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irPlanificacion\·DPI 2020\1 INVERSION 2020\PAPP MENSUALIZADOS\PAPP ENERO\"/>
    </mc:Choice>
  </mc:AlternateContent>
  <bookViews>
    <workbookView xWindow="0" yWindow="0" windowWidth="19200" windowHeight="11595" firstSheet="1" activeTab="1"/>
  </bookViews>
  <sheets>
    <sheet name="LISTAS·PAPP" sheetId="1" state="hidden" r:id="rId1"/>
    <sheet name="Matriz PAPP" sheetId="2" r:id="rId2"/>
  </sheets>
  <definedNames>
    <definedName name="_xlnm._FilterDatabase" localSheetId="1" hidden="1">'Matriz PAPP'!$A$9:$AN$6009</definedName>
    <definedName name="·000·SIN·PROYECTO·PRG01">LISTAS·PAPP!$U$117:$U$124</definedName>
    <definedName name="·000·SIN·PROYECTO·PRG55">LISTAS·PAPP!$U$101:$U$105</definedName>
    <definedName name="·000·SIN·PROYECTO·PRG56">LISTAS·PAPP!$U$40:$U$43</definedName>
    <definedName name="·000·SIN·PROYECTO·PRG57">LISTAS·PAPP!$U$80:$U$85</definedName>
    <definedName name="·000·SIN·PROYECTO·PRG58">LISTAS·PAPP!$U$69</definedName>
    <definedName name="·000·SIN·PROYECTO·PRG59">LISTAS·PAPP!$U$14:$U$19</definedName>
    <definedName name="·001·AMPLIACION·DE·CAPACIDADES·DE·LAS·PERSONAS·CON·DISCAPACIDAD·Y·SUS·FAMILIAS·PARA·LA·PROMOCION·Y·EXIGIBILIDAD·DE·DERECHOS">LISTAS·PAPP!$U$21:$U$24</definedName>
    <definedName name="·001·ESTRATEGIA·DE·MEJORAMIENTO·DEL·TALENTO·HUMANO·DE·LOS·SERVICIOS·DE·DESARROLLO·INFANTIL">LISTAS·PAPP!$U$49:$U$56</definedName>
    <definedName name="·001·IMPLEMENTAR·ESTRATEGIAS·Y·SERVICIOS·DE·PREVENCION·Y·PROTECCION·ESPECIAL·EN·EL·CICLO·DE·VIDA·A·NIVEL·NACIONAL">LISTAS·PAPP!$U$107:$U$112</definedName>
    <definedName name="·002·CONSTRUCCION·RECONSTRUCCION·REHABILITACION·Y·EQUIPAMIENTO·DE·CENTROS·DE·DESARROLLO·INFANTIL">LISTAS·PAPP!$U$45:$U$47</definedName>
    <definedName name="·002·INCREMENTO·DE·COBERTURA·Y·CALIDAD·DE·LOS·SERVICIOS·DE·LA·MISION·MIS·MEJORES·AÑOS">LISTAS·PAPP!$U$71:$U$74</definedName>
    <definedName name="·003·DISEÑO·E·IMPLEMENTACIÓN·DE·SERVICIOS·DE·INCLUSIÓN·ECONÓMICA·Y·SOCIAL·DIRIGIDOS·A·USUARIOS·DEL·MIES">LISTAS·PAPP!$U$91:$U$96</definedName>
    <definedName name="·003·FORTALECIMIENTO·A·LA·GESTION·E·INNOVACION·EN·EL·CUIDADO·DE·PERSONAS·CON·DISCAPACIDAD·SEVERA">LISTAS·PAPP!$U$26:$U$33</definedName>
    <definedName name="·004·ACOMPAÑAMIENTO·FAMILIAR·A·FAMILIAS·USUARIAS·DEL·BONO·DE·DESARROLLO·HUMANO·CON·COMPONENTE·VARIABLE·BDHV·EN·EXTREMA·POBREZA">LISTAS·PAPP!$U$87:$U$89</definedName>
    <definedName name="·004·FORTALECIMIENTO·AMPLIACION·E·INNOVACION·DE·LOS·SERVICIOS·DE·DESARROLLO·INFANTIL·ESTRATEGIA·NACIONAL·MISION·TERNURA">LISTAS·PAPP!$U$58:$U$64</definedName>
    <definedName name="·01·ADMINISTRACION·CENTRAL">LISTAS·PAPP!$U$114:$U$115</definedName>
    <definedName name="·099·ANTICIPO·POR·DEVENGAR·DE·EJERCICIOS·ANTERIORES">LISTAS·PAPP!$U$126</definedName>
    <definedName name="·51·GASTOS·EN·PERSONAL">LISTAS·PAPP!$AJ$4:$AJ$96</definedName>
    <definedName name="·52·PRESTACIONES·DE·LA·SEGURIDAD·SOCIAL">LISTAS·PAPP!$AJ$98:$AJ$151</definedName>
    <definedName name="·53·BIENES·Y·SERVICIOS·DE·CONSUMO">LISTAS·PAPP!$AJ$153:$AJ$333</definedName>
    <definedName name="·55·SISTEMA·DE·PROTECCION·ESPECIAL·EN·EL·CICLO·DE·VIDA">LISTAS·PAPP!$U$98:$U$99</definedName>
    <definedName name="·56·DESARROLLO·INFANTIL">LISTAS·PAPP!$U$35:$U$38</definedName>
    <definedName name="·56·GASTOS·FINANCIEROS">LISTAS·PAPP!$AJ$335:$AJ$352</definedName>
    <definedName name="·57·OTROS·GASTOS·CORRIENTES">LISTAS·PAPP!$AJ$354:$AJ$376</definedName>
    <definedName name="·57·PROTECCION·SOCIAL·A·LA·FAMILIA·ASEGURAMIENTO·NO·CONTRIBUTIVO·INCLUSION·ECONOMICA·Y·MOVILIDAD·SOCIAL">LISTAS·PAPP!$U$76:$U$78</definedName>
    <definedName name="·58·SERVICIOS·DE·ATENCION·GERONTOLOGICA">LISTAS·PAPP!$U$66:$U$67</definedName>
    <definedName name="·58·TRANSFERENCIAS·Y·DONACIONES·CORRIENTES">LISTAS·PAPP!$AJ$378:$AJ$487</definedName>
    <definedName name="·59·ATENCION·INTEGRAL·A·PERSONAS·CON·DISCAPACIDADES">LISTAS·PAPP!$U$10:$U$12</definedName>
    <definedName name="·71·GASTOS·EN·PERSONAL·PARA·INVERSION">LISTAS·PAPP!$AJ$489:$AJ$569</definedName>
    <definedName name="·73·BIENES·Y·SERVICIOS·PARA·INVERSION">LISTAS·PAPP!$AJ$571:$AJ$740</definedName>
    <definedName name="·75·OBRAS·PUBLICAS">LISTAS·PAPP!$AJ$742:$AJ$794</definedName>
    <definedName name="·77·OTROS·GASTOS·DE·INVERSION">LISTAS·PAPP!$AJ$778:$AJ$794</definedName>
    <definedName name="·78·TRANSFERENCIAS·Y·DONACIONES·PARA·INVERSION">LISTAS·PAPP!$AJ$796:$AJ$898</definedName>
    <definedName name="·84·BIENES·DE·LARGA·DURACION">LISTAS·PAPP!$AJ$866:$AJ$898</definedName>
    <definedName name="·99·OTROS·PASIVOS">LISTAS·PAPP!$AJ$900:$AJ$903</definedName>
    <definedName name="APLICACIÓN·DEL·FINANCIAMIENTO">LISTAS·PAPP!$AH$23</definedName>
    <definedName name="BIENES·DE·LARGA·DURACION">LISTAS·PAPP!$AH$21</definedName>
    <definedName name="COORDINACION·GENERAL·ADMINISTRATIVA·FINANCIERA">LISTAS·PAPP!$E$14:$E$17</definedName>
    <definedName name="COORDINACION·GENERAL·DE·ASESORIA·JURIDICA">LISTAS·PAPP!$D$17:$D$19</definedName>
    <definedName name="COORDINACION·GENERAL·DE·INVESTIGACION·Y·DATOS·DE·INCLUSION">LISTAS·PAPP!$D$14:$D$15</definedName>
    <definedName name="COORDINACION·GENERAL·DE·PLANIFICACION·Y·GESTION·ESTRATEGICA">LISTAS·PAPP!$D$21:$D$24</definedName>
    <definedName name="COORDINACION·GENERAL·DE·TECNOLOGIAS·DE·INFORMACION·Y·COMUNICACION">LISTAS·PAPP!$D$26:$D$29</definedName>
    <definedName name="EGRESOS·CORRIENTES">LISTAS·PAPP!$AH$8:$AH$13</definedName>
    <definedName name="EGRESOS·DE·INVERSION">LISTAS·PAPP!$AH$15:$AH$19</definedName>
    <definedName name="ENLACE·CONTABLE">LISTAS·PAPP!$AF$3:$AF$35</definedName>
    <definedName name="FUENTE">LISTAS·PAPP!$Q$3:$Q$12</definedName>
    <definedName name="NATURALEZA·DEL·GASTO">LISTAS·PAPP!$AH$3:$AH$6</definedName>
    <definedName name="ORGANISMO">LISTAS·PAPP!$R$3:$R$6</definedName>
    <definedName name="PRESTAMO">LISTAS·PAPP!$S$3:$S$7</definedName>
    <definedName name="PROGRAMA·INSTITUCIONAL">LISTAS·PAPP!$U$3:$U$8</definedName>
    <definedName name="RELACIONAMIENTO·INSTITUCIONAL">LISTAS·PAPP!$A$3:$A$7</definedName>
    <definedName name="SUBSECRETARIA·DE·ASEGURAMIENTO·NO·CONTRIBUTIVO·CONTINGENCIAS·Y·OPERACIONES">LISTAS·PAPP!$C$14:$C$17</definedName>
    <definedName name="SUBSECRETARIA·DE·ATENCION·INTERGENERACIONAL">LISTAS·PAPP!$B$20:$B$21</definedName>
    <definedName name="SUBSECRETARIA·DE·DESARROLLO·INFANTIL·INTEGRAL">LISTAS·PAPP!$B$14:$B$18</definedName>
    <definedName name="SUBSECRETARIA·DE·DISCAPACIDADES">LISTAS·PAPP!$B$23:$B$26</definedName>
    <definedName name="SUBSECRETARIA·DE·FAMILIA">LISTAS·PAPP!$C$23:$C$25</definedName>
    <definedName name="SUBSECRETARIA·DE·INCLUSION·ECONOMICA·Y·MOVILIDAD·SOCIAL">LISTAS·PAPP!$C$19:$C$21</definedName>
    <definedName name="SUBSECRETARIA·DE·PROTECCION·ESPECIAL">LISTAS·PAPP!$B$28:$B$31</definedName>
    <definedName name="UNIDADES·ADJETIVAS·DE·APOYO">LISTAS·PAPP!$E$3</definedName>
    <definedName name="UNIDADES·ADJETIVAS·DE·ASESORIA">LISTAS·PAPP!$D$3:$D$7</definedName>
    <definedName name="UNIDADES·DESCONCENTRADAS">LISTAS·PAPP!$F$3:$F$11</definedName>
    <definedName name="UNIDADES·DESPACHO·MINISTERIAL">LISTAS·PAPP!$D$31:$D$34</definedName>
    <definedName name="VICEMINISTERIO·DE·INCLUSION·ECONOMICA">LISTAS·PAPP!$C$3:$C$5</definedName>
    <definedName name="VICEMINISTERIO·DE·INCLUSION·SOCIAL">LISTAS·PAPP!$B$3:$B$6</definedName>
    <definedName name="ZONA·1">LISTAS·PAPP!$F$14:$F$19</definedName>
    <definedName name="ZONA·2">LISTAS·PAPP!$F$21:$F$24</definedName>
    <definedName name="ZONA·3">LISTAS·PAPP!$F$26:$F$30</definedName>
    <definedName name="ZONA·4">LISTAS·PAPP!$F$32:$F$37</definedName>
    <definedName name="ZONA·5">LISTAS·PAPP!$F$39:$F$47</definedName>
    <definedName name="ZONA·6">LISTAS·PAPP!$F$49:$F$53</definedName>
    <definedName name="ZONA·7">LISTAS·PAPP!$F$55:$F$60</definedName>
    <definedName name="ZONA·8">LISTAS·PAPP!$F$62:$F$65</definedName>
    <definedName name="ZONA·9">LISTAS·PAPP!$F$67:$F$70</definedName>
  </definedNames>
  <calcPr calcId="152511"/>
</workbook>
</file>

<file path=xl/calcChain.xml><?xml version="1.0" encoding="utf-8"?>
<calcChain xmlns="http://schemas.openxmlformats.org/spreadsheetml/2006/main">
  <c r="AN804" i="2" l="1"/>
  <c r="AN805" i="2"/>
  <c r="AN806" i="2"/>
  <c r="AN807" i="2"/>
  <c r="AN808" i="2"/>
  <c r="AN809" i="2"/>
  <c r="AN810" i="2"/>
  <c r="AN811" i="2"/>
  <c r="AN812" i="2"/>
  <c r="AN813" i="2"/>
  <c r="AN814" i="2"/>
  <c r="AN815" i="2"/>
  <c r="AN816" i="2"/>
  <c r="AN817" i="2"/>
  <c r="AN818" i="2"/>
  <c r="AN819" i="2"/>
  <c r="AN820" i="2"/>
  <c r="AN821" i="2"/>
  <c r="AN822" i="2"/>
  <c r="AN823" i="2"/>
  <c r="AN824" i="2"/>
  <c r="AN825" i="2"/>
  <c r="AN826" i="2"/>
  <c r="AN827" i="2"/>
  <c r="AN828" i="2"/>
  <c r="AN829" i="2"/>
  <c r="AN830" i="2"/>
  <c r="AN831" i="2"/>
  <c r="AN832" i="2"/>
  <c r="AN833" i="2"/>
  <c r="AN834" i="2"/>
  <c r="AN835" i="2"/>
  <c r="AN836" i="2"/>
  <c r="AN837" i="2"/>
  <c r="AN838" i="2"/>
  <c r="AN839" i="2"/>
  <c r="AN840" i="2"/>
  <c r="AN841" i="2"/>
  <c r="AN842" i="2"/>
  <c r="AN843" i="2"/>
  <c r="AN844" i="2"/>
  <c r="AN845" i="2"/>
  <c r="AN846" i="2"/>
  <c r="AN847" i="2"/>
  <c r="AN848" i="2"/>
  <c r="AN849" i="2"/>
  <c r="AN850" i="2"/>
  <c r="AN851" i="2"/>
  <c r="AN852" i="2"/>
  <c r="AN853" i="2"/>
  <c r="AN854" i="2"/>
  <c r="AN855" i="2"/>
  <c r="AN856" i="2"/>
  <c r="AN857" i="2"/>
  <c r="AN858" i="2"/>
  <c r="AN859" i="2"/>
  <c r="AN860" i="2"/>
  <c r="AN861" i="2"/>
  <c r="AN862" i="2"/>
  <c r="AN863" i="2"/>
  <c r="AN864" i="2"/>
  <c r="AN865" i="2"/>
  <c r="AN866" i="2"/>
  <c r="AN867" i="2"/>
  <c r="AN868" i="2"/>
  <c r="AN869" i="2"/>
  <c r="AN870" i="2"/>
  <c r="AN871" i="2"/>
  <c r="AN872" i="2"/>
  <c r="AN873" i="2"/>
  <c r="AN874" i="2"/>
  <c r="AN875" i="2"/>
  <c r="AN876" i="2"/>
  <c r="AN877" i="2"/>
  <c r="AN878" i="2"/>
  <c r="AN879" i="2"/>
  <c r="AN880" i="2"/>
  <c r="AN881" i="2"/>
  <c r="AN882" i="2"/>
  <c r="AN883" i="2"/>
  <c r="AN884" i="2"/>
  <c r="AN885" i="2"/>
  <c r="AN886" i="2"/>
  <c r="AN887" i="2"/>
  <c r="AN888" i="2"/>
  <c r="AN889" i="2"/>
  <c r="AN890" i="2"/>
  <c r="AN891" i="2"/>
  <c r="AN892" i="2"/>
  <c r="AN893" i="2"/>
  <c r="AN894" i="2"/>
  <c r="AN895" i="2"/>
  <c r="AN896" i="2"/>
  <c r="AN897" i="2"/>
  <c r="AN898" i="2"/>
  <c r="AN899" i="2"/>
  <c r="AN900" i="2"/>
  <c r="AN901" i="2"/>
  <c r="AN902" i="2"/>
  <c r="AN903" i="2"/>
  <c r="AN904" i="2"/>
  <c r="AN905" i="2"/>
  <c r="AN906" i="2"/>
  <c r="AN907" i="2"/>
  <c r="AN908" i="2"/>
  <c r="AN909" i="2"/>
  <c r="AN910" i="2"/>
  <c r="AN911" i="2"/>
  <c r="AN912" i="2"/>
  <c r="AN913" i="2"/>
  <c r="AN914" i="2"/>
  <c r="AN915" i="2"/>
  <c r="AN916" i="2"/>
  <c r="AN917" i="2"/>
  <c r="AN918" i="2"/>
  <c r="AN919" i="2"/>
  <c r="AN920" i="2"/>
  <c r="AN921" i="2"/>
  <c r="AN922" i="2"/>
  <c r="AN923" i="2"/>
  <c r="AN924" i="2"/>
  <c r="AN925" i="2"/>
  <c r="AN926" i="2"/>
  <c r="AN927" i="2"/>
  <c r="AN928" i="2"/>
  <c r="AN929" i="2"/>
  <c r="AN930" i="2"/>
  <c r="AN931" i="2"/>
  <c r="AN932" i="2"/>
  <c r="AN933" i="2"/>
  <c r="AN934" i="2"/>
  <c r="AN935" i="2"/>
  <c r="AN936" i="2"/>
  <c r="AN937" i="2"/>
  <c r="AN938" i="2"/>
  <c r="AN939" i="2"/>
  <c r="AN940" i="2"/>
  <c r="AN941" i="2"/>
  <c r="AN942" i="2"/>
  <c r="AN943" i="2"/>
  <c r="AN944" i="2"/>
  <c r="AN945" i="2"/>
  <c r="AN946" i="2"/>
  <c r="AN947" i="2"/>
  <c r="AN948" i="2"/>
  <c r="AN949" i="2"/>
  <c r="AN950" i="2"/>
  <c r="AN951" i="2"/>
  <c r="AN952" i="2"/>
  <c r="AN953" i="2"/>
  <c r="AN954" i="2"/>
  <c r="AN955" i="2"/>
  <c r="AN956" i="2"/>
  <c r="AN957" i="2"/>
  <c r="AN958" i="2"/>
  <c r="AN959" i="2"/>
  <c r="AN960" i="2"/>
  <c r="AN961" i="2"/>
  <c r="AN962" i="2"/>
  <c r="AN963" i="2"/>
  <c r="AN964" i="2"/>
  <c r="AN965" i="2"/>
  <c r="AN966" i="2"/>
  <c r="AN967" i="2"/>
  <c r="AN968" i="2"/>
  <c r="AN969" i="2"/>
  <c r="AN970" i="2"/>
  <c r="AN971" i="2"/>
  <c r="AN972" i="2"/>
  <c r="AN973" i="2"/>
  <c r="AN974" i="2"/>
  <c r="AN975" i="2"/>
  <c r="AN976" i="2"/>
  <c r="AN977" i="2"/>
  <c r="AN978" i="2"/>
  <c r="AN979" i="2"/>
  <c r="AN980" i="2"/>
  <c r="AN981" i="2"/>
  <c r="AN982" i="2"/>
  <c r="AN983" i="2"/>
  <c r="AN984" i="2"/>
  <c r="AN985" i="2"/>
  <c r="AN986" i="2"/>
  <c r="AN987" i="2"/>
  <c r="AN988" i="2"/>
  <c r="AN989" i="2"/>
  <c r="AN990" i="2"/>
  <c r="AN991" i="2"/>
  <c r="AN992" i="2"/>
  <c r="AN993" i="2"/>
  <c r="AN994" i="2"/>
  <c r="AN995" i="2"/>
  <c r="AN996" i="2"/>
  <c r="AN997" i="2"/>
  <c r="AN998" i="2"/>
  <c r="AN999" i="2"/>
  <c r="AN1000" i="2"/>
  <c r="AN1001" i="2"/>
  <c r="AN1002" i="2"/>
  <c r="AN1003" i="2"/>
  <c r="AN1004" i="2"/>
  <c r="AN1005" i="2"/>
  <c r="AN1006" i="2"/>
  <c r="AN1007" i="2"/>
  <c r="AN1008" i="2"/>
  <c r="AN1009" i="2"/>
  <c r="AN1010" i="2"/>
  <c r="AN1011" i="2"/>
  <c r="AN1012" i="2"/>
  <c r="AN1013" i="2"/>
  <c r="AN1014" i="2"/>
  <c r="AN1015" i="2"/>
  <c r="AN1016" i="2"/>
  <c r="AN1017" i="2"/>
  <c r="AN1018" i="2"/>
  <c r="AN1019" i="2"/>
  <c r="AN1020" i="2"/>
  <c r="AN1021" i="2"/>
  <c r="AN1022" i="2"/>
  <c r="AN1023" i="2"/>
  <c r="AN1024" i="2"/>
  <c r="AN1025" i="2"/>
  <c r="AN1026" i="2"/>
  <c r="AN1027" i="2"/>
  <c r="AN1028" i="2"/>
  <c r="AN1029" i="2"/>
  <c r="AN1030" i="2"/>
  <c r="AN1031" i="2"/>
  <c r="AN1032" i="2"/>
  <c r="AN1033" i="2"/>
  <c r="AN1034" i="2"/>
  <c r="AN1035" i="2"/>
  <c r="AN1036" i="2"/>
  <c r="AN1037" i="2"/>
  <c r="AN1038" i="2"/>
  <c r="AN1039" i="2"/>
  <c r="AN1040" i="2"/>
  <c r="AN1041" i="2"/>
  <c r="AN1042" i="2"/>
  <c r="AN1043" i="2"/>
  <c r="AN1044" i="2"/>
  <c r="AN1045" i="2"/>
  <c r="AN1046" i="2"/>
  <c r="AN1047" i="2"/>
  <c r="AN1048" i="2"/>
  <c r="AN1049" i="2"/>
  <c r="AN1050" i="2"/>
  <c r="AN1051" i="2"/>
  <c r="AN1052" i="2"/>
  <c r="AN1053" i="2"/>
  <c r="AN1054" i="2"/>
  <c r="AN1055" i="2"/>
  <c r="AN1056" i="2"/>
  <c r="AN1057" i="2"/>
  <c r="AN1058" i="2"/>
  <c r="AN1059" i="2"/>
  <c r="AN1060" i="2"/>
  <c r="AN1061" i="2"/>
  <c r="AN1062" i="2"/>
  <c r="AN1063" i="2"/>
  <c r="AN1064" i="2"/>
  <c r="AN1065" i="2"/>
  <c r="AN1066" i="2"/>
  <c r="AN1067" i="2"/>
  <c r="AN1068" i="2"/>
  <c r="AN1069" i="2"/>
  <c r="AN1070" i="2"/>
  <c r="AN1071" i="2"/>
  <c r="AN1072" i="2"/>
  <c r="AN1073" i="2"/>
  <c r="AN1074" i="2"/>
  <c r="AN1075" i="2"/>
  <c r="AN1076" i="2"/>
  <c r="AN1077" i="2"/>
  <c r="AN1078" i="2"/>
  <c r="AN1079" i="2"/>
  <c r="AN1080" i="2"/>
  <c r="AN1081" i="2"/>
  <c r="AN1082" i="2"/>
  <c r="AN1083" i="2"/>
  <c r="AN1084" i="2"/>
  <c r="AN1085" i="2"/>
  <c r="AN1086" i="2"/>
  <c r="AN1087" i="2"/>
  <c r="AN1088" i="2"/>
  <c r="AN1089" i="2"/>
  <c r="AN1090" i="2"/>
  <c r="AN1091" i="2"/>
  <c r="AN1092" i="2"/>
  <c r="AN1093" i="2"/>
  <c r="AN1094" i="2"/>
  <c r="AN1095" i="2"/>
  <c r="AN1096" i="2"/>
  <c r="AN1097" i="2"/>
  <c r="AN1098" i="2"/>
  <c r="AN1099" i="2"/>
  <c r="AN1100" i="2"/>
  <c r="AN1101" i="2"/>
  <c r="AN1102" i="2"/>
  <c r="AN1103" i="2"/>
  <c r="AN1104" i="2"/>
  <c r="AN1105" i="2"/>
  <c r="AN1106" i="2"/>
  <c r="AN1107" i="2"/>
  <c r="AN1108" i="2"/>
  <c r="AN1109" i="2"/>
  <c r="AN1110" i="2"/>
  <c r="AN1111" i="2"/>
  <c r="AN1112" i="2"/>
  <c r="AN1113" i="2"/>
  <c r="AN1114" i="2"/>
  <c r="AN1115" i="2"/>
  <c r="AN1116" i="2"/>
  <c r="AN1117" i="2"/>
  <c r="AN1118" i="2"/>
  <c r="AN1119" i="2"/>
  <c r="AN1120" i="2"/>
  <c r="AN1121" i="2"/>
  <c r="AN1122" i="2"/>
  <c r="AN1123" i="2"/>
  <c r="AN1124" i="2"/>
  <c r="AN1125" i="2"/>
  <c r="AN1126" i="2"/>
  <c r="AN1127" i="2"/>
  <c r="AN1128" i="2"/>
  <c r="AN1129" i="2"/>
  <c r="AN1130" i="2"/>
  <c r="AN1131" i="2"/>
  <c r="AN1132" i="2"/>
  <c r="AN1133" i="2"/>
  <c r="AN1134" i="2"/>
  <c r="AN1135" i="2"/>
  <c r="AN1136" i="2"/>
  <c r="AN1137" i="2"/>
  <c r="AN1138" i="2"/>
  <c r="AN1139" i="2"/>
  <c r="AN1140" i="2"/>
  <c r="AN1141" i="2"/>
  <c r="AN1142" i="2"/>
  <c r="AN1143" i="2"/>
  <c r="AN1144" i="2"/>
  <c r="AN1145" i="2"/>
  <c r="AN1146" i="2"/>
  <c r="AN1147" i="2"/>
  <c r="AN1148" i="2"/>
  <c r="AN1149" i="2"/>
  <c r="AN1150" i="2"/>
  <c r="AN1151" i="2"/>
  <c r="AN1152" i="2"/>
  <c r="AN1153" i="2"/>
  <c r="AN1154" i="2"/>
  <c r="AN1155" i="2"/>
  <c r="AN1156" i="2"/>
  <c r="AN1157" i="2"/>
  <c r="AN1158" i="2"/>
  <c r="AN1159" i="2"/>
  <c r="AN1160" i="2"/>
  <c r="AN1161" i="2"/>
  <c r="AN1162" i="2"/>
  <c r="AN1163" i="2"/>
  <c r="AN1164" i="2"/>
  <c r="AN1165" i="2"/>
  <c r="AN1166" i="2"/>
  <c r="AN1167" i="2"/>
  <c r="AN1168" i="2"/>
  <c r="AN1169" i="2"/>
  <c r="AN1170" i="2"/>
  <c r="AN1171" i="2"/>
  <c r="AN1172" i="2"/>
  <c r="AN1173" i="2"/>
  <c r="AN1174" i="2"/>
  <c r="AN1175" i="2"/>
  <c r="AN1176" i="2"/>
  <c r="AN1177" i="2"/>
  <c r="AN1178" i="2"/>
  <c r="AN1179" i="2"/>
  <c r="AN1180" i="2"/>
  <c r="AN1181" i="2"/>
  <c r="AN1182" i="2"/>
  <c r="AN1183" i="2"/>
  <c r="AN1184" i="2"/>
  <c r="AN1185" i="2"/>
  <c r="AN1186" i="2"/>
  <c r="AN1187" i="2"/>
  <c r="AN1188" i="2"/>
  <c r="AN1189" i="2"/>
  <c r="AN1190" i="2"/>
  <c r="AN1191" i="2"/>
  <c r="AN1192" i="2"/>
  <c r="AN1193" i="2"/>
  <c r="AN1194" i="2"/>
  <c r="AN1195" i="2"/>
  <c r="AN1196" i="2"/>
  <c r="AN1197" i="2"/>
  <c r="AN1198" i="2"/>
  <c r="AN1199" i="2"/>
  <c r="AN1200" i="2"/>
  <c r="AN1201" i="2"/>
  <c r="AN1202" i="2"/>
  <c r="AN1203" i="2"/>
  <c r="AN1204" i="2"/>
  <c r="AN1205" i="2"/>
  <c r="AN1206" i="2"/>
  <c r="AN1207" i="2"/>
  <c r="AN1208" i="2"/>
  <c r="AN1209" i="2"/>
  <c r="AN1210" i="2"/>
  <c r="AN1211" i="2"/>
  <c r="AN1212" i="2"/>
  <c r="AN1213" i="2"/>
  <c r="AN1214" i="2"/>
  <c r="AN1215" i="2"/>
  <c r="AN1216" i="2"/>
  <c r="AN1217" i="2"/>
  <c r="AN1218" i="2"/>
  <c r="AN1219" i="2"/>
  <c r="AN1220" i="2"/>
  <c r="AN1221" i="2"/>
  <c r="AN1222" i="2"/>
  <c r="AN1223" i="2"/>
  <c r="AN1224" i="2"/>
  <c r="AN1225" i="2"/>
  <c r="AN1226" i="2"/>
  <c r="AN1227" i="2"/>
  <c r="AN1228" i="2"/>
  <c r="AN1229" i="2"/>
  <c r="AN1230" i="2"/>
  <c r="AN1231" i="2"/>
  <c r="AN1232" i="2"/>
  <c r="AN1233" i="2"/>
  <c r="AN1234" i="2"/>
  <c r="AN1235" i="2"/>
  <c r="AN1236" i="2"/>
  <c r="AN1237" i="2"/>
  <c r="AN1238" i="2"/>
  <c r="AN1239" i="2"/>
  <c r="AN1240" i="2"/>
  <c r="AN1241" i="2"/>
  <c r="AN1242" i="2"/>
  <c r="AN1243" i="2"/>
  <c r="AN1244" i="2"/>
  <c r="AN1245" i="2"/>
  <c r="AN1246" i="2"/>
  <c r="AN1247" i="2"/>
  <c r="AN1248" i="2"/>
  <c r="AN1249" i="2"/>
  <c r="AN1250" i="2"/>
  <c r="AN1251" i="2"/>
  <c r="AN1252" i="2"/>
  <c r="AN1253" i="2"/>
  <c r="AN1254" i="2"/>
  <c r="AN1255" i="2"/>
  <c r="AN1256" i="2"/>
  <c r="AN1257" i="2"/>
  <c r="AN1258" i="2"/>
  <c r="AN1259" i="2"/>
  <c r="AN1260" i="2"/>
  <c r="AN1261" i="2"/>
  <c r="AN1262" i="2"/>
  <c r="AN1263" i="2"/>
  <c r="AN1264" i="2"/>
  <c r="AN1265" i="2"/>
  <c r="AN1266" i="2"/>
  <c r="AN1267" i="2"/>
  <c r="AN1268" i="2"/>
  <c r="AN1269" i="2"/>
  <c r="AN1270" i="2"/>
  <c r="AN1271" i="2"/>
  <c r="AN1272" i="2"/>
  <c r="AN1273" i="2"/>
  <c r="AN1274" i="2"/>
  <c r="AN1275" i="2"/>
  <c r="AN1276" i="2"/>
  <c r="AN1277" i="2"/>
  <c r="AN1278" i="2"/>
  <c r="AN1279" i="2"/>
  <c r="AN1280" i="2"/>
  <c r="AN1281" i="2"/>
  <c r="AN1282" i="2"/>
  <c r="AN1283" i="2"/>
  <c r="AN1284" i="2"/>
  <c r="AN1285" i="2"/>
  <c r="AN1286" i="2"/>
  <c r="AN1287" i="2"/>
  <c r="AN1288" i="2"/>
  <c r="AN1289" i="2"/>
  <c r="AN1290" i="2"/>
  <c r="AN1291" i="2"/>
  <c r="AN1292" i="2"/>
  <c r="AN1293" i="2"/>
  <c r="AN1294" i="2"/>
  <c r="AN1295" i="2"/>
  <c r="AN1296" i="2"/>
  <c r="AN1297" i="2"/>
  <c r="AN1298" i="2"/>
  <c r="AN1299" i="2"/>
  <c r="AN1300" i="2"/>
  <c r="AN1301" i="2"/>
  <c r="AN1302" i="2"/>
  <c r="AN1303" i="2"/>
  <c r="AN1304" i="2"/>
  <c r="AN1305" i="2"/>
  <c r="AN1306" i="2"/>
  <c r="AN1307" i="2"/>
  <c r="AN1308" i="2"/>
  <c r="AN1309" i="2"/>
  <c r="AN1310" i="2"/>
  <c r="AN1311" i="2"/>
  <c r="AN1312" i="2"/>
  <c r="AN1313" i="2"/>
  <c r="AN1314" i="2"/>
  <c r="AN1315" i="2"/>
  <c r="AN1316" i="2"/>
  <c r="AN1317" i="2"/>
  <c r="AN1318" i="2"/>
  <c r="AN1319" i="2"/>
  <c r="AN1320" i="2"/>
  <c r="AN1321" i="2"/>
  <c r="AN1322" i="2"/>
  <c r="AN1323" i="2"/>
  <c r="AN1324" i="2"/>
  <c r="AN1325" i="2"/>
  <c r="AN1326" i="2"/>
  <c r="AN1327" i="2"/>
  <c r="AN1328" i="2"/>
  <c r="AN1329" i="2"/>
  <c r="AN1330" i="2"/>
  <c r="AN1331" i="2"/>
  <c r="AN1332" i="2"/>
  <c r="AN1333" i="2"/>
  <c r="AN1334" i="2"/>
  <c r="AN1335" i="2"/>
  <c r="AN1336" i="2"/>
  <c r="AN1337" i="2"/>
  <c r="AN1338" i="2"/>
  <c r="AN1339" i="2"/>
  <c r="AN1340" i="2"/>
  <c r="AN1341" i="2"/>
  <c r="AN1342" i="2"/>
  <c r="AN1343" i="2"/>
  <c r="AN1344" i="2"/>
  <c r="AN1345" i="2"/>
  <c r="AN1346" i="2"/>
  <c r="AN1347" i="2"/>
  <c r="AN1348" i="2"/>
  <c r="AN1349" i="2"/>
  <c r="AN1350" i="2"/>
  <c r="AN1351" i="2"/>
  <c r="AN1352" i="2"/>
  <c r="AN1353" i="2"/>
  <c r="AN1354" i="2"/>
  <c r="AN1355" i="2"/>
  <c r="AN1356" i="2"/>
  <c r="AN1357" i="2"/>
  <c r="AN1358" i="2"/>
  <c r="AN1359" i="2"/>
  <c r="AN1360" i="2"/>
  <c r="AN1361" i="2"/>
  <c r="AN1362" i="2"/>
  <c r="AN1363" i="2"/>
  <c r="AN1364" i="2"/>
  <c r="AN1365" i="2"/>
  <c r="AN1366" i="2"/>
  <c r="AN1367" i="2"/>
  <c r="AN1368" i="2"/>
  <c r="AN1369" i="2"/>
  <c r="AN1370" i="2"/>
  <c r="AN1371" i="2"/>
  <c r="AN1372" i="2"/>
  <c r="AN1373" i="2"/>
  <c r="AN1374" i="2"/>
  <c r="AN1375" i="2"/>
  <c r="AN1376" i="2"/>
  <c r="AN1377" i="2"/>
  <c r="AN1378" i="2"/>
  <c r="AN1379" i="2"/>
  <c r="AN1380" i="2"/>
  <c r="AN1381" i="2"/>
  <c r="AN1382" i="2"/>
  <c r="AN1383" i="2"/>
  <c r="AN1384" i="2"/>
  <c r="AN1385" i="2"/>
  <c r="AN1386" i="2"/>
  <c r="AN1387" i="2"/>
  <c r="AN1388" i="2"/>
  <c r="AN1389" i="2"/>
  <c r="AN1390" i="2"/>
  <c r="AN1391" i="2"/>
  <c r="AN1392" i="2"/>
  <c r="AN1393" i="2"/>
  <c r="AN1394" i="2"/>
  <c r="AN1395" i="2"/>
  <c r="AN1396" i="2"/>
  <c r="AN1397" i="2"/>
  <c r="AN1398" i="2"/>
  <c r="AN1399" i="2"/>
  <c r="AN1400" i="2"/>
  <c r="AN1401" i="2"/>
  <c r="AN1402" i="2"/>
  <c r="AN1403" i="2"/>
  <c r="AN1404" i="2"/>
  <c r="AN1405" i="2"/>
  <c r="AN1406" i="2"/>
  <c r="AN1407" i="2"/>
  <c r="AN1408" i="2"/>
  <c r="AN1409" i="2"/>
  <c r="AN1410" i="2"/>
  <c r="AN1411" i="2"/>
  <c r="AN1412" i="2"/>
  <c r="AN1413" i="2"/>
  <c r="AN1414" i="2"/>
  <c r="AN1415" i="2"/>
  <c r="AN1416" i="2"/>
  <c r="AN1417" i="2"/>
  <c r="AN1418" i="2"/>
  <c r="AN1419" i="2"/>
  <c r="AN1420" i="2"/>
  <c r="AN1421" i="2"/>
  <c r="AN1422" i="2"/>
  <c r="AN1423" i="2"/>
  <c r="AN1424" i="2"/>
  <c r="AN1425" i="2"/>
  <c r="AN1426" i="2"/>
  <c r="AN1427" i="2"/>
  <c r="AN1428" i="2"/>
  <c r="AN1429" i="2"/>
  <c r="AN1430" i="2"/>
  <c r="AN1431" i="2"/>
  <c r="AN1432" i="2"/>
  <c r="AN1433" i="2"/>
  <c r="AN1434" i="2"/>
  <c r="AN1435" i="2"/>
  <c r="AN1436" i="2"/>
  <c r="AN1437" i="2"/>
  <c r="AN1438" i="2"/>
  <c r="AN1439" i="2"/>
  <c r="AN1440" i="2"/>
  <c r="AN1441" i="2"/>
  <c r="AN1442" i="2"/>
  <c r="AN1443" i="2"/>
  <c r="AN1444" i="2"/>
  <c r="AN1445" i="2"/>
  <c r="AN1446" i="2"/>
  <c r="AN1447" i="2"/>
  <c r="AN1448" i="2"/>
  <c r="AN1449" i="2"/>
  <c r="AN1450" i="2"/>
  <c r="AN1451" i="2"/>
  <c r="AN1452" i="2"/>
  <c r="AN1453" i="2"/>
  <c r="AN1454" i="2"/>
  <c r="AN1455" i="2"/>
  <c r="AN1456" i="2"/>
  <c r="AN1457" i="2"/>
  <c r="AN1458" i="2"/>
  <c r="AN1459" i="2"/>
  <c r="AN1460" i="2"/>
  <c r="AN1461" i="2"/>
  <c r="AN1462" i="2"/>
  <c r="AN1463" i="2"/>
  <c r="AN1464" i="2"/>
  <c r="AN1465" i="2"/>
  <c r="AN1466" i="2"/>
  <c r="AN1467" i="2"/>
  <c r="AN1468" i="2"/>
  <c r="AN1469" i="2"/>
  <c r="AN1470" i="2"/>
  <c r="AN1471" i="2"/>
  <c r="AN1472" i="2"/>
  <c r="AN1473" i="2"/>
  <c r="AN1474" i="2"/>
  <c r="AN1475" i="2"/>
  <c r="AN1476" i="2"/>
  <c r="AN1477" i="2"/>
  <c r="AN1478" i="2"/>
  <c r="AN1479" i="2"/>
  <c r="AN1480" i="2"/>
  <c r="AN1481" i="2"/>
  <c r="AN1482" i="2"/>
  <c r="AN1483" i="2"/>
  <c r="AN1484" i="2"/>
  <c r="AN1485" i="2"/>
  <c r="AN1486" i="2"/>
  <c r="AN1487" i="2"/>
  <c r="AN1488" i="2"/>
  <c r="AN1489" i="2"/>
  <c r="AN1490" i="2"/>
  <c r="AN1491" i="2"/>
  <c r="AN1492" i="2"/>
  <c r="AN1493" i="2"/>
  <c r="AN1494" i="2"/>
  <c r="AN1495" i="2"/>
  <c r="AN1496" i="2"/>
  <c r="AN1497" i="2"/>
  <c r="AN1498" i="2"/>
  <c r="AN1499" i="2"/>
  <c r="AN1500" i="2"/>
  <c r="AN1501" i="2"/>
  <c r="AN1502" i="2"/>
  <c r="AN1503" i="2"/>
  <c r="AN1504" i="2"/>
  <c r="AN1505" i="2"/>
  <c r="AN1506" i="2"/>
  <c r="AN1507" i="2"/>
  <c r="AN1508" i="2"/>
  <c r="AN1509" i="2"/>
  <c r="AN1510" i="2"/>
  <c r="AN1511" i="2"/>
  <c r="AN1512" i="2"/>
  <c r="AN1513" i="2"/>
  <c r="AN1514" i="2"/>
  <c r="AN1515" i="2"/>
  <c r="AN1516" i="2"/>
  <c r="AN1517" i="2"/>
  <c r="AN1518" i="2"/>
  <c r="AN1519" i="2"/>
  <c r="AN1520" i="2"/>
  <c r="AN1521" i="2"/>
  <c r="AN1522" i="2"/>
  <c r="AN1523" i="2"/>
  <c r="AN1524" i="2"/>
  <c r="AN1525" i="2"/>
  <c r="AN1526" i="2"/>
  <c r="AN1527" i="2"/>
  <c r="AN1528" i="2"/>
  <c r="AN1529" i="2"/>
  <c r="AN1530" i="2"/>
  <c r="AN1531" i="2"/>
  <c r="AN1532" i="2"/>
  <c r="AN1533" i="2"/>
  <c r="AN1534" i="2"/>
  <c r="AN1535" i="2"/>
  <c r="AN1536" i="2"/>
  <c r="AN1537" i="2"/>
  <c r="AN1538" i="2"/>
  <c r="AN1539" i="2"/>
  <c r="AN1540" i="2"/>
  <c r="AN1541" i="2"/>
  <c r="AN1542" i="2"/>
  <c r="AN1543" i="2"/>
  <c r="AN1544" i="2"/>
  <c r="AN1545" i="2"/>
  <c r="AN1546" i="2"/>
  <c r="AN1547" i="2"/>
  <c r="AN1548" i="2"/>
  <c r="AN1549" i="2"/>
  <c r="AN1550" i="2"/>
  <c r="AN1551" i="2"/>
  <c r="AN1552" i="2"/>
  <c r="AN1553" i="2"/>
  <c r="AN1554" i="2"/>
  <c r="AN1555" i="2"/>
  <c r="AN1556" i="2"/>
  <c r="AN1557" i="2"/>
  <c r="AN1558" i="2"/>
  <c r="AN1559" i="2"/>
  <c r="AN1560" i="2"/>
  <c r="AN1561" i="2"/>
  <c r="AN1562" i="2"/>
  <c r="AN1563" i="2"/>
  <c r="AN1564" i="2"/>
  <c r="AN1565" i="2"/>
  <c r="AN1566" i="2"/>
  <c r="AN1567" i="2"/>
  <c r="AN1568" i="2"/>
  <c r="AN1569" i="2"/>
  <c r="AN1570" i="2"/>
  <c r="AN1571" i="2"/>
  <c r="AN1572" i="2"/>
  <c r="AN1573" i="2"/>
  <c r="AN1574" i="2"/>
  <c r="AN1575" i="2"/>
  <c r="AN1576" i="2"/>
  <c r="AN1577" i="2"/>
  <c r="AN1578" i="2"/>
  <c r="AN1579" i="2"/>
  <c r="AN1580" i="2"/>
  <c r="AN1581" i="2"/>
  <c r="AN1582" i="2"/>
  <c r="AN1583" i="2"/>
  <c r="AN1584" i="2"/>
  <c r="AN1585" i="2"/>
  <c r="AN1586" i="2"/>
  <c r="AN1587" i="2"/>
  <c r="AN1588" i="2"/>
  <c r="AN1589" i="2"/>
  <c r="AN1590" i="2"/>
  <c r="AN1591" i="2"/>
  <c r="AN1592" i="2"/>
  <c r="AN1593" i="2"/>
  <c r="AN1594" i="2"/>
  <c r="AN1595" i="2"/>
  <c r="AN1596" i="2"/>
  <c r="AN1597" i="2"/>
  <c r="AN1598" i="2"/>
  <c r="AN1599" i="2"/>
  <c r="AN1600" i="2"/>
  <c r="AN1601" i="2"/>
  <c r="AN1602" i="2"/>
  <c r="AN1603" i="2"/>
  <c r="AN1604" i="2"/>
  <c r="AN1605" i="2"/>
  <c r="AN1606" i="2"/>
  <c r="AN1607" i="2"/>
  <c r="AN1608" i="2"/>
  <c r="AN1609" i="2"/>
  <c r="AN1610" i="2"/>
  <c r="AN1611" i="2"/>
  <c r="AN1612" i="2"/>
  <c r="AN1613" i="2"/>
  <c r="AN1614" i="2"/>
  <c r="AN1615" i="2"/>
  <c r="AN1616" i="2"/>
  <c r="AN1617" i="2"/>
  <c r="AN1618" i="2"/>
  <c r="AN1619" i="2"/>
  <c r="AN1620" i="2"/>
  <c r="AN1621" i="2"/>
  <c r="AN1622" i="2"/>
  <c r="AN1623" i="2"/>
  <c r="AN1624" i="2"/>
  <c r="AN1625" i="2"/>
  <c r="AN1626" i="2"/>
  <c r="AN1627" i="2"/>
  <c r="AN1628" i="2"/>
  <c r="AN1629" i="2"/>
  <c r="AN1630" i="2"/>
  <c r="AN1631" i="2"/>
  <c r="AN1632" i="2"/>
  <c r="AN1633" i="2"/>
  <c r="AN1634" i="2"/>
  <c r="AN1635" i="2"/>
  <c r="AN1636" i="2"/>
  <c r="AN1637" i="2"/>
  <c r="AN1638" i="2"/>
  <c r="AN1639" i="2"/>
  <c r="AN1640" i="2"/>
  <c r="AN1641" i="2"/>
  <c r="AN1642" i="2"/>
  <c r="AN1643" i="2"/>
  <c r="AN1644" i="2"/>
  <c r="AN1645" i="2"/>
  <c r="AN1646" i="2"/>
  <c r="AN1647" i="2"/>
  <c r="AN1648" i="2"/>
  <c r="AN1649" i="2"/>
  <c r="AN1650" i="2"/>
  <c r="AN1651" i="2"/>
  <c r="AN1652" i="2"/>
  <c r="AN1653" i="2"/>
  <c r="AN1654" i="2"/>
  <c r="AN1655" i="2"/>
  <c r="AN1656" i="2"/>
  <c r="AN1657" i="2"/>
  <c r="AN1658" i="2"/>
  <c r="AN1659" i="2"/>
  <c r="AN1660" i="2"/>
  <c r="AN1661" i="2"/>
  <c r="AN1662" i="2"/>
  <c r="AN1663" i="2"/>
  <c r="AN1664" i="2"/>
  <c r="AN1665" i="2"/>
  <c r="AN1666" i="2"/>
  <c r="AN1667" i="2"/>
  <c r="AN1668" i="2"/>
  <c r="AN1669" i="2"/>
  <c r="AN1670" i="2"/>
  <c r="AN1671" i="2"/>
  <c r="AN1672" i="2"/>
  <c r="AN1673" i="2"/>
  <c r="AN1674" i="2"/>
  <c r="AN1675" i="2"/>
  <c r="AN1676" i="2"/>
  <c r="AN1677" i="2"/>
  <c r="AN1678" i="2"/>
  <c r="AN1679" i="2"/>
  <c r="AN1680" i="2"/>
  <c r="AN1681" i="2"/>
  <c r="AN1682" i="2"/>
  <c r="AN1683" i="2"/>
  <c r="AN1684" i="2"/>
  <c r="AN1685" i="2"/>
  <c r="AN1686" i="2"/>
  <c r="AN1687" i="2"/>
  <c r="AN1688" i="2"/>
  <c r="AN1689" i="2"/>
  <c r="AN1690" i="2"/>
  <c r="AN1691" i="2"/>
  <c r="AN1692" i="2"/>
  <c r="AN1693" i="2"/>
  <c r="AN1694" i="2"/>
  <c r="AN1695" i="2"/>
  <c r="AN1696" i="2"/>
  <c r="AN1697" i="2"/>
  <c r="AN1698" i="2"/>
  <c r="AN1699" i="2"/>
  <c r="AN1700" i="2"/>
  <c r="AN1701" i="2"/>
  <c r="AN1702" i="2"/>
  <c r="AN1703" i="2"/>
  <c r="AN1704" i="2"/>
  <c r="AN1705" i="2"/>
  <c r="AN1706" i="2"/>
  <c r="AN1707" i="2"/>
  <c r="AN1708" i="2"/>
  <c r="AN1709" i="2"/>
  <c r="AN1710" i="2"/>
  <c r="AN1711" i="2"/>
  <c r="AN1712" i="2"/>
  <c r="AN1713" i="2"/>
  <c r="AN1714" i="2"/>
  <c r="AN1715" i="2"/>
  <c r="AN1716" i="2"/>
  <c r="AN1717" i="2"/>
  <c r="AN1718" i="2"/>
  <c r="AN1719" i="2"/>
  <c r="AN1720" i="2"/>
  <c r="AN1721" i="2"/>
  <c r="AN1722" i="2"/>
  <c r="AN1723" i="2"/>
  <c r="AN1724" i="2"/>
  <c r="AN1725" i="2"/>
  <c r="AN1726" i="2"/>
  <c r="AN1727" i="2"/>
  <c r="AN1728" i="2"/>
  <c r="AN1729" i="2"/>
  <c r="AN1730" i="2"/>
  <c r="AN1731" i="2"/>
  <c r="AN1732" i="2"/>
  <c r="AN1733" i="2"/>
  <c r="AN1734" i="2"/>
  <c r="AN1735" i="2"/>
  <c r="AN1736" i="2"/>
  <c r="AN1737" i="2"/>
  <c r="AN1738" i="2"/>
  <c r="AN1739" i="2"/>
  <c r="AN1740" i="2"/>
  <c r="AN1741" i="2"/>
  <c r="AN1742" i="2"/>
  <c r="AN1743" i="2"/>
  <c r="AN1744" i="2"/>
  <c r="AN1745" i="2"/>
  <c r="AN1746" i="2"/>
  <c r="AN1747" i="2"/>
  <c r="AN1748" i="2"/>
  <c r="AN1749" i="2"/>
  <c r="AN1750" i="2"/>
  <c r="AN1751" i="2"/>
  <c r="AN1752" i="2"/>
  <c r="AN1753" i="2"/>
  <c r="AN1754" i="2"/>
  <c r="AN1755" i="2"/>
  <c r="AN1756" i="2"/>
  <c r="AN1757" i="2"/>
  <c r="AN1758" i="2"/>
  <c r="AN1759" i="2"/>
  <c r="AN1760" i="2"/>
  <c r="AN1761" i="2"/>
  <c r="AN1762" i="2"/>
  <c r="AN1763" i="2"/>
  <c r="AN1764" i="2"/>
  <c r="AN1765" i="2"/>
  <c r="AN1766" i="2"/>
  <c r="AN1767" i="2"/>
  <c r="AN1768" i="2"/>
  <c r="AN1769" i="2"/>
  <c r="AN1770" i="2"/>
  <c r="AN1771" i="2"/>
  <c r="AN1772" i="2"/>
  <c r="AN1773" i="2"/>
  <c r="AN1774" i="2"/>
  <c r="AN1775" i="2"/>
  <c r="AN1776" i="2"/>
  <c r="AN1777" i="2"/>
  <c r="AN1778" i="2"/>
  <c r="AN1779" i="2"/>
  <c r="AN1780" i="2"/>
  <c r="AN1781" i="2"/>
  <c r="AN1782" i="2"/>
  <c r="AN1783" i="2"/>
  <c r="AN1784" i="2"/>
  <c r="AN1785" i="2"/>
  <c r="AN1786" i="2"/>
  <c r="AN1787" i="2"/>
  <c r="AN1788" i="2"/>
  <c r="AN1789" i="2"/>
  <c r="AN1790" i="2"/>
  <c r="AN1791" i="2"/>
  <c r="AN1792" i="2"/>
  <c r="AN1793" i="2"/>
  <c r="AN1794" i="2"/>
  <c r="AN1795" i="2"/>
  <c r="AN1796" i="2"/>
  <c r="AN1797" i="2"/>
  <c r="AN1798" i="2"/>
  <c r="AN1799" i="2"/>
  <c r="AN1800" i="2"/>
  <c r="AN1801" i="2"/>
  <c r="AN1802" i="2"/>
  <c r="AN1803" i="2"/>
  <c r="AN1804" i="2"/>
  <c r="AN1805" i="2"/>
  <c r="AN1806" i="2"/>
  <c r="AN1807" i="2"/>
  <c r="AN1808" i="2"/>
  <c r="AN1809" i="2"/>
  <c r="AN1810" i="2"/>
  <c r="AN1811" i="2"/>
  <c r="AN1812" i="2"/>
  <c r="AN1813" i="2"/>
  <c r="AN1814" i="2"/>
  <c r="AN1815" i="2"/>
  <c r="AN1816" i="2"/>
  <c r="AN1817" i="2"/>
  <c r="AN1818" i="2"/>
  <c r="AN1819" i="2"/>
  <c r="AN1820" i="2"/>
  <c r="AN1821" i="2"/>
  <c r="AN1822" i="2"/>
  <c r="AN1823" i="2"/>
  <c r="AN1824" i="2"/>
  <c r="AN1825" i="2"/>
  <c r="AN1826" i="2"/>
  <c r="AN1827" i="2"/>
  <c r="AN1828" i="2"/>
  <c r="AN1829" i="2"/>
  <c r="AN1830" i="2"/>
  <c r="AN1831" i="2"/>
  <c r="AN1832" i="2"/>
  <c r="AN1833" i="2"/>
  <c r="AN1834" i="2"/>
  <c r="AN1835" i="2"/>
  <c r="AN1836" i="2"/>
  <c r="AN1837" i="2"/>
  <c r="AN1838" i="2"/>
  <c r="AN1839" i="2"/>
  <c r="AN1840" i="2"/>
  <c r="AN1841" i="2"/>
  <c r="AN1842" i="2"/>
  <c r="AN1843" i="2"/>
  <c r="AN1844" i="2"/>
  <c r="AN1845" i="2"/>
  <c r="AN1846" i="2"/>
  <c r="AN1847" i="2"/>
  <c r="AN1848" i="2"/>
  <c r="AN1849" i="2"/>
  <c r="AN1850" i="2"/>
  <c r="AN1851" i="2"/>
  <c r="AN1852" i="2"/>
  <c r="AN1853" i="2"/>
  <c r="AN1854" i="2"/>
  <c r="AN1855" i="2"/>
  <c r="AN1856" i="2"/>
  <c r="AN1857" i="2"/>
  <c r="AN1858" i="2"/>
  <c r="AN1859" i="2"/>
  <c r="AN1860" i="2"/>
  <c r="AN1861" i="2"/>
  <c r="AN1862" i="2"/>
  <c r="AN1863" i="2"/>
  <c r="AN1864" i="2"/>
  <c r="AN1865" i="2"/>
  <c r="AN1866" i="2"/>
  <c r="AN1867" i="2"/>
  <c r="AN1868" i="2"/>
  <c r="AN1869" i="2"/>
  <c r="AN1870" i="2"/>
  <c r="AN1871" i="2"/>
  <c r="AN1872" i="2"/>
  <c r="AN1873" i="2"/>
  <c r="AN1874" i="2"/>
  <c r="AN1875" i="2"/>
  <c r="AN1876" i="2"/>
  <c r="AN1877" i="2"/>
  <c r="AN1878" i="2"/>
  <c r="AN1879" i="2"/>
  <c r="AN1880" i="2"/>
  <c r="AN1881" i="2"/>
  <c r="AN1882" i="2"/>
  <c r="AN1883" i="2"/>
  <c r="AN1884" i="2"/>
  <c r="AN1885" i="2"/>
  <c r="AN1886" i="2"/>
  <c r="AN1887" i="2"/>
  <c r="AN1888" i="2"/>
  <c r="AN1889" i="2"/>
  <c r="AN1890" i="2"/>
  <c r="AN1891" i="2"/>
  <c r="AN1892" i="2"/>
  <c r="AN1893" i="2"/>
  <c r="AN1894" i="2"/>
  <c r="AN1895" i="2"/>
  <c r="AN1896" i="2"/>
  <c r="AN1897" i="2"/>
  <c r="AN1898" i="2"/>
  <c r="AN1899" i="2"/>
  <c r="AN1900" i="2"/>
  <c r="AN1901" i="2"/>
  <c r="AN1902" i="2"/>
  <c r="AN1903" i="2"/>
  <c r="AN1904" i="2"/>
  <c r="AN1905" i="2"/>
  <c r="AN1906" i="2"/>
  <c r="AN1907" i="2"/>
  <c r="AN1908" i="2"/>
  <c r="AN1909" i="2"/>
  <c r="AN1910" i="2"/>
  <c r="AN1911" i="2"/>
  <c r="AN1912" i="2"/>
  <c r="AN1913" i="2"/>
  <c r="AN1914" i="2"/>
  <c r="AN1915" i="2"/>
  <c r="AN1916" i="2"/>
  <c r="AN1917" i="2"/>
  <c r="AN1918" i="2"/>
  <c r="AN1919" i="2"/>
  <c r="AN1920" i="2"/>
  <c r="AN1921" i="2"/>
  <c r="AN1922" i="2"/>
  <c r="AN1923" i="2"/>
  <c r="AN1924" i="2"/>
  <c r="AN1925" i="2"/>
  <c r="AN1926" i="2"/>
  <c r="AN1927" i="2"/>
  <c r="AN1928" i="2"/>
  <c r="AN1929" i="2"/>
  <c r="AN1930" i="2"/>
  <c r="AN1931" i="2"/>
  <c r="AN1932" i="2"/>
  <c r="AN1933" i="2"/>
  <c r="AN1934" i="2"/>
  <c r="AN1935" i="2"/>
  <c r="AN1936" i="2"/>
  <c r="AN1937" i="2"/>
  <c r="AN1938" i="2"/>
  <c r="AN1939" i="2"/>
  <c r="AN1940" i="2"/>
  <c r="AN1941" i="2"/>
  <c r="AN1942" i="2"/>
  <c r="AN1943" i="2"/>
  <c r="AN1944" i="2"/>
  <c r="AN1945" i="2"/>
  <c r="AN1946" i="2"/>
  <c r="AN1947" i="2"/>
  <c r="AN1948" i="2"/>
  <c r="AN1949" i="2"/>
  <c r="AN1950" i="2"/>
  <c r="AN1951" i="2"/>
  <c r="AN1952" i="2"/>
  <c r="AN1953" i="2"/>
  <c r="AN1954" i="2"/>
  <c r="AN1955" i="2"/>
  <c r="AN1956" i="2"/>
  <c r="AN1957" i="2"/>
  <c r="AN1958" i="2"/>
  <c r="AN1959" i="2"/>
  <c r="AN1960" i="2"/>
  <c r="AN1961" i="2"/>
  <c r="AN1962" i="2"/>
  <c r="AN1963" i="2"/>
  <c r="AN1964" i="2"/>
  <c r="AN1965" i="2"/>
  <c r="AN1966" i="2"/>
  <c r="AN1967" i="2"/>
  <c r="AN1968" i="2"/>
  <c r="AN1969" i="2"/>
  <c r="AN1970" i="2"/>
  <c r="AN1971" i="2"/>
  <c r="AN1972" i="2"/>
  <c r="AN1973" i="2"/>
  <c r="AN1974" i="2"/>
  <c r="AN1975" i="2"/>
  <c r="AN1976" i="2"/>
  <c r="AN1977" i="2"/>
  <c r="AN1978" i="2"/>
  <c r="AN1979" i="2"/>
  <c r="AN1980" i="2"/>
  <c r="AN1981" i="2"/>
  <c r="AN1982" i="2"/>
  <c r="AN1983" i="2"/>
  <c r="AN1984" i="2"/>
  <c r="AN1985" i="2"/>
  <c r="AN1986" i="2"/>
  <c r="AN1987" i="2"/>
  <c r="AN1988" i="2"/>
  <c r="AN1989" i="2"/>
  <c r="AN1990" i="2"/>
  <c r="AN1991" i="2"/>
  <c r="AN1992" i="2"/>
  <c r="AN1993" i="2"/>
  <c r="AN1994" i="2"/>
  <c r="AN1995" i="2"/>
  <c r="AN1996" i="2"/>
  <c r="AN1997" i="2"/>
  <c r="AN1998" i="2"/>
  <c r="AN1999" i="2"/>
  <c r="AN2000" i="2"/>
  <c r="AN2001" i="2"/>
  <c r="AN2002" i="2"/>
  <c r="AN2003" i="2"/>
  <c r="AN2004" i="2"/>
  <c r="AN2005" i="2"/>
  <c r="AN2006" i="2"/>
  <c r="AN2007" i="2"/>
  <c r="AN2008" i="2"/>
  <c r="AN2009" i="2"/>
  <c r="AN2010" i="2"/>
  <c r="AN2011" i="2"/>
  <c r="AN2012" i="2"/>
  <c r="AN2013" i="2"/>
  <c r="AN2014" i="2"/>
  <c r="AN2015" i="2"/>
  <c r="AN2016" i="2"/>
  <c r="AN2017" i="2"/>
  <c r="AN2018" i="2"/>
  <c r="AN2019" i="2"/>
  <c r="AN2020" i="2"/>
  <c r="AN2021" i="2"/>
  <c r="AN2022" i="2"/>
  <c r="AN2023" i="2"/>
  <c r="AN2024" i="2"/>
  <c r="AN2025" i="2"/>
  <c r="AN2026" i="2"/>
  <c r="AN2027" i="2"/>
  <c r="AN2028" i="2"/>
  <c r="AN2029" i="2"/>
  <c r="AN2030" i="2"/>
  <c r="AN2031" i="2"/>
  <c r="AN2032" i="2"/>
  <c r="AN2033" i="2"/>
  <c r="AN2034" i="2"/>
  <c r="AN2035" i="2"/>
  <c r="AN2036" i="2"/>
  <c r="AN2037" i="2"/>
  <c r="AN2038" i="2"/>
  <c r="AN2039" i="2"/>
  <c r="AN2040" i="2"/>
  <c r="AN2041" i="2"/>
  <c r="AN2042" i="2"/>
  <c r="AN2043" i="2"/>
  <c r="AN2044" i="2"/>
  <c r="AN2045" i="2"/>
  <c r="AN2046" i="2"/>
  <c r="AN2047" i="2"/>
  <c r="AN2048" i="2"/>
  <c r="AN2049" i="2"/>
  <c r="AN2050" i="2"/>
  <c r="AN2051" i="2"/>
  <c r="AN2052" i="2"/>
  <c r="AN2053" i="2"/>
  <c r="AN2054" i="2"/>
  <c r="AN2055" i="2"/>
  <c r="AN2056" i="2"/>
  <c r="AN2057" i="2"/>
  <c r="AN2058" i="2"/>
  <c r="AN2059" i="2"/>
  <c r="AN2060" i="2"/>
  <c r="AN2061" i="2"/>
  <c r="AN2062" i="2"/>
  <c r="AN2063" i="2"/>
  <c r="AN2064" i="2"/>
  <c r="AN2065" i="2"/>
  <c r="AN2066" i="2"/>
  <c r="AN2067" i="2"/>
  <c r="AN2068" i="2"/>
  <c r="AN2069" i="2"/>
  <c r="AN2070" i="2"/>
  <c r="AN2071" i="2"/>
  <c r="AN2072" i="2"/>
  <c r="AN2073" i="2"/>
  <c r="AN2074" i="2"/>
  <c r="AN2075" i="2"/>
  <c r="AN2076" i="2"/>
  <c r="AN2077" i="2"/>
  <c r="AN2078" i="2"/>
  <c r="AN2079" i="2"/>
  <c r="AN2080" i="2"/>
  <c r="AN2081" i="2"/>
  <c r="AN2082" i="2"/>
  <c r="AN2083" i="2"/>
  <c r="AN2084" i="2"/>
  <c r="AN2085" i="2"/>
  <c r="AN2086" i="2"/>
  <c r="AN2087" i="2"/>
  <c r="AN2088" i="2"/>
  <c r="AN2089" i="2"/>
  <c r="AN2090" i="2"/>
  <c r="AN2091" i="2"/>
  <c r="AN2092" i="2"/>
  <c r="AN2093" i="2"/>
  <c r="AN2094" i="2"/>
  <c r="AN2095" i="2"/>
  <c r="AN2096" i="2"/>
  <c r="AN2097" i="2"/>
  <c r="AN2098" i="2"/>
  <c r="AN2099" i="2"/>
  <c r="AN2100" i="2"/>
  <c r="AN2101" i="2"/>
  <c r="AN2102" i="2"/>
  <c r="AN2103" i="2"/>
  <c r="AN2104" i="2"/>
  <c r="AN2105" i="2"/>
  <c r="AN2106" i="2"/>
  <c r="AN2107" i="2"/>
  <c r="AN2108" i="2"/>
  <c r="AN2109" i="2"/>
  <c r="AN2110" i="2"/>
  <c r="AN2111" i="2"/>
  <c r="AN2112" i="2"/>
  <c r="AN2113" i="2"/>
  <c r="AN2114" i="2"/>
  <c r="AN2115" i="2"/>
  <c r="AN2116" i="2"/>
  <c r="AN2117" i="2"/>
  <c r="AN2118" i="2"/>
  <c r="AN2119" i="2"/>
  <c r="AN2120" i="2"/>
  <c r="AN2121" i="2"/>
  <c r="AN2122" i="2"/>
  <c r="AN2123" i="2"/>
  <c r="AN2124" i="2"/>
  <c r="AN2125" i="2"/>
  <c r="AN2126" i="2"/>
  <c r="AN2127" i="2"/>
  <c r="AN2128" i="2"/>
  <c r="AN2129" i="2"/>
  <c r="AN2130" i="2"/>
  <c r="AN2131" i="2"/>
  <c r="AN2132" i="2"/>
  <c r="AN2133" i="2"/>
  <c r="AN2134" i="2"/>
  <c r="AN2135" i="2"/>
  <c r="AN2136" i="2"/>
  <c r="AN2137" i="2"/>
  <c r="AN2138" i="2"/>
  <c r="AN2139" i="2"/>
  <c r="AN2140" i="2"/>
  <c r="AN2141" i="2"/>
  <c r="AN2142" i="2"/>
  <c r="AN2143" i="2"/>
  <c r="AN2144" i="2"/>
  <c r="AN2145" i="2"/>
  <c r="AN2146" i="2"/>
  <c r="AN2147" i="2"/>
  <c r="AN2148" i="2"/>
  <c r="AN2149" i="2"/>
  <c r="AN2150" i="2"/>
  <c r="AN2151" i="2"/>
  <c r="AN2152" i="2"/>
  <c r="AN2153" i="2"/>
  <c r="AN2154" i="2"/>
  <c r="AN2155" i="2"/>
  <c r="AN2156" i="2"/>
  <c r="AN2157" i="2"/>
  <c r="AN2158" i="2"/>
  <c r="AN2159" i="2"/>
  <c r="AN2160" i="2"/>
  <c r="AN2161" i="2"/>
  <c r="AN2162" i="2"/>
  <c r="AN2163" i="2"/>
  <c r="AN2164" i="2"/>
  <c r="AN2165" i="2"/>
  <c r="AN2166" i="2"/>
  <c r="AN2167" i="2"/>
  <c r="AN2168" i="2"/>
  <c r="AN2169" i="2"/>
  <c r="AN2170" i="2"/>
  <c r="AN2171" i="2"/>
  <c r="AN2172" i="2"/>
  <c r="AN2173" i="2"/>
  <c r="AN2174" i="2"/>
  <c r="AN2175" i="2"/>
  <c r="AN2176" i="2"/>
  <c r="AN2177" i="2"/>
  <c r="AN2178" i="2"/>
  <c r="AN2179" i="2"/>
  <c r="AN2180" i="2"/>
  <c r="AN2181" i="2"/>
  <c r="AN2182" i="2"/>
  <c r="AN2183" i="2"/>
  <c r="AN2184" i="2"/>
  <c r="AN2185" i="2"/>
  <c r="AN2186" i="2"/>
  <c r="AN2187" i="2"/>
  <c r="AN2188" i="2"/>
  <c r="AN2189" i="2"/>
  <c r="AN2190" i="2"/>
  <c r="AN2191" i="2"/>
  <c r="AN2192" i="2"/>
  <c r="AN2193" i="2"/>
  <c r="AN2194" i="2"/>
  <c r="AN2195" i="2"/>
  <c r="AN2196" i="2"/>
  <c r="AN2197" i="2"/>
  <c r="AN2198" i="2"/>
  <c r="AN2199" i="2"/>
  <c r="AN2200" i="2"/>
  <c r="AN2201" i="2"/>
  <c r="AN2202" i="2"/>
  <c r="AN2203" i="2"/>
  <c r="AN2204" i="2"/>
  <c r="AN2205" i="2"/>
  <c r="AN2206" i="2"/>
  <c r="AN2207" i="2"/>
  <c r="AN2208" i="2"/>
  <c r="AN2209" i="2"/>
  <c r="AN2210" i="2"/>
  <c r="AN2211" i="2"/>
  <c r="AN2212" i="2"/>
  <c r="AN2213" i="2"/>
  <c r="AN2214" i="2"/>
  <c r="AN2215" i="2"/>
  <c r="AN2216" i="2"/>
  <c r="AN2217" i="2"/>
  <c r="AN2218" i="2"/>
  <c r="AN2219" i="2"/>
  <c r="AN2220" i="2"/>
  <c r="AN2221" i="2"/>
  <c r="AN2222" i="2"/>
  <c r="AN2223" i="2"/>
  <c r="AN2224" i="2"/>
  <c r="AN2225" i="2"/>
  <c r="AN2226" i="2"/>
  <c r="AN2227" i="2"/>
  <c r="AN2228" i="2"/>
  <c r="AN2229" i="2"/>
  <c r="AN2230" i="2"/>
  <c r="AN2231" i="2"/>
  <c r="AN2232" i="2"/>
  <c r="AN2233" i="2"/>
  <c r="AN2234" i="2"/>
  <c r="AN2235" i="2"/>
  <c r="AN2236" i="2"/>
  <c r="AN2237" i="2"/>
  <c r="AN2238" i="2"/>
  <c r="AN2239" i="2"/>
  <c r="AN2240" i="2"/>
  <c r="AN2241" i="2"/>
  <c r="AN2242" i="2"/>
  <c r="AN2243" i="2"/>
  <c r="AN2244" i="2"/>
  <c r="AN2245" i="2"/>
  <c r="AN2246" i="2"/>
  <c r="AN2247" i="2"/>
  <c r="AN2248" i="2"/>
  <c r="AN2249" i="2"/>
  <c r="AN2250" i="2"/>
  <c r="AN2251" i="2"/>
  <c r="AN2252" i="2"/>
  <c r="AN2253" i="2"/>
  <c r="AN2254" i="2"/>
  <c r="AN2255" i="2"/>
  <c r="AN2256" i="2"/>
  <c r="AN2257" i="2"/>
  <c r="AN2258" i="2"/>
  <c r="AN2259" i="2"/>
  <c r="AN2260" i="2"/>
  <c r="AN2261" i="2"/>
  <c r="AN2262" i="2"/>
  <c r="AN2263" i="2"/>
  <c r="AN2264" i="2"/>
  <c r="AN2265" i="2"/>
  <c r="AN2266" i="2"/>
  <c r="AN2267" i="2"/>
  <c r="AN2268" i="2"/>
  <c r="AN2269" i="2"/>
  <c r="AN2270" i="2"/>
  <c r="AN2271" i="2"/>
  <c r="AN2272" i="2"/>
  <c r="AN2273" i="2"/>
  <c r="AN2274" i="2"/>
  <c r="AN2275" i="2"/>
  <c r="AN2276" i="2"/>
  <c r="AN2277" i="2"/>
  <c r="AN2278" i="2"/>
  <c r="AN2279" i="2"/>
  <c r="AN2280" i="2"/>
  <c r="AN2281" i="2"/>
  <c r="AN2282" i="2"/>
  <c r="AN2283" i="2"/>
  <c r="AN2284" i="2"/>
  <c r="AN2285" i="2"/>
  <c r="AN2286" i="2"/>
  <c r="AN2287" i="2"/>
  <c r="AN2288" i="2"/>
  <c r="AN2289" i="2"/>
  <c r="AN2290" i="2"/>
  <c r="AN2291" i="2"/>
  <c r="AN2292" i="2"/>
  <c r="AN2293" i="2"/>
  <c r="AN2294" i="2"/>
  <c r="AN2295" i="2"/>
  <c r="AN2296" i="2"/>
  <c r="AN2297" i="2"/>
  <c r="AN2298" i="2"/>
  <c r="AN2299" i="2"/>
  <c r="AN2300" i="2"/>
  <c r="AN2301" i="2"/>
  <c r="AN2302" i="2"/>
  <c r="AN2303" i="2"/>
  <c r="AN2304" i="2"/>
  <c r="AN2305" i="2"/>
  <c r="AN2306" i="2"/>
  <c r="AN2307" i="2"/>
  <c r="AN2308" i="2"/>
  <c r="AN2309" i="2"/>
  <c r="AN2310" i="2"/>
  <c r="AN2311" i="2"/>
  <c r="AN2312" i="2"/>
  <c r="AN2313" i="2"/>
  <c r="AN2314" i="2"/>
  <c r="AN2315" i="2"/>
  <c r="AN2316" i="2"/>
  <c r="AN2317" i="2"/>
  <c r="AN2318" i="2"/>
  <c r="AN2319" i="2"/>
  <c r="AN2320" i="2"/>
  <c r="AN2321" i="2"/>
  <c r="AN2322" i="2"/>
  <c r="AN2323" i="2"/>
  <c r="AN2324" i="2"/>
  <c r="AN2325" i="2"/>
  <c r="AN2326" i="2"/>
  <c r="AN2327" i="2"/>
  <c r="AN2328" i="2"/>
  <c r="AN2329" i="2"/>
  <c r="AN2330" i="2"/>
  <c r="AN2331" i="2"/>
  <c r="AN2332" i="2"/>
  <c r="AN2333" i="2"/>
  <c r="AN2334" i="2"/>
  <c r="AN2335" i="2"/>
  <c r="AN2336" i="2"/>
  <c r="AN2337" i="2"/>
  <c r="AN2338" i="2"/>
  <c r="AN2339" i="2"/>
  <c r="AN2340" i="2"/>
  <c r="AN2341" i="2"/>
  <c r="AN2342" i="2"/>
  <c r="AN2343" i="2"/>
  <c r="AN2344" i="2"/>
  <c r="AN2345" i="2"/>
  <c r="AN2346" i="2"/>
  <c r="AN2347" i="2"/>
  <c r="AN2348" i="2"/>
  <c r="AN2349" i="2"/>
  <c r="AN2350" i="2"/>
  <c r="AN2351" i="2"/>
  <c r="AN2352" i="2"/>
  <c r="AN2353" i="2"/>
  <c r="AN2354" i="2"/>
  <c r="AN2355" i="2"/>
  <c r="AN2356" i="2"/>
  <c r="AN2357" i="2"/>
  <c r="AN2358" i="2"/>
  <c r="AN2359" i="2"/>
  <c r="AN2360" i="2"/>
  <c r="AN2361" i="2"/>
  <c r="AN2362" i="2"/>
  <c r="AN2363" i="2"/>
  <c r="AN2364" i="2"/>
  <c r="AN2365" i="2"/>
  <c r="AN2366" i="2"/>
  <c r="AN2367" i="2"/>
  <c r="AN2368" i="2"/>
  <c r="AN2369" i="2"/>
  <c r="AN2370" i="2"/>
  <c r="AN2371" i="2"/>
  <c r="AN2372" i="2"/>
  <c r="AN2373" i="2"/>
  <c r="AN2374" i="2"/>
  <c r="AN2375" i="2"/>
  <c r="AN2376" i="2"/>
  <c r="AN2377" i="2"/>
  <c r="AN2378" i="2"/>
  <c r="AN2379" i="2"/>
  <c r="AN2380" i="2"/>
  <c r="AN2381" i="2"/>
  <c r="AN2382" i="2"/>
  <c r="AN2383" i="2"/>
  <c r="AN2384" i="2"/>
  <c r="AN2385" i="2"/>
  <c r="AN2386" i="2"/>
  <c r="AN2387" i="2"/>
  <c r="AN2388" i="2"/>
  <c r="AN2389" i="2"/>
  <c r="AN2390" i="2"/>
  <c r="AN2391" i="2"/>
  <c r="AN2392" i="2"/>
  <c r="AN2393" i="2"/>
  <c r="AN2394" i="2"/>
  <c r="AN2395" i="2"/>
  <c r="AN2396" i="2"/>
  <c r="AN2397" i="2"/>
  <c r="AN2398" i="2"/>
  <c r="AN2399" i="2"/>
  <c r="AN2400" i="2"/>
  <c r="AN2401" i="2"/>
  <c r="AN2402" i="2"/>
  <c r="AN2403" i="2"/>
  <c r="AN2404" i="2"/>
  <c r="AN2405" i="2"/>
  <c r="AN2406" i="2"/>
  <c r="AN2407" i="2"/>
  <c r="AN2408" i="2"/>
  <c r="AN2409" i="2"/>
  <c r="AN2410" i="2"/>
  <c r="AN2411" i="2"/>
  <c r="AN2412" i="2"/>
  <c r="AN2413" i="2"/>
  <c r="AN2414" i="2"/>
  <c r="AN2415" i="2"/>
  <c r="AN2416" i="2"/>
  <c r="AN2417" i="2"/>
  <c r="AN2418" i="2"/>
  <c r="AN2419" i="2"/>
  <c r="AN2420" i="2"/>
  <c r="AN2421" i="2"/>
  <c r="AN2422" i="2"/>
  <c r="AN2423" i="2"/>
  <c r="AN2424" i="2"/>
  <c r="AN2425" i="2"/>
  <c r="AN2426" i="2"/>
  <c r="AN2427" i="2"/>
  <c r="AN2428" i="2"/>
  <c r="AN2429" i="2"/>
  <c r="AN2430" i="2"/>
  <c r="AN2431" i="2"/>
  <c r="AN2432" i="2"/>
  <c r="AN2433" i="2"/>
  <c r="AN2434" i="2"/>
  <c r="AN2435" i="2"/>
  <c r="AN2436" i="2"/>
  <c r="AN2437" i="2"/>
  <c r="AN2438" i="2"/>
  <c r="AN2439" i="2"/>
  <c r="AN2440" i="2"/>
  <c r="AN2441" i="2"/>
  <c r="AN2442" i="2"/>
  <c r="AN2443" i="2"/>
  <c r="AN2444" i="2"/>
  <c r="AN2445" i="2"/>
  <c r="AN2446" i="2"/>
  <c r="AN2447" i="2"/>
  <c r="AN2448" i="2"/>
  <c r="AN2449" i="2"/>
  <c r="AN2450" i="2"/>
  <c r="AN2451" i="2"/>
  <c r="AN2452" i="2"/>
  <c r="AN2453" i="2"/>
  <c r="AN2454" i="2"/>
  <c r="AN2455" i="2"/>
  <c r="AN2456" i="2"/>
  <c r="AN2457" i="2"/>
  <c r="AN2458" i="2"/>
  <c r="AN2459" i="2"/>
  <c r="AN2460" i="2"/>
  <c r="AN2461" i="2"/>
  <c r="AN2462" i="2"/>
  <c r="AN2463" i="2"/>
  <c r="AN2464" i="2"/>
  <c r="AN2465" i="2"/>
  <c r="AN2466" i="2"/>
  <c r="AN2467" i="2"/>
  <c r="AN2468" i="2"/>
  <c r="AN2469" i="2"/>
  <c r="AN2470" i="2"/>
  <c r="AN2471" i="2"/>
  <c r="AN2472" i="2"/>
  <c r="AN2473" i="2"/>
  <c r="AN2474" i="2"/>
  <c r="AN2475" i="2"/>
  <c r="AN2476" i="2"/>
  <c r="AN2477" i="2"/>
  <c r="AN2478" i="2"/>
  <c r="AN2479" i="2"/>
  <c r="AN2480" i="2"/>
  <c r="AN2481" i="2"/>
  <c r="AN2482" i="2"/>
  <c r="AN2483" i="2"/>
  <c r="AN2484" i="2"/>
  <c r="AN2485" i="2"/>
  <c r="AN2486" i="2"/>
  <c r="AN2487" i="2"/>
  <c r="AN2488" i="2"/>
  <c r="AN2489" i="2"/>
  <c r="AN2490" i="2"/>
  <c r="AN2491" i="2"/>
  <c r="AN2492" i="2"/>
  <c r="AN2493" i="2"/>
  <c r="AN2494" i="2"/>
  <c r="AN2495" i="2"/>
  <c r="AN2496" i="2"/>
  <c r="AN2497" i="2"/>
  <c r="AN2498" i="2"/>
  <c r="AN2499" i="2"/>
  <c r="AN2500" i="2"/>
  <c r="AN2501" i="2"/>
  <c r="AN2502" i="2"/>
  <c r="AN2503" i="2"/>
  <c r="AN2504" i="2"/>
  <c r="AN2505" i="2"/>
  <c r="AN2506" i="2"/>
  <c r="AN2507" i="2"/>
  <c r="AN2508" i="2"/>
  <c r="AN2509" i="2"/>
  <c r="AN2510" i="2"/>
  <c r="AN2511" i="2"/>
  <c r="AN2512" i="2"/>
  <c r="AN2513" i="2"/>
  <c r="AN2514" i="2"/>
  <c r="AN2515" i="2"/>
  <c r="AN2516" i="2"/>
  <c r="AN2517" i="2"/>
  <c r="AN2518" i="2"/>
  <c r="AN2519" i="2"/>
  <c r="AN2520" i="2"/>
  <c r="AN2521" i="2"/>
  <c r="AN2522" i="2"/>
  <c r="AN2523" i="2"/>
  <c r="AN2524" i="2"/>
  <c r="AN2525" i="2"/>
  <c r="AN2526" i="2"/>
  <c r="AN2527" i="2"/>
  <c r="AN2528" i="2"/>
  <c r="AN2529" i="2"/>
  <c r="AN2530" i="2"/>
  <c r="AN2531" i="2"/>
  <c r="AN2532" i="2"/>
  <c r="AN2533" i="2"/>
  <c r="AN2534" i="2"/>
  <c r="AN2535" i="2"/>
  <c r="AN2536" i="2"/>
  <c r="AN2537" i="2"/>
  <c r="AN2538" i="2"/>
  <c r="AN2539" i="2"/>
  <c r="AN2540" i="2"/>
  <c r="AN2541" i="2"/>
  <c r="AN2542" i="2"/>
  <c r="AN2543" i="2"/>
  <c r="AN2544" i="2"/>
  <c r="AN2545" i="2"/>
  <c r="AN2546" i="2"/>
  <c r="AN2547" i="2"/>
  <c r="AN2548" i="2"/>
  <c r="AN2549" i="2"/>
  <c r="AN2550" i="2"/>
  <c r="AN2551" i="2"/>
  <c r="AN2552" i="2"/>
  <c r="AN2553" i="2"/>
  <c r="AN2554" i="2"/>
  <c r="AN2555" i="2"/>
  <c r="AN2556" i="2"/>
  <c r="AN2557" i="2"/>
  <c r="AN2558" i="2"/>
  <c r="AN2559" i="2"/>
  <c r="AN2560" i="2"/>
  <c r="AN2561" i="2"/>
  <c r="AN2562" i="2"/>
  <c r="AN2563" i="2"/>
  <c r="AN2564" i="2"/>
  <c r="AN2565" i="2"/>
  <c r="AN2566" i="2"/>
  <c r="AN2567" i="2"/>
  <c r="AN2568" i="2"/>
  <c r="AN2569" i="2"/>
  <c r="AN2570" i="2"/>
  <c r="AN2571" i="2"/>
  <c r="AN2572" i="2"/>
  <c r="AN2573" i="2"/>
  <c r="AN2574" i="2"/>
  <c r="AN2575" i="2"/>
  <c r="AN2576" i="2"/>
  <c r="AN2577" i="2"/>
  <c r="AN2578" i="2"/>
  <c r="AN2579" i="2"/>
  <c r="AN2580" i="2"/>
  <c r="AN2581" i="2"/>
  <c r="AN2582" i="2"/>
  <c r="AN2583" i="2"/>
  <c r="AN2584" i="2"/>
  <c r="AN2585" i="2"/>
  <c r="AN2586" i="2"/>
  <c r="AN2587" i="2"/>
  <c r="AN2588" i="2"/>
  <c r="AN2589" i="2"/>
  <c r="AN2590" i="2"/>
  <c r="AN2591" i="2"/>
  <c r="AN2592" i="2"/>
  <c r="AN2593" i="2"/>
  <c r="AN2594" i="2"/>
  <c r="AN2595" i="2"/>
  <c r="AN2596" i="2"/>
  <c r="AN2597" i="2"/>
  <c r="AN2598" i="2"/>
  <c r="AN2599" i="2"/>
  <c r="AN2600" i="2"/>
  <c r="AN2601" i="2"/>
  <c r="AN2602" i="2"/>
  <c r="AN2603" i="2"/>
  <c r="AN2604" i="2"/>
  <c r="AN2605" i="2"/>
  <c r="AN2606" i="2"/>
  <c r="AN2607" i="2"/>
  <c r="AN2608" i="2"/>
  <c r="AN2609" i="2"/>
  <c r="AN2610" i="2"/>
  <c r="AN2611" i="2"/>
  <c r="AN2612" i="2"/>
  <c r="AN2613" i="2"/>
  <c r="AN2614" i="2"/>
  <c r="AN2615" i="2"/>
  <c r="AN2616" i="2"/>
  <c r="AN2617" i="2"/>
  <c r="AN2618" i="2"/>
  <c r="AN2619" i="2"/>
  <c r="AN2620" i="2"/>
  <c r="AN2621" i="2"/>
  <c r="AN2622" i="2"/>
  <c r="AN2623" i="2"/>
  <c r="AN2624" i="2"/>
  <c r="AN2625" i="2"/>
  <c r="AN2626" i="2"/>
  <c r="AN2627" i="2"/>
  <c r="AN2628" i="2"/>
  <c r="AN2629" i="2"/>
  <c r="AN2630" i="2"/>
  <c r="AN2631" i="2"/>
  <c r="AN2632" i="2"/>
  <c r="AN2633" i="2"/>
  <c r="AN2634" i="2"/>
  <c r="AN2635" i="2"/>
  <c r="AN2636" i="2"/>
  <c r="AN2637" i="2"/>
  <c r="AN2638" i="2"/>
  <c r="AN2639" i="2"/>
  <c r="AN2640" i="2"/>
  <c r="AN2641" i="2"/>
  <c r="AN2642" i="2"/>
  <c r="AN2643" i="2"/>
  <c r="AN2644" i="2"/>
  <c r="AN2645" i="2"/>
  <c r="AN2646" i="2"/>
  <c r="AN2647" i="2"/>
  <c r="AN2648" i="2"/>
  <c r="AN2649" i="2"/>
  <c r="AN2650" i="2"/>
  <c r="AN2651" i="2"/>
  <c r="AN2652" i="2"/>
  <c r="AN2653" i="2"/>
  <c r="AN2654" i="2"/>
  <c r="AN2655" i="2"/>
  <c r="AN2656" i="2"/>
  <c r="AN2657" i="2"/>
  <c r="AN2658" i="2"/>
  <c r="AN2659" i="2"/>
  <c r="AN2660" i="2"/>
  <c r="AN2661" i="2"/>
  <c r="AN2662" i="2"/>
  <c r="AN2663" i="2"/>
  <c r="AN2664" i="2"/>
  <c r="AN2665" i="2"/>
  <c r="AN2666" i="2"/>
  <c r="AN2667" i="2"/>
  <c r="AN2668" i="2"/>
  <c r="AN2669" i="2"/>
  <c r="AN2670" i="2"/>
  <c r="AN2671" i="2"/>
  <c r="AN2672" i="2"/>
  <c r="AN2673" i="2"/>
  <c r="AN2674" i="2"/>
  <c r="AN2675" i="2"/>
  <c r="AN2676" i="2"/>
  <c r="AN2677" i="2"/>
  <c r="AN2678" i="2"/>
  <c r="AN2679" i="2"/>
  <c r="AN2680" i="2"/>
  <c r="AN2681" i="2"/>
  <c r="AN2682" i="2"/>
  <c r="AN2683" i="2"/>
  <c r="AN2684" i="2"/>
  <c r="AN2685" i="2"/>
  <c r="AN2686" i="2"/>
  <c r="AN2687" i="2"/>
  <c r="AN2688" i="2"/>
  <c r="AN2689" i="2"/>
  <c r="AN2690" i="2"/>
  <c r="AN2691" i="2"/>
  <c r="AN2692" i="2"/>
  <c r="AN2693" i="2"/>
  <c r="AN2694" i="2"/>
  <c r="AN2695" i="2"/>
  <c r="AN2696" i="2"/>
  <c r="AN2697" i="2"/>
  <c r="AN2698" i="2"/>
  <c r="AN2699" i="2"/>
  <c r="AN2700" i="2"/>
  <c r="AN2701" i="2"/>
  <c r="AN2702" i="2"/>
  <c r="AN2703" i="2"/>
  <c r="AN2704" i="2"/>
  <c r="AN2705" i="2"/>
  <c r="AN2706" i="2"/>
  <c r="AN2707" i="2"/>
  <c r="AN2708" i="2"/>
  <c r="AN2709" i="2"/>
  <c r="AN2710" i="2"/>
  <c r="AN2711" i="2"/>
  <c r="AN2712" i="2"/>
  <c r="AN2713" i="2"/>
  <c r="AN2714" i="2"/>
  <c r="AN2715" i="2"/>
  <c r="AN2716" i="2"/>
  <c r="AN2717" i="2"/>
  <c r="AN2718" i="2"/>
  <c r="AN2719" i="2"/>
  <c r="AN2720" i="2"/>
  <c r="AN2721" i="2"/>
  <c r="AN2722" i="2"/>
  <c r="AN2723" i="2"/>
  <c r="AN2724" i="2"/>
  <c r="AN2725" i="2"/>
  <c r="AN2726" i="2"/>
  <c r="AN2727" i="2"/>
  <c r="AN2728" i="2"/>
  <c r="AN2729" i="2"/>
  <c r="AN2730" i="2"/>
  <c r="AN2731" i="2"/>
  <c r="AN2732" i="2"/>
  <c r="AN2733" i="2"/>
  <c r="AN2734" i="2"/>
  <c r="AN2735" i="2"/>
  <c r="AN2736" i="2"/>
  <c r="AN2737" i="2"/>
  <c r="AN2738" i="2"/>
  <c r="AN2739" i="2"/>
  <c r="AN2740" i="2"/>
  <c r="AN2741" i="2"/>
  <c r="AN2742" i="2"/>
  <c r="AN2743" i="2"/>
  <c r="AN2744" i="2"/>
  <c r="AN2745" i="2"/>
  <c r="AN2746" i="2"/>
  <c r="AN2747" i="2"/>
  <c r="AN2748" i="2"/>
  <c r="AN2749" i="2"/>
  <c r="AN2750" i="2"/>
  <c r="AN2751" i="2"/>
  <c r="AN2752" i="2"/>
  <c r="AN2753" i="2"/>
  <c r="AN2754" i="2"/>
  <c r="AN2755" i="2"/>
  <c r="AN2756" i="2"/>
  <c r="AN2757" i="2"/>
  <c r="AN2758" i="2"/>
  <c r="AN2759" i="2"/>
  <c r="AN2760" i="2"/>
  <c r="AN2761" i="2"/>
  <c r="AN2762" i="2"/>
  <c r="AN2763" i="2"/>
  <c r="AN2764" i="2"/>
  <c r="AN2765" i="2"/>
  <c r="AN2766" i="2"/>
  <c r="AN2767" i="2"/>
  <c r="AN2768" i="2"/>
  <c r="AN2769" i="2"/>
  <c r="AN2770" i="2"/>
  <c r="AN2771" i="2"/>
  <c r="AN2772" i="2"/>
  <c r="AN2773" i="2"/>
  <c r="AN2774" i="2"/>
  <c r="AN2775" i="2"/>
  <c r="AN2776" i="2"/>
  <c r="AN2777" i="2"/>
  <c r="AN2778" i="2"/>
  <c r="AN2779" i="2"/>
  <c r="AN2780" i="2"/>
  <c r="AN2781" i="2"/>
  <c r="AN2782" i="2"/>
  <c r="AN2783" i="2"/>
  <c r="AN2784" i="2"/>
  <c r="AN2785" i="2"/>
  <c r="AN2786" i="2"/>
  <c r="AN2787" i="2"/>
  <c r="AN2788" i="2"/>
  <c r="AN2789" i="2"/>
  <c r="AN2790" i="2"/>
  <c r="AN2791" i="2"/>
  <c r="AN2792" i="2"/>
  <c r="AN2793" i="2"/>
  <c r="AN2794" i="2"/>
  <c r="AN2795" i="2"/>
  <c r="AN2796" i="2"/>
  <c r="AN2797" i="2"/>
  <c r="AN2798" i="2"/>
  <c r="AN2799" i="2"/>
  <c r="AN2800" i="2"/>
  <c r="AN2801" i="2"/>
  <c r="AN2802" i="2"/>
  <c r="AN2803" i="2"/>
  <c r="AN2804" i="2"/>
  <c r="AN2805" i="2"/>
  <c r="AN2806" i="2"/>
  <c r="AN2807" i="2"/>
  <c r="AN2808" i="2"/>
  <c r="AN2809" i="2"/>
  <c r="AN2810" i="2"/>
  <c r="AN2811" i="2"/>
  <c r="AN2812" i="2"/>
  <c r="AN2813" i="2"/>
  <c r="AN2814" i="2"/>
  <c r="AN2815" i="2"/>
  <c r="AN2816" i="2"/>
  <c r="AN2817" i="2"/>
  <c r="AN2818" i="2"/>
  <c r="AN2819" i="2"/>
  <c r="AN2820" i="2"/>
  <c r="AN2821" i="2"/>
  <c r="AN2822" i="2"/>
  <c r="AN2823" i="2"/>
  <c r="AN2824" i="2"/>
  <c r="AN2825" i="2"/>
  <c r="AN2826" i="2"/>
  <c r="AN2827" i="2"/>
  <c r="AN2828" i="2"/>
  <c r="AN2829" i="2"/>
  <c r="AN2830" i="2"/>
  <c r="AN2831" i="2"/>
  <c r="AN2832" i="2"/>
  <c r="AN2833" i="2"/>
  <c r="AN2834" i="2"/>
  <c r="AN2835" i="2"/>
  <c r="AN2836" i="2"/>
  <c r="AN2837" i="2"/>
  <c r="AN2838" i="2"/>
  <c r="AN2839" i="2"/>
  <c r="AN2840" i="2"/>
  <c r="AN2841" i="2"/>
  <c r="AN2842" i="2"/>
  <c r="AN2843" i="2"/>
  <c r="AN2844" i="2"/>
  <c r="AN2845" i="2"/>
  <c r="AN2846" i="2"/>
  <c r="AN2847" i="2"/>
  <c r="AN2848" i="2"/>
  <c r="AN2849" i="2"/>
  <c r="AN2850" i="2"/>
  <c r="AN2851" i="2"/>
  <c r="AN2852" i="2"/>
  <c r="AN2853" i="2"/>
  <c r="AN2854" i="2"/>
  <c r="AN2855" i="2"/>
  <c r="AN2856" i="2"/>
  <c r="AN2857" i="2"/>
  <c r="AN2858" i="2"/>
  <c r="AN2859" i="2"/>
  <c r="AN2860" i="2"/>
  <c r="AN2861" i="2"/>
  <c r="AN2862" i="2"/>
  <c r="AN2863" i="2"/>
  <c r="AN2864" i="2"/>
  <c r="AN2865" i="2"/>
  <c r="AN2866" i="2"/>
  <c r="AN2867" i="2"/>
  <c r="AN2868" i="2"/>
  <c r="AN2869" i="2"/>
  <c r="AN2870" i="2"/>
  <c r="AN2871" i="2"/>
  <c r="AN2872" i="2"/>
  <c r="AN2873" i="2"/>
  <c r="AN2874" i="2"/>
  <c r="AN2875" i="2"/>
  <c r="AN2876" i="2"/>
  <c r="AN2877" i="2"/>
  <c r="AN2878" i="2"/>
  <c r="AN2879" i="2"/>
  <c r="AN2880" i="2"/>
  <c r="AN2881" i="2"/>
  <c r="AN2882" i="2"/>
  <c r="AN2883" i="2"/>
  <c r="AN2884" i="2"/>
  <c r="AN2885" i="2"/>
  <c r="AN2886" i="2"/>
  <c r="AN2887" i="2"/>
  <c r="AN2888" i="2"/>
  <c r="AN2889" i="2"/>
  <c r="AN2890" i="2"/>
  <c r="AN2891" i="2"/>
  <c r="AN2892" i="2"/>
  <c r="AN2893" i="2"/>
  <c r="AN2894" i="2"/>
  <c r="AN2895" i="2"/>
  <c r="AN2896" i="2"/>
  <c r="AN2897" i="2"/>
  <c r="AN2898" i="2"/>
  <c r="AN2899" i="2"/>
  <c r="AN2900" i="2"/>
  <c r="AN2901" i="2"/>
  <c r="AN2902" i="2"/>
  <c r="AN2903" i="2"/>
  <c r="AN2904" i="2"/>
  <c r="AN2905" i="2"/>
  <c r="AN2906" i="2"/>
  <c r="AN2907" i="2"/>
  <c r="AN2908" i="2"/>
  <c r="AN2909" i="2"/>
  <c r="AN2910" i="2"/>
  <c r="AN2911" i="2"/>
  <c r="AN2912" i="2"/>
  <c r="AN2913" i="2"/>
  <c r="AN2914" i="2"/>
  <c r="AN2915" i="2"/>
  <c r="AN2916" i="2"/>
  <c r="AN2917" i="2"/>
  <c r="AN2918" i="2"/>
  <c r="AN2919" i="2"/>
  <c r="AN2920" i="2"/>
  <c r="AN2921" i="2"/>
  <c r="AN2922" i="2"/>
  <c r="AN2923" i="2"/>
  <c r="AN2924" i="2"/>
  <c r="AN2925" i="2"/>
  <c r="AN2926" i="2"/>
  <c r="AN2927" i="2"/>
  <c r="AN2928" i="2"/>
  <c r="AN2929" i="2"/>
  <c r="AN2930" i="2"/>
  <c r="AN2931" i="2"/>
  <c r="AN2932" i="2"/>
  <c r="AN2933" i="2"/>
  <c r="AN2934" i="2"/>
  <c r="AN2935" i="2"/>
  <c r="AN2936" i="2"/>
  <c r="AN2937" i="2"/>
  <c r="AN2938" i="2"/>
  <c r="AN2939" i="2"/>
  <c r="AN2940" i="2"/>
  <c r="AN2941" i="2"/>
  <c r="AN2942" i="2"/>
  <c r="AN2943" i="2"/>
  <c r="AN2944" i="2"/>
  <c r="AN2945" i="2"/>
  <c r="AN2946" i="2"/>
  <c r="AN2947" i="2"/>
  <c r="AN2948" i="2"/>
  <c r="AN2949" i="2"/>
  <c r="AN2950" i="2"/>
  <c r="AN2951" i="2"/>
  <c r="AN2952" i="2"/>
  <c r="AN2953" i="2"/>
  <c r="AN2954" i="2"/>
  <c r="AN2955" i="2"/>
  <c r="AN2956" i="2"/>
  <c r="AN2957" i="2"/>
  <c r="AN2958" i="2"/>
  <c r="AN2959" i="2"/>
  <c r="AN2960" i="2"/>
  <c r="AN2961" i="2"/>
  <c r="AN2962" i="2"/>
  <c r="AN2963" i="2"/>
  <c r="AN2964" i="2"/>
  <c r="AN2965" i="2"/>
  <c r="AN2966" i="2"/>
  <c r="AN2967" i="2"/>
  <c r="AN2968" i="2"/>
  <c r="AN2969" i="2"/>
  <c r="AN2970" i="2"/>
  <c r="AN2971" i="2"/>
  <c r="AN2972" i="2"/>
  <c r="AN2973" i="2"/>
  <c r="AN2974" i="2"/>
  <c r="AN2975" i="2"/>
  <c r="AN2976" i="2"/>
  <c r="AN2977" i="2"/>
  <c r="AN2978" i="2"/>
  <c r="AN2979" i="2"/>
  <c r="AN2980" i="2"/>
  <c r="AN2981" i="2"/>
  <c r="AN2982" i="2"/>
  <c r="AN2983" i="2"/>
  <c r="AN2984" i="2"/>
  <c r="AN2985" i="2"/>
  <c r="AN2986" i="2"/>
  <c r="AN2987" i="2"/>
  <c r="AN2988" i="2"/>
  <c r="AN2989" i="2"/>
  <c r="AN2990" i="2"/>
  <c r="AN2991" i="2"/>
  <c r="AN2992" i="2"/>
  <c r="AN2993" i="2"/>
  <c r="AN2994" i="2"/>
  <c r="AN2995" i="2"/>
  <c r="AN2996" i="2"/>
  <c r="AN2997" i="2"/>
  <c r="AN2998" i="2"/>
  <c r="AN2999" i="2"/>
  <c r="AN3000" i="2"/>
  <c r="AN3001" i="2"/>
  <c r="AN3002" i="2"/>
  <c r="AN3003" i="2"/>
  <c r="AN3004" i="2"/>
  <c r="AN3005" i="2"/>
  <c r="AN3006" i="2"/>
  <c r="AN3007" i="2"/>
  <c r="AN3008" i="2"/>
  <c r="AN3009" i="2"/>
  <c r="AN3010" i="2"/>
  <c r="AN3011" i="2"/>
  <c r="AN3012" i="2"/>
  <c r="AN3013" i="2"/>
  <c r="AN3014" i="2"/>
  <c r="AN3015" i="2"/>
  <c r="AN3016" i="2"/>
  <c r="AN3017" i="2"/>
  <c r="AN3018" i="2"/>
  <c r="AN3019" i="2"/>
  <c r="AN3020" i="2"/>
  <c r="AN3021" i="2"/>
  <c r="AN3022" i="2"/>
  <c r="AN3023" i="2"/>
  <c r="AN3024" i="2"/>
  <c r="AN3025" i="2"/>
  <c r="AN3026" i="2"/>
  <c r="AN3027" i="2"/>
  <c r="AN3028" i="2"/>
  <c r="AN3029" i="2"/>
  <c r="AN3030" i="2"/>
  <c r="AN3031" i="2"/>
  <c r="AN3032" i="2"/>
  <c r="AN3033" i="2"/>
  <c r="AN3034" i="2"/>
  <c r="AN3035" i="2"/>
  <c r="AN3036" i="2"/>
  <c r="AN3037" i="2"/>
  <c r="AN3038" i="2"/>
  <c r="AN3039" i="2"/>
  <c r="AN3040" i="2"/>
  <c r="AN3041" i="2"/>
  <c r="AN3042" i="2"/>
  <c r="AN3043" i="2"/>
  <c r="AN3044" i="2"/>
  <c r="AN3045" i="2"/>
  <c r="AN3046" i="2"/>
  <c r="AN3047" i="2"/>
  <c r="AN3048" i="2"/>
  <c r="AN3049" i="2"/>
  <c r="AN3050" i="2"/>
  <c r="AN3051" i="2"/>
  <c r="AN3052" i="2"/>
  <c r="AN3053" i="2"/>
  <c r="AN3054" i="2"/>
  <c r="AN3055" i="2"/>
  <c r="AN3056" i="2"/>
  <c r="AN3057" i="2"/>
  <c r="AN3058" i="2"/>
  <c r="AN3059" i="2"/>
  <c r="AN3060" i="2"/>
  <c r="AN3061" i="2"/>
  <c r="AN3062" i="2"/>
  <c r="AN3063" i="2"/>
  <c r="AN3064" i="2"/>
  <c r="AN3065" i="2"/>
  <c r="AN3066" i="2"/>
  <c r="AN3067" i="2"/>
  <c r="AN3068" i="2"/>
  <c r="AN3069" i="2"/>
  <c r="AN3070" i="2"/>
  <c r="AN3071" i="2"/>
  <c r="AN3072" i="2"/>
  <c r="AN3073" i="2"/>
  <c r="AN3074" i="2"/>
  <c r="AN3075" i="2"/>
  <c r="AN3076" i="2"/>
  <c r="AN3077" i="2"/>
  <c r="AN3078" i="2"/>
  <c r="AN3079" i="2"/>
  <c r="AN3080" i="2"/>
  <c r="AN3081" i="2"/>
  <c r="AN3082" i="2"/>
  <c r="AN3083" i="2"/>
  <c r="AN3084" i="2"/>
  <c r="AN3085" i="2"/>
  <c r="AN3086" i="2"/>
  <c r="AN3087" i="2"/>
  <c r="AN3088" i="2"/>
  <c r="AN3089" i="2"/>
  <c r="AN3090" i="2"/>
  <c r="AN3091" i="2"/>
  <c r="AN3092" i="2"/>
  <c r="AN3093" i="2"/>
  <c r="AN3094" i="2"/>
  <c r="AN3095" i="2"/>
  <c r="AN3096" i="2"/>
  <c r="AN3097" i="2"/>
  <c r="AN3098" i="2"/>
  <c r="AN3099" i="2"/>
  <c r="AN3100" i="2"/>
  <c r="AN3101" i="2"/>
  <c r="AN3102" i="2"/>
  <c r="AN3103" i="2"/>
  <c r="AN3104" i="2"/>
  <c r="AN3105" i="2"/>
  <c r="AN3106" i="2"/>
  <c r="AN3107" i="2"/>
  <c r="AN3108" i="2"/>
  <c r="AN3109" i="2"/>
  <c r="AN3110" i="2"/>
  <c r="AN3111" i="2"/>
  <c r="AN3112" i="2"/>
  <c r="AN3113" i="2"/>
  <c r="AN3114" i="2"/>
  <c r="AN3115" i="2"/>
  <c r="AN3116" i="2"/>
  <c r="AN3117" i="2"/>
  <c r="AN3118" i="2"/>
  <c r="AN3119" i="2"/>
  <c r="AN3120" i="2"/>
  <c r="AN3121" i="2"/>
  <c r="AN3122" i="2"/>
  <c r="AN3123" i="2"/>
  <c r="AN3124" i="2"/>
  <c r="AN3125" i="2"/>
  <c r="AN3126" i="2"/>
  <c r="AN3127" i="2"/>
  <c r="AN3128" i="2"/>
  <c r="AN3129" i="2"/>
  <c r="AN3130" i="2"/>
  <c r="AN3131" i="2"/>
  <c r="AN3132" i="2"/>
  <c r="AN3133" i="2"/>
  <c r="AN3134" i="2"/>
  <c r="AN3135" i="2"/>
  <c r="AN3136" i="2"/>
  <c r="AN3137" i="2"/>
  <c r="AN3138" i="2"/>
  <c r="AN3139" i="2"/>
  <c r="AN3140" i="2"/>
  <c r="AN3141" i="2"/>
  <c r="AN3142" i="2"/>
  <c r="AN3143" i="2"/>
  <c r="AN3144" i="2"/>
  <c r="AN3145" i="2"/>
  <c r="AN3146" i="2"/>
  <c r="AN3147" i="2"/>
  <c r="AN3148" i="2"/>
  <c r="AN3149" i="2"/>
  <c r="AN3150" i="2"/>
  <c r="AN3151" i="2"/>
  <c r="AN3152" i="2"/>
  <c r="AN3153" i="2"/>
  <c r="AN3154" i="2"/>
  <c r="AN3155" i="2"/>
  <c r="AN3156" i="2"/>
  <c r="AN3157" i="2"/>
  <c r="AN3158" i="2"/>
  <c r="AN3159" i="2"/>
  <c r="AN3160" i="2"/>
  <c r="AN3161" i="2"/>
  <c r="AN3162" i="2"/>
  <c r="AN3163" i="2"/>
  <c r="AN3164" i="2"/>
  <c r="AN3165" i="2"/>
  <c r="AN3166" i="2"/>
  <c r="AN3167" i="2"/>
  <c r="AN3168" i="2"/>
  <c r="AN3169" i="2"/>
  <c r="AN3170" i="2"/>
  <c r="AN3171" i="2"/>
  <c r="AN3172" i="2"/>
  <c r="AN3173" i="2"/>
  <c r="AN3174" i="2"/>
  <c r="AN3175" i="2"/>
  <c r="AN3176" i="2"/>
  <c r="AN3177" i="2"/>
  <c r="AN3178" i="2"/>
  <c r="AN3179" i="2"/>
  <c r="AN3180" i="2"/>
  <c r="AN3181" i="2"/>
  <c r="AN3182" i="2"/>
  <c r="AN3183" i="2"/>
  <c r="AN3184" i="2"/>
  <c r="AN3185" i="2"/>
  <c r="AN3186" i="2"/>
  <c r="AN3187" i="2"/>
  <c r="AN3188" i="2"/>
  <c r="AN3189" i="2"/>
  <c r="AN3190" i="2"/>
  <c r="AN3191" i="2"/>
  <c r="AN3192" i="2"/>
  <c r="AN3193" i="2"/>
  <c r="AN3194" i="2"/>
  <c r="AN3195" i="2"/>
  <c r="AN3196" i="2"/>
  <c r="AN3197" i="2"/>
  <c r="AN3198" i="2"/>
  <c r="AN3199" i="2"/>
  <c r="AN3200" i="2"/>
  <c r="AN3201" i="2"/>
  <c r="AN3202" i="2"/>
  <c r="AN3203" i="2"/>
  <c r="AN3204" i="2"/>
  <c r="AN3205" i="2"/>
  <c r="AN3206" i="2"/>
  <c r="AN3207" i="2"/>
  <c r="AN3208" i="2"/>
  <c r="AN3209" i="2"/>
  <c r="AN3210" i="2"/>
  <c r="AN3211" i="2"/>
  <c r="AN3212" i="2"/>
  <c r="AN3213" i="2"/>
  <c r="AN3214" i="2"/>
  <c r="AN3215" i="2"/>
  <c r="AN3216" i="2"/>
  <c r="AN3217" i="2"/>
  <c r="AN3218" i="2"/>
  <c r="AN3219" i="2"/>
  <c r="AN3220" i="2"/>
  <c r="AN3221" i="2"/>
  <c r="AN3222" i="2"/>
  <c r="AN3223" i="2"/>
  <c r="AN3224" i="2"/>
  <c r="AN3225" i="2"/>
  <c r="AN3226" i="2"/>
  <c r="AN3227" i="2"/>
  <c r="AN3228" i="2"/>
  <c r="AN3229" i="2"/>
  <c r="AN3230" i="2"/>
  <c r="AN3231" i="2"/>
  <c r="AN3232" i="2"/>
  <c r="AN3233" i="2"/>
  <c r="AN3234" i="2"/>
  <c r="AN3235" i="2"/>
  <c r="AN3236" i="2"/>
  <c r="AN3237" i="2"/>
  <c r="AN3238" i="2"/>
  <c r="AN3239" i="2"/>
  <c r="AN3240" i="2"/>
  <c r="AN3241" i="2"/>
  <c r="AN3242" i="2"/>
  <c r="AN3243" i="2"/>
  <c r="AN3244" i="2"/>
  <c r="AN3245" i="2"/>
  <c r="AN3246" i="2"/>
  <c r="AN3247" i="2"/>
  <c r="AN3248" i="2"/>
  <c r="AN3249" i="2"/>
  <c r="AN3250" i="2"/>
  <c r="AN3251" i="2"/>
  <c r="AN3252" i="2"/>
  <c r="AN3253" i="2"/>
  <c r="AN3254" i="2"/>
  <c r="AN3255" i="2"/>
  <c r="AN3256" i="2"/>
  <c r="AN3257" i="2"/>
  <c r="AN3258" i="2"/>
  <c r="AN3259" i="2"/>
  <c r="AN3260" i="2"/>
  <c r="AN3261" i="2"/>
  <c r="AN3262" i="2"/>
  <c r="AN3263" i="2"/>
  <c r="AN3264" i="2"/>
  <c r="AN3265" i="2"/>
  <c r="AN3266" i="2"/>
  <c r="AN3267" i="2"/>
  <c r="AN3268" i="2"/>
  <c r="AN3269" i="2"/>
  <c r="AN3270" i="2"/>
  <c r="AN3271" i="2"/>
  <c r="AN3272" i="2"/>
  <c r="AN3273" i="2"/>
  <c r="AN3274" i="2"/>
  <c r="AN3275" i="2"/>
  <c r="AN3276" i="2"/>
  <c r="AN3277" i="2"/>
  <c r="AN3278" i="2"/>
  <c r="AN3279" i="2"/>
  <c r="AN3280" i="2"/>
  <c r="AN3281" i="2"/>
  <c r="AN3282" i="2"/>
  <c r="AN3283" i="2"/>
  <c r="AN3284" i="2"/>
  <c r="AN3285" i="2"/>
  <c r="AN3286" i="2"/>
  <c r="AN3287" i="2"/>
  <c r="AN3288" i="2"/>
  <c r="AN3289" i="2"/>
  <c r="AN3290" i="2"/>
  <c r="AN3291" i="2"/>
  <c r="AN3292" i="2"/>
  <c r="AN3293" i="2"/>
  <c r="AN3294" i="2"/>
  <c r="AN3295" i="2"/>
  <c r="AN3296" i="2"/>
  <c r="AN3297" i="2"/>
  <c r="AN3298" i="2"/>
  <c r="AN3299" i="2"/>
  <c r="AN3300" i="2"/>
  <c r="AN3301" i="2"/>
  <c r="AN3302" i="2"/>
  <c r="AN3303" i="2"/>
  <c r="AN3304" i="2"/>
  <c r="AN3305" i="2"/>
  <c r="AN3306" i="2"/>
  <c r="AN3307" i="2"/>
  <c r="AN3308" i="2"/>
  <c r="AN3309" i="2"/>
  <c r="AN3310" i="2"/>
  <c r="AN3311" i="2"/>
  <c r="AN3312" i="2"/>
  <c r="AN3313" i="2"/>
  <c r="AN3314" i="2"/>
  <c r="AN3315" i="2"/>
  <c r="AN3316" i="2"/>
  <c r="AN3317" i="2"/>
  <c r="AN3318" i="2"/>
  <c r="AN3319" i="2"/>
  <c r="AN3320" i="2"/>
  <c r="AN3321" i="2"/>
  <c r="AN3322" i="2"/>
  <c r="AN3323" i="2"/>
  <c r="AN3324" i="2"/>
  <c r="AN3325" i="2"/>
  <c r="AN3326" i="2"/>
  <c r="AN3327" i="2"/>
  <c r="AN3328" i="2"/>
  <c r="AN3329" i="2"/>
  <c r="AN3330" i="2"/>
  <c r="AN3331" i="2"/>
  <c r="AN3332" i="2"/>
  <c r="AN3333" i="2"/>
  <c r="AN3334" i="2"/>
  <c r="AN3335" i="2"/>
  <c r="AN3336" i="2"/>
  <c r="AN3337" i="2"/>
  <c r="AN3338" i="2"/>
  <c r="AN3339" i="2"/>
  <c r="AN3340" i="2"/>
  <c r="AN3341" i="2"/>
  <c r="AN3342" i="2"/>
  <c r="AN3343" i="2"/>
  <c r="AN3344" i="2"/>
  <c r="AN3345" i="2"/>
  <c r="AN3346" i="2"/>
  <c r="AN3347" i="2"/>
  <c r="AN3348" i="2"/>
  <c r="AN3349" i="2"/>
  <c r="AN3350" i="2"/>
  <c r="AN3351" i="2"/>
  <c r="AN3352" i="2"/>
  <c r="AN3353" i="2"/>
  <c r="AN3354" i="2"/>
  <c r="AN3355" i="2"/>
  <c r="AN3356" i="2"/>
  <c r="AN3357" i="2"/>
  <c r="AN3358" i="2"/>
  <c r="AN3359" i="2"/>
  <c r="AN3360" i="2"/>
  <c r="AN3361" i="2"/>
  <c r="AN3362" i="2"/>
  <c r="AN3363" i="2"/>
  <c r="AN3364" i="2"/>
  <c r="AN3365" i="2"/>
  <c r="AN3366" i="2"/>
  <c r="AN3367" i="2"/>
  <c r="AN3368" i="2"/>
  <c r="AN3369" i="2"/>
  <c r="AN3370" i="2"/>
  <c r="AN3371" i="2"/>
  <c r="AN3372" i="2"/>
  <c r="AN3373" i="2"/>
  <c r="AN3374" i="2"/>
  <c r="AN3375" i="2"/>
  <c r="AN3376" i="2"/>
  <c r="AN3377" i="2"/>
  <c r="AN3378" i="2"/>
  <c r="AN3379" i="2"/>
  <c r="AN3380" i="2"/>
  <c r="AN3381" i="2"/>
  <c r="AN3382" i="2"/>
  <c r="AN3383" i="2"/>
  <c r="AN3384" i="2"/>
  <c r="AN3385" i="2"/>
  <c r="AN3386" i="2"/>
  <c r="AN3387" i="2"/>
  <c r="AN3388" i="2"/>
  <c r="AN3389" i="2"/>
  <c r="AN3390" i="2"/>
  <c r="AN3391" i="2"/>
  <c r="AN3392" i="2"/>
  <c r="AN3393" i="2"/>
  <c r="AN3394" i="2"/>
  <c r="AN3395" i="2"/>
  <c r="AN3396" i="2"/>
  <c r="AN3397" i="2"/>
  <c r="AN3398" i="2"/>
  <c r="AN3399" i="2"/>
  <c r="AN3400" i="2"/>
  <c r="AN3401" i="2"/>
  <c r="AN3402" i="2"/>
  <c r="AN3403" i="2"/>
  <c r="AN3404" i="2"/>
  <c r="AN3405" i="2"/>
  <c r="AN3406" i="2"/>
  <c r="AN3407" i="2"/>
  <c r="AN3408" i="2"/>
  <c r="AN3409" i="2"/>
  <c r="AN3410" i="2"/>
  <c r="AN3411" i="2"/>
  <c r="AN3412" i="2"/>
  <c r="AN3413" i="2"/>
  <c r="AN3414" i="2"/>
  <c r="AN3415" i="2"/>
  <c r="AN3416" i="2"/>
  <c r="AN3417" i="2"/>
  <c r="AN3418" i="2"/>
  <c r="AN3419" i="2"/>
  <c r="AN3420" i="2"/>
  <c r="AN3421" i="2"/>
  <c r="AN3422" i="2"/>
  <c r="AN3423" i="2"/>
  <c r="AN3424" i="2"/>
  <c r="AN3425" i="2"/>
  <c r="AN3426" i="2"/>
  <c r="AN3427" i="2"/>
  <c r="AN3428" i="2"/>
  <c r="AN3429" i="2"/>
  <c r="AN3430" i="2"/>
  <c r="AN3431" i="2"/>
  <c r="AN3432" i="2"/>
  <c r="AN3433" i="2"/>
  <c r="AN3434" i="2"/>
  <c r="AN3435" i="2"/>
  <c r="AN3436" i="2"/>
  <c r="AN3437" i="2"/>
  <c r="AN3438" i="2"/>
  <c r="AN3439" i="2"/>
  <c r="AN3440" i="2"/>
  <c r="AN3441" i="2"/>
  <c r="AN3442" i="2"/>
  <c r="AN3443" i="2"/>
  <c r="AN3444" i="2"/>
  <c r="AN3445" i="2"/>
  <c r="AN3446" i="2"/>
  <c r="AN3447" i="2"/>
  <c r="AN3448" i="2"/>
  <c r="AN3449" i="2"/>
  <c r="AN3450" i="2"/>
  <c r="AN3451" i="2"/>
  <c r="AN3452" i="2"/>
  <c r="AN3453" i="2"/>
  <c r="AN3454" i="2"/>
  <c r="AN3455" i="2"/>
  <c r="AN3456" i="2"/>
  <c r="AN3457" i="2"/>
  <c r="AN3458" i="2"/>
  <c r="AN3459" i="2"/>
  <c r="AN3460" i="2"/>
  <c r="AN3461" i="2"/>
  <c r="AN3462" i="2"/>
  <c r="AN3463" i="2"/>
  <c r="AN3464" i="2"/>
  <c r="AN3465" i="2"/>
  <c r="AN3466" i="2"/>
  <c r="AN3467" i="2"/>
  <c r="AN3468" i="2"/>
  <c r="AN3469" i="2"/>
  <c r="AN3470" i="2"/>
  <c r="AN3471" i="2"/>
  <c r="AN3472" i="2"/>
  <c r="AN3473" i="2"/>
  <c r="AN3474" i="2"/>
  <c r="AN3475" i="2"/>
  <c r="AN3476" i="2"/>
  <c r="AN3477" i="2"/>
  <c r="AN3478" i="2"/>
  <c r="AN3479" i="2"/>
  <c r="AN3480" i="2"/>
  <c r="AN3481" i="2"/>
  <c r="AN3482" i="2"/>
  <c r="AN3483" i="2"/>
  <c r="AN3484" i="2"/>
  <c r="AN3485" i="2"/>
  <c r="AN3486" i="2"/>
  <c r="AN3487" i="2"/>
  <c r="AN3488" i="2"/>
  <c r="AN3489" i="2"/>
  <c r="AN3490" i="2"/>
  <c r="AN3491" i="2"/>
  <c r="AN3492" i="2"/>
  <c r="AN3493" i="2"/>
  <c r="AN3494" i="2"/>
  <c r="AN3495" i="2"/>
  <c r="AN3496" i="2"/>
  <c r="AN3497" i="2"/>
  <c r="AN3498" i="2"/>
  <c r="AN3499" i="2"/>
  <c r="AN3500" i="2"/>
  <c r="AN3501" i="2"/>
  <c r="AN3502" i="2"/>
  <c r="AN3503" i="2"/>
  <c r="AN3504" i="2"/>
  <c r="AN3505" i="2"/>
  <c r="AN3506" i="2"/>
  <c r="AN3507" i="2"/>
  <c r="AN3508" i="2"/>
  <c r="AN3509" i="2"/>
  <c r="AN3510" i="2"/>
  <c r="AN3511" i="2"/>
  <c r="AN3512" i="2"/>
  <c r="AN3513" i="2"/>
  <c r="AN3514" i="2"/>
  <c r="AN3515" i="2"/>
  <c r="AN3516" i="2"/>
  <c r="AN3517" i="2"/>
  <c r="AN3518" i="2"/>
  <c r="AN3519" i="2"/>
  <c r="AN3520" i="2"/>
  <c r="AN3521" i="2"/>
  <c r="AN3522" i="2"/>
  <c r="AN3523" i="2"/>
  <c r="AN3524" i="2"/>
  <c r="AN3525" i="2"/>
  <c r="AN3526" i="2"/>
  <c r="AN3527" i="2"/>
  <c r="AN3528" i="2"/>
  <c r="AN3529" i="2"/>
  <c r="AN3530" i="2"/>
  <c r="AN3531" i="2"/>
  <c r="AN3532" i="2"/>
  <c r="AN3533" i="2"/>
  <c r="AN3534" i="2"/>
  <c r="AN3535" i="2"/>
  <c r="AN3536" i="2"/>
  <c r="AN3537" i="2"/>
  <c r="AN3538" i="2"/>
  <c r="AN3539" i="2"/>
  <c r="AN3540" i="2"/>
  <c r="AN3541" i="2"/>
  <c r="AN3542" i="2"/>
  <c r="AN3543" i="2"/>
  <c r="AN3544" i="2"/>
  <c r="AN3545" i="2"/>
  <c r="AN3546" i="2"/>
  <c r="AN3547" i="2"/>
  <c r="AN3548" i="2"/>
  <c r="AN3549" i="2"/>
  <c r="AN3550" i="2"/>
  <c r="AN3551" i="2"/>
  <c r="AN3552" i="2"/>
  <c r="AN3553" i="2"/>
  <c r="AN3554" i="2"/>
  <c r="AN3555" i="2"/>
  <c r="AN3556" i="2"/>
  <c r="AN3557" i="2"/>
  <c r="AN3558" i="2"/>
  <c r="AN3559" i="2"/>
  <c r="AN3560" i="2"/>
  <c r="AN3561" i="2"/>
  <c r="AN3562" i="2"/>
  <c r="AN3563" i="2"/>
  <c r="AN3564" i="2"/>
  <c r="AN3565" i="2"/>
  <c r="AN3566" i="2"/>
  <c r="AN3567" i="2"/>
  <c r="AN3568" i="2"/>
  <c r="AN3569" i="2"/>
  <c r="AN3570" i="2"/>
  <c r="AN3571" i="2"/>
  <c r="AN3572" i="2"/>
  <c r="AN3573" i="2"/>
  <c r="AN3574" i="2"/>
  <c r="AN3575" i="2"/>
  <c r="AN3576" i="2"/>
  <c r="AN3577" i="2"/>
  <c r="AN3578" i="2"/>
  <c r="AN3579" i="2"/>
  <c r="AN3580" i="2"/>
  <c r="AN3581" i="2"/>
  <c r="AN3582" i="2"/>
  <c r="AN3583" i="2"/>
  <c r="AN3584" i="2"/>
  <c r="AN3585" i="2"/>
  <c r="AN3586" i="2"/>
  <c r="AN3587" i="2"/>
  <c r="AN3588" i="2"/>
  <c r="AN3589" i="2"/>
  <c r="AN3590" i="2"/>
  <c r="AN3591" i="2"/>
  <c r="AN3592" i="2"/>
  <c r="AN3593" i="2"/>
  <c r="AN3594" i="2"/>
  <c r="AN3595" i="2"/>
  <c r="AN3596" i="2"/>
  <c r="AN3597" i="2"/>
  <c r="AN3598" i="2"/>
  <c r="AN3599" i="2"/>
  <c r="AN3600" i="2"/>
  <c r="AN3601" i="2"/>
  <c r="AN3602" i="2"/>
  <c r="AN3603" i="2"/>
  <c r="AN3604" i="2"/>
  <c r="AN3605" i="2"/>
  <c r="AN3606" i="2"/>
  <c r="AN3607" i="2"/>
  <c r="AN3608" i="2"/>
  <c r="AN3609" i="2"/>
  <c r="AN3610" i="2"/>
  <c r="AN3611" i="2"/>
  <c r="AN3612" i="2"/>
  <c r="AN3613" i="2"/>
  <c r="AN3614" i="2"/>
  <c r="AN3615" i="2"/>
  <c r="AN3616" i="2"/>
  <c r="AN3617" i="2"/>
  <c r="AN3618" i="2"/>
  <c r="AN3619" i="2"/>
  <c r="AN3620" i="2"/>
  <c r="AN3621" i="2"/>
  <c r="AN3622" i="2"/>
  <c r="AN3623" i="2"/>
  <c r="AN3624" i="2"/>
  <c r="AN3625" i="2"/>
  <c r="AN3626" i="2"/>
  <c r="AN3627" i="2"/>
  <c r="AN3628" i="2"/>
  <c r="AN3629" i="2"/>
  <c r="AN3630" i="2"/>
  <c r="AN3631" i="2"/>
  <c r="AN3632" i="2"/>
  <c r="AN3633" i="2"/>
  <c r="AN3634" i="2"/>
  <c r="AN3635" i="2"/>
  <c r="AN3636" i="2"/>
  <c r="AN3637" i="2"/>
  <c r="AN3638" i="2"/>
  <c r="AN3639" i="2"/>
  <c r="AN3640" i="2"/>
  <c r="AN3641" i="2"/>
  <c r="AN3642" i="2"/>
  <c r="AN3643" i="2"/>
  <c r="AN3644" i="2"/>
  <c r="AN3645" i="2"/>
  <c r="AN3646" i="2"/>
  <c r="AN3647" i="2"/>
  <c r="AN3648" i="2"/>
  <c r="AN3649" i="2"/>
  <c r="AN3650" i="2"/>
  <c r="AN3651" i="2"/>
  <c r="AN3652" i="2"/>
  <c r="AN3653" i="2"/>
  <c r="AN3654" i="2"/>
  <c r="AN3655" i="2"/>
  <c r="AN3656" i="2"/>
  <c r="AN3657" i="2"/>
  <c r="AN3658" i="2"/>
  <c r="AN3659" i="2"/>
  <c r="AN3660" i="2"/>
  <c r="AN3661" i="2"/>
  <c r="AN3662" i="2"/>
  <c r="AN3663" i="2"/>
  <c r="AN3664" i="2"/>
  <c r="AN3665" i="2"/>
  <c r="AN3666" i="2"/>
  <c r="AN3667" i="2"/>
  <c r="AN3668" i="2"/>
  <c r="AN3669" i="2"/>
  <c r="AN3670" i="2"/>
  <c r="AN3671" i="2"/>
  <c r="AN3672" i="2"/>
  <c r="AN3673" i="2"/>
  <c r="AN3674" i="2"/>
  <c r="AN3675" i="2"/>
  <c r="AN3676" i="2"/>
  <c r="AN3677" i="2"/>
  <c r="AN3678" i="2"/>
  <c r="AN3679" i="2"/>
  <c r="AN3680" i="2"/>
  <c r="AN3681" i="2"/>
  <c r="AN3682" i="2"/>
  <c r="AN3683" i="2"/>
  <c r="AN3684" i="2"/>
  <c r="AN3685" i="2"/>
  <c r="AN3686" i="2"/>
  <c r="AN3687" i="2"/>
  <c r="AN3688" i="2"/>
  <c r="AN3689" i="2"/>
  <c r="AN3690" i="2"/>
  <c r="AN3691" i="2"/>
  <c r="AN3692" i="2"/>
  <c r="AN3693" i="2"/>
  <c r="AN3694" i="2"/>
  <c r="AN3695" i="2"/>
  <c r="AN3696" i="2"/>
  <c r="AN3697" i="2"/>
  <c r="AN3698" i="2"/>
  <c r="AN3699" i="2"/>
  <c r="AN3700" i="2"/>
  <c r="AN3701" i="2"/>
  <c r="AN3702" i="2"/>
  <c r="AN3703" i="2"/>
  <c r="AN3704" i="2"/>
  <c r="AN3705" i="2"/>
  <c r="AN3706" i="2"/>
  <c r="AN3707" i="2"/>
  <c r="AN3708" i="2"/>
  <c r="AN3709" i="2"/>
  <c r="AN3710" i="2"/>
  <c r="AN3711" i="2"/>
  <c r="AN3712" i="2"/>
  <c r="AN3713" i="2"/>
  <c r="AN3714" i="2"/>
  <c r="AN3715" i="2"/>
  <c r="AN3716" i="2"/>
  <c r="AN3717" i="2"/>
  <c r="AN3718" i="2"/>
  <c r="AN3719" i="2"/>
  <c r="AN3720" i="2"/>
  <c r="AN3721" i="2"/>
  <c r="AN3722" i="2"/>
  <c r="AN3723" i="2"/>
  <c r="AN3724" i="2"/>
  <c r="AN3725" i="2"/>
  <c r="AN3726" i="2"/>
  <c r="AN3727" i="2"/>
  <c r="AN3728" i="2"/>
  <c r="AN3729" i="2"/>
  <c r="AN3730" i="2"/>
  <c r="AN3731" i="2"/>
  <c r="AN3732" i="2"/>
  <c r="AN3733" i="2"/>
  <c r="AN3734" i="2"/>
  <c r="AN3735" i="2"/>
  <c r="AN3736" i="2"/>
  <c r="AN3737" i="2"/>
  <c r="AN3738" i="2"/>
  <c r="AN3739" i="2"/>
  <c r="AN3740" i="2"/>
  <c r="AN3741" i="2"/>
  <c r="AN3742" i="2"/>
  <c r="AN3743" i="2"/>
  <c r="AN3744" i="2"/>
  <c r="AN3745" i="2"/>
  <c r="AN3746" i="2"/>
  <c r="AN3747" i="2"/>
  <c r="AN3748" i="2"/>
  <c r="AN3749" i="2"/>
  <c r="AN3750" i="2"/>
  <c r="AN3751" i="2"/>
  <c r="AN3752" i="2"/>
  <c r="AN3753" i="2"/>
  <c r="AN3754" i="2"/>
  <c r="AN3755" i="2"/>
  <c r="AN3756" i="2"/>
  <c r="AN3757" i="2"/>
  <c r="AN3758" i="2"/>
  <c r="AN3759" i="2"/>
  <c r="AN3760" i="2"/>
  <c r="AN3761" i="2"/>
  <c r="AN3762" i="2"/>
  <c r="AN3763" i="2"/>
  <c r="AN3764" i="2"/>
  <c r="AN3765" i="2"/>
  <c r="AN3766" i="2"/>
  <c r="AN3767" i="2"/>
  <c r="AN3768" i="2"/>
  <c r="AN3769" i="2"/>
  <c r="AN3770" i="2"/>
  <c r="AN3771" i="2"/>
  <c r="AN3772" i="2"/>
  <c r="AN3773" i="2"/>
  <c r="AN3774" i="2"/>
  <c r="AN3775" i="2"/>
  <c r="AN3776" i="2"/>
  <c r="AN3777" i="2"/>
  <c r="AN3778" i="2"/>
  <c r="AN3779" i="2"/>
  <c r="AN3780" i="2"/>
  <c r="AN3781" i="2"/>
  <c r="AN3782" i="2"/>
  <c r="AN3783" i="2"/>
  <c r="AN3784" i="2"/>
  <c r="AN3785" i="2"/>
  <c r="AN3786" i="2"/>
  <c r="AN3787" i="2"/>
  <c r="AN3788" i="2"/>
  <c r="AN3789" i="2"/>
  <c r="AN3790" i="2"/>
  <c r="AN3791" i="2"/>
  <c r="AN3792" i="2"/>
  <c r="AN3793" i="2"/>
  <c r="AN3794" i="2"/>
  <c r="AN3795" i="2"/>
  <c r="AN3796" i="2"/>
  <c r="AN3797" i="2"/>
  <c r="AN3798" i="2"/>
  <c r="AN3799" i="2"/>
  <c r="AN3800" i="2"/>
  <c r="AN3801" i="2"/>
  <c r="AN3802" i="2"/>
  <c r="AN3803" i="2"/>
  <c r="AN3804" i="2"/>
  <c r="AN3805" i="2"/>
  <c r="AN3806" i="2"/>
  <c r="AN3807" i="2"/>
  <c r="AN3808" i="2"/>
  <c r="AN3809" i="2"/>
  <c r="AN3810" i="2"/>
  <c r="AN3811" i="2"/>
  <c r="AN3812" i="2"/>
  <c r="AN3813" i="2"/>
  <c r="AN3814" i="2"/>
  <c r="AN3815" i="2"/>
  <c r="AN3816" i="2"/>
  <c r="AN3817" i="2"/>
  <c r="AN3818" i="2"/>
  <c r="AN3819" i="2"/>
  <c r="AN3820" i="2"/>
  <c r="AN3821" i="2"/>
  <c r="AN3822" i="2"/>
  <c r="AN3823" i="2"/>
  <c r="AN3824" i="2"/>
  <c r="AN3825" i="2"/>
  <c r="AN3826" i="2"/>
  <c r="AN3827" i="2"/>
  <c r="AN3828" i="2"/>
  <c r="AN3829" i="2"/>
  <c r="AN3830" i="2"/>
  <c r="AN3831" i="2"/>
  <c r="AN3832" i="2"/>
  <c r="AN3833" i="2"/>
  <c r="AN3834" i="2"/>
  <c r="AN3835" i="2"/>
  <c r="AN3836" i="2"/>
  <c r="AN3837" i="2"/>
  <c r="AN3838" i="2"/>
  <c r="AN3839" i="2"/>
  <c r="AN3840" i="2"/>
  <c r="AN3841" i="2"/>
  <c r="AN3842" i="2"/>
  <c r="AN3843" i="2"/>
  <c r="AN3844" i="2"/>
  <c r="AN3845" i="2"/>
  <c r="AN3846" i="2"/>
  <c r="AN3847" i="2"/>
  <c r="AN3848" i="2"/>
  <c r="AN3849" i="2"/>
  <c r="AN3850" i="2"/>
  <c r="AN3851" i="2"/>
  <c r="AN3852" i="2"/>
  <c r="AN3853" i="2"/>
  <c r="AN3854" i="2"/>
  <c r="AN3855" i="2"/>
  <c r="AN3856" i="2"/>
  <c r="AN3857" i="2"/>
  <c r="AN3858" i="2"/>
  <c r="AN3859" i="2"/>
  <c r="AN3860" i="2"/>
  <c r="AN3861" i="2"/>
  <c r="AN3862" i="2"/>
  <c r="AN3863" i="2"/>
  <c r="AN3864" i="2"/>
  <c r="AN3865" i="2"/>
  <c r="AN3866" i="2"/>
  <c r="AN3867" i="2"/>
  <c r="AN3868" i="2"/>
  <c r="AN3869" i="2"/>
  <c r="AN3870" i="2"/>
  <c r="AN3871" i="2"/>
  <c r="AN3872" i="2"/>
  <c r="AN3873" i="2"/>
  <c r="AN3874" i="2"/>
  <c r="AN3875" i="2"/>
  <c r="AN3876" i="2"/>
  <c r="AN3877" i="2"/>
  <c r="AN3878" i="2"/>
  <c r="AN3879" i="2"/>
  <c r="AN3880" i="2"/>
  <c r="AN3881" i="2"/>
  <c r="AN3882" i="2"/>
  <c r="AN3883" i="2"/>
  <c r="AN3884" i="2"/>
  <c r="AN3885" i="2"/>
  <c r="AN3886" i="2"/>
  <c r="AN3887" i="2"/>
  <c r="AN3888" i="2"/>
  <c r="AN3889" i="2"/>
  <c r="AN3890" i="2"/>
  <c r="AN3891" i="2"/>
  <c r="AN3892" i="2"/>
  <c r="AN3893" i="2"/>
  <c r="AN3894" i="2"/>
  <c r="AN3895" i="2"/>
  <c r="AN3896" i="2"/>
  <c r="AN3897" i="2"/>
  <c r="AN3898" i="2"/>
  <c r="AN3899" i="2"/>
  <c r="AN3900" i="2"/>
  <c r="AN3901" i="2"/>
  <c r="AN3902" i="2"/>
  <c r="AN3903" i="2"/>
  <c r="AN3904" i="2"/>
  <c r="AN3905" i="2"/>
  <c r="AN3906" i="2"/>
  <c r="AN3907" i="2"/>
  <c r="AN3908" i="2"/>
  <c r="AN3909" i="2"/>
  <c r="AN3910" i="2"/>
  <c r="AN3911" i="2"/>
  <c r="AN3912" i="2"/>
  <c r="AN3913" i="2"/>
  <c r="AN3914" i="2"/>
  <c r="AN3915" i="2"/>
  <c r="AN3916" i="2"/>
  <c r="AN3917" i="2"/>
  <c r="AN3918" i="2"/>
  <c r="AN3919" i="2"/>
  <c r="AN3920" i="2"/>
  <c r="AN3921" i="2"/>
  <c r="AN3922" i="2"/>
  <c r="AN3923" i="2"/>
  <c r="AN3924" i="2"/>
  <c r="AN3925" i="2"/>
  <c r="AN3926" i="2"/>
  <c r="AN3927" i="2"/>
  <c r="AN3928" i="2"/>
  <c r="AN3929" i="2"/>
  <c r="AN3930" i="2"/>
  <c r="AN3931" i="2"/>
  <c r="AN3932" i="2"/>
  <c r="AN3933" i="2"/>
  <c r="AN3934" i="2"/>
  <c r="AN3935" i="2"/>
  <c r="AN3936" i="2"/>
  <c r="AN3937" i="2"/>
  <c r="AN3938" i="2"/>
  <c r="AN3939" i="2"/>
  <c r="AN3940" i="2"/>
  <c r="AN3941" i="2"/>
  <c r="AN3942" i="2"/>
  <c r="AN3943" i="2"/>
  <c r="AN3944" i="2"/>
  <c r="AN3945" i="2"/>
  <c r="AN3946" i="2"/>
  <c r="AN3947" i="2"/>
  <c r="AN3948" i="2"/>
  <c r="AN3949" i="2"/>
  <c r="AN3950" i="2"/>
  <c r="AN3951" i="2"/>
  <c r="AN3952" i="2"/>
  <c r="AN3953" i="2"/>
  <c r="AN3954" i="2"/>
  <c r="AN3955" i="2"/>
  <c r="AN3956" i="2"/>
  <c r="AN3957" i="2"/>
  <c r="AN3958" i="2"/>
  <c r="AN3959" i="2"/>
  <c r="AN3960" i="2"/>
  <c r="AN3961" i="2"/>
  <c r="AN3962" i="2"/>
  <c r="AN3963" i="2"/>
  <c r="AN3964" i="2"/>
  <c r="AN3965" i="2"/>
  <c r="AN3966" i="2"/>
  <c r="AN3967" i="2"/>
  <c r="AN3968" i="2"/>
  <c r="AN3969" i="2"/>
  <c r="AN3970" i="2"/>
  <c r="AN3971" i="2"/>
  <c r="AN3972" i="2"/>
  <c r="AN3973" i="2"/>
  <c r="AN3974" i="2"/>
  <c r="AN3975" i="2"/>
  <c r="AN3976" i="2"/>
  <c r="AN3977" i="2"/>
  <c r="AN3978" i="2"/>
  <c r="AN3979" i="2"/>
  <c r="AN3980" i="2"/>
  <c r="AN3981" i="2"/>
  <c r="AN3982" i="2"/>
  <c r="AN3983" i="2"/>
  <c r="AN3984" i="2"/>
  <c r="AN3985" i="2"/>
  <c r="AN3986" i="2"/>
  <c r="AN3987" i="2"/>
  <c r="AN3988" i="2"/>
  <c r="AN3989" i="2"/>
  <c r="AN3990" i="2"/>
  <c r="AN3991" i="2"/>
  <c r="AN3992" i="2"/>
  <c r="AN3993" i="2"/>
  <c r="AN3994" i="2"/>
  <c r="AN3995" i="2"/>
  <c r="AN3996" i="2"/>
  <c r="AN3997" i="2"/>
  <c r="AN3998" i="2"/>
  <c r="AN3999" i="2"/>
  <c r="AN4000" i="2"/>
  <c r="AN4001" i="2"/>
  <c r="AN4002" i="2"/>
  <c r="AN4003" i="2"/>
  <c r="AN4004" i="2"/>
  <c r="AN4005" i="2"/>
  <c r="AN4006" i="2"/>
  <c r="AN4007" i="2"/>
  <c r="AN4008" i="2"/>
  <c r="AN4009" i="2"/>
  <c r="AN4010" i="2"/>
  <c r="AN4011" i="2"/>
  <c r="AN4012" i="2"/>
  <c r="AN4013" i="2"/>
  <c r="AN4014" i="2"/>
  <c r="AN4015" i="2"/>
  <c r="AN4016" i="2"/>
  <c r="AN4017" i="2"/>
  <c r="AN4018" i="2"/>
  <c r="AN4019" i="2"/>
  <c r="AN4020" i="2"/>
  <c r="AN4021" i="2"/>
  <c r="AN4022" i="2"/>
  <c r="AN4023" i="2"/>
  <c r="AN4024" i="2"/>
  <c r="AN4025" i="2"/>
  <c r="AN4026" i="2"/>
  <c r="AN4027" i="2"/>
  <c r="AN4028" i="2"/>
  <c r="AN4029" i="2"/>
  <c r="AN4030" i="2"/>
  <c r="AN4031" i="2"/>
  <c r="AN4032" i="2"/>
  <c r="AN4033" i="2"/>
  <c r="AN4034" i="2"/>
  <c r="AN4035" i="2"/>
  <c r="AN4036" i="2"/>
  <c r="AN4037" i="2"/>
  <c r="AN4038" i="2"/>
  <c r="AN4039" i="2"/>
  <c r="AN4040" i="2"/>
  <c r="AN4041" i="2"/>
  <c r="AN4042" i="2"/>
  <c r="AN4043" i="2"/>
  <c r="AN4044" i="2"/>
  <c r="AN4045" i="2"/>
  <c r="AN4046" i="2"/>
  <c r="AN4047" i="2"/>
  <c r="AN4048" i="2"/>
  <c r="AN4049" i="2"/>
  <c r="AN4050" i="2"/>
  <c r="AN4051" i="2"/>
  <c r="AN4052" i="2"/>
  <c r="AN4053" i="2"/>
  <c r="AN4054" i="2"/>
  <c r="AN4055" i="2"/>
  <c r="AN4056" i="2"/>
  <c r="AN4057" i="2"/>
  <c r="AN4058" i="2"/>
  <c r="AN4059" i="2"/>
  <c r="AN4060" i="2"/>
  <c r="AN4061" i="2"/>
  <c r="AN4062" i="2"/>
  <c r="AN4063" i="2"/>
  <c r="AN4064" i="2"/>
  <c r="AN4065" i="2"/>
  <c r="AN4066" i="2"/>
  <c r="AN4067" i="2"/>
  <c r="AN4068" i="2"/>
  <c r="AN4069" i="2"/>
  <c r="AN4070" i="2"/>
  <c r="AN4071" i="2"/>
  <c r="AN4072" i="2"/>
  <c r="AN4073" i="2"/>
  <c r="AN4074" i="2"/>
  <c r="AN4075" i="2"/>
  <c r="AN4076" i="2"/>
  <c r="AN4077" i="2"/>
  <c r="AN4078" i="2"/>
  <c r="AN4079" i="2"/>
  <c r="AN4080" i="2"/>
  <c r="AN4081" i="2"/>
  <c r="AN4082" i="2"/>
  <c r="AN4083" i="2"/>
  <c r="AN4084" i="2"/>
  <c r="AN4085" i="2"/>
  <c r="AN4086" i="2"/>
  <c r="AN4087" i="2"/>
  <c r="AN4088" i="2"/>
  <c r="AN4089" i="2"/>
  <c r="AN4090" i="2"/>
  <c r="AN4091" i="2"/>
  <c r="AN4092" i="2"/>
  <c r="AN4093" i="2"/>
  <c r="AN4094" i="2"/>
  <c r="AN4095" i="2"/>
  <c r="AN4096" i="2"/>
  <c r="AN4097" i="2"/>
  <c r="AN4098" i="2"/>
  <c r="AN4099" i="2"/>
  <c r="AN4100" i="2"/>
  <c r="AN4101" i="2"/>
  <c r="AN4102" i="2"/>
  <c r="AN4103" i="2"/>
  <c r="AN4104" i="2"/>
  <c r="AN4105" i="2"/>
  <c r="AN4106" i="2"/>
  <c r="AN4107" i="2"/>
  <c r="AN4108" i="2"/>
  <c r="AN4109" i="2"/>
  <c r="AN4110" i="2"/>
  <c r="AN4111" i="2"/>
  <c r="AN4112" i="2"/>
  <c r="AN4113" i="2"/>
  <c r="AN4114" i="2"/>
  <c r="AN4115" i="2"/>
  <c r="AN4116" i="2"/>
  <c r="AN4117" i="2"/>
  <c r="AN4118" i="2"/>
  <c r="AN4119" i="2"/>
  <c r="AN4120" i="2"/>
  <c r="AN4121" i="2"/>
  <c r="AN4122" i="2"/>
  <c r="AN4123" i="2"/>
  <c r="AN4124" i="2"/>
  <c r="AN4125" i="2"/>
  <c r="AN4126" i="2"/>
  <c r="AN4127" i="2"/>
  <c r="AN4128" i="2"/>
  <c r="AN4129" i="2"/>
  <c r="AN4130" i="2"/>
  <c r="AN4131" i="2"/>
  <c r="AN4132" i="2"/>
  <c r="AN4133" i="2"/>
  <c r="AN4134" i="2"/>
  <c r="AN4135" i="2"/>
  <c r="AN4136" i="2"/>
  <c r="AN4137" i="2"/>
  <c r="AN4138" i="2"/>
  <c r="AN4139" i="2"/>
  <c r="AN4140" i="2"/>
  <c r="AN4141" i="2"/>
  <c r="AN4142" i="2"/>
  <c r="AN4143" i="2"/>
  <c r="AN4144" i="2"/>
  <c r="AN4145" i="2"/>
  <c r="AN4146" i="2"/>
  <c r="AN4147" i="2"/>
  <c r="AN4148" i="2"/>
  <c r="AN4149" i="2"/>
  <c r="AN4150" i="2"/>
  <c r="AN4151" i="2"/>
  <c r="AN4152" i="2"/>
  <c r="AN4153" i="2"/>
  <c r="AN4154" i="2"/>
  <c r="AN4155" i="2"/>
  <c r="AN4156" i="2"/>
  <c r="AN4157" i="2"/>
  <c r="AN4158" i="2"/>
  <c r="AN4159" i="2"/>
  <c r="AN4160" i="2"/>
  <c r="AN4161" i="2"/>
  <c r="AN4162" i="2"/>
  <c r="AN4163" i="2"/>
  <c r="AN4164" i="2"/>
  <c r="AN4165" i="2"/>
  <c r="AN4166" i="2"/>
  <c r="AN4167" i="2"/>
  <c r="AN4168" i="2"/>
  <c r="AN4169" i="2"/>
  <c r="AN4170" i="2"/>
  <c r="AN4171" i="2"/>
  <c r="AN4172" i="2"/>
  <c r="AN4173" i="2"/>
  <c r="AN4174" i="2"/>
  <c r="AN4175" i="2"/>
  <c r="AN4176" i="2"/>
  <c r="AN4177" i="2"/>
  <c r="AN4178" i="2"/>
  <c r="AN4179" i="2"/>
  <c r="AN4180" i="2"/>
  <c r="AN4181" i="2"/>
  <c r="AN4182" i="2"/>
  <c r="AN4183" i="2"/>
  <c r="AN4184" i="2"/>
  <c r="AN4185" i="2"/>
  <c r="AN4186" i="2"/>
  <c r="AN4187" i="2"/>
  <c r="AN4188" i="2"/>
  <c r="AN4189" i="2"/>
  <c r="AN4190" i="2"/>
  <c r="AN4191" i="2"/>
  <c r="AN4192" i="2"/>
  <c r="AN4193" i="2"/>
  <c r="AN4194" i="2"/>
  <c r="AN4195" i="2"/>
  <c r="AN4196" i="2"/>
  <c r="AN4197" i="2"/>
  <c r="AN4198" i="2"/>
  <c r="AN4199" i="2"/>
  <c r="AN4200" i="2"/>
  <c r="AN4201" i="2"/>
  <c r="AN4202" i="2"/>
  <c r="AN4203" i="2"/>
  <c r="AN4204" i="2"/>
  <c r="AN4205" i="2"/>
  <c r="AN4206" i="2"/>
  <c r="AN4207" i="2"/>
  <c r="AN4208" i="2"/>
  <c r="AN4209" i="2"/>
  <c r="AN4210" i="2"/>
  <c r="AN4211" i="2"/>
  <c r="AN4212" i="2"/>
  <c r="AN4213" i="2"/>
  <c r="AN4214" i="2"/>
  <c r="AN4215" i="2"/>
  <c r="AN4216" i="2"/>
  <c r="AN4217" i="2"/>
  <c r="AN4218" i="2"/>
  <c r="AN4219" i="2"/>
  <c r="AN4220" i="2"/>
  <c r="AN4221" i="2"/>
  <c r="AN4222" i="2"/>
  <c r="AN4223" i="2"/>
  <c r="AN4224" i="2"/>
  <c r="AN4225" i="2"/>
  <c r="AN4226" i="2"/>
  <c r="AN4227" i="2"/>
  <c r="AN4228" i="2"/>
  <c r="AN4229" i="2"/>
  <c r="AN4230" i="2"/>
  <c r="AN4231" i="2"/>
  <c r="AN4232" i="2"/>
  <c r="AN4233" i="2"/>
  <c r="AN4234" i="2"/>
  <c r="AN4235" i="2"/>
  <c r="AN4236" i="2"/>
  <c r="AN4237" i="2"/>
  <c r="AN4238" i="2"/>
  <c r="AN4239" i="2"/>
  <c r="AN4240" i="2"/>
  <c r="AN4241" i="2"/>
  <c r="AN4242" i="2"/>
  <c r="AN4243" i="2"/>
  <c r="AN4244" i="2"/>
  <c r="AN4245" i="2"/>
  <c r="AN4246" i="2"/>
  <c r="AN4247" i="2"/>
  <c r="AN4248" i="2"/>
  <c r="AN4249" i="2"/>
  <c r="AN4250" i="2"/>
  <c r="AN4251" i="2"/>
  <c r="AN4252" i="2"/>
  <c r="AN4253" i="2"/>
  <c r="AN4254" i="2"/>
  <c r="AN4255" i="2"/>
  <c r="AN4256" i="2"/>
  <c r="AN4257" i="2"/>
  <c r="AN4258" i="2"/>
  <c r="AN4259" i="2"/>
  <c r="AN4260" i="2"/>
  <c r="AN4261" i="2"/>
  <c r="AN4262" i="2"/>
  <c r="AN4263" i="2"/>
  <c r="AN4264" i="2"/>
  <c r="AN4265" i="2"/>
  <c r="AN4266" i="2"/>
  <c r="AN4267" i="2"/>
  <c r="AN4268" i="2"/>
  <c r="AN4269" i="2"/>
  <c r="AN4270" i="2"/>
  <c r="AN4271" i="2"/>
  <c r="AN4272" i="2"/>
  <c r="AN4273" i="2"/>
  <c r="AN4274" i="2"/>
  <c r="AN4275" i="2"/>
  <c r="AN4276" i="2"/>
  <c r="AN4277" i="2"/>
  <c r="AN4278" i="2"/>
  <c r="AN4279" i="2"/>
  <c r="AN4280" i="2"/>
  <c r="AN4281" i="2"/>
  <c r="AN4282" i="2"/>
  <c r="AN4283" i="2"/>
  <c r="AN4284" i="2"/>
  <c r="AN4285" i="2"/>
  <c r="AN4286" i="2"/>
  <c r="AN4287" i="2"/>
  <c r="AN4288" i="2"/>
  <c r="AN4289" i="2"/>
  <c r="AN4290" i="2"/>
  <c r="AN4291" i="2"/>
  <c r="AN4292" i="2"/>
  <c r="AN4293" i="2"/>
  <c r="AN4294" i="2"/>
  <c r="AN4295" i="2"/>
  <c r="AN4296" i="2"/>
  <c r="AN4297" i="2"/>
  <c r="AN4298" i="2"/>
  <c r="AN4299" i="2"/>
  <c r="AN4300" i="2"/>
  <c r="AN4301" i="2"/>
  <c r="AN4302" i="2"/>
  <c r="AN4303" i="2"/>
  <c r="AN4304" i="2"/>
  <c r="AN4305" i="2"/>
  <c r="AN4306" i="2"/>
  <c r="AN4307" i="2"/>
  <c r="AN4308" i="2"/>
  <c r="AN4309" i="2"/>
  <c r="AN4310" i="2"/>
  <c r="AN4311" i="2"/>
  <c r="AN4312" i="2"/>
  <c r="AN4313" i="2"/>
  <c r="AN4314" i="2"/>
  <c r="AN4315" i="2"/>
  <c r="AN4316" i="2"/>
  <c r="AN4317" i="2"/>
  <c r="AN4318" i="2"/>
  <c r="AN4319" i="2"/>
  <c r="AN4320" i="2"/>
  <c r="AN4321" i="2"/>
  <c r="AN4322" i="2"/>
  <c r="AN4323" i="2"/>
  <c r="AN4324" i="2"/>
  <c r="AN4325" i="2"/>
  <c r="AN4326" i="2"/>
  <c r="AN4327" i="2"/>
  <c r="AN4328" i="2"/>
  <c r="AN4329" i="2"/>
  <c r="AN4330" i="2"/>
  <c r="AN4331" i="2"/>
  <c r="AN4332" i="2"/>
  <c r="AN4333" i="2"/>
  <c r="AN4334" i="2"/>
  <c r="AN4335" i="2"/>
  <c r="AN4336" i="2"/>
  <c r="AN4337" i="2"/>
  <c r="AN4338" i="2"/>
  <c r="AN4339" i="2"/>
  <c r="AN4340" i="2"/>
  <c r="AN4341" i="2"/>
  <c r="AN4342" i="2"/>
  <c r="AN4343" i="2"/>
  <c r="AN4344" i="2"/>
  <c r="AN4345" i="2"/>
  <c r="AN4346" i="2"/>
  <c r="AN4347" i="2"/>
  <c r="AN4348" i="2"/>
  <c r="AN4349" i="2"/>
  <c r="AN4350" i="2"/>
  <c r="AN4351" i="2"/>
  <c r="AN4352" i="2"/>
  <c r="AN4353" i="2"/>
  <c r="AN4354" i="2"/>
  <c r="AN4355" i="2"/>
  <c r="AN4356" i="2"/>
  <c r="AN4357" i="2"/>
  <c r="AN4358" i="2"/>
  <c r="AN4359" i="2"/>
  <c r="AN4360" i="2"/>
  <c r="AN4361" i="2"/>
  <c r="AN4362" i="2"/>
  <c r="AN4363" i="2"/>
  <c r="AN4364" i="2"/>
  <c r="AN4365" i="2"/>
  <c r="AN4366" i="2"/>
  <c r="AN4367" i="2"/>
  <c r="AN4368" i="2"/>
  <c r="AN4369" i="2"/>
  <c r="AN4370" i="2"/>
  <c r="AN4371" i="2"/>
  <c r="AN4372" i="2"/>
  <c r="AN4373" i="2"/>
  <c r="AN4374" i="2"/>
  <c r="AN4375" i="2"/>
  <c r="AN4376" i="2"/>
  <c r="AN4377" i="2"/>
  <c r="AN4378" i="2"/>
  <c r="AN4379" i="2"/>
  <c r="AN4380" i="2"/>
  <c r="AN4381" i="2"/>
  <c r="AN4382" i="2"/>
  <c r="AN4383" i="2"/>
  <c r="AN4384" i="2"/>
  <c r="AN4385" i="2"/>
  <c r="AN4386" i="2"/>
  <c r="AN4387" i="2"/>
  <c r="AN4388" i="2"/>
  <c r="AN4389" i="2"/>
  <c r="AN4390" i="2"/>
  <c r="AN4391" i="2"/>
  <c r="AN4392" i="2"/>
  <c r="AN4393" i="2"/>
  <c r="AN4394" i="2"/>
  <c r="AN4395" i="2"/>
  <c r="AN4396" i="2"/>
  <c r="AN4397" i="2"/>
  <c r="AN4398" i="2"/>
  <c r="AN4399" i="2"/>
  <c r="AN4400" i="2"/>
  <c r="AN4401" i="2"/>
  <c r="AN4402" i="2"/>
  <c r="AN4403" i="2"/>
  <c r="AN4404" i="2"/>
  <c r="AN4405" i="2"/>
  <c r="AN4406" i="2"/>
  <c r="AN4407" i="2"/>
  <c r="AN4408" i="2"/>
  <c r="AN4409" i="2"/>
  <c r="AN4410" i="2"/>
  <c r="AN4411" i="2"/>
  <c r="AN4412" i="2"/>
  <c r="AN4413" i="2"/>
  <c r="AN4414" i="2"/>
  <c r="AN4415" i="2"/>
  <c r="AN4416" i="2"/>
  <c r="AN4417" i="2"/>
  <c r="AN4418" i="2"/>
  <c r="AN4419" i="2"/>
  <c r="AN4420" i="2"/>
  <c r="AN4421" i="2"/>
  <c r="AN4422" i="2"/>
  <c r="AN4423" i="2"/>
  <c r="AN4424" i="2"/>
  <c r="AN4425" i="2"/>
  <c r="AN4426" i="2"/>
  <c r="AN4427" i="2"/>
  <c r="AN4428" i="2"/>
  <c r="AN4429" i="2"/>
  <c r="AN4430" i="2"/>
  <c r="AN4431" i="2"/>
  <c r="AN4432" i="2"/>
  <c r="AN4433" i="2"/>
  <c r="AN4434" i="2"/>
  <c r="AN4435" i="2"/>
  <c r="AN4436" i="2"/>
  <c r="AN4437" i="2"/>
  <c r="AN4438" i="2"/>
  <c r="AN4439" i="2"/>
  <c r="AN4440" i="2"/>
  <c r="AN4441" i="2"/>
  <c r="AN4442" i="2"/>
  <c r="AN4443" i="2"/>
  <c r="AN4444" i="2"/>
  <c r="AN4445" i="2"/>
  <c r="AN4446" i="2"/>
  <c r="AN4447" i="2"/>
  <c r="AN4448" i="2"/>
  <c r="AN4449" i="2"/>
  <c r="AN4450" i="2"/>
  <c r="AN4451" i="2"/>
  <c r="AN4452" i="2"/>
  <c r="AN4453" i="2"/>
  <c r="AN4454" i="2"/>
  <c r="AN4455" i="2"/>
  <c r="AN4456" i="2"/>
  <c r="AN4457" i="2"/>
  <c r="AN4458" i="2"/>
  <c r="AN4459" i="2"/>
  <c r="AN4460" i="2"/>
  <c r="AN4461" i="2"/>
  <c r="AN4462" i="2"/>
  <c r="AN4463" i="2"/>
  <c r="AN4464" i="2"/>
  <c r="AN4465" i="2"/>
  <c r="AN4466" i="2"/>
  <c r="AN4467" i="2"/>
  <c r="AN4468" i="2"/>
  <c r="AN4469" i="2"/>
  <c r="AN4470" i="2"/>
  <c r="AN4471" i="2"/>
  <c r="AN4472" i="2"/>
  <c r="AN4473" i="2"/>
  <c r="AN4474" i="2"/>
  <c r="AN4475" i="2"/>
  <c r="AN4476" i="2"/>
  <c r="AN4477" i="2"/>
  <c r="AN4478" i="2"/>
  <c r="AN4479" i="2"/>
  <c r="AN4480" i="2"/>
  <c r="AN4481" i="2"/>
  <c r="AN4482" i="2"/>
  <c r="AN4483" i="2"/>
  <c r="AN4484" i="2"/>
  <c r="AN4485" i="2"/>
  <c r="AN4486" i="2"/>
  <c r="AN4487" i="2"/>
  <c r="AN4488" i="2"/>
  <c r="AN4489" i="2"/>
  <c r="AN4490" i="2"/>
  <c r="AN4491" i="2"/>
  <c r="AN4492" i="2"/>
  <c r="AN4493" i="2"/>
  <c r="AN4494" i="2"/>
  <c r="AN4495" i="2"/>
  <c r="AN4496" i="2"/>
  <c r="AN4497" i="2"/>
  <c r="AN4498" i="2"/>
  <c r="AN4499" i="2"/>
  <c r="AN4500" i="2"/>
  <c r="AN4501" i="2"/>
  <c r="AN4502" i="2"/>
  <c r="AN4503" i="2"/>
  <c r="AN4504" i="2"/>
  <c r="AN4505" i="2"/>
  <c r="AN4506" i="2"/>
  <c r="AN4507" i="2"/>
  <c r="AN4508" i="2"/>
  <c r="AN4509" i="2"/>
  <c r="AN4510" i="2"/>
  <c r="AN4511" i="2"/>
  <c r="AN4512" i="2"/>
  <c r="AN4513" i="2"/>
  <c r="AN4514" i="2"/>
  <c r="AN4515" i="2"/>
  <c r="AN4516" i="2"/>
  <c r="AN4517" i="2"/>
  <c r="AN4518" i="2"/>
  <c r="AN4519" i="2"/>
  <c r="AN4520" i="2"/>
  <c r="AN4521" i="2"/>
  <c r="AN4522" i="2"/>
  <c r="AN4523" i="2"/>
  <c r="AN4524" i="2"/>
  <c r="AN4525" i="2"/>
  <c r="AN4526" i="2"/>
  <c r="AN4527" i="2"/>
  <c r="AN4528" i="2"/>
  <c r="AN4529" i="2"/>
  <c r="AN4530" i="2"/>
  <c r="AN4531" i="2"/>
  <c r="AN4532" i="2"/>
  <c r="AN4533" i="2"/>
  <c r="AN4534" i="2"/>
  <c r="AN4535" i="2"/>
  <c r="AN4536" i="2"/>
  <c r="AN4537" i="2"/>
  <c r="AN4538" i="2"/>
  <c r="AN4539" i="2"/>
  <c r="AN4540" i="2"/>
  <c r="AN4541" i="2"/>
  <c r="AN4542" i="2"/>
  <c r="AN4543" i="2"/>
  <c r="AN4544" i="2"/>
  <c r="AN4545" i="2"/>
  <c r="AN4546" i="2"/>
  <c r="AN4547" i="2"/>
  <c r="AN4548" i="2"/>
  <c r="AN4549" i="2"/>
  <c r="AN4550" i="2"/>
  <c r="AN4551" i="2"/>
  <c r="AN4552" i="2"/>
  <c r="AN4553" i="2"/>
  <c r="AN4554" i="2"/>
  <c r="AN4555" i="2"/>
  <c r="AN4556" i="2"/>
  <c r="AN4557" i="2"/>
  <c r="AN4558" i="2"/>
  <c r="AN4559" i="2"/>
  <c r="AN4560" i="2"/>
  <c r="AN4561" i="2"/>
  <c r="AN4562" i="2"/>
  <c r="AN4563" i="2"/>
  <c r="AN4564" i="2"/>
  <c r="AN4565" i="2"/>
  <c r="AN4566" i="2"/>
  <c r="AN4567" i="2"/>
  <c r="AN4568" i="2"/>
  <c r="AN4569" i="2"/>
  <c r="AN4570" i="2"/>
  <c r="AN4571" i="2"/>
  <c r="AN4572" i="2"/>
  <c r="AN4573" i="2"/>
  <c r="AN4574" i="2"/>
  <c r="AN4575" i="2"/>
  <c r="AN4576" i="2"/>
  <c r="AN4577" i="2"/>
  <c r="AN4578" i="2"/>
  <c r="AN4579" i="2"/>
  <c r="AN4580" i="2"/>
  <c r="AN4581" i="2"/>
  <c r="AN4582" i="2"/>
  <c r="AN4583" i="2"/>
  <c r="AN4584" i="2"/>
  <c r="AN4585" i="2"/>
  <c r="AN4586" i="2"/>
  <c r="AN4587" i="2"/>
  <c r="AN4588" i="2"/>
  <c r="AN4589" i="2"/>
  <c r="AN4590" i="2"/>
  <c r="AN4591" i="2"/>
  <c r="AN4592" i="2"/>
  <c r="AN4593" i="2"/>
  <c r="AN4594" i="2"/>
  <c r="AN4595" i="2"/>
  <c r="AN4596" i="2"/>
  <c r="AN4597" i="2"/>
  <c r="AN4598" i="2"/>
  <c r="AN4599" i="2"/>
  <c r="AN4600" i="2"/>
  <c r="AN4601" i="2"/>
  <c r="AN4602" i="2"/>
  <c r="AN4603" i="2"/>
  <c r="AN4604" i="2"/>
  <c r="AN4605" i="2"/>
  <c r="AN4606" i="2"/>
  <c r="AN4607" i="2"/>
  <c r="AN4608" i="2"/>
  <c r="AN4609" i="2"/>
  <c r="AN4610" i="2"/>
  <c r="AN4611" i="2"/>
  <c r="AN4612" i="2"/>
  <c r="AN4613" i="2"/>
  <c r="AN4614" i="2"/>
  <c r="AN4615" i="2"/>
  <c r="AN4616" i="2"/>
  <c r="AN4617" i="2"/>
  <c r="AN4618" i="2"/>
  <c r="AN4619" i="2"/>
  <c r="AN4620" i="2"/>
  <c r="AN4621" i="2"/>
  <c r="AN4622" i="2"/>
  <c r="AN4623" i="2"/>
  <c r="AN4624" i="2"/>
  <c r="AN4625" i="2"/>
  <c r="AN4626" i="2"/>
  <c r="AN4627" i="2"/>
  <c r="AN4628" i="2"/>
  <c r="AN4629" i="2"/>
  <c r="AN4630" i="2"/>
  <c r="AN4631" i="2"/>
  <c r="AN4632" i="2"/>
  <c r="AN4633" i="2"/>
  <c r="AN4634" i="2"/>
  <c r="AN4635" i="2"/>
  <c r="AN4636" i="2"/>
  <c r="AN4637" i="2"/>
  <c r="AN4638" i="2"/>
  <c r="AN4639" i="2"/>
  <c r="AN4640" i="2"/>
  <c r="AN4641" i="2"/>
  <c r="AN4642" i="2"/>
  <c r="AN4643" i="2"/>
  <c r="AN4644" i="2"/>
  <c r="AN4645" i="2"/>
  <c r="AN4646" i="2"/>
  <c r="AN4647" i="2"/>
  <c r="AN4648" i="2"/>
  <c r="AN4649" i="2"/>
  <c r="AN4650" i="2"/>
  <c r="AN4651" i="2"/>
  <c r="AN4652" i="2"/>
  <c r="AN4653" i="2"/>
  <c r="AN4654" i="2"/>
  <c r="AN4655" i="2"/>
  <c r="AN4656" i="2"/>
  <c r="AN4657" i="2"/>
  <c r="AN4658" i="2"/>
  <c r="AN4659" i="2"/>
  <c r="AN4660" i="2"/>
  <c r="AN4661" i="2"/>
  <c r="AN4662" i="2"/>
  <c r="AN4663" i="2"/>
  <c r="AN4664" i="2"/>
  <c r="AN4665" i="2"/>
  <c r="AN4666" i="2"/>
  <c r="AN4667" i="2"/>
  <c r="AN4668" i="2"/>
  <c r="AN4669" i="2"/>
  <c r="AN4670" i="2"/>
  <c r="AN4671" i="2"/>
  <c r="AN4672" i="2"/>
  <c r="AN4673" i="2"/>
  <c r="AN4674" i="2"/>
  <c r="AN4675" i="2"/>
  <c r="AN4676" i="2"/>
  <c r="AN4677" i="2"/>
  <c r="AN4678" i="2"/>
  <c r="AN4679" i="2"/>
  <c r="AN4680" i="2"/>
  <c r="AN4681" i="2"/>
  <c r="AN4682" i="2"/>
  <c r="AN4683" i="2"/>
  <c r="AN4684" i="2"/>
  <c r="AN4685" i="2"/>
  <c r="AN4686" i="2"/>
  <c r="AN4687" i="2"/>
  <c r="AN4688" i="2"/>
  <c r="AN4689" i="2"/>
  <c r="AN4690" i="2"/>
  <c r="AN4691" i="2"/>
  <c r="AN4692" i="2"/>
  <c r="AN4693" i="2"/>
  <c r="AN4694" i="2"/>
  <c r="AN4695" i="2"/>
  <c r="AN4696" i="2"/>
  <c r="AN4697" i="2"/>
  <c r="AN4698" i="2"/>
  <c r="AN4699" i="2"/>
  <c r="AN4700" i="2"/>
  <c r="AN4701" i="2"/>
  <c r="AN4702" i="2"/>
  <c r="AN4703" i="2"/>
  <c r="AN4704" i="2"/>
  <c r="AN4705" i="2"/>
  <c r="AN4706" i="2"/>
  <c r="AN4707" i="2"/>
  <c r="AN4708" i="2"/>
  <c r="AN4709" i="2"/>
  <c r="AN4710" i="2"/>
  <c r="AN4711" i="2"/>
  <c r="AN4712" i="2"/>
  <c r="AN4713" i="2"/>
  <c r="AN4714" i="2"/>
  <c r="AN4715" i="2"/>
  <c r="AN4716" i="2"/>
  <c r="AN4717" i="2"/>
  <c r="AN4718" i="2"/>
  <c r="AN4719" i="2"/>
  <c r="AN4720" i="2"/>
  <c r="AN4721" i="2"/>
  <c r="AN4722" i="2"/>
  <c r="AN4723" i="2"/>
  <c r="AN4724" i="2"/>
  <c r="AN4725" i="2"/>
  <c r="AN4726" i="2"/>
  <c r="AN4727" i="2"/>
  <c r="AN4728" i="2"/>
  <c r="AN4729" i="2"/>
  <c r="AN4730" i="2"/>
  <c r="AN4731" i="2"/>
  <c r="AN4732" i="2"/>
  <c r="AN4733" i="2"/>
  <c r="AN4734" i="2"/>
  <c r="AN4735" i="2"/>
  <c r="AN4736" i="2"/>
  <c r="AN4737" i="2"/>
  <c r="AN4738" i="2"/>
  <c r="AN4739" i="2"/>
  <c r="AN4740" i="2"/>
  <c r="AN4741" i="2"/>
  <c r="AN4742" i="2"/>
  <c r="AN4743" i="2"/>
  <c r="AN4744" i="2"/>
  <c r="AN4745" i="2"/>
  <c r="AN4746" i="2"/>
  <c r="AN4747" i="2"/>
  <c r="AN4748" i="2"/>
  <c r="AN4749" i="2"/>
  <c r="AN4750" i="2"/>
  <c r="AN4751" i="2"/>
  <c r="AN4752" i="2"/>
  <c r="AN4753" i="2"/>
  <c r="AN4754" i="2"/>
  <c r="AN4755" i="2"/>
  <c r="AN4756" i="2"/>
  <c r="AN4757" i="2"/>
  <c r="AN4758" i="2"/>
  <c r="AN4759" i="2"/>
  <c r="AN4760" i="2"/>
  <c r="AN4761" i="2"/>
  <c r="AN4762" i="2"/>
  <c r="AN4763" i="2"/>
  <c r="AN4764" i="2"/>
  <c r="AN4765" i="2"/>
  <c r="AN4766" i="2"/>
  <c r="AN4767" i="2"/>
  <c r="AN4768" i="2"/>
  <c r="AN4769" i="2"/>
  <c r="AN4770" i="2"/>
  <c r="AN4771" i="2"/>
  <c r="AN4772" i="2"/>
  <c r="AN4773" i="2"/>
  <c r="AN4774" i="2"/>
  <c r="AN4775" i="2"/>
  <c r="AN4776" i="2"/>
  <c r="AN4777" i="2"/>
  <c r="AN4778" i="2"/>
  <c r="AN4779" i="2"/>
  <c r="AN4780" i="2"/>
  <c r="AN4781" i="2"/>
  <c r="AN4782" i="2"/>
  <c r="AN4783" i="2"/>
  <c r="AN4784" i="2"/>
  <c r="AN4785" i="2"/>
  <c r="AN4786" i="2"/>
  <c r="AN4787" i="2"/>
  <c r="AN4788" i="2"/>
  <c r="AN4789" i="2"/>
  <c r="AN4790" i="2"/>
  <c r="AN4791" i="2"/>
  <c r="AN4792" i="2"/>
  <c r="AN4793" i="2"/>
  <c r="AN4794" i="2"/>
  <c r="AN4795" i="2"/>
  <c r="AN4796" i="2"/>
  <c r="AN4797" i="2"/>
  <c r="AN4798" i="2"/>
  <c r="AN4799" i="2"/>
  <c r="AN4800" i="2"/>
  <c r="AN4801" i="2"/>
  <c r="AN4802" i="2"/>
  <c r="AN4803" i="2"/>
  <c r="AN4804" i="2"/>
  <c r="AN4805" i="2"/>
  <c r="AN4806" i="2"/>
  <c r="AN4807" i="2"/>
  <c r="AN4808" i="2"/>
  <c r="AN4809" i="2"/>
  <c r="AN4810" i="2"/>
  <c r="AN4811" i="2"/>
  <c r="AN4812" i="2"/>
  <c r="AN4813" i="2"/>
  <c r="AN4814" i="2"/>
  <c r="AN4815" i="2"/>
  <c r="AN4816" i="2"/>
  <c r="AN4817" i="2"/>
  <c r="AN4818" i="2"/>
  <c r="AN4819" i="2"/>
  <c r="AN4820" i="2"/>
  <c r="AN4821" i="2"/>
  <c r="AN4822" i="2"/>
  <c r="AN4823" i="2"/>
  <c r="AN4824" i="2"/>
  <c r="AN4825" i="2"/>
  <c r="AN4826" i="2"/>
  <c r="AN4827" i="2"/>
  <c r="AN4828" i="2"/>
  <c r="AN4829" i="2"/>
  <c r="AN4830" i="2"/>
  <c r="AN4831" i="2"/>
  <c r="AN4832" i="2"/>
  <c r="AN4833" i="2"/>
  <c r="AN4834" i="2"/>
  <c r="AN4835" i="2"/>
  <c r="AN4836" i="2"/>
  <c r="AN4837" i="2"/>
  <c r="AN4838" i="2"/>
  <c r="AN4839" i="2"/>
  <c r="AN4840" i="2"/>
  <c r="AN4841" i="2"/>
  <c r="AN4842" i="2"/>
  <c r="AN4843" i="2"/>
  <c r="AN4844" i="2"/>
  <c r="AN4845" i="2"/>
  <c r="AN4846" i="2"/>
  <c r="AN4847" i="2"/>
  <c r="AN4848" i="2"/>
  <c r="AN4849" i="2"/>
  <c r="AN4850" i="2"/>
  <c r="AN4851" i="2"/>
  <c r="AN4852" i="2"/>
  <c r="AN4853" i="2"/>
  <c r="AN4854" i="2"/>
  <c r="AN4855" i="2"/>
  <c r="AN4856" i="2"/>
  <c r="AN4857" i="2"/>
  <c r="AN4858" i="2"/>
  <c r="AN4859" i="2"/>
  <c r="AN4860" i="2"/>
  <c r="AN4861" i="2"/>
  <c r="AN4862" i="2"/>
  <c r="AN4863" i="2"/>
  <c r="AN4864" i="2"/>
  <c r="AN4865" i="2"/>
  <c r="AN4866" i="2"/>
  <c r="AN4867" i="2"/>
  <c r="AN4868" i="2"/>
  <c r="AN4869" i="2"/>
  <c r="AN4870" i="2"/>
  <c r="AN4871" i="2"/>
  <c r="AN4872" i="2"/>
  <c r="AN4873" i="2"/>
  <c r="AN4874" i="2"/>
  <c r="AN4875" i="2"/>
  <c r="AN4876" i="2"/>
  <c r="AN4877" i="2"/>
  <c r="AN4878" i="2"/>
  <c r="AN4879" i="2"/>
  <c r="AN4880" i="2"/>
  <c r="AN4881" i="2"/>
  <c r="AN4882" i="2"/>
  <c r="AN4883" i="2"/>
  <c r="AN4884" i="2"/>
  <c r="AN4885" i="2"/>
  <c r="AN4886" i="2"/>
  <c r="AN4887" i="2"/>
  <c r="AN4888" i="2"/>
  <c r="AN4889" i="2"/>
  <c r="AN4890" i="2"/>
  <c r="AN4891" i="2"/>
  <c r="AN4892" i="2"/>
  <c r="AN4893" i="2"/>
  <c r="AN4894" i="2"/>
  <c r="AN4895" i="2"/>
  <c r="AN4896" i="2"/>
  <c r="AN4897" i="2"/>
  <c r="AN4898" i="2"/>
  <c r="AN4899" i="2"/>
  <c r="AN4900" i="2"/>
  <c r="AN4901" i="2"/>
  <c r="AN4902" i="2"/>
  <c r="AN4903" i="2"/>
  <c r="AN4904" i="2"/>
  <c r="AN4905" i="2"/>
  <c r="AN4906" i="2"/>
  <c r="AN4907" i="2"/>
  <c r="AN4908" i="2"/>
  <c r="AN4909" i="2"/>
  <c r="AN4910" i="2"/>
  <c r="AN4911" i="2"/>
  <c r="AN4912" i="2"/>
  <c r="AN4913" i="2"/>
  <c r="AN4914" i="2"/>
  <c r="AN4915" i="2"/>
  <c r="AN4916" i="2"/>
  <c r="AN4917" i="2"/>
  <c r="AN4918" i="2"/>
  <c r="AN4919" i="2"/>
  <c r="AN4920" i="2"/>
  <c r="AN4921" i="2"/>
  <c r="AN4922" i="2"/>
  <c r="AN4923" i="2"/>
  <c r="AN4924" i="2"/>
  <c r="AN4925" i="2"/>
  <c r="AN4926" i="2"/>
  <c r="AN4927" i="2"/>
  <c r="AN4928" i="2"/>
  <c r="AN4929" i="2"/>
  <c r="AN4930" i="2"/>
  <c r="AN4931" i="2"/>
  <c r="AN4932" i="2"/>
  <c r="AN4933" i="2"/>
  <c r="AN4934" i="2"/>
  <c r="AN4935" i="2"/>
  <c r="AN4936" i="2"/>
  <c r="AN4937" i="2"/>
  <c r="AN4938" i="2"/>
  <c r="AN4939" i="2"/>
  <c r="AN4940" i="2"/>
  <c r="AN4941" i="2"/>
  <c r="AN4942" i="2"/>
  <c r="AN4943" i="2"/>
  <c r="AN4944" i="2"/>
  <c r="AN4945" i="2"/>
  <c r="AN4946" i="2"/>
  <c r="AN4947" i="2"/>
  <c r="AN4948" i="2"/>
  <c r="AN4949" i="2"/>
  <c r="AN4950" i="2"/>
  <c r="AN4951" i="2"/>
  <c r="AN4952" i="2"/>
  <c r="AN4953" i="2"/>
  <c r="AN4954" i="2"/>
  <c r="AN4955" i="2"/>
  <c r="AN4956" i="2"/>
  <c r="AN4957" i="2"/>
  <c r="AN4958" i="2"/>
  <c r="AN4959" i="2"/>
  <c r="AN4960" i="2"/>
  <c r="AN4961" i="2"/>
  <c r="AN4962" i="2"/>
  <c r="AN4963" i="2"/>
  <c r="AN4964" i="2"/>
  <c r="AN4965" i="2"/>
  <c r="AN4966" i="2"/>
  <c r="AN4967" i="2"/>
  <c r="AN4968" i="2"/>
  <c r="AN4969" i="2"/>
  <c r="AN4970" i="2"/>
  <c r="AN4971" i="2"/>
  <c r="AN4972" i="2"/>
  <c r="AN4973" i="2"/>
  <c r="AN4974" i="2"/>
  <c r="AN4975" i="2"/>
  <c r="AN4976" i="2"/>
  <c r="AN4977" i="2"/>
  <c r="AN4978" i="2"/>
  <c r="AN4979" i="2"/>
  <c r="AN4980" i="2"/>
  <c r="AN4981" i="2"/>
  <c r="AN4982" i="2"/>
  <c r="AN4983" i="2"/>
  <c r="AN4984" i="2"/>
  <c r="AN4985" i="2"/>
  <c r="AN4986" i="2"/>
  <c r="AN4987" i="2"/>
  <c r="AN4988" i="2"/>
  <c r="AN4989" i="2"/>
  <c r="AN4990" i="2"/>
  <c r="AN4991" i="2"/>
  <c r="AN4992" i="2"/>
  <c r="AN4993" i="2"/>
  <c r="AN4994" i="2"/>
  <c r="AN4995" i="2"/>
  <c r="AN4996" i="2"/>
  <c r="AN4997" i="2"/>
  <c r="AN4998" i="2"/>
  <c r="AN4999" i="2"/>
  <c r="AN5000" i="2"/>
  <c r="AN5001" i="2"/>
  <c r="AN5002" i="2"/>
  <c r="AN5003" i="2"/>
  <c r="AN5004" i="2"/>
  <c r="AN5005" i="2"/>
  <c r="AN5006" i="2"/>
  <c r="AN5007" i="2"/>
  <c r="AN5008" i="2"/>
  <c r="AN5009" i="2"/>
  <c r="AN5010" i="2"/>
  <c r="AN5011" i="2"/>
  <c r="AN5012" i="2"/>
  <c r="AN5013" i="2"/>
  <c r="AN5014" i="2"/>
  <c r="AN5015" i="2"/>
  <c r="AN5016" i="2"/>
  <c r="AN5017" i="2"/>
  <c r="AN5018" i="2"/>
  <c r="AN5019" i="2"/>
  <c r="AN5020" i="2"/>
  <c r="AN5021" i="2"/>
  <c r="AN5022" i="2"/>
  <c r="AN5023" i="2"/>
  <c r="AN5024" i="2"/>
  <c r="AN5025" i="2"/>
  <c r="AN5026" i="2"/>
  <c r="AN5027" i="2"/>
  <c r="AN5028" i="2"/>
  <c r="AN5029" i="2"/>
  <c r="AN5030" i="2"/>
  <c r="AN5031" i="2"/>
  <c r="AN5032" i="2"/>
  <c r="AN5033" i="2"/>
  <c r="AN5034" i="2"/>
  <c r="AN5035" i="2"/>
  <c r="AN5036" i="2"/>
  <c r="AN5037" i="2"/>
  <c r="AN5038" i="2"/>
  <c r="AN5039" i="2"/>
  <c r="AN5040" i="2"/>
  <c r="AN5041" i="2"/>
  <c r="AN5042" i="2"/>
  <c r="AN5043" i="2"/>
  <c r="AN5044" i="2"/>
  <c r="AN5045" i="2"/>
  <c r="AN5046" i="2"/>
  <c r="AN5047" i="2"/>
  <c r="AN5048" i="2"/>
  <c r="AN5049" i="2"/>
  <c r="AN5050" i="2"/>
  <c r="AN5051" i="2"/>
  <c r="AN5052" i="2"/>
  <c r="AN5053" i="2"/>
  <c r="AN5054" i="2"/>
  <c r="AN5055" i="2"/>
  <c r="AN5056" i="2"/>
  <c r="AN5057" i="2"/>
  <c r="AN5058" i="2"/>
  <c r="AN5059" i="2"/>
  <c r="AN5060" i="2"/>
  <c r="AN5061" i="2"/>
  <c r="AN5062" i="2"/>
  <c r="AN5063" i="2"/>
  <c r="AN5064" i="2"/>
  <c r="AN5065" i="2"/>
  <c r="AN5066" i="2"/>
  <c r="AN5067" i="2"/>
  <c r="AN5068" i="2"/>
  <c r="AN5069" i="2"/>
  <c r="AN5070" i="2"/>
  <c r="AN5071" i="2"/>
  <c r="AN5072" i="2"/>
  <c r="AN5073" i="2"/>
  <c r="AN5074" i="2"/>
  <c r="AN5075" i="2"/>
  <c r="AN5076" i="2"/>
  <c r="AN5077" i="2"/>
  <c r="AN5078" i="2"/>
  <c r="AN5079" i="2"/>
  <c r="AN5080" i="2"/>
  <c r="AN5081" i="2"/>
  <c r="AN5082" i="2"/>
  <c r="AN5083" i="2"/>
  <c r="AN5084" i="2"/>
  <c r="AN5085" i="2"/>
  <c r="AN5086" i="2"/>
  <c r="AN5087" i="2"/>
  <c r="AN5088" i="2"/>
  <c r="AN5089" i="2"/>
  <c r="AN5090" i="2"/>
  <c r="AN5091" i="2"/>
  <c r="AN5092" i="2"/>
  <c r="AN5093" i="2"/>
  <c r="AN5094" i="2"/>
  <c r="AN5095" i="2"/>
  <c r="AN5096" i="2"/>
  <c r="AN5097" i="2"/>
  <c r="AN5098" i="2"/>
  <c r="AN5099" i="2"/>
  <c r="AN5100" i="2"/>
  <c r="AN5101" i="2"/>
  <c r="AN5102" i="2"/>
  <c r="AN5103" i="2"/>
  <c r="AN5104" i="2"/>
  <c r="AN5105" i="2"/>
  <c r="AN5106" i="2"/>
  <c r="AN5107" i="2"/>
  <c r="AN5108" i="2"/>
  <c r="AN5109" i="2"/>
  <c r="AN5110" i="2"/>
  <c r="AN5111" i="2"/>
  <c r="AN5112" i="2"/>
  <c r="AN5113" i="2"/>
  <c r="AN5114" i="2"/>
  <c r="AN5115" i="2"/>
  <c r="AN5116" i="2"/>
  <c r="AN5117" i="2"/>
  <c r="AN5118" i="2"/>
  <c r="AN5119" i="2"/>
  <c r="AN5120" i="2"/>
  <c r="AN5121" i="2"/>
  <c r="AN5122" i="2"/>
  <c r="AN5123" i="2"/>
  <c r="AN5124" i="2"/>
  <c r="AN5125" i="2"/>
  <c r="AN5126" i="2"/>
  <c r="AN5127" i="2"/>
  <c r="AN5128" i="2"/>
  <c r="AN5129" i="2"/>
  <c r="AN5130" i="2"/>
  <c r="AN5131" i="2"/>
  <c r="AN5132" i="2"/>
  <c r="AN5133" i="2"/>
  <c r="AN5134" i="2"/>
  <c r="AN5135" i="2"/>
  <c r="AN5136" i="2"/>
  <c r="AN5137" i="2"/>
  <c r="AN5138" i="2"/>
  <c r="AN5139" i="2"/>
  <c r="AN5140" i="2"/>
  <c r="AN5141" i="2"/>
  <c r="AN5142" i="2"/>
  <c r="AN5143" i="2"/>
  <c r="AN5144" i="2"/>
  <c r="AN5145" i="2"/>
  <c r="AN5146" i="2"/>
  <c r="AN5147" i="2"/>
  <c r="AN5148" i="2"/>
  <c r="AN5149" i="2"/>
  <c r="AN5150" i="2"/>
  <c r="AN5151" i="2"/>
  <c r="AN5152" i="2"/>
  <c r="AN5153" i="2"/>
  <c r="AN5154" i="2"/>
  <c r="AN5155" i="2"/>
  <c r="AN5156" i="2"/>
  <c r="AN5157" i="2"/>
  <c r="AN5158" i="2"/>
  <c r="AN5159" i="2"/>
  <c r="AN5160" i="2"/>
  <c r="AN5161" i="2"/>
  <c r="AN5162" i="2"/>
  <c r="AN5163" i="2"/>
  <c r="AN5164" i="2"/>
  <c r="AN5165" i="2"/>
  <c r="AN5166" i="2"/>
  <c r="AN5167" i="2"/>
  <c r="AN5168" i="2"/>
  <c r="AN5169" i="2"/>
  <c r="AN5170" i="2"/>
  <c r="AN5171" i="2"/>
  <c r="AN5172" i="2"/>
  <c r="AN5173" i="2"/>
  <c r="AN5174" i="2"/>
  <c r="AN5175" i="2"/>
  <c r="AN5176" i="2"/>
  <c r="AN5177" i="2"/>
  <c r="AN5178" i="2"/>
  <c r="AN5179" i="2"/>
  <c r="AN5180" i="2"/>
  <c r="AN5181" i="2"/>
  <c r="AN5182" i="2"/>
  <c r="AN5183" i="2"/>
  <c r="AN5184" i="2"/>
  <c r="AN5185" i="2"/>
  <c r="AN5186" i="2"/>
  <c r="AN5187" i="2"/>
  <c r="AN5188" i="2"/>
  <c r="AN5189" i="2"/>
  <c r="AN5190" i="2"/>
  <c r="AN5191" i="2"/>
  <c r="AN5192" i="2"/>
  <c r="AN5193" i="2"/>
  <c r="AN5194" i="2"/>
  <c r="AN5195" i="2"/>
  <c r="AN5196" i="2"/>
  <c r="AN5197" i="2"/>
  <c r="AN5198" i="2"/>
  <c r="AN5199" i="2"/>
  <c r="AN5200" i="2"/>
  <c r="AN5201" i="2"/>
  <c r="AN5202" i="2"/>
  <c r="AN5203" i="2"/>
  <c r="AN5204" i="2"/>
  <c r="AN5205" i="2"/>
  <c r="AN5206" i="2"/>
  <c r="AN5207" i="2"/>
  <c r="AN5208" i="2"/>
  <c r="AN5209" i="2"/>
  <c r="AN5210" i="2"/>
  <c r="AN5211" i="2"/>
  <c r="AN5212" i="2"/>
  <c r="AN5213" i="2"/>
  <c r="AN5214" i="2"/>
  <c r="AN5215" i="2"/>
  <c r="AN5216" i="2"/>
  <c r="AN5217" i="2"/>
  <c r="AN5218" i="2"/>
  <c r="AN5219" i="2"/>
  <c r="AN5220" i="2"/>
  <c r="AN5221" i="2"/>
  <c r="AN5222" i="2"/>
  <c r="AN5223" i="2"/>
  <c r="AN5224" i="2"/>
  <c r="AN5225" i="2"/>
  <c r="AN5226" i="2"/>
  <c r="AN5227" i="2"/>
  <c r="AN5228" i="2"/>
  <c r="AN5229" i="2"/>
  <c r="AN5230" i="2"/>
  <c r="AN5231" i="2"/>
  <c r="AN5232" i="2"/>
  <c r="AN5233" i="2"/>
  <c r="AN5234" i="2"/>
  <c r="AN5235" i="2"/>
  <c r="AN5236" i="2"/>
  <c r="AN5237" i="2"/>
  <c r="AN5238" i="2"/>
  <c r="AN5239" i="2"/>
  <c r="AN5240" i="2"/>
  <c r="AN5241" i="2"/>
  <c r="AN5242" i="2"/>
  <c r="AN5243" i="2"/>
  <c r="AN5244" i="2"/>
  <c r="AN5245" i="2"/>
  <c r="AN5246" i="2"/>
  <c r="AN5247" i="2"/>
  <c r="AN5248" i="2"/>
  <c r="AN5249" i="2"/>
  <c r="AN5250" i="2"/>
  <c r="AN5251" i="2"/>
  <c r="AN5252" i="2"/>
  <c r="AN5253" i="2"/>
  <c r="AN5254" i="2"/>
  <c r="AN5255" i="2"/>
  <c r="AN5256" i="2"/>
  <c r="AN5257" i="2"/>
  <c r="AN5258" i="2"/>
  <c r="AN5259" i="2"/>
  <c r="AN5260" i="2"/>
  <c r="AN5261" i="2"/>
  <c r="AN5262" i="2"/>
  <c r="AN5263" i="2"/>
  <c r="AN5264" i="2"/>
  <c r="AN5265" i="2"/>
  <c r="AN5266" i="2"/>
  <c r="AN5267" i="2"/>
  <c r="AN5268" i="2"/>
  <c r="AN5269" i="2"/>
  <c r="AN5270" i="2"/>
  <c r="AN5271" i="2"/>
  <c r="AN5272" i="2"/>
  <c r="AN5273" i="2"/>
  <c r="AN5274" i="2"/>
  <c r="AN5275" i="2"/>
  <c r="AN5276" i="2"/>
  <c r="AN5277" i="2"/>
  <c r="AN5278" i="2"/>
  <c r="AN5279" i="2"/>
  <c r="AN5280" i="2"/>
  <c r="AN5281" i="2"/>
  <c r="AN5282" i="2"/>
  <c r="AN5283" i="2"/>
  <c r="AN5284" i="2"/>
  <c r="AN5285" i="2"/>
  <c r="AN5286" i="2"/>
  <c r="AN5287" i="2"/>
  <c r="AN5288" i="2"/>
  <c r="AN5289" i="2"/>
  <c r="AN5290" i="2"/>
  <c r="AN5291" i="2"/>
  <c r="AN5292" i="2"/>
  <c r="AN5293" i="2"/>
  <c r="AN5294" i="2"/>
  <c r="AN5295" i="2"/>
  <c r="AN5296" i="2"/>
  <c r="AN5297" i="2"/>
  <c r="AN5298" i="2"/>
  <c r="AN5299" i="2"/>
  <c r="AN5300" i="2"/>
  <c r="AN5301" i="2"/>
  <c r="AN5302" i="2"/>
  <c r="AN5303" i="2"/>
  <c r="AN5304" i="2"/>
  <c r="AN5305" i="2"/>
  <c r="AN5306" i="2"/>
  <c r="AN5307" i="2"/>
  <c r="AN5308" i="2"/>
  <c r="AN5309" i="2"/>
  <c r="AN5310" i="2"/>
  <c r="AN5311" i="2"/>
  <c r="AN5312" i="2"/>
  <c r="AN5313" i="2"/>
  <c r="AN5314" i="2"/>
  <c r="AN5315" i="2"/>
  <c r="AN5316" i="2"/>
  <c r="AN5317" i="2"/>
  <c r="AN5318" i="2"/>
  <c r="AN5319" i="2"/>
  <c r="AN5320" i="2"/>
  <c r="AN5321" i="2"/>
  <c r="AN5322" i="2"/>
  <c r="AN5323" i="2"/>
  <c r="AN5324" i="2"/>
  <c r="AN5325" i="2"/>
  <c r="AN5326" i="2"/>
  <c r="AN5327" i="2"/>
  <c r="AN5328" i="2"/>
  <c r="AN5329" i="2"/>
  <c r="AN5330" i="2"/>
  <c r="AN5331" i="2"/>
  <c r="AN5332" i="2"/>
  <c r="AN5333" i="2"/>
  <c r="AN5334" i="2"/>
  <c r="AN5335" i="2"/>
  <c r="AN5336" i="2"/>
  <c r="AN5337" i="2"/>
  <c r="AN5338" i="2"/>
  <c r="AN5339" i="2"/>
  <c r="AN5340" i="2"/>
  <c r="AN5341" i="2"/>
  <c r="AN5342" i="2"/>
  <c r="AN5343" i="2"/>
  <c r="AN5344" i="2"/>
  <c r="AN5345" i="2"/>
  <c r="AN5346" i="2"/>
  <c r="AN5347" i="2"/>
  <c r="AN5348" i="2"/>
  <c r="AN5349" i="2"/>
  <c r="AN5350" i="2"/>
  <c r="AN5351" i="2"/>
  <c r="AN5352" i="2"/>
  <c r="AN5353" i="2"/>
  <c r="AN5354" i="2"/>
  <c r="AN5355" i="2"/>
  <c r="AN5356" i="2"/>
  <c r="AN5357" i="2"/>
  <c r="AN5358" i="2"/>
  <c r="AN5359" i="2"/>
  <c r="AN5360" i="2"/>
  <c r="AN5361" i="2"/>
  <c r="AN5362" i="2"/>
  <c r="AN5363" i="2"/>
  <c r="AN5364" i="2"/>
  <c r="AN5365" i="2"/>
  <c r="AN5366" i="2"/>
  <c r="AN5367" i="2"/>
  <c r="AN5368" i="2"/>
  <c r="AN5369" i="2"/>
  <c r="AN5370" i="2"/>
  <c r="AN5371" i="2"/>
  <c r="AN5372" i="2"/>
  <c r="AN5373" i="2"/>
  <c r="AN5374" i="2"/>
  <c r="AN5375" i="2"/>
  <c r="AN5376" i="2"/>
  <c r="AN5377" i="2"/>
  <c r="AN5378" i="2"/>
  <c r="AN5379" i="2"/>
  <c r="AN5380" i="2"/>
  <c r="AN5381" i="2"/>
  <c r="AN5382" i="2"/>
  <c r="AN5383" i="2"/>
  <c r="AN5384" i="2"/>
  <c r="AN5385" i="2"/>
  <c r="AN5386" i="2"/>
  <c r="AN5387" i="2"/>
  <c r="AN5388" i="2"/>
  <c r="AN5389" i="2"/>
  <c r="AN5390" i="2"/>
  <c r="AN5391" i="2"/>
  <c r="AN5392" i="2"/>
  <c r="AN5393" i="2"/>
  <c r="AN5394" i="2"/>
  <c r="AN5395" i="2"/>
  <c r="AN5396" i="2"/>
  <c r="AN5397" i="2"/>
  <c r="AN5398" i="2"/>
  <c r="AN5399" i="2"/>
  <c r="AN5400" i="2"/>
  <c r="AN5401" i="2"/>
  <c r="AN5402" i="2"/>
  <c r="AN5403" i="2"/>
  <c r="AN5404" i="2"/>
  <c r="AN5405" i="2"/>
  <c r="AN5406" i="2"/>
  <c r="AN5407" i="2"/>
  <c r="AN5408" i="2"/>
  <c r="AN5409" i="2"/>
  <c r="AN5410" i="2"/>
  <c r="AN5411" i="2"/>
  <c r="AN5412" i="2"/>
  <c r="AN5413" i="2"/>
  <c r="AN5414" i="2"/>
  <c r="AN5415" i="2"/>
  <c r="AN5416" i="2"/>
  <c r="AN5417" i="2"/>
  <c r="AN5418" i="2"/>
  <c r="AN5419" i="2"/>
  <c r="AN5420" i="2"/>
  <c r="AN5421" i="2"/>
  <c r="AN5422" i="2"/>
  <c r="AN5423" i="2"/>
  <c r="AN5424" i="2"/>
  <c r="AN5425" i="2"/>
  <c r="AN5426" i="2"/>
  <c r="AN5427" i="2"/>
  <c r="AN5428" i="2"/>
  <c r="AN5429" i="2"/>
  <c r="AN5430" i="2"/>
  <c r="AN5431" i="2"/>
  <c r="AN5432" i="2"/>
  <c r="AN5433" i="2"/>
  <c r="AN5434" i="2"/>
  <c r="AN5435" i="2"/>
  <c r="AN5436" i="2"/>
  <c r="AN5437" i="2"/>
  <c r="AN5438" i="2"/>
  <c r="AN5439" i="2"/>
  <c r="AN5440" i="2"/>
  <c r="AN5441" i="2"/>
  <c r="AN5442" i="2"/>
  <c r="AN5443" i="2"/>
  <c r="AN5444" i="2"/>
  <c r="AN5445" i="2"/>
  <c r="AN5446" i="2"/>
  <c r="AN5447" i="2"/>
  <c r="AN5448" i="2"/>
  <c r="AN5449" i="2"/>
  <c r="AN5450" i="2"/>
  <c r="AN5451" i="2"/>
  <c r="AN5452" i="2"/>
  <c r="AN5453" i="2"/>
  <c r="AN5454" i="2"/>
  <c r="AN5455" i="2"/>
  <c r="AN5456" i="2"/>
  <c r="AN5457" i="2"/>
  <c r="AN5458" i="2"/>
  <c r="AN5459" i="2"/>
  <c r="AN5460" i="2"/>
  <c r="AN5461" i="2"/>
  <c r="AN5462" i="2"/>
  <c r="AN5463" i="2"/>
  <c r="AN5464" i="2"/>
  <c r="AN5465" i="2"/>
  <c r="AN5466" i="2"/>
  <c r="AN5467" i="2"/>
  <c r="AN5468" i="2"/>
  <c r="AN5469" i="2"/>
  <c r="AN5470" i="2"/>
  <c r="AN5471" i="2"/>
  <c r="AN5472" i="2"/>
  <c r="AN5473" i="2"/>
  <c r="AN5474" i="2"/>
  <c r="AN5475" i="2"/>
  <c r="AN5476" i="2"/>
  <c r="AN5477" i="2"/>
  <c r="AN5478" i="2"/>
  <c r="AN5479" i="2"/>
  <c r="AN5480" i="2"/>
  <c r="AN5481" i="2"/>
  <c r="AN5482" i="2"/>
  <c r="AN5483" i="2"/>
  <c r="AN5484" i="2"/>
  <c r="AN5485" i="2"/>
  <c r="AN5486" i="2"/>
  <c r="AN5487" i="2"/>
  <c r="AN5488" i="2"/>
  <c r="AN5489" i="2"/>
  <c r="AN5490" i="2"/>
  <c r="AN5491" i="2"/>
  <c r="AN5492" i="2"/>
  <c r="AN5493" i="2"/>
  <c r="AN5494" i="2"/>
  <c r="AN5495" i="2"/>
  <c r="AN5496" i="2"/>
  <c r="AN5497" i="2"/>
  <c r="AN5498" i="2"/>
  <c r="AN5499" i="2"/>
  <c r="AN5500" i="2"/>
  <c r="AN5501" i="2"/>
  <c r="AN5502" i="2"/>
  <c r="AN5503" i="2"/>
  <c r="AN5504" i="2"/>
  <c r="AN5505" i="2"/>
  <c r="AN5506" i="2"/>
  <c r="AN5507" i="2"/>
  <c r="AN5508" i="2"/>
  <c r="AN5509" i="2"/>
  <c r="AN5510" i="2"/>
  <c r="AN5511" i="2"/>
  <c r="AN5512" i="2"/>
  <c r="AN5513" i="2"/>
  <c r="AN5514" i="2"/>
  <c r="AN5515" i="2"/>
  <c r="AN5516" i="2"/>
  <c r="AN5517" i="2"/>
  <c r="AN5518" i="2"/>
  <c r="AN5519" i="2"/>
  <c r="AN5520" i="2"/>
  <c r="AN5521" i="2"/>
  <c r="AN5522" i="2"/>
  <c r="AN5523" i="2"/>
  <c r="AN5524" i="2"/>
  <c r="AN5525" i="2"/>
  <c r="AN5526" i="2"/>
  <c r="AN5527" i="2"/>
  <c r="AN5528" i="2"/>
  <c r="AN5529" i="2"/>
  <c r="AN5530" i="2"/>
  <c r="AN5531" i="2"/>
  <c r="AN5532" i="2"/>
  <c r="AN5533" i="2"/>
  <c r="AN5534" i="2"/>
  <c r="AN5535" i="2"/>
  <c r="AN5536" i="2"/>
  <c r="AN5537" i="2"/>
  <c r="AN5538" i="2"/>
  <c r="AN5539" i="2"/>
  <c r="AN5540" i="2"/>
  <c r="AN5541" i="2"/>
  <c r="AN5542" i="2"/>
  <c r="AN5543" i="2"/>
  <c r="AN5544" i="2"/>
  <c r="AN5545" i="2"/>
  <c r="AN5546" i="2"/>
  <c r="AN5547" i="2"/>
  <c r="AN5548" i="2"/>
  <c r="AN5549" i="2"/>
  <c r="AN5550" i="2"/>
  <c r="AN5551" i="2"/>
  <c r="AN5552" i="2"/>
  <c r="AN5553" i="2"/>
  <c r="AN5554" i="2"/>
  <c r="AN5555" i="2"/>
  <c r="AN5556" i="2"/>
  <c r="AN5557" i="2"/>
  <c r="AN5558" i="2"/>
  <c r="AN5559" i="2"/>
  <c r="AN5560" i="2"/>
  <c r="AN5561" i="2"/>
  <c r="AN5562" i="2"/>
  <c r="AN5563" i="2"/>
  <c r="AN5564" i="2"/>
  <c r="AN5565" i="2"/>
  <c r="AN5566" i="2"/>
  <c r="AN5567" i="2"/>
  <c r="AN5568" i="2"/>
  <c r="AN5569" i="2"/>
  <c r="AN5570" i="2"/>
  <c r="AN5571" i="2"/>
  <c r="AN5572" i="2"/>
  <c r="AN5573" i="2"/>
  <c r="AN5574" i="2"/>
  <c r="AN5575" i="2"/>
  <c r="AN5576" i="2"/>
  <c r="AN5577" i="2"/>
  <c r="AN5578" i="2"/>
  <c r="AN5579" i="2"/>
  <c r="AN5580" i="2"/>
  <c r="AN5581" i="2"/>
  <c r="AN5582" i="2"/>
  <c r="AN5583" i="2"/>
  <c r="AN5584" i="2"/>
  <c r="AN5585" i="2"/>
  <c r="AN5586" i="2"/>
  <c r="AN5587" i="2"/>
  <c r="AN5588" i="2"/>
  <c r="AN5589" i="2"/>
  <c r="AN5590" i="2"/>
  <c r="AN5591" i="2"/>
  <c r="AN5592" i="2"/>
  <c r="AN5593" i="2"/>
  <c r="AN5594" i="2"/>
  <c r="AN5595" i="2"/>
  <c r="AN5596" i="2"/>
  <c r="AN5597" i="2"/>
  <c r="AN5598" i="2"/>
  <c r="AN5599" i="2"/>
  <c r="AN5600" i="2"/>
  <c r="AN5601" i="2"/>
  <c r="AN5602" i="2"/>
  <c r="AN5603" i="2"/>
  <c r="AN5604" i="2"/>
  <c r="AN5605" i="2"/>
  <c r="AN5606" i="2"/>
  <c r="AN5607" i="2"/>
  <c r="AN5608" i="2"/>
  <c r="AN5609" i="2"/>
  <c r="AN5610" i="2"/>
  <c r="AN5611" i="2"/>
  <c r="AN5612" i="2"/>
  <c r="AN5613" i="2"/>
  <c r="AN5614" i="2"/>
  <c r="AN5615" i="2"/>
  <c r="AN5616" i="2"/>
  <c r="AN5617" i="2"/>
  <c r="AN5618" i="2"/>
  <c r="AN5619" i="2"/>
  <c r="AN5620" i="2"/>
  <c r="AN5621" i="2"/>
  <c r="AN5622" i="2"/>
  <c r="AN5623" i="2"/>
  <c r="AN5624" i="2"/>
  <c r="AN5625" i="2"/>
  <c r="AN5626" i="2"/>
  <c r="AN5627" i="2"/>
  <c r="AN5628" i="2"/>
  <c r="AN5629" i="2"/>
  <c r="AN5630" i="2"/>
  <c r="AN5631" i="2"/>
  <c r="AN5632" i="2"/>
  <c r="AN5633" i="2"/>
  <c r="AN5634" i="2"/>
  <c r="AN5635" i="2"/>
  <c r="AN5636" i="2"/>
  <c r="AN5637" i="2"/>
  <c r="AN5638" i="2"/>
  <c r="AN5639" i="2"/>
  <c r="AN5640" i="2"/>
  <c r="AN5641" i="2"/>
  <c r="AN5642" i="2"/>
  <c r="AN5643" i="2"/>
  <c r="AN5644" i="2"/>
  <c r="AN5645" i="2"/>
  <c r="AN5646" i="2"/>
  <c r="AN5647" i="2"/>
  <c r="AN5648" i="2"/>
  <c r="AN5649" i="2"/>
  <c r="AN5650" i="2"/>
  <c r="AN5651" i="2"/>
  <c r="AN5652" i="2"/>
  <c r="AN5653" i="2"/>
  <c r="AN5654" i="2"/>
  <c r="AN5655" i="2"/>
  <c r="AN5656" i="2"/>
  <c r="AN5657" i="2"/>
  <c r="AN5658" i="2"/>
  <c r="AN5659" i="2"/>
  <c r="AN5660" i="2"/>
  <c r="AN5661" i="2"/>
  <c r="AN5662" i="2"/>
  <c r="AN5663" i="2"/>
  <c r="AN5664" i="2"/>
  <c r="AN5665" i="2"/>
  <c r="AN5666" i="2"/>
  <c r="AN5667" i="2"/>
  <c r="AN5668" i="2"/>
  <c r="AN5669" i="2"/>
  <c r="AN5670" i="2"/>
  <c r="AN5671" i="2"/>
  <c r="AN5672" i="2"/>
  <c r="AN5673" i="2"/>
  <c r="AN5674" i="2"/>
  <c r="AN5675" i="2"/>
  <c r="AN5676" i="2"/>
  <c r="AN5677" i="2"/>
  <c r="AN5678" i="2"/>
  <c r="AN5679" i="2"/>
  <c r="AN5680" i="2"/>
  <c r="AN5681" i="2"/>
  <c r="AN5682" i="2"/>
  <c r="AN5683" i="2"/>
  <c r="AN5684" i="2"/>
  <c r="AN5685" i="2"/>
  <c r="AN5686" i="2"/>
  <c r="AN5687" i="2"/>
  <c r="AN5688" i="2"/>
  <c r="AN5689" i="2"/>
  <c r="AN5690" i="2"/>
  <c r="AN5691" i="2"/>
  <c r="AN5692" i="2"/>
  <c r="AN5693" i="2"/>
  <c r="AN5694" i="2"/>
  <c r="AN5695" i="2"/>
  <c r="AN5696" i="2"/>
  <c r="AN5697" i="2"/>
  <c r="AN5698" i="2"/>
  <c r="AN5699" i="2"/>
  <c r="AN5700" i="2"/>
  <c r="AN5701" i="2"/>
  <c r="AN5702" i="2"/>
  <c r="AN5703" i="2"/>
  <c r="AN5704" i="2"/>
  <c r="AN5705" i="2"/>
  <c r="AN5706" i="2"/>
  <c r="AN5707" i="2"/>
  <c r="AN5708" i="2"/>
  <c r="AN5709" i="2"/>
  <c r="AN5710" i="2"/>
  <c r="AN5711" i="2"/>
  <c r="AN5712" i="2"/>
  <c r="AN5713" i="2"/>
  <c r="AN5714" i="2"/>
  <c r="AN5715" i="2"/>
  <c r="AN5716" i="2"/>
  <c r="AN5717" i="2"/>
  <c r="AN5718" i="2"/>
  <c r="AN5719" i="2"/>
  <c r="AN5720" i="2"/>
  <c r="AN5721" i="2"/>
  <c r="AN5722" i="2"/>
  <c r="AN5723" i="2"/>
  <c r="AN5724" i="2"/>
  <c r="AN5725" i="2"/>
  <c r="AN5726" i="2"/>
  <c r="AN5727" i="2"/>
  <c r="AN5728" i="2"/>
  <c r="AN5729" i="2"/>
  <c r="AN5730" i="2"/>
  <c r="AN5731" i="2"/>
  <c r="AN5732" i="2"/>
  <c r="AN5733" i="2"/>
  <c r="AN5734" i="2"/>
  <c r="AN5735" i="2"/>
  <c r="AN5736" i="2"/>
  <c r="AN5737" i="2"/>
  <c r="AN5738" i="2"/>
  <c r="AN5739" i="2"/>
  <c r="AN5740" i="2"/>
  <c r="AN5741" i="2"/>
  <c r="AN5742" i="2"/>
  <c r="AN5743" i="2"/>
  <c r="AN5744" i="2"/>
  <c r="AN5745" i="2"/>
  <c r="AN5746" i="2"/>
  <c r="AN5747" i="2"/>
  <c r="AN5748" i="2"/>
  <c r="AN5749" i="2"/>
  <c r="AN5750" i="2"/>
  <c r="AN5751" i="2"/>
  <c r="AN5752" i="2"/>
  <c r="AN5753" i="2"/>
  <c r="AN5754" i="2"/>
  <c r="AN5755" i="2"/>
  <c r="AN5756" i="2"/>
  <c r="AN5757" i="2"/>
  <c r="AN5758" i="2"/>
  <c r="AN5759" i="2"/>
  <c r="AN5760" i="2"/>
  <c r="AN5761" i="2"/>
  <c r="AN5762" i="2"/>
  <c r="AN5763" i="2"/>
  <c r="AN5764" i="2"/>
  <c r="AN5765" i="2"/>
  <c r="AN5766" i="2"/>
  <c r="AN5767" i="2"/>
  <c r="AN5768" i="2"/>
  <c r="AN5769" i="2"/>
  <c r="AN5770" i="2"/>
  <c r="AN5771" i="2"/>
  <c r="AN5772" i="2"/>
  <c r="AN5773" i="2"/>
  <c r="AN5774" i="2"/>
  <c r="AN5775" i="2"/>
  <c r="AN5776" i="2"/>
  <c r="AN5777" i="2"/>
  <c r="AN5778" i="2"/>
  <c r="AN5779" i="2"/>
  <c r="AN5780" i="2"/>
  <c r="AN5781" i="2"/>
  <c r="AN5782" i="2"/>
  <c r="AN5783" i="2"/>
  <c r="AN5784" i="2"/>
  <c r="AN5785" i="2"/>
  <c r="AN5786" i="2"/>
  <c r="AN5787" i="2"/>
  <c r="AN5788" i="2"/>
  <c r="AN5789" i="2"/>
  <c r="AN5790" i="2"/>
  <c r="AN5791" i="2"/>
  <c r="AN5792" i="2"/>
  <c r="AN5793" i="2"/>
  <c r="AN5794" i="2"/>
  <c r="AN5795" i="2"/>
  <c r="AN5796" i="2"/>
  <c r="AN5797" i="2"/>
  <c r="AN5798" i="2"/>
  <c r="AN5799" i="2"/>
  <c r="AN5800" i="2"/>
  <c r="AN5801" i="2"/>
  <c r="AN5802" i="2"/>
  <c r="AN5803" i="2"/>
  <c r="AN5804" i="2"/>
  <c r="AN5805" i="2"/>
  <c r="AN5806" i="2"/>
  <c r="AN5807" i="2"/>
  <c r="AN5808" i="2"/>
  <c r="AN5809" i="2"/>
  <c r="AN5810" i="2"/>
  <c r="AN5811" i="2"/>
  <c r="AN5812" i="2"/>
  <c r="AN5813" i="2"/>
  <c r="AN5814" i="2"/>
  <c r="AN5815" i="2"/>
  <c r="AN5816" i="2"/>
  <c r="AN5817" i="2"/>
  <c r="AN5818" i="2"/>
  <c r="AN5819" i="2"/>
  <c r="AN5820" i="2"/>
  <c r="AN5821" i="2"/>
  <c r="AN5822" i="2"/>
  <c r="AN5823" i="2"/>
  <c r="AN5824" i="2"/>
  <c r="AN5825" i="2"/>
  <c r="AN5826" i="2"/>
  <c r="AN5827" i="2"/>
  <c r="AN5828" i="2"/>
  <c r="AN5829" i="2"/>
  <c r="AN5830" i="2"/>
  <c r="AN5831" i="2"/>
  <c r="AN5832" i="2"/>
  <c r="AN5833" i="2"/>
  <c r="AN5834" i="2"/>
  <c r="AN5835" i="2"/>
  <c r="AN5836" i="2"/>
  <c r="AN5837" i="2"/>
  <c r="AN5838" i="2"/>
  <c r="AN5839" i="2"/>
  <c r="AN5840" i="2"/>
  <c r="AN5841" i="2"/>
  <c r="AN5842" i="2"/>
  <c r="AN5843" i="2"/>
  <c r="AN5844" i="2"/>
  <c r="AN5845" i="2"/>
  <c r="AN5846" i="2"/>
  <c r="AN5847" i="2"/>
  <c r="AN5848" i="2"/>
  <c r="AN5849" i="2"/>
  <c r="AN5850" i="2"/>
  <c r="AN5851" i="2"/>
  <c r="AN5852" i="2"/>
  <c r="AN5853" i="2"/>
  <c r="AN5854" i="2"/>
  <c r="AN5855" i="2"/>
  <c r="AN5856" i="2"/>
  <c r="AN5857" i="2"/>
  <c r="AN5858" i="2"/>
  <c r="AN5859" i="2"/>
  <c r="AN5860" i="2"/>
  <c r="AN5861" i="2"/>
  <c r="AN5862" i="2"/>
  <c r="AN5863" i="2"/>
  <c r="AN5864" i="2"/>
  <c r="AN5865" i="2"/>
  <c r="AN5866" i="2"/>
  <c r="AN5867" i="2"/>
  <c r="AN5868" i="2"/>
  <c r="AN5869" i="2"/>
  <c r="AN5870" i="2"/>
  <c r="AN5871" i="2"/>
  <c r="AN5872" i="2"/>
  <c r="AN5873" i="2"/>
  <c r="AN5874" i="2"/>
  <c r="AN5875" i="2"/>
  <c r="AN5876" i="2"/>
  <c r="AN5877" i="2"/>
  <c r="AN5878" i="2"/>
  <c r="AN5879" i="2"/>
  <c r="AN5880" i="2"/>
  <c r="AN5881" i="2"/>
  <c r="AN5882" i="2"/>
  <c r="AN5883" i="2"/>
  <c r="AN5884" i="2"/>
  <c r="AN5885" i="2"/>
  <c r="AN5886" i="2"/>
  <c r="AN5887" i="2"/>
  <c r="AN5888" i="2"/>
  <c r="AN5889" i="2"/>
  <c r="AN5890" i="2"/>
  <c r="AN5891" i="2"/>
  <c r="AN5892" i="2"/>
  <c r="AN5893" i="2"/>
  <c r="AN5894" i="2"/>
  <c r="AN5895" i="2"/>
  <c r="AN5896" i="2"/>
  <c r="AN5897" i="2"/>
  <c r="AN5898" i="2"/>
  <c r="AN5899" i="2"/>
  <c r="AN5900" i="2"/>
  <c r="AN5901" i="2"/>
  <c r="AN5902" i="2"/>
  <c r="AN5903" i="2"/>
  <c r="AN5904" i="2"/>
  <c r="AN5905" i="2"/>
  <c r="AN5906" i="2"/>
  <c r="AN5907" i="2"/>
  <c r="AN5908" i="2"/>
  <c r="AN5909" i="2"/>
  <c r="AN5910" i="2"/>
  <c r="AN5911" i="2"/>
  <c r="AN5912" i="2"/>
  <c r="AN5913" i="2"/>
  <c r="AN5914" i="2"/>
  <c r="AN5915" i="2"/>
  <c r="AN5916" i="2"/>
  <c r="AN5917" i="2"/>
  <c r="AN5918" i="2"/>
  <c r="AN5919" i="2"/>
  <c r="AN5920" i="2"/>
  <c r="AN5921" i="2"/>
  <c r="AN5922" i="2"/>
  <c r="AN5923" i="2"/>
  <c r="AN5924" i="2"/>
  <c r="AN5925" i="2"/>
  <c r="AN5926" i="2"/>
  <c r="AN5927" i="2"/>
  <c r="AN5928" i="2"/>
  <c r="AN5929" i="2"/>
  <c r="AN5930" i="2"/>
  <c r="AN5931" i="2"/>
  <c r="AN5932" i="2"/>
  <c r="AN5933" i="2"/>
  <c r="AN5934" i="2"/>
  <c r="AN5935" i="2"/>
  <c r="AN5936" i="2"/>
  <c r="AN5937" i="2"/>
  <c r="AN5938" i="2"/>
  <c r="AN5939" i="2"/>
  <c r="AN5940" i="2"/>
  <c r="AN5941" i="2"/>
  <c r="AN5942" i="2"/>
  <c r="AN5943" i="2"/>
  <c r="AN5944" i="2"/>
  <c r="AN5945" i="2"/>
  <c r="AN5946" i="2"/>
  <c r="AN5947" i="2"/>
  <c r="AN5948" i="2"/>
  <c r="AN5949" i="2"/>
  <c r="AN5950" i="2"/>
  <c r="AN5951" i="2"/>
  <c r="AN5952" i="2"/>
  <c r="AN5953" i="2"/>
  <c r="AN5954" i="2"/>
  <c r="AN5955" i="2"/>
  <c r="AN5956" i="2"/>
  <c r="AN5957" i="2"/>
  <c r="AN5958" i="2"/>
  <c r="AN5959" i="2"/>
  <c r="AN5960" i="2"/>
  <c r="AN5961" i="2"/>
  <c r="AN5962" i="2"/>
  <c r="AN5963" i="2"/>
  <c r="AN5964" i="2"/>
  <c r="AN5965" i="2"/>
  <c r="AN5966" i="2"/>
  <c r="AN5967" i="2"/>
  <c r="AN5968" i="2"/>
  <c r="AN5969" i="2"/>
  <c r="AN5970" i="2"/>
  <c r="AN5971" i="2"/>
  <c r="AN5972" i="2"/>
  <c r="AN5973" i="2"/>
  <c r="AN5974" i="2"/>
  <c r="AN5975" i="2"/>
  <c r="AN5976" i="2"/>
  <c r="AN5977" i="2"/>
  <c r="AN5978" i="2"/>
  <c r="AN5979" i="2"/>
  <c r="AN5980" i="2"/>
  <c r="AN5981" i="2"/>
  <c r="AN5982" i="2"/>
  <c r="AN5983" i="2"/>
  <c r="AN5984" i="2"/>
  <c r="AN5985" i="2"/>
  <c r="AN5986" i="2"/>
  <c r="AN5987" i="2"/>
  <c r="AN5988" i="2"/>
  <c r="AN5989" i="2"/>
  <c r="AN5990" i="2"/>
  <c r="AN5991" i="2"/>
  <c r="AN5992" i="2"/>
  <c r="AN5993" i="2"/>
  <c r="AN5994" i="2"/>
  <c r="AN5995" i="2"/>
  <c r="AN5996" i="2"/>
  <c r="AN5997" i="2"/>
  <c r="AN5998" i="2"/>
  <c r="AN5999" i="2"/>
  <c r="AN6000" i="2"/>
  <c r="AN6001" i="2"/>
  <c r="AN6002" i="2"/>
  <c r="AN6003" i="2"/>
  <c r="AN6004" i="2"/>
  <c r="AN6005" i="2"/>
  <c r="AN6006" i="2"/>
  <c r="AN6007" i="2"/>
  <c r="AN6008" i="2"/>
  <c r="AN6009" i="2"/>
  <c r="Q10" i="2" l="1"/>
  <c r="P11" i="2" l="1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10" i="2"/>
  <c r="O21" i="1" l="1"/>
  <c r="K21" i="1"/>
  <c r="O30" i="1" l="1"/>
  <c r="K30" i="1"/>
  <c r="O34" i="1"/>
  <c r="K34" i="1"/>
  <c r="O11" i="1"/>
  <c r="K11" i="1"/>
  <c r="O8" i="1"/>
  <c r="K8" i="1"/>
  <c r="O7" i="1"/>
  <c r="K7" i="1"/>
  <c r="O6" i="1"/>
  <c r="K6" i="1"/>
  <c r="O16" i="1"/>
  <c r="K16" i="1"/>
  <c r="O15" i="1"/>
  <c r="K15" i="1"/>
  <c r="AF35" i="1" l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L6009" i="2" l="1"/>
  <c r="AM6009" i="2" s="1"/>
  <c r="X6009" i="2"/>
  <c r="Q6009" i="2"/>
  <c r="L6009" i="2"/>
  <c r="K6009" i="2"/>
  <c r="J6009" i="2"/>
  <c r="I6009" i="2"/>
  <c r="H6009" i="2"/>
  <c r="AM6008" i="2"/>
  <c r="AL6008" i="2"/>
  <c r="X6008" i="2"/>
  <c r="Q6008" i="2"/>
  <c r="L6008" i="2"/>
  <c r="K6008" i="2"/>
  <c r="J6008" i="2"/>
  <c r="I6008" i="2"/>
  <c r="H6008" i="2"/>
  <c r="AM6007" i="2"/>
  <c r="AL6007" i="2"/>
  <c r="X6007" i="2"/>
  <c r="Q6007" i="2"/>
  <c r="L6007" i="2"/>
  <c r="K6007" i="2"/>
  <c r="J6007" i="2"/>
  <c r="I6007" i="2"/>
  <c r="H6007" i="2"/>
  <c r="AM6006" i="2"/>
  <c r="AL6006" i="2"/>
  <c r="X6006" i="2"/>
  <c r="Q6006" i="2"/>
  <c r="L6006" i="2"/>
  <c r="K6006" i="2"/>
  <c r="J6006" i="2"/>
  <c r="I6006" i="2"/>
  <c r="H6006" i="2"/>
  <c r="AM6005" i="2"/>
  <c r="AL6005" i="2"/>
  <c r="X6005" i="2"/>
  <c r="Q6005" i="2"/>
  <c r="L6005" i="2"/>
  <c r="K6005" i="2"/>
  <c r="J6005" i="2"/>
  <c r="I6005" i="2"/>
  <c r="H6005" i="2"/>
  <c r="AM6004" i="2"/>
  <c r="AL6004" i="2"/>
  <c r="X6004" i="2"/>
  <c r="Q6004" i="2"/>
  <c r="L6004" i="2"/>
  <c r="K6004" i="2"/>
  <c r="J6004" i="2"/>
  <c r="I6004" i="2"/>
  <c r="H6004" i="2"/>
  <c r="AM6003" i="2"/>
  <c r="AL6003" i="2"/>
  <c r="X6003" i="2"/>
  <c r="Q6003" i="2"/>
  <c r="L6003" i="2"/>
  <c r="K6003" i="2"/>
  <c r="J6003" i="2"/>
  <c r="I6003" i="2"/>
  <c r="H6003" i="2"/>
  <c r="AM6002" i="2"/>
  <c r="AL6002" i="2"/>
  <c r="X6002" i="2"/>
  <c r="Q6002" i="2"/>
  <c r="L6002" i="2"/>
  <c r="K6002" i="2"/>
  <c r="J6002" i="2"/>
  <c r="I6002" i="2"/>
  <c r="H6002" i="2"/>
  <c r="AM6001" i="2"/>
  <c r="AL6001" i="2"/>
  <c r="X6001" i="2"/>
  <c r="Q6001" i="2"/>
  <c r="L6001" i="2"/>
  <c r="K6001" i="2"/>
  <c r="J6001" i="2"/>
  <c r="I6001" i="2"/>
  <c r="H6001" i="2"/>
  <c r="AM6000" i="2"/>
  <c r="AL6000" i="2"/>
  <c r="X6000" i="2"/>
  <c r="Q6000" i="2"/>
  <c r="L6000" i="2"/>
  <c r="K6000" i="2"/>
  <c r="J6000" i="2"/>
  <c r="I6000" i="2"/>
  <c r="H6000" i="2"/>
  <c r="AM5999" i="2"/>
  <c r="AL5999" i="2"/>
  <c r="X5999" i="2"/>
  <c r="Q5999" i="2"/>
  <c r="L5999" i="2"/>
  <c r="K5999" i="2"/>
  <c r="J5999" i="2"/>
  <c r="I5999" i="2"/>
  <c r="H5999" i="2"/>
  <c r="AM5998" i="2"/>
  <c r="AL5998" i="2"/>
  <c r="X5998" i="2"/>
  <c r="Q5998" i="2"/>
  <c r="L5998" i="2"/>
  <c r="K5998" i="2"/>
  <c r="J5998" i="2"/>
  <c r="I5998" i="2"/>
  <c r="H5998" i="2"/>
  <c r="AM5997" i="2"/>
  <c r="AL5997" i="2"/>
  <c r="X5997" i="2"/>
  <c r="Q5997" i="2"/>
  <c r="L5997" i="2"/>
  <c r="K5997" i="2"/>
  <c r="J5997" i="2"/>
  <c r="I5997" i="2"/>
  <c r="H5997" i="2"/>
  <c r="AM5996" i="2"/>
  <c r="AL5996" i="2"/>
  <c r="X5996" i="2"/>
  <c r="Q5996" i="2"/>
  <c r="L5996" i="2"/>
  <c r="K5996" i="2"/>
  <c r="J5996" i="2"/>
  <c r="I5996" i="2"/>
  <c r="H5996" i="2"/>
  <c r="AM5995" i="2"/>
  <c r="AL5995" i="2"/>
  <c r="X5995" i="2"/>
  <c r="Q5995" i="2"/>
  <c r="L5995" i="2"/>
  <c r="K5995" i="2"/>
  <c r="J5995" i="2"/>
  <c r="I5995" i="2"/>
  <c r="H5995" i="2"/>
  <c r="AM5994" i="2"/>
  <c r="AL5994" i="2"/>
  <c r="X5994" i="2"/>
  <c r="Q5994" i="2"/>
  <c r="L5994" i="2"/>
  <c r="K5994" i="2"/>
  <c r="J5994" i="2"/>
  <c r="I5994" i="2"/>
  <c r="H5994" i="2"/>
  <c r="AM5993" i="2"/>
  <c r="AL5993" i="2"/>
  <c r="X5993" i="2"/>
  <c r="Q5993" i="2"/>
  <c r="L5993" i="2"/>
  <c r="K5993" i="2"/>
  <c r="J5993" i="2"/>
  <c r="I5993" i="2"/>
  <c r="H5993" i="2"/>
  <c r="AM5992" i="2"/>
  <c r="AL5992" i="2"/>
  <c r="X5992" i="2"/>
  <c r="Q5992" i="2"/>
  <c r="L5992" i="2"/>
  <c r="K5992" i="2"/>
  <c r="J5992" i="2"/>
  <c r="I5992" i="2"/>
  <c r="H5992" i="2"/>
  <c r="AM5991" i="2"/>
  <c r="AL5991" i="2"/>
  <c r="X5991" i="2"/>
  <c r="Q5991" i="2"/>
  <c r="L5991" i="2"/>
  <c r="K5991" i="2"/>
  <c r="J5991" i="2"/>
  <c r="I5991" i="2"/>
  <c r="H5991" i="2"/>
  <c r="AM5990" i="2"/>
  <c r="AL5990" i="2"/>
  <c r="X5990" i="2"/>
  <c r="Q5990" i="2"/>
  <c r="L5990" i="2"/>
  <c r="K5990" i="2"/>
  <c r="J5990" i="2"/>
  <c r="I5990" i="2"/>
  <c r="H5990" i="2"/>
  <c r="AM5989" i="2"/>
  <c r="AL5989" i="2"/>
  <c r="X5989" i="2"/>
  <c r="Q5989" i="2"/>
  <c r="L5989" i="2"/>
  <c r="K5989" i="2"/>
  <c r="J5989" i="2"/>
  <c r="I5989" i="2"/>
  <c r="H5989" i="2"/>
  <c r="AM5988" i="2"/>
  <c r="AL5988" i="2"/>
  <c r="X5988" i="2"/>
  <c r="Q5988" i="2"/>
  <c r="L5988" i="2"/>
  <c r="K5988" i="2"/>
  <c r="J5988" i="2"/>
  <c r="I5988" i="2"/>
  <c r="H5988" i="2"/>
  <c r="AM5987" i="2"/>
  <c r="AL5987" i="2"/>
  <c r="X5987" i="2"/>
  <c r="Q5987" i="2"/>
  <c r="L5987" i="2"/>
  <c r="K5987" i="2"/>
  <c r="J5987" i="2"/>
  <c r="I5987" i="2"/>
  <c r="H5987" i="2"/>
  <c r="AM5986" i="2"/>
  <c r="AL5986" i="2"/>
  <c r="X5986" i="2"/>
  <c r="Q5986" i="2"/>
  <c r="L5986" i="2"/>
  <c r="K5986" i="2"/>
  <c r="J5986" i="2"/>
  <c r="I5986" i="2"/>
  <c r="H5986" i="2"/>
  <c r="AM5985" i="2"/>
  <c r="AL5985" i="2"/>
  <c r="X5985" i="2"/>
  <c r="Q5985" i="2"/>
  <c r="L5985" i="2"/>
  <c r="K5985" i="2"/>
  <c r="J5985" i="2"/>
  <c r="I5985" i="2"/>
  <c r="H5985" i="2"/>
  <c r="AM5984" i="2"/>
  <c r="AL5984" i="2"/>
  <c r="X5984" i="2"/>
  <c r="Q5984" i="2"/>
  <c r="L5984" i="2"/>
  <c r="K5984" i="2"/>
  <c r="J5984" i="2"/>
  <c r="I5984" i="2"/>
  <c r="H5984" i="2"/>
  <c r="AM5983" i="2"/>
  <c r="AL5983" i="2"/>
  <c r="X5983" i="2"/>
  <c r="Q5983" i="2"/>
  <c r="L5983" i="2"/>
  <c r="K5983" i="2"/>
  <c r="J5983" i="2"/>
  <c r="I5983" i="2"/>
  <c r="H5983" i="2"/>
  <c r="AM5982" i="2"/>
  <c r="AL5982" i="2"/>
  <c r="X5982" i="2"/>
  <c r="Q5982" i="2"/>
  <c r="L5982" i="2"/>
  <c r="K5982" i="2"/>
  <c r="J5982" i="2"/>
  <c r="I5982" i="2"/>
  <c r="H5982" i="2"/>
  <c r="AM5981" i="2"/>
  <c r="AL5981" i="2"/>
  <c r="X5981" i="2"/>
  <c r="Q5981" i="2"/>
  <c r="L5981" i="2"/>
  <c r="K5981" i="2"/>
  <c r="J5981" i="2"/>
  <c r="I5981" i="2"/>
  <c r="H5981" i="2"/>
  <c r="AM5980" i="2"/>
  <c r="AL5980" i="2"/>
  <c r="X5980" i="2"/>
  <c r="Q5980" i="2"/>
  <c r="L5980" i="2"/>
  <c r="K5980" i="2"/>
  <c r="J5980" i="2"/>
  <c r="I5980" i="2"/>
  <c r="H5980" i="2"/>
  <c r="AM5979" i="2"/>
  <c r="AL5979" i="2"/>
  <c r="X5979" i="2"/>
  <c r="Q5979" i="2"/>
  <c r="L5979" i="2"/>
  <c r="K5979" i="2"/>
  <c r="J5979" i="2"/>
  <c r="I5979" i="2"/>
  <c r="H5979" i="2"/>
  <c r="AM5978" i="2"/>
  <c r="AL5978" i="2"/>
  <c r="X5978" i="2"/>
  <c r="Q5978" i="2"/>
  <c r="L5978" i="2"/>
  <c r="K5978" i="2"/>
  <c r="J5978" i="2"/>
  <c r="I5978" i="2"/>
  <c r="H5978" i="2"/>
  <c r="AM5977" i="2"/>
  <c r="AL5977" i="2"/>
  <c r="X5977" i="2"/>
  <c r="Q5977" i="2"/>
  <c r="L5977" i="2"/>
  <c r="K5977" i="2"/>
  <c r="J5977" i="2"/>
  <c r="I5977" i="2"/>
  <c r="H5977" i="2"/>
  <c r="AM5976" i="2"/>
  <c r="AL5976" i="2"/>
  <c r="X5976" i="2"/>
  <c r="Q5976" i="2"/>
  <c r="L5976" i="2"/>
  <c r="K5976" i="2"/>
  <c r="J5976" i="2"/>
  <c r="I5976" i="2"/>
  <c r="H5976" i="2"/>
  <c r="AM5975" i="2"/>
  <c r="AL5975" i="2"/>
  <c r="X5975" i="2"/>
  <c r="Q5975" i="2"/>
  <c r="L5975" i="2"/>
  <c r="K5975" i="2"/>
  <c r="J5975" i="2"/>
  <c r="I5975" i="2"/>
  <c r="H5975" i="2"/>
  <c r="AM5974" i="2"/>
  <c r="AL5974" i="2"/>
  <c r="X5974" i="2"/>
  <c r="Q5974" i="2"/>
  <c r="L5974" i="2"/>
  <c r="K5974" i="2"/>
  <c r="J5974" i="2"/>
  <c r="I5974" i="2"/>
  <c r="H5974" i="2"/>
  <c r="AM5973" i="2"/>
  <c r="AL5973" i="2"/>
  <c r="X5973" i="2"/>
  <c r="Q5973" i="2"/>
  <c r="L5973" i="2"/>
  <c r="K5973" i="2"/>
  <c r="J5973" i="2"/>
  <c r="I5973" i="2"/>
  <c r="H5973" i="2"/>
  <c r="AM5972" i="2"/>
  <c r="AL5972" i="2"/>
  <c r="X5972" i="2"/>
  <c r="Q5972" i="2"/>
  <c r="L5972" i="2"/>
  <c r="K5972" i="2"/>
  <c r="J5972" i="2"/>
  <c r="I5972" i="2"/>
  <c r="H5972" i="2"/>
  <c r="AM5971" i="2"/>
  <c r="AL5971" i="2"/>
  <c r="X5971" i="2"/>
  <c r="Q5971" i="2"/>
  <c r="L5971" i="2"/>
  <c r="K5971" i="2"/>
  <c r="J5971" i="2"/>
  <c r="I5971" i="2"/>
  <c r="H5971" i="2"/>
  <c r="AM5970" i="2"/>
  <c r="AL5970" i="2"/>
  <c r="X5970" i="2"/>
  <c r="Q5970" i="2"/>
  <c r="L5970" i="2"/>
  <c r="K5970" i="2"/>
  <c r="J5970" i="2"/>
  <c r="I5970" i="2"/>
  <c r="H5970" i="2"/>
  <c r="AM5969" i="2"/>
  <c r="AL5969" i="2"/>
  <c r="X5969" i="2"/>
  <c r="Q5969" i="2"/>
  <c r="L5969" i="2"/>
  <c r="K5969" i="2"/>
  <c r="J5969" i="2"/>
  <c r="I5969" i="2"/>
  <c r="H5969" i="2"/>
  <c r="AM5968" i="2"/>
  <c r="AL5968" i="2"/>
  <c r="X5968" i="2"/>
  <c r="Q5968" i="2"/>
  <c r="L5968" i="2"/>
  <c r="K5968" i="2"/>
  <c r="J5968" i="2"/>
  <c r="I5968" i="2"/>
  <c r="H5968" i="2"/>
  <c r="AM5967" i="2"/>
  <c r="AL5967" i="2"/>
  <c r="X5967" i="2"/>
  <c r="Q5967" i="2"/>
  <c r="L5967" i="2"/>
  <c r="K5967" i="2"/>
  <c r="J5967" i="2"/>
  <c r="I5967" i="2"/>
  <c r="H5967" i="2"/>
  <c r="AM5966" i="2"/>
  <c r="AL5966" i="2"/>
  <c r="X5966" i="2"/>
  <c r="Q5966" i="2"/>
  <c r="L5966" i="2"/>
  <c r="K5966" i="2"/>
  <c r="J5966" i="2"/>
  <c r="I5966" i="2"/>
  <c r="H5966" i="2"/>
  <c r="AM5965" i="2"/>
  <c r="AL5965" i="2"/>
  <c r="X5965" i="2"/>
  <c r="Q5965" i="2"/>
  <c r="L5965" i="2"/>
  <c r="K5965" i="2"/>
  <c r="J5965" i="2"/>
  <c r="I5965" i="2"/>
  <c r="H5965" i="2"/>
  <c r="AM5964" i="2"/>
  <c r="AL5964" i="2"/>
  <c r="X5964" i="2"/>
  <c r="Q5964" i="2"/>
  <c r="L5964" i="2"/>
  <c r="K5964" i="2"/>
  <c r="J5964" i="2"/>
  <c r="I5964" i="2"/>
  <c r="H5964" i="2"/>
  <c r="AM5963" i="2"/>
  <c r="AL5963" i="2"/>
  <c r="X5963" i="2"/>
  <c r="Q5963" i="2"/>
  <c r="L5963" i="2"/>
  <c r="K5963" i="2"/>
  <c r="J5963" i="2"/>
  <c r="I5963" i="2"/>
  <c r="H5963" i="2"/>
  <c r="AM5962" i="2"/>
  <c r="AL5962" i="2"/>
  <c r="X5962" i="2"/>
  <c r="Q5962" i="2"/>
  <c r="L5962" i="2"/>
  <c r="K5962" i="2"/>
  <c r="J5962" i="2"/>
  <c r="I5962" i="2"/>
  <c r="H5962" i="2"/>
  <c r="AM5961" i="2"/>
  <c r="AL5961" i="2"/>
  <c r="X5961" i="2"/>
  <c r="Q5961" i="2"/>
  <c r="L5961" i="2"/>
  <c r="K5961" i="2"/>
  <c r="J5961" i="2"/>
  <c r="I5961" i="2"/>
  <c r="H5961" i="2"/>
  <c r="AM5960" i="2"/>
  <c r="AL5960" i="2"/>
  <c r="X5960" i="2"/>
  <c r="Q5960" i="2"/>
  <c r="L5960" i="2"/>
  <c r="K5960" i="2"/>
  <c r="J5960" i="2"/>
  <c r="I5960" i="2"/>
  <c r="H5960" i="2"/>
  <c r="AM5959" i="2"/>
  <c r="AL5959" i="2"/>
  <c r="X5959" i="2"/>
  <c r="Q5959" i="2"/>
  <c r="L5959" i="2"/>
  <c r="K5959" i="2"/>
  <c r="J5959" i="2"/>
  <c r="I5959" i="2"/>
  <c r="H5959" i="2"/>
  <c r="AM5958" i="2"/>
  <c r="AL5958" i="2"/>
  <c r="X5958" i="2"/>
  <c r="Q5958" i="2"/>
  <c r="L5958" i="2"/>
  <c r="K5958" i="2"/>
  <c r="J5958" i="2"/>
  <c r="I5958" i="2"/>
  <c r="H5958" i="2"/>
  <c r="AM5957" i="2"/>
  <c r="AL5957" i="2"/>
  <c r="X5957" i="2"/>
  <c r="Q5957" i="2"/>
  <c r="L5957" i="2"/>
  <c r="K5957" i="2"/>
  <c r="J5957" i="2"/>
  <c r="I5957" i="2"/>
  <c r="H5957" i="2"/>
  <c r="AM5956" i="2"/>
  <c r="AL5956" i="2"/>
  <c r="X5956" i="2"/>
  <c r="Q5956" i="2"/>
  <c r="L5956" i="2"/>
  <c r="K5956" i="2"/>
  <c r="J5956" i="2"/>
  <c r="I5956" i="2"/>
  <c r="H5956" i="2"/>
  <c r="AM5955" i="2"/>
  <c r="AL5955" i="2"/>
  <c r="X5955" i="2"/>
  <c r="Q5955" i="2"/>
  <c r="L5955" i="2"/>
  <c r="K5955" i="2"/>
  <c r="J5955" i="2"/>
  <c r="I5955" i="2"/>
  <c r="H5955" i="2"/>
  <c r="AM5954" i="2"/>
  <c r="AL5954" i="2"/>
  <c r="X5954" i="2"/>
  <c r="Q5954" i="2"/>
  <c r="L5954" i="2"/>
  <c r="K5954" i="2"/>
  <c r="J5954" i="2"/>
  <c r="I5954" i="2"/>
  <c r="H5954" i="2"/>
  <c r="AM5953" i="2"/>
  <c r="AL5953" i="2"/>
  <c r="X5953" i="2"/>
  <c r="Q5953" i="2"/>
  <c r="L5953" i="2"/>
  <c r="K5953" i="2"/>
  <c r="J5953" i="2"/>
  <c r="I5953" i="2"/>
  <c r="H5953" i="2"/>
  <c r="AM5952" i="2"/>
  <c r="AL5952" i="2"/>
  <c r="X5952" i="2"/>
  <c r="Q5952" i="2"/>
  <c r="L5952" i="2"/>
  <c r="K5952" i="2"/>
  <c r="J5952" i="2"/>
  <c r="I5952" i="2"/>
  <c r="H5952" i="2"/>
  <c r="AM5951" i="2"/>
  <c r="AL5951" i="2"/>
  <c r="X5951" i="2"/>
  <c r="Q5951" i="2"/>
  <c r="L5951" i="2"/>
  <c r="K5951" i="2"/>
  <c r="J5951" i="2"/>
  <c r="I5951" i="2"/>
  <c r="H5951" i="2"/>
  <c r="AM5950" i="2"/>
  <c r="AL5950" i="2"/>
  <c r="X5950" i="2"/>
  <c r="Q5950" i="2"/>
  <c r="L5950" i="2"/>
  <c r="K5950" i="2"/>
  <c r="J5950" i="2"/>
  <c r="I5950" i="2"/>
  <c r="H5950" i="2"/>
  <c r="AM5949" i="2"/>
  <c r="AL5949" i="2"/>
  <c r="X5949" i="2"/>
  <c r="Q5949" i="2"/>
  <c r="L5949" i="2"/>
  <c r="K5949" i="2"/>
  <c r="J5949" i="2"/>
  <c r="I5949" i="2"/>
  <c r="H5949" i="2"/>
  <c r="AM5948" i="2"/>
  <c r="AL5948" i="2"/>
  <c r="X5948" i="2"/>
  <c r="Q5948" i="2"/>
  <c r="L5948" i="2"/>
  <c r="K5948" i="2"/>
  <c r="J5948" i="2"/>
  <c r="I5948" i="2"/>
  <c r="H5948" i="2"/>
  <c r="AM5947" i="2"/>
  <c r="AL5947" i="2"/>
  <c r="X5947" i="2"/>
  <c r="Q5947" i="2"/>
  <c r="L5947" i="2"/>
  <c r="K5947" i="2"/>
  <c r="J5947" i="2"/>
  <c r="I5947" i="2"/>
  <c r="H5947" i="2"/>
  <c r="AM5946" i="2"/>
  <c r="AL5946" i="2"/>
  <c r="X5946" i="2"/>
  <c r="Q5946" i="2"/>
  <c r="L5946" i="2"/>
  <c r="K5946" i="2"/>
  <c r="J5946" i="2"/>
  <c r="I5946" i="2"/>
  <c r="H5946" i="2"/>
  <c r="AM5945" i="2"/>
  <c r="AL5945" i="2"/>
  <c r="X5945" i="2"/>
  <c r="Q5945" i="2"/>
  <c r="L5945" i="2"/>
  <c r="K5945" i="2"/>
  <c r="J5945" i="2"/>
  <c r="I5945" i="2"/>
  <c r="H5945" i="2"/>
  <c r="AM5944" i="2"/>
  <c r="AL5944" i="2"/>
  <c r="X5944" i="2"/>
  <c r="Q5944" i="2"/>
  <c r="L5944" i="2"/>
  <c r="K5944" i="2"/>
  <c r="J5944" i="2"/>
  <c r="I5944" i="2"/>
  <c r="H5944" i="2"/>
  <c r="AM5943" i="2"/>
  <c r="AL5943" i="2"/>
  <c r="X5943" i="2"/>
  <c r="Q5943" i="2"/>
  <c r="L5943" i="2"/>
  <c r="K5943" i="2"/>
  <c r="J5943" i="2"/>
  <c r="I5943" i="2"/>
  <c r="H5943" i="2"/>
  <c r="AM5942" i="2"/>
  <c r="AL5942" i="2"/>
  <c r="X5942" i="2"/>
  <c r="Q5942" i="2"/>
  <c r="L5942" i="2"/>
  <c r="K5942" i="2"/>
  <c r="J5942" i="2"/>
  <c r="I5942" i="2"/>
  <c r="H5942" i="2"/>
  <c r="AM5941" i="2"/>
  <c r="AL5941" i="2"/>
  <c r="X5941" i="2"/>
  <c r="Q5941" i="2"/>
  <c r="L5941" i="2"/>
  <c r="K5941" i="2"/>
  <c r="J5941" i="2"/>
  <c r="I5941" i="2"/>
  <c r="H5941" i="2"/>
  <c r="AM5940" i="2"/>
  <c r="AL5940" i="2"/>
  <c r="X5940" i="2"/>
  <c r="Q5940" i="2"/>
  <c r="L5940" i="2"/>
  <c r="K5940" i="2"/>
  <c r="J5940" i="2"/>
  <c r="I5940" i="2"/>
  <c r="H5940" i="2"/>
  <c r="AM5939" i="2"/>
  <c r="AL5939" i="2"/>
  <c r="X5939" i="2"/>
  <c r="Q5939" i="2"/>
  <c r="L5939" i="2"/>
  <c r="K5939" i="2"/>
  <c r="J5939" i="2"/>
  <c r="I5939" i="2"/>
  <c r="H5939" i="2"/>
  <c r="AM5938" i="2"/>
  <c r="AL5938" i="2"/>
  <c r="X5938" i="2"/>
  <c r="Q5938" i="2"/>
  <c r="L5938" i="2"/>
  <c r="K5938" i="2"/>
  <c r="J5938" i="2"/>
  <c r="I5938" i="2"/>
  <c r="H5938" i="2"/>
  <c r="AM5937" i="2"/>
  <c r="AL5937" i="2"/>
  <c r="X5937" i="2"/>
  <c r="Q5937" i="2"/>
  <c r="L5937" i="2"/>
  <c r="K5937" i="2"/>
  <c r="J5937" i="2"/>
  <c r="I5937" i="2"/>
  <c r="H5937" i="2"/>
  <c r="AM5936" i="2"/>
  <c r="AL5936" i="2"/>
  <c r="X5936" i="2"/>
  <c r="Q5936" i="2"/>
  <c r="L5936" i="2"/>
  <c r="K5936" i="2"/>
  <c r="J5936" i="2"/>
  <c r="I5936" i="2"/>
  <c r="H5936" i="2"/>
  <c r="AM5935" i="2"/>
  <c r="AL5935" i="2"/>
  <c r="X5935" i="2"/>
  <c r="Q5935" i="2"/>
  <c r="L5935" i="2"/>
  <c r="K5935" i="2"/>
  <c r="J5935" i="2"/>
  <c r="I5935" i="2"/>
  <c r="H5935" i="2"/>
  <c r="AM5934" i="2"/>
  <c r="AL5934" i="2"/>
  <c r="X5934" i="2"/>
  <c r="Q5934" i="2"/>
  <c r="L5934" i="2"/>
  <c r="K5934" i="2"/>
  <c r="J5934" i="2"/>
  <c r="I5934" i="2"/>
  <c r="H5934" i="2"/>
  <c r="AM5933" i="2"/>
  <c r="AL5933" i="2"/>
  <c r="X5933" i="2"/>
  <c r="Q5933" i="2"/>
  <c r="L5933" i="2"/>
  <c r="K5933" i="2"/>
  <c r="J5933" i="2"/>
  <c r="I5933" i="2"/>
  <c r="H5933" i="2"/>
  <c r="AM5932" i="2"/>
  <c r="AL5932" i="2"/>
  <c r="X5932" i="2"/>
  <c r="Q5932" i="2"/>
  <c r="L5932" i="2"/>
  <c r="K5932" i="2"/>
  <c r="J5932" i="2"/>
  <c r="I5932" i="2"/>
  <c r="H5932" i="2"/>
  <c r="AM5931" i="2"/>
  <c r="AL5931" i="2"/>
  <c r="X5931" i="2"/>
  <c r="Q5931" i="2"/>
  <c r="L5931" i="2"/>
  <c r="K5931" i="2"/>
  <c r="J5931" i="2"/>
  <c r="I5931" i="2"/>
  <c r="H5931" i="2"/>
  <c r="AM5930" i="2"/>
  <c r="AL5930" i="2"/>
  <c r="X5930" i="2"/>
  <c r="Q5930" i="2"/>
  <c r="L5930" i="2"/>
  <c r="K5930" i="2"/>
  <c r="J5930" i="2"/>
  <c r="I5930" i="2"/>
  <c r="H5930" i="2"/>
  <c r="AM5929" i="2"/>
  <c r="AL5929" i="2"/>
  <c r="X5929" i="2"/>
  <c r="Q5929" i="2"/>
  <c r="L5929" i="2"/>
  <c r="K5929" i="2"/>
  <c r="J5929" i="2"/>
  <c r="I5929" i="2"/>
  <c r="H5929" i="2"/>
  <c r="AM5928" i="2"/>
  <c r="AL5928" i="2"/>
  <c r="X5928" i="2"/>
  <c r="Q5928" i="2"/>
  <c r="L5928" i="2"/>
  <c r="K5928" i="2"/>
  <c r="J5928" i="2"/>
  <c r="I5928" i="2"/>
  <c r="H5928" i="2"/>
  <c r="AM5927" i="2"/>
  <c r="AL5927" i="2"/>
  <c r="X5927" i="2"/>
  <c r="Q5927" i="2"/>
  <c r="L5927" i="2"/>
  <c r="K5927" i="2"/>
  <c r="J5927" i="2"/>
  <c r="I5927" i="2"/>
  <c r="H5927" i="2"/>
  <c r="AM5926" i="2"/>
  <c r="AL5926" i="2"/>
  <c r="X5926" i="2"/>
  <c r="Q5926" i="2"/>
  <c r="L5926" i="2"/>
  <c r="K5926" i="2"/>
  <c r="J5926" i="2"/>
  <c r="I5926" i="2"/>
  <c r="H5926" i="2"/>
  <c r="AM5925" i="2"/>
  <c r="AL5925" i="2"/>
  <c r="X5925" i="2"/>
  <c r="Q5925" i="2"/>
  <c r="L5925" i="2"/>
  <c r="K5925" i="2"/>
  <c r="J5925" i="2"/>
  <c r="I5925" i="2"/>
  <c r="H5925" i="2"/>
  <c r="AM5924" i="2"/>
  <c r="AL5924" i="2"/>
  <c r="X5924" i="2"/>
  <c r="Q5924" i="2"/>
  <c r="L5924" i="2"/>
  <c r="K5924" i="2"/>
  <c r="J5924" i="2"/>
  <c r="I5924" i="2"/>
  <c r="H5924" i="2"/>
  <c r="AM5923" i="2"/>
  <c r="AL5923" i="2"/>
  <c r="X5923" i="2"/>
  <c r="Q5923" i="2"/>
  <c r="L5923" i="2"/>
  <c r="K5923" i="2"/>
  <c r="J5923" i="2"/>
  <c r="I5923" i="2"/>
  <c r="H5923" i="2"/>
  <c r="AM5922" i="2"/>
  <c r="AL5922" i="2"/>
  <c r="X5922" i="2"/>
  <c r="Q5922" i="2"/>
  <c r="L5922" i="2"/>
  <c r="K5922" i="2"/>
  <c r="J5922" i="2"/>
  <c r="I5922" i="2"/>
  <c r="H5922" i="2"/>
  <c r="AM5921" i="2"/>
  <c r="AL5921" i="2"/>
  <c r="X5921" i="2"/>
  <c r="Q5921" i="2"/>
  <c r="L5921" i="2"/>
  <c r="K5921" i="2"/>
  <c r="J5921" i="2"/>
  <c r="I5921" i="2"/>
  <c r="H5921" i="2"/>
  <c r="AM5920" i="2"/>
  <c r="AL5920" i="2"/>
  <c r="X5920" i="2"/>
  <c r="Q5920" i="2"/>
  <c r="L5920" i="2"/>
  <c r="K5920" i="2"/>
  <c r="J5920" i="2"/>
  <c r="I5920" i="2"/>
  <c r="H5920" i="2"/>
  <c r="AM5919" i="2"/>
  <c r="AL5919" i="2"/>
  <c r="X5919" i="2"/>
  <c r="Q5919" i="2"/>
  <c r="L5919" i="2"/>
  <c r="K5919" i="2"/>
  <c r="J5919" i="2"/>
  <c r="I5919" i="2"/>
  <c r="H5919" i="2"/>
  <c r="AM5918" i="2"/>
  <c r="AL5918" i="2"/>
  <c r="X5918" i="2"/>
  <c r="Q5918" i="2"/>
  <c r="L5918" i="2"/>
  <c r="K5918" i="2"/>
  <c r="J5918" i="2"/>
  <c r="I5918" i="2"/>
  <c r="H5918" i="2"/>
  <c r="AM5917" i="2"/>
  <c r="AL5917" i="2"/>
  <c r="X5917" i="2"/>
  <c r="Q5917" i="2"/>
  <c r="L5917" i="2"/>
  <c r="K5917" i="2"/>
  <c r="J5917" i="2"/>
  <c r="I5917" i="2"/>
  <c r="H5917" i="2"/>
  <c r="AM5916" i="2"/>
  <c r="AL5916" i="2"/>
  <c r="X5916" i="2"/>
  <c r="Q5916" i="2"/>
  <c r="L5916" i="2"/>
  <c r="K5916" i="2"/>
  <c r="J5916" i="2"/>
  <c r="I5916" i="2"/>
  <c r="H5916" i="2"/>
  <c r="AM5915" i="2"/>
  <c r="AL5915" i="2"/>
  <c r="X5915" i="2"/>
  <c r="Q5915" i="2"/>
  <c r="L5915" i="2"/>
  <c r="K5915" i="2"/>
  <c r="J5915" i="2"/>
  <c r="I5915" i="2"/>
  <c r="H5915" i="2"/>
  <c r="AM5914" i="2"/>
  <c r="AL5914" i="2"/>
  <c r="X5914" i="2"/>
  <c r="Q5914" i="2"/>
  <c r="L5914" i="2"/>
  <c r="K5914" i="2"/>
  <c r="J5914" i="2"/>
  <c r="I5914" i="2"/>
  <c r="H5914" i="2"/>
  <c r="AM5913" i="2"/>
  <c r="AL5913" i="2"/>
  <c r="X5913" i="2"/>
  <c r="Q5913" i="2"/>
  <c r="L5913" i="2"/>
  <c r="K5913" i="2"/>
  <c r="J5913" i="2"/>
  <c r="I5913" i="2"/>
  <c r="H5913" i="2"/>
  <c r="AM5912" i="2"/>
  <c r="AL5912" i="2"/>
  <c r="X5912" i="2"/>
  <c r="Q5912" i="2"/>
  <c r="L5912" i="2"/>
  <c r="K5912" i="2"/>
  <c r="J5912" i="2"/>
  <c r="I5912" i="2"/>
  <c r="H5912" i="2"/>
  <c r="AM5911" i="2"/>
  <c r="AL5911" i="2"/>
  <c r="X5911" i="2"/>
  <c r="Q5911" i="2"/>
  <c r="L5911" i="2"/>
  <c r="K5911" i="2"/>
  <c r="J5911" i="2"/>
  <c r="I5911" i="2"/>
  <c r="H5911" i="2"/>
  <c r="AM5910" i="2"/>
  <c r="AL5910" i="2"/>
  <c r="X5910" i="2"/>
  <c r="Q5910" i="2"/>
  <c r="L5910" i="2"/>
  <c r="K5910" i="2"/>
  <c r="J5910" i="2"/>
  <c r="I5910" i="2"/>
  <c r="H5910" i="2"/>
  <c r="AM5909" i="2"/>
  <c r="AL5909" i="2"/>
  <c r="X5909" i="2"/>
  <c r="Q5909" i="2"/>
  <c r="L5909" i="2"/>
  <c r="K5909" i="2"/>
  <c r="J5909" i="2"/>
  <c r="I5909" i="2"/>
  <c r="H5909" i="2"/>
  <c r="AM5908" i="2"/>
  <c r="AL5908" i="2"/>
  <c r="X5908" i="2"/>
  <c r="Q5908" i="2"/>
  <c r="L5908" i="2"/>
  <c r="K5908" i="2"/>
  <c r="J5908" i="2"/>
  <c r="I5908" i="2"/>
  <c r="H5908" i="2"/>
  <c r="AM5907" i="2"/>
  <c r="AL5907" i="2"/>
  <c r="X5907" i="2"/>
  <c r="Q5907" i="2"/>
  <c r="L5907" i="2"/>
  <c r="K5907" i="2"/>
  <c r="J5907" i="2"/>
  <c r="I5907" i="2"/>
  <c r="H5907" i="2"/>
  <c r="AM5906" i="2"/>
  <c r="AL5906" i="2"/>
  <c r="X5906" i="2"/>
  <c r="Q5906" i="2"/>
  <c r="L5906" i="2"/>
  <c r="K5906" i="2"/>
  <c r="J5906" i="2"/>
  <c r="I5906" i="2"/>
  <c r="H5906" i="2"/>
  <c r="AM5905" i="2"/>
  <c r="AL5905" i="2"/>
  <c r="X5905" i="2"/>
  <c r="Q5905" i="2"/>
  <c r="L5905" i="2"/>
  <c r="K5905" i="2"/>
  <c r="J5905" i="2"/>
  <c r="I5905" i="2"/>
  <c r="H5905" i="2"/>
  <c r="AM5904" i="2"/>
  <c r="AL5904" i="2"/>
  <c r="X5904" i="2"/>
  <c r="Q5904" i="2"/>
  <c r="L5904" i="2"/>
  <c r="K5904" i="2"/>
  <c r="J5904" i="2"/>
  <c r="I5904" i="2"/>
  <c r="H5904" i="2"/>
  <c r="AM5903" i="2"/>
  <c r="AL5903" i="2"/>
  <c r="X5903" i="2"/>
  <c r="Q5903" i="2"/>
  <c r="L5903" i="2"/>
  <c r="K5903" i="2"/>
  <c r="J5903" i="2"/>
  <c r="I5903" i="2"/>
  <c r="H5903" i="2"/>
  <c r="AM5902" i="2"/>
  <c r="AL5902" i="2"/>
  <c r="X5902" i="2"/>
  <c r="Q5902" i="2"/>
  <c r="L5902" i="2"/>
  <c r="K5902" i="2"/>
  <c r="J5902" i="2"/>
  <c r="I5902" i="2"/>
  <c r="H5902" i="2"/>
  <c r="AM5901" i="2"/>
  <c r="AL5901" i="2"/>
  <c r="X5901" i="2"/>
  <c r="Q5901" i="2"/>
  <c r="L5901" i="2"/>
  <c r="K5901" i="2"/>
  <c r="J5901" i="2"/>
  <c r="I5901" i="2"/>
  <c r="H5901" i="2"/>
  <c r="AM5900" i="2"/>
  <c r="AL5900" i="2"/>
  <c r="X5900" i="2"/>
  <c r="Q5900" i="2"/>
  <c r="L5900" i="2"/>
  <c r="K5900" i="2"/>
  <c r="J5900" i="2"/>
  <c r="I5900" i="2"/>
  <c r="H5900" i="2"/>
  <c r="AM5899" i="2"/>
  <c r="AL5899" i="2"/>
  <c r="X5899" i="2"/>
  <c r="Q5899" i="2"/>
  <c r="L5899" i="2"/>
  <c r="K5899" i="2"/>
  <c r="J5899" i="2"/>
  <c r="I5899" i="2"/>
  <c r="H5899" i="2"/>
  <c r="AM5898" i="2"/>
  <c r="AL5898" i="2"/>
  <c r="X5898" i="2"/>
  <c r="Q5898" i="2"/>
  <c r="L5898" i="2"/>
  <c r="K5898" i="2"/>
  <c r="J5898" i="2"/>
  <c r="I5898" i="2"/>
  <c r="H5898" i="2"/>
  <c r="AM5897" i="2"/>
  <c r="AL5897" i="2"/>
  <c r="X5897" i="2"/>
  <c r="Q5897" i="2"/>
  <c r="L5897" i="2"/>
  <c r="K5897" i="2"/>
  <c r="J5897" i="2"/>
  <c r="I5897" i="2"/>
  <c r="H5897" i="2"/>
  <c r="AM5896" i="2"/>
  <c r="AL5896" i="2"/>
  <c r="X5896" i="2"/>
  <c r="Q5896" i="2"/>
  <c r="L5896" i="2"/>
  <c r="K5896" i="2"/>
  <c r="J5896" i="2"/>
  <c r="I5896" i="2"/>
  <c r="H5896" i="2"/>
  <c r="AM5895" i="2"/>
  <c r="AL5895" i="2"/>
  <c r="X5895" i="2"/>
  <c r="Q5895" i="2"/>
  <c r="L5895" i="2"/>
  <c r="K5895" i="2"/>
  <c r="J5895" i="2"/>
  <c r="I5895" i="2"/>
  <c r="H5895" i="2"/>
  <c r="AM5894" i="2"/>
  <c r="AL5894" i="2"/>
  <c r="X5894" i="2"/>
  <c r="Q5894" i="2"/>
  <c r="L5894" i="2"/>
  <c r="K5894" i="2"/>
  <c r="J5894" i="2"/>
  <c r="I5894" i="2"/>
  <c r="H5894" i="2"/>
  <c r="AM5893" i="2"/>
  <c r="AL5893" i="2"/>
  <c r="X5893" i="2"/>
  <c r="Q5893" i="2"/>
  <c r="L5893" i="2"/>
  <c r="K5893" i="2"/>
  <c r="J5893" i="2"/>
  <c r="I5893" i="2"/>
  <c r="H5893" i="2"/>
  <c r="AM5892" i="2"/>
  <c r="AL5892" i="2"/>
  <c r="X5892" i="2"/>
  <c r="Q5892" i="2"/>
  <c r="L5892" i="2"/>
  <c r="K5892" i="2"/>
  <c r="J5892" i="2"/>
  <c r="I5892" i="2"/>
  <c r="H5892" i="2"/>
  <c r="AM5891" i="2"/>
  <c r="AL5891" i="2"/>
  <c r="X5891" i="2"/>
  <c r="Q5891" i="2"/>
  <c r="L5891" i="2"/>
  <c r="K5891" i="2"/>
  <c r="J5891" i="2"/>
  <c r="I5891" i="2"/>
  <c r="H5891" i="2"/>
  <c r="AM5890" i="2"/>
  <c r="AL5890" i="2"/>
  <c r="X5890" i="2"/>
  <c r="Q5890" i="2"/>
  <c r="L5890" i="2"/>
  <c r="K5890" i="2"/>
  <c r="J5890" i="2"/>
  <c r="I5890" i="2"/>
  <c r="H5890" i="2"/>
  <c r="AM5889" i="2"/>
  <c r="AL5889" i="2"/>
  <c r="X5889" i="2"/>
  <c r="Q5889" i="2"/>
  <c r="L5889" i="2"/>
  <c r="K5889" i="2"/>
  <c r="J5889" i="2"/>
  <c r="I5889" i="2"/>
  <c r="H5889" i="2"/>
  <c r="AM5888" i="2"/>
  <c r="AL5888" i="2"/>
  <c r="X5888" i="2"/>
  <c r="Q5888" i="2"/>
  <c r="L5888" i="2"/>
  <c r="K5888" i="2"/>
  <c r="J5888" i="2"/>
  <c r="I5888" i="2"/>
  <c r="H5888" i="2"/>
  <c r="AM5887" i="2"/>
  <c r="AL5887" i="2"/>
  <c r="X5887" i="2"/>
  <c r="Q5887" i="2"/>
  <c r="L5887" i="2"/>
  <c r="K5887" i="2"/>
  <c r="J5887" i="2"/>
  <c r="I5887" i="2"/>
  <c r="H5887" i="2"/>
  <c r="AM5886" i="2"/>
  <c r="AL5886" i="2"/>
  <c r="X5886" i="2"/>
  <c r="Q5886" i="2"/>
  <c r="L5886" i="2"/>
  <c r="K5886" i="2"/>
  <c r="J5886" i="2"/>
  <c r="I5886" i="2"/>
  <c r="H5886" i="2"/>
  <c r="AM5885" i="2"/>
  <c r="AL5885" i="2"/>
  <c r="X5885" i="2"/>
  <c r="Q5885" i="2"/>
  <c r="L5885" i="2"/>
  <c r="K5885" i="2"/>
  <c r="J5885" i="2"/>
  <c r="I5885" i="2"/>
  <c r="H5885" i="2"/>
  <c r="AM5884" i="2"/>
  <c r="AL5884" i="2"/>
  <c r="X5884" i="2"/>
  <c r="Q5884" i="2"/>
  <c r="L5884" i="2"/>
  <c r="K5884" i="2"/>
  <c r="J5884" i="2"/>
  <c r="I5884" i="2"/>
  <c r="H5884" i="2"/>
  <c r="AM5883" i="2"/>
  <c r="AL5883" i="2"/>
  <c r="X5883" i="2"/>
  <c r="Q5883" i="2"/>
  <c r="L5883" i="2"/>
  <c r="K5883" i="2"/>
  <c r="J5883" i="2"/>
  <c r="I5883" i="2"/>
  <c r="H5883" i="2"/>
  <c r="AM5882" i="2"/>
  <c r="AL5882" i="2"/>
  <c r="X5882" i="2"/>
  <c r="Q5882" i="2"/>
  <c r="L5882" i="2"/>
  <c r="K5882" i="2"/>
  <c r="J5882" i="2"/>
  <c r="I5882" i="2"/>
  <c r="H5882" i="2"/>
  <c r="AM5881" i="2"/>
  <c r="AL5881" i="2"/>
  <c r="X5881" i="2"/>
  <c r="Q5881" i="2"/>
  <c r="L5881" i="2"/>
  <c r="K5881" i="2"/>
  <c r="J5881" i="2"/>
  <c r="I5881" i="2"/>
  <c r="H5881" i="2"/>
  <c r="AM5880" i="2"/>
  <c r="AL5880" i="2"/>
  <c r="X5880" i="2"/>
  <c r="Q5880" i="2"/>
  <c r="L5880" i="2"/>
  <c r="K5880" i="2"/>
  <c r="J5880" i="2"/>
  <c r="I5880" i="2"/>
  <c r="H5880" i="2"/>
  <c r="AM5879" i="2"/>
  <c r="AL5879" i="2"/>
  <c r="X5879" i="2"/>
  <c r="Q5879" i="2"/>
  <c r="L5879" i="2"/>
  <c r="K5879" i="2"/>
  <c r="J5879" i="2"/>
  <c r="I5879" i="2"/>
  <c r="H5879" i="2"/>
  <c r="AM5878" i="2"/>
  <c r="AL5878" i="2"/>
  <c r="X5878" i="2"/>
  <c r="Q5878" i="2"/>
  <c r="L5878" i="2"/>
  <c r="K5878" i="2"/>
  <c r="J5878" i="2"/>
  <c r="I5878" i="2"/>
  <c r="H5878" i="2"/>
  <c r="AM5877" i="2"/>
  <c r="AL5877" i="2"/>
  <c r="X5877" i="2"/>
  <c r="Q5877" i="2"/>
  <c r="L5877" i="2"/>
  <c r="K5877" i="2"/>
  <c r="J5877" i="2"/>
  <c r="I5877" i="2"/>
  <c r="H5877" i="2"/>
  <c r="AM5876" i="2"/>
  <c r="AL5876" i="2"/>
  <c r="X5876" i="2"/>
  <c r="Q5876" i="2"/>
  <c r="L5876" i="2"/>
  <c r="K5876" i="2"/>
  <c r="J5876" i="2"/>
  <c r="I5876" i="2"/>
  <c r="H5876" i="2"/>
  <c r="AM5875" i="2"/>
  <c r="AL5875" i="2"/>
  <c r="X5875" i="2"/>
  <c r="Q5875" i="2"/>
  <c r="L5875" i="2"/>
  <c r="K5875" i="2"/>
  <c r="J5875" i="2"/>
  <c r="I5875" i="2"/>
  <c r="H5875" i="2"/>
  <c r="AM5874" i="2"/>
  <c r="AL5874" i="2"/>
  <c r="X5874" i="2"/>
  <c r="Q5874" i="2"/>
  <c r="L5874" i="2"/>
  <c r="K5874" i="2"/>
  <c r="J5874" i="2"/>
  <c r="I5874" i="2"/>
  <c r="H5874" i="2"/>
  <c r="AM5873" i="2"/>
  <c r="AL5873" i="2"/>
  <c r="X5873" i="2"/>
  <c r="Q5873" i="2"/>
  <c r="L5873" i="2"/>
  <c r="K5873" i="2"/>
  <c r="J5873" i="2"/>
  <c r="I5873" i="2"/>
  <c r="H5873" i="2"/>
  <c r="AM5872" i="2"/>
  <c r="AL5872" i="2"/>
  <c r="X5872" i="2"/>
  <c r="Q5872" i="2"/>
  <c r="L5872" i="2"/>
  <c r="K5872" i="2"/>
  <c r="J5872" i="2"/>
  <c r="I5872" i="2"/>
  <c r="H5872" i="2"/>
  <c r="AM5871" i="2"/>
  <c r="AL5871" i="2"/>
  <c r="X5871" i="2"/>
  <c r="Q5871" i="2"/>
  <c r="L5871" i="2"/>
  <c r="K5871" i="2"/>
  <c r="J5871" i="2"/>
  <c r="I5871" i="2"/>
  <c r="H5871" i="2"/>
  <c r="AM5870" i="2"/>
  <c r="AL5870" i="2"/>
  <c r="X5870" i="2"/>
  <c r="Q5870" i="2"/>
  <c r="L5870" i="2"/>
  <c r="K5870" i="2"/>
  <c r="J5870" i="2"/>
  <c r="I5870" i="2"/>
  <c r="H5870" i="2"/>
  <c r="AM5869" i="2"/>
  <c r="AL5869" i="2"/>
  <c r="X5869" i="2"/>
  <c r="Q5869" i="2"/>
  <c r="L5869" i="2"/>
  <c r="K5869" i="2"/>
  <c r="J5869" i="2"/>
  <c r="I5869" i="2"/>
  <c r="H5869" i="2"/>
  <c r="AM5868" i="2"/>
  <c r="AL5868" i="2"/>
  <c r="X5868" i="2"/>
  <c r="Q5868" i="2"/>
  <c r="L5868" i="2"/>
  <c r="K5868" i="2"/>
  <c r="J5868" i="2"/>
  <c r="I5868" i="2"/>
  <c r="H5868" i="2"/>
  <c r="AM5867" i="2"/>
  <c r="AL5867" i="2"/>
  <c r="X5867" i="2"/>
  <c r="Q5867" i="2"/>
  <c r="L5867" i="2"/>
  <c r="K5867" i="2"/>
  <c r="J5867" i="2"/>
  <c r="I5867" i="2"/>
  <c r="H5867" i="2"/>
  <c r="AM5866" i="2"/>
  <c r="AL5866" i="2"/>
  <c r="X5866" i="2"/>
  <c r="Q5866" i="2"/>
  <c r="L5866" i="2"/>
  <c r="K5866" i="2"/>
  <c r="J5866" i="2"/>
  <c r="I5866" i="2"/>
  <c r="H5866" i="2"/>
  <c r="AM5865" i="2"/>
  <c r="AL5865" i="2"/>
  <c r="X5865" i="2"/>
  <c r="Q5865" i="2"/>
  <c r="L5865" i="2"/>
  <c r="K5865" i="2"/>
  <c r="J5865" i="2"/>
  <c r="I5865" i="2"/>
  <c r="H5865" i="2"/>
  <c r="AM5864" i="2"/>
  <c r="AL5864" i="2"/>
  <c r="X5864" i="2"/>
  <c r="Q5864" i="2"/>
  <c r="L5864" i="2"/>
  <c r="K5864" i="2"/>
  <c r="J5864" i="2"/>
  <c r="I5864" i="2"/>
  <c r="H5864" i="2"/>
  <c r="AM5863" i="2"/>
  <c r="AL5863" i="2"/>
  <c r="X5863" i="2"/>
  <c r="Q5863" i="2"/>
  <c r="L5863" i="2"/>
  <c r="K5863" i="2"/>
  <c r="J5863" i="2"/>
  <c r="I5863" i="2"/>
  <c r="H5863" i="2"/>
  <c r="AM5862" i="2"/>
  <c r="AL5862" i="2"/>
  <c r="X5862" i="2"/>
  <c r="Q5862" i="2"/>
  <c r="L5862" i="2"/>
  <c r="K5862" i="2"/>
  <c r="J5862" i="2"/>
  <c r="I5862" i="2"/>
  <c r="H5862" i="2"/>
  <c r="AM5861" i="2"/>
  <c r="AL5861" i="2"/>
  <c r="X5861" i="2"/>
  <c r="Q5861" i="2"/>
  <c r="L5861" i="2"/>
  <c r="K5861" i="2"/>
  <c r="J5861" i="2"/>
  <c r="I5861" i="2"/>
  <c r="H5861" i="2"/>
  <c r="AM5860" i="2"/>
  <c r="AL5860" i="2"/>
  <c r="X5860" i="2"/>
  <c r="Q5860" i="2"/>
  <c r="L5860" i="2"/>
  <c r="K5860" i="2"/>
  <c r="J5860" i="2"/>
  <c r="I5860" i="2"/>
  <c r="H5860" i="2"/>
  <c r="AM5859" i="2"/>
  <c r="AL5859" i="2"/>
  <c r="X5859" i="2"/>
  <c r="Q5859" i="2"/>
  <c r="L5859" i="2"/>
  <c r="K5859" i="2"/>
  <c r="J5859" i="2"/>
  <c r="I5859" i="2"/>
  <c r="H5859" i="2"/>
  <c r="AM5858" i="2"/>
  <c r="AL5858" i="2"/>
  <c r="X5858" i="2"/>
  <c r="Q5858" i="2"/>
  <c r="L5858" i="2"/>
  <c r="K5858" i="2"/>
  <c r="J5858" i="2"/>
  <c r="I5858" i="2"/>
  <c r="H5858" i="2"/>
  <c r="AM5857" i="2"/>
  <c r="AL5857" i="2"/>
  <c r="X5857" i="2"/>
  <c r="Q5857" i="2"/>
  <c r="L5857" i="2"/>
  <c r="K5857" i="2"/>
  <c r="J5857" i="2"/>
  <c r="I5857" i="2"/>
  <c r="H5857" i="2"/>
  <c r="AM5856" i="2"/>
  <c r="AL5856" i="2"/>
  <c r="X5856" i="2"/>
  <c r="Q5856" i="2"/>
  <c r="L5856" i="2"/>
  <c r="K5856" i="2"/>
  <c r="J5856" i="2"/>
  <c r="I5856" i="2"/>
  <c r="H5856" i="2"/>
  <c r="AM5855" i="2"/>
  <c r="AL5855" i="2"/>
  <c r="X5855" i="2"/>
  <c r="Q5855" i="2"/>
  <c r="L5855" i="2"/>
  <c r="K5855" i="2"/>
  <c r="J5855" i="2"/>
  <c r="I5855" i="2"/>
  <c r="H5855" i="2"/>
  <c r="AM5854" i="2"/>
  <c r="AL5854" i="2"/>
  <c r="X5854" i="2"/>
  <c r="Q5854" i="2"/>
  <c r="L5854" i="2"/>
  <c r="K5854" i="2"/>
  <c r="J5854" i="2"/>
  <c r="I5854" i="2"/>
  <c r="H5854" i="2"/>
  <c r="AM5853" i="2"/>
  <c r="AL5853" i="2"/>
  <c r="X5853" i="2"/>
  <c r="Q5853" i="2"/>
  <c r="L5853" i="2"/>
  <c r="K5853" i="2"/>
  <c r="J5853" i="2"/>
  <c r="I5853" i="2"/>
  <c r="H5853" i="2"/>
  <c r="AM5852" i="2"/>
  <c r="AL5852" i="2"/>
  <c r="X5852" i="2"/>
  <c r="Q5852" i="2"/>
  <c r="L5852" i="2"/>
  <c r="K5852" i="2"/>
  <c r="J5852" i="2"/>
  <c r="I5852" i="2"/>
  <c r="H5852" i="2"/>
  <c r="AM5851" i="2"/>
  <c r="AL5851" i="2"/>
  <c r="X5851" i="2"/>
  <c r="Q5851" i="2"/>
  <c r="L5851" i="2"/>
  <c r="K5851" i="2"/>
  <c r="J5851" i="2"/>
  <c r="I5851" i="2"/>
  <c r="H5851" i="2"/>
  <c r="AM5850" i="2"/>
  <c r="AL5850" i="2"/>
  <c r="X5850" i="2"/>
  <c r="Q5850" i="2"/>
  <c r="L5850" i="2"/>
  <c r="K5850" i="2"/>
  <c r="J5850" i="2"/>
  <c r="I5850" i="2"/>
  <c r="H5850" i="2"/>
  <c r="AM5849" i="2"/>
  <c r="AL5849" i="2"/>
  <c r="X5849" i="2"/>
  <c r="Q5849" i="2"/>
  <c r="L5849" i="2"/>
  <c r="K5849" i="2"/>
  <c r="J5849" i="2"/>
  <c r="I5849" i="2"/>
  <c r="H5849" i="2"/>
  <c r="AM5848" i="2"/>
  <c r="AL5848" i="2"/>
  <c r="X5848" i="2"/>
  <c r="Q5848" i="2"/>
  <c r="L5848" i="2"/>
  <c r="K5848" i="2"/>
  <c r="J5848" i="2"/>
  <c r="I5848" i="2"/>
  <c r="H5848" i="2"/>
  <c r="AM5847" i="2"/>
  <c r="AL5847" i="2"/>
  <c r="X5847" i="2"/>
  <c r="Q5847" i="2"/>
  <c r="L5847" i="2"/>
  <c r="K5847" i="2"/>
  <c r="J5847" i="2"/>
  <c r="I5847" i="2"/>
  <c r="H5847" i="2"/>
  <c r="AM5846" i="2"/>
  <c r="AL5846" i="2"/>
  <c r="X5846" i="2"/>
  <c r="Q5846" i="2"/>
  <c r="L5846" i="2"/>
  <c r="K5846" i="2"/>
  <c r="J5846" i="2"/>
  <c r="I5846" i="2"/>
  <c r="H5846" i="2"/>
  <c r="AM5845" i="2"/>
  <c r="AL5845" i="2"/>
  <c r="X5845" i="2"/>
  <c r="Q5845" i="2"/>
  <c r="L5845" i="2"/>
  <c r="K5845" i="2"/>
  <c r="J5845" i="2"/>
  <c r="I5845" i="2"/>
  <c r="H5845" i="2"/>
  <c r="AM5844" i="2"/>
  <c r="AL5844" i="2"/>
  <c r="X5844" i="2"/>
  <c r="Q5844" i="2"/>
  <c r="L5844" i="2"/>
  <c r="K5844" i="2"/>
  <c r="J5844" i="2"/>
  <c r="I5844" i="2"/>
  <c r="H5844" i="2"/>
  <c r="AM5843" i="2"/>
  <c r="AL5843" i="2"/>
  <c r="X5843" i="2"/>
  <c r="Q5843" i="2"/>
  <c r="L5843" i="2"/>
  <c r="K5843" i="2"/>
  <c r="J5843" i="2"/>
  <c r="I5843" i="2"/>
  <c r="H5843" i="2"/>
  <c r="AM5842" i="2"/>
  <c r="AL5842" i="2"/>
  <c r="X5842" i="2"/>
  <c r="Q5842" i="2"/>
  <c r="L5842" i="2"/>
  <c r="K5842" i="2"/>
  <c r="J5842" i="2"/>
  <c r="I5842" i="2"/>
  <c r="H5842" i="2"/>
  <c r="AM5841" i="2"/>
  <c r="AL5841" i="2"/>
  <c r="X5841" i="2"/>
  <c r="Q5841" i="2"/>
  <c r="L5841" i="2"/>
  <c r="K5841" i="2"/>
  <c r="J5841" i="2"/>
  <c r="I5841" i="2"/>
  <c r="H5841" i="2"/>
  <c r="AM5840" i="2"/>
  <c r="AL5840" i="2"/>
  <c r="X5840" i="2"/>
  <c r="Q5840" i="2"/>
  <c r="L5840" i="2"/>
  <c r="K5840" i="2"/>
  <c r="J5840" i="2"/>
  <c r="I5840" i="2"/>
  <c r="H5840" i="2"/>
  <c r="AM5839" i="2"/>
  <c r="AL5839" i="2"/>
  <c r="X5839" i="2"/>
  <c r="Q5839" i="2"/>
  <c r="L5839" i="2"/>
  <c r="K5839" i="2"/>
  <c r="J5839" i="2"/>
  <c r="I5839" i="2"/>
  <c r="H5839" i="2"/>
  <c r="AM5838" i="2"/>
  <c r="AL5838" i="2"/>
  <c r="X5838" i="2"/>
  <c r="Q5838" i="2"/>
  <c r="L5838" i="2"/>
  <c r="K5838" i="2"/>
  <c r="J5838" i="2"/>
  <c r="I5838" i="2"/>
  <c r="H5838" i="2"/>
  <c r="AM5837" i="2"/>
  <c r="AL5837" i="2"/>
  <c r="X5837" i="2"/>
  <c r="Q5837" i="2"/>
  <c r="L5837" i="2"/>
  <c r="K5837" i="2"/>
  <c r="J5837" i="2"/>
  <c r="I5837" i="2"/>
  <c r="H5837" i="2"/>
  <c r="AM5836" i="2"/>
  <c r="AL5836" i="2"/>
  <c r="X5836" i="2"/>
  <c r="Q5836" i="2"/>
  <c r="L5836" i="2"/>
  <c r="K5836" i="2"/>
  <c r="J5836" i="2"/>
  <c r="I5836" i="2"/>
  <c r="H5836" i="2"/>
  <c r="AM5835" i="2"/>
  <c r="AL5835" i="2"/>
  <c r="X5835" i="2"/>
  <c r="Q5835" i="2"/>
  <c r="L5835" i="2"/>
  <c r="K5835" i="2"/>
  <c r="J5835" i="2"/>
  <c r="I5835" i="2"/>
  <c r="H5835" i="2"/>
  <c r="AM5834" i="2"/>
  <c r="AL5834" i="2"/>
  <c r="X5834" i="2"/>
  <c r="Q5834" i="2"/>
  <c r="L5834" i="2"/>
  <c r="K5834" i="2"/>
  <c r="J5834" i="2"/>
  <c r="I5834" i="2"/>
  <c r="H5834" i="2"/>
  <c r="AM5833" i="2"/>
  <c r="AL5833" i="2"/>
  <c r="X5833" i="2"/>
  <c r="Q5833" i="2"/>
  <c r="L5833" i="2"/>
  <c r="K5833" i="2"/>
  <c r="J5833" i="2"/>
  <c r="I5833" i="2"/>
  <c r="H5833" i="2"/>
  <c r="AM5832" i="2"/>
  <c r="AL5832" i="2"/>
  <c r="X5832" i="2"/>
  <c r="Q5832" i="2"/>
  <c r="L5832" i="2"/>
  <c r="K5832" i="2"/>
  <c r="J5832" i="2"/>
  <c r="I5832" i="2"/>
  <c r="H5832" i="2"/>
  <c r="AM5831" i="2"/>
  <c r="AL5831" i="2"/>
  <c r="X5831" i="2"/>
  <c r="Q5831" i="2"/>
  <c r="L5831" i="2"/>
  <c r="K5831" i="2"/>
  <c r="J5831" i="2"/>
  <c r="I5831" i="2"/>
  <c r="H5831" i="2"/>
  <c r="AM5830" i="2"/>
  <c r="AL5830" i="2"/>
  <c r="X5830" i="2"/>
  <c r="Q5830" i="2"/>
  <c r="L5830" i="2"/>
  <c r="K5830" i="2"/>
  <c r="J5830" i="2"/>
  <c r="I5830" i="2"/>
  <c r="H5830" i="2"/>
  <c r="AM5829" i="2"/>
  <c r="AL5829" i="2"/>
  <c r="X5829" i="2"/>
  <c r="Q5829" i="2"/>
  <c r="L5829" i="2"/>
  <c r="K5829" i="2"/>
  <c r="J5829" i="2"/>
  <c r="I5829" i="2"/>
  <c r="H5829" i="2"/>
  <c r="AM5828" i="2"/>
  <c r="AL5828" i="2"/>
  <c r="X5828" i="2"/>
  <c r="Q5828" i="2"/>
  <c r="L5828" i="2"/>
  <c r="K5828" i="2"/>
  <c r="J5828" i="2"/>
  <c r="I5828" i="2"/>
  <c r="H5828" i="2"/>
  <c r="AM5827" i="2"/>
  <c r="AL5827" i="2"/>
  <c r="X5827" i="2"/>
  <c r="Q5827" i="2"/>
  <c r="L5827" i="2"/>
  <c r="K5827" i="2"/>
  <c r="J5827" i="2"/>
  <c r="I5827" i="2"/>
  <c r="H5827" i="2"/>
  <c r="AM5826" i="2"/>
  <c r="AL5826" i="2"/>
  <c r="X5826" i="2"/>
  <c r="Q5826" i="2"/>
  <c r="L5826" i="2"/>
  <c r="K5826" i="2"/>
  <c r="J5826" i="2"/>
  <c r="I5826" i="2"/>
  <c r="H5826" i="2"/>
  <c r="AM5825" i="2"/>
  <c r="AL5825" i="2"/>
  <c r="X5825" i="2"/>
  <c r="Q5825" i="2"/>
  <c r="L5825" i="2"/>
  <c r="K5825" i="2"/>
  <c r="J5825" i="2"/>
  <c r="I5825" i="2"/>
  <c r="H5825" i="2"/>
  <c r="AM5824" i="2"/>
  <c r="AL5824" i="2"/>
  <c r="X5824" i="2"/>
  <c r="Q5824" i="2"/>
  <c r="L5824" i="2"/>
  <c r="K5824" i="2"/>
  <c r="J5824" i="2"/>
  <c r="I5824" i="2"/>
  <c r="H5824" i="2"/>
  <c r="AM5823" i="2"/>
  <c r="AL5823" i="2"/>
  <c r="X5823" i="2"/>
  <c r="Q5823" i="2"/>
  <c r="L5823" i="2"/>
  <c r="K5823" i="2"/>
  <c r="J5823" i="2"/>
  <c r="I5823" i="2"/>
  <c r="H5823" i="2"/>
  <c r="AM5822" i="2"/>
  <c r="AL5822" i="2"/>
  <c r="X5822" i="2"/>
  <c r="Q5822" i="2"/>
  <c r="L5822" i="2"/>
  <c r="K5822" i="2"/>
  <c r="J5822" i="2"/>
  <c r="I5822" i="2"/>
  <c r="H5822" i="2"/>
  <c r="AM5821" i="2"/>
  <c r="AL5821" i="2"/>
  <c r="X5821" i="2"/>
  <c r="Q5821" i="2"/>
  <c r="L5821" i="2"/>
  <c r="K5821" i="2"/>
  <c r="J5821" i="2"/>
  <c r="I5821" i="2"/>
  <c r="H5821" i="2"/>
  <c r="AM5820" i="2"/>
  <c r="AL5820" i="2"/>
  <c r="X5820" i="2"/>
  <c r="Q5820" i="2"/>
  <c r="L5820" i="2"/>
  <c r="K5820" i="2"/>
  <c r="J5820" i="2"/>
  <c r="I5820" i="2"/>
  <c r="H5820" i="2"/>
  <c r="AM5819" i="2"/>
  <c r="AL5819" i="2"/>
  <c r="X5819" i="2"/>
  <c r="Q5819" i="2"/>
  <c r="L5819" i="2"/>
  <c r="K5819" i="2"/>
  <c r="J5819" i="2"/>
  <c r="I5819" i="2"/>
  <c r="H5819" i="2"/>
  <c r="AM5818" i="2"/>
  <c r="AL5818" i="2"/>
  <c r="X5818" i="2"/>
  <c r="Q5818" i="2"/>
  <c r="L5818" i="2"/>
  <c r="K5818" i="2"/>
  <c r="J5818" i="2"/>
  <c r="I5818" i="2"/>
  <c r="H5818" i="2"/>
  <c r="AM5817" i="2"/>
  <c r="AL5817" i="2"/>
  <c r="X5817" i="2"/>
  <c r="Q5817" i="2"/>
  <c r="L5817" i="2"/>
  <c r="K5817" i="2"/>
  <c r="J5817" i="2"/>
  <c r="I5817" i="2"/>
  <c r="H5817" i="2"/>
  <c r="AM5816" i="2"/>
  <c r="AL5816" i="2"/>
  <c r="X5816" i="2"/>
  <c r="Q5816" i="2"/>
  <c r="L5816" i="2"/>
  <c r="K5816" i="2"/>
  <c r="J5816" i="2"/>
  <c r="I5816" i="2"/>
  <c r="H5816" i="2"/>
  <c r="AM5815" i="2"/>
  <c r="AL5815" i="2"/>
  <c r="X5815" i="2"/>
  <c r="Q5815" i="2"/>
  <c r="L5815" i="2"/>
  <c r="K5815" i="2"/>
  <c r="J5815" i="2"/>
  <c r="I5815" i="2"/>
  <c r="H5815" i="2"/>
  <c r="AM5814" i="2"/>
  <c r="AL5814" i="2"/>
  <c r="X5814" i="2"/>
  <c r="Q5814" i="2"/>
  <c r="L5814" i="2"/>
  <c r="K5814" i="2"/>
  <c r="J5814" i="2"/>
  <c r="I5814" i="2"/>
  <c r="H5814" i="2"/>
  <c r="AM5813" i="2"/>
  <c r="AL5813" i="2"/>
  <c r="X5813" i="2"/>
  <c r="Q5813" i="2"/>
  <c r="L5813" i="2"/>
  <c r="K5813" i="2"/>
  <c r="J5813" i="2"/>
  <c r="I5813" i="2"/>
  <c r="H5813" i="2"/>
  <c r="AM5812" i="2"/>
  <c r="AL5812" i="2"/>
  <c r="X5812" i="2"/>
  <c r="Q5812" i="2"/>
  <c r="L5812" i="2"/>
  <c r="K5812" i="2"/>
  <c r="J5812" i="2"/>
  <c r="I5812" i="2"/>
  <c r="H5812" i="2"/>
  <c r="AM5811" i="2"/>
  <c r="AL5811" i="2"/>
  <c r="X5811" i="2"/>
  <c r="Q5811" i="2"/>
  <c r="L5811" i="2"/>
  <c r="K5811" i="2"/>
  <c r="J5811" i="2"/>
  <c r="I5811" i="2"/>
  <c r="H5811" i="2"/>
  <c r="AM5810" i="2"/>
  <c r="AL5810" i="2"/>
  <c r="X5810" i="2"/>
  <c r="Q5810" i="2"/>
  <c r="L5810" i="2"/>
  <c r="K5810" i="2"/>
  <c r="J5810" i="2"/>
  <c r="I5810" i="2"/>
  <c r="H5810" i="2"/>
  <c r="AM5809" i="2"/>
  <c r="AL5809" i="2"/>
  <c r="X5809" i="2"/>
  <c r="Q5809" i="2"/>
  <c r="L5809" i="2"/>
  <c r="K5809" i="2"/>
  <c r="J5809" i="2"/>
  <c r="I5809" i="2"/>
  <c r="H5809" i="2"/>
  <c r="AM5808" i="2"/>
  <c r="AL5808" i="2"/>
  <c r="X5808" i="2"/>
  <c r="Q5808" i="2"/>
  <c r="L5808" i="2"/>
  <c r="K5808" i="2"/>
  <c r="J5808" i="2"/>
  <c r="I5808" i="2"/>
  <c r="H5808" i="2"/>
  <c r="AM5807" i="2"/>
  <c r="AL5807" i="2"/>
  <c r="X5807" i="2"/>
  <c r="Q5807" i="2"/>
  <c r="L5807" i="2"/>
  <c r="K5807" i="2"/>
  <c r="J5807" i="2"/>
  <c r="I5807" i="2"/>
  <c r="H5807" i="2"/>
  <c r="AM5806" i="2"/>
  <c r="AL5806" i="2"/>
  <c r="X5806" i="2"/>
  <c r="Q5806" i="2"/>
  <c r="L5806" i="2"/>
  <c r="K5806" i="2"/>
  <c r="J5806" i="2"/>
  <c r="I5806" i="2"/>
  <c r="H5806" i="2"/>
  <c r="AM5805" i="2"/>
  <c r="AL5805" i="2"/>
  <c r="X5805" i="2"/>
  <c r="Q5805" i="2"/>
  <c r="L5805" i="2"/>
  <c r="K5805" i="2"/>
  <c r="J5805" i="2"/>
  <c r="I5805" i="2"/>
  <c r="H5805" i="2"/>
  <c r="AM5804" i="2"/>
  <c r="AL5804" i="2"/>
  <c r="X5804" i="2"/>
  <c r="Q5804" i="2"/>
  <c r="L5804" i="2"/>
  <c r="K5804" i="2"/>
  <c r="J5804" i="2"/>
  <c r="I5804" i="2"/>
  <c r="H5804" i="2"/>
  <c r="AM5803" i="2"/>
  <c r="AL5803" i="2"/>
  <c r="X5803" i="2"/>
  <c r="Q5803" i="2"/>
  <c r="L5803" i="2"/>
  <c r="K5803" i="2"/>
  <c r="J5803" i="2"/>
  <c r="I5803" i="2"/>
  <c r="H5803" i="2"/>
  <c r="AM5802" i="2"/>
  <c r="AL5802" i="2"/>
  <c r="X5802" i="2"/>
  <c r="Q5802" i="2"/>
  <c r="L5802" i="2"/>
  <c r="K5802" i="2"/>
  <c r="J5802" i="2"/>
  <c r="I5802" i="2"/>
  <c r="H5802" i="2"/>
  <c r="AM5801" i="2"/>
  <c r="AL5801" i="2"/>
  <c r="X5801" i="2"/>
  <c r="Q5801" i="2"/>
  <c r="L5801" i="2"/>
  <c r="K5801" i="2"/>
  <c r="J5801" i="2"/>
  <c r="I5801" i="2"/>
  <c r="H5801" i="2"/>
  <c r="AM5800" i="2"/>
  <c r="AL5800" i="2"/>
  <c r="X5800" i="2"/>
  <c r="Q5800" i="2"/>
  <c r="L5800" i="2"/>
  <c r="K5800" i="2"/>
  <c r="J5800" i="2"/>
  <c r="I5800" i="2"/>
  <c r="H5800" i="2"/>
  <c r="AM5799" i="2"/>
  <c r="AL5799" i="2"/>
  <c r="X5799" i="2"/>
  <c r="Q5799" i="2"/>
  <c r="L5799" i="2"/>
  <c r="K5799" i="2"/>
  <c r="J5799" i="2"/>
  <c r="I5799" i="2"/>
  <c r="H5799" i="2"/>
  <c r="AM5798" i="2"/>
  <c r="AL5798" i="2"/>
  <c r="X5798" i="2"/>
  <c r="Q5798" i="2"/>
  <c r="L5798" i="2"/>
  <c r="K5798" i="2"/>
  <c r="J5798" i="2"/>
  <c r="I5798" i="2"/>
  <c r="H5798" i="2"/>
  <c r="AM5797" i="2"/>
  <c r="AL5797" i="2"/>
  <c r="X5797" i="2"/>
  <c r="Q5797" i="2"/>
  <c r="L5797" i="2"/>
  <c r="K5797" i="2"/>
  <c r="J5797" i="2"/>
  <c r="I5797" i="2"/>
  <c r="H5797" i="2"/>
  <c r="AM5796" i="2"/>
  <c r="AL5796" i="2"/>
  <c r="X5796" i="2"/>
  <c r="Q5796" i="2"/>
  <c r="L5796" i="2"/>
  <c r="K5796" i="2"/>
  <c r="J5796" i="2"/>
  <c r="I5796" i="2"/>
  <c r="H5796" i="2"/>
  <c r="AM5795" i="2"/>
  <c r="AL5795" i="2"/>
  <c r="X5795" i="2"/>
  <c r="Q5795" i="2"/>
  <c r="L5795" i="2"/>
  <c r="K5795" i="2"/>
  <c r="J5795" i="2"/>
  <c r="I5795" i="2"/>
  <c r="H5795" i="2"/>
  <c r="AM5794" i="2"/>
  <c r="AL5794" i="2"/>
  <c r="X5794" i="2"/>
  <c r="Q5794" i="2"/>
  <c r="L5794" i="2"/>
  <c r="K5794" i="2"/>
  <c r="J5794" i="2"/>
  <c r="I5794" i="2"/>
  <c r="H5794" i="2"/>
  <c r="AM5793" i="2"/>
  <c r="AL5793" i="2"/>
  <c r="X5793" i="2"/>
  <c r="Q5793" i="2"/>
  <c r="L5793" i="2"/>
  <c r="K5793" i="2"/>
  <c r="J5793" i="2"/>
  <c r="I5793" i="2"/>
  <c r="H5793" i="2"/>
  <c r="AM5792" i="2"/>
  <c r="AL5792" i="2"/>
  <c r="X5792" i="2"/>
  <c r="Q5792" i="2"/>
  <c r="L5792" i="2"/>
  <c r="K5792" i="2"/>
  <c r="J5792" i="2"/>
  <c r="I5792" i="2"/>
  <c r="H5792" i="2"/>
  <c r="AM5791" i="2"/>
  <c r="AL5791" i="2"/>
  <c r="X5791" i="2"/>
  <c r="Q5791" i="2"/>
  <c r="L5791" i="2"/>
  <c r="K5791" i="2"/>
  <c r="J5791" i="2"/>
  <c r="I5791" i="2"/>
  <c r="H5791" i="2"/>
  <c r="AM5790" i="2"/>
  <c r="AL5790" i="2"/>
  <c r="X5790" i="2"/>
  <c r="Q5790" i="2"/>
  <c r="L5790" i="2"/>
  <c r="K5790" i="2"/>
  <c r="J5790" i="2"/>
  <c r="I5790" i="2"/>
  <c r="H5790" i="2"/>
  <c r="AM5789" i="2"/>
  <c r="AL5789" i="2"/>
  <c r="X5789" i="2"/>
  <c r="Q5789" i="2"/>
  <c r="L5789" i="2"/>
  <c r="K5789" i="2"/>
  <c r="J5789" i="2"/>
  <c r="I5789" i="2"/>
  <c r="H5789" i="2"/>
  <c r="AM5788" i="2"/>
  <c r="AL5788" i="2"/>
  <c r="X5788" i="2"/>
  <c r="Q5788" i="2"/>
  <c r="L5788" i="2"/>
  <c r="K5788" i="2"/>
  <c r="J5788" i="2"/>
  <c r="I5788" i="2"/>
  <c r="H5788" i="2"/>
  <c r="AM5787" i="2"/>
  <c r="AL5787" i="2"/>
  <c r="X5787" i="2"/>
  <c r="Q5787" i="2"/>
  <c r="L5787" i="2"/>
  <c r="K5787" i="2"/>
  <c r="J5787" i="2"/>
  <c r="I5787" i="2"/>
  <c r="H5787" i="2"/>
  <c r="AM5786" i="2"/>
  <c r="AL5786" i="2"/>
  <c r="X5786" i="2"/>
  <c r="Q5786" i="2"/>
  <c r="L5786" i="2"/>
  <c r="K5786" i="2"/>
  <c r="J5786" i="2"/>
  <c r="I5786" i="2"/>
  <c r="H5786" i="2"/>
  <c r="AM5785" i="2"/>
  <c r="AL5785" i="2"/>
  <c r="X5785" i="2"/>
  <c r="Q5785" i="2"/>
  <c r="L5785" i="2"/>
  <c r="K5785" i="2"/>
  <c r="J5785" i="2"/>
  <c r="I5785" i="2"/>
  <c r="H5785" i="2"/>
  <c r="AM5784" i="2"/>
  <c r="AL5784" i="2"/>
  <c r="X5784" i="2"/>
  <c r="Q5784" i="2"/>
  <c r="L5784" i="2"/>
  <c r="K5784" i="2"/>
  <c r="J5784" i="2"/>
  <c r="I5784" i="2"/>
  <c r="H5784" i="2"/>
  <c r="AM5783" i="2"/>
  <c r="AL5783" i="2"/>
  <c r="X5783" i="2"/>
  <c r="Q5783" i="2"/>
  <c r="L5783" i="2"/>
  <c r="K5783" i="2"/>
  <c r="J5783" i="2"/>
  <c r="I5783" i="2"/>
  <c r="H5783" i="2"/>
  <c r="AM5782" i="2"/>
  <c r="AL5782" i="2"/>
  <c r="X5782" i="2"/>
  <c r="Q5782" i="2"/>
  <c r="L5782" i="2"/>
  <c r="K5782" i="2"/>
  <c r="J5782" i="2"/>
  <c r="I5782" i="2"/>
  <c r="H5782" i="2"/>
  <c r="AM5781" i="2"/>
  <c r="AL5781" i="2"/>
  <c r="X5781" i="2"/>
  <c r="Q5781" i="2"/>
  <c r="L5781" i="2"/>
  <c r="K5781" i="2"/>
  <c r="J5781" i="2"/>
  <c r="I5781" i="2"/>
  <c r="H5781" i="2"/>
  <c r="AM5780" i="2"/>
  <c r="AL5780" i="2"/>
  <c r="X5780" i="2"/>
  <c r="Q5780" i="2"/>
  <c r="L5780" i="2"/>
  <c r="K5780" i="2"/>
  <c r="J5780" i="2"/>
  <c r="I5780" i="2"/>
  <c r="H5780" i="2"/>
  <c r="AM5779" i="2"/>
  <c r="AL5779" i="2"/>
  <c r="X5779" i="2"/>
  <c r="Q5779" i="2"/>
  <c r="L5779" i="2"/>
  <c r="K5779" i="2"/>
  <c r="J5779" i="2"/>
  <c r="I5779" i="2"/>
  <c r="H5779" i="2"/>
  <c r="AM5778" i="2"/>
  <c r="AL5778" i="2"/>
  <c r="X5778" i="2"/>
  <c r="Q5778" i="2"/>
  <c r="L5778" i="2"/>
  <c r="K5778" i="2"/>
  <c r="J5778" i="2"/>
  <c r="I5778" i="2"/>
  <c r="H5778" i="2"/>
  <c r="AM5777" i="2"/>
  <c r="AL5777" i="2"/>
  <c r="X5777" i="2"/>
  <c r="Q5777" i="2"/>
  <c r="L5777" i="2"/>
  <c r="K5777" i="2"/>
  <c r="J5777" i="2"/>
  <c r="I5777" i="2"/>
  <c r="H5777" i="2"/>
  <c r="AM5776" i="2"/>
  <c r="AL5776" i="2"/>
  <c r="X5776" i="2"/>
  <c r="Q5776" i="2"/>
  <c r="L5776" i="2"/>
  <c r="K5776" i="2"/>
  <c r="J5776" i="2"/>
  <c r="I5776" i="2"/>
  <c r="H5776" i="2"/>
  <c r="AM5775" i="2"/>
  <c r="AL5775" i="2"/>
  <c r="X5775" i="2"/>
  <c r="Q5775" i="2"/>
  <c r="L5775" i="2"/>
  <c r="K5775" i="2"/>
  <c r="J5775" i="2"/>
  <c r="I5775" i="2"/>
  <c r="H5775" i="2"/>
  <c r="AM5774" i="2"/>
  <c r="AL5774" i="2"/>
  <c r="X5774" i="2"/>
  <c r="Q5774" i="2"/>
  <c r="L5774" i="2"/>
  <c r="K5774" i="2"/>
  <c r="J5774" i="2"/>
  <c r="I5774" i="2"/>
  <c r="H5774" i="2"/>
  <c r="AM5773" i="2"/>
  <c r="AL5773" i="2"/>
  <c r="X5773" i="2"/>
  <c r="Q5773" i="2"/>
  <c r="L5773" i="2"/>
  <c r="K5773" i="2"/>
  <c r="J5773" i="2"/>
  <c r="I5773" i="2"/>
  <c r="H5773" i="2"/>
  <c r="AM5772" i="2"/>
  <c r="AL5772" i="2"/>
  <c r="X5772" i="2"/>
  <c r="Q5772" i="2"/>
  <c r="L5772" i="2"/>
  <c r="K5772" i="2"/>
  <c r="J5772" i="2"/>
  <c r="I5772" i="2"/>
  <c r="H5772" i="2"/>
  <c r="AM5771" i="2"/>
  <c r="AL5771" i="2"/>
  <c r="X5771" i="2"/>
  <c r="Q5771" i="2"/>
  <c r="L5771" i="2"/>
  <c r="K5771" i="2"/>
  <c r="J5771" i="2"/>
  <c r="I5771" i="2"/>
  <c r="H5771" i="2"/>
  <c r="AM5770" i="2"/>
  <c r="AL5770" i="2"/>
  <c r="X5770" i="2"/>
  <c r="Q5770" i="2"/>
  <c r="L5770" i="2"/>
  <c r="K5770" i="2"/>
  <c r="J5770" i="2"/>
  <c r="I5770" i="2"/>
  <c r="H5770" i="2"/>
  <c r="AM5769" i="2"/>
  <c r="AL5769" i="2"/>
  <c r="X5769" i="2"/>
  <c r="Q5769" i="2"/>
  <c r="L5769" i="2"/>
  <c r="K5769" i="2"/>
  <c r="J5769" i="2"/>
  <c r="I5769" i="2"/>
  <c r="H5769" i="2"/>
  <c r="AM5768" i="2"/>
  <c r="AL5768" i="2"/>
  <c r="X5768" i="2"/>
  <c r="Q5768" i="2"/>
  <c r="L5768" i="2"/>
  <c r="K5768" i="2"/>
  <c r="J5768" i="2"/>
  <c r="I5768" i="2"/>
  <c r="H5768" i="2"/>
  <c r="AM5767" i="2"/>
  <c r="AL5767" i="2"/>
  <c r="X5767" i="2"/>
  <c r="Q5767" i="2"/>
  <c r="L5767" i="2"/>
  <c r="K5767" i="2"/>
  <c r="J5767" i="2"/>
  <c r="I5767" i="2"/>
  <c r="H5767" i="2"/>
  <c r="AM5766" i="2"/>
  <c r="AL5766" i="2"/>
  <c r="X5766" i="2"/>
  <c r="Q5766" i="2"/>
  <c r="L5766" i="2"/>
  <c r="K5766" i="2"/>
  <c r="J5766" i="2"/>
  <c r="I5766" i="2"/>
  <c r="H5766" i="2"/>
  <c r="AM5765" i="2"/>
  <c r="AL5765" i="2"/>
  <c r="X5765" i="2"/>
  <c r="Q5765" i="2"/>
  <c r="L5765" i="2"/>
  <c r="K5765" i="2"/>
  <c r="J5765" i="2"/>
  <c r="I5765" i="2"/>
  <c r="H5765" i="2"/>
  <c r="AM5764" i="2"/>
  <c r="AL5764" i="2"/>
  <c r="X5764" i="2"/>
  <c r="Q5764" i="2"/>
  <c r="L5764" i="2"/>
  <c r="K5764" i="2"/>
  <c r="J5764" i="2"/>
  <c r="I5764" i="2"/>
  <c r="H5764" i="2"/>
  <c r="AM5763" i="2"/>
  <c r="AL5763" i="2"/>
  <c r="X5763" i="2"/>
  <c r="Q5763" i="2"/>
  <c r="L5763" i="2"/>
  <c r="K5763" i="2"/>
  <c r="J5763" i="2"/>
  <c r="I5763" i="2"/>
  <c r="H5763" i="2"/>
  <c r="AM5762" i="2"/>
  <c r="AL5762" i="2"/>
  <c r="X5762" i="2"/>
  <c r="Q5762" i="2"/>
  <c r="L5762" i="2"/>
  <c r="K5762" i="2"/>
  <c r="J5762" i="2"/>
  <c r="I5762" i="2"/>
  <c r="H5762" i="2"/>
  <c r="AM5761" i="2"/>
  <c r="AL5761" i="2"/>
  <c r="X5761" i="2"/>
  <c r="Q5761" i="2"/>
  <c r="L5761" i="2"/>
  <c r="K5761" i="2"/>
  <c r="J5761" i="2"/>
  <c r="I5761" i="2"/>
  <c r="H5761" i="2"/>
  <c r="AM5760" i="2"/>
  <c r="AL5760" i="2"/>
  <c r="X5760" i="2"/>
  <c r="Q5760" i="2"/>
  <c r="L5760" i="2"/>
  <c r="K5760" i="2"/>
  <c r="J5760" i="2"/>
  <c r="I5760" i="2"/>
  <c r="H5760" i="2"/>
  <c r="AM5759" i="2"/>
  <c r="AL5759" i="2"/>
  <c r="X5759" i="2"/>
  <c r="Q5759" i="2"/>
  <c r="L5759" i="2"/>
  <c r="K5759" i="2"/>
  <c r="J5759" i="2"/>
  <c r="I5759" i="2"/>
  <c r="H5759" i="2"/>
  <c r="AM5758" i="2"/>
  <c r="AL5758" i="2"/>
  <c r="X5758" i="2"/>
  <c r="Q5758" i="2"/>
  <c r="L5758" i="2"/>
  <c r="K5758" i="2"/>
  <c r="J5758" i="2"/>
  <c r="I5758" i="2"/>
  <c r="H5758" i="2"/>
  <c r="AM5757" i="2"/>
  <c r="AL5757" i="2"/>
  <c r="X5757" i="2"/>
  <c r="Q5757" i="2"/>
  <c r="L5757" i="2"/>
  <c r="K5757" i="2"/>
  <c r="J5757" i="2"/>
  <c r="I5757" i="2"/>
  <c r="H5757" i="2"/>
  <c r="AM5756" i="2"/>
  <c r="AL5756" i="2"/>
  <c r="X5756" i="2"/>
  <c r="Q5756" i="2"/>
  <c r="L5756" i="2"/>
  <c r="K5756" i="2"/>
  <c r="J5756" i="2"/>
  <c r="I5756" i="2"/>
  <c r="H5756" i="2"/>
  <c r="AM5755" i="2"/>
  <c r="AL5755" i="2"/>
  <c r="X5755" i="2"/>
  <c r="Q5755" i="2"/>
  <c r="L5755" i="2"/>
  <c r="K5755" i="2"/>
  <c r="J5755" i="2"/>
  <c r="I5755" i="2"/>
  <c r="H5755" i="2"/>
  <c r="AM5754" i="2"/>
  <c r="AL5754" i="2"/>
  <c r="X5754" i="2"/>
  <c r="Q5754" i="2"/>
  <c r="L5754" i="2"/>
  <c r="K5754" i="2"/>
  <c r="J5754" i="2"/>
  <c r="I5754" i="2"/>
  <c r="H5754" i="2"/>
  <c r="AM5753" i="2"/>
  <c r="AL5753" i="2"/>
  <c r="X5753" i="2"/>
  <c r="Q5753" i="2"/>
  <c r="L5753" i="2"/>
  <c r="K5753" i="2"/>
  <c r="J5753" i="2"/>
  <c r="I5753" i="2"/>
  <c r="H5753" i="2"/>
  <c r="AM5752" i="2"/>
  <c r="AL5752" i="2"/>
  <c r="X5752" i="2"/>
  <c r="Q5752" i="2"/>
  <c r="L5752" i="2"/>
  <c r="K5752" i="2"/>
  <c r="J5752" i="2"/>
  <c r="I5752" i="2"/>
  <c r="H5752" i="2"/>
  <c r="AM5751" i="2"/>
  <c r="AL5751" i="2"/>
  <c r="X5751" i="2"/>
  <c r="Q5751" i="2"/>
  <c r="L5751" i="2"/>
  <c r="K5751" i="2"/>
  <c r="J5751" i="2"/>
  <c r="I5751" i="2"/>
  <c r="H5751" i="2"/>
  <c r="AM5750" i="2"/>
  <c r="AL5750" i="2"/>
  <c r="X5750" i="2"/>
  <c r="Q5750" i="2"/>
  <c r="L5750" i="2"/>
  <c r="K5750" i="2"/>
  <c r="J5750" i="2"/>
  <c r="I5750" i="2"/>
  <c r="H5750" i="2"/>
  <c r="AM5749" i="2"/>
  <c r="AL5749" i="2"/>
  <c r="X5749" i="2"/>
  <c r="Q5749" i="2"/>
  <c r="L5749" i="2"/>
  <c r="K5749" i="2"/>
  <c r="J5749" i="2"/>
  <c r="I5749" i="2"/>
  <c r="H5749" i="2"/>
  <c r="AM5748" i="2"/>
  <c r="AL5748" i="2"/>
  <c r="X5748" i="2"/>
  <c r="Q5748" i="2"/>
  <c r="L5748" i="2"/>
  <c r="K5748" i="2"/>
  <c r="J5748" i="2"/>
  <c r="I5748" i="2"/>
  <c r="H5748" i="2"/>
  <c r="AM5747" i="2"/>
  <c r="AL5747" i="2"/>
  <c r="X5747" i="2"/>
  <c r="Q5747" i="2"/>
  <c r="L5747" i="2"/>
  <c r="K5747" i="2"/>
  <c r="J5747" i="2"/>
  <c r="I5747" i="2"/>
  <c r="H5747" i="2"/>
  <c r="AM5746" i="2"/>
  <c r="AL5746" i="2"/>
  <c r="X5746" i="2"/>
  <c r="Q5746" i="2"/>
  <c r="L5746" i="2"/>
  <c r="K5746" i="2"/>
  <c r="J5746" i="2"/>
  <c r="I5746" i="2"/>
  <c r="H5746" i="2"/>
  <c r="AM5745" i="2"/>
  <c r="AL5745" i="2"/>
  <c r="X5745" i="2"/>
  <c r="Q5745" i="2"/>
  <c r="L5745" i="2"/>
  <c r="K5745" i="2"/>
  <c r="J5745" i="2"/>
  <c r="I5745" i="2"/>
  <c r="H5745" i="2"/>
  <c r="AM5744" i="2"/>
  <c r="AL5744" i="2"/>
  <c r="X5744" i="2"/>
  <c r="Q5744" i="2"/>
  <c r="L5744" i="2"/>
  <c r="K5744" i="2"/>
  <c r="J5744" i="2"/>
  <c r="I5744" i="2"/>
  <c r="H5744" i="2"/>
  <c r="AM5743" i="2"/>
  <c r="AL5743" i="2"/>
  <c r="X5743" i="2"/>
  <c r="Q5743" i="2"/>
  <c r="L5743" i="2"/>
  <c r="K5743" i="2"/>
  <c r="J5743" i="2"/>
  <c r="I5743" i="2"/>
  <c r="H5743" i="2"/>
  <c r="AM5742" i="2"/>
  <c r="AL5742" i="2"/>
  <c r="X5742" i="2"/>
  <c r="Q5742" i="2"/>
  <c r="L5742" i="2"/>
  <c r="K5742" i="2"/>
  <c r="J5742" i="2"/>
  <c r="I5742" i="2"/>
  <c r="H5742" i="2"/>
  <c r="AM5741" i="2"/>
  <c r="AL5741" i="2"/>
  <c r="X5741" i="2"/>
  <c r="Q5741" i="2"/>
  <c r="L5741" i="2"/>
  <c r="K5741" i="2"/>
  <c r="J5741" i="2"/>
  <c r="I5741" i="2"/>
  <c r="H5741" i="2"/>
  <c r="AM5740" i="2"/>
  <c r="AL5740" i="2"/>
  <c r="X5740" i="2"/>
  <c r="Q5740" i="2"/>
  <c r="L5740" i="2"/>
  <c r="K5740" i="2"/>
  <c r="J5740" i="2"/>
  <c r="I5740" i="2"/>
  <c r="H5740" i="2"/>
  <c r="AM5739" i="2"/>
  <c r="AL5739" i="2"/>
  <c r="X5739" i="2"/>
  <c r="Q5739" i="2"/>
  <c r="L5739" i="2"/>
  <c r="K5739" i="2"/>
  <c r="J5739" i="2"/>
  <c r="I5739" i="2"/>
  <c r="H5739" i="2"/>
  <c r="AM5738" i="2"/>
  <c r="AL5738" i="2"/>
  <c r="X5738" i="2"/>
  <c r="Q5738" i="2"/>
  <c r="L5738" i="2"/>
  <c r="K5738" i="2"/>
  <c r="J5738" i="2"/>
  <c r="I5738" i="2"/>
  <c r="H5738" i="2"/>
  <c r="AM5737" i="2"/>
  <c r="AL5737" i="2"/>
  <c r="X5737" i="2"/>
  <c r="Q5737" i="2"/>
  <c r="L5737" i="2"/>
  <c r="K5737" i="2"/>
  <c r="J5737" i="2"/>
  <c r="I5737" i="2"/>
  <c r="H5737" i="2"/>
  <c r="AM5736" i="2"/>
  <c r="AL5736" i="2"/>
  <c r="X5736" i="2"/>
  <c r="Q5736" i="2"/>
  <c r="L5736" i="2"/>
  <c r="K5736" i="2"/>
  <c r="J5736" i="2"/>
  <c r="I5736" i="2"/>
  <c r="H5736" i="2"/>
  <c r="AM5735" i="2"/>
  <c r="AL5735" i="2"/>
  <c r="X5735" i="2"/>
  <c r="Q5735" i="2"/>
  <c r="L5735" i="2"/>
  <c r="K5735" i="2"/>
  <c r="J5735" i="2"/>
  <c r="I5735" i="2"/>
  <c r="H5735" i="2"/>
  <c r="AM5734" i="2"/>
  <c r="AL5734" i="2"/>
  <c r="X5734" i="2"/>
  <c r="Q5734" i="2"/>
  <c r="L5734" i="2"/>
  <c r="K5734" i="2"/>
  <c r="J5734" i="2"/>
  <c r="I5734" i="2"/>
  <c r="H5734" i="2"/>
  <c r="AM5733" i="2"/>
  <c r="AL5733" i="2"/>
  <c r="X5733" i="2"/>
  <c r="Q5733" i="2"/>
  <c r="L5733" i="2"/>
  <c r="K5733" i="2"/>
  <c r="J5733" i="2"/>
  <c r="I5733" i="2"/>
  <c r="H5733" i="2"/>
  <c r="AM5732" i="2"/>
  <c r="AL5732" i="2"/>
  <c r="X5732" i="2"/>
  <c r="Q5732" i="2"/>
  <c r="L5732" i="2"/>
  <c r="K5732" i="2"/>
  <c r="J5732" i="2"/>
  <c r="I5732" i="2"/>
  <c r="H5732" i="2"/>
  <c r="AM5731" i="2"/>
  <c r="AL5731" i="2"/>
  <c r="X5731" i="2"/>
  <c r="Q5731" i="2"/>
  <c r="L5731" i="2"/>
  <c r="K5731" i="2"/>
  <c r="J5731" i="2"/>
  <c r="I5731" i="2"/>
  <c r="H5731" i="2"/>
  <c r="AM5730" i="2"/>
  <c r="AL5730" i="2"/>
  <c r="X5730" i="2"/>
  <c r="Q5730" i="2"/>
  <c r="L5730" i="2"/>
  <c r="K5730" i="2"/>
  <c r="J5730" i="2"/>
  <c r="I5730" i="2"/>
  <c r="H5730" i="2"/>
  <c r="AM5729" i="2"/>
  <c r="AL5729" i="2"/>
  <c r="X5729" i="2"/>
  <c r="Q5729" i="2"/>
  <c r="L5729" i="2"/>
  <c r="K5729" i="2"/>
  <c r="J5729" i="2"/>
  <c r="I5729" i="2"/>
  <c r="H5729" i="2"/>
  <c r="AM5728" i="2"/>
  <c r="AL5728" i="2"/>
  <c r="X5728" i="2"/>
  <c r="Q5728" i="2"/>
  <c r="L5728" i="2"/>
  <c r="K5728" i="2"/>
  <c r="J5728" i="2"/>
  <c r="I5728" i="2"/>
  <c r="H5728" i="2"/>
  <c r="AM5727" i="2"/>
  <c r="AL5727" i="2"/>
  <c r="X5727" i="2"/>
  <c r="Q5727" i="2"/>
  <c r="L5727" i="2"/>
  <c r="K5727" i="2"/>
  <c r="J5727" i="2"/>
  <c r="I5727" i="2"/>
  <c r="H5727" i="2"/>
  <c r="AM5726" i="2"/>
  <c r="AL5726" i="2"/>
  <c r="X5726" i="2"/>
  <c r="Q5726" i="2"/>
  <c r="L5726" i="2"/>
  <c r="K5726" i="2"/>
  <c r="J5726" i="2"/>
  <c r="I5726" i="2"/>
  <c r="H5726" i="2"/>
  <c r="AM5725" i="2"/>
  <c r="AL5725" i="2"/>
  <c r="X5725" i="2"/>
  <c r="Q5725" i="2"/>
  <c r="L5725" i="2"/>
  <c r="K5725" i="2"/>
  <c r="J5725" i="2"/>
  <c r="I5725" i="2"/>
  <c r="H5725" i="2"/>
  <c r="AM5724" i="2"/>
  <c r="AL5724" i="2"/>
  <c r="X5724" i="2"/>
  <c r="Q5724" i="2"/>
  <c r="L5724" i="2"/>
  <c r="K5724" i="2"/>
  <c r="J5724" i="2"/>
  <c r="I5724" i="2"/>
  <c r="H5724" i="2"/>
  <c r="AM5723" i="2"/>
  <c r="AL5723" i="2"/>
  <c r="X5723" i="2"/>
  <c r="Q5723" i="2"/>
  <c r="L5723" i="2"/>
  <c r="K5723" i="2"/>
  <c r="J5723" i="2"/>
  <c r="I5723" i="2"/>
  <c r="H5723" i="2"/>
  <c r="AM5722" i="2"/>
  <c r="AL5722" i="2"/>
  <c r="X5722" i="2"/>
  <c r="Q5722" i="2"/>
  <c r="L5722" i="2"/>
  <c r="K5722" i="2"/>
  <c r="J5722" i="2"/>
  <c r="I5722" i="2"/>
  <c r="H5722" i="2"/>
  <c r="AM5721" i="2"/>
  <c r="AL5721" i="2"/>
  <c r="X5721" i="2"/>
  <c r="Q5721" i="2"/>
  <c r="L5721" i="2"/>
  <c r="K5721" i="2"/>
  <c r="J5721" i="2"/>
  <c r="I5721" i="2"/>
  <c r="H5721" i="2"/>
  <c r="AM5720" i="2"/>
  <c r="AL5720" i="2"/>
  <c r="X5720" i="2"/>
  <c r="Q5720" i="2"/>
  <c r="L5720" i="2"/>
  <c r="K5720" i="2"/>
  <c r="J5720" i="2"/>
  <c r="I5720" i="2"/>
  <c r="H5720" i="2"/>
  <c r="AM5719" i="2"/>
  <c r="AL5719" i="2"/>
  <c r="X5719" i="2"/>
  <c r="Q5719" i="2"/>
  <c r="L5719" i="2"/>
  <c r="K5719" i="2"/>
  <c r="J5719" i="2"/>
  <c r="I5719" i="2"/>
  <c r="H5719" i="2"/>
  <c r="AM5718" i="2"/>
  <c r="AL5718" i="2"/>
  <c r="X5718" i="2"/>
  <c r="Q5718" i="2"/>
  <c r="L5718" i="2"/>
  <c r="K5718" i="2"/>
  <c r="J5718" i="2"/>
  <c r="I5718" i="2"/>
  <c r="H5718" i="2"/>
  <c r="AM5717" i="2"/>
  <c r="AL5717" i="2"/>
  <c r="X5717" i="2"/>
  <c r="Q5717" i="2"/>
  <c r="L5717" i="2"/>
  <c r="K5717" i="2"/>
  <c r="J5717" i="2"/>
  <c r="I5717" i="2"/>
  <c r="H5717" i="2"/>
  <c r="AM5716" i="2"/>
  <c r="AL5716" i="2"/>
  <c r="X5716" i="2"/>
  <c r="Q5716" i="2"/>
  <c r="L5716" i="2"/>
  <c r="K5716" i="2"/>
  <c r="J5716" i="2"/>
  <c r="I5716" i="2"/>
  <c r="H5716" i="2"/>
  <c r="AM5715" i="2"/>
  <c r="AL5715" i="2"/>
  <c r="X5715" i="2"/>
  <c r="Q5715" i="2"/>
  <c r="L5715" i="2"/>
  <c r="K5715" i="2"/>
  <c r="J5715" i="2"/>
  <c r="I5715" i="2"/>
  <c r="H5715" i="2"/>
  <c r="AM5714" i="2"/>
  <c r="AL5714" i="2"/>
  <c r="X5714" i="2"/>
  <c r="Q5714" i="2"/>
  <c r="L5714" i="2"/>
  <c r="K5714" i="2"/>
  <c r="J5714" i="2"/>
  <c r="I5714" i="2"/>
  <c r="H5714" i="2"/>
  <c r="AM5713" i="2"/>
  <c r="AL5713" i="2"/>
  <c r="X5713" i="2"/>
  <c r="Q5713" i="2"/>
  <c r="L5713" i="2"/>
  <c r="K5713" i="2"/>
  <c r="J5713" i="2"/>
  <c r="I5713" i="2"/>
  <c r="H5713" i="2"/>
  <c r="AM5712" i="2"/>
  <c r="AL5712" i="2"/>
  <c r="X5712" i="2"/>
  <c r="Q5712" i="2"/>
  <c r="L5712" i="2"/>
  <c r="K5712" i="2"/>
  <c r="J5712" i="2"/>
  <c r="I5712" i="2"/>
  <c r="H5712" i="2"/>
  <c r="AM5711" i="2"/>
  <c r="AL5711" i="2"/>
  <c r="X5711" i="2"/>
  <c r="Q5711" i="2"/>
  <c r="L5711" i="2"/>
  <c r="K5711" i="2"/>
  <c r="J5711" i="2"/>
  <c r="I5711" i="2"/>
  <c r="H5711" i="2"/>
  <c r="AM5710" i="2"/>
  <c r="AL5710" i="2"/>
  <c r="X5710" i="2"/>
  <c r="Q5710" i="2"/>
  <c r="L5710" i="2"/>
  <c r="K5710" i="2"/>
  <c r="J5710" i="2"/>
  <c r="I5710" i="2"/>
  <c r="H5710" i="2"/>
  <c r="AM5709" i="2"/>
  <c r="AL5709" i="2"/>
  <c r="X5709" i="2"/>
  <c r="Q5709" i="2"/>
  <c r="L5709" i="2"/>
  <c r="K5709" i="2"/>
  <c r="J5709" i="2"/>
  <c r="I5709" i="2"/>
  <c r="H5709" i="2"/>
  <c r="AM5708" i="2"/>
  <c r="AL5708" i="2"/>
  <c r="X5708" i="2"/>
  <c r="Q5708" i="2"/>
  <c r="L5708" i="2"/>
  <c r="K5708" i="2"/>
  <c r="J5708" i="2"/>
  <c r="I5708" i="2"/>
  <c r="H5708" i="2"/>
  <c r="AM5707" i="2"/>
  <c r="AL5707" i="2"/>
  <c r="X5707" i="2"/>
  <c r="Q5707" i="2"/>
  <c r="L5707" i="2"/>
  <c r="K5707" i="2"/>
  <c r="J5707" i="2"/>
  <c r="I5707" i="2"/>
  <c r="H5707" i="2"/>
  <c r="AM5706" i="2"/>
  <c r="AL5706" i="2"/>
  <c r="X5706" i="2"/>
  <c r="Q5706" i="2"/>
  <c r="L5706" i="2"/>
  <c r="K5706" i="2"/>
  <c r="J5706" i="2"/>
  <c r="I5706" i="2"/>
  <c r="H5706" i="2"/>
  <c r="AM5705" i="2"/>
  <c r="AL5705" i="2"/>
  <c r="X5705" i="2"/>
  <c r="Q5705" i="2"/>
  <c r="L5705" i="2"/>
  <c r="K5705" i="2"/>
  <c r="J5705" i="2"/>
  <c r="I5705" i="2"/>
  <c r="H5705" i="2"/>
  <c r="AM5704" i="2"/>
  <c r="AL5704" i="2"/>
  <c r="X5704" i="2"/>
  <c r="Q5704" i="2"/>
  <c r="L5704" i="2"/>
  <c r="K5704" i="2"/>
  <c r="J5704" i="2"/>
  <c r="I5704" i="2"/>
  <c r="H5704" i="2"/>
  <c r="AM5703" i="2"/>
  <c r="AL5703" i="2"/>
  <c r="X5703" i="2"/>
  <c r="Q5703" i="2"/>
  <c r="L5703" i="2"/>
  <c r="K5703" i="2"/>
  <c r="J5703" i="2"/>
  <c r="I5703" i="2"/>
  <c r="H5703" i="2"/>
  <c r="AM5702" i="2"/>
  <c r="AL5702" i="2"/>
  <c r="X5702" i="2"/>
  <c r="Q5702" i="2"/>
  <c r="L5702" i="2"/>
  <c r="K5702" i="2"/>
  <c r="J5702" i="2"/>
  <c r="I5702" i="2"/>
  <c r="H5702" i="2"/>
  <c r="AM5701" i="2"/>
  <c r="AL5701" i="2"/>
  <c r="X5701" i="2"/>
  <c r="Q5701" i="2"/>
  <c r="L5701" i="2"/>
  <c r="K5701" i="2"/>
  <c r="J5701" i="2"/>
  <c r="I5701" i="2"/>
  <c r="H5701" i="2"/>
  <c r="AM5700" i="2"/>
  <c r="AL5700" i="2"/>
  <c r="X5700" i="2"/>
  <c r="Q5700" i="2"/>
  <c r="L5700" i="2"/>
  <c r="K5700" i="2"/>
  <c r="J5700" i="2"/>
  <c r="I5700" i="2"/>
  <c r="H5700" i="2"/>
  <c r="AM5699" i="2"/>
  <c r="AL5699" i="2"/>
  <c r="X5699" i="2"/>
  <c r="Q5699" i="2"/>
  <c r="L5699" i="2"/>
  <c r="K5699" i="2"/>
  <c r="J5699" i="2"/>
  <c r="I5699" i="2"/>
  <c r="H5699" i="2"/>
  <c r="AM5698" i="2"/>
  <c r="AL5698" i="2"/>
  <c r="X5698" i="2"/>
  <c r="Q5698" i="2"/>
  <c r="L5698" i="2"/>
  <c r="K5698" i="2"/>
  <c r="J5698" i="2"/>
  <c r="I5698" i="2"/>
  <c r="H5698" i="2"/>
  <c r="AM5697" i="2"/>
  <c r="AL5697" i="2"/>
  <c r="X5697" i="2"/>
  <c r="Q5697" i="2"/>
  <c r="L5697" i="2"/>
  <c r="K5697" i="2"/>
  <c r="J5697" i="2"/>
  <c r="I5697" i="2"/>
  <c r="H5697" i="2"/>
  <c r="AM5696" i="2"/>
  <c r="AL5696" i="2"/>
  <c r="X5696" i="2"/>
  <c r="Q5696" i="2"/>
  <c r="L5696" i="2"/>
  <c r="K5696" i="2"/>
  <c r="J5696" i="2"/>
  <c r="I5696" i="2"/>
  <c r="H5696" i="2"/>
  <c r="AM5695" i="2"/>
  <c r="AL5695" i="2"/>
  <c r="X5695" i="2"/>
  <c r="Q5695" i="2"/>
  <c r="L5695" i="2"/>
  <c r="K5695" i="2"/>
  <c r="J5695" i="2"/>
  <c r="I5695" i="2"/>
  <c r="H5695" i="2"/>
  <c r="AM5694" i="2"/>
  <c r="AL5694" i="2"/>
  <c r="X5694" i="2"/>
  <c r="Q5694" i="2"/>
  <c r="L5694" i="2"/>
  <c r="K5694" i="2"/>
  <c r="J5694" i="2"/>
  <c r="I5694" i="2"/>
  <c r="H5694" i="2"/>
  <c r="AM5693" i="2"/>
  <c r="AL5693" i="2"/>
  <c r="X5693" i="2"/>
  <c r="Q5693" i="2"/>
  <c r="L5693" i="2"/>
  <c r="K5693" i="2"/>
  <c r="J5693" i="2"/>
  <c r="I5693" i="2"/>
  <c r="H5693" i="2"/>
  <c r="AM5692" i="2"/>
  <c r="AL5692" i="2"/>
  <c r="X5692" i="2"/>
  <c r="Q5692" i="2"/>
  <c r="L5692" i="2"/>
  <c r="K5692" i="2"/>
  <c r="J5692" i="2"/>
  <c r="I5692" i="2"/>
  <c r="H5692" i="2"/>
  <c r="AM5691" i="2"/>
  <c r="AL5691" i="2"/>
  <c r="X5691" i="2"/>
  <c r="Q5691" i="2"/>
  <c r="L5691" i="2"/>
  <c r="K5691" i="2"/>
  <c r="J5691" i="2"/>
  <c r="I5691" i="2"/>
  <c r="H5691" i="2"/>
  <c r="AM5690" i="2"/>
  <c r="AL5690" i="2"/>
  <c r="X5690" i="2"/>
  <c r="Q5690" i="2"/>
  <c r="L5690" i="2"/>
  <c r="K5690" i="2"/>
  <c r="J5690" i="2"/>
  <c r="I5690" i="2"/>
  <c r="H5690" i="2"/>
  <c r="AM5689" i="2"/>
  <c r="AL5689" i="2"/>
  <c r="X5689" i="2"/>
  <c r="Q5689" i="2"/>
  <c r="L5689" i="2"/>
  <c r="K5689" i="2"/>
  <c r="J5689" i="2"/>
  <c r="I5689" i="2"/>
  <c r="H5689" i="2"/>
  <c r="AM5688" i="2"/>
  <c r="AL5688" i="2"/>
  <c r="X5688" i="2"/>
  <c r="Q5688" i="2"/>
  <c r="L5688" i="2"/>
  <c r="K5688" i="2"/>
  <c r="J5688" i="2"/>
  <c r="I5688" i="2"/>
  <c r="H5688" i="2"/>
  <c r="AM5687" i="2"/>
  <c r="AL5687" i="2"/>
  <c r="X5687" i="2"/>
  <c r="Q5687" i="2"/>
  <c r="L5687" i="2"/>
  <c r="K5687" i="2"/>
  <c r="J5687" i="2"/>
  <c r="I5687" i="2"/>
  <c r="H5687" i="2"/>
  <c r="AM5686" i="2"/>
  <c r="AL5686" i="2"/>
  <c r="X5686" i="2"/>
  <c r="Q5686" i="2"/>
  <c r="L5686" i="2"/>
  <c r="K5686" i="2"/>
  <c r="J5686" i="2"/>
  <c r="I5686" i="2"/>
  <c r="H5686" i="2"/>
  <c r="AM5685" i="2"/>
  <c r="AL5685" i="2"/>
  <c r="X5685" i="2"/>
  <c r="Q5685" i="2"/>
  <c r="L5685" i="2"/>
  <c r="K5685" i="2"/>
  <c r="J5685" i="2"/>
  <c r="I5685" i="2"/>
  <c r="H5685" i="2"/>
  <c r="AM5684" i="2"/>
  <c r="AL5684" i="2"/>
  <c r="X5684" i="2"/>
  <c r="Q5684" i="2"/>
  <c r="L5684" i="2"/>
  <c r="K5684" i="2"/>
  <c r="J5684" i="2"/>
  <c r="I5684" i="2"/>
  <c r="H5684" i="2"/>
  <c r="AM5683" i="2"/>
  <c r="AL5683" i="2"/>
  <c r="X5683" i="2"/>
  <c r="Q5683" i="2"/>
  <c r="L5683" i="2"/>
  <c r="K5683" i="2"/>
  <c r="J5683" i="2"/>
  <c r="I5683" i="2"/>
  <c r="H5683" i="2"/>
  <c r="AM5682" i="2"/>
  <c r="AL5682" i="2"/>
  <c r="X5682" i="2"/>
  <c r="Q5682" i="2"/>
  <c r="L5682" i="2"/>
  <c r="K5682" i="2"/>
  <c r="J5682" i="2"/>
  <c r="I5682" i="2"/>
  <c r="H5682" i="2"/>
  <c r="AM5681" i="2"/>
  <c r="AL5681" i="2"/>
  <c r="X5681" i="2"/>
  <c r="Q5681" i="2"/>
  <c r="L5681" i="2"/>
  <c r="K5681" i="2"/>
  <c r="J5681" i="2"/>
  <c r="I5681" i="2"/>
  <c r="H5681" i="2"/>
  <c r="AM5680" i="2"/>
  <c r="AL5680" i="2"/>
  <c r="X5680" i="2"/>
  <c r="Q5680" i="2"/>
  <c r="L5680" i="2"/>
  <c r="K5680" i="2"/>
  <c r="J5680" i="2"/>
  <c r="I5680" i="2"/>
  <c r="H5680" i="2"/>
  <c r="AM5679" i="2"/>
  <c r="AL5679" i="2"/>
  <c r="X5679" i="2"/>
  <c r="Q5679" i="2"/>
  <c r="L5679" i="2"/>
  <c r="K5679" i="2"/>
  <c r="J5679" i="2"/>
  <c r="I5679" i="2"/>
  <c r="H5679" i="2"/>
  <c r="AM5678" i="2"/>
  <c r="AL5678" i="2"/>
  <c r="X5678" i="2"/>
  <c r="Q5678" i="2"/>
  <c r="L5678" i="2"/>
  <c r="K5678" i="2"/>
  <c r="J5678" i="2"/>
  <c r="I5678" i="2"/>
  <c r="H5678" i="2"/>
  <c r="AM5677" i="2"/>
  <c r="AL5677" i="2"/>
  <c r="X5677" i="2"/>
  <c r="Q5677" i="2"/>
  <c r="L5677" i="2"/>
  <c r="K5677" i="2"/>
  <c r="J5677" i="2"/>
  <c r="I5677" i="2"/>
  <c r="H5677" i="2"/>
  <c r="AM5676" i="2"/>
  <c r="AL5676" i="2"/>
  <c r="X5676" i="2"/>
  <c r="Q5676" i="2"/>
  <c r="L5676" i="2"/>
  <c r="K5676" i="2"/>
  <c r="J5676" i="2"/>
  <c r="I5676" i="2"/>
  <c r="H5676" i="2"/>
  <c r="AM5675" i="2"/>
  <c r="AL5675" i="2"/>
  <c r="X5675" i="2"/>
  <c r="Q5675" i="2"/>
  <c r="L5675" i="2"/>
  <c r="K5675" i="2"/>
  <c r="J5675" i="2"/>
  <c r="I5675" i="2"/>
  <c r="H5675" i="2"/>
  <c r="AM5674" i="2"/>
  <c r="AL5674" i="2"/>
  <c r="X5674" i="2"/>
  <c r="Q5674" i="2"/>
  <c r="L5674" i="2"/>
  <c r="K5674" i="2"/>
  <c r="J5674" i="2"/>
  <c r="I5674" i="2"/>
  <c r="H5674" i="2"/>
  <c r="AM5673" i="2"/>
  <c r="AL5673" i="2"/>
  <c r="X5673" i="2"/>
  <c r="Q5673" i="2"/>
  <c r="L5673" i="2"/>
  <c r="K5673" i="2"/>
  <c r="J5673" i="2"/>
  <c r="I5673" i="2"/>
  <c r="H5673" i="2"/>
  <c r="AM5672" i="2"/>
  <c r="AL5672" i="2"/>
  <c r="X5672" i="2"/>
  <c r="Q5672" i="2"/>
  <c r="L5672" i="2"/>
  <c r="K5672" i="2"/>
  <c r="J5672" i="2"/>
  <c r="I5672" i="2"/>
  <c r="H5672" i="2"/>
  <c r="AM5671" i="2"/>
  <c r="AL5671" i="2"/>
  <c r="X5671" i="2"/>
  <c r="Q5671" i="2"/>
  <c r="L5671" i="2"/>
  <c r="K5671" i="2"/>
  <c r="J5671" i="2"/>
  <c r="I5671" i="2"/>
  <c r="H5671" i="2"/>
  <c r="AM5670" i="2"/>
  <c r="AL5670" i="2"/>
  <c r="X5670" i="2"/>
  <c r="Q5670" i="2"/>
  <c r="L5670" i="2"/>
  <c r="K5670" i="2"/>
  <c r="J5670" i="2"/>
  <c r="I5670" i="2"/>
  <c r="H5670" i="2"/>
  <c r="AM5669" i="2"/>
  <c r="AL5669" i="2"/>
  <c r="X5669" i="2"/>
  <c r="Q5669" i="2"/>
  <c r="L5669" i="2"/>
  <c r="K5669" i="2"/>
  <c r="J5669" i="2"/>
  <c r="I5669" i="2"/>
  <c r="H5669" i="2"/>
  <c r="AM5668" i="2"/>
  <c r="AL5668" i="2"/>
  <c r="X5668" i="2"/>
  <c r="Q5668" i="2"/>
  <c r="L5668" i="2"/>
  <c r="K5668" i="2"/>
  <c r="J5668" i="2"/>
  <c r="I5668" i="2"/>
  <c r="H5668" i="2"/>
  <c r="AM5667" i="2"/>
  <c r="AL5667" i="2"/>
  <c r="X5667" i="2"/>
  <c r="Q5667" i="2"/>
  <c r="L5667" i="2"/>
  <c r="K5667" i="2"/>
  <c r="J5667" i="2"/>
  <c r="I5667" i="2"/>
  <c r="H5667" i="2"/>
  <c r="AM5666" i="2"/>
  <c r="AL5666" i="2"/>
  <c r="X5666" i="2"/>
  <c r="Q5666" i="2"/>
  <c r="L5666" i="2"/>
  <c r="K5666" i="2"/>
  <c r="J5666" i="2"/>
  <c r="I5666" i="2"/>
  <c r="H5666" i="2"/>
  <c r="AM5665" i="2"/>
  <c r="AL5665" i="2"/>
  <c r="X5665" i="2"/>
  <c r="Q5665" i="2"/>
  <c r="L5665" i="2"/>
  <c r="K5665" i="2"/>
  <c r="J5665" i="2"/>
  <c r="I5665" i="2"/>
  <c r="H5665" i="2"/>
  <c r="AM5664" i="2"/>
  <c r="AL5664" i="2"/>
  <c r="X5664" i="2"/>
  <c r="Q5664" i="2"/>
  <c r="L5664" i="2"/>
  <c r="K5664" i="2"/>
  <c r="J5664" i="2"/>
  <c r="I5664" i="2"/>
  <c r="H5664" i="2"/>
  <c r="AM5663" i="2"/>
  <c r="AL5663" i="2"/>
  <c r="X5663" i="2"/>
  <c r="Q5663" i="2"/>
  <c r="L5663" i="2"/>
  <c r="K5663" i="2"/>
  <c r="J5663" i="2"/>
  <c r="I5663" i="2"/>
  <c r="H5663" i="2"/>
  <c r="AM5662" i="2"/>
  <c r="AL5662" i="2"/>
  <c r="X5662" i="2"/>
  <c r="Q5662" i="2"/>
  <c r="L5662" i="2"/>
  <c r="K5662" i="2"/>
  <c r="J5662" i="2"/>
  <c r="I5662" i="2"/>
  <c r="H5662" i="2"/>
  <c r="AM5661" i="2"/>
  <c r="AL5661" i="2"/>
  <c r="X5661" i="2"/>
  <c r="Q5661" i="2"/>
  <c r="L5661" i="2"/>
  <c r="K5661" i="2"/>
  <c r="J5661" i="2"/>
  <c r="I5661" i="2"/>
  <c r="H5661" i="2"/>
  <c r="AM5660" i="2"/>
  <c r="AL5660" i="2"/>
  <c r="X5660" i="2"/>
  <c r="Q5660" i="2"/>
  <c r="L5660" i="2"/>
  <c r="K5660" i="2"/>
  <c r="J5660" i="2"/>
  <c r="I5660" i="2"/>
  <c r="H5660" i="2"/>
  <c r="AM5659" i="2"/>
  <c r="AL5659" i="2"/>
  <c r="X5659" i="2"/>
  <c r="Q5659" i="2"/>
  <c r="L5659" i="2"/>
  <c r="K5659" i="2"/>
  <c r="J5659" i="2"/>
  <c r="I5659" i="2"/>
  <c r="H5659" i="2"/>
  <c r="AM5658" i="2"/>
  <c r="AL5658" i="2"/>
  <c r="X5658" i="2"/>
  <c r="Q5658" i="2"/>
  <c r="L5658" i="2"/>
  <c r="K5658" i="2"/>
  <c r="J5658" i="2"/>
  <c r="I5658" i="2"/>
  <c r="H5658" i="2"/>
  <c r="AM5657" i="2"/>
  <c r="AL5657" i="2"/>
  <c r="X5657" i="2"/>
  <c r="Q5657" i="2"/>
  <c r="L5657" i="2"/>
  <c r="K5657" i="2"/>
  <c r="J5657" i="2"/>
  <c r="I5657" i="2"/>
  <c r="H5657" i="2"/>
  <c r="AM5656" i="2"/>
  <c r="AL5656" i="2"/>
  <c r="X5656" i="2"/>
  <c r="Q5656" i="2"/>
  <c r="L5656" i="2"/>
  <c r="K5656" i="2"/>
  <c r="J5656" i="2"/>
  <c r="I5656" i="2"/>
  <c r="H5656" i="2"/>
  <c r="AM5655" i="2"/>
  <c r="AL5655" i="2"/>
  <c r="X5655" i="2"/>
  <c r="Q5655" i="2"/>
  <c r="L5655" i="2"/>
  <c r="K5655" i="2"/>
  <c r="J5655" i="2"/>
  <c r="I5655" i="2"/>
  <c r="H5655" i="2"/>
  <c r="AM5654" i="2"/>
  <c r="AL5654" i="2"/>
  <c r="X5654" i="2"/>
  <c r="Q5654" i="2"/>
  <c r="L5654" i="2"/>
  <c r="K5654" i="2"/>
  <c r="J5654" i="2"/>
  <c r="I5654" i="2"/>
  <c r="H5654" i="2"/>
  <c r="AM5653" i="2"/>
  <c r="AL5653" i="2"/>
  <c r="X5653" i="2"/>
  <c r="Q5653" i="2"/>
  <c r="L5653" i="2"/>
  <c r="K5653" i="2"/>
  <c r="J5653" i="2"/>
  <c r="I5653" i="2"/>
  <c r="H5653" i="2"/>
  <c r="AM5652" i="2"/>
  <c r="AL5652" i="2"/>
  <c r="X5652" i="2"/>
  <c r="Q5652" i="2"/>
  <c r="L5652" i="2"/>
  <c r="K5652" i="2"/>
  <c r="J5652" i="2"/>
  <c r="I5652" i="2"/>
  <c r="H5652" i="2"/>
  <c r="AM5651" i="2"/>
  <c r="AL5651" i="2"/>
  <c r="X5651" i="2"/>
  <c r="Q5651" i="2"/>
  <c r="L5651" i="2"/>
  <c r="K5651" i="2"/>
  <c r="J5651" i="2"/>
  <c r="I5651" i="2"/>
  <c r="H5651" i="2"/>
  <c r="AM5650" i="2"/>
  <c r="AL5650" i="2"/>
  <c r="X5650" i="2"/>
  <c r="Q5650" i="2"/>
  <c r="L5650" i="2"/>
  <c r="K5650" i="2"/>
  <c r="J5650" i="2"/>
  <c r="I5650" i="2"/>
  <c r="H5650" i="2"/>
  <c r="AM5649" i="2"/>
  <c r="AL5649" i="2"/>
  <c r="X5649" i="2"/>
  <c r="Q5649" i="2"/>
  <c r="L5649" i="2"/>
  <c r="K5649" i="2"/>
  <c r="J5649" i="2"/>
  <c r="I5649" i="2"/>
  <c r="H5649" i="2"/>
  <c r="AM5648" i="2"/>
  <c r="AL5648" i="2"/>
  <c r="X5648" i="2"/>
  <c r="Q5648" i="2"/>
  <c r="L5648" i="2"/>
  <c r="K5648" i="2"/>
  <c r="J5648" i="2"/>
  <c r="I5648" i="2"/>
  <c r="H5648" i="2"/>
  <c r="AM5647" i="2"/>
  <c r="AL5647" i="2"/>
  <c r="X5647" i="2"/>
  <c r="Q5647" i="2"/>
  <c r="L5647" i="2"/>
  <c r="K5647" i="2"/>
  <c r="J5647" i="2"/>
  <c r="I5647" i="2"/>
  <c r="H5647" i="2"/>
  <c r="AM5646" i="2"/>
  <c r="AL5646" i="2"/>
  <c r="X5646" i="2"/>
  <c r="Q5646" i="2"/>
  <c r="L5646" i="2"/>
  <c r="K5646" i="2"/>
  <c r="J5646" i="2"/>
  <c r="I5646" i="2"/>
  <c r="H5646" i="2"/>
  <c r="AM5645" i="2"/>
  <c r="AL5645" i="2"/>
  <c r="X5645" i="2"/>
  <c r="Q5645" i="2"/>
  <c r="L5645" i="2"/>
  <c r="K5645" i="2"/>
  <c r="J5645" i="2"/>
  <c r="I5645" i="2"/>
  <c r="H5645" i="2"/>
  <c r="AM5644" i="2"/>
  <c r="AL5644" i="2"/>
  <c r="X5644" i="2"/>
  <c r="Q5644" i="2"/>
  <c r="L5644" i="2"/>
  <c r="K5644" i="2"/>
  <c r="J5644" i="2"/>
  <c r="I5644" i="2"/>
  <c r="H5644" i="2"/>
  <c r="AM5643" i="2"/>
  <c r="AL5643" i="2"/>
  <c r="X5643" i="2"/>
  <c r="Q5643" i="2"/>
  <c r="L5643" i="2"/>
  <c r="K5643" i="2"/>
  <c r="J5643" i="2"/>
  <c r="I5643" i="2"/>
  <c r="H5643" i="2"/>
  <c r="AM5642" i="2"/>
  <c r="AL5642" i="2"/>
  <c r="X5642" i="2"/>
  <c r="Q5642" i="2"/>
  <c r="L5642" i="2"/>
  <c r="K5642" i="2"/>
  <c r="J5642" i="2"/>
  <c r="I5642" i="2"/>
  <c r="H5642" i="2"/>
  <c r="AM5641" i="2"/>
  <c r="AL5641" i="2"/>
  <c r="X5641" i="2"/>
  <c r="Q5641" i="2"/>
  <c r="L5641" i="2"/>
  <c r="K5641" i="2"/>
  <c r="J5641" i="2"/>
  <c r="I5641" i="2"/>
  <c r="H5641" i="2"/>
  <c r="AM5640" i="2"/>
  <c r="AL5640" i="2"/>
  <c r="X5640" i="2"/>
  <c r="Q5640" i="2"/>
  <c r="L5640" i="2"/>
  <c r="K5640" i="2"/>
  <c r="J5640" i="2"/>
  <c r="I5640" i="2"/>
  <c r="H5640" i="2"/>
  <c r="AM5639" i="2"/>
  <c r="AL5639" i="2"/>
  <c r="X5639" i="2"/>
  <c r="Q5639" i="2"/>
  <c r="L5639" i="2"/>
  <c r="K5639" i="2"/>
  <c r="J5639" i="2"/>
  <c r="I5639" i="2"/>
  <c r="H5639" i="2"/>
  <c r="AM5638" i="2"/>
  <c r="AL5638" i="2"/>
  <c r="X5638" i="2"/>
  <c r="Q5638" i="2"/>
  <c r="L5638" i="2"/>
  <c r="K5638" i="2"/>
  <c r="J5638" i="2"/>
  <c r="I5638" i="2"/>
  <c r="H5638" i="2"/>
  <c r="AM5637" i="2"/>
  <c r="AL5637" i="2"/>
  <c r="X5637" i="2"/>
  <c r="Q5637" i="2"/>
  <c r="L5637" i="2"/>
  <c r="K5637" i="2"/>
  <c r="J5637" i="2"/>
  <c r="I5637" i="2"/>
  <c r="H5637" i="2"/>
  <c r="AM5636" i="2"/>
  <c r="AL5636" i="2"/>
  <c r="X5636" i="2"/>
  <c r="Q5636" i="2"/>
  <c r="L5636" i="2"/>
  <c r="K5636" i="2"/>
  <c r="J5636" i="2"/>
  <c r="I5636" i="2"/>
  <c r="H5636" i="2"/>
  <c r="AM5635" i="2"/>
  <c r="AL5635" i="2"/>
  <c r="X5635" i="2"/>
  <c r="Q5635" i="2"/>
  <c r="L5635" i="2"/>
  <c r="K5635" i="2"/>
  <c r="J5635" i="2"/>
  <c r="I5635" i="2"/>
  <c r="H5635" i="2"/>
  <c r="AM5634" i="2"/>
  <c r="AL5634" i="2"/>
  <c r="X5634" i="2"/>
  <c r="Q5634" i="2"/>
  <c r="L5634" i="2"/>
  <c r="K5634" i="2"/>
  <c r="J5634" i="2"/>
  <c r="I5634" i="2"/>
  <c r="H5634" i="2"/>
  <c r="AM5633" i="2"/>
  <c r="AL5633" i="2"/>
  <c r="X5633" i="2"/>
  <c r="Q5633" i="2"/>
  <c r="L5633" i="2"/>
  <c r="K5633" i="2"/>
  <c r="J5633" i="2"/>
  <c r="I5633" i="2"/>
  <c r="H5633" i="2"/>
  <c r="AM5632" i="2"/>
  <c r="AL5632" i="2"/>
  <c r="X5632" i="2"/>
  <c r="Q5632" i="2"/>
  <c r="L5632" i="2"/>
  <c r="K5632" i="2"/>
  <c r="J5632" i="2"/>
  <c r="I5632" i="2"/>
  <c r="H5632" i="2"/>
  <c r="AM5631" i="2"/>
  <c r="AL5631" i="2"/>
  <c r="X5631" i="2"/>
  <c r="Q5631" i="2"/>
  <c r="L5631" i="2"/>
  <c r="K5631" i="2"/>
  <c r="J5631" i="2"/>
  <c r="I5631" i="2"/>
  <c r="H5631" i="2"/>
  <c r="AM5630" i="2"/>
  <c r="AL5630" i="2"/>
  <c r="X5630" i="2"/>
  <c r="Q5630" i="2"/>
  <c r="L5630" i="2"/>
  <c r="K5630" i="2"/>
  <c r="J5630" i="2"/>
  <c r="I5630" i="2"/>
  <c r="H5630" i="2"/>
  <c r="AM5629" i="2"/>
  <c r="AL5629" i="2"/>
  <c r="X5629" i="2"/>
  <c r="Q5629" i="2"/>
  <c r="L5629" i="2"/>
  <c r="K5629" i="2"/>
  <c r="J5629" i="2"/>
  <c r="I5629" i="2"/>
  <c r="H5629" i="2"/>
  <c r="AM5628" i="2"/>
  <c r="AL5628" i="2"/>
  <c r="X5628" i="2"/>
  <c r="Q5628" i="2"/>
  <c r="L5628" i="2"/>
  <c r="K5628" i="2"/>
  <c r="J5628" i="2"/>
  <c r="I5628" i="2"/>
  <c r="H5628" i="2"/>
  <c r="AM5627" i="2"/>
  <c r="AL5627" i="2"/>
  <c r="X5627" i="2"/>
  <c r="Q5627" i="2"/>
  <c r="L5627" i="2"/>
  <c r="K5627" i="2"/>
  <c r="J5627" i="2"/>
  <c r="I5627" i="2"/>
  <c r="H5627" i="2"/>
  <c r="AM5626" i="2"/>
  <c r="AL5626" i="2"/>
  <c r="X5626" i="2"/>
  <c r="Q5626" i="2"/>
  <c r="L5626" i="2"/>
  <c r="K5626" i="2"/>
  <c r="J5626" i="2"/>
  <c r="I5626" i="2"/>
  <c r="H5626" i="2"/>
  <c r="AM5625" i="2"/>
  <c r="AL5625" i="2"/>
  <c r="X5625" i="2"/>
  <c r="Q5625" i="2"/>
  <c r="L5625" i="2"/>
  <c r="K5625" i="2"/>
  <c r="J5625" i="2"/>
  <c r="I5625" i="2"/>
  <c r="H5625" i="2"/>
  <c r="AM5624" i="2"/>
  <c r="AL5624" i="2"/>
  <c r="X5624" i="2"/>
  <c r="Q5624" i="2"/>
  <c r="L5624" i="2"/>
  <c r="K5624" i="2"/>
  <c r="J5624" i="2"/>
  <c r="I5624" i="2"/>
  <c r="H5624" i="2"/>
  <c r="AM5623" i="2"/>
  <c r="AL5623" i="2"/>
  <c r="X5623" i="2"/>
  <c r="Q5623" i="2"/>
  <c r="L5623" i="2"/>
  <c r="K5623" i="2"/>
  <c r="J5623" i="2"/>
  <c r="I5623" i="2"/>
  <c r="H5623" i="2"/>
  <c r="AM5622" i="2"/>
  <c r="AL5622" i="2"/>
  <c r="X5622" i="2"/>
  <c r="Q5622" i="2"/>
  <c r="L5622" i="2"/>
  <c r="K5622" i="2"/>
  <c r="J5622" i="2"/>
  <c r="I5622" i="2"/>
  <c r="H5622" i="2"/>
  <c r="AM5621" i="2"/>
  <c r="AL5621" i="2"/>
  <c r="X5621" i="2"/>
  <c r="Q5621" i="2"/>
  <c r="L5621" i="2"/>
  <c r="K5621" i="2"/>
  <c r="J5621" i="2"/>
  <c r="I5621" i="2"/>
  <c r="H5621" i="2"/>
  <c r="AM5620" i="2"/>
  <c r="AL5620" i="2"/>
  <c r="X5620" i="2"/>
  <c r="Q5620" i="2"/>
  <c r="L5620" i="2"/>
  <c r="K5620" i="2"/>
  <c r="J5620" i="2"/>
  <c r="I5620" i="2"/>
  <c r="H5620" i="2"/>
  <c r="AM5619" i="2"/>
  <c r="AL5619" i="2"/>
  <c r="X5619" i="2"/>
  <c r="Q5619" i="2"/>
  <c r="L5619" i="2"/>
  <c r="K5619" i="2"/>
  <c r="J5619" i="2"/>
  <c r="I5619" i="2"/>
  <c r="H5619" i="2"/>
  <c r="AM5618" i="2"/>
  <c r="AL5618" i="2"/>
  <c r="X5618" i="2"/>
  <c r="Q5618" i="2"/>
  <c r="L5618" i="2"/>
  <c r="K5618" i="2"/>
  <c r="J5618" i="2"/>
  <c r="I5618" i="2"/>
  <c r="H5618" i="2"/>
  <c r="AM5617" i="2"/>
  <c r="AL5617" i="2"/>
  <c r="X5617" i="2"/>
  <c r="Q5617" i="2"/>
  <c r="L5617" i="2"/>
  <c r="K5617" i="2"/>
  <c r="J5617" i="2"/>
  <c r="I5617" i="2"/>
  <c r="H5617" i="2"/>
  <c r="AM5616" i="2"/>
  <c r="AL5616" i="2"/>
  <c r="X5616" i="2"/>
  <c r="Q5616" i="2"/>
  <c r="L5616" i="2"/>
  <c r="K5616" i="2"/>
  <c r="J5616" i="2"/>
  <c r="I5616" i="2"/>
  <c r="H5616" i="2"/>
  <c r="AM5615" i="2"/>
  <c r="AL5615" i="2"/>
  <c r="X5615" i="2"/>
  <c r="Q5615" i="2"/>
  <c r="L5615" i="2"/>
  <c r="K5615" i="2"/>
  <c r="J5615" i="2"/>
  <c r="I5615" i="2"/>
  <c r="H5615" i="2"/>
  <c r="AM5614" i="2"/>
  <c r="AL5614" i="2"/>
  <c r="X5614" i="2"/>
  <c r="Q5614" i="2"/>
  <c r="L5614" i="2"/>
  <c r="K5614" i="2"/>
  <c r="J5614" i="2"/>
  <c r="I5614" i="2"/>
  <c r="H5614" i="2"/>
  <c r="AM5613" i="2"/>
  <c r="AL5613" i="2"/>
  <c r="X5613" i="2"/>
  <c r="Q5613" i="2"/>
  <c r="L5613" i="2"/>
  <c r="K5613" i="2"/>
  <c r="J5613" i="2"/>
  <c r="I5613" i="2"/>
  <c r="H5613" i="2"/>
  <c r="AM5612" i="2"/>
  <c r="AL5612" i="2"/>
  <c r="X5612" i="2"/>
  <c r="Q5612" i="2"/>
  <c r="L5612" i="2"/>
  <c r="K5612" i="2"/>
  <c r="J5612" i="2"/>
  <c r="I5612" i="2"/>
  <c r="H5612" i="2"/>
  <c r="AM5611" i="2"/>
  <c r="AL5611" i="2"/>
  <c r="X5611" i="2"/>
  <c r="Q5611" i="2"/>
  <c r="L5611" i="2"/>
  <c r="K5611" i="2"/>
  <c r="J5611" i="2"/>
  <c r="I5611" i="2"/>
  <c r="H5611" i="2"/>
  <c r="AM5610" i="2"/>
  <c r="AL5610" i="2"/>
  <c r="X5610" i="2"/>
  <c r="Q5610" i="2"/>
  <c r="L5610" i="2"/>
  <c r="K5610" i="2"/>
  <c r="J5610" i="2"/>
  <c r="I5610" i="2"/>
  <c r="H5610" i="2"/>
  <c r="AM5609" i="2"/>
  <c r="AL5609" i="2"/>
  <c r="X5609" i="2"/>
  <c r="Q5609" i="2"/>
  <c r="L5609" i="2"/>
  <c r="K5609" i="2"/>
  <c r="J5609" i="2"/>
  <c r="I5609" i="2"/>
  <c r="H5609" i="2"/>
  <c r="AM5608" i="2"/>
  <c r="AL5608" i="2"/>
  <c r="X5608" i="2"/>
  <c r="Q5608" i="2"/>
  <c r="L5608" i="2"/>
  <c r="K5608" i="2"/>
  <c r="J5608" i="2"/>
  <c r="I5608" i="2"/>
  <c r="H5608" i="2"/>
  <c r="AM5607" i="2"/>
  <c r="AL5607" i="2"/>
  <c r="X5607" i="2"/>
  <c r="Q5607" i="2"/>
  <c r="L5607" i="2"/>
  <c r="K5607" i="2"/>
  <c r="J5607" i="2"/>
  <c r="I5607" i="2"/>
  <c r="H5607" i="2"/>
  <c r="AM5606" i="2"/>
  <c r="AL5606" i="2"/>
  <c r="X5606" i="2"/>
  <c r="Q5606" i="2"/>
  <c r="L5606" i="2"/>
  <c r="K5606" i="2"/>
  <c r="J5606" i="2"/>
  <c r="I5606" i="2"/>
  <c r="H5606" i="2"/>
  <c r="AM5605" i="2"/>
  <c r="AL5605" i="2"/>
  <c r="X5605" i="2"/>
  <c r="Q5605" i="2"/>
  <c r="L5605" i="2"/>
  <c r="K5605" i="2"/>
  <c r="J5605" i="2"/>
  <c r="I5605" i="2"/>
  <c r="H5605" i="2"/>
  <c r="AM5604" i="2"/>
  <c r="AL5604" i="2"/>
  <c r="X5604" i="2"/>
  <c r="Q5604" i="2"/>
  <c r="L5604" i="2"/>
  <c r="K5604" i="2"/>
  <c r="J5604" i="2"/>
  <c r="I5604" i="2"/>
  <c r="H5604" i="2"/>
  <c r="AM5603" i="2"/>
  <c r="AL5603" i="2"/>
  <c r="X5603" i="2"/>
  <c r="Q5603" i="2"/>
  <c r="L5603" i="2"/>
  <c r="K5603" i="2"/>
  <c r="J5603" i="2"/>
  <c r="I5603" i="2"/>
  <c r="H5603" i="2"/>
  <c r="AM5602" i="2"/>
  <c r="AL5602" i="2"/>
  <c r="X5602" i="2"/>
  <c r="Q5602" i="2"/>
  <c r="L5602" i="2"/>
  <c r="K5602" i="2"/>
  <c r="J5602" i="2"/>
  <c r="I5602" i="2"/>
  <c r="H5602" i="2"/>
  <c r="AM5601" i="2"/>
  <c r="AL5601" i="2"/>
  <c r="X5601" i="2"/>
  <c r="Q5601" i="2"/>
  <c r="L5601" i="2"/>
  <c r="K5601" i="2"/>
  <c r="J5601" i="2"/>
  <c r="I5601" i="2"/>
  <c r="H5601" i="2"/>
  <c r="AM5600" i="2"/>
  <c r="AL5600" i="2"/>
  <c r="X5600" i="2"/>
  <c r="Q5600" i="2"/>
  <c r="L5600" i="2"/>
  <c r="K5600" i="2"/>
  <c r="J5600" i="2"/>
  <c r="I5600" i="2"/>
  <c r="H5600" i="2"/>
  <c r="AM5599" i="2"/>
  <c r="AL5599" i="2"/>
  <c r="X5599" i="2"/>
  <c r="Q5599" i="2"/>
  <c r="L5599" i="2"/>
  <c r="K5599" i="2"/>
  <c r="J5599" i="2"/>
  <c r="I5599" i="2"/>
  <c r="H5599" i="2"/>
  <c r="AM5598" i="2"/>
  <c r="AL5598" i="2"/>
  <c r="X5598" i="2"/>
  <c r="Q5598" i="2"/>
  <c r="L5598" i="2"/>
  <c r="K5598" i="2"/>
  <c r="J5598" i="2"/>
  <c r="I5598" i="2"/>
  <c r="H5598" i="2"/>
  <c r="AM5597" i="2"/>
  <c r="AL5597" i="2"/>
  <c r="X5597" i="2"/>
  <c r="Q5597" i="2"/>
  <c r="L5597" i="2"/>
  <c r="K5597" i="2"/>
  <c r="J5597" i="2"/>
  <c r="I5597" i="2"/>
  <c r="H5597" i="2"/>
  <c r="AM5596" i="2"/>
  <c r="AL5596" i="2"/>
  <c r="X5596" i="2"/>
  <c r="Q5596" i="2"/>
  <c r="L5596" i="2"/>
  <c r="K5596" i="2"/>
  <c r="J5596" i="2"/>
  <c r="I5596" i="2"/>
  <c r="H5596" i="2"/>
  <c r="AM5595" i="2"/>
  <c r="AL5595" i="2"/>
  <c r="X5595" i="2"/>
  <c r="Q5595" i="2"/>
  <c r="L5595" i="2"/>
  <c r="K5595" i="2"/>
  <c r="J5595" i="2"/>
  <c r="I5595" i="2"/>
  <c r="H5595" i="2"/>
  <c r="AM5594" i="2"/>
  <c r="AL5594" i="2"/>
  <c r="X5594" i="2"/>
  <c r="Q5594" i="2"/>
  <c r="L5594" i="2"/>
  <c r="K5594" i="2"/>
  <c r="J5594" i="2"/>
  <c r="I5594" i="2"/>
  <c r="H5594" i="2"/>
  <c r="AM5593" i="2"/>
  <c r="AL5593" i="2"/>
  <c r="X5593" i="2"/>
  <c r="Q5593" i="2"/>
  <c r="L5593" i="2"/>
  <c r="K5593" i="2"/>
  <c r="J5593" i="2"/>
  <c r="I5593" i="2"/>
  <c r="H5593" i="2"/>
  <c r="AM5592" i="2"/>
  <c r="AL5592" i="2"/>
  <c r="X5592" i="2"/>
  <c r="Q5592" i="2"/>
  <c r="L5592" i="2"/>
  <c r="K5592" i="2"/>
  <c r="J5592" i="2"/>
  <c r="I5592" i="2"/>
  <c r="H5592" i="2"/>
  <c r="AM5591" i="2"/>
  <c r="AL5591" i="2"/>
  <c r="X5591" i="2"/>
  <c r="Q5591" i="2"/>
  <c r="L5591" i="2"/>
  <c r="K5591" i="2"/>
  <c r="J5591" i="2"/>
  <c r="I5591" i="2"/>
  <c r="H5591" i="2"/>
  <c r="AM5590" i="2"/>
  <c r="AL5590" i="2"/>
  <c r="X5590" i="2"/>
  <c r="Q5590" i="2"/>
  <c r="L5590" i="2"/>
  <c r="K5590" i="2"/>
  <c r="J5590" i="2"/>
  <c r="I5590" i="2"/>
  <c r="H5590" i="2"/>
  <c r="AM5589" i="2"/>
  <c r="AL5589" i="2"/>
  <c r="X5589" i="2"/>
  <c r="Q5589" i="2"/>
  <c r="L5589" i="2"/>
  <c r="K5589" i="2"/>
  <c r="J5589" i="2"/>
  <c r="I5589" i="2"/>
  <c r="H5589" i="2"/>
  <c r="AM5588" i="2"/>
  <c r="AL5588" i="2"/>
  <c r="X5588" i="2"/>
  <c r="Q5588" i="2"/>
  <c r="L5588" i="2"/>
  <c r="K5588" i="2"/>
  <c r="J5588" i="2"/>
  <c r="I5588" i="2"/>
  <c r="H5588" i="2"/>
  <c r="AM5587" i="2"/>
  <c r="AL5587" i="2"/>
  <c r="X5587" i="2"/>
  <c r="Q5587" i="2"/>
  <c r="L5587" i="2"/>
  <c r="K5587" i="2"/>
  <c r="J5587" i="2"/>
  <c r="I5587" i="2"/>
  <c r="H5587" i="2"/>
  <c r="AM5586" i="2"/>
  <c r="AL5586" i="2"/>
  <c r="X5586" i="2"/>
  <c r="Q5586" i="2"/>
  <c r="L5586" i="2"/>
  <c r="K5586" i="2"/>
  <c r="J5586" i="2"/>
  <c r="I5586" i="2"/>
  <c r="H5586" i="2"/>
  <c r="AM5585" i="2"/>
  <c r="AL5585" i="2"/>
  <c r="X5585" i="2"/>
  <c r="Q5585" i="2"/>
  <c r="L5585" i="2"/>
  <c r="K5585" i="2"/>
  <c r="J5585" i="2"/>
  <c r="I5585" i="2"/>
  <c r="H5585" i="2"/>
  <c r="AM5584" i="2"/>
  <c r="AL5584" i="2"/>
  <c r="X5584" i="2"/>
  <c r="Q5584" i="2"/>
  <c r="L5584" i="2"/>
  <c r="K5584" i="2"/>
  <c r="J5584" i="2"/>
  <c r="I5584" i="2"/>
  <c r="H5584" i="2"/>
  <c r="AM5583" i="2"/>
  <c r="AL5583" i="2"/>
  <c r="X5583" i="2"/>
  <c r="Q5583" i="2"/>
  <c r="L5583" i="2"/>
  <c r="K5583" i="2"/>
  <c r="J5583" i="2"/>
  <c r="I5583" i="2"/>
  <c r="H5583" i="2"/>
  <c r="AM5582" i="2"/>
  <c r="AL5582" i="2"/>
  <c r="X5582" i="2"/>
  <c r="Q5582" i="2"/>
  <c r="L5582" i="2"/>
  <c r="K5582" i="2"/>
  <c r="J5582" i="2"/>
  <c r="I5582" i="2"/>
  <c r="H5582" i="2"/>
  <c r="AM5581" i="2"/>
  <c r="AL5581" i="2"/>
  <c r="X5581" i="2"/>
  <c r="Q5581" i="2"/>
  <c r="L5581" i="2"/>
  <c r="K5581" i="2"/>
  <c r="J5581" i="2"/>
  <c r="I5581" i="2"/>
  <c r="H5581" i="2"/>
  <c r="AM5580" i="2"/>
  <c r="AL5580" i="2"/>
  <c r="X5580" i="2"/>
  <c r="Q5580" i="2"/>
  <c r="L5580" i="2"/>
  <c r="K5580" i="2"/>
  <c r="J5580" i="2"/>
  <c r="I5580" i="2"/>
  <c r="H5580" i="2"/>
  <c r="AM5579" i="2"/>
  <c r="AL5579" i="2"/>
  <c r="X5579" i="2"/>
  <c r="Q5579" i="2"/>
  <c r="L5579" i="2"/>
  <c r="K5579" i="2"/>
  <c r="J5579" i="2"/>
  <c r="I5579" i="2"/>
  <c r="H5579" i="2"/>
  <c r="AM5578" i="2"/>
  <c r="AL5578" i="2"/>
  <c r="X5578" i="2"/>
  <c r="Q5578" i="2"/>
  <c r="L5578" i="2"/>
  <c r="K5578" i="2"/>
  <c r="J5578" i="2"/>
  <c r="I5578" i="2"/>
  <c r="H5578" i="2"/>
  <c r="AM5577" i="2"/>
  <c r="AL5577" i="2"/>
  <c r="X5577" i="2"/>
  <c r="Q5577" i="2"/>
  <c r="L5577" i="2"/>
  <c r="K5577" i="2"/>
  <c r="J5577" i="2"/>
  <c r="I5577" i="2"/>
  <c r="H5577" i="2"/>
  <c r="AM5576" i="2"/>
  <c r="AL5576" i="2"/>
  <c r="X5576" i="2"/>
  <c r="Q5576" i="2"/>
  <c r="L5576" i="2"/>
  <c r="K5576" i="2"/>
  <c r="J5576" i="2"/>
  <c r="I5576" i="2"/>
  <c r="H5576" i="2"/>
  <c r="AM5575" i="2"/>
  <c r="AL5575" i="2"/>
  <c r="X5575" i="2"/>
  <c r="Q5575" i="2"/>
  <c r="L5575" i="2"/>
  <c r="K5575" i="2"/>
  <c r="J5575" i="2"/>
  <c r="I5575" i="2"/>
  <c r="H5575" i="2"/>
  <c r="AM5574" i="2"/>
  <c r="AL5574" i="2"/>
  <c r="X5574" i="2"/>
  <c r="Q5574" i="2"/>
  <c r="L5574" i="2"/>
  <c r="K5574" i="2"/>
  <c r="J5574" i="2"/>
  <c r="I5574" i="2"/>
  <c r="H5574" i="2"/>
  <c r="AM5573" i="2"/>
  <c r="AL5573" i="2"/>
  <c r="X5573" i="2"/>
  <c r="Q5573" i="2"/>
  <c r="L5573" i="2"/>
  <c r="K5573" i="2"/>
  <c r="J5573" i="2"/>
  <c r="I5573" i="2"/>
  <c r="H5573" i="2"/>
  <c r="AM5572" i="2"/>
  <c r="AL5572" i="2"/>
  <c r="X5572" i="2"/>
  <c r="Q5572" i="2"/>
  <c r="L5572" i="2"/>
  <c r="K5572" i="2"/>
  <c r="J5572" i="2"/>
  <c r="I5572" i="2"/>
  <c r="H5572" i="2"/>
  <c r="AM5571" i="2"/>
  <c r="AL5571" i="2"/>
  <c r="X5571" i="2"/>
  <c r="Q5571" i="2"/>
  <c r="L5571" i="2"/>
  <c r="K5571" i="2"/>
  <c r="J5571" i="2"/>
  <c r="I5571" i="2"/>
  <c r="H5571" i="2"/>
  <c r="AM5570" i="2"/>
  <c r="AL5570" i="2"/>
  <c r="X5570" i="2"/>
  <c r="Q5570" i="2"/>
  <c r="L5570" i="2"/>
  <c r="K5570" i="2"/>
  <c r="J5570" i="2"/>
  <c r="I5570" i="2"/>
  <c r="H5570" i="2"/>
  <c r="AM5569" i="2"/>
  <c r="AL5569" i="2"/>
  <c r="X5569" i="2"/>
  <c r="Q5569" i="2"/>
  <c r="L5569" i="2"/>
  <c r="K5569" i="2"/>
  <c r="J5569" i="2"/>
  <c r="I5569" i="2"/>
  <c r="H5569" i="2"/>
  <c r="AM5568" i="2"/>
  <c r="AL5568" i="2"/>
  <c r="X5568" i="2"/>
  <c r="Q5568" i="2"/>
  <c r="L5568" i="2"/>
  <c r="K5568" i="2"/>
  <c r="J5568" i="2"/>
  <c r="I5568" i="2"/>
  <c r="H5568" i="2"/>
  <c r="AM5567" i="2"/>
  <c r="AL5567" i="2"/>
  <c r="X5567" i="2"/>
  <c r="Q5567" i="2"/>
  <c r="L5567" i="2"/>
  <c r="K5567" i="2"/>
  <c r="J5567" i="2"/>
  <c r="I5567" i="2"/>
  <c r="H5567" i="2"/>
  <c r="AM5566" i="2"/>
  <c r="AL5566" i="2"/>
  <c r="X5566" i="2"/>
  <c r="Q5566" i="2"/>
  <c r="L5566" i="2"/>
  <c r="K5566" i="2"/>
  <c r="J5566" i="2"/>
  <c r="I5566" i="2"/>
  <c r="H5566" i="2"/>
  <c r="AM5565" i="2"/>
  <c r="AL5565" i="2"/>
  <c r="X5565" i="2"/>
  <c r="Q5565" i="2"/>
  <c r="L5565" i="2"/>
  <c r="K5565" i="2"/>
  <c r="J5565" i="2"/>
  <c r="I5565" i="2"/>
  <c r="H5565" i="2"/>
  <c r="AM5564" i="2"/>
  <c r="AL5564" i="2"/>
  <c r="X5564" i="2"/>
  <c r="Q5564" i="2"/>
  <c r="L5564" i="2"/>
  <c r="K5564" i="2"/>
  <c r="J5564" i="2"/>
  <c r="I5564" i="2"/>
  <c r="H5564" i="2"/>
  <c r="AM5563" i="2"/>
  <c r="AL5563" i="2"/>
  <c r="X5563" i="2"/>
  <c r="Q5563" i="2"/>
  <c r="L5563" i="2"/>
  <c r="K5563" i="2"/>
  <c r="J5563" i="2"/>
  <c r="I5563" i="2"/>
  <c r="H5563" i="2"/>
  <c r="AM5562" i="2"/>
  <c r="AL5562" i="2"/>
  <c r="X5562" i="2"/>
  <c r="Q5562" i="2"/>
  <c r="L5562" i="2"/>
  <c r="K5562" i="2"/>
  <c r="J5562" i="2"/>
  <c r="I5562" i="2"/>
  <c r="H5562" i="2"/>
  <c r="AM5561" i="2"/>
  <c r="AL5561" i="2"/>
  <c r="X5561" i="2"/>
  <c r="Q5561" i="2"/>
  <c r="L5561" i="2"/>
  <c r="K5561" i="2"/>
  <c r="J5561" i="2"/>
  <c r="I5561" i="2"/>
  <c r="H5561" i="2"/>
  <c r="AM5560" i="2"/>
  <c r="AL5560" i="2"/>
  <c r="X5560" i="2"/>
  <c r="Q5560" i="2"/>
  <c r="L5560" i="2"/>
  <c r="K5560" i="2"/>
  <c r="J5560" i="2"/>
  <c r="I5560" i="2"/>
  <c r="H5560" i="2"/>
  <c r="AM5559" i="2"/>
  <c r="AL5559" i="2"/>
  <c r="X5559" i="2"/>
  <c r="Q5559" i="2"/>
  <c r="L5559" i="2"/>
  <c r="K5559" i="2"/>
  <c r="J5559" i="2"/>
  <c r="I5559" i="2"/>
  <c r="H5559" i="2"/>
  <c r="AM5558" i="2"/>
  <c r="AL5558" i="2"/>
  <c r="X5558" i="2"/>
  <c r="Q5558" i="2"/>
  <c r="L5558" i="2"/>
  <c r="K5558" i="2"/>
  <c r="J5558" i="2"/>
  <c r="I5558" i="2"/>
  <c r="H5558" i="2"/>
  <c r="AM5557" i="2"/>
  <c r="AL5557" i="2"/>
  <c r="X5557" i="2"/>
  <c r="Q5557" i="2"/>
  <c r="L5557" i="2"/>
  <c r="K5557" i="2"/>
  <c r="J5557" i="2"/>
  <c r="I5557" i="2"/>
  <c r="H5557" i="2"/>
  <c r="AM5556" i="2"/>
  <c r="AL5556" i="2"/>
  <c r="X5556" i="2"/>
  <c r="Q5556" i="2"/>
  <c r="L5556" i="2"/>
  <c r="K5556" i="2"/>
  <c r="J5556" i="2"/>
  <c r="I5556" i="2"/>
  <c r="H5556" i="2"/>
  <c r="AM5555" i="2"/>
  <c r="AL5555" i="2"/>
  <c r="X5555" i="2"/>
  <c r="Q5555" i="2"/>
  <c r="L5555" i="2"/>
  <c r="K5555" i="2"/>
  <c r="J5555" i="2"/>
  <c r="I5555" i="2"/>
  <c r="H5555" i="2"/>
  <c r="AM5554" i="2"/>
  <c r="AL5554" i="2"/>
  <c r="X5554" i="2"/>
  <c r="Q5554" i="2"/>
  <c r="L5554" i="2"/>
  <c r="K5554" i="2"/>
  <c r="J5554" i="2"/>
  <c r="I5554" i="2"/>
  <c r="H5554" i="2"/>
  <c r="AM5553" i="2"/>
  <c r="AL5553" i="2"/>
  <c r="X5553" i="2"/>
  <c r="Q5553" i="2"/>
  <c r="L5553" i="2"/>
  <c r="K5553" i="2"/>
  <c r="J5553" i="2"/>
  <c r="I5553" i="2"/>
  <c r="H5553" i="2"/>
  <c r="AM5552" i="2"/>
  <c r="AL5552" i="2"/>
  <c r="X5552" i="2"/>
  <c r="Q5552" i="2"/>
  <c r="L5552" i="2"/>
  <c r="K5552" i="2"/>
  <c r="J5552" i="2"/>
  <c r="I5552" i="2"/>
  <c r="H5552" i="2"/>
  <c r="AM5551" i="2"/>
  <c r="AL5551" i="2"/>
  <c r="X5551" i="2"/>
  <c r="Q5551" i="2"/>
  <c r="L5551" i="2"/>
  <c r="K5551" i="2"/>
  <c r="J5551" i="2"/>
  <c r="I5551" i="2"/>
  <c r="H5551" i="2"/>
  <c r="AM5550" i="2"/>
  <c r="AL5550" i="2"/>
  <c r="X5550" i="2"/>
  <c r="Q5550" i="2"/>
  <c r="L5550" i="2"/>
  <c r="K5550" i="2"/>
  <c r="J5550" i="2"/>
  <c r="I5550" i="2"/>
  <c r="H5550" i="2"/>
  <c r="AM5549" i="2"/>
  <c r="AL5549" i="2"/>
  <c r="X5549" i="2"/>
  <c r="Q5549" i="2"/>
  <c r="L5549" i="2"/>
  <c r="K5549" i="2"/>
  <c r="J5549" i="2"/>
  <c r="I5549" i="2"/>
  <c r="H5549" i="2"/>
  <c r="AM5548" i="2"/>
  <c r="AL5548" i="2"/>
  <c r="X5548" i="2"/>
  <c r="Q5548" i="2"/>
  <c r="L5548" i="2"/>
  <c r="K5548" i="2"/>
  <c r="J5548" i="2"/>
  <c r="I5548" i="2"/>
  <c r="H5548" i="2"/>
  <c r="AM5547" i="2"/>
  <c r="AL5547" i="2"/>
  <c r="X5547" i="2"/>
  <c r="Q5547" i="2"/>
  <c r="L5547" i="2"/>
  <c r="K5547" i="2"/>
  <c r="J5547" i="2"/>
  <c r="I5547" i="2"/>
  <c r="H5547" i="2"/>
  <c r="AM5546" i="2"/>
  <c r="AL5546" i="2"/>
  <c r="X5546" i="2"/>
  <c r="Q5546" i="2"/>
  <c r="L5546" i="2"/>
  <c r="K5546" i="2"/>
  <c r="J5546" i="2"/>
  <c r="I5546" i="2"/>
  <c r="H5546" i="2"/>
  <c r="AM5545" i="2"/>
  <c r="AL5545" i="2"/>
  <c r="X5545" i="2"/>
  <c r="Q5545" i="2"/>
  <c r="L5545" i="2"/>
  <c r="K5545" i="2"/>
  <c r="J5545" i="2"/>
  <c r="I5545" i="2"/>
  <c r="H5545" i="2"/>
  <c r="AM5544" i="2"/>
  <c r="AL5544" i="2"/>
  <c r="X5544" i="2"/>
  <c r="Q5544" i="2"/>
  <c r="L5544" i="2"/>
  <c r="K5544" i="2"/>
  <c r="J5544" i="2"/>
  <c r="I5544" i="2"/>
  <c r="H5544" i="2"/>
  <c r="AM5543" i="2"/>
  <c r="AL5543" i="2"/>
  <c r="X5543" i="2"/>
  <c r="Q5543" i="2"/>
  <c r="L5543" i="2"/>
  <c r="K5543" i="2"/>
  <c r="J5543" i="2"/>
  <c r="I5543" i="2"/>
  <c r="H5543" i="2"/>
  <c r="AM5542" i="2"/>
  <c r="AL5542" i="2"/>
  <c r="X5542" i="2"/>
  <c r="Q5542" i="2"/>
  <c r="L5542" i="2"/>
  <c r="K5542" i="2"/>
  <c r="J5542" i="2"/>
  <c r="I5542" i="2"/>
  <c r="H5542" i="2"/>
  <c r="AM5541" i="2"/>
  <c r="AL5541" i="2"/>
  <c r="X5541" i="2"/>
  <c r="Q5541" i="2"/>
  <c r="L5541" i="2"/>
  <c r="K5541" i="2"/>
  <c r="J5541" i="2"/>
  <c r="I5541" i="2"/>
  <c r="H5541" i="2"/>
  <c r="AM5540" i="2"/>
  <c r="AL5540" i="2"/>
  <c r="X5540" i="2"/>
  <c r="Q5540" i="2"/>
  <c r="L5540" i="2"/>
  <c r="K5540" i="2"/>
  <c r="J5540" i="2"/>
  <c r="I5540" i="2"/>
  <c r="H5540" i="2"/>
  <c r="AM5539" i="2"/>
  <c r="AL5539" i="2"/>
  <c r="X5539" i="2"/>
  <c r="Q5539" i="2"/>
  <c r="L5539" i="2"/>
  <c r="K5539" i="2"/>
  <c r="J5539" i="2"/>
  <c r="I5539" i="2"/>
  <c r="H5539" i="2"/>
  <c r="AM5538" i="2"/>
  <c r="AL5538" i="2"/>
  <c r="X5538" i="2"/>
  <c r="Q5538" i="2"/>
  <c r="L5538" i="2"/>
  <c r="K5538" i="2"/>
  <c r="J5538" i="2"/>
  <c r="I5538" i="2"/>
  <c r="H5538" i="2"/>
  <c r="AM5537" i="2"/>
  <c r="AL5537" i="2"/>
  <c r="X5537" i="2"/>
  <c r="Q5537" i="2"/>
  <c r="L5537" i="2"/>
  <c r="K5537" i="2"/>
  <c r="J5537" i="2"/>
  <c r="I5537" i="2"/>
  <c r="H5537" i="2"/>
  <c r="AM5536" i="2"/>
  <c r="AL5536" i="2"/>
  <c r="X5536" i="2"/>
  <c r="Q5536" i="2"/>
  <c r="L5536" i="2"/>
  <c r="K5536" i="2"/>
  <c r="J5536" i="2"/>
  <c r="I5536" i="2"/>
  <c r="H5536" i="2"/>
  <c r="AM5535" i="2"/>
  <c r="AL5535" i="2"/>
  <c r="X5535" i="2"/>
  <c r="Q5535" i="2"/>
  <c r="L5535" i="2"/>
  <c r="K5535" i="2"/>
  <c r="J5535" i="2"/>
  <c r="I5535" i="2"/>
  <c r="H5535" i="2"/>
  <c r="AM5534" i="2"/>
  <c r="AL5534" i="2"/>
  <c r="X5534" i="2"/>
  <c r="Q5534" i="2"/>
  <c r="L5534" i="2"/>
  <c r="K5534" i="2"/>
  <c r="J5534" i="2"/>
  <c r="I5534" i="2"/>
  <c r="H5534" i="2"/>
  <c r="AM5533" i="2"/>
  <c r="AL5533" i="2"/>
  <c r="X5533" i="2"/>
  <c r="Q5533" i="2"/>
  <c r="L5533" i="2"/>
  <c r="K5533" i="2"/>
  <c r="J5533" i="2"/>
  <c r="I5533" i="2"/>
  <c r="H5533" i="2"/>
  <c r="AM5532" i="2"/>
  <c r="AL5532" i="2"/>
  <c r="X5532" i="2"/>
  <c r="Q5532" i="2"/>
  <c r="L5532" i="2"/>
  <c r="K5532" i="2"/>
  <c r="J5532" i="2"/>
  <c r="I5532" i="2"/>
  <c r="H5532" i="2"/>
  <c r="AM5531" i="2"/>
  <c r="AL5531" i="2"/>
  <c r="X5531" i="2"/>
  <c r="Q5531" i="2"/>
  <c r="L5531" i="2"/>
  <c r="K5531" i="2"/>
  <c r="J5531" i="2"/>
  <c r="I5531" i="2"/>
  <c r="H5531" i="2"/>
  <c r="AM5530" i="2"/>
  <c r="AL5530" i="2"/>
  <c r="X5530" i="2"/>
  <c r="Q5530" i="2"/>
  <c r="L5530" i="2"/>
  <c r="K5530" i="2"/>
  <c r="J5530" i="2"/>
  <c r="I5530" i="2"/>
  <c r="H5530" i="2"/>
  <c r="AM5529" i="2"/>
  <c r="AL5529" i="2"/>
  <c r="X5529" i="2"/>
  <c r="Q5529" i="2"/>
  <c r="L5529" i="2"/>
  <c r="K5529" i="2"/>
  <c r="J5529" i="2"/>
  <c r="I5529" i="2"/>
  <c r="H5529" i="2"/>
  <c r="AM5528" i="2"/>
  <c r="AL5528" i="2"/>
  <c r="X5528" i="2"/>
  <c r="Q5528" i="2"/>
  <c r="L5528" i="2"/>
  <c r="K5528" i="2"/>
  <c r="J5528" i="2"/>
  <c r="I5528" i="2"/>
  <c r="H5528" i="2"/>
  <c r="AM5527" i="2"/>
  <c r="AL5527" i="2"/>
  <c r="X5527" i="2"/>
  <c r="Q5527" i="2"/>
  <c r="L5527" i="2"/>
  <c r="K5527" i="2"/>
  <c r="J5527" i="2"/>
  <c r="I5527" i="2"/>
  <c r="H5527" i="2"/>
  <c r="AM5526" i="2"/>
  <c r="AL5526" i="2"/>
  <c r="X5526" i="2"/>
  <c r="Q5526" i="2"/>
  <c r="L5526" i="2"/>
  <c r="K5526" i="2"/>
  <c r="J5526" i="2"/>
  <c r="I5526" i="2"/>
  <c r="H5526" i="2"/>
  <c r="AM5525" i="2"/>
  <c r="AL5525" i="2"/>
  <c r="X5525" i="2"/>
  <c r="Q5525" i="2"/>
  <c r="L5525" i="2"/>
  <c r="K5525" i="2"/>
  <c r="J5525" i="2"/>
  <c r="I5525" i="2"/>
  <c r="H5525" i="2"/>
  <c r="AM5524" i="2"/>
  <c r="AL5524" i="2"/>
  <c r="X5524" i="2"/>
  <c r="Q5524" i="2"/>
  <c r="L5524" i="2"/>
  <c r="K5524" i="2"/>
  <c r="J5524" i="2"/>
  <c r="I5524" i="2"/>
  <c r="H5524" i="2"/>
  <c r="AM5523" i="2"/>
  <c r="AL5523" i="2"/>
  <c r="X5523" i="2"/>
  <c r="Q5523" i="2"/>
  <c r="L5523" i="2"/>
  <c r="K5523" i="2"/>
  <c r="J5523" i="2"/>
  <c r="I5523" i="2"/>
  <c r="H5523" i="2"/>
  <c r="AM5522" i="2"/>
  <c r="AL5522" i="2"/>
  <c r="X5522" i="2"/>
  <c r="Q5522" i="2"/>
  <c r="L5522" i="2"/>
  <c r="K5522" i="2"/>
  <c r="J5522" i="2"/>
  <c r="I5522" i="2"/>
  <c r="H5522" i="2"/>
  <c r="AM5521" i="2"/>
  <c r="AL5521" i="2"/>
  <c r="X5521" i="2"/>
  <c r="Q5521" i="2"/>
  <c r="L5521" i="2"/>
  <c r="K5521" i="2"/>
  <c r="J5521" i="2"/>
  <c r="I5521" i="2"/>
  <c r="H5521" i="2"/>
  <c r="AM5520" i="2"/>
  <c r="AL5520" i="2"/>
  <c r="X5520" i="2"/>
  <c r="Q5520" i="2"/>
  <c r="L5520" i="2"/>
  <c r="K5520" i="2"/>
  <c r="J5520" i="2"/>
  <c r="I5520" i="2"/>
  <c r="H5520" i="2"/>
  <c r="AM5519" i="2"/>
  <c r="AL5519" i="2"/>
  <c r="X5519" i="2"/>
  <c r="Q5519" i="2"/>
  <c r="L5519" i="2"/>
  <c r="K5519" i="2"/>
  <c r="J5519" i="2"/>
  <c r="I5519" i="2"/>
  <c r="H5519" i="2"/>
  <c r="AM5518" i="2"/>
  <c r="AL5518" i="2"/>
  <c r="X5518" i="2"/>
  <c r="Q5518" i="2"/>
  <c r="L5518" i="2"/>
  <c r="K5518" i="2"/>
  <c r="J5518" i="2"/>
  <c r="I5518" i="2"/>
  <c r="H5518" i="2"/>
  <c r="AM5517" i="2"/>
  <c r="AL5517" i="2"/>
  <c r="X5517" i="2"/>
  <c r="Q5517" i="2"/>
  <c r="L5517" i="2"/>
  <c r="K5517" i="2"/>
  <c r="J5517" i="2"/>
  <c r="I5517" i="2"/>
  <c r="H5517" i="2"/>
  <c r="AM5516" i="2"/>
  <c r="AL5516" i="2"/>
  <c r="X5516" i="2"/>
  <c r="Q5516" i="2"/>
  <c r="L5516" i="2"/>
  <c r="K5516" i="2"/>
  <c r="J5516" i="2"/>
  <c r="I5516" i="2"/>
  <c r="H5516" i="2"/>
  <c r="AM5515" i="2"/>
  <c r="AL5515" i="2"/>
  <c r="X5515" i="2"/>
  <c r="Q5515" i="2"/>
  <c r="L5515" i="2"/>
  <c r="K5515" i="2"/>
  <c r="J5515" i="2"/>
  <c r="I5515" i="2"/>
  <c r="H5515" i="2"/>
  <c r="AM5514" i="2"/>
  <c r="AL5514" i="2"/>
  <c r="X5514" i="2"/>
  <c r="Q5514" i="2"/>
  <c r="L5514" i="2"/>
  <c r="K5514" i="2"/>
  <c r="J5514" i="2"/>
  <c r="I5514" i="2"/>
  <c r="H5514" i="2"/>
  <c r="AM5513" i="2"/>
  <c r="AL5513" i="2"/>
  <c r="X5513" i="2"/>
  <c r="Q5513" i="2"/>
  <c r="L5513" i="2"/>
  <c r="K5513" i="2"/>
  <c r="J5513" i="2"/>
  <c r="I5513" i="2"/>
  <c r="H5513" i="2"/>
  <c r="AM5512" i="2"/>
  <c r="AL5512" i="2"/>
  <c r="X5512" i="2"/>
  <c r="Q5512" i="2"/>
  <c r="L5512" i="2"/>
  <c r="K5512" i="2"/>
  <c r="J5512" i="2"/>
  <c r="I5512" i="2"/>
  <c r="H5512" i="2"/>
  <c r="AM5511" i="2"/>
  <c r="AL5511" i="2"/>
  <c r="X5511" i="2"/>
  <c r="Q5511" i="2"/>
  <c r="L5511" i="2"/>
  <c r="K5511" i="2"/>
  <c r="J5511" i="2"/>
  <c r="I5511" i="2"/>
  <c r="H5511" i="2"/>
  <c r="AM5510" i="2"/>
  <c r="AL5510" i="2"/>
  <c r="X5510" i="2"/>
  <c r="Q5510" i="2"/>
  <c r="L5510" i="2"/>
  <c r="K5510" i="2"/>
  <c r="J5510" i="2"/>
  <c r="I5510" i="2"/>
  <c r="H5510" i="2"/>
  <c r="AM5509" i="2"/>
  <c r="AL5509" i="2"/>
  <c r="X5509" i="2"/>
  <c r="Q5509" i="2"/>
  <c r="L5509" i="2"/>
  <c r="K5509" i="2"/>
  <c r="J5509" i="2"/>
  <c r="I5509" i="2"/>
  <c r="H5509" i="2"/>
  <c r="AM5508" i="2"/>
  <c r="AL5508" i="2"/>
  <c r="X5508" i="2"/>
  <c r="Q5508" i="2"/>
  <c r="L5508" i="2"/>
  <c r="K5508" i="2"/>
  <c r="J5508" i="2"/>
  <c r="I5508" i="2"/>
  <c r="H5508" i="2"/>
  <c r="AM5507" i="2"/>
  <c r="AL5507" i="2"/>
  <c r="X5507" i="2"/>
  <c r="Q5507" i="2"/>
  <c r="L5507" i="2"/>
  <c r="K5507" i="2"/>
  <c r="J5507" i="2"/>
  <c r="I5507" i="2"/>
  <c r="H5507" i="2"/>
  <c r="AM5506" i="2"/>
  <c r="AL5506" i="2"/>
  <c r="X5506" i="2"/>
  <c r="Q5506" i="2"/>
  <c r="L5506" i="2"/>
  <c r="K5506" i="2"/>
  <c r="J5506" i="2"/>
  <c r="I5506" i="2"/>
  <c r="H5506" i="2"/>
  <c r="AM5505" i="2"/>
  <c r="AL5505" i="2"/>
  <c r="X5505" i="2"/>
  <c r="Q5505" i="2"/>
  <c r="L5505" i="2"/>
  <c r="K5505" i="2"/>
  <c r="J5505" i="2"/>
  <c r="I5505" i="2"/>
  <c r="H5505" i="2"/>
  <c r="AM5504" i="2"/>
  <c r="AL5504" i="2"/>
  <c r="X5504" i="2"/>
  <c r="Q5504" i="2"/>
  <c r="L5504" i="2"/>
  <c r="K5504" i="2"/>
  <c r="J5504" i="2"/>
  <c r="I5504" i="2"/>
  <c r="H5504" i="2"/>
  <c r="AM5503" i="2"/>
  <c r="AL5503" i="2"/>
  <c r="X5503" i="2"/>
  <c r="Q5503" i="2"/>
  <c r="L5503" i="2"/>
  <c r="K5503" i="2"/>
  <c r="J5503" i="2"/>
  <c r="I5503" i="2"/>
  <c r="H5503" i="2"/>
  <c r="AM5502" i="2"/>
  <c r="AL5502" i="2"/>
  <c r="X5502" i="2"/>
  <c r="Q5502" i="2"/>
  <c r="L5502" i="2"/>
  <c r="K5502" i="2"/>
  <c r="J5502" i="2"/>
  <c r="I5502" i="2"/>
  <c r="H5502" i="2"/>
  <c r="AM5501" i="2"/>
  <c r="AL5501" i="2"/>
  <c r="X5501" i="2"/>
  <c r="Q5501" i="2"/>
  <c r="L5501" i="2"/>
  <c r="K5501" i="2"/>
  <c r="J5501" i="2"/>
  <c r="I5501" i="2"/>
  <c r="H5501" i="2"/>
  <c r="AM5500" i="2"/>
  <c r="AL5500" i="2"/>
  <c r="X5500" i="2"/>
  <c r="Q5500" i="2"/>
  <c r="L5500" i="2"/>
  <c r="K5500" i="2"/>
  <c r="J5500" i="2"/>
  <c r="I5500" i="2"/>
  <c r="H5500" i="2"/>
  <c r="AM5499" i="2"/>
  <c r="AL5499" i="2"/>
  <c r="X5499" i="2"/>
  <c r="Q5499" i="2"/>
  <c r="L5499" i="2"/>
  <c r="K5499" i="2"/>
  <c r="J5499" i="2"/>
  <c r="I5499" i="2"/>
  <c r="H5499" i="2"/>
  <c r="AM5498" i="2"/>
  <c r="AL5498" i="2"/>
  <c r="X5498" i="2"/>
  <c r="Q5498" i="2"/>
  <c r="L5498" i="2"/>
  <c r="K5498" i="2"/>
  <c r="J5498" i="2"/>
  <c r="I5498" i="2"/>
  <c r="H5498" i="2"/>
  <c r="AM5497" i="2"/>
  <c r="AL5497" i="2"/>
  <c r="X5497" i="2"/>
  <c r="Q5497" i="2"/>
  <c r="L5497" i="2"/>
  <c r="K5497" i="2"/>
  <c r="J5497" i="2"/>
  <c r="I5497" i="2"/>
  <c r="H5497" i="2"/>
  <c r="AM5496" i="2"/>
  <c r="AL5496" i="2"/>
  <c r="X5496" i="2"/>
  <c r="Q5496" i="2"/>
  <c r="L5496" i="2"/>
  <c r="K5496" i="2"/>
  <c r="J5496" i="2"/>
  <c r="I5496" i="2"/>
  <c r="H5496" i="2"/>
  <c r="AM5495" i="2"/>
  <c r="AL5495" i="2"/>
  <c r="X5495" i="2"/>
  <c r="Q5495" i="2"/>
  <c r="L5495" i="2"/>
  <c r="K5495" i="2"/>
  <c r="J5495" i="2"/>
  <c r="I5495" i="2"/>
  <c r="H5495" i="2"/>
  <c r="AM5494" i="2"/>
  <c r="AL5494" i="2"/>
  <c r="X5494" i="2"/>
  <c r="Q5494" i="2"/>
  <c r="L5494" i="2"/>
  <c r="K5494" i="2"/>
  <c r="J5494" i="2"/>
  <c r="I5494" i="2"/>
  <c r="H5494" i="2"/>
  <c r="AM5493" i="2"/>
  <c r="AL5493" i="2"/>
  <c r="X5493" i="2"/>
  <c r="Q5493" i="2"/>
  <c r="L5493" i="2"/>
  <c r="K5493" i="2"/>
  <c r="J5493" i="2"/>
  <c r="I5493" i="2"/>
  <c r="H5493" i="2"/>
  <c r="AM5492" i="2"/>
  <c r="AL5492" i="2"/>
  <c r="X5492" i="2"/>
  <c r="Q5492" i="2"/>
  <c r="L5492" i="2"/>
  <c r="K5492" i="2"/>
  <c r="J5492" i="2"/>
  <c r="I5492" i="2"/>
  <c r="H5492" i="2"/>
  <c r="AM5491" i="2"/>
  <c r="AL5491" i="2"/>
  <c r="X5491" i="2"/>
  <c r="Q5491" i="2"/>
  <c r="L5491" i="2"/>
  <c r="K5491" i="2"/>
  <c r="J5491" i="2"/>
  <c r="I5491" i="2"/>
  <c r="H5491" i="2"/>
  <c r="AM5490" i="2"/>
  <c r="AL5490" i="2"/>
  <c r="X5490" i="2"/>
  <c r="Q5490" i="2"/>
  <c r="L5490" i="2"/>
  <c r="K5490" i="2"/>
  <c r="J5490" i="2"/>
  <c r="I5490" i="2"/>
  <c r="H5490" i="2"/>
  <c r="AM5489" i="2"/>
  <c r="AL5489" i="2"/>
  <c r="X5489" i="2"/>
  <c r="Q5489" i="2"/>
  <c r="L5489" i="2"/>
  <c r="K5489" i="2"/>
  <c r="J5489" i="2"/>
  <c r="I5489" i="2"/>
  <c r="H5489" i="2"/>
  <c r="AM5488" i="2"/>
  <c r="AL5488" i="2"/>
  <c r="X5488" i="2"/>
  <c r="Q5488" i="2"/>
  <c r="L5488" i="2"/>
  <c r="K5488" i="2"/>
  <c r="J5488" i="2"/>
  <c r="I5488" i="2"/>
  <c r="H5488" i="2"/>
  <c r="AM5487" i="2"/>
  <c r="AL5487" i="2"/>
  <c r="X5487" i="2"/>
  <c r="Q5487" i="2"/>
  <c r="L5487" i="2"/>
  <c r="K5487" i="2"/>
  <c r="J5487" i="2"/>
  <c r="I5487" i="2"/>
  <c r="H5487" i="2"/>
  <c r="AM5486" i="2"/>
  <c r="AL5486" i="2"/>
  <c r="X5486" i="2"/>
  <c r="Q5486" i="2"/>
  <c r="L5486" i="2"/>
  <c r="K5486" i="2"/>
  <c r="J5486" i="2"/>
  <c r="I5486" i="2"/>
  <c r="H5486" i="2"/>
  <c r="AM5485" i="2"/>
  <c r="AL5485" i="2"/>
  <c r="X5485" i="2"/>
  <c r="Q5485" i="2"/>
  <c r="L5485" i="2"/>
  <c r="K5485" i="2"/>
  <c r="J5485" i="2"/>
  <c r="I5485" i="2"/>
  <c r="H5485" i="2"/>
  <c r="AM5484" i="2"/>
  <c r="AL5484" i="2"/>
  <c r="X5484" i="2"/>
  <c r="Q5484" i="2"/>
  <c r="L5484" i="2"/>
  <c r="K5484" i="2"/>
  <c r="J5484" i="2"/>
  <c r="I5484" i="2"/>
  <c r="H5484" i="2"/>
  <c r="AM5483" i="2"/>
  <c r="AL5483" i="2"/>
  <c r="X5483" i="2"/>
  <c r="Q5483" i="2"/>
  <c r="L5483" i="2"/>
  <c r="K5483" i="2"/>
  <c r="J5483" i="2"/>
  <c r="I5483" i="2"/>
  <c r="H5483" i="2"/>
  <c r="AM5482" i="2"/>
  <c r="AL5482" i="2"/>
  <c r="X5482" i="2"/>
  <c r="Q5482" i="2"/>
  <c r="L5482" i="2"/>
  <c r="K5482" i="2"/>
  <c r="J5482" i="2"/>
  <c r="I5482" i="2"/>
  <c r="H5482" i="2"/>
  <c r="AM5481" i="2"/>
  <c r="AL5481" i="2"/>
  <c r="X5481" i="2"/>
  <c r="Q5481" i="2"/>
  <c r="L5481" i="2"/>
  <c r="K5481" i="2"/>
  <c r="J5481" i="2"/>
  <c r="I5481" i="2"/>
  <c r="H5481" i="2"/>
  <c r="AM5480" i="2"/>
  <c r="AL5480" i="2"/>
  <c r="X5480" i="2"/>
  <c r="Q5480" i="2"/>
  <c r="L5480" i="2"/>
  <c r="K5480" i="2"/>
  <c r="J5480" i="2"/>
  <c r="I5480" i="2"/>
  <c r="H5480" i="2"/>
  <c r="AM5479" i="2"/>
  <c r="AL5479" i="2"/>
  <c r="X5479" i="2"/>
  <c r="Q5479" i="2"/>
  <c r="L5479" i="2"/>
  <c r="K5479" i="2"/>
  <c r="J5479" i="2"/>
  <c r="I5479" i="2"/>
  <c r="H5479" i="2"/>
  <c r="AM5478" i="2"/>
  <c r="AL5478" i="2"/>
  <c r="X5478" i="2"/>
  <c r="Q5478" i="2"/>
  <c r="L5478" i="2"/>
  <c r="K5478" i="2"/>
  <c r="J5478" i="2"/>
  <c r="I5478" i="2"/>
  <c r="H5478" i="2"/>
  <c r="AM5477" i="2"/>
  <c r="AL5477" i="2"/>
  <c r="X5477" i="2"/>
  <c r="Q5477" i="2"/>
  <c r="L5477" i="2"/>
  <c r="K5477" i="2"/>
  <c r="J5477" i="2"/>
  <c r="I5477" i="2"/>
  <c r="H5477" i="2"/>
  <c r="AM5476" i="2"/>
  <c r="AL5476" i="2"/>
  <c r="X5476" i="2"/>
  <c r="Q5476" i="2"/>
  <c r="L5476" i="2"/>
  <c r="K5476" i="2"/>
  <c r="J5476" i="2"/>
  <c r="I5476" i="2"/>
  <c r="H5476" i="2"/>
  <c r="AM5475" i="2"/>
  <c r="AL5475" i="2"/>
  <c r="X5475" i="2"/>
  <c r="Q5475" i="2"/>
  <c r="L5475" i="2"/>
  <c r="K5475" i="2"/>
  <c r="J5475" i="2"/>
  <c r="I5475" i="2"/>
  <c r="H5475" i="2"/>
  <c r="AM5474" i="2"/>
  <c r="AL5474" i="2"/>
  <c r="X5474" i="2"/>
  <c r="Q5474" i="2"/>
  <c r="L5474" i="2"/>
  <c r="K5474" i="2"/>
  <c r="J5474" i="2"/>
  <c r="I5474" i="2"/>
  <c r="H5474" i="2"/>
  <c r="AM5473" i="2"/>
  <c r="AL5473" i="2"/>
  <c r="X5473" i="2"/>
  <c r="Q5473" i="2"/>
  <c r="L5473" i="2"/>
  <c r="K5473" i="2"/>
  <c r="J5473" i="2"/>
  <c r="I5473" i="2"/>
  <c r="H5473" i="2"/>
  <c r="AM5472" i="2"/>
  <c r="AL5472" i="2"/>
  <c r="X5472" i="2"/>
  <c r="Q5472" i="2"/>
  <c r="L5472" i="2"/>
  <c r="K5472" i="2"/>
  <c r="J5472" i="2"/>
  <c r="I5472" i="2"/>
  <c r="H5472" i="2"/>
  <c r="AM5471" i="2"/>
  <c r="AL5471" i="2"/>
  <c r="X5471" i="2"/>
  <c r="Q5471" i="2"/>
  <c r="L5471" i="2"/>
  <c r="K5471" i="2"/>
  <c r="J5471" i="2"/>
  <c r="I5471" i="2"/>
  <c r="H5471" i="2"/>
  <c r="AM5470" i="2"/>
  <c r="AL5470" i="2"/>
  <c r="X5470" i="2"/>
  <c r="Q5470" i="2"/>
  <c r="L5470" i="2"/>
  <c r="K5470" i="2"/>
  <c r="J5470" i="2"/>
  <c r="I5470" i="2"/>
  <c r="H5470" i="2"/>
  <c r="AM5469" i="2"/>
  <c r="AL5469" i="2"/>
  <c r="X5469" i="2"/>
  <c r="Q5469" i="2"/>
  <c r="L5469" i="2"/>
  <c r="K5469" i="2"/>
  <c r="J5469" i="2"/>
  <c r="I5469" i="2"/>
  <c r="H5469" i="2"/>
  <c r="AM5468" i="2"/>
  <c r="AL5468" i="2"/>
  <c r="X5468" i="2"/>
  <c r="Q5468" i="2"/>
  <c r="L5468" i="2"/>
  <c r="K5468" i="2"/>
  <c r="J5468" i="2"/>
  <c r="I5468" i="2"/>
  <c r="H5468" i="2"/>
  <c r="AM5467" i="2"/>
  <c r="AL5467" i="2"/>
  <c r="X5467" i="2"/>
  <c r="Q5467" i="2"/>
  <c r="L5467" i="2"/>
  <c r="K5467" i="2"/>
  <c r="J5467" i="2"/>
  <c r="I5467" i="2"/>
  <c r="H5467" i="2"/>
  <c r="AM5466" i="2"/>
  <c r="AL5466" i="2"/>
  <c r="X5466" i="2"/>
  <c r="Q5466" i="2"/>
  <c r="L5466" i="2"/>
  <c r="K5466" i="2"/>
  <c r="J5466" i="2"/>
  <c r="I5466" i="2"/>
  <c r="H5466" i="2"/>
  <c r="AM5465" i="2"/>
  <c r="AL5465" i="2"/>
  <c r="X5465" i="2"/>
  <c r="Q5465" i="2"/>
  <c r="L5465" i="2"/>
  <c r="K5465" i="2"/>
  <c r="J5465" i="2"/>
  <c r="I5465" i="2"/>
  <c r="H5465" i="2"/>
  <c r="AM5464" i="2"/>
  <c r="AL5464" i="2"/>
  <c r="X5464" i="2"/>
  <c r="Q5464" i="2"/>
  <c r="L5464" i="2"/>
  <c r="K5464" i="2"/>
  <c r="J5464" i="2"/>
  <c r="I5464" i="2"/>
  <c r="H5464" i="2"/>
  <c r="AM5463" i="2"/>
  <c r="AL5463" i="2"/>
  <c r="X5463" i="2"/>
  <c r="Q5463" i="2"/>
  <c r="L5463" i="2"/>
  <c r="K5463" i="2"/>
  <c r="J5463" i="2"/>
  <c r="I5463" i="2"/>
  <c r="H5463" i="2"/>
  <c r="AM5462" i="2"/>
  <c r="AL5462" i="2"/>
  <c r="X5462" i="2"/>
  <c r="Q5462" i="2"/>
  <c r="L5462" i="2"/>
  <c r="K5462" i="2"/>
  <c r="J5462" i="2"/>
  <c r="I5462" i="2"/>
  <c r="H5462" i="2"/>
  <c r="AM5461" i="2"/>
  <c r="AL5461" i="2"/>
  <c r="X5461" i="2"/>
  <c r="Q5461" i="2"/>
  <c r="L5461" i="2"/>
  <c r="K5461" i="2"/>
  <c r="J5461" i="2"/>
  <c r="I5461" i="2"/>
  <c r="H5461" i="2"/>
  <c r="AM5460" i="2"/>
  <c r="AL5460" i="2"/>
  <c r="X5460" i="2"/>
  <c r="Q5460" i="2"/>
  <c r="L5460" i="2"/>
  <c r="K5460" i="2"/>
  <c r="J5460" i="2"/>
  <c r="I5460" i="2"/>
  <c r="H5460" i="2"/>
  <c r="AM5459" i="2"/>
  <c r="AL5459" i="2"/>
  <c r="X5459" i="2"/>
  <c r="Q5459" i="2"/>
  <c r="L5459" i="2"/>
  <c r="K5459" i="2"/>
  <c r="J5459" i="2"/>
  <c r="I5459" i="2"/>
  <c r="H5459" i="2"/>
  <c r="AM5458" i="2"/>
  <c r="AL5458" i="2"/>
  <c r="X5458" i="2"/>
  <c r="Q5458" i="2"/>
  <c r="L5458" i="2"/>
  <c r="K5458" i="2"/>
  <c r="J5458" i="2"/>
  <c r="I5458" i="2"/>
  <c r="H5458" i="2"/>
  <c r="AM5457" i="2"/>
  <c r="AL5457" i="2"/>
  <c r="X5457" i="2"/>
  <c r="Q5457" i="2"/>
  <c r="L5457" i="2"/>
  <c r="K5457" i="2"/>
  <c r="J5457" i="2"/>
  <c r="I5457" i="2"/>
  <c r="H5457" i="2"/>
  <c r="AM5456" i="2"/>
  <c r="AL5456" i="2"/>
  <c r="X5456" i="2"/>
  <c r="Q5456" i="2"/>
  <c r="L5456" i="2"/>
  <c r="K5456" i="2"/>
  <c r="J5456" i="2"/>
  <c r="I5456" i="2"/>
  <c r="H5456" i="2"/>
  <c r="AM5455" i="2"/>
  <c r="AL5455" i="2"/>
  <c r="X5455" i="2"/>
  <c r="Q5455" i="2"/>
  <c r="L5455" i="2"/>
  <c r="K5455" i="2"/>
  <c r="J5455" i="2"/>
  <c r="I5455" i="2"/>
  <c r="H5455" i="2"/>
  <c r="AM5454" i="2"/>
  <c r="AL5454" i="2"/>
  <c r="X5454" i="2"/>
  <c r="Q5454" i="2"/>
  <c r="L5454" i="2"/>
  <c r="K5454" i="2"/>
  <c r="J5454" i="2"/>
  <c r="I5454" i="2"/>
  <c r="H5454" i="2"/>
  <c r="AM5453" i="2"/>
  <c r="AL5453" i="2"/>
  <c r="X5453" i="2"/>
  <c r="Q5453" i="2"/>
  <c r="L5453" i="2"/>
  <c r="K5453" i="2"/>
  <c r="J5453" i="2"/>
  <c r="I5453" i="2"/>
  <c r="H5453" i="2"/>
  <c r="AM5452" i="2"/>
  <c r="AL5452" i="2"/>
  <c r="X5452" i="2"/>
  <c r="Q5452" i="2"/>
  <c r="L5452" i="2"/>
  <c r="K5452" i="2"/>
  <c r="J5452" i="2"/>
  <c r="I5452" i="2"/>
  <c r="H5452" i="2"/>
  <c r="AM5451" i="2"/>
  <c r="AL5451" i="2"/>
  <c r="X5451" i="2"/>
  <c r="Q5451" i="2"/>
  <c r="L5451" i="2"/>
  <c r="K5451" i="2"/>
  <c r="J5451" i="2"/>
  <c r="I5451" i="2"/>
  <c r="H5451" i="2"/>
  <c r="AM5450" i="2"/>
  <c r="AL5450" i="2"/>
  <c r="X5450" i="2"/>
  <c r="Q5450" i="2"/>
  <c r="L5450" i="2"/>
  <c r="K5450" i="2"/>
  <c r="J5450" i="2"/>
  <c r="I5450" i="2"/>
  <c r="H5450" i="2"/>
  <c r="AM5449" i="2"/>
  <c r="AL5449" i="2"/>
  <c r="X5449" i="2"/>
  <c r="Q5449" i="2"/>
  <c r="L5449" i="2"/>
  <c r="K5449" i="2"/>
  <c r="J5449" i="2"/>
  <c r="I5449" i="2"/>
  <c r="H5449" i="2"/>
  <c r="AM5448" i="2"/>
  <c r="AL5448" i="2"/>
  <c r="X5448" i="2"/>
  <c r="Q5448" i="2"/>
  <c r="L5448" i="2"/>
  <c r="K5448" i="2"/>
  <c r="J5448" i="2"/>
  <c r="I5448" i="2"/>
  <c r="H5448" i="2"/>
  <c r="AM5447" i="2"/>
  <c r="AL5447" i="2"/>
  <c r="X5447" i="2"/>
  <c r="Q5447" i="2"/>
  <c r="L5447" i="2"/>
  <c r="K5447" i="2"/>
  <c r="J5447" i="2"/>
  <c r="I5447" i="2"/>
  <c r="H5447" i="2"/>
  <c r="AM5446" i="2"/>
  <c r="AL5446" i="2"/>
  <c r="X5446" i="2"/>
  <c r="Q5446" i="2"/>
  <c r="L5446" i="2"/>
  <c r="K5446" i="2"/>
  <c r="J5446" i="2"/>
  <c r="I5446" i="2"/>
  <c r="H5446" i="2"/>
  <c r="AM5445" i="2"/>
  <c r="AL5445" i="2"/>
  <c r="X5445" i="2"/>
  <c r="Q5445" i="2"/>
  <c r="L5445" i="2"/>
  <c r="K5445" i="2"/>
  <c r="J5445" i="2"/>
  <c r="I5445" i="2"/>
  <c r="H5445" i="2"/>
  <c r="AM5444" i="2"/>
  <c r="AL5444" i="2"/>
  <c r="X5444" i="2"/>
  <c r="Q5444" i="2"/>
  <c r="L5444" i="2"/>
  <c r="K5444" i="2"/>
  <c r="J5444" i="2"/>
  <c r="I5444" i="2"/>
  <c r="H5444" i="2"/>
  <c r="AM5443" i="2"/>
  <c r="AL5443" i="2"/>
  <c r="X5443" i="2"/>
  <c r="Q5443" i="2"/>
  <c r="L5443" i="2"/>
  <c r="K5443" i="2"/>
  <c r="J5443" i="2"/>
  <c r="I5443" i="2"/>
  <c r="H5443" i="2"/>
  <c r="AM5442" i="2"/>
  <c r="AL5442" i="2"/>
  <c r="X5442" i="2"/>
  <c r="Q5442" i="2"/>
  <c r="L5442" i="2"/>
  <c r="K5442" i="2"/>
  <c r="J5442" i="2"/>
  <c r="I5442" i="2"/>
  <c r="H5442" i="2"/>
  <c r="AM5441" i="2"/>
  <c r="AL5441" i="2"/>
  <c r="X5441" i="2"/>
  <c r="Q5441" i="2"/>
  <c r="L5441" i="2"/>
  <c r="K5441" i="2"/>
  <c r="J5441" i="2"/>
  <c r="I5441" i="2"/>
  <c r="H5441" i="2"/>
  <c r="AM5440" i="2"/>
  <c r="AL5440" i="2"/>
  <c r="X5440" i="2"/>
  <c r="Q5440" i="2"/>
  <c r="L5440" i="2"/>
  <c r="K5440" i="2"/>
  <c r="J5440" i="2"/>
  <c r="I5440" i="2"/>
  <c r="H5440" i="2"/>
  <c r="AM5439" i="2"/>
  <c r="AL5439" i="2"/>
  <c r="X5439" i="2"/>
  <c r="Q5439" i="2"/>
  <c r="L5439" i="2"/>
  <c r="K5439" i="2"/>
  <c r="J5439" i="2"/>
  <c r="I5439" i="2"/>
  <c r="H5439" i="2"/>
  <c r="AM5438" i="2"/>
  <c r="AL5438" i="2"/>
  <c r="X5438" i="2"/>
  <c r="Q5438" i="2"/>
  <c r="L5438" i="2"/>
  <c r="K5438" i="2"/>
  <c r="J5438" i="2"/>
  <c r="I5438" i="2"/>
  <c r="H5438" i="2"/>
  <c r="AM5437" i="2"/>
  <c r="AL5437" i="2"/>
  <c r="X5437" i="2"/>
  <c r="Q5437" i="2"/>
  <c r="L5437" i="2"/>
  <c r="K5437" i="2"/>
  <c r="J5437" i="2"/>
  <c r="I5437" i="2"/>
  <c r="H5437" i="2"/>
  <c r="AM5436" i="2"/>
  <c r="AL5436" i="2"/>
  <c r="X5436" i="2"/>
  <c r="Q5436" i="2"/>
  <c r="L5436" i="2"/>
  <c r="K5436" i="2"/>
  <c r="J5436" i="2"/>
  <c r="I5436" i="2"/>
  <c r="H5436" i="2"/>
  <c r="AM5435" i="2"/>
  <c r="AL5435" i="2"/>
  <c r="X5435" i="2"/>
  <c r="Q5435" i="2"/>
  <c r="L5435" i="2"/>
  <c r="K5435" i="2"/>
  <c r="J5435" i="2"/>
  <c r="I5435" i="2"/>
  <c r="H5435" i="2"/>
  <c r="AM5434" i="2"/>
  <c r="AL5434" i="2"/>
  <c r="X5434" i="2"/>
  <c r="Q5434" i="2"/>
  <c r="L5434" i="2"/>
  <c r="K5434" i="2"/>
  <c r="J5434" i="2"/>
  <c r="I5434" i="2"/>
  <c r="H5434" i="2"/>
  <c r="AM5433" i="2"/>
  <c r="AL5433" i="2"/>
  <c r="X5433" i="2"/>
  <c r="Q5433" i="2"/>
  <c r="L5433" i="2"/>
  <c r="K5433" i="2"/>
  <c r="J5433" i="2"/>
  <c r="I5433" i="2"/>
  <c r="H5433" i="2"/>
  <c r="AM5432" i="2"/>
  <c r="AL5432" i="2"/>
  <c r="X5432" i="2"/>
  <c r="Q5432" i="2"/>
  <c r="L5432" i="2"/>
  <c r="K5432" i="2"/>
  <c r="J5432" i="2"/>
  <c r="I5432" i="2"/>
  <c r="H5432" i="2"/>
  <c r="AM5431" i="2"/>
  <c r="AL5431" i="2"/>
  <c r="X5431" i="2"/>
  <c r="Q5431" i="2"/>
  <c r="L5431" i="2"/>
  <c r="K5431" i="2"/>
  <c r="J5431" i="2"/>
  <c r="I5431" i="2"/>
  <c r="H5431" i="2"/>
  <c r="AM5430" i="2"/>
  <c r="AL5430" i="2"/>
  <c r="X5430" i="2"/>
  <c r="Q5430" i="2"/>
  <c r="L5430" i="2"/>
  <c r="K5430" i="2"/>
  <c r="J5430" i="2"/>
  <c r="I5430" i="2"/>
  <c r="H5430" i="2"/>
  <c r="AM5429" i="2"/>
  <c r="AL5429" i="2"/>
  <c r="X5429" i="2"/>
  <c r="Q5429" i="2"/>
  <c r="L5429" i="2"/>
  <c r="K5429" i="2"/>
  <c r="J5429" i="2"/>
  <c r="I5429" i="2"/>
  <c r="H5429" i="2"/>
  <c r="AM5428" i="2"/>
  <c r="AL5428" i="2"/>
  <c r="X5428" i="2"/>
  <c r="Q5428" i="2"/>
  <c r="L5428" i="2"/>
  <c r="K5428" i="2"/>
  <c r="J5428" i="2"/>
  <c r="I5428" i="2"/>
  <c r="H5428" i="2"/>
  <c r="AM5427" i="2"/>
  <c r="AL5427" i="2"/>
  <c r="X5427" i="2"/>
  <c r="Q5427" i="2"/>
  <c r="L5427" i="2"/>
  <c r="K5427" i="2"/>
  <c r="J5427" i="2"/>
  <c r="I5427" i="2"/>
  <c r="H5427" i="2"/>
  <c r="AM5426" i="2"/>
  <c r="AL5426" i="2"/>
  <c r="X5426" i="2"/>
  <c r="Q5426" i="2"/>
  <c r="L5426" i="2"/>
  <c r="K5426" i="2"/>
  <c r="J5426" i="2"/>
  <c r="I5426" i="2"/>
  <c r="H5426" i="2"/>
  <c r="AM5425" i="2"/>
  <c r="AL5425" i="2"/>
  <c r="X5425" i="2"/>
  <c r="Q5425" i="2"/>
  <c r="L5425" i="2"/>
  <c r="K5425" i="2"/>
  <c r="J5425" i="2"/>
  <c r="I5425" i="2"/>
  <c r="H5425" i="2"/>
  <c r="AM5424" i="2"/>
  <c r="AL5424" i="2"/>
  <c r="X5424" i="2"/>
  <c r="Q5424" i="2"/>
  <c r="L5424" i="2"/>
  <c r="K5424" i="2"/>
  <c r="J5424" i="2"/>
  <c r="I5424" i="2"/>
  <c r="H5424" i="2"/>
  <c r="AM5423" i="2"/>
  <c r="AL5423" i="2"/>
  <c r="X5423" i="2"/>
  <c r="Q5423" i="2"/>
  <c r="L5423" i="2"/>
  <c r="K5423" i="2"/>
  <c r="J5423" i="2"/>
  <c r="I5423" i="2"/>
  <c r="H5423" i="2"/>
  <c r="AM5422" i="2"/>
  <c r="AL5422" i="2"/>
  <c r="X5422" i="2"/>
  <c r="Q5422" i="2"/>
  <c r="L5422" i="2"/>
  <c r="K5422" i="2"/>
  <c r="J5422" i="2"/>
  <c r="I5422" i="2"/>
  <c r="H5422" i="2"/>
  <c r="AM5421" i="2"/>
  <c r="AL5421" i="2"/>
  <c r="X5421" i="2"/>
  <c r="Q5421" i="2"/>
  <c r="L5421" i="2"/>
  <c r="K5421" i="2"/>
  <c r="J5421" i="2"/>
  <c r="I5421" i="2"/>
  <c r="H5421" i="2"/>
  <c r="AM5420" i="2"/>
  <c r="AL5420" i="2"/>
  <c r="X5420" i="2"/>
  <c r="Q5420" i="2"/>
  <c r="L5420" i="2"/>
  <c r="K5420" i="2"/>
  <c r="J5420" i="2"/>
  <c r="I5420" i="2"/>
  <c r="H5420" i="2"/>
  <c r="AM5419" i="2"/>
  <c r="AL5419" i="2"/>
  <c r="X5419" i="2"/>
  <c r="Q5419" i="2"/>
  <c r="L5419" i="2"/>
  <c r="K5419" i="2"/>
  <c r="J5419" i="2"/>
  <c r="I5419" i="2"/>
  <c r="H5419" i="2"/>
  <c r="AM5418" i="2"/>
  <c r="AL5418" i="2"/>
  <c r="X5418" i="2"/>
  <c r="Q5418" i="2"/>
  <c r="L5418" i="2"/>
  <c r="K5418" i="2"/>
  <c r="J5418" i="2"/>
  <c r="I5418" i="2"/>
  <c r="H5418" i="2"/>
  <c r="AM5417" i="2"/>
  <c r="AL5417" i="2"/>
  <c r="X5417" i="2"/>
  <c r="Q5417" i="2"/>
  <c r="L5417" i="2"/>
  <c r="K5417" i="2"/>
  <c r="J5417" i="2"/>
  <c r="I5417" i="2"/>
  <c r="H5417" i="2"/>
  <c r="AM5416" i="2"/>
  <c r="AL5416" i="2"/>
  <c r="X5416" i="2"/>
  <c r="Q5416" i="2"/>
  <c r="L5416" i="2"/>
  <c r="K5416" i="2"/>
  <c r="J5416" i="2"/>
  <c r="I5416" i="2"/>
  <c r="H5416" i="2"/>
  <c r="AM5415" i="2"/>
  <c r="AL5415" i="2"/>
  <c r="X5415" i="2"/>
  <c r="Q5415" i="2"/>
  <c r="L5415" i="2"/>
  <c r="K5415" i="2"/>
  <c r="J5415" i="2"/>
  <c r="I5415" i="2"/>
  <c r="H5415" i="2"/>
  <c r="AM5414" i="2"/>
  <c r="AL5414" i="2"/>
  <c r="X5414" i="2"/>
  <c r="Q5414" i="2"/>
  <c r="L5414" i="2"/>
  <c r="K5414" i="2"/>
  <c r="J5414" i="2"/>
  <c r="I5414" i="2"/>
  <c r="H5414" i="2"/>
  <c r="AM5413" i="2"/>
  <c r="AL5413" i="2"/>
  <c r="X5413" i="2"/>
  <c r="Q5413" i="2"/>
  <c r="L5413" i="2"/>
  <c r="K5413" i="2"/>
  <c r="J5413" i="2"/>
  <c r="I5413" i="2"/>
  <c r="H5413" i="2"/>
  <c r="AM5412" i="2"/>
  <c r="AL5412" i="2"/>
  <c r="X5412" i="2"/>
  <c r="Q5412" i="2"/>
  <c r="L5412" i="2"/>
  <c r="K5412" i="2"/>
  <c r="J5412" i="2"/>
  <c r="I5412" i="2"/>
  <c r="H5412" i="2"/>
  <c r="AM5411" i="2"/>
  <c r="AL5411" i="2"/>
  <c r="X5411" i="2"/>
  <c r="Q5411" i="2"/>
  <c r="L5411" i="2"/>
  <c r="K5411" i="2"/>
  <c r="J5411" i="2"/>
  <c r="I5411" i="2"/>
  <c r="H5411" i="2"/>
  <c r="AM5410" i="2"/>
  <c r="AL5410" i="2"/>
  <c r="X5410" i="2"/>
  <c r="Q5410" i="2"/>
  <c r="L5410" i="2"/>
  <c r="K5410" i="2"/>
  <c r="J5410" i="2"/>
  <c r="I5410" i="2"/>
  <c r="H5410" i="2"/>
  <c r="AM5409" i="2"/>
  <c r="AL5409" i="2"/>
  <c r="X5409" i="2"/>
  <c r="Q5409" i="2"/>
  <c r="L5409" i="2"/>
  <c r="K5409" i="2"/>
  <c r="J5409" i="2"/>
  <c r="I5409" i="2"/>
  <c r="H5409" i="2"/>
  <c r="AM5408" i="2"/>
  <c r="AL5408" i="2"/>
  <c r="X5408" i="2"/>
  <c r="Q5408" i="2"/>
  <c r="L5408" i="2"/>
  <c r="K5408" i="2"/>
  <c r="J5408" i="2"/>
  <c r="I5408" i="2"/>
  <c r="H5408" i="2"/>
  <c r="AM5407" i="2"/>
  <c r="AL5407" i="2"/>
  <c r="X5407" i="2"/>
  <c r="Q5407" i="2"/>
  <c r="L5407" i="2"/>
  <c r="K5407" i="2"/>
  <c r="J5407" i="2"/>
  <c r="I5407" i="2"/>
  <c r="H5407" i="2"/>
  <c r="AM5406" i="2"/>
  <c r="AL5406" i="2"/>
  <c r="X5406" i="2"/>
  <c r="Q5406" i="2"/>
  <c r="L5406" i="2"/>
  <c r="K5406" i="2"/>
  <c r="J5406" i="2"/>
  <c r="I5406" i="2"/>
  <c r="H5406" i="2"/>
  <c r="AM5405" i="2"/>
  <c r="AL5405" i="2"/>
  <c r="X5405" i="2"/>
  <c r="Q5405" i="2"/>
  <c r="L5405" i="2"/>
  <c r="K5405" i="2"/>
  <c r="J5405" i="2"/>
  <c r="I5405" i="2"/>
  <c r="H5405" i="2"/>
  <c r="AM5404" i="2"/>
  <c r="AL5404" i="2"/>
  <c r="X5404" i="2"/>
  <c r="Q5404" i="2"/>
  <c r="L5404" i="2"/>
  <c r="K5404" i="2"/>
  <c r="J5404" i="2"/>
  <c r="I5404" i="2"/>
  <c r="H5404" i="2"/>
  <c r="AM5403" i="2"/>
  <c r="AL5403" i="2"/>
  <c r="X5403" i="2"/>
  <c r="Q5403" i="2"/>
  <c r="L5403" i="2"/>
  <c r="K5403" i="2"/>
  <c r="J5403" i="2"/>
  <c r="I5403" i="2"/>
  <c r="H5403" i="2"/>
  <c r="AM5402" i="2"/>
  <c r="AL5402" i="2"/>
  <c r="X5402" i="2"/>
  <c r="Q5402" i="2"/>
  <c r="L5402" i="2"/>
  <c r="K5402" i="2"/>
  <c r="J5402" i="2"/>
  <c r="I5402" i="2"/>
  <c r="H5402" i="2"/>
  <c r="AM5401" i="2"/>
  <c r="AL5401" i="2"/>
  <c r="X5401" i="2"/>
  <c r="Q5401" i="2"/>
  <c r="L5401" i="2"/>
  <c r="K5401" i="2"/>
  <c r="J5401" i="2"/>
  <c r="I5401" i="2"/>
  <c r="H5401" i="2"/>
  <c r="AM5400" i="2"/>
  <c r="AL5400" i="2"/>
  <c r="X5400" i="2"/>
  <c r="Q5400" i="2"/>
  <c r="L5400" i="2"/>
  <c r="K5400" i="2"/>
  <c r="J5400" i="2"/>
  <c r="I5400" i="2"/>
  <c r="H5400" i="2"/>
  <c r="AM5399" i="2"/>
  <c r="AL5399" i="2"/>
  <c r="X5399" i="2"/>
  <c r="Q5399" i="2"/>
  <c r="L5399" i="2"/>
  <c r="K5399" i="2"/>
  <c r="J5399" i="2"/>
  <c r="I5399" i="2"/>
  <c r="H5399" i="2"/>
  <c r="AM5398" i="2"/>
  <c r="AL5398" i="2"/>
  <c r="X5398" i="2"/>
  <c r="Q5398" i="2"/>
  <c r="L5398" i="2"/>
  <c r="K5398" i="2"/>
  <c r="J5398" i="2"/>
  <c r="I5398" i="2"/>
  <c r="H5398" i="2"/>
  <c r="AM5397" i="2"/>
  <c r="AL5397" i="2"/>
  <c r="X5397" i="2"/>
  <c r="Q5397" i="2"/>
  <c r="L5397" i="2"/>
  <c r="K5397" i="2"/>
  <c r="J5397" i="2"/>
  <c r="I5397" i="2"/>
  <c r="H5397" i="2"/>
  <c r="AM5396" i="2"/>
  <c r="AL5396" i="2"/>
  <c r="X5396" i="2"/>
  <c r="Q5396" i="2"/>
  <c r="L5396" i="2"/>
  <c r="K5396" i="2"/>
  <c r="J5396" i="2"/>
  <c r="I5396" i="2"/>
  <c r="H5396" i="2"/>
  <c r="AM5395" i="2"/>
  <c r="AL5395" i="2"/>
  <c r="X5395" i="2"/>
  <c r="Q5395" i="2"/>
  <c r="L5395" i="2"/>
  <c r="K5395" i="2"/>
  <c r="J5395" i="2"/>
  <c r="I5395" i="2"/>
  <c r="H5395" i="2"/>
  <c r="AM5394" i="2"/>
  <c r="AL5394" i="2"/>
  <c r="X5394" i="2"/>
  <c r="Q5394" i="2"/>
  <c r="L5394" i="2"/>
  <c r="K5394" i="2"/>
  <c r="J5394" i="2"/>
  <c r="I5394" i="2"/>
  <c r="H5394" i="2"/>
  <c r="AM5393" i="2"/>
  <c r="AL5393" i="2"/>
  <c r="X5393" i="2"/>
  <c r="Q5393" i="2"/>
  <c r="L5393" i="2"/>
  <c r="K5393" i="2"/>
  <c r="J5393" i="2"/>
  <c r="I5393" i="2"/>
  <c r="H5393" i="2"/>
  <c r="AM5392" i="2"/>
  <c r="AL5392" i="2"/>
  <c r="X5392" i="2"/>
  <c r="Q5392" i="2"/>
  <c r="L5392" i="2"/>
  <c r="K5392" i="2"/>
  <c r="J5392" i="2"/>
  <c r="I5392" i="2"/>
  <c r="H5392" i="2"/>
  <c r="AM5391" i="2"/>
  <c r="AL5391" i="2"/>
  <c r="X5391" i="2"/>
  <c r="Q5391" i="2"/>
  <c r="L5391" i="2"/>
  <c r="K5391" i="2"/>
  <c r="J5391" i="2"/>
  <c r="I5391" i="2"/>
  <c r="H5391" i="2"/>
  <c r="AM5390" i="2"/>
  <c r="AL5390" i="2"/>
  <c r="X5390" i="2"/>
  <c r="Q5390" i="2"/>
  <c r="L5390" i="2"/>
  <c r="K5390" i="2"/>
  <c r="J5390" i="2"/>
  <c r="I5390" i="2"/>
  <c r="H5390" i="2"/>
  <c r="AM5389" i="2"/>
  <c r="AL5389" i="2"/>
  <c r="X5389" i="2"/>
  <c r="Q5389" i="2"/>
  <c r="L5389" i="2"/>
  <c r="K5389" i="2"/>
  <c r="J5389" i="2"/>
  <c r="I5389" i="2"/>
  <c r="H5389" i="2"/>
  <c r="AM5388" i="2"/>
  <c r="AL5388" i="2"/>
  <c r="X5388" i="2"/>
  <c r="Q5388" i="2"/>
  <c r="L5388" i="2"/>
  <c r="K5388" i="2"/>
  <c r="J5388" i="2"/>
  <c r="I5388" i="2"/>
  <c r="H5388" i="2"/>
  <c r="AM5387" i="2"/>
  <c r="AL5387" i="2"/>
  <c r="X5387" i="2"/>
  <c r="Q5387" i="2"/>
  <c r="L5387" i="2"/>
  <c r="K5387" i="2"/>
  <c r="J5387" i="2"/>
  <c r="I5387" i="2"/>
  <c r="H5387" i="2"/>
  <c r="AM5386" i="2"/>
  <c r="AL5386" i="2"/>
  <c r="X5386" i="2"/>
  <c r="Q5386" i="2"/>
  <c r="L5386" i="2"/>
  <c r="K5386" i="2"/>
  <c r="J5386" i="2"/>
  <c r="I5386" i="2"/>
  <c r="H5386" i="2"/>
  <c r="AM5385" i="2"/>
  <c r="AL5385" i="2"/>
  <c r="X5385" i="2"/>
  <c r="Q5385" i="2"/>
  <c r="L5385" i="2"/>
  <c r="K5385" i="2"/>
  <c r="J5385" i="2"/>
  <c r="I5385" i="2"/>
  <c r="H5385" i="2"/>
  <c r="AM5384" i="2"/>
  <c r="AL5384" i="2"/>
  <c r="X5384" i="2"/>
  <c r="Q5384" i="2"/>
  <c r="L5384" i="2"/>
  <c r="K5384" i="2"/>
  <c r="J5384" i="2"/>
  <c r="I5384" i="2"/>
  <c r="H5384" i="2"/>
  <c r="AM5383" i="2"/>
  <c r="AL5383" i="2"/>
  <c r="X5383" i="2"/>
  <c r="Q5383" i="2"/>
  <c r="L5383" i="2"/>
  <c r="K5383" i="2"/>
  <c r="J5383" i="2"/>
  <c r="I5383" i="2"/>
  <c r="H5383" i="2"/>
  <c r="AM5382" i="2"/>
  <c r="AL5382" i="2"/>
  <c r="X5382" i="2"/>
  <c r="Q5382" i="2"/>
  <c r="L5382" i="2"/>
  <c r="K5382" i="2"/>
  <c r="J5382" i="2"/>
  <c r="I5382" i="2"/>
  <c r="H5382" i="2"/>
  <c r="AM5381" i="2"/>
  <c r="AL5381" i="2"/>
  <c r="X5381" i="2"/>
  <c r="Q5381" i="2"/>
  <c r="L5381" i="2"/>
  <c r="K5381" i="2"/>
  <c r="J5381" i="2"/>
  <c r="I5381" i="2"/>
  <c r="H5381" i="2"/>
  <c r="AM5380" i="2"/>
  <c r="AL5380" i="2"/>
  <c r="X5380" i="2"/>
  <c r="Q5380" i="2"/>
  <c r="L5380" i="2"/>
  <c r="K5380" i="2"/>
  <c r="J5380" i="2"/>
  <c r="I5380" i="2"/>
  <c r="H5380" i="2"/>
  <c r="AM5379" i="2"/>
  <c r="AL5379" i="2"/>
  <c r="X5379" i="2"/>
  <c r="Q5379" i="2"/>
  <c r="L5379" i="2"/>
  <c r="K5379" i="2"/>
  <c r="J5379" i="2"/>
  <c r="I5379" i="2"/>
  <c r="H5379" i="2"/>
  <c r="AM5378" i="2"/>
  <c r="AL5378" i="2"/>
  <c r="X5378" i="2"/>
  <c r="Q5378" i="2"/>
  <c r="L5378" i="2"/>
  <c r="K5378" i="2"/>
  <c r="J5378" i="2"/>
  <c r="I5378" i="2"/>
  <c r="H5378" i="2"/>
  <c r="AM5377" i="2"/>
  <c r="AL5377" i="2"/>
  <c r="X5377" i="2"/>
  <c r="Q5377" i="2"/>
  <c r="L5377" i="2"/>
  <c r="K5377" i="2"/>
  <c r="J5377" i="2"/>
  <c r="I5377" i="2"/>
  <c r="H5377" i="2"/>
  <c r="AM5376" i="2"/>
  <c r="AL5376" i="2"/>
  <c r="X5376" i="2"/>
  <c r="Q5376" i="2"/>
  <c r="L5376" i="2"/>
  <c r="K5376" i="2"/>
  <c r="J5376" i="2"/>
  <c r="I5376" i="2"/>
  <c r="H5376" i="2"/>
  <c r="AM5375" i="2"/>
  <c r="AL5375" i="2"/>
  <c r="X5375" i="2"/>
  <c r="Q5375" i="2"/>
  <c r="L5375" i="2"/>
  <c r="K5375" i="2"/>
  <c r="J5375" i="2"/>
  <c r="I5375" i="2"/>
  <c r="H5375" i="2"/>
  <c r="AM5374" i="2"/>
  <c r="AL5374" i="2"/>
  <c r="X5374" i="2"/>
  <c r="Q5374" i="2"/>
  <c r="L5374" i="2"/>
  <c r="K5374" i="2"/>
  <c r="J5374" i="2"/>
  <c r="I5374" i="2"/>
  <c r="H5374" i="2"/>
  <c r="AM5373" i="2"/>
  <c r="AL5373" i="2"/>
  <c r="X5373" i="2"/>
  <c r="Q5373" i="2"/>
  <c r="L5373" i="2"/>
  <c r="K5373" i="2"/>
  <c r="J5373" i="2"/>
  <c r="I5373" i="2"/>
  <c r="H5373" i="2"/>
  <c r="AM5372" i="2"/>
  <c r="AL5372" i="2"/>
  <c r="X5372" i="2"/>
  <c r="Q5372" i="2"/>
  <c r="L5372" i="2"/>
  <c r="K5372" i="2"/>
  <c r="J5372" i="2"/>
  <c r="I5372" i="2"/>
  <c r="H5372" i="2"/>
  <c r="AM5371" i="2"/>
  <c r="AL5371" i="2"/>
  <c r="X5371" i="2"/>
  <c r="Q5371" i="2"/>
  <c r="L5371" i="2"/>
  <c r="K5371" i="2"/>
  <c r="J5371" i="2"/>
  <c r="I5371" i="2"/>
  <c r="H5371" i="2"/>
  <c r="AM5370" i="2"/>
  <c r="AL5370" i="2"/>
  <c r="X5370" i="2"/>
  <c r="Q5370" i="2"/>
  <c r="L5370" i="2"/>
  <c r="K5370" i="2"/>
  <c r="J5370" i="2"/>
  <c r="I5370" i="2"/>
  <c r="H5370" i="2"/>
  <c r="AM5369" i="2"/>
  <c r="AL5369" i="2"/>
  <c r="X5369" i="2"/>
  <c r="Q5369" i="2"/>
  <c r="L5369" i="2"/>
  <c r="K5369" i="2"/>
  <c r="J5369" i="2"/>
  <c r="I5369" i="2"/>
  <c r="H5369" i="2"/>
  <c r="AM5368" i="2"/>
  <c r="AL5368" i="2"/>
  <c r="X5368" i="2"/>
  <c r="Q5368" i="2"/>
  <c r="L5368" i="2"/>
  <c r="K5368" i="2"/>
  <c r="J5368" i="2"/>
  <c r="I5368" i="2"/>
  <c r="H5368" i="2"/>
  <c r="AM5367" i="2"/>
  <c r="AL5367" i="2"/>
  <c r="X5367" i="2"/>
  <c r="Q5367" i="2"/>
  <c r="L5367" i="2"/>
  <c r="K5367" i="2"/>
  <c r="J5367" i="2"/>
  <c r="I5367" i="2"/>
  <c r="H5367" i="2"/>
  <c r="AM5366" i="2"/>
  <c r="AL5366" i="2"/>
  <c r="X5366" i="2"/>
  <c r="Q5366" i="2"/>
  <c r="L5366" i="2"/>
  <c r="K5366" i="2"/>
  <c r="J5366" i="2"/>
  <c r="I5366" i="2"/>
  <c r="H5366" i="2"/>
  <c r="AM5365" i="2"/>
  <c r="AL5365" i="2"/>
  <c r="X5365" i="2"/>
  <c r="Q5365" i="2"/>
  <c r="L5365" i="2"/>
  <c r="K5365" i="2"/>
  <c r="J5365" i="2"/>
  <c r="I5365" i="2"/>
  <c r="H5365" i="2"/>
  <c r="AM5364" i="2"/>
  <c r="AL5364" i="2"/>
  <c r="X5364" i="2"/>
  <c r="Q5364" i="2"/>
  <c r="L5364" i="2"/>
  <c r="K5364" i="2"/>
  <c r="J5364" i="2"/>
  <c r="I5364" i="2"/>
  <c r="H5364" i="2"/>
  <c r="AM5363" i="2"/>
  <c r="AL5363" i="2"/>
  <c r="X5363" i="2"/>
  <c r="Q5363" i="2"/>
  <c r="L5363" i="2"/>
  <c r="K5363" i="2"/>
  <c r="J5363" i="2"/>
  <c r="I5363" i="2"/>
  <c r="H5363" i="2"/>
  <c r="AM5362" i="2"/>
  <c r="AL5362" i="2"/>
  <c r="X5362" i="2"/>
  <c r="Q5362" i="2"/>
  <c r="L5362" i="2"/>
  <c r="K5362" i="2"/>
  <c r="J5362" i="2"/>
  <c r="I5362" i="2"/>
  <c r="H5362" i="2"/>
  <c r="AM5361" i="2"/>
  <c r="AL5361" i="2"/>
  <c r="X5361" i="2"/>
  <c r="Q5361" i="2"/>
  <c r="L5361" i="2"/>
  <c r="K5361" i="2"/>
  <c r="J5361" i="2"/>
  <c r="I5361" i="2"/>
  <c r="H5361" i="2"/>
  <c r="AM5360" i="2"/>
  <c r="AL5360" i="2"/>
  <c r="X5360" i="2"/>
  <c r="Q5360" i="2"/>
  <c r="L5360" i="2"/>
  <c r="K5360" i="2"/>
  <c r="J5360" i="2"/>
  <c r="I5360" i="2"/>
  <c r="H5360" i="2"/>
  <c r="AM5359" i="2"/>
  <c r="AL5359" i="2"/>
  <c r="X5359" i="2"/>
  <c r="Q5359" i="2"/>
  <c r="L5359" i="2"/>
  <c r="K5359" i="2"/>
  <c r="J5359" i="2"/>
  <c r="I5359" i="2"/>
  <c r="H5359" i="2"/>
  <c r="AM5358" i="2"/>
  <c r="AL5358" i="2"/>
  <c r="X5358" i="2"/>
  <c r="Q5358" i="2"/>
  <c r="L5358" i="2"/>
  <c r="K5358" i="2"/>
  <c r="J5358" i="2"/>
  <c r="I5358" i="2"/>
  <c r="H5358" i="2"/>
  <c r="AM5357" i="2"/>
  <c r="AL5357" i="2"/>
  <c r="X5357" i="2"/>
  <c r="Q5357" i="2"/>
  <c r="L5357" i="2"/>
  <c r="K5357" i="2"/>
  <c r="J5357" i="2"/>
  <c r="I5357" i="2"/>
  <c r="H5357" i="2"/>
  <c r="AM5356" i="2"/>
  <c r="AL5356" i="2"/>
  <c r="X5356" i="2"/>
  <c r="Q5356" i="2"/>
  <c r="L5356" i="2"/>
  <c r="K5356" i="2"/>
  <c r="J5356" i="2"/>
  <c r="I5356" i="2"/>
  <c r="H5356" i="2"/>
  <c r="AM5355" i="2"/>
  <c r="AL5355" i="2"/>
  <c r="X5355" i="2"/>
  <c r="Q5355" i="2"/>
  <c r="L5355" i="2"/>
  <c r="K5355" i="2"/>
  <c r="J5355" i="2"/>
  <c r="I5355" i="2"/>
  <c r="H5355" i="2"/>
  <c r="AM5354" i="2"/>
  <c r="AL5354" i="2"/>
  <c r="X5354" i="2"/>
  <c r="Q5354" i="2"/>
  <c r="L5354" i="2"/>
  <c r="K5354" i="2"/>
  <c r="J5354" i="2"/>
  <c r="I5354" i="2"/>
  <c r="H5354" i="2"/>
  <c r="AM5353" i="2"/>
  <c r="AL5353" i="2"/>
  <c r="X5353" i="2"/>
  <c r="Q5353" i="2"/>
  <c r="L5353" i="2"/>
  <c r="K5353" i="2"/>
  <c r="J5353" i="2"/>
  <c r="I5353" i="2"/>
  <c r="H5353" i="2"/>
  <c r="AM5352" i="2"/>
  <c r="AL5352" i="2"/>
  <c r="X5352" i="2"/>
  <c r="Q5352" i="2"/>
  <c r="L5352" i="2"/>
  <c r="K5352" i="2"/>
  <c r="J5352" i="2"/>
  <c r="I5352" i="2"/>
  <c r="H5352" i="2"/>
  <c r="AM5351" i="2"/>
  <c r="AL5351" i="2"/>
  <c r="X5351" i="2"/>
  <c r="Q5351" i="2"/>
  <c r="L5351" i="2"/>
  <c r="K5351" i="2"/>
  <c r="J5351" i="2"/>
  <c r="I5351" i="2"/>
  <c r="H5351" i="2"/>
  <c r="AM5350" i="2"/>
  <c r="AL5350" i="2"/>
  <c r="X5350" i="2"/>
  <c r="Q5350" i="2"/>
  <c r="L5350" i="2"/>
  <c r="K5350" i="2"/>
  <c r="J5350" i="2"/>
  <c r="I5350" i="2"/>
  <c r="H5350" i="2"/>
  <c r="AM5349" i="2"/>
  <c r="AL5349" i="2"/>
  <c r="X5349" i="2"/>
  <c r="Q5349" i="2"/>
  <c r="L5349" i="2"/>
  <c r="K5349" i="2"/>
  <c r="J5349" i="2"/>
  <c r="I5349" i="2"/>
  <c r="H5349" i="2"/>
  <c r="AM5348" i="2"/>
  <c r="AL5348" i="2"/>
  <c r="X5348" i="2"/>
  <c r="Q5348" i="2"/>
  <c r="L5348" i="2"/>
  <c r="K5348" i="2"/>
  <c r="J5348" i="2"/>
  <c r="I5348" i="2"/>
  <c r="H5348" i="2"/>
  <c r="AM5347" i="2"/>
  <c r="AL5347" i="2"/>
  <c r="X5347" i="2"/>
  <c r="Q5347" i="2"/>
  <c r="L5347" i="2"/>
  <c r="K5347" i="2"/>
  <c r="J5347" i="2"/>
  <c r="I5347" i="2"/>
  <c r="H5347" i="2"/>
  <c r="AM5346" i="2"/>
  <c r="AL5346" i="2"/>
  <c r="X5346" i="2"/>
  <c r="Q5346" i="2"/>
  <c r="L5346" i="2"/>
  <c r="K5346" i="2"/>
  <c r="J5346" i="2"/>
  <c r="I5346" i="2"/>
  <c r="H5346" i="2"/>
  <c r="AM5345" i="2"/>
  <c r="AL5345" i="2"/>
  <c r="X5345" i="2"/>
  <c r="Q5345" i="2"/>
  <c r="L5345" i="2"/>
  <c r="K5345" i="2"/>
  <c r="J5345" i="2"/>
  <c r="I5345" i="2"/>
  <c r="H5345" i="2"/>
  <c r="AM5344" i="2"/>
  <c r="AL5344" i="2"/>
  <c r="X5344" i="2"/>
  <c r="Q5344" i="2"/>
  <c r="L5344" i="2"/>
  <c r="K5344" i="2"/>
  <c r="J5344" i="2"/>
  <c r="I5344" i="2"/>
  <c r="H5344" i="2"/>
  <c r="AM5343" i="2"/>
  <c r="AL5343" i="2"/>
  <c r="X5343" i="2"/>
  <c r="Q5343" i="2"/>
  <c r="L5343" i="2"/>
  <c r="K5343" i="2"/>
  <c r="J5343" i="2"/>
  <c r="I5343" i="2"/>
  <c r="H5343" i="2"/>
  <c r="AM5342" i="2"/>
  <c r="AL5342" i="2"/>
  <c r="X5342" i="2"/>
  <c r="Q5342" i="2"/>
  <c r="L5342" i="2"/>
  <c r="K5342" i="2"/>
  <c r="J5342" i="2"/>
  <c r="I5342" i="2"/>
  <c r="H5342" i="2"/>
  <c r="AM5341" i="2"/>
  <c r="AL5341" i="2"/>
  <c r="X5341" i="2"/>
  <c r="Q5341" i="2"/>
  <c r="L5341" i="2"/>
  <c r="K5341" i="2"/>
  <c r="J5341" i="2"/>
  <c r="I5341" i="2"/>
  <c r="H5341" i="2"/>
  <c r="AM5340" i="2"/>
  <c r="AL5340" i="2"/>
  <c r="X5340" i="2"/>
  <c r="Q5340" i="2"/>
  <c r="L5340" i="2"/>
  <c r="K5340" i="2"/>
  <c r="J5340" i="2"/>
  <c r="I5340" i="2"/>
  <c r="H5340" i="2"/>
  <c r="AM5339" i="2"/>
  <c r="AL5339" i="2"/>
  <c r="X5339" i="2"/>
  <c r="Q5339" i="2"/>
  <c r="L5339" i="2"/>
  <c r="K5339" i="2"/>
  <c r="J5339" i="2"/>
  <c r="I5339" i="2"/>
  <c r="H5339" i="2"/>
  <c r="AM5338" i="2"/>
  <c r="AL5338" i="2"/>
  <c r="X5338" i="2"/>
  <c r="Q5338" i="2"/>
  <c r="L5338" i="2"/>
  <c r="K5338" i="2"/>
  <c r="J5338" i="2"/>
  <c r="I5338" i="2"/>
  <c r="H5338" i="2"/>
  <c r="AM5337" i="2"/>
  <c r="AL5337" i="2"/>
  <c r="X5337" i="2"/>
  <c r="Q5337" i="2"/>
  <c r="L5337" i="2"/>
  <c r="K5337" i="2"/>
  <c r="J5337" i="2"/>
  <c r="I5337" i="2"/>
  <c r="H5337" i="2"/>
  <c r="AM5336" i="2"/>
  <c r="AL5336" i="2"/>
  <c r="X5336" i="2"/>
  <c r="Q5336" i="2"/>
  <c r="L5336" i="2"/>
  <c r="K5336" i="2"/>
  <c r="J5336" i="2"/>
  <c r="I5336" i="2"/>
  <c r="H5336" i="2"/>
  <c r="AM5335" i="2"/>
  <c r="AL5335" i="2"/>
  <c r="X5335" i="2"/>
  <c r="Q5335" i="2"/>
  <c r="L5335" i="2"/>
  <c r="K5335" i="2"/>
  <c r="J5335" i="2"/>
  <c r="I5335" i="2"/>
  <c r="H5335" i="2"/>
  <c r="AM5334" i="2"/>
  <c r="AL5334" i="2"/>
  <c r="X5334" i="2"/>
  <c r="Q5334" i="2"/>
  <c r="L5334" i="2"/>
  <c r="K5334" i="2"/>
  <c r="J5334" i="2"/>
  <c r="I5334" i="2"/>
  <c r="H5334" i="2"/>
  <c r="AM5333" i="2"/>
  <c r="AL5333" i="2"/>
  <c r="X5333" i="2"/>
  <c r="Q5333" i="2"/>
  <c r="L5333" i="2"/>
  <c r="K5333" i="2"/>
  <c r="J5333" i="2"/>
  <c r="I5333" i="2"/>
  <c r="H5333" i="2"/>
  <c r="AM5332" i="2"/>
  <c r="AL5332" i="2"/>
  <c r="X5332" i="2"/>
  <c r="Q5332" i="2"/>
  <c r="L5332" i="2"/>
  <c r="K5332" i="2"/>
  <c r="J5332" i="2"/>
  <c r="I5332" i="2"/>
  <c r="H5332" i="2"/>
  <c r="AM5331" i="2"/>
  <c r="AL5331" i="2"/>
  <c r="X5331" i="2"/>
  <c r="Q5331" i="2"/>
  <c r="L5331" i="2"/>
  <c r="K5331" i="2"/>
  <c r="J5331" i="2"/>
  <c r="I5331" i="2"/>
  <c r="H5331" i="2"/>
  <c r="AM5330" i="2"/>
  <c r="AL5330" i="2"/>
  <c r="X5330" i="2"/>
  <c r="Q5330" i="2"/>
  <c r="L5330" i="2"/>
  <c r="K5330" i="2"/>
  <c r="J5330" i="2"/>
  <c r="I5330" i="2"/>
  <c r="H5330" i="2"/>
  <c r="AM5329" i="2"/>
  <c r="AL5329" i="2"/>
  <c r="X5329" i="2"/>
  <c r="Q5329" i="2"/>
  <c r="L5329" i="2"/>
  <c r="K5329" i="2"/>
  <c r="J5329" i="2"/>
  <c r="I5329" i="2"/>
  <c r="H5329" i="2"/>
  <c r="AM5328" i="2"/>
  <c r="AL5328" i="2"/>
  <c r="X5328" i="2"/>
  <c r="Q5328" i="2"/>
  <c r="L5328" i="2"/>
  <c r="K5328" i="2"/>
  <c r="J5328" i="2"/>
  <c r="I5328" i="2"/>
  <c r="H5328" i="2"/>
  <c r="AM5327" i="2"/>
  <c r="AL5327" i="2"/>
  <c r="X5327" i="2"/>
  <c r="Q5327" i="2"/>
  <c r="L5327" i="2"/>
  <c r="K5327" i="2"/>
  <c r="J5327" i="2"/>
  <c r="I5327" i="2"/>
  <c r="H5327" i="2"/>
  <c r="AM5326" i="2"/>
  <c r="AL5326" i="2"/>
  <c r="X5326" i="2"/>
  <c r="Q5326" i="2"/>
  <c r="L5326" i="2"/>
  <c r="K5326" i="2"/>
  <c r="J5326" i="2"/>
  <c r="I5326" i="2"/>
  <c r="H5326" i="2"/>
  <c r="AM5325" i="2"/>
  <c r="AL5325" i="2"/>
  <c r="X5325" i="2"/>
  <c r="Q5325" i="2"/>
  <c r="L5325" i="2"/>
  <c r="K5325" i="2"/>
  <c r="J5325" i="2"/>
  <c r="I5325" i="2"/>
  <c r="H5325" i="2"/>
  <c r="AM5324" i="2"/>
  <c r="AL5324" i="2"/>
  <c r="X5324" i="2"/>
  <c r="Q5324" i="2"/>
  <c r="L5324" i="2"/>
  <c r="K5324" i="2"/>
  <c r="J5324" i="2"/>
  <c r="I5324" i="2"/>
  <c r="H5324" i="2"/>
  <c r="AM5323" i="2"/>
  <c r="AL5323" i="2"/>
  <c r="X5323" i="2"/>
  <c r="Q5323" i="2"/>
  <c r="L5323" i="2"/>
  <c r="K5323" i="2"/>
  <c r="J5323" i="2"/>
  <c r="I5323" i="2"/>
  <c r="H5323" i="2"/>
  <c r="AM5322" i="2"/>
  <c r="AL5322" i="2"/>
  <c r="X5322" i="2"/>
  <c r="Q5322" i="2"/>
  <c r="L5322" i="2"/>
  <c r="K5322" i="2"/>
  <c r="J5322" i="2"/>
  <c r="I5322" i="2"/>
  <c r="H5322" i="2"/>
  <c r="AM5321" i="2"/>
  <c r="AL5321" i="2"/>
  <c r="X5321" i="2"/>
  <c r="Q5321" i="2"/>
  <c r="L5321" i="2"/>
  <c r="K5321" i="2"/>
  <c r="J5321" i="2"/>
  <c r="I5321" i="2"/>
  <c r="H5321" i="2"/>
  <c r="AM5320" i="2"/>
  <c r="AL5320" i="2"/>
  <c r="X5320" i="2"/>
  <c r="Q5320" i="2"/>
  <c r="L5320" i="2"/>
  <c r="K5320" i="2"/>
  <c r="J5320" i="2"/>
  <c r="I5320" i="2"/>
  <c r="H5320" i="2"/>
  <c r="AM5319" i="2"/>
  <c r="AL5319" i="2"/>
  <c r="X5319" i="2"/>
  <c r="Q5319" i="2"/>
  <c r="L5319" i="2"/>
  <c r="K5319" i="2"/>
  <c r="J5319" i="2"/>
  <c r="I5319" i="2"/>
  <c r="H5319" i="2"/>
  <c r="AM5318" i="2"/>
  <c r="AL5318" i="2"/>
  <c r="X5318" i="2"/>
  <c r="Q5318" i="2"/>
  <c r="L5318" i="2"/>
  <c r="K5318" i="2"/>
  <c r="J5318" i="2"/>
  <c r="I5318" i="2"/>
  <c r="H5318" i="2"/>
  <c r="AM5317" i="2"/>
  <c r="AL5317" i="2"/>
  <c r="X5317" i="2"/>
  <c r="Q5317" i="2"/>
  <c r="L5317" i="2"/>
  <c r="K5317" i="2"/>
  <c r="J5317" i="2"/>
  <c r="I5317" i="2"/>
  <c r="H5317" i="2"/>
  <c r="AM5316" i="2"/>
  <c r="AL5316" i="2"/>
  <c r="X5316" i="2"/>
  <c r="Q5316" i="2"/>
  <c r="L5316" i="2"/>
  <c r="K5316" i="2"/>
  <c r="J5316" i="2"/>
  <c r="I5316" i="2"/>
  <c r="H5316" i="2"/>
  <c r="AM5315" i="2"/>
  <c r="AL5315" i="2"/>
  <c r="X5315" i="2"/>
  <c r="Q5315" i="2"/>
  <c r="L5315" i="2"/>
  <c r="K5315" i="2"/>
  <c r="J5315" i="2"/>
  <c r="I5315" i="2"/>
  <c r="H5315" i="2"/>
  <c r="AM5314" i="2"/>
  <c r="AL5314" i="2"/>
  <c r="X5314" i="2"/>
  <c r="Q5314" i="2"/>
  <c r="L5314" i="2"/>
  <c r="K5314" i="2"/>
  <c r="J5314" i="2"/>
  <c r="I5314" i="2"/>
  <c r="H5314" i="2"/>
  <c r="AM5313" i="2"/>
  <c r="AL5313" i="2"/>
  <c r="X5313" i="2"/>
  <c r="Q5313" i="2"/>
  <c r="L5313" i="2"/>
  <c r="K5313" i="2"/>
  <c r="J5313" i="2"/>
  <c r="I5313" i="2"/>
  <c r="H5313" i="2"/>
  <c r="AM5312" i="2"/>
  <c r="AL5312" i="2"/>
  <c r="X5312" i="2"/>
  <c r="Q5312" i="2"/>
  <c r="L5312" i="2"/>
  <c r="K5312" i="2"/>
  <c r="J5312" i="2"/>
  <c r="I5312" i="2"/>
  <c r="H5312" i="2"/>
  <c r="AM5311" i="2"/>
  <c r="AL5311" i="2"/>
  <c r="X5311" i="2"/>
  <c r="Q5311" i="2"/>
  <c r="L5311" i="2"/>
  <c r="K5311" i="2"/>
  <c r="J5311" i="2"/>
  <c r="I5311" i="2"/>
  <c r="H5311" i="2"/>
  <c r="AM5310" i="2"/>
  <c r="AL5310" i="2"/>
  <c r="X5310" i="2"/>
  <c r="Q5310" i="2"/>
  <c r="L5310" i="2"/>
  <c r="K5310" i="2"/>
  <c r="J5310" i="2"/>
  <c r="I5310" i="2"/>
  <c r="H5310" i="2"/>
  <c r="AM5309" i="2"/>
  <c r="AL5309" i="2"/>
  <c r="X5309" i="2"/>
  <c r="Q5309" i="2"/>
  <c r="L5309" i="2"/>
  <c r="K5309" i="2"/>
  <c r="J5309" i="2"/>
  <c r="I5309" i="2"/>
  <c r="H5309" i="2"/>
  <c r="AM5308" i="2"/>
  <c r="AL5308" i="2"/>
  <c r="X5308" i="2"/>
  <c r="Q5308" i="2"/>
  <c r="L5308" i="2"/>
  <c r="K5308" i="2"/>
  <c r="J5308" i="2"/>
  <c r="I5308" i="2"/>
  <c r="H5308" i="2"/>
  <c r="AM5307" i="2"/>
  <c r="AL5307" i="2"/>
  <c r="X5307" i="2"/>
  <c r="Q5307" i="2"/>
  <c r="L5307" i="2"/>
  <c r="K5307" i="2"/>
  <c r="J5307" i="2"/>
  <c r="I5307" i="2"/>
  <c r="H5307" i="2"/>
  <c r="AM5306" i="2"/>
  <c r="AL5306" i="2"/>
  <c r="X5306" i="2"/>
  <c r="Q5306" i="2"/>
  <c r="L5306" i="2"/>
  <c r="K5306" i="2"/>
  <c r="J5306" i="2"/>
  <c r="I5306" i="2"/>
  <c r="H5306" i="2"/>
  <c r="AM5305" i="2"/>
  <c r="AL5305" i="2"/>
  <c r="X5305" i="2"/>
  <c r="Q5305" i="2"/>
  <c r="L5305" i="2"/>
  <c r="K5305" i="2"/>
  <c r="J5305" i="2"/>
  <c r="I5305" i="2"/>
  <c r="H5305" i="2"/>
  <c r="AM5304" i="2"/>
  <c r="AL5304" i="2"/>
  <c r="X5304" i="2"/>
  <c r="Q5304" i="2"/>
  <c r="L5304" i="2"/>
  <c r="K5304" i="2"/>
  <c r="J5304" i="2"/>
  <c r="I5304" i="2"/>
  <c r="H5304" i="2"/>
  <c r="AM5303" i="2"/>
  <c r="AL5303" i="2"/>
  <c r="X5303" i="2"/>
  <c r="Q5303" i="2"/>
  <c r="L5303" i="2"/>
  <c r="K5303" i="2"/>
  <c r="J5303" i="2"/>
  <c r="I5303" i="2"/>
  <c r="H5303" i="2"/>
  <c r="AM5302" i="2"/>
  <c r="AL5302" i="2"/>
  <c r="X5302" i="2"/>
  <c r="Q5302" i="2"/>
  <c r="L5302" i="2"/>
  <c r="K5302" i="2"/>
  <c r="J5302" i="2"/>
  <c r="I5302" i="2"/>
  <c r="H5302" i="2"/>
  <c r="AM5301" i="2"/>
  <c r="AL5301" i="2"/>
  <c r="X5301" i="2"/>
  <c r="Q5301" i="2"/>
  <c r="L5301" i="2"/>
  <c r="K5301" i="2"/>
  <c r="J5301" i="2"/>
  <c r="I5301" i="2"/>
  <c r="H5301" i="2"/>
  <c r="AM5300" i="2"/>
  <c r="AL5300" i="2"/>
  <c r="X5300" i="2"/>
  <c r="Q5300" i="2"/>
  <c r="L5300" i="2"/>
  <c r="K5300" i="2"/>
  <c r="J5300" i="2"/>
  <c r="I5300" i="2"/>
  <c r="H5300" i="2"/>
  <c r="AM5299" i="2"/>
  <c r="AL5299" i="2"/>
  <c r="X5299" i="2"/>
  <c r="Q5299" i="2"/>
  <c r="L5299" i="2"/>
  <c r="K5299" i="2"/>
  <c r="J5299" i="2"/>
  <c r="I5299" i="2"/>
  <c r="H5299" i="2"/>
  <c r="AM5298" i="2"/>
  <c r="AL5298" i="2"/>
  <c r="X5298" i="2"/>
  <c r="Q5298" i="2"/>
  <c r="L5298" i="2"/>
  <c r="K5298" i="2"/>
  <c r="J5298" i="2"/>
  <c r="I5298" i="2"/>
  <c r="H5298" i="2"/>
  <c r="AM5297" i="2"/>
  <c r="AL5297" i="2"/>
  <c r="X5297" i="2"/>
  <c r="Q5297" i="2"/>
  <c r="L5297" i="2"/>
  <c r="K5297" i="2"/>
  <c r="J5297" i="2"/>
  <c r="I5297" i="2"/>
  <c r="H5297" i="2"/>
  <c r="AM5296" i="2"/>
  <c r="AL5296" i="2"/>
  <c r="X5296" i="2"/>
  <c r="Q5296" i="2"/>
  <c r="L5296" i="2"/>
  <c r="K5296" i="2"/>
  <c r="J5296" i="2"/>
  <c r="I5296" i="2"/>
  <c r="H5296" i="2"/>
  <c r="AM5295" i="2"/>
  <c r="AL5295" i="2"/>
  <c r="X5295" i="2"/>
  <c r="Q5295" i="2"/>
  <c r="L5295" i="2"/>
  <c r="K5295" i="2"/>
  <c r="J5295" i="2"/>
  <c r="I5295" i="2"/>
  <c r="H5295" i="2"/>
  <c r="AM5294" i="2"/>
  <c r="AL5294" i="2"/>
  <c r="X5294" i="2"/>
  <c r="Q5294" i="2"/>
  <c r="L5294" i="2"/>
  <c r="K5294" i="2"/>
  <c r="J5294" i="2"/>
  <c r="I5294" i="2"/>
  <c r="H5294" i="2"/>
  <c r="AM5293" i="2"/>
  <c r="AL5293" i="2"/>
  <c r="X5293" i="2"/>
  <c r="Q5293" i="2"/>
  <c r="L5293" i="2"/>
  <c r="K5293" i="2"/>
  <c r="J5293" i="2"/>
  <c r="I5293" i="2"/>
  <c r="H5293" i="2"/>
  <c r="AM5292" i="2"/>
  <c r="AL5292" i="2"/>
  <c r="X5292" i="2"/>
  <c r="Q5292" i="2"/>
  <c r="L5292" i="2"/>
  <c r="K5292" i="2"/>
  <c r="J5292" i="2"/>
  <c r="I5292" i="2"/>
  <c r="H5292" i="2"/>
  <c r="AM5291" i="2"/>
  <c r="AL5291" i="2"/>
  <c r="X5291" i="2"/>
  <c r="Q5291" i="2"/>
  <c r="L5291" i="2"/>
  <c r="K5291" i="2"/>
  <c r="J5291" i="2"/>
  <c r="I5291" i="2"/>
  <c r="H5291" i="2"/>
  <c r="AM5290" i="2"/>
  <c r="AL5290" i="2"/>
  <c r="X5290" i="2"/>
  <c r="Q5290" i="2"/>
  <c r="L5290" i="2"/>
  <c r="K5290" i="2"/>
  <c r="J5290" i="2"/>
  <c r="I5290" i="2"/>
  <c r="H5290" i="2"/>
  <c r="AM5289" i="2"/>
  <c r="AL5289" i="2"/>
  <c r="X5289" i="2"/>
  <c r="Q5289" i="2"/>
  <c r="L5289" i="2"/>
  <c r="K5289" i="2"/>
  <c r="J5289" i="2"/>
  <c r="I5289" i="2"/>
  <c r="H5289" i="2"/>
  <c r="AM5288" i="2"/>
  <c r="AL5288" i="2"/>
  <c r="X5288" i="2"/>
  <c r="Q5288" i="2"/>
  <c r="L5288" i="2"/>
  <c r="K5288" i="2"/>
  <c r="J5288" i="2"/>
  <c r="I5288" i="2"/>
  <c r="H5288" i="2"/>
  <c r="AM5287" i="2"/>
  <c r="AL5287" i="2"/>
  <c r="X5287" i="2"/>
  <c r="Q5287" i="2"/>
  <c r="L5287" i="2"/>
  <c r="K5287" i="2"/>
  <c r="J5287" i="2"/>
  <c r="I5287" i="2"/>
  <c r="H5287" i="2"/>
  <c r="AM5286" i="2"/>
  <c r="AL5286" i="2"/>
  <c r="X5286" i="2"/>
  <c r="Q5286" i="2"/>
  <c r="L5286" i="2"/>
  <c r="K5286" i="2"/>
  <c r="J5286" i="2"/>
  <c r="I5286" i="2"/>
  <c r="H5286" i="2"/>
  <c r="AM5285" i="2"/>
  <c r="AL5285" i="2"/>
  <c r="X5285" i="2"/>
  <c r="Q5285" i="2"/>
  <c r="L5285" i="2"/>
  <c r="K5285" i="2"/>
  <c r="J5285" i="2"/>
  <c r="I5285" i="2"/>
  <c r="H5285" i="2"/>
  <c r="AM5284" i="2"/>
  <c r="AL5284" i="2"/>
  <c r="X5284" i="2"/>
  <c r="Q5284" i="2"/>
  <c r="L5284" i="2"/>
  <c r="K5284" i="2"/>
  <c r="J5284" i="2"/>
  <c r="I5284" i="2"/>
  <c r="H5284" i="2"/>
  <c r="AM5283" i="2"/>
  <c r="AL5283" i="2"/>
  <c r="X5283" i="2"/>
  <c r="Q5283" i="2"/>
  <c r="L5283" i="2"/>
  <c r="K5283" i="2"/>
  <c r="J5283" i="2"/>
  <c r="I5283" i="2"/>
  <c r="H5283" i="2"/>
  <c r="AM5282" i="2"/>
  <c r="AL5282" i="2"/>
  <c r="X5282" i="2"/>
  <c r="Q5282" i="2"/>
  <c r="L5282" i="2"/>
  <c r="K5282" i="2"/>
  <c r="J5282" i="2"/>
  <c r="I5282" i="2"/>
  <c r="H5282" i="2"/>
  <c r="AM5281" i="2"/>
  <c r="AL5281" i="2"/>
  <c r="X5281" i="2"/>
  <c r="Q5281" i="2"/>
  <c r="L5281" i="2"/>
  <c r="K5281" i="2"/>
  <c r="J5281" i="2"/>
  <c r="I5281" i="2"/>
  <c r="H5281" i="2"/>
  <c r="AM5280" i="2"/>
  <c r="AL5280" i="2"/>
  <c r="X5280" i="2"/>
  <c r="Q5280" i="2"/>
  <c r="L5280" i="2"/>
  <c r="K5280" i="2"/>
  <c r="J5280" i="2"/>
  <c r="I5280" i="2"/>
  <c r="H5280" i="2"/>
  <c r="AM5279" i="2"/>
  <c r="AL5279" i="2"/>
  <c r="X5279" i="2"/>
  <c r="Q5279" i="2"/>
  <c r="L5279" i="2"/>
  <c r="K5279" i="2"/>
  <c r="J5279" i="2"/>
  <c r="I5279" i="2"/>
  <c r="H5279" i="2"/>
  <c r="AM5278" i="2"/>
  <c r="AL5278" i="2"/>
  <c r="X5278" i="2"/>
  <c r="Q5278" i="2"/>
  <c r="L5278" i="2"/>
  <c r="K5278" i="2"/>
  <c r="J5278" i="2"/>
  <c r="I5278" i="2"/>
  <c r="H5278" i="2"/>
  <c r="AM5277" i="2"/>
  <c r="AL5277" i="2"/>
  <c r="X5277" i="2"/>
  <c r="Q5277" i="2"/>
  <c r="L5277" i="2"/>
  <c r="K5277" i="2"/>
  <c r="J5277" i="2"/>
  <c r="I5277" i="2"/>
  <c r="H5277" i="2"/>
  <c r="AM5276" i="2"/>
  <c r="AL5276" i="2"/>
  <c r="X5276" i="2"/>
  <c r="Q5276" i="2"/>
  <c r="L5276" i="2"/>
  <c r="K5276" i="2"/>
  <c r="J5276" i="2"/>
  <c r="I5276" i="2"/>
  <c r="H5276" i="2"/>
  <c r="AM5275" i="2"/>
  <c r="AL5275" i="2"/>
  <c r="X5275" i="2"/>
  <c r="Q5275" i="2"/>
  <c r="L5275" i="2"/>
  <c r="K5275" i="2"/>
  <c r="J5275" i="2"/>
  <c r="I5275" i="2"/>
  <c r="H5275" i="2"/>
  <c r="AM5274" i="2"/>
  <c r="AL5274" i="2"/>
  <c r="X5274" i="2"/>
  <c r="Q5274" i="2"/>
  <c r="L5274" i="2"/>
  <c r="K5274" i="2"/>
  <c r="J5274" i="2"/>
  <c r="I5274" i="2"/>
  <c r="H5274" i="2"/>
  <c r="AM5273" i="2"/>
  <c r="AL5273" i="2"/>
  <c r="X5273" i="2"/>
  <c r="Q5273" i="2"/>
  <c r="L5273" i="2"/>
  <c r="K5273" i="2"/>
  <c r="J5273" i="2"/>
  <c r="I5273" i="2"/>
  <c r="H5273" i="2"/>
  <c r="AM5272" i="2"/>
  <c r="AL5272" i="2"/>
  <c r="X5272" i="2"/>
  <c r="Q5272" i="2"/>
  <c r="L5272" i="2"/>
  <c r="K5272" i="2"/>
  <c r="J5272" i="2"/>
  <c r="I5272" i="2"/>
  <c r="H5272" i="2"/>
  <c r="AM5271" i="2"/>
  <c r="AL5271" i="2"/>
  <c r="X5271" i="2"/>
  <c r="Q5271" i="2"/>
  <c r="L5271" i="2"/>
  <c r="K5271" i="2"/>
  <c r="J5271" i="2"/>
  <c r="I5271" i="2"/>
  <c r="H5271" i="2"/>
  <c r="AM5270" i="2"/>
  <c r="AL5270" i="2"/>
  <c r="X5270" i="2"/>
  <c r="Q5270" i="2"/>
  <c r="L5270" i="2"/>
  <c r="K5270" i="2"/>
  <c r="J5270" i="2"/>
  <c r="I5270" i="2"/>
  <c r="H5270" i="2"/>
  <c r="AM5269" i="2"/>
  <c r="AL5269" i="2"/>
  <c r="X5269" i="2"/>
  <c r="Q5269" i="2"/>
  <c r="L5269" i="2"/>
  <c r="K5269" i="2"/>
  <c r="J5269" i="2"/>
  <c r="I5269" i="2"/>
  <c r="H5269" i="2"/>
  <c r="AM5268" i="2"/>
  <c r="AL5268" i="2"/>
  <c r="X5268" i="2"/>
  <c r="Q5268" i="2"/>
  <c r="L5268" i="2"/>
  <c r="K5268" i="2"/>
  <c r="J5268" i="2"/>
  <c r="I5268" i="2"/>
  <c r="H5268" i="2"/>
  <c r="AM5267" i="2"/>
  <c r="AL5267" i="2"/>
  <c r="X5267" i="2"/>
  <c r="Q5267" i="2"/>
  <c r="L5267" i="2"/>
  <c r="K5267" i="2"/>
  <c r="J5267" i="2"/>
  <c r="I5267" i="2"/>
  <c r="H5267" i="2"/>
  <c r="AM5266" i="2"/>
  <c r="AL5266" i="2"/>
  <c r="X5266" i="2"/>
  <c r="Q5266" i="2"/>
  <c r="L5266" i="2"/>
  <c r="K5266" i="2"/>
  <c r="J5266" i="2"/>
  <c r="I5266" i="2"/>
  <c r="H5266" i="2"/>
  <c r="AM5265" i="2"/>
  <c r="AL5265" i="2"/>
  <c r="X5265" i="2"/>
  <c r="Q5265" i="2"/>
  <c r="L5265" i="2"/>
  <c r="K5265" i="2"/>
  <c r="J5265" i="2"/>
  <c r="I5265" i="2"/>
  <c r="H5265" i="2"/>
  <c r="AM5264" i="2"/>
  <c r="AL5264" i="2"/>
  <c r="X5264" i="2"/>
  <c r="Q5264" i="2"/>
  <c r="L5264" i="2"/>
  <c r="K5264" i="2"/>
  <c r="J5264" i="2"/>
  <c r="I5264" i="2"/>
  <c r="H5264" i="2"/>
  <c r="AM5263" i="2"/>
  <c r="AL5263" i="2"/>
  <c r="X5263" i="2"/>
  <c r="Q5263" i="2"/>
  <c r="L5263" i="2"/>
  <c r="K5263" i="2"/>
  <c r="J5263" i="2"/>
  <c r="I5263" i="2"/>
  <c r="H5263" i="2"/>
  <c r="AM5262" i="2"/>
  <c r="AL5262" i="2"/>
  <c r="X5262" i="2"/>
  <c r="Q5262" i="2"/>
  <c r="L5262" i="2"/>
  <c r="K5262" i="2"/>
  <c r="J5262" i="2"/>
  <c r="I5262" i="2"/>
  <c r="H5262" i="2"/>
  <c r="AM5261" i="2"/>
  <c r="AL5261" i="2"/>
  <c r="X5261" i="2"/>
  <c r="Q5261" i="2"/>
  <c r="L5261" i="2"/>
  <c r="K5261" i="2"/>
  <c r="J5261" i="2"/>
  <c r="I5261" i="2"/>
  <c r="H5261" i="2"/>
  <c r="AM5260" i="2"/>
  <c r="AL5260" i="2"/>
  <c r="X5260" i="2"/>
  <c r="Q5260" i="2"/>
  <c r="L5260" i="2"/>
  <c r="K5260" i="2"/>
  <c r="J5260" i="2"/>
  <c r="I5260" i="2"/>
  <c r="H5260" i="2"/>
  <c r="AM5259" i="2"/>
  <c r="AL5259" i="2"/>
  <c r="X5259" i="2"/>
  <c r="Q5259" i="2"/>
  <c r="L5259" i="2"/>
  <c r="K5259" i="2"/>
  <c r="J5259" i="2"/>
  <c r="I5259" i="2"/>
  <c r="H5259" i="2"/>
  <c r="AM5258" i="2"/>
  <c r="AL5258" i="2"/>
  <c r="X5258" i="2"/>
  <c r="Q5258" i="2"/>
  <c r="L5258" i="2"/>
  <c r="K5258" i="2"/>
  <c r="J5258" i="2"/>
  <c r="I5258" i="2"/>
  <c r="H5258" i="2"/>
  <c r="AM5257" i="2"/>
  <c r="AL5257" i="2"/>
  <c r="X5257" i="2"/>
  <c r="Q5257" i="2"/>
  <c r="L5257" i="2"/>
  <c r="K5257" i="2"/>
  <c r="J5257" i="2"/>
  <c r="I5257" i="2"/>
  <c r="H5257" i="2"/>
  <c r="AM5256" i="2"/>
  <c r="AL5256" i="2"/>
  <c r="X5256" i="2"/>
  <c r="Q5256" i="2"/>
  <c r="L5256" i="2"/>
  <c r="K5256" i="2"/>
  <c r="J5256" i="2"/>
  <c r="I5256" i="2"/>
  <c r="H5256" i="2"/>
  <c r="AM5255" i="2"/>
  <c r="AL5255" i="2"/>
  <c r="X5255" i="2"/>
  <c r="Q5255" i="2"/>
  <c r="L5255" i="2"/>
  <c r="K5255" i="2"/>
  <c r="J5255" i="2"/>
  <c r="I5255" i="2"/>
  <c r="H5255" i="2"/>
  <c r="AM5254" i="2"/>
  <c r="AL5254" i="2"/>
  <c r="X5254" i="2"/>
  <c r="Q5254" i="2"/>
  <c r="L5254" i="2"/>
  <c r="K5254" i="2"/>
  <c r="J5254" i="2"/>
  <c r="I5254" i="2"/>
  <c r="H5254" i="2"/>
  <c r="AM5253" i="2"/>
  <c r="AL5253" i="2"/>
  <c r="X5253" i="2"/>
  <c r="Q5253" i="2"/>
  <c r="L5253" i="2"/>
  <c r="K5253" i="2"/>
  <c r="J5253" i="2"/>
  <c r="I5253" i="2"/>
  <c r="H5253" i="2"/>
  <c r="AM5252" i="2"/>
  <c r="AL5252" i="2"/>
  <c r="X5252" i="2"/>
  <c r="Q5252" i="2"/>
  <c r="L5252" i="2"/>
  <c r="K5252" i="2"/>
  <c r="J5252" i="2"/>
  <c r="I5252" i="2"/>
  <c r="H5252" i="2"/>
  <c r="AM5251" i="2"/>
  <c r="AL5251" i="2"/>
  <c r="X5251" i="2"/>
  <c r="Q5251" i="2"/>
  <c r="L5251" i="2"/>
  <c r="K5251" i="2"/>
  <c r="J5251" i="2"/>
  <c r="I5251" i="2"/>
  <c r="H5251" i="2"/>
  <c r="AM5250" i="2"/>
  <c r="AL5250" i="2"/>
  <c r="X5250" i="2"/>
  <c r="Q5250" i="2"/>
  <c r="L5250" i="2"/>
  <c r="K5250" i="2"/>
  <c r="J5250" i="2"/>
  <c r="I5250" i="2"/>
  <c r="H5250" i="2"/>
  <c r="AM5249" i="2"/>
  <c r="AL5249" i="2"/>
  <c r="X5249" i="2"/>
  <c r="Q5249" i="2"/>
  <c r="L5249" i="2"/>
  <c r="K5249" i="2"/>
  <c r="J5249" i="2"/>
  <c r="I5249" i="2"/>
  <c r="H5249" i="2"/>
  <c r="AM5248" i="2"/>
  <c r="AL5248" i="2"/>
  <c r="X5248" i="2"/>
  <c r="Q5248" i="2"/>
  <c r="L5248" i="2"/>
  <c r="K5248" i="2"/>
  <c r="J5248" i="2"/>
  <c r="I5248" i="2"/>
  <c r="H5248" i="2"/>
  <c r="AM5247" i="2"/>
  <c r="AL5247" i="2"/>
  <c r="X5247" i="2"/>
  <c r="Q5247" i="2"/>
  <c r="L5247" i="2"/>
  <c r="K5247" i="2"/>
  <c r="J5247" i="2"/>
  <c r="I5247" i="2"/>
  <c r="H5247" i="2"/>
  <c r="AM5246" i="2"/>
  <c r="AL5246" i="2"/>
  <c r="X5246" i="2"/>
  <c r="Q5246" i="2"/>
  <c r="L5246" i="2"/>
  <c r="K5246" i="2"/>
  <c r="J5246" i="2"/>
  <c r="I5246" i="2"/>
  <c r="H5246" i="2"/>
  <c r="AM5245" i="2"/>
  <c r="AL5245" i="2"/>
  <c r="X5245" i="2"/>
  <c r="Q5245" i="2"/>
  <c r="L5245" i="2"/>
  <c r="K5245" i="2"/>
  <c r="J5245" i="2"/>
  <c r="I5245" i="2"/>
  <c r="H5245" i="2"/>
  <c r="AM5244" i="2"/>
  <c r="AL5244" i="2"/>
  <c r="X5244" i="2"/>
  <c r="Q5244" i="2"/>
  <c r="L5244" i="2"/>
  <c r="K5244" i="2"/>
  <c r="J5244" i="2"/>
  <c r="I5244" i="2"/>
  <c r="H5244" i="2"/>
  <c r="AM5243" i="2"/>
  <c r="AL5243" i="2"/>
  <c r="X5243" i="2"/>
  <c r="Q5243" i="2"/>
  <c r="L5243" i="2"/>
  <c r="K5243" i="2"/>
  <c r="J5243" i="2"/>
  <c r="I5243" i="2"/>
  <c r="H5243" i="2"/>
  <c r="AM5242" i="2"/>
  <c r="AL5242" i="2"/>
  <c r="X5242" i="2"/>
  <c r="Q5242" i="2"/>
  <c r="L5242" i="2"/>
  <c r="K5242" i="2"/>
  <c r="J5242" i="2"/>
  <c r="I5242" i="2"/>
  <c r="H5242" i="2"/>
  <c r="AM5241" i="2"/>
  <c r="AL5241" i="2"/>
  <c r="X5241" i="2"/>
  <c r="Q5241" i="2"/>
  <c r="L5241" i="2"/>
  <c r="K5241" i="2"/>
  <c r="J5241" i="2"/>
  <c r="I5241" i="2"/>
  <c r="H5241" i="2"/>
  <c r="AM5240" i="2"/>
  <c r="AL5240" i="2"/>
  <c r="X5240" i="2"/>
  <c r="Q5240" i="2"/>
  <c r="L5240" i="2"/>
  <c r="K5240" i="2"/>
  <c r="J5240" i="2"/>
  <c r="I5240" i="2"/>
  <c r="H5240" i="2"/>
  <c r="AM5239" i="2"/>
  <c r="AL5239" i="2"/>
  <c r="X5239" i="2"/>
  <c r="Q5239" i="2"/>
  <c r="L5239" i="2"/>
  <c r="K5239" i="2"/>
  <c r="J5239" i="2"/>
  <c r="I5239" i="2"/>
  <c r="H5239" i="2"/>
  <c r="AM5238" i="2"/>
  <c r="AL5238" i="2"/>
  <c r="X5238" i="2"/>
  <c r="Q5238" i="2"/>
  <c r="L5238" i="2"/>
  <c r="K5238" i="2"/>
  <c r="J5238" i="2"/>
  <c r="I5238" i="2"/>
  <c r="H5238" i="2"/>
  <c r="AM5237" i="2"/>
  <c r="AL5237" i="2"/>
  <c r="X5237" i="2"/>
  <c r="Q5237" i="2"/>
  <c r="L5237" i="2"/>
  <c r="K5237" i="2"/>
  <c r="J5237" i="2"/>
  <c r="I5237" i="2"/>
  <c r="H5237" i="2"/>
  <c r="AM5236" i="2"/>
  <c r="AL5236" i="2"/>
  <c r="X5236" i="2"/>
  <c r="Q5236" i="2"/>
  <c r="L5236" i="2"/>
  <c r="K5236" i="2"/>
  <c r="J5236" i="2"/>
  <c r="I5236" i="2"/>
  <c r="H5236" i="2"/>
  <c r="AM5235" i="2"/>
  <c r="AL5235" i="2"/>
  <c r="X5235" i="2"/>
  <c r="Q5235" i="2"/>
  <c r="L5235" i="2"/>
  <c r="K5235" i="2"/>
  <c r="J5235" i="2"/>
  <c r="I5235" i="2"/>
  <c r="H5235" i="2"/>
  <c r="AM5234" i="2"/>
  <c r="AL5234" i="2"/>
  <c r="X5234" i="2"/>
  <c r="Q5234" i="2"/>
  <c r="L5234" i="2"/>
  <c r="K5234" i="2"/>
  <c r="J5234" i="2"/>
  <c r="I5234" i="2"/>
  <c r="H5234" i="2"/>
  <c r="AM5233" i="2"/>
  <c r="AL5233" i="2"/>
  <c r="X5233" i="2"/>
  <c r="Q5233" i="2"/>
  <c r="L5233" i="2"/>
  <c r="K5233" i="2"/>
  <c r="J5233" i="2"/>
  <c r="I5233" i="2"/>
  <c r="H5233" i="2"/>
  <c r="AM5232" i="2"/>
  <c r="AL5232" i="2"/>
  <c r="X5232" i="2"/>
  <c r="Q5232" i="2"/>
  <c r="L5232" i="2"/>
  <c r="K5232" i="2"/>
  <c r="J5232" i="2"/>
  <c r="I5232" i="2"/>
  <c r="H5232" i="2"/>
  <c r="AM5231" i="2"/>
  <c r="AL5231" i="2"/>
  <c r="X5231" i="2"/>
  <c r="Q5231" i="2"/>
  <c r="L5231" i="2"/>
  <c r="K5231" i="2"/>
  <c r="J5231" i="2"/>
  <c r="I5231" i="2"/>
  <c r="H5231" i="2"/>
  <c r="AM5230" i="2"/>
  <c r="AL5230" i="2"/>
  <c r="X5230" i="2"/>
  <c r="Q5230" i="2"/>
  <c r="L5230" i="2"/>
  <c r="K5230" i="2"/>
  <c r="J5230" i="2"/>
  <c r="I5230" i="2"/>
  <c r="H5230" i="2"/>
  <c r="AM5229" i="2"/>
  <c r="AL5229" i="2"/>
  <c r="X5229" i="2"/>
  <c r="Q5229" i="2"/>
  <c r="L5229" i="2"/>
  <c r="K5229" i="2"/>
  <c r="J5229" i="2"/>
  <c r="I5229" i="2"/>
  <c r="H5229" i="2"/>
  <c r="AM5228" i="2"/>
  <c r="AL5228" i="2"/>
  <c r="X5228" i="2"/>
  <c r="Q5228" i="2"/>
  <c r="L5228" i="2"/>
  <c r="K5228" i="2"/>
  <c r="J5228" i="2"/>
  <c r="I5228" i="2"/>
  <c r="H5228" i="2"/>
  <c r="AM5227" i="2"/>
  <c r="AL5227" i="2"/>
  <c r="X5227" i="2"/>
  <c r="Q5227" i="2"/>
  <c r="L5227" i="2"/>
  <c r="K5227" i="2"/>
  <c r="J5227" i="2"/>
  <c r="I5227" i="2"/>
  <c r="H5227" i="2"/>
  <c r="AM5226" i="2"/>
  <c r="AL5226" i="2"/>
  <c r="X5226" i="2"/>
  <c r="Q5226" i="2"/>
  <c r="L5226" i="2"/>
  <c r="K5226" i="2"/>
  <c r="J5226" i="2"/>
  <c r="I5226" i="2"/>
  <c r="H5226" i="2"/>
  <c r="AM5225" i="2"/>
  <c r="AL5225" i="2"/>
  <c r="X5225" i="2"/>
  <c r="Q5225" i="2"/>
  <c r="L5225" i="2"/>
  <c r="K5225" i="2"/>
  <c r="J5225" i="2"/>
  <c r="I5225" i="2"/>
  <c r="H5225" i="2"/>
  <c r="AM5224" i="2"/>
  <c r="AL5224" i="2"/>
  <c r="X5224" i="2"/>
  <c r="Q5224" i="2"/>
  <c r="L5224" i="2"/>
  <c r="K5224" i="2"/>
  <c r="J5224" i="2"/>
  <c r="I5224" i="2"/>
  <c r="H5224" i="2"/>
  <c r="AM5223" i="2"/>
  <c r="AL5223" i="2"/>
  <c r="X5223" i="2"/>
  <c r="Q5223" i="2"/>
  <c r="L5223" i="2"/>
  <c r="K5223" i="2"/>
  <c r="J5223" i="2"/>
  <c r="I5223" i="2"/>
  <c r="H5223" i="2"/>
  <c r="AM5222" i="2"/>
  <c r="AL5222" i="2"/>
  <c r="X5222" i="2"/>
  <c r="Q5222" i="2"/>
  <c r="L5222" i="2"/>
  <c r="K5222" i="2"/>
  <c r="J5222" i="2"/>
  <c r="I5222" i="2"/>
  <c r="H5222" i="2"/>
  <c r="AM5221" i="2"/>
  <c r="AL5221" i="2"/>
  <c r="X5221" i="2"/>
  <c r="Q5221" i="2"/>
  <c r="L5221" i="2"/>
  <c r="K5221" i="2"/>
  <c r="J5221" i="2"/>
  <c r="I5221" i="2"/>
  <c r="H5221" i="2"/>
  <c r="AM5220" i="2"/>
  <c r="AL5220" i="2"/>
  <c r="X5220" i="2"/>
  <c r="Q5220" i="2"/>
  <c r="L5220" i="2"/>
  <c r="K5220" i="2"/>
  <c r="J5220" i="2"/>
  <c r="I5220" i="2"/>
  <c r="H5220" i="2"/>
  <c r="AM5219" i="2"/>
  <c r="AL5219" i="2"/>
  <c r="X5219" i="2"/>
  <c r="Q5219" i="2"/>
  <c r="L5219" i="2"/>
  <c r="K5219" i="2"/>
  <c r="J5219" i="2"/>
  <c r="I5219" i="2"/>
  <c r="H5219" i="2"/>
  <c r="AM5218" i="2"/>
  <c r="AL5218" i="2"/>
  <c r="X5218" i="2"/>
  <c r="Q5218" i="2"/>
  <c r="L5218" i="2"/>
  <c r="K5218" i="2"/>
  <c r="J5218" i="2"/>
  <c r="I5218" i="2"/>
  <c r="H5218" i="2"/>
  <c r="AM5217" i="2"/>
  <c r="AL5217" i="2"/>
  <c r="X5217" i="2"/>
  <c r="Q5217" i="2"/>
  <c r="L5217" i="2"/>
  <c r="K5217" i="2"/>
  <c r="J5217" i="2"/>
  <c r="I5217" i="2"/>
  <c r="H5217" i="2"/>
  <c r="AM5216" i="2"/>
  <c r="AL5216" i="2"/>
  <c r="X5216" i="2"/>
  <c r="Q5216" i="2"/>
  <c r="L5216" i="2"/>
  <c r="K5216" i="2"/>
  <c r="J5216" i="2"/>
  <c r="I5216" i="2"/>
  <c r="H5216" i="2"/>
  <c r="AM5215" i="2"/>
  <c r="AL5215" i="2"/>
  <c r="X5215" i="2"/>
  <c r="Q5215" i="2"/>
  <c r="L5215" i="2"/>
  <c r="K5215" i="2"/>
  <c r="J5215" i="2"/>
  <c r="I5215" i="2"/>
  <c r="H5215" i="2"/>
  <c r="AM5214" i="2"/>
  <c r="AL5214" i="2"/>
  <c r="X5214" i="2"/>
  <c r="Q5214" i="2"/>
  <c r="L5214" i="2"/>
  <c r="K5214" i="2"/>
  <c r="J5214" i="2"/>
  <c r="I5214" i="2"/>
  <c r="H5214" i="2"/>
  <c r="AM5213" i="2"/>
  <c r="AL5213" i="2"/>
  <c r="X5213" i="2"/>
  <c r="Q5213" i="2"/>
  <c r="L5213" i="2"/>
  <c r="K5213" i="2"/>
  <c r="J5213" i="2"/>
  <c r="I5213" i="2"/>
  <c r="H5213" i="2"/>
  <c r="AM5212" i="2"/>
  <c r="AL5212" i="2"/>
  <c r="X5212" i="2"/>
  <c r="Q5212" i="2"/>
  <c r="L5212" i="2"/>
  <c r="K5212" i="2"/>
  <c r="J5212" i="2"/>
  <c r="I5212" i="2"/>
  <c r="H5212" i="2"/>
  <c r="AM5211" i="2"/>
  <c r="AL5211" i="2"/>
  <c r="X5211" i="2"/>
  <c r="Q5211" i="2"/>
  <c r="L5211" i="2"/>
  <c r="K5211" i="2"/>
  <c r="J5211" i="2"/>
  <c r="I5211" i="2"/>
  <c r="H5211" i="2"/>
  <c r="AM5210" i="2"/>
  <c r="AL5210" i="2"/>
  <c r="X5210" i="2"/>
  <c r="Q5210" i="2"/>
  <c r="L5210" i="2"/>
  <c r="K5210" i="2"/>
  <c r="J5210" i="2"/>
  <c r="I5210" i="2"/>
  <c r="H5210" i="2"/>
  <c r="AM5209" i="2"/>
  <c r="AL5209" i="2"/>
  <c r="X5209" i="2"/>
  <c r="Q5209" i="2"/>
  <c r="L5209" i="2"/>
  <c r="K5209" i="2"/>
  <c r="J5209" i="2"/>
  <c r="I5209" i="2"/>
  <c r="H5209" i="2"/>
  <c r="AM5208" i="2"/>
  <c r="AL5208" i="2"/>
  <c r="X5208" i="2"/>
  <c r="Q5208" i="2"/>
  <c r="L5208" i="2"/>
  <c r="K5208" i="2"/>
  <c r="J5208" i="2"/>
  <c r="I5208" i="2"/>
  <c r="H5208" i="2"/>
  <c r="AM5207" i="2"/>
  <c r="AL5207" i="2"/>
  <c r="X5207" i="2"/>
  <c r="Q5207" i="2"/>
  <c r="L5207" i="2"/>
  <c r="K5207" i="2"/>
  <c r="J5207" i="2"/>
  <c r="I5207" i="2"/>
  <c r="H5207" i="2"/>
  <c r="AM5206" i="2"/>
  <c r="AL5206" i="2"/>
  <c r="X5206" i="2"/>
  <c r="Q5206" i="2"/>
  <c r="L5206" i="2"/>
  <c r="K5206" i="2"/>
  <c r="J5206" i="2"/>
  <c r="I5206" i="2"/>
  <c r="H5206" i="2"/>
  <c r="AM5205" i="2"/>
  <c r="AL5205" i="2"/>
  <c r="X5205" i="2"/>
  <c r="Q5205" i="2"/>
  <c r="L5205" i="2"/>
  <c r="K5205" i="2"/>
  <c r="J5205" i="2"/>
  <c r="I5205" i="2"/>
  <c r="H5205" i="2"/>
  <c r="AM5204" i="2"/>
  <c r="AL5204" i="2"/>
  <c r="X5204" i="2"/>
  <c r="Q5204" i="2"/>
  <c r="L5204" i="2"/>
  <c r="K5204" i="2"/>
  <c r="J5204" i="2"/>
  <c r="I5204" i="2"/>
  <c r="H5204" i="2"/>
  <c r="AM5203" i="2"/>
  <c r="AL5203" i="2"/>
  <c r="X5203" i="2"/>
  <c r="Q5203" i="2"/>
  <c r="L5203" i="2"/>
  <c r="K5203" i="2"/>
  <c r="J5203" i="2"/>
  <c r="I5203" i="2"/>
  <c r="H5203" i="2"/>
  <c r="AM5202" i="2"/>
  <c r="AL5202" i="2"/>
  <c r="X5202" i="2"/>
  <c r="Q5202" i="2"/>
  <c r="L5202" i="2"/>
  <c r="K5202" i="2"/>
  <c r="J5202" i="2"/>
  <c r="I5202" i="2"/>
  <c r="H5202" i="2"/>
  <c r="AM5201" i="2"/>
  <c r="AL5201" i="2"/>
  <c r="X5201" i="2"/>
  <c r="Q5201" i="2"/>
  <c r="L5201" i="2"/>
  <c r="K5201" i="2"/>
  <c r="J5201" i="2"/>
  <c r="I5201" i="2"/>
  <c r="H5201" i="2"/>
  <c r="AM5200" i="2"/>
  <c r="AL5200" i="2"/>
  <c r="X5200" i="2"/>
  <c r="Q5200" i="2"/>
  <c r="L5200" i="2"/>
  <c r="K5200" i="2"/>
  <c r="J5200" i="2"/>
  <c r="I5200" i="2"/>
  <c r="H5200" i="2"/>
  <c r="AM5199" i="2"/>
  <c r="AL5199" i="2"/>
  <c r="X5199" i="2"/>
  <c r="Q5199" i="2"/>
  <c r="L5199" i="2"/>
  <c r="K5199" i="2"/>
  <c r="J5199" i="2"/>
  <c r="I5199" i="2"/>
  <c r="H5199" i="2"/>
  <c r="AM5198" i="2"/>
  <c r="AL5198" i="2"/>
  <c r="X5198" i="2"/>
  <c r="Q5198" i="2"/>
  <c r="L5198" i="2"/>
  <c r="K5198" i="2"/>
  <c r="J5198" i="2"/>
  <c r="I5198" i="2"/>
  <c r="H5198" i="2"/>
  <c r="AM5197" i="2"/>
  <c r="AL5197" i="2"/>
  <c r="X5197" i="2"/>
  <c r="Q5197" i="2"/>
  <c r="L5197" i="2"/>
  <c r="K5197" i="2"/>
  <c r="J5197" i="2"/>
  <c r="I5197" i="2"/>
  <c r="H5197" i="2"/>
  <c r="AM5196" i="2"/>
  <c r="AL5196" i="2"/>
  <c r="X5196" i="2"/>
  <c r="Q5196" i="2"/>
  <c r="L5196" i="2"/>
  <c r="K5196" i="2"/>
  <c r="J5196" i="2"/>
  <c r="I5196" i="2"/>
  <c r="H5196" i="2"/>
  <c r="AM5195" i="2"/>
  <c r="AL5195" i="2"/>
  <c r="X5195" i="2"/>
  <c r="Q5195" i="2"/>
  <c r="L5195" i="2"/>
  <c r="K5195" i="2"/>
  <c r="J5195" i="2"/>
  <c r="I5195" i="2"/>
  <c r="H5195" i="2"/>
  <c r="AM5194" i="2"/>
  <c r="AL5194" i="2"/>
  <c r="X5194" i="2"/>
  <c r="Q5194" i="2"/>
  <c r="L5194" i="2"/>
  <c r="K5194" i="2"/>
  <c r="J5194" i="2"/>
  <c r="I5194" i="2"/>
  <c r="H5194" i="2"/>
  <c r="AM5193" i="2"/>
  <c r="AL5193" i="2"/>
  <c r="X5193" i="2"/>
  <c r="Q5193" i="2"/>
  <c r="L5193" i="2"/>
  <c r="K5193" i="2"/>
  <c r="J5193" i="2"/>
  <c r="I5193" i="2"/>
  <c r="H5193" i="2"/>
  <c r="AM5192" i="2"/>
  <c r="AL5192" i="2"/>
  <c r="X5192" i="2"/>
  <c r="Q5192" i="2"/>
  <c r="L5192" i="2"/>
  <c r="K5192" i="2"/>
  <c r="J5192" i="2"/>
  <c r="I5192" i="2"/>
  <c r="H5192" i="2"/>
  <c r="AM5191" i="2"/>
  <c r="AL5191" i="2"/>
  <c r="X5191" i="2"/>
  <c r="Q5191" i="2"/>
  <c r="L5191" i="2"/>
  <c r="K5191" i="2"/>
  <c r="J5191" i="2"/>
  <c r="I5191" i="2"/>
  <c r="H5191" i="2"/>
  <c r="AM5190" i="2"/>
  <c r="AL5190" i="2"/>
  <c r="X5190" i="2"/>
  <c r="Q5190" i="2"/>
  <c r="L5190" i="2"/>
  <c r="K5190" i="2"/>
  <c r="J5190" i="2"/>
  <c r="I5190" i="2"/>
  <c r="H5190" i="2"/>
  <c r="AM5189" i="2"/>
  <c r="AL5189" i="2"/>
  <c r="X5189" i="2"/>
  <c r="Q5189" i="2"/>
  <c r="L5189" i="2"/>
  <c r="K5189" i="2"/>
  <c r="J5189" i="2"/>
  <c r="I5189" i="2"/>
  <c r="H5189" i="2"/>
  <c r="AM5188" i="2"/>
  <c r="AL5188" i="2"/>
  <c r="X5188" i="2"/>
  <c r="Q5188" i="2"/>
  <c r="L5188" i="2"/>
  <c r="K5188" i="2"/>
  <c r="J5188" i="2"/>
  <c r="I5188" i="2"/>
  <c r="H5188" i="2"/>
  <c r="AM5187" i="2"/>
  <c r="AL5187" i="2"/>
  <c r="X5187" i="2"/>
  <c r="Q5187" i="2"/>
  <c r="L5187" i="2"/>
  <c r="K5187" i="2"/>
  <c r="J5187" i="2"/>
  <c r="I5187" i="2"/>
  <c r="H5187" i="2"/>
  <c r="AM5186" i="2"/>
  <c r="AL5186" i="2"/>
  <c r="X5186" i="2"/>
  <c r="Q5186" i="2"/>
  <c r="L5186" i="2"/>
  <c r="K5186" i="2"/>
  <c r="J5186" i="2"/>
  <c r="I5186" i="2"/>
  <c r="H5186" i="2"/>
  <c r="AM5185" i="2"/>
  <c r="AL5185" i="2"/>
  <c r="X5185" i="2"/>
  <c r="Q5185" i="2"/>
  <c r="L5185" i="2"/>
  <c r="K5185" i="2"/>
  <c r="J5185" i="2"/>
  <c r="I5185" i="2"/>
  <c r="H5185" i="2"/>
  <c r="AM5184" i="2"/>
  <c r="AL5184" i="2"/>
  <c r="X5184" i="2"/>
  <c r="Q5184" i="2"/>
  <c r="L5184" i="2"/>
  <c r="K5184" i="2"/>
  <c r="J5184" i="2"/>
  <c r="I5184" i="2"/>
  <c r="H5184" i="2"/>
  <c r="AM5183" i="2"/>
  <c r="AL5183" i="2"/>
  <c r="X5183" i="2"/>
  <c r="Q5183" i="2"/>
  <c r="L5183" i="2"/>
  <c r="K5183" i="2"/>
  <c r="J5183" i="2"/>
  <c r="I5183" i="2"/>
  <c r="H5183" i="2"/>
  <c r="AM5182" i="2"/>
  <c r="AL5182" i="2"/>
  <c r="X5182" i="2"/>
  <c r="Q5182" i="2"/>
  <c r="L5182" i="2"/>
  <c r="K5182" i="2"/>
  <c r="J5182" i="2"/>
  <c r="I5182" i="2"/>
  <c r="H5182" i="2"/>
  <c r="AM5181" i="2"/>
  <c r="AL5181" i="2"/>
  <c r="X5181" i="2"/>
  <c r="Q5181" i="2"/>
  <c r="L5181" i="2"/>
  <c r="K5181" i="2"/>
  <c r="J5181" i="2"/>
  <c r="I5181" i="2"/>
  <c r="H5181" i="2"/>
  <c r="AM5180" i="2"/>
  <c r="AL5180" i="2"/>
  <c r="X5180" i="2"/>
  <c r="Q5180" i="2"/>
  <c r="L5180" i="2"/>
  <c r="K5180" i="2"/>
  <c r="J5180" i="2"/>
  <c r="I5180" i="2"/>
  <c r="H5180" i="2"/>
  <c r="AM5179" i="2"/>
  <c r="AL5179" i="2"/>
  <c r="X5179" i="2"/>
  <c r="Q5179" i="2"/>
  <c r="L5179" i="2"/>
  <c r="K5179" i="2"/>
  <c r="J5179" i="2"/>
  <c r="I5179" i="2"/>
  <c r="H5179" i="2"/>
  <c r="AM5178" i="2"/>
  <c r="AL5178" i="2"/>
  <c r="X5178" i="2"/>
  <c r="Q5178" i="2"/>
  <c r="L5178" i="2"/>
  <c r="K5178" i="2"/>
  <c r="J5178" i="2"/>
  <c r="I5178" i="2"/>
  <c r="H5178" i="2"/>
  <c r="AM5177" i="2"/>
  <c r="AL5177" i="2"/>
  <c r="X5177" i="2"/>
  <c r="Q5177" i="2"/>
  <c r="L5177" i="2"/>
  <c r="K5177" i="2"/>
  <c r="J5177" i="2"/>
  <c r="I5177" i="2"/>
  <c r="H5177" i="2"/>
  <c r="AM5176" i="2"/>
  <c r="AL5176" i="2"/>
  <c r="X5176" i="2"/>
  <c r="Q5176" i="2"/>
  <c r="L5176" i="2"/>
  <c r="K5176" i="2"/>
  <c r="J5176" i="2"/>
  <c r="I5176" i="2"/>
  <c r="H5176" i="2"/>
  <c r="AM5175" i="2"/>
  <c r="AL5175" i="2"/>
  <c r="X5175" i="2"/>
  <c r="Q5175" i="2"/>
  <c r="L5175" i="2"/>
  <c r="K5175" i="2"/>
  <c r="J5175" i="2"/>
  <c r="I5175" i="2"/>
  <c r="H5175" i="2"/>
  <c r="AM5174" i="2"/>
  <c r="AL5174" i="2"/>
  <c r="X5174" i="2"/>
  <c r="Q5174" i="2"/>
  <c r="L5174" i="2"/>
  <c r="K5174" i="2"/>
  <c r="J5174" i="2"/>
  <c r="I5174" i="2"/>
  <c r="H5174" i="2"/>
  <c r="AM5173" i="2"/>
  <c r="AL5173" i="2"/>
  <c r="X5173" i="2"/>
  <c r="Q5173" i="2"/>
  <c r="L5173" i="2"/>
  <c r="K5173" i="2"/>
  <c r="J5173" i="2"/>
  <c r="I5173" i="2"/>
  <c r="H5173" i="2"/>
  <c r="AM5172" i="2"/>
  <c r="AL5172" i="2"/>
  <c r="X5172" i="2"/>
  <c r="Q5172" i="2"/>
  <c r="L5172" i="2"/>
  <c r="K5172" i="2"/>
  <c r="J5172" i="2"/>
  <c r="I5172" i="2"/>
  <c r="H5172" i="2"/>
  <c r="AM5171" i="2"/>
  <c r="AL5171" i="2"/>
  <c r="X5171" i="2"/>
  <c r="Q5171" i="2"/>
  <c r="L5171" i="2"/>
  <c r="K5171" i="2"/>
  <c r="J5171" i="2"/>
  <c r="I5171" i="2"/>
  <c r="H5171" i="2"/>
  <c r="AM5170" i="2"/>
  <c r="AL5170" i="2"/>
  <c r="X5170" i="2"/>
  <c r="Q5170" i="2"/>
  <c r="L5170" i="2"/>
  <c r="K5170" i="2"/>
  <c r="J5170" i="2"/>
  <c r="I5170" i="2"/>
  <c r="H5170" i="2"/>
  <c r="AM5169" i="2"/>
  <c r="AL5169" i="2"/>
  <c r="X5169" i="2"/>
  <c r="Q5169" i="2"/>
  <c r="L5169" i="2"/>
  <c r="K5169" i="2"/>
  <c r="J5169" i="2"/>
  <c r="I5169" i="2"/>
  <c r="H5169" i="2"/>
  <c r="AM5168" i="2"/>
  <c r="AL5168" i="2"/>
  <c r="X5168" i="2"/>
  <c r="Q5168" i="2"/>
  <c r="L5168" i="2"/>
  <c r="K5168" i="2"/>
  <c r="J5168" i="2"/>
  <c r="I5168" i="2"/>
  <c r="H5168" i="2"/>
  <c r="AM5167" i="2"/>
  <c r="AL5167" i="2"/>
  <c r="X5167" i="2"/>
  <c r="Q5167" i="2"/>
  <c r="L5167" i="2"/>
  <c r="K5167" i="2"/>
  <c r="J5167" i="2"/>
  <c r="I5167" i="2"/>
  <c r="H5167" i="2"/>
  <c r="AM5166" i="2"/>
  <c r="AL5166" i="2"/>
  <c r="X5166" i="2"/>
  <c r="Q5166" i="2"/>
  <c r="L5166" i="2"/>
  <c r="K5166" i="2"/>
  <c r="J5166" i="2"/>
  <c r="I5166" i="2"/>
  <c r="H5166" i="2"/>
  <c r="AM5165" i="2"/>
  <c r="AL5165" i="2"/>
  <c r="X5165" i="2"/>
  <c r="Q5165" i="2"/>
  <c r="L5165" i="2"/>
  <c r="K5165" i="2"/>
  <c r="J5165" i="2"/>
  <c r="I5165" i="2"/>
  <c r="H5165" i="2"/>
  <c r="AM5164" i="2"/>
  <c r="AL5164" i="2"/>
  <c r="X5164" i="2"/>
  <c r="Q5164" i="2"/>
  <c r="L5164" i="2"/>
  <c r="K5164" i="2"/>
  <c r="J5164" i="2"/>
  <c r="I5164" i="2"/>
  <c r="H5164" i="2"/>
  <c r="AM5163" i="2"/>
  <c r="AL5163" i="2"/>
  <c r="X5163" i="2"/>
  <c r="Q5163" i="2"/>
  <c r="L5163" i="2"/>
  <c r="K5163" i="2"/>
  <c r="J5163" i="2"/>
  <c r="I5163" i="2"/>
  <c r="H5163" i="2"/>
  <c r="AM5162" i="2"/>
  <c r="AL5162" i="2"/>
  <c r="X5162" i="2"/>
  <c r="Q5162" i="2"/>
  <c r="L5162" i="2"/>
  <c r="K5162" i="2"/>
  <c r="J5162" i="2"/>
  <c r="I5162" i="2"/>
  <c r="H5162" i="2"/>
  <c r="AM5161" i="2"/>
  <c r="AL5161" i="2"/>
  <c r="X5161" i="2"/>
  <c r="Q5161" i="2"/>
  <c r="L5161" i="2"/>
  <c r="K5161" i="2"/>
  <c r="J5161" i="2"/>
  <c r="I5161" i="2"/>
  <c r="H5161" i="2"/>
  <c r="AM5160" i="2"/>
  <c r="AL5160" i="2"/>
  <c r="X5160" i="2"/>
  <c r="Q5160" i="2"/>
  <c r="L5160" i="2"/>
  <c r="K5160" i="2"/>
  <c r="J5160" i="2"/>
  <c r="I5160" i="2"/>
  <c r="H5160" i="2"/>
  <c r="AM5159" i="2"/>
  <c r="AL5159" i="2"/>
  <c r="X5159" i="2"/>
  <c r="Q5159" i="2"/>
  <c r="L5159" i="2"/>
  <c r="K5159" i="2"/>
  <c r="J5159" i="2"/>
  <c r="I5159" i="2"/>
  <c r="H5159" i="2"/>
  <c r="AM5158" i="2"/>
  <c r="AL5158" i="2"/>
  <c r="X5158" i="2"/>
  <c r="Q5158" i="2"/>
  <c r="L5158" i="2"/>
  <c r="K5158" i="2"/>
  <c r="J5158" i="2"/>
  <c r="I5158" i="2"/>
  <c r="H5158" i="2"/>
  <c r="AM5157" i="2"/>
  <c r="AL5157" i="2"/>
  <c r="X5157" i="2"/>
  <c r="Q5157" i="2"/>
  <c r="L5157" i="2"/>
  <c r="K5157" i="2"/>
  <c r="J5157" i="2"/>
  <c r="I5157" i="2"/>
  <c r="H5157" i="2"/>
  <c r="AM5156" i="2"/>
  <c r="AL5156" i="2"/>
  <c r="X5156" i="2"/>
  <c r="Q5156" i="2"/>
  <c r="L5156" i="2"/>
  <c r="K5156" i="2"/>
  <c r="J5156" i="2"/>
  <c r="I5156" i="2"/>
  <c r="H5156" i="2"/>
  <c r="AM5155" i="2"/>
  <c r="AL5155" i="2"/>
  <c r="X5155" i="2"/>
  <c r="Q5155" i="2"/>
  <c r="L5155" i="2"/>
  <c r="K5155" i="2"/>
  <c r="J5155" i="2"/>
  <c r="I5155" i="2"/>
  <c r="H5155" i="2"/>
  <c r="AM5154" i="2"/>
  <c r="AL5154" i="2"/>
  <c r="X5154" i="2"/>
  <c r="Q5154" i="2"/>
  <c r="L5154" i="2"/>
  <c r="K5154" i="2"/>
  <c r="J5154" i="2"/>
  <c r="I5154" i="2"/>
  <c r="H5154" i="2"/>
  <c r="AM5153" i="2"/>
  <c r="AL5153" i="2"/>
  <c r="X5153" i="2"/>
  <c r="Q5153" i="2"/>
  <c r="L5153" i="2"/>
  <c r="K5153" i="2"/>
  <c r="J5153" i="2"/>
  <c r="I5153" i="2"/>
  <c r="H5153" i="2"/>
  <c r="AM5152" i="2"/>
  <c r="AL5152" i="2"/>
  <c r="X5152" i="2"/>
  <c r="Q5152" i="2"/>
  <c r="L5152" i="2"/>
  <c r="K5152" i="2"/>
  <c r="J5152" i="2"/>
  <c r="I5152" i="2"/>
  <c r="H5152" i="2"/>
  <c r="AM5151" i="2"/>
  <c r="AL5151" i="2"/>
  <c r="X5151" i="2"/>
  <c r="Q5151" i="2"/>
  <c r="L5151" i="2"/>
  <c r="K5151" i="2"/>
  <c r="J5151" i="2"/>
  <c r="I5151" i="2"/>
  <c r="H5151" i="2"/>
  <c r="AM5150" i="2"/>
  <c r="AL5150" i="2"/>
  <c r="X5150" i="2"/>
  <c r="Q5150" i="2"/>
  <c r="L5150" i="2"/>
  <c r="K5150" i="2"/>
  <c r="J5150" i="2"/>
  <c r="I5150" i="2"/>
  <c r="H5150" i="2"/>
  <c r="AM5149" i="2"/>
  <c r="AL5149" i="2"/>
  <c r="X5149" i="2"/>
  <c r="Q5149" i="2"/>
  <c r="L5149" i="2"/>
  <c r="K5149" i="2"/>
  <c r="J5149" i="2"/>
  <c r="I5149" i="2"/>
  <c r="H5149" i="2"/>
  <c r="AM5148" i="2"/>
  <c r="AL5148" i="2"/>
  <c r="X5148" i="2"/>
  <c r="Q5148" i="2"/>
  <c r="L5148" i="2"/>
  <c r="K5148" i="2"/>
  <c r="J5148" i="2"/>
  <c r="I5148" i="2"/>
  <c r="H5148" i="2"/>
  <c r="AM5147" i="2"/>
  <c r="AL5147" i="2"/>
  <c r="X5147" i="2"/>
  <c r="Q5147" i="2"/>
  <c r="L5147" i="2"/>
  <c r="K5147" i="2"/>
  <c r="J5147" i="2"/>
  <c r="I5147" i="2"/>
  <c r="H5147" i="2"/>
  <c r="AM5146" i="2"/>
  <c r="AL5146" i="2"/>
  <c r="X5146" i="2"/>
  <c r="Q5146" i="2"/>
  <c r="L5146" i="2"/>
  <c r="K5146" i="2"/>
  <c r="J5146" i="2"/>
  <c r="I5146" i="2"/>
  <c r="H5146" i="2"/>
  <c r="AM5145" i="2"/>
  <c r="AL5145" i="2"/>
  <c r="X5145" i="2"/>
  <c r="Q5145" i="2"/>
  <c r="L5145" i="2"/>
  <c r="K5145" i="2"/>
  <c r="J5145" i="2"/>
  <c r="I5145" i="2"/>
  <c r="H5145" i="2"/>
  <c r="AM5144" i="2"/>
  <c r="AL5144" i="2"/>
  <c r="X5144" i="2"/>
  <c r="Q5144" i="2"/>
  <c r="L5144" i="2"/>
  <c r="K5144" i="2"/>
  <c r="J5144" i="2"/>
  <c r="I5144" i="2"/>
  <c r="H5144" i="2"/>
  <c r="AM5143" i="2"/>
  <c r="AL5143" i="2"/>
  <c r="X5143" i="2"/>
  <c r="Q5143" i="2"/>
  <c r="L5143" i="2"/>
  <c r="K5143" i="2"/>
  <c r="J5143" i="2"/>
  <c r="I5143" i="2"/>
  <c r="H5143" i="2"/>
  <c r="AM5142" i="2"/>
  <c r="AL5142" i="2"/>
  <c r="X5142" i="2"/>
  <c r="Q5142" i="2"/>
  <c r="L5142" i="2"/>
  <c r="K5142" i="2"/>
  <c r="J5142" i="2"/>
  <c r="I5142" i="2"/>
  <c r="H5142" i="2"/>
  <c r="AM5141" i="2"/>
  <c r="AL5141" i="2"/>
  <c r="X5141" i="2"/>
  <c r="Q5141" i="2"/>
  <c r="L5141" i="2"/>
  <c r="K5141" i="2"/>
  <c r="J5141" i="2"/>
  <c r="I5141" i="2"/>
  <c r="H5141" i="2"/>
  <c r="AM5140" i="2"/>
  <c r="AL5140" i="2"/>
  <c r="X5140" i="2"/>
  <c r="Q5140" i="2"/>
  <c r="L5140" i="2"/>
  <c r="K5140" i="2"/>
  <c r="J5140" i="2"/>
  <c r="I5140" i="2"/>
  <c r="H5140" i="2"/>
  <c r="AM5139" i="2"/>
  <c r="AL5139" i="2"/>
  <c r="X5139" i="2"/>
  <c r="Q5139" i="2"/>
  <c r="L5139" i="2"/>
  <c r="K5139" i="2"/>
  <c r="J5139" i="2"/>
  <c r="I5139" i="2"/>
  <c r="H5139" i="2"/>
  <c r="AM5138" i="2"/>
  <c r="AL5138" i="2"/>
  <c r="X5138" i="2"/>
  <c r="Q5138" i="2"/>
  <c r="L5138" i="2"/>
  <c r="K5138" i="2"/>
  <c r="J5138" i="2"/>
  <c r="I5138" i="2"/>
  <c r="H5138" i="2"/>
  <c r="AM5137" i="2"/>
  <c r="AL5137" i="2"/>
  <c r="X5137" i="2"/>
  <c r="Q5137" i="2"/>
  <c r="L5137" i="2"/>
  <c r="K5137" i="2"/>
  <c r="J5137" i="2"/>
  <c r="I5137" i="2"/>
  <c r="H5137" i="2"/>
  <c r="AM5136" i="2"/>
  <c r="AL5136" i="2"/>
  <c r="X5136" i="2"/>
  <c r="Q5136" i="2"/>
  <c r="L5136" i="2"/>
  <c r="K5136" i="2"/>
  <c r="J5136" i="2"/>
  <c r="I5136" i="2"/>
  <c r="H5136" i="2"/>
  <c r="AM5135" i="2"/>
  <c r="AL5135" i="2"/>
  <c r="X5135" i="2"/>
  <c r="Q5135" i="2"/>
  <c r="L5135" i="2"/>
  <c r="K5135" i="2"/>
  <c r="J5135" i="2"/>
  <c r="I5135" i="2"/>
  <c r="H5135" i="2"/>
  <c r="AM5134" i="2"/>
  <c r="AL5134" i="2"/>
  <c r="X5134" i="2"/>
  <c r="Q5134" i="2"/>
  <c r="L5134" i="2"/>
  <c r="K5134" i="2"/>
  <c r="J5134" i="2"/>
  <c r="I5134" i="2"/>
  <c r="H5134" i="2"/>
  <c r="AM5133" i="2"/>
  <c r="AL5133" i="2"/>
  <c r="X5133" i="2"/>
  <c r="Q5133" i="2"/>
  <c r="L5133" i="2"/>
  <c r="K5133" i="2"/>
  <c r="J5133" i="2"/>
  <c r="I5133" i="2"/>
  <c r="H5133" i="2"/>
  <c r="AM5132" i="2"/>
  <c r="AL5132" i="2"/>
  <c r="X5132" i="2"/>
  <c r="Q5132" i="2"/>
  <c r="L5132" i="2"/>
  <c r="K5132" i="2"/>
  <c r="J5132" i="2"/>
  <c r="I5132" i="2"/>
  <c r="H5132" i="2"/>
  <c r="AM5131" i="2"/>
  <c r="AL5131" i="2"/>
  <c r="X5131" i="2"/>
  <c r="Q5131" i="2"/>
  <c r="L5131" i="2"/>
  <c r="K5131" i="2"/>
  <c r="J5131" i="2"/>
  <c r="I5131" i="2"/>
  <c r="H5131" i="2"/>
  <c r="AM5130" i="2"/>
  <c r="AL5130" i="2"/>
  <c r="X5130" i="2"/>
  <c r="Q5130" i="2"/>
  <c r="L5130" i="2"/>
  <c r="K5130" i="2"/>
  <c r="J5130" i="2"/>
  <c r="I5130" i="2"/>
  <c r="H5130" i="2"/>
  <c r="AM5129" i="2"/>
  <c r="AL5129" i="2"/>
  <c r="X5129" i="2"/>
  <c r="Q5129" i="2"/>
  <c r="L5129" i="2"/>
  <c r="K5129" i="2"/>
  <c r="J5129" i="2"/>
  <c r="I5129" i="2"/>
  <c r="H5129" i="2"/>
  <c r="AM5128" i="2"/>
  <c r="AL5128" i="2"/>
  <c r="X5128" i="2"/>
  <c r="Q5128" i="2"/>
  <c r="L5128" i="2"/>
  <c r="K5128" i="2"/>
  <c r="J5128" i="2"/>
  <c r="I5128" i="2"/>
  <c r="H5128" i="2"/>
  <c r="AM5127" i="2"/>
  <c r="AL5127" i="2"/>
  <c r="X5127" i="2"/>
  <c r="Q5127" i="2"/>
  <c r="L5127" i="2"/>
  <c r="K5127" i="2"/>
  <c r="J5127" i="2"/>
  <c r="I5127" i="2"/>
  <c r="H5127" i="2"/>
  <c r="AM5126" i="2"/>
  <c r="AL5126" i="2"/>
  <c r="X5126" i="2"/>
  <c r="Q5126" i="2"/>
  <c r="L5126" i="2"/>
  <c r="K5126" i="2"/>
  <c r="J5126" i="2"/>
  <c r="I5126" i="2"/>
  <c r="H5126" i="2"/>
  <c r="AM5125" i="2"/>
  <c r="AL5125" i="2"/>
  <c r="X5125" i="2"/>
  <c r="Q5125" i="2"/>
  <c r="L5125" i="2"/>
  <c r="K5125" i="2"/>
  <c r="J5125" i="2"/>
  <c r="I5125" i="2"/>
  <c r="H5125" i="2"/>
  <c r="AM5124" i="2"/>
  <c r="AL5124" i="2"/>
  <c r="X5124" i="2"/>
  <c r="Q5124" i="2"/>
  <c r="L5124" i="2"/>
  <c r="K5124" i="2"/>
  <c r="J5124" i="2"/>
  <c r="I5124" i="2"/>
  <c r="H5124" i="2"/>
  <c r="AM5123" i="2"/>
  <c r="AL5123" i="2"/>
  <c r="X5123" i="2"/>
  <c r="Q5123" i="2"/>
  <c r="L5123" i="2"/>
  <c r="K5123" i="2"/>
  <c r="J5123" i="2"/>
  <c r="I5123" i="2"/>
  <c r="H5123" i="2"/>
  <c r="AM5122" i="2"/>
  <c r="AL5122" i="2"/>
  <c r="X5122" i="2"/>
  <c r="Q5122" i="2"/>
  <c r="L5122" i="2"/>
  <c r="K5122" i="2"/>
  <c r="J5122" i="2"/>
  <c r="I5122" i="2"/>
  <c r="H5122" i="2"/>
  <c r="AM5121" i="2"/>
  <c r="AL5121" i="2"/>
  <c r="X5121" i="2"/>
  <c r="Q5121" i="2"/>
  <c r="L5121" i="2"/>
  <c r="K5121" i="2"/>
  <c r="J5121" i="2"/>
  <c r="I5121" i="2"/>
  <c r="H5121" i="2"/>
  <c r="AM5120" i="2"/>
  <c r="AL5120" i="2"/>
  <c r="X5120" i="2"/>
  <c r="Q5120" i="2"/>
  <c r="L5120" i="2"/>
  <c r="K5120" i="2"/>
  <c r="J5120" i="2"/>
  <c r="I5120" i="2"/>
  <c r="H5120" i="2"/>
  <c r="AM5119" i="2"/>
  <c r="AL5119" i="2"/>
  <c r="X5119" i="2"/>
  <c r="Q5119" i="2"/>
  <c r="L5119" i="2"/>
  <c r="K5119" i="2"/>
  <c r="J5119" i="2"/>
  <c r="I5119" i="2"/>
  <c r="H5119" i="2"/>
  <c r="AM5118" i="2"/>
  <c r="AL5118" i="2"/>
  <c r="X5118" i="2"/>
  <c r="Q5118" i="2"/>
  <c r="L5118" i="2"/>
  <c r="K5118" i="2"/>
  <c r="J5118" i="2"/>
  <c r="I5118" i="2"/>
  <c r="H5118" i="2"/>
  <c r="AM5117" i="2"/>
  <c r="AL5117" i="2"/>
  <c r="X5117" i="2"/>
  <c r="Q5117" i="2"/>
  <c r="L5117" i="2"/>
  <c r="K5117" i="2"/>
  <c r="J5117" i="2"/>
  <c r="I5117" i="2"/>
  <c r="H5117" i="2"/>
  <c r="AM5116" i="2"/>
  <c r="AL5116" i="2"/>
  <c r="X5116" i="2"/>
  <c r="Q5116" i="2"/>
  <c r="L5116" i="2"/>
  <c r="K5116" i="2"/>
  <c r="J5116" i="2"/>
  <c r="I5116" i="2"/>
  <c r="H5116" i="2"/>
  <c r="AM5115" i="2"/>
  <c r="AL5115" i="2"/>
  <c r="X5115" i="2"/>
  <c r="Q5115" i="2"/>
  <c r="L5115" i="2"/>
  <c r="K5115" i="2"/>
  <c r="J5115" i="2"/>
  <c r="I5115" i="2"/>
  <c r="H5115" i="2"/>
  <c r="AM5114" i="2"/>
  <c r="AL5114" i="2"/>
  <c r="X5114" i="2"/>
  <c r="Q5114" i="2"/>
  <c r="L5114" i="2"/>
  <c r="K5114" i="2"/>
  <c r="J5114" i="2"/>
  <c r="I5114" i="2"/>
  <c r="H5114" i="2"/>
  <c r="AM5113" i="2"/>
  <c r="AL5113" i="2"/>
  <c r="X5113" i="2"/>
  <c r="Q5113" i="2"/>
  <c r="L5113" i="2"/>
  <c r="K5113" i="2"/>
  <c r="J5113" i="2"/>
  <c r="I5113" i="2"/>
  <c r="H5113" i="2"/>
  <c r="AM5112" i="2"/>
  <c r="AL5112" i="2"/>
  <c r="X5112" i="2"/>
  <c r="Q5112" i="2"/>
  <c r="L5112" i="2"/>
  <c r="K5112" i="2"/>
  <c r="J5112" i="2"/>
  <c r="I5112" i="2"/>
  <c r="H5112" i="2"/>
  <c r="AM5111" i="2"/>
  <c r="AL5111" i="2"/>
  <c r="X5111" i="2"/>
  <c r="Q5111" i="2"/>
  <c r="L5111" i="2"/>
  <c r="K5111" i="2"/>
  <c r="J5111" i="2"/>
  <c r="I5111" i="2"/>
  <c r="H5111" i="2"/>
  <c r="AM5110" i="2"/>
  <c r="AL5110" i="2"/>
  <c r="X5110" i="2"/>
  <c r="Q5110" i="2"/>
  <c r="L5110" i="2"/>
  <c r="K5110" i="2"/>
  <c r="J5110" i="2"/>
  <c r="I5110" i="2"/>
  <c r="H5110" i="2"/>
  <c r="AM5109" i="2"/>
  <c r="AL5109" i="2"/>
  <c r="X5109" i="2"/>
  <c r="Q5109" i="2"/>
  <c r="L5109" i="2"/>
  <c r="K5109" i="2"/>
  <c r="J5109" i="2"/>
  <c r="I5109" i="2"/>
  <c r="H5109" i="2"/>
  <c r="AM5108" i="2"/>
  <c r="AL5108" i="2"/>
  <c r="X5108" i="2"/>
  <c r="Q5108" i="2"/>
  <c r="L5108" i="2"/>
  <c r="K5108" i="2"/>
  <c r="J5108" i="2"/>
  <c r="I5108" i="2"/>
  <c r="H5108" i="2"/>
  <c r="AM5107" i="2"/>
  <c r="AL5107" i="2"/>
  <c r="X5107" i="2"/>
  <c r="Q5107" i="2"/>
  <c r="L5107" i="2"/>
  <c r="K5107" i="2"/>
  <c r="J5107" i="2"/>
  <c r="I5107" i="2"/>
  <c r="H5107" i="2"/>
  <c r="AM5106" i="2"/>
  <c r="AL5106" i="2"/>
  <c r="X5106" i="2"/>
  <c r="Q5106" i="2"/>
  <c r="L5106" i="2"/>
  <c r="K5106" i="2"/>
  <c r="J5106" i="2"/>
  <c r="I5106" i="2"/>
  <c r="H5106" i="2"/>
  <c r="AM5105" i="2"/>
  <c r="AL5105" i="2"/>
  <c r="X5105" i="2"/>
  <c r="Q5105" i="2"/>
  <c r="L5105" i="2"/>
  <c r="K5105" i="2"/>
  <c r="J5105" i="2"/>
  <c r="I5105" i="2"/>
  <c r="H5105" i="2"/>
  <c r="AM5104" i="2"/>
  <c r="AL5104" i="2"/>
  <c r="X5104" i="2"/>
  <c r="Q5104" i="2"/>
  <c r="L5104" i="2"/>
  <c r="K5104" i="2"/>
  <c r="J5104" i="2"/>
  <c r="I5104" i="2"/>
  <c r="H5104" i="2"/>
  <c r="AM5103" i="2"/>
  <c r="AL5103" i="2"/>
  <c r="X5103" i="2"/>
  <c r="Q5103" i="2"/>
  <c r="L5103" i="2"/>
  <c r="K5103" i="2"/>
  <c r="J5103" i="2"/>
  <c r="I5103" i="2"/>
  <c r="H5103" i="2"/>
  <c r="AM5102" i="2"/>
  <c r="AL5102" i="2"/>
  <c r="X5102" i="2"/>
  <c r="Q5102" i="2"/>
  <c r="L5102" i="2"/>
  <c r="K5102" i="2"/>
  <c r="J5102" i="2"/>
  <c r="I5102" i="2"/>
  <c r="H5102" i="2"/>
  <c r="AM5101" i="2"/>
  <c r="AL5101" i="2"/>
  <c r="X5101" i="2"/>
  <c r="Q5101" i="2"/>
  <c r="L5101" i="2"/>
  <c r="K5101" i="2"/>
  <c r="J5101" i="2"/>
  <c r="I5101" i="2"/>
  <c r="H5101" i="2"/>
  <c r="AM5100" i="2"/>
  <c r="AL5100" i="2"/>
  <c r="X5100" i="2"/>
  <c r="Q5100" i="2"/>
  <c r="L5100" i="2"/>
  <c r="K5100" i="2"/>
  <c r="J5100" i="2"/>
  <c r="I5100" i="2"/>
  <c r="H5100" i="2"/>
  <c r="AM5099" i="2"/>
  <c r="AL5099" i="2"/>
  <c r="X5099" i="2"/>
  <c r="Q5099" i="2"/>
  <c r="L5099" i="2"/>
  <c r="K5099" i="2"/>
  <c r="J5099" i="2"/>
  <c r="I5099" i="2"/>
  <c r="H5099" i="2"/>
  <c r="AM5098" i="2"/>
  <c r="AL5098" i="2"/>
  <c r="X5098" i="2"/>
  <c r="Q5098" i="2"/>
  <c r="L5098" i="2"/>
  <c r="K5098" i="2"/>
  <c r="J5098" i="2"/>
  <c r="I5098" i="2"/>
  <c r="H5098" i="2"/>
  <c r="AM5097" i="2"/>
  <c r="AL5097" i="2"/>
  <c r="X5097" i="2"/>
  <c r="Q5097" i="2"/>
  <c r="L5097" i="2"/>
  <c r="K5097" i="2"/>
  <c r="J5097" i="2"/>
  <c r="I5097" i="2"/>
  <c r="H5097" i="2"/>
  <c r="AM5096" i="2"/>
  <c r="AL5096" i="2"/>
  <c r="X5096" i="2"/>
  <c r="Q5096" i="2"/>
  <c r="L5096" i="2"/>
  <c r="K5096" i="2"/>
  <c r="J5096" i="2"/>
  <c r="I5096" i="2"/>
  <c r="H5096" i="2"/>
  <c r="AM5095" i="2"/>
  <c r="AL5095" i="2"/>
  <c r="X5095" i="2"/>
  <c r="Q5095" i="2"/>
  <c r="L5095" i="2"/>
  <c r="K5095" i="2"/>
  <c r="J5095" i="2"/>
  <c r="I5095" i="2"/>
  <c r="H5095" i="2"/>
  <c r="AM5094" i="2"/>
  <c r="AL5094" i="2"/>
  <c r="X5094" i="2"/>
  <c r="Q5094" i="2"/>
  <c r="L5094" i="2"/>
  <c r="K5094" i="2"/>
  <c r="J5094" i="2"/>
  <c r="I5094" i="2"/>
  <c r="H5094" i="2"/>
  <c r="AM5093" i="2"/>
  <c r="AL5093" i="2"/>
  <c r="X5093" i="2"/>
  <c r="Q5093" i="2"/>
  <c r="L5093" i="2"/>
  <c r="K5093" i="2"/>
  <c r="J5093" i="2"/>
  <c r="I5093" i="2"/>
  <c r="H5093" i="2"/>
  <c r="AM5092" i="2"/>
  <c r="AL5092" i="2"/>
  <c r="X5092" i="2"/>
  <c r="Q5092" i="2"/>
  <c r="L5092" i="2"/>
  <c r="K5092" i="2"/>
  <c r="J5092" i="2"/>
  <c r="I5092" i="2"/>
  <c r="H5092" i="2"/>
  <c r="AM5091" i="2"/>
  <c r="AL5091" i="2"/>
  <c r="X5091" i="2"/>
  <c r="Q5091" i="2"/>
  <c r="L5091" i="2"/>
  <c r="K5091" i="2"/>
  <c r="J5091" i="2"/>
  <c r="I5091" i="2"/>
  <c r="H5091" i="2"/>
  <c r="AM5090" i="2"/>
  <c r="AL5090" i="2"/>
  <c r="X5090" i="2"/>
  <c r="Q5090" i="2"/>
  <c r="L5090" i="2"/>
  <c r="K5090" i="2"/>
  <c r="J5090" i="2"/>
  <c r="I5090" i="2"/>
  <c r="H5090" i="2"/>
  <c r="AM5089" i="2"/>
  <c r="AL5089" i="2"/>
  <c r="X5089" i="2"/>
  <c r="Q5089" i="2"/>
  <c r="L5089" i="2"/>
  <c r="K5089" i="2"/>
  <c r="J5089" i="2"/>
  <c r="I5089" i="2"/>
  <c r="H5089" i="2"/>
  <c r="AM5088" i="2"/>
  <c r="AL5088" i="2"/>
  <c r="X5088" i="2"/>
  <c r="Q5088" i="2"/>
  <c r="L5088" i="2"/>
  <c r="K5088" i="2"/>
  <c r="J5088" i="2"/>
  <c r="I5088" i="2"/>
  <c r="H5088" i="2"/>
  <c r="AM5087" i="2"/>
  <c r="AL5087" i="2"/>
  <c r="X5087" i="2"/>
  <c r="Q5087" i="2"/>
  <c r="L5087" i="2"/>
  <c r="K5087" i="2"/>
  <c r="J5087" i="2"/>
  <c r="I5087" i="2"/>
  <c r="H5087" i="2"/>
  <c r="AM5086" i="2"/>
  <c r="AL5086" i="2"/>
  <c r="X5086" i="2"/>
  <c r="Q5086" i="2"/>
  <c r="L5086" i="2"/>
  <c r="K5086" i="2"/>
  <c r="J5086" i="2"/>
  <c r="I5086" i="2"/>
  <c r="H5086" i="2"/>
  <c r="AM5085" i="2"/>
  <c r="AL5085" i="2"/>
  <c r="X5085" i="2"/>
  <c r="Q5085" i="2"/>
  <c r="L5085" i="2"/>
  <c r="K5085" i="2"/>
  <c r="J5085" i="2"/>
  <c r="I5085" i="2"/>
  <c r="H5085" i="2"/>
  <c r="AM5084" i="2"/>
  <c r="AL5084" i="2"/>
  <c r="X5084" i="2"/>
  <c r="Q5084" i="2"/>
  <c r="L5084" i="2"/>
  <c r="K5084" i="2"/>
  <c r="J5084" i="2"/>
  <c r="I5084" i="2"/>
  <c r="H5084" i="2"/>
  <c r="AM5083" i="2"/>
  <c r="AL5083" i="2"/>
  <c r="X5083" i="2"/>
  <c r="Q5083" i="2"/>
  <c r="L5083" i="2"/>
  <c r="K5083" i="2"/>
  <c r="J5083" i="2"/>
  <c r="I5083" i="2"/>
  <c r="H5083" i="2"/>
  <c r="AM5082" i="2"/>
  <c r="AL5082" i="2"/>
  <c r="X5082" i="2"/>
  <c r="Q5082" i="2"/>
  <c r="L5082" i="2"/>
  <c r="K5082" i="2"/>
  <c r="J5082" i="2"/>
  <c r="I5082" i="2"/>
  <c r="H5082" i="2"/>
  <c r="AM5081" i="2"/>
  <c r="AL5081" i="2"/>
  <c r="X5081" i="2"/>
  <c r="Q5081" i="2"/>
  <c r="L5081" i="2"/>
  <c r="K5081" i="2"/>
  <c r="J5081" i="2"/>
  <c r="I5081" i="2"/>
  <c r="H5081" i="2"/>
  <c r="AM5080" i="2"/>
  <c r="AL5080" i="2"/>
  <c r="X5080" i="2"/>
  <c r="Q5080" i="2"/>
  <c r="L5080" i="2"/>
  <c r="K5080" i="2"/>
  <c r="J5080" i="2"/>
  <c r="I5080" i="2"/>
  <c r="H5080" i="2"/>
  <c r="AM5079" i="2"/>
  <c r="AL5079" i="2"/>
  <c r="X5079" i="2"/>
  <c r="Q5079" i="2"/>
  <c r="L5079" i="2"/>
  <c r="K5079" i="2"/>
  <c r="J5079" i="2"/>
  <c r="I5079" i="2"/>
  <c r="H5079" i="2"/>
  <c r="AM5078" i="2"/>
  <c r="AL5078" i="2"/>
  <c r="X5078" i="2"/>
  <c r="Q5078" i="2"/>
  <c r="L5078" i="2"/>
  <c r="K5078" i="2"/>
  <c r="J5078" i="2"/>
  <c r="I5078" i="2"/>
  <c r="H5078" i="2"/>
  <c r="AM5077" i="2"/>
  <c r="AL5077" i="2"/>
  <c r="X5077" i="2"/>
  <c r="Q5077" i="2"/>
  <c r="L5077" i="2"/>
  <c r="K5077" i="2"/>
  <c r="J5077" i="2"/>
  <c r="I5077" i="2"/>
  <c r="H5077" i="2"/>
  <c r="AM5076" i="2"/>
  <c r="AL5076" i="2"/>
  <c r="X5076" i="2"/>
  <c r="Q5076" i="2"/>
  <c r="L5076" i="2"/>
  <c r="K5076" i="2"/>
  <c r="J5076" i="2"/>
  <c r="I5076" i="2"/>
  <c r="H5076" i="2"/>
  <c r="AM5075" i="2"/>
  <c r="AL5075" i="2"/>
  <c r="X5075" i="2"/>
  <c r="Q5075" i="2"/>
  <c r="L5075" i="2"/>
  <c r="K5075" i="2"/>
  <c r="J5075" i="2"/>
  <c r="I5075" i="2"/>
  <c r="H5075" i="2"/>
  <c r="AM5074" i="2"/>
  <c r="AL5074" i="2"/>
  <c r="X5074" i="2"/>
  <c r="Q5074" i="2"/>
  <c r="L5074" i="2"/>
  <c r="K5074" i="2"/>
  <c r="J5074" i="2"/>
  <c r="I5074" i="2"/>
  <c r="H5074" i="2"/>
  <c r="AM5073" i="2"/>
  <c r="AL5073" i="2"/>
  <c r="X5073" i="2"/>
  <c r="Q5073" i="2"/>
  <c r="L5073" i="2"/>
  <c r="K5073" i="2"/>
  <c r="J5073" i="2"/>
  <c r="I5073" i="2"/>
  <c r="H5073" i="2"/>
  <c r="AM5072" i="2"/>
  <c r="AL5072" i="2"/>
  <c r="X5072" i="2"/>
  <c r="Q5072" i="2"/>
  <c r="L5072" i="2"/>
  <c r="K5072" i="2"/>
  <c r="J5072" i="2"/>
  <c r="I5072" i="2"/>
  <c r="H5072" i="2"/>
  <c r="AM5071" i="2"/>
  <c r="AL5071" i="2"/>
  <c r="X5071" i="2"/>
  <c r="Q5071" i="2"/>
  <c r="L5071" i="2"/>
  <c r="K5071" i="2"/>
  <c r="J5071" i="2"/>
  <c r="I5071" i="2"/>
  <c r="H5071" i="2"/>
  <c r="AM5070" i="2"/>
  <c r="AL5070" i="2"/>
  <c r="X5070" i="2"/>
  <c r="Q5070" i="2"/>
  <c r="L5070" i="2"/>
  <c r="K5070" i="2"/>
  <c r="J5070" i="2"/>
  <c r="I5070" i="2"/>
  <c r="H5070" i="2"/>
  <c r="AM5069" i="2"/>
  <c r="AL5069" i="2"/>
  <c r="X5069" i="2"/>
  <c r="Q5069" i="2"/>
  <c r="L5069" i="2"/>
  <c r="K5069" i="2"/>
  <c r="J5069" i="2"/>
  <c r="I5069" i="2"/>
  <c r="H5069" i="2"/>
  <c r="AM5068" i="2"/>
  <c r="AL5068" i="2"/>
  <c r="X5068" i="2"/>
  <c r="Q5068" i="2"/>
  <c r="L5068" i="2"/>
  <c r="K5068" i="2"/>
  <c r="J5068" i="2"/>
  <c r="I5068" i="2"/>
  <c r="H5068" i="2"/>
  <c r="AM5067" i="2"/>
  <c r="AL5067" i="2"/>
  <c r="X5067" i="2"/>
  <c r="Q5067" i="2"/>
  <c r="L5067" i="2"/>
  <c r="K5067" i="2"/>
  <c r="J5067" i="2"/>
  <c r="I5067" i="2"/>
  <c r="H5067" i="2"/>
  <c r="AM5066" i="2"/>
  <c r="AL5066" i="2"/>
  <c r="X5066" i="2"/>
  <c r="Q5066" i="2"/>
  <c r="L5066" i="2"/>
  <c r="K5066" i="2"/>
  <c r="J5066" i="2"/>
  <c r="I5066" i="2"/>
  <c r="H5066" i="2"/>
  <c r="AM5065" i="2"/>
  <c r="AL5065" i="2"/>
  <c r="X5065" i="2"/>
  <c r="Q5065" i="2"/>
  <c r="L5065" i="2"/>
  <c r="K5065" i="2"/>
  <c r="J5065" i="2"/>
  <c r="I5065" i="2"/>
  <c r="H5065" i="2"/>
  <c r="AM5064" i="2"/>
  <c r="AL5064" i="2"/>
  <c r="X5064" i="2"/>
  <c r="Q5064" i="2"/>
  <c r="L5064" i="2"/>
  <c r="K5064" i="2"/>
  <c r="J5064" i="2"/>
  <c r="I5064" i="2"/>
  <c r="H5064" i="2"/>
  <c r="AM5063" i="2"/>
  <c r="AL5063" i="2"/>
  <c r="X5063" i="2"/>
  <c r="Q5063" i="2"/>
  <c r="L5063" i="2"/>
  <c r="K5063" i="2"/>
  <c r="J5063" i="2"/>
  <c r="I5063" i="2"/>
  <c r="H5063" i="2"/>
  <c r="AM5062" i="2"/>
  <c r="AL5062" i="2"/>
  <c r="X5062" i="2"/>
  <c r="Q5062" i="2"/>
  <c r="L5062" i="2"/>
  <c r="K5062" i="2"/>
  <c r="J5062" i="2"/>
  <c r="I5062" i="2"/>
  <c r="H5062" i="2"/>
  <c r="AM5061" i="2"/>
  <c r="AL5061" i="2"/>
  <c r="X5061" i="2"/>
  <c r="Q5061" i="2"/>
  <c r="L5061" i="2"/>
  <c r="K5061" i="2"/>
  <c r="J5061" i="2"/>
  <c r="I5061" i="2"/>
  <c r="H5061" i="2"/>
  <c r="AM5060" i="2"/>
  <c r="AL5060" i="2"/>
  <c r="X5060" i="2"/>
  <c r="Q5060" i="2"/>
  <c r="L5060" i="2"/>
  <c r="K5060" i="2"/>
  <c r="J5060" i="2"/>
  <c r="I5060" i="2"/>
  <c r="H5060" i="2"/>
  <c r="AM5059" i="2"/>
  <c r="AL5059" i="2"/>
  <c r="X5059" i="2"/>
  <c r="Q5059" i="2"/>
  <c r="L5059" i="2"/>
  <c r="K5059" i="2"/>
  <c r="J5059" i="2"/>
  <c r="I5059" i="2"/>
  <c r="H5059" i="2"/>
  <c r="AM5058" i="2"/>
  <c r="AL5058" i="2"/>
  <c r="X5058" i="2"/>
  <c r="Q5058" i="2"/>
  <c r="L5058" i="2"/>
  <c r="K5058" i="2"/>
  <c r="J5058" i="2"/>
  <c r="I5058" i="2"/>
  <c r="H5058" i="2"/>
  <c r="AM5057" i="2"/>
  <c r="AL5057" i="2"/>
  <c r="X5057" i="2"/>
  <c r="Q5057" i="2"/>
  <c r="L5057" i="2"/>
  <c r="K5057" i="2"/>
  <c r="J5057" i="2"/>
  <c r="I5057" i="2"/>
  <c r="H5057" i="2"/>
  <c r="AM5056" i="2"/>
  <c r="AL5056" i="2"/>
  <c r="X5056" i="2"/>
  <c r="Q5056" i="2"/>
  <c r="L5056" i="2"/>
  <c r="K5056" i="2"/>
  <c r="J5056" i="2"/>
  <c r="I5056" i="2"/>
  <c r="H5056" i="2"/>
  <c r="AM5055" i="2"/>
  <c r="AL5055" i="2"/>
  <c r="X5055" i="2"/>
  <c r="Q5055" i="2"/>
  <c r="L5055" i="2"/>
  <c r="K5055" i="2"/>
  <c r="J5055" i="2"/>
  <c r="I5055" i="2"/>
  <c r="H5055" i="2"/>
  <c r="AM5054" i="2"/>
  <c r="AL5054" i="2"/>
  <c r="X5054" i="2"/>
  <c r="Q5054" i="2"/>
  <c r="L5054" i="2"/>
  <c r="K5054" i="2"/>
  <c r="J5054" i="2"/>
  <c r="I5054" i="2"/>
  <c r="H5054" i="2"/>
  <c r="AM5053" i="2"/>
  <c r="AL5053" i="2"/>
  <c r="X5053" i="2"/>
  <c r="Q5053" i="2"/>
  <c r="L5053" i="2"/>
  <c r="K5053" i="2"/>
  <c r="J5053" i="2"/>
  <c r="I5053" i="2"/>
  <c r="H5053" i="2"/>
  <c r="AM5052" i="2"/>
  <c r="AL5052" i="2"/>
  <c r="X5052" i="2"/>
  <c r="Q5052" i="2"/>
  <c r="L5052" i="2"/>
  <c r="K5052" i="2"/>
  <c r="J5052" i="2"/>
  <c r="I5052" i="2"/>
  <c r="H5052" i="2"/>
  <c r="AM5051" i="2"/>
  <c r="AL5051" i="2"/>
  <c r="X5051" i="2"/>
  <c r="Q5051" i="2"/>
  <c r="L5051" i="2"/>
  <c r="K5051" i="2"/>
  <c r="J5051" i="2"/>
  <c r="I5051" i="2"/>
  <c r="H5051" i="2"/>
  <c r="AM5050" i="2"/>
  <c r="AL5050" i="2"/>
  <c r="X5050" i="2"/>
  <c r="Q5050" i="2"/>
  <c r="L5050" i="2"/>
  <c r="K5050" i="2"/>
  <c r="J5050" i="2"/>
  <c r="I5050" i="2"/>
  <c r="H5050" i="2"/>
  <c r="AM5049" i="2"/>
  <c r="AL5049" i="2"/>
  <c r="X5049" i="2"/>
  <c r="Q5049" i="2"/>
  <c r="L5049" i="2"/>
  <c r="K5049" i="2"/>
  <c r="J5049" i="2"/>
  <c r="I5049" i="2"/>
  <c r="H5049" i="2"/>
  <c r="AM5048" i="2"/>
  <c r="AL5048" i="2"/>
  <c r="X5048" i="2"/>
  <c r="Q5048" i="2"/>
  <c r="L5048" i="2"/>
  <c r="K5048" i="2"/>
  <c r="J5048" i="2"/>
  <c r="I5048" i="2"/>
  <c r="H5048" i="2"/>
  <c r="AM5047" i="2"/>
  <c r="AL5047" i="2"/>
  <c r="X5047" i="2"/>
  <c r="Q5047" i="2"/>
  <c r="L5047" i="2"/>
  <c r="K5047" i="2"/>
  <c r="J5047" i="2"/>
  <c r="I5047" i="2"/>
  <c r="H5047" i="2"/>
  <c r="AM5046" i="2"/>
  <c r="AL5046" i="2"/>
  <c r="X5046" i="2"/>
  <c r="Q5046" i="2"/>
  <c r="L5046" i="2"/>
  <c r="K5046" i="2"/>
  <c r="J5046" i="2"/>
  <c r="I5046" i="2"/>
  <c r="H5046" i="2"/>
  <c r="AM5045" i="2"/>
  <c r="AL5045" i="2"/>
  <c r="X5045" i="2"/>
  <c r="Q5045" i="2"/>
  <c r="L5045" i="2"/>
  <c r="K5045" i="2"/>
  <c r="J5045" i="2"/>
  <c r="I5045" i="2"/>
  <c r="H5045" i="2"/>
  <c r="AM5044" i="2"/>
  <c r="AL5044" i="2"/>
  <c r="X5044" i="2"/>
  <c r="Q5044" i="2"/>
  <c r="L5044" i="2"/>
  <c r="K5044" i="2"/>
  <c r="J5044" i="2"/>
  <c r="I5044" i="2"/>
  <c r="H5044" i="2"/>
  <c r="AM5043" i="2"/>
  <c r="AL5043" i="2"/>
  <c r="X5043" i="2"/>
  <c r="Q5043" i="2"/>
  <c r="L5043" i="2"/>
  <c r="K5043" i="2"/>
  <c r="J5043" i="2"/>
  <c r="I5043" i="2"/>
  <c r="H5043" i="2"/>
  <c r="AM5042" i="2"/>
  <c r="AL5042" i="2"/>
  <c r="X5042" i="2"/>
  <c r="Q5042" i="2"/>
  <c r="L5042" i="2"/>
  <c r="K5042" i="2"/>
  <c r="J5042" i="2"/>
  <c r="I5042" i="2"/>
  <c r="H5042" i="2"/>
  <c r="AM5041" i="2"/>
  <c r="AL5041" i="2"/>
  <c r="X5041" i="2"/>
  <c r="Q5041" i="2"/>
  <c r="L5041" i="2"/>
  <c r="K5041" i="2"/>
  <c r="J5041" i="2"/>
  <c r="I5041" i="2"/>
  <c r="H5041" i="2"/>
  <c r="AM5040" i="2"/>
  <c r="AL5040" i="2"/>
  <c r="X5040" i="2"/>
  <c r="Q5040" i="2"/>
  <c r="L5040" i="2"/>
  <c r="K5040" i="2"/>
  <c r="J5040" i="2"/>
  <c r="I5040" i="2"/>
  <c r="H5040" i="2"/>
  <c r="AM5039" i="2"/>
  <c r="AL5039" i="2"/>
  <c r="X5039" i="2"/>
  <c r="Q5039" i="2"/>
  <c r="L5039" i="2"/>
  <c r="K5039" i="2"/>
  <c r="J5039" i="2"/>
  <c r="I5039" i="2"/>
  <c r="H5039" i="2"/>
  <c r="AM5038" i="2"/>
  <c r="AL5038" i="2"/>
  <c r="X5038" i="2"/>
  <c r="Q5038" i="2"/>
  <c r="L5038" i="2"/>
  <c r="K5038" i="2"/>
  <c r="J5038" i="2"/>
  <c r="I5038" i="2"/>
  <c r="H5038" i="2"/>
  <c r="AM5037" i="2"/>
  <c r="AL5037" i="2"/>
  <c r="X5037" i="2"/>
  <c r="Q5037" i="2"/>
  <c r="L5037" i="2"/>
  <c r="K5037" i="2"/>
  <c r="J5037" i="2"/>
  <c r="I5037" i="2"/>
  <c r="H5037" i="2"/>
  <c r="AM5036" i="2"/>
  <c r="AL5036" i="2"/>
  <c r="X5036" i="2"/>
  <c r="Q5036" i="2"/>
  <c r="L5036" i="2"/>
  <c r="K5036" i="2"/>
  <c r="J5036" i="2"/>
  <c r="I5036" i="2"/>
  <c r="H5036" i="2"/>
  <c r="AM5035" i="2"/>
  <c r="AL5035" i="2"/>
  <c r="X5035" i="2"/>
  <c r="Q5035" i="2"/>
  <c r="L5035" i="2"/>
  <c r="K5035" i="2"/>
  <c r="J5035" i="2"/>
  <c r="I5035" i="2"/>
  <c r="H5035" i="2"/>
  <c r="AM5034" i="2"/>
  <c r="AL5034" i="2"/>
  <c r="X5034" i="2"/>
  <c r="Q5034" i="2"/>
  <c r="L5034" i="2"/>
  <c r="K5034" i="2"/>
  <c r="J5034" i="2"/>
  <c r="I5034" i="2"/>
  <c r="H5034" i="2"/>
  <c r="AM5033" i="2"/>
  <c r="AL5033" i="2"/>
  <c r="X5033" i="2"/>
  <c r="Q5033" i="2"/>
  <c r="L5033" i="2"/>
  <c r="K5033" i="2"/>
  <c r="J5033" i="2"/>
  <c r="I5033" i="2"/>
  <c r="H5033" i="2"/>
  <c r="AM5032" i="2"/>
  <c r="AL5032" i="2"/>
  <c r="X5032" i="2"/>
  <c r="Q5032" i="2"/>
  <c r="L5032" i="2"/>
  <c r="K5032" i="2"/>
  <c r="J5032" i="2"/>
  <c r="I5032" i="2"/>
  <c r="H5032" i="2"/>
  <c r="AM5031" i="2"/>
  <c r="AL5031" i="2"/>
  <c r="X5031" i="2"/>
  <c r="Q5031" i="2"/>
  <c r="L5031" i="2"/>
  <c r="K5031" i="2"/>
  <c r="J5031" i="2"/>
  <c r="I5031" i="2"/>
  <c r="H5031" i="2"/>
  <c r="AM5030" i="2"/>
  <c r="AL5030" i="2"/>
  <c r="X5030" i="2"/>
  <c r="Q5030" i="2"/>
  <c r="L5030" i="2"/>
  <c r="K5030" i="2"/>
  <c r="J5030" i="2"/>
  <c r="I5030" i="2"/>
  <c r="H5030" i="2"/>
  <c r="AM5029" i="2"/>
  <c r="AL5029" i="2"/>
  <c r="X5029" i="2"/>
  <c r="Q5029" i="2"/>
  <c r="L5029" i="2"/>
  <c r="K5029" i="2"/>
  <c r="J5029" i="2"/>
  <c r="I5029" i="2"/>
  <c r="H5029" i="2"/>
  <c r="AM5028" i="2"/>
  <c r="AL5028" i="2"/>
  <c r="X5028" i="2"/>
  <c r="Q5028" i="2"/>
  <c r="L5028" i="2"/>
  <c r="K5028" i="2"/>
  <c r="J5028" i="2"/>
  <c r="I5028" i="2"/>
  <c r="H5028" i="2"/>
  <c r="AM5027" i="2"/>
  <c r="AL5027" i="2"/>
  <c r="X5027" i="2"/>
  <c r="Q5027" i="2"/>
  <c r="L5027" i="2"/>
  <c r="K5027" i="2"/>
  <c r="J5027" i="2"/>
  <c r="I5027" i="2"/>
  <c r="H5027" i="2"/>
  <c r="AM5026" i="2"/>
  <c r="AL5026" i="2"/>
  <c r="X5026" i="2"/>
  <c r="Q5026" i="2"/>
  <c r="L5026" i="2"/>
  <c r="K5026" i="2"/>
  <c r="J5026" i="2"/>
  <c r="I5026" i="2"/>
  <c r="H5026" i="2"/>
  <c r="AM5025" i="2"/>
  <c r="AL5025" i="2"/>
  <c r="X5025" i="2"/>
  <c r="Q5025" i="2"/>
  <c r="L5025" i="2"/>
  <c r="K5025" i="2"/>
  <c r="J5025" i="2"/>
  <c r="I5025" i="2"/>
  <c r="H5025" i="2"/>
  <c r="AM5024" i="2"/>
  <c r="AL5024" i="2"/>
  <c r="X5024" i="2"/>
  <c r="Q5024" i="2"/>
  <c r="L5024" i="2"/>
  <c r="K5024" i="2"/>
  <c r="J5024" i="2"/>
  <c r="I5024" i="2"/>
  <c r="H5024" i="2"/>
  <c r="AM5023" i="2"/>
  <c r="AL5023" i="2"/>
  <c r="X5023" i="2"/>
  <c r="Q5023" i="2"/>
  <c r="L5023" i="2"/>
  <c r="K5023" i="2"/>
  <c r="J5023" i="2"/>
  <c r="I5023" i="2"/>
  <c r="H5023" i="2"/>
  <c r="AM5022" i="2"/>
  <c r="AL5022" i="2"/>
  <c r="X5022" i="2"/>
  <c r="Q5022" i="2"/>
  <c r="L5022" i="2"/>
  <c r="K5022" i="2"/>
  <c r="J5022" i="2"/>
  <c r="I5022" i="2"/>
  <c r="H5022" i="2"/>
  <c r="AM5021" i="2"/>
  <c r="AL5021" i="2"/>
  <c r="X5021" i="2"/>
  <c r="Q5021" i="2"/>
  <c r="L5021" i="2"/>
  <c r="K5021" i="2"/>
  <c r="J5021" i="2"/>
  <c r="I5021" i="2"/>
  <c r="H5021" i="2"/>
  <c r="AM5020" i="2"/>
  <c r="AL5020" i="2"/>
  <c r="X5020" i="2"/>
  <c r="Q5020" i="2"/>
  <c r="L5020" i="2"/>
  <c r="K5020" i="2"/>
  <c r="J5020" i="2"/>
  <c r="I5020" i="2"/>
  <c r="H5020" i="2"/>
  <c r="AM5019" i="2"/>
  <c r="AL5019" i="2"/>
  <c r="X5019" i="2"/>
  <c r="Q5019" i="2"/>
  <c r="L5019" i="2"/>
  <c r="K5019" i="2"/>
  <c r="J5019" i="2"/>
  <c r="I5019" i="2"/>
  <c r="H5019" i="2"/>
  <c r="AM5018" i="2"/>
  <c r="AL5018" i="2"/>
  <c r="X5018" i="2"/>
  <c r="Q5018" i="2"/>
  <c r="L5018" i="2"/>
  <c r="K5018" i="2"/>
  <c r="J5018" i="2"/>
  <c r="I5018" i="2"/>
  <c r="H5018" i="2"/>
  <c r="AM5017" i="2"/>
  <c r="AL5017" i="2"/>
  <c r="X5017" i="2"/>
  <c r="Q5017" i="2"/>
  <c r="L5017" i="2"/>
  <c r="K5017" i="2"/>
  <c r="J5017" i="2"/>
  <c r="I5017" i="2"/>
  <c r="H5017" i="2"/>
  <c r="AM5016" i="2"/>
  <c r="AL5016" i="2"/>
  <c r="X5016" i="2"/>
  <c r="Q5016" i="2"/>
  <c r="L5016" i="2"/>
  <c r="K5016" i="2"/>
  <c r="J5016" i="2"/>
  <c r="I5016" i="2"/>
  <c r="H5016" i="2"/>
  <c r="AM5015" i="2"/>
  <c r="AL5015" i="2"/>
  <c r="X5015" i="2"/>
  <c r="Q5015" i="2"/>
  <c r="L5015" i="2"/>
  <c r="K5015" i="2"/>
  <c r="J5015" i="2"/>
  <c r="I5015" i="2"/>
  <c r="H5015" i="2"/>
  <c r="AM5014" i="2"/>
  <c r="AL5014" i="2"/>
  <c r="X5014" i="2"/>
  <c r="Q5014" i="2"/>
  <c r="L5014" i="2"/>
  <c r="K5014" i="2"/>
  <c r="J5014" i="2"/>
  <c r="I5014" i="2"/>
  <c r="H5014" i="2"/>
  <c r="AM5013" i="2"/>
  <c r="AL5013" i="2"/>
  <c r="X5013" i="2"/>
  <c r="Q5013" i="2"/>
  <c r="L5013" i="2"/>
  <c r="K5013" i="2"/>
  <c r="J5013" i="2"/>
  <c r="I5013" i="2"/>
  <c r="H5013" i="2"/>
  <c r="AM5012" i="2"/>
  <c r="AL5012" i="2"/>
  <c r="X5012" i="2"/>
  <c r="Q5012" i="2"/>
  <c r="L5012" i="2"/>
  <c r="K5012" i="2"/>
  <c r="J5012" i="2"/>
  <c r="I5012" i="2"/>
  <c r="H5012" i="2"/>
  <c r="AM5011" i="2"/>
  <c r="AL5011" i="2"/>
  <c r="X5011" i="2"/>
  <c r="Q5011" i="2"/>
  <c r="L5011" i="2"/>
  <c r="K5011" i="2"/>
  <c r="J5011" i="2"/>
  <c r="I5011" i="2"/>
  <c r="H5011" i="2"/>
  <c r="AM5010" i="2"/>
  <c r="AL5010" i="2"/>
  <c r="X5010" i="2"/>
  <c r="Q5010" i="2"/>
  <c r="L5010" i="2"/>
  <c r="K5010" i="2"/>
  <c r="J5010" i="2"/>
  <c r="I5010" i="2"/>
  <c r="H5010" i="2"/>
  <c r="AM5009" i="2"/>
  <c r="AL5009" i="2"/>
  <c r="X5009" i="2"/>
  <c r="Q5009" i="2"/>
  <c r="L5009" i="2"/>
  <c r="K5009" i="2"/>
  <c r="J5009" i="2"/>
  <c r="I5009" i="2"/>
  <c r="H5009" i="2"/>
  <c r="AM5008" i="2"/>
  <c r="AL5008" i="2"/>
  <c r="X5008" i="2"/>
  <c r="Q5008" i="2"/>
  <c r="L5008" i="2"/>
  <c r="K5008" i="2"/>
  <c r="J5008" i="2"/>
  <c r="I5008" i="2"/>
  <c r="H5008" i="2"/>
  <c r="AM5007" i="2"/>
  <c r="AL5007" i="2"/>
  <c r="X5007" i="2"/>
  <c r="Q5007" i="2"/>
  <c r="L5007" i="2"/>
  <c r="K5007" i="2"/>
  <c r="J5007" i="2"/>
  <c r="I5007" i="2"/>
  <c r="H5007" i="2"/>
  <c r="AM5006" i="2"/>
  <c r="AL5006" i="2"/>
  <c r="X5006" i="2"/>
  <c r="Q5006" i="2"/>
  <c r="L5006" i="2"/>
  <c r="K5006" i="2"/>
  <c r="J5006" i="2"/>
  <c r="I5006" i="2"/>
  <c r="H5006" i="2"/>
  <c r="AM5005" i="2"/>
  <c r="AL5005" i="2"/>
  <c r="X5005" i="2"/>
  <c r="Q5005" i="2"/>
  <c r="L5005" i="2"/>
  <c r="K5005" i="2"/>
  <c r="J5005" i="2"/>
  <c r="I5005" i="2"/>
  <c r="H5005" i="2"/>
  <c r="AM5004" i="2"/>
  <c r="AL5004" i="2"/>
  <c r="X5004" i="2"/>
  <c r="Q5004" i="2"/>
  <c r="L5004" i="2"/>
  <c r="K5004" i="2"/>
  <c r="J5004" i="2"/>
  <c r="I5004" i="2"/>
  <c r="H5004" i="2"/>
  <c r="AM5003" i="2"/>
  <c r="AL5003" i="2"/>
  <c r="X5003" i="2"/>
  <c r="Q5003" i="2"/>
  <c r="L5003" i="2"/>
  <c r="K5003" i="2"/>
  <c r="J5003" i="2"/>
  <c r="I5003" i="2"/>
  <c r="H5003" i="2"/>
  <c r="AM5002" i="2"/>
  <c r="AL5002" i="2"/>
  <c r="X5002" i="2"/>
  <c r="Q5002" i="2"/>
  <c r="L5002" i="2"/>
  <c r="K5002" i="2"/>
  <c r="J5002" i="2"/>
  <c r="I5002" i="2"/>
  <c r="H5002" i="2"/>
  <c r="AM5001" i="2"/>
  <c r="AL5001" i="2"/>
  <c r="X5001" i="2"/>
  <c r="Q5001" i="2"/>
  <c r="L5001" i="2"/>
  <c r="K5001" i="2"/>
  <c r="J5001" i="2"/>
  <c r="I5001" i="2"/>
  <c r="H5001" i="2"/>
  <c r="AM5000" i="2"/>
  <c r="AL5000" i="2"/>
  <c r="X5000" i="2"/>
  <c r="Q5000" i="2"/>
  <c r="L5000" i="2"/>
  <c r="K5000" i="2"/>
  <c r="J5000" i="2"/>
  <c r="I5000" i="2"/>
  <c r="H5000" i="2"/>
  <c r="AM4999" i="2"/>
  <c r="AL4999" i="2"/>
  <c r="X4999" i="2"/>
  <c r="Q4999" i="2"/>
  <c r="L4999" i="2"/>
  <c r="K4999" i="2"/>
  <c r="J4999" i="2"/>
  <c r="I4999" i="2"/>
  <c r="H4999" i="2"/>
  <c r="AM4998" i="2"/>
  <c r="AL4998" i="2"/>
  <c r="X4998" i="2"/>
  <c r="Q4998" i="2"/>
  <c r="L4998" i="2"/>
  <c r="K4998" i="2"/>
  <c r="J4998" i="2"/>
  <c r="I4998" i="2"/>
  <c r="H4998" i="2"/>
  <c r="AM4997" i="2"/>
  <c r="AL4997" i="2"/>
  <c r="X4997" i="2"/>
  <c r="Q4997" i="2"/>
  <c r="L4997" i="2"/>
  <c r="K4997" i="2"/>
  <c r="J4997" i="2"/>
  <c r="I4997" i="2"/>
  <c r="H4997" i="2"/>
  <c r="AM4996" i="2"/>
  <c r="AL4996" i="2"/>
  <c r="X4996" i="2"/>
  <c r="Q4996" i="2"/>
  <c r="L4996" i="2"/>
  <c r="K4996" i="2"/>
  <c r="J4996" i="2"/>
  <c r="I4996" i="2"/>
  <c r="H4996" i="2"/>
  <c r="AM4995" i="2"/>
  <c r="AL4995" i="2"/>
  <c r="X4995" i="2"/>
  <c r="Q4995" i="2"/>
  <c r="L4995" i="2"/>
  <c r="K4995" i="2"/>
  <c r="J4995" i="2"/>
  <c r="I4995" i="2"/>
  <c r="H4995" i="2"/>
  <c r="AM4994" i="2"/>
  <c r="AL4994" i="2"/>
  <c r="X4994" i="2"/>
  <c r="Q4994" i="2"/>
  <c r="L4994" i="2"/>
  <c r="K4994" i="2"/>
  <c r="J4994" i="2"/>
  <c r="I4994" i="2"/>
  <c r="H4994" i="2"/>
  <c r="AM4993" i="2"/>
  <c r="AL4993" i="2"/>
  <c r="X4993" i="2"/>
  <c r="Q4993" i="2"/>
  <c r="L4993" i="2"/>
  <c r="K4993" i="2"/>
  <c r="J4993" i="2"/>
  <c r="I4993" i="2"/>
  <c r="H4993" i="2"/>
  <c r="AM4992" i="2"/>
  <c r="AL4992" i="2"/>
  <c r="X4992" i="2"/>
  <c r="Q4992" i="2"/>
  <c r="L4992" i="2"/>
  <c r="K4992" i="2"/>
  <c r="J4992" i="2"/>
  <c r="I4992" i="2"/>
  <c r="H4992" i="2"/>
  <c r="AM4991" i="2"/>
  <c r="AL4991" i="2"/>
  <c r="X4991" i="2"/>
  <c r="Q4991" i="2"/>
  <c r="L4991" i="2"/>
  <c r="K4991" i="2"/>
  <c r="J4991" i="2"/>
  <c r="I4991" i="2"/>
  <c r="H4991" i="2"/>
  <c r="AM4990" i="2"/>
  <c r="AL4990" i="2"/>
  <c r="X4990" i="2"/>
  <c r="Q4990" i="2"/>
  <c r="L4990" i="2"/>
  <c r="K4990" i="2"/>
  <c r="J4990" i="2"/>
  <c r="I4990" i="2"/>
  <c r="H4990" i="2"/>
  <c r="AM4989" i="2"/>
  <c r="AL4989" i="2"/>
  <c r="X4989" i="2"/>
  <c r="Q4989" i="2"/>
  <c r="L4989" i="2"/>
  <c r="K4989" i="2"/>
  <c r="J4989" i="2"/>
  <c r="I4989" i="2"/>
  <c r="H4989" i="2"/>
  <c r="AM4988" i="2"/>
  <c r="AL4988" i="2"/>
  <c r="X4988" i="2"/>
  <c r="Q4988" i="2"/>
  <c r="L4988" i="2"/>
  <c r="K4988" i="2"/>
  <c r="J4988" i="2"/>
  <c r="I4988" i="2"/>
  <c r="H4988" i="2"/>
  <c r="AM4987" i="2"/>
  <c r="AL4987" i="2"/>
  <c r="X4987" i="2"/>
  <c r="Q4987" i="2"/>
  <c r="L4987" i="2"/>
  <c r="K4987" i="2"/>
  <c r="J4987" i="2"/>
  <c r="I4987" i="2"/>
  <c r="H4987" i="2"/>
  <c r="AM4986" i="2"/>
  <c r="AL4986" i="2"/>
  <c r="X4986" i="2"/>
  <c r="Q4986" i="2"/>
  <c r="L4986" i="2"/>
  <c r="K4986" i="2"/>
  <c r="J4986" i="2"/>
  <c r="I4986" i="2"/>
  <c r="H4986" i="2"/>
  <c r="AM4985" i="2"/>
  <c r="AL4985" i="2"/>
  <c r="X4985" i="2"/>
  <c r="Q4985" i="2"/>
  <c r="L4985" i="2"/>
  <c r="K4985" i="2"/>
  <c r="J4985" i="2"/>
  <c r="I4985" i="2"/>
  <c r="H4985" i="2"/>
  <c r="AM4984" i="2"/>
  <c r="AL4984" i="2"/>
  <c r="X4984" i="2"/>
  <c r="Q4984" i="2"/>
  <c r="L4984" i="2"/>
  <c r="K4984" i="2"/>
  <c r="J4984" i="2"/>
  <c r="I4984" i="2"/>
  <c r="H4984" i="2"/>
  <c r="AM4983" i="2"/>
  <c r="AL4983" i="2"/>
  <c r="X4983" i="2"/>
  <c r="Q4983" i="2"/>
  <c r="L4983" i="2"/>
  <c r="K4983" i="2"/>
  <c r="J4983" i="2"/>
  <c r="I4983" i="2"/>
  <c r="H4983" i="2"/>
  <c r="AM4982" i="2"/>
  <c r="AL4982" i="2"/>
  <c r="X4982" i="2"/>
  <c r="Q4982" i="2"/>
  <c r="L4982" i="2"/>
  <c r="K4982" i="2"/>
  <c r="J4982" i="2"/>
  <c r="I4982" i="2"/>
  <c r="H4982" i="2"/>
  <c r="AM4981" i="2"/>
  <c r="AL4981" i="2"/>
  <c r="X4981" i="2"/>
  <c r="Q4981" i="2"/>
  <c r="L4981" i="2"/>
  <c r="K4981" i="2"/>
  <c r="J4981" i="2"/>
  <c r="I4981" i="2"/>
  <c r="H4981" i="2"/>
  <c r="AM4980" i="2"/>
  <c r="AL4980" i="2"/>
  <c r="X4980" i="2"/>
  <c r="Q4980" i="2"/>
  <c r="L4980" i="2"/>
  <c r="K4980" i="2"/>
  <c r="J4980" i="2"/>
  <c r="I4980" i="2"/>
  <c r="H4980" i="2"/>
  <c r="AM4979" i="2"/>
  <c r="AL4979" i="2"/>
  <c r="X4979" i="2"/>
  <c r="Q4979" i="2"/>
  <c r="L4979" i="2"/>
  <c r="K4979" i="2"/>
  <c r="J4979" i="2"/>
  <c r="I4979" i="2"/>
  <c r="H4979" i="2"/>
  <c r="AM4978" i="2"/>
  <c r="AL4978" i="2"/>
  <c r="X4978" i="2"/>
  <c r="Q4978" i="2"/>
  <c r="L4978" i="2"/>
  <c r="K4978" i="2"/>
  <c r="J4978" i="2"/>
  <c r="I4978" i="2"/>
  <c r="H4978" i="2"/>
  <c r="AM4977" i="2"/>
  <c r="AL4977" i="2"/>
  <c r="X4977" i="2"/>
  <c r="Q4977" i="2"/>
  <c r="L4977" i="2"/>
  <c r="K4977" i="2"/>
  <c r="J4977" i="2"/>
  <c r="I4977" i="2"/>
  <c r="H4977" i="2"/>
  <c r="AM4976" i="2"/>
  <c r="AL4976" i="2"/>
  <c r="X4976" i="2"/>
  <c r="Q4976" i="2"/>
  <c r="L4976" i="2"/>
  <c r="K4976" i="2"/>
  <c r="J4976" i="2"/>
  <c r="I4976" i="2"/>
  <c r="H4976" i="2"/>
  <c r="AM4975" i="2"/>
  <c r="AL4975" i="2"/>
  <c r="X4975" i="2"/>
  <c r="Q4975" i="2"/>
  <c r="L4975" i="2"/>
  <c r="K4975" i="2"/>
  <c r="J4975" i="2"/>
  <c r="I4975" i="2"/>
  <c r="H4975" i="2"/>
  <c r="AM4974" i="2"/>
  <c r="AL4974" i="2"/>
  <c r="X4974" i="2"/>
  <c r="Q4974" i="2"/>
  <c r="L4974" i="2"/>
  <c r="K4974" i="2"/>
  <c r="J4974" i="2"/>
  <c r="I4974" i="2"/>
  <c r="H4974" i="2"/>
  <c r="AM4973" i="2"/>
  <c r="AL4973" i="2"/>
  <c r="X4973" i="2"/>
  <c r="Q4973" i="2"/>
  <c r="L4973" i="2"/>
  <c r="K4973" i="2"/>
  <c r="J4973" i="2"/>
  <c r="I4973" i="2"/>
  <c r="H4973" i="2"/>
  <c r="AM4972" i="2"/>
  <c r="AL4972" i="2"/>
  <c r="X4972" i="2"/>
  <c r="Q4972" i="2"/>
  <c r="L4972" i="2"/>
  <c r="K4972" i="2"/>
  <c r="J4972" i="2"/>
  <c r="I4972" i="2"/>
  <c r="H4972" i="2"/>
  <c r="AM4971" i="2"/>
  <c r="AL4971" i="2"/>
  <c r="X4971" i="2"/>
  <c r="Q4971" i="2"/>
  <c r="L4971" i="2"/>
  <c r="K4971" i="2"/>
  <c r="J4971" i="2"/>
  <c r="I4971" i="2"/>
  <c r="H4971" i="2"/>
  <c r="AM4970" i="2"/>
  <c r="AL4970" i="2"/>
  <c r="X4970" i="2"/>
  <c r="Q4970" i="2"/>
  <c r="L4970" i="2"/>
  <c r="K4970" i="2"/>
  <c r="J4970" i="2"/>
  <c r="I4970" i="2"/>
  <c r="H4970" i="2"/>
  <c r="AM4969" i="2"/>
  <c r="AL4969" i="2"/>
  <c r="X4969" i="2"/>
  <c r="Q4969" i="2"/>
  <c r="L4969" i="2"/>
  <c r="K4969" i="2"/>
  <c r="J4969" i="2"/>
  <c r="I4969" i="2"/>
  <c r="H4969" i="2"/>
  <c r="AM4968" i="2"/>
  <c r="AL4968" i="2"/>
  <c r="X4968" i="2"/>
  <c r="Q4968" i="2"/>
  <c r="L4968" i="2"/>
  <c r="K4968" i="2"/>
  <c r="J4968" i="2"/>
  <c r="I4968" i="2"/>
  <c r="H4968" i="2"/>
  <c r="AM4967" i="2"/>
  <c r="AL4967" i="2"/>
  <c r="X4967" i="2"/>
  <c r="Q4967" i="2"/>
  <c r="L4967" i="2"/>
  <c r="K4967" i="2"/>
  <c r="J4967" i="2"/>
  <c r="I4967" i="2"/>
  <c r="H4967" i="2"/>
  <c r="AM4966" i="2"/>
  <c r="AL4966" i="2"/>
  <c r="X4966" i="2"/>
  <c r="Q4966" i="2"/>
  <c r="L4966" i="2"/>
  <c r="K4966" i="2"/>
  <c r="J4966" i="2"/>
  <c r="I4966" i="2"/>
  <c r="H4966" i="2"/>
  <c r="AM4965" i="2"/>
  <c r="AL4965" i="2"/>
  <c r="X4965" i="2"/>
  <c r="Q4965" i="2"/>
  <c r="L4965" i="2"/>
  <c r="K4965" i="2"/>
  <c r="J4965" i="2"/>
  <c r="I4965" i="2"/>
  <c r="H4965" i="2"/>
  <c r="AM4964" i="2"/>
  <c r="AL4964" i="2"/>
  <c r="X4964" i="2"/>
  <c r="Q4964" i="2"/>
  <c r="L4964" i="2"/>
  <c r="K4964" i="2"/>
  <c r="J4964" i="2"/>
  <c r="I4964" i="2"/>
  <c r="H4964" i="2"/>
  <c r="AM4963" i="2"/>
  <c r="AL4963" i="2"/>
  <c r="X4963" i="2"/>
  <c r="Q4963" i="2"/>
  <c r="L4963" i="2"/>
  <c r="K4963" i="2"/>
  <c r="J4963" i="2"/>
  <c r="I4963" i="2"/>
  <c r="H4963" i="2"/>
  <c r="AM4962" i="2"/>
  <c r="AL4962" i="2"/>
  <c r="X4962" i="2"/>
  <c r="Q4962" i="2"/>
  <c r="L4962" i="2"/>
  <c r="K4962" i="2"/>
  <c r="J4962" i="2"/>
  <c r="I4962" i="2"/>
  <c r="H4962" i="2"/>
  <c r="AM4961" i="2"/>
  <c r="AL4961" i="2"/>
  <c r="X4961" i="2"/>
  <c r="Q4961" i="2"/>
  <c r="L4961" i="2"/>
  <c r="K4961" i="2"/>
  <c r="J4961" i="2"/>
  <c r="I4961" i="2"/>
  <c r="H4961" i="2"/>
  <c r="AM4960" i="2"/>
  <c r="AL4960" i="2"/>
  <c r="X4960" i="2"/>
  <c r="Q4960" i="2"/>
  <c r="L4960" i="2"/>
  <c r="K4960" i="2"/>
  <c r="J4960" i="2"/>
  <c r="I4960" i="2"/>
  <c r="H4960" i="2"/>
  <c r="AM4959" i="2"/>
  <c r="AL4959" i="2"/>
  <c r="X4959" i="2"/>
  <c r="Q4959" i="2"/>
  <c r="L4959" i="2"/>
  <c r="K4959" i="2"/>
  <c r="J4959" i="2"/>
  <c r="I4959" i="2"/>
  <c r="H4959" i="2"/>
  <c r="AM4958" i="2"/>
  <c r="AL4958" i="2"/>
  <c r="X4958" i="2"/>
  <c r="Q4958" i="2"/>
  <c r="L4958" i="2"/>
  <c r="K4958" i="2"/>
  <c r="J4958" i="2"/>
  <c r="I4958" i="2"/>
  <c r="H4958" i="2"/>
  <c r="AM4957" i="2"/>
  <c r="AL4957" i="2"/>
  <c r="X4957" i="2"/>
  <c r="Q4957" i="2"/>
  <c r="L4957" i="2"/>
  <c r="K4957" i="2"/>
  <c r="J4957" i="2"/>
  <c r="I4957" i="2"/>
  <c r="H4957" i="2"/>
  <c r="AM4956" i="2"/>
  <c r="AL4956" i="2"/>
  <c r="X4956" i="2"/>
  <c r="Q4956" i="2"/>
  <c r="L4956" i="2"/>
  <c r="K4956" i="2"/>
  <c r="J4956" i="2"/>
  <c r="I4956" i="2"/>
  <c r="H4956" i="2"/>
  <c r="AM4955" i="2"/>
  <c r="AL4955" i="2"/>
  <c r="X4955" i="2"/>
  <c r="Q4955" i="2"/>
  <c r="L4955" i="2"/>
  <c r="K4955" i="2"/>
  <c r="J4955" i="2"/>
  <c r="I4955" i="2"/>
  <c r="H4955" i="2"/>
  <c r="AM4954" i="2"/>
  <c r="AL4954" i="2"/>
  <c r="X4954" i="2"/>
  <c r="Q4954" i="2"/>
  <c r="L4954" i="2"/>
  <c r="K4954" i="2"/>
  <c r="J4954" i="2"/>
  <c r="I4954" i="2"/>
  <c r="H4954" i="2"/>
  <c r="AM4953" i="2"/>
  <c r="AL4953" i="2"/>
  <c r="X4953" i="2"/>
  <c r="Q4953" i="2"/>
  <c r="L4953" i="2"/>
  <c r="K4953" i="2"/>
  <c r="J4953" i="2"/>
  <c r="I4953" i="2"/>
  <c r="H4953" i="2"/>
  <c r="AM4952" i="2"/>
  <c r="AL4952" i="2"/>
  <c r="X4952" i="2"/>
  <c r="Q4952" i="2"/>
  <c r="L4952" i="2"/>
  <c r="K4952" i="2"/>
  <c r="J4952" i="2"/>
  <c r="I4952" i="2"/>
  <c r="H4952" i="2"/>
  <c r="AM4951" i="2"/>
  <c r="AL4951" i="2"/>
  <c r="X4951" i="2"/>
  <c r="Q4951" i="2"/>
  <c r="L4951" i="2"/>
  <c r="K4951" i="2"/>
  <c r="J4951" i="2"/>
  <c r="I4951" i="2"/>
  <c r="H4951" i="2"/>
  <c r="AM4950" i="2"/>
  <c r="AL4950" i="2"/>
  <c r="X4950" i="2"/>
  <c r="Q4950" i="2"/>
  <c r="L4950" i="2"/>
  <c r="K4950" i="2"/>
  <c r="J4950" i="2"/>
  <c r="I4950" i="2"/>
  <c r="H4950" i="2"/>
  <c r="AM4949" i="2"/>
  <c r="AL4949" i="2"/>
  <c r="X4949" i="2"/>
  <c r="Q4949" i="2"/>
  <c r="L4949" i="2"/>
  <c r="K4949" i="2"/>
  <c r="J4949" i="2"/>
  <c r="I4949" i="2"/>
  <c r="H4949" i="2"/>
  <c r="AM4948" i="2"/>
  <c r="AL4948" i="2"/>
  <c r="X4948" i="2"/>
  <c r="Q4948" i="2"/>
  <c r="L4948" i="2"/>
  <c r="K4948" i="2"/>
  <c r="J4948" i="2"/>
  <c r="I4948" i="2"/>
  <c r="H4948" i="2"/>
  <c r="AM4947" i="2"/>
  <c r="AL4947" i="2"/>
  <c r="X4947" i="2"/>
  <c r="Q4947" i="2"/>
  <c r="L4947" i="2"/>
  <c r="K4947" i="2"/>
  <c r="J4947" i="2"/>
  <c r="I4947" i="2"/>
  <c r="H4947" i="2"/>
  <c r="AM4946" i="2"/>
  <c r="AL4946" i="2"/>
  <c r="X4946" i="2"/>
  <c r="Q4946" i="2"/>
  <c r="L4946" i="2"/>
  <c r="K4946" i="2"/>
  <c r="J4946" i="2"/>
  <c r="I4946" i="2"/>
  <c r="H4946" i="2"/>
  <c r="AM4945" i="2"/>
  <c r="AL4945" i="2"/>
  <c r="X4945" i="2"/>
  <c r="Q4945" i="2"/>
  <c r="L4945" i="2"/>
  <c r="K4945" i="2"/>
  <c r="J4945" i="2"/>
  <c r="I4945" i="2"/>
  <c r="H4945" i="2"/>
  <c r="AM4944" i="2"/>
  <c r="AL4944" i="2"/>
  <c r="X4944" i="2"/>
  <c r="Q4944" i="2"/>
  <c r="L4944" i="2"/>
  <c r="K4944" i="2"/>
  <c r="J4944" i="2"/>
  <c r="I4944" i="2"/>
  <c r="H4944" i="2"/>
  <c r="AM4943" i="2"/>
  <c r="AL4943" i="2"/>
  <c r="X4943" i="2"/>
  <c r="Q4943" i="2"/>
  <c r="L4943" i="2"/>
  <c r="K4943" i="2"/>
  <c r="J4943" i="2"/>
  <c r="I4943" i="2"/>
  <c r="H4943" i="2"/>
  <c r="AM4942" i="2"/>
  <c r="AL4942" i="2"/>
  <c r="X4942" i="2"/>
  <c r="Q4942" i="2"/>
  <c r="L4942" i="2"/>
  <c r="K4942" i="2"/>
  <c r="J4942" i="2"/>
  <c r="I4942" i="2"/>
  <c r="H4942" i="2"/>
  <c r="AM4941" i="2"/>
  <c r="AL4941" i="2"/>
  <c r="X4941" i="2"/>
  <c r="Q4941" i="2"/>
  <c r="L4941" i="2"/>
  <c r="K4941" i="2"/>
  <c r="J4941" i="2"/>
  <c r="I4941" i="2"/>
  <c r="H4941" i="2"/>
  <c r="AM4940" i="2"/>
  <c r="AL4940" i="2"/>
  <c r="X4940" i="2"/>
  <c r="Q4940" i="2"/>
  <c r="L4940" i="2"/>
  <c r="K4940" i="2"/>
  <c r="J4940" i="2"/>
  <c r="I4940" i="2"/>
  <c r="H4940" i="2"/>
  <c r="AM4939" i="2"/>
  <c r="AL4939" i="2"/>
  <c r="X4939" i="2"/>
  <c r="Q4939" i="2"/>
  <c r="L4939" i="2"/>
  <c r="K4939" i="2"/>
  <c r="J4939" i="2"/>
  <c r="I4939" i="2"/>
  <c r="H4939" i="2"/>
  <c r="AM4938" i="2"/>
  <c r="AL4938" i="2"/>
  <c r="X4938" i="2"/>
  <c r="Q4938" i="2"/>
  <c r="L4938" i="2"/>
  <c r="K4938" i="2"/>
  <c r="J4938" i="2"/>
  <c r="I4938" i="2"/>
  <c r="H4938" i="2"/>
  <c r="AM4937" i="2"/>
  <c r="AL4937" i="2"/>
  <c r="X4937" i="2"/>
  <c r="Q4937" i="2"/>
  <c r="L4937" i="2"/>
  <c r="K4937" i="2"/>
  <c r="J4937" i="2"/>
  <c r="I4937" i="2"/>
  <c r="H4937" i="2"/>
  <c r="AM4936" i="2"/>
  <c r="AL4936" i="2"/>
  <c r="X4936" i="2"/>
  <c r="Q4936" i="2"/>
  <c r="L4936" i="2"/>
  <c r="K4936" i="2"/>
  <c r="J4936" i="2"/>
  <c r="I4936" i="2"/>
  <c r="H4936" i="2"/>
  <c r="AM4935" i="2"/>
  <c r="AL4935" i="2"/>
  <c r="X4935" i="2"/>
  <c r="Q4935" i="2"/>
  <c r="L4935" i="2"/>
  <c r="K4935" i="2"/>
  <c r="J4935" i="2"/>
  <c r="I4935" i="2"/>
  <c r="H4935" i="2"/>
  <c r="AM4934" i="2"/>
  <c r="AL4934" i="2"/>
  <c r="X4934" i="2"/>
  <c r="Q4934" i="2"/>
  <c r="L4934" i="2"/>
  <c r="K4934" i="2"/>
  <c r="J4934" i="2"/>
  <c r="I4934" i="2"/>
  <c r="H4934" i="2"/>
  <c r="AM4933" i="2"/>
  <c r="AL4933" i="2"/>
  <c r="X4933" i="2"/>
  <c r="Q4933" i="2"/>
  <c r="L4933" i="2"/>
  <c r="K4933" i="2"/>
  <c r="J4933" i="2"/>
  <c r="I4933" i="2"/>
  <c r="H4933" i="2"/>
  <c r="AM4932" i="2"/>
  <c r="AL4932" i="2"/>
  <c r="X4932" i="2"/>
  <c r="Q4932" i="2"/>
  <c r="L4932" i="2"/>
  <c r="K4932" i="2"/>
  <c r="J4932" i="2"/>
  <c r="I4932" i="2"/>
  <c r="H4932" i="2"/>
  <c r="AM4931" i="2"/>
  <c r="AL4931" i="2"/>
  <c r="X4931" i="2"/>
  <c r="Q4931" i="2"/>
  <c r="L4931" i="2"/>
  <c r="K4931" i="2"/>
  <c r="J4931" i="2"/>
  <c r="I4931" i="2"/>
  <c r="H4931" i="2"/>
  <c r="AM4930" i="2"/>
  <c r="AL4930" i="2"/>
  <c r="X4930" i="2"/>
  <c r="Q4930" i="2"/>
  <c r="L4930" i="2"/>
  <c r="K4930" i="2"/>
  <c r="J4930" i="2"/>
  <c r="I4930" i="2"/>
  <c r="H4930" i="2"/>
  <c r="AM4929" i="2"/>
  <c r="AL4929" i="2"/>
  <c r="X4929" i="2"/>
  <c r="Q4929" i="2"/>
  <c r="L4929" i="2"/>
  <c r="K4929" i="2"/>
  <c r="J4929" i="2"/>
  <c r="I4929" i="2"/>
  <c r="H4929" i="2"/>
  <c r="AM4928" i="2"/>
  <c r="AL4928" i="2"/>
  <c r="X4928" i="2"/>
  <c r="Q4928" i="2"/>
  <c r="L4928" i="2"/>
  <c r="K4928" i="2"/>
  <c r="J4928" i="2"/>
  <c r="I4928" i="2"/>
  <c r="H4928" i="2"/>
  <c r="AM4927" i="2"/>
  <c r="AL4927" i="2"/>
  <c r="X4927" i="2"/>
  <c r="Q4927" i="2"/>
  <c r="L4927" i="2"/>
  <c r="K4927" i="2"/>
  <c r="J4927" i="2"/>
  <c r="I4927" i="2"/>
  <c r="H4927" i="2"/>
  <c r="AM4926" i="2"/>
  <c r="AL4926" i="2"/>
  <c r="X4926" i="2"/>
  <c r="Q4926" i="2"/>
  <c r="L4926" i="2"/>
  <c r="K4926" i="2"/>
  <c r="J4926" i="2"/>
  <c r="I4926" i="2"/>
  <c r="H4926" i="2"/>
  <c r="AM4925" i="2"/>
  <c r="AL4925" i="2"/>
  <c r="X4925" i="2"/>
  <c r="Q4925" i="2"/>
  <c r="L4925" i="2"/>
  <c r="K4925" i="2"/>
  <c r="J4925" i="2"/>
  <c r="I4925" i="2"/>
  <c r="H4925" i="2"/>
  <c r="AM4924" i="2"/>
  <c r="AL4924" i="2"/>
  <c r="X4924" i="2"/>
  <c r="Q4924" i="2"/>
  <c r="L4924" i="2"/>
  <c r="K4924" i="2"/>
  <c r="J4924" i="2"/>
  <c r="I4924" i="2"/>
  <c r="H4924" i="2"/>
  <c r="AM4923" i="2"/>
  <c r="AL4923" i="2"/>
  <c r="X4923" i="2"/>
  <c r="Q4923" i="2"/>
  <c r="L4923" i="2"/>
  <c r="K4923" i="2"/>
  <c r="J4923" i="2"/>
  <c r="I4923" i="2"/>
  <c r="H4923" i="2"/>
  <c r="AM4922" i="2"/>
  <c r="AL4922" i="2"/>
  <c r="X4922" i="2"/>
  <c r="Q4922" i="2"/>
  <c r="L4922" i="2"/>
  <c r="K4922" i="2"/>
  <c r="J4922" i="2"/>
  <c r="I4922" i="2"/>
  <c r="H4922" i="2"/>
  <c r="AM4921" i="2"/>
  <c r="AL4921" i="2"/>
  <c r="X4921" i="2"/>
  <c r="Q4921" i="2"/>
  <c r="L4921" i="2"/>
  <c r="K4921" i="2"/>
  <c r="J4921" i="2"/>
  <c r="I4921" i="2"/>
  <c r="H4921" i="2"/>
  <c r="AM4920" i="2"/>
  <c r="AL4920" i="2"/>
  <c r="X4920" i="2"/>
  <c r="Q4920" i="2"/>
  <c r="L4920" i="2"/>
  <c r="K4920" i="2"/>
  <c r="J4920" i="2"/>
  <c r="I4920" i="2"/>
  <c r="H4920" i="2"/>
  <c r="AM4919" i="2"/>
  <c r="AL4919" i="2"/>
  <c r="X4919" i="2"/>
  <c r="Q4919" i="2"/>
  <c r="L4919" i="2"/>
  <c r="K4919" i="2"/>
  <c r="J4919" i="2"/>
  <c r="I4919" i="2"/>
  <c r="H4919" i="2"/>
  <c r="AM4918" i="2"/>
  <c r="AL4918" i="2"/>
  <c r="X4918" i="2"/>
  <c r="Q4918" i="2"/>
  <c r="L4918" i="2"/>
  <c r="K4918" i="2"/>
  <c r="J4918" i="2"/>
  <c r="I4918" i="2"/>
  <c r="H4918" i="2"/>
  <c r="AM4917" i="2"/>
  <c r="AL4917" i="2"/>
  <c r="X4917" i="2"/>
  <c r="Q4917" i="2"/>
  <c r="L4917" i="2"/>
  <c r="K4917" i="2"/>
  <c r="J4917" i="2"/>
  <c r="I4917" i="2"/>
  <c r="H4917" i="2"/>
  <c r="AM4916" i="2"/>
  <c r="AL4916" i="2"/>
  <c r="X4916" i="2"/>
  <c r="Q4916" i="2"/>
  <c r="L4916" i="2"/>
  <c r="K4916" i="2"/>
  <c r="J4916" i="2"/>
  <c r="I4916" i="2"/>
  <c r="H4916" i="2"/>
  <c r="AM4915" i="2"/>
  <c r="AL4915" i="2"/>
  <c r="X4915" i="2"/>
  <c r="Q4915" i="2"/>
  <c r="L4915" i="2"/>
  <c r="K4915" i="2"/>
  <c r="J4915" i="2"/>
  <c r="I4915" i="2"/>
  <c r="H4915" i="2"/>
  <c r="AM4914" i="2"/>
  <c r="AL4914" i="2"/>
  <c r="X4914" i="2"/>
  <c r="Q4914" i="2"/>
  <c r="L4914" i="2"/>
  <c r="K4914" i="2"/>
  <c r="J4914" i="2"/>
  <c r="I4914" i="2"/>
  <c r="H4914" i="2"/>
  <c r="AM4913" i="2"/>
  <c r="AL4913" i="2"/>
  <c r="X4913" i="2"/>
  <c r="Q4913" i="2"/>
  <c r="L4913" i="2"/>
  <c r="K4913" i="2"/>
  <c r="J4913" i="2"/>
  <c r="I4913" i="2"/>
  <c r="H4913" i="2"/>
  <c r="AM4912" i="2"/>
  <c r="AL4912" i="2"/>
  <c r="X4912" i="2"/>
  <c r="Q4912" i="2"/>
  <c r="L4912" i="2"/>
  <c r="K4912" i="2"/>
  <c r="J4912" i="2"/>
  <c r="I4912" i="2"/>
  <c r="H4912" i="2"/>
  <c r="AM4911" i="2"/>
  <c r="AL4911" i="2"/>
  <c r="X4911" i="2"/>
  <c r="Q4911" i="2"/>
  <c r="L4911" i="2"/>
  <c r="K4911" i="2"/>
  <c r="J4911" i="2"/>
  <c r="I4911" i="2"/>
  <c r="H4911" i="2"/>
  <c r="AM4910" i="2"/>
  <c r="AL4910" i="2"/>
  <c r="X4910" i="2"/>
  <c r="Q4910" i="2"/>
  <c r="L4910" i="2"/>
  <c r="K4910" i="2"/>
  <c r="J4910" i="2"/>
  <c r="I4910" i="2"/>
  <c r="H4910" i="2"/>
  <c r="AM4909" i="2"/>
  <c r="AL4909" i="2"/>
  <c r="X4909" i="2"/>
  <c r="Q4909" i="2"/>
  <c r="L4909" i="2"/>
  <c r="K4909" i="2"/>
  <c r="J4909" i="2"/>
  <c r="I4909" i="2"/>
  <c r="H4909" i="2"/>
  <c r="AM4908" i="2"/>
  <c r="AL4908" i="2"/>
  <c r="X4908" i="2"/>
  <c r="Q4908" i="2"/>
  <c r="L4908" i="2"/>
  <c r="K4908" i="2"/>
  <c r="J4908" i="2"/>
  <c r="I4908" i="2"/>
  <c r="H4908" i="2"/>
  <c r="AM4907" i="2"/>
  <c r="AL4907" i="2"/>
  <c r="X4907" i="2"/>
  <c r="Q4907" i="2"/>
  <c r="L4907" i="2"/>
  <c r="K4907" i="2"/>
  <c r="J4907" i="2"/>
  <c r="I4907" i="2"/>
  <c r="H4907" i="2"/>
  <c r="AM4906" i="2"/>
  <c r="AL4906" i="2"/>
  <c r="X4906" i="2"/>
  <c r="Q4906" i="2"/>
  <c r="L4906" i="2"/>
  <c r="K4906" i="2"/>
  <c r="J4906" i="2"/>
  <c r="I4906" i="2"/>
  <c r="H4906" i="2"/>
  <c r="AM4905" i="2"/>
  <c r="AL4905" i="2"/>
  <c r="X4905" i="2"/>
  <c r="Q4905" i="2"/>
  <c r="L4905" i="2"/>
  <c r="K4905" i="2"/>
  <c r="J4905" i="2"/>
  <c r="I4905" i="2"/>
  <c r="H4905" i="2"/>
  <c r="AM4904" i="2"/>
  <c r="AL4904" i="2"/>
  <c r="X4904" i="2"/>
  <c r="Q4904" i="2"/>
  <c r="L4904" i="2"/>
  <c r="K4904" i="2"/>
  <c r="J4904" i="2"/>
  <c r="I4904" i="2"/>
  <c r="H4904" i="2"/>
  <c r="AM4903" i="2"/>
  <c r="AL4903" i="2"/>
  <c r="X4903" i="2"/>
  <c r="Q4903" i="2"/>
  <c r="L4903" i="2"/>
  <c r="K4903" i="2"/>
  <c r="J4903" i="2"/>
  <c r="I4903" i="2"/>
  <c r="H4903" i="2"/>
  <c r="AM4902" i="2"/>
  <c r="AL4902" i="2"/>
  <c r="X4902" i="2"/>
  <c r="Q4902" i="2"/>
  <c r="L4902" i="2"/>
  <c r="K4902" i="2"/>
  <c r="J4902" i="2"/>
  <c r="I4902" i="2"/>
  <c r="H4902" i="2"/>
  <c r="AM4901" i="2"/>
  <c r="AL4901" i="2"/>
  <c r="X4901" i="2"/>
  <c r="Q4901" i="2"/>
  <c r="L4901" i="2"/>
  <c r="K4901" i="2"/>
  <c r="J4901" i="2"/>
  <c r="I4901" i="2"/>
  <c r="H4901" i="2"/>
  <c r="AM4900" i="2"/>
  <c r="AL4900" i="2"/>
  <c r="X4900" i="2"/>
  <c r="Q4900" i="2"/>
  <c r="L4900" i="2"/>
  <c r="K4900" i="2"/>
  <c r="J4900" i="2"/>
  <c r="I4900" i="2"/>
  <c r="H4900" i="2"/>
  <c r="AM4899" i="2"/>
  <c r="AL4899" i="2"/>
  <c r="X4899" i="2"/>
  <c r="Q4899" i="2"/>
  <c r="L4899" i="2"/>
  <c r="K4899" i="2"/>
  <c r="J4899" i="2"/>
  <c r="I4899" i="2"/>
  <c r="H4899" i="2"/>
  <c r="AM4898" i="2"/>
  <c r="AL4898" i="2"/>
  <c r="X4898" i="2"/>
  <c r="Q4898" i="2"/>
  <c r="L4898" i="2"/>
  <c r="K4898" i="2"/>
  <c r="J4898" i="2"/>
  <c r="I4898" i="2"/>
  <c r="H4898" i="2"/>
  <c r="AM4897" i="2"/>
  <c r="AL4897" i="2"/>
  <c r="X4897" i="2"/>
  <c r="Q4897" i="2"/>
  <c r="L4897" i="2"/>
  <c r="K4897" i="2"/>
  <c r="J4897" i="2"/>
  <c r="I4897" i="2"/>
  <c r="H4897" i="2"/>
  <c r="AM4896" i="2"/>
  <c r="AL4896" i="2"/>
  <c r="X4896" i="2"/>
  <c r="Q4896" i="2"/>
  <c r="L4896" i="2"/>
  <c r="K4896" i="2"/>
  <c r="J4896" i="2"/>
  <c r="I4896" i="2"/>
  <c r="H4896" i="2"/>
  <c r="AM4895" i="2"/>
  <c r="AL4895" i="2"/>
  <c r="X4895" i="2"/>
  <c r="Q4895" i="2"/>
  <c r="L4895" i="2"/>
  <c r="K4895" i="2"/>
  <c r="J4895" i="2"/>
  <c r="I4895" i="2"/>
  <c r="H4895" i="2"/>
  <c r="AM4894" i="2"/>
  <c r="AL4894" i="2"/>
  <c r="X4894" i="2"/>
  <c r="Q4894" i="2"/>
  <c r="L4894" i="2"/>
  <c r="K4894" i="2"/>
  <c r="J4894" i="2"/>
  <c r="I4894" i="2"/>
  <c r="H4894" i="2"/>
  <c r="AM4893" i="2"/>
  <c r="AL4893" i="2"/>
  <c r="X4893" i="2"/>
  <c r="Q4893" i="2"/>
  <c r="L4893" i="2"/>
  <c r="K4893" i="2"/>
  <c r="J4893" i="2"/>
  <c r="I4893" i="2"/>
  <c r="H4893" i="2"/>
  <c r="AM4892" i="2"/>
  <c r="AL4892" i="2"/>
  <c r="X4892" i="2"/>
  <c r="Q4892" i="2"/>
  <c r="L4892" i="2"/>
  <c r="K4892" i="2"/>
  <c r="J4892" i="2"/>
  <c r="I4892" i="2"/>
  <c r="H4892" i="2"/>
  <c r="AM4891" i="2"/>
  <c r="AL4891" i="2"/>
  <c r="X4891" i="2"/>
  <c r="Q4891" i="2"/>
  <c r="L4891" i="2"/>
  <c r="K4891" i="2"/>
  <c r="J4891" i="2"/>
  <c r="I4891" i="2"/>
  <c r="H4891" i="2"/>
  <c r="AM4890" i="2"/>
  <c r="AL4890" i="2"/>
  <c r="X4890" i="2"/>
  <c r="Q4890" i="2"/>
  <c r="L4890" i="2"/>
  <c r="K4890" i="2"/>
  <c r="J4890" i="2"/>
  <c r="I4890" i="2"/>
  <c r="H4890" i="2"/>
  <c r="AM4889" i="2"/>
  <c r="AL4889" i="2"/>
  <c r="X4889" i="2"/>
  <c r="Q4889" i="2"/>
  <c r="L4889" i="2"/>
  <c r="K4889" i="2"/>
  <c r="J4889" i="2"/>
  <c r="I4889" i="2"/>
  <c r="H4889" i="2"/>
  <c r="AM4888" i="2"/>
  <c r="AL4888" i="2"/>
  <c r="X4888" i="2"/>
  <c r="Q4888" i="2"/>
  <c r="L4888" i="2"/>
  <c r="K4888" i="2"/>
  <c r="J4888" i="2"/>
  <c r="I4888" i="2"/>
  <c r="H4888" i="2"/>
  <c r="AM4887" i="2"/>
  <c r="AL4887" i="2"/>
  <c r="X4887" i="2"/>
  <c r="Q4887" i="2"/>
  <c r="L4887" i="2"/>
  <c r="K4887" i="2"/>
  <c r="J4887" i="2"/>
  <c r="I4887" i="2"/>
  <c r="H4887" i="2"/>
  <c r="AM4886" i="2"/>
  <c r="AL4886" i="2"/>
  <c r="X4886" i="2"/>
  <c r="Q4886" i="2"/>
  <c r="L4886" i="2"/>
  <c r="K4886" i="2"/>
  <c r="J4886" i="2"/>
  <c r="I4886" i="2"/>
  <c r="H4886" i="2"/>
  <c r="AM4885" i="2"/>
  <c r="AL4885" i="2"/>
  <c r="X4885" i="2"/>
  <c r="Q4885" i="2"/>
  <c r="L4885" i="2"/>
  <c r="K4885" i="2"/>
  <c r="J4885" i="2"/>
  <c r="I4885" i="2"/>
  <c r="H4885" i="2"/>
  <c r="AM4884" i="2"/>
  <c r="AL4884" i="2"/>
  <c r="X4884" i="2"/>
  <c r="Q4884" i="2"/>
  <c r="L4884" i="2"/>
  <c r="K4884" i="2"/>
  <c r="J4884" i="2"/>
  <c r="I4884" i="2"/>
  <c r="H4884" i="2"/>
  <c r="AM4883" i="2"/>
  <c r="AL4883" i="2"/>
  <c r="X4883" i="2"/>
  <c r="Q4883" i="2"/>
  <c r="L4883" i="2"/>
  <c r="K4883" i="2"/>
  <c r="J4883" i="2"/>
  <c r="I4883" i="2"/>
  <c r="H4883" i="2"/>
  <c r="AM4882" i="2"/>
  <c r="AL4882" i="2"/>
  <c r="X4882" i="2"/>
  <c r="Q4882" i="2"/>
  <c r="L4882" i="2"/>
  <c r="K4882" i="2"/>
  <c r="J4882" i="2"/>
  <c r="I4882" i="2"/>
  <c r="H4882" i="2"/>
  <c r="AM4881" i="2"/>
  <c r="AL4881" i="2"/>
  <c r="X4881" i="2"/>
  <c r="Q4881" i="2"/>
  <c r="L4881" i="2"/>
  <c r="K4881" i="2"/>
  <c r="J4881" i="2"/>
  <c r="I4881" i="2"/>
  <c r="H4881" i="2"/>
  <c r="AM4880" i="2"/>
  <c r="AL4880" i="2"/>
  <c r="X4880" i="2"/>
  <c r="Q4880" i="2"/>
  <c r="L4880" i="2"/>
  <c r="K4880" i="2"/>
  <c r="J4880" i="2"/>
  <c r="I4880" i="2"/>
  <c r="H4880" i="2"/>
  <c r="AM4879" i="2"/>
  <c r="AL4879" i="2"/>
  <c r="X4879" i="2"/>
  <c r="Q4879" i="2"/>
  <c r="L4879" i="2"/>
  <c r="K4879" i="2"/>
  <c r="J4879" i="2"/>
  <c r="I4879" i="2"/>
  <c r="H4879" i="2"/>
  <c r="AM4878" i="2"/>
  <c r="AL4878" i="2"/>
  <c r="X4878" i="2"/>
  <c r="Q4878" i="2"/>
  <c r="L4878" i="2"/>
  <c r="K4878" i="2"/>
  <c r="J4878" i="2"/>
  <c r="I4878" i="2"/>
  <c r="H4878" i="2"/>
  <c r="AM4877" i="2"/>
  <c r="AL4877" i="2"/>
  <c r="X4877" i="2"/>
  <c r="Q4877" i="2"/>
  <c r="L4877" i="2"/>
  <c r="K4877" i="2"/>
  <c r="J4877" i="2"/>
  <c r="I4877" i="2"/>
  <c r="H4877" i="2"/>
  <c r="AM4876" i="2"/>
  <c r="AL4876" i="2"/>
  <c r="X4876" i="2"/>
  <c r="Q4876" i="2"/>
  <c r="L4876" i="2"/>
  <c r="K4876" i="2"/>
  <c r="J4876" i="2"/>
  <c r="I4876" i="2"/>
  <c r="H4876" i="2"/>
  <c r="AM4875" i="2"/>
  <c r="AL4875" i="2"/>
  <c r="X4875" i="2"/>
  <c r="Q4875" i="2"/>
  <c r="L4875" i="2"/>
  <c r="K4875" i="2"/>
  <c r="J4875" i="2"/>
  <c r="I4875" i="2"/>
  <c r="H4875" i="2"/>
  <c r="AM4874" i="2"/>
  <c r="AL4874" i="2"/>
  <c r="X4874" i="2"/>
  <c r="Q4874" i="2"/>
  <c r="L4874" i="2"/>
  <c r="K4874" i="2"/>
  <c r="J4874" i="2"/>
  <c r="I4874" i="2"/>
  <c r="H4874" i="2"/>
  <c r="AM4873" i="2"/>
  <c r="AL4873" i="2"/>
  <c r="X4873" i="2"/>
  <c r="Q4873" i="2"/>
  <c r="L4873" i="2"/>
  <c r="K4873" i="2"/>
  <c r="J4873" i="2"/>
  <c r="I4873" i="2"/>
  <c r="H4873" i="2"/>
  <c r="AM4872" i="2"/>
  <c r="AL4872" i="2"/>
  <c r="X4872" i="2"/>
  <c r="Q4872" i="2"/>
  <c r="L4872" i="2"/>
  <c r="K4872" i="2"/>
  <c r="J4872" i="2"/>
  <c r="I4872" i="2"/>
  <c r="H4872" i="2"/>
  <c r="AM4871" i="2"/>
  <c r="AL4871" i="2"/>
  <c r="X4871" i="2"/>
  <c r="Q4871" i="2"/>
  <c r="L4871" i="2"/>
  <c r="K4871" i="2"/>
  <c r="J4871" i="2"/>
  <c r="I4871" i="2"/>
  <c r="H4871" i="2"/>
  <c r="AM4870" i="2"/>
  <c r="AL4870" i="2"/>
  <c r="X4870" i="2"/>
  <c r="Q4870" i="2"/>
  <c r="L4870" i="2"/>
  <c r="K4870" i="2"/>
  <c r="J4870" i="2"/>
  <c r="I4870" i="2"/>
  <c r="H4870" i="2"/>
  <c r="AM4869" i="2"/>
  <c r="AL4869" i="2"/>
  <c r="X4869" i="2"/>
  <c r="Q4869" i="2"/>
  <c r="L4869" i="2"/>
  <c r="K4869" i="2"/>
  <c r="J4869" i="2"/>
  <c r="I4869" i="2"/>
  <c r="H4869" i="2"/>
  <c r="AM4868" i="2"/>
  <c r="AL4868" i="2"/>
  <c r="X4868" i="2"/>
  <c r="Q4868" i="2"/>
  <c r="L4868" i="2"/>
  <c r="K4868" i="2"/>
  <c r="J4868" i="2"/>
  <c r="I4868" i="2"/>
  <c r="H4868" i="2"/>
  <c r="AM4867" i="2"/>
  <c r="AL4867" i="2"/>
  <c r="X4867" i="2"/>
  <c r="Q4867" i="2"/>
  <c r="L4867" i="2"/>
  <c r="K4867" i="2"/>
  <c r="J4867" i="2"/>
  <c r="I4867" i="2"/>
  <c r="H4867" i="2"/>
  <c r="AM4866" i="2"/>
  <c r="AL4866" i="2"/>
  <c r="X4866" i="2"/>
  <c r="Q4866" i="2"/>
  <c r="L4866" i="2"/>
  <c r="K4866" i="2"/>
  <c r="J4866" i="2"/>
  <c r="I4866" i="2"/>
  <c r="H4866" i="2"/>
  <c r="AM4865" i="2"/>
  <c r="AL4865" i="2"/>
  <c r="X4865" i="2"/>
  <c r="Q4865" i="2"/>
  <c r="L4865" i="2"/>
  <c r="K4865" i="2"/>
  <c r="J4865" i="2"/>
  <c r="I4865" i="2"/>
  <c r="H4865" i="2"/>
  <c r="AM4864" i="2"/>
  <c r="AL4864" i="2"/>
  <c r="X4864" i="2"/>
  <c r="Q4864" i="2"/>
  <c r="L4864" i="2"/>
  <c r="K4864" i="2"/>
  <c r="J4864" i="2"/>
  <c r="I4864" i="2"/>
  <c r="H4864" i="2"/>
  <c r="AM4863" i="2"/>
  <c r="AL4863" i="2"/>
  <c r="X4863" i="2"/>
  <c r="Q4863" i="2"/>
  <c r="L4863" i="2"/>
  <c r="K4863" i="2"/>
  <c r="J4863" i="2"/>
  <c r="I4863" i="2"/>
  <c r="H4863" i="2"/>
  <c r="AM4862" i="2"/>
  <c r="AL4862" i="2"/>
  <c r="X4862" i="2"/>
  <c r="Q4862" i="2"/>
  <c r="L4862" i="2"/>
  <c r="K4862" i="2"/>
  <c r="J4862" i="2"/>
  <c r="I4862" i="2"/>
  <c r="H4862" i="2"/>
  <c r="AM4861" i="2"/>
  <c r="AL4861" i="2"/>
  <c r="X4861" i="2"/>
  <c r="Q4861" i="2"/>
  <c r="L4861" i="2"/>
  <c r="K4861" i="2"/>
  <c r="J4861" i="2"/>
  <c r="I4861" i="2"/>
  <c r="H4861" i="2"/>
  <c r="AM4860" i="2"/>
  <c r="AL4860" i="2"/>
  <c r="X4860" i="2"/>
  <c r="Q4860" i="2"/>
  <c r="L4860" i="2"/>
  <c r="K4860" i="2"/>
  <c r="J4860" i="2"/>
  <c r="I4860" i="2"/>
  <c r="H4860" i="2"/>
  <c r="AM4859" i="2"/>
  <c r="AL4859" i="2"/>
  <c r="X4859" i="2"/>
  <c r="Q4859" i="2"/>
  <c r="L4859" i="2"/>
  <c r="K4859" i="2"/>
  <c r="J4859" i="2"/>
  <c r="I4859" i="2"/>
  <c r="H4859" i="2"/>
  <c r="AM4858" i="2"/>
  <c r="AL4858" i="2"/>
  <c r="X4858" i="2"/>
  <c r="Q4858" i="2"/>
  <c r="L4858" i="2"/>
  <c r="K4858" i="2"/>
  <c r="J4858" i="2"/>
  <c r="I4858" i="2"/>
  <c r="H4858" i="2"/>
  <c r="AM4857" i="2"/>
  <c r="AL4857" i="2"/>
  <c r="X4857" i="2"/>
  <c r="Q4857" i="2"/>
  <c r="L4857" i="2"/>
  <c r="K4857" i="2"/>
  <c r="J4857" i="2"/>
  <c r="I4857" i="2"/>
  <c r="H4857" i="2"/>
  <c r="AM4856" i="2"/>
  <c r="AL4856" i="2"/>
  <c r="X4856" i="2"/>
  <c r="Q4856" i="2"/>
  <c r="L4856" i="2"/>
  <c r="K4856" i="2"/>
  <c r="J4856" i="2"/>
  <c r="I4856" i="2"/>
  <c r="H4856" i="2"/>
  <c r="AM4855" i="2"/>
  <c r="AL4855" i="2"/>
  <c r="X4855" i="2"/>
  <c r="Q4855" i="2"/>
  <c r="L4855" i="2"/>
  <c r="K4855" i="2"/>
  <c r="J4855" i="2"/>
  <c r="I4855" i="2"/>
  <c r="H4855" i="2"/>
  <c r="AM4854" i="2"/>
  <c r="AL4854" i="2"/>
  <c r="X4854" i="2"/>
  <c r="Q4854" i="2"/>
  <c r="L4854" i="2"/>
  <c r="K4854" i="2"/>
  <c r="J4854" i="2"/>
  <c r="I4854" i="2"/>
  <c r="H4854" i="2"/>
  <c r="AM4853" i="2"/>
  <c r="AL4853" i="2"/>
  <c r="X4853" i="2"/>
  <c r="Q4853" i="2"/>
  <c r="L4853" i="2"/>
  <c r="K4853" i="2"/>
  <c r="J4853" i="2"/>
  <c r="I4853" i="2"/>
  <c r="H4853" i="2"/>
  <c r="AM4852" i="2"/>
  <c r="AL4852" i="2"/>
  <c r="X4852" i="2"/>
  <c r="Q4852" i="2"/>
  <c r="L4852" i="2"/>
  <c r="K4852" i="2"/>
  <c r="J4852" i="2"/>
  <c r="I4852" i="2"/>
  <c r="H4852" i="2"/>
  <c r="AM4851" i="2"/>
  <c r="AL4851" i="2"/>
  <c r="X4851" i="2"/>
  <c r="Q4851" i="2"/>
  <c r="L4851" i="2"/>
  <c r="K4851" i="2"/>
  <c r="J4851" i="2"/>
  <c r="I4851" i="2"/>
  <c r="H4851" i="2"/>
  <c r="AM4850" i="2"/>
  <c r="AL4850" i="2"/>
  <c r="X4850" i="2"/>
  <c r="Q4850" i="2"/>
  <c r="L4850" i="2"/>
  <c r="K4850" i="2"/>
  <c r="J4850" i="2"/>
  <c r="I4850" i="2"/>
  <c r="H4850" i="2"/>
  <c r="AM4849" i="2"/>
  <c r="AL4849" i="2"/>
  <c r="X4849" i="2"/>
  <c r="Q4849" i="2"/>
  <c r="L4849" i="2"/>
  <c r="K4849" i="2"/>
  <c r="J4849" i="2"/>
  <c r="I4849" i="2"/>
  <c r="H4849" i="2"/>
  <c r="AM4848" i="2"/>
  <c r="AL4848" i="2"/>
  <c r="X4848" i="2"/>
  <c r="Q4848" i="2"/>
  <c r="L4848" i="2"/>
  <c r="K4848" i="2"/>
  <c r="J4848" i="2"/>
  <c r="I4848" i="2"/>
  <c r="H4848" i="2"/>
  <c r="AM4847" i="2"/>
  <c r="AL4847" i="2"/>
  <c r="X4847" i="2"/>
  <c r="Q4847" i="2"/>
  <c r="L4847" i="2"/>
  <c r="K4847" i="2"/>
  <c r="J4847" i="2"/>
  <c r="I4847" i="2"/>
  <c r="H4847" i="2"/>
  <c r="AM4846" i="2"/>
  <c r="AL4846" i="2"/>
  <c r="X4846" i="2"/>
  <c r="Q4846" i="2"/>
  <c r="L4846" i="2"/>
  <c r="K4846" i="2"/>
  <c r="J4846" i="2"/>
  <c r="I4846" i="2"/>
  <c r="H4846" i="2"/>
  <c r="AM4845" i="2"/>
  <c r="AL4845" i="2"/>
  <c r="X4845" i="2"/>
  <c r="Q4845" i="2"/>
  <c r="L4845" i="2"/>
  <c r="K4845" i="2"/>
  <c r="J4845" i="2"/>
  <c r="I4845" i="2"/>
  <c r="H4845" i="2"/>
  <c r="AM4844" i="2"/>
  <c r="AL4844" i="2"/>
  <c r="X4844" i="2"/>
  <c r="Q4844" i="2"/>
  <c r="L4844" i="2"/>
  <c r="K4844" i="2"/>
  <c r="J4844" i="2"/>
  <c r="I4844" i="2"/>
  <c r="H4844" i="2"/>
  <c r="AM4843" i="2"/>
  <c r="AL4843" i="2"/>
  <c r="X4843" i="2"/>
  <c r="Q4843" i="2"/>
  <c r="L4843" i="2"/>
  <c r="K4843" i="2"/>
  <c r="J4843" i="2"/>
  <c r="I4843" i="2"/>
  <c r="H4843" i="2"/>
  <c r="AM4842" i="2"/>
  <c r="AL4842" i="2"/>
  <c r="X4842" i="2"/>
  <c r="Q4842" i="2"/>
  <c r="L4842" i="2"/>
  <c r="K4842" i="2"/>
  <c r="J4842" i="2"/>
  <c r="I4842" i="2"/>
  <c r="H4842" i="2"/>
  <c r="AM4841" i="2"/>
  <c r="AL4841" i="2"/>
  <c r="X4841" i="2"/>
  <c r="Q4841" i="2"/>
  <c r="L4841" i="2"/>
  <c r="K4841" i="2"/>
  <c r="J4841" i="2"/>
  <c r="I4841" i="2"/>
  <c r="H4841" i="2"/>
  <c r="AM4840" i="2"/>
  <c r="AL4840" i="2"/>
  <c r="X4840" i="2"/>
  <c r="Q4840" i="2"/>
  <c r="L4840" i="2"/>
  <c r="K4840" i="2"/>
  <c r="J4840" i="2"/>
  <c r="I4840" i="2"/>
  <c r="H4840" i="2"/>
  <c r="AM4839" i="2"/>
  <c r="AL4839" i="2"/>
  <c r="X4839" i="2"/>
  <c r="Q4839" i="2"/>
  <c r="L4839" i="2"/>
  <c r="K4839" i="2"/>
  <c r="J4839" i="2"/>
  <c r="I4839" i="2"/>
  <c r="H4839" i="2"/>
  <c r="AM4838" i="2"/>
  <c r="AL4838" i="2"/>
  <c r="X4838" i="2"/>
  <c r="Q4838" i="2"/>
  <c r="L4838" i="2"/>
  <c r="K4838" i="2"/>
  <c r="J4838" i="2"/>
  <c r="I4838" i="2"/>
  <c r="H4838" i="2"/>
  <c r="AM4837" i="2"/>
  <c r="AL4837" i="2"/>
  <c r="X4837" i="2"/>
  <c r="Q4837" i="2"/>
  <c r="L4837" i="2"/>
  <c r="K4837" i="2"/>
  <c r="J4837" i="2"/>
  <c r="I4837" i="2"/>
  <c r="H4837" i="2"/>
  <c r="AM4836" i="2"/>
  <c r="AL4836" i="2"/>
  <c r="X4836" i="2"/>
  <c r="Q4836" i="2"/>
  <c r="L4836" i="2"/>
  <c r="K4836" i="2"/>
  <c r="J4836" i="2"/>
  <c r="I4836" i="2"/>
  <c r="H4836" i="2"/>
  <c r="AM4835" i="2"/>
  <c r="AL4835" i="2"/>
  <c r="X4835" i="2"/>
  <c r="Q4835" i="2"/>
  <c r="L4835" i="2"/>
  <c r="K4835" i="2"/>
  <c r="J4835" i="2"/>
  <c r="I4835" i="2"/>
  <c r="H4835" i="2"/>
  <c r="AM4834" i="2"/>
  <c r="AL4834" i="2"/>
  <c r="X4834" i="2"/>
  <c r="Q4834" i="2"/>
  <c r="L4834" i="2"/>
  <c r="K4834" i="2"/>
  <c r="J4834" i="2"/>
  <c r="I4834" i="2"/>
  <c r="H4834" i="2"/>
  <c r="AM4833" i="2"/>
  <c r="AL4833" i="2"/>
  <c r="X4833" i="2"/>
  <c r="Q4833" i="2"/>
  <c r="L4833" i="2"/>
  <c r="K4833" i="2"/>
  <c r="J4833" i="2"/>
  <c r="I4833" i="2"/>
  <c r="H4833" i="2"/>
  <c r="AM4832" i="2"/>
  <c r="AL4832" i="2"/>
  <c r="X4832" i="2"/>
  <c r="Q4832" i="2"/>
  <c r="L4832" i="2"/>
  <c r="K4832" i="2"/>
  <c r="J4832" i="2"/>
  <c r="I4832" i="2"/>
  <c r="H4832" i="2"/>
  <c r="AM4831" i="2"/>
  <c r="AL4831" i="2"/>
  <c r="X4831" i="2"/>
  <c r="Q4831" i="2"/>
  <c r="L4831" i="2"/>
  <c r="K4831" i="2"/>
  <c r="J4831" i="2"/>
  <c r="I4831" i="2"/>
  <c r="H4831" i="2"/>
  <c r="AM4830" i="2"/>
  <c r="AL4830" i="2"/>
  <c r="X4830" i="2"/>
  <c r="Q4830" i="2"/>
  <c r="L4830" i="2"/>
  <c r="K4830" i="2"/>
  <c r="J4830" i="2"/>
  <c r="I4830" i="2"/>
  <c r="H4830" i="2"/>
  <c r="AM4829" i="2"/>
  <c r="AL4829" i="2"/>
  <c r="X4829" i="2"/>
  <c r="Q4829" i="2"/>
  <c r="L4829" i="2"/>
  <c r="K4829" i="2"/>
  <c r="J4829" i="2"/>
  <c r="I4829" i="2"/>
  <c r="H4829" i="2"/>
  <c r="AM4828" i="2"/>
  <c r="AL4828" i="2"/>
  <c r="X4828" i="2"/>
  <c r="Q4828" i="2"/>
  <c r="L4828" i="2"/>
  <c r="K4828" i="2"/>
  <c r="J4828" i="2"/>
  <c r="I4828" i="2"/>
  <c r="H4828" i="2"/>
  <c r="AM4827" i="2"/>
  <c r="AL4827" i="2"/>
  <c r="X4827" i="2"/>
  <c r="Q4827" i="2"/>
  <c r="L4827" i="2"/>
  <c r="K4827" i="2"/>
  <c r="J4827" i="2"/>
  <c r="I4827" i="2"/>
  <c r="H4827" i="2"/>
  <c r="AM4826" i="2"/>
  <c r="AL4826" i="2"/>
  <c r="X4826" i="2"/>
  <c r="Q4826" i="2"/>
  <c r="L4826" i="2"/>
  <c r="K4826" i="2"/>
  <c r="J4826" i="2"/>
  <c r="I4826" i="2"/>
  <c r="H4826" i="2"/>
  <c r="AM4825" i="2"/>
  <c r="AL4825" i="2"/>
  <c r="X4825" i="2"/>
  <c r="Q4825" i="2"/>
  <c r="L4825" i="2"/>
  <c r="K4825" i="2"/>
  <c r="J4825" i="2"/>
  <c r="I4825" i="2"/>
  <c r="H4825" i="2"/>
  <c r="AM4824" i="2"/>
  <c r="AL4824" i="2"/>
  <c r="X4824" i="2"/>
  <c r="Q4824" i="2"/>
  <c r="L4824" i="2"/>
  <c r="K4824" i="2"/>
  <c r="J4824" i="2"/>
  <c r="I4824" i="2"/>
  <c r="H4824" i="2"/>
  <c r="AM4823" i="2"/>
  <c r="AL4823" i="2"/>
  <c r="X4823" i="2"/>
  <c r="Q4823" i="2"/>
  <c r="L4823" i="2"/>
  <c r="K4823" i="2"/>
  <c r="J4823" i="2"/>
  <c r="I4823" i="2"/>
  <c r="H4823" i="2"/>
  <c r="AM4822" i="2"/>
  <c r="AL4822" i="2"/>
  <c r="X4822" i="2"/>
  <c r="Q4822" i="2"/>
  <c r="L4822" i="2"/>
  <c r="K4822" i="2"/>
  <c r="J4822" i="2"/>
  <c r="I4822" i="2"/>
  <c r="H4822" i="2"/>
  <c r="AM4821" i="2"/>
  <c r="AL4821" i="2"/>
  <c r="X4821" i="2"/>
  <c r="Q4821" i="2"/>
  <c r="L4821" i="2"/>
  <c r="K4821" i="2"/>
  <c r="J4821" i="2"/>
  <c r="I4821" i="2"/>
  <c r="H4821" i="2"/>
  <c r="AM4820" i="2"/>
  <c r="AL4820" i="2"/>
  <c r="X4820" i="2"/>
  <c r="Q4820" i="2"/>
  <c r="L4820" i="2"/>
  <c r="K4820" i="2"/>
  <c r="J4820" i="2"/>
  <c r="I4820" i="2"/>
  <c r="H4820" i="2"/>
  <c r="AM4819" i="2"/>
  <c r="AL4819" i="2"/>
  <c r="X4819" i="2"/>
  <c r="Q4819" i="2"/>
  <c r="L4819" i="2"/>
  <c r="K4819" i="2"/>
  <c r="J4819" i="2"/>
  <c r="I4819" i="2"/>
  <c r="H4819" i="2"/>
  <c r="AM4818" i="2"/>
  <c r="AL4818" i="2"/>
  <c r="X4818" i="2"/>
  <c r="Q4818" i="2"/>
  <c r="L4818" i="2"/>
  <c r="K4818" i="2"/>
  <c r="J4818" i="2"/>
  <c r="I4818" i="2"/>
  <c r="H4818" i="2"/>
  <c r="AM4817" i="2"/>
  <c r="AL4817" i="2"/>
  <c r="X4817" i="2"/>
  <c r="Q4817" i="2"/>
  <c r="L4817" i="2"/>
  <c r="K4817" i="2"/>
  <c r="J4817" i="2"/>
  <c r="I4817" i="2"/>
  <c r="H4817" i="2"/>
  <c r="AM4816" i="2"/>
  <c r="AL4816" i="2"/>
  <c r="X4816" i="2"/>
  <c r="Q4816" i="2"/>
  <c r="L4816" i="2"/>
  <c r="K4816" i="2"/>
  <c r="J4816" i="2"/>
  <c r="I4816" i="2"/>
  <c r="H4816" i="2"/>
  <c r="AM4815" i="2"/>
  <c r="AL4815" i="2"/>
  <c r="X4815" i="2"/>
  <c r="Q4815" i="2"/>
  <c r="L4815" i="2"/>
  <c r="K4815" i="2"/>
  <c r="J4815" i="2"/>
  <c r="I4815" i="2"/>
  <c r="H4815" i="2"/>
  <c r="AM4814" i="2"/>
  <c r="AL4814" i="2"/>
  <c r="X4814" i="2"/>
  <c r="Q4814" i="2"/>
  <c r="L4814" i="2"/>
  <c r="K4814" i="2"/>
  <c r="J4814" i="2"/>
  <c r="I4814" i="2"/>
  <c r="H4814" i="2"/>
  <c r="AM4813" i="2"/>
  <c r="AL4813" i="2"/>
  <c r="X4813" i="2"/>
  <c r="Q4813" i="2"/>
  <c r="L4813" i="2"/>
  <c r="K4813" i="2"/>
  <c r="J4813" i="2"/>
  <c r="I4813" i="2"/>
  <c r="H4813" i="2"/>
  <c r="AM4812" i="2"/>
  <c r="AL4812" i="2"/>
  <c r="X4812" i="2"/>
  <c r="Q4812" i="2"/>
  <c r="L4812" i="2"/>
  <c r="K4812" i="2"/>
  <c r="J4812" i="2"/>
  <c r="I4812" i="2"/>
  <c r="H4812" i="2"/>
  <c r="AM4811" i="2"/>
  <c r="AL4811" i="2"/>
  <c r="X4811" i="2"/>
  <c r="Q4811" i="2"/>
  <c r="L4811" i="2"/>
  <c r="K4811" i="2"/>
  <c r="J4811" i="2"/>
  <c r="I4811" i="2"/>
  <c r="H4811" i="2"/>
  <c r="AM4810" i="2"/>
  <c r="AL4810" i="2"/>
  <c r="X4810" i="2"/>
  <c r="Q4810" i="2"/>
  <c r="L4810" i="2"/>
  <c r="K4810" i="2"/>
  <c r="J4810" i="2"/>
  <c r="I4810" i="2"/>
  <c r="H4810" i="2"/>
  <c r="AM4809" i="2"/>
  <c r="AL4809" i="2"/>
  <c r="X4809" i="2"/>
  <c r="Q4809" i="2"/>
  <c r="L4809" i="2"/>
  <c r="K4809" i="2"/>
  <c r="J4809" i="2"/>
  <c r="I4809" i="2"/>
  <c r="H4809" i="2"/>
  <c r="AM4808" i="2"/>
  <c r="AL4808" i="2"/>
  <c r="X4808" i="2"/>
  <c r="Q4808" i="2"/>
  <c r="L4808" i="2"/>
  <c r="K4808" i="2"/>
  <c r="J4808" i="2"/>
  <c r="I4808" i="2"/>
  <c r="H4808" i="2"/>
  <c r="AM4807" i="2"/>
  <c r="AL4807" i="2"/>
  <c r="X4807" i="2"/>
  <c r="Q4807" i="2"/>
  <c r="L4807" i="2"/>
  <c r="K4807" i="2"/>
  <c r="J4807" i="2"/>
  <c r="I4807" i="2"/>
  <c r="H4807" i="2"/>
  <c r="AM4806" i="2"/>
  <c r="AL4806" i="2"/>
  <c r="X4806" i="2"/>
  <c r="Q4806" i="2"/>
  <c r="L4806" i="2"/>
  <c r="K4806" i="2"/>
  <c r="J4806" i="2"/>
  <c r="I4806" i="2"/>
  <c r="H4806" i="2"/>
  <c r="AM4805" i="2"/>
  <c r="AL4805" i="2"/>
  <c r="X4805" i="2"/>
  <c r="Q4805" i="2"/>
  <c r="L4805" i="2"/>
  <c r="K4805" i="2"/>
  <c r="J4805" i="2"/>
  <c r="I4805" i="2"/>
  <c r="H4805" i="2"/>
  <c r="AM4804" i="2"/>
  <c r="AL4804" i="2"/>
  <c r="X4804" i="2"/>
  <c r="Q4804" i="2"/>
  <c r="L4804" i="2"/>
  <c r="K4804" i="2"/>
  <c r="J4804" i="2"/>
  <c r="I4804" i="2"/>
  <c r="H4804" i="2"/>
  <c r="AM4803" i="2"/>
  <c r="AL4803" i="2"/>
  <c r="X4803" i="2"/>
  <c r="Q4803" i="2"/>
  <c r="L4803" i="2"/>
  <c r="K4803" i="2"/>
  <c r="J4803" i="2"/>
  <c r="I4803" i="2"/>
  <c r="H4803" i="2"/>
  <c r="AM4802" i="2"/>
  <c r="AL4802" i="2"/>
  <c r="X4802" i="2"/>
  <c r="Q4802" i="2"/>
  <c r="L4802" i="2"/>
  <c r="K4802" i="2"/>
  <c r="J4802" i="2"/>
  <c r="I4802" i="2"/>
  <c r="H4802" i="2"/>
  <c r="AM4801" i="2"/>
  <c r="AL4801" i="2"/>
  <c r="X4801" i="2"/>
  <c r="Q4801" i="2"/>
  <c r="L4801" i="2"/>
  <c r="K4801" i="2"/>
  <c r="J4801" i="2"/>
  <c r="I4801" i="2"/>
  <c r="H4801" i="2"/>
  <c r="AM4800" i="2"/>
  <c r="AL4800" i="2"/>
  <c r="X4800" i="2"/>
  <c r="Q4800" i="2"/>
  <c r="L4800" i="2"/>
  <c r="K4800" i="2"/>
  <c r="J4800" i="2"/>
  <c r="I4800" i="2"/>
  <c r="H4800" i="2"/>
  <c r="AM4799" i="2"/>
  <c r="AL4799" i="2"/>
  <c r="X4799" i="2"/>
  <c r="Q4799" i="2"/>
  <c r="L4799" i="2"/>
  <c r="K4799" i="2"/>
  <c r="J4799" i="2"/>
  <c r="I4799" i="2"/>
  <c r="H4799" i="2"/>
  <c r="AM4798" i="2"/>
  <c r="AL4798" i="2"/>
  <c r="X4798" i="2"/>
  <c r="Q4798" i="2"/>
  <c r="L4798" i="2"/>
  <c r="K4798" i="2"/>
  <c r="J4798" i="2"/>
  <c r="I4798" i="2"/>
  <c r="H4798" i="2"/>
  <c r="AM4797" i="2"/>
  <c r="AL4797" i="2"/>
  <c r="X4797" i="2"/>
  <c r="Q4797" i="2"/>
  <c r="L4797" i="2"/>
  <c r="K4797" i="2"/>
  <c r="J4797" i="2"/>
  <c r="I4797" i="2"/>
  <c r="H4797" i="2"/>
  <c r="AM4796" i="2"/>
  <c r="AL4796" i="2"/>
  <c r="X4796" i="2"/>
  <c r="Q4796" i="2"/>
  <c r="L4796" i="2"/>
  <c r="K4796" i="2"/>
  <c r="J4796" i="2"/>
  <c r="I4796" i="2"/>
  <c r="H4796" i="2"/>
  <c r="AM4795" i="2"/>
  <c r="AL4795" i="2"/>
  <c r="X4795" i="2"/>
  <c r="Q4795" i="2"/>
  <c r="L4795" i="2"/>
  <c r="K4795" i="2"/>
  <c r="J4795" i="2"/>
  <c r="I4795" i="2"/>
  <c r="H4795" i="2"/>
  <c r="AM4794" i="2"/>
  <c r="AL4794" i="2"/>
  <c r="X4794" i="2"/>
  <c r="Q4794" i="2"/>
  <c r="L4794" i="2"/>
  <c r="K4794" i="2"/>
  <c r="J4794" i="2"/>
  <c r="I4794" i="2"/>
  <c r="H4794" i="2"/>
  <c r="AM4793" i="2"/>
  <c r="AL4793" i="2"/>
  <c r="X4793" i="2"/>
  <c r="Q4793" i="2"/>
  <c r="L4793" i="2"/>
  <c r="K4793" i="2"/>
  <c r="J4793" i="2"/>
  <c r="I4793" i="2"/>
  <c r="H4793" i="2"/>
  <c r="AM4792" i="2"/>
  <c r="AL4792" i="2"/>
  <c r="X4792" i="2"/>
  <c r="Q4792" i="2"/>
  <c r="L4792" i="2"/>
  <c r="K4792" i="2"/>
  <c r="J4792" i="2"/>
  <c r="I4792" i="2"/>
  <c r="H4792" i="2"/>
  <c r="AM4791" i="2"/>
  <c r="AL4791" i="2"/>
  <c r="X4791" i="2"/>
  <c r="Q4791" i="2"/>
  <c r="L4791" i="2"/>
  <c r="K4791" i="2"/>
  <c r="J4791" i="2"/>
  <c r="I4791" i="2"/>
  <c r="H4791" i="2"/>
  <c r="AM4790" i="2"/>
  <c r="AL4790" i="2"/>
  <c r="X4790" i="2"/>
  <c r="Q4790" i="2"/>
  <c r="L4790" i="2"/>
  <c r="K4790" i="2"/>
  <c r="J4790" i="2"/>
  <c r="I4790" i="2"/>
  <c r="H4790" i="2"/>
  <c r="AM4789" i="2"/>
  <c r="AL4789" i="2"/>
  <c r="X4789" i="2"/>
  <c r="Q4789" i="2"/>
  <c r="L4789" i="2"/>
  <c r="K4789" i="2"/>
  <c r="J4789" i="2"/>
  <c r="I4789" i="2"/>
  <c r="H4789" i="2"/>
  <c r="AM4788" i="2"/>
  <c r="AL4788" i="2"/>
  <c r="X4788" i="2"/>
  <c r="Q4788" i="2"/>
  <c r="L4788" i="2"/>
  <c r="K4788" i="2"/>
  <c r="J4788" i="2"/>
  <c r="I4788" i="2"/>
  <c r="H4788" i="2"/>
  <c r="AM4787" i="2"/>
  <c r="AL4787" i="2"/>
  <c r="X4787" i="2"/>
  <c r="Q4787" i="2"/>
  <c r="L4787" i="2"/>
  <c r="K4787" i="2"/>
  <c r="J4787" i="2"/>
  <c r="I4787" i="2"/>
  <c r="H4787" i="2"/>
  <c r="AM4786" i="2"/>
  <c r="AL4786" i="2"/>
  <c r="X4786" i="2"/>
  <c r="Q4786" i="2"/>
  <c r="L4786" i="2"/>
  <c r="K4786" i="2"/>
  <c r="J4786" i="2"/>
  <c r="I4786" i="2"/>
  <c r="H4786" i="2"/>
  <c r="AM4785" i="2"/>
  <c r="AL4785" i="2"/>
  <c r="X4785" i="2"/>
  <c r="Q4785" i="2"/>
  <c r="L4785" i="2"/>
  <c r="K4785" i="2"/>
  <c r="J4785" i="2"/>
  <c r="I4785" i="2"/>
  <c r="H4785" i="2"/>
  <c r="AM4784" i="2"/>
  <c r="AL4784" i="2"/>
  <c r="X4784" i="2"/>
  <c r="Q4784" i="2"/>
  <c r="L4784" i="2"/>
  <c r="K4784" i="2"/>
  <c r="J4784" i="2"/>
  <c r="I4784" i="2"/>
  <c r="H4784" i="2"/>
  <c r="AM4783" i="2"/>
  <c r="AL4783" i="2"/>
  <c r="X4783" i="2"/>
  <c r="Q4783" i="2"/>
  <c r="L4783" i="2"/>
  <c r="K4783" i="2"/>
  <c r="J4783" i="2"/>
  <c r="I4783" i="2"/>
  <c r="H4783" i="2"/>
  <c r="AM4782" i="2"/>
  <c r="AL4782" i="2"/>
  <c r="X4782" i="2"/>
  <c r="Q4782" i="2"/>
  <c r="L4782" i="2"/>
  <c r="K4782" i="2"/>
  <c r="J4782" i="2"/>
  <c r="I4782" i="2"/>
  <c r="H4782" i="2"/>
  <c r="AM4781" i="2"/>
  <c r="AL4781" i="2"/>
  <c r="X4781" i="2"/>
  <c r="Q4781" i="2"/>
  <c r="L4781" i="2"/>
  <c r="K4781" i="2"/>
  <c r="J4781" i="2"/>
  <c r="I4781" i="2"/>
  <c r="H4781" i="2"/>
  <c r="AM4780" i="2"/>
  <c r="AL4780" i="2"/>
  <c r="X4780" i="2"/>
  <c r="Q4780" i="2"/>
  <c r="L4780" i="2"/>
  <c r="K4780" i="2"/>
  <c r="J4780" i="2"/>
  <c r="I4780" i="2"/>
  <c r="H4780" i="2"/>
  <c r="AM4779" i="2"/>
  <c r="AL4779" i="2"/>
  <c r="X4779" i="2"/>
  <c r="Q4779" i="2"/>
  <c r="L4779" i="2"/>
  <c r="K4779" i="2"/>
  <c r="J4779" i="2"/>
  <c r="I4779" i="2"/>
  <c r="H4779" i="2"/>
  <c r="AM4778" i="2"/>
  <c r="AL4778" i="2"/>
  <c r="X4778" i="2"/>
  <c r="Q4778" i="2"/>
  <c r="L4778" i="2"/>
  <c r="K4778" i="2"/>
  <c r="J4778" i="2"/>
  <c r="I4778" i="2"/>
  <c r="H4778" i="2"/>
  <c r="AM4777" i="2"/>
  <c r="AL4777" i="2"/>
  <c r="X4777" i="2"/>
  <c r="Q4777" i="2"/>
  <c r="L4777" i="2"/>
  <c r="K4777" i="2"/>
  <c r="J4777" i="2"/>
  <c r="I4777" i="2"/>
  <c r="H4777" i="2"/>
  <c r="AM4776" i="2"/>
  <c r="AL4776" i="2"/>
  <c r="X4776" i="2"/>
  <c r="Q4776" i="2"/>
  <c r="L4776" i="2"/>
  <c r="K4776" i="2"/>
  <c r="J4776" i="2"/>
  <c r="I4776" i="2"/>
  <c r="H4776" i="2"/>
  <c r="AM4775" i="2"/>
  <c r="AL4775" i="2"/>
  <c r="X4775" i="2"/>
  <c r="Q4775" i="2"/>
  <c r="L4775" i="2"/>
  <c r="K4775" i="2"/>
  <c r="J4775" i="2"/>
  <c r="I4775" i="2"/>
  <c r="H4775" i="2"/>
  <c r="AM4774" i="2"/>
  <c r="AL4774" i="2"/>
  <c r="X4774" i="2"/>
  <c r="Q4774" i="2"/>
  <c r="L4774" i="2"/>
  <c r="K4774" i="2"/>
  <c r="J4774" i="2"/>
  <c r="I4774" i="2"/>
  <c r="H4774" i="2"/>
  <c r="AM4773" i="2"/>
  <c r="AL4773" i="2"/>
  <c r="X4773" i="2"/>
  <c r="Q4773" i="2"/>
  <c r="L4773" i="2"/>
  <c r="K4773" i="2"/>
  <c r="J4773" i="2"/>
  <c r="I4773" i="2"/>
  <c r="H4773" i="2"/>
  <c r="AM4772" i="2"/>
  <c r="AL4772" i="2"/>
  <c r="X4772" i="2"/>
  <c r="Q4772" i="2"/>
  <c r="L4772" i="2"/>
  <c r="K4772" i="2"/>
  <c r="J4772" i="2"/>
  <c r="I4772" i="2"/>
  <c r="H4772" i="2"/>
  <c r="AM4771" i="2"/>
  <c r="AL4771" i="2"/>
  <c r="X4771" i="2"/>
  <c r="Q4771" i="2"/>
  <c r="L4771" i="2"/>
  <c r="K4771" i="2"/>
  <c r="J4771" i="2"/>
  <c r="I4771" i="2"/>
  <c r="H4771" i="2"/>
  <c r="AM4770" i="2"/>
  <c r="AL4770" i="2"/>
  <c r="X4770" i="2"/>
  <c r="Q4770" i="2"/>
  <c r="L4770" i="2"/>
  <c r="K4770" i="2"/>
  <c r="J4770" i="2"/>
  <c r="I4770" i="2"/>
  <c r="H4770" i="2"/>
  <c r="AM4769" i="2"/>
  <c r="AL4769" i="2"/>
  <c r="X4769" i="2"/>
  <c r="Q4769" i="2"/>
  <c r="L4769" i="2"/>
  <c r="K4769" i="2"/>
  <c r="J4769" i="2"/>
  <c r="I4769" i="2"/>
  <c r="H4769" i="2"/>
  <c r="AM4768" i="2"/>
  <c r="AL4768" i="2"/>
  <c r="X4768" i="2"/>
  <c r="Q4768" i="2"/>
  <c r="L4768" i="2"/>
  <c r="K4768" i="2"/>
  <c r="J4768" i="2"/>
  <c r="I4768" i="2"/>
  <c r="H4768" i="2"/>
  <c r="AM4767" i="2"/>
  <c r="AL4767" i="2"/>
  <c r="X4767" i="2"/>
  <c r="Q4767" i="2"/>
  <c r="L4767" i="2"/>
  <c r="K4767" i="2"/>
  <c r="J4767" i="2"/>
  <c r="I4767" i="2"/>
  <c r="H4767" i="2"/>
  <c r="AM4766" i="2"/>
  <c r="AL4766" i="2"/>
  <c r="X4766" i="2"/>
  <c r="Q4766" i="2"/>
  <c r="L4766" i="2"/>
  <c r="K4766" i="2"/>
  <c r="J4766" i="2"/>
  <c r="I4766" i="2"/>
  <c r="H4766" i="2"/>
  <c r="AM4765" i="2"/>
  <c r="AL4765" i="2"/>
  <c r="X4765" i="2"/>
  <c r="Q4765" i="2"/>
  <c r="L4765" i="2"/>
  <c r="K4765" i="2"/>
  <c r="J4765" i="2"/>
  <c r="I4765" i="2"/>
  <c r="H4765" i="2"/>
  <c r="AM4764" i="2"/>
  <c r="AL4764" i="2"/>
  <c r="X4764" i="2"/>
  <c r="Q4764" i="2"/>
  <c r="L4764" i="2"/>
  <c r="K4764" i="2"/>
  <c r="J4764" i="2"/>
  <c r="I4764" i="2"/>
  <c r="H4764" i="2"/>
  <c r="AM4763" i="2"/>
  <c r="AL4763" i="2"/>
  <c r="X4763" i="2"/>
  <c r="Q4763" i="2"/>
  <c r="L4763" i="2"/>
  <c r="K4763" i="2"/>
  <c r="J4763" i="2"/>
  <c r="I4763" i="2"/>
  <c r="H4763" i="2"/>
  <c r="AM4762" i="2"/>
  <c r="AL4762" i="2"/>
  <c r="X4762" i="2"/>
  <c r="Q4762" i="2"/>
  <c r="L4762" i="2"/>
  <c r="K4762" i="2"/>
  <c r="J4762" i="2"/>
  <c r="I4762" i="2"/>
  <c r="H4762" i="2"/>
  <c r="AM4761" i="2"/>
  <c r="AL4761" i="2"/>
  <c r="X4761" i="2"/>
  <c r="Q4761" i="2"/>
  <c r="L4761" i="2"/>
  <c r="K4761" i="2"/>
  <c r="J4761" i="2"/>
  <c r="I4761" i="2"/>
  <c r="H4761" i="2"/>
  <c r="AM4760" i="2"/>
  <c r="AL4760" i="2"/>
  <c r="X4760" i="2"/>
  <c r="Q4760" i="2"/>
  <c r="L4760" i="2"/>
  <c r="K4760" i="2"/>
  <c r="J4760" i="2"/>
  <c r="I4760" i="2"/>
  <c r="H4760" i="2"/>
  <c r="AM4759" i="2"/>
  <c r="AL4759" i="2"/>
  <c r="X4759" i="2"/>
  <c r="Q4759" i="2"/>
  <c r="L4759" i="2"/>
  <c r="K4759" i="2"/>
  <c r="J4759" i="2"/>
  <c r="I4759" i="2"/>
  <c r="H4759" i="2"/>
  <c r="AM4758" i="2"/>
  <c r="AL4758" i="2"/>
  <c r="X4758" i="2"/>
  <c r="Q4758" i="2"/>
  <c r="L4758" i="2"/>
  <c r="K4758" i="2"/>
  <c r="J4758" i="2"/>
  <c r="I4758" i="2"/>
  <c r="H4758" i="2"/>
  <c r="AM4757" i="2"/>
  <c r="AL4757" i="2"/>
  <c r="X4757" i="2"/>
  <c r="Q4757" i="2"/>
  <c r="L4757" i="2"/>
  <c r="K4757" i="2"/>
  <c r="J4757" i="2"/>
  <c r="I4757" i="2"/>
  <c r="H4757" i="2"/>
  <c r="AM4756" i="2"/>
  <c r="AL4756" i="2"/>
  <c r="X4756" i="2"/>
  <c r="Q4756" i="2"/>
  <c r="L4756" i="2"/>
  <c r="K4756" i="2"/>
  <c r="J4756" i="2"/>
  <c r="I4756" i="2"/>
  <c r="H4756" i="2"/>
  <c r="AM4755" i="2"/>
  <c r="AL4755" i="2"/>
  <c r="X4755" i="2"/>
  <c r="Q4755" i="2"/>
  <c r="L4755" i="2"/>
  <c r="K4755" i="2"/>
  <c r="J4755" i="2"/>
  <c r="I4755" i="2"/>
  <c r="H4755" i="2"/>
  <c r="AM4754" i="2"/>
  <c r="AL4754" i="2"/>
  <c r="X4754" i="2"/>
  <c r="Q4754" i="2"/>
  <c r="L4754" i="2"/>
  <c r="K4754" i="2"/>
  <c r="J4754" i="2"/>
  <c r="I4754" i="2"/>
  <c r="H4754" i="2"/>
  <c r="AM4753" i="2"/>
  <c r="AL4753" i="2"/>
  <c r="X4753" i="2"/>
  <c r="Q4753" i="2"/>
  <c r="L4753" i="2"/>
  <c r="K4753" i="2"/>
  <c r="J4753" i="2"/>
  <c r="I4753" i="2"/>
  <c r="H4753" i="2"/>
  <c r="AM4752" i="2"/>
  <c r="AL4752" i="2"/>
  <c r="X4752" i="2"/>
  <c r="Q4752" i="2"/>
  <c r="L4752" i="2"/>
  <c r="K4752" i="2"/>
  <c r="J4752" i="2"/>
  <c r="I4752" i="2"/>
  <c r="H4752" i="2"/>
  <c r="AM4751" i="2"/>
  <c r="AL4751" i="2"/>
  <c r="X4751" i="2"/>
  <c r="Q4751" i="2"/>
  <c r="L4751" i="2"/>
  <c r="K4751" i="2"/>
  <c r="J4751" i="2"/>
  <c r="I4751" i="2"/>
  <c r="H4751" i="2"/>
  <c r="AM4750" i="2"/>
  <c r="AL4750" i="2"/>
  <c r="X4750" i="2"/>
  <c r="Q4750" i="2"/>
  <c r="L4750" i="2"/>
  <c r="K4750" i="2"/>
  <c r="J4750" i="2"/>
  <c r="I4750" i="2"/>
  <c r="H4750" i="2"/>
  <c r="AM4749" i="2"/>
  <c r="AL4749" i="2"/>
  <c r="X4749" i="2"/>
  <c r="Q4749" i="2"/>
  <c r="L4749" i="2"/>
  <c r="K4749" i="2"/>
  <c r="J4749" i="2"/>
  <c r="I4749" i="2"/>
  <c r="H4749" i="2"/>
  <c r="AM4748" i="2"/>
  <c r="AL4748" i="2"/>
  <c r="X4748" i="2"/>
  <c r="Q4748" i="2"/>
  <c r="L4748" i="2"/>
  <c r="K4748" i="2"/>
  <c r="J4748" i="2"/>
  <c r="I4748" i="2"/>
  <c r="H4748" i="2"/>
  <c r="AM4747" i="2"/>
  <c r="AL4747" i="2"/>
  <c r="X4747" i="2"/>
  <c r="Q4747" i="2"/>
  <c r="L4747" i="2"/>
  <c r="K4747" i="2"/>
  <c r="J4747" i="2"/>
  <c r="I4747" i="2"/>
  <c r="H4747" i="2"/>
  <c r="AM4746" i="2"/>
  <c r="AL4746" i="2"/>
  <c r="X4746" i="2"/>
  <c r="Q4746" i="2"/>
  <c r="L4746" i="2"/>
  <c r="K4746" i="2"/>
  <c r="J4746" i="2"/>
  <c r="I4746" i="2"/>
  <c r="H4746" i="2"/>
  <c r="AM4745" i="2"/>
  <c r="AL4745" i="2"/>
  <c r="X4745" i="2"/>
  <c r="Q4745" i="2"/>
  <c r="L4745" i="2"/>
  <c r="K4745" i="2"/>
  <c r="J4745" i="2"/>
  <c r="I4745" i="2"/>
  <c r="H4745" i="2"/>
  <c r="AM4744" i="2"/>
  <c r="AL4744" i="2"/>
  <c r="X4744" i="2"/>
  <c r="Q4744" i="2"/>
  <c r="L4744" i="2"/>
  <c r="K4744" i="2"/>
  <c r="J4744" i="2"/>
  <c r="I4744" i="2"/>
  <c r="H4744" i="2"/>
  <c r="AM4743" i="2"/>
  <c r="AL4743" i="2"/>
  <c r="X4743" i="2"/>
  <c r="Q4743" i="2"/>
  <c r="L4743" i="2"/>
  <c r="K4743" i="2"/>
  <c r="J4743" i="2"/>
  <c r="I4743" i="2"/>
  <c r="H4743" i="2"/>
  <c r="AM4742" i="2"/>
  <c r="AL4742" i="2"/>
  <c r="X4742" i="2"/>
  <c r="Q4742" i="2"/>
  <c r="L4742" i="2"/>
  <c r="K4742" i="2"/>
  <c r="J4742" i="2"/>
  <c r="I4742" i="2"/>
  <c r="H4742" i="2"/>
  <c r="AM4741" i="2"/>
  <c r="AL4741" i="2"/>
  <c r="X4741" i="2"/>
  <c r="Q4741" i="2"/>
  <c r="L4741" i="2"/>
  <c r="K4741" i="2"/>
  <c r="J4741" i="2"/>
  <c r="I4741" i="2"/>
  <c r="H4741" i="2"/>
  <c r="AM4740" i="2"/>
  <c r="AL4740" i="2"/>
  <c r="X4740" i="2"/>
  <c r="Q4740" i="2"/>
  <c r="L4740" i="2"/>
  <c r="K4740" i="2"/>
  <c r="J4740" i="2"/>
  <c r="I4740" i="2"/>
  <c r="H4740" i="2"/>
  <c r="AM4739" i="2"/>
  <c r="AL4739" i="2"/>
  <c r="X4739" i="2"/>
  <c r="Q4739" i="2"/>
  <c r="L4739" i="2"/>
  <c r="K4739" i="2"/>
  <c r="J4739" i="2"/>
  <c r="I4739" i="2"/>
  <c r="H4739" i="2"/>
  <c r="AM4738" i="2"/>
  <c r="AL4738" i="2"/>
  <c r="X4738" i="2"/>
  <c r="Q4738" i="2"/>
  <c r="L4738" i="2"/>
  <c r="K4738" i="2"/>
  <c r="J4738" i="2"/>
  <c r="I4738" i="2"/>
  <c r="H4738" i="2"/>
  <c r="AM4737" i="2"/>
  <c r="AL4737" i="2"/>
  <c r="X4737" i="2"/>
  <c r="Q4737" i="2"/>
  <c r="L4737" i="2"/>
  <c r="K4737" i="2"/>
  <c r="J4737" i="2"/>
  <c r="I4737" i="2"/>
  <c r="H4737" i="2"/>
  <c r="AM4736" i="2"/>
  <c r="AL4736" i="2"/>
  <c r="X4736" i="2"/>
  <c r="Q4736" i="2"/>
  <c r="L4736" i="2"/>
  <c r="K4736" i="2"/>
  <c r="J4736" i="2"/>
  <c r="I4736" i="2"/>
  <c r="H4736" i="2"/>
  <c r="AM4735" i="2"/>
  <c r="AL4735" i="2"/>
  <c r="X4735" i="2"/>
  <c r="Q4735" i="2"/>
  <c r="L4735" i="2"/>
  <c r="K4735" i="2"/>
  <c r="J4735" i="2"/>
  <c r="I4735" i="2"/>
  <c r="H4735" i="2"/>
  <c r="AM4734" i="2"/>
  <c r="AL4734" i="2"/>
  <c r="X4734" i="2"/>
  <c r="Q4734" i="2"/>
  <c r="L4734" i="2"/>
  <c r="K4734" i="2"/>
  <c r="J4734" i="2"/>
  <c r="I4734" i="2"/>
  <c r="H4734" i="2"/>
  <c r="AM4733" i="2"/>
  <c r="AL4733" i="2"/>
  <c r="X4733" i="2"/>
  <c r="Q4733" i="2"/>
  <c r="L4733" i="2"/>
  <c r="K4733" i="2"/>
  <c r="J4733" i="2"/>
  <c r="I4733" i="2"/>
  <c r="H4733" i="2"/>
  <c r="AM4732" i="2"/>
  <c r="AL4732" i="2"/>
  <c r="X4732" i="2"/>
  <c r="Q4732" i="2"/>
  <c r="L4732" i="2"/>
  <c r="K4732" i="2"/>
  <c r="J4732" i="2"/>
  <c r="I4732" i="2"/>
  <c r="H4732" i="2"/>
  <c r="AM4731" i="2"/>
  <c r="AL4731" i="2"/>
  <c r="X4731" i="2"/>
  <c r="Q4731" i="2"/>
  <c r="L4731" i="2"/>
  <c r="K4731" i="2"/>
  <c r="J4731" i="2"/>
  <c r="I4731" i="2"/>
  <c r="H4731" i="2"/>
  <c r="AM4730" i="2"/>
  <c r="AL4730" i="2"/>
  <c r="X4730" i="2"/>
  <c r="Q4730" i="2"/>
  <c r="L4730" i="2"/>
  <c r="K4730" i="2"/>
  <c r="J4730" i="2"/>
  <c r="I4730" i="2"/>
  <c r="H4730" i="2"/>
  <c r="AM4729" i="2"/>
  <c r="AL4729" i="2"/>
  <c r="X4729" i="2"/>
  <c r="Q4729" i="2"/>
  <c r="L4729" i="2"/>
  <c r="K4729" i="2"/>
  <c r="J4729" i="2"/>
  <c r="I4729" i="2"/>
  <c r="H4729" i="2"/>
  <c r="AM4728" i="2"/>
  <c r="AL4728" i="2"/>
  <c r="X4728" i="2"/>
  <c r="Q4728" i="2"/>
  <c r="L4728" i="2"/>
  <c r="K4728" i="2"/>
  <c r="J4728" i="2"/>
  <c r="I4728" i="2"/>
  <c r="H4728" i="2"/>
  <c r="AM4727" i="2"/>
  <c r="AL4727" i="2"/>
  <c r="X4727" i="2"/>
  <c r="Q4727" i="2"/>
  <c r="L4727" i="2"/>
  <c r="K4727" i="2"/>
  <c r="J4727" i="2"/>
  <c r="I4727" i="2"/>
  <c r="H4727" i="2"/>
  <c r="AM4726" i="2"/>
  <c r="AL4726" i="2"/>
  <c r="X4726" i="2"/>
  <c r="Q4726" i="2"/>
  <c r="L4726" i="2"/>
  <c r="K4726" i="2"/>
  <c r="J4726" i="2"/>
  <c r="I4726" i="2"/>
  <c r="H4726" i="2"/>
  <c r="AM4725" i="2"/>
  <c r="AL4725" i="2"/>
  <c r="X4725" i="2"/>
  <c r="Q4725" i="2"/>
  <c r="L4725" i="2"/>
  <c r="K4725" i="2"/>
  <c r="J4725" i="2"/>
  <c r="I4725" i="2"/>
  <c r="H4725" i="2"/>
  <c r="AM4724" i="2"/>
  <c r="AL4724" i="2"/>
  <c r="X4724" i="2"/>
  <c r="Q4724" i="2"/>
  <c r="L4724" i="2"/>
  <c r="K4724" i="2"/>
  <c r="J4724" i="2"/>
  <c r="I4724" i="2"/>
  <c r="H4724" i="2"/>
  <c r="AM4723" i="2"/>
  <c r="AL4723" i="2"/>
  <c r="X4723" i="2"/>
  <c r="Q4723" i="2"/>
  <c r="L4723" i="2"/>
  <c r="K4723" i="2"/>
  <c r="J4723" i="2"/>
  <c r="I4723" i="2"/>
  <c r="H4723" i="2"/>
  <c r="AM4722" i="2"/>
  <c r="AL4722" i="2"/>
  <c r="X4722" i="2"/>
  <c r="Q4722" i="2"/>
  <c r="L4722" i="2"/>
  <c r="K4722" i="2"/>
  <c r="J4722" i="2"/>
  <c r="I4722" i="2"/>
  <c r="H4722" i="2"/>
  <c r="AM4721" i="2"/>
  <c r="AL4721" i="2"/>
  <c r="X4721" i="2"/>
  <c r="Q4721" i="2"/>
  <c r="L4721" i="2"/>
  <c r="K4721" i="2"/>
  <c r="J4721" i="2"/>
  <c r="I4721" i="2"/>
  <c r="H4721" i="2"/>
  <c r="AM4720" i="2"/>
  <c r="AL4720" i="2"/>
  <c r="X4720" i="2"/>
  <c r="Q4720" i="2"/>
  <c r="L4720" i="2"/>
  <c r="K4720" i="2"/>
  <c r="J4720" i="2"/>
  <c r="I4720" i="2"/>
  <c r="H4720" i="2"/>
  <c r="AM4719" i="2"/>
  <c r="AL4719" i="2"/>
  <c r="X4719" i="2"/>
  <c r="Q4719" i="2"/>
  <c r="L4719" i="2"/>
  <c r="K4719" i="2"/>
  <c r="J4719" i="2"/>
  <c r="I4719" i="2"/>
  <c r="H4719" i="2"/>
  <c r="AM4718" i="2"/>
  <c r="AL4718" i="2"/>
  <c r="X4718" i="2"/>
  <c r="Q4718" i="2"/>
  <c r="L4718" i="2"/>
  <c r="K4718" i="2"/>
  <c r="J4718" i="2"/>
  <c r="I4718" i="2"/>
  <c r="H4718" i="2"/>
  <c r="AM4717" i="2"/>
  <c r="AL4717" i="2"/>
  <c r="X4717" i="2"/>
  <c r="Q4717" i="2"/>
  <c r="L4717" i="2"/>
  <c r="K4717" i="2"/>
  <c r="J4717" i="2"/>
  <c r="I4717" i="2"/>
  <c r="H4717" i="2"/>
  <c r="AM4716" i="2"/>
  <c r="AL4716" i="2"/>
  <c r="X4716" i="2"/>
  <c r="Q4716" i="2"/>
  <c r="L4716" i="2"/>
  <c r="K4716" i="2"/>
  <c r="J4716" i="2"/>
  <c r="I4716" i="2"/>
  <c r="H4716" i="2"/>
  <c r="AM4715" i="2"/>
  <c r="AL4715" i="2"/>
  <c r="X4715" i="2"/>
  <c r="Q4715" i="2"/>
  <c r="L4715" i="2"/>
  <c r="K4715" i="2"/>
  <c r="J4715" i="2"/>
  <c r="I4715" i="2"/>
  <c r="H4715" i="2"/>
  <c r="AM4714" i="2"/>
  <c r="AL4714" i="2"/>
  <c r="X4714" i="2"/>
  <c r="Q4714" i="2"/>
  <c r="L4714" i="2"/>
  <c r="K4714" i="2"/>
  <c r="J4714" i="2"/>
  <c r="I4714" i="2"/>
  <c r="H4714" i="2"/>
  <c r="AM4713" i="2"/>
  <c r="AL4713" i="2"/>
  <c r="X4713" i="2"/>
  <c r="Q4713" i="2"/>
  <c r="L4713" i="2"/>
  <c r="K4713" i="2"/>
  <c r="J4713" i="2"/>
  <c r="I4713" i="2"/>
  <c r="H4713" i="2"/>
  <c r="AM4712" i="2"/>
  <c r="AL4712" i="2"/>
  <c r="X4712" i="2"/>
  <c r="Q4712" i="2"/>
  <c r="L4712" i="2"/>
  <c r="K4712" i="2"/>
  <c r="J4712" i="2"/>
  <c r="I4712" i="2"/>
  <c r="H4712" i="2"/>
  <c r="AM4711" i="2"/>
  <c r="AL4711" i="2"/>
  <c r="X4711" i="2"/>
  <c r="Q4711" i="2"/>
  <c r="L4711" i="2"/>
  <c r="K4711" i="2"/>
  <c r="J4711" i="2"/>
  <c r="I4711" i="2"/>
  <c r="H4711" i="2"/>
  <c r="AM4710" i="2"/>
  <c r="AL4710" i="2"/>
  <c r="X4710" i="2"/>
  <c r="Q4710" i="2"/>
  <c r="L4710" i="2"/>
  <c r="K4710" i="2"/>
  <c r="J4710" i="2"/>
  <c r="I4710" i="2"/>
  <c r="H4710" i="2"/>
  <c r="AM4709" i="2"/>
  <c r="AL4709" i="2"/>
  <c r="X4709" i="2"/>
  <c r="Q4709" i="2"/>
  <c r="L4709" i="2"/>
  <c r="K4709" i="2"/>
  <c r="J4709" i="2"/>
  <c r="I4709" i="2"/>
  <c r="H4709" i="2"/>
  <c r="AM4708" i="2"/>
  <c r="AL4708" i="2"/>
  <c r="X4708" i="2"/>
  <c r="Q4708" i="2"/>
  <c r="L4708" i="2"/>
  <c r="K4708" i="2"/>
  <c r="J4708" i="2"/>
  <c r="I4708" i="2"/>
  <c r="H4708" i="2"/>
  <c r="AM4707" i="2"/>
  <c r="AL4707" i="2"/>
  <c r="X4707" i="2"/>
  <c r="Q4707" i="2"/>
  <c r="L4707" i="2"/>
  <c r="K4707" i="2"/>
  <c r="J4707" i="2"/>
  <c r="I4707" i="2"/>
  <c r="H4707" i="2"/>
  <c r="AM4706" i="2"/>
  <c r="AL4706" i="2"/>
  <c r="X4706" i="2"/>
  <c r="Q4706" i="2"/>
  <c r="L4706" i="2"/>
  <c r="K4706" i="2"/>
  <c r="J4706" i="2"/>
  <c r="I4706" i="2"/>
  <c r="H4706" i="2"/>
  <c r="AM4705" i="2"/>
  <c r="AL4705" i="2"/>
  <c r="X4705" i="2"/>
  <c r="Q4705" i="2"/>
  <c r="L4705" i="2"/>
  <c r="K4705" i="2"/>
  <c r="J4705" i="2"/>
  <c r="I4705" i="2"/>
  <c r="H4705" i="2"/>
  <c r="AM4704" i="2"/>
  <c r="AL4704" i="2"/>
  <c r="X4704" i="2"/>
  <c r="Q4704" i="2"/>
  <c r="L4704" i="2"/>
  <c r="K4704" i="2"/>
  <c r="J4704" i="2"/>
  <c r="I4704" i="2"/>
  <c r="H4704" i="2"/>
  <c r="AM4703" i="2"/>
  <c r="AL4703" i="2"/>
  <c r="X4703" i="2"/>
  <c r="Q4703" i="2"/>
  <c r="L4703" i="2"/>
  <c r="K4703" i="2"/>
  <c r="J4703" i="2"/>
  <c r="I4703" i="2"/>
  <c r="H4703" i="2"/>
  <c r="AM4702" i="2"/>
  <c r="AL4702" i="2"/>
  <c r="X4702" i="2"/>
  <c r="Q4702" i="2"/>
  <c r="L4702" i="2"/>
  <c r="K4702" i="2"/>
  <c r="J4702" i="2"/>
  <c r="I4702" i="2"/>
  <c r="H4702" i="2"/>
  <c r="AM4701" i="2"/>
  <c r="AL4701" i="2"/>
  <c r="X4701" i="2"/>
  <c r="Q4701" i="2"/>
  <c r="L4701" i="2"/>
  <c r="K4701" i="2"/>
  <c r="J4701" i="2"/>
  <c r="I4701" i="2"/>
  <c r="H4701" i="2"/>
  <c r="AM4700" i="2"/>
  <c r="AL4700" i="2"/>
  <c r="X4700" i="2"/>
  <c r="Q4700" i="2"/>
  <c r="L4700" i="2"/>
  <c r="K4700" i="2"/>
  <c r="J4700" i="2"/>
  <c r="I4700" i="2"/>
  <c r="H4700" i="2"/>
  <c r="AM4699" i="2"/>
  <c r="AL4699" i="2"/>
  <c r="X4699" i="2"/>
  <c r="Q4699" i="2"/>
  <c r="L4699" i="2"/>
  <c r="K4699" i="2"/>
  <c r="J4699" i="2"/>
  <c r="I4699" i="2"/>
  <c r="H4699" i="2"/>
  <c r="AM4698" i="2"/>
  <c r="AL4698" i="2"/>
  <c r="X4698" i="2"/>
  <c r="Q4698" i="2"/>
  <c r="L4698" i="2"/>
  <c r="K4698" i="2"/>
  <c r="J4698" i="2"/>
  <c r="I4698" i="2"/>
  <c r="H4698" i="2"/>
  <c r="AM4697" i="2"/>
  <c r="AL4697" i="2"/>
  <c r="X4697" i="2"/>
  <c r="Q4697" i="2"/>
  <c r="L4697" i="2"/>
  <c r="K4697" i="2"/>
  <c r="J4697" i="2"/>
  <c r="I4697" i="2"/>
  <c r="H4697" i="2"/>
  <c r="AM4696" i="2"/>
  <c r="AL4696" i="2"/>
  <c r="X4696" i="2"/>
  <c r="Q4696" i="2"/>
  <c r="L4696" i="2"/>
  <c r="K4696" i="2"/>
  <c r="J4696" i="2"/>
  <c r="I4696" i="2"/>
  <c r="H4696" i="2"/>
  <c r="AM4695" i="2"/>
  <c r="AL4695" i="2"/>
  <c r="X4695" i="2"/>
  <c r="Q4695" i="2"/>
  <c r="L4695" i="2"/>
  <c r="K4695" i="2"/>
  <c r="J4695" i="2"/>
  <c r="I4695" i="2"/>
  <c r="H4695" i="2"/>
  <c r="AM4694" i="2"/>
  <c r="AL4694" i="2"/>
  <c r="X4694" i="2"/>
  <c r="Q4694" i="2"/>
  <c r="L4694" i="2"/>
  <c r="K4694" i="2"/>
  <c r="J4694" i="2"/>
  <c r="I4694" i="2"/>
  <c r="H4694" i="2"/>
  <c r="AM4693" i="2"/>
  <c r="AL4693" i="2"/>
  <c r="X4693" i="2"/>
  <c r="Q4693" i="2"/>
  <c r="L4693" i="2"/>
  <c r="K4693" i="2"/>
  <c r="J4693" i="2"/>
  <c r="I4693" i="2"/>
  <c r="H4693" i="2"/>
  <c r="AM4692" i="2"/>
  <c r="AL4692" i="2"/>
  <c r="X4692" i="2"/>
  <c r="Q4692" i="2"/>
  <c r="L4692" i="2"/>
  <c r="K4692" i="2"/>
  <c r="J4692" i="2"/>
  <c r="I4692" i="2"/>
  <c r="H4692" i="2"/>
  <c r="AM4691" i="2"/>
  <c r="AL4691" i="2"/>
  <c r="X4691" i="2"/>
  <c r="Q4691" i="2"/>
  <c r="L4691" i="2"/>
  <c r="K4691" i="2"/>
  <c r="J4691" i="2"/>
  <c r="I4691" i="2"/>
  <c r="H4691" i="2"/>
  <c r="AM4690" i="2"/>
  <c r="AL4690" i="2"/>
  <c r="X4690" i="2"/>
  <c r="Q4690" i="2"/>
  <c r="L4690" i="2"/>
  <c r="K4690" i="2"/>
  <c r="J4690" i="2"/>
  <c r="I4690" i="2"/>
  <c r="H4690" i="2"/>
  <c r="AM4689" i="2"/>
  <c r="AL4689" i="2"/>
  <c r="X4689" i="2"/>
  <c r="Q4689" i="2"/>
  <c r="L4689" i="2"/>
  <c r="K4689" i="2"/>
  <c r="J4689" i="2"/>
  <c r="I4689" i="2"/>
  <c r="H4689" i="2"/>
  <c r="AM4688" i="2"/>
  <c r="AL4688" i="2"/>
  <c r="X4688" i="2"/>
  <c r="Q4688" i="2"/>
  <c r="L4688" i="2"/>
  <c r="K4688" i="2"/>
  <c r="J4688" i="2"/>
  <c r="I4688" i="2"/>
  <c r="H4688" i="2"/>
  <c r="AM4687" i="2"/>
  <c r="AL4687" i="2"/>
  <c r="X4687" i="2"/>
  <c r="Q4687" i="2"/>
  <c r="L4687" i="2"/>
  <c r="K4687" i="2"/>
  <c r="J4687" i="2"/>
  <c r="I4687" i="2"/>
  <c r="H4687" i="2"/>
  <c r="AM4686" i="2"/>
  <c r="AL4686" i="2"/>
  <c r="X4686" i="2"/>
  <c r="Q4686" i="2"/>
  <c r="L4686" i="2"/>
  <c r="K4686" i="2"/>
  <c r="J4686" i="2"/>
  <c r="I4686" i="2"/>
  <c r="H4686" i="2"/>
  <c r="AM4685" i="2"/>
  <c r="AL4685" i="2"/>
  <c r="X4685" i="2"/>
  <c r="Q4685" i="2"/>
  <c r="L4685" i="2"/>
  <c r="K4685" i="2"/>
  <c r="J4685" i="2"/>
  <c r="I4685" i="2"/>
  <c r="H4685" i="2"/>
  <c r="AM4684" i="2"/>
  <c r="AL4684" i="2"/>
  <c r="X4684" i="2"/>
  <c r="Q4684" i="2"/>
  <c r="L4684" i="2"/>
  <c r="K4684" i="2"/>
  <c r="J4684" i="2"/>
  <c r="I4684" i="2"/>
  <c r="H4684" i="2"/>
  <c r="AM4683" i="2"/>
  <c r="AL4683" i="2"/>
  <c r="X4683" i="2"/>
  <c r="Q4683" i="2"/>
  <c r="L4683" i="2"/>
  <c r="K4683" i="2"/>
  <c r="J4683" i="2"/>
  <c r="I4683" i="2"/>
  <c r="H4683" i="2"/>
  <c r="AM4682" i="2"/>
  <c r="AL4682" i="2"/>
  <c r="X4682" i="2"/>
  <c r="Q4682" i="2"/>
  <c r="L4682" i="2"/>
  <c r="K4682" i="2"/>
  <c r="J4682" i="2"/>
  <c r="I4682" i="2"/>
  <c r="H4682" i="2"/>
  <c r="AM4681" i="2"/>
  <c r="AL4681" i="2"/>
  <c r="X4681" i="2"/>
  <c r="Q4681" i="2"/>
  <c r="L4681" i="2"/>
  <c r="K4681" i="2"/>
  <c r="J4681" i="2"/>
  <c r="I4681" i="2"/>
  <c r="H4681" i="2"/>
  <c r="AM4680" i="2"/>
  <c r="AL4680" i="2"/>
  <c r="X4680" i="2"/>
  <c r="Q4680" i="2"/>
  <c r="L4680" i="2"/>
  <c r="K4680" i="2"/>
  <c r="J4680" i="2"/>
  <c r="I4680" i="2"/>
  <c r="H4680" i="2"/>
  <c r="AM4679" i="2"/>
  <c r="AL4679" i="2"/>
  <c r="X4679" i="2"/>
  <c r="Q4679" i="2"/>
  <c r="L4679" i="2"/>
  <c r="K4679" i="2"/>
  <c r="J4679" i="2"/>
  <c r="I4679" i="2"/>
  <c r="H4679" i="2"/>
  <c r="AM4678" i="2"/>
  <c r="AL4678" i="2"/>
  <c r="X4678" i="2"/>
  <c r="Q4678" i="2"/>
  <c r="L4678" i="2"/>
  <c r="K4678" i="2"/>
  <c r="J4678" i="2"/>
  <c r="I4678" i="2"/>
  <c r="H4678" i="2"/>
  <c r="AM4677" i="2"/>
  <c r="AL4677" i="2"/>
  <c r="X4677" i="2"/>
  <c r="Q4677" i="2"/>
  <c r="L4677" i="2"/>
  <c r="K4677" i="2"/>
  <c r="J4677" i="2"/>
  <c r="I4677" i="2"/>
  <c r="H4677" i="2"/>
  <c r="AM4676" i="2"/>
  <c r="AL4676" i="2"/>
  <c r="X4676" i="2"/>
  <c r="Q4676" i="2"/>
  <c r="L4676" i="2"/>
  <c r="K4676" i="2"/>
  <c r="J4676" i="2"/>
  <c r="I4676" i="2"/>
  <c r="H4676" i="2"/>
  <c r="AM4675" i="2"/>
  <c r="AL4675" i="2"/>
  <c r="X4675" i="2"/>
  <c r="Q4675" i="2"/>
  <c r="L4675" i="2"/>
  <c r="K4675" i="2"/>
  <c r="J4675" i="2"/>
  <c r="I4675" i="2"/>
  <c r="H4675" i="2"/>
  <c r="AM4674" i="2"/>
  <c r="AL4674" i="2"/>
  <c r="X4674" i="2"/>
  <c r="Q4674" i="2"/>
  <c r="L4674" i="2"/>
  <c r="K4674" i="2"/>
  <c r="J4674" i="2"/>
  <c r="I4674" i="2"/>
  <c r="H4674" i="2"/>
  <c r="AM4673" i="2"/>
  <c r="AL4673" i="2"/>
  <c r="X4673" i="2"/>
  <c r="Q4673" i="2"/>
  <c r="L4673" i="2"/>
  <c r="K4673" i="2"/>
  <c r="J4673" i="2"/>
  <c r="I4673" i="2"/>
  <c r="H4673" i="2"/>
  <c r="AM4672" i="2"/>
  <c r="AL4672" i="2"/>
  <c r="X4672" i="2"/>
  <c r="Q4672" i="2"/>
  <c r="L4672" i="2"/>
  <c r="K4672" i="2"/>
  <c r="J4672" i="2"/>
  <c r="I4672" i="2"/>
  <c r="H4672" i="2"/>
  <c r="AM4671" i="2"/>
  <c r="AL4671" i="2"/>
  <c r="X4671" i="2"/>
  <c r="Q4671" i="2"/>
  <c r="L4671" i="2"/>
  <c r="K4671" i="2"/>
  <c r="J4671" i="2"/>
  <c r="I4671" i="2"/>
  <c r="H4671" i="2"/>
  <c r="AM4670" i="2"/>
  <c r="AL4670" i="2"/>
  <c r="X4670" i="2"/>
  <c r="Q4670" i="2"/>
  <c r="L4670" i="2"/>
  <c r="K4670" i="2"/>
  <c r="J4670" i="2"/>
  <c r="I4670" i="2"/>
  <c r="H4670" i="2"/>
  <c r="AM4669" i="2"/>
  <c r="AL4669" i="2"/>
  <c r="X4669" i="2"/>
  <c r="Q4669" i="2"/>
  <c r="L4669" i="2"/>
  <c r="K4669" i="2"/>
  <c r="J4669" i="2"/>
  <c r="I4669" i="2"/>
  <c r="H4669" i="2"/>
  <c r="AM4668" i="2"/>
  <c r="AL4668" i="2"/>
  <c r="X4668" i="2"/>
  <c r="Q4668" i="2"/>
  <c r="L4668" i="2"/>
  <c r="K4668" i="2"/>
  <c r="J4668" i="2"/>
  <c r="I4668" i="2"/>
  <c r="H4668" i="2"/>
  <c r="AM4667" i="2"/>
  <c r="AL4667" i="2"/>
  <c r="X4667" i="2"/>
  <c r="Q4667" i="2"/>
  <c r="L4667" i="2"/>
  <c r="K4667" i="2"/>
  <c r="J4667" i="2"/>
  <c r="I4667" i="2"/>
  <c r="H4667" i="2"/>
  <c r="AM4666" i="2"/>
  <c r="AL4666" i="2"/>
  <c r="X4666" i="2"/>
  <c r="Q4666" i="2"/>
  <c r="L4666" i="2"/>
  <c r="K4666" i="2"/>
  <c r="J4666" i="2"/>
  <c r="I4666" i="2"/>
  <c r="H4666" i="2"/>
  <c r="AM4665" i="2"/>
  <c r="AL4665" i="2"/>
  <c r="X4665" i="2"/>
  <c r="Q4665" i="2"/>
  <c r="L4665" i="2"/>
  <c r="K4665" i="2"/>
  <c r="J4665" i="2"/>
  <c r="I4665" i="2"/>
  <c r="H4665" i="2"/>
  <c r="AM4664" i="2"/>
  <c r="AL4664" i="2"/>
  <c r="X4664" i="2"/>
  <c r="Q4664" i="2"/>
  <c r="L4664" i="2"/>
  <c r="K4664" i="2"/>
  <c r="J4664" i="2"/>
  <c r="I4664" i="2"/>
  <c r="H4664" i="2"/>
  <c r="AM4663" i="2"/>
  <c r="AL4663" i="2"/>
  <c r="X4663" i="2"/>
  <c r="Q4663" i="2"/>
  <c r="L4663" i="2"/>
  <c r="K4663" i="2"/>
  <c r="J4663" i="2"/>
  <c r="I4663" i="2"/>
  <c r="H4663" i="2"/>
  <c r="AM4662" i="2"/>
  <c r="AL4662" i="2"/>
  <c r="X4662" i="2"/>
  <c r="Q4662" i="2"/>
  <c r="L4662" i="2"/>
  <c r="K4662" i="2"/>
  <c r="J4662" i="2"/>
  <c r="I4662" i="2"/>
  <c r="H4662" i="2"/>
  <c r="AM4661" i="2"/>
  <c r="AL4661" i="2"/>
  <c r="X4661" i="2"/>
  <c r="Q4661" i="2"/>
  <c r="L4661" i="2"/>
  <c r="K4661" i="2"/>
  <c r="J4661" i="2"/>
  <c r="I4661" i="2"/>
  <c r="H4661" i="2"/>
  <c r="AM4660" i="2"/>
  <c r="AL4660" i="2"/>
  <c r="X4660" i="2"/>
  <c r="Q4660" i="2"/>
  <c r="L4660" i="2"/>
  <c r="K4660" i="2"/>
  <c r="J4660" i="2"/>
  <c r="I4660" i="2"/>
  <c r="H4660" i="2"/>
  <c r="AM4659" i="2"/>
  <c r="AL4659" i="2"/>
  <c r="X4659" i="2"/>
  <c r="Q4659" i="2"/>
  <c r="L4659" i="2"/>
  <c r="K4659" i="2"/>
  <c r="J4659" i="2"/>
  <c r="I4659" i="2"/>
  <c r="H4659" i="2"/>
  <c r="AM4658" i="2"/>
  <c r="AL4658" i="2"/>
  <c r="X4658" i="2"/>
  <c r="Q4658" i="2"/>
  <c r="L4658" i="2"/>
  <c r="K4658" i="2"/>
  <c r="J4658" i="2"/>
  <c r="I4658" i="2"/>
  <c r="H4658" i="2"/>
  <c r="AM4657" i="2"/>
  <c r="AL4657" i="2"/>
  <c r="X4657" i="2"/>
  <c r="Q4657" i="2"/>
  <c r="L4657" i="2"/>
  <c r="K4657" i="2"/>
  <c r="J4657" i="2"/>
  <c r="I4657" i="2"/>
  <c r="H4657" i="2"/>
  <c r="AM4656" i="2"/>
  <c r="AL4656" i="2"/>
  <c r="X4656" i="2"/>
  <c r="Q4656" i="2"/>
  <c r="L4656" i="2"/>
  <c r="K4656" i="2"/>
  <c r="J4656" i="2"/>
  <c r="I4656" i="2"/>
  <c r="H4656" i="2"/>
  <c r="AM4655" i="2"/>
  <c r="AL4655" i="2"/>
  <c r="X4655" i="2"/>
  <c r="Q4655" i="2"/>
  <c r="L4655" i="2"/>
  <c r="K4655" i="2"/>
  <c r="J4655" i="2"/>
  <c r="I4655" i="2"/>
  <c r="H4655" i="2"/>
  <c r="AM4654" i="2"/>
  <c r="AL4654" i="2"/>
  <c r="X4654" i="2"/>
  <c r="Q4654" i="2"/>
  <c r="L4654" i="2"/>
  <c r="K4654" i="2"/>
  <c r="J4654" i="2"/>
  <c r="I4654" i="2"/>
  <c r="H4654" i="2"/>
  <c r="AM4653" i="2"/>
  <c r="AL4653" i="2"/>
  <c r="X4653" i="2"/>
  <c r="Q4653" i="2"/>
  <c r="L4653" i="2"/>
  <c r="K4653" i="2"/>
  <c r="J4653" i="2"/>
  <c r="I4653" i="2"/>
  <c r="H4653" i="2"/>
  <c r="AM4652" i="2"/>
  <c r="AL4652" i="2"/>
  <c r="X4652" i="2"/>
  <c r="Q4652" i="2"/>
  <c r="L4652" i="2"/>
  <c r="K4652" i="2"/>
  <c r="J4652" i="2"/>
  <c r="I4652" i="2"/>
  <c r="H4652" i="2"/>
  <c r="AM4651" i="2"/>
  <c r="AL4651" i="2"/>
  <c r="X4651" i="2"/>
  <c r="Q4651" i="2"/>
  <c r="L4651" i="2"/>
  <c r="K4651" i="2"/>
  <c r="J4651" i="2"/>
  <c r="I4651" i="2"/>
  <c r="H4651" i="2"/>
  <c r="AM4650" i="2"/>
  <c r="AL4650" i="2"/>
  <c r="X4650" i="2"/>
  <c r="Q4650" i="2"/>
  <c r="L4650" i="2"/>
  <c r="K4650" i="2"/>
  <c r="J4650" i="2"/>
  <c r="I4650" i="2"/>
  <c r="H4650" i="2"/>
  <c r="AM4649" i="2"/>
  <c r="AL4649" i="2"/>
  <c r="X4649" i="2"/>
  <c r="Q4649" i="2"/>
  <c r="L4649" i="2"/>
  <c r="K4649" i="2"/>
  <c r="J4649" i="2"/>
  <c r="I4649" i="2"/>
  <c r="H4649" i="2"/>
  <c r="AM4648" i="2"/>
  <c r="AL4648" i="2"/>
  <c r="X4648" i="2"/>
  <c r="Q4648" i="2"/>
  <c r="L4648" i="2"/>
  <c r="K4648" i="2"/>
  <c r="J4648" i="2"/>
  <c r="I4648" i="2"/>
  <c r="H4648" i="2"/>
  <c r="AM4647" i="2"/>
  <c r="AL4647" i="2"/>
  <c r="X4647" i="2"/>
  <c r="Q4647" i="2"/>
  <c r="L4647" i="2"/>
  <c r="K4647" i="2"/>
  <c r="J4647" i="2"/>
  <c r="I4647" i="2"/>
  <c r="H4647" i="2"/>
  <c r="AM4646" i="2"/>
  <c r="AL4646" i="2"/>
  <c r="X4646" i="2"/>
  <c r="Q4646" i="2"/>
  <c r="L4646" i="2"/>
  <c r="K4646" i="2"/>
  <c r="J4646" i="2"/>
  <c r="I4646" i="2"/>
  <c r="H4646" i="2"/>
  <c r="AM4645" i="2"/>
  <c r="AL4645" i="2"/>
  <c r="X4645" i="2"/>
  <c r="Q4645" i="2"/>
  <c r="L4645" i="2"/>
  <c r="K4645" i="2"/>
  <c r="J4645" i="2"/>
  <c r="I4645" i="2"/>
  <c r="H4645" i="2"/>
  <c r="AM4644" i="2"/>
  <c r="AL4644" i="2"/>
  <c r="X4644" i="2"/>
  <c r="Q4644" i="2"/>
  <c r="L4644" i="2"/>
  <c r="K4644" i="2"/>
  <c r="J4644" i="2"/>
  <c r="I4644" i="2"/>
  <c r="H4644" i="2"/>
  <c r="AM4643" i="2"/>
  <c r="AL4643" i="2"/>
  <c r="X4643" i="2"/>
  <c r="Q4643" i="2"/>
  <c r="L4643" i="2"/>
  <c r="K4643" i="2"/>
  <c r="J4643" i="2"/>
  <c r="I4643" i="2"/>
  <c r="H4643" i="2"/>
  <c r="AM4642" i="2"/>
  <c r="AL4642" i="2"/>
  <c r="X4642" i="2"/>
  <c r="Q4642" i="2"/>
  <c r="L4642" i="2"/>
  <c r="K4642" i="2"/>
  <c r="J4642" i="2"/>
  <c r="I4642" i="2"/>
  <c r="H4642" i="2"/>
  <c r="AM4641" i="2"/>
  <c r="AL4641" i="2"/>
  <c r="X4641" i="2"/>
  <c r="Q4641" i="2"/>
  <c r="L4641" i="2"/>
  <c r="K4641" i="2"/>
  <c r="J4641" i="2"/>
  <c r="I4641" i="2"/>
  <c r="H4641" i="2"/>
  <c r="AM4640" i="2"/>
  <c r="AL4640" i="2"/>
  <c r="X4640" i="2"/>
  <c r="Q4640" i="2"/>
  <c r="L4640" i="2"/>
  <c r="K4640" i="2"/>
  <c r="J4640" i="2"/>
  <c r="I4640" i="2"/>
  <c r="H4640" i="2"/>
  <c r="AM4639" i="2"/>
  <c r="AL4639" i="2"/>
  <c r="X4639" i="2"/>
  <c r="Q4639" i="2"/>
  <c r="L4639" i="2"/>
  <c r="K4639" i="2"/>
  <c r="J4639" i="2"/>
  <c r="I4639" i="2"/>
  <c r="H4639" i="2"/>
  <c r="AM4638" i="2"/>
  <c r="AL4638" i="2"/>
  <c r="X4638" i="2"/>
  <c r="Q4638" i="2"/>
  <c r="L4638" i="2"/>
  <c r="K4638" i="2"/>
  <c r="J4638" i="2"/>
  <c r="I4638" i="2"/>
  <c r="H4638" i="2"/>
  <c r="AM4637" i="2"/>
  <c r="AL4637" i="2"/>
  <c r="X4637" i="2"/>
  <c r="Q4637" i="2"/>
  <c r="L4637" i="2"/>
  <c r="K4637" i="2"/>
  <c r="J4637" i="2"/>
  <c r="I4637" i="2"/>
  <c r="H4637" i="2"/>
  <c r="AM4636" i="2"/>
  <c r="AL4636" i="2"/>
  <c r="X4636" i="2"/>
  <c r="Q4636" i="2"/>
  <c r="L4636" i="2"/>
  <c r="K4636" i="2"/>
  <c r="J4636" i="2"/>
  <c r="I4636" i="2"/>
  <c r="H4636" i="2"/>
  <c r="AM4635" i="2"/>
  <c r="AL4635" i="2"/>
  <c r="X4635" i="2"/>
  <c r="Q4635" i="2"/>
  <c r="L4635" i="2"/>
  <c r="K4635" i="2"/>
  <c r="J4635" i="2"/>
  <c r="I4635" i="2"/>
  <c r="H4635" i="2"/>
  <c r="AM4634" i="2"/>
  <c r="AL4634" i="2"/>
  <c r="X4634" i="2"/>
  <c r="Q4634" i="2"/>
  <c r="L4634" i="2"/>
  <c r="K4634" i="2"/>
  <c r="J4634" i="2"/>
  <c r="I4634" i="2"/>
  <c r="H4634" i="2"/>
  <c r="AM4633" i="2"/>
  <c r="AL4633" i="2"/>
  <c r="X4633" i="2"/>
  <c r="Q4633" i="2"/>
  <c r="L4633" i="2"/>
  <c r="K4633" i="2"/>
  <c r="J4633" i="2"/>
  <c r="I4633" i="2"/>
  <c r="H4633" i="2"/>
  <c r="AM4632" i="2"/>
  <c r="AL4632" i="2"/>
  <c r="X4632" i="2"/>
  <c r="Q4632" i="2"/>
  <c r="L4632" i="2"/>
  <c r="K4632" i="2"/>
  <c r="J4632" i="2"/>
  <c r="I4632" i="2"/>
  <c r="H4632" i="2"/>
  <c r="AM4631" i="2"/>
  <c r="AL4631" i="2"/>
  <c r="X4631" i="2"/>
  <c r="Q4631" i="2"/>
  <c r="L4631" i="2"/>
  <c r="K4631" i="2"/>
  <c r="J4631" i="2"/>
  <c r="I4631" i="2"/>
  <c r="H4631" i="2"/>
  <c r="AM4630" i="2"/>
  <c r="AL4630" i="2"/>
  <c r="X4630" i="2"/>
  <c r="Q4630" i="2"/>
  <c r="L4630" i="2"/>
  <c r="K4630" i="2"/>
  <c r="J4630" i="2"/>
  <c r="I4630" i="2"/>
  <c r="H4630" i="2"/>
  <c r="AM4629" i="2"/>
  <c r="AL4629" i="2"/>
  <c r="X4629" i="2"/>
  <c r="Q4629" i="2"/>
  <c r="L4629" i="2"/>
  <c r="K4629" i="2"/>
  <c r="J4629" i="2"/>
  <c r="I4629" i="2"/>
  <c r="H4629" i="2"/>
  <c r="AM4628" i="2"/>
  <c r="AL4628" i="2"/>
  <c r="X4628" i="2"/>
  <c r="Q4628" i="2"/>
  <c r="L4628" i="2"/>
  <c r="K4628" i="2"/>
  <c r="J4628" i="2"/>
  <c r="I4628" i="2"/>
  <c r="H4628" i="2"/>
  <c r="AM4627" i="2"/>
  <c r="AL4627" i="2"/>
  <c r="X4627" i="2"/>
  <c r="Q4627" i="2"/>
  <c r="L4627" i="2"/>
  <c r="K4627" i="2"/>
  <c r="J4627" i="2"/>
  <c r="I4627" i="2"/>
  <c r="H4627" i="2"/>
  <c r="AM4626" i="2"/>
  <c r="AL4626" i="2"/>
  <c r="X4626" i="2"/>
  <c r="Q4626" i="2"/>
  <c r="L4626" i="2"/>
  <c r="K4626" i="2"/>
  <c r="J4626" i="2"/>
  <c r="I4626" i="2"/>
  <c r="H4626" i="2"/>
  <c r="AM4625" i="2"/>
  <c r="AL4625" i="2"/>
  <c r="X4625" i="2"/>
  <c r="Q4625" i="2"/>
  <c r="L4625" i="2"/>
  <c r="K4625" i="2"/>
  <c r="J4625" i="2"/>
  <c r="I4625" i="2"/>
  <c r="H4625" i="2"/>
  <c r="AM4624" i="2"/>
  <c r="AL4624" i="2"/>
  <c r="X4624" i="2"/>
  <c r="Q4624" i="2"/>
  <c r="L4624" i="2"/>
  <c r="K4624" i="2"/>
  <c r="J4624" i="2"/>
  <c r="I4624" i="2"/>
  <c r="H4624" i="2"/>
  <c r="AM4623" i="2"/>
  <c r="AL4623" i="2"/>
  <c r="X4623" i="2"/>
  <c r="Q4623" i="2"/>
  <c r="L4623" i="2"/>
  <c r="K4623" i="2"/>
  <c r="J4623" i="2"/>
  <c r="I4623" i="2"/>
  <c r="H4623" i="2"/>
  <c r="AM4622" i="2"/>
  <c r="AL4622" i="2"/>
  <c r="X4622" i="2"/>
  <c r="Q4622" i="2"/>
  <c r="L4622" i="2"/>
  <c r="K4622" i="2"/>
  <c r="J4622" i="2"/>
  <c r="I4622" i="2"/>
  <c r="H4622" i="2"/>
  <c r="AM4621" i="2"/>
  <c r="AL4621" i="2"/>
  <c r="X4621" i="2"/>
  <c r="Q4621" i="2"/>
  <c r="L4621" i="2"/>
  <c r="K4621" i="2"/>
  <c r="J4621" i="2"/>
  <c r="I4621" i="2"/>
  <c r="H4621" i="2"/>
  <c r="AM4620" i="2"/>
  <c r="AL4620" i="2"/>
  <c r="X4620" i="2"/>
  <c r="Q4620" i="2"/>
  <c r="L4620" i="2"/>
  <c r="K4620" i="2"/>
  <c r="J4620" i="2"/>
  <c r="I4620" i="2"/>
  <c r="H4620" i="2"/>
  <c r="AM4619" i="2"/>
  <c r="AL4619" i="2"/>
  <c r="X4619" i="2"/>
  <c r="Q4619" i="2"/>
  <c r="L4619" i="2"/>
  <c r="K4619" i="2"/>
  <c r="J4619" i="2"/>
  <c r="I4619" i="2"/>
  <c r="H4619" i="2"/>
  <c r="AM4618" i="2"/>
  <c r="AL4618" i="2"/>
  <c r="X4618" i="2"/>
  <c r="Q4618" i="2"/>
  <c r="L4618" i="2"/>
  <c r="K4618" i="2"/>
  <c r="J4618" i="2"/>
  <c r="I4618" i="2"/>
  <c r="H4618" i="2"/>
  <c r="AM4617" i="2"/>
  <c r="AL4617" i="2"/>
  <c r="X4617" i="2"/>
  <c r="Q4617" i="2"/>
  <c r="L4617" i="2"/>
  <c r="K4617" i="2"/>
  <c r="J4617" i="2"/>
  <c r="I4617" i="2"/>
  <c r="H4617" i="2"/>
  <c r="AM4616" i="2"/>
  <c r="AL4616" i="2"/>
  <c r="X4616" i="2"/>
  <c r="Q4616" i="2"/>
  <c r="L4616" i="2"/>
  <c r="K4616" i="2"/>
  <c r="J4616" i="2"/>
  <c r="I4616" i="2"/>
  <c r="H4616" i="2"/>
  <c r="AM4615" i="2"/>
  <c r="AL4615" i="2"/>
  <c r="X4615" i="2"/>
  <c r="Q4615" i="2"/>
  <c r="L4615" i="2"/>
  <c r="K4615" i="2"/>
  <c r="J4615" i="2"/>
  <c r="I4615" i="2"/>
  <c r="H4615" i="2"/>
  <c r="AM4614" i="2"/>
  <c r="AL4614" i="2"/>
  <c r="X4614" i="2"/>
  <c r="Q4614" i="2"/>
  <c r="L4614" i="2"/>
  <c r="K4614" i="2"/>
  <c r="J4614" i="2"/>
  <c r="I4614" i="2"/>
  <c r="H4614" i="2"/>
  <c r="AM4613" i="2"/>
  <c r="AL4613" i="2"/>
  <c r="X4613" i="2"/>
  <c r="Q4613" i="2"/>
  <c r="L4613" i="2"/>
  <c r="K4613" i="2"/>
  <c r="J4613" i="2"/>
  <c r="I4613" i="2"/>
  <c r="H4613" i="2"/>
  <c r="AM4612" i="2"/>
  <c r="AL4612" i="2"/>
  <c r="X4612" i="2"/>
  <c r="Q4612" i="2"/>
  <c r="L4612" i="2"/>
  <c r="K4612" i="2"/>
  <c r="J4612" i="2"/>
  <c r="I4612" i="2"/>
  <c r="H4612" i="2"/>
  <c r="AM4611" i="2"/>
  <c r="AL4611" i="2"/>
  <c r="X4611" i="2"/>
  <c r="Q4611" i="2"/>
  <c r="L4611" i="2"/>
  <c r="K4611" i="2"/>
  <c r="J4611" i="2"/>
  <c r="I4611" i="2"/>
  <c r="H4611" i="2"/>
  <c r="AM4610" i="2"/>
  <c r="AL4610" i="2"/>
  <c r="X4610" i="2"/>
  <c r="Q4610" i="2"/>
  <c r="L4610" i="2"/>
  <c r="K4610" i="2"/>
  <c r="J4610" i="2"/>
  <c r="I4610" i="2"/>
  <c r="H4610" i="2"/>
  <c r="AM4609" i="2"/>
  <c r="AL4609" i="2"/>
  <c r="X4609" i="2"/>
  <c r="Q4609" i="2"/>
  <c r="L4609" i="2"/>
  <c r="K4609" i="2"/>
  <c r="J4609" i="2"/>
  <c r="I4609" i="2"/>
  <c r="H4609" i="2"/>
  <c r="AM4608" i="2"/>
  <c r="AL4608" i="2"/>
  <c r="X4608" i="2"/>
  <c r="Q4608" i="2"/>
  <c r="L4608" i="2"/>
  <c r="K4608" i="2"/>
  <c r="J4608" i="2"/>
  <c r="I4608" i="2"/>
  <c r="H4608" i="2"/>
  <c r="AM4607" i="2"/>
  <c r="AL4607" i="2"/>
  <c r="X4607" i="2"/>
  <c r="Q4607" i="2"/>
  <c r="L4607" i="2"/>
  <c r="K4607" i="2"/>
  <c r="J4607" i="2"/>
  <c r="I4607" i="2"/>
  <c r="H4607" i="2"/>
  <c r="AM4606" i="2"/>
  <c r="AL4606" i="2"/>
  <c r="X4606" i="2"/>
  <c r="Q4606" i="2"/>
  <c r="L4606" i="2"/>
  <c r="K4606" i="2"/>
  <c r="J4606" i="2"/>
  <c r="I4606" i="2"/>
  <c r="H4606" i="2"/>
  <c r="AM4605" i="2"/>
  <c r="AL4605" i="2"/>
  <c r="X4605" i="2"/>
  <c r="Q4605" i="2"/>
  <c r="L4605" i="2"/>
  <c r="K4605" i="2"/>
  <c r="J4605" i="2"/>
  <c r="I4605" i="2"/>
  <c r="H4605" i="2"/>
  <c r="AM4604" i="2"/>
  <c r="AL4604" i="2"/>
  <c r="X4604" i="2"/>
  <c r="Q4604" i="2"/>
  <c r="L4604" i="2"/>
  <c r="K4604" i="2"/>
  <c r="J4604" i="2"/>
  <c r="I4604" i="2"/>
  <c r="H4604" i="2"/>
  <c r="AM4603" i="2"/>
  <c r="AL4603" i="2"/>
  <c r="X4603" i="2"/>
  <c r="Q4603" i="2"/>
  <c r="L4603" i="2"/>
  <c r="K4603" i="2"/>
  <c r="J4603" i="2"/>
  <c r="I4603" i="2"/>
  <c r="H4603" i="2"/>
  <c r="AM4602" i="2"/>
  <c r="AL4602" i="2"/>
  <c r="X4602" i="2"/>
  <c r="Q4602" i="2"/>
  <c r="L4602" i="2"/>
  <c r="K4602" i="2"/>
  <c r="J4602" i="2"/>
  <c r="I4602" i="2"/>
  <c r="H4602" i="2"/>
  <c r="AM4601" i="2"/>
  <c r="AL4601" i="2"/>
  <c r="X4601" i="2"/>
  <c r="Q4601" i="2"/>
  <c r="L4601" i="2"/>
  <c r="K4601" i="2"/>
  <c r="J4601" i="2"/>
  <c r="I4601" i="2"/>
  <c r="H4601" i="2"/>
  <c r="AM4600" i="2"/>
  <c r="AL4600" i="2"/>
  <c r="X4600" i="2"/>
  <c r="Q4600" i="2"/>
  <c r="L4600" i="2"/>
  <c r="K4600" i="2"/>
  <c r="J4600" i="2"/>
  <c r="I4600" i="2"/>
  <c r="H4600" i="2"/>
  <c r="AM4599" i="2"/>
  <c r="AL4599" i="2"/>
  <c r="X4599" i="2"/>
  <c r="Q4599" i="2"/>
  <c r="L4599" i="2"/>
  <c r="K4599" i="2"/>
  <c r="J4599" i="2"/>
  <c r="I4599" i="2"/>
  <c r="H4599" i="2"/>
  <c r="AM4598" i="2"/>
  <c r="AL4598" i="2"/>
  <c r="X4598" i="2"/>
  <c r="Q4598" i="2"/>
  <c r="L4598" i="2"/>
  <c r="K4598" i="2"/>
  <c r="J4598" i="2"/>
  <c r="I4598" i="2"/>
  <c r="H4598" i="2"/>
  <c r="AM4597" i="2"/>
  <c r="AL4597" i="2"/>
  <c r="X4597" i="2"/>
  <c r="Q4597" i="2"/>
  <c r="L4597" i="2"/>
  <c r="K4597" i="2"/>
  <c r="J4597" i="2"/>
  <c r="I4597" i="2"/>
  <c r="H4597" i="2"/>
  <c r="AM4596" i="2"/>
  <c r="AL4596" i="2"/>
  <c r="X4596" i="2"/>
  <c r="Q4596" i="2"/>
  <c r="L4596" i="2"/>
  <c r="K4596" i="2"/>
  <c r="J4596" i="2"/>
  <c r="I4596" i="2"/>
  <c r="H4596" i="2"/>
  <c r="AM4595" i="2"/>
  <c r="AL4595" i="2"/>
  <c r="X4595" i="2"/>
  <c r="Q4595" i="2"/>
  <c r="L4595" i="2"/>
  <c r="K4595" i="2"/>
  <c r="J4595" i="2"/>
  <c r="I4595" i="2"/>
  <c r="H4595" i="2"/>
  <c r="AM4594" i="2"/>
  <c r="AL4594" i="2"/>
  <c r="X4594" i="2"/>
  <c r="Q4594" i="2"/>
  <c r="L4594" i="2"/>
  <c r="K4594" i="2"/>
  <c r="J4594" i="2"/>
  <c r="I4594" i="2"/>
  <c r="H4594" i="2"/>
  <c r="AM4593" i="2"/>
  <c r="AL4593" i="2"/>
  <c r="X4593" i="2"/>
  <c r="Q4593" i="2"/>
  <c r="L4593" i="2"/>
  <c r="K4593" i="2"/>
  <c r="J4593" i="2"/>
  <c r="I4593" i="2"/>
  <c r="H4593" i="2"/>
  <c r="AM4592" i="2"/>
  <c r="AL4592" i="2"/>
  <c r="X4592" i="2"/>
  <c r="Q4592" i="2"/>
  <c r="L4592" i="2"/>
  <c r="K4592" i="2"/>
  <c r="J4592" i="2"/>
  <c r="I4592" i="2"/>
  <c r="H4592" i="2"/>
  <c r="AM4591" i="2"/>
  <c r="AL4591" i="2"/>
  <c r="X4591" i="2"/>
  <c r="Q4591" i="2"/>
  <c r="L4591" i="2"/>
  <c r="K4591" i="2"/>
  <c r="J4591" i="2"/>
  <c r="I4591" i="2"/>
  <c r="H4591" i="2"/>
  <c r="AM4590" i="2"/>
  <c r="AL4590" i="2"/>
  <c r="X4590" i="2"/>
  <c r="Q4590" i="2"/>
  <c r="L4590" i="2"/>
  <c r="K4590" i="2"/>
  <c r="J4590" i="2"/>
  <c r="I4590" i="2"/>
  <c r="H4590" i="2"/>
  <c r="AM4589" i="2"/>
  <c r="AL4589" i="2"/>
  <c r="X4589" i="2"/>
  <c r="Q4589" i="2"/>
  <c r="L4589" i="2"/>
  <c r="K4589" i="2"/>
  <c r="J4589" i="2"/>
  <c r="I4589" i="2"/>
  <c r="H4589" i="2"/>
  <c r="AM4588" i="2"/>
  <c r="AL4588" i="2"/>
  <c r="X4588" i="2"/>
  <c r="Q4588" i="2"/>
  <c r="L4588" i="2"/>
  <c r="K4588" i="2"/>
  <c r="J4588" i="2"/>
  <c r="I4588" i="2"/>
  <c r="H4588" i="2"/>
  <c r="AM4587" i="2"/>
  <c r="AL4587" i="2"/>
  <c r="X4587" i="2"/>
  <c r="Q4587" i="2"/>
  <c r="L4587" i="2"/>
  <c r="K4587" i="2"/>
  <c r="J4587" i="2"/>
  <c r="I4587" i="2"/>
  <c r="H4587" i="2"/>
  <c r="AM4586" i="2"/>
  <c r="AL4586" i="2"/>
  <c r="X4586" i="2"/>
  <c r="Q4586" i="2"/>
  <c r="L4586" i="2"/>
  <c r="K4586" i="2"/>
  <c r="J4586" i="2"/>
  <c r="I4586" i="2"/>
  <c r="H4586" i="2"/>
  <c r="AM4585" i="2"/>
  <c r="AL4585" i="2"/>
  <c r="X4585" i="2"/>
  <c r="Q4585" i="2"/>
  <c r="L4585" i="2"/>
  <c r="K4585" i="2"/>
  <c r="J4585" i="2"/>
  <c r="I4585" i="2"/>
  <c r="H4585" i="2"/>
  <c r="AM4584" i="2"/>
  <c r="AL4584" i="2"/>
  <c r="X4584" i="2"/>
  <c r="Q4584" i="2"/>
  <c r="L4584" i="2"/>
  <c r="K4584" i="2"/>
  <c r="J4584" i="2"/>
  <c r="I4584" i="2"/>
  <c r="H4584" i="2"/>
  <c r="AM4583" i="2"/>
  <c r="AL4583" i="2"/>
  <c r="X4583" i="2"/>
  <c r="Q4583" i="2"/>
  <c r="L4583" i="2"/>
  <c r="K4583" i="2"/>
  <c r="J4583" i="2"/>
  <c r="I4583" i="2"/>
  <c r="H4583" i="2"/>
  <c r="AM4582" i="2"/>
  <c r="AL4582" i="2"/>
  <c r="X4582" i="2"/>
  <c r="Q4582" i="2"/>
  <c r="L4582" i="2"/>
  <c r="K4582" i="2"/>
  <c r="J4582" i="2"/>
  <c r="I4582" i="2"/>
  <c r="H4582" i="2"/>
  <c r="AM4581" i="2"/>
  <c r="AL4581" i="2"/>
  <c r="X4581" i="2"/>
  <c r="Q4581" i="2"/>
  <c r="L4581" i="2"/>
  <c r="K4581" i="2"/>
  <c r="J4581" i="2"/>
  <c r="I4581" i="2"/>
  <c r="H4581" i="2"/>
  <c r="AM4580" i="2"/>
  <c r="AL4580" i="2"/>
  <c r="X4580" i="2"/>
  <c r="Q4580" i="2"/>
  <c r="L4580" i="2"/>
  <c r="K4580" i="2"/>
  <c r="J4580" i="2"/>
  <c r="I4580" i="2"/>
  <c r="H4580" i="2"/>
  <c r="AM4579" i="2"/>
  <c r="AL4579" i="2"/>
  <c r="X4579" i="2"/>
  <c r="Q4579" i="2"/>
  <c r="L4579" i="2"/>
  <c r="K4579" i="2"/>
  <c r="J4579" i="2"/>
  <c r="I4579" i="2"/>
  <c r="H4579" i="2"/>
  <c r="AM4578" i="2"/>
  <c r="AL4578" i="2"/>
  <c r="X4578" i="2"/>
  <c r="Q4578" i="2"/>
  <c r="L4578" i="2"/>
  <c r="K4578" i="2"/>
  <c r="J4578" i="2"/>
  <c r="I4578" i="2"/>
  <c r="H4578" i="2"/>
  <c r="AM4577" i="2"/>
  <c r="AL4577" i="2"/>
  <c r="X4577" i="2"/>
  <c r="Q4577" i="2"/>
  <c r="L4577" i="2"/>
  <c r="K4577" i="2"/>
  <c r="J4577" i="2"/>
  <c r="I4577" i="2"/>
  <c r="H4577" i="2"/>
  <c r="AM4576" i="2"/>
  <c r="AL4576" i="2"/>
  <c r="X4576" i="2"/>
  <c r="Q4576" i="2"/>
  <c r="L4576" i="2"/>
  <c r="K4576" i="2"/>
  <c r="J4576" i="2"/>
  <c r="I4576" i="2"/>
  <c r="H4576" i="2"/>
  <c r="AM4575" i="2"/>
  <c r="AL4575" i="2"/>
  <c r="X4575" i="2"/>
  <c r="Q4575" i="2"/>
  <c r="L4575" i="2"/>
  <c r="K4575" i="2"/>
  <c r="J4575" i="2"/>
  <c r="I4575" i="2"/>
  <c r="H4575" i="2"/>
  <c r="AM4574" i="2"/>
  <c r="AL4574" i="2"/>
  <c r="X4574" i="2"/>
  <c r="Q4574" i="2"/>
  <c r="L4574" i="2"/>
  <c r="K4574" i="2"/>
  <c r="J4574" i="2"/>
  <c r="I4574" i="2"/>
  <c r="H4574" i="2"/>
  <c r="AM4573" i="2"/>
  <c r="AL4573" i="2"/>
  <c r="X4573" i="2"/>
  <c r="Q4573" i="2"/>
  <c r="L4573" i="2"/>
  <c r="K4573" i="2"/>
  <c r="J4573" i="2"/>
  <c r="I4573" i="2"/>
  <c r="H4573" i="2"/>
  <c r="AM4572" i="2"/>
  <c r="AL4572" i="2"/>
  <c r="X4572" i="2"/>
  <c r="Q4572" i="2"/>
  <c r="L4572" i="2"/>
  <c r="K4572" i="2"/>
  <c r="J4572" i="2"/>
  <c r="I4572" i="2"/>
  <c r="H4572" i="2"/>
  <c r="AM4571" i="2"/>
  <c r="AL4571" i="2"/>
  <c r="X4571" i="2"/>
  <c r="Q4571" i="2"/>
  <c r="L4571" i="2"/>
  <c r="K4571" i="2"/>
  <c r="J4571" i="2"/>
  <c r="I4571" i="2"/>
  <c r="H4571" i="2"/>
  <c r="AM4570" i="2"/>
  <c r="AL4570" i="2"/>
  <c r="X4570" i="2"/>
  <c r="Q4570" i="2"/>
  <c r="L4570" i="2"/>
  <c r="K4570" i="2"/>
  <c r="J4570" i="2"/>
  <c r="I4570" i="2"/>
  <c r="H4570" i="2"/>
  <c r="AM4569" i="2"/>
  <c r="AL4569" i="2"/>
  <c r="X4569" i="2"/>
  <c r="Q4569" i="2"/>
  <c r="L4569" i="2"/>
  <c r="K4569" i="2"/>
  <c r="J4569" i="2"/>
  <c r="I4569" i="2"/>
  <c r="H4569" i="2"/>
  <c r="AM4568" i="2"/>
  <c r="AL4568" i="2"/>
  <c r="X4568" i="2"/>
  <c r="Q4568" i="2"/>
  <c r="L4568" i="2"/>
  <c r="K4568" i="2"/>
  <c r="J4568" i="2"/>
  <c r="I4568" i="2"/>
  <c r="H4568" i="2"/>
  <c r="AM4567" i="2"/>
  <c r="AL4567" i="2"/>
  <c r="X4567" i="2"/>
  <c r="Q4567" i="2"/>
  <c r="L4567" i="2"/>
  <c r="K4567" i="2"/>
  <c r="J4567" i="2"/>
  <c r="I4567" i="2"/>
  <c r="H4567" i="2"/>
  <c r="AM4566" i="2"/>
  <c r="AL4566" i="2"/>
  <c r="X4566" i="2"/>
  <c r="Q4566" i="2"/>
  <c r="L4566" i="2"/>
  <c r="K4566" i="2"/>
  <c r="J4566" i="2"/>
  <c r="I4566" i="2"/>
  <c r="H4566" i="2"/>
  <c r="AM4565" i="2"/>
  <c r="AL4565" i="2"/>
  <c r="X4565" i="2"/>
  <c r="Q4565" i="2"/>
  <c r="L4565" i="2"/>
  <c r="K4565" i="2"/>
  <c r="J4565" i="2"/>
  <c r="I4565" i="2"/>
  <c r="H4565" i="2"/>
  <c r="AM4564" i="2"/>
  <c r="AL4564" i="2"/>
  <c r="X4564" i="2"/>
  <c r="Q4564" i="2"/>
  <c r="L4564" i="2"/>
  <c r="K4564" i="2"/>
  <c r="J4564" i="2"/>
  <c r="I4564" i="2"/>
  <c r="H4564" i="2"/>
  <c r="AM4563" i="2"/>
  <c r="AL4563" i="2"/>
  <c r="X4563" i="2"/>
  <c r="Q4563" i="2"/>
  <c r="L4563" i="2"/>
  <c r="K4563" i="2"/>
  <c r="J4563" i="2"/>
  <c r="I4563" i="2"/>
  <c r="H4563" i="2"/>
  <c r="AM4562" i="2"/>
  <c r="AL4562" i="2"/>
  <c r="X4562" i="2"/>
  <c r="Q4562" i="2"/>
  <c r="L4562" i="2"/>
  <c r="K4562" i="2"/>
  <c r="J4562" i="2"/>
  <c r="I4562" i="2"/>
  <c r="H4562" i="2"/>
  <c r="AM4561" i="2"/>
  <c r="AL4561" i="2"/>
  <c r="X4561" i="2"/>
  <c r="Q4561" i="2"/>
  <c r="L4561" i="2"/>
  <c r="K4561" i="2"/>
  <c r="J4561" i="2"/>
  <c r="I4561" i="2"/>
  <c r="H4561" i="2"/>
  <c r="AM4560" i="2"/>
  <c r="AL4560" i="2"/>
  <c r="X4560" i="2"/>
  <c r="Q4560" i="2"/>
  <c r="L4560" i="2"/>
  <c r="K4560" i="2"/>
  <c r="J4560" i="2"/>
  <c r="I4560" i="2"/>
  <c r="H4560" i="2"/>
  <c r="AM4559" i="2"/>
  <c r="AL4559" i="2"/>
  <c r="X4559" i="2"/>
  <c r="Q4559" i="2"/>
  <c r="L4559" i="2"/>
  <c r="K4559" i="2"/>
  <c r="J4559" i="2"/>
  <c r="I4559" i="2"/>
  <c r="H4559" i="2"/>
  <c r="AM4558" i="2"/>
  <c r="AL4558" i="2"/>
  <c r="X4558" i="2"/>
  <c r="Q4558" i="2"/>
  <c r="L4558" i="2"/>
  <c r="K4558" i="2"/>
  <c r="J4558" i="2"/>
  <c r="I4558" i="2"/>
  <c r="H4558" i="2"/>
  <c r="AM4557" i="2"/>
  <c r="AL4557" i="2"/>
  <c r="X4557" i="2"/>
  <c r="Q4557" i="2"/>
  <c r="L4557" i="2"/>
  <c r="K4557" i="2"/>
  <c r="J4557" i="2"/>
  <c r="I4557" i="2"/>
  <c r="H4557" i="2"/>
  <c r="AM4556" i="2"/>
  <c r="AL4556" i="2"/>
  <c r="X4556" i="2"/>
  <c r="Q4556" i="2"/>
  <c r="L4556" i="2"/>
  <c r="K4556" i="2"/>
  <c r="J4556" i="2"/>
  <c r="I4556" i="2"/>
  <c r="H4556" i="2"/>
  <c r="AM4555" i="2"/>
  <c r="AL4555" i="2"/>
  <c r="X4555" i="2"/>
  <c r="Q4555" i="2"/>
  <c r="L4555" i="2"/>
  <c r="K4555" i="2"/>
  <c r="J4555" i="2"/>
  <c r="I4555" i="2"/>
  <c r="H4555" i="2"/>
  <c r="AM4554" i="2"/>
  <c r="AL4554" i="2"/>
  <c r="X4554" i="2"/>
  <c r="Q4554" i="2"/>
  <c r="L4554" i="2"/>
  <c r="K4554" i="2"/>
  <c r="J4554" i="2"/>
  <c r="I4554" i="2"/>
  <c r="H4554" i="2"/>
  <c r="AM4553" i="2"/>
  <c r="AL4553" i="2"/>
  <c r="X4553" i="2"/>
  <c r="Q4553" i="2"/>
  <c r="L4553" i="2"/>
  <c r="K4553" i="2"/>
  <c r="J4553" i="2"/>
  <c r="I4553" i="2"/>
  <c r="H4553" i="2"/>
  <c r="AM4552" i="2"/>
  <c r="AL4552" i="2"/>
  <c r="X4552" i="2"/>
  <c r="Q4552" i="2"/>
  <c r="L4552" i="2"/>
  <c r="K4552" i="2"/>
  <c r="J4552" i="2"/>
  <c r="I4552" i="2"/>
  <c r="H4552" i="2"/>
  <c r="AM4551" i="2"/>
  <c r="AL4551" i="2"/>
  <c r="X4551" i="2"/>
  <c r="Q4551" i="2"/>
  <c r="L4551" i="2"/>
  <c r="K4551" i="2"/>
  <c r="J4551" i="2"/>
  <c r="I4551" i="2"/>
  <c r="H4551" i="2"/>
  <c r="AM4550" i="2"/>
  <c r="AL4550" i="2"/>
  <c r="X4550" i="2"/>
  <c r="Q4550" i="2"/>
  <c r="L4550" i="2"/>
  <c r="K4550" i="2"/>
  <c r="J4550" i="2"/>
  <c r="I4550" i="2"/>
  <c r="H4550" i="2"/>
  <c r="AM4549" i="2"/>
  <c r="AL4549" i="2"/>
  <c r="X4549" i="2"/>
  <c r="Q4549" i="2"/>
  <c r="L4549" i="2"/>
  <c r="K4549" i="2"/>
  <c r="J4549" i="2"/>
  <c r="I4549" i="2"/>
  <c r="H4549" i="2"/>
  <c r="AM4548" i="2"/>
  <c r="AL4548" i="2"/>
  <c r="X4548" i="2"/>
  <c r="Q4548" i="2"/>
  <c r="L4548" i="2"/>
  <c r="K4548" i="2"/>
  <c r="J4548" i="2"/>
  <c r="I4548" i="2"/>
  <c r="H4548" i="2"/>
  <c r="AM4547" i="2"/>
  <c r="AL4547" i="2"/>
  <c r="X4547" i="2"/>
  <c r="Q4547" i="2"/>
  <c r="L4547" i="2"/>
  <c r="K4547" i="2"/>
  <c r="J4547" i="2"/>
  <c r="I4547" i="2"/>
  <c r="H4547" i="2"/>
  <c r="AM4546" i="2"/>
  <c r="AL4546" i="2"/>
  <c r="X4546" i="2"/>
  <c r="Q4546" i="2"/>
  <c r="L4546" i="2"/>
  <c r="K4546" i="2"/>
  <c r="J4546" i="2"/>
  <c r="I4546" i="2"/>
  <c r="H4546" i="2"/>
  <c r="AM4545" i="2"/>
  <c r="AL4545" i="2"/>
  <c r="X4545" i="2"/>
  <c r="Q4545" i="2"/>
  <c r="L4545" i="2"/>
  <c r="K4545" i="2"/>
  <c r="J4545" i="2"/>
  <c r="I4545" i="2"/>
  <c r="H4545" i="2"/>
  <c r="AM4544" i="2"/>
  <c r="AL4544" i="2"/>
  <c r="X4544" i="2"/>
  <c r="Q4544" i="2"/>
  <c r="L4544" i="2"/>
  <c r="K4544" i="2"/>
  <c r="J4544" i="2"/>
  <c r="I4544" i="2"/>
  <c r="H4544" i="2"/>
  <c r="AM4543" i="2"/>
  <c r="AL4543" i="2"/>
  <c r="X4543" i="2"/>
  <c r="Q4543" i="2"/>
  <c r="L4543" i="2"/>
  <c r="K4543" i="2"/>
  <c r="J4543" i="2"/>
  <c r="I4543" i="2"/>
  <c r="H4543" i="2"/>
  <c r="AM4542" i="2"/>
  <c r="AL4542" i="2"/>
  <c r="X4542" i="2"/>
  <c r="Q4542" i="2"/>
  <c r="L4542" i="2"/>
  <c r="K4542" i="2"/>
  <c r="J4542" i="2"/>
  <c r="I4542" i="2"/>
  <c r="H4542" i="2"/>
  <c r="AM4541" i="2"/>
  <c r="AL4541" i="2"/>
  <c r="X4541" i="2"/>
  <c r="Q4541" i="2"/>
  <c r="L4541" i="2"/>
  <c r="K4541" i="2"/>
  <c r="J4541" i="2"/>
  <c r="I4541" i="2"/>
  <c r="H4541" i="2"/>
  <c r="AM4540" i="2"/>
  <c r="AL4540" i="2"/>
  <c r="X4540" i="2"/>
  <c r="Q4540" i="2"/>
  <c r="L4540" i="2"/>
  <c r="K4540" i="2"/>
  <c r="J4540" i="2"/>
  <c r="I4540" i="2"/>
  <c r="H4540" i="2"/>
  <c r="AM4539" i="2"/>
  <c r="AL4539" i="2"/>
  <c r="X4539" i="2"/>
  <c r="Q4539" i="2"/>
  <c r="L4539" i="2"/>
  <c r="K4539" i="2"/>
  <c r="J4539" i="2"/>
  <c r="I4539" i="2"/>
  <c r="H4539" i="2"/>
  <c r="AM4538" i="2"/>
  <c r="AL4538" i="2"/>
  <c r="X4538" i="2"/>
  <c r="Q4538" i="2"/>
  <c r="L4538" i="2"/>
  <c r="K4538" i="2"/>
  <c r="J4538" i="2"/>
  <c r="I4538" i="2"/>
  <c r="H4538" i="2"/>
  <c r="AM4537" i="2"/>
  <c r="AL4537" i="2"/>
  <c r="X4537" i="2"/>
  <c r="Q4537" i="2"/>
  <c r="L4537" i="2"/>
  <c r="K4537" i="2"/>
  <c r="J4537" i="2"/>
  <c r="I4537" i="2"/>
  <c r="H4537" i="2"/>
  <c r="AM4536" i="2"/>
  <c r="AL4536" i="2"/>
  <c r="X4536" i="2"/>
  <c r="Q4536" i="2"/>
  <c r="L4536" i="2"/>
  <c r="K4536" i="2"/>
  <c r="J4536" i="2"/>
  <c r="I4536" i="2"/>
  <c r="H4536" i="2"/>
  <c r="AM4535" i="2"/>
  <c r="AL4535" i="2"/>
  <c r="X4535" i="2"/>
  <c r="Q4535" i="2"/>
  <c r="L4535" i="2"/>
  <c r="K4535" i="2"/>
  <c r="J4535" i="2"/>
  <c r="I4535" i="2"/>
  <c r="H4535" i="2"/>
  <c r="AM4534" i="2"/>
  <c r="AL4534" i="2"/>
  <c r="X4534" i="2"/>
  <c r="Q4534" i="2"/>
  <c r="L4534" i="2"/>
  <c r="K4534" i="2"/>
  <c r="J4534" i="2"/>
  <c r="I4534" i="2"/>
  <c r="H4534" i="2"/>
  <c r="AM4533" i="2"/>
  <c r="AL4533" i="2"/>
  <c r="X4533" i="2"/>
  <c r="Q4533" i="2"/>
  <c r="L4533" i="2"/>
  <c r="K4533" i="2"/>
  <c r="J4533" i="2"/>
  <c r="I4533" i="2"/>
  <c r="H4533" i="2"/>
  <c r="AM4532" i="2"/>
  <c r="AL4532" i="2"/>
  <c r="X4532" i="2"/>
  <c r="Q4532" i="2"/>
  <c r="L4532" i="2"/>
  <c r="K4532" i="2"/>
  <c r="J4532" i="2"/>
  <c r="I4532" i="2"/>
  <c r="H4532" i="2"/>
  <c r="AM4531" i="2"/>
  <c r="AL4531" i="2"/>
  <c r="X4531" i="2"/>
  <c r="Q4531" i="2"/>
  <c r="L4531" i="2"/>
  <c r="K4531" i="2"/>
  <c r="J4531" i="2"/>
  <c r="I4531" i="2"/>
  <c r="H4531" i="2"/>
  <c r="AM4530" i="2"/>
  <c r="AL4530" i="2"/>
  <c r="X4530" i="2"/>
  <c r="Q4530" i="2"/>
  <c r="L4530" i="2"/>
  <c r="K4530" i="2"/>
  <c r="J4530" i="2"/>
  <c r="I4530" i="2"/>
  <c r="H4530" i="2"/>
  <c r="AM4529" i="2"/>
  <c r="AL4529" i="2"/>
  <c r="X4529" i="2"/>
  <c r="Q4529" i="2"/>
  <c r="L4529" i="2"/>
  <c r="K4529" i="2"/>
  <c r="J4529" i="2"/>
  <c r="I4529" i="2"/>
  <c r="H4529" i="2"/>
  <c r="AM4528" i="2"/>
  <c r="AL4528" i="2"/>
  <c r="X4528" i="2"/>
  <c r="Q4528" i="2"/>
  <c r="L4528" i="2"/>
  <c r="K4528" i="2"/>
  <c r="J4528" i="2"/>
  <c r="I4528" i="2"/>
  <c r="H4528" i="2"/>
  <c r="AM4527" i="2"/>
  <c r="AL4527" i="2"/>
  <c r="X4527" i="2"/>
  <c r="Q4527" i="2"/>
  <c r="L4527" i="2"/>
  <c r="K4527" i="2"/>
  <c r="J4527" i="2"/>
  <c r="I4527" i="2"/>
  <c r="H4527" i="2"/>
  <c r="AM4526" i="2"/>
  <c r="AL4526" i="2"/>
  <c r="X4526" i="2"/>
  <c r="Q4526" i="2"/>
  <c r="L4526" i="2"/>
  <c r="K4526" i="2"/>
  <c r="J4526" i="2"/>
  <c r="I4526" i="2"/>
  <c r="H4526" i="2"/>
  <c r="AM4525" i="2"/>
  <c r="AL4525" i="2"/>
  <c r="X4525" i="2"/>
  <c r="Q4525" i="2"/>
  <c r="L4525" i="2"/>
  <c r="K4525" i="2"/>
  <c r="J4525" i="2"/>
  <c r="I4525" i="2"/>
  <c r="H4525" i="2"/>
  <c r="AM4524" i="2"/>
  <c r="AL4524" i="2"/>
  <c r="X4524" i="2"/>
  <c r="Q4524" i="2"/>
  <c r="L4524" i="2"/>
  <c r="K4524" i="2"/>
  <c r="J4524" i="2"/>
  <c r="I4524" i="2"/>
  <c r="H4524" i="2"/>
  <c r="AM4523" i="2"/>
  <c r="AL4523" i="2"/>
  <c r="X4523" i="2"/>
  <c r="Q4523" i="2"/>
  <c r="L4523" i="2"/>
  <c r="K4523" i="2"/>
  <c r="J4523" i="2"/>
  <c r="I4523" i="2"/>
  <c r="H4523" i="2"/>
  <c r="AM4522" i="2"/>
  <c r="AL4522" i="2"/>
  <c r="X4522" i="2"/>
  <c r="Q4522" i="2"/>
  <c r="L4522" i="2"/>
  <c r="K4522" i="2"/>
  <c r="J4522" i="2"/>
  <c r="I4522" i="2"/>
  <c r="H4522" i="2"/>
  <c r="AM4521" i="2"/>
  <c r="AL4521" i="2"/>
  <c r="X4521" i="2"/>
  <c r="Q4521" i="2"/>
  <c r="L4521" i="2"/>
  <c r="K4521" i="2"/>
  <c r="J4521" i="2"/>
  <c r="I4521" i="2"/>
  <c r="H4521" i="2"/>
  <c r="AM4520" i="2"/>
  <c r="AL4520" i="2"/>
  <c r="X4520" i="2"/>
  <c r="Q4520" i="2"/>
  <c r="L4520" i="2"/>
  <c r="K4520" i="2"/>
  <c r="J4520" i="2"/>
  <c r="I4520" i="2"/>
  <c r="H4520" i="2"/>
  <c r="AM4519" i="2"/>
  <c r="AL4519" i="2"/>
  <c r="X4519" i="2"/>
  <c r="Q4519" i="2"/>
  <c r="L4519" i="2"/>
  <c r="K4519" i="2"/>
  <c r="J4519" i="2"/>
  <c r="I4519" i="2"/>
  <c r="H4519" i="2"/>
  <c r="AM4518" i="2"/>
  <c r="AL4518" i="2"/>
  <c r="X4518" i="2"/>
  <c r="Q4518" i="2"/>
  <c r="L4518" i="2"/>
  <c r="K4518" i="2"/>
  <c r="J4518" i="2"/>
  <c r="I4518" i="2"/>
  <c r="H4518" i="2"/>
  <c r="AM4517" i="2"/>
  <c r="AL4517" i="2"/>
  <c r="X4517" i="2"/>
  <c r="Q4517" i="2"/>
  <c r="L4517" i="2"/>
  <c r="K4517" i="2"/>
  <c r="J4517" i="2"/>
  <c r="I4517" i="2"/>
  <c r="H4517" i="2"/>
  <c r="AM4516" i="2"/>
  <c r="AL4516" i="2"/>
  <c r="X4516" i="2"/>
  <c r="Q4516" i="2"/>
  <c r="L4516" i="2"/>
  <c r="K4516" i="2"/>
  <c r="J4516" i="2"/>
  <c r="I4516" i="2"/>
  <c r="H4516" i="2"/>
  <c r="AM4515" i="2"/>
  <c r="AL4515" i="2"/>
  <c r="X4515" i="2"/>
  <c r="Q4515" i="2"/>
  <c r="L4515" i="2"/>
  <c r="K4515" i="2"/>
  <c r="J4515" i="2"/>
  <c r="I4515" i="2"/>
  <c r="H4515" i="2"/>
  <c r="AM4514" i="2"/>
  <c r="AL4514" i="2"/>
  <c r="X4514" i="2"/>
  <c r="Q4514" i="2"/>
  <c r="L4514" i="2"/>
  <c r="K4514" i="2"/>
  <c r="J4514" i="2"/>
  <c r="I4514" i="2"/>
  <c r="H4514" i="2"/>
  <c r="AM4513" i="2"/>
  <c r="AL4513" i="2"/>
  <c r="X4513" i="2"/>
  <c r="Q4513" i="2"/>
  <c r="L4513" i="2"/>
  <c r="K4513" i="2"/>
  <c r="J4513" i="2"/>
  <c r="I4513" i="2"/>
  <c r="H4513" i="2"/>
  <c r="AM4512" i="2"/>
  <c r="AL4512" i="2"/>
  <c r="X4512" i="2"/>
  <c r="Q4512" i="2"/>
  <c r="L4512" i="2"/>
  <c r="K4512" i="2"/>
  <c r="J4512" i="2"/>
  <c r="I4512" i="2"/>
  <c r="H4512" i="2"/>
  <c r="AM4511" i="2"/>
  <c r="AL4511" i="2"/>
  <c r="X4511" i="2"/>
  <c r="Q4511" i="2"/>
  <c r="L4511" i="2"/>
  <c r="K4511" i="2"/>
  <c r="J4511" i="2"/>
  <c r="I4511" i="2"/>
  <c r="H4511" i="2"/>
  <c r="AM4510" i="2"/>
  <c r="AL4510" i="2"/>
  <c r="X4510" i="2"/>
  <c r="Q4510" i="2"/>
  <c r="L4510" i="2"/>
  <c r="K4510" i="2"/>
  <c r="J4510" i="2"/>
  <c r="I4510" i="2"/>
  <c r="H4510" i="2"/>
  <c r="AM4509" i="2"/>
  <c r="AL4509" i="2"/>
  <c r="X4509" i="2"/>
  <c r="Q4509" i="2"/>
  <c r="L4509" i="2"/>
  <c r="K4509" i="2"/>
  <c r="J4509" i="2"/>
  <c r="I4509" i="2"/>
  <c r="H4509" i="2"/>
  <c r="AM4508" i="2"/>
  <c r="AL4508" i="2"/>
  <c r="X4508" i="2"/>
  <c r="Q4508" i="2"/>
  <c r="L4508" i="2"/>
  <c r="K4508" i="2"/>
  <c r="J4508" i="2"/>
  <c r="I4508" i="2"/>
  <c r="H4508" i="2"/>
  <c r="AM4507" i="2"/>
  <c r="AL4507" i="2"/>
  <c r="X4507" i="2"/>
  <c r="Q4507" i="2"/>
  <c r="L4507" i="2"/>
  <c r="K4507" i="2"/>
  <c r="J4507" i="2"/>
  <c r="I4507" i="2"/>
  <c r="H4507" i="2"/>
  <c r="AM4506" i="2"/>
  <c r="AL4506" i="2"/>
  <c r="X4506" i="2"/>
  <c r="Q4506" i="2"/>
  <c r="L4506" i="2"/>
  <c r="K4506" i="2"/>
  <c r="J4506" i="2"/>
  <c r="I4506" i="2"/>
  <c r="H4506" i="2"/>
  <c r="AM4505" i="2"/>
  <c r="AL4505" i="2"/>
  <c r="X4505" i="2"/>
  <c r="Q4505" i="2"/>
  <c r="L4505" i="2"/>
  <c r="K4505" i="2"/>
  <c r="J4505" i="2"/>
  <c r="I4505" i="2"/>
  <c r="H4505" i="2"/>
  <c r="AM4504" i="2"/>
  <c r="AL4504" i="2"/>
  <c r="X4504" i="2"/>
  <c r="Q4504" i="2"/>
  <c r="L4504" i="2"/>
  <c r="K4504" i="2"/>
  <c r="J4504" i="2"/>
  <c r="I4504" i="2"/>
  <c r="H4504" i="2"/>
  <c r="AM4503" i="2"/>
  <c r="AL4503" i="2"/>
  <c r="X4503" i="2"/>
  <c r="Q4503" i="2"/>
  <c r="L4503" i="2"/>
  <c r="K4503" i="2"/>
  <c r="J4503" i="2"/>
  <c r="I4503" i="2"/>
  <c r="H4503" i="2"/>
  <c r="AM4502" i="2"/>
  <c r="AL4502" i="2"/>
  <c r="X4502" i="2"/>
  <c r="Q4502" i="2"/>
  <c r="L4502" i="2"/>
  <c r="K4502" i="2"/>
  <c r="J4502" i="2"/>
  <c r="I4502" i="2"/>
  <c r="H4502" i="2"/>
  <c r="AM4501" i="2"/>
  <c r="AL4501" i="2"/>
  <c r="X4501" i="2"/>
  <c r="Q4501" i="2"/>
  <c r="L4501" i="2"/>
  <c r="K4501" i="2"/>
  <c r="J4501" i="2"/>
  <c r="I4501" i="2"/>
  <c r="H4501" i="2"/>
  <c r="AM4500" i="2"/>
  <c r="AL4500" i="2"/>
  <c r="X4500" i="2"/>
  <c r="Q4500" i="2"/>
  <c r="L4500" i="2"/>
  <c r="K4500" i="2"/>
  <c r="J4500" i="2"/>
  <c r="I4500" i="2"/>
  <c r="H4500" i="2"/>
  <c r="AM4499" i="2"/>
  <c r="AL4499" i="2"/>
  <c r="X4499" i="2"/>
  <c r="Q4499" i="2"/>
  <c r="L4499" i="2"/>
  <c r="K4499" i="2"/>
  <c r="J4499" i="2"/>
  <c r="I4499" i="2"/>
  <c r="H4499" i="2"/>
  <c r="AM4498" i="2"/>
  <c r="AL4498" i="2"/>
  <c r="X4498" i="2"/>
  <c r="Q4498" i="2"/>
  <c r="L4498" i="2"/>
  <c r="K4498" i="2"/>
  <c r="J4498" i="2"/>
  <c r="I4498" i="2"/>
  <c r="H4498" i="2"/>
  <c r="AM4497" i="2"/>
  <c r="AL4497" i="2"/>
  <c r="X4497" i="2"/>
  <c r="Q4497" i="2"/>
  <c r="L4497" i="2"/>
  <c r="K4497" i="2"/>
  <c r="J4497" i="2"/>
  <c r="I4497" i="2"/>
  <c r="H4497" i="2"/>
  <c r="AM4496" i="2"/>
  <c r="AL4496" i="2"/>
  <c r="X4496" i="2"/>
  <c r="Q4496" i="2"/>
  <c r="L4496" i="2"/>
  <c r="K4496" i="2"/>
  <c r="J4496" i="2"/>
  <c r="I4496" i="2"/>
  <c r="H4496" i="2"/>
  <c r="AM4495" i="2"/>
  <c r="AL4495" i="2"/>
  <c r="X4495" i="2"/>
  <c r="Q4495" i="2"/>
  <c r="L4495" i="2"/>
  <c r="K4495" i="2"/>
  <c r="J4495" i="2"/>
  <c r="I4495" i="2"/>
  <c r="H4495" i="2"/>
  <c r="AM4494" i="2"/>
  <c r="AL4494" i="2"/>
  <c r="X4494" i="2"/>
  <c r="Q4494" i="2"/>
  <c r="L4494" i="2"/>
  <c r="K4494" i="2"/>
  <c r="J4494" i="2"/>
  <c r="I4494" i="2"/>
  <c r="H4494" i="2"/>
  <c r="AM4493" i="2"/>
  <c r="AL4493" i="2"/>
  <c r="X4493" i="2"/>
  <c r="Q4493" i="2"/>
  <c r="L4493" i="2"/>
  <c r="K4493" i="2"/>
  <c r="J4493" i="2"/>
  <c r="I4493" i="2"/>
  <c r="H4493" i="2"/>
  <c r="AM4492" i="2"/>
  <c r="AL4492" i="2"/>
  <c r="X4492" i="2"/>
  <c r="Q4492" i="2"/>
  <c r="L4492" i="2"/>
  <c r="K4492" i="2"/>
  <c r="J4492" i="2"/>
  <c r="I4492" i="2"/>
  <c r="H4492" i="2"/>
  <c r="AM4491" i="2"/>
  <c r="AL4491" i="2"/>
  <c r="X4491" i="2"/>
  <c r="Q4491" i="2"/>
  <c r="L4491" i="2"/>
  <c r="K4491" i="2"/>
  <c r="J4491" i="2"/>
  <c r="I4491" i="2"/>
  <c r="H4491" i="2"/>
  <c r="AM4490" i="2"/>
  <c r="AL4490" i="2"/>
  <c r="X4490" i="2"/>
  <c r="Q4490" i="2"/>
  <c r="L4490" i="2"/>
  <c r="K4490" i="2"/>
  <c r="J4490" i="2"/>
  <c r="I4490" i="2"/>
  <c r="H4490" i="2"/>
  <c r="AM4489" i="2"/>
  <c r="AL4489" i="2"/>
  <c r="X4489" i="2"/>
  <c r="Q4489" i="2"/>
  <c r="L4489" i="2"/>
  <c r="K4489" i="2"/>
  <c r="J4489" i="2"/>
  <c r="I4489" i="2"/>
  <c r="H4489" i="2"/>
  <c r="AM4488" i="2"/>
  <c r="AL4488" i="2"/>
  <c r="X4488" i="2"/>
  <c r="Q4488" i="2"/>
  <c r="L4488" i="2"/>
  <c r="K4488" i="2"/>
  <c r="J4488" i="2"/>
  <c r="I4488" i="2"/>
  <c r="H4488" i="2"/>
  <c r="AM4487" i="2"/>
  <c r="AL4487" i="2"/>
  <c r="X4487" i="2"/>
  <c r="Q4487" i="2"/>
  <c r="L4487" i="2"/>
  <c r="K4487" i="2"/>
  <c r="J4487" i="2"/>
  <c r="I4487" i="2"/>
  <c r="H4487" i="2"/>
  <c r="AM4486" i="2"/>
  <c r="AL4486" i="2"/>
  <c r="X4486" i="2"/>
  <c r="Q4486" i="2"/>
  <c r="L4486" i="2"/>
  <c r="K4486" i="2"/>
  <c r="J4486" i="2"/>
  <c r="I4486" i="2"/>
  <c r="H4486" i="2"/>
  <c r="AM4485" i="2"/>
  <c r="AL4485" i="2"/>
  <c r="X4485" i="2"/>
  <c r="Q4485" i="2"/>
  <c r="L4485" i="2"/>
  <c r="K4485" i="2"/>
  <c r="J4485" i="2"/>
  <c r="I4485" i="2"/>
  <c r="H4485" i="2"/>
  <c r="AM4484" i="2"/>
  <c r="AL4484" i="2"/>
  <c r="X4484" i="2"/>
  <c r="Q4484" i="2"/>
  <c r="L4484" i="2"/>
  <c r="K4484" i="2"/>
  <c r="J4484" i="2"/>
  <c r="I4484" i="2"/>
  <c r="H4484" i="2"/>
  <c r="AM4483" i="2"/>
  <c r="AL4483" i="2"/>
  <c r="X4483" i="2"/>
  <c r="Q4483" i="2"/>
  <c r="L4483" i="2"/>
  <c r="K4483" i="2"/>
  <c r="J4483" i="2"/>
  <c r="I4483" i="2"/>
  <c r="H4483" i="2"/>
  <c r="AM4482" i="2"/>
  <c r="AL4482" i="2"/>
  <c r="X4482" i="2"/>
  <c r="Q4482" i="2"/>
  <c r="L4482" i="2"/>
  <c r="K4482" i="2"/>
  <c r="J4482" i="2"/>
  <c r="I4482" i="2"/>
  <c r="H4482" i="2"/>
  <c r="AM4481" i="2"/>
  <c r="AL4481" i="2"/>
  <c r="X4481" i="2"/>
  <c r="Q4481" i="2"/>
  <c r="L4481" i="2"/>
  <c r="K4481" i="2"/>
  <c r="J4481" i="2"/>
  <c r="I4481" i="2"/>
  <c r="H4481" i="2"/>
  <c r="AM4480" i="2"/>
  <c r="AL4480" i="2"/>
  <c r="X4480" i="2"/>
  <c r="Q4480" i="2"/>
  <c r="L4480" i="2"/>
  <c r="K4480" i="2"/>
  <c r="J4480" i="2"/>
  <c r="I4480" i="2"/>
  <c r="H4480" i="2"/>
  <c r="AM4479" i="2"/>
  <c r="AL4479" i="2"/>
  <c r="X4479" i="2"/>
  <c r="Q4479" i="2"/>
  <c r="L4479" i="2"/>
  <c r="K4479" i="2"/>
  <c r="J4479" i="2"/>
  <c r="I4479" i="2"/>
  <c r="H4479" i="2"/>
  <c r="AM4478" i="2"/>
  <c r="AL4478" i="2"/>
  <c r="X4478" i="2"/>
  <c r="Q4478" i="2"/>
  <c r="L4478" i="2"/>
  <c r="K4478" i="2"/>
  <c r="J4478" i="2"/>
  <c r="I4478" i="2"/>
  <c r="H4478" i="2"/>
  <c r="AM4477" i="2"/>
  <c r="AL4477" i="2"/>
  <c r="X4477" i="2"/>
  <c r="Q4477" i="2"/>
  <c r="L4477" i="2"/>
  <c r="K4477" i="2"/>
  <c r="J4477" i="2"/>
  <c r="I4477" i="2"/>
  <c r="H4477" i="2"/>
  <c r="AM4476" i="2"/>
  <c r="AL4476" i="2"/>
  <c r="X4476" i="2"/>
  <c r="Q4476" i="2"/>
  <c r="L4476" i="2"/>
  <c r="K4476" i="2"/>
  <c r="J4476" i="2"/>
  <c r="I4476" i="2"/>
  <c r="H4476" i="2"/>
  <c r="AM4475" i="2"/>
  <c r="AL4475" i="2"/>
  <c r="X4475" i="2"/>
  <c r="Q4475" i="2"/>
  <c r="L4475" i="2"/>
  <c r="K4475" i="2"/>
  <c r="J4475" i="2"/>
  <c r="I4475" i="2"/>
  <c r="H4475" i="2"/>
  <c r="AM4474" i="2"/>
  <c r="AL4474" i="2"/>
  <c r="X4474" i="2"/>
  <c r="Q4474" i="2"/>
  <c r="L4474" i="2"/>
  <c r="K4474" i="2"/>
  <c r="J4474" i="2"/>
  <c r="I4474" i="2"/>
  <c r="H4474" i="2"/>
  <c r="AM4473" i="2"/>
  <c r="AL4473" i="2"/>
  <c r="X4473" i="2"/>
  <c r="Q4473" i="2"/>
  <c r="L4473" i="2"/>
  <c r="K4473" i="2"/>
  <c r="J4473" i="2"/>
  <c r="I4473" i="2"/>
  <c r="H4473" i="2"/>
  <c r="AM4472" i="2"/>
  <c r="AL4472" i="2"/>
  <c r="X4472" i="2"/>
  <c r="Q4472" i="2"/>
  <c r="L4472" i="2"/>
  <c r="K4472" i="2"/>
  <c r="J4472" i="2"/>
  <c r="I4472" i="2"/>
  <c r="H4472" i="2"/>
  <c r="AM4471" i="2"/>
  <c r="AL4471" i="2"/>
  <c r="X4471" i="2"/>
  <c r="Q4471" i="2"/>
  <c r="L4471" i="2"/>
  <c r="K4471" i="2"/>
  <c r="J4471" i="2"/>
  <c r="I4471" i="2"/>
  <c r="H4471" i="2"/>
  <c r="AM4470" i="2"/>
  <c r="AL4470" i="2"/>
  <c r="X4470" i="2"/>
  <c r="Q4470" i="2"/>
  <c r="L4470" i="2"/>
  <c r="K4470" i="2"/>
  <c r="J4470" i="2"/>
  <c r="I4470" i="2"/>
  <c r="H4470" i="2"/>
  <c r="AM4469" i="2"/>
  <c r="AL4469" i="2"/>
  <c r="X4469" i="2"/>
  <c r="Q4469" i="2"/>
  <c r="L4469" i="2"/>
  <c r="K4469" i="2"/>
  <c r="J4469" i="2"/>
  <c r="I4469" i="2"/>
  <c r="H4469" i="2"/>
  <c r="AM4468" i="2"/>
  <c r="AL4468" i="2"/>
  <c r="X4468" i="2"/>
  <c r="Q4468" i="2"/>
  <c r="L4468" i="2"/>
  <c r="K4468" i="2"/>
  <c r="J4468" i="2"/>
  <c r="I4468" i="2"/>
  <c r="H4468" i="2"/>
  <c r="AM4467" i="2"/>
  <c r="AL4467" i="2"/>
  <c r="X4467" i="2"/>
  <c r="Q4467" i="2"/>
  <c r="L4467" i="2"/>
  <c r="K4467" i="2"/>
  <c r="J4467" i="2"/>
  <c r="I4467" i="2"/>
  <c r="H4467" i="2"/>
  <c r="AM4466" i="2"/>
  <c r="AL4466" i="2"/>
  <c r="X4466" i="2"/>
  <c r="Q4466" i="2"/>
  <c r="L4466" i="2"/>
  <c r="K4466" i="2"/>
  <c r="J4466" i="2"/>
  <c r="I4466" i="2"/>
  <c r="H4466" i="2"/>
  <c r="AM4465" i="2"/>
  <c r="AL4465" i="2"/>
  <c r="X4465" i="2"/>
  <c r="Q4465" i="2"/>
  <c r="L4465" i="2"/>
  <c r="K4465" i="2"/>
  <c r="J4465" i="2"/>
  <c r="I4465" i="2"/>
  <c r="H4465" i="2"/>
  <c r="AM4464" i="2"/>
  <c r="AL4464" i="2"/>
  <c r="X4464" i="2"/>
  <c r="Q4464" i="2"/>
  <c r="L4464" i="2"/>
  <c r="K4464" i="2"/>
  <c r="J4464" i="2"/>
  <c r="I4464" i="2"/>
  <c r="H4464" i="2"/>
  <c r="AM4463" i="2"/>
  <c r="AL4463" i="2"/>
  <c r="X4463" i="2"/>
  <c r="Q4463" i="2"/>
  <c r="L4463" i="2"/>
  <c r="K4463" i="2"/>
  <c r="J4463" i="2"/>
  <c r="I4463" i="2"/>
  <c r="H4463" i="2"/>
  <c r="AM4462" i="2"/>
  <c r="AL4462" i="2"/>
  <c r="X4462" i="2"/>
  <c r="Q4462" i="2"/>
  <c r="L4462" i="2"/>
  <c r="K4462" i="2"/>
  <c r="J4462" i="2"/>
  <c r="I4462" i="2"/>
  <c r="H4462" i="2"/>
  <c r="AM4461" i="2"/>
  <c r="AL4461" i="2"/>
  <c r="X4461" i="2"/>
  <c r="Q4461" i="2"/>
  <c r="L4461" i="2"/>
  <c r="K4461" i="2"/>
  <c r="J4461" i="2"/>
  <c r="I4461" i="2"/>
  <c r="H4461" i="2"/>
  <c r="AM4460" i="2"/>
  <c r="AL4460" i="2"/>
  <c r="X4460" i="2"/>
  <c r="Q4460" i="2"/>
  <c r="L4460" i="2"/>
  <c r="K4460" i="2"/>
  <c r="J4460" i="2"/>
  <c r="I4460" i="2"/>
  <c r="H4460" i="2"/>
  <c r="AM4459" i="2"/>
  <c r="AL4459" i="2"/>
  <c r="X4459" i="2"/>
  <c r="Q4459" i="2"/>
  <c r="L4459" i="2"/>
  <c r="K4459" i="2"/>
  <c r="J4459" i="2"/>
  <c r="I4459" i="2"/>
  <c r="H4459" i="2"/>
  <c r="AM4458" i="2"/>
  <c r="AL4458" i="2"/>
  <c r="X4458" i="2"/>
  <c r="Q4458" i="2"/>
  <c r="L4458" i="2"/>
  <c r="K4458" i="2"/>
  <c r="J4458" i="2"/>
  <c r="I4458" i="2"/>
  <c r="H4458" i="2"/>
  <c r="AM4457" i="2"/>
  <c r="AL4457" i="2"/>
  <c r="X4457" i="2"/>
  <c r="Q4457" i="2"/>
  <c r="L4457" i="2"/>
  <c r="K4457" i="2"/>
  <c r="J4457" i="2"/>
  <c r="I4457" i="2"/>
  <c r="H4457" i="2"/>
  <c r="AM4456" i="2"/>
  <c r="AL4456" i="2"/>
  <c r="X4456" i="2"/>
  <c r="Q4456" i="2"/>
  <c r="L4456" i="2"/>
  <c r="K4456" i="2"/>
  <c r="J4456" i="2"/>
  <c r="I4456" i="2"/>
  <c r="H4456" i="2"/>
  <c r="AM4455" i="2"/>
  <c r="AL4455" i="2"/>
  <c r="X4455" i="2"/>
  <c r="Q4455" i="2"/>
  <c r="L4455" i="2"/>
  <c r="K4455" i="2"/>
  <c r="J4455" i="2"/>
  <c r="I4455" i="2"/>
  <c r="H4455" i="2"/>
  <c r="AM4454" i="2"/>
  <c r="AL4454" i="2"/>
  <c r="X4454" i="2"/>
  <c r="Q4454" i="2"/>
  <c r="L4454" i="2"/>
  <c r="K4454" i="2"/>
  <c r="J4454" i="2"/>
  <c r="I4454" i="2"/>
  <c r="H4454" i="2"/>
  <c r="AM4453" i="2"/>
  <c r="AL4453" i="2"/>
  <c r="X4453" i="2"/>
  <c r="Q4453" i="2"/>
  <c r="L4453" i="2"/>
  <c r="K4453" i="2"/>
  <c r="J4453" i="2"/>
  <c r="I4453" i="2"/>
  <c r="H4453" i="2"/>
  <c r="AM4452" i="2"/>
  <c r="AL4452" i="2"/>
  <c r="X4452" i="2"/>
  <c r="Q4452" i="2"/>
  <c r="L4452" i="2"/>
  <c r="K4452" i="2"/>
  <c r="J4452" i="2"/>
  <c r="I4452" i="2"/>
  <c r="H4452" i="2"/>
  <c r="AM4451" i="2"/>
  <c r="AL4451" i="2"/>
  <c r="X4451" i="2"/>
  <c r="Q4451" i="2"/>
  <c r="L4451" i="2"/>
  <c r="K4451" i="2"/>
  <c r="J4451" i="2"/>
  <c r="I4451" i="2"/>
  <c r="H4451" i="2"/>
  <c r="AM4450" i="2"/>
  <c r="AL4450" i="2"/>
  <c r="X4450" i="2"/>
  <c r="Q4450" i="2"/>
  <c r="L4450" i="2"/>
  <c r="K4450" i="2"/>
  <c r="J4450" i="2"/>
  <c r="I4450" i="2"/>
  <c r="H4450" i="2"/>
  <c r="AM4449" i="2"/>
  <c r="AL4449" i="2"/>
  <c r="X4449" i="2"/>
  <c r="Q4449" i="2"/>
  <c r="L4449" i="2"/>
  <c r="K4449" i="2"/>
  <c r="J4449" i="2"/>
  <c r="I4449" i="2"/>
  <c r="H4449" i="2"/>
  <c r="AM4448" i="2"/>
  <c r="AL4448" i="2"/>
  <c r="X4448" i="2"/>
  <c r="Q4448" i="2"/>
  <c r="L4448" i="2"/>
  <c r="K4448" i="2"/>
  <c r="J4448" i="2"/>
  <c r="I4448" i="2"/>
  <c r="H4448" i="2"/>
  <c r="AM4447" i="2"/>
  <c r="AL4447" i="2"/>
  <c r="X4447" i="2"/>
  <c r="Q4447" i="2"/>
  <c r="L4447" i="2"/>
  <c r="K4447" i="2"/>
  <c r="J4447" i="2"/>
  <c r="I4447" i="2"/>
  <c r="H4447" i="2"/>
  <c r="AM4446" i="2"/>
  <c r="AL4446" i="2"/>
  <c r="X4446" i="2"/>
  <c r="Q4446" i="2"/>
  <c r="L4446" i="2"/>
  <c r="K4446" i="2"/>
  <c r="J4446" i="2"/>
  <c r="I4446" i="2"/>
  <c r="H4446" i="2"/>
  <c r="AM4445" i="2"/>
  <c r="AL4445" i="2"/>
  <c r="X4445" i="2"/>
  <c r="Q4445" i="2"/>
  <c r="L4445" i="2"/>
  <c r="K4445" i="2"/>
  <c r="J4445" i="2"/>
  <c r="I4445" i="2"/>
  <c r="H4445" i="2"/>
  <c r="AM4444" i="2"/>
  <c r="AL4444" i="2"/>
  <c r="X4444" i="2"/>
  <c r="Q4444" i="2"/>
  <c r="L4444" i="2"/>
  <c r="K4444" i="2"/>
  <c r="J4444" i="2"/>
  <c r="I4444" i="2"/>
  <c r="H4444" i="2"/>
  <c r="AM4443" i="2"/>
  <c r="AL4443" i="2"/>
  <c r="X4443" i="2"/>
  <c r="Q4443" i="2"/>
  <c r="L4443" i="2"/>
  <c r="K4443" i="2"/>
  <c r="J4443" i="2"/>
  <c r="I4443" i="2"/>
  <c r="H4443" i="2"/>
  <c r="AM4442" i="2"/>
  <c r="AL4442" i="2"/>
  <c r="X4442" i="2"/>
  <c r="Q4442" i="2"/>
  <c r="L4442" i="2"/>
  <c r="K4442" i="2"/>
  <c r="J4442" i="2"/>
  <c r="I4442" i="2"/>
  <c r="H4442" i="2"/>
  <c r="AM4441" i="2"/>
  <c r="AL4441" i="2"/>
  <c r="X4441" i="2"/>
  <c r="Q4441" i="2"/>
  <c r="L4441" i="2"/>
  <c r="K4441" i="2"/>
  <c r="J4441" i="2"/>
  <c r="I4441" i="2"/>
  <c r="H4441" i="2"/>
  <c r="AM4440" i="2"/>
  <c r="AL4440" i="2"/>
  <c r="X4440" i="2"/>
  <c r="Q4440" i="2"/>
  <c r="L4440" i="2"/>
  <c r="K4440" i="2"/>
  <c r="J4440" i="2"/>
  <c r="I4440" i="2"/>
  <c r="H4440" i="2"/>
  <c r="AM4439" i="2"/>
  <c r="AL4439" i="2"/>
  <c r="X4439" i="2"/>
  <c r="Q4439" i="2"/>
  <c r="L4439" i="2"/>
  <c r="K4439" i="2"/>
  <c r="J4439" i="2"/>
  <c r="I4439" i="2"/>
  <c r="H4439" i="2"/>
  <c r="AM4438" i="2"/>
  <c r="AL4438" i="2"/>
  <c r="X4438" i="2"/>
  <c r="Q4438" i="2"/>
  <c r="L4438" i="2"/>
  <c r="K4438" i="2"/>
  <c r="J4438" i="2"/>
  <c r="I4438" i="2"/>
  <c r="H4438" i="2"/>
  <c r="AM4437" i="2"/>
  <c r="AL4437" i="2"/>
  <c r="X4437" i="2"/>
  <c r="Q4437" i="2"/>
  <c r="L4437" i="2"/>
  <c r="K4437" i="2"/>
  <c r="J4437" i="2"/>
  <c r="I4437" i="2"/>
  <c r="H4437" i="2"/>
  <c r="AM4436" i="2"/>
  <c r="AL4436" i="2"/>
  <c r="X4436" i="2"/>
  <c r="Q4436" i="2"/>
  <c r="L4436" i="2"/>
  <c r="K4436" i="2"/>
  <c r="J4436" i="2"/>
  <c r="I4436" i="2"/>
  <c r="H4436" i="2"/>
  <c r="AM4435" i="2"/>
  <c r="AL4435" i="2"/>
  <c r="X4435" i="2"/>
  <c r="Q4435" i="2"/>
  <c r="L4435" i="2"/>
  <c r="K4435" i="2"/>
  <c r="J4435" i="2"/>
  <c r="I4435" i="2"/>
  <c r="H4435" i="2"/>
  <c r="AM4434" i="2"/>
  <c r="AL4434" i="2"/>
  <c r="X4434" i="2"/>
  <c r="Q4434" i="2"/>
  <c r="L4434" i="2"/>
  <c r="K4434" i="2"/>
  <c r="J4434" i="2"/>
  <c r="I4434" i="2"/>
  <c r="H4434" i="2"/>
  <c r="AM4433" i="2"/>
  <c r="AL4433" i="2"/>
  <c r="X4433" i="2"/>
  <c r="Q4433" i="2"/>
  <c r="L4433" i="2"/>
  <c r="K4433" i="2"/>
  <c r="J4433" i="2"/>
  <c r="I4433" i="2"/>
  <c r="H4433" i="2"/>
  <c r="AM4432" i="2"/>
  <c r="AL4432" i="2"/>
  <c r="X4432" i="2"/>
  <c r="Q4432" i="2"/>
  <c r="L4432" i="2"/>
  <c r="K4432" i="2"/>
  <c r="J4432" i="2"/>
  <c r="I4432" i="2"/>
  <c r="H4432" i="2"/>
  <c r="AM4431" i="2"/>
  <c r="AL4431" i="2"/>
  <c r="X4431" i="2"/>
  <c r="Q4431" i="2"/>
  <c r="L4431" i="2"/>
  <c r="K4431" i="2"/>
  <c r="J4431" i="2"/>
  <c r="I4431" i="2"/>
  <c r="H4431" i="2"/>
  <c r="AM4430" i="2"/>
  <c r="AL4430" i="2"/>
  <c r="X4430" i="2"/>
  <c r="Q4430" i="2"/>
  <c r="L4430" i="2"/>
  <c r="K4430" i="2"/>
  <c r="J4430" i="2"/>
  <c r="I4430" i="2"/>
  <c r="H4430" i="2"/>
  <c r="AM4429" i="2"/>
  <c r="AL4429" i="2"/>
  <c r="X4429" i="2"/>
  <c r="Q4429" i="2"/>
  <c r="L4429" i="2"/>
  <c r="K4429" i="2"/>
  <c r="J4429" i="2"/>
  <c r="I4429" i="2"/>
  <c r="H4429" i="2"/>
  <c r="AM4428" i="2"/>
  <c r="AL4428" i="2"/>
  <c r="X4428" i="2"/>
  <c r="Q4428" i="2"/>
  <c r="L4428" i="2"/>
  <c r="K4428" i="2"/>
  <c r="J4428" i="2"/>
  <c r="I4428" i="2"/>
  <c r="H4428" i="2"/>
  <c r="AM4427" i="2"/>
  <c r="AL4427" i="2"/>
  <c r="X4427" i="2"/>
  <c r="Q4427" i="2"/>
  <c r="L4427" i="2"/>
  <c r="K4427" i="2"/>
  <c r="J4427" i="2"/>
  <c r="I4427" i="2"/>
  <c r="H4427" i="2"/>
  <c r="AM4426" i="2"/>
  <c r="AL4426" i="2"/>
  <c r="X4426" i="2"/>
  <c r="Q4426" i="2"/>
  <c r="L4426" i="2"/>
  <c r="K4426" i="2"/>
  <c r="J4426" i="2"/>
  <c r="I4426" i="2"/>
  <c r="H4426" i="2"/>
  <c r="AM4425" i="2"/>
  <c r="AL4425" i="2"/>
  <c r="X4425" i="2"/>
  <c r="Q4425" i="2"/>
  <c r="L4425" i="2"/>
  <c r="K4425" i="2"/>
  <c r="J4425" i="2"/>
  <c r="I4425" i="2"/>
  <c r="H4425" i="2"/>
  <c r="AM4424" i="2"/>
  <c r="AL4424" i="2"/>
  <c r="X4424" i="2"/>
  <c r="Q4424" i="2"/>
  <c r="L4424" i="2"/>
  <c r="K4424" i="2"/>
  <c r="J4424" i="2"/>
  <c r="I4424" i="2"/>
  <c r="H4424" i="2"/>
  <c r="AM4423" i="2"/>
  <c r="AL4423" i="2"/>
  <c r="X4423" i="2"/>
  <c r="Q4423" i="2"/>
  <c r="L4423" i="2"/>
  <c r="K4423" i="2"/>
  <c r="J4423" i="2"/>
  <c r="I4423" i="2"/>
  <c r="H4423" i="2"/>
  <c r="AM4422" i="2"/>
  <c r="AL4422" i="2"/>
  <c r="X4422" i="2"/>
  <c r="Q4422" i="2"/>
  <c r="L4422" i="2"/>
  <c r="K4422" i="2"/>
  <c r="J4422" i="2"/>
  <c r="I4422" i="2"/>
  <c r="H4422" i="2"/>
  <c r="AM4421" i="2"/>
  <c r="AL4421" i="2"/>
  <c r="X4421" i="2"/>
  <c r="Q4421" i="2"/>
  <c r="L4421" i="2"/>
  <c r="K4421" i="2"/>
  <c r="J4421" i="2"/>
  <c r="I4421" i="2"/>
  <c r="H4421" i="2"/>
  <c r="AM4420" i="2"/>
  <c r="AL4420" i="2"/>
  <c r="X4420" i="2"/>
  <c r="Q4420" i="2"/>
  <c r="L4420" i="2"/>
  <c r="K4420" i="2"/>
  <c r="J4420" i="2"/>
  <c r="I4420" i="2"/>
  <c r="H4420" i="2"/>
  <c r="AM4419" i="2"/>
  <c r="AL4419" i="2"/>
  <c r="X4419" i="2"/>
  <c r="Q4419" i="2"/>
  <c r="L4419" i="2"/>
  <c r="K4419" i="2"/>
  <c r="J4419" i="2"/>
  <c r="I4419" i="2"/>
  <c r="H4419" i="2"/>
  <c r="AM4418" i="2"/>
  <c r="AL4418" i="2"/>
  <c r="X4418" i="2"/>
  <c r="Q4418" i="2"/>
  <c r="L4418" i="2"/>
  <c r="K4418" i="2"/>
  <c r="J4418" i="2"/>
  <c r="I4418" i="2"/>
  <c r="H4418" i="2"/>
  <c r="AM4417" i="2"/>
  <c r="AL4417" i="2"/>
  <c r="X4417" i="2"/>
  <c r="Q4417" i="2"/>
  <c r="L4417" i="2"/>
  <c r="K4417" i="2"/>
  <c r="J4417" i="2"/>
  <c r="I4417" i="2"/>
  <c r="H4417" i="2"/>
  <c r="AM4416" i="2"/>
  <c r="AL4416" i="2"/>
  <c r="X4416" i="2"/>
  <c r="Q4416" i="2"/>
  <c r="L4416" i="2"/>
  <c r="K4416" i="2"/>
  <c r="J4416" i="2"/>
  <c r="I4416" i="2"/>
  <c r="H4416" i="2"/>
  <c r="AM4415" i="2"/>
  <c r="AL4415" i="2"/>
  <c r="X4415" i="2"/>
  <c r="Q4415" i="2"/>
  <c r="L4415" i="2"/>
  <c r="K4415" i="2"/>
  <c r="J4415" i="2"/>
  <c r="I4415" i="2"/>
  <c r="H4415" i="2"/>
  <c r="AM4414" i="2"/>
  <c r="AL4414" i="2"/>
  <c r="X4414" i="2"/>
  <c r="Q4414" i="2"/>
  <c r="L4414" i="2"/>
  <c r="K4414" i="2"/>
  <c r="J4414" i="2"/>
  <c r="I4414" i="2"/>
  <c r="H4414" i="2"/>
  <c r="AM4413" i="2"/>
  <c r="AL4413" i="2"/>
  <c r="X4413" i="2"/>
  <c r="Q4413" i="2"/>
  <c r="L4413" i="2"/>
  <c r="K4413" i="2"/>
  <c r="J4413" i="2"/>
  <c r="I4413" i="2"/>
  <c r="H4413" i="2"/>
  <c r="AM4412" i="2"/>
  <c r="AL4412" i="2"/>
  <c r="X4412" i="2"/>
  <c r="Q4412" i="2"/>
  <c r="L4412" i="2"/>
  <c r="K4412" i="2"/>
  <c r="J4412" i="2"/>
  <c r="I4412" i="2"/>
  <c r="H4412" i="2"/>
  <c r="AM4411" i="2"/>
  <c r="AL4411" i="2"/>
  <c r="X4411" i="2"/>
  <c r="Q4411" i="2"/>
  <c r="L4411" i="2"/>
  <c r="K4411" i="2"/>
  <c r="J4411" i="2"/>
  <c r="I4411" i="2"/>
  <c r="H4411" i="2"/>
  <c r="AM4410" i="2"/>
  <c r="AL4410" i="2"/>
  <c r="X4410" i="2"/>
  <c r="Q4410" i="2"/>
  <c r="L4410" i="2"/>
  <c r="K4410" i="2"/>
  <c r="J4410" i="2"/>
  <c r="I4410" i="2"/>
  <c r="H4410" i="2"/>
  <c r="AM4409" i="2"/>
  <c r="AL4409" i="2"/>
  <c r="X4409" i="2"/>
  <c r="Q4409" i="2"/>
  <c r="L4409" i="2"/>
  <c r="K4409" i="2"/>
  <c r="J4409" i="2"/>
  <c r="I4409" i="2"/>
  <c r="H4409" i="2"/>
  <c r="AM4408" i="2"/>
  <c r="AL4408" i="2"/>
  <c r="X4408" i="2"/>
  <c r="Q4408" i="2"/>
  <c r="L4408" i="2"/>
  <c r="K4408" i="2"/>
  <c r="J4408" i="2"/>
  <c r="I4408" i="2"/>
  <c r="H4408" i="2"/>
  <c r="AM4407" i="2"/>
  <c r="AL4407" i="2"/>
  <c r="X4407" i="2"/>
  <c r="Q4407" i="2"/>
  <c r="L4407" i="2"/>
  <c r="K4407" i="2"/>
  <c r="J4407" i="2"/>
  <c r="I4407" i="2"/>
  <c r="H4407" i="2"/>
  <c r="AM4406" i="2"/>
  <c r="AL4406" i="2"/>
  <c r="X4406" i="2"/>
  <c r="Q4406" i="2"/>
  <c r="L4406" i="2"/>
  <c r="K4406" i="2"/>
  <c r="J4406" i="2"/>
  <c r="I4406" i="2"/>
  <c r="H4406" i="2"/>
  <c r="AM4405" i="2"/>
  <c r="AL4405" i="2"/>
  <c r="X4405" i="2"/>
  <c r="Q4405" i="2"/>
  <c r="L4405" i="2"/>
  <c r="K4405" i="2"/>
  <c r="J4405" i="2"/>
  <c r="I4405" i="2"/>
  <c r="H4405" i="2"/>
  <c r="AM4404" i="2"/>
  <c r="AL4404" i="2"/>
  <c r="X4404" i="2"/>
  <c r="Q4404" i="2"/>
  <c r="L4404" i="2"/>
  <c r="K4404" i="2"/>
  <c r="J4404" i="2"/>
  <c r="I4404" i="2"/>
  <c r="H4404" i="2"/>
  <c r="AM4403" i="2"/>
  <c r="AL4403" i="2"/>
  <c r="X4403" i="2"/>
  <c r="Q4403" i="2"/>
  <c r="L4403" i="2"/>
  <c r="K4403" i="2"/>
  <c r="J4403" i="2"/>
  <c r="I4403" i="2"/>
  <c r="H4403" i="2"/>
  <c r="AM4402" i="2"/>
  <c r="AL4402" i="2"/>
  <c r="X4402" i="2"/>
  <c r="Q4402" i="2"/>
  <c r="L4402" i="2"/>
  <c r="K4402" i="2"/>
  <c r="J4402" i="2"/>
  <c r="I4402" i="2"/>
  <c r="H4402" i="2"/>
  <c r="AM4401" i="2"/>
  <c r="AL4401" i="2"/>
  <c r="X4401" i="2"/>
  <c r="Q4401" i="2"/>
  <c r="L4401" i="2"/>
  <c r="K4401" i="2"/>
  <c r="J4401" i="2"/>
  <c r="I4401" i="2"/>
  <c r="H4401" i="2"/>
  <c r="AM4400" i="2"/>
  <c r="AL4400" i="2"/>
  <c r="X4400" i="2"/>
  <c r="Q4400" i="2"/>
  <c r="L4400" i="2"/>
  <c r="K4400" i="2"/>
  <c r="J4400" i="2"/>
  <c r="I4400" i="2"/>
  <c r="H4400" i="2"/>
  <c r="AM4399" i="2"/>
  <c r="AL4399" i="2"/>
  <c r="X4399" i="2"/>
  <c r="Q4399" i="2"/>
  <c r="L4399" i="2"/>
  <c r="K4399" i="2"/>
  <c r="J4399" i="2"/>
  <c r="I4399" i="2"/>
  <c r="H4399" i="2"/>
  <c r="AM4398" i="2"/>
  <c r="AL4398" i="2"/>
  <c r="X4398" i="2"/>
  <c r="Q4398" i="2"/>
  <c r="L4398" i="2"/>
  <c r="K4398" i="2"/>
  <c r="J4398" i="2"/>
  <c r="I4398" i="2"/>
  <c r="H4398" i="2"/>
  <c r="AM4397" i="2"/>
  <c r="AL4397" i="2"/>
  <c r="X4397" i="2"/>
  <c r="Q4397" i="2"/>
  <c r="L4397" i="2"/>
  <c r="K4397" i="2"/>
  <c r="J4397" i="2"/>
  <c r="I4397" i="2"/>
  <c r="H4397" i="2"/>
  <c r="AM4396" i="2"/>
  <c r="AL4396" i="2"/>
  <c r="X4396" i="2"/>
  <c r="Q4396" i="2"/>
  <c r="L4396" i="2"/>
  <c r="K4396" i="2"/>
  <c r="J4396" i="2"/>
  <c r="I4396" i="2"/>
  <c r="H4396" i="2"/>
  <c r="AM4395" i="2"/>
  <c r="AL4395" i="2"/>
  <c r="X4395" i="2"/>
  <c r="Q4395" i="2"/>
  <c r="L4395" i="2"/>
  <c r="K4395" i="2"/>
  <c r="J4395" i="2"/>
  <c r="I4395" i="2"/>
  <c r="H4395" i="2"/>
  <c r="AM4394" i="2"/>
  <c r="AL4394" i="2"/>
  <c r="X4394" i="2"/>
  <c r="Q4394" i="2"/>
  <c r="L4394" i="2"/>
  <c r="K4394" i="2"/>
  <c r="J4394" i="2"/>
  <c r="I4394" i="2"/>
  <c r="H4394" i="2"/>
  <c r="AM4393" i="2"/>
  <c r="AL4393" i="2"/>
  <c r="X4393" i="2"/>
  <c r="Q4393" i="2"/>
  <c r="L4393" i="2"/>
  <c r="K4393" i="2"/>
  <c r="J4393" i="2"/>
  <c r="I4393" i="2"/>
  <c r="H4393" i="2"/>
  <c r="AM4392" i="2"/>
  <c r="AL4392" i="2"/>
  <c r="X4392" i="2"/>
  <c r="Q4392" i="2"/>
  <c r="L4392" i="2"/>
  <c r="K4392" i="2"/>
  <c r="J4392" i="2"/>
  <c r="I4392" i="2"/>
  <c r="H4392" i="2"/>
  <c r="AM4391" i="2"/>
  <c r="AL4391" i="2"/>
  <c r="X4391" i="2"/>
  <c r="Q4391" i="2"/>
  <c r="L4391" i="2"/>
  <c r="K4391" i="2"/>
  <c r="J4391" i="2"/>
  <c r="I4391" i="2"/>
  <c r="H4391" i="2"/>
  <c r="AM4390" i="2"/>
  <c r="AL4390" i="2"/>
  <c r="X4390" i="2"/>
  <c r="Q4390" i="2"/>
  <c r="L4390" i="2"/>
  <c r="K4390" i="2"/>
  <c r="J4390" i="2"/>
  <c r="I4390" i="2"/>
  <c r="H4390" i="2"/>
  <c r="AM4389" i="2"/>
  <c r="AL4389" i="2"/>
  <c r="X4389" i="2"/>
  <c r="Q4389" i="2"/>
  <c r="L4389" i="2"/>
  <c r="K4389" i="2"/>
  <c r="J4389" i="2"/>
  <c r="I4389" i="2"/>
  <c r="H4389" i="2"/>
  <c r="AM4388" i="2"/>
  <c r="AL4388" i="2"/>
  <c r="X4388" i="2"/>
  <c r="Q4388" i="2"/>
  <c r="L4388" i="2"/>
  <c r="K4388" i="2"/>
  <c r="J4388" i="2"/>
  <c r="I4388" i="2"/>
  <c r="H4388" i="2"/>
  <c r="AM4387" i="2"/>
  <c r="AL4387" i="2"/>
  <c r="X4387" i="2"/>
  <c r="Q4387" i="2"/>
  <c r="L4387" i="2"/>
  <c r="K4387" i="2"/>
  <c r="J4387" i="2"/>
  <c r="I4387" i="2"/>
  <c r="H4387" i="2"/>
  <c r="AM4386" i="2"/>
  <c r="AL4386" i="2"/>
  <c r="X4386" i="2"/>
  <c r="Q4386" i="2"/>
  <c r="L4386" i="2"/>
  <c r="K4386" i="2"/>
  <c r="J4386" i="2"/>
  <c r="I4386" i="2"/>
  <c r="H4386" i="2"/>
  <c r="AM4385" i="2"/>
  <c r="AL4385" i="2"/>
  <c r="X4385" i="2"/>
  <c r="Q4385" i="2"/>
  <c r="L4385" i="2"/>
  <c r="K4385" i="2"/>
  <c r="J4385" i="2"/>
  <c r="I4385" i="2"/>
  <c r="H4385" i="2"/>
  <c r="AM4384" i="2"/>
  <c r="AL4384" i="2"/>
  <c r="X4384" i="2"/>
  <c r="Q4384" i="2"/>
  <c r="L4384" i="2"/>
  <c r="K4384" i="2"/>
  <c r="J4384" i="2"/>
  <c r="I4384" i="2"/>
  <c r="H4384" i="2"/>
  <c r="AM4383" i="2"/>
  <c r="AL4383" i="2"/>
  <c r="X4383" i="2"/>
  <c r="Q4383" i="2"/>
  <c r="L4383" i="2"/>
  <c r="K4383" i="2"/>
  <c r="J4383" i="2"/>
  <c r="I4383" i="2"/>
  <c r="H4383" i="2"/>
  <c r="AM4382" i="2"/>
  <c r="AL4382" i="2"/>
  <c r="X4382" i="2"/>
  <c r="Q4382" i="2"/>
  <c r="L4382" i="2"/>
  <c r="K4382" i="2"/>
  <c r="J4382" i="2"/>
  <c r="I4382" i="2"/>
  <c r="H4382" i="2"/>
  <c r="AM4381" i="2"/>
  <c r="AL4381" i="2"/>
  <c r="X4381" i="2"/>
  <c r="Q4381" i="2"/>
  <c r="L4381" i="2"/>
  <c r="K4381" i="2"/>
  <c r="J4381" i="2"/>
  <c r="I4381" i="2"/>
  <c r="H4381" i="2"/>
  <c r="AM4380" i="2"/>
  <c r="AL4380" i="2"/>
  <c r="X4380" i="2"/>
  <c r="Q4380" i="2"/>
  <c r="L4380" i="2"/>
  <c r="K4380" i="2"/>
  <c r="J4380" i="2"/>
  <c r="I4380" i="2"/>
  <c r="H4380" i="2"/>
  <c r="AM4379" i="2"/>
  <c r="AL4379" i="2"/>
  <c r="X4379" i="2"/>
  <c r="Q4379" i="2"/>
  <c r="L4379" i="2"/>
  <c r="K4379" i="2"/>
  <c r="J4379" i="2"/>
  <c r="I4379" i="2"/>
  <c r="H4379" i="2"/>
  <c r="AM4378" i="2"/>
  <c r="AL4378" i="2"/>
  <c r="X4378" i="2"/>
  <c r="Q4378" i="2"/>
  <c r="L4378" i="2"/>
  <c r="K4378" i="2"/>
  <c r="J4378" i="2"/>
  <c r="I4378" i="2"/>
  <c r="H4378" i="2"/>
  <c r="AM4377" i="2"/>
  <c r="AL4377" i="2"/>
  <c r="X4377" i="2"/>
  <c r="Q4377" i="2"/>
  <c r="L4377" i="2"/>
  <c r="K4377" i="2"/>
  <c r="J4377" i="2"/>
  <c r="I4377" i="2"/>
  <c r="H4377" i="2"/>
  <c r="AM4376" i="2"/>
  <c r="AL4376" i="2"/>
  <c r="X4376" i="2"/>
  <c r="Q4376" i="2"/>
  <c r="L4376" i="2"/>
  <c r="K4376" i="2"/>
  <c r="J4376" i="2"/>
  <c r="I4376" i="2"/>
  <c r="H4376" i="2"/>
  <c r="AM4375" i="2"/>
  <c r="AL4375" i="2"/>
  <c r="X4375" i="2"/>
  <c r="Q4375" i="2"/>
  <c r="L4375" i="2"/>
  <c r="K4375" i="2"/>
  <c r="J4375" i="2"/>
  <c r="I4375" i="2"/>
  <c r="H4375" i="2"/>
  <c r="AM4374" i="2"/>
  <c r="AL4374" i="2"/>
  <c r="X4374" i="2"/>
  <c r="Q4374" i="2"/>
  <c r="L4374" i="2"/>
  <c r="K4374" i="2"/>
  <c r="J4374" i="2"/>
  <c r="I4374" i="2"/>
  <c r="H4374" i="2"/>
  <c r="AM4373" i="2"/>
  <c r="AL4373" i="2"/>
  <c r="X4373" i="2"/>
  <c r="Q4373" i="2"/>
  <c r="L4373" i="2"/>
  <c r="K4373" i="2"/>
  <c r="J4373" i="2"/>
  <c r="I4373" i="2"/>
  <c r="H4373" i="2"/>
  <c r="AM4372" i="2"/>
  <c r="AL4372" i="2"/>
  <c r="X4372" i="2"/>
  <c r="Q4372" i="2"/>
  <c r="L4372" i="2"/>
  <c r="K4372" i="2"/>
  <c r="J4372" i="2"/>
  <c r="I4372" i="2"/>
  <c r="H4372" i="2"/>
  <c r="AM4371" i="2"/>
  <c r="AL4371" i="2"/>
  <c r="X4371" i="2"/>
  <c r="Q4371" i="2"/>
  <c r="L4371" i="2"/>
  <c r="K4371" i="2"/>
  <c r="J4371" i="2"/>
  <c r="I4371" i="2"/>
  <c r="H4371" i="2"/>
  <c r="AM4370" i="2"/>
  <c r="AL4370" i="2"/>
  <c r="X4370" i="2"/>
  <c r="Q4370" i="2"/>
  <c r="L4370" i="2"/>
  <c r="K4370" i="2"/>
  <c r="J4370" i="2"/>
  <c r="I4370" i="2"/>
  <c r="H4370" i="2"/>
  <c r="AM4369" i="2"/>
  <c r="AL4369" i="2"/>
  <c r="X4369" i="2"/>
  <c r="Q4369" i="2"/>
  <c r="L4369" i="2"/>
  <c r="K4369" i="2"/>
  <c r="J4369" i="2"/>
  <c r="I4369" i="2"/>
  <c r="H4369" i="2"/>
  <c r="AM4368" i="2"/>
  <c r="AL4368" i="2"/>
  <c r="X4368" i="2"/>
  <c r="Q4368" i="2"/>
  <c r="L4368" i="2"/>
  <c r="K4368" i="2"/>
  <c r="J4368" i="2"/>
  <c r="I4368" i="2"/>
  <c r="H4368" i="2"/>
  <c r="AM4367" i="2"/>
  <c r="AL4367" i="2"/>
  <c r="X4367" i="2"/>
  <c r="Q4367" i="2"/>
  <c r="L4367" i="2"/>
  <c r="K4367" i="2"/>
  <c r="J4367" i="2"/>
  <c r="I4367" i="2"/>
  <c r="H4367" i="2"/>
  <c r="AM4366" i="2"/>
  <c r="AL4366" i="2"/>
  <c r="X4366" i="2"/>
  <c r="Q4366" i="2"/>
  <c r="L4366" i="2"/>
  <c r="K4366" i="2"/>
  <c r="J4366" i="2"/>
  <c r="I4366" i="2"/>
  <c r="H4366" i="2"/>
  <c r="AM4365" i="2"/>
  <c r="AL4365" i="2"/>
  <c r="X4365" i="2"/>
  <c r="Q4365" i="2"/>
  <c r="L4365" i="2"/>
  <c r="K4365" i="2"/>
  <c r="J4365" i="2"/>
  <c r="I4365" i="2"/>
  <c r="H4365" i="2"/>
  <c r="AM4364" i="2"/>
  <c r="AL4364" i="2"/>
  <c r="X4364" i="2"/>
  <c r="Q4364" i="2"/>
  <c r="L4364" i="2"/>
  <c r="K4364" i="2"/>
  <c r="J4364" i="2"/>
  <c r="I4364" i="2"/>
  <c r="H4364" i="2"/>
  <c r="AM4363" i="2"/>
  <c r="AL4363" i="2"/>
  <c r="X4363" i="2"/>
  <c r="Q4363" i="2"/>
  <c r="L4363" i="2"/>
  <c r="K4363" i="2"/>
  <c r="J4363" i="2"/>
  <c r="I4363" i="2"/>
  <c r="H4363" i="2"/>
  <c r="AM4362" i="2"/>
  <c r="AL4362" i="2"/>
  <c r="X4362" i="2"/>
  <c r="Q4362" i="2"/>
  <c r="L4362" i="2"/>
  <c r="K4362" i="2"/>
  <c r="J4362" i="2"/>
  <c r="I4362" i="2"/>
  <c r="H4362" i="2"/>
  <c r="AM4361" i="2"/>
  <c r="AL4361" i="2"/>
  <c r="X4361" i="2"/>
  <c r="Q4361" i="2"/>
  <c r="L4361" i="2"/>
  <c r="K4361" i="2"/>
  <c r="J4361" i="2"/>
  <c r="I4361" i="2"/>
  <c r="H4361" i="2"/>
  <c r="AM4360" i="2"/>
  <c r="AL4360" i="2"/>
  <c r="X4360" i="2"/>
  <c r="Q4360" i="2"/>
  <c r="L4360" i="2"/>
  <c r="K4360" i="2"/>
  <c r="J4360" i="2"/>
  <c r="I4360" i="2"/>
  <c r="H4360" i="2"/>
  <c r="AM4359" i="2"/>
  <c r="AL4359" i="2"/>
  <c r="X4359" i="2"/>
  <c r="Q4359" i="2"/>
  <c r="L4359" i="2"/>
  <c r="K4359" i="2"/>
  <c r="J4359" i="2"/>
  <c r="I4359" i="2"/>
  <c r="H4359" i="2"/>
  <c r="AM4358" i="2"/>
  <c r="AL4358" i="2"/>
  <c r="X4358" i="2"/>
  <c r="Q4358" i="2"/>
  <c r="L4358" i="2"/>
  <c r="K4358" i="2"/>
  <c r="J4358" i="2"/>
  <c r="I4358" i="2"/>
  <c r="H4358" i="2"/>
  <c r="AM4357" i="2"/>
  <c r="AL4357" i="2"/>
  <c r="X4357" i="2"/>
  <c r="Q4357" i="2"/>
  <c r="L4357" i="2"/>
  <c r="K4357" i="2"/>
  <c r="J4357" i="2"/>
  <c r="I4357" i="2"/>
  <c r="H4357" i="2"/>
  <c r="AM4356" i="2"/>
  <c r="AL4356" i="2"/>
  <c r="X4356" i="2"/>
  <c r="Q4356" i="2"/>
  <c r="L4356" i="2"/>
  <c r="K4356" i="2"/>
  <c r="J4356" i="2"/>
  <c r="I4356" i="2"/>
  <c r="H4356" i="2"/>
  <c r="AM4355" i="2"/>
  <c r="AL4355" i="2"/>
  <c r="X4355" i="2"/>
  <c r="Q4355" i="2"/>
  <c r="L4355" i="2"/>
  <c r="K4355" i="2"/>
  <c r="J4355" i="2"/>
  <c r="I4355" i="2"/>
  <c r="H4355" i="2"/>
  <c r="AM4354" i="2"/>
  <c r="AL4354" i="2"/>
  <c r="X4354" i="2"/>
  <c r="Q4354" i="2"/>
  <c r="L4354" i="2"/>
  <c r="K4354" i="2"/>
  <c r="J4354" i="2"/>
  <c r="I4354" i="2"/>
  <c r="H4354" i="2"/>
  <c r="AM4353" i="2"/>
  <c r="AL4353" i="2"/>
  <c r="X4353" i="2"/>
  <c r="Q4353" i="2"/>
  <c r="L4353" i="2"/>
  <c r="K4353" i="2"/>
  <c r="J4353" i="2"/>
  <c r="I4353" i="2"/>
  <c r="H4353" i="2"/>
  <c r="AM4352" i="2"/>
  <c r="AL4352" i="2"/>
  <c r="X4352" i="2"/>
  <c r="Q4352" i="2"/>
  <c r="L4352" i="2"/>
  <c r="K4352" i="2"/>
  <c r="J4352" i="2"/>
  <c r="I4352" i="2"/>
  <c r="H4352" i="2"/>
  <c r="AM4351" i="2"/>
  <c r="AL4351" i="2"/>
  <c r="X4351" i="2"/>
  <c r="Q4351" i="2"/>
  <c r="L4351" i="2"/>
  <c r="K4351" i="2"/>
  <c r="J4351" i="2"/>
  <c r="I4351" i="2"/>
  <c r="H4351" i="2"/>
  <c r="AM4350" i="2"/>
  <c r="AL4350" i="2"/>
  <c r="X4350" i="2"/>
  <c r="Q4350" i="2"/>
  <c r="L4350" i="2"/>
  <c r="K4350" i="2"/>
  <c r="J4350" i="2"/>
  <c r="I4350" i="2"/>
  <c r="H4350" i="2"/>
  <c r="AM4349" i="2"/>
  <c r="AL4349" i="2"/>
  <c r="X4349" i="2"/>
  <c r="Q4349" i="2"/>
  <c r="L4349" i="2"/>
  <c r="K4349" i="2"/>
  <c r="J4349" i="2"/>
  <c r="I4349" i="2"/>
  <c r="H4349" i="2"/>
  <c r="AM4348" i="2"/>
  <c r="AL4348" i="2"/>
  <c r="X4348" i="2"/>
  <c r="Q4348" i="2"/>
  <c r="L4348" i="2"/>
  <c r="K4348" i="2"/>
  <c r="J4348" i="2"/>
  <c r="I4348" i="2"/>
  <c r="H4348" i="2"/>
  <c r="AM4347" i="2"/>
  <c r="AL4347" i="2"/>
  <c r="X4347" i="2"/>
  <c r="Q4347" i="2"/>
  <c r="L4347" i="2"/>
  <c r="K4347" i="2"/>
  <c r="J4347" i="2"/>
  <c r="I4347" i="2"/>
  <c r="H4347" i="2"/>
  <c r="AM4346" i="2"/>
  <c r="AL4346" i="2"/>
  <c r="X4346" i="2"/>
  <c r="Q4346" i="2"/>
  <c r="L4346" i="2"/>
  <c r="K4346" i="2"/>
  <c r="J4346" i="2"/>
  <c r="I4346" i="2"/>
  <c r="H4346" i="2"/>
  <c r="AM4345" i="2"/>
  <c r="AL4345" i="2"/>
  <c r="X4345" i="2"/>
  <c r="Q4345" i="2"/>
  <c r="L4345" i="2"/>
  <c r="K4345" i="2"/>
  <c r="J4345" i="2"/>
  <c r="I4345" i="2"/>
  <c r="H4345" i="2"/>
  <c r="AM4344" i="2"/>
  <c r="AL4344" i="2"/>
  <c r="X4344" i="2"/>
  <c r="Q4344" i="2"/>
  <c r="L4344" i="2"/>
  <c r="K4344" i="2"/>
  <c r="J4344" i="2"/>
  <c r="I4344" i="2"/>
  <c r="H4344" i="2"/>
  <c r="AM4343" i="2"/>
  <c r="AL4343" i="2"/>
  <c r="X4343" i="2"/>
  <c r="Q4343" i="2"/>
  <c r="L4343" i="2"/>
  <c r="K4343" i="2"/>
  <c r="J4343" i="2"/>
  <c r="I4343" i="2"/>
  <c r="H4343" i="2"/>
  <c r="AM4342" i="2"/>
  <c r="AL4342" i="2"/>
  <c r="X4342" i="2"/>
  <c r="Q4342" i="2"/>
  <c r="L4342" i="2"/>
  <c r="K4342" i="2"/>
  <c r="J4342" i="2"/>
  <c r="I4342" i="2"/>
  <c r="H4342" i="2"/>
  <c r="AM4341" i="2"/>
  <c r="AL4341" i="2"/>
  <c r="X4341" i="2"/>
  <c r="Q4341" i="2"/>
  <c r="L4341" i="2"/>
  <c r="K4341" i="2"/>
  <c r="J4341" i="2"/>
  <c r="I4341" i="2"/>
  <c r="H4341" i="2"/>
  <c r="AM4340" i="2"/>
  <c r="AL4340" i="2"/>
  <c r="X4340" i="2"/>
  <c r="Q4340" i="2"/>
  <c r="L4340" i="2"/>
  <c r="K4340" i="2"/>
  <c r="J4340" i="2"/>
  <c r="I4340" i="2"/>
  <c r="H4340" i="2"/>
  <c r="AM4339" i="2"/>
  <c r="AL4339" i="2"/>
  <c r="X4339" i="2"/>
  <c r="Q4339" i="2"/>
  <c r="L4339" i="2"/>
  <c r="K4339" i="2"/>
  <c r="J4339" i="2"/>
  <c r="I4339" i="2"/>
  <c r="H4339" i="2"/>
  <c r="AM4338" i="2"/>
  <c r="AL4338" i="2"/>
  <c r="X4338" i="2"/>
  <c r="Q4338" i="2"/>
  <c r="L4338" i="2"/>
  <c r="K4338" i="2"/>
  <c r="J4338" i="2"/>
  <c r="I4338" i="2"/>
  <c r="H4338" i="2"/>
  <c r="AM4337" i="2"/>
  <c r="AL4337" i="2"/>
  <c r="X4337" i="2"/>
  <c r="Q4337" i="2"/>
  <c r="L4337" i="2"/>
  <c r="K4337" i="2"/>
  <c r="J4337" i="2"/>
  <c r="I4337" i="2"/>
  <c r="H4337" i="2"/>
  <c r="AM4336" i="2"/>
  <c r="AL4336" i="2"/>
  <c r="X4336" i="2"/>
  <c r="Q4336" i="2"/>
  <c r="L4336" i="2"/>
  <c r="K4336" i="2"/>
  <c r="J4336" i="2"/>
  <c r="I4336" i="2"/>
  <c r="H4336" i="2"/>
  <c r="AM4335" i="2"/>
  <c r="AL4335" i="2"/>
  <c r="X4335" i="2"/>
  <c r="Q4335" i="2"/>
  <c r="L4335" i="2"/>
  <c r="K4335" i="2"/>
  <c r="J4335" i="2"/>
  <c r="I4335" i="2"/>
  <c r="H4335" i="2"/>
  <c r="AM4334" i="2"/>
  <c r="AL4334" i="2"/>
  <c r="X4334" i="2"/>
  <c r="Q4334" i="2"/>
  <c r="L4334" i="2"/>
  <c r="K4334" i="2"/>
  <c r="J4334" i="2"/>
  <c r="I4334" i="2"/>
  <c r="H4334" i="2"/>
  <c r="AM4333" i="2"/>
  <c r="AL4333" i="2"/>
  <c r="X4333" i="2"/>
  <c r="Q4333" i="2"/>
  <c r="L4333" i="2"/>
  <c r="K4333" i="2"/>
  <c r="J4333" i="2"/>
  <c r="I4333" i="2"/>
  <c r="H4333" i="2"/>
  <c r="AM4332" i="2"/>
  <c r="AL4332" i="2"/>
  <c r="X4332" i="2"/>
  <c r="Q4332" i="2"/>
  <c r="L4332" i="2"/>
  <c r="K4332" i="2"/>
  <c r="J4332" i="2"/>
  <c r="I4332" i="2"/>
  <c r="H4332" i="2"/>
  <c r="AM4331" i="2"/>
  <c r="AL4331" i="2"/>
  <c r="X4331" i="2"/>
  <c r="Q4331" i="2"/>
  <c r="L4331" i="2"/>
  <c r="K4331" i="2"/>
  <c r="J4331" i="2"/>
  <c r="I4331" i="2"/>
  <c r="H4331" i="2"/>
  <c r="AM4330" i="2"/>
  <c r="AL4330" i="2"/>
  <c r="X4330" i="2"/>
  <c r="Q4330" i="2"/>
  <c r="L4330" i="2"/>
  <c r="K4330" i="2"/>
  <c r="J4330" i="2"/>
  <c r="I4330" i="2"/>
  <c r="H4330" i="2"/>
  <c r="AM4329" i="2"/>
  <c r="AL4329" i="2"/>
  <c r="X4329" i="2"/>
  <c r="Q4329" i="2"/>
  <c r="L4329" i="2"/>
  <c r="K4329" i="2"/>
  <c r="J4329" i="2"/>
  <c r="I4329" i="2"/>
  <c r="H4329" i="2"/>
  <c r="AM4328" i="2"/>
  <c r="AL4328" i="2"/>
  <c r="X4328" i="2"/>
  <c r="Q4328" i="2"/>
  <c r="L4328" i="2"/>
  <c r="K4328" i="2"/>
  <c r="J4328" i="2"/>
  <c r="I4328" i="2"/>
  <c r="H4328" i="2"/>
  <c r="AM4327" i="2"/>
  <c r="AL4327" i="2"/>
  <c r="X4327" i="2"/>
  <c r="Q4327" i="2"/>
  <c r="L4327" i="2"/>
  <c r="K4327" i="2"/>
  <c r="J4327" i="2"/>
  <c r="I4327" i="2"/>
  <c r="H4327" i="2"/>
  <c r="AM4326" i="2"/>
  <c r="AL4326" i="2"/>
  <c r="X4326" i="2"/>
  <c r="Q4326" i="2"/>
  <c r="L4326" i="2"/>
  <c r="K4326" i="2"/>
  <c r="J4326" i="2"/>
  <c r="I4326" i="2"/>
  <c r="H4326" i="2"/>
  <c r="AM4325" i="2"/>
  <c r="AL4325" i="2"/>
  <c r="X4325" i="2"/>
  <c r="Q4325" i="2"/>
  <c r="L4325" i="2"/>
  <c r="K4325" i="2"/>
  <c r="J4325" i="2"/>
  <c r="I4325" i="2"/>
  <c r="H4325" i="2"/>
  <c r="AM4324" i="2"/>
  <c r="AL4324" i="2"/>
  <c r="X4324" i="2"/>
  <c r="Q4324" i="2"/>
  <c r="L4324" i="2"/>
  <c r="K4324" i="2"/>
  <c r="J4324" i="2"/>
  <c r="I4324" i="2"/>
  <c r="H4324" i="2"/>
  <c r="AM4323" i="2"/>
  <c r="AL4323" i="2"/>
  <c r="X4323" i="2"/>
  <c r="Q4323" i="2"/>
  <c r="L4323" i="2"/>
  <c r="K4323" i="2"/>
  <c r="J4323" i="2"/>
  <c r="I4323" i="2"/>
  <c r="H4323" i="2"/>
  <c r="AM4322" i="2"/>
  <c r="AL4322" i="2"/>
  <c r="X4322" i="2"/>
  <c r="Q4322" i="2"/>
  <c r="L4322" i="2"/>
  <c r="K4322" i="2"/>
  <c r="J4322" i="2"/>
  <c r="I4322" i="2"/>
  <c r="H4322" i="2"/>
  <c r="AM4321" i="2"/>
  <c r="AL4321" i="2"/>
  <c r="X4321" i="2"/>
  <c r="Q4321" i="2"/>
  <c r="L4321" i="2"/>
  <c r="K4321" i="2"/>
  <c r="J4321" i="2"/>
  <c r="I4321" i="2"/>
  <c r="H4321" i="2"/>
  <c r="AM4320" i="2"/>
  <c r="AL4320" i="2"/>
  <c r="X4320" i="2"/>
  <c r="Q4320" i="2"/>
  <c r="L4320" i="2"/>
  <c r="K4320" i="2"/>
  <c r="J4320" i="2"/>
  <c r="I4320" i="2"/>
  <c r="H4320" i="2"/>
  <c r="AM4319" i="2"/>
  <c r="AL4319" i="2"/>
  <c r="X4319" i="2"/>
  <c r="Q4319" i="2"/>
  <c r="L4319" i="2"/>
  <c r="K4319" i="2"/>
  <c r="J4319" i="2"/>
  <c r="I4319" i="2"/>
  <c r="H4319" i="2"/>
  <c r="AM4318" i="2"/>
  <c r="AL4318" i="2"/>
  <c r="X4318" i="2"/>
  <c r="Q4318" i="2"/>
  <c r="L4318" i="2"/>
  <c r="K4318" i="2"/>
  <c r="J4318" i="2"/>
  <c r="I4318" i="2"/>
  <c r="H4318" i="2"/>
  <c r="AM4317" i="2"/>
  <c r="AL4317" i="2"/>
  <c r="X4317" i="2"/>
  <c r="Q4317" i="2"/>
  <c r="L4317" i="2"/>
  <c r="K4317" i="2"/>
  <c r="J4317" i="2"/>
  <c r="I4317" i="2"/>
  <c r="H4317" i="2"/>
  <c r="AM4316" i="2"/>
  <c r="AL4316" i="2"/>
  <c r="X4316" i="2"/>
  <c r="Q4316" i="2"/>
  <c r="L4316" i="2"/>
  <c r="K4316" i="2"/>
  <c r="J4316" i="2"/>
  <c r="I4316" i="2"/>
  <c r="H4316" i="2"/>
  <c r="AM4315" i="2"/>
  <c r="AL4315" i="2"/>
  <c r="X4315" i="2"/>
  <c r="Q4315" i="2"/>
  <c r="L4315" i="2"/>
  <c r="K4315" i="2"/>
  <c r="J4315" i="2"/>
  <c r="I4315" i="2"/>
  <c r="H4315" i="2"/>
  <c r="AM4314" i="2"/>
  <c r="AL4314" i="2"/>
  <c r="X4314" i="2"/>
  <c r="Q4314" i="2"/>
  <c r="L4314" i="2"/>
  <c r="K4314" i="2"/>
  <c r="J4314" i="2"/>
  <c r="I4314" i="2"/>
  <c r="H4314" i="2"/>
  <c r="AM4313" i="2"/>
  <c r="AL4313" i="2"/>
  <c r="X4313" i="2"/>
  <c r="Q4313" i="2"/>
  <c r="L4313" i="2"/>
  <c r="K4313" i="2"/>
  <c r="J4313" i="2"/>
  <c r="I4313" i="2"/>
  <c r="H4313" i="2"/>
  <c r="AM4312" i="2"/>
  <c r="AL4312" i="2"/>
  <c r="X4312" i="2"/>
  <c r="Q4312" i="2"/>
  <c r="L4312" i="2"/>
  <c r="K4312" i="2"/>
  <c r="J4312" i="2"/>
  <c r="I4312" i="2"/>
  <c r="H4312" i="2"/>
  <c r="AM4311" i="2"/>
  <c r="AL4311" i="2"/>
  <c r="X4311" i="2"/>
  <c r="Q4311" i="2"/>
  <c r="L4311" i="2"/>
  <c r="K4311" i="2"/>
  <c r="J4311" i="2"/>
  <c r="I4311" i="2"/>
  <c r="H4311" i="2"/>
  <c r="AM4310" i="2"/>
  <c r="AL4310" i="2"/>
  <c r="X4310" i="2"/>
  <c r="Q4310" i="2"/>
  <c r="L4310" i="2"/>
  <c r="K4310" i="2"/>
  <c r="J4310" i="2"/>
  <c r="I4310" i="2"/>
  <c r="H4310" i="2"/>
  <c r="AM4309" i="2"/>
  <c r="AL4309" i="2"/>
  <c r="X4309" i="2"/>
  <c r="Q4309" i="2"/>
  <c r="L4309" i="2"/>
  <c r="K4309" i="2"/>
  <c r="J4309" i="2"/>
  <c r="I4309" i="2"/>
  <c r="H4309" i="2"/>
  <c r="AM4308" i="2"/>
  <c r="AL4308" i="2"/>
  <c r="X4308" i="2"/>
  <c r="Q4308" i="2"/>
  <c r="L4308" i="2"/>
  <c r="K4308" i="2"/>
  <c r="J4308" i="2"/>
  <c r="I4308" i="2"/>
  <c r="H4308" i="2"/>
  <c r="AM4307" i="2"/>
  <c r="AL4307" i="2"/>
  <c r="X4307" i="2"/>
  <c r="Q4307" i="2"/>
  <c r="L4307" i="2"/>
  <c r="K4307" i="2"/>
  <c r="J4307" i="2"/>
  <c r="I4307" i="2"/>
  <c r="H4307" i="2"/>
  <c r="AM4306" i="2"/>
  <c r="AL4306" i="2"/>
  <c r="X4306" i="2"/>
  <c r="Q4306" i="2"/>
  <c r="L4306" i="2"/>
  <c r="K4306" i="2"/>
  <c r="J4306" i="2"/>
  <c r="I4306" i="2"/>
  <c r="H4306" i="2"/>
  <c r="AM4305" i="2"/>
  <c r="AL4305" i="2"/>
  <c r="X4305" i="2"/>
  <c r="Q4305" i="2"/>
  <c r="L4305" i="2"/>
  <c r="K4305" i="2"/>
  <c r="J4305" i="2"/>
  <c r="I4305" i="2"/>
  <c r="H4305" i="2"/>
  <c r="AM4304" i="2"/>
  <c r="AL4304" i="2"/>
  <c r="X4304" i="2"/>
  <c r="Q4304" i="2"/>
  <c r="L4304" i="2"/>
  <c r="K4304" i="2"/>
  <c r="J4304" i="2"/>
  <c r="I4304" i="2"/>
  <c r="H4304" i="2"/>
  <c r="AM4303" i="2"/>
  <c r="AL4303" i="2"/>
  <c r="X4303" i="2"/>
  <c r="Q4303" i="2"/>
  <c r="L4303" i="2"/>
  <c r="K4303" i="2"/>
  <c r="J4303" i="2"/>
  <c r="I4303" i="2"/>
  <c r="H4303" i="2"/>
  <c r="AM4302" i="2"/>
  <c r="AL4302" i="2"/>
  <c r="X4302" i="2"/>
  <c r="Q4302" i="2"/>
  <c r="L4302" i="2"/>
  <c r="K4302" i="2"/>
  <c r="J4302" i="2"/>
  <c r="I4302" i="2"/>
  <c r="H4302" i="2"/>
  <c r="AM4301" i="2"/>
  <c r="AL4301" i="2"/>
  <c r="X4301" i="2"/>
  <c r="Q4301" i="2"/>
  <c r="L4301" i="2"/>
  <c r="K4301" i="2"/>
  <c r="J4301" i="2"/>
  <c r="I4301" i="2"/>
  <c r="H4301" i="2"/>
  <c r="AM4300" i="2"/>
  <c r="AL4300" i="2"/>
  <c r="X4300" i="2"/>
  <c r="Q4300" i="2"/>
  <c r="L4300" i="2"/>
  <c r="K4300" i="2"/>
  <c r="J4300" i="2"/>
  <c r="I4300" i="2"/>
  <c r="H4300" i="2"/>
  <c r="AM4299" i="2"/>
  <c r="AL4299" i="2"/>
  <c r="X4299" i="2"/>
  <c r="Q4299" i="2"/>
  <c r="L4299" i="2"/>
  <c r="K4299" i="2"/>
  <c r="J4299" i="2"/>
  <c r="I4299" i="2"/>
  <c r="H4299" i="2"/>
  <c r="AM4298" i="2"/>
  <c r="AL4298" i="2"/>
  <c r="X4298" i="2"/>
  <c r="Q4298" i="2"/>
  <c r="L4298" i="2"/>
  <c r="K4298" i="2"/>
  <c r="J4298" i="2"/>
  <c r="I4298" i="2"/>
  <c r="H4298" i="2"/>
  <c r="AM4297" i="2"/>
  <c r="AL4297" i="2"/>
  <c r="X4297" i="2"/>
  <c r="Q4297" i="2"/>
  <c r="L4297" i="2"/>
  <c r="K4297" i="2"/>
  <c r="J4297" i="2"/>
  <c r="I4297" i="2"/>
  <c r="H4297" i="2"/>
  <c r="AM4296" i="2"/>
  <c r="AL4296" i="2"/>
  <c r="X4296" i="2"/>
  <c r="Q4296" i="2"/>
  <c r="L4296" i="2"/>
  <c r="K4296" i="2"/>
  <c r="J4296" i="2"/>
  <c r="I4296" i="2"/>
  <c r="H4296" i="2"/>
  <c r="AM4295" i="2"/>
  <c r="AL4295" i="2"/>
  <c r="X4295" i="2"/>
  <c r="Q4295" i="2"/>
  <c r="L4295" i="2"/>
  <c r="K4295" i="2"/>
  <c r="J4295" i="2"/>
  <c r="I4295" i="2"/>
  <c r="H4295" i="2"/>
  <c r="AM4294" i="2"/>
  <c r="AL4294" i="2"/>
  <c r="X4294" i="2"/>
  <c r="Q4294" i="2"/>
  <c r="L4294" i="2"/>
  <c r="K4294" i="2"/>
  <c r="J4294" i="2"/>
  <c r="I4294" i="2"/>
  <c r="H4294" i="2"/>
  <c r="AM4293" i="2"/>
  <c r="AL4293" i="2"/>
  <c r="X4293" i="2"/>
  <c r="Q4293" i="2"/>
  <c r="L4293" i="2"/>
  <c r="K4293" i="2"/>
  <c r="J4293" i="2"/>
  <c r="I4293" i="2"/>
  <c r="H4293" i="2"/>
  <c r="AM4292" i="2"/>
  <c r="AL4292" i="2"/>
  <c r="X4292" i="2"/>
  <c r="Q4292" i="2"/>
  <c r="L4292" i="2"/>
  <c r="K4292" i="2"/>
  <c r="J4292" i="2"/>
  <c r="I4292" i="2"/>
  <c r="H4292" i="2"/>
  <c r="AM4291" i="2"/>
  <c r="AL4291" i="2"/>
  <c r="X4291" i="2"/>
  <c r="Q4291" i="2"/>
  <c r="L4291" i="2"/>
  <c r="K4291" i="2"/>
  <c r="J4291" i="2"/>
  <c r="I4291" i="2"/>
  <c r="H4291" i="2"/>
  <c r="AM4290" i="2"/>
  <c r="AL4290" i="2"/>
  <c r="X4290" i="2"/>
  <c r="Q4290" i="2"/>
  <c r="L4290" i="2"/>
  <c r="K4290" i="2"/>
  <c r="J4290" i="2"/>
  <c r="I4290" i="2"/>
  <c r="H4290" i="2"/>
  <c r="AM4289" i="2"/>
  <c r="AL4289" i="2"/>
  <c r="X4289" i="2"/>
  <c r="Q4289" i="2"/>
  <c r="L4289" i="2"/>
  <c r="K4289" i="2"/>
  <c r="J4289" i="2"/>
  <c r="I4289" i="2"/>
  <c r="H4289" i="2"/>
  <c r="AM4288" i="2"/>
  <c r="AL4288" i="2"/>
  <c r="X4288" i="2"/>
  <c r="Q4288" i="2"/>
  <c r="L4288" i="2"/>
  <c r="K4288" i="2"/>
  <c r="J4288" i="2"/>
  <c r="I4288" i="2"/>
  <c r="H4288" i="2"/>
  <c r="AM4287" i="2"/>
  <c r="AL4287" i="2"/>
  <c r="X4287" i="2"/>
  <c r="Q4287" i="2"/>
  <c r="L4287" i="2"/>
  <c r="K4287" i="2"/>
  <c r="J4287" i="2"/>
  <c r="I4287" i="2"/>
  <c r="H4287" i="2"/>
  <c r="AM4286" i="2"/>
  <c r="AL4286" i="2"/>
  <c r="X4286" i="2"/>
  <c r="Q4286" i="2"/>
  <c r="L4286" i="2"/>
  <c r="K4286" i="2"/>
  <c r="J4286" i="2"/>
  <c r="I4286" i="2"/>
  <c r="H4286" i="2"/>
  <c r="AM4285" i="2"/>
  <c r="AL4285" i="2"/>
  <c r="X4285" i="2"/>
  <c r="Q4285" i="2"/>
  <c r="L4285" i="2"/>
  <c r="K4285" i="2"/>
  <c r="J4285" i="2"/>
  <c r="I4285" i="2"/>
  <c r="H4285" i="2"/>
  <c r="AM4284" i="2"/>
  <c r="AL4284" i="2"/>
  <c r="X4284" i="2"/>
  <c r="Q4284" i="2"/>
  <c r="L4284" i="2"/>
  <c r="K4284" i="2"/>
  <c r="J4284" i="2"/>
  <c r="I4284" i="2"/>
  <c r="H4284" i="2"/>
  <c r="AM4283" i="2"/>
  <c r="AL4283" i="2"/>
  <c r="X4283" i="2"/>
  <c r="Q4283" i="2"/>
  <c r="L4283" i="2"/>
  <c r="K4283" i="2"/>
  <c r="J4283" i="2"/>
  <c r="I4283" i="2"/>
  <c r="H4283" i="2"/>
  <c r="AM4282" i="2"/>
  <c r="AL4282" i="2"/>
  <c r="X4282" i="2"/>
  <c r="Q4282" i="2"/>
  <c r="L4282" i="2"/>
  <c r="K4282" i="2"/>
  <c r="J4282" i="2"/>
  <c r="I4282" i="2"/>
  <c r="H4282" i="2"/>
  <c r="AM4281" i="2"/>
  <c r="AL4281" i="2"/>
  <c r="X4281" i="2"/>
  <c r="Q4281" i="2"/>
  <c r="L4281" i="2"/>
  <c r="K4281" i="2"/>
  <c r="J4281" i="2"/>
  <c r="I4281" i="2"/>
  <c r="H4281" i="2"/>
  <c r="AM4280" i="2"/>
  <c r="AL4280" i="2"/>
  <c r="X4280" i="2"/>
  <c r="Q4280" i="2"/>
  <c r="L4280" i="2"/>
  <c r="K4280" i="2"/>
  <c r="J4280" i="2"/>
  <c r="I4280" i="2"/>
  <c r="H4280" i="2"/>
  <c r="AM4279" i="2"/>
  <c r="AL4279" i="2"/>
  <c r="X4279" i="2"/>
  <c r="Q4279" i="2"/>
  <c r="L4279" i="2"/>
  <c r="K4279" i="2"/>
  <c r="J4279" i="2"/>
  <c r="I4279" i="2"/>
  <c r="H4279" i="2"/>
  <c r="AM4278" i="2"/>
  <c r="AL4278" i="2"/>
  <c r="X4278" i="2"/>
  <c r="Q4278" i="2"/>
  <c r="L4278" i="2"/>
  <c r="K4278" i="2"/>
  <c r="J4278" i="2"/>
  <c r="I4278" i="2"/>
  <c r="H4278" i="2"/>
  <c r="AM4277" i="2"/>
  <c r="AL4277" i="2"/>
  <c r="X4277" i="2"/>
  <c r="Q4277" i="2"/>
  <c r="L4277" i="2"/>
  <c r="K4277" i="2"/>
  <c r="J4277" i="2"/>
  <c r="I4277" i="2"/>
  <c r="H4277" i="2"/>
  <c r="AM4276" i="2"/>
  <c r="AL4276" i="2"/>
  <c r="X4276" i="2"/>
  <c r="Q4276" i="2"/>
  <c r="L4276" i="2"/>
  <c r="K4276" i="2"/>
  <c r="J4276" i="2"/>
  <c r="I4276" i="2"/>
  <c r="H4276" i="2"/>
  <c r="AM4275" i="2"/>
  <c r="AL4275" i="2"/>
  <c r="X4275" i="2"/>
  <c r="Q4275" i="2"/>
  <c r="L4275" i="2"/>
  <c r="K4275" i="2"/>
  <c r="J4275" i="2"/>
  <c r="I4275" i="2"/>
  <c r="H4275" i="2"/>
  <c r="AM4274" i="2"/>
  <c r="AL4274" i="2"/>
  <c r="X4274" i="2"/>
  <c r="Q4274" i="2"/>
  <c r="L4274" i="2"/>
  <c r="K4274" i="2"/>
  <c r="J4274" i="2"/>
  <c r="I4274" i="2"/>
  <c r="H4274" i="2"/>
  <c r="AM4273" i="2"/>
  <c r="AL4273" i="2"/>
  <c r="X4273" i="2"/>
  <c r="Q4273" i="2"/>
  <c r="L4273" i="2"/>
  <c r="K4273" i="2"/>
  <c r="J4273" i="2"/>
  <c r="I4273" i="2"/>
  <c r="H4273" i="2"/>
  <c r="AM4272" i="2"/>
  <c r="AL4272" i="2"/>
  <c r="X4272" i="2"/>
  <c r="Q4272" i="2"/>
  <c r="L4272" i="2"/>
  <c r="K4272" i="2"/>
  <c r="J4272" i="2"/>
  <c r="I4272" i="2"/>
  <c r="H4272" i="2"/>
  <c r="AM4271" i="2"/>
  <c r="AL4271" i="2"/>
  <c r="X4271" i="2"/>
  <c r="Q4271" i="2"/>
  <c r="L4271" i="2"/>
  <c r="K4271" i="2"/>
  <c r="J4271" i="2"/>
  <c r="I4271" i="2"/>
  <c r="H4271" i="2"/>
  <c r="AM4270" i="2"/>
  <c r="AL4270" i="2"/>
  <c r="X4270" i="2"/>
  <c r="Q4270" i="2"/>
  <c r="L4270" i="2"/>
  <c r="K4270" i="2"/>
  <c r="J4270" i="2"/>
  <c r="I4270" i="2"/>
  <c r="H4270" i="2"/>
  <c r="AM4269" i="2"/>
  <c r="AL4269" i="2"/>
  <c r="X4269" i="2"/>
  <c r="Q4269" i="2"/>
  <c r="L4269" i="2"/>
  <c r="K4269" i="2"/>
  <c r="J4269" i="2"/>
  <c r="I4269" i="2"/>
  <c r="H4269" i="2"/>
  <c r="AM4268" i="2"/>
  <c r="AL4268" i="2"/>
  <c r="X4268" i="2"/>
  <c r="Q4268" i="2"/>
  <c r="L4268" i="2"/>
  <c r="K4268" i="2"/>
  <c r="J4268" i="2"/>
  <c r="I4268" i="2"/>
  <c r="H4268" i="2"/>
  <c r="AM4267" i="2"/>
  <c r="AL4267" i="2"/>
  <c r="X4267" i="2"/>
  <c r="Q4267" i="2"/>
  <c r="L4267" i="2"/>
  <c r="K4267" i="2"/>
  <c r="J4267" i="2"/>
  <c r="I4267" i="2"/>
  <c r="H4267" i="2"/>
  <c r="AM4266" i="2"/>
  <c r="AL4266" i="2"/>
  <c r="X4266" i="2"/>
  <c r="Q4266" i="2"/>
  <c r="L4266" i="2"/>
  <c r="K4266" i="2"/>
  <c r="J4266" i="2"/>
  <c r="I4266" i="2"/>
  <c r="H4266" i="2"/>
  <c r="AM4265" i="2"/>
  <c r="AL4265" i="2"/>
  <c r="X4265" i="2"/>
  <c r="Q4265" i="2"/>
  <c r="L4265" i="2"/>
  <c r="K4265" i="2"/>
  <c r="J4265" i="2"/>
  <c r="I4265" i="2"/>
  <c r="H4265" i="2"/>
  <c r="AM4264" i="2"/>
  <c r="AL4264" i="2"/>
  <c r="X4264" i="2"/>
  <c r="Q4264" i="2"/>
  <c r="L4264" i="2"/>
  <c r="K4264" i="2"/>
  <c r="J4264" i="2"/>
  <c r="I4264" i="2"/>
  <c r="H4264" i="2"/>
  <c r="AM4263" i="2"/>
  <c r="AL4263" i="2"/>
  <c r="X4263" i="2"/>
  <c r="Q4263" i="2"/>
  <c r="L4263" i="2"/>
  <c r="K4263" i="2"/>
  <c r="J4263" i="2"/>
  <c r="I4263" i="2"/>
  <c r="H4263" i="2"/>
  <c r="AM4262" i="2"/>
  <c r="AL4262" i="2"/>
  <c r="X4262" i="2"/>
  <c r="Q4262" i="2"/>
  <c r="L4262" i="2"/>
  <c r="K4262" i="2"/>
  <c r="J4262" i="2"/>
  <c r="I4262" i="2"/>
  <c r="H4262" i="2"/>
  <c r="AM4261" i="2"/>
  <c r="AL4261" i="2"/>
  <c r="X4261" i="2"/>
  <c r="Q4261" i="2"/>
  <c r="L4261" i="2"/>
  <c r="K4261" i="2"/>
  <c r="J4261" i="2"/>
  <c r="I4261" i="2"/>
  <c r="H4261" i="2"/>
  <c r="AM4260" i="2"/>
  <c r="AL4260" i="2"/>
  <c r="X4260" i="2"/>
  <c r="Q4260" i="2"/>
  <c r="L4260" i="2"/>
  <c r="K4260" i="2"/>
  <c r="J4260" i="2"/>
  <c r="I4260" i="2"/>
  <c r="H4260" i="2"/>
  <c r="AM4259" i="2"/>
  <c r="AL4259" i="2"/>
  <c r="X4259" i="2"/>
  <c r="Q4259" i="2"/>
  <c r="L4259" i="2"/>
  <c r="K4259" i="2"/>
  <c r="J4259" i="2"/>
  <c r="I4259" i="2"/>
  <c r="H4259" i="2"/>
  <c r="AM4258" i="2"/>
  <c r="AL4258" i="2"/>
  <c r="X4258" i="2"/>
  <c r="Q4258" i="2"/>
  <c r="L4258" i="2"/>
  <c r="K4258" i="2"/>
  <c r="J4258" i="2"/>
  <c r="I4258" i="2"/>
  <c r="H4258" i="2"/>
  <c r="AM4257" i="2"/>
  <c r="AL4257" i="2"/>
  <c r="X4257" i="2"/>
  <c r="Q4257" i="2"/>
  <c r="L4257" i="2"/>
  <c r="K4257" i="2"/>
  <c r="J4257" i="2"/>
  <c r="I4257" i="2"/>
  <c r="H4257" i="2"/>
  <c r="AM4256" i="2"/>
  <c r="AL4256" i="2"/>
  <c r="X4256" i="2"/>
  <c r="Q4256" i="2"/>
  <c r="L4256" i="2"/>
  <c r="K4256" i="2"/>
  <c r="J4256" i="2"/>
  <c r="I4256" i="2"/>
  <c r="H4256" i="2"/>
  <c r="AM4255" i="2"/>
  <c r="AL4255" i="2"/>
  <c r="X4255" i="2"/>
  <c r="Q4255" i="2"/>
  <c r="L4255" i="2"/>
  <c r="K4255" i="2"/>
  <c r="J4255" i="2"/>
  <c r="I4255" i="2"/>
  <c r="H4255" i="2"/>
  <c r="AM4254" i="2"/>
  <c r="AL4254" i="2"/>
  <c r="X4254" i="2"/>
  <c r="Q4254" i="2"/>
  <c r="L4254" i="2"/>
  <c r="K4254" i="2"/>
  <c r="J4254" i="2"/>
  <c r="I4254" i="2"/>
  <c r="H4254" i="2"/>
  <c r="AM4253" i="2"/>
  <c r="AL4253" i="2"/>
  <c r="X4253" i="2"/>
  <c r="Q4253" i="2"/>
  <c r="L4253" i="2"/>
  <c r="K4253" i="2"/>
  <c r="J4253" i="2"/>
  <c r="I4253" i="2"/>
  <c r="H4253" i="2"/>
  <c r="AM4252" i="2"/>
  <c r="AL4252" i="2"/>
  <c r="X4252" i="2"/>
  <c r="Q4252" i="2"/>
  <c r="L4252" i="2"/>
  <c r="K4252" i="2"/>
  <c r="J4252" i="2"/>
  <c r="I4252" i="2"/>
  <c r="H4252" i="2"/>
  <c r="AM4251" i="2"/>
  <c r="AL4251" i="2"/>
  <c r="X4251" i="2"/>
  <c r="Q4251" i="2"/>
  <c r="L4251" i="2"/>
  <c r="K4251" i="2"/>
  <c r="J4251" i="2"/>
  <c r="I4251" i="2"/>
  <c r="H4251" i="2"/>
  <c r="AM4250" i="2"/>
  <c r="AL4250" i="2"/>
  <c r="X4250" i="2"/>
  <c r="Q4250" i="2"/>
  <c r="L4250" i="2"/>
  <c r="K4250" i="2"/>
  <c r="J4250" i="2"/>
  <c r="I4250" i="2"/>
  <c r="H4250" i="2"/>
  <c r="AM4249" i="2"/>
  <c r="AL4249" i="2"/>
  <c r="X4249" i="2"/>
  <c r="Q4249" i="2"/>
  <c r="L4249" i="2"/>
  <c r="K4249" i="2"/>
  <c r="J4249" i="2"/>
  <c r="I4249" i="2"/>
  <c r="H4249" i="2"/>
  <c r="AM4248" i="2"/>
  <c r="AL4248" i="2"/>
  <c r="X4248" i="2"/>
  <c r="Q4248" i="2"/>
  <c r="L4248" i="2"/>
  <c r="K4248" i="2"/>
  <c r="J4248" i="2"/>
  <c r="I4248" i="2"/>
  <c r="H4248" i="2"/>
  <c r="AM4247" i="2"/>
  <c r="AL4247" i="2"/>
  <c r="X4247" i="2"/>
  <c r="Q4247" i="2"/>
  <c r="L4247" i="2"/>
  <c r="K4247" i="2"/>
  <c r="J4247" i="2"/>
  <c r="I4247" i="2"/>
  <c r="H4247" i="2"/>
  <c r="AM4246" i="2"/>
  <c r="AL4246" i="2"/>
  <c r="X4246" i="2"/>
  <c r="Q4246" i="2"/>
  <c r="L4246" i="2"/>
  <c r="K4246" i="2"/>
  <c r="J4246" i="2"/>
  <c r="I4246" i="2"/>
  <c r="H4246" i="2"/>
  <c r="AM4245" i="2"/>
  <c r="AL4245" i="2"/>
  <c r="X4245" i="2"/>
  <c r="Q4245" i="2"/>
  <c r="L4245" i="2"/>
  <c r="K4245" i="2"/>
  <c r="J4245" i="2"/>
  <c r="I4245" i="2"/>
  <c r="H4245" i="2"/>
  <c r="AM4244" i="2"/>
  <c r="AL4244" i="2"/>
  <c r="X4244" i="2"/>
  <c r="Q4244" i="2"/>
  <c r="L4244" i="2"/>
  <c r="K4244" i="2"/>
  <c r="J4244" i="2"/>
  <c r="I4244" i="2"/>
  <c r="H4244" i="2"/>
  <c r="AM4243" i="2"/>
  <c r="AL4243" i="2"/>
  <c r="X4243" i="2"/>
  <c r="Q4243" i="2"/>
  <c r="L4243" i="2"/>
  <c r="K4243" i="2"/>
  <c r="J4243" i="2"/>
  <c r="I4243" i="2"/>
  <c r="H4243" i="2"/>
  <c r="AM4242" i="2"/>
  <c r="AL4242" i="2"/>
  <c r="X4242" i="2"/>
  <c r="Q4242" i="2"/>
  <c r="L4242" i="2"/>
  <c r="K4242" i="2"/>
  <c r="J4242" i="2"/>
  <c r="I4242" i="2"/>
  <c r="H4242" i="2"/>
  <c r="AM4241" i="2"/>
  <c r="AL4241" i="2"/>
  <c r="X4241" i="2"/>
  <c r="Q4241" i="2"/>
  <c r="L4241" i="2"/>
  <c r="K4241" i="2"/>
  <c r="J4241" i="2"/>
  <c r="I4241" i="2"/>
  <c r="H4241" i="2"/>
  <c r="AM4240" i="2"/>
  <c r="AL4240" i="2"/>
  <c r="X4240" i="2"/>
  <c r="Q4240" i="2"/>
  <c r="L4240" i="2"/>
  <c r="K4240" i="2"/>
  <c r="J4240" i="2"/>
  <c r="I4240" i="2"/>
  <c r="H4240" i="2"/>
  <c r="AM4239" i="2"/>
  <c r="AL4239" i="2"/>
  <c r="X4239" i="2"/>
  <c r="Q4239" i="2"/>
  <c r="L4239" i="2"/>
  <c r="K4239" i="2"/>
  <c r="J4239" i="2"/>
  <c r="I4239" i="2"/>
  <c r="H4239" i="2"/>
  <c r="AM4238" i="2"/>
  <c r="AL4238" i="2"/>
  <c r="X4238" i="2"/>
  <c r="Q4238" i="2"/>
  <c r="L4238" i="2"/>
  <c r="K4238" i="2"/>
  <c r="J4238" i="2"/>
  <c r="I4238" i="2"/>
  <c r="H4238" i="2"/>
  <c r="AM4237" i="2"/>
  <c r="AL4237" i="2"/>
  <c r="X4237" i="2"/>
  <c r="Q4237" i="2"/>
  <c r="L4237" i="2"/>
  <c r="K4237" i="2"/>
  <c r="J4237" i="2"/>
  <c r="I4237" i="2"/>
  <c r="H4237" i="2"/>
  <c r="AM4236" i="2"/>
  <c r="AL4236" i="2"/>
  <c r="X4236" i="2"/>
  <c r="Q4236" i="2"/>
  <c r="L4236" i="2"/>
  <c r="K4236" i="2"/>
  <c r="J4236" i="2"/>
  <c r="I4236" i="2"/>
  <c r="H4236" i="2"/>
  <c r="AM4235" i="2"/>
  <c r="AL4235" i="2"/>
  <c r="X4235" i="2"/>
  <c r="Q4235" i="2"/>
  <c r="L4235" i="2"/>
  <c r="K4235" i="2"/>
  <c r="J4235" i="2"/>
  <c r="I4235" i="2"/>
  <c r="H4235" i="2"/>
  <c r="AM4234" i="2"/>
  <c r="AL4234" i="2"/>
  <c r="X4234" i="2"/>
  <c r="Q4234" i="2"/>
  <c r="L4234" i="2"/>
  <c r="K4234" i="2"/>
  <c r="J4234" i="2"/>
  <c r="I4234" i="2"/>
  <c r="H4234" i="2"/>
  <c r="AM4233" i="2"/>
  <c r="AL4233" i="2"/>
  <c r="X4233" i="2"/>
  <c r="Q4233" i="2"/>
  <c r="L4233" i="2"/>
  <c r="K4233" i="2"/>
  <c r="J4233" i="2"/>
  <c r="I4233" i="2"/>
  <c r="H4233" i="2"/>
  <c r="AM4232" i="2"/>
  <c r="AL4232" i="2"/>
  <c r="X4232" i="2"/>
  <c r="Q4232" i="2"/>
  <c r="L4232" i="2"/>
  <c r="K4232" i="2"/>
  <c r="J4232" i="2"/>
  <c r="I4232" i="2"/>
  <c r="H4232" i="2"/>
  <c r="AM4231" i="2"/>
  <c r="AL4231" i="2"/>
  <c r="X4231" i="2"/>
  <c r="Q4231" i="2"/>
  <c r="L4231" i="2"/>
  <c r="K4231" i="2"/>
  <c r="J4231" i="2"/>
  <c r="I4231" i="2"/>
  <c r="H4231" i="2"/>
  <c r="AM4230" i="2"/>
  <c r="AL4230" i="2"/>
  <c r="X4230" i="2"/>
  <c r="Q4230" i="2"/>
  <c r="L4230" i="2"/>
  <c r="K4230" i="2"/>
  <c r="J4230" i="2"/>
  <c r="I4230" i="2"/>
  <c r="H4230" i="2"/>
  <c r="AM4229" i="2"/>
  <c r="AL4229" i="2"/>
  <c r="X4229" i="2"/>
  <c r="Q4229" i="2"/>
  <c r="L4229" i="2"/>
  <c r="K4229" i="2"/>
  <c r="J4229" i="2"/>
  <c r="I4229" i="2"/>
  <c r="H4229" i="2"/>
  <c r="AM4228" i="2"/>
  <c r="AL4228" i="2"/>
  <c r="X4228" i="2"/>
  <c r="Q4228" i="2"/>
  <c r="L4228" i="2"/>
  <c r="K4228" i="2"/>
  <c r="J4228" i="2"/>
  <c r="I4228" i="2"/>
  <c r="H4228" i="2"/>
  <c r="AM4227" i="2"/>
  <c r="AL4227" i="2"/>
  <c r="X4227" i="2"/>
  <c r="Q4227" i="2"/>
  <c r="L4227" i="2"/>
  <c r="K4227" i="2"/>
  <c r="J4227" i="2"/>
  <c r="I4227" i="2"/>
  <c r="H4227" i="2"/>
  <c r="AM4226" i="2"/>
  <c r="AL4226" i="2"/>
  <c r="X4226" i="2"/>
  <c r="Q4226" i="2"/>
  <c r="L4226" i="2"/>
  <c r="K4226" i="2"/>
  <c r="J4226" i="2"/>
  <c r="I4226" i="2"/>
  <c r="H4226" i="2"/>
  <c r="AM4225" i="2"/>
  <c r="AL4225" i="2"/>
  <c r="X4225" i="2"/>
  <c r="Q4225" i="2"/>
  <c r="L4225" i="2"/>
  <c r="K4225" i="2"/>
  <c r="J4225" i="2"/>
  <c r="I4225" i="2"/>
  <c r="H4225" i="2"/>
  <c r="AM4224" i="2"/>
  <c r="AL4224" i="2"/>
  <c r="X4224" i="2"/>
  <c r="Q4224" i="2"/>
  <c r="L4224" i="2"/>
  <c r="K4224" i="2"/>
  <c r="J4224" i="2"/>
  <c r="I4224" i="2"/>
  <c r="H4224" i="2"/>
  <c r="AM4223" i="2"/>
  <c r="AL4223" i="2"/>
  <c r="X4223" i="2"/>
  <c r="Q4223" i="2"/>
  <c r="L4223" i="2"/>
  <c r="K4223" i="2"/>
  <c r="J4223" i="2"/>
  <c r="I4223" i="2"/>
  <c r="H4223" i="2"/>
  <c r="AM4222" i="2"/>
  <c r="AL4222" i="2"/>
  <c r="X4222" i="2"/>
  <c r="Q4222" i="2"/>
  <c r="L4222" i="2"/>
  <c r="K4222" i="2"/>
  <c r="J4222" i="2"/>
  <c r="I4222" i="2"/>
  <c r="H4222" i="2"/>
  <c r="AM4221" i="2"/>
  <c r="AL4221" i="2"/>
  <c r="X4221" i="2"/>
  <c r="Q4221" i="2"/>
  <c r="L4221" i="2"/>
  <c r="K4221" i="2"/>
  <c r="J4221" i="2"/>
  <c r="I4221" i="2"/>
  <c r="H4221" i="2"/>
  <c r="AM4220" i="2"/>
  <c r="AL4220" i="2"/>
  <c r="X4220" i="2"/>
  <c r="Q4220" i="2"/>
  <c r="L4220" i="2"/>
  <c r="K4220" i="2"/>
  <c r="J4220" i="2"/>
  <c r="I4220" i="2"/>
  <c r="H4220" i="2"/>
  <c r="AM4219" i="2"/>
  <c r="AL4219" i="2"/>
  <c r="X4219" i="2"/>
  <c r="Q4219" i="2"/>
  <c r="L4219" i="2"/>
  <c r="K4219" i="2"/>
  <c r="J4219" i="2"/>
  <c r="I4219" i="2"/>
  <c r="H4219" i="2"/>
  <c r="AM4218" i="2"/>
  <c r="AL4218" i="2"/>
  <c r="X4218" i="2"/>
  <c r="Q4218" i="2"/>
  <c r="L4218" i="2"/>
  <c r="K4218" i="2"/>
  <c r="J4218" i="2"/>
  <c r="I4218" i="2"/>
  <c r="H4218" i="2"/>
  <c r="AM4217" i="2"/>
  <c r="AL4217" i="2"/>
  <c r="X4217" i="2"/>
  <c r="Q4217" i="2"/>
  <c r="L4217" i="2"/>
  <c r="K4217" i="2"/>
  <c r="J4217" i="2"/>
  <c r="I4217" i="2"/>
  <c r="H4217" i="2"/>
  <c r="AM4216" i="2"/>
  <c r="AL4216" i="2"/>
  <c r="X4216" i="2"/>
  <c r="Q4216" i="2"/>
  <c r="L4216" i="2"/>
  <c r="K4216" i="2"/>
  <c r="J4216" i="2"/>
  <c r="I4216" i="2"/>
  <c r="H4216" i="2"/>
  <c r="AM4215" i="2"/>
  <c r="AL4215" i="2"/>
  <c r="X4215" i="2"/>
  <c r="Q4215" i="2"/>
  <c r="L4215" i="2"/>
  <c r="K4215" i="2"/>
  <c r="J4215" i="2"/>
  <c r="I4215" i="2"/>
  <c r="H4215" i="2"/>
  <c r="AM4214" i="2"/>
  <c r="AL4214" i="2"/>
  <c r="X4214" i="2"/>
  <c r="Q4214" i="2"/>
  <c r="L4214" i="2"/>
  <c r="K4214" i="2"/>
  <c r="J4214" i="2"/>
  <c r="I4214" i="2"/>
  <c r="H4214" i="2"/>
  <c r="AM4213" i="2"/>
  <c r="AL4213" i="2"/>
  <c r="X4213" i="2"/>
  <c r="Q4213" i="2"/>
  <c r="L4213" i="2"/>
  <c r="K4213" i="2"/>
  <c r="J4213" i="2"/>
  <c r="I4213" i="2"/>
  <c r="H4213" i="2"/>
  <c r="AM4212" i="2"/>
  <c r="AL4212" i="2"/>
  <c r="X4212" i="2"/>
  <c r="Q4212" i="2"/>
  <c r="L4212" i="2"/>
  <c r="K4212" i="2"/>
  <c r="J4212" i="2"/>
  <c r="I4212" i="2"/>
  <c r="H4212" i="2"/>
  <c r="AM4211" i="2"/>
  <c r="AL4211" i="2"/>
  <c r="X4211" i="2"/>
  <c r="Q4211" i="2"/>
  <c r="L4211" i="2"/>
  <c r="K4211" i="2"/>
  <c r="J4211" i="2"/>
  <c r="I4211" i="2"/>
  <c r="H4211" i="2"/>
  <c r="AM4210" i="2"/>
  <c r="AL4210" i="2"/>
  <c r="X4210" i="2"/>
  <c r="Q4210" i="2"/>
  <c r="L4210" i="2"/>
  <c r="K4210" i="2"/>
  <c r="J4210" i="2"/>
  <c r="I4210" i="2"/>
  <c r="H4210" i="2"/>
  <c r="AM4209" i="2"/>
  <c r="AL4209" i="2"/>
  <c r="X4209" i="2"/>
  <c r="Q4209" i="2"/>
  <c r="L4209" i="2"/>
  <c r="K4209" i="2"/>
  <c r="J4209" i="2"/>
  <c r="I4209" i="2"/>
  <c r="H4209" i="2"/>
  <c r="AM4208" i="2"/>
  <c r="AL4208" i="2"/>
  <c r="X4208" i="2"/>
  <c r="Q4208" i="2"/>
  <c r="L4208" i="2"/>
  <c r="K4208" i="2"/>
  <c r="J4208" i="2"/>
  <c r="I4208" i="2"/>
  <c r="H4208" i="2"/>
  <c r="AM4207" i="2"/>
  <c r="AL4207" i="2"/>
  <c r="X4207" i="2"/>
  <c r="Q4207" i="2"/>
  <c r="L4207" i="2"/>
  <c r="K4207" i="2"/>
  <c r="J4207" i="2"/>
  <c r="I4207" i="2"/>
  <c r="H4207" i="2"/>
  <c r="AM4206" i="2"/>
  <c r="AL4206" i="2"/>
  <c r="X4206" i="2"/>
  <c r="Q4206" i="2"/>
  <c r="L4206" i="2"/>
  <c r="K4206" i="2"/>
  <c r="J4206" i="2"/>
  <c r="I4206" i="2"/>
  <c r="H4206" i="2"/>
  <c r="AM4205" i="2"/>
  <c r="AL4205" i="2"/>
  <c r="X4205" i="2"/>
  <c r="Q4205" i="2"/>
  <c r="L4205" i="2"/>
  <c r="K4205" i="2"/>
  <c r="J4205" i="2"/>
  <c r="I4205" i="2"/>
  <c r="H4205" i="2"/>
  <c r="AM4204" i="2"/>
  <c r="AL4204" i="2"/>
  <c r="X4204" i="2"/>
  <c r="Q4204" i="2"/>
  <c r="L4204" i="2"/>
  <c r="K4204" i="2"/>
  <c r="J4204" i="2"/>
  <c r="I4204" i="2"/>
  <c r="H4204" i="2"/>
  <c r="AM4203" i="2"/>
  <c r="AL4203" i="2"/>
  <c r="X4203" i="2"/>
  <c r="Q4203" i="2"/>
  <c r="L4203" i="2"/>
  <c r="K4203" i="2"/>
  <c r="J4203" i="2"/>
  <c r="I4203" i="2"/>
  <c r="H4203" i="2"/>
  <c r="AM4202" i="2"/>
  <c r="AL4202" i="2"/>
  <c r="X4202" i="2"/>
  <c r="Q4202" i="2"/>
  <c r="L4202" i="2"/>
  <c r="K4202" i="2"/>
  <c r="J4202" i="2"/>
  <c r="I4202" i="2"/>
  <c r="H4202" i="2"/>
  <c r="AM4201" i="2"/>
  <c r="AL4201" i="2"/>
  <c r="X4201" i="2"/>
  <c r="Q4201" i="2"/>
  <c r="L4201" i="2"/>
  <c r="K4201" i="2"/>
  <c r="J4201" i="2"/>
  <c r="I4201" i="2"/>
  <c r="H4201" i="2"/>
  <c r="AM4200" i="2"/>
  <c r="AL4200" i="2"/>
  <c r="X4200" i="2"/>
  <c r="Q4200" i="2"/>
  <c r="L4200" i="2"/>
  <c r="K4200" i="2"/>
  <c r="J4200" i="2"/>
  <c r="I4200" i="2"/>
  <c r="H4200" i="2"/>
  <c r="AM4199" i="2"/>
  <c r="AL4199" i="2"/>
  <c r="X4199" i="2"/>
  <c r="Q4199" i="2"/>
  <c r="L4199" i="2"/>
  <c r="K4199" i="2"/>
  <c r="J4199" i="2"/>
  <c r="I4199" i="2"/>
  <c r="H4199" i="2"/>
  <c r="AM4198" i="2"/>
  <c r="AL4198" i="2"/>
  <c r="X4198" i="2"/>
  <c r="Q4198" i="2"/>
  <c r="L4198" i="2"/>
  <c r="K4198" i="2"/>
  <c r="J4198" i="2"/>
  <c r="I4198" i="2"/>
  <c r="H4198" i="2"/>
  <c r="AM4197" i="2"/>
  <c r="AL4197" i="2"/>
  <c r="X4197" i="2"/>
  <c r="Q4197" i="2"/>
  <c r="L4197" i="2"/>
  <c r="K4197" i="2"/>
  <c r="J4197" i="2"/>
  <c r="I4197" i="2"/>
  <c r="H4197" i="2"/>
  <c r="AM4196" i="2"/>
  <c r="AL4196" i="2"/>
  <c r="X4196" i="2"/>
  <c r="Q4196" i="2"/>
  <c r="L4196" i="2"/>
  <c r="K4196" i="2"/>
  <c r="J4196" i="2"/>
  <c r="I4196" i="2"/>
  <c r="H4196" i="2"/>
  <c r="AM4195" i="2"/>
  <c r="AL4195" i="2"/>
  <c r="X4195" i="2"/>
  <c r="Q4195" i="2"/>
  <c r="L4195" i="2"/>
  <c r="K4195" i="2"/>
  <c r="J4195" i="2"/>
  <c r="I4195" i="2"/>
  <c r="H4195" i="2"/>
  <c r="AM4194" i="2"/>
  <c r="AL4194" i="2"/>
  <c r="X4194" i="2"/>
  <c r="Q4194" i="2"/>
  <c r="L4194" i="2"/>
  <c r="K4194" i="2"/>
  <c r="J4194" i="2"/>
  <c r="I4194" i="2"/>
  <c r="H4194" i="2"/>
  <c r="AM4193" i="2"/>
  <c r="AL4193" i="2"/>
  <c r="X4193" i="2"/>
  <c r="Q4193" i="2"/>
  <c r="L4193" i="2"/>
  <c r="K4193" i="2"/>
  <c r="J4193" i="2"/>
  <c r="I4193" i="2"/>
  <c r="H4193" i="2"/>
  <c r="AM4192" i="2"/>
  <c r="AL4192" i="2"/>
  <c r="X4192" i="2"/>
  <c r="Q4192" i="2"/>
  <c r="L4192" i="2"/>
  <c r="K4192" i="2"/>
  <c r="J4192" i="2"/>
  <c r="I4192" i="2"/>
  <c r="H4192" i="2"/>
  <c r="AM4191" i="2"/>
  <c r="AL4191" i="2"/>
  <c r="X4191" i="2"/>
  <c r="Q4191" i="2"/>
  <c r="L4191" i="2"/>
  <c r="K4191" i="2"/>
  <c r="J4191" i="2"/>
  <c r="I4191" i="2"/>
  <c r="H4191" i="2"/>
  <c r="AM4190" i="2"/>
  <c r="AL4190" i="2"/>
  <c r="X4190" i="2"/>
  <c r="Q4190" i="2"/>
  <c r="L4190" i="2"/>
  <c r="K4190" i="2"/>
  <c r="J4190" i="2"/>
  <c r="I4190" i="2"/>
  <c r="H4190" i="2"/>
  <c r="AM4189" i="2"/>
  <c r="AL4189" i="2"/>
  <c r="X4189" i="2"/>
  <c r="Q4189" i="2"/>
  <c r="L4189" i="2"/>
  <c r="K4189" i="2"/>
  <c r="J4189" i="2"/>
  <c r="I4189" i="2"/>
  <c r="H4189" i="2"/>
  <c r="AM4188" i="2"/>
  <c r="AL4188" i="2"/>
  <c r="X4188" i="2"/>
  <c r="Q4188" i="2"/>
  <c r="L4188" i="2"/>
  <c r="K4188" i="2"/>
  <c r="J4188" i="2"/>
  <c r="I4188" i="2"/>
  <c r="H4188" i="2"/>
  <c r="AM4187" i="2"/>
  <c r="AL4187" i="2"/>
  <c r="X4187" i="2"/>
  <c r="Q4187" i="2"/>
  <c r="L4187" i="2"/>
  <c r="K4187" i="2"/>
  <c r="J4187" i="2"/>
  <c r="I4187" i="2"/>
  <c r="H4187" i="2"/>
  <c r="AM4186" i="2"/>
  <c r="AL4186" i="2"/>
  <c r="X4186" i="2"/>
  <c r="Q4186" i="2"/>
  <c r="L4186" i="2"/>
  <c r="K4186" i="2"/>
  <c r="J4186" i="2"/>
  <c r="I4186" i="2"/>
  <c r="H4186" i="2"/>
  <c r="AM4185" i="2"/>
  <c r="AL4185" i="2"/>
  <c r="X4185" i="2"/>
  <c r="Q4185" i="2"/>
  <c r="L4185" i="2"/>
  <c r="K4185" i="2"/>
  <c r="J4185" i="2"/>
  <c r="I4185" i="2"/>
  <c r="H4185" i="2"/>
  <c r="AM4184" i="2"/>
  <c r="AL4184" i="2"/>
  <c r="X4184" i="2"/>
  <c r="Q4184" i="2"/>
  <c r="L4184" i="2"/>
  <c r="K4184" i="2"/>
  <c r="J4184" i="2"/>
  <c r="I4184" i="2"/>
  <c r="H4184" i="2"/>
  <c r="AM4183" i="2"/>
  <c r="AL4183" i="2"/>
  <c r="X4183" i="2"/>
  <c r="Q4183" i="2"/>
  <c r="L4183" i="2"/>
  <c r="K4183" i="2"/>
  <c r="J4183" i="2"/>
  <c r="I4183" i="2"/>
  <c r="H4183" i="2"/>
  <c r="AM4182" i="2"/>
  <c r="AL4182" i="2"/>
  <c r="X4182" i="2"/>
  <c r="Q4182" i="2"/>
  <c r="L4182" i="2"/>
  <c r="K4182" i="2"/>
  <c r="J4182" i="2"/>
  <c r="I4182" i="2"/>
  <c r="H4182" i="2"/>
  <c r="AM4181" i="2"/>
  <c r="AL4181" i="2"/>
  <c r="X4181" i="2"/>
  <c r="Q4181" i="2"/>
  <c r="L4181" i="2"/>
  <c r="K4181" i="2"/>
  <c r="J4181" i="2"/>
  <c r="I4181" i="2"/>
  <c r="H4181" i="2"/>
  <c r="AM4180" i="2"/>
  <c r="AL4180" i="2"/>
  <c r="X4180" i="2"/>
  <c r="Q4180" i="2"/>
  <c r="L4180" i="2"/>
  <c r="K4180" i="2"/>
  <c r="J4180" i="2"/>
  <c r="I4180" i="2"/>
  <c r="H4180" i="2"/>
  <c r="AM4179" i="2"/>
  <c r="AL4179" i="2"/>
  <c r="X4179" i="2"/>
  <c r="Q4179" i="2"/>
  <c r="L4179" i="2"/>
  <c r="K4179" i="2"/>
  <c r="J4179" i="2"/>
  <c r="I4179" i="2"/>
  <c r="H4179" i="2"/>
  <c r="AM4178" i="2"/>
  <c r="AL4178" i="2"/>
  <c r="X4178" i="2"/>
  <c r="Q4178" i="2"/>
  <c r="L4178" i="2"/>
  <c r="K4178" i="2"/>
  <c r="J4178" i="2"/>
  <c r="I4178" i="2"/>
  <c r="H4178" i="2"/>
  <c r="AM4177" i="2"/>
  <c r="AL4177" i="2"/>
  <c r="X4177" i="2"/>
  <c r="Q4177" i="2"/>
  <c r="L4177" i="2"/>
  <c r="K4177" i="2"/>
  <c r="J4177" i="2"/>
  <c r="I4177" i="2"/>
  <c r="H4177" i="2"/>
  <c r="AM4176" i="2"/>
  <c r="AL4176" i="2"/>
  <c r="X4176" i="2"/>
  <c r="Q4176" i="2"/>
  <c r="L4176" i="2"/>
  <c r="K4176" i="2"/>
  <c r="J4176" i="2"/>
  <c r="I4176" i="2"/>
  <c r="H4176" i="2"/>
  <c r="AM4175" i="2"/>
  <c r="AL4175" i="2"/>
  <c r="X4175" i="2"/>
  <c r="Q4175" i="2"/>
  <c r="L4175" i="2"/>
  <c r="K4175" i="2"/>
  <c r="J4175" i="2"/>
  <c r="I4175" i="2"/>
  <c r="H4175" i="2"/>
  <c r="AM4174" i="2"/>
  <c r="AL4174" i="2"/>
  <c r="X4174" i="2"/>
  <c r="Q4174" i="2"/>
  <c r="L4174" i="2"/>
  <c r="K4174" i="2"/>
  <c r="J4174" i="2"/>
  <c r="I4174" i="2"/>
  <c r="H4174" i="2"/>
  <c r="AM4173" i="2"/>
  <c r="AL4173" i="2"/>
  <c r="X4173" i="2"/>
  <c r="Q4173" i="2"/>
  <c r="L4173" i="2"/>
  <c r="K4173" i="2"/>
  <c r="J4173" i="2"/>
  <c r="I4173" i="2"/>
  <c r="H4173" i="2"/>
  <c r="AM4172" i="2"/>
  <c r="AL4172" i="2"/>
  <c r="X4172" i="2"/>
  <c r="Q4172" i="2"/>
  <c r="L4172" i="2"/>
  <c r="K4172" i="2"/>
  <c r="J4172" i="2"/>
  <c r="I4172" i="2"/>
  <c r="H4172" i="2"/>
  <c r="AM4171" i="2"/>
  <c r="AL4171" i="2"/>
  <c r="X4171" i="2"/>
  <c r="Q4171" i="2"/>
  <c r="L4171" i="2"/>
  <c r="K4171" i="2"/>
  <c r="J4171" i="2"/>
  <c r="I4171" i="2"/>
  <c r="H4171" i="2"/>
  <c r="AM4170" i="2"/>
  <c r="AL4170" i="2"/>
  <c r="X4170" i="2"/>
  <c r="Q4170" i="2"/>
  <c r="L4170" i="2"/>
  <c r="K4170" i="2"/>
  <c r="J4170" i="2"/>
  <c r="I4170" i="2"/>
  <c r="H4170" i="2"/>
  <c r="AM4169" i="2"/>
  <c r="AL4169" i="2"/>
  <c r="X4169" i="2"/>
  <c r="Q4169" i="2"/>
  <c r="L4169" i="2"/>
  <c r="K4169" i="2"/>
  <c r="J4169" i="2"/>
  <c r="I4169" i="2"/>
  <c r="H4169" i="2"/>
  <c r="AM4168" i="2"/>
  <c r="AL4168" i="2"/>
  <c r="X4168" i="2"/>
  <c r="Q4168" i="2"/>
  <c r="L4168" i="2"/>
  <c r="K4168" i="2"/>
  <c r="J4168" i="2"/>
  <c r="I4168" i="2"/>
  <c r="H4168" i="2"/>
  <c r="AM4167" i="2"/>
  <c r="AL4167" i="2"/>
  <c r="X4167" i="2"/>
  <c r="Q4167" i="2"/>
  <c r="L4167" i="2"/>
  <c r="K4167" i="2"/>
  <c r="J4167" i="2"/>
  <c r="I4167" i="2"/>
  <c r="H4167" i="2"/>
  <c r="AM4166" i="2"/>
  <c r="AL4166" i="2"/>
  <c r="X4166" i="2"/>
  <c r="Q4166" i="2"/>
  <c r="L4166" i="2"/>
  <c r="K4166" i="2"/>
  <c r="J4166" i="2"/>
  <c r="I4166" i="2"/>
  <c r="H4166" i="2"/>
  <c r="AM4165" i="2"/>
  <c r="AL4165" i="2"/>
  <c r="X4165" i="2"/>
  <c r="Q4165" i="2"/>
  <c r="L4165" i="2"/>
  <c r="K4165" i="2"/>
  <c r="J4165" i="2"/>
  <c r="I4165" i="2"/>
  <c r="H4165" i="2"/>
  <c r="AM4164" i="2"/>
  <c r="AL4164" i="2"/>
  <c r="X4164" i="2"/>
  <c r="Q4164" i="2"/>
  <c r="L4164" i="2"/>
  <c r="K4164" i="2"/>
  <c r="J4164" i="2"/>
  <c r="I4164" i="2"/>
  <c r="H4164" i="2"/>
  <c r="AM4163" i="2"/>
  <c r="AL4163" i="2"/>
  <c r="X4163" i="2"/>
  <c r="Q4163" i="2"/>
  <c r="L4163" i="2"/>
  <c r="K4163" i="2"/>
  <c r="J4163" i="2"/>
  <c r="I4163" i="2"/>
  <c r="H4163" i="2"/>
  <c r="AM4162" i="2"/>
  <c r="AL4162" i="2"/>
  <c r="X4162" i="2"/>
  <c r="Q4162" i="2"/>
  <c r="L4162" i="2"/>
  <c r="K4162" i="2"/>
  <c r="J4162" i="2"/>
  <c r="I4162" i="2"/>
  <c r="H4162" i="2"/>
  <c r="AM4161" i="2"/>
  <c r="AL4161" i="2"/>
  <c r="X4161" i="2"/>
  <c r="Q4161" i="2"/>
  <c r="L4161" i="2"/>
  <c r="K4161" i="2"/>
  <c r="J4161" i="2"/>
  <c r="I4161" i="2"/>
  <c r="H4161" i="2"/>
  <c r="AM4160" i="2"/>
  <c r="AL4160" i="2"/>
  <c r="X4160" i="2"/>
  <c r="Q4160" i="2"/>
  <c r="L4160" i="2"/>
  <c r="K4160" i="2"/>
  <c r="J4160" i="2"/>
  <c r="I4160" i="2"/>
  <c r="H4160" i="2"/>
  <c r="AM4159" i="2"/>
  <c r="AL4159" i="2"/>
  <c r="X4159" i="2"/>
  <c r="Q4159" i="2"/>
  <c r="L4159" i="2"/>
  <c r="K4159" i="2"/>
  <c r="J4159" i="2"/>
  <c r="I4159" i="2"/>
  <c r="H4159" i="2"/>
  <c r="AM4158" i="2"/>
  <c r="AL4158" i="2"/>
  <c r="X4158" i="2"/>
  <c r="Q4158" i="2"/>
  <c r="L4158" i="2"/>
  <c r="K4158" i="2"/>
  <c r="J4158" i="2"/>
  <c r="I4158" i="2"/>
  <c r="H4158" i="2"/>
  <c r="AM4157" i="2"/>
  <c r="AL4157" i="2"/>
  <c r="X4157" i="2"/>
  <c r="Q4157" i="2"/>
  <c r="L4157" i="2"/>
  <c r="K4157" i="2"/>
  <c r="J4157" i="2"/>
  <c r="I4157" i="2"/>
  <c r="H4157" i="2"/>
  <c r="AM4156" i="2"/>
  <c r="AL4156" i="2"/>
  <c r="X4156" i="2"/>
  <c r="Q4156" i="2"/>
  <c r="L4156" i="2"/>
  <c r="K4156" i="2"/>
  <c r="J4156" i="2"/>
  <c r="I4156" i="2"/>
  <c r="H4156" i="2"/>
  <c r="AM4155" i="2"/>
  <c r="AL4155" i="2"/>
  <c r="X4155" i="2"/>
  <c r="Q4155" i="2"/>
  <c r="L4155" i="2"/>
  <c r="K4155" i="2"/>
  <c r="J4155" i="2"/>
  <c r="I4155" i="2"/>
  <c r="H4155" i="2"/>
  <c r="AM4154" i="2"/>
  <c r="AL4154" i="2"/>
  <c r="X4154" i="2"/>
  <c r="Q4154" i="2"/>
  <c r="L4154" i="2"/>
  <c r="K4154" i="2"/>
  <c r="J4154" i="2"/>
  <c r="I4154" i="2"/>
  <c r="H4154" i="2"/>
  <c r="AM4153" i="2"/>
  <c r="AL4153" i="2"/>
  <c r="X4153" i="2"/>
  <c r="Q4153" i="2"/>
  <c r="L4153" i="2"/>
  <c r="K4153" i="2"/>
  <c r="J4153" i="2"/>
  <c r="I4153" i="2"/>
  <c r="H4153" i="2"/>
  <c r="AM4152" i="2"/>
  <c r="AL4152" i="2"/>
  <c r="X4152" i="2"/>
  <c r="Q4152" i="2"/>
  <c r="L4152" i="2"/>
  <c r="K4152" i="2"/>
  <c r="J4152" i="2"/>
  <c r="I4152" i="2"/>
  <c r="H4152" i="2"/>
  <c r="AM4151" i="2"/>
  <c r="AL4151" i="2"/>
  <c r="X4151" i="2"/>
  <c r="Q4151" i="2"/>
  <c r="L4151" i="2"/>
  <c r="K4151" i="2"/>
  <c r="J4151" i="2"/>
  <c r="I4151" i="2"/>
  <c r="H4151" i="2"/>
  <c r="AM4150" i="2"/>
  <c r="AL4150" i="2"/>
  <c r="X4150" i="2"/>
  <c r="Q4150" i="2"/>
  <c r="L4150" i="2"/>
  <c r="K4150" i="2"/>
  <c r="J4150" i="2"/>
  <c r="I4150" i="2"/>
  <c r="H4150" i="2"/>
  <c r="AM4149" i="2"/>
  <c r="AL4149" i="2"/>
  <c r="X4149" i="2"/>
  <c r="Q4149" i="2"/>
  <c r="L4149" i="2"/>
  <c r="K4149" i="2"/>
  <c r="J4149" i="2"/>
  <c r="I4149" i="2"/>
  <c r="H4149" i="2"/>
  <c r="AM4148" i="2"/>
  <c r="AL4148" i="2"/>
  <c r="X4148" i="2"/>
  <c r="Q4148" i="2"/>
  <c r="L4148" i="2"/>
  <c r="K4148" i="2"/>
  <c r="J4148" i="2"/>
  <c r="I4148" i="2"/>
  <c r="H4148" i="2"/>
  <c r="AM4147" i="2"/>
  <c r="AL4147" i="2"/>
  <c r="X4147" i="2"/>
  <c r="Q4147" i="2"/>
  <c r="L4147" i="2"/>
  <c r="K4147" i="2"/>
  <c r="J4147" i="2"/>
  <c r="I4147" i="2"/>
  <c r="H4147" i="2"/>
  <c r="AM4146" i="2"/>
  <c r="AL4146" i="2"/>
  <c r="X4146" i="2"/>
  <c r="Q4146" i="2"/>
  <c r="L4146" i="2"/>
  <c r="K4146" i="2"/>
  <c r="J4146" i="2"/>
  <c r="I4146" i="2"/>
  <c r="H4146" i="2"/>
  <c r="AM4145" i="2"/>
  <c r="AL4145" i="2"/>
  <c r="X4145" i="2"/>
  <c r="Q4145" i="2"/>
  <c r="L4145" i="2"/>
  <c r="K4145" i="2"/>
  <c r="J4145" i="2"/>
  <c r="I4145" i="2"/>
  <c r="H4145" i="2"/>
  <c r="AM4144" i="2"/>
  <c r="AL4144" i="2"/>
  <c r="X4144" i="2"/>
  <c r="Q4144" i="2"/>
  <c r="L4144" i="2"/>
  <c r="K4144" i="2"/>
  <c r="J4144" i="2"/>
  <c r="I4144" i="2"/>
  <c r="H4144" i="2"/>
  <c r="AM4143" i="2"/>
  <c r="AL4143" i="2"/>
  <c r="X4143" i="2"/>
  <c r="Q4143" i="2"/>
  <c r="L4143" i="2"/>
  <c r="K4143" i="2"/>
  <c r="J4143" i="2"/>
  <c r="I4143" i="2"/>
  <c r="H4143" i="2"/>
  <c r="AM4142" i="2"/>
  <c r="AL4142" i="2"/>
  <c r="X4142" i="2"/>
  <c r="Q4142" i="2"/>
  <c r="L4142" i="2"/>
  <c r="K4142" i="2"/>
  <c r="J4142" i="2"/>
  <c r="I4142" i="2"/>
  <c r="H4142" i="2"/>
  <c r="AM4141" i="2"/>
  <c r="AL4141" i="2"/>
  <c r="X4141" i="2"/>
  <c r="Q4141" i="2"/>
  <c r="L4141" i="2"/>
  <c r="K4141" i="2"/>
  <c r="J4141" i="2"/>
  <c r="I4141" i="2"/>
  <c r="H4141" i="2"/>
  <c r="AM4140" i="2"/>
  <c r="AL4140" i="2"/>
  <c r="X4140" i="2"/>
  <c r="Q4140" i="2"/>
  <c r="L4140" i="2"/>
  <c r="K4140" i="2"/>
  <c r="J4140" i="2"/>
  <c r="I4140" i="2"/>
  <c r="H4140" i="2"/>
  <c r="AM4139" i="2"/>
  <c r="AL4139" i="2"/>
  <c r="X4139" i="2"/>
  <c r="Q4139" i="2"/>
  <c r="L4139" i="2"/>
  <c r="K4139" i="2"/>
  <c r="J4139" i="2"/>
  <c r="I4139" i="2"/>
  <c r="H4139" i="2"/>
  <c r="AM4138" i="2"/>
  <c r="AL4138" i="2"/>
  <c r="X4138" i="2"/>
  <c r="Q4138" i="2"/>
  <c r="L4138" i="2"/>
  <c r="K4138" i="2"/>
  <c r="J4138" i="2"/>
  <c r="I4138" i="2"/>
  <c r="H4138" i="2"/>
  <c r="AM4137" i="2"/>
  <c r="AL4137" i="2"/>
  <c r="X4137" i="2"/>
  <c r="Q4137" i="2"/>
  <c r="L4137" i="2"/>
  <c r="K4137" i="2"/>
  <c r="J4137" i="2"/>
  <c r="I4137" i="2"/>
  <c r="H4137" i="2"/>
  <c r="AM4136" i="2"/>
  <c r="AL4136" i="2"/>
  <c r="X4136" i="2"/>
  <c r="Q4136" i="2"/>
  <c r="L4136" i="2"/>
  <c r="K4136" i="2"/>
  <c r="J4136" i="2"/>
  <c r="I4136" i="2"/>
  <c r="H4136" i="2"/>
  <c r="AM4135" i="2"/>
  <c r="AL4135" i="2"/>
  <c r="X4135" i="2"/>
  <c r="Q4135" i="2"/>
  <c r="L4135" i="2"/>
  <c r="K4135" i="2"/>
  <c r="J4135" i="2"/>
  <c r="I4135" i="2"/>
  <c r="H4135" i="2"/>
  <c r="AM4134" i="2"/>
  <c r="AL4134" i="2"/>
  <c r="X4134" i="2"/>
  <c r="Q4134" i="2"/>
  <c r="L4134" i="2"/>
  <c r="K4134" i="2"/>
  <c r="J4134" i="2"/>
  <c r="I4134" i="2"/>
  <c r="H4134" i="2"/>
  <c r="AM4133" i="2"/>
  <c r="AL4133" i="2"/>
  <c r="X4133" i="2"/>
  <c r="Q4133" i="2"/>
  <c r="L4133" i="2"/>
  <c r="K4133" i="2"/>
  <c r="J4133" i="2"/>
  <c r="I4133" i="2"/>
  <c r="H4133" i="2"/>
  <c r="AM4132" i="2"/>
  <c r="AL4132" i="2"/>
  <c r="X4132" i="2"/>
  <c r="Q4132" i="2"/>
  <c r="L4132" i="2"/>
  <c r="K4132" i="2"/>
  <c r="J4132" i="2"/>
  <c r="I4132" i="2"/>
  <c r="H4132" i="2"/>
  <c r="AM4131" i="2"/>
  <c r="AL4131" i="2"/>
  <c r="X4131" i="2"/>
  <c r="Q4131" i="2"/>
  <c r="L4131" i="2"/>
  <c r="K4131" i="2"/>
  <c r="J4131" i="2"/>
  <c r="I4131" i="2"/>
  <c r="H4131" i="2"/>
  <c r="AM4130" i="2"/>
  <c r="AL4130" i="2"/>
  <c r="X4130" i="2"/>
  <c r="Q4130" i="2"/>
  <c r="L4130" i="2"/>
  <c r="K4130" i="2"/>
  <c r="J4130" i="2"/>
  <c r="I4130" i="2"/>
  <c r="H4130" i="2"/>
  <c r="AM4129" i="2"/>
  <c r="AL4129" i="2"/>
  <c r="X4129" i="2"/>
  <c r="Q4129" i="2"/>
  <c r="L4129" i="2"/>
  <c r="K4129" i="2"/>
  <c r="J4129" i="2"/>
  <c r="I4129" i="2"/>
  <c r="H4129" i="2"/>
  <c r="AM4128" i="2"/>
  <c r="AL4128" i="2"/>
  <c r="X4128" i="2"/>
  <c r="Q4128" i="2"/>
  <c r="L4128" i="2"/>
  <c r="K4128" i="2"/>
  <c r="J4128" i="2"/>
  <c r="I4128" i="2"/>
  <c r="H4128" i="2"/>
  <c r="AM4127" i="2"/>
  <c r="AL4127" i="2"/>
  <c r="X4127" i="2"/>
  <c r="Q4127" i="2"/>
  <c r="L4127" i="2"/>
  <c r="K4127" i="2"/>
  <c r="J4127" i="2"/>
  <c r="I4127" i="2"/>
  <c r="H4127" i="2"/>
  <c r="AM4126" i="2"/>
  <c r="AL4126" i="2"/>
  <c r="X4126" i="2"/>
  <c r="Q4126" i="2"/>
  <c r="L4126" i="2"/>
  <c r="K4126" i="2"/>
  <c r="J4126" i="2"/>
  <c r="I4126" i="2"/>
  <c r="H4126" i="2"/>
  <c r="AM4125" i="2"/>
  <c r="AL4125" i="2"/>
  <c r="X4125" i="2"/>
  <c r="Q4125" i="2"/>
  <c r="L4125" i="2"/>
  <c r="K4125" i="2"/>
  <c r="J4125" i="2"/>
  <c r="I4125" i="2"/>
  <c r="H4125" i="2"/>
  <c r="AM4124" i="2"/>
  <c r="AL4124" i="2"/>
  <c r="X4124" i="2"/>
  <c r="Q4124" i="2"/>
  <c r="L4124" i="2"/>
  <c r="K4124" i="2"/>
  <c r="J4124" i="2"/>
  <c r="I4124" i="2"/>
  <c r="H4124" i="2"/>
  <c r="AM4123" i="2"/>
  <c r="AL4123" i="2"/>
  <c r="X4123" i="2"/>
  <c r="Q4123" i="2"/>
  <c r="L4123" i="2"/>
  <c r="K4123" i="2"/>
  <c r="J4123" i="2"/>
  <c r="I4123" i="2"/>
  <c r="H4123" i="2"/>
  <c r="AM4122" i="2"/>
  <c r="AL4122" i="2"/>
  <c r="X4122" i="2"/>
  <c r="Q4122" i="2"/>
  <c r="L4122" i="2"/>
  <c r="K4122" i="2"/>
  <c r="J4122" i="2"/>
  <c r="I4122" i="2"/>
  <c r="H4122" i="2"/>
  <c r="AM4121" i="2"/>
  <c r="AL4121" i="2"/>
  <c r="X4121" i="2"/>
  <c r="Q4121" i="2"/>
  <c r="L4121" i="2"/>
  <c r="K4121" i="2"/>
  <c r="J4121" i="2"/>
  <c r="I4121" i="2"/>
  <c r="H4121" i="2"/>
  <c r="AM4120" i="2"/>
  <c r="AL4120" i="2"/>
  <c r="X4120" i="2"/>
  <c r="Q4120" i="2"/>
  <c r="L4120" i="2"/>
  <c r="K4120" i="2"/>
  <c r="J4120" i="2"/>
  <c r="I4120" i="2"/>
  <c r="H4120" i="2"/>
  <c r="AM4119" i="2"/>
  <c r="AL4119" i="2"/>
  <c r="X4119" i="2"/>
  <c r="Q4119" i="2"/>
  <c r="L4119" i="2"/>
  <c r="K4119" i="2"/>
  <c r="J4119" i="2"/>
  <c r="I4119" i="2"/>
  <c r="H4119" i="2"/>
  <c r="AM4118" i="2"/>
  <c r="AL4118" i="2"/>
  <c r="X4118" i="2"/>
  <c r="Q4118" i="2"/>
  <c r="L4118" i="2"/>
  <c r="K4118" i="2"/>
  <c r="J4118" i="2"/>
  <c r="I4118" i="2"/>
  <c r="H4118" i="2"/>
  <c r="AM4117" i="2"/>
  <c r="AL4117" i="2"/>
  <c r="X4117" i="2"/>
  <c r="Q4117" i="2"/>
  <c r="L4117" i="2"/>
  <c r="K4117" i="2"/>
  <c r="J4117" i="2"/>
  <c r="I4117" i="2"/>
  <c r="H4117" i="2"/>
  <c r="AM4116" i="2"/>
  <c r="AL4116" i="2"/>
  <c r="X4116" i="2"/>
  <c r="Q4116" i="2"/>
  <c r="L4116" i="2"/>
  <c r="K4116" i="2"/>
  <c r="J4116" i="2"/>
  <c r="I4116" i="2"/>
  <c r="H4116" i="2"/>
  <c r="AM4115" i="2"/>
  <c r="AL4115" i="2"/>
  <c r="X4115" i="2"/>
  <c r="Q4115" i="2"/>
  <c r="L4115" i="2"/>
  <c r="K4115" i="2"/>
  <c r="J4115" i="2"/>
  <c r="I4115" i="2"/>
  <c r="H4115" i="2"/>
  <c r="AM4114" i="2"/>
  <c r="AL4114" i="2"/>
  <c r="X4114" i="2"/>
  <c r="Q4114" i="2"/>
  <c r="L4114" i="2"/>
  <c r="K4114" i="2"/>
  <c r="J4114" i="2"/>
  <c r="I4114" i="2"/>
  <c r="H4114" i="2"/>
  <c r="AM4113" i="2"/>
  <c r="AL4113" i="2"/>
  <c r="X4113" i="2"/>
  <c r="Q4113" i="2"/>
  <c r="L4113" i="2"/>
  <c r="K4113" i="2"/>
  <c r="J4113" i="2"/>
  <c r="I4113" i="2"/>
  <c r="H4113" i="2"/>
  <c r="AM4112" i="2"/>
  <c r="AL4112" i="2"/>
  <c r="X4112" i="2"/>
  <c r="Q4112" i="2"/>
  <c r="L4112" i="2"/>
  <c r="K4112" i="2"/>
  <c r="J4112" i="2"/>
  <c r="I4112" i="2"/>
  <c r="H4112" i="2"/>
  <c r="AM4111" i="2"/>
  <c r="AL4111" i="2"/>
  <c r="X4111" i="2"/>
  <c r="Q4111" i="2"/>
  <c r="L4111" i="2"/>
  <c r="K4111" i="2"/>
  <c r="J4111" i="2"/>
  <c r="I4111" i="2"/>
  <c r="H4111" i="2"/>
  <c r="AM4110" i="2"/>
  <c r="AL4110" i="2"/>
  <c r="X4110" i="2"/>
  <c r="Q4110" i="2"/>
  <c r="L4110" i="2"/>
  <c r="K4110" i="2"/>
  <c r="J4110" i="2"/>
  <c r="I4110" i="2"/>
  <c r="H4110" i="2"/>
  <c r="AM4109" i="2"/>
  <c r="AL4109" i="2"/>
  <c r="X4109" i="2"/>
  <c r="Q4109" i="2"/>
  <c r="L4109" i="2"/>
  <c r="K4109" i="2"/>
  <c r="J4109" i="2"/>
  <c r="I4109" i="2"/>
  <c r="H4109" i="2"/>
  <c r="AM4108" i="2"/>
  <c r="AL4108" i="2"/>
  <c r="X4108" i="2"/>
  <c r="Q4108" i="2"/>
  <c r="L4108" i="2"/>
  <c r="K4108" i="2"/>
  <c r="J4108" i="2"/>
  <c r="I4108" i="2"/>
  <c r="H4108" i="2"/>
  <c r="AM4107" i="2"/>
  <c r="AL4107" i="2"/>
  <c r="X4107" i="2"/>
  <c r="Q4107" i="2"/>
  <c r="L4107" i="2"/>
  <c r="K4107" i="2"/>
  <c r="J4107" i="2"/>
  <c r="I4107" i="2"/>
  <c r="H4107" i="2"/>
  <c r="AM4106" i="2"/>
  <c r="AL4106" i="2"/>
  <c r="X4106" i="2"/>
  <c r="Q4106" i="2"/>
  <c r="L4106" i="2"/>
  <c r="K4106" i="2"/>
  <c r="J4106" i="2"/>
  <c r="I4106" i="2"/>
  <c r="H4106" i="2"/>
  <c r="AM4105" i="2"/>
  <c r="AL4105" i="2"/>
  <c r="X4105" i="2"/>
  <c r="Q4105" i="2"/>
  <c r="L4105" i="2"/>
  <c r="K4105" i="2"/>
  <c r="J4105" i="2"/>
  <c r="I4105" i="2"/>
  <c r="H4105" i="2"/>
  <c r="AM4104" i="2"/>
  <c r="AL4104" i="2"/>
  <c r="X4104" i="2"/>
  <c r="Q4104" i="2"/>
  <c r="L4104" i="2"/>
  <c r="K4104" i="2"/>
  <c r="J4104" i="2"/>
  <c r="I4104" i="2"/>
  <c r="H4104" i="2"/>
  <c r="AM4103" i="2"/>
  <c r="AL4103" i="2"/>
  <c r="X4103" i="2"/>
  <c r="Q4103" i="2"/>
  <c r="L4103" i="2"/>
  <c r="K4103" i="2"/>
  <c r="J4103" i="2"/>
  <c r="I4103" i="2"/>
  <c r="H4103" i="2"/>
  <c r="AM4102" i="2"/>
  <c r="AL4102" i="2"/>
  <c r="X4102" i="2"/>
  <c r="Q4102" i="2"/>
  <c r="L4102" i="2"/>
  <c r="K4102" i="2"/>
  <c r="J4102" i="2"/>
  <c r="I4102" i="2"/>
  <c r="H4102" i="2"/>
  <c r="AM4101" i="2"/>
  <c r="AL4101" i="2"/>
  <c r="X4101" i="2"/>
  <c r="Q4101" i="2"/>
  <c r="L4101" i="2"/>
  <c r="K4101" i="2"/>
  <c r="J4101" i="2"/>
  <c r="I4101" i="2"/>
  <c r="H4101" i="2"/>
  <c r="AM4100" i="2"/>
  <c r="AL4100" i="2"/>
  <c r="X4100" i="2"/>
  <c r="Q4100" i="2"/>
  <c r="L4100" i="2"/>
  <c r="K4100" i="2"/>
  <c r="J4100" i="2"/>
  <c r="I4100" i="2"/>
  <c r="H4100" i="2"/>
  <c r="AM4099" i="2"/>
  <c r="AL4099" i="2"/>
  <c r="X4099" i="2"/>
  <c r="Q4099" i="2"/>
  <c r="L4099" i="2"/>
  <c r="K4099" i="2"/>
  <c r="J4099" i="2"/>
  <c r="I4099" i="2"/>
  <c r="H4099" i="2"/>
  <c r="AM4098" i="2"/>
  <c r="AL4098" i="2"/>
  <c r="X4098" i="2"/>
  <c r="Q4098" i="2"/>
  <c r="L4098" i="2"/>
  <c r="K4098" i="2"/>
  <c r="J4098" i="2"/>
  <c r="I4098" i="2"/>
  <c r="H4098" i="2"/>
  <c r="AM4097" i="2"/>
  <c r="AL4097" i="2"/>
  <c r="X4097" i="2"/>
  <c r="Q4097" i="2"/>
  <c r="L4097" i="2"/>
  <c r="K4097" i="2"/>
  <c r="J4097" i="2"/>
  <c r="I4097" i="2"/>
  <c r="H4097" i="2"/>
  <c r="AM4096" i="2"/>
  <c r="AL4096" i="2"/>
  <c r="X4096" i="2"/>
  <c r="Q4096" i="2"/>
  <c r="L4096" i="2"/>
  <c r="K4096" i="2"/>
  <c r="J4096" i="2"/>
  <c r="I4096" i="2"/>
  <c r="H4096" i="2"/>
  <c r="AM4095" i="2"/>
  <c r="AL4095" i="2"/>
  <c r="X4095" i="2"/>
  <c r="Q4095" i="2"/>
  <c r="L4095" i="2"/>
  <c r="K4095" i="2"/>
  <c r="J4095" i="2"/>
  <c r="I4095" i="2"/>
  <c r="H4095" i="2"/>
  <c r="AM4094" i="2"/>
  <c r="AL4094" i="2"/>
  <c r="X4094" i="2"/>
  <c r="Q4094" i="2"/>
  <c r="L4094" i="2"/>
  <c r="K4094" i="2"/>
  <c r="J4094" i="2"/>
  <c r="I4094" i="2"/>
  <c r="H4094" i="2"/>
  <c r="AM4093" i="2"/>
  <c r="AL4093" i="2"/>
  <c r="X4093" i="2"/>
  <c r="Q4093" i="2"/>
  <c r="L4093" i="2"/>
  <c r="K4093" i="2"/>
  <c r="J4093" i="2"/>
  <c r="I4093" i="2"/>
  <c r="H4093" i="2"/>
  <c r="AM4092" i="2"/>
  <c r="AL4092" i="2"/>
  <c r="X4092" i="2"/>
  <c r="Q4092" i="2"/>
  <c r="L4092" i="2"/>
  <c r="K4092" i="2"/>
  <c r="J4092" i="2"/>
  <c r="I4092" i="2"/>
  <c r="H4092" i="2"/>
  <c r="AM4091" i="2"/>
  <c r="AL4091" i="2"/>
  <c r="X4091" i="2"/>
  <c r="Q4091" i="2"/>
  <c r="L4091" i="2"/>
  <c r="K4091" i="2"/>
  <c r="J4091" i="2"/>
  <c r="I4091" i="2"/>
  <c r="H4091" i="2"/>
  <c r="AM4090" i="2"/>
  <c r="AL4090" i="2"/>
  <c r="X4090" i="2"/>
  <c r="Q4090" i="2"/>
  <c r="L4090" i="2"/>
  <c r="K4090" i="2"/>
  <c r="J4090" i="2"/>
  <c r="I4090" i="2"/>
  <c r="H4090" i="2"/>
  <c r="AM4089" i="2"/>
  <c r="AL4089" i="2"/>
  <c r="X4089" i="2"/>
  <c r="Q4089" i="2"/>
  <c r="L4089" i="2"/>
  <c r="K4089" i="2"/>
  <c r="J4089" i="2"/>
  <c r="I4089" i="2"/>
  <c r="H4089" i="2"/>
  <c r="AM4088" i="2"/>
  <c r="AL4088" i="2"/>
  <c r="X4088" i="2"/>
  <c r="Q4088" i="2"/>
  <c r="L4088" i="2"/>
  <c r="K4088" i="2"/>
  <c r="J4088" i="2"/>
  <c r="I4088" i="2"/>
  <c r="H4088" i="2"/>
  <c r="AM4087" i="2"/>
  <c r="AL4087" i="2"/>
  <c r="X4087" i="2"/>
  <c r="Q4087" i="2"/>
  <c r="L4087" i="2"/>
  <c r="K4087" i="2"/>
  <c r="J4087" i="2"/>
  <c r="I4087" i="2"/>
  <c r="H4087" i="2"/>
  <c r="AM4086" i="2"/>
  <c r="AL4086" i="2"/>
  <c r="X4086" i="2"/>
  <c r="Q4086" i="2"/>
  <c r="L4086" i="2"/>
  <c r="K4086" i="2"/>
  <c r="J4086" i="2"/>
  <c r="I4086" i="2"/>
  <c r="H4086" i="2"/>
  <c r="AM4085" i="2"/>
  <c r="AL4085" i="2"/>
  <c r="X4085" i="2"/>
  <c r="Q4085" i="2"/>
  <c r="L4085" i="2"/>
  <c r="K4085" i="2"/>
  <c r="J4085" i="2"/>
  <c r="I4085" i="2"/>
  <c r="H4085" i="2"/>
  <c r="AM4084" i="2"/>
  <c r="AL4084" i="2"/>
  <c r="X4084" i="2"/>
  <c r="Q4084" i="2"/>
  <c r="L4084" i="2"/>
  <c r="K4084" i="2"/>
  <c r="J4084" i="2"/>
  <c r="I4084" i="2"/>
  <c r="H4084" i="2"/>
  <c r="AM4083" i="2"/>
  <c r="AL4083" i="2"/>
  <c r="X4083" i="2"/>
  <c r="Q4083" i="2"/>
  <c r="L4083" i="2"/>
  <c r="K4083" i="2"/>
  <c r="J4083" i="2"/>
  <c r="I4083" i="2"/>
  <c r="H4083" i="2"/>
  <c r="AM4082" i="2"/>
  <c r="AL4082" i="2"/>
  <c r="X4082" i="2"/>
  <c r="Q4082" i="2"/>
  <c r="L4082" i="2"/>
  <c r="K4082" i="2"/>
  <c r="J4082" i="2"/>
  <c r="I4082" i="2"/>
  <c r="H4082" i="2"/>
  <c r="AM4081" i="2"/>
  <c r="AL4081" i="2"/>
  <c r="X4081" i="2"/>
  <c r="Q4081" i="2"/>
  <c r="L4081" i="2"/>
  <c r="K4081" i="2"/>
  <c r="J4081" i="2"/>
  <c r="I4081" i="2"/>
  <c r="H4081" i="2"/>
  <c r="AM4080" i="2"/>
  <c r="AL4080" i="2"/>
  <c r="X4080" i="2"/>
  <c r="Q4080" i="2"/>
  <c r="L4080" i="2"/>
  <c r="K4080" i="2"/>
  <c r="J4080" i="2"/>
  <c r="I4080" i="2"/>
  <c r="H4080" i="2"/>
  <c r="AM4079" i="2"/>
  <c r="AL4079" i="2"/>
  <c r="X4079" i="2"/>
  <c r="Q4079" i="2"/>
  <c r="L4079" i="2"/>
  <c r="K4079" i="2"/>
  <c r="J4079" i="2"/>
  <c r="I4079" i="2"/>
  <c r="H4079" i="2"/>
  <c r="AM4078" i="2"/>
  <c r="AL4078" i="2"/>
  <c r="X4078" i="2"/>
  <c r="Q4078" i="2"/>
  <c r="L4078" i="2"/>
  <c r="K4078" i="2"/>
  <c r="J4078" i="2"/>
  <c r="I4078" i="2"/>
  <c r="H4078" i="2"/>
  <c r="AM4077" i="2"/>
  <c r="AL4077" i="2"/>
  <c r="X4077" i="2"/>
  <c r="Q4077" i="2"/>
  <c r="L4077" i="2"/>
  <c r="K4077" i="2"/>
  <c r="J4077" i="2"/>
  <c r="I4077" i="2"/>
  <c r="H4077" i="2"/>
  <c r="AM4076" i="2"/>
  <c r="AL4076" i="2"/>
  <c r="X4076" i="2"/>
  <c r="Q4076" i="2"/>
  <c r="L4076" i="2"/>
  <c r="K4076" i="2"/>
  <c r="J4076" i="2"/>
  <c r="I4076" i="2"/>
  <c r="H4076" i="2"/>
  <c r="AM4075" i="2"/>
  <c r="AL4075" i="2"/>
  <c r="X4075" i="2"/>
  <c r="Q4075" i="2"/>
  <c r="L4075" i="2"/>
  <c r="K4075" i="2"/>
  <c r="J4075" i="2"/>
  <c r="I4075" i="2"/>
  <c r="H4075" i="2"/>
  <c r="AM4074" i="2"/>
  <c r="AL4074" i="2"/>
  <c r="X4074" i="2"/>
  <c r="Q4074" i="2"/>
  <c r="L4074" i="2"/>
  <c r="K4074" i="2"/>
  <c r="J4074" i="2"/>
  <c r="I4074" i="2"/>
  <c r="H4074" i="2"/>
  <c r="AM4073" i="2"/>
  <c r="AL4073" i="2"/>
  <c r="X4073" i="2"/>
  <c r="Q4073" i="2"/>
  <c r="L4073" i="2"/>
  <c r="K4073" i="2"/>
  <c r="J4073" i="2"/>
  <c r="I4073" i="2"/>
  <c r="H4073" i="2"/>
  <c r="AM4072" i="2"/>
  <c r="AL4072" i="2"/>
  <c r="X4072" i="2"/>
  <c r="Q4072" i="2"/>
  <c r="L4072" i="2"/>
  <c r="K4072" i="2"/>
  <c r="J4072" i="2"/>
  <c r="I4072" i="2"/>
  <c r="H4072" i="2"/>
  <c r="AM4071" i="2"/>
  <c r="AL4071" i="2"/>
  <c r="X4071" i="2"/>
  <c r="Q4071" i="2"/>
  <c r="L4071" i="2"/>
  <c r="K4071" i="2"/>
  <c r="J4071" i="2"/>
  <c r="I4071" i="2"/>
  <c r="H4071" i="2"/>
  <c r="AM4070" i="2"/>
  <c r="AL4070" i="2"/>
  <c r="X4070" i="2"/>
  <c r="Q4070" i="2"/>
  <c r="L4070" i="2"/>
  <c r="K4070" i="2"/>
  <c r="J4070" i="2"/>
  <c r="I4070" i="2"/>
  <c r="H4070" i="2"/>
  <c r="AM4069" i="2"/>
  <c r="AL4069" i="2"/>
  <c r="X4069" i="2"/>
  <c r="Q4069" i="2"/>
  <c r="L4069" i="2"/>
  <c r="K4069" i="2"/>
  <c r="J4069" i="2"/>
  <c r="I4069" i="2"/>
  <c r="H4069" i="2"/>
  <c r="AM4068" i="2"/>
  <c r="AL4068" i="2"/>
  <c r="X4068" i="2"/>
  <c r="Q4068" i="2"/>
  <c r="L4068" i="2"/>
  <c r="K4068" i="2"/>
  <c r="J4068" i="2"/>
  <c r="I4068" i="2"/>
  <c r="H4068" i="2"/>
  <c r="AM4067" i="2"/>
  <c r="AL4067" i="2"/>
  <c r="X4067" i="2"/>
  <c r="Q4067" i="2"/>
  <c r="L4067" i="2"/>
  <c r="K4067" i="2"/>
  <c r="J4067" i="2"/>
  <c r="I4067" i="2"/>
  <c r="H4067" i="2"/>
  <c r="AM4066" i="2"/>
  <c r="AL4066" i="2"/>
  <c r="X4066" i="2"/>
  <c r="Q4066" i="2"/>
  <c r="L4066" i="2"/>
  <c r="K4066" i="2"/>
  <c r="J4066" i="2"/>
  <c r="I4066" i="2"/>
  <c r="H4066" i="2"/>
  <c r="AM4065" i="2"/>
  <c r="AL4065" i="2"/>
  <c r="X4065" i="2"/>
  <c r="Q4065" i="2"/>
  <c r="L4065" i="2"/>
  <c r="K4065" i="2"/>
  <c r="J4065" i="2"/>
  <c r="I4065" i="2"/>
  <c r="H4065" i="2"/>
  <c r="AM4064" i="2"/>
  <c r="AL4064" i="2"/>
  <c r="X4064" i="2"/>
  <c r="Q4064" i="2"/>
  <c r="L4064" i="2"/>
  <c r="K4064" i="2"/>
  <c r="J4064" i="2"/>
  <c r="I4064" i="2"/>
  <c r="H4064" i="2"/>
  <c r="AM4063" i="2"/>
  <c r="AL4063" i="2"/>
  <c r="X4063" i="2"/>
  <c r="Q4063" i="2"/>
  <c r="L4063" i="2"/>
  <c r="K4063" i="2"/>
  <c r="J4063" i="2"/>
  <c r="I4063" i="2"/>
  <c r="H4063" i="2"/>
  <c r="AM4062" i="2"/>
  <c r="AL4062" i="2"/>
  <c r="X4062" i="2"/>
  <c r="Q4062" i="2"/>
  <c r="L4062" i="2"/>
  <c r="K4062" i="2"/>
  <c r="J4062" i="2"/>
  <c r="I4062" i="2"/>
  <c r="H4062" i="2"/>
  <c r="AM4061" i="2"/>
  <c r="AL4061" i="2"/>
  <c r="X4061" i="2"/>
  <c r="Q4061" i="2"/>
  <c r="L4061" i="2"/>
  <c r="K4061" i="2"/>
  <c r="J4061" i="2"/>
  <c r="I4061" i="2"/>
  <c r="H4061" i="2"/>
  <c r="AM4060" i="2"/>
  <c r="AL4060" i="2"/>
  <c r="X4060" i="2"/>
  <c r="Q4060" i="2"/>
  <c r="L4060" i="2"/>
  <c r="K4060" i="2"/>
  <c r="J4060" i="2"/>
  <c r="I4060" i="2"/>
  <c r="H4060" i="2"/>
  <c r="AM4059" i="2"/>
  <c r="AL4059" i="2"/>
  <c r="X4059" i="2"/>
  <c r="Q4059" i="2"/>
  <c r="L4059" i="2"/>
  <c r="K4059" i="2"/>
  <c r="J4059" i="2"/>
  <c r="I4059" i="2"/>
  <c r="H4059" i="2"/>
  <c r="AM4058" i="2"/>
  <c r="AL4058" i="2"/>
  <c r="X4058" i="2"/>
  <c r="Q4058" i="2"/>
  <c r="L4058" i="2"/>
  <c r="K4058" i="2"/>
  <c r="J4058" i="2"/>
  <c r="I4058" i="2"/>
  <c r="H4058" i="2"/>
  <c r="AM4057" i="2"/>
  <c r="AL4057" i="2"/>
  <c r="X4057" i="2"/>
  <c r="Q4057" i="2"/>
  <c r="L4057" i="2"/>
  <c r="K4057" i="2"/>
  <c r="J4057" i="2"/>
  <c r="I4057" i="2"/>
  <c r="H4057" i="2"/>
  <c r="AM4056" i="2"/>
  <c r="AL4056" i="2"/>
  <c r="X4056" i="2"/>
  <c r="Q4056" i="2"/>
  <c r="L4056" i="2"/>
  <c r="K4056" i="2"/>
  <c r="J4056" i="2"/>
  <c r="I4056" i="2"/>
  <c r="H4056" i="2"/>
  <c r="AM4055" i="2"/>
  <c r="AL4055" i="2"/>
  <c r="X4055" i="2"/>
  <c r="Q4055" i="2"/>
  <c r="L4055" i="2"/>
  <c r="K4055" i="2"/>
  <c r="J4055" i="2"/>
  <c r="I4055" i="2"/>
  <c r="H4055" i="2"/>
  <c r="AM4054" i="2"/>
  <c r="AL4054" i="2"/>
  <c r="X4054" i="2"/>
  <c r="Q4054" i="2"/>
  <c r="L4054" i="2"/>
  <c r="K4054" i="2"/>
  <c r="J4054" i="2"/>
  <c r="I4054" i="2"/>
  <c r="H4054" i="2"/>
  <c r="AM4053" i="2"/>
  <c r="AL4053" i="2"/>
  <c r="X4053" i="2"/>
  <c r="Q4053" i="2"/>
  <c r="L4053" i="2"/>
  <c r="K4053" i="2"/>
  <c r="J4053" i="2"/>
  <c r="I4053" i="2"/>
  <c r="H4053" i="2"/>
  <c r="AM4052" i="2"/>
  <c r="AL4052" i="2"/>
  <c r="X4052" i="2"/>
  <c r="Q4052" i="2"/>
  <c r="L4052" i="2"/>
  <c r="K4052" i="2"/>
  <c r="J4052" i="2"/>
  <c r="I4052" i="2"/>
  <c r="H4052" i="2"/>
  <c r="AM4051" i="2"/>
  <c r="AL4051" i="2"/>
  <c r="X4051" i="2"/>
  <c r="Q4051" i="2"/>
  <c r="L4051" i="2"/>
  <c r="K4051" i="2"/>
  <c r="J4051" i="2"/>
  <c r="I4051" i="2"/>
  <c r="H4051" i="2"/>
  <c r="AM4050" i="2"/>
  <c r="AL4050" i="2"/>
  <c r="X4050" i="2"/>
  <c r="Q4050" i="2"/>
  <c r="L4050" i="2"/>
  <c r="K4050" i="2"/>
  <c r="J4050" i="2"/>
  <c r="I4050" i="2"/>
  <c r="H4050" i="2"/>
  <c r="AM4049" i="2"/>
  <c r="AL4049" i="2"/>
  <c r="X4049" i="2"/>
  <c r="Q4049" i="2"/>
  <c r="L4049" i="2"/>
  <c r="K4049" i="2"/>
  <c r="J4049" i="2"/>
  <c r="I4049" i="2"/>
  <c r="H4049" i="2"/>
  <c r="AM4048" i="2"/>
  <c r="AL4048" i="2"/>
  <c r="X4048" i="2"/>
  <c r="Q4048" i="2"/>
  <c r="L4048" i="2"/>
  <c r="K4048" i="2"/>
  <c r="J4048" i="2"/>
  <c r="I4048" i="2"/>
  <c r="H4048" i="2"/>
  <c r="AM4047" i="2"/>
  <c r="AL4047" i="2"/>
  <c r="X4047" i="2"/>
  <c r="Q4047" i="2"/>
  <c r="L4047" i="2"/>
  <c r="K4047" i="2"/>
  <c r="J4047" i="2"/>
  <c r="I4047" i="2"/>
  <c r="H4047" i="2"/>
  <c r="AM4046" i="2"/>
  <c r="AL4046" i="2"/>
  <c r="X4046" i="2"/>
  <c r="Q4046" i="2"/>
  <c r="L4046" i="2"/>
  <c r="K4046" i="2"/>
  <c r="J4046" i="2"/>
  <c r="I4046" i="2"/>
  <c r="H4046" i="2"/>
  <c r="AM4045" i="2"/>
  <c r="AL4045" i="2"/>
  <c r="X4045" i="2"/>
  <c r="Q4045" i="2"/>
  <c r="L4045" i="2"/>
  <c r="K4045" i="2"/>
  <c r="J4045" i="2"/>
  <c r="I4045" i="2"/>
  <c r="H4045" i="2"/>
  <c r="AM4044" i="2"/>
  <c r="AL4044" i="2"/>
  <c r="X4044" i="2"/>
  <c r="Q4044" i="2"/>
  <c r="L4044" i="2"/>
  <c r="K4044" i="2"/>
  <c r="J4044" i="2"/>
  <c r="I4044" i="2"/>
  <c r="H4044" i="2"/>
  <c r="AM4043" i="2"/>
  <c r="AL4043" i="2"/>
  <c r="X4043" i="2"/>
  <c r="Q4043" i="2"/>
  <c r="L4043" i="2"/>
  <c r="K4043" i="2"/>
  <c r="J4043" i="2"/>
  <c r="I4043" i="2"/>
  <c r="H4043" i="2"/>
  <c r="AM4042" i="2"/>
  <c r="AL4042" i="2"/>
  <c r="X4042" i="2"/>
  <c r="Q4042" i="2"/>
  <c r="L4042" i="2"/>
  <c r="K4042" i="2"/>
  <c r="J4042" i="2"/>
  <c r="I4042" i="2"/>
  <c r="H4042" i="2"/>
  <c r="AM4041" i="2"/>
  <c r="AL4041" i="2"/>
  <c r="X4041" i="2"/>
  <c r="Q4041" i="2"/>
  <c r="L4041" i="2"/>
  <c r="K4041" i="2"/>
  <c r="J4041" i="2"/>
  <c r="I4041" i="2"/>
  <c r="H4041" i="2"/>
  <c r="AM4040" i="2"/>
  <c r="AL4040" i="2"/>
  <c r="X4040" i="2"/>
  <c r="Q4040" i="2"/>
  <c r="L4040" i="2"/>
  <c r="K4040" i="2"/>
  <c r="J4040" i="2"/>
  <c r="I4040" i="2"/>
  <c r="H4040" i="2"/>
  <c r="AM4039" i="2"/>
  <c r="AL4039" i="2"/>
  <c r="X4039" i="2"/>
  <c r="Q4039" i="2"/>
  <c r="L4039" i="2"/>
  <c r="K4039" i="2"/>
  <c r="J4039" i="2"/>
  <c r="I4039" i="2"/>
  <c r="H4039" i="2"/>
  <c r="AM4038" i="2"/>
  <c r="AL4038" i="2"/>
  <c r="X4038" i="2"/>
  <c r="Q4038" i="2"/>
  <c r="L4038" i="2"/>
  <c r="K4038" i="2"/>
  <c r="J4038" i="2"/>
  <c r="I4038" i="2"/>
  <c r="H4038" i="2"/>
  <c r="AM4037" i="2"/>
  <c r="AL4037" i="2"/>
  <c r="X4037" i="2"/>
  <c r="Q4037" i="2"/>
  <c r="L4037" i="2"/>
  <c r="K4037" i="2"/>
  <c r="J4037" i="2"/>
  <c r="I4037" i="2"/>
  <c r="H4037" i="2"/>
  <c r="AM4036" i="2"/>
  <c r="AL4036" i="2"/>
  <c r="X4036" i="2"/>
  <c r="Q4036" i="2"/>
  <c r="L4036" i="2"/>
  <c r="K4036" i="2"/>
  <c r="J4036" i="2"/>
  <c r="I4036" i="2"/>
  <c r="H4036" i="2"/>
  <c r="AM4035" i="2"/>
  <c r="AL4035" i="2"/>
  <c r="X4035" i="2"/>
  <c r="Q4035" i="2"/>
  <c r="L4035" i="2"/>
  <c r="K4035" i="2"/>
  <c r="J4035" i="2"/>
  <c r="I4035" i="2"/>
  <c r="H4035" i="2"/>
  <c r="AM4034" i="2"/>
  <c r="AL4034" i="2"/>
  <c r="X4034" i="2"/>
  <c r="Q4034" i="2"/>
  <c r="L4034" i="2"/>
  <c r="K4034" i="2"/>
  <c r="J4034" i="2"/>
  <c r="I4034" i="2"/>
  <c r="H4034" i="2"/>
  <c r="AM4033" i="2"/>
  <c r="AL4033" i="2"/>
  <c r="X4033" i="2"/>
  <c r="Q4033" i="2"/>
  <c r="L4033" i="2"/>
  <c r="K4033" i="2"/>
  <c r="J4033" i="2"/>
  <c r="I4033" i="2"/>
  <c r="H4033" i="2"/>
  <c r="AM4032" i="2"/>
  <c r="AL4032" i="2"/>
  <c r="X4032" i="2"/>
  <c r="Q4032" i="2"/>
  <c r="L4032" i="2"/>
  <c r="K4032" i="2"/>
  <c r="J4032" i="2"/>
  <c r="I4032" i="2"/>
  <c r="H4032" i="2"/>
  <c r="AM4031" i="2"/>
  <c r="AL4031" i="2"/>
  <c r="X4031" i="2"/>
  <c r="Q4031" i="2"/>
  <c r="L4031" i="2"/>
  <c r="K4031" i="2"/>
  <c r="J4031" i="2"/>
  <c r="I4031" i="2"/>
  <c r="H4031" i="2"/>
  <c r="AM4030" i="2"/>
  <c r="AL4030" i="2"/>
  <c r="X4030" i="2"/>
  <c r="Q4030" i="2"/>
  <c r="L4030" i="2"/>
  <c r="K4030" i="2"/>
  <c r="J4030" i="2"/>
  <c r="I4030" i="2"/>
  <c r="H4030" i="2"/>
  <c r="AM4029" i="2"/>
  <c r="AL4029" i="2"/>
  <c r="X4029" i="2"/>
  <c r="Q4029" i="2"/>
  <c r="L4029" i="2"/>
  <c r="K4029" i="2"/>
  <c r="J4029" i="2"/>
  <c r="I4029" i="2"/>
  <c r="H4029" i="2"/>
  <c r="AM4028" i="2"/>
  <c r="AL4028" i="2"/>
  <c r="X4028" i="2"/>
  <c r="Q4028" i="2"/>
  <c r="L4028" i="2"/>
  <c r="K4028" i="2"/>
  <c r="J4028" i="2"/>
  <c r="I4028" i="2"/>
  <c r="H4028" i="2"/>
  <c r="AM4027" i="2"/>
  <c r="AL4027" i="2"/>
  <c r="X4027" i="2"/>
  <c r="Q4027" i="2"/>
  <c r="L4027" i="2"/>
  <c r="K4027" i="2"/>
  <c r="J4027" i="2"/>
  <c r="I4027" i="2"/>
  <c r="H4027" i="2"/>
  <c r="AM4026" i="2"/>
  <c r="AL4026" i="2"/>
  <c r="X4026" i="2"/>
  <c r="Q4026" i="2"/>
  <c r="L4026" i="2"/>
  <c r="K4026" i="2"/>
  <c r="J4026" i="2"/>
  <c r="I4026" i="2"/>
  <c r="H4026" i="2"/>
  <c r="AM4025" i="2"/>
  <c r="AL4025" i="2"/>
  <c r="X4025" i="2"/>
  <c r="Q4025" i="2"/>
  <c r="L4025" i="2"/>
  <c r="K4025" i="2"/>
  <c r="J4025" i="2"/>
  <c r="I4025" i="2"/>
  <c r="H4025" i="2"/>
  <c r="AM4024" i="2"/>
  <c r="AL4024" i="2"/>
  <c r="X4024" i="2"/>
  <c r="Q4024" i="2"/>
  <c r="L4024" i="2"/>
  <c r="K4024" i="2"/>
  <c r="J4024" i="2"/>
  <c r="I4024" i="2"/>
  <c r="H4024" i="2"/>
  <c r="AM4023" i="2"/>
  <c r="AL4023" i="2"/>
  <c r="X4023" i="2"/>
  <c r="Q4023" i="2"/>
  <c r="L4023" i="2"/>
  <c r="K4023" i="2"/>
  <c r="J4023" i="2"/>
  <c r="I4023" i="2"/>
  <c r="H4023" i="2"/>
  <c r="AM4022" i="2"/>
  <c r="AL4022" i="2"/>
  <c r="X4022" i="2"/>
  <c r="Q4022" i="2"/>
  <c r="L4022" i="2"/>
  <c r="K4022" i="2"/>
  <c r="J4022" i="2"/>
  <c r="I4022" i="2"/>
  <c r="H4022" i="2"/>
  <c r="AM4021" i="2"/>
  <c r="AL4021" i="2"/>
  <c r="X4021" i="2"/>
  <c r="Q4021" i="2"/>
  <c r="L4021" i="2"/>
  <c r="K4021" i="2"/>
  <c r="J4021" i="2"/>
  <c r="I4021" i="2"/>
  <c r="H4021" i="2"/>
  <c r="AM4020" i="2"/>
  <c r="AL4020" i="2"/>
  <c r="X4020" i="2"/>
  <c r="Q4020" i="2"/>
  <c r="L4020" i="2"/>
  <c r="K4020" i="2"/>
  <c r="J4020" i="2"/>
  <c r="I4020" i="2"/>
  <c r="H4020" i="2"/>
  <c r="AM4019" i="2"/>
  <c r="AL4019" i="2"/>
  <c r="X4019" i="2"/>
  <c r="Q4019" i="2"/>
  <c r="L4019" i="2"/>
  <c r="K4019" i="2"/>
  <c r="J4019" i="2"/>
  <c r="I4019" i="2"/>
  <c r="H4019" i="2"/>
  <c r="AM4018" i="2"/>
  <c r="AL4018" i="2"/>
  <c r="X4018" i="2"/>
  <c r="Q4018" i="2"/>
  <c r="L4018" i="2"/>
  <c r="K4018" i="2"/>
  <c r="J4018" i="2"/>
  <c r="I4018" i="2"/>
  <c r="H4018" i="2"/>
  <c r="AM4017" i="2"/>
  <c r="AL4017" i="2"/>
  <c r="X4017" i="2"/>
  <c r="Q4017" i="2"/>
  <c r="L4017" i="2"/>
  <c r="K4017" i="2"/>
  <c r="J4017" i="2"/>
  <c r="I4017" i="2"/>
  <c r="H4017" i="2"/>
  <c r="AM4016" i="2"/>
  <c r="AL4016" i="2"/>
  <c r="X4016" i="2"/>
  <c r="Q4016" i="2"/>
  <c r="L4016" i="2"/>
  <c r="K4016" i="2"/>
  <c r="J4016" i="2"/>
  <c r="I4016" i="2"/>
  <c r="H4016" i="2"/>
  <c r="AM4015" i="2"/>
  <c r="AL4015" i="2"/>
  <c r="X4015" i="2"/>
  <c r="Q4015" i="2"/>
  <c r="L4015" i="2"/>
  <c r="K4015" i="2"/>
  <c r="J4015" i="2"/>
  <c r="I4015" i="2"/>
  <c r="H4015" i="2"/>
  <c r="AM4014" i="2"/>
  <c r="AL4014" i="2"/>
  <c r="X4014" i="2"/>
  <c r="Q4014" i="2"/>
  <c r="L4014" i="2"/>
  <c r="K4014" i="2"/>
  <c r="J4014" i="2"/>
  <c r="I4014" i="2"/>
  <c r="H4014" i="2"/>
  <c r="AM4013" i="2"/>
  <c r="AL4013" i="2"/>
  <c r="X4013" i="2"/>
  <c r="Q4013" i="2"/>
  <c r="L4013" i="2"/>
  <c r="K4013" i="2"/>
  <c r="J4013" i="2"/>
  <c r="I4013" i="2"/>
  <c r="H4013" i="2"/>
  <c r="AM4012" i="2"/>
  <c r="AL4012" i="2"/>
  <c r="X4012" i="2"/>
  <c r="Q4012" i="2"/>
  <c r="L4012" i="2"/>
  <c r="K4012" i="2"/>
  <c r="J4012" i="2"/>
  <c r="I4012" i="2"/>
  <c r="H4012" i="2"/>
  <c r="AM4011" i="2"/>
  <c r="AL4011" i="2"/>
  <c r="X4011" i="2"/>
  <c r="Q4011" i="2"/>
  <c r="L4011" i="2"/>
  <c r="K4011" i="2"/>
  <c r="J4011" i="2"/>
  <c r="I4011" i="2"/>
  <c r="H4011" i="2"/>
  <c r="AM4010" i="2"/>
  <c r="AL4010" i="2"/>
  <c r="X4010" i="2"/>
  <c r="Q4010" i="2"/>
  <c r="L4010" i="2"/>
  <c r="K4010" i="2"/>
  <c r="J4010" i="2"/>
  <c r="I4010" i="2"/>
  <c r="H4010" i="2"/>
  <c r="AM4009" i="2"/>
  <c r="AL4009" i="2"/>
  <c r="X4009" i="2"/>
  <c r="Q4009" i="2"/>
  <c r="L4009" i="2"/>
  <c r="K4009" i="2"/>
  <c r="J4009" i="2"/>
  <c r="I4009" i="2"/>
  <c r="H4009" i="2"/>
  <c r="AM4008" i="2"/>
  <c r="AL4008" i="2"/>
  <c r="X4008" i="2"/>
  <c r="Q4008" i="2"/>
  <c r="L4008" i="2"/>
  <c r="K4008" i="2"/>
  <c r="J4008" i="2"/>
  <c r="I4008" i="2"/>
  <c r="H4008" i="2"/>
  <c r="AM4007" i="2"/>
  <c r="AL4007" i="2"/>
  <c r="X4007" i="2"/>
  <c r="Q4007" i="2"/>
  <c r="L4007" i="2"/>
  <c r="K4007" i="2"/>
  <c r="J4007" i="2"/>
  <c r="I4007" i="2"/>
  <c r="H4007" i="2"/>
  <c r="AM4006" i="2"/>
  <c r="AL4006" i="2"/>
  <c r="X4006" i="2"/>
  <c r="Q4006" i="2"/>
  <c r="L4006" i="2"/>
  <c r="K4006" i="2"/>
  <c r="J4006" i="2"/>
  <c r="I4006" i="2"/>
  <c r="H4006" i="2"/>
  <c r="AM4005" i="2"/>
  <c r="AL4005" i="2"/>
  <c r="X4005" i="2"/>
  <c r="Q4005" i="2"/>
  <c r="L4005" i="2"/>
  <c r="K4005" i="2"/>
  <c r="J4005" i="2"/>
  <c r="I4005" i="2"/>
  <c r="H4005" i="2"/>
  <c r="AM4004" i="2"/>
  <c r="AL4004" i="2"/>
  <c r="X4004" i="2"/>
  <c r="Q4004" i="2"/>
  <c r="L4004" i="2"/>
  <c r="K4004" i="2"/>
  <c r="J4004" i="2"/>
  <c r="I4004" i="2"/>
  <c r="H4004" i="2"/>
  <c r="AM4003" i="2"/>
  <c r="AL4003" i="2"/>
  <c r="X4003" i="2"/>
  <c r="Q4003" i="2"/>
  <c r="L4003" i="2"/>
  <c r="K4003" i="2"/>
  <c r="J4003" i="2"/>
  <c r="I4003" i="2"/>
  <c r="H4003" i="2"/>
  <c r="AM4002" i="2"/>
  <c r="AL4002" i="2"/>
  <c r="X4002" i="2"/>
  <c r="Q4002" i="2"/>
  <c r="L4002" i="2"/>
  <c r="K4002" i="2"/>
  <c r="J4002" i="2"/>
  <c r="I4002" i="2"/>
  <c r="H4002" i="2"/>
  <c r="AM4001" i="2"/>
  <c r="AL4001" i="2"/>
  <c r="X4001" i="2"/>
  <c r="Q4001" i="2"/>
  <c r="L4001" i="2"/>
  <c r="K4001" i="2"/>
  <c r="J4001" i="2"/>
  <c r="I4001" i="2"/>
  <c r="H4001" i="2"/>
  <c r="AM4000" i="2"/>
  <c r="AL4000" i="2"/>
  <c r="X4000" i="2"/>
  <c r="Q4000" i="2"/>
  <c r="L4000" i="2"/>
  <c r="K4000" i="2"/>
  <c r="J4000" i="2"/>
  <c r="I4000" i="2"/>
  <c r="H4000" i="2"/>
  <c r="AM3999" i="2"/>
  <c r="AL3999" i="2"/>
  <c r="X3999" i="2"/>
  <c r="Q3999" i="2"/>
  <c r="L3999" i="2"/>
  <c r="K3999" i="2"/>
  <c r="J3999" i="2"/>
  <c r="I3999" i="2"/>
  <c r="H3999" i="2"/>
  <c r="AM3998" i="2"/>
  <c r="AL3998" i="2"/>
  <c r="X3998" i="2"/>
  <c r="Q3998" i="2"/>
  <c r="L3998" i="2"/>
  <c r="K3998" i="2"/>
  <c r="J3998" i="2"/>
  <c r="I3998" i="2"/>
  <c r="H3998" i="2"/>
  <c r="AM3997" i="2"/>
  <c r="AL3997" i="2"/>
  <c r="X3997" i="2"/>
  <c r="Q3997" i="2"/>
  <c r="L3997" i="2"/>
  <c r="K3997" i="2"/>
  <c r="J3997" i="2"/>
  <c r="I3997" i="2"/>
  <c r="H3997" i="2"/>
  <c r="AM3996" i="2"/>
  <c r="AL3996" i="2"/>
  <c r="X3996" i="2"/>
  <c r="Q3996" i="2"/>
  <c r="L3996" i="2"/>
  <c r="K3996" i="2"/>
  <c r="J3996" i="2"/>
  <c r="I3996" i="2"/>
  <c r="H3996" i="2"/>
  <c r="AM3995" i="2"/>
  <c r="AL3995" i="2"/>
  <c r="X3995" i="2"/>
  <c r="Q3995" i="2"/>
  <c r="L3995" i="2"/>
  <c r="K3995" i="2"/>
  <c r="J3995" i="2"/>
  <c r="I3995" i="2"/>
  <c r="H3995" i="2"/>
  <c r="AM3994" i="2"/>
  <c r="AL3994" i="2"/>
  <c r="X3994" i="2"/>
  <c r="Q3994" i="2"/>
  <c r="L3994" i="2"/>
  <c r="K3994" i="2"/>
  <c r="J3994" i="2"/>
  <c r="I3994" i="2"/>
  <c r="H3994" i="2"/>
  <c r="AM3993" i="2"/>
  <c r="AL3993" i="2"/>
  <c r="X3993" i="2"/>
  <c r="Q3993" i="2"/>
  <c r="L3993" i="2"/>
  <c r="K3993" i="2"/>
  <c r="J3993" i="2"/>
  <c r="I3993" i="2"/>
  <c r="H3993" i="2"/>
  <c r="AM3992" i="2"/>
  <c r="AL3992" i="2"/>
  <c r="X3992" i="2"/>
  <c r="Q3992" i="2"/>
  <c r="L3992" i="2"/>
  <c r="K3992" i="2"/>
  <c r="J3992" i="2"/>
  <c r="I3992" i="2"/>
  <c r="H3992" i="2"/>
  <c r="AM3991" i="2"/>
  <c r="AL3991" i="2"/>
  <c r="X3991" i="2"/>
  <c r="Q3991" i="2"/>
  <c r="L3991" i="2"/>
  <c r="K3991" i="2"/>
  <c r="J3991" i="2"/>
  <c r="I3991" i="2"/>
  <c r="H3991" i="2"/>
  <c r="AM3990" i="2"/>
  <c r="AL3990" i="2"/>
  <c r="X3990" i="2"/>
  <c r="Q3990" i="2"/>
  <c r="L3990" i="2"/>
  <c r="K3990" i="2"/>
  <c r="J3990" i="2"/>
  <c r="I3990" i="2"/>
  <c r="H3990" i="2"/>
  <c r="AM3989" i="2"/>
  <c r="AL3989" i="2"/>
  <c r="X3989" i="2"/>
  <c r="Q3989" i="2"/>
  <c r="L3989" i="2"/>
  <c r="K3989" i="2"/>
  <c r="J3989" i="2"/>
  <c r="I3989" i="2"/>
  <c r="H3989" i="2"/>
  <c r="AM3988" i="2"/>
  <c r="AL3988" i="2"/>
  <c r="X3988" i="2"/>
  <c r="Q3988" i="2"/>
  <c r="L3988" i="2"/>
  <c r="K3988" i="2"/>
  <c r="J3988" i="2"/>
  <c r="I3988" i="2"/>
  <c r="H3988" i="2"/>
  <c r="AM3987" i="2"/>
  <c r="AL3987" i="2"/>
  <c r="X3987" i="2"/>
  <c r="Q3987" i="2"/>
  <c r="L3987" i="2"/>
  <c r="K3987" i="2"/>
  <c r="J3987" i="2"/>
  <c r="I3987" i="2"/>
  <c r="H3987" i="2"/>
  <c r="AM3986" i="2"/>
  <c r="AL3986" i="2"/>
  <c r="X3986" i="2"/>
  <c r="Q3986" i="2"/>
  <c r="L3986" i="2"/>
  <c r="K3986" i="2"/>
  <c r="J3986" i="2"/>
  <c r="I3986" i="2"/>
  <c r="H3986" i="2"/>
  <c r="AM3985" i="2"/>
  <c r="AL3985" i="2"/>
  <c r="X3985" i="2"/>
  <c r="Q3985" i="2"/>
  <c r="L3985" i="2"/>
  <c r="K3985" i="2"/>
  <c r="J3985" i="2"/>
  <c r="I3985" i="2"/>
  <c r="H3985" i="2"/>
  <c r="AM3984" i="2"/>
  <c r="AL3984" i="2"/>
  <c r="X3984" i="2"/>
  <c r="Q3984" i="2"/>
  <c r="L3984" i="2"/>
  <c r="K3984" i="2"/>
  <c r="J3984" i="2"/>
  <c r="I3984" i="2"/>
  <c r="H3984" i="2"/>
  <c r="AM3983" i="2"/>
  <c r="AL3983" i="2"/>
  <c r="X3983" i="2"/>
  <c r="Q3983" i="2"/>
  <c r="L3983" i="2"/>
  <c r="K3983" i="2"/>
  <c r="J3983" i="2"/>
  <c r="I3983" i="2"/>
  <c r="H3983" i="2"/>
  <c r="AM3982" i="2"/>
  <c r="AL3982" i="2"/>
  <c r="X3982" i="2"/>
  <c r="Q3982" i="2"/>
  <c r="L3982" i="2"/>
  <c r="K3982" i="2"/>
  <c r="J3982" i="2"/>
  <c r="I3982" i="2"/>
  <c r="H3982" i="2"/>
  <c r="AM3981" i="2"/>
  <c r="AL3981" i="2"/>
  <c r="X3981" i="2"/>
  <c r="Q3981" i="2"/>
  <c r="L3981" i="2"/>
  <c r="K3981" i="2"/>
  <c r="J3981" i="2"/>
  <c r="I3981" i="2"/>
  <c r="H3981" i="2"/>
  <c r="AM3980" i="2"/>
  <c r="AL3980" i="2"/>
  <c r="X3980" i="2"/>
  <c r="Q3980" i="2"/>
  <c r="L3980" i="2"/>
  <c r="K3980" i="2"/>
  <c r="J3980" i="2"/>
  <c r="I3980" i="2"/>
  <c r="H3980" i="2"/>
  <c r="AM3979" i="2"/>
  <c r="AL3979" i="2"/>
  <c r="X3979" i="2"/>
  <c r="Q3979" i="2"/>
  <c r="L3979" i="2"/>
  <c r="K3979" i="2"/>
  <c r="J3979" i="2"/>
  <c r="I3979" i="2"/>
  <c r="H3979" i="2"/>
  <c r="AM3978" i="2"/>
  <c r="AL3978" i="2"/>
  <c r="X3978" i="2"/>
  <c r="Q3978" i="2"/>
  <c r="L3978" i="2"/>
  <c r="K3978" i="2"/>
  <c r="J3978" i="2"/>
  <c r="I3978" i="2"/>
  <c r="H3978" i="2"/>
  <c r="AM3977" i="2"/>
  <c r="AL3977" i="2"/>
  <c r="X3977" i="2"/>
  <c r="Q3977" i="2"/>
  <c r="L3977" i="2"/>
  <c r="K3977" i="2"/>
  <c r="J3977" i="2"/>
  <c r="I3977" i="2"/>
  <c r="H3977" i="2"/>
  <c r="AM3976" i="2"/>
  <c r="AL3976" i="2"/>
  <c r="X3976" i="2"/>
  <c r="Q3976" i="2"/>
  <c r="L3976" i="2"/>
  <c r="K3976" i="2"/>
  <c r="J3976" i="2"/>
  <c r="I3976" i="2"/>
  <c r="H3976" i="2"/>
  <c r="AM3975" i="2"/>
  <c r="AL3975" i="2"/>
  <c r="X3975" i="2"/>
  <c r="Q3975" i="2"/>
  <c r="L3975" i="2"/>
  <c r="K3975" i="2"/>
  <c r="J3975" i="2"/>
  <c r="I3975" i="2"/>
  <c r="H3975" i="2"/>
  <c r="AM3974" i="2"/>
  <c r="AL3974" i="2"/>
  <c r="X3974" i="2"/>
  <c r="Q3974" i="2"/>
  <c r="L3974" i="2"/>
  <c r="K3974" i="2"/>
  <c r="J3974" i="2"/>
  <c r="I3974" i="2"/>
  <c r="H3974" i="2"/>
  <c r="AM3973" i="2"/>
  <c r="AL3973" i="2"/>
  <c r="X3973" i="2"/>
  <c r="Q3973" i="2"/>
  <c r="L3973" i="2"/>
  <c r="K3973" i="2"/>
  <c r="J3973" i="2"/>
  <c r="I3973" i="2"/>
  <c r="H3973" i="2"/>
  <c r="AM3972" i="2"/>
  <c r="AL3972" i="2"/>
  <c r="X3972" i="2"/>
  <c r="Q3972" i="2"/>
  <c r="L3972" i="2"/>
  <c r="K3972" i="2"/>
  <c r="J3972" i="2"/>
  <c r="I3972" i="2"/>
  <c r="H3972" i="2"/>
  <c r="AM3971" i="2"/>
  <c r="AL3971" i="2"/>
  <c r="X3971" i="2"/>
  <c r="Q3971" i="2"/>
  <c r="L3971" i="2"/>
  <c r="K3971" i="2"/>
  <c r="J3971" i="2"/>
  <c r="I3971" i="2"/>
  <c r="H3971" i="2"/>
  <c r="AM3970" i="2"/>
  <c r="AL3970" i="2"/>
  <c r="X3970" i="2"/>
  <c r="Q3970" i="2"/>
  <c r="L3970" i="2"/>
  <c r="K3970" i="2"/>
  <c r="J3970" i="2"/>
  <c r="I3970" i="2"/>
  <c r="H3970" i="2"/>
  <c r="AM3969" i="2"/>
  <c r="AL3969" i="2"/>
  <c r="X3969" i="2"/>
  <c r="Q3969" i="2"/>
  <c r="L3969" i="2"/>
  <c r="K3969" i="2"/>
  <c r="J3969" i="2"/>
  <c r="I3969" i="2"/>
  <c r="H3969" i="2"/>
  <c r="AM3968" i="2"/>
  <c r="AL3968" i="2"/>
  <c r="X3968" i="2"/>
  <c r="Q3968" i="2"/>
  <c r="L3968" i="2"/>
  <c r="K3968" i="2"/>
  <c r="J3968" i="2"/>
  <c r="I3968" i="2"/>
  <c r="H3968" i="2"/>
  <c r="AM3967" i="2"/>
  <c r="AL3967" i="2"/>
  <c r="X3967" i="2"/>
  <c r="Q3967" i="2"/>
  <c r="L3967" i="2"/>
  <c r="K3967" i="2"/>
  <c r="J3967" i="2"/>
  <c r="I3967" i="2"/>
  <c r="H3967" i="2"/>
  <c r="AM3966" i="2"/>
  <c r="AL3966" i="2"/>
  <c r="X3966" i="2"/>
  <c r="Q3966" i="2"/>
  <c r="L3966" i="2"/>
  <c r="K3966" i="2"/>
  <c r="J3966" i="2"/>
  <c r="I3966" i="2"/>
  <c r="H3966" i="2"/>
  <c r="AM3965" i="2"/>
  <c r="AL3965" i="2"/>
  <c r="X3965" i="2"/>
  <c r="Q3965" i="2"/>
  <c r="L3965" i="2"/>
  <c r="K3965" i="2"/>
  <c r="J3965" i="2"/>
  <c r="I3965" i="2"/>
  <c r="H3965" i="2"/>
  <c r="AM3964" i="2"/>
  <c r="AL3964" i="2"/>
  <c r="X3964" i="2"/>
  <c r="Q3964" i="2"/>
  <c r="L3964" i="2"/>
  <c r="K3964" i="2"/>
  <c r="J3964" i="2"/>
  <c r="I3964" i="2"/>
  <c r="H3964" i="2"/>
  <c r="AM3963" i="2"/>
  <c r="AL3963" i="2"/>
  <c r="X3963" i="2"/>
  <c r="Q3963" i="2"/>
  <c r="L3963" i="2"/>
  <c r="K3963" i="2"/>
  <c r="J3963" i="2"/>
  <c r="I3963" i="2"/>
  <c r="H3963" i="2"/>
  <c r="AM3962" i="2"/>
  <c r="AL3962" i="2"/>
  <c r="X3962" i="2"/>
  <c r="Q3962" i="2"/>
  <c r="L3962" i="2"/>
  <c r="K3962" i="2"/>
  <c r="J3962" i="2"/>
  <c r="I3962" i="2"/>
  <c r="H3962" i="2"/>
  <c r="AM3961" i="2"/>
  <c r="AL3961" i="2"/>
  <c r="X3961" i="2"/>
  <c r="Q3961" i="2"/>
  <c r="L3961" i="2"/>
  <c r="K3961" i="2"/>
  <c r="J3961" i="2"/>
  <c r="I3961" i="2"/>
  <c r="H3961" i="2"/>
  <c r="AM3960" i="2"/>
  <c r="AL3960" i="2"/>
  <c r="X3960" i="2"/>
  <c r="Q3960" i="2"/>
  <c r="L3960" i="2"/>
  <c r="K3960" i="2"/>
  <c r="J3960" i="2"/>
  <c r="I3960" i="2"/>
  <c r="H3960" i="2"/>
  <c r="AM3959" i="2"/>
  <c r="AL3959" i="2"/>
  <c r="X3959" i="2"/>
  <c r="Q3959" i="2"/>
  <c r="L3959" i="2"/>
  <c r="K3959" i="2"/>
  <c r="J3959" i="2"/>
  <c r="I3959" i="2"/>
  <c r="H3959" i="2"/>
  <c r="AM3958" i="2"/>
  <c r="AL3958" i="2"/>
  <c r="X3958" i="2"/>
  <c r="Q3958" i="2"/>
  <c r="L3958" i="2"/>
  <c r="K3958" i="2"/>
  <c r="J3958" i="2"/>
  <c r="I3958" i="2"/>
  <c r="H3958" i="2"/>
  <c r="AM3957" i="2"/>
  <c r="AL3957" i="2"/>
  <c r="X3957" i="2"/>
  <c r="Q3957" i="2"/>
  <c r="L3957" i="2"/>
  <c r="K3957" i="2"/>
  <c r="J3957" i="2"/>
  <c r="I3957" i="2"/>
  <c r="H3957" i="2"/>
  <c r="AM3956" i="2"/>
  <c r="AL3956" i="2"/>
  <c r="X3956" i="2"/>
  <c r="Q3956" i="2"/>
  <c r="L3956" i="2"/>
  <c r="K3956" i="2"/>
  <c r="J3956" i="2"/>
  <c r="I3956" i="2"/>
  <c r="H3956" i="2"/>
  <c r="AM3955" i="2"/>
  <c r="AL3955" i="2"/>
  <c r="X3955" i="2"/>
  <c r="Q3955" i="2"/>
  <c r="L3955" i="2"/>
  <c r="K3955" i="2"/>
  <c r="J3955" i="2"/>
  <c r="I3955" i="2"/>
  <c r="H3955" i="2"/>
  <c r="AM3954" i="2"/>
  <c r="AL3954" i="2"/>
  <c r="X3954" i="2"/>
  <c r="Q3954" i="2"/>
  <c r="L3954" i="2"/>
  <c r="K3954" i="2"/>
  <c r="J3954" i="2"/>
  <c r="I3954" i="2"/>
  <c r="H3954" i="2"/>
  <c r="AM3953" i="2"/>
  <c r="AL3953" i="2"/>
  <c r="X3953" i="2"/>
  <c r="Q3953" i="2"/>
  <c r="L3953" i="2"/>
  <c r="K3953" i="2"/>
  <c r="J3953" i="2"/>
  <c r="I3953" i="2"/>
  <c r="H3953" i="2"/>
  <c r="AM3952" i="2"/>
  <c r="AL3952" i="2"/>
  <c r="X3952" i="2"/>
  <c r="Q3952" i="2"/>
  <c r="L3952" i="2"/>
  <c r="K3952" i="2"/>
  <c r="J3952" i="2"/>
  <c r="I3952" i="2"/>
  <c r="H3952" i="2"/>
  <c r="AM3951" i="2"/>
  <c r="AL3951" i="2"/>
  <c r="X3951" i="2"/>
  <c r="Q3951" i="2"/>
  <c r="L3951" i="2"/>
  <c r="K3951" i="2"/>
  <c r="J3951" i="2"/>
  <c r="I3951" i="2"/>
  <c r="H3951" i="2"/>
  <c r="AM3950" i="2"/>
  <c r="AL3950" i="2"/>
  <c r="X3950" i="2"/>
  <c r="Q3950" i="2"/>
  <c r="L3950" i="2"/>
  <c r="K3950" i="2"/>
  <c r="J3950" i="2"/>
  <c r="I3950" i="2"/>
  <c r="H3950" i="2"/>
  <c r="AM3949" i="2"/>
  <c r="AL3949" i="2"/>
  <c r="X3949" i="2"/>
  <c r="Q3949" i="2"/>
  <c r="L3949" i="2"/>
  <c r="K3949" i="2"/>
  <c r="J3949" i="2"/>
  <c r="I3949" i="2"/>
  <c r="H3949" i="2"/>
  <c r="AM3948" i="2"/>
  <c r="AL3948" i="2"/>
  <c r="X3948" i="2"/>
  <c r="Q3948" i="2"/>
  <c r="L3948" i="2"/>
  <c r="K3948" i="2"/>
  <c r="J3948" i="2"/>
  <c r="I3948" i="2"/>
  <c r="H3948" i="2"/>
  <c r="AM3947" i="2"/>
  <c r="AL3947" i="2"/>
  <c r="X3947" i="2"/>
  <c r="Q3947" i="2"/>
  <c r="L3947" i="2"/>
  <c r="K3947" i="2"/>
  <c r="J3947" i="2"/>
  <c r="I3947" i="2"/>
  <c r="H3947" i="2"/>
  <c r="AM3946" i="2"/>
  <c r="AL3946" i="2"/>
  <c r="X3946" i="2"/>
  <c r="Q3946" i="2"/>
  <c r="L3946" i="2"/>
  <c r="K3946" i="2"/>
  <c r="J3946" i="2"/>
  <c r="I3946" i="2"/>
  <c r="H3946" i="2"/>
  <c r="AM3945" i="2"/>
  <c r="AL3945" i="2"/>
  <c r="X3945" i="2"/>
  <c r="Q3945" i="2"/>
  <c r="L3945" i="2"/>
  <c r="K3945" i="2"/>
  <c r="J3945" i="2"/>
  <c r="I3945" i="2"/>
  <c r="H3945" i="2"/>
  <c r="AM3944" i="2"/>
  <c r="AL3944" i="2"/>
  <c r="X3944" i="2"/>
  <c r="Q3944" i="2"/>
  <c r="L3944" i="2"/>
  <c r="K3944" i="2"/>
  <c r="J3944" i="2"/>
  <c r="I3944" i="2"/>
  <c r="H3944" i="2"/>
  <c r="AM3943" i="2"/>
  <c r="AL3943" i="2"/>
  <c r="X3943" i="2"/>
  <c r="Q3943" i="2"/>
  <c r="L3943" i="2"/>
  <c r="K3943" i="2"/>
  <c r="J3943" i="2"/>
  <c r="I3943" i="2"/>
  <c r="H3943" i="2"/>
  <c r="AM3942" i="2"/>
  <c r="AL3942" i="2"/>
  <c r="X3942" i="2"/>
  <c r="Q3942" i="2"/>
  <c r="L3942" i="2"/>
  <c r="K3942" i="2"/>
  <c r="J3942" i="2"/>
  <c r="I3942" i="2"/>
  <c r="H3942" i="2"/>
  <c r="AM3941" i="2"/>
  <c r="AL3941" i="2"/>
  <c r="X3941" i="2"/>
  <c r="Q3941" i="2"/>
  <c r="L3941" i="2"/>
  <c r="K3941" i="2"/>
  <c r="J3941" i="2"/>
  <c r="I3941" i="2"/>
  <c r="H3941" i="2"/>
  <c r="AM3940" i="2"/>
  <c r="AL3940" i="2"/>
  <c r="X3940" i="2"/>
  <c r="Q3940" i="2"/>
  <c r="L3940" i="2"/>
  <c r="K3940" i="2"/>
  <c r="J3940" i="2"/>
  <c r="I3940" i="2"/>
  <c r="H3940" i="2"/>
  <c r="AM3939" i="2"/>
  <c r="AL3939" i="2"/>
  <c r="X3939" i="2"/>
  <c r="Q3939" i="2"/>
  <c r="L3939" i="2"/>
  <c r="K3939" i="2"/>
  <c r="J3939" i="2"/>
  <c r="I3939" i="2"/>
  <c r="H3939" i="2"/>
  <c r="AM3938" i="2"/>
  <c r="AL3938" i="2"/>
  <c r="X3938" i="2"/>
  <c r="Q3938" i="2"/>
  <c r="L3938" i="2"/>
  <c r="K3938" i="2"/>
  <c r="J3938" i="2"/>
  <c r="I3938" i="2"/>
  <c r="H3938" i="2"/>
  <c r="AM3937" i="2"/>
  <c r="AL3937" i="2"/>
  <c r="X3937" i="2"/>
  <c r="Q3937" i="2"/>
  <c r="L3937" i="2"/>
  <c r="K3937" i="2"/>
  <c r="J3937" i="2"/>
  <c r="I3937" i="2"/>
  <c r="H3937" i="2"/>
  <c r="AM3936" i="2"/>
  <c r="AL3936" i="2"/>
  <c r="X3936" i="2"/>
  <c r="Q3936" i="2"/>
  <c r="L3936" i="2"/>
  <c r="K3936" i="2"/>
  <c r="J3936" i="2"/>
  <c r="I3936" i="2"/>
  <c r="H3936" i="2"/>
  <c r="AM3935" i="2"/>
  <c r="AL3935" i="2"/>
  <c r="X3935" i="2"/>
  <c r="Q3935" i="2"/>
  <c r="L3935" i="2"/>
  <c r="K3935" i="2"/>
  <c r="J3935" i="2"/>
  <c r="I3935" i="2"/>
  <c r="H3935" i="2"/>
  <c r="AM3934" i="2"/>
  <c r="AL3934" i="2"/>
  <c r="X3934" i="2"/>
  <c r="Q3934" i="2"/>
  <c r="L3934" i="2"/>
  <c r="K3934" i="2"/>
  <c r="J3934" i="2"/>
  <c r="I3934" i="2"/>
  <c r="H3934" i="2"/>
  <c r="AM3933" i="2"/>
  <c r="AL3933" i="2"/>
  <c r="X3933" i="2"/>
  <c r="Q3933" i="2"/>
  <c r="L3933" i="2"/>
  <c r="K3933" i="2"/>
  <c r="J3933" i="2"/>
  <c r="I3933" i="2"/>
  <c r="H3933" i="2"/>
  <c r="AM3932" i="2"/>
  <c r="AL3932" i="2"/>
  <c r="X3932" i="2"/>
  <c r="Q3932" i="2"/>
  <c r="L3932" i="2"/>
  <c r="K3932" i="2"/>
  <c r="J3932" i="2"/>
  <c r="I3932" i="2"/>
  <c r="H3932" i="2"/>
  <c r="AM3931" i="2"/>
  <c r="AL3931" i="2"/>
  <c r="X3931" i="2"/>
  <c r="Q3931" i="2"/>
  <c r="L3931" i="2"/>
  <c r="K3931" i="2"/>
  <c r="J3931" i="2"/>
  <c r="I3931" i="2"/>
  <c r="H3931" i="2"/>
  <c r="AM3930" i="2"/>
  <c r="AL3930" i="2"/>
  <c r="X3930" i="2"/>
  <c r="Q3930" i="2"/>
  <c r="L3930" i="2"/>
  <c r="K3930" i="2"/>
  <c r="J3930" i="2"/>
  <c r="I3930" i="2"/>
  <c r="H3930" i="2"/>
  <c r="AM3929" i="2"/>
  <c r="AL3929" i="2"/>
  <c r="X3929" i="2"/>
  <c r="Q3929" i="2"/>
  <c r="L3929" i="2"/>
  <c r="K3929" i="2"/>
  <c r="J3929" i="2"/>
  <c r="I3929" i="2"/>
  <c r="H3929" i="2"/>
  <c r="AM3928" i="2"/>
  <c r="AL3928" i="2"/>
  <c r="X3928" i="2"/>
  <c r="Q3928" i="2"/>
  <c r="L3928" i="2"/>
  <c r="K3928" i="2"/>
  <c r="J3928" i="2"/>
  <c r="I3928" i="2"/>
  <c r="H3928" i="2"/>
  <c r="AM3927" i="2"/>
  <c r="AL3927" i="2"/>
  <c r="X3927" i="2"/>
  <c r="Q3927" i="2"/>
  <c r="L3927" i="2"/>
  <c r="K3927" i="2"/>
  <c r="J3927" i="2"/>
  <c r="I3927" i="2"/>
  <c r="H3927" i="2"/>
  <c r="AM3926" i="2"/>
  <c r="AL3926" i="2"/>
  <c r="X3926" i="2"/>
  <c r="Q3926" i="2"/>
  <c r="L3926" i="2"/>
  <c r="K3926" i="2"/>
  <c r="J3926" i="2"/>
  <c r="I3926" i="2"/>
  <c r="H3926" i="2"/>
  <c r="AM3925" i="2"/>
  <c r="AL3925" i="2"/>
  <c r="X3925" i="2"/>
  <c r="Q3925" i="2"/>
  <c r="L3925" i="2"/>
  <c r="K3925" i="2"/>
  <c r="J3925" i="2"/>
  <c r="I3925" i="2"/>
  <c r="H3925" i="2"/>
  <c r="AM3924" i="2"/>
  <c r="AL3924" i="2"/>
  <c r="X3924" i="2"/>
  <c r="Q3924" i="2"/>
  <c r="L3924" i="2"/>
  <c r="K3924" i="2"/>
  <c r="J3924" i="2"/>
  <c r="I3924" i="2"/>
  <c r="H3924" i="2"/>
  <c r="AM3923" i="2"/>
  <c r="AL3923" i="2"/>
  <c r="X3923" i="2"/>
  <c r="Q3923" i="2"/>
  <c r="L3923" i="2"/>
  <c r="K3923" i="2"/>
  <c r="J3923" i="2"/>
  <c r="I3923" i="2"/>
  <c r="H3923" i="2"/>
  <c r="AM3922" i="2"/>
  <c r="AL3922" i="2"/>
  <c r="X3922" i="2"/>
  <c r="Q3922" i="2"/>
  <c r="L3922" i="2"/>
  <c r="K3922" i="2"/>
  <c r="J3922" i="2"/>
  <c r="I3922" i="2"/>
  <c r="H3922" i="2"/>
  <c r="AM3921" i="2"/>
  <c r="AL3921" i="2"/>
  <c r="X3921" i="2"/>
  <c r="Q3921" i="2"/>
  <c r="L3921" i="2"/>
  <c r="K3921" i="2"/>
  <c r="J3921" i="2"/>
  <c r="I3921" i="2"/>
  <c r="H3921" i="2"/>
  <c r="AM3920" i="2"/>
  <c r="AL3920" i="2"/>
  <c r="X3920" i="2"/>
  <c r="Q3920" i="2"/>
  <c r="L3920" i="2"/>
  <c r="K3920" i="2"/>
  <c r="J3920" i="2"/>
  <c r="I3920" i="2"/>
  <c r="H3920" i="2"/>
  <c r="AM3919" i="2"/>
  <c r="AL3919" i="2"/>
  <c r="X3919" i="2"/>
  <c r="Q3919" i="2"/>
  <c r="L3919" i="2"/>
  <c r="K3919" i="2"/>
  <c r="J3919" i="2"/>
  <c r="I3919" i="2"/>
  <c r="H3919" i="2"/>
  <c r="AM3918" i="2"/>
  <c r="AL3918" i="2"/>
  <c r="X3918" i="2"/>
  <c r="Q3918" i="2"/>
  <c r="L3918" i="2"/>
  <c r="K3918" i="2"/>
  <c r="J3918" i="2"/>
  <c r="I3918" i="2"/>
  <c r="H3918" i="2"/>
  <c r="AM3917" i="2"/>
  <c r="AL3917" i="2"/>
  <c r="X3917" i="2"/>
  <c r="Q3917" i="2"/>
  <c r="L3917" i="2"/>
  <c r="K3917" i="2"/>
  <c r="J3917" i="2"/>
  <c r="I3917" i="2"/>
  <c r="H3917" i="2"/>
  <c r="AM3916" i="2"/>
  <c r="AL3916" i="2"/>
  <c r="X3916" i="2"/>
  <c r="Q3916" i="2"/>
  <c r="L3916" i="2"/>
  <c r="K3916" i="2"/>
  <c r="J3916" i="2"/>
  <c r="I3916" i="2"/>
  <c r="H3916" i="2"/>
  <c r="AM3915" i="2"/>
  <c r="AL3915" i="2"/>
  <c r="X3915" i="2"/>
  <c r="Q3915" i="2"/>
  <c r="L3915" i="2"/>
  <c r="K3915" i="2"/>
  <c r="J3915" i="2"/>
  <c r="I3915" i="2"/>
  <c r="H3915" i="2"/>
  <c r="AM3914" i="2"/>
  <c r="AL3914" i="2"/>
  <c r="X3914" i="2"/>
  <c r="Q3914" i="2"/>
  <c r="L3914" i="2"/>
  <c r="K3914" i="2"/>
  <c r="J3914" i="2"/>
  <c r="I3914" i="2"/>
  <c r="H3914" i="2"/>
  <c r="AM3913" i="2"/>
  <c r="AL3913" i="2"/>
  <c r="X3913" i="2"/>
  <c r="Q3913" i="2"/>
  <c r="L3913" i="2"/>
  <c r="K3913" i="2"/>
  <c r="J3913" i="2"/>
  <c r="I3913" i="2"/>
  <c r="H3913" i="2"/>
  <c r="AM3912" i="2"/>
  <c r="AL3912" i="2"/>
  <c r="X3912" i="2"/>
  <c r="Q3912" i="2"/>
  <c r="L3912" i="2"/>
  <c r="K3912" i="2"/>
  <c r="J3912" i="2"/>
  <c r="I3912" i="2"/>
  <c r="H3912" i="2"/>
  <c r="AM3911" i="2"/>
  <c r="AL3911" i="2"/>
  <c r="X3911" i="2"/>
  <c r="Q3911" i="2"/>
  <c r="L3911" i="2"/>
  <c r="K3911" i="2"/>
  <c r="J3911" i="2"/>
  <c r="I3911" i="2"/>
  <c r="H3911" i="2"/>
  <c r="AM3910" i="2"/>
  <c r="AL3910" i="2"/>
  <c r="X3910" i="2"/>
  <c r="Q3910" i="2"/>
  <c r="L3910" i="2"/>
  <c r="K3910" i="2"/>
  <c r="J3910" i="2"/>
  <c r="I3910" i="2"/>
  <c r="H3910" i="2"/>
  <c r="AM3909" i="2"/>
  <c r="AL3909" i="2"/>
  <c r="X3909" i="2"/>
  <c r="Q3909" i="2"/>
  <c r="L3909" i="2"/>
  <c r="K3909" i="2"/>
  <c r="J3909" i="2"/>
  <c r="I3909" i="2"/>
  <c r="H3909" i="2"/>
  <c r="AM3908" i="2"/>
  <c r="AL3908" i="2"/>
  <c r="X3908" i="2"/>
  <c r="Q3908" i="2"/>
  <c r="L3908" i="2"/>
  <c r="K3908" i="2"/>
  <c r="J3908" i="2"/>
  <c r="I3908" i="2"/>
  <c r="H3908" i="2"/>
  <c r="AM3907" i="2"/>
  <c r="AL3907" i="2"/>
  <c r="X3907" i="2"/>
  <c r="Q3907" i="2"/>
  <c r="L3907" i="2"/>
  <c r="K3907" i="2"/>
  <c r="J3907" i="2"/>
  <c r="I3907" i="2"/>
  <c r="H3907" i="2"/>
  <c r="AM3906" i="2"/>
  <c r="AL3906" i="2"/>
  <c r="X3906" i="2"/>
  <c r="Q3906" i="2"/>
  <c r="L3906" i="2"/>
  <c r="K3906" i="2"/>
  <c r="J3906" i="2"/>
  <c r="I3906" i="2"/>
  <c r="H3906" i="2"/>
  <c r="AM3905" i="2"/>
  <c r="AL3905" i="2"/>
  <c r="X3905" i="2"/>
  <c r="Q3905" i="2"/>
  <c r="L3905" i="2"/>
  <c r="K3905" i="2"/>
  <c r="J3905" i="2"/>
  <c r="I3905" i="2"/>
  <c r="H3905" i="2"/>
  <c r="AM3904" i="2"/>
  <c r="AL3904" i="2"/>
  <c r="X3904" i="2"/>
  <c r="Q3904" i="2"/>
  <c r="L3904" i="2"/>
  <c r="K3904" i="2"/>
  <c r="J3904" i="2"/>
  <c r="I3904" i="2"/>
  <c r="H3904" i="2"/>
  <c r="AM3903" i="2"/>
  <c r="AL3903" i="2"/>
  <c r="X3903" i="2"/>
  <c r="Q3903" i="2"/>
  <c r="L3903" i="2"/>
  <c r="K3903" i="2"/>
  <c r="J3903" i="2"/>
  <c r="I3903" i="2"/>
  <c r="H3903" i="2"/>
  <c r="AM3902" i="2"/>
  <c r="AL3902" i="2"/>
  <c r="X3902" i="2"/>
  <c r="Q3902" i="2"/>
  <c r="L3902" i="2"/>
  <c r="K3902" i="2"/>
  <c r="J3902" i="2"/>
  <c r="I3902" i="2"/>
  <c r="H3902" i="2"/>
  <c r="AM3901" i="2"/>
  <c r="AL3901" i="2"/>
  <c r="X3901" i="2"/>
  <c r="Q3901" i="2"/>
  <c r="L3901" i="2"/>
  <c r="K3901" i="2"/>
  <c r="J3901" i="2"/>
  <c r="I3901" i="2"/>
  <c r="H3901" i="2"/>
  <c r="AM3900" i="2"/>
  <c r="AL3900" i="2"/>
  <c r="X3900" i="2"/>
  <c r="Q3900" i="2"/>
  <c r="L3900" i="2"/>
  <c r="K3900" i="2"/>
  <c r="J3900" i="2"/>
  <c r="I3900" i="2"/>
  <c r="H3900" i="2"/>
  <c r="AM3899" i="2"/>
  <c r="AL3899" i="2"/>
  <c r="X3899" i="2"/>
  <c r="Q3899" i="2"/>
  <c r="L3899" i="2"/>
  <c r="K3899" i="2"/>
  <c r="J3899" i="2"/>
  <c r="I3899" i="2"/>
  <c r="H3899" i="2"/>
  <c r="AM3898" i="2"/>
  <c r="AL3898" i="2"/>
  <c r="X3898" i="2"/>
  <c r="Q3898" i="2"/>
  <c r="L3898" i="2"/>
  <c r="K3898" i="2"/>
  <c r="J3898" i="2"/>
  <c r="I3898" i="2"/>
  <c r="H3898" i="2"/>
  <c r="AM3897" i="2"/>
  <c r="AL3897" i="2"/>
  <c r="X3897" i="2"/>
  <c r="Q3897" i="2"/>
  <c r="L3897" i="2"/>
  <c r="K3897" i="2"/>
  <c r="J3897" i="2"/>
  <c r="I3897" i="2"/>
  <c r="H3897" i="2"/>
  <c r="AM3896" i="2"/>
  <c r="AL3896" i="2"/>
  <c r="X3896" i="2"/>
  <c r="Q3896" i="2"/>
  <c r="L3896" i="2"/>
  <c r="K3896" i="2"/>
  <c r="J3896" i="2"/>
  <c r="I3896" i="2"/>
  <c r="H3896" i="2"/>
  <c r="AM3895" i="2"/>
  <c r="AL3895" i="2"/>
  <c r="X3895" i="2"/>
  <c r="Q3895" i="2"/>
  <c r="L3895" i="2"/>
  <c r="K3895" i="2"/>
  <c r="J3895" i="2"/>
  <c r="I3895" i="2"/>
  <c r="H3895" i="2"/>
  <c r="AM3894" i="2"/>
  <c r="AL3894" i="2"/>
  <c r="X3894" i="2"/>
  <c r="Q3894" i="2"/>
  <c r="L3894" i="2"/>
  <c r="K3894" i="2"/>
  <c r="J3894" i="2"/>
  <c r="I3894" i="2"/>
  <c r="H3894" i="2"/>
  <c r="AM3893" i="2"/>
  <c r="AL3893" i="2"/>
  <c r="X3893" i="2"/>
  <c r="Q3893" i="2"/>
  <c r="L3893" i="2"/>
  <c r="K3893" i="2"/>
  <c r="J3893" i="2"/>
  <c r="I3893" i="2"/>
  <c r="H3893" i="2"/>
  <c r="AM3892" i="2"/>
  <c r="AL3892" i="2"/>
  <c r="X3892" i="2"/>
  <c r="Q3892" i="2"/>
  <c r="L3892" i="2"/>
  <c r="K3892" i="2"/>
  <c r="J3892" i="2"/>
  <c r="I3892" i="2"/>
  <c r="H3892" i="2"/>
  <c r="AM3891" i="2"/>
  <c r="AL3891" i="2"/>
  <c r="X3891" i="2"/>
  <c r="Q3891" i="2"/>
  <c r="L3891" i="2"/>
  <c r="K3891" i="2"/>
  <c r="J3891" i="2"/>
  <c r="I3891" i="2"/>
  <c r="H3891" i="2"/>
  <c r="AM3890" i="2"/>
  <c r="AL3890" i="2"/>
  <c r="X3890" i="2"/>
  <c r="Q3890" i="2"/>
  <c r="L3890" i="2"/>
  <c r="K3890" i="2"/>
  <c r="J3890" i="2"/>
  <c r="I3890" i="2"/>
  <c r="H3890" i="2"/>
  <c r="AM3889" i="2"/>
  <c r="AL3889" i="2"/>
  <c r="X3889" i="2"/>
  <c r="Q3889" i="2"/>
  <c r="L3889" i="2"/>
  <c r="K3889" i="2"/>
  <c r="J3889" i="2"/>
  <c r="I3889" i="2"/>
  <c r="H3889" i="2"/>
  <c r="AM3888" i="2"/>
  <c r="AL3888" i="2"/>
  <c r="X3888" i="2"/>
  <c r="Q3888" i="2"/>
  <c r="L3888" i="2"/>
  <c r="K3888" i="2"/>
  <c r="J3888" i="2"/>
  <c r="I3888" i="2"/>
  <c r="H3888" i="2"/>
  <c r="AM3887" i="2"/>
  <c r="AL3887" i="2"/>
  <c r="X3887" i="2"/>
  <c r="Q3887" i="2"/>
  <c r="L3887" i="2"/>
  <c r="K3887" i="2"/>
  <c r="J3887" i="2"/>
  <c r="I3887" i="2"/>
  <c r="H3887" i="2"/>
  <c r="AM3886" i="2"/>
  <c r="AL3886" i="2"/>
  <c r="X3886" i="2"/>
  <c r="Q3886" i="2"/>
  <c r="L3886" i="2"/>
  <c r="K3886" i="2"/>
  <c r="J3886" i="2"/>
  <c r="I3886" i="2"/>
  <c r="H3886" i="2"/>
  <c r="AM3885" i="2"/>
  <c r="AL3885" i="2"/>
  <c r="X3885" i="2"/>
  <c r="Q3885" i="2"/>
  <c r="L3885" i="2"/>
  <c r="K3885" i="2"/>
  <c r="J3885" i="2"/>
  <c r="I3885" i="2"/>
  <c r="H3885" i="2"/>
  <c r="AM3884" i="2"/>
  <c r="AL3884" i="2"/>
  <c r="X3884" i="2"/>
  <c r="Q3884" i="2"/>
  <c r="L3884" i="2"/>
  <c r="K3884" i="2"/>
  <c r="J3884" i="2"/>
  <c r="I3884" i="2"/>
  <c r="H3884" i="2"/>
  <c r="AM3883" i="2"/>
  <c r="AL3883" i="2"/>
  <c r="X3883" i="2"/>
  <c r="Q3883" i="2"/>
  <c r="L3883" i="2"/>
  <c r="K3883" i="2"/>
  <c r="J3883" i="2"/>
  <c r="I3883" i="2"/>
  <c r="H3883" i="2"/>
  <c r="AM3882" i="2"/>
  <c r="AL3882" i="2"/>
  <c r="X3882" i="2"/>
  <c r="Q3882" i="2"/>
  <c r="L3882" i="2"/>
  <c r="K3882" i="2"/>
  <c r="J3882" i="2"/>
  <c r="I3882" i="2"/>
  <c r="H3882" i="2"/>
  <c r="AM3881" i="2"/>
  <c r="AL3881" i="2"/>
  <c r="X3881" i="2"/>
  <c r="Q3881" i="2"/>
  <c r="L3881" i="2"/>
  <c r="K3881" i="2"/>
  <c r="J3881" i="2"/>
  <c r="I3881" i="2"/>
  <c r="H3881" i="2"/>
  <c r="AM3880" i="2"/>
  <c r="AL3880" i="2"/>
  <c r="X3880" i="2"/>
  <c r="Q3880" i="2"/>
  <c r="L3880" i="2"/>
  <c r="K3880" i="2"/>
  <c r="J3880" i="2"/>
  <c r="I3880" i="2"/>
  <c r="H3880" i="2"/>
  <c r="AM3879" i="2"/>
  <c r="AL3879" i="2"/>
  <c r="X3879" i="2"/>
  <c r="Q3879" i="2"/>
  <c r="L3879" i="2"/>
  <c r="K3879" i="2"/>
  <c r="J3879" i="2"/>
  <c r="I3879" i="2"/>
  <c r="H3879" i="2"/>
  <c r="AM3878" i="2"/>
  <c r="AL3878" i="2"/>
  <c r="X3878" i="2"/>
  <c r="Q3878" i="2"/>
  <c r="L3878" i="2"/>
  <c r="K3878" i="2"/>
  <c r="J3878" i="2"/>
  <c r="I3878" i="2"/>
  <c r="H3878" i="2"/>
  <c r="AM3877" i="2"/>
  <c r="AL3877" i="2"/>
  <c r="X3877" i="2"/>
  <c r="Q3877" i="2"/>
  <c r="L3877" i="2"/>
  <c r="K3877" i="2"/>
  <c r="J3877" i="2"/>
  <c r="I3877" i="2"/>
  <c r="H3877" i="2"/>
  <c r="AM3876" i="2"/>
  <c r="AL3876" i="2"/>
  <c r="X3876" i="2"/>
  <c r="Q3876" i="2"/>
  <c r="L3876" i="2"/>
  <c r="K3876" i="2"/>
  <c r="J3876" i="2"/>
  <c r="I3876" i="2"/>
  <c r="H3876" i="2"/>
  <c r="AM3875" i="2"/>
  <c r="AL3875" i="2"/>
  <c r="X3875" i="2"/>
  <c r="Q3875" i="2"/>
  <c r="L3875" i="2"/>
  <c r="K3875" i="2"/>
  <c r="J3875" i="2"/>
  <c r="I3875" i="2"/>
  <c r="H3875" i="2"/>
  <c r="AM3874" i="2"/>
  <c r="AL3874" i="2"/>
  <c r="X3874" i="2"/>
  <c r="Q3874" i="2"/>
  <c r="L3874" i="2"/>
  <c r="K3874" i="2"/>
  <c r="J3874" i="2"/>
  <c r="I3874" i="2"/>
  <c r="H3874" i="2"/>
  <c r="AM3873" i="2"/>
  <c r="AL3873" i="2"/>
  <c r="X3873" i="2"/>
  <c r="Q3873" i="2"/>
  <c r="L3873" i="2"/>
  <c r="K3873" i="2"/>
  <c r="J3873" i="2"/>
  <c r="I3873" i="2"/>
  <c r="H3873" i="2"/>
  <c r="AM3872" i="2"/>
  <c r="AL3872" i="2"/>
  <c r="X3872" i="2"/>
  <c r="Q3872" i="2"/>
  <c r="L3872" i="2"/>
  <c r="K3872" i="2"/>
  <c r="J3872" i="2"/>
  <c r="I3872" i="2"/>
  <c r="H3872" i="2"/>
  <c r="AM3871" i="2"/>
  <c r="AL3871" i="2"/>
  <c r="X3871" i="2"/>
  <c r="Q3871" i="2"/>
  <c r="L3871" i="2"/>
  <c r="K3871" i="2"/>
  <c r="J3871" i="2"/>
  <c r="I3871" i="2"/>
  <c r="H3871" i="2"/>
  <c r="AM3870" i="2"/>
  <c r="AL3870" i="2"/>
  <c r="X3870" i="2"/>
  <c r="Q3870" i="2"/>
  <c r="L3870" i="2"/>
  <c r="K3870" i="2"/>
  <c r="J3870" i="2"/>
  <c r="I3870" i="2"/>
  <c r="H3870" i="2"/>
  <c r="AM3869" i="2"/>
  <c r="AL3869" i="2"/>
  <c r="X3869" i="2"/>
  <c r="Q3869" i="2"/>
  <c r="L3869" i="2"/>
  <c r="K3869" i="2"/>
  <c r="J3869" i="2"/>
  <c r="I3869" i="2"/>
  <c r="H3869" i="2"/>
  <c r="AM3868" i="2"/>
  <c r="AL3868" i="2"/>
  <c r="X3868" i="2"/>
  <c r="Q3868" i="2"/>
  <c r="L3868" i="2"/>
  <c r="K3868" i="2"/>
  <c r="J3868" i="2"/>
  <c r="I3868" i="2"/>
  <c r="H3868" i="2"/>
  <c r="AM3867" i="2"/>
  <c r="AL3867" i="2"/>
  <c r="X3867" i="2"/>
  <c r="Q3867" i="2"/>
  <c r="L3867" i="2"/>
  <c r="K3867" i="2"/>
  <c r="J3867" i="2"/>
  <c r="I3867" i="2"/>
  <c r="H3867" i="2"/>
  <c r="AM3866" i="2"/>
  <c r="AL3866" i="2"/>
  <c r="X3866" i="2"/>
  <c r="Q3866" i="2"/>
  <c r="L3866" i="2"/>
  <c r="K3866" i="2"/>
  <c r="J3866" i="2"/>
  <c r="I3866" i="2"/>
  <c r="H3866" i="2"/>
  <c r="AM3865" i="2"/>
  <c r="AL3865" i="2"/>
  <c r="X3865" i="2"/>
  <c r="Q3865" i="2"/>
  <c r="L3865" i="2"/>
  <c r="K3865" i="2"/>
  <c r="J3865" i="2"/>
  <c r="I3865" i="2"/>
  <c r="H3865" i="2"/>
  <c r="AM3864" i="2"/>
  <c r="AL3864" i="2"/>
  <c r="X3864" i="2"/>
  <c r="Q3864" i="2"/>
  <c r="L3864" i="2"/>
  <c r="K3864" i="2"/>
  <c r="J3864" i="2"/>
  <c r="I3864" i="2"/>
  <c r="H3864" i="2"/>
  <c r="AM3863" i="2"/>
  <c r="AL3863" i="2"/>
  <c r="X3863" i="2"/>
  <c r="Q3863" i="2"/>
  <c r="L3863" i="2"/>
  <c r="K3863" i="2"/>
  <c r="J3863" i="2"/>
  <c r="I3863" i="2"/>
  <c r="H3863" i="2"/>
  <c r="AM3862" i="2"/>
  <c r="AL3862" i="2"/>
  <c r="X3862" i="2"/>
  <c r="Q3862" i="2"/>
  <c r="L3862" i="2"/>
  <c r="K3862" i="2"/>
  <c r="J3862" i="2"/>
  <c r="I3862" i="2"/>
  <c r="H3862" i="2"/>
  <c r="AM3861" i="2"/>
  <c r="AL3861" i="2"/>
  <c r="X3861" i="2"/>
  <c r="Q3861" i="2"/>
  <c r="L3861" i="2"/>
  <c r="K3861" i="2"/>
  <c r="J3861" i="2"/>
  <c r="I3861" i="2"/>
  <c r="H3861" i="2"/>
  <c r="AM3860" i="2"/>
  <c r="AL3860" i="2"/>
  <c r="X3860" i="2"/>
  <c r="Q3860" i="2"/>
  <c r="L3860" i="2"/>
  <c r="K3860" i="2"/>
  <c r="J3860" i="2"/>
  <c r="I3860" i="2"/>
  <c r="H3860" i="2"/>
  <c r="AM3859" i="2"/>
  <c r="AL3859" i="2"/>
  <c r="X3859" i="2"/>
  <c r="Q3859" i="2"/>
  <c r="L3859" i="2"/>
  <c r="K3859" i="2"/>
  <c r="J3859" i="2"/>
  <c r="I3859" i="2"/>
  <c r="H3859" i="2"/>
  <c r="AM3858" i="2"/>
  <c r="AL3858" i="2"/>
  <c r="X3858" i="2"/>
  <c r="Q3858" i="2"/>
  <c r="L3858" i="2"/>
  <c r="K3858" i="2"/>
  <c r="J3858" i="2"/>
  <c r="I3858" i="2"/>
  <c r="H3858" i="2"/>
  <c r="AM3857" i="2"/>
  <c r="AL3857" i="2"/>
  <c r="X3857" i="2"/>
  <c r="Q3857" i="2"/>
  <c r="L3857" i="2"/>
  <c r="K3857" i="2"/>
  <c r="J3857" i="2"/>
  <c r="I3857" i="2"/>
  <c r="H3857" i="2"/>
  <c r="AM3856" i="2"/>
  <c r="AL3856" i="2"/>
  <c r="X3856" i="2"/>
  <c r="Q3856" i="2"/>
  <c r="L3856" i="2"/>
  <c r="K3856" i="2"/>
  <c r="J3856" i="2"/>
  <c r="I3856" i="2"/>
  <c r="H3856" i="2"/>
  <c r="AM3855" i="2"/>
  <c r="AL3855" i="2"/>
  <c r="X3855" i="2"/>
  <c r="Q3855" i="2"/>
  <c r="L3855" i="2"/>
  <c r="K3855" i="2"/>
  <c r="J3855" i="2"/>
  <c r="I3855" i="2"/>
  <c r="H3855" i="2"/>
  <c r="AM3854" i="2"/>
  <c r="AL3854" i="2"/>
  <c r="X3854" i="2"/>
  <c r="Q3854" i="2"/>
  <c r="L3854" i="2"/>
  <c r="K3854" i="2"/>
  <c r="J3854" i="2"/>
  <c r="I3854" i="2"/>
  <c r="H3854" i="2"/>
  <c r="AM3853" i="2"/>
  <c r="AL3853" i="2"/>
  <c r="X3853" i="2"/>
  <c r="Q3853" i="2"/>
  <c r="L3853" i="2"/>
  <c r="K3853" i="2"/>
  <c r="J3853" i="2"/>
  <c r="I3853" i="2"/>
  <c r="H3853" i="2"/>
  <c r="AM3852" i="2"/>
  <c r="AL3852" i="2"/>
  <c r="X3852" i="2"/>
  <c r="Q3852" i="2"/>
  <c r="L3852" i="2"/>
  <c r="K3852" i="2"/>
  <c r="J3852" i="2"/>
  <c r="I3852" i="2"/>
  <c r="H3852" i="2"/>
  <c r="AM3851" i="2"/>
  <c r="AL3851" i="2"/>
  <c r="X3851" i="2"/>
  <c r="Q3851" i="2"/>
  <c r="L3851" i="2"/>
  <c r="K3851" i="2"/>
  <c r="J3851" i="2"/>
  <c r="I3851" i="2"/>
  <c r="H3851" i="2"/>
  <c r="AM3850" i="2"/>
  <c r="AL3850" i="2"/>
  <c r="X3850" i="2"/>
  <c r="Q3850" i="2"/>
  <c r="L3850" i="2"/>
  <c r="K3850" i="2"/>
  <c r="J3850" i="2"/>
  <c r="I3850" i="2"/>
  <c r="H3850" i="2"/>
  <c r="AM3849" i="2"/>
  <c r="AL3849" i="2"/>
  <c r="X3849" i="2"/>
  <c r="Q3849" i="2"/>
  <c r="L3849" i="2"/>
  <c r="K3849" i="2"/>
  <c r="J3849" i="2"/>
  <c r="I3849" i="2"/>
  <c r="H3849" i="2"/>
  <c r="AM3848" i="2"/>
  <c r="AL3848" i="2"/>
  <c r="X3848" i="2"/>
  <c r="Q3848" i="2"/>
  <c r="L3848" i="2"/>
  <c r="K3848" i="2"/>
  <c r="J3848" i="2"/>
  <c r="I3848" i="2"/>
  <c r="H3848" i="2"/>
  <c r="AM3847" i="2"/>
  <c r="AL3847" i="2"/>
  <c r="X3847" i="2"/>
  <c r="Q3847" i="2"/>
  <c r="L3847" i="2"/>
  <c r="K3847" i="2"/>
  <c r="J3847" i="2"/>
  <c r="I3847" i="2"/>
  <c r="H3847" i="2"/>
  <c r="AM3846" i="2"/>
  <c r="AL3846" i="2"/>
  <c r="X3846" i="2"/>
  <c r="Q3846" i="2"/>
  <c r="L3846" i="2"/>
  <c r="K3846" i="2"/>
  <c r="J3846" i="2"/>
  <c r="I3846" i="2"/>
  <c r="H3846" i="2"/>
  <c r="AM3845" i="2"/>
  <c r="AL3845" i="2"/>
  <c r="X3845" i="2"/>
  <c r="Q3845" i="2"/>
  <c r="L3845" i="2"/>
  <c r="K3845" i="2"/>
  <c r="J3845" i="2"/>
  <c r="I3845" i="2"/>
  <c r="H3845" i="2"/>
  <c r="AM3844" i="2"/>
  <c r="AL3844" i="2"/>
  <c r="X3844" i="2"/>
  <c r="Q3844" i="2"/>
  <c r="L3844" i="2"/>
  <c r="K3844" i="2"/>
  <c r="J3844" i="2"/>
  <c r="I3844" i="2"/>
  <c r="H3844" i="2"/>
  <c r="AM3843" i="2"/>
  <c r="AL3843" i="2"/>
  <c r="X3843" i="2"/>
  <c r="Q3843" i="2"/>
  <c r="L3843" i="2"/>
  <c r="K3843" i="2"/>
  <c r="J3843" i="2"/>
  <c r="I3843" i="2"/>
  <c r="H3843" i="2"/>
  <c r="AM3842" i="2"/>
  <c r="AL3842" i="2"/>
  <c r="X3842" i="2"/>
  <c r="Q3842" i="2"/>
  <c r="L3842" i="2"/>
  <c r="K3842" i="2"/>
  <c r="J3842" i="2"/>
  <c r="I3842" i="2"/>
  <c r="H3842" i="2"/>
  <c r="AM3841" i="2"/>
  <c r="AL3841" i="2"/>
  <c r="X3841" i="2"/>
  <c r="Q3841" i="2"/>
  <c r="L3841" i="2"/>
  <c r="K3841" i="2"/>
  <c r="J3841" i="2"/>
  <c r="I3841" i="2"/>
  <c r="H3841" i="2"/>
  <c r="AM3840" i="2"/>
  <c r="AL3840" i="2"/>
  <c r="X3840" i="2"/>
  <c r="Q3840" i="2"/>
  <c r="L3840" i="2"/>
  <c r="K3840" i="2"/>
  <c r="J3840" i="2"/>
  <c r="I3840" i="2"/>
  <c r="H3840" i="2"/>
  <c r="AM3839" i="2"/>
  <c r="AL3839" i="2"/>
  <c r="X3839" i="2"/>
  <c r="Q3839" i="2"/>
  <c r="L3839" i="2"/>
  <c r="K3839" i="2"/>
  <c r="J3839" i="2"/>
  <c r="I3839" i="2"/>
  <c r="H3839" i="2"/>
  <c r="AM3838" i="2"/>
  <c r="AL3838" i="2"/>
  <c r="X3838" i="2"/>
  <c r="Q3838" i="2"/>
  <c r="L3838" i="2"/>
  <c r="K3838" i="2"/>
  <c r="J3838" i="2"/>
  <c r="I3838" i="2"/>
  <c r="H3838" i="2"/>
  <c r="AM3837" i="2"/>
  <c r="AL3837" i="2"/>
  <c r="X3837" i="2"/>
  <c r="Q3837" i="2"/>
  <c r="L3837" i="2"/>
  <c r="K3837" i="2"/>
  <c r="J3837" i="2"/>
  <c r="I3837" i="2"/>
  <c r="H3837" i="2"/>
  <c r="AM3836" i="2"/>
  <c r="AL3836" i="2"/>
  <c r="X3836" i="2"/>
  <c r="Q3836" i="2"/>
  <c r="L3836" i="2"/>
  <c r="K3836" i="2"/>
  <c r="J3836" i="2"/>
  <c r="I3836" i="2"/>
  <c r="H3836" i="2"/>
  <c r="AM3835" i="2"/>
  <c r="AL3835" i="2"/>
  <c r="X3835" i="2"/>
  <c r="Q3835" i="2"/>
  <c r="L3835" i="2"/>
  <c r="K3835" i="2"/>
  <c r="J3835" i="2"/>
  <c r="I3835" i="2"/>
  <c r="H3835" i="2"/>
  <c r="AM3834" i="2"/>
  <c r="AL3834" i="2"/>
  <c r="X3834" i="2"/>
  <c r="Q3834" i="2"/>
  <c r="L3834" i="2"/>
  <c r="K3834" i="2"/>
  <c r="J3834" i="2"/>
  <c r="I3834" i="2"/>
  <c r="H3834" i="2"/>
  <c r="AM3833" i="2"/>
  <c r="AL3833" i="2"/>
  <c r="X3833" i="2"/>
  <c r="Q3833" i="2"/>
  <c r="L3833" i="2"/>
  <c r="K3833" i="2"/>
  <c r="J3833" i="2"/>
  <c r="I3833" i="2"/>
  <c r="H3833" i="2"/>
  <c r="AM3832" i="2"/>
  <c r="AL3832" i="2"/>
  <c r="X3832" i="2"/>
  <c r="Q3832" i="2"/>
  <c r="L3832" i="2"/>
  <c r="K3832" i="2"/>
  <c r="J3832" i="2"/>
  <c r="I3832" i="2"/>
  <c r="H3832" i="2"/>
  <c r="AM3831" i="2"/>
  <c r="AL3831" i="2"/>
  <c r="X3831" i="2"/>
  <c r="Q3831" i="2"/>
  <c r="L3831" i="2"/>
  <c r="K3831" i="2"/>
  <c r="J3831" i="2"/>
  <c r="I3831" i="2"/>
  <c r="H3831" i="2"/>
  <c r="AM3830" i="2"/>
  <c r="AL3830" i="2"/>
  <c r="X3830" i="2"/>
  <c r="Q3830" i="2"/>
  <c r="L3830" i="2"/>
  <c r="K3830" i="2"/>
  <c r="J3830" i="2"/>
  <c r="I3830" i="2"/>
  <c r="H3830" i="2"/>
  <c r="AM3829" i="2"/>
  <c r="AL3829" i="2"/>
  <c r="X3829" i="2"/>
  <c r="Q3829" i="2"/>
  <c r="L3829" i="2"/>
  <c r="K3829" i="2"/>
  <c r="J3829" i="2"/>
  <c r="I3829" i="2"/>
  <c r="H3829" i="2"/>
  <c r="AM3828" i="2"/>
  <c r="AL3828" i="2"/>
  <c r="X3828" i="2"/>
  <c r="Q3828" i="2"/>
  <c r="L3828" i="2"/>
  <c r="K3828" i="2"/>
  <c r="J3828" i="2"/>
  <c r="I3828" i="2"/>
  <c r="H3828" i="2"/>
  <c r="AM3827" i="2"/>
  <c r="AL3827" i="2"/>
  <c r="X3827" i="2"/>
  <c r="Q3827" i="2"/>
  <c r="L3827" i="2"/>
  <c r="K3827" i="2"/>
  <c r="J3827" i="2"/>
  <c r="I3827" i="2"/>
  <c r="H3827" i="2"/>
  <c r="AM3826" i="2"/>
  <c r="AL3826" i="2"/>
  <c r="X3826" i="2"/>
  <c r="Q3826" i="2"/>
  <c r="L3826" i="2"/>
  <c r="K3826" i="2"/>
  <c r="J3826" i="2"/>
  <c r="I3826" i="2"/>
  <c r="H3826" i="2"/>
  <c r="AM3825" i="2"/>
  <c r="AL3825" i="2"/>
  <c r="X3825" i="2"/>
  <c r="Q3825" i="2"/>
  <c r="L3825" i="2"/>
  <c r="K3825" i="2"/>
  <c r="J3825" i="2"/>
  <c r="I3825" i="2"/>
  <c r="H3825" i="2"/>
  <c r="AM3824" i="2"/>
  <c r="AL3824" i="2"/>
  <c r="X3824" i="2"/>
  <c r="Q3824" i="2"/>
  <c r="L3824" i="2"/>
  <c r="K3824" i="2"/>
  <c r="J3824" i="2"/>
  <c r="I3824" i="2"/>
  <c r="H3824" i="2"/>
  <c r="AM3823" i="2"/>
  <c r="AL3823" i="2"/>
  <c r="X3823" i="2"/>
  <c r="Q3823" i="2"/>
  <c r="L3823" i="2"/>
  <c r="K3823" i="2"/>
  <c r="J3823" i="2"/>
  <c r="I3823" i="2"/>
  <c r="H3823" i="2"/>
  <c r="AM3822" i="2"/>
  <c r="AL3822" i="2"/>
  <c r="X3822" i="2"/>
  <c r="Q3822" i="2"/>
  <c r="L3822" i="2"/>
  <c r="K3822" i="2"/>
  <c r="J3822" i="2"/>
  <c r="I3822" i="2"/>
  <c r="H3822" i="2"/>
  <c r="AM3821" i="2"/>
  <c r="AL3821" i="2"/>
  <c r="X3821" i="2"/>
  <c r="Q3821" i="2"/>
  <c r="L3821" i="2"/>
  <c r="K3821" i="2"/>
  <c r="J3821" i="2"/>
  <c r="I3821" i="2"/>
  <c r="H3821" i="2"/>
  <c r="AM3820" i="2"/>
  <c r="AL3820" i="2"/>
  <c r="X3820" i="2"/>
  <c r="Q3820" i="2"/>
  <c r="L3820" i="2"/>
  <c r="K3820" i="2"/>
  <c r="J3820" i="2"/>
  <c r="I3820" i="2"/>
  <c r="H3820" i="2"/>
  <c r="AM3819" i="2"/>
  <c r="AL3819" i="2"/>
  <c r="X3819" i="2"/>
  <c r="Q3819" i="2"/>
  <c r="L3819" i="2"/>
  <c r="K3819" i="2"/>
  <c r="J3819" i="2"/>
  <c r="I3819" i="2"/>
  <c r="H3819" i="2"/>
  <c r="AM3818" i="2"/>
  <c r="AL3818" i="2"/>
  <c r="X3818" i="2"/>
  <c r="Q3818" i="2"/>
  <c r="L3818" i="2"/>
  <c r="K3818" i="2"/>
  <c r="J3818" i="2"/>
  <c r="I3818" i="2"/>
  <c r="H3818" i="2"/>
  <c r="AM3817" i="2"/>
  <c r="AL3817" i="2"/>
  <c r="X3817" i="2"/>
  <c r="Q3817" i="2"/>
  <c r="L3817" i="2"/>
  <c r="K3817" i="2"/>
  <c r="J3817" i="2"/>
  <c r="I3817" i="2"/>
  <c r="H3817" i="2"/>
  <c r="AM3816" i="2"/>
  <c r="AL3816" i="2"/>
  <c r="X3816" i="2"/>
  <c r="Q3816" i="2"/>
  <c r="L3816" i="2"/>
  <c r="K3816" i="2"/>
  <c r="J3816" i="2"/>
  <c r="I3816" i="2"/>
  <c r="H3816" i="2"/>
  <c r="AM3815" i="2"/>
  <c r="AL3815" i="2"/>
  <c r="X3815" i="2"/>
  <c r="Q3815" i="2"/>
  <c r="L3815" i="2"/>
  <c r="K3815" i="2"/>
  <c r="J3815" i="2"/>
  <c r="I3815" i="2"/>
  <c r="H3815" i="2"/>
  <c r="AM3814" i="2"/>
  <c r="AL3814" i="2"/>
  <c r="X3814" i="2"/>
  <c r="Q3814" i="2"/>
  <c r="L3814" i="2"/>
  <c r="K3814" i="2"/>
  <c r="J3814" i="2"/>
  <c r="I3814" i="2"/>
  <c r="H3814" i="2"/>
  <c r="AM3813" i="2"/>
  <c r="AL3813" i="2"/>
  <c r="X3813" i="2"/>
  <c r="Q3813" i="2"/>
  <c r="L3813" i="2"/>
  <c r="K3813" i="2"/>
  <c r="J3813" i="2"/>
  <c r="I3813" i="2"/>
  <c r="H3813" i="2"/>
  <c r="AM3812" i="2"/>
  <c r="AL3812" i="2"/>
  <c r="X3812" i="2"/>
  <c r="Q3812" i="2"/>
  <c r="L3812" i="2"/>
  <c r="K3812" i="2"/>
  <c r="J3812" i="2"/>
  <c r="I3812" i="2"/>
  <c r="H3812" i="2"/>
  <c r="AM3811" i="2"/>
  <c r="AL3811" i="2"/>
  <c r="X3811" i="2"/>
  <c r="Q3811" i="2"/>
  <c r="L3811" i="2"/>
  <c r="K3811" i="2"/>
  <c r="J3811" i="2"/>
  <c r="I3811" i="2"/>
  <c r="H3811" i="2"/>
  <c r="AM3810" i="2"/>
  <c r="AL3810" i="2"/>
  <c r="X3810" i="2"/>
  <c r="Q3810" i="2"/>
  <c r="L3810" i="2"/>
  <c r="K3810" i="2"/>
  <c r="J3810" i="2"/>
  <c r="I3810" i="2"/>
  <c r="H3810" i="2"/>
  <c r="AM3809" i="2"/>
  <c r="AL3809" i="2"/>
  <c r="X3809" i="2"/>
  <c r="Q3809" i="2"/>
  <c r="L3809" i="2"/>
  <c r="K3809" i="2"/>
  <c r="J3809" i="2"/>
  <c r="I3809" i="2"/>
  <c r="H3809" i="2"/>
  <c r="AM3808" i="2"/>
  <c r="AL3808" i="2"/>
  <c r="X3808" i="2"/>
  <c r="Q3808" i="2"/>
  <c r="L3808" i="2"/>
  <c r="K3808" i="2"/>
  <c r="J3808" i="2"/>
  <c r="I3808" i="2"/>
  <c r="H3808" i="2"/>
  <c r="AM3807" i="2"/>
  <c r="AL3807" i="2"/>
  <c r="X3807" i="2"/>
  <c r="Q3807" i="2"/>
  <c r="L3807" i="2"/>
  <c r="K3807" i="2"/>
  <c r="J3807" i="2"/>
  <c r="I3807" i="2"/>
  <c r="H3807" i="2"/>
  <c r="AM3806" i="2"/>
  <c r="AL3806" i="2"/>
  <c r="X3806" i="2"/>
  <c r="Q3806" i="2"/>
  <c r="L3806" i="2"/>
  <c r="K3806" i="2"/>
  <c r="J3806" i="2"/>
  <c r="I3806" i="2"/>
  <c r="H3806" i="2"/>
  <c r="AM3805" i="2"/>
  <c r="AL3805" i="2"/>
  <c r="X3805" i="2"/>
  <c r="Q3805" i="2"/>
  <c r="L3805" i="2"/>
  <c r="K3805" i="2"/>
  <c r="J3805" i="2"/>
  <c r="I3805" i="2"/>
  <c r="H3805" i="2"/>
  <c r="AM3804" i="2"/>
  <c r="AL3804" i="2"/>
  <c r="X3804" i="2"/>
  <c r="Q3804" i="2"/>
  <c r="L3804" i="2"/>
  <c r="K3804" i="2"/>
  <c r="J3804" i="2"/>
  <c r="I3804" i="2"/>
  <c r="H3804" i="2"/>
  <c r="AM3803" i="2"/>
  <c r="AL3803" i="2"/>
  <c r="X3803" i="2"/>
  <c r="Q3803" i="2"/>
  <c r="L3803" i="2"/>
  <c r="K3803" i="2"/>
  <c r="J3803" i="2"/>
  <c r="I3803" i="2"/>
  <c r="H3803" i="2"/>
  <c r="AM3802" i="2"/>
  <c r="AL3802" i="2"/>
  <c r="X3802" i="2"/>
  <c r="Q3802" i="2"/>
  <c r="L3802" i="2"/>
  <c r="K3802" i="2"/>
  <c r="J3802" i="2"/>
  <c r="I3802" i="2"/>
  <c r="H3802" i="2"/>
  <c r="AM3801" i="2"/>
  <c r="AL3801" i="2"/>
  <c r="X3801" i="2"/>
  <c r="Q3801" i="2"/>
  <c r="L3801" i="2"/>
  <c r="K3801" i="2"/>
  <c r="J3801" i="2"/>
  <c r="I3801" i="2"/>
  <c r="H3801" i="2"/>
  <c r="AM3800" i="2"/>
  <c r="AL3800" i="2"/>
  <c r="X3800" i="2"/>
  <c r="Q3800" i="2"/>
  <c r="L3800" i="2"/>
  <c r="K3800" i="2"/>
  <c r="J3800" i="2"/>
  <c r="I3800" i="2"/>
  <c r="H3800" i="2"/>
  <c r="AM3799" i="2"/>
  <c r="AL3799" i="2"/>
  <c r="X3799" i="2"/>
  <c r="Q3799" i="2"/>
  <c r="L3799" i="2"/>
  <c r="K3799" i="2"/>
  <c r="J3799" i="2"/>
  <c r="I3799" i="2"/>
  <c r="H3799" i="2"/>
  <c r="AM3798" i="2"/>
  <c r="AL3798" i="2"/>
  <c r="X3798" i="2"/>
  <c r="Q3798" i="2"/>
  <c r="L3798" i="2"/>
  <c r="K3798" i="2"/>
  <c r="J3798" i="2"/>
  <c r="I3798" i="2"/>
  <c r="H3798" i="2"/>
  <c r="AM3797" i="2"/>
  <c r="AL3797" i="2"/>
  <c r="X3797" i="2"/>
  <c r="Q3797" i="2"/>
  <c r="L3797" i="2"/>
  <c r="K3797" i="2"/>
  <c r="J3797" i="2"/>
  <c r="I3797" i="2"/>
  <c r="H3797" i="2"/>
  <c r="AM3796" i="2"/>
  <c r="AL3796" i="2"/>
  <c r="X3796" i="2"/>
  <c r="Q3796" i="2"/>
  <c r="L3796" i="2"/>
  <c r="K3796" i="2"/>
  <c r="J3796" i="2"/>
  <c r="I3796" i="2"/>
  <c r="H3796" i="2"/>
  <c r="AM3795" i="2"/>
  <c r="AL3795" i="2"/>
  <c r="X3795" i="2"/>
  <c r="Q3795" i="2"/>
  <c r="L3795" i="2"/>
  <c r="K3795" i="2"/>
  <c r="J3795" i="2"/>
  <c r="I3795" i="2"/>
  <c r="H3795" i="2"/>
  <c r="AM3794" i="2"/>
  <c r="AL3794" i="2"/>
  <c r="X3794" i="2"/>
  <c r="Q3794" i="2"/>
  <c r="L3794" i="2"/>
  <c r="K3794" i="2"/>
  <c r="J3794" i="2"/>
  <c r="I3794" i="2"/>
  <c r="H3794" i="2"/>
  <c r="AM3793" i="2"/>
  <c r="AL3793" i="2"/>
  <c r="X3793" i="2"/>
  <c r="Q3793" i="2"/>
  <c r="L3793" i="2"/>
  <c r="K3793" i="2"/>
  <c r="J3793" i="2"/>
  <c r="I3793" i="2"/>
  <c r="H3793" i="2"/>
  <c r="AM3792" i="2"/>
  <c r="AL3792" i="2"/>
  <c r="X3792" i="2"/>
  <c r="Q3792" i="2"/>
  <c r="L3792" i="2"/>
  <c r="K3792" i="2"/>
  <c r="J3792" i="2"/>
  <c r="I3792" i="2"/>
  <c r="H3792" i="2"/>
  <c r="AM3791" i="2"/>
  <c r="AL3791" i="2"/>
  <c r="X3791" i="2"/>
  <c r="Q3791" i="2"/>
  <c r="L3791" i="2"/>
  <c r="K3791" i="2"/>
  <c r="J3791" i="2"/>
  <c r="I3791" i="2"/>
  <c r="H3791" i="2"/>
  <c r="AM3790" i="2"/>
  <c r="AL3790" i="2"/>
  <c r="X3790" i="2"/>
  <c r="Q3790" i="2"/>
  <c r="L3790" i="2"/>
  <c r="K3790" i="2"/>
  <c r="J3790" i="2"/>
  <c r="I3790" i="2"/>
  <c r="H3790" i="2"/>
  <c r="AM3789" i="2"/>
  <c r="AL3789" i="2"/>
  <c r="X3789" i="2"/>
  <c r="Q3789" i="2"/>
  <c r="L3789" i="2"/>
  <c r="K3789" i="2"/>
  <c r="J3789" i="2"/>
  <c r="I3789" i="2"/>
  <c r="H3789" i="2"/>
  <c r="AM3788" i="2"/>
  <c r="AL3788" i="2"/>
  <c r="X3788" i="2"/>
  <c r="Q3788" i="2"/>
  <c r="L3788" i="2"/>
  <c r="K3788" i="2"/>
  <c r="J3788" i="2"/>
  <c r="I3788" i="2"/>
  <c r="H3788" i="2"/>
  <c r="AM3787" i="2"/>
  <c r="AL3787" i="2"/>
  <c r="X3787" i="2"/>
  <c r="Q3787" i="2"/>
  <c r="L3787" i="2"/>
  <c r="K3787" i="2"/>
  <c r="J3787" i="2"/>
  <c r="I3787" i="2"/>
  <c r="H3787" i="2"/>
  <c r="AM3786" i="2"/>
  <c r="AL3786" i="2"/>
  <c r="X3786" i="2"/>
  <c r="Q3786" i="2"/>
  <c r="L3786" i="2"/>
  <c r="K3786" i="2"/>
  <c r="J3786" i="2"/>
  <c r="I3786" i="2"/>
  <c r="H3786" i="2"/>
  <c r="AM3785" i="2"/>
  <c r="AL3785" i="2"/>
  <c r="X3785" i="2"/>
  <c r="Q3785" i="2"/>
  <c r="L3785" i="2"/>
  <c r="K3785" i="2"/>
  <c r="J3785" i="2"/>
  <c r="I3785" i="2"/>
  <c r="H3785" i="2"/>
  <c r="AM3784" i="2"/>
  <c r="AL3784" i="2"/>
  <c r="X3784" i="2"/>
  <c r="Q3784" i="2"/>
  <c r="L3784" i="2"/>
  <c r="K3784" i="2"/>
  <c r="J3784" i="2"/>
  <c r="I3784" i="2"/>
  <c r="H3784" i="2"/>
  <c r="AM3783" i="2"/>
  <c r="AL3783" i="2"/>
  <c r="X3783" i="2"/>
  <c r="Q3783" i="2"/>
  <c r="L3783" i="2"/>
  <c r="K3783" i="2"/>
  <c r="J3783" i="2"/>
  <c r="I3783" i="2"/>
  <c r="H3783" i="2"/>
  <c r="AM3782" i="2"/>
  <c r="AL3782" i="2"/>
  <c r="X3782" i="2"/>
  <c r="Q3782" i="2"/>
  <c r="L3782" i="2"/>
  <c r="K3782" i="2"/>
  <c r="J3782" i="2"/>
  <c r="I3782" i="2"/>
  <c r="H3782" i="2"/>
  <c r="AM3781" i="2"/>
  <c r="AL3781" i="2"/>
  <c r="X3781" i="2"/>
  <c r="Q3781" i="2"/>
  <c r="L3781" i="2"/>
  <c r="K3781" i="2"/>
  <c r="J3781" i="2"/>
  <c r="I3781" i="2"/>
  <c r="H3781" i="2"/>
  <c r="AM3780" i="2"/>
  <c r="AL3780" i="2"/>
  <c r="X3780" i="2"/>
  <c r="Q3780" i="2"/>
  <c r="L3780" i="2"/>
  <c r="K3780" i="2"/>
  <c r="J3780" i="2"/>
  <c r="I3780" i="2"/>
  <c r="H3780" i="2"/>
  <c r="AM3779" i="2"/>
  <c r="AL3779" i="2"/>
  <c r="X3779" i="2"/>
  <c r="Q3779" i="2"/>
  <c r="L3779" i="2"/>
  <c r="K3779" i="2"/>
  <c r="J3779" i="2"/>
  <c r="I3779" i="2"/>
  <c r="H3779" i="2"/>
  <c r="AM3778" i="2"/>
  <c r="AL3778" i="2"/>
  <c r="X3778" i="2"/>
  <c r="Q3778" i="2"/>
  <c r="L3778" i="2"/>
  <c r="K3778" i="2"/>
  <c r="J3778" i="2"/>
  <c r="I3778" i="2"/>
  <c r="H3778" i="2"/>
  <c r="AM3777" i="2"/>
  <c r="AL3777" i="2"/>
  <c r="X3777" i="2"/>
  <c r="Q3777" i="2"/>
  <c r="L3777" i="2"/>
  <c r="K3777" i="2"/>
  <c r="J3777" i="2"/>
  <c r="I3777" i="2"/>
  <c r="H3777" i="2"/>
  <c r="AM3776" i="2"/>
  <c r="AL3776" i="2"/>
  <c r="X3776" i="2"/>
  <c r="Q3776" i="2"/>
  <c r="L3776" i="2"/>
  <c r="K3776" i="2"/>
  <c r="J3776" i="2"/>
  <c r="I3776" i="2"/>
  <c r="H3776" i="2"/>
  <c r="AM3775" i="2"/>
  <c r="AL3775" i="2"/>
  <c r="X3775" i="2"/>
  <c r="Q3775" i="2"/>
  <c r="L3775" i="2"/>
  <c r="K3775" i="2"/>
  <c r="J3775" i="2"/>
  <c r="I3775" i="2"/>
  <c r="H3775" i="2"/>
  <c r="AM3774" i="2"/>
  <c r="AL3774" i="2"/>
  <c r="X3774" i="2"/>
  <c r="Q3774" i="2"/>
  <c r="L3774" i="2"/>
  <c r="K3774" i="2"/>
  <c r="J3774" i="2"/>
  <c r="I3774" i="2"/>
  <c r="H3774" i="2"/>
  <c r="AM3773" i="2"/>
  <c r="AL3773" i="2"/>
  <c r="X3773" i="2"/>
  <c r="Q3773" i="2"/>
  <c r="L3773" i="2"/>
  <c r="K3773" i="2"/>
  <c r="J3773" i="2"/>
  <c r="I3773" i="2"/>
  <c r="H3773" i="2"/>
  <c r="AM3772" i="2"/>
  <c r="AL3772" i="2"/>
  <c r="X3772" i="2"/>
  <c r="Q3772" i="2"/>
  <c r="L3772" i="2"/>
  <c r="K3772" i="2"/>
  <c r="J3772" i="2"/>
  <c r="I3772" i="2"/>
  <c r="H3772" i="2"/>
  <c r="AM3771" i="2"/>
  <c r="AL3771" i="2"/>
  <c r="X3771" i="2"/>
  <c r="Q3771" i="2"/>
  <c r="L3771" i="2"/>
  <c r="K3771" i="2"/>
  <c r="J3771" i="2"/>
  <c r="I3771" i="2"/>
  <c r="H3771" i="2"/>
  <c r="AM3770" i="2"/>
  <c r="AL3770" i="2"/>
  <c r="X3770" i="2"/>
  <c r="Q3770" i="2"/>
  <c r="L3770" i="2"/>
  <c r="K3770" i="2"/>
  <c r="J3770" i="2"/>
  <c r="I3770" i="2"/>
  <c r="H3770" i="2"/>
  <c r="AM3769" i="2"/>
  <c r="AL3769" i="2"/>
  <c r="X3769" i="2"/>
  <c r="Q3769" i="2"/>
  <c r="L3769" i="2"/>
  <c r="K3769" i="2"/>
  <c r="J3769" i="2"/>
  <c r="I3769" i="2"/>
  <c r="H3769" i="2"/>
  <c r="AM3768" i="2"/>
  <c r="AL3768" i="2"/>
  <c r="X3768" i="2"/>
  <c r="Q3768" i="2"/>
  <c r="L3768" i="2"/>
  <c r="K3768" i="2"/>
  <c r="J3768" i="2"/>
  <c r="I3768" i="2"/>
  <c r="H3768" i="2"/>
  <c r="AM3767" i="2"/>
  <c r="AL3767" i="2"/>
  <c r="X3767" i="2"/>
  <c r="Q3767" i="2"/>
  <c r="L3767" i="2"/>
  <c r="K3767" i="2"/>
  <c r="J3767" i="2"/>
  <c r="I3767" i="2"/>
  <c r="H3767" i="2"/>
  <c r="AM3766" i="2"/>
  <c r="AL3766" i="2"/>
  <c r="X3766" i="2"/>
  <c r="Q3766" i="2"/>
  <c r="L3766" i="2"/>
  <c r="K3766" i="2"/>
  <c r="J3766" i="2"/>
  <c r="I3766" i="2"/>
  <c r="H3766" i="2"/>
  <c r="AM3765" i="2"/>
  <c r="AL3765" i="2"/>
  <c r="X3765" i="2"/>
  <c r="Q3765" i="2"/>
  <c r="L3765" i="2"/>
  <c r="K3765" i="2"/>
  <c r="J3765" i="2"/>
  <c r="I3765" i="2"/>
  <c r="H3765" i="2"/>
  <c r="AM3764" i="2"/>
  <c r="AL3764" i="2"/>
  <c r="X3764" i="2"/>
  <c r="Q3764" i="2"/>
  <c r="L3764" i="2"/>
  <c r="K3764" i="2"/>
  <c r="J3764" i="2"/>
  <c r="I3764" i="2"/>
  <c r="H3764" i="2"/>
  <c r="AM3763" i="2"/>
  <c r="AL3763" i="2"/>
  <c r="X3763" i="2"/>
  <c r="Q3763" i="2"/>
  <c r="L3763" i="2"/>
  <c r="K3763" i="2"/>
  <c r="J3763" i="2"/>
  <c r="I3763" i="2"/>
  <c r="H3763" i="2"/>
  <c r="AM3762" i="2"/>
  <c r="AL3762" i="2"/>
  <c r="X3762" i="2"/>
  <c r="Q3762" i="2"/>
  <c r="L3762" i="2"/>
  <c r="K3762" i="2"/>
  <c r="J3762" i="2"/>
  <c r="I3762" i="2"/>
  <c r="H3762" i="2"/>
  <c r="AM3761" i="2"/>
  <c r="AL3761" i="2"/>
  <c r="X3761" i="2"/>
  <c r="Q3761" i="2"/>
  <c r="L3761" i="2"/>
  <c r="K3761" i="2"/>
  <c r="J3761" i="2"/>
  <c r="I3761" i="2"/>
  <c r="H3761" i="2"/>
  <c r="AM3760" i="2"/>
  <c r="AL3760" i="2"/>
  <c r="X3760" i="2"/>
  <c r="Q3760" i="2"/>
  <c r="L3760" i="2"/>
  <c r="K3760" i="2"/>
  <c r="J3760" i="2"/>
  <c r="I3760" i="2"/>
  <c r="H3760" i="2"/>
  <c r="AM3759" i="2"/>
  <c r="AL3759" i="2"/>
  <c r="X3759" i="2"/>
  <c r="Q3759" i="2"/>
  <c r="L3759" i="2"/>
  <c r="K3759" i="2"/>
  <c r="J3759" i="2"/>
  <c r="I3759" i="2"/>
  <c r="H3759" i="2"/>
  <c r="AM3758" i="2"/>
  <c r="AL3758" i="2"/>
  <c r="X3758" i="2"/>
  <c r="Q3758" i="2"/>
  <c r="L3758" i="2"/>
  <c r="K3758" i="2"/>
  <c r="J3758" i="2"/>
  <c r="I3758" i="2"/>
  <c r="H3758" i="2"/>
  <c r="AM3757" i="2"/>
  <c r="AL3757" i="2"/>
  <c r="X3757" i="2"/>
  <c r="Q3757" i="2"/>
  <c r="L3757" i="2"/>
  <c r="K3757" i="2"/>
  <c r="J3757" i="2"/>
  <c r="I3757" i="2"/>
  <c r="H3757" i="2"/>
  <c r="AM3756" i="2"/>
  <c r="AL3756" i="2"/>
  <c r="X3756" i="2"/>
  <c r="Q3756" i="2"/>
  <c r="L3756" i="2"/>
  <c r="K3756" i="2"/>
  <c r="J3756" i="2"/>
  <c r="I3756" i="2"/>
  <c r="H3756" i="2"/>
  <c r="AM3755" i="2"/>
  <c r="AL3755" i="2"/>
  <c r="X3755" i="2"/>
  <c r="Q3755" i="2"/>
  <c r="L3755" i="2"/>
  <c r="K3755" i="2"/>
  <c r="J3755" i="2"/>
  <c r="I3755" i="2"/>
  <c r="H3755" i="2"/>
  <c r="AM3754" i="2"/>
  <c r="AL3754" i="2"/>
  <c r="X3754" i="2"/>
  <c r="Q3754" i="2"/>
  <c r="L3754" i="2"/>
  <c r="K3754" i="2"/>
  <c r="J3754" i="2"/>
  <c r="I3754" i="2"/>
  <c r="H3754" i="2"/>
  <c r="AM3753" i="2"/>
  <c r="AL3753" i="2"/>
  <c r="X3753" i="2"/>
  <c r="Q3753" i="2"/>
  <c r="L3753" i="2"/>
  <c r="K3753" i="2"/>
  <c r="J3753" i="2"/>
  <c r="I3753" i="2"/>
  <c r="H3753" i="2"/>
  <c r="AM3752" i="2"/>
  <c r="AL3752" i="2"/>
  <c r="X3752" i="2"/>
  <c r="Q3752" i="2"/>
  <c r="L3752" i="2"/>
  <c r="K3752" i="2"/>
  <c r="J3752" i="2"/>
  <c r="I3752" i="2"/>
  <c r="H3752" i="2"/>
  <c r="AM3751" i="2"/>
  <c r="AL3751" i="2"/>
  <c r="X3751" i="2"/>
  <c r="Q3751" i="2"/>
  <c r="L3751" i="2"/>
  <c r="K3751" i="2"/>
  <c r="J3751" i="2"/>
  <c r="I3751" i="2"/>
  <c r="H3751" i="2"/>
  <c r="AM3750" i="2"/>
  <c r="AL3750" i="2"/>
  <c r="X3750" i="2"/>
  <c r="Q3750" i="2"/>
  <c r="L3750" i="2"/>
  <c r="K3750" i="2"/>
  <c r="J3750" i="2"/>
  <c r="I3750" i="2"/>
  <c r="H3750" i="2"/>
  <c r="AM3749" i="2"/>
  <c r="AL3749" i="2"/>
  <c r="X3749" i="2"/>
  <c r="Q3749" i="2"/>
  <c r="L3749" i="2"/>
  <c r="K3749" i="2"/>
  <c r="J3749" i="2"/>
  <c r="I3749" i="2"/>
  <c r="H3749" i="2"/>
  <c r="AM3748" i="2"/>
  <c r="AL3748" i="2"/>
  <c r="X3748" i="2"/>
  <c r="Q3748" i="2"/>
  <c r="L3748" i="2"/>
  <c r="K3748" i="2"/>
  <c r="J3748" i="2"/>
  <c r="I3748" i="2"/>
  <c r="H3748" i="2"/>
  <c r="AM3747" i="2"/>
  <c r="AL3747" i="2"/>
  <c r="X3747" i="2"/>
  <c r="Q3747" i="2"/>
  <c r="L3747" i="2"/>
  <c r="K3747" i="2"/>
  <c r="J3747" i="2"/>
  <c r="I3747" i="2"/>
  <c r="H3747" i="2"/>
  <c r="AM3746" i="2"/>
  <c r="AL3746" i="2"/>
  <c r="X3746" i="2"/>
  <c r="Q3746" i="2"/>
  <c r="L3746" i="2"/>
  <c r="K3746" i="2"/>
  <c r="J3746" i="2"/>
  <c r="I3746" i="2"/>
  <c r="H3746" i="2"/>
  <c r="AM3745" i="2"/>
  <c r="AL3745" i="2"/>
  <c r="X3745" i="2"/>
  <c r="Q3745" i="2"/>
  <c r="L3745" i="2"/>
  <c r="K3745" i="2"/>
  <c r="J3745" i="2"/>
  <c r="I3745" i="2"/>
  <c r="H3745" i="2"/>
  <c r="AM3744" i="2"/>
  <c r="AL3744" i="2"/>
  <c r="X3744" i="2"/>
  <c r="Q3744" i="2"/>
  <c r="L3744" i="2"/>
  <c r="K3744" i="2"/>
  <c r="J3744" i="2"/>
  <c r="I3744" i="2"/>
  <c r="H3744" i="2"/>
  <c r="AM3743" i="2"/>
  <c r="AL3743" i="2"/>
  <c r="X3743" i="2"/>
  <c r="Q3743" i="2"/>
  <c r="L3743" i="2"/>
  <c r="K3743" i="2"/>
  <c r="J3743" i="2"/>
  <c r="I3743" i="2"/>
  <c r="H3743" i="2"/>
  <c r="AM3742" i="2"/>
  <c r="AL3742" i="2"/>
  <c r="X3742" i="2"/>
  <c r="Q3742" i="2"/>
  <c r="L3742" i="2"/>
  <c r="K3742" i="2"/>
  <c r="J3742" i="2"/>
  <c r="I3742" i="2"/>
  <c r="H3742" i="2"/>
  <c r="AM3741" i="2"/>
  <c r="AL3741" i="2"/>
  <c r="X3741" i="2"/>
  <c r="Q3741" i="2"/>
  <c r="L3741" i="2"/>
  <c r="K3741" i="2"/>
  <c r="J3741" i="2"/>
  <c r="I3741" i="2"/>
  <c r="H3741" i="2"/>
  <c r="AM3740" i="2"/>
  <c r="AL3740" i="2"/>
  <c r="X3740" i="2"/>
  <c r="Q3740" i="2"/>
  <c r="L3740" i="2"/>
  <c r="K3740" i="2"/>
  <c r="J3740" i="2"/>
  <c r="I3740" i="2"/>
  <c r="H3740" i="2"/>
  <c r="AM3739" i="2"/>
  <c r="AL3739" i="2"/>
  <c r="X3739" i="2"/>
  <c r="Q3739" i="2"/>
  <c r="L3739" i="2"/>
  <c r="K3739" i="2"/>
  <c r="J3739" i="2"/>
  <c r="I3739" i="2"/>
  <c r="H3739" i="2"/>
  <c r="AM3738" i="2"/>
  <c r="AL3738" i="2"/>
  <c r="X3738" i="2"/>
  <c r="Q3738" i="2"/>
  <c r="L3738" i="2"/>
  <c r="K3738" i="2"/>
  <c r="J3738" i="2"/>
  <c r="I3738" i="2"/>
  <c r="H3738" i="2"/>
  <c r="AM3737" i="2"/>
  <c r="AL3737" i="2"/>
  <c r="X3737" i="2"/>
  <c r="Q3737" i="2"/>
  <c r="L3737" i="2"/>
  <c r="K3737" i="2"/>
  <c r="J3737" i="2"/>
  <c r="I3737" i="2"/>
  <c r="H3737" i="2"/>
  <c r="AM3736" i="2"/>
  <c r="AL3736" i="2"/>
  <c r="X3736" i="2"/>
  <c r="Q3736" i="2"/>
  <c r="L3736" i="2"/>
  <c r="K3736" i="2"/>
  <c r="J3736" i="2"/>
  <c r="I3736" i="2"/>
  <c r="H3736" i="2"/>
  <c r="AM3735" i="2"/>
  <c r="AL3735" i="2"/>
  <c r="X3735" i="2"/>
  <c r="Q3735" i="2"/>
  <c r="L3735" i="2"/>
  <c r="K3735" i="2"/>
  <c r="J3735" i="2"/>
  <c r="I3735" i="2"/>
  <c r="H3735" i="2"/>
  <c r="AM3734" i="2"/>
  <c r="AL3734" i="2"/>
  <c r="X3734" i="2"/>
  <c r="Q3734" i="2"/>
  <c r="L3734" i="2"/>
  <c r="K3734" i="2"/>
  <c r="J3734" i="2"/>
  <c r="I3734" i="2"/>
  <c r="H3734" i="2"/>
  <c r="AM3733" i="2"/>
  <c r="AL3733" i="2"/>
  <c r="X3733" i="2"/>
  <c r="Q3733" i="2"/>
  <c r="L3733" i="2"/>
  <c r="K3733" i="2"/>
  <c r="J3733" i="2"/>
  <c r="I3733" i="2"/>
  <c r="H3733" i="2"/>
  <c r="AM3732" i="2"/>
  <c r="AL3732" i="2"/>
  <c r="X3732" i="2"/>
  <c r="Q3732" i="2"/>
  <c r="L3732" i="2"/>
  <c r="K3732" i="2"/>
  <c r="J3732" i="2"/>
  <c r="I3732" i="2"/>
  <c r="H3732" i="2"/>
  <c r="AM3731" i="2"/>
  <c r="AL3731" i="2"/>
  <c r="X3731" i="2"/>
  <c r="Q3731" i="2"/>
  <c r="L3731" i="2"/>
  <c r="K3731" i="2"/>
  <c r="J3731" i="2"/>
  <c r="I3731" i="2"/>
  <c r="H3731" i="2"/>
  <c r="AM3730" i="2"/>
  <c r="AL3730" i="2"/>
  <c r="X3730" i="2"/>
  <c r="Q3730" i="2"/>
  <c r="L3730" i="2"/>
  <c r="K3730" i="2"/>
  <c r="J3730" i="2"/>
  <c r="I3730" i="2"/>
  <c r="H3730" i="2"/>
  <c r="AM3729" i="2"/>
  <c r="AL3729" i="2"/>
  <c r="X3729" i="2"/>
  <c r="Q3729" i="2"/>
  <c r="L3729" i="2"/>
  <c r="K3729" i="2"/>
  <c r="J3729" i="2"/>
  <c r="I3729" i="2"/>
  <c r="H3729" i="2"/>
  <c r="AM3728" i="2"/>
  <c r="AL3728" i="2"/>
  <c r="X3728" i="2"/>
  <c r="Q3728" i="2"/>
  <c r="L3728" i="2"/>
  <c r="K3728" i="2"/>
  <c r="J3728" i="2"/>
  <c r="I3728" i="2"/>
  <c r="H3728" i="2"/>
  <c r="AM3727" i="2"/>
  <c r="AL3727" i="2"/>
  <c r="X3727" i="2"/>
  <c r="Q3727" i="2"/>
  <c r="L3727" i="2"/>
  <c r="K3727" i="2"/>
  <c r="J3727" i="2"/>
  <c r="I3727" i="2"/>
  <c r="H3727" i="2"/>
  <c r="AM3726" i="2"/>
  <c r="AL3726" i="2"/>
  <c r="X3726" i="2"/>
  <c r="Q3726" i="2"/>
  <c r="L3726" i="2"/>
  <c r="K3726" i="2"/>
  <c r="J3726" i="2"/>
  <c r="I3726" i="2"/>
  <c r="H3726" i="2"/>
  <c r="AM3725" i="2"/>
  <c r="AL3725" i="2"/>
  <c r="X3725" i="2"/>
  <c r="Q3725" i="2"/>
  <c r="L3725" i="2"/>
  <c r="K3725" i="2"/>
  <c r="J3725" i="2"/>
  <c r="I3725" i="2"/>
  <c r="H3725" i="2"/>
  <c r="AM3724" i="2"/>
  <c r="AL3724" i="2"/>
  <c r="X3724" i="2"/>
  <c r="Q3724" i="2"/>
  <c r="L3724" i="2"/>
  <c r="K3724" i="2"/>
  <c r="J3724" i="2"/>
  <c r="I3724" i="2"/>
  <c r="H3724" i="2"/>
  <c r="AM3723" i="2"/>
  <c r="AL3723" i="2"/>
  <c r="X3723" i="2"/>
  <c r="Q3723" i="2"/>
  <c r="L3723" i="2"/>
  <c r="K3723" i="2"/>
  <c r="J3723" i="2"/>
  <c r="I3723" i="2"/>
  <c r="H3723" i="2"/>
  <c r="AM3722" i="2"/>
  <c r="AL3722" i="2"/>
  <c r="X3722" i="2"/>
  <c r="Q3722" i="2"/>
  <c r="L3722" i="2"/>
  <c r="K3722" i="2"/>
  <c r="J3722" i="2"/>
  <c r="I3722" i="2"/>
  <c r="H3722" i="2"/>
  <c r="AM3721" i="2"/>
  <c r="AL3721" i="2"/>
  <c r="X3721" i="2"/>
  <c r="Q3721" i="2"/>
  <c r="L3721" i="2"/>
  <c r="K3721" i="2"/>
  <c r="J3721" i="2"/>
  <c r="I3721" i="2"/>
  <c r="H3721" i="2"/>
  <c r="AM3720" i="2"/>
  <c r="AL3720" i="2"/>
  <c r="X3720" i="2"/>
  <c r="Q3720" i="2"/>
  <c r="L3720" i="2"/>
  <c r="K3720" i="2"/>
  <c r="J3720" i="2"/>
  <c r="I3720" i="2"/>
  <c r="H3720" i="2"/>
  <c r="AM3719" i="2"/>
  <c r="AL3719" i="2"/>
  <c r="X3719" i="2"/>
  <c r="Q3719" i="2"/>
  <c r="L3719" i="2"/>
  <c r="K3719" i="2"/>
  <c r="J3719" i="2"/>
  <c r="I3719" i="2"/>
  <c r="H3719" i="2"/>
  <c r="AM3718" i="2"/>
  <c r="AL3718" i="2"/>
  <c r="X3718" i="2"/>
  <c r="Q3718" i="2"/>
  <c r="L3718" i="2"/>
  <c r="K3718" i="2"/>
  <c r="J3718" i="2"/>
  <c r="I3718" i="2"/>
  <c r="H3718" i="2"/>
  <c r="AM3717" i="2"/>
  <c r="AL3717" i="2"/>
  <c r="X3717" i="2"/>
  <c r="Q3717" i="2"/>
  <c r="L3717" i="2"/>
  <c r="K3717" i="2"/>
  <c r="J3717" i="2"/>
  <c r="I3717" i="2"/>
  <c r="H3717" i="2"/>
  <c r="AM3716" i="2"/>
  <c r="AL3716" i="2"/>
  <c r="X3716" i="2"/>
  <c r="Q3716" i="2"/>
  <c r="L3716" i="2"/>
  <c r="K3716" i="2"/>
  <c r="J3716" i="2"/>
  <c r="I3716" i="2"/>
  <c r="H3716" i="2"/>
  <c r="AM3715" i="2"/>
  <c r="AL3715" i="2"/>
  <c r="X3715" i="2"/>
  <c r="Q3715" i="2"/>
  <c r="L3715" i="2"/>
  <c r="K3715" i="2"/>
  <c r="J3715" i="2"/>
  <c r="I3715" i="2"/>
  <c r="H3715" i="2"/>
  <c r="AM3714" i="2"/>
  <c r="AL3714" i="2"/>
  <c r="X3714" i="2"/>
  <c r="Q3714" i="2"/>
  <c r="L3714" i="2"/>
  <c r="K3714" i="2"/>
  <c r="J3714" i="2"/>
  <c r="I3714" i="2"/>
  <c r="H3714" i="2"/>
  <c r="AM3713" i="2"/>
  <c r="AL3713" i="2"/>
  <c r="X3713" i="2"/>
  <c r="Q3713" i="2"/>
  <c r="L3713" i="2"/>
  <c r="K3713" i="2"/>
  <c r="J3713" i="2"/>
  <c r="I3713" i="2"/>
  <c r="H3713" i="2"/>
  <c r="AM3712" i="2"/>
  <c r="AL3712" i="2"/>
  <c r="X3712" i="2"/>
  <c r="Q3712" i="2"/>
  <c r="L3712" i="2"/>
  <c r="K3712" i="2"/>
  <c r="J3712" i="2"/>
  <c r="I3712" i="2"/>
  <c r="H3712" i="2"/>
  <c r="AM3711" i="2"/>
  <c r="AL3711" i="2"/>
  <c r="X3711" i="2"/>
  <c r="Q3711" i="2"/>
  <c r="L3711" i="2"/>
  <c r="K3711" i="2"/>
  <c r="J3711" i="2"/>
  <c r="I3711" i="2"/>
  <c r="H3711" i="2"/>
  <c r="AM3710" i="2"/>
  <c r="AL3710" i="2"/>
  <c r="X3710" i="2"/>
  <c r="Q3710" i="2"/>
  <c r="L3710" i="2"/>
  <c r="K3710" i="2"/>
  <c r="J3710" i="2"/>
  <c r="I3710" i="2"/>
  <c r="H3710" i="2"/>
  <c r="AM3709" i="2"/>
  <c r="AL3709" i="2"/>
  <c r="X3709" i="2"/>
  <c r="Q3709" i="2"/>
  <c r="L3709" i="2"/>
  <c r="K3709" i="2"/>
  <c r="J3709" i="2"/>
  <c r="I3709" i="2"/>
  <c r="H3709" i="2"/>
  <c r="AM3708" i="2"/>
  <c r="AL3708" i="2"/>
  <c r="X3708" i="2"/>
  <c r="Q3708" i="2"/>
  <c r="L3708" i="2"/>
  <c r="K3708" i="2"/>
  <c r="J3708" i="2"/>
  <c r="I3708" i="2"/>
  <c r="H3708" i="2"/>
  <c r="AM3707" i="2"/>
  <c r="AL3707" i="2"/>
  <c r="X3707" i="2"/>
  <c r="Q3707" i="2"/>
  <c r="L3707" i="2"/>
  <c r="K3707" i="2"/>
  <c r="J3707" i="2"/>
  <c r="I3707" i="2"/>
  <c r="H3707" i="2"/>
  <c r="AM3706" i="2"/>
  <c r="AL3706" i="2"/>
  <c r="X3706" i="2"/>
  <c r="Q3706" i="2"/>
  <c r="L3706" i="2"/>
  <c r="K3706" i="2"/>
  <c r="J3706" i="2"/>
  <c r="I3706" i="2"/>
  <c r="H3706" i="2"/>
  <c r="AM3705" i="2"/>
  <c r="AL3705" i="2"/>
  <c r="X3705" i="2"/>
  <c r="Q3705" i="2"/>
  <c r="L3705" i="2"/>
  <c r="K3705" i="2"/>
  <c r="J3705" i="2"/>
  <c r="I3705" i="2"/>
  <c r="H3705" i="2"/>
  <c r="AM3704" i="2"/>
  <c r="AL3704" i="2"/>
  <c r="X3704" i="2"/>
  <c r="Q3704" i="2"/>
  <c r="L3704" i="2"/>
  <c r="K3704" i="2"/>
  <c r="J3704" i="2"/>
  <c r="I3704" i="2"/>
  <c r="H3704" i="2"/>
  <c r="AM3703" i="2"/>
  <c r="AL3703" i="2"/>
  <c r="X3703" i="2"/>
  <c r="Q3703" i="2"/>
  <c r="L3703" i="2"/>
  <c r="K3703" i="2"/>
  <c r="J3703" i="2"/>
  <c r="I3703" i="2"/>
  <c r="H3703" i="2"/>
  <c r="AM3702" i="2"/>
  <c r="AL3702" i="2"/>
  <c r="X3702" i="2"/>
  <c r="Q3702" i="2"/>
  <c r="L3702" i="2"/>
  <c r="K3702" i="2"/>
  <c r="J3702" i="2"/>
  <c r="I3702" i="2"/>
  <c r="H3702" i="2"/>
  <c r="AM3701" i="2"/>
  <c r="AL3701" i="2"/>
  <c r="X3701" i="2"/>
  <c r="Q3701" i="2"/>
  <c r="L3701" i="2"/>
  <c r="K3701" i="2"/>
  <c r="J3701" i="2"/>
  <c r="I3701" i="2"/>
  <c r="H3701" i="2"/>
  <c r="AM3700" i="2"/>
  <c r="AL3700" i="2"/>
  <c r="X3700" i="2"/>
  <c r="Q3700" i="2"/>
  <c r="L3700" i="2"/>
  <c r="K3700" i="2"/>
  <c r="J3700" i="2"/>
  <c r="I3700" i="2"/>
  <c r="H3700" i="2"/>
  <c r="AM3699" i="2"/>
  <c r="AL3699" i="2"/>
  <c r="X3699" i="2"/>
  <c r="Q3699" i="2"/>
  <c r="L3699" i="2"/>
  <c r="K3699" i="2"/>
  <c r="J3699" i="2"/>
  <c r="I3699" i="2"/>
  <c r="H3699" i="2"/>
  <c r="AM3698" i="2"/>
  <c r="AL3698" i="2"/>
  <c r="X3698" i="2"/>
  <c r="Q3698" i="2"/>
  <c r="L3698" i="2"/>
  <c r="K3698" i="2"/>
  <c r="J3698" i="2"/>
  <c r="I3698" i="2"/>
  <c r="H3698" i="2"/>
  <c r="AM3697" i="2"/>
  <c r="AL3697" i="2"/>
  <c r="X3697" i="2"/>
  <c r="Q3697" i="2"/>
  <c r="L3697" i="2"/>
  <c r="K3697" i="2"/>
  <c r="J3697" i="2"/>
  <c r="I3697" i="2"/>
  <c r="H3697" i="2"/>
  <c r="AM3696" i="2"/>
  <c r="AL3696" i="2"/>
  <c r="X3696" i="2"/>
  <c r="Q3696" i="2"/>
  <c r="L3696" i="2"/>
  <c r="K3696" i="2"/>
  <c r="J3696" i="2"/>
  <c r="I3696" i="2"/>
  <c r="H3696" i="2"/>
  <c r="AM3695" i="2"/>
  <c r="AL3695" i="2"/>
  <c r="X3695" i="2"/>
  <c r="Q3695" i="2"/>
  <c r="L3695" i="2"/>
  <c r="K3695" i="2"/>
  <c r="J3695" i="2"/>
  <c r="I3695" i="2"/>
  <c r="H3695" i="2"/>
  <c r="AM3694" i="2"/>
  <c r="AL3694" i="2"/>
  <c r="X3694" i="2"/>
  <c r="Q3694" i="2"/>
  <c r="L3694" i="2"/>
  <c r="K3694" i="2"/>
  <c r="J3694" i="2"/>
  <c r="I3694" i="2"/>
  <c r="H3694" i="2"/>
  <c r="AM3693" i="2"/>
  <c r="AL3693" i="2"/>
  <c r="X3693" i="2"/>
  <c r="Q3693" i="2"/>
  <c r="L3693" i="2"/>
  <c r="K3693" i="2"/>
  <c r="J3693" i="2"/>
  <c r="I3693" i="2"/>
  <c r="H3693" i="2"/>
  <c r="AM3692" i="2"/>
  <c r="AL3692" i="2"/>
  <c r="X3692" i="2"/>
  <c r="Q3692" i="2"/>
  <c r="L3692" i="2"/>
  <c r="K3692" i="2"/>
  <c r="J3692" i="2"/>
  <c r="I3692" i="2"/>
  <c r="H3692" i="2"/>
  <c r="AM3691" i="2"/>
  <c r="AL3691" i="2"/>
  <c r="X3691" i="2"/>
  <c r="Q3691" i="2"/>
  <c r="L3691" i="2"/>
  <c r="K3691" i="2"/>
  <c r="J3691" i="2"/>
  <c r="I3691" i="2"/>
  <c r="H3691" i="2"/>
  <c r="AM3690" i="2"/>
  <c r="AL3690" i="2"/>
  <c r="X3690" i="2"/>
  <c r="Q3690" i="2"/>
  <c r="L3690" i="2"/>
  <c r="K3690" i="2"/>
  <c r="J3690" i="2"/>
  <c r="I3690" i="2"/>
  <c r="H3690" i="2"/>
  <c r="AM3689" i="2"/>
  <c r="AL3689" i="2"/>
  <c r="X3689" i="2"/>
  <c r="Q3689" i="2"/>
  <c r="L3689" i="2"/>
  <c r="K3689" i="2"/>
  <c r="J3689" i="2"/>
  <c r="I3689" i="2"/>
  <c r="H3689" i="2"/>
  <c r="AM3688" i="2"/>
  <c r="AL3688" i="2"/>
  <c r="X3688" i="2"/>
  <c r="Q3688" i="2"/>
  <c r="L3688" i="2"/>
  <c r="K3688" i="2"/>
  <c r="J3688" i="2"/>
  <c r="I3688" i="2"/>
  <c r="H3688" i="2"/>
  <c r="AM3687" i="2"/>
  <c r="AL3687" i="2"/>
  <c r="X3687" i="2"/>
  <c r="Q3687" i="2"/>
  <c r="L3687" i="2"/>
  <c r="K3687" i="2"/>
  <c r="J3687" i="2"/>
  <c r="I3687" i="2"/>
  <c r="H3687" i="2"/>
  <c r="AM3686" i="2"/>
  <c r="AL3686" i="2"/>
  <c r="X3686" i="2"/>
  <c r="Q3686" i="2"/>
  <c r="L3686" i="2"/>
  <c r="K3686" i="2"/>
  <c r="J3686" i="2"/>
  <c r="I3686" i="2"/>
  <c r="H3686" i="2"/>
  <c r="AM3685" i="2"/>
  <c r="AL3685" i="2"/>
  <c r="X3685" i="2"/>
  <c r="Q3685" i="2"/>
  <c r="L3685" i="2"/>
  <c r="K3685" i="2"/>
  <c r="J3685" i="2"/>
  <c r="I3685" i="2"/>
  <c r="H3685" i="2"/>
  <c r="AM3684" i="2"/>
  <c r="AL3684" i="2"/>
  <c r="X3684" i="2"/>
  <c r="Q3684" i="2"/>
  <c r="L3684" i="2"/>
  <c r="K3684" i="2"/>
  <c r="J3684" i="2"/>
  <c r="I3684" i="2"/>
  <c r="H3684" i="2"/>
  <c r="AM3683" i="2"/>
  <c r="AL3683" i="2"/>
  <c r="X3683" i="2"/>
  <c r="Q3683" i="2"/>
  <c r="L3683" i="2"/>
  <c r="K3683" i="2"/>
  <c r="J3683" i="2"/>
  <c r="I3683" i="2"/>
  <c r="H3683" i="2"/>
  <c r="AM3682" i="2"/>
  <c r="AL3682" i="2"/>
  <c r="X3682" i="2"/>
  <c r="Q3682" i="2"/>
  <c r="L3682" i="2"/>
  <c r="K3682" i="2"/>
  <c r="J3682" i="2"/>
  <c r="I3682" i="2"/>
  <c r="H3682" i="2"/>
  <c r="AM3681" i="2"/>
  <c r="AL3681" i="2"/>
  <c r="X3681" i="2"/>
  <c r="Q3681" i="2"/>
  <c r="L3681" i="2"/>
  <c r="K3681" i="2"/>
  <c r="J3681" i="2"/>
  <c r="I3681" i="2"/>
  <c r="H3681" i="2"/>
  <c r="AM3680" i="2"/>
  <c r="AL3680" i="2"/>
  <c r="X3680" i="2"/>
  <c r="Q3680" i="2"/>
  <c r="L3680" i="2"/>
  <c r="K3680" i="2"/>
  <c r="J3680" i="2"/>
  <c r="I3680" i="2"/>
  <c r="H3680" i="2"/>
  <c r="AM3679" i="2"/>
  <c r="AL3679" i="2"/>
  <c r="X3679" i="2"/>
  <c r="Q3679" i="2"/>
  <c r="L3679" i="2"/>
  <c r="K3679" i="2"/>
  <c r="J3679" i="2"/>
  <c r="I3679" i="2"/>
  <c r="H3679" i="2"/>
  <c r="AM3678" i="2"/>
  <c r="AL3678" i="2"/>
  <c r="X3678" i="2"/>
  <c r="Q3678" i="2"/>
  <c r="L3678" i="2"/>
  <c r="K3678" i="2"/>
  <c r="J3678" i="2"/>
  <c r="I3678" i="2"/>
  <c r="H3678" i="2"/>
  <c r="AM3677" i="2"/>
  <c r="AL3677" i="2"/>
  <c r="X3677" i="2"/>
  <c r="Q3677" i="2"/>
  <c r="L3677" i="2"/>
  <c r="K3677" i="2"/>
  <c r="J3677" i="2"/>
  <c r="I3677" i="2"/>
  <c r="H3677" i="2"/>
  <c r="AM3676" i="2"/>
  <c r="AL3676" i="2"/>
  <c r="X3676" i="2"/>
  <c r="Q3676" i="2"/>
  <c r="L3676" i="2"/>
  <c r="K3676" i="2"/>
  <c r="J3676" i="2"/>
  <c r="I3676" i="2"/>
  <c r="H3676" i="2"/>
  <c r="AM3675" i="2"/>
  <c r="AL3675" i="2"/>
  <c r="X3675" i="2"/>
  <c r="Q3675" i="2"/>
  <c r="L3675" i="2"/>
  <c r="K3675" i="2"/>
  <c r="J3675" i="2"/>
  <c r="I3675" i="2"/>
  <c r="H3675" i="2"/>
  <c r="AM3674" i="2"/>
  <c r="AL3674" i="2"/>
  <c r="X3674" i="2"/>
  <c r="Q3674" i="2"/>
  <c r="L3674" i="2"/>
  <c r="K3674" i="2"/>
  <c r="J3674" i="2"/>
  <c r="I3674" i="2"/>
  <c r="H3674" i="2"/>
  <c r="AM3673" i="2"/>
  <c r="AL3673" i="2"/>
  <c r="X3673" i="2"/>
  <c r="Q3673" i="2"/>
  <c r="L3673" i="2"/>
  <c r="K3673" i="2"/>
  <c r="J3673" i="2"/>
  <c r="I3673" i="2"/>
  <c r="H3673" i="2"/>
  <c r="AM3672" i="2"/>
  <c r="AL3672" i="2"/>
  <c r="X3672" i="2"/>
  <c r="Q3672" i="2"/>
  <c r="L3672" i="2"/>
  <c r="K3672" i="2"/>
  <c r="J3672" i="2"/>
  <c r="I3672" i="2"/>
  <c r="H3672" i="2"/>
  <c r="AM3671" i="2"/>
  <c r="AL3671" i="2"/>
  <c r="X3671" i="2"/>
  <c r="Q3671" i="2"/>
  <c r="L3671" i="2"/>
  <c r="K3671" i="2"/>
  <c r="J3671" i="2"/>
  <c r="I3671" i="2"/>
  <c r="H3671" i="2"/>
  <c r="AM3670" i="2"/>
  <c r="AL3670" i="2"/>
  <c r="X3670" i="2"/>
  <c r="Q3670" i="2"/>
  <c r="L3670" i="2"/>
  <c r="K3670" i="2"/>
  <c r="J3670" i="2"/>
  <c r="I3670" i="2"/>
  <c r="H3670" i="2"/>
  <c r="AM3669" i="2"/>
  <c r="AL3669" i="2"/>
  <c r="X3669" i="2"/>
  <c r="Q3669" i="2"/>
  <c r="L3669" i="2"/>
  <c r="K3669" i="2"/>
  <c r="J3669" i="2"/>
  <c r="I3669" i="2"/>
  <c r="H3669" i="2"/>
  <c r="AM3668" i="2"/>
  <c r="AL3668" i="2"/>
  <c r="X3668" i="2"/>
  <c r="Q3668" i="2"/>
  <c r="L3668" i="2"/>
  <c r="K3668" i="2"/>
  <c r="J3668" i="2"/>
  <c r="I3668" i="2"/>
  <c r="H3668" i="2"/>
  <c r="AM3667" i="2"/>
  <c r="AL3667" i="2"/>
  <c r="X3667" i="2"/>
  <c r="Q3667" i="2"/>
  <c r="L3667" i="2"/>
  <c r="K3667" i="2"/>
  <c r="J3667" i="2"/>
  <c r="I3667" i="2"/>
  <c r="H3667" i="2"/>
  <c r="AM3666" i="2"/>
  <c r="AL3666" i="2"/>
  <c r="X3666" i="2"/>
  <c r="Q3666" i="2"/>
  <c r="L3666" i="2"/>
  <c r="K3666" i="2"/>
  <c r="J3666" i="2"/>
  <c r="I3666" i="2"/>
  <c r="H3666" i="2"/>
  <c r="AM3665" i="2"/>
  <c r="AL3665" i="2"/>
  <c r="X3665" i="2"/>
  <c r="Q3665" i="2"/>
  <c r="L3665" i="2"/>
  <c r="K3665" i="2"/>
  <c r="J3665" i="2"/>
  <c r="I3665" i="2"/>
  <c r="H3665" i="2"/>
  <c r="AM3664" i="2"/>
  <c r="AL3664" i="2"/>
  <c r="X3664" i="2"/>
  <c r="Q3664" i="2"/>
  <c r="L3664" i="2"/>
  <c r="K3664" i="2"/>
  <c r="J3664" i="2"/>
  <c r="I3664" i="2"/>
  <c r="H3664" i="2"/>
  <c r="AM3663" i="2"/>
  <c r="AL3663" i="2"/>
  <c r="X3663" i="2"/>
  <c r="Q3663" i="2"/>
  <c r="L3663" i="2"/>
  <c r="K3663" i="2"/>
  <c r="J3663" i="2"/>
  <c r="I3663" i="2"/>
  <c r="H3663" i="2"/>
  <c r="AM3662" i="2"/>
  <c r="AL3662" i="2"/>
  <c r="X3662" i="2"/>
  <c r="Q3662" i="2"/>
  <c r="L3662" i="2"/>
  <c r="K3662" i="2"/>
  <c r="J3662" i="2"/>
  <c r="I3662" i="2"/>
  <c r="H3662" i="2"/>
  <c r="AM3661" i="2"/>
  <c r="AL3661" i="2"/>
  <c r="X3661" i="2"/>
  <c r="Q3661" i="2"/>
  <c r="L3661" i="2"/>
  <c r="K3661" i="2"/>
  <c r="J3661" i="2"/>
  <c r="I3661" i="2"/>
  <c r="H3661" i="2"/>
  <c r="AM3660" i="2"/>
  <c r="AL3660" i="2"/>
  <c r="X3660" i="2"/>
  <c r="Q3660" i="2"/>
  <c r="L3660" i="2"/>
  <c r="K3660" i="2"/>
  <c r="J3660" i="2"/>
  <c r="I3660" i="2"/>
  <c r="H3660" i="2"/>
  <c r="AM3659" i="2"/>
  <c r="AL3659" i="2"/>
  <c r="X3659" i="2"/>
  <c r="Q3659" i="2"/>
  <c r="L3659" i="2"/>
  <c r="K3659" i="2"/>
  <c r="J3659" i="2"/>
  <c r="I3659" i="2"/>
  <c r="H3659" i="2"/>
  <c r="AM3658" i="2"/>
  <c r="AL3658" i="2"/>
  <c r="X3658" i="2"/>
  <c r="Q3658" i="2"/>
  <c r="L3658" i="2"/>
  <c r="K3658" i="2"/>
  <c r="J3658" i="2"/>
  <c r="I3658" i="2"/>
  <c r="H3658" i="2"/>
  <c r="AM3657" i="2"/>
  <c r="AL3657" i="2"/>
  <c r="X3657" i="2"/>
  <c r="Q3657" i="2"/>
  <c r="L3657" i="2"/>
  <c r="K3657" i="2"/>
  <c r="J3657" i="2"/>
  <c r="I3657" i="2"/>
  <c r="H3657" i="2"/>
  <c r="AM3656" i="2"/>
  <c r="AL3656" i="2"/>
  <c r="X3656" i="2"/>
  <c r="Q3656" i="2"/>
  <c r="L3656" i="2"/>
  <c r="K3656" i="2"/>
  <c r="J3656" i="2"/>
  <c r="I3656" i="2"/>
  <c r="H3656" i="2"/>
  <c r="AM3655" i="2"/>
  <c r="AL3655" i="2"/>
  <c r="X3655" i="2"/>
  <c r="Q3655" i="2"/>
  <c r="L3655" i="2"/>
  <c r="K3655" i="2"/>
  <c r="J3655" i="2"/>
  <c r="I3655" i="2"/>
  <c r="H3655" i="2"/>
  <c r="AM3654" i="2"/>
  <c r="AL3654" i="2"/>
  <c r="X3654" i="2"/>
  <c r="Q3654" i="2"/>
  <c r="L3654" i="2"/>
  <c r="K3654" i="2"/>
  <c r="J3654" i="2"/>
  <c r="I3654" i="2"/>
  <c r="H3654" i="2"/>
  <c r="AM3653" i="2"/>
  <c r="AL3653" i="2"/>
  <c r="X3653" i="2"/>
  <c r="Q3653" i="2"/>
  <c r="L3653" i="2"/>
  <c r="K3653" i="2"/>
  <c r="J3653" i="2"/>
  <c r="I3653" i="2"/>
  <c r="H3653" i="2"/>
  <c r="AM3652" i="2"/>
  <c r="AL3652" i="2"/>
  <c r="X3652" i="2"/>
  <c r="Q3652" i="2"/>
  <c r="L3652" i="2"/>
  <c r="K3652" i="2"/>
  <c r="J3652" i="2"/>
  <c r="I3652" i="2"/>
  <c r="H3652" i="2"/>
  <c r="AM3651" i="2"/>
  <c r="AL3651" i="2"/>
  <c r="X3651" i="2"/>
  <c r="Q3651" i="2"/>
  <c r="L3651" i="2"/>
  <c r="K3651" i="2"/>
  <c r="J3651" i="2"/>
  <c r="I3651" i="2"/>
  <c r="H3651" i="2"/>
  <c r="AM3650" i="2"/>
  <c r="AL3650" i="2"/>
  <c r="X3650" i="2"/>
  <c r="Q3650" i="2"/>
  <c r="L3650" i="2"/>
  <c r="K3650" i="2"/>
  <c r="J3650" i="2"/>
  <c r="I3650" i="2"/>
  <c r="H3650" i="2"/>
  <c r="AM3649" i="2"/>
  <c r="AL3649" i="2"/>
  <c r="X3649" i="2"/>
  <c r="Q3649" i="2"/>
  <c r="L3649" i="2"/>
  <c r="K3649" i="2"/>
  <c r="J3649" i="2"/>
  <c r="I3649" i="2"/>
  <c r="H3649" i="2"/>
  <c r="AM3648" i="2"/>
  <c r="AL3648" i="2"/>
  <c r="X3648" i="2"/>
  <c r="Q3648" i="2"/>
  <c r="L3648" i="2"/>
  <c r="K3648" i="2"/>
  <c r="J3648" i="2"/>
  <c r="I3648" i="2"/>
  <c r="H3648" i="2"/>
  <c r="AM3647" i="2"/>
  <c r="AL3647" i="2"/>
  <c r="X3647" i="2"/>
  <c r="Q3647" i="2"/>
  <c r="L3647" i="2"/>
  <c r="K3647" i="2"/>
  <c r="J3647" i="2"/>
  <c r="I3647" i="2"/>
  <c r="H3647" i="2"/>
  <c r="AM3646" i="2"/>
  <c r="AL3646" i="2"/>
  <c r="X3646" i="2"/>
  <c r="Q3646" i="2"/>
  <c r="L3646" i="2"/>
  <c r="K3646" i="2"/>
  <c r="J3646" i="2"/>
  <c r="I3646" i="2"/>
  <c r="H3646" i="2"/>
  <c r="AM3645" i="2"/>
  <c r="AL3645" i="2"/>
  <c r="X3645" i="2"/>
  <c r="Q3645" i="2"/>
  <c r="L3645" i="2"/>
  <c r="K3645" i="2"/>
  <c r="J3645" i="2"/>
  <c r="I3645" i="2"/>
  <c r="H3645" i="2"/>
  <c r="AM3644" i="2"/>
  <c r="AL3644" i="2"/>
  <c r="X3644" i="2"/>
  <c r="Q3644" i="2"/>
  <c r="L3644" i="2"/>
  <c r="K3644" i="2"/>
  <c r="J3644" i="2"/>
  <c r="I3644" i="2"/>
  <c r="H3644" i="2"/>
  <c r="AM3643" i="2"/>
  <c r="AL3643" i="2"/>
  <c r="X3643" i="2"/>
  <c r="Q3643" i="2"/>
  <c r="L3643" i="2"/>
  <c r="K3643" i="2"/>
  <c r="J3643" i="2"/>
  <c r="I3643" i="2"/>
  <c r="H3643" i="2"/>
  <c r="AM3642" i="2"/>
  <c r="AL3642" i="2"/>
  <c r="X3642" i="2"/>
  <c r="Q3642" i="2"/>
  <c r="L3642" i="2"/>
  <c r="K3642" i="2"/>
  <c r="J3642" i="2"/>
  <c r="I3642" i="2"/>
  <c r="H3642" i="2"/>
  <c r="AM3641" i="2"/>
  <c r="AL3641" i="2"/>
  <c r="X3641" i="2"/>
  <c r="Q3641" i="2"/>
  <c r="L3641" i="2"/>
  <c r="K3641" i="2"/>
  <c r="J3641" i="2"/>
  <c r="I3641" i="2"/>
  <c r="H3641" i="2"/>
  <c r="AM3640" i="2"/>
  <c r="AL3640" i="2"/>
  <c r="X3640" i="2"/>
  <c r="Q3640" i="2"/>
  <c r="L3640" i="2"/>
  <c r="K3640" i="2"/>
  <c r="J3640" i="2"/>
  <c r="I3640" i="2"/>
  <c r="H3640" i="2"/>
  <c r="AM3639" i="2"/>
  <c r="AL3639" i="2"/>
  <c r="X3639" i="2"/>
  <c r="Q3639" i="2"/>
  <c r="L3639" i="2"/>
  <c r="K3639" i="2"/>
  <c r="J3639" i="2"/>
  <c r="I3639" i="2"/>
  <c r="H3639" i="2"/>
  <c r="AM3638" i="2"/>
  <c r="AL3638" i="2"/>
  <c r="X3638" i="2"/>
  <c r="Q3638" i="2"/>
  <c r="L3638" i="2"/>
  <c r="K3638" i="2"/>
  <c r="J3638" i="2"/>
  <c r="I3638" i="2"/>
  <c r="H3638" i="2"/>
  <c r="AM3637" i="2"/>
  <c r="AL3637" i="2"/>
  <c r="X3637" i="2"/>
  <c r="Q3637" i="2"/>
  <c r="L3637" i="2"/>
  <c r="K3637" i="2"/>
  <c r="J3637" i="2"/>
  <c r="I3637" i="2"/>
  <c r="H3637" i="2"/>
  <c r="AM3636" i="2"/>
  <c r="AL3636" i="2"/>
  <c r="X3636" i="2"/>
  <c r="Q3636" i="2"/>
  <c r="L3636" i="2"/>
  <c r="K3636" i="2"/>
  <c r="J3636" i="2"/>
  <c r="I3636" i="2"/>
  <c r="H3636" i="2"/>
  <c r="AM3635" i="2"/>
  <c r="AL3635" i="2"/>
  <c r="X3635" i="2"/>
  <c r="Q3635" i="2"/>
  <c r="L3635" i="2"/>
  <c r="K3635" i="2"/>
  <c r="J3635" i="2"/>
  <c r="I3635" i="2"/>
  <c r="H3635" i="2"/>
  <c r="AM3634" i="2"/>
  <c r="AL3634" i="2"/>
  <c r="X3634" i="2"/>
  <c r="Q3634" i="2"/>
  <c r="L3634" i="2"/>
  <c r="K3634" i="2"/>
  <c r="J3634" i="2"/>
  <c r="I3634" i="2"/>
  <c r="H3634" i="2"/>
  <c r="AM3633" i="2"/>
  <c r="AL3633" i="2"/>
  <c r="X3633" i="2"/>
  <c r="Q3633" i="2"/>
  <c r="L3633" i="2"/>
  <c r="K3633" i="2"/>
  <c r="J3633" i="2"/>
  <c r="I3633" i="2"/>
  <c r="H3633" i="2"/>
  <c r="AM3632" i="2"/>
  <c r="AL3632" i="2"/>
  <c r="X3632" i="2"/>
  <c r="Q3632" i="2"/>
  <c r="L3632" i="2"/>
  <c r="K3632" i="2"/>
  <c r="J3632" i="2"/>
  <c r="I3632" i="2"/>
  <c r="H3632" i="2"/>
  <c r="AM3631" i="2"/>
  <c r="AL3631" i="2"/>
  <c r="X3631" i="2"/>
  <c r="Q3631" i="2"/>
  <c r="L3631" i="2"/>
  <c r="K3631" i="2"/>
  <c r="J3631" i="2"/>
  <c r="I3631" i="2"/>
  <c r="H3631" i="2"/>
  <c r="AM3630" i="2"/>
  <c r="AL3630" i="2"/>
  <c r="X3630" i="2"/>
  <c r="Q3630" i="2"/>
  <c r="L3630" i="2"/>
  <c r="K3630" i="2"/>
  <c r="J3630" i="2"/>
  <c r="I3630" i="2"/>
  <c r="H3630" i="2"/>
  <c r="AM3629" i="2"/>
  <c r="AL3629" i="2"/>
  <c r="X3629" i="2"/>
  <c r="Q3629" i="2"/>
  <c r="L3629" i="2"/>
  <c r="K3629" i="2"/>
  <c r="J3629" i="2"/>
  <c r="I3629" i="2"/>
  <c r="H3629" i="2"/>
  <c r="AM3628" i="2"/>
  <c r="AL3628" i="2"/>
  <c r="X3628" i="2"/>
  <c r="Q3628" i="2"/>
  <c r="L3628" i="2"/>
  <c r="K3628" i="2"/>
  <c r="J3628" i="2"/>
  <c r="I3628" i="2"/>
  <c r="H3628" i="2"/>
  <c r="AM3627" i="2"/>
  <c r="AL3627" i="2"/>
  <c r="X3627" i="2"/>
  <c r="Q3627" i="2"/>
  <c r="L3627" i="2"/>
  <c r="K3627" i="2"/>
  <c r="J3627" i="2"/>
  <c r="I3627" i="2"/>
  <c r="H3627" i="2"/>
  <c r="AM3626" i="2"/>
  <c r="AL3626" i="2"/>
  <c r="X3626" i="2"/>
  <c r="Q3626" i="2"/>
  <c r="L3626" i="2"/>
  <c r="K3626" i="2"/>
  <c r="J3626" i="2"/>
  <c r="I3626" i="2"/>
  <c r="H3626" i="2"/>
  <c r="AM3625" i="2"/>
  <c r="AL3625" i="2"/>
  <c r="X3625" i="2"/>
  <c r="Q3625" i="2"/>
  <c r="L3625" i="2"/>
  <c r="K3625" i="2"/>
  <c r="J3625" i="2"/>
  <c r="I3625" i="2"/>
  <c r="H3625" i="2"/>
  <c r="AM3624" i="2"/>
  <c r="AL3624" i="2"/>
  <c r="X3624" i="2"/>
  <c r="Q3624" i="2"/>
  <c r="L3624" i="2"/>
  <c r="K3624" i="2"/>
  <c r="J3624" i="2"/>
  <c r="I3624" i="2"/>
  <c r="H3624" i="2"/>
  <c r="AM3623" i="2"/>
  <c r="AL3623" i="2"/>
  <c r="X3623" i="2"/>
  <c r="Q3623" i="2"/>
  <c r="L3623" i="2"/>
  <c r="K3623" i="2"/>
  <c r="J3623" i="2"/>
  <c r="I3623" i="2"/>
  <c r="H3623" i="2"/>
  <c r="AM3622" i="2"/>
  <c r="AL3622" i="2"/>
  <c r="X3622" i="2"/>
  <c r="Q3622" i="2"/>
  <c r="L3622" i="2"/>
  <c r="K3622" i="2"/>
  <c r="J3622" i="2"/>
  <c r="I3622" i="2"/>
  <c r="H3622" i="2"/>
  <c r="AM3621" i="2"/>
  <c r="AL3621" i="2"/>
  <c r="X3621" i="2"/>
  <c r="Q3621" i="2"/>
  <c r="L3621" i="2"/>
  <c r="K3621" i="2"/>
  <c r="J3621" i="2"/>
  <c r="I3621" i="2"/>
  <c r="H3621" i="2"/>
  <c r="AM3620" i="2"/>
  <c r="AL3620" i="2"/>
  <c r="X3620" i="2"/>
  <c r="Q3620" i="2"/>
  <c r="L3620" i="2"/>
  <c r="K3620" i="2"/>
  <c r="J3620" i="2"/>
  <c r="I3620" i="2"/>
  <c r="H3620" i="2"/>
  <c r="AM3619" i="2"/>
  <c r="AL3619" i="2"/>
  <c r="X3619" i="2"/>
  <c r="Q3619" i="2"/>
  <c r="L3619" i="2"/>
  <c r="K3619" i="2"/>
  <c r="J3619" i="2"/>
  <c r="I3619" i="2"/>
  <c r="H3619" i="2"/>
  <c r="AM3618" i="2"/>
  <c r="AL3618" i="2"/>
  <c r="X3618" i="2"/>
  <c r="Q3618" i="2"/>
  <c r="L3618" i="2"/>
  <c r="K3618" i="2"/>
  <c r="J3618" i="2"/>
  <c r="I3618" i="2"/>
  <c r="H3618" i="2"/>
  <c r="AM3617" i="2"/>
  <c r="AL3617" i="2"/>
  <c r="X3617" i="2"/>
  <c r="Q3617" i="2"/>
  <c r="L3617" i="2"/>
  <c r="K3617" i="2"/>
  <c r="J3617" i="2"/>
  <c r="I3617" i="2"/>
  <c r="H3617" i="2"/>
  <c r="AM3616" i="2"/>
  <c r="AL3616" i="2"/>
  <c r="X3616" i="2"/>
  <c r="Q3616" i="2"/>
  <c r="L3616" i="2"/>
  <c r="K3616" i="2"/>
  <c r="J3616" i="2"/>
  <c r="I3616" i="2"/>
  <c r="H3616" i="2"/>
  <c r="AM3615" i="2"/>
  <c r="AL3615" i="2"/>
  <c r="X3615" i="2"/>
  <c r="Q3615" i="2"/>
  <c r="L3615" i="2"/>
  <c r="K3615" i="2"/>
  <c r="J3615" i="2"/>
  <c r="I3615" i="2"/>
  <c r="H3615" i="2"/>
  <c r="AM3614" i="2"/>
  <c r="AL3614" i="2"/>
  <c r="X3614" i="2"/>
  <c r="Q3614" i="2"/>
  <c r="L3614" i="2"/>
  <c r="K3614" i="2"/>
  <c r="J3614" i="2"/>
  <c r="I3614" i="2"/>
  <c r="H3614" i="2"/>
  <c r="AM3613" i="2"/>
  <c r="AL3613" i="2"/>
  <c r="X3613" i="2"/>
  <c r="Q3613" i="2"/>
  <c r="L3613" i="2"/>
  <c r="K3613" i="2"/>
  <c r="J3613" i="2"/>
  <c r="I3613" i="2"/>
  <c r="H3613" i="2"/>
  <c r="AM3612" i="2"/>
  <c r="AL3612" i="2"/>
  <c r="X3612" i="2"/>
  <c r="Q3612" i="2"/>
  <c r="L3612" i="2"/>
  <c r="K3612" i="2"/>
  <c r="J3612" i="2"/>
  <c r="I3612" i="2"/>
  <c r="H3612" i="2"/>
  <c r="AM3611" i="2"/>
  <c r="AL3611" i="2"/>
  <c r="X3611" i="2"/>
  <c r="Q3611" i="2"/>
  <c r="L3611" i="2"/>
  <c r="K3611" i="2"/>
  <c r="J3611" i="2"/>
  <c r="I3611" i="2"/>
  <c r="H3611" i="2"/>
  <c r="AM3610" i="2"/>
  <c r="AL3610" i="2"/>
  <c r="X3610" i="2"/>
  <c r="Q3610" i="2"/>
  <c r="L3610" i="2"/>
  <c r="K3610" i="2"/>
  <c r="J3610" i="2"/>
  <c r="I3610" i="2"/>
  <c r="H3610" i="2"/>
  <c r="AM3609" i="2"/>
  <c r="AL3609" i="2"/>
  <c r="X3609" i="2"/>
  <c r="Q3609" i="2"/>
  <c r="L3609" i="2"/>
  <c r="K3609" i="2"/>
  <c r="J3609" i="2"/>
  <c r="I3609" i="2"/>
  <c r="H3609" i="2"/>
  <c r="AM3608" i="2"/>
  <c r="AL3608" i="2"/>
  <c r="X3608" i="2"/>
  <c r="Q3608" i="2"/>
  <c r="L3608" i="2"/>
  <c r="K3608" i="2"/>
  <c r="J3608" i="2"/>
  <c r="I3608" i="2"/>
  <c r="H3608" i="2"/>
  <c r="AM3607" i="2"/>
  <c r="AL3607" i="2"/>
  <c r="X3607" i="2"/>
  <c r="Q3607" i="2"/>
  <c r="L3607" i="2"/>
  <c r="K3607" i="2"/>
  <c r="J3607" i="2"/>
  <c r="I3607" i="2"/>
  <c r="H3607" i="2"/>
  <c r="AM3606" i="2"/>
  <c r="AL3606" i="2"/>
  <c r="X3606" i="2"/>
  <c r="Q3606" i="2"/>
  <c r="L3606" i="2"/>
  <c r="K3606" i="2"/>
  <c r="J3606" i="2"/>
  <c r="I3606" i="2"/>
  <c r="H3606" i="2"/>
  <c r="AM3605" i="2"/>
  <c r="AL3605" i="2"/>
  <c r="X3605" i="2"/>
  <c r="Q3605" i="2"/>
  <c r="L3605" i="2"/>
  <c r="K3605" i="2"/>
  <c r="J3605" i="2"/>
  <c r="I3605" i="2"/>
  <c r="H3605" i="2"/>
  <c r="AM3604" i="2"/>
  <c r="AL3604" i="2"/>
  <c r="X3604" i="2"/>
  <c r="Q3604" i="2"/>
  <c r="L3604" i="2"/>
  <c r="K3604" i="2"/>
  <c r="J3604" i="2"/>
  <c r="I3604" i="2"/>
  <c r="H3604" i="2"/>
  <c r="AM3603" i="2"/>
  <c r="AL3603" i="2"/>
  <c r="X3603" i="2"/>
  <c r="Q3603" i="2"/>
  <c r="L3603" i="2"/>
  <c r="K3603" i="2"/>
  <c r="J3603" i="2"/>
  <c r="I3603" i="2"/>
  <c r="H3603" i="2"/>
  <c r="AM3602" i="2"/>
  <c r="AL3602" i="2"/>
  <c r="X3602" i="2"/>
  <c r="Q3602" i="2"/>
  <c r="L3602" i="2"/>
  <c r="K3602" i="2"/>
  <c r="J3602" i="2"/>
  <c r="I3602" i="2"/>
  <c r="H3602" i="2"/>
  <c r="AM3601" i="2"/>
  <c r="AL3601" i="2"/>
  <c r="X3601" i="2"/>
  <c r="Q3601" i="2"/>
  <c r="L3601" i="2"/>
  <c r="K3601" i="2"/>
  <c r="J3601" i="2"/>
  <c r="I3601" i="2"/>
  <c r="H3601" i="2"/>
  <c r="AM3600" i="2"/>
  <c r="AL3600" i="2"/>
  <c r="X3600" i="2"/>
  <c r="Q3600" i="2"/>
  <c r="L3600" i="2"/>
  <c r="K3600" i="2"/>
  <c r="J3600" i="2"/>
  <c r="I3600" i="2"/>
  <c r="H3600" i="2"/>
  <c r="AM3599" i="2"/>
  <c r="AL3599" i="2"/>
  <c r="X3599" i="2"/>
  <c r="Q3599" i="2"/>
  <c r="L3599" i="2"/>
  <c r="K3599" i="2"/>
  <c r="J3599" i="2"/>
  <c r="I3599" i="2"/>
  <c r="H3599" i="2"/>
  <c r="AM3598" i="2"/>
  <c r="AL3598" i="2"/>
  <c r="X3598" i="2"/>
  <c r="Q3598" i="2"/>
  <c r="L3598" i="2"/>
  <c r="K3598" i="2"/>
  <c r="J3598" i="2"/>
  <c r="I3598" i="2"/>
  <c r="H3598" i="2"/>
  <c r="AM3597" i="2"/>
  <c r="AL3597" i="2"/>
  <c r="X3597" i="2"/>
  <c r="Q3597" i="2"/>
  <c r="L3597" i="2"/>
  <c r="K3597" i="2"/>
  <c r="J3597" i="2"/>
  <c r="I3597" i="2"/>
  <c r="H3597" i="2"/>
  <c r="AM3596" i="2"/>
  <c r="AL3596" i="2"/>
  <c r="X3596" i="2"/>
  <c r="Q3596" i="2"/>
  <c r="L3596" i="2"/>
  <c r="K3596" i="2"/>
  <c r="J3596" i="2"/>
  <c r="I3596" i="2"/>
  <c r="H3596" i="2"/>
  <c r="AM3595" i="2"/>
  <c r="AL3595" i="2"/>
  <c r="X3595" i="2"/>
  <c r="Q3595" i="2"/>
  <c r="L3595" i="2"/>
  <c r="K3595" i="2"/>
  <c r="J3595" i="2"/>
  <c r="I3595" i="2"/>
  <c r="H3595" i="2"/>
  <c r="AM3594" i="2"/>
  <c r="AL3594" i="2"/>
  <c r="X3594" i="2"/>
  <c r="Q3594" i="2"/>
  <c r="L3594" i="2"/>
  <c r="K3594" i="2"/>
  <c r="J3594" i="2"/>
  <c r="I3594" i="2"/>
  <c r="H3594" i="2"/>
  <c r="AM3593" i="2"/>
  <c r="AL3593" i="2"/>
  <c r="X3593" i="2"/>
  <c r="Q3593" i="2"/>
  <c r="L3593" i="2"/>
  <c r="K3593" i="2"/>
  <c r="J3593" i="2"/>
  <c r="I3593" i="2"/>
  <c r="H3593" i="2"/>
  <c r="AM3592" i="2"/>
  <c r="AL3592" i="2"/>
  <c r="X3592" i="2"/>
  <c r="Q3592" i="2"/>
  <c r="L3592" i="2"/>
  <c r="K3592" i="2"/>
  <c r="J3592" i="2"/>
  <c r="I3592" i="2"/>
  <c r="H3592" i="2"/>
  <c r="AM3591" i="2"/>
  <c r="AL3591" i="2"/>
  <c r="X3591" i="2"/>
  <c r="Q3591" i="2"/>
  <c r="L3591" i="2"/>
  <c r="K3591" i="2"/>
  <c r="J3591" i="2"/>
  <c r="I3591" i="2"/>
  <c r="H3591" i="2"/>
  <c r="AM3590" i="2"/>
  <c r="AL3590" i="2"/>
  <c r="X3590" i="2"/>
  <c r="Q3590" i="2"/>
  <c r="L3590" i="2"/>
  <c r="K3590" i="2"/>
  <c r="J3590" i="2"/>
  <c r="I3590" i="2"/>
  <c r="H3590" i="2"/>
  <c r="AM3589" i="2"/>
  <c r="AL3589" i="2"/>
  <c r="X3589" i="2"/>
  <c r="Q3589" i="2"/>
  <c r="L3589" i="2"/>
  <c r="K3589" i="2"/>
  <c r="J3589" i="2"/>
  <c r="I3589" i="2"/>
  <c r="H3589" i="2"/>
  <c r="AM3588" i="2"/>
  <c r="AL3588" i="2"/>
  <c r="X3588" i="2"/>
  <c r="Q3588" i="2"/>
  <c r="L3588" i="2"/>
  <c r="K3588" i="2"/>
  <c r="J3588" i="2"/>
  <c r="I3588" i="2"/>
  <c r="H3588" i="2"/>
  <c r="AM3587" i="2"/>
  <c r="AL3587" i="2"/>
  <c r="X3587" i="2"/>
  <c r="Q3587" i="2"/>
  <c r="L3587" i="2"/>
  <c r="K3587" i="2"/>
  <c r="J3587" i="2"/>
  <c r="I3587" i="2"/>
  <c r="H3587" i="2"/>
  <c r="AM3586" i="2"/>
  <c r="AL3586" i="2"/>
  <c r="X3586" i="2"/>
  <c r="Q3586" i="2"/>
  <c r="L3586" i="2"/>
  <c r="K3586" i="2"/>
  <c r="J3586" i="2"/>
  <c r="I3586" i="2"/>
  <c r="H3586" i="2"/>
  <c r="AM3585" i="2"/>
  <c r="AL3585" i="2"/>
  <c r="X3585" i="2"/>
  <c r="Q3585" i="2"/>
  <c r="L3585" i="2"/>
  <c r="K3585" i="2"/>
  <c r="J3585" i="2"/>
  <c r="I3585" i="2"/>
  <c r="H3585" i="2"/>
  <c r="AM3584" i="2"/>
  <c r="AL3584" i="2"/>
  <c r="X3584" i="2"/>
  <c r="Q3584" i="2"/>
  <c r="L3584" i="2"/>
  <c r="K3584" i="2"/>
  <c r="J3584" i="2"/>
  <c r="I3584" i="2"/>
  <c r="H3584" i="2"/>
  <c r="AM3583" i="2"/>
  <c r="AL3583" i="2"/>
  <c r="X3583" i="2"/>
  <c r="Q3583" i="2"/>
  <c r="L3583" i="2"/>
  <c r="K3583" i="2"/>
  <c r="J3583" i="2"/>
  <c r="I3583" i="2"/>
  <c r="H3583" i="2"/>
  <c r="AM3582" i="2"/>
  <c r="AL3582" i="2"/>
  <c r="X3582" i="2"/>
  <c r="Q3582" i="2"/>
  <c r="L3582" i="2"/>
  <c r="K3582" i="2"/>
  <c r="J3582" i="2"/>
  <c r="I3582" i="2"/>
  <c r="H3582" i="2"/>
  <c r="AM3581" i="2"/>
  <c r="AL3581" i="2"/>
  <c r="X3581" i="2"/>
  <c r="Q3581" i="2"/>
  <c r="L3581" i="2"/>
  <c r="K3581" i="2"/>
  <c r="J3581" i="2"/>
  <c r="I3581" i="2"/>
  <c r="H3581" i="2"/>
  <c r="AM3580" i="2"/>
  <c r="AL3580" i="2"/>
  <c r="X3580" i="2"/>
  <c r="Q3580" i="2"/>
  <c r="L3580" i="2"/>
  <c r="K3580" i="2"/>
  <c r="J3580" i="2"/>
  <c r="I3580" i="2"/>
  <c r="H3580" i="2"/>
  <c r="AM3579" i="2"/>
  <c r="AL3579" i="2"/>
  <c r="X3579" i="2"/>
  <c r="Q3579" i="2"/>
  <c r="L3579" i="2"/>
  <c r="K3579" i="2"/>
  <c r="J3579" i="2"/>
  <c r="I3579" i="2"/>
  <c r="H3579" i="2"/>
  <c r="AM3578" i="2"/>
  <c r="AL3578" i="2"/>
  <c r="X3578" i="2"/>
  <c r="Q3578" i="2"/>
  <c r="L3578" i="2"/>
  <c r="K3578" i="2"/>
  <c r="J3578" i="2"/>
  <c r="I3578" i="2"/>
  <c r="H3578" i="2"/>
  <c r="AM3577" i="2"/>
  <c r="AL3577" i="2"/>
  <c r="X3577" i="2"/>
  <c r="Q3577" i="2"/>
  <c r="L3577" i="2"/>
  <c r="K3577" i="2"/>
  <c r="J3577" i="2"/>
  <c r="I3577" i="2"/>
  <c r="H3577" i="2"/>
  <c r="AM3576" i="2"/>
  <c r="AL3576" i="2"/>
  <c r="X3576" i="2"/>
  <c r="Q3576" i="2"/>
  <c r="L3576" i="2"/>
  <c r="K3576" i="2"/>
  <c r="J3576" i="2"/>
  <c r="I3576" i="2"/>
  <c r="H3576" i="2"/>
  <c r="AM3575" i="2"/>
  <c r="AL3575" i="2"/>
  <c r="X3575" i="2"/>
  <c r="Q3575" i="2"/>
  <c r="L3575" i="2"/>
  <c r="K3575" i="2"/>
  <c r="J3575" i="2"/>
  <c r="I3575" i="2"/>
  <c r="H3575" i="2"/>
  <c r="AM3574" i="2"/>
  <c r="AL3574" i="2"/>
  <c r="X3574" i="2"/>
  <c r="Q3574" i="2"/>
  <c r="L3574" i="2"/>
  <c r="K3574" i="2"/>
  <c r="J3574" i="2"/>
  <c r="I3574" i="2"/>
  <c r="H3574" i="2"/>
  <c r="AM3573" i="2"/>
  <c r="AL3573" i="2"/>
  <c r="X3573" i="2"/>
  <c r="Q3573" i="2"/>
  <c r="L3573" i="2"/>
  <c r="K3573" i="2"/>
  <c r="J3573" i="2"/>
  <c r="I3573" i="2"/>
  <c r="H3573" i="2"/>
  <c r="AM3572" i="2"/>
  <c r="AL3572" i="2"/>
  <c r="X3572" i="2"/>
  <c r="Q3572" i="2"/>
  <c r="L3572" i="2"/>
  <c r="K3572" i="2"/>
  <c r="J3572" i="2"/>
  <c r="I3572" i="2"/>
  <c r="H3572" i="2"/>
  <c r="AM3571" i="2"/>
  <c r="AL3571" i="2"/>
  <c r="X3571" i="2"/>
  <c r="Q3571" i="2"/>
  <c r="L3571" i="2"/>
  <c r="K3571" i="2"/>
  <c r="J3571" i="2"/>
  <c r="I3571" i="2"/>
  <c r="H3571" i="2"/>
  <c r="AM3570" i="2"/>
  <c r="AL3570" i="2"/>
  <c r="X3570" i="2"/>
  <c r="Q3570" i="2"/>
  <c r="L3570" i="2"/>
  <c r="K3570" i="2"/>
  <c r="J3570" i="2"/>
  <c r="I3570" i="2"/>
  <c r="H3570" i="2"/>
  <c r="AM3569" i="2"/>
  <c r="AL3569" i="2"/>
  <c r="X3569" i="2"/>
  <c r="Q3569" i="2"/>
  <c r="L3569" i="2"/>
  <c r="K3569" i="2"/>
  <c r="J3569" i="2"/>
  <c r="I3569" i="2"/>
  <c r="H3569" i="2"/>
  <c r="AM3568" i="2"/>
  <c r="AL3568" i="2"/>
  <c r="X3568" i="2"/>
  <c r="Q3568" i="2"/>
  <c r="L3568" i="2"/>
  <c r="K3568" i="2"/>
  <c r="J3568" i="2"/>
  <c r="I3568" i="2"/>
  <c r="H3568" i="2"/>
  <c r="AM3567" i="2"/>
  <c r="AL3567" i="2"/>
  <c r="X3567" i="2"/>
  <c r="Q3567" i="2"/>
  <c r="L3567" i="2"/>
  <c r="K3567" i="2"/>
  <c r="J3567" i="2"/>
  <c r="I3567" i="2"/>
  <c r="H3567" i="2"/>
  <c r="AM3566" i="2"/>
  <c r="AL3566" i="2"/>
  <c r="X3566" i="2"/>
  <c r="Q3566" i="2"/>
  <c r="L3566" i="2"/>
  <c r="K3566" i="2"/>
  <c r="J3566" i="2"/>
  <c r="I3566" i="2"/>
  <c r="H3566" i="2"/>
  <c r="AM3565" i="2"/>
  <c r="AL3565" i="2"/>
  <c r="X3565" i="2"/>
  <c r="Q3565" i="2"/>
  <c r="L3565" i="2"/>
  <c r="K3565" i="2"/>
  <c r="J3565" i="2"/>
  <c r="I3565" i="2"/>
  <c r="H3565" i="2"/>
  <c r="AM3564" i="2"/>
  <c r="AL3564" i="2"/>
  <c r="X3564" i="2"/>
  <c r="Q3564" i="2"/>
  <c r="L3564" i="2"/>
  <c r="K3564" i="2"/>
  <c r="J3564" i="2"/>
  <c r="I3564" i="2"/>
  <c r="H3564" i="2"/>
  <c r="AM3563" i="2"/>
  <c r="AL3563" i="2"/>
  <c r="X3563" i="2"/>
  <c r="Q3563" i="2"/>
  <c r="L3563" i="2"/>
  <c r="K3563" i="2"/>
  <c r="J3563" i="2"/>
  <c r="I3563" i="2"/>
  <c r="H3563" i="2"/>
  <c r="AM3562" i="2"/>
  <c r="AL3562" i="2"/>
  <c r="X3562" i="2"/>
  <c r="Q3562" i="2"/>
  <c r="L3562" i="2"/>
  <c r="K3562" i="2"/>
  <c r="J3562" i="2"/>
  <c r="I3562" i="2"/>
  <c r="H3562" i="2"/>
  <c r="AM3561" i="2"/>
  <c r="AL3561" i="2"/>
  <c r="X3561" i="2"/>
  <c r="Q3561" i="2"/>
  <c r="L3561" i="2"/>
  <c r="K3561" i="2"/>
  <c r="J3561" i="2"/>
  <c r="I3561" i="2"/>
  <c r="H3561" i="2"/>
  <c r="AM3560" i="2"/>
  <c r="AL3560" i="2"/>
  <c r="X3560" i="2"/>
  <c r="Q3560" i="2"/>
  <c r="L3560" i="2"/>
  <c r="K3560" i="2"/>
  <c r="J3560" i="2"/>
  <c r="I3560" i="2"/>
  <c r="H3560" i="2"/>
  <c r="AM3559" i="2"/>
  <c r="AL3559" i="2"/>
  <c r="X3559" i="2"/>
  <c r="Q3559" i="2"/>
  <c r="L3559" i="2"/>
  <c r="K3559" i="2"/>
  <c r="J3559" i="2"/>
  <c r="I3559" i="2"/>
  <c r="H3559" i="2"/>
  <c r="AM3558" i="2"/>
  <c r="AL3558" i="2"/>
  <c r="X3558" i="2"/>
  <c r="Q3558" i="2"/>
  <c r="L3558" i="2"/>
  <c r="K3558" i="2"/>
  <c r="J3558" i="2"/>
  <c r="I3558" i="2"/>
  <c r="H3558" i="2"/>
  <c r="AM3557" i="2"/>
  <c r="AL3557" i="2"/>
  <c r="X3557" i="2"/>
  <c r="Q3557" i="2"/>
  <c r="L3557" i="2"/>
  <c r="K3557" i="2"/>
  <c r="J3557" i="2"/>
  <c r="I3557" i="2"/>
  <c r="H3557" i="2"/>
  <c r="AM3556" i="2"/>
  <c r="AL3556" i="2"/>
  <c r="X3556" i="2"/>
  <c r="Q3556" i="2"/>
  <c r="L3556" i="2"/>
  <c r="K3556" i="2"/>
  <c r="J3556" i="2"/>
  <c r="I3556" i="2"/>
  <c r="H3556" i="2"/>
  <c r="AM3555" i="2"/>
  <c r="AL3555" i="2"/>
  <c r="X3555" i="2"/>
  <c r="Q3555" i="2"/>
  <c r="L3555" i="2"/>
  <c r="K3555" i="2"/>
  <c r="J3555" i="2"/>
  <c r="I3555" i="2"/>
  <c r="H3555" i="2"/>
  <c r="AM3554" i="2"/>
  <c r="AL3554" i="2"/>
  <c r="X3554" i="2"/>
  <c r="Q3554" i="2"/>
  <c r="L3554" i="2"/>
  <c r="K3554" i="2"/>
  <c r="J3554" i="2"/>
  <c r="I3554" i="2"/>
  <c r="H3554" i="2"/>
  <c r="AM3553" i="2"/>
  <c r="AL3553" i="2"/>
  <c r="X3553" i="2"/>
  <c r="Q3553" i="2"/>
  <c r="L3553" i="2"/>
  <c r="K3553" i="2"/>
  <c r="J3553" i="2"/>
  <c r="I3553" i="2"/>
  <c r="H3553" i="2"/>
  <c r="AM3552" i="2"/>
  <c r="AL3552" i="2"/>
  <c r="X3552" i="2"/>
  <c r="Q3552" i="2"/>
  <c r="L3552" i="2"/>
  <c r="K3552" i="2"/>
  <c r="J3552" i="2"/>
  <c r="I3552" i="2"/>
  <c r="H3552" i="2"/>
  <c r="AM3551" i="2"/>
  <c r="AL3551" i="2"/>
  <c r="X3551" i="2"/>
  <c r="Q3551" i="2"/>
  <c r="L3551" i="2"/>
  <c r="K3551" i="2"/>
  <c r="J3551" i="2"/>
  <c r="I3551" i="2"/>
  <c r="H3551" i="2"/>
  <c r="AM3550" i="2"/>
  <c r="AL3550" i="2"/>
  <c r="X3550" i="2"/>
  <c r="Q3550" i="2"/>
  <c r="L3550" i="2"/>
  <c r="K3550" i="2"/>
  <c r="J3550" i="2"/>
  <c r="I3550" i="2"/>
  <c r="H3550" i="2"/>
  <c r="AM3549" i="2"/>
  <c r="AL3549" i="2"/>
  <c r="X3549" i="2"/>
  <c r="Q3549" i="2"/>
  <c r="L3549" i="2"/>
  <c r="K3549" i="2"/>
  <c r="J3549" i="2"/>
  <c r="I3549" i="2"/>
  <c r="H3549" i="2"/>
  <c r="AM3548" i="2"/>
  <c r="AL3548" i="2"/>
  <c r="X3548" i="2"/>
  <c r="Q3548" i="2"/>
  <c r="L3548" i="2"/>
  <c r="K3548" i="2"/>
  <c r="J3548" i="2"/>
  <c r="I3548" i="2"/>
  <c r="H3548" i="2"/>
  <c r="AM3547" i="2"/>
  <c r="AL3547" i="2"/>
  <c r="X3547" i="2"/>
  <c r="Q3547" i="2"/>
  <c r="L3547" i="2"/>
  <c r="K3547" i="2"/>
  <c r="J3547" i="2"/>
  <c r="I3547" i="2"/>
  <c r="H3547" i="2"/>
  <c r="AM3546" i="2"/>
  <c r="AL3546" i="2"/>
  <c r="X3546" i="2"/>
  <c r="Q3546" i="2"/>
  <c r="L3546" i="2"/>
  <c r="K3546" i="2"/>
  <c r="J3546" i="2"/>
  <c r="I3546" i="2"/>
  <c r="H3546" i="2"/>
  <c r="AM3545" i="2"/>
  <c r="AL3545" i="2"/>
  <c r="X3545" i="2"/>
  <c r="Q3545" i="2"/>
  <c r="L3545" i="2"/>
  <c r="K3545" i="2"/>
  <c r="J3545" i="2"/>
  <c r="I3545" i="2"/>
  <c r="H3545" i="2"/>
  <c r="AM3544" i="2"/>
  <c r="AL3544" i="2"/>
  <c r="X3544" i="2"/>
  <c r="Q3544" i="2"/>
  <c r="L3544" i="2"/>
  <c r="K3544" i="2"/>
  <c r="J3544" i="2"/>
  <c r="I3544" i="2"/>
  <c r="H3544" i="2"/>
  <c r="AM3543" i="2"/>
  <c r="AL3543" i="2"/>
  <c r="X3543" i="2"/>
  <c r="Q3543" i="2"/>
  <c r="L3543" i="2"/>
  <c r="K3543" i="2"/>
  <c r="J3543" i="2"/>
  <c r="I3543" i="2"/>
  <c r="H3543" i="2"/>
  <c r="AM3542" i="2"/>
  <c r="AL3542" i="2"/>
  <c r="X3542" i="2"/>
  <c r="Q3542" i="2"/>
  <c r="L3542" i="2"/>
  <c r="K3542" i="2"/>
  <c r="J3542" i="2"/>
  <c r="I3542" i="2"/>
  <c r="H3542" i="2"/>
  <c r="AM3541" i="2"/>
  <c r="AL3541" i="2"/>
  <c r="X3541" i="2"/>
  <c r="Q3541" i="2"/>
  <c r="L3541" i="2"/>
  <c r="K3541" i="2"/>
  <c r="J3541" i="2"/>
  <c r="I3541" i="2"/>
  <c r="H3541" i="2"/>
  <c r="AM3540" i="2"/>
  <c r="AL3540" i="2"/>
  <c r="X3540" i="2"/>
  <c r="Q3540" i="2"/>
  <c r="L3540" i="2"/>
  <c r="K3540" i="2"/>
  <c r="J3540" i="2"/>
  <c r="I3540" i="2"/>
  <c r="H3540" i="2"/>
  <c r="AM3539" i="2"/>
  <c r="AL3539" i="2"/>
  <c r="X3539" i="2"/>
  <c r="Q3539" i="2"/>
  <c r="L3539" i="2"/>
  <c r="K3539" i="2"/>
  <c r="J3539" i="2"/>
  <c r="I3539" i="2"/>
  <c r="H3539" i="2"/>
  <c r="AM3538" i="2"/>
  <c r="AL3538" i="2"/>
  <c r="X3538" i="2"/>
  <c r="Q3538" i="2"/>
  <c r="L3538" i="2"/>
  <c r="K3538" i="2"/>
  <c r="J3538" i="2"/>
  <c r="I3538" i="2"/>
  <c r="H3538" i="2"/>
  <c r="AM3537" i="2"/>
  <c r="AL3537" i="2"/>
  <c r="X3537" i="2"/>
  <c r="Q3537" i="2"/>
  <c r="L3537" i="2"/>
  <c r="K3537" i="2"/>
  <c r="J3537" i="2"/>
  <c r="I3537" i="2"/>
  <c r="H3537" i="2"/>
  <c r="AM3536" i="2"/>
  <c r="AL3536" i="2"/>
  <c r="X3536" i="2"/>
  <c r="Q3536" i="2"/>
  <c r="L3536" i="2"/>
  <c r="K3536" i="2"/>
  <c r="J3536" i="2"/>
  <c r="I3536" i="2"/>
  <c r="H3536" i="2"/>
  <c r="AM3535" i="2"/>
  <c r="AL3535" i="2"/>
  <c r="X3535" i="2"/>
  <c r="Q3535" i="2"/>
  <c r="L3535" i="2"/>
  <c r="K3535" i="2"/>
  <c r="J3535" i="2"/>
  <c r="I3535" i="2"/>
  <c r="H3535" i="2"/>
  <c r="AM3534" i="2"/>
  <c r="AL3534" i="2"/>
  <c r="X3534" i="2"/>
  <c r="Q3534" i="2"/>
  <c r="L3534" i="2"/>
  <c r="K3534" i="2"/>
  <c r="J3534" i="2"/>
  <c r="I3534" i="2"/>
  <c r="H3534" i="2"/>
  <c r="AM3533" i="2"/>
  <c r="AL3533" i="2"/>
  <c r="X3533" i="2"/>
  <c r="Q3533" i="2"/>
  <c r="L3533" i="2"/>
  <c r="K3533" i="2"/>
  <c r="J3533" i="2"/>
  <c r="I3533" i="2"/>
  <c r="H3533" i="2"/>
  <c r="AM3532" i="2"/>
  <c r="AL3532" i="2"/>
  <c r="X3532" i="2"/>
  <c r="Q3532" i="2"/>
  <c r="L3532" i="2"/>
  <c r="K3532" i="2"/>
  <c r="J3532" i="2"/>
  <c r="I3532" i="2"/>
  <c r="H3532" i="2"/>
  <c r="AM3531" i="2"/>
  <c r="AL3531" i="2"/>
  <c r="X3531" i="2"/>
  <c r="Q3531" i="2"/>
  <c r="L3531" i="2"/>
  <c r="K3531" i="2"/>
  <c r="J3531" i="2"/>
  <c r="I3531" i="2"/>
  <c r="H3531" i="2"/>
  <c r="AM3530" i="2"/>
  <c r="AL3530" i="2"/>
  <c r="X3530" i="2"/>
  <c r="Q3530" i="2"/>
  <c r="L3530" i="2"/>
  <c r="K3530" i="2"/>
  <c r="J3530" i="2"/>
  <c r="I3530" i="2"/>
  <c r="H3530" i="2"/>
  <c r="AM3529" i="2"/>
  <c r="AL3529" i="2"/>
  <c r="X3529" i="2"/>
  <c r="Q3529" i="2"/>
  <c r="L3529" i="2"/>
  <c r="K3529" i="2"/>
  <c r="J3529" i="2"/>
  <c r="I3529" i="2"/>
  <c r="H3529" i="2"/>
  <c r="AM3528" i="2"/>
  <c r="AL3528" i="2"/>
  <c r="X3528" i="2"/>
  <c r="Q3528" i="2"/>
  <c r="L3528" i="2"/>
  <c r="K3528" i="2"/>
  <c r="J3528" i="2"/>
  <c r="I3528" i="2"/>
  <c r="H3528" i="2"/>
  <c r="AM3527" i="2"/>
  <c r="AL3527" i="2"/>
  <c r="X3527" i="2"/>
  <c r="Q3527" i="2"/>
  <c r="L3527" i="2"/>
  <c r="K3527" i="2"/>
  <c r="J3527" i="2"/>
  <c r="I3527" i="2"/>
  <c r="H3527" i="2"/>
  <c r="AM3526" i="2"/>
  <c r="AL3526" i="2"/>
  <c r="X3526" i="2"/>
  <c r="Q3526" i="2"/>
  <c r="L3526" i="2"/>
  <c r="K3526" i="2"/>
  <c r="J3526" i="2"/>
  <c r="I3526" i="2"/>
  <c r="H3526" i="2"/>
  <c r="AM3525" i="2"/>
  <c r="AL3525" i="2"/>
  <c r="X3525" i="2"/>
  <c r="Q3525" i="2"/>
  <c r="L3525" i="2"/>
  <c r="K3525" i="2"/>
  <c r="J3525" i="2"/>
  <c r="I3525" i="2"/>
  <c r="H3525" i="2"/>
  <c r="AM3524" i="2"/>
  <c r="AL3524" i="2"/>
  <c r="X3524" i="2"/>
  <c r="Q3524" i="2"/>
  <c r="L3524" i="2"/>
  <c r="K3524" i="2"/>
  <c r="J3524" i="2"/>
  <c r="I3524" i="2"/>
  <c r="H3524" i="2"/>
  <c r="AM3523" i="2"/>
  <c r="AL3523" i="2"/>
  <c r="X3523" i="2"/>
  <c r="Q3523" i="2"/>
  <c r="L3523" i="2"/>
  <c r="K3523" i="2"/>
  <c r="J3523" i="2"/>
  <c r="I3523" i="2"/>
  <c r="H3523" i="2"/>
  <c r="AM3522" i="2"/>
  <c r="AL3522" i="2"/>
  <c r="X3522" i="2"/>
  <c r="Q3522" i="2"/>
  <c r="L3522" i="2"/>
  <c r="K3522" i="2"/>
  <c r="J3522" i="2"/>
  <c r="I3522" i="2"/>
  <c r="H3522" i="2"/>
  <c r="AM3521" i="2"/>
  <c r="AL3521" i="2"/>
  <c r="X3521" i="2"/>
  <c r="Q3521" i="2"/>
  <c r="L3521" i="2"/>
  <c r="K3521" i="2"/>
  <c r="J3521" i="2"/>
  <c r="I3521" i="2"/>
  <c r="H3521" i="2"/>
  <c r="AM3520" i="2"/>
  <c r="AL3520" i="2"/>
  <c r="X3520" i="2"/>
  <c r="Q3520" i="2"/>
  <c r="L3520" i="2"/>
  <c r="K3520" i="2"/>
  <c r="J3520" i="2"/>
  <c r="I3520" i="2"/>
  <c r="H3520" i="2"/>
  <c r="AM3519" i="2"/>
  <c r="AL3519" i="2"/>
  <c r="X3519" i="2"/>
  <c r="Q3519" i="2"/>
  <c r="L3519" i="2"/>
  <c r="K3519" i="2"/>
  <c r="J3519" i="2"/>
  <c r="I3519" i="2"/>
  <c r="H3519" i="2"/>
  <c r="AM3518" i="2"/>
  <c r="AL3518" i="2"/>
  <c r="X3518" i="2"/>
  <c r="Q3518" i="2"/>
  <c r="L3518" i="2"/>
  <c r="K3518" i="2"/>
  <c r="J3518" i="2"/>
  <c r="I3518" i="2"/>
  <c r="H3518" i="2"/>
  <c r="AM3517" i="2"/>
  <c r="AL3517" i="2"/>
  <c r="X3517" i="2"/>
  <c r="Q3517" i="2"/>
  <c r="L3517" i="2"/>
  <c r="K3517" i="2"/>
  <c r="J3517" i="2"/>
  <c r="I3517" i="2"/>
  <c r="H3517" i="2"/>
  <c r="AM3516" i="2"/>
  <c r="AL3516" i="2"/>
  <c r="X3516" i="2"/>
  <c r="Q3516" i="2"/>
  <c r="L3516" i="2"/>
  <c r="K3516" i="2"/>
  <c r="J3516" i="2"/>
  <c r="I3516" i="2"/>
  <c r="H3516" i="2"/>
  <c r="AM3515" i="2"/>
  <c r="AL3515" i="2"/>
  <c r="X3515" i="2"/>
  <c r="Q3515" i="2"/>
  <c r="L3515" i="2"/>
  <c r="K3515" i="2"/>
  <c r="J3515" i="2"/>
  <c r="I3515" i="2"/>
  <c r="H3515" i="2"/>
  <c r="AM3514" i="2"/>
  <c r="AL3514" i="2"/>
  <c r="X3514" i="2"/>
  <c r="Q3514" i="2"/>
  <c r="L3514" i="2"/>
  <c r="K3514" i="2"/>
  <c r="J3514" i="2"/>
  <c r="I3514" i="2"/>
  <c r="H3514" i="2"/>
  <c r="AM3513" i="2"/>
  <c r="AL3513" i="2"/>
  <c r="X3513" i="2"/>
  <c r="Q3513" i="2"/>
  <c r="L3513" i="2"/>
  <c r="K3513" i="2"/>
  <c r="J3513" i="2"/>
  <c r="I3513" i="2"/>
  <c r="H3513" i="2"/>
  <c r="AM3512" i="2"/>
  <c r="AL3512" i="2"/>
  <c r="X3512" i="2"/>
  <c r="Q3512" i="2"/>
  <c r="L3512" i="2"/>
  <c r="K3512" i="2"/>
  <c r="J3512" i="2"/>
  <c r="I3512" i="2"/>
  <c r="H3512" i="2"/>
  <c r="AM3511" i="2"/>
  <c r="AL3511" i="2"/>
  <c r="X3511" i="2"/>
  <c r="Q3511" i="2"/>
  <c r="L3511" i="2"/>
  <c r="K3511" i="2"/>
  <c r="J3511" i="2"/>
  <c r="I3511" i="2"/>
  <c r="H3511" i="2"/>
  <c r="AM3510" i="2"/>
  <c r="AL3510" i="2"/>
  <c r="X3510" i="2"/>
  <c r="Q3510" i="2"/>
  <c r="L3510" i="2"/>
  <c r="K3510" i="2"/>
  <c r="J3510" i="2"/>
  <c r="I3510" i="2"/>
  <c r="H3510" i="2"/>
  <c r="AM3509" i="2"/>
  <c r="AL3509" i="2"/>
  <c r="X3509" i="2"/>
  <c r="Q3509" i="2"/>
  <c r="L3509" i="2"/>
  <c r="K3509" i="2"/>
  <c r="J3509" i="2"/>
  <c r="I3509" i="2"/>
  <c r="H3509" i="2"/>
  <c r="AM3508" i="2"/>
  <c r="AL3508" i="2"/>
  <c r="X3508" i="2"/>
  <c r="Q3508" i="2"/>
  <c r="L3508" i="2"/>
  <c r="K3508" i="2"/>
  <c r="J3508" i="2"/>
  <c r="I3508" i="2"/>
  <c r="H3508" i="2"/>
  <c r="AM3507" i="2"/>
  <c r="AL3507" i="2"/>
  <c r="X3507" i="2"/>
  <c r="Q3507" i="2"/>
  <c r="L3507" i="2"/>
  <c r="K3507" i="2"/>
  <c r="J3507" i="2"/>
  <c r="I3507" i="2"/>
  <c r="H3507" i="2"/>
  <c r="AM3506" i="2"/>
  <c r="AL3506" i="2"/>
  <c r="X3506" i="2"/>
  <c r="Q3506" i="2"/>
  <c r="L3506" i="2"/>
  <c r="K3506" i="2"/>
  <c r="J3506" i="2"/>
  <c r="I3506" i="2"/>
  <c r="H3506" i="2"/>
  <c r="AM3505" i="2"/>
  <c r="AL3505" i="2"/>
  <c r="X3505" i="2"/>
  <c r="Q3505" i="2"/>
  <c r="L3505" i="2"/>
  <c r="K3505" i="2"/>
  <c r="J3505" i="2"/>
  <c r="I3505" i="2"/>
  <c r="H3505" i="2"/>
  <c r="AM3504" i="2"/>
  <c r="AL3504" i="2"/>
  <c r="X3504" i="2"/>
  <c r="Q3504" i="2"/>
  <c r="L3504" i="2"/>
  <c r="K3504" i="2"/>
  <c r="J3504" i="2"/>
  <c r="I3504" i="2"/>
  <c r="H3504" i="2"/>
  <c r="AM3503" i="2"/>
  <c r="AL3503" i="2"/>
  <c r="X3503" i="2"/>
  <c r="Q3503" i="2"/>
  <c r="L3503" i="2"/>
  <c r="K3503" i="2"/>
  <c r="J3503" i="2"/>
  <c r="I3503" i="2"/>
  <c r="H3503" i="2"/>
  <c r="AM3502" i="2"/>
  <c r="AL3502" i="2"/>
  <c r="X3502" i="2"/>
  <c r="Q3502" i="2"/>
  <c r="L3502" i="2"/>
  <c r="K3502" i="2"/>
  <c r="J3502" i="2"/>
  <c r="I3502" i="2"/>
  <c r="H3502" i="2"/>
  <c r="AM3501" i="2"/>
  <c r="AL3501" i="2"/>
  <c r="X3501" i="2"/>
  <c r="Q3501" i="2"/>
  <c r="L3501" i="2"/>
  <c r="K3501" i="2"/>
  <c r="J3501" i="2"/>
  <c r="I3501" i="2"/>
  <c r="H3501" i="2"/>
  <c r="AM3500" i="2"/>
  <c r="AL3500" i="2"/>
  <c r="X3500" i="2"/>
  <c r="Q3500" i="2"/>
  <c r="L3500" i="2"/>
  <c r="K3500" i="2"/>
  <c r="J3500" i="2"/>
  <c r="I3500" i="2"/>
  <c r="H3500" i="2"/>
  <c r="AM3499" i="2"/>
  <c r="AL3499" i="2"/>
  <c r="X3499" i="2"/>
  <c r="Q3499" i="2"/>
  <c r="L3499" i="2"/>
  <c r="K3499" i="2"/>
  <c r="J3499" i="2"/>
  <c r="I3499" i="2"/>
  <c r="H3499" i="2"/>
  <c r="AM3498" i="2"/>
  <c r="AL3498" i="2"/>
  <c r="X3498" i="2"/>
  <c r="Q3498" i="2"/>
  <c r="L3498" i="2"/>
  <c r="K3498" i="2"/>
  <c r="J3498" i="2"/>
  <c r="I3498" i="2"/>
  <c r="H3498" i="2"/>
  <c r="AM3497" i="2"/>
  <c r="AL3497" i="2"/>
  <c r="X3497" i="2"/>
  <c r="Q3497" i="2"/>
  <c r="L3497" i="2"/>
  <c r="K3497" i="2"/>
  <c r="J3497" i="2"/>
  <c r="I3497" i="2"/>
  <c r="H3497" i="2"/>
  <c r="AM3496" i="2"/>
  <c r="AL3496" i="2"/>
  <c r="X3496" i="2"/>
  <c r="Q3496" i="2"/>
  <c r="L3496" i="2"/>
  <c r="K3496" i="2"/>
  <c r="J3496" i="2"/>
  <c r="I3496" i="2"/>
  <c r="H3496" i="2"/>
  <c r="AM3495" i="2"/>
  <c r="AL3495" i="2"/>
  <c r="X3495" i="2"/>
  <c r="Q3495" i="2"/>
  <c r="L3495" i="2"/>
  <c r="K3495" i="2"/>
  <c r="J3495" i="2"/>
  <c r="I3495" i="2"/>
  <c r="H3495" i="2"/>
  <c r="AM3494" i="2"/>
  <c r="AL3494" i="2"/>
  <c r="X3494" i="2"/>
  <c r="Q3494" i="2"/>
  <c r="L3494" i="2"/>
  <c r="K3494" i="2"/>
  <c r="J3494" i="2"/>
  <c r="I3494" i="2"/>
  <c r="H3494" i="2"/>
  <c r="AM3493" i="2"/>
  <c r="AL3493" i="2"/>
  <c r="X3493" i="2"/>
  <c r="Q3493" i="2"/>
  <c r="L3493" i="2"/>
  <c r="K3493" i="2"/>
  <c r="J3493" i="2"/>
  <c r="I3493" i="2"/>
  <c r="H3493" i="2"/>
  <c r="AM3492" i="2"/>
  <c r="AL3492" i="2"/>
  <c r="X3492" i="2"/>
  <c r="Q3492" i="2"/>
  <c r="L3492" i="2"/>
  <c r="K3492" i="2"/>
  <c r="J3492" i="2"/>
  <c r="I3492" i="2"/>
  <c r="H3492" i="2"/>
  <c r="AM3491" i="2"/>
  <c r="AL3491" i="2"/>
  <c r="X3491" i="2"/>
  <c r="Q3491" i="2"/>
  <c r="L3491" i="2"/>
  <c r="K3491" i="2"/>
  <c r="J3491" i="2"/>
  <c r="I3491" i="2"/>
  <c r="H3491" i="2"/>
  <c r="AM3490" i="2"/>
  <c r="AL3490" i="2"/>
  <c r="X3490" i="2"/>
  <c r="Q3490" i="2"/>
  <c r="L3490" i="2"/>
  <c r="K3490" i="2"/>
  <c r="J3490" i="2"/>
  <c r="I3490" i="2"/>
  <c r="H3490" i="2"/>
  <c r="AM3489" i="2"/>
  <c r="AL3489" i="2"/>
  <c r="X3489" i="2"/>
  <c r="Q3489" i="2"/>
  <c r="L3489" i="2"/>
  <c r="K3489" i="2"/>
  <c r="J3489" i="2"/>
  <c r="I3489" i="2"/>
  <c r="H3489" i="2"/>
  <c r="AM3488" i="2"/>
  <c r="AL3488" i="2"/>
  <c r="X3488" i="2"/>
  <c r="Q3488" i="2"/>
  <c r="L3488" i="2"/>
  <c r="K3488" i="2"/>
  <c r="J3488" i="2"/>
  <c r="I3488" i="2"/>
  <c r="H3488" i="2"/>
  <c r="AM3487" i="2"/>
  <c r="AL3487" i="2"/>
  <c r="X3487" i="2"/>
  <c r="Q3487" i="2"/>
  <c r="L3487" i="2"/>
  <c r="K3487" i="2"/>
  <c r="J3487" i="2"/>
  <c r="I3487" i="2"/>
  <c r="H3487" i="2"/>
  <c r="AM3486" i="2"/>
  <c r="AL3486" i="2"/>
  <c r="X3486" i="2"/>
  <c r="Q3486" i="2"/>
  <c r="L3486" i="2"/>
  <c r="K3486" i="2"/>
  <c r="J3486" i="2"/>
  <c r="I3486" i="2"/>
  <c r="H3486" i="2"/>
  <c r="AM3485" i="2"/>
  <c r="AL3485" i="2"/>
  <c r="X3485" i="2"/>
  <c r="Q3485" i="2"/>
  <c r="L3485" i="2"/>
  <c r="K3485" i="2"/>
  <c r="J3485" i="2"/>
  <c r="I3485" i="2"/>
  <c r="H3485" i="2"/>
  <c r="AM3484" i="2"/>
  <c r="AL3484" i="2"/>
  <c r="X3484" i="2"/>
  <c r="Q3484" i="2"/>
  <c r="L3484" i="2"/>
  <c r="K3484" i="2"/>
  <c r="J3484" i="2"/>
  <c r="I3484" i="2"/>
  <c r="H3484" i="2"/>
  <c r="AM3483" i="2"/>
  <c r="AL3483" i="2"/>
  <c r="X3483" i="2"/>
  <c r="Q3483" i="2"/>
  <c r="L3483" i="2"/>
  <c r="K3483" i="2"/>
  <c r="J3483" i="2"/>
  <c r="I3483" i="2"/>
  <c r="H3483" i="2"/>
  <c r="AM3482" i="2"/>
  <c r="AL3482" i="2"/>
  <c r="X3482" i="2"/>
  <c r="Q3482" i="2"/>
  <c r="L3482" i="2"/>
  <c r="K3482" i="2"/>
  <c r="J3482" i="2"/>
  <c r="I3482" i="2"/>
  <c r="H3482" i="2"/>
  <c r="AM3481" i="2"/>
  <c r="AL3481" i="2"/>
  <c r="X3481" i="2"/>
  <c r="Q3481" i="2"/>
  <c r="L3481" i="2"/>
  <c r="K3481" i="2"/>
  <c r="J3481" i="2"/>
  <c r="I3481" i="2"/>
  <c r="H3481" i="2"/>
  <c r="AM3480" i="2"/>
  <c r="AL3480" i="2"/>
  <c r="X3480" i="2"/>
  <c r="Q3480" i="2"/>
  <c r="L3480" i="2"/>
  <c r="K3480" i="2"/>
  <c r="J3480" i="2"/>
  <c r="I3480" i="2"/>
  <c r="H3480" i="2"/>
  <c r="AM3479" i="2"/>
  <c r="AL3479" i="2"/>
  <c r="X3479" i="2"/>
  <c r="Q3479" i="2"/>
  <c r="L3479" i="2"/>
  <c r="K3479" i="2"/>
  <c r="J3479" i="2"/>
  <c r="I3479" i="2"/>
  <c r="H3479" i="2"/>
  <c r="AM3478" i="2"/>
  <c r="AL3478" i="2"/>
  <c r="X3478" i="2"/>
  <c r="Q3478" i="2"/>
  <c r="L3478" i="2"/>
  <c r="K3478" i="2"/>
  <c r="J3478" i="2"/>
  <c r="I3478" i="2"/>
  <c r="H3478" i="2"/>
  <c r="AM3477" i="2"/>
  <c r="AL3477" i="2"/>
  <c r="X3477" i="2"/>
  <c r="Q3477" i="2"/>
  <c r="L3477" i="2"/>
  <c r="K3477" i="2"/>
  <c r="J3477" i="2"/>
  <c r="I3477" i="2"/>
  <c r="H3477" i="2"/>
  <c r="AM3476" i="2"/>
  <c r="AL3476" i="2"/>
  <c r="X3476" i="2"/>
  <c r="Q3476" i="2"/>
  <c r="L3476" i="2"/>
  <c r="K3476" i="2"/>
  <c r="J3476" i="2"/>
  <c r="I3476" i="2"/>
  <c r="H3476" i="2"/>
  <c r="AM3475" i="2"/>
  <c r="AL3475" i="2"/>
  <c r="X3475" i="2"/>
  <c r="Q3475" i="2"/>
  <c r="L3475" i="2"/>
  <c r="K3475" i="2"/>
  <c r="J3475" i="2"/>
  <c r="I3475" i="2"/>
  <c r="H3475" i="2"/>
  <c r="AM3474" i="2"/>
  <c r="AL3474" i="2"/>
  <c r="X3474" i="2"/>
  <c r="Q3474" i="2"/>
  <c r="L3474" i="2"/>
  <c r="K3474" i="2"/>
  <c r="J3474" i="2"/>
  <c r="I3474" i="2"/>
  <c r="H3474" i="2"/>
  <c r="AM3473" i="2"/>
  <c r="AL3473" i="2"/>
  <c r="X3473" i="2"/>
  <c r="Q3473" i="2"/>
  <c r="L3473" i="2"/>
  <c r="K3473" i="2"/>
  <c r="J3473" i="2"/>
  <c r="I3473" i="2"/>
  <c r="H3473" i="2"/>
  <c r="AM3472" i="2"/>
  <c r="AL3472" i="2"/>
  <c r="X3472" i="2"/>
  <c r="Q3472" i="2"/>
  <c r="L3472" i="2"/>
  <c r="K3472" i="2"/>
  <c r="J3472" i="2"/>
  <c r="I3472" i="2"/>
  <c r="H3472" i="2"/>
  <c r="AM3471" i="2"/>
  <c r="AL3471" i="2"/>
  <c r="X3471" i="2"/>
  <c r="Q3471" i="2"/>
  <c r="L3471" i="2"/>
  <c r="K3471" i="2"/>
  <c r="J3471" i="2"/>
  <c r="I3471" i="2"/>
  <c r="H3471" i="2"/>
  <c r="AM3470" i="2"/>
  <c r="AL3470" i="2"/>
  <c r="X3470" i="2"/>
  <c r="Q3470" i="2"/>
  <c r="L3470" i="2"/>
  <c r="K3470" i="2"/>
  <c r="J3470" i="2"/>
  <c r="I3470" i="2"/>
  <c r="H3470" i="2"/>
  <c r="AM3469" i="2"/>
  <c r="AL3469" i="2"/>
  <c r="X3469" i="2"/>
  <c r="Q3469" i="2"/>
  <c r="L3469" i="2"/>
  <c r="K3469" i="2"/>
  <c r="J3469" i="2"/>
  <c r="I3469" i="2"/>
  <c r="H3469" i="2"/>
  <c r="AM3468" i="2"/>
  <c r="AL3468" i="2"/>
  <c r="X3468" i="2"/>
  <c r="Q3468" i="2"/>
  <c r="L3468" i="2"/>
  <c r="K3468" i="2"/>
  <c r="J3468" i="2"/>
  <c r="I3468" i="2"/>
  <c r="H3468" i="2"/>
  <c r="AM3467" i="2"/>
  <c r="AL3467" i="2"/>
  <c r="X3467" i="2"/>
  <c r="Q3467" i="2"/>
  <c r="L3467" i="2"/>
  <c r="K3467" i="2"/>
  <c r="J3467" i="2"/>
  <c r="I3467" i="2"/>
  <c r="H3467" i="2"/>
  <c r="AM3466" i="2"/>
  <c r="AL3466" i="2"/>
  <c r="X3466" i="2"/>
  <c r="Q3466" i="2"/>
  <c r="L3466" i="2"/>
  <c r="K3466" i="2"/>
  <c r="J3466" i="2"/>
  <c r="I3466" i="2"/>
  <c r="H3466" i="2"/>
  <c r="AM3465" i="2"/>
  <c r="AL3465" i="2"/>
  <c r="X3465" i="2"/>
  <c r="Q3465" i="2"/>
  <c r="L3465" i="2"/>
  <c r="K3465" i="2"/>
  <c r="J3465" i="2"/>
  <c r="I3465" i="2"/>
  <c r="H3465" i="2"/>
  <c r="AM3464" i="2"/>
  <c r="AL3464" i="2"/>
  <c r="X3464" i="2"/>
  <c r="Q3464" i="2"/>
  <c r="L3464" i="2"/>
  <c r="K3464" i="2"/>
  <c r="J3464" i="2"/>
  <c r="I3464" i="2"/>
  <c r="H3464" i="2"/>
  <c r="AM3463" i="2"/>
  <c r="AL3463" i="2"/>
  <c r="X3463" i="2"/>
  <c r="Q3463" i="2"/>
  <c r="L3463" i="2"/>
  <c r="K3463" i="2"/>
  <c r="J3463" i="2"/>
  <c r="I3463" i="2"/>
  <c r="H3463" i="2"/>
  <c r="AM3462" i="2"/>
  <c r="AL3462" i="2"/>
  <c r="X3462" i="2"/>
  <c r="Q3462" i="2"/>
  <c r="L3462" i="2"/>
  <c r="K3462" i="2"/>
  <c r="J3462" i="2"/>
  <c r="I3462" i="2"/>
  <c r="H3462" i="2"/>
  <c r="AM3461" i="2"/>
  <c r="AL3461" i="2"/>
  <c r="X3461" i="2"/>
  <c r="Q3461" i="2"/>
  <c r="L3461" i="2"/>
  <c r="K3461" i="2"/>
  <c r="J3461" i="2"/>
  <c r="I3461" i="2"/>
  <c r="H3461" i="2"/>
  <c r="AM3460" i="2"/>
  <c r="AL3460" i="2"/>
  <c r="X3460" i="2"/>
  <c r="Q3460" i="2"/>
  <c r="L3460" i="2"/>
  <c r="K3460" i="2"/>
  <c r="J3460" i="2"/>
  <c r="I3460" i="2"/>
  <c r="H3460" i="2"/>
  <c r="AM3459" i="2"/>
  <c r="AL3459" i="2"/>
  <c r="X3459" i="2"/>
  <c r="Q3459" i="2"/>
  <c r="L3459" i="2"/>
  <c r="K3459" i="2"/>
  <c r="J3459" i="2"/>
  <c r="I3459" i="2"/>
  <c r="H3459" i="2"/>
  <c r="AM3458" i="2"/>
  <c r="AL3458" i="2"/>
  <c r="X3458" i="2"/>
  <c r="Q3458" i="2"/>
  <c r="L3458" i="2"/>
  <c r="K3458" i="2"/>
  <c r="J3458" i="2"/>
  <c r="I3458" i="2"/>
  <c r="H3458" i="2"/>
  <c r="AM3457" i="2"/>
  <c r="AL3457" i="2"/>
  <c r="X3457" i="2"/>
  <c r="Q3457" i="2"/>
  <c r="L3457" i="2"/>
  <c r="K3457" i="2"/>
  <c r="J3457" i="2"/>
  <c r="I3457" i="2"/>
  <c r="H3457" i="2"/>
  <c r="AM3456" i="2"/>
  <c r="AL3456" i="2"/>
  <c r="X3456" i="2"/>
  <c r="Q3456" i="2"/>
  <c r="L3456" i="2"/>
  <c r="K3456" i="2"/>
  <c r="J3456" i="2"/>
  <c r="I3456" i="2"/>
  <c r="H3456" i="2"/>
  <c r="AM3455" i="2"/>
  <c r="AL3455" i="2"/>
  <c r="X3455" i="2"/>
  <c r="Q3455" i="2"/>
  <c r="L3455" i="2"/>
  <c r="K3455" i="2"/>
  <c r="J3455" i="2"/>
  <c r="I3455" i="2"/>
  <c r="H3455" i="2"/>
  <c r="AM3454" i="2"/>
  <c r="AL3454" i="2"/>
  <c r="X3454" i="2"/>
  <c r="Q3454" i="2"/>
  <c r="L3454" i="2"/>
  <c r="K3454" i="2"/>
  <c r="J3454" i="2"/>
  <c r="I3454" i="2"/>
  <c r="H3454" i="2"/>
  <c r="AM3453" i="2"/>
  <c r="AL3453" i="2"/>
  <c r="X3453" i="2"/>
  <c r="Q3453" i="2"/>
  <c r="L3453" i="2"/>
  <c r="K3453" i="2"/>
  <c r="J3453" i="2"/>
  <c r="I3453" i="2"/>
  <c r="H3453" i="2"/>
  <c r="AM3452" i="2"/>
  <c r="AL3452" i="2"/>
  <c r="X3452" i="2"/>
  <c r="Q3452" i="2"/>
  <c r="L3452" i="2"/>
  <c r="K3452" i="2"/>
  <c r="J3452" i="2"/>
  <c r="I3452" i="2"/>
  <c r="H3452" i="2"/>
  <c r="AM3451" i="2"/>
  <c r="AL3451" i="2"/>
  <c r="X3451" i="2"/>
  <c r="Q3451" i="2"/>
  <c r="L3451" i="2"/>
  <c r="K3451" i="2"/>
  <c r="J3451" i="2"/>
  <c r="I3451" i="2"/>
  <c r="H3451" i="2"/>
  <c r="AM3450" i="2"/>
  <c r="AL3450" i="2"/>
  <c r="X3450" i="2"/>
  <c r="Q3450" i="2"/>
  <c r="L3450" i="2"/>
  <c r="K3450" i="2"/>
  <c r="J3450" i="2"/>
  <c r="I3450" i="2"/>
  <c r="H3450" i="2"/>
  <c r="AM3449" i="2"/>
  <c r="AL3449" i="2"/>
  <c r="X3449" i="2"/>
  <c r="Q3449" i="2"/>
  <c r="L3449" i="2"/>
  <c r="K3449" i="2"/>
  <c r="J3449" i="2"/>
  <c r="I3449" i="2"/>
  <c r="H3449" i="2"/>
  <c r="AM3448" i="2"/>
  <c r="AL3448" i="2"/>
  <c r="X3448" i="2"/>
  <c r="Q3448" i="2"/>
  <c r="L3448" i="2"/>
  <c r="K3448" i="2"/>
  <c r="J3448" i="2"/>
  <c r="I3448" i="2"/>
  <c r="H3448" i="2"/>
  <c r="AM3447" i="2"/>
  <c r="AL3447" i="2"/>
  <c r="X3447" i="2"/>
  <c r="Q3447" i="2"/>
  <c r="L3447" i="2"/>
  <c r="K3447" i="2"/>
  <c r="J3447" i="2"/>
  <c r="I3447" i="2"/>
  <c r="H3447" i="2"/>
  <c r="AM3446" i="2"/>
  <c r="AL3446" i="2"/>
  <c r="X3446" i="2"/>
  <c r="Q3446" i="2"/>
  <c r="L3446" i="2"/>
  <c r="K3446" i="2"/>
  <c r="J3446" i="2"/>
  <c r="I3446" i="2"/>
  <c r="H3446" i="2"/>
  <c r="AM3445" i="2"/>
  <c r="AL3445" i="2"/>
  <c r="X3445" i="2"/>
  <c r="Q3445" i="2"/>
  <c r="L3445" i="2"/>
  <c r="K3445" i="2"/>
  <c r="J3445" i="2"/>
  <c r="I3445" i="2"/>
  <c r="H3445" i="2"/>
  <c r="AM3444" i="2"/>
  <c r="AL3444" i="2"/>
  <c r="X3444" i="2"/>
  <c r="Q3444" i="2"/>
  <c r="L3444" i="2"/>
  <c r="K3444" i="2"/>
  <c r="J3444" i="2"/>
  <c r="I3444" i="2"/>
  <c r="H3444" i="2"/>
  <c r="AM3443" i="2"/>
  <c r="AL3443" i="2"/>
  <c r="X3443" i="2"/>
  <c r="Q3443" i="2"/>
  <c r="L3443" i="2"/>
  <c r="K3443" i="2"/>
  <c r="J3443" i="2"/>
  <c r="I3443" i="2"/>
  <c r="H3443" i="2"/>
  <c r="AM3442" i="2"/>
  <c r="AL3442" i="2"/>
  <c r="X3442" i="2"/>
  <c r="Q3442" i="2"/>
  <c r="L3442" i="2"/>
  <c r="K3442" i="2"/>
  <c r="J3442" i="2"/>
  <c r="I3442" i="2"/>
  <c r="H3442" i="2"/>
  <c r="AM3441" i="2"/>
  <c r="AL3441" i="2"/>
  <c r="X3441" i="2"/>
  <c r="Q3441" i="2"/>
  <c r="L3441" i="2"/>
  <c r="K3441" i="2"/>
  <c r="J3441" i="2"/>
  <c r="I3441" i="2"/>
  <c r="H3441" i="2"/>
  <c r="AM3440" i="2"/>
  <c r="AL3440" i="2"/>
  <c r="X3440" i="2"/>
  <c r="Q3440" i="2"/>
  <c r="L3440" i="2"/>
  <c r="K3440" i="2"/>
  <c r="J3440" i="2"/>
  <c r="I3440" i="2"/>
  <c r="H3440" i="2"/>
  <c r="AM3439" i="2"/>
  <c r="AL3439" i="2"/>
  <c r="X3439" i="2"/>
  <c r="Q3439" i="2"/>
  <c r="L3439" i="2"/>
  <c r="K3439" i="2"/>
  <c r="J3439" i="2"/>
  <c r="I3439" i="2"/>
  <c r="H3439" i="2"/>
  <c r="AM3438" i="2"/>
  <c r="AL3438" i="2"/>
  <c r="X3438" i="2"/>
  <c r="Q3438" i="2"/>
  <c r="L3438" i="2"/>
  <c r="K3438" i="2"/>
  <c r="J3438" i="2"/>
  <c r="I3438" i="2"/>
  <c r="H3438" i="2"/>
  <c r="AM3437" i="2"/>
  <c r="AL3437" i="2"/>
  <c r="X3437" i="2"/>
  <c r="Q3437" i="2"/>
  <c r="L3437" i="2"/>
  <c r="K3437" i="2"/>
  <c r="J3437" i="2"/>
  <c r="I3437" i="2"/>
  <c r="H3437" i="2"/>
  <c r="AM3436" i="2"/>
  <c r="AL3436" i="2"/>
  <c r="X3436" i="2"/>
  <c r="Q3436" i="2"/>
  <c r="L3436" i="2"/>
  <c r="K3436" i="2"/>
  <c r="J3436" i="2"/>
  <c r="I3436" i="2"/>
  <c r="H3436" i="2"/>
  <c r="AM3435" i="2"/>
  <c r="AL3435" i="2"/>
  <c r="X3435" i="2"/>
  <c r="Q3435" i="2"/>
  <c r="L3435" i="2"/>
  <c r="K3435" i="2"/>
  <c r="J3435" i="2"/>
  <c r="I3435" i="2"/>
  <c r="H3435" i="2"/>
  <c r="AM3434" i="2"/>
  <c r="AL3434" i="2"/>
  <c r="X3434" i="2"/>
  <c r="Q3434" i="2"/>
  <c r="L3434" i="2"/>
  <c r="K3434" i="2"/>
  <c r="J3434" i="2"/>
  <c r="I3434" i="2"/>
  <c r="H3434" i="2"/>
  <c r="AM3433" i="2"/>
  <c r="AL3433" i="2"/>
  <c r="X3433" i="2"/>
  <c r="Q3433" i="2"/>
  <c r="L3433" i="2"/>
  <c r="K3433" i="2"/>
  <c r="J3433" i="2"/>
  <c r="I3433" i="2"/>
  <c r="H3433" i="2"/>
  <c r="AM3432" i="2"/>
  <c r="AL3432" i="2"/>
  <c r="X3432" i="2"/>
  <c r="Q3432" i="2"/>
  <c r="L3432" i="2"/>
  <c r="K3432" i="2"/>
  <c r="J3432" i="2"/>
  <c r="I3432" i="2"/>
  <c r="H3432" i="2"/>
  <c r="AM3431" i="2"/>
  <c r="AL3431" i="2"/>
  <c r="X3431" i="2"/>
  <c r="Q3431" i="2"/>
  <c r="L3431" i="2"/>
  <c r="K3431" i="2"/>
  <c r="J3431" i="2"/>
  <c r="I3431" i="2"/>
  <c r="H3431" i="2"/>
  <c r="AM3430" i="2"/>
  <c r="AL3430" i="2"/>
  <c r="X3430" i="2"/>
  <c r="Q3430" i="2"/>
  <c r="L3430" i="2"/>
  <c r="K3430" i="2"/>
  <c r="J3430" i="2"/>
  <c r="I3430" i="2"/>
  <c r="H3430" i="2"/>
  <c r="AM3429" i="2"/>
  <c r="AL3429" i="2"/>
  <c r="X3429" i="2"/>
  <c r="Q3429" i="2"/>
  <c r="L3429" i="2"/>
  <c r="K3429" i="2"/>
  <c r="J3429" i="2"/>
  <c r="I3429" i="2"/>
  <c r="H3429" i="2"/>
  <c r="AM3428" i="2"/>
  <c r="AL3428" i="2"/>
  <c r="X3428" i="2"/>
  <c r="Q3428" i="2"/>
  <c r="L3428" i="2"/>
  <c r="K3428" i="2"/>
  <c r="J3428" i="2"/>
  <c r="I3428" i="2"/>
  <c r="H3428" i="2"/>
  <c r="AM3427" i="2"/>
  <c r="AL3427" i="2"/>
  <c r="X3427" i="2"/>
  <c r="Q3427" i="2"/>
  <c r="L3427" i="2"/>
  <c r="K3427" i="2"/>
  <c r="J3427" i="2"/>
  <c r="I3427" i="2"/>
  <c r="H3427" i="2"/>
  <c r="AM3426" i="2"/>
  <c r="AL3426" i="2"/>
  <c r="X3426" i="2"/>
  <c r="Q3426" i="2"/>
  <c r="L3426" i="2"/>
  <c r="K3426" i="2"/>
  <c r="J3426" i="2"/>
  <c r="I3426" i="2"/>
  <c r="H3426" i="2"/>
  <c r="AM3425" i="2"/>
  <c r="AL3425" i="2"/>
  <c r="X3425" i="2"/>
  <c r="Q3425" i="2"/>
  <c r="L3425" i="2"/>
  <c r="K3425" i="2"/>
  <c r="J3425" i="2"/>
  <c r="I3425" i="2"/>
  <c r="H3425" i="2"/>
  <c r="AM3424" i="2"/>
  <c r="AL3424" i="2"/>
  <c r="X3424" i="2"/>
  <c r="Q3424" i="2"/>
  <c r="L3424" i="2"/>
  <c r="K3424" i="2"/>
  <c r="J3424" i="2"/>
  <c r="I3424" i="2"/>
  <c r="H3424" i="2"/>
  <c r="AM3423" i="2"/>
  <c r="AL3423" i="2"/>
  <c r="X3423" i="2"/>
  <c r="Q3423" i="2"/>
  <c r="L3423" i="2"/>
  <c r="K3423" i="2"/>
  <c r="J3423" i="2"/>
  <c r="I3423" i="2"/>
  <c r="H3423" i="2"/>
  <c r="AM3422" i="2"/>
  <c r="AL3422" i="2"/>
  <c r="X3422" i="2"/>
  <c r="Q3422" i="2"/>
  <c r="L3422" i="2"/>
  <c r="K3422" i="2"/>
  <c r="J3422" i="2"/>
  <c r="I3422" i="2"/>
  <c r="H3422" i="2"/>
  <c r="AM3421" i="2"/>
  <c r="AL3421" i="2"/>
  <c r="X3421" i="2"/>
  <c r="Q3421" i="2"/>
  <c r="L3421" i="2"/>
  <c r="K3421" i="2"/>
  <c r="J3421" i="2"/>
  <c r="I3421" i="2"/>
  <c r="H3421" i="2"/>
  <c r="AM3420" i="2"/>
  <c r="AL3420" i="2"/>
  <c r="X3420" i="2"/>
  <c r="Q3420" i="2"/>
  <c r="L3420" i="2"/>
  <c r="K3420" i="2"/>
  <c r="J3420" i="2"/>
  <c r="I3420" i="2"/>
  <c r="H3420" i="2"/>
  <c r="AM3419" i="2"/>
  <c r="AL3419" i="2"/>
  <c r="X3419" i="2"/>
  <c r="Q3419" i="2"/>
  <c r="L3419" i="2"/>
  <c r="K3419" i="2"/>
  <c r="J3419" i="2"/>
  <c r="I3419" i="2"/>
  <c r="H3419" i="2"/>
  <c r="AM3418" i="2"/>
  <c r="AL3418" i="2"/>
  <c r="X3418" i="2"/>
  <c r="Q3418" i="2"/>
  <c r="L3418" i="2"/>
  <c r="K3418" i="2"/>
  <c r="J3418" i="2"/>
  <c r="I3418" i="2"/>
  <c r="H3418" i="2"/>
  <c r="AM3417" i="2"/>
  <c r="AL3417" i="2"/>
  <c r="X3417" i="2"/>
  <c r="Q3417" i="2"/>
  <c r="L3417" i="2"/>
  <c r="K3417" i="2"/>
  <c r="J3417" i="2"/>
  <c r="I3417" i="2"/>
  <c r="H3417" i="2"/>
  <c r="AM3416" i="2"/>
  <c r="AL3416" i="2"/>
  <c r="X3416" i="2"/>
  <c r="Q3416" i="2"/>
  <c r="L3416" i="2"/>
  <c r="K3416" i="2"/>
  <c r="J3416" i="2"/>
  <c r="I3416" i="2"/>
  <c r="H3416" i="2"/>
  <c r="AM3415" i="2"/>
  <c r="AL3415" i="2"/>
  <c r="X3415" i="2"/>
  <c r="Q3415" i="2"/>
  <c r="L3415" i="2"/>
  <c r="K3415" i="2"/>
  <c r="J3415" i="2"/>
  <c r="I3415" i="2"/>
  <c r="H3415" i="2"/>
  <c r="AM3414" i="2"/>
  <c r="AL3414" i="2"/>
  <c r="X3414" i="2"/>
  <c r="Q3414" i="2"/>
  <c r="L3414" i="2"/>
  <c r="K3414" i="2"/>
  <c r="J3414" i="2"/>
  <c r="I3414" i="2"/>
  <c r="H3414" i="2"/>
  <c r="AM3413" i="2"/>
  <c r="AL3413" i="2"/>
  <c r="X3413" i="2"/>
  <c r="Q3413" i="2"/>
  <c r="L3413" i="2"/>
  <c r="K3413" i="2"/>
  <c r="J3413" i="2"/>
  <c r="I3413" i="2"/>
  <c r="H3413" i="2"/>
  <c r="AM3412" i="2"/>
  <c r="AL3412" i="2"/>
  <c r="X3412" i="2"/>
  <c r="Q3412" i="2"/>
  <c r="L3412" i="2"/>
  <c r="K3412" i="2"/>
  <c r="J3412" i="2"/>
  <c r="I3412" i="2"/>
  <c r="H3412" i="2"/>
  <c r="AM3411" i="2"/>
  <c r="AL3411" i="2"/>
  <c r="X3411" i="2"/>
  <c r="Q3411" i="2"/>
  <c r="L3411" i="2"/>
  <c r="K3411" i="2"/>
  <c r="J3411" i="2"/>
  <c r="I3411" i="2"/>
  <c r="H3411" i="2"/>
  <c r="AM3410" i="2"/>
  <c r="AL3410" i="2"/>
  <c r="X3410" i="2"/>
  <c r="Q3410" i="2"/>
  <c r="L3410" i="2"/>
  <c r="K3410" i="2"/>
  <c r="J3410" i="2"/>
  <c r="I3410" i="2"/>
  <c r="H3410" i="2"/>
  <c r="AM3409" i="2"/>
  <c r="AL3409" i="2"/>
  <c r="X3409" i="2"/>
  <c r="Q3409" i="2"/>
  <c r="L3409" i="2"/>
  <c r="K3409" i="2"/>
  <c r="J3409" i="2"/>
  <c r="I3409" i="2"/>
  <c r="H3409" i="2"/>
  <c r="AM3408" i="2"/>
  <c r="AL3408" i="2"/>
  <c r="X3408" i="2"/>
  <c r="Q3408" i="2"/>
  <c r="L3408" i="2"/>
  <c r="K3408" i="2"/>
  <c r="J3408" i="2"/>
  <c r="I3408" i="2"/>
  <c r="H3408" i="2"/>
  <c r="AM3407" i="2"/>
  <c r="AL3407" i="2"/>
  <c r="X3407" i="2"/>
  <c r="Q3407" i="2"/>
  <c r="L3407" i="2"/>
  <c r="K3407" i="2"/>
  <c r="J3407" i="2"/>
  <c r="I3407" i="2"/>
  <c r="H3407" i="2"/>
  <c r="AM3406" i="2"/>
  <c r="AL3406" i="2"/>
  <c r="X3406" i="2"/>
  <c r="Q3406" i="2"/>
  <c r="L3406" i="2"/>
  <c r="K3406" i="2"/>
  <c r="J3406" i="2"/>
  <c r="I3406" i="2"/>
  <c r="H3406" i="2"/>
  <c r="AM3405" i="2"/>
  <c r="AL3405" i="2"/>
  <c r="X3405" i="2"/>
  <c r="Q3405" i="2"/>
  <c r="L3405" i="2"/>
  <c r="K3405" i="2"/>
  <c r="J3405" i="2"/>
  <c r="I3405" i="2"/>
  <c r="H3405" i="2"/>
  <c r="AM3404" i="2"/>
  <c r="AL3404" i="2"/>
  <c r="X3404" i="2"/>
  <c r="Q3404" i="2"/>
  <c r="L3404" i="2"/>
  <c r="K3404" i="2"/>
  <c r="J3404" i="2"/>
  <c r="I3404" i="2"/>
  <c r="H3404" i="2"/>
  <c r="AM3403" i="2"/>
  <c r="AL3403" i="2"/>
  <c r="X3403" i="2"/>
  <c r="Q3403" i="2"/>
  <c r="L3403" i="2"/>
  <c r="K3403" i="2"/>
  <c r="J3403" i="2"/>
  <c r="I3403" i="2"/>
  <c r="H3403" i="2"/>
  <c r="AM3402" i="2"/>
  <c r="AL3402" i="2"/>
  <c r="X3402" i="2"/>
  <c r="Q3402" i="2"/>
  <c r="L3402" i="2"/>
  <c r="K3402" i="2"/>
  <c r="J3402" i="2"/>
  <c r="I3402" i="2"/>
  <c r="H3402" i="2"/>
  <c r="AM3401" i="2"/>
  <c r="AL3401" i="2"/>
  <c r="X3401" i="2"/>
  <c r="Q3401" i="2"/>
  <c r="L3401" i="2"/>
  <c r="K3401" i="2"/>
  <c r="J3401" i="2"/>
  <c r="I3401" i="2"/>
  <c r="H3401" i="2"/>
  <c r="AM3400" i="2"/>
  <c r="AL3400" i="2"/>
  <c r="X3400" i="2"/>
  <c r="Q3400" i="2"/>
  <c r="L3400" i="2"/>
  <c r="K3400" i="2"/>
  <c r="J3400" i="2"/>
  <c r="I3400" i="2"/>
  <c r="H3400" i="2"/>
  <c r="AM3399" i="2"/>
  <c r="AL3399" i="2"/>
  <c r="X3399" i="2"/>
  <c r="Q3399" i="2"/>
  <c r="L3399" i="2"/>
  <c r="K3399" i="2"/>
  <c r="J3399" i="2"/>
  <c r="I3399" i="2"/>
  <c r="H3399" i="2"/>
  <c r="AM3398" i="2"/>
  <c r="AL3398" i="2"/>
  <c r="X3398" i="2"/>
  <c r="Q3398" i="2"/>
  <c r="L3398" i="2"/>
  <c r="K3398" i="2"/>
  <c r="J3398" i="2"/>
  <c r="I3398" i="2"/>
  <c r="H3398" i="2"/>
  <c r="AM3397" i="2"/>
  <c r="AL3397" i="2"/>
  <c r="X3397" i="2"/>
  <c r="Q3397" i="2"/>
  <c r="L3397" i="2"/>
  <c r="K3397" i="2"/>
  <c r="J3397" i="2"/>
  <c r="I3397" i="2"/>
  <c r="H3397" i="2"/>
  <c r="AM3396" i="2"/>
  <c r="AL3396" i="2"/>
  <c r="X3396" i="2"/>
  <c r="Q3396" i="2"/>
  <c r="L3396" i="2"/>
  <c r="K3396" i="2"/>
  <c r="J3396" i="2"/>
  <c r="I3396" i="2"/>
  <c r="H3396" i="2"/>
  <c r="AM3395" i="2"/>
  <c r="AL3395" i="2"/>
  <c r="X3395" i="2"/>
  <c r="Q3395" i="2"/>
  <c r="L3395" i="2"/>
  <c r="K3395" i="2"/>
  <c r="J3395" i="2"/>
  <c r="I3395" i="2"/>
  <c r="H3395" i="2"/>
  <c r="AM3394" i="2"/>
  <c r="AL3394" i="2"/>
  <c r="X3394" i="2"/>
  <c r="Q3394" i="2"/>
  <c r="L3394" i="2"/>
  <c r="K3394" i="2"/>
  <c r="J3394" i="2"/>
  <c r="I3394" i="2"/>
  <c r="H3394" i="2"/>
  <c r="AM3393" i="2"/>
  <c r="AL3393" i="2"/>
  <c r="X3393" i="2"/>
  <c r="Q3393" i="2"/>
  <c r="L3393" i="2"/>
  <c r="K3393" i="2"/>
  <c r="J3393" i="2"/>
  <c r="I3393" i="2"/>
  <c r="H3393" i="2"/>
  <c r="AM3392" i="2"/>
  <c r="AL3392" i="2"/>
  <c r="X3392" i="2"/>
  <c r="Q3392" i="2"/>
  <c r="L3392" i="2"/>
  <c r="K3392" i="2"/>
  <c r="J3392" i="2"/>
  <c r="I3392" i="2"/>
  <c r="H3392" i="2"/>
  <c r="AM3391" i="2"/>
  <c r="AL3391" i="2"/>
  <c r="X3391" i="2"/>
  <c r="Q3391" i="2"/>
  <c r="L3391" i="2"/>
  <c r="K3391" i="2"/>
  <c r="J3391" i="2"/>
  <c r="I3391" i="2"/>
  <c r="H3391" i="2"/>
  <c r="AM3390" i="2"/>
  <c r="AL3390" i="2"/>
  <c r="X3390" i="2"/>
  <c r="Q3390" i="2"/>
  <c r="L3390" i="2"/>
  <c r="K3390" i="2"/>
  <c r="J3390" i="2"/>
  <c r="I3390" i="2"/>
  <c r="H3390" i="2"/>
  <c r="AM3389" i="2"/>
  <c r="AL3389" i="2"/>
  <c r="X3389" i="2"/>
  <c r="Q3389" i="2"/>
  <c r="L3389" i="2"/>
  <c r="K3389" i="2"/>
  <c r="J3389" i="2"/>
  <c r="I3389" i="2"/>
  <c r="H3389" i="2"/>
  <c r="AM3388" i="2"/>
  <c r="AL3388" i="2"/>
  <c r="X3388" i="2"/>
  <c r="Q3388" i="2"/>
  <c r="L3388" i="2"/>
  <c r="K3388" i="2"/>
  <c r="J3388" i="2"/>
  <c r="I3388" i="2"/>
  <c r="H3388" i="2"/>
  <c r="AM3387" i="2"/>
  <c r="AL3387" i="2"/>
  <c r="X3387" i="2"/>
  <c r="Q3387" i="2"/>
  <c r="L3387" i="2"/>
  <c r="K3387" i="2"/>
  <c r="J3387" i="2"/>
  <c r="I3387" i="2"/>
  <c r="H3387" i="2"/>
  <c r="AM3386" i="2"/>
  <c r="AL3386" i="2"/>
  <c r="X3386" i="2"/>
  <c r="Q3386" i="2"/>
  <c r="L3386" i="2"/>
  <c r="K3386" i="2"/>
  <c r="J3386" i="2"/>
  <c r="I3386" i="2"/>
  <c r="H3386" i="2"/>
  <c r="AM3385" i="2"/>
  <c r="AL3385" i="2"/>
  <c r="X3385" i="2"/>
  <c r="Q3385" i="2"/>
  <c r="L3385" i="2"/>
  <c r="K3385" i="2"/>
  <c r="J3385" i="2"/>
  <c r="I3385" i="2"/>
  <c r="H3385" i="2"/>
  <c r="AM3384" i="2"/>
  <c r="AL3384" i="2"/>
  <c r="X3384" i="2"/>
  <c r="Q3384" i="2"/>
  <c r="L3384" i="2"/>
  <c r="K3384" i="2"/>
  <c r="J3384" i="2"/>
  <c r="I3384" i="2"/>
  <c r="H3384" i="2"/>
  <c r="AM3383" i="2"/>
  <c r="AL3383" i="2"/>
  <c r="X3383" i="2"/>
  <c r="Q3383" i="2"/>
  <c r="L3383" i="2"/>
  <c r="K3383" i="2"/>
  <c r="J3383" i="2"/>
  <c r="I3383" i="2"/>
  <c r="H3383" i="2"/>
  <c r="AM3382" i="2"/>
  <c r="AL3382" i="2"/>
  <c r="X3382" i="2"/>
  <c r="Q3382" i="2"/>
  <c r="L3382" i="2"/>
  <c r="K3382" i="2"/>
  <c r="J3382" i="2"/>
  <c r="I3382" i="2"/>
  <c r="H3382" i="2"/>
  <c r="AM3381" i="2"/>
  <c r="AL3381" i="2"/>
  <c r="X3381" i="2"/>
  <c r="Q3381" i="2"/>
  <c r="L3381" i="2"/>
  <c r="K3381" i="2"/>
  <c r="J3381" i="2"/>
  <c r="I3381" i="2"/>
  <c r="H3381" i="2"/>
  <c r="AM3380" i="2"/>
  <c r="AL3380" i="2"/>
  <c r="X3380" i="2"/>
  <c r="Q3380" i="2"/>
  <c r="L3380" i="2"/>
  <c r="K3380" i="2"/>
  <c r="J3380" i="2"/>
  <c r="I3380" i="2"/>
  <c r="H3380" i="2"/>
  <c r="AM3379" i="2"/>
  <c r="AL3379" i="2"/>
  <c r="X3379" i="2"/>
  <c r="Q3379" i="2"/>
  <c r="L3379" i="2"/>
  <c r="K3379" i="2"/>
  <c r="J3379" i="2"/>
  <c r="I3379" i="2"/>
  <c r="H3379" i="2"/>
  <c r="AM3378" i="2"/>
  <c r="AL3378" i="2"/>
  <c r="X3378" i="2"/>
  <c r="Q3378" i="2"/>
  <c r="L3378" i="2"/>
  <c r="K3378" i="2"/>
  <c r="J3378" i="2"/>
  <c r="I3378" i="2"/>
  <c r="H3378" i="2"/>
  <c r="AM3377" i="2"/>
  <c r="AL3377" i="2"/>
  <c r="X3377" i="2"/>
  <c r="Q3377" i="2"/>
  <c r="L3377" i="2"/>
  <c r="K3377" i="2"/>
  <c r="J3377" i="2"/>
  <c r="I3377" i="2"/>
  <c r="H3377" i="2"/>
  <c r="AM3376" i="2"/>
  <c r="AL3376" i="2"/>
  <c r="X3376" i="2"/>
  <c r="Q3376" i="2"/>
  <c r="L3376" i="2"/>
  <c r="K3376" i="2"/>
  <c r="J3376" i="2"/>
  <c r="I3376" i="2"/>
  <c r="H3376" i="2"/>
  <c r="AM3375" i="2"/>
  <c r="AL3375" i="2"/>
  <c r="X3375" i="2"/>
  <c r="Q3375" i="2"/>
  <c r="L3375" i="2"/>
  <c r="K3375" i="2"/>
  <c r="J3375" i="2"/>
  <c r="I3375" i="2"/>
  <c r="H3375" i="2"/>
  <c r="AM3374" i="2"/>
  <c r="AL3374" i="2"/>
  <c r="X3374" i="2"/>
  <c r="Q3374" i="2"/>
  <c r="L3374" i="2"/>
  <c r="K3374" i="2"/>
  <c r="J3374" i="2"/>
  <c r="I3374" i="2"/>
  <c r="H3374" i="2"/>
  <c r="AM3373" i="2"/>
  <c r="AL3373" i="2"/>
  <c r="X3373" i="2"/>
  <c r="Q3373" i="2"/>
  <c r="L3373" i="2"/>
  <c r="K3373" i="2"/>
  <c r="J3373" i="2"/>
  <c r="I3373" i="2"/>
  <c r="H3373" i="2"/>
  <c r="AM3372" i="2"/>
  <c r="AL3372" i="2"/>
  <c r="X3372" i="2"/>
  <c r="Q3372" i="2"/>
  <c r="L3372" i="2"/>
  <c r="K3372" i="2"/>
  <c r="J3372" i="2"/>
  <c r="I3372" i="2"/>
  <c r="H3372" i="2"/>
  <c r="AM3371" i="2"/>
  <c r="AL3371" i="2"/>
  <c r="X3371" i="2"/>
  <c r="Q3371" i="2"/>
  <c r="L3371" i="2"/>
  <c r="K3371" i="2"/>
  <c r="J3371" i="2"/>
  <c r="I3371" i="2"/>
  <c r="H3371" i="2"/>
  <c r="AM3370" i="2"/>
  <c r="AL3370" i="2"/>
  <c r="X3370" i="2"/>
  <c r="Q3370" i="2"/>
  <c r="L3370" i="2"/>
  <c r="K3370" i="2"/>
  <c r="J3370" i="2"/>
  <c r="I3370" i="2"/>
  <c r="H3370" i="2"/>
  <c r="AM3369" i="2"/>
  <c r="AL3369" i="2"/>
  <c r="X3369" i="2"/>
  <c r="Q3369" i="2"/>
  <c r="L3369" i="2"/>
  <c r="K3369" i="2"/>
  <c r="J3369" i="2"/>
  <c r="I3369" i="2"/>
  <c r="H3369" i="2"/>
  <c r="AM3368" i="2"/>
  <c r="AL3368" i="2"/>
  <c r="X3368" i="2"/>
  <c r="Q3368" i="2"/>
  <c r="L3368" i="2"/>
  <c r="K3368" i="2"/>
  <c r="J3368" i="2"/>
  <c r="I3368" i="2"/>
  <c r="H3368" i="2"/>
  <c r="AM3367" i="2"/>
  <c r="AL3367" i="2"/>
  <c r="X3367" i="2"/>
  <c r="Q3367" i="2"/>
  <c r="L3367" i="2"/>
  <c r="K3367" i="2"/>
  <c r="J3367" i="2"/>
  <c r="I3367" i="2"/>
  <c r="H3367" i="2"/>
  <c r="AM3366" i="2"/>
  <c r="AL3366" i="2"/>
  <c r="X3366" i="2"/>
  <c r="Q3366" i="2"/>
  <c r="L3366" i="2"/>
  <c r="K3366" i="2"/>
  <c r="J3366" i="2"/>
  <c r="I3366" i="2"/>
  <c r="H3366" i="2"/>
  <c r="AM3365" i="2"/>
  <c r="AL3365" i="2"/>
  <c r="X3365" i="2"/>
  <c r="Q3365" i="2"/>
  <c r="L3365" i="2"/>
  <c r="K3365" i="2"/>
  <c r="J3365" i="2"/>
  <c r="I3365" i="2"/>
  <c r="H3365" i="2"/>
  <c r="AM3364" i="2"/>
  <c r="AL3364" i="2"/>
  <c r="X3364" i="2"/>
  <c r="Q3364" i="2"/>
  <c r="L3364" i="2"/>
  <c r="K3364" i="2"/>
  <c r="J3364" i="2"/>
  <c r="I3364" i="2"/>
  <c r="H3364" i="2"/>
  <c r="AM3363" i="2"/>
  <c r="AL3363" i="2"/>
  <c r="X3363" i="2"/>
  <c r="Q3363" i="2"/>
  <c r="L3363" i="2"/>
  <c r="K3363" i="2"/>
  <c r="J3363" i="2"/>
  <c r="I3363" i="2"/>
  <c r="H3363" i="2"/>
  <c r="AM3362" i="2"/>
  <c r="AL3362" i="2"/>
  <c r="X3362" i="2"/>
  <c r="Q3362" i="2"/>
  <c r="L3362" i="2"/>
  <c r="K3362" i="2"/>
  <c r="J3362" i="2"/>
  <c r="I3362" i="2"/>
  <c r="H3362" i="2"/>
  <c r="AM3361" i="2"/>
  <c r="AL3361" i="2"/>
  <c r="X3361" i="2"/>
  <c r="Q3361" i="2"/>
  <c r="L3361" i="2"/>
  <c r="K3361" i="2"/>
  <c r="J3361" i="2"/>
  <c r="I3361" i="2"/>
  <c r="H3361" i="2"/>
  <c r="AM3360" i="2"/>
  <c r="AL3360" i="2"/>
  <c r="X3360" i="2"/>
  <c r="Q3360" i="2"/>
  <c r="L3360" i="2"/>
  <c r="K3360" i="2"/>
  <c r="J3360" i="2"/>
  <c r="I3360" i="2"/>
  <c r="H3360" i="2"/>
  <c r="AM3359" i="2"/>
  <c r="AL3359" i="2"/>
  <c r="X3359" i="2"/>
  <c r="Q3359" i="2"/>
  <c r="L3359" i="2"/>
  <c r="K3359" i="2"/>
  <c r="J3359" i="2"/>
  <c r="I3359" i="2"/>
  <c r="H3359" i="2"/>
  <c r="AM3358" i="2"/>
  <c r="AL3358" i="2"/>
  <c r="X3358" i="2"/>
  <c r="Q3358" i="2"/>
  <c r="L3358" i="2"/>
  <c r="K3358" i="2"/>
  <c r="J3358" i="2"/>
  <c r="I3358" i="2"/>
  <c r="H3358" i="2"/>
  <c r="AM3357" i="2"/>
  <c r="AL3357" i="2"/>
  <c r="X3357" i="2"/>
  <c r="Q3357" i="2"/>
  <c r="L3357" i="2"/>
  <c r="K3357" i="2"/>
  <c r="J3357" i="2"/>
  <c r="I3357" i="2"/>
  <c r="H3357" i="2"/>
  <c r="AM3356" i="2"/>
  <c r="AL3356" i="2"/>
  <c r="X3356" i="2"/>
  <c r="Q3356" i="2"/>
  <c r="L3356" i="2"/>
  <c r="K3356" i="2"/>
  <c r="J3356" i="2"/>
  <c r="I3356" i="2"/>
  <c r="H3356" i="2"/>
  <c r="AM3355" i="2"/>
  <c r="AL3355" i="2"/>
  <c r="X3355" i="2"/>
  <c r="Q3355" i="2"/>
  <c r="L3355" i="2"/>
  <c r="K3355" i="2"/>
  <c r="J3355" i="2"/>
  <c r="I3355" i="2"/>
  <c r="H3355" i="2"/>
  <c r="AM3354" i="2"/>
  <c r="AL3354" i="2"/>
  <c r="X3354" i="2"/>
  <c r="Q3354" i="2"/>
  <c r="L3354" i="2"/>
  <c r="K3354" i="2"/>
  <c r="J3354" i="2"/>
  <c r="I3354" i="2"/>
  <c r="H3354" i="2"/>
  <c r="AM3353" i="2"/>
  <c r="AL3353" i="2"/>
  <c r="X3353" i="2"/>
  <c r="Q3353" i="2"/>
  <c r="L3353" i="2"/>
  <c r="K3353" i="2"/>
  <c r="J3353" i="2"/>
  <c r="I3353" i="2"/>
  <c r="H3353" i="2"/>
  <c r="AM3352" i="2"/>
  <c r="AL3352" i="2"/>
  <c r="X3352" i="2"/>
  <c r="Q3352" i="2"/>
  <c r="L3352" i="2"/>
  <c r="K3352" i="2"/>
  <c r="J3352" i="2"/>
  <c r="I3352" i="2"/>
  <c r="H3352" i="2"/>
  <c r="AM3351" i="2"/>
  <c r="AL3351" i="2"/>
  <c r="X3351" i="2"/>
  <c r="Q3351" i="2"/>
  <c r="L3351" i="2"/>
  <c r="K3351" i="2"/>
  <c r="J3351" i="2"/>
  <c r="I3351" i="2"/>
  <c r="H3351" i="2"/>
  <c r="AM3350" i="2"/>
  <c r="AL3350" i="2"/>
  <c r="X3350" i="2"/>
  <c r="Q3350" i="2"/>
  <c r="L3350" i="2"/>
  <c r="K3350" i="2"/>
  <c r="J3350" i="2"/>
  <c r="I3350" i="2"/>
  <c r="H3350" i="2"/>
  <c r="AM3349" i="2"/>
  <c r="AL3349" i="2"/>
  <c r="X3349" i="2"/>
  <c r="Q3349" i="2"/>
  <c r="L3349" i="2"/>
  <c r="K3349" i="2"/>
  <c r="J3349" i="2"/>
  <c r="I3349" i="2"/>
  <c r="H3349" i="2"/>
  <c r="AM3348" i="2"/>
  <c r="AL3348" i="2"/>
  <c r="X3348" i="2"/>
  <c r="Q3348" i="2"/>
  <c r="L3348" i="2"/>
  <c r="K3348" i="2"/>
  <c r="J3348" i="2"/>
  <c r="I3348" i="2"/>
  <c r="H3348" i="2"/>
  <c r="AM3347" i="2"/>
  <c r="AL3347" i="2"/>
  <c r="X3347" i="2"/>
  <c r="Q3347" i="2"/>
  <c r="L3347" i="2"/>
  <c r="K3347" i="2"/>
  <c r="J3347" i="2"/>
  <c r="I3347" i="2"/>
  <c r="H3347" i="2"/>
  <c r="AM3346" i="2"/>
  <c r="AL3346" i="2"/>
  <c r="X3346" i="2"/>
  <c r="Q3346" i="2"/>
  <c r="L3346" i="2"/>
  <c r="K3346" i="2"/>
  <c r="J3346" i="2"/>
  <c r="I3346" i="2"/>
  <c r="H3346" i="2"/>
  <c r="AM3345" i="2"/>
  <c r="AL3345" i="2"/>
  <c r="X3345" i="2"/>
  <c r="Q3345" i="2"/>
  <c r="L3345" i="2"/>
  <c r="K3345" i="2"/>
  <c r="J3345" i="2"/>
  <c r="I3345" i="2"/>
  <c r="H3345" i="2"/>
  <c r="AM3344" i="2"/>
  <c r="AL3344" i="2"/>
  <c r="X3344" i="2"/>
  <c r="Q3344" i="2"/>
  <c r="L3344" i="2"/>
  <c r="K3344" i="2"/>
  <c r="J3344" i="2"/>
  <c r="I3344" i="2"/>
  <c r="H3344" i="2"/>
  <c r="AM3343" i="2"/>
  <c r="AL3343" i="2"/>
  <c r="X3343" i="2"/>
  <c r="Q3343" i="2"/>
  <c r="L3343" i="2"/>
  <c r="K3343" i="2"/>
  <c r="J3343" i="2"/>
  <c r="I3343" i="2"/>
  <c r="H3343" i="2"/>
  <c r="AM3342" i="2"/>
  <c r="AL3342" i="2"/>
  <c r="X3342" i="2"/>
  <c r="Q3342" i="2"/>
  <c r="L3342" i="2"/>
  <c r="K3342" i="2"/>
  <c r="J3342" i="2"/>
  <c r="I3342" i="2"/>
  <c r="H3342" i="2"/>
  <c r="AM3341" i="2"/>
  <c r="AL3341" i="2"/>
  <c r="X3341" i="2"/>
  <c r="Q3341" i="2"/>
  <c r="L3341" i="2"/>
  <c r="K3341" i="2"/>
  <c r="J3341" i="2"/>
  <c r="I3341" i="2"/>
  <c r="H3341" i="2"/>
  <c r="AM3340" i="2"/>
  <c r="AL3340" i="2"/>
  <c r="X3340" i="2"/>
  <c r="Q3340" i="2"/>
  <c r="L3340" i="2"/>
  <c r="K3340" i="2"/>
  <c r="J3340" i="2"/>
  <c r="I3340" i="2"/>
  <c r="H3340" i="2"/>
  <c r="AM3339" i="2"/>
  <c r="AL3339" i="2"/>
  <c r="X3339" i="2"/>
  <c r="Q3339" i="2"/>
  <c r="L3339" i="2"/>
  <c r="K3339" i="2"/>
  <c r="J3339" i="2"/>
  <c r="I3339" i="2"/>
  <c r="H3339" i="2"/>
  <c r="AM3338" i="2"/>
  <c r="AL3338" i="2"/>
  <c r="X3338" i="2"/>
  <c r="Q3338" i="2"/>
  <c r="L3338" i="2"/>
  <c r="K3338" i="2"/>
  <c r="J3338" i="2"/>
  <c r="I3338" i="2"/>
  <c r="H3338" i="2"/>
  <c r="AM3337" i="2"/>
  <c r="AL3337" i="2"/>
  <c r="X3337" i="2"/>
  <c r="Q3337" i="2"/>
  <c r="L3337" i="2"/>
  <c r="K3337" i="2"/>
  <c r="J3337" i="2"/>
  <c r="I3337" i="2"/>
  <c r="H3337" i="2"/>
  <c r="AM3336" i="2"/>
  <c r="AL3336" i="2"/>
  <c r="X3336" i="2"/>
  <c r="Q3336" i="2"/>
  <c r="L3336" i="2"/>
  <c r="K3336" i="2"/>
  <c r="J3336" i="2"/>
  <c r="I3336" i="2"/>
  <c r="H3336" i="2"/>
  <c r="AM3335" i="2"/>
  <c r="AL3335" i="2"/>
  <c r="X3335" i="2"/>
  <c r="Q3335" i="2"/>
  <c r="L3335" i="2"/>
  <c r="K3335" i="2"/>
  <c r="J3335" i="2"/>
  <c r="I3335" i="2"/>
  <c r="H3335" i="2"/>
  <c r="AM3334" i="2"/>
  <c r="AL3334" i="2"/>
  <c r="X3334" i="2"/>
  <c r="Q3334" i="2"/>
  <c r="L3334" i="2"/>
  <c r="K3334" i="2"/>
  <c r="J3334" i="2"/>
  <c r="I3334" i="2"/>
  <c r="H3334" i="2"/>
  <c r="AM3333" i="2"/>
  <c r="AL3333" i="2"/>
  <c r="X3333" i="2"/>
  <c r="Q3333" i="2"/>
  <c r="L3333" i="2"/>
  <c r="K3333" i="2"/>
  <c r="J3333" i="2"/>
  <c r="I3333" i="2"/>
  <c r="H3333" i="2"/>
  <c r="AM3332" i="2"/>
  <c r="AL3332" i="2"/>
  <c r="X3332" i="2"/>
  <c r="Q3332" i="2"/>
  <c r="L3332" i="2"/>
  <c r="K3332" i="2"/>
  <c r="J3332" i="2"/>
  <c r="I3332" i="2"/>
  <c r="H3332" i="2"/>
  <c r="AM3331" i="2"/>
  <c r="AL3331" i="2"/>
  <c r="X3331" i="2"/>
  <c r="Q3331" i="2"/>
  <c r="L3331" i="2"/>
  <c r="K3331" i="2"/>
  <c r="J3331" i="2"/>
  <c r="I3331" i="2"/>
  <c r="H3331" i="2"/>
  <c r="AM3330" i="2"/>
  <c r="AL3330" i="2"/>
  <c r="X3330" i="2"/>
  <c r="Q3330" i="2"/>
  <c r="L3330" i="2"/>
  <c r="K3330" i="2"/>
  <c r="J3330" i="2"/>
  <c r="I3330" i="2"/>
  <c r="H3330" i="2"/>
  <c r="AM3329" i="2"/>
  <c r="AL3329" i="2"/>
  <c r="X3329" i="2"/>
  <c r="Q3329" i="2"/>
  <c r="L3329" i="2"/>
  <c r="K3329" i="2"/>
  <c r="J3329" i="2"/>
  <c r="I3329" i="2"/>
  <c r="H3329" i="2"/>
  <c r="AM3328" i="2"/>
  <c r="AL3328" i="2"/>
  <c r="X3328" i="2"/>
  <c r="Q3328" i="2"/>
  <c r="L3328" i="2"/>
  <c r="K3328" i="2"/>
  <c r="J3328" i="2"/>
  <c r="I3328" i="2"/>
  <c r="H3328" i="2"/>
  <c r="AM3327" i="2"/>
  <c r="AL3327" i="2"/>
  <c r="X3327" i="2"/>
  <c r="Q3327" i="2"/>
  <c r="L3327" i="2"/>
  <c r="K3327" i="2"/>
  <c r="J3327" i="2"/>
  <c r="I3327" i="2"/>
  <c r="H3327" i="2"/>
  <c r="AM3326" i="2"/>
  <c r="AL3326" i="2"/>
  <c r="X3326" i="2"/>
  <c r="Q3326" i="2"/>
  <c r="L3326" i="2"/>
  <c r="K3326" i="2"/>
  <c r="J3326" i="2"/>
  <c r="I3326" i="2"/>
  <c r="H3326" i="2"/>
  <c r="AM3325" i="2"/>
  <c r="AL3325" i="2"/>
  <c r="X3325" i="2"/>
  <c r="Q3325" i="2"/>
  <c r="L3325" i="2"/>
  <c r="K3325" i="2"/>
  <c r="J3325" i="2"/>
  <c r="I3325" i="2"/>
  <c r="H3325" i="2"/>
  <c r="AM3324" i="2"/>
  <c r="AL3324" i="2"/>
  <c r="X3324" i="2"/>
  <c r="Q3324" i="2"/>
  <c r="L3324" i="2"/>
  <c r="K3324" i="2"/>
  <c r="J3324" i="2"/>
  <c r="I3324" i="2"/>
  <c r="H3324" i="2"/>
  <c r="AM3323" i="2"/>
  <c r="AL3323" i="2"/>
  <c r="X3323" i="2"/>
  <c r="Q3323" i="2"/>
  <c r="L3323" i="2"/>
  <c r="K3323" i="2"/>
  <c r="J3323" i="2"/>
  <c r="I3323" i="2"/>
  <c r="H3323" i="2"/>
  <c r="AM3322" i="2"/>
  <c r="AL3322" i="2"/>
  <c r="X3322" i="2"/>
  <c r="Q3322" i="2"/>
  <c r="L3322" i="2"/>
  <c r="K3322" i="2"/>
  <c r="J3322" i="2"/>
  <c r="I3322" i="2"/>
  <c r="H3322" i="2"/>
  <c r="AM3321" i="2"/>
  <c r="AL3321" i="2"/>
  <c r="X3321" i="2"/>
  <c r="Q3321" i="2"/>
  <c r="L3321" i="2"/>
  <c r="K3321" i="2"/>
  <c r="J3321" i="2"/>
  <c r="I3321" i="2"/>
  <c r="H3321" i="2"/>
  <c r="AM3320" i="2"/>
  <c r="AL3320" i="2"/>
  <c r="X3320" i="2"/>
  <c r="Q3320" i="2"/>
  <c r="L3320" i="2"/>
  <c r="K3320" i="2"/>
  <c r="J3320" i="2"/>
  <c r="I3320" i="2"/>
  <c r="H3320" i="2"/>
  <c r="AM3319" i="2"/>
  <c r="AL3319" i="2"/>
  <c r="X3319" i="2"/>
  <c r="Q3319" i="2"/>
  <c r="L3319" i="2"/>
  <c r="K3319" i="2"/>
  <c r="J3319" i="2"/>
  <c r="I3319" i="2"/>
  <c r="H3319" i="2"/>
  <c r="AM3318" i="2"/>
  <c r="AL3318" i="2"/>
  <c r="X3318" i="2"/>
  <c r="Q3318" i="2"/>
  <c r="L3318" i="2"/>
  <c r="K3318" i="2"/>
  <c r="J3318" i="2"/>
  <c r="I3318" i="2"/>
  <c r="H3318" i="2"/>
  <c r="AM3317" i="2"/>
  <c r="AL3317" i="2"/>
  <c r="X3317" i="2"/>
  <c r="Q3317" i="2"/>
  <c r="L3317" i="2"/>
  <c r="K3317" i="2"/>
  <c r="J3317" i="2"/>
  <c r="I3317" i="2"/>
  <c r="H3317" i="2"/>
  <c r="AM3316" i="2"/>
  <c r="AL3316" i="2"/>
  <c r="X3316" i="2"/>
  <c r="Q3316" i="2"/>
  <c r="L3316" i="2"/>
  <c r="K3316" i="2"/>
  <c r="J3316" i="2"/>
  <c r="I3316" i="2"/>
  <c r="H3316" i="2"/>
  <c r="AM3315" i="2"/>
  <c r="AL3315" i="2"/>
  <c r="X3315" i="2"/>
  <c r="Q3315" i="2"/>
  <c r="L3315" i="2"/>
  <c r="K3315" i="2"/>
  <c r="J3315" i="2"/>
  <c r="I3315" i="2"/>
  <c r="H3315" i="2"/>
  <c r="AM3314" i="2"/>
  <c r="AL3314" i="2"/>
  <c r="X3314" i="2"/>
  <c r="Q3314" i="2"/>
  <c r="L3314" i="2"/>
  <c r="K3314" i="2"/>
  <c r="J3314" i="2"/>
  <c r="I3314" i="2"/>
  <c r="H3314" i="2"/>
  <c r="AM3313" i="2"/>
  <c r="AL3313" i="2"/>
  <c r="X3313" i="2"/>
  <c r="Q3313" i="2"/>
  <c r="L3313" i="2"/>
  <c r="K3313" i="2"/>
  <c r="J3313" i="2"/>
  <c r="I3313" i="2"/>
  <c r="H3313" i="2"/>
  <c r="AM3312" i="2"/>
  <c r="AL3312" i="2"/>
  <c r="X3312" i="2"/>
  <c r="Q3312" i="2"/>
  <c r="L3312" i="2"/>
  <c r="K3312" i="2"/>
  <c r="J3312" i="2"/>
  <c r="I3312" i="2"/>
  <c r="H3312" i="2"/>
  <c r="AM3311" i="2"/>
  <c r="AL3311" i="2"/>
  <c r="X3311" i="2"/>
  <c r="Q3311" i="2"/>
  <c r="L3311" i="2"/>
  <c r="K3311" i="2"/>
  <c r="J3311" i="2"/>
  <c r="I3311" i="2"/>
  <c r="H3311" i="2"/>
  <c r="AM3310" i="2"/>
  <c r="AL3310" i="2"/>
  <c r="X3310" i="2"/>
  <c r="Q3310" i="2"/>
  <c r="L3310" i="2"/>
  <c r="K3310" i="2"/>
  <c r="J3310" i="2"/>
  <c r="I3310" i="2"/>
  <c r="H3310" i="2"/>
  <c r="AM3309" i="2"/>
  <c r="AL3309" i="2"/>
  <c r="X3309" i="2"/>
  <c r="Q3309" i="2"/>
  <c r="L3309" i="2"/>
  <c r="K3309" i="2"/>
  <c r="J3309" i="2"/>
  <c r="I3309" i="2"/>
  <c r="H3309" i="2"/>
  <c r="AM3308" i="2"/>
  <c r="AL3308" i="2"/>
  <c r="X3308" i="2"/>
  <c r="Q3308" i="2"/>
  <c r="L3308" i="2"/>
  <c r="K3308" i="2"/>
  <c r="J3308" i="2"/>
  <c r="I3308" i="2"/>
  <c r="H3308" i="2"/>
  <c r="AM3307" i="2"/>
  <c r="AL3307" i="2"/>
  <c r="X3307" i="2"/>
  <c r="Q3307" i="2"/>
  <c r="L3307" i="2"/>
  <c r="K3307" i="2"/>
  <c r="J3307" i="2"/>
  <c r="I3307" i="2"/>
  <c r="H3307" i="2"/>
  <c r="AM3306" i="2"/>
  <c r="AL3306" i="2"/>
  <c r="X3306" i="2"/>
  <c r="Q3306" i="2"/>
  <c r="L3306" i="2"/>
  <c r="K3306" i="2"/>
  <c r="J3306" i="2"/>
  <c r="I3306" i="2"/>
  <c r="H3306" i="2"/>
  <c r="AM3305" i="2"/>
  <c r="AL3305" i="2"/>
  <c r="X3305" i="2"/>
  <c r="Q3305" i="2"/>
  <c r="L3305" i="2"/>
  <c r="K3305" i="2"/>
  <c r="J3305" i="2"/>
  <c r="I3305" i="2"/>
  <c r="H3305" i="2"/>
  <c r="AM3304" i="2"/>
  <c r="AL3304" i="2"/>
  <c r="X3304" i="2"/>
  <c r="Q3304" i="2"/>
  <c r="L3304" i="2"/>
  <c r="K3304" i="2"/>
  <c r="J3304" i="2"/>
  <c r="I3304" i="2"/>
  <c r="H3304" i="2"/>
  <c r="AM3303" i="2"/>
  <c r="AL3303" i="2"/>
  <c r="X3303" i="2"/>
  <c r="Q3303" i="2"/>
  <c r="L3303" i="2"/>
  <c r="K3303" i="2"/>
  <c r="J3303" i="2"/>
  <c r="I3303" i="2"/>
  <c r="H3303" i="2"/>
  <c r="AM3302" i="2"/>
  <c r="AL3302" i="2"/>
  <c r="X3302" i="2"/>
  <c r="Q3302" i="2"/>
  <c r="L3302" i="2"/>
  <c r="K3302" i="2"/>
  <c r="J3302" i="2"/>
  <c r="I3302" i="2"/>
  <c r="H3302" i="2"/>
  <c r="AM3301" i="2"/>
  <c r="AL3301" i="2"/>
  <c r="X3301" i="2"/>
  <c r="Q3301" i="2"/>
  <c r="L3301" i="2"/>
  <c r="K3301" i="2"/>
  <c r="J3301" i="2"/>
  <c r="I3301" i="2"/>
  <c r="H3301" i="2"/>
  <c r="AM3300" i="2"/>
  <c r="AL3300" i="2"/>
  <c r="X3300" i="2"/>
  <c r="Q3300" i="2"/>
  <c r="L3300" i="2"/>
  <c r="K3300" i="2"/>
  <c r="J3300" i="2"/>
  <c r="I3300" i="2"/>
  <c r="H3300" i="2"/>
  <c r="AM3299" i="2"/>
  <c r="AL3299" i="2"/>
  <c r="X3299" i="2"/>
  <c r="Q3299" i="2"/>
  <c r="L3299" i="2"/>
  <c r="K3299" i="2"/>
  <c r="J3299" i="2"/>
  <c r="I3299" i="2"/>
  <c r="H3299" i="2"/>
  <c r="AM3298" i="2"/>
  <c r="AL3298" i="2"/>
  <c r="X3298" i="2"/>
  <c r="Q3298" i="2"/>
  <c r="L3298" i="2"/>
  <c r="K3298" i="2"/>
  <c r="J3298" i="2"/>
  <c r="I3298" i="2"/>
  <c r="H3298" i="2"/>
  <c r="AM3297" i="2"/>
  <c r="AL3297" i="2"/>
  <c r="X3297" i="2"/>
  <c r="Q3297" i="2"/>
  <c r="L3297" i="2"/>
  <c r="K3297" i="2"/>
  <c r="J3297" i="2"/>
  <c r="I3297" i="2"/>
  <c r="H3297" i="2"/>
  <c r="AM3296" i="2"/>
  <c r="AL3296" i="2"/>
  <c r="X3296" i="2"/>
  <c r="Q3296" i="2"/>
  <c r="L3296" i="2"/>
  <c r="K3296" i="2"/>
  <c r="J3296" i="2"/>
  <c r="I3296" i="2"/>
  <c r="H3296" i="2"/>
  <c r="AM3295" i="2"/>
  <c r="AL3295" i="2"/>
  <c r="X3295" i="2"/>
  <c r="Q3295" i="2"/>
  <c r="L3295" i="2"/>
  <c r="K3295" i="2"/>
  <c r="J3295" i="2"/>
  <c r="I3295" i="2"/>
  <c r="H3295" i="2"/>
  <c r="AM3294" i="2"/>
  <c r="AL3294" i="2"/>
  <c r="X3294" i="2"/>
  <c r="Q3294" i="2"/>
  <c r="L3294" i="2"/>
  <c r="K3294" i="2"/>
  <c r="J3294" i="2"/>
  <c r="I3294" i="2"/>
  <c r="H3294" i="2"/>
  <c r="AM3293" i="2"/>
  <c r="AL3293" i="2"/>
  <c r="X3293" i="2"/>
  <c r="Q3293" i="2"/>
  <c r="L3293" i="2"/>
  <c r="K3293" i="2"/>
  <c r="J3293" i="2"/>
  <c r="I3293" i="2"/>
  <c r="H3293" i="2"/>
  <c r="AM3292" i="2"/>
  <c r="AL3292" i="2"/>
  <c r="X3292" i="2"/>
  <c r="Q3292" i="2"/>
  <c r="L3292" i="2"/>
  <c r="K3292" i="2"/>
  <c r="J3292" i="2"/>
  <c r="I3292" i="2"/>
  <c r="H3292" i="2"/>
  <c r="AM3291" i="2"/>
  <c r="AL3291" i="2"/>
  <c r="X3291" i="2"/>
  <c r="Q3291" i="2"/>
  <c r="L3291" i="2"/>
  <c r="K3291" i="2"/>
  <c r="J3291" i="2"/>
  <c r="I3291" i="2"/>
  <c r="H3291" i="2"/>
  <c r="AM3290" i="2"/>
  <c r="AL3290" i="2"/>
  <c r="X3290" i="2"/>
  <c r="Q3290" i="2"/>
  <c r="L3290" i="2"/>
  <c r="K3290" i="2"/>
  <c r="J3290" i="2"/>
  <c r="I3290" i="2"/>
  <c r="H3290" i="2"/>
  <c r="AM3289" i="2"/>
  <c r="AL3289" i="2"/>
  <c r="X3289" i="2"/>
  <c r="Q3289" i="2"/>
  <c r="L3289" i="2"/>
  <c r="K3289" i="2"/>
  <c r="J3289" i="2"/>
  <c r="I3289" i="2"/>
  <c r="H3289" i="2"/>
  <c r="AM3288" i="2"/>
  <c r="AL3288" i="2"/>
  <c r="X3288" i="2"/>
  <c r="Q3288" i="2"/>
  <c r="L3288" i="2"/>
  <c r="K3288" i="2"/>
  <c r="J3288" i="2"/>
  <c r="I3288" i="2"/>
  <c r="H3288" i="2"/>
  <c r="AM3287" i="2"/>
  <c r="AL3287" i="2"/>
  <c r="X3287" i="2"/>
  <c r="Q3287" i="2"/>
  <c r="L3287" i="2"/>
  <c r="K3287" i="2"/>
  <c r="J3287" i="2"/>
  <c r="I3287" i="2"/>
  <c r="H3287" i="2"/>
  <c r="AM3286" i="2"/>
  <c r="AL3286" i="2"/>
  <c r="X3286" i="2"/>
  <c r="Q3286" i="2"/>
  <c r="L3286" i="2"/>
  <c r="K3286" i="2"/>
  <c r="J3286" i="2"/>
  <c r="I3286" i="2"/>
  <c r="H3286" i="2"/>
  <c r="AM3285" i="2"/>
  <c r="AL3285" i="2"/>
  <c r="X3285" i="2"/>
  <c r="Q3285" i="2"/>
  <c r="L3285" i="2"/>
  <c r="K3285" i="2"/>
  <c r="J3285" i="2"/>
  <c r="I3285" i="2"/>
  <c r="H3285" i="2"/>
  <c r="AM3284" i="2"/>
  <c r="AL3284" i="2"/>
  <c r="X3284" i="2"/>
  <c r="Q3284" i="2"/>
  <c r="L3284" i="2"/>
  <c r="K3284" i="2"/>
  <c r="J3284" i="2"/>
  <c r="I3284" i="2"/>
  <c r="H3284" i="2"/>
  <c r="AM3283" i="2"/>
  <c r="AL3283" i="2"/>
  <c r="X3283" i="2"/>
  <c r="Q3283" i="2"/>
  <c r="L3283" i="2"/>
  <c r="K3283" i="2"/>
  <c r="J3283" i="2"/>
  <c r="I3283" i="2"/>
  <c r="H3283" i="2"/>
  <c r="AM3282" i="2"/>
  <c r="AL3282" i="2"/>
  <c r="X3282" i="2"/>
  <c r="Q3282" i="2"/>
  <c r="L3282" i="2"/>
  <c r="K3282" i="2"/>
  <c r="J3282" i="2"/>
  <c r="I3282" i="2"/>
  <c r="H3282" i="2"/>
  <c r="AM3281" i="2"/>
  <c r="AL3281" i="2"/>
  <c r="X3281" i="2"/>
  <c r="Q3281" i="2"/>
  <c r="L3281" i="2"/>
  <c r="K3281" i="2"/>
  <c r="J3281" i="2"/>
  <c r="I3281" i="2"/>
  <c r="H3281" i="2"/>
  <c r="AM3280" i="2"/>
  <c r="AL3280" i="2"/>
  <c r="X3280" i="2"/>
  <c r="Q3280" i="2"/>
  <c r="L3280" i="2"/>
  <c r="K3280" i="2"/>
  <c r="J3280" i="2"/>
  <c r="I3280" i="2"/>
  <c r="H3280" i="2"/>
  <c r="AM3279" i="2"/>
  <c r="AL3279" i="2"/>
  <c r="X3279" i="2"/>
  <c r="Q3279" i="2"/>
  <c r="L3279" i="2"/>
  <c r="K3279" i="2"/>
  <c r="J3279" i="2"/>
  <c r="I3279" i="2"/>
  <c r="H3279" i="2"/>
  <c r="AM3278" i="2"/>
  <c r="AL3278" i="2"/>
  <c r="X3278" i="2"/>
  <c r="Q3278" i="2"/>
  <c r="L3278" i="2"/>
  <c r="K3278" i="2"/>
  <c r="J3278" i="2"/>
  <c r="I3278" i="2"/>
  <c r="H3278" i="2"/>
  <c r="AM3277" i="2"/>
  <c r="AL3277" i="2"/>
  <c r="X3277" i="2"/>
  <c r="Q3277" i="2"/>
  <c r="L3277" i="2"/>
  <c r="K3277" i="2"/>
  <c r="J3277" i="2"/>
  <c r="I3277" i="2"/>
  <c r="H3277" i="2"/>
  <c r="AM3276" i="2"/>
  <c r="AL3276" i="2"/>
  <c r="X3276" i="2"/>
  <c r="Q3276" i="2"/>
  <c r="L3276" i="2"/>
  <c r="K3276" i="2"/>
  <c r="J3276" i="2"/>
  <c r="I3276" i="2"/>
  <c r="H3276" i="2"/>
  <c r="AM3275" i="2"/>
  <c r="AL3275" i="2"/>
  <c r="X3275" i="2"/>
  <c r="Q3275" i="2"/>
  <c r="L3275" i="2"/>
  <c r="K3275" i="2"/>
  <c r="J3275" i="2"/>
  <c r="I3275" i="2"/>
  <c r="H3275" i="2"/>
  <c r="AM3274" i="2"/>
  <c r="AL3274" i="2"/>
  <c r="X3274" i="2"/>
  <c r="Q3274" i="2"/>
  <c r="L3274" i="2"/>
  <c r="K3274" i="2"/>
  <c r="J3274" i="2"/>
  <c r="I3274" i="2"/>
  <c r="H3274" i="2"/>
  <c r="AM3273" i="2"/>
  <c r="AL3273" i="2"/>
  <c r="X3273" i="2"/>
  <c r="Q3273" i="2"/>
  <c r="L3273" i="2"/>
  <c r="K3273" i="2"/>
  <c r="J3273" i="2"/>
  <c r="I3273" i="2"/>
  <c r="H3273" i="2"/>
  <c r="AM3272" i="2"/>
  <c r="AL3272" i="2"/>
  <c r="X3272" i="2"/>
  <c r="Q3272" i="2"/>
  <c r="L3272" i="2"/>
  <c r="K3272" i="2"/>
  <c r="J3272" i="2"/>
  <c r="I3272" i="2"/>
  <c r="H3272" i="2"/>
  <c r="AM3271" i="2"/>
  <c r="AL3271" i="2"/>
  <c r="X3271" i="2"/>
  <c r="Q3271" i="2"/>
  <c r="L3271" i="2"/>
  <c r="K3271" i="2"/>
  <c r="J3271" i="2"/>
  <c r="I3271" i="2"/>
  <c r="H3271" i="2"/>
  <c r="AM3270" i="2"/>
  <c r="AL3270" i="2"/>
  <c r="X3270" i="2"/>
  <c r="Q3270" i="2"/>
  <c r="L3270" i="2"/>
  <c r="K3270" i="2"/>
  <c r="J3270" i="2"/>
  <c r="I3270" i="2"/>
  <c r="H3270" i="2"/>
  <c r="AM3269" i="2"/>
  <c r="AL3269" i="2"/>
  <c r="X3269" i="2"/>
  <c r="Q3269" i="2"/>
  <c r="L3269" i="2"/>
  <c r="K3269" i="2"/>
  <c r="J3269" i="2"/>
  <c r="I3269" i="2"/>
  <c r="H3269" i="2"/>
  <c r="AM3268" i="2"/>
  <c r="AL3268" i="2"/>
  <c r="X3268" i="2"/>
  <c r="Q3268" i="2"/>
  <c r="L3268" i="2"/>
  <c r="K3268" i="2"/>
  <c r="J3268" i="2"/>
  <c r="I3268" i="2"/>
  <c r="H3268" i="2"/>
  <c r="AM3267" i="2"/>
  <c r="AL3267" i="2"/>
  <c r="X3267" i="2"/>
  <c r="Q3267" i="2"/>
  <c r="L3267" i="2"/>
  <c r="K3267" i="2"/>
  <c r="J3267" i="2"/>
  <c r="I3267" i="2"/>
  <c r="H3267" i="2"/>
  <c r="AM3266" i="2"/>
  <c r="AL3266" i="2"/>
  <c r="X3266" i="2"/>
  <c r="Q3266" i="2"/>
  <c r="L3266" i="2"/>
  <c r="K3266" i="2"/>
  <c r="J3266" i="2"/>
  <c r="I3266" i="2"/>
  <c r="H3266" i="2"/>
  <c r="AM3265" i="2"/>
  <c r="AL3265" i="2"/>
  <c r="X3265" i="2"/>
  <c r="Q3265" i="2"/>
  <c r="L3265" i="2"/>
  <c r="K3265" i="2"/>
  <c r="J3265" i="2"/>
  <c r="I3265" i="2"/>
  <c r="H3265" i="2"/>
  <c r="AM3264" i="2"/>
  <c r="AL3264" i="2"/>
  <c r="X3264" i="2"/>
  <c r="Q3264" i="2"/>
  <c r="L3264" i="2"/>
  <c r="K3264" i="2"/>
  <c r="J3264" i="2"/>
  <c r="I3264" i="2"/>
  <c r="H3264" i="2"/>
  <c r="AM3263" i="2"/>
  <c r="AL3263" i="2"/>
  <c r="X3263" i="2"/>
  <c r="Q3263" i="2"/>
  <c r="L3263" i="2"/>
  <c r="K3263" i="2"/>
  <c r="J3263" i="2"/>
  <c r="I3263" i="2"/>
  <c r="H3263" i="2"/>
  <c r="AM3262" i="2"/>
  <c r="AL3262" i="2"/>
  <c r="X3262" i="2"/>
  <c r="Q3262" i="2"/>
  <c r="L3262" i="2"/>
  <c r="K3262" i="2"/>
  <c r="J3262" i="2"/>
  <c r="I3262" i="2"/>
  <c r="H3262" i="2"/>
  <c r="AM3261" i="2"/>
  <c r="AL3261" i="2"/>
  <c r="X3261" i="2"/>
  <c r="Q3261" i="2"/>
  <c r="L3261" i="2"/>
  <c r="K3261" i="2"/>
  <c r="J3261" i="2"/>
  <c r="I3261" i="2"/>
  <c r="H3261" i="2"/>
  <c r="AM3260" i="2"/>
  <c r="AL3260" i="2"/>
  <c r="X3260" i="2"/>
  <c r="Q3260" i="2"/>
  <c r="L3260" i="2"/>
  <c r="K3260" i="2"/>
  <c r="J3260" i="2"/>
  <c r="I3260" i="2"/>
  <c r="H3260" i="2"/>
  <c r="AM3259" i="2"/>
  <c r="AL3259" i="2"/>
  <c r="X3259" i="2"/>
  <c r="Q3259" i="2"/>
  <c r="L3259" i="2"/>
  <c r="K3259" i="2"/>
  <c r="J3259" i="2"/>
  <c r="I3259" i="2"/>
  <c r="H3259" i="2"/>
  <c r="AM3258" i="2"/>
  <c r="AL3258" i="2"/>
  <c r="X3258" i="2"/>
  <c r="Q3258" i="2"/>
  <c r="L3258" i="2"/>
  <c r="K3258" i="2"/>
  <c r="J3258" i="2"/>
  <c r="I3258" i="2"/>
  <c r="H3258" i="2"/>
  <c r="AM3257" i="2"/>
  <c r="AL3257" i="2"/>
  <c r="X3257" i="2"/>
  <c r="Q3257" i="2"/>
  <c r="L3257" i="2"/>
  <c r="K3257" i="2"/>
  <c r="J3257" i="2"/>
  <c r="I3257" i="2"/>
  <c r="H3257" i="2"/>
  <c r="AM3256" i="2"/>
  <c r="AL3256" i="2"/>
  <c r="X3256" i="2"/>
  <c r="Q3256" i="2"/>
  <c r="L3256" i="2"/>
  <c r="K3256" i="2"/>
  <c r="J3256" i="2"/>
  <c r="I3256" i="2"/>
  <c r="H3256" i="2"/>
  <c r="AM3255" i="2"/>
  <c r="AL3255" i="2"/>
  <c r="X3255" i="2"/>
  <c r="Q3255" i="2"/>
  <c r="L3255" i="2"/>
  <c r="K3255" i="2"/>
  <c r="J3255" i="2"/>
  <c r="I3255" i="2"/>
  <c r="H3255" i="2"/>
  <c r="AM3254" i="2"/>
  <c r="AL3254" i="2"/>
  <c r="X3254" i="2"/>
  <c r="Q3254" i="2"/>
  <c r="L3254" i="2"/>
  <c r="K3254" i="2"/>
  <c r="J3254" i="2"/>
  <c r="I3254" i="2"/>
  <c r="H3254" i="2"/>
  <c r="AM3253" i="2"/>
  <c r="AL3253" i="2"/>
  <c r="X3253" i="2"/>
  <c r="Q3253" i="2"/>
  <c r="L3253" i="2"/>
  <c r="K3253" i="2"/>
  <c r="J3253" i="2"/>
  <c r="I3253" i="2"/>
  <c r="H3253" i="2"/>
  <c r="AM3252" i="2"/>
  <c r="AL3252" i="2"/>
  <c r="X3252" i="2"/>
  <c r="Q3252" i="2"/>
  <c r="L3252" i="2"/>
  <c r="K3252" i="2"/>
  <c r="J3252" i="2"/>
  <c r="I3252" i="2"/>
  <c r="H3252" i="2"/>
  <c r="AM3251" i="2"/>
  <c r="AL3251" i="2"/>
  <c r="X3251" i="2"/>
  <c r="Q3251" i="2"/>
  <c r="L3251" i="2"/>
  <c r="K3251" i="2"/>
  <c r="J3251" i="2"/>
  <c r="I3251" i="2"/>
  <c r="H3251" i="2"/>
  <c r="AM3250" i="2"/>
  <c r="AL3250" i="2"/>
  <c r="X3250" i="2"/>
  <c r="Q3250" i="2"/>
  <c r="L3250" i="2"/>
  <c r="K3250" i="2"/>
  <c r="J3250" i="2"/>
  <c r="I3250" i="2"/>
  <c r="H3250" i="2"/>
  <c r="AM3249" i="2"/>
  <c r="AL3249" i="2"/>
  <c r="X3249" i="2"/>
  <c r="Q3249" i="2"/>
  <c r="L3249" i="2"/>
  <c r="K3249" i="2"/>
  <c r="J3249" i="2"/>
  <c r="I3249" i="2"/>
  <c r="H3249" i="2"/>
  <c r="AM3248" i="2"/>
  <c r="AL3248" i="2"/>
  <c r="X3248" i="2"/>
  <c r="Q3248" i="2"/>
  <c r="L3248" i="2"/>
  <c r="K3248" i="2"/>
  <c r="J3248" i="2"/>
  <c r="I3248" i="2"/>
  <c r="H3248" i="2"/>
  <c r="AM3247" i="2"/>
  <c r="AL3247" i="2"/>
  <c r="X3247" i="2"/>
  <c r="Q3247" i="2"/>
  <c r="L3247" i="2"/>
  <c r="K3247" i="2"/>
  <c r="J3247" i="2"/>
  <c r="I3247" i="2"/>
  <c r="H3247" i="2"/>
  <c r="AM3246" i="2"/>
  <c r="AL3246" i="2"/>
  <c r="X3246" i="2"/>
  <c r="Q3246" i="2"/>
  <c r="L3246" i="2"/>
  <c r="K3246" i="2"/>
  <c r="J3246" i="2"/>
  <c r="I3246" i="2"/>
  <c r="H3246" i="2"/>
  <c r="AM3245" i="2"/>
  <c r="AL3245" i="2"/>
  <c r="X3245" i="2"/>
  <c r="Q3245" i="2"/>
  <c r="L3245" i="2"/>
  <c r="K3245" i="2"/>
  <c r="J3245" i="2"/>
  <c r="I3245" i="2"/>
  <c r="H3245" i="2"/>
  <c r="AM3244" i="2"/>
  <c r="AL3244" i="2"/>
  <c r="X3244" i="2"/>
  <c r="Q3244" i="2"/>
  <c r="L3244" i="2"/>
  <c r="K3244" i="2"/>
  <c r="J3244" i="2"/>
  <c r="I3244" i="2"/>
  <c r="H3244" i="2"/>
  <c r="AM3243" i="2"/>
  <c r="AL3243" i="2"/>
  <c r="X3243" i="2"/>
  <c r="Q3243" i="2"/>
  <c r="L3243" i="2"/>
  <c r="K3243" i="2"/>
  <c r="J3243" i="2"/>
  <c r="I3243" i="2"/>
  <c r="H3243" i="2"/>
  <c r="AM3242" i="2"/>
  <c r="AL3242" i="2"/>
  <c r="X3242" i="2"/>
  <c r="Q3242" i="2"/>
  <c r="L3242" i="2"/>
  <c r="K3242" i="2"/>
  <c r="J3242" i="2"/>
  <c r="I3242" i="2"/>
  <c r="H3242" i="2"/>
  <c r="AM3241" i="2"/>
  <c r="AL3241" i="2"/>
  <c r="X3241" i="2"/>
  <c r="Q3241" i="2"/>
  <c r="L3241" i="2"/>
  <c r="K3241" i="2"/>
  <c r="J3241" i="2"/>
  <c r="I3241" i="2"/>
  <c r="H3241" i="2"/>
  <c r="AM3240" i="2"/>
  <c r="AL3240" i="2"/>
  <c r="X3240" i="2"/>
  <c r="Q3240" i="2"/>
  <c r="L3240" i="2"/>
  <c r="K3240" i="2"/>
  <c r="J3240" i="2"/>
  <c r="I3240" i="2"/>
  <c r="H3240" i="2"/>
  <c r="AM3239" i="2"/>
  <c r="AL3239" i="2"/>
  <c r="X3239" i="2"/>
  <c r="Q3239" i="2"/>
  <c r="L3239" i="2"/>
  <c r="K3239" i="2"/>
  <c r="J3239" i="2"/>
  <c r="I3239" i="2"/>
  <c r="H3239" i="2"/>
  <c r="AM3238" i="2"/>
  <c r="AL3238" i="2"/>
  <c r="X3238" i="2"/>
  <c r="Q3238" i="2"/>
  <c r="L3238" i="2"/>
  <c r="K3238" i="2"/>
  <c r="J3238" i="2"/>
  <c r="I3238" i="2"/>
  <c r="H3238" i="2"/>
  <c r="AM3237" i="2"/>
  <c r="AL3237" i="2"/>
  <c r="X3237" i="2"/>
  <c r="Q3237" i="2"/>
  <c r="L3237" i="2"/>
  <c r="K3237" i="2"/>
  <c r="J3237" i="2"/>
  <c r="I3237" i="2"/>
  <c r="H3237" i="2"/>
  <c r="AM3236" i="2"/>
  <c r="AL3236" i="2"/>
  <c r="X3236" i="2"/>
  <c r="Q3236" i="2"/>
  <c r="L3236" i="2"/>
  <c r="K3236" i="2"/>
  <c r="J3236" i="2"/>
  <c r="I3236" i="2"/>
  <c r="H3236" i="2"/>
  <c r="AM3235" i="2"/>
  <c r="AL3235" i="2"/>
  <c r="X3235" i="2"/>
  <c r="Q3235" i="2"/>
  <c r="L3235" i="2"/>
  <c r="K3235" i="2"/>
  <c r="J3235" i="2"/>
  <c r="I3235" i="2"/>
  <c r="H3235" i="2"/>
  <c r="AM3234" i="2"/>
  <c r="AL3234" i="2"/>
  <c r="X3234" i="2"/>
  <c r="Q3234" i="2"/>
  <c r="L3234" i="2"/>
  <c r="K3234" i="2"/>
  <c r="J3234" i="2"/>
  <c r="I3234" i="2"/>
  <c r="H3234" i="2"/>
  <c r="AM3233" i="2"/>
  <c r="AL3233" i="2"/>
  <c r="X3233" i="2"/>
  <c r="Q3233" i="2"/>
  <c r="L3233" i="2"/>
  <c r="K3233" i="2"/>
  <c r="J3233" i="2"/>
  <c r="I3233" i="2"/>
  <c r="H3233" i="2"/>
  <c r="AM3232" i="2"/>
  <c r="AL3232" i="2"/>
  <c r="X3232" i="2"/>
  <c r="Q3232" i="2"/>
  <c r="L3232" i="2"/>
  <c r="K3232" i="2"/>
  <c r="J3232" i="2"/>
  <c r="I3232" i="2"/>
  <c r="H3232" i="2"/>
  <c r="AM3231" i="2"/>
  <c r="AL3231" i="2"/>
  <c r="X3231" i="2"/>
  <c r="Q3231" i="2"/>
  <c r="L3231" i="2"/>
  <c r="K3231" i="2"/>
  <c r="J3231" i="2"/>
  <c r="I3231" i="2"/>
  <c r="H3231" i="2"/>
  <c r="AM3230" i="2"/>
  <c r="AL3230" i="2"/>
  <c r="X3230" i="2"/>
  <c r="Q3230" i="2"/>
  <c r="L3230" i="2"/>
  <c r="K3230" i="2"/>
  <c r="J3230" i="2"/>
  <c r="I3230" i="2"/>
  <c r="H3230" i="2"/>
  <c r="AM3229" i="2"/>
  <c r="AL3229" i="2"/>
  <c r="X3229" i="2"/>
  <c r="Q3229" i="2"/>
  <c r="L3229" i="2"/>
  <c r="K3229" i="2"/>
  <c r="J3229" i="2"/>
  <c r="I3229" i="2"/>
  <c r="H3229" i="2"/>
  <c r="AM3228" i="2"/>
  <c r="AL3228" i="2"/>
  <c r="X3228" i="2"/>
  <c r="Q3228" i="2"/>
  <c r="L3228" i="2"/>
  <c r="K3228" i="2"/>
  <c r="J3228" i="2"/>
  <c r="I3228" i="2"/>
  <c r="H3228" i="2"/>
  <c r="AM3227" i="2"/>
  <c r="AL3227" i="2"/>
  <c r="X3227" i="2"/>
  <c r="Q3227" i="2"/>
  <c r="L3227" i="2"/>
  <c r="K3227" i="2"/>
  <c r="J3227" i="2"/>
  <c r="I3227" i="2"/>
  <c r="H3227" i="2"/>
  <c r="AM3226" i="2"/>
  <c r="AL3226" i="2"/>
  <c r="X3226" i="2"/>
  <c r="Q3226" i="2"/>
  <c r="L3226" i="2"/>
  <c r="K3226" i="2"/>
  <c r="J3226" i="2"/>
  <c r="I3226" i="2"/>
  <c r="H3226" i="2"/>
  <c r="AM3225" i="2"/>
  <c r="AL3225" i="2"/>
  <c r="X3225" i="2"/>
  <c r="Q3225" i="2"/>
  <c r="L3225" i="2"/>
  <c r="K3225" i="2"/>
  <c r="J3225" i="2"/>
  <c r="I3225" i="2"/>
  <c r="H3225" i="2"/>
  <c r="AM3224" i="2"/>
  <c r="AL3224" i="2"/>
  <c r="X3224" i="2"/>
  <c r="Q3224" i="2"/>
  <c r="L3224" i="2"/>
  <c r="K3224" i="2"/>
  <c r="J3224" i="2"/>
  <c r="I3224" i="2"/>
  <c r="H3224" i="2"/>
  <c r="AM3223" i="2"/>
  <c r="AL3223" i="2"/>
  <c r="X3223" i="2"/>
  <c r="Q3223" i="2"/>
  <c r="L3223" i="2"/>
  <c r="K3223" i="2"/>
  <c r="J3223" i="2"/>
  <c r="I3223" i="2"/>
  <c r="H3223" i="2"/>
  <c r="AM3222" i="2"/>
  <c r="AL3222" i="2"/>
  <c r="X3222" i="2"/>
  <c r="Q3222" i="2"/>
  <c r="L3222" i="2"/>
  <c r="K3222" i="2"/>
  <c r="J3222" i="2"/>
  <c r="I3222" i="2"/>
  <c r="H3222" i="2"/>
  <c r="AM3221" i="2"/>
  <c r="AL3221" i="2"/>
  <c r="X3221" i="2"/>
  <c r="Q3221" i="2"/>
  <c r="L3221" i="2"/>
  <c r="K3221" i="2"/>
  <c r="J3221" i="2"/>
  <c r="I3221" i="2"/>
  <c r="H3221" i="2"/>
  <c r="AM3220" i="2"/>
  <c r="AL3220" i="2"/>
  <c r="X3220" i="2"/>
  <c r="Q3220" i="2"/>
  <c r="L3220" i="2"/>
  <c r="K3220" i="2"/>
  <c r="J3220" i="2"/>
  <c r="I3220" i="2"/>
  <c r="H3220" i="2"/>
  <c r="AM3219" i="2"/>
  <c r="AL3219" i="2"/>
  <c r="X3219" i="2"/>
  <c r="Q3219" i="2"/>
  <c r="L3219" i="2"/>
  <c r="K3219" i="2"/>
  <c r="J3219" i="2"/>
  <c r="I3219" i="2"/>
  <c r="H3219" i="2"/>
  <c r="AM3218" i="2"/>
  <c r="AL3218" i="2"/>
  <c r="X3218" i="2"/>
  <c r="Q3218" i="2"/>
  <c r="L3218" i="2"/>
  <c r="K3218" i="2"/>
  <c r="J3218" i="2"/>
  <c r="I3218" i="2"/>
  <c r="H3218" i="2"/>
  <c r="AM3217" i="2"/>
  <c r="AL3217" i="2"/>
  <c r="X3217" i="2"/>
  <c r="Q3217" i="2"/>
  <c r="L3217" i="2"/>
  <c r="K3217" i="2"/>
  <c r="J3217" i="2"/>
  <c r="I3217" i="2"/>
  <c r="H3217" i="2"/>
  <c r="AM3216" i="2"/>
  <c r="AL3216" i="2"/>
  <c r="X3216" i="2"/>
  <c r="Q3216" i="2"/>
  <c r="L3216" i="2"/>
  <c r="K3216" i="2"/>
  <c r="J3216" i="2"/>
  <c r="I3216" i="2"/>
  <c r="H3216" i="2"/>
  <c r="AM3215" i="2"/>
  <c r="AL3215" i="2"/>
  <c r="X3215" i="2"/>
  <c r="Q3215" i="2"/>
  <c r="L3215" i="2"/>
  <c r="K3215" i="2"/>
  <c r="J3215" i="2"/>
  <c r="I3215" i="2"/>
  <c r="H3215" i="2"/>
  <c r="AM3214" i="2"/>
  <c r="AL3214" i="2"/>
  <c r="X3214" i="2"/>
  <c r="Q3214" i="2"/>
  <c r="L3214" i="2"/>
  <c r="K3214" i="2"/>
  <c r="J3214" i="2"/>
  <c r="I3214" i="2"/>
  <c r="H3214" i="2"/>
  <c r="AM3213" i="2"/>
  <c r="AL3213" i="2"/>
  <c r="X3213" i="2"/>
  <c r="Q3213" i="2"/>
  <c r="L3213" i="2"/>
  <c r="K3213" i="2"/>
  <c r="J3213" i="2"/>
  <c r="I3213" i="2"/>
  <c r="H3213" i="2"/>
  <c r="AM3212" i="2"/>
  <c r="AL3212" i="2"/>
  <c r="X3212" i="2"/>
  <c r="Q3212" i="2"/>
  <c r="L3212" i="2"/>
  <c r="K3212" i="2"/>
  <c r="J3212" i="2"/>
  <c r="I3212" i="2"/>
  <c r="H3212" i="2"/>
  <c r="AM3211" i="2"/>
  <c r="AL3211" i="2"/>
  <c r="X3211" i="2"/>
  <c r="Q3211" i="2"/>
  <c r="L3211" i="2"/>
  <c r="K3211" i="2"/>
  <c r="J3211" i="2"/>
  <c r="I3211" i="2"/>
  <c r="H3211" i="2"/>
  <c r="AM3210" i="2"/>
  <c r="AL3210" i="2"/>
  <c r="X3210" i="2"/>
  <c r="Q3210" i="2"/>
  <c r="L3210" i="2"/>
  <c r="K3210" i="2"/>
  <c r="J3210" i="2"/>
  <c r="I3210" i="2"/>
  <c r="H3210" i="2"/>
  <c r="AM3209" i="2"/>
  <c r="AL3209" i="2"/>
  <c r="X3209" i="2"/>
  <c r="Q3209" i="2"/>
  <c r="L3209" i="2"/>
  <c r="K3209" i="2"/>
  <c r="J3209" i="2"/>
  <c r="I3209" i="2"/>
  <c r="H3209" i="2"/>
  <c r="AM3208" i="2"/>
  <c r="AL3208" i="2"/>
  <c r="X3208" i="2"/>
  <c r="Q3208" i="2"/>
  <c r="L3208" i="2"/>
  <c r="K3208" i="2"/>
  <c r="J3208" i="2"/>
  <c r="I3208" i="2"/>
  <c r="H3208" i="2"/>
  <c r="AM3207" i="2"/>
  <c r="AL3207" i="2"/>
  <c r="X3207" i="2"/>
  <c r="Q3207" i="2"/>
  <c r="L3207" i="2"/>
  <c r="K3207" i="2"/>
  <c r="J3207" i="2"/>
  <c r="I3207" i="2"/>
  <c r="H3207" i="2"/>
  <c r="AM3206" i="2"/>
  <c r="AL3206" i="2"/>
  <c r="X3206" i="2"/>
  <c r="Q3206" i="2"/>
  <c r="L3206" i="2"/>
  <c r="K3206" i="2"/>
  <c r="J3206" i="2"/>
  <c r="I3206" i="2"/>
  <c r="H3206" i="2"/>
  <c r="AM3205" i="2"/>
  <c r="AL3205" i="2"/>
  <c r="X3205" i="2"/>
  <c r="Q3205" i="2"/>
  <c r="L3205" i="2"/>
  <c r="K3205" i="2"/>
  <c r="J3205" i="2"/>
  <c r="I3205" i="2"/>
  <c r="H3205" i="2"/>
  <c r="AM3204" i="2"/>
  <c r="AL3204" i="2"/>
  <c r="X3204" i="2"/>
  <c r="Q3204" i="2"/>
  <c r="L3204" i="2"/>
  <c r="K3204" i="2"/>
  <c r="J3204" i="2"/>
  <c r="I3204" i="2"/>
  <c r="H3204" i="2"/>
  <c r="AM3203" i="2"/>
  <c r="AL3203" i="2"/>
  <c r="X3203" i="2"/>
  <c r="Q3203" i="2"/>
  <c r="L3203" i="2"/>
  <c r="K3203" i="2"/>
  <c r="J3203" i="2"/>
  <c r="I3203" i="2"/>
  <c r="H3203" i="2"/>
  <c r="AM3202" i="2"/>
  <c r="AL3202" i="2"/>
  <c r="X3202" i="2"/>
  <c r="Q3202" i="2"/>
  <c r="L3202" i="2"/>
  <c r="K3202" i="2"/>
  <c r="J3202" i="2"/>
  <c r="I3202" i="2"/>
  <c r="H3202" i="2"/>
  <c r="AM3201" i="2"/>
  <c r="AL3201" i="2"/>
  <c r="X3201" i="2"/>
  <c r="Q3201" i="2"/>
  <c r="L3201" i="2"/>
  <c r="K3201" i="2"/>
  <c r="J3201" i="2"/>
  <c r="I3201" i="2"/>
  <c r="H3201" i="2"/>
  <c r="AM3200" i="2"/>
  <c r="AL3200" i="2"/>
  <c r="X3200" i="2"/>
  <c r="Q3200" i="2"/>
  <c r="L3200" i="2"/>
  <c r="K3200" i="2"/>
  <c r="J3200" i="2"/>
  <c r="I3200" i="2"/>
  <c r="H3200" i="2"/>
  <c r="AM3199" i="2"/>
  <c r="AL3199" i="2"/>
  <c r="X3199" i="2"/>
  <c r="Q3199" i="2"/>
  <c r="L3199" i="2"/>
  <c r="K3199" i="2"/>
  <c r="J3199" i="2"/>
  <c r="I3199" i="2"/>
  <c r="H3199" i="2"/>
  <c r="AM3198" i="2"/>
  <c r="AL3198" i="2"/>
  <c r="X3198" i="2"/>
  <c r="Q3198" i="2"/>
  <c r="L3198" i="2"/>
  <c r="K3198" i="2"/>
  <c r="J3198" i="2"/>
  <c r="I3198" i="2"/>
  <c r="H3198" i="2"/>
  <c r="AM3197" i="2"/>
  <c r="AL3197" i="2"/>
  <c r="X3197" i="2"/>
  <c r="Q3197" i="2"/>
  <c r="L3197" i="2"/>
  <c r="K3197" i="2"/>
  <c r="J3197" i="2"/>
  <c r="I3197" i="2"/>
  <c r="H3197" i="2"/>
  <c r="AM3196" i="2"/>
  <c r="AL3196" i="2"/>
  <c r="X3196" i="2"/>
  <c r="Q3196" i="2"/>
  <c r="L3196" i="2"/>
  <c r="K3196" i="2"/>
  <c r="J3196" i="2"/>
  <c r="I3196" i="2"/>
  <c r="H3196" i="2"/>
  <c r="AM3195" i="2"/>
  <c r="AL3195" i="2"/>
  <c r="X3195" i="2"/>
  <c r="Q3195" i="2"/>
  <c r="L3195" i="2"/>
  <c r="K3195" i="2"/>
  <c r="J3195" i="2"/>
  <c r="I3195" i="2"/>
  <c r="H3195" i="2"/>
  <c r="AM3194" i="2"/>
  <c r="AL3194" i="2"/>
  <c r="X3194" i="2"/>
  <c r="Q3194" i="2"/>
  <c r="L3194" i="2"/>
  <c r="K3194" i="2"/>
  <c r="J3194" i="2"/>
  <c r="I3194" i="2"/>
  <c r="H3194" i="2"/>
  <c r="AM3193" i="2"/>
  <c r="AL3193" i="2"/>
  <c r="X3193" i="2"/>
  <c r="Q3193" i="2"/>
  <c r="L3193" i="2"/>
  <c r="K3193" i="2"/>
  <c r="J3193" i="2"/>
  <c r="I3193" i="2"/>
  <c r="H3193" i="2"/>
  <c r="AM3192" i="2"/>
  <c r="AL3192" i="2"/>
  <c r="X3192" i="2"/>
  <c r="Q3192" i="2"/>
  <c r="L3192" i="2"/>
  <c r="K3192" i="2"/>
  <c r="J3192" i="2"/>
  <c r="I3192" i="2"/>
  <c r="H3192" i="2"/>
  <c r="AM3191" i="2"/>
  <c r="AL3191" i="2"/>
  <c r="X3191" i="2"/>
  <c r="Q3191" i="2"/>
  <c r="L3191" i="2"/>
  <c r="K3191" i="2"/>
  <c r="J3191" i="2"/>
  <c r="I3191" i="2"/>
  <c r="H3191" i="2"/>
  <c r="AM3190" i="2"/>
  <c r="AL3190" i="2"/>
  <c r="X3190" i="2"/>
  <c r="Q3190" i="2"/>
  <c r="L3190" i="2"/>
  <c r="K3190" i="2"/>
  <c r="J3190" i="2"/>
  <c r="I3190" i="2"/>
  <c r="H3190" i="2"/>
  <c r="AM3189" i="2"/>
  <c r="AL3189" i="2"/>
  <c r="X3189" i="2"/>
  <c r="Q3189" i="2"/>
  <c r="L3189" i="2"/>
  <c r="K3189" i="2"/>
  <c r="J3189" i="2"/>
  <c r="I3189" i="2"/>
  <c r="H3189" i="2"/>
  <c r="AM3188" i="2"/>
  <c r="AL3188" i="2"/>
  <c r="X3188" i="2"/>
  <c r="Q3188" i="2"/>
  <c r="L3188" i="2"/>
  <c r="K3188" i="2"/>
  <c r="J3188" i="2"/>
  <c r="I3188" i="2"/>
  <c r="H3188" i="2"/>
  <c r="AM3187" i="2"/>
  <c r="AL3187" i="2"/>
  <c r="X3187" i="2"/>
  <c r="Q3187" i="2"/>
  <c r="L3187" i="2"/>
  <c r="K3187" i="2"/>
  <c r="J3187" i="2"/>
  <c r="I3187" i="2"/>
  <c r="H3187" i="2"/>
  <c r="AM3186" i="2"/>
  <c r="AL3186" i="2"/>
  <c r="X3186" i="2"/>
  <c r="Q3186" i="2"/>
  <c r="L3186" i="2"/>
  <c r="K3186" i="2"/>
  <c r="J3186" i="2"/>
  <c r="I3186" i="2"/>
  <c r="H3186" i="2"/>
  <c r="AM3185" i="2"/>
  <c r="AL3185" i="2"/>
  <c r="X3185" i="2"/>
  <c r="Q3185" i="2"/>
  <c r="L3185" i="2"/>
  <c r="K3185" i="2"/>
  <c r="J3185" i="2"/>
  <c r="I3185" i="2"/>
  <c r="H3185" i="2"/>
  <c r="AM3184" i="2"/>
  <c r="AL3184" i="2"/>
  <c r="X3184" i="2"/>
  <c r="Q3184" i="2"/>
  <c r="L3184" i="2"/>
  <c r="K3184" i="2"/>
  <c r="J3184" i="2"/>
  <c r="I3184" i="2"/>
  <c r="H3184" i="2"/>
  <c r="AM3183" i="2"/>
  <c r="AL3183" i="2"/>
  <c r="X3183" i="2"/>
  <c r="Q3183" i="2"/>
  <c r="L3183" i="2"/>
  <c r="K3183" i="2"/>
  <c r="J3183" i="2"/>
  <c r="I3183" i="2"/>
  <c r="H3183" i="2"/>
  <c r="AM3182" i="2"/>
  <c r="AL3182" i="2"/>
  <c r="X3182" i="2"/>
  <c r="Q3182" i="2"/>
  <c r="L3182" i="2"/>
  <c r="K3182" i="2"/>
  <c r="J3182" i="2"/>
  <c r="I3182" i="2"/>
  <c r="H3182" i="2"/>
  <c r="AM3181" i="2"/>
  <c r="AL3181" i="2"/>
  <c r="X3181" i="2"/>
  <c r="Q3181" i="2"/>
  <c r="L3181" i="2"/>
  <c r="K3181" i="2"/>
  <c r="J3181" i="2"/>
  <c r="I3181" i="2"/>
  <c r="H3181" i="2"/>
  <c r="AM3180" i="2"/>
  <c r="AL3180" i="2"/>
  <c r="X3180" i="2"/>
  <c r="Q3180" i="2"/>
  <c r="L3180" i="2"/>
  <c r="K3180" i="2"/>
  <c r="J3180" i="2"/>
  <c r="I3180" i="2"/>
  <c r="H3180" i="2"/>
  <c r="AM3179" i="2"/>
  <c r="AL3179" i="2"/>
  <c r="X3179" i="2"/>
  <c r="Q3179" i="2"/>
  <c r="L3179" i="2"/>
  <c r="K3179" i="2"/>
  <c r="J3179" i="2"/>
  <c r="I3179" i="2"/>
  <c r="H3179" i="2"/>
  <c r="AM3178" i="2"/>
  <c r="AL3178" i="2"/>
  <c r="X3178" i="2"/>
  <c r="Q3178" i="2"/>
  <c r="L3178" i="2"/>
  <c r="K3178" i="2"/>
  <c r="J3178" i="2"/>
  <c r="I3178" i="2"/>
  <c r="H3178" i="2"/>
  <c r="AM3177" i="2"/>
  <c r="AL3177" i="2"/>
  <c r="X3177" i="2"/>
  <c r="Q3177" i="2"/>
  <c r="L3177" i="2"/>
  <c r="K3177" i="2"/>
  <c r="J3177" i="2"/>
  <c r="I3177" i="2"/>
  <c r="H3177" i="2"/>
  <c r="AM3176" i="2"/>
  <c r="AL3176" i="2"/>
  <c r="X3176" i="2"/>
  <c r="Q3176" i="2"/>
  <c r="L3176" i="2"/>
  <c r="K3176" i="2"/>
  <c r="J3176" i="2"/>
  <c r="I3176" i="2"/>
  <c r="H3176" i="2"/>
  <c r="AM3175" i="2"/>
  <c r="AL3175" i="2"/>
  <c r="X3175" i="2"/>
  <c r="Q3175" i="2"/>
  <c r="L3175" i="2"/>
  <c r="K3175" i="2"/>
  <c r="J3175" i="2"/>
  <c r="I3175" i="2"/>
  <c r="H3175" i="2"/>
  <c r="AM3174" i="2"/>
  <c r="AL3174" i="2"/>
  <c r="X3174" i="2"/>
  <c r="Q3174" i="2"/>
  <c r="L3174" i="2"/>
  <c r="K3174" i="2"/>
  <c r="J3174" i="2"/>
  <c r="I3174" i="2"/>
  <c r="H3174" i="2"/>
  <c r="AM3173" i="2"/>
  <c r="AL3173" i="2"/>
  <c r="X3173" i="2"/>
  <c r="Q3173" i="2"/>
  <c r="L3173" i="2"/>
  <c r="K3173" i="2"/>
  <c r="J3173" i="2"/>
  <c r="I3173" i="2"/>
  <c r="H3173" i="2"/>
  <c r="AM3172" i="2"/>
  <c r="AL3172" i="2"/>
  <c r="X3172" i="2"/>
  <c r="Q3172" i="2"/>
  <c r="L3172" i="2"/>
  <c r="K3172" i="2"/>
  <c r="J3172" i="2"/>
  <c r="I3172" i="2"/>
  <c r="H3172" i="2"/>
  <c r="AM3171" i="2"/>
  <c r="AL3171" i="2"/>
  <c r="X3171" i="2"/>
  <c r="Q3171" i="2"/>
  <c r="L3171" i="2"/>
  <c r="K3171" i="2"/>
  <c r="J3171" i="2"/>
  <c r="I3171" i="2"/>
  <c r="H3171" i="2"/>
  <c r="AM3170" i="2"/>
  <c r="AL3170" i="2"/>
  <c r="X3170" i="2"/>
  <c r="Q3170" i="2"/>
  <c r="L3170" i="2"/>
  <c r="K3170" i="2"/>
  <c r="J3170" i="2"/>
  <c r="I3170" i="2"/>
  <c r="H3170" i="2"/>
  <c r="AM3169" i="2"/>
  <c r="AL3169" i="2"/>
  <c r="X3169" i="2"/>
  <c r="Q3169" i="2"/>
  <c r="L3169" i="2"/>
  <c r="K3169" i="2"/>
  <c r="J3169" i="2"/>
  <c r="I3169" i="2"/>
  <c r="H3169" i="2"/>
  <c r="AM3168" i="2"/>
  <c r="AL3168" i="2"/>
  <c r="X3168" i="2"/>
  <c r="Q3168" i="2"/>
  <c r="L3168" i="2"/>
  <c r="K3168" i="2"/>
  <c r="J3168" i="2"/>
  <c r="I3168" i="2"/>
  <c r="H3168" i="2"/>
  <c r="AM3167" i="2"/>
  <c r="AL3167" i="2"/>
  <c r="X3167" i="2"/>
  <c r="Q3167" i="2"/>
  <c r="L3167" i="2"/>
  <c r="K3167" i="2"/>
  <c r="J3167" i="2"/>
  <c r="I3167" i="2"/>
  <c r="H3167" i="2"/>
  <c r="AM3166" i="2"/>
  <c r="AL3166" i="2"/>
  <c r="X3166" i="2"/>
  <c r="Q3166" i="2"/>
  <c r="L3166" i="2"/>
  <c r="K3166" i="2"/>
  <c r="J3166" i="2"/>
  <c r="I3166" i="2"/>
  <c r="H3166" i="2"/>
  <c r="AM3165" i="2"/>
  <c r="AL3165" i="2"/>
  <c r="X3165" i="2"/>
  <c r="Q3165" i="2"/>
  <c r="L3165" i="2"/>
  <c r="K3165" i="2"/>
  <c r="J3165" i="2"/>
  <c r="I3165" i="2"/>
  <c r="H3165" i="2"/>
  <c r="AM3164" i="2"/>
  <c r="AL3164" i="2"/>
  <c r="X3164" i="2"/>
  <c r="Q3164" i="2"/>
  <c r="L3164" i="2"/>
  <c r="K3164" i="2"/>
  <c r="J3164" i="2"/>
  <c r="I3164" i="2"/>
  <c r="H3164" i="2"/>
  <c r="AM3163" i="2"/>
  <c r="AL3163" i="2"/>
  <c r="X3163" i="2"/>
  <c r="Q3163" i="2"/>
  <c r="L3163" i="2"/>
  <c r="K3163" i="2"/>
  <c r="J3163" i="2"/>
  <c r="I3163" i="2"/>
  <c r="H3163" i="2"/>
  <c r="AM3162" i="2"/>
  <c r="AL3162" i="2"/>
  <c r="X3162" i="2"/>
  <c r="Q3162" i="2"/>
  <c r="L3162" i="2"/>
  <c r="K3162" i="2"/>
  <c r="J3162" i="2"/>
  <c r="I3162" i="2"/>
  <c r="H3162" i="2"/>
  <c r="AM3161" i="2"/>
  <c r="AL3161" i="2"/>
  <c r="X3161" i="2"/>
  <c r="Q3161" i="2"/>
  <c r="L3161" i="2"/>
  <c r="K3161" i="2"/>
  <c r="J3161" i="2"/>
  <c r="I3161" i="2"/>
  <c r="H3161" i="2"/>
  <c r="AM3160" i="2"/>
  <c r="AL3160" i="2"/>
  <c r="X3160" i="2"/>
  <c r="Q3160" i="2"/>
  <c r="L3160" i="2"/>
  <c r="K3160" i="2"/>
  <c r="J3160" i="2"/>
  <c r="I3160" i="2"/>
  <c r="H3160" i="2"/>
  <c r="AM3159" i="2"/>
  <c r="AL3159" i="2"/>
  <c r="X3159" i="2"/>
  <c r="Q3159" i="2"/>
  <c r="L3159" i="2"/>
  <c r="K3159" i="2"/>
  <c r="J3159" i="2"/>
  <c r="I3159" i="2"/>
  <c r="H3159" i="2"/>
  <c r="AM3158" i="2"/>
  <c r="AL3158" i="2"/>
  <c r="X3158" i="2"/>
  <c r="Q3158" i="2"/>
  <c r="L3158" i="2"/>
  <c r="K3158" i="2"/>
  <c r="J3158" i="2"/>
  <c r="I3158" i="2"/>
  <c r="H3158" i="2"/>
  <c r="AM3157" i="2"/>
  <c r="AL3157" i="2"/>
  <c r="X3157" i="2"/>
  <c r="Q3157" i="2"/>
  <c r="L3157" i="2"/>
  <c r="K3157" i="2"/>
  <c r="J3157" i="2"/>
  <c r="I3157" i="2"/>
  <c r="H3157" i="2"/>
  <c r="AM3156" i="2"/>
  <c r="AL3156" i="2"/>
  <c r="X3156" i="2"/>
  <c r="Q3156" i="2"/>
  <c r="L3156" i="2"/>
  <c r="K3156" i="2"/>
  <c r="J3156" i="2"/>
  <c r="I3156" i="2"/>
  <c r="H3156" i="2"/>
  <c r="AM3155" i="2"/>
  <c r="AL3155" i="2"/>
  <c r="X3155" i="2"/>
  <c r="Q3155" i="2"/>
  <c r="L3155" i="2"/>
  <c r="K3155" i="2"/>
  <c r="J3155" i="2"/>
  <c r="I3155" i="2"/>
  <c r="H3155" i="2"/>
  <c r="AM3154" i="2"/>
  <c r="AL3154" i="2"/>
  <c r="X3154" i="2"/>
  <c r="Q3154" i="2"/>
  <c r="L3154" i="2"/>
  <c r="K3154" i="2"/>
  <c r="J3154" i="2"/>
  <c r="I3154" i="2"/>
  <c r="H3154" i="2"/>
  <c r="AM3153" i="2"/>
  <c r="AL3153" i="2"/>
  <c r="X3153" i="2"/>
  <c r="Q3153" i="2"/>
  <c r="L3153" i="2"/>
  <c r="K3153" i="2"/>
  <c r="J3153" i="2"/>
  <c r="I3153" i="2"/>
  <c r="H3153" i="2"/>
  <c r="AM3152" i="2"/>
  <c r="AL3152" i="2"/>
  <c r="X3152" i="2"/>
  <c r="Q3152" i="2"/>
  <c r="L3152" i="2"/>
  <c r="K3152" i="2"/>
  <c r="J3152" i="2"/>
  <c r="I3152" i="2"/>
  <c r="H3152" i="2"/>
  <c r="AM3151" i="2"/>
  <c r="AL3151" i="2"/>
  <c r="X3151" i="2"/>
  <c r="Q3151" i="2"/>
  <c r="L3151" i="2"/>
  <c r="K3151" i="2"/>
  <c r="J3151" i="2"/>
  <c r="I3151" i="2"/>
  <c r="H3151" i="2"/>
  <c r="AM3150" i="2"/>
  <c r="AL3150" i="2"/>
  <c r="X3150" i="2"/>
  <c r="Q3150" i="2"/>
  <c r="L3150" i="2"/>
  <c r="K3150" i="2"/>
  <c r="J3150" i="2"/>
  <c r="I3150" i="2"/>
  <c r="H3150" i="2"/>
  <c r="AM3149" i="2"/>
  <c r="AL3149" i="2"/>
  <c r="X3149" i="2"/>
  <c r="Q3149" i="2"/>
  <c r="L3149" i="2"/>
  <c r="K3149" i="2"/>
  <c r="J3149" i="2"/>
  <c r="I3149" i="2"/>
  <c r="H3149" i="2"/>
  <c r="AM3148" i="2"/>
  <c r="AL3148" i="2"/>
  <c r="X3148" i="2"/>
  <c r="Q3148" i="2"/>
  <c r="L3148" i="2"/>
  <c r="K3148" i="2"/>
  <c r="J3148" i="2"/>
  <c r="I3148" i="2"/>
  <c r="H3148" i="2"/>
  <c r="AM3147" i="2"/>
  <c r="AL3147" i="2"/>
  <c r="X3147" i="2"/>
  <c r="Q3147" i="2"/>
  <c r="L3147" i="2"/>
  <c r="K3147" i="2"/>
  <c r="J3147" i="2"/>
  <c r="I3147" i="2"/>
  <c r="H3147" i="2"/>
  <c r="AM3146" i="2"/>
  <c r="AL3146" i="2"/>
  <c r="X3146" i="2"/>
  <c r="Q3146" i="2"/>
  <c r="L3146" i="2"/>
  <c r="K3146" i="2"/>
  <c r="J3146" i="2"/>
  <c r="I3146" i="2"/>
  <c r="H3146" i="2"/>
  <c r="AM3145" i="2"/>
  <c r="AL3145" i="2"/>
  <c r="X3145" i="2"/>
  <c r="Q3145" i="2"/>
  <c r="L3145" i="2"/>
  <c r="K3145" i="2"/>
  <c r="J3145" i="2"/>
  <c r="I3145" i="2"/>
  <c r="H3145" i="2"/>
  <c r="AM3144" i="2"/>
  <c r="AL3144" i="2"/>
  <c r="X3144" i="2"/>
  <c r="Q3144" i="2"/>
  <c r="L3144" i="2"/>
  <c r="K3144" i="2"/>
  <c r="J3144" i="2"/>
  <c r="I3144" i="2"/>
  <c r="H3144" i="2"/>
  <c r="AM3143" i="2"/>
  <c r="AL3143" i="2"/>
  <c r="X3143" i="2"/>
  <c r="Q3143" i="2"/>
  <c r="L3143" i="2"/>
  <c r="K3143" i="2"/>
  <c r="J3143" i="2"/>
  <c r="I3143" i="2"/>
  <c r="H3143" i="2"/>
  <c r="AM3142" i="2"/>
  <c r="AL3142" i="2"/>
  <c r="X3142" i="2"/>
  <c r="Q3142" i="2"/>
  <c r="L3142" i="2"/>
  <c r="K3142" i="2"/>
  <c r="J3142" i="2"/>
  <c r="I3142" i="2"/>
  <c r="H3142" i="2"/>
  <c r="AM3141" i="2"/>
  <c r="AL3141" i="2"/>
  <c r="X3141" i="2"/>
  <c r="Q3141" i="2"/>
  <c r="L3141" i="2"/>
  <c r="K3141" i="2"/>
  <c r="J3141" i="2"/>
  <c r="I3141" i="2"/>
  <c r="H3141" i="2"/>
  <c r="AM3140" i="2"/>
  <c r="AL3140" i="2"/>
  <c r="X3140" i="2"/>
  <c r="Q3140" i="2"/>
  <c r="L3140" i="2"/>
  <c r="K3140" i="2"/>
  <c r="J3140" i="2"/>
  <c r="I3140" i="2"/>
  <c r="H3140" i="2"/>
  <c r="AM3139" i="2"/>
  <c r="AL3139" i="2"/>
  <c r="X3139" i="2"/>
  <c r="Q3139" i="2"/>
  <c r="L3139" i="2"/>
  <c r="K3139" i="2"/>
  <c r="J3139" i="2"/>
  <c r="I3139" i="2"/>
  <c r="H3139" i="2"/>
  <c r="AM3138" i="2"/>
  <c r="AL3138" i="2"/>
  <c r="X3138" i="2"/>
  <c r="Q3138" i="2"/>
  <c r="L3138" i="2"/>
  <c r="K3138" i="2"/>
  <c r="J3138" i="2"/>
  <c r="I3138" i="2"/>
  <c r="H3138" i="2"/>
  <c r="AM3137" i="2"/>
  <c r="AL3137" i="2"/>
  <c r="X3137" i="2"/>
  <c r="Q3137" i="2"/>
  <c r="L3137" i="2"/>
  <c r="K3137" i="2"/>
  <c r="J3137" i="2"/>
  <c r="I3137" i="2"/>
  <c r="H3137" i="2"/>
  <c r="AM3136" i="2"/>
  <c r="AL3136" i="2"/>
  <c r="X3136" i="2"/>
  <c r="Q3136" i="2"/>
  <c r="L3136" i="2"/>
  <c r="K3136" i="2"/>
  <c r="J3136" i="2"/>
  <c r="I3136" i="2"/>
  <c r="H3136" i="2"/>
  <c r="AM3135" i="2"/>
  <c r="AL3135" i="2"/>
  <c r="X3135" i="2"/>
  <c r="Q3135" i="2"/>
  <c r="L3135" i="2"/>
  <c r="K3135" i="2"/>
  <c r="J3135" i="2"/>
  <c r="I3135" i="2"/>
  <c r="H3135" i="2"/>
  <c r="AM3134" i="2"/>
  <c r="AL3134" i="2"/>
  <c r="X3134" i="2"/>
  <c r="Q3134" i="2"/>
  <c r="L3134" i="2"/>
  <c r="K3134" i="2"/>
  <c r="J3134" i="2"/>
  <c r="I3134" i="2"/>
  <c r="H3134" i="2"/>
  <c r="AM3133" i="2"/>
  <c r="AL3133" i="2"/>
  <c r="X3133" i="2"/>
  <c r="Q3133" i="2"/>
  <c r="L3133" i="2"/>
  <c r="K3133" i="2"/>
  <c r="J3133" i="2"/>
  <c r="I3133" i="2"/>
  <c r="H3133" i="2"/>
  <c r="AM3132" i="2"/>
  <c r="AL3132" i="2"/>
  <c r="X3132" i="2"/>
  <c r="Q3132" i="2"/>
  <c r="L3132" i="2"/>
  <c r="K3132" i="2"/>
  <c r="J3132" i="2"/>
  <c r="I3132" i="2"/>
  <c r="H3132" i="2"/>
  <c r="AM3131" i="2"/>
  <c r="AL3131" i="2"/>
  <c r="X3131" i="2"/>
  <c r="Q3131" i="2"/>
  <c r="L3131" i="2"/>
  <c r="K3131" i="2"/>
  <c r="J3131" i="2"/>
  <c r="I3131" i="2"/>
  <c r="H3131" i="2"/>
  <c r="AM3130" i="2"/>
  <c r="AL3130" i="2"/>
  <c r="X3130" i="2"/>
  <c r="Q3130" i="2"/>
  <c r="L3130" i="2"/>
  <c r="K3130" i="2"/>
  <c r="J3130" i="2"/>
  <c r="I3130" i="2"/>
  <c r="H3130" i="2"/>
  <c r="AM3129" i="2"/>
  <c r="AL3129" i="2"/>
  <c r="X3129" i="2"/>
  <c r="Q3129" i="2"/>
  <c r="L3129" i="2"/>
  <c r="K3129" i="2"/>
  <c r="J3129" i="2"/>
  <c r="I3129" i="2"/>
  <c r="H3129" i="2"/>
  <c r="AM3128" i="2"/>
  <c r="AL3128" i="2"/>
  <c r="X3128" i="2"/>
  <c r="Q3128" i="2"/>
  <c r="L3128" i="2"/>
  <c r="K3128" i="2"/>
  <c r="J3128" i="2"/>
  <c r="I3128" i="2"/>
  <c r="H3128" i="2"/>
  <c r="AM3127" i="2"/>
  <c r="AL3127" i="2"/>
  <c r="X3127" i="2"/>
  <c r="Q3127" i="2"/>
  <c r="L3127" i="2"/>
  <c r="K3127" i="2"/>
  <c r="J3127" i="2"/>
  <c r="I3127" i="2"/>
  <c r="H3127" i="2"/>
  <c r="AM3126" i="2"/>
  <c r="AL3126" i="2"/>
  <c r="X3126" i="2"/>
  <c r="Q3126" i="2"/>
  <c r="L3126" i="2"/>
  <c r="K3126" i="2"/>
  <c r="J3126" i="2"/>
  <c r="I3126" i="2"/>
  <c r="H3126" i="2"/>
  <c r="AM3125" i="2"/>
  <c r="AL3125" i="2"/>
  <c r="X3125" i="2"/>
  <c r="Q3125" i="2"/>
  <c r="L3125" i="2"/>
  <c r="K3125" i="2"/>
  <c r="J3125" i="2"/>
  <c r="I3125" i="2"/>
  <c r="H3125" i="2"/>
  <c r="AM3124" i="2"/>
  <c r="AL3124" i="2"/>
  <c r="X3124" i="2"/>
  <c r="Q3124" i="2"/>
  <c r="L3124" i="2"/>
  <c r="K3124" i="2"/>
  <c r="J3124" i="2"/>
  <c r="I3124" i="2"/>
  <c r="H3124" i="2"/>
  <c r="AM3123" i="2"/>
  <c r="AL3123" i="2"/>
  <c r="X3123" i="2"/>
  <c r="Q3123" i="2"/>
  <c r="L3123" i="2"/>
  <c r="K3123" i="2"/>
  <c r="J3123" i="2"/>
  <c r="I3123" i="2"/>
  <c r="H3123" i="2"/>
  <c r="AM3122" i="2"/>
  <c r="AL3122" i="2"/>
  <c r="X3122" i="2"/>
  <c r="Q3122" i="2"/>
  <c r="L3122" i="2"/>
  <c r="K3122" i="2"/>
  <c r="J3122" i="2"/>
  <c r="I3122" i="2"/>
  <c r="H3122" i="2"/>
  <c r="AM3121" i="2"/>
  <c r="AL3121" i="2"/>
  <c r="X3121" i="2"/>
  <c r="Q3121" i="2"/>
  <c r="L3121" i="2"/>
  <c r="K3121" i="2"/>
  <c r="J3121" i="2"/>
  <c r="I3121" i="2"/>
  <c r="H3121" i="2"/>
  <c r="AM3120" i="2"/>
  <c r="AL3120" i="2"/>
  <c r="X3120" i="2"/>
  <c r="Q3120" i="2"/>
  <c r="L3120" i="2"/>
  <c r="K3120" i="2"/>
  <c r="J3120" i="2"/>
  <c r="I3120" i="2"/>
  <c r="H3120" i="2"/>
  <c r="AM3119" i="2"/>
  <c r="AL3119" i="2"/>
  <c r="X3119" i="2"/>
  <c r="Q3119" i="2"/>
  <c r="L3119" i="2"/>
  <c r="K3119" i="2"/>
  <c r="J3119" i="2"/>
  <c r="I3119" i="2"/>
  <c r="H3119" i="2"/>
  <c r="AM3118" i="2"/>
  <c r="AL3118" i="2"/>
  <c r="X3118" i="2"/>
  <c r="Q3118" i="2"/>
  <c r="L3118" i="2"/>
  <c r="K3118" i="2"/>
  <c r="J3118" i="2"/>
  <c r="I3118" i="2"/>
  <c r="H3118" i="2"/>
  <c r="AM3117" i="2"/>
  <c r="AL3117" i="2"/>
  <c r="X3117" i="2"/>
  <c r="Q3117" i="2"/>
  <c r="L3117" i="2"/>
  <c r="K3117" i="2"/>
  <c r="J3117" i="2"/>
  <c r="I3117" i="2"/>
  <c r="H3117" i="2"/>
  <c r="AM3116" i="2"/>
  <c r="AL3116" i="2"/>
  <c r="X3116" i="2"/>
  <c r="Q3116" i="2"/>
  <c r="L3116" i="2"/>
  <c r="K3116" i="2"/>
  <c r="J3116" i="2"/>
  <c r="I3116" i="2"/>
  <c r="H3116" i="2"/>
  <c r="AM3115" i="2"/>
  <c r="AL3115" i="2"/>
  <c r="X3115" i="2"/>
  <c r="Q3115" i="2"/>
  <c r="L3115" i="2"/>
  <c r="K3115" i="2"/>
  <c r="J3115" i="2"/>
  <c r="I3115" i="2"/>
  <c r="H3115" i="2"/>
  <c r="AM3114" i="2"/>
  <c r="AL3114" i="2"/>
  <c r="X3114" i="2"/>
  <c r="Q3114" i="2"/>
  <c r="L3114" i="2"/>
  <c r="K3114" i="2"/>
  <c r="J3114" i="2"/>
  <c r="I3114" i="2"/>
  <c r="H3114" i="2"/>
  <c r="AM3113" i="2"/>
  <c r="AL3113" i="2"/>
  <c r="X3113" i="2"/>
  <c r="Q3113" i="2"/>
  <c r="L3113" i="2"/>
  <c r="K3113" i="2"/>
  <c r="J3113" i="2"/>
  <c r="I3113" i="2"/>
  <c r="H3113" i="2"/>
  <c r="AM3112" i="2"/>
  <c r="AL3112" i="2"/>
  <c r="X3112" i="2"/>
  <c r="Q3112" i="2"/>
  <c r="L3112" i="2"/>
  <c r="K3112" i="2"/>
  <c r="J3112" i="2"/>
  <c r="I3112" i="2"/>
  <c r="H3112" i="2"/>
  <c r="AM3111" i="2"/>
  <c r="AL3111" i="2"/>
  <c r="X3111" i="2"/>
  <c r="Q3111" i="2"/>
  <c r="L3111" i="2"/>
  <c r="K3111" i="2"/>
  <c r="J3111" i="2"/>
  <c r="I3111" i="2"/>
  <c r="H3111" i="2"/>
  <c r="AM3110" i="2"/>
  <c r="AL3110" i="2"/>
  <c r="X3110" i="2"/>
  <c r="Q3110" i="2"/>
  <c r="L3110" i="2"/>
  <c r="K3110" i="2"/>
  <c r="J3110" i="2"/>
  <c r="I3110" i="2"/>
  <c r="H3110" i="2"/>
  <c r="AM3109" i="2"/>
  <c r="AL3109" i="2"/>
  <c r="X3109" i="2"/>
  <c r="Q3109" i="2"/>
  <c r="L3109" i="2"/>
  <c r="K3109" i="2"/>
  <c r="J3109" i="2"/>
  <c r="I3109" i="2"/>
  <c r="H3109" i="2"/>
  <c r="AM3108" i="2"/>
  <c r="AL3108" i="2"/>
  <c r="X3108" i="2"/>
  <c r="Q3108" i="2"/>
  <c r="L3108" i="2"/>
  <c r="K3108" i="2"/>
  <c r="J3108" i="2"/>
  <c r="I3108" i="2"/>
  <c r="H3108" i="2"/>
  <c r="AM3107" i="2"/>
  <c r="AL3107" i="2"/>
  <c r="X3107" i="2"/>
  <c r="Q3107" i="2"/>
  <c r="L3107" i="2"/>
  <c r="K3107" i="2"/>
  <c r="J3107" i="2"/>
  <c r="I3107" i="2"/>
  <c r="H3107" i="2"/>
  <c r="AM3106" i="2"/>
  <c r="AL3106" i="2"/>
  <c r="X3106" i="2"/>
  <c r="Q3106" i="2"/>
  <c r="L3106" i="2"/>
  <c r="K3106" i="2"/>
  <c r="J3106" i="2"/>
  <c r="I3106" i="2"/>
  <c r="H3106" i="2"/>
  <c r="AM3105" i="2"/>
  <c r="AL3105" i="2"/>
  <c r="X3105" i="2"/>
  <c r="Q3105" i="2"/>
  <c r="L3105" i="2"/>
  <c r="K3105" i="2"/>
  <c r="J3105" i="2"/>
  <c r="I3105" i="2"/>
  <c r="H3105" i="2"/>
  <c r="AM3104" i="2"/>
  <c r="AL3104" i="2"/>
  <c r="X3104" i="2"/>
  <c r="Q3104" i="2"/>
  <c r="L3104" i="2"/>
  <c r="K3104" i="2"/>
  <c r="J3104" i="2"/>
  <c r="I3104" i="2"/>
  <c r="H3104" i="2"/>
  <c r="AM3103" i="2"/>
  <c r="AL3103" i="2"/>
  <c r="X3103" i="2"/>
  <c r="Q3103" i="2"/>
  <c r="L3103" i="2"/>
  <c r="K3103" i="2"/>
  <c r="J3103" i="2"/>
  <c r="I3103" i="2"/>
  <c r="H3103" i="2"/>
  <c r="AM3102" i="2"/>
  <c r="AL3102" i="2"/>
  <c r="X3102" i="2"/>
  <c r="Q3102" i="2"/>
  <c r="L3102" i="2"/>
  <c r="K3102" i="2"/>
  <c r="J3102" i="2"/>
  <c r="I3102" i="2"/>
  <c r="H3102" i="2"/>
  <c r="AM3101" i="2"/>
  <c r="AL3101" i="2"/>
  <c r="X3101" i="2"/>
  <c r="Q3101" i="2"/>
  <c r="L3101" i="2"/>
  <c r="K3101" i="2"/>
  <c r="J3101" i="2"/>
  <c r="I3101" i="2"/>
  <c r="H3101" i="2"/>
  <c r="AM3100" i="2"/>
  <c r="AL3100" i="2"/>
  <c r="X3100" i="2"/>
  <c r="Q3100" i="2"/>
  <c r="L3100" i="2"/>
  <c r="K3100" i="2"/>
  <c r="J3100" i="2"/>
  <c r="I3100" i="2"/>
  <c r="H3100" i="2"/>
  <c r="AM3099" i="2"/>
  <c r="AL3099" i="2"/>
  <c r="X3099" i="2"/>
  <c r="Q3099" i="2"/>
  <c r="L3099" i="2"/>
  <c r="K3099" i="2"/>
  <c r="J3099" i="2"/>
  <c r="I3099" i="2"/>
  <c r="H3099" i="2"/>
  <c r="AM3098" i="2"/>
  <c r="AL3098" i="2"/>
  <c r="X3098" i="2"/>
  <c r="Q3098" i="2"/>
  <c r="L3098" i="2"/>
  <c r="K3098" i="2"/>
  <c r="J3098" i="2"/>
  <c r="I3098" i="2"/>
  <c r="H3098" i="2"/>
  <c r="AM3097" i="2"/>
  <c r="AL3097" i="2"/>
  <c r="X3097" i="2"/>
  <c r="Q3097" i="2"/>
  <c r="L3097" i="2"/>
  <c r="K3097" i="2"/>
  <c r="J3097" i="2"/>
  <c r="I3097" i="2"/>
  <c r="H3097" i="2"/>
  <c r="AM3096" i="2"/>
  <c r="AL3096" i="2"/>
  <c r="X3096" i="2"/>
  <c r="Q3096" i="2"/>
  <c r="L3096" i="2"/>
  <c r="K3096" i="2"/>
  <c r="J3096" i="2"/>
  <c r="I3096" i="2"/>
  <c r="H3096" i="2"/>
  <c r="AM3095" i="2"/>
  <c r="AL3095" i="2"/>
  <c r="X3095" i="2"/>
  <c r="Q3095" i="2"/>
  <c r="L3095" i="2"/>
  <c r="K3095" i="2"/>
  <c r="J3095" i="2"/>
  <c r="I3095" i="2"/>
  <c r="H3095" i="2"/>
  <c r="AM3094" i="2"/>
  <c r="AL3094" i="2"/>
  <c r="X3094" i="2"/>
  <c r="Q3094" i="2"/>
  <c r="L3094" i="2"/>
  <c r="K3094" i="2"/>
  <c r="J3094" i="2"/>
  <c r="I3094" i="2"/>
  <c r="H3094" i="2"/>
  <c r="AM3093" i="2"/>
  <c r="AL3093" i="2"/>
  <c r="X3093" i="2"/>
  <c r="Q3093" i="2"/>
  <c r="L3093" i="2"/>
  <c r="K3093" i="2"/>
  <c r="J3093" i="2"/>
  <c r="I3093" i="2"/>
  <c r="H3093" i="2"/>
  <c r="AM3092" i="2"/>
  <c r="AL3092" i="2"/>
  <c r="X3092" i="2"/>
  <c r="Q3092" i="2"/>
  <c r="L3092" i="2"/>
  <c r="K3092" i="2"/>
  <c r="J3092" i="2"/>
  <c r="I3092" i="2"/>
  <c r="H3092" i="2"/>
  <c r="AM3091" i="2"/>
  <c r="AL3091" i="2"/>
  <c r="X3091" i="2"/>
  <c r="Q3091" i="2"/>
  <c r="L3091" i="2"/>
  <c r="K3091" i="2"/>
  <c r="J3091" i="2"/>
  <c r="I3091" i="2"/>
  <c r="H3091" i="2"/>
  <c r="AM3090" i="2"/>
  <c r="AL3090" i="2"/>
  <c r="X3090" i="2"/>
  <c r="Q3090" i="2"/>
  <c r="L3090" i="2"/>
  <c r="K3090" i="2"/>
  <c r="J3090" i="2"/>
  <c r="I3090" i="2"/>
  <c r="H3090" i="2"/>
  <c r="AM3089" i="2"/>
  <c r="AL3089" i="2"/>
  <c r="X3089" i="2"/>
  <c r="Q3089" i="2"/>
  <c r="L3089" i="2"/>
  <c r="K3089" i="2"/>
  <c r="J3089" i="2"/>
  <c r="I3089" i="2"/>
  <c r="H3089" i="2"/>
  <c r="AM3088" i="2"/>
  <c r="AL3088" i="2"/>
  <c r="X3088" i="2"/>
  <c r="Q3088" i="2"/>
  <c r="L3088" i="2"/>
  <c r="K3088" i="2"/>
  <c r="J3088" i="2"/>
  <c r="I3088" i="2"/>
  <c r="H3088" i="2"/>
  <c r="AM3087" i="2"/>
  <c r="AL3087" i="2"/>
  <c r="X3087" i="2"/>
  <c r="Q3087" i="2"/>
  <c r="L3087" i="2"/>
  <c r="K3087" i="2"/>
  <c r="J3087" i="2"/>
  <c r="I3087" i="2"/>
  <c r="H3087" i="2"/>
  <c r="AM3086" i="2"/>
  <c r="AL3086" i="2"/>
  <c r="X3086" i="2"/>
  <c r="Q3086" i="2"/>
  <c r="L3086" i="2"/>
  <c r="K3086" i="2"/>
  <c r="J3086" i="2"/>
  <c r="I3086" i="2"/>
  <c r="H3086" i="2"/>
  <c r="AM3085" i="2"/>
  <c r="AL3085" i="2"/>
  <c r="X3085" i="2"/>
  <c r="Q3085" i="2"/>
  <c r="L3085" i="2"/>
  <c r="K3085" i="2"/>
  <c r="J3085" i="2"/>
  <c r="I3085" i="2"/>
  <c r="H3085" i="2"/>
  <c r="AM3084" i="2"/>
  <c r="AL3084" i="2"/>
  <c r="X3084" i="2"/>
  <c r="Q3084" i="2"/>
  <c r="L3084" i="2"/>
  <c r="K3084" i="2"/>
  <c r="J3084" i="2"/>
  <c r="I3084" i="2"/>
  <c r="H3084" i="2"/>
  <c r="AM3083" i="2"/>
  <c r="AL3083" i="2"/>
  <c r="X3083" i="2"/>
  <c r="Q3083" i="2"/>
  <c r="L3083" i="2"/>
  <c r="K3083" i="2"/>
  <c r="J3083" i="2"/>
  <c r="I3083" i="2"/>
  <c r="H3083" i="2"/>
  <c r="AM3082" i="2"/>
  <c r="AL3082" i="2"/>
  <c r="X3082" i="2"/>
  <c r="Q3082" i="2"/>
  <c r="L3082" i="2"/>
  <c r="K3082" i="2"/>
  <c r="J3082" i="2"/>
  <c r="I3082" i="2"/>
  <c r="H3082" i="2"/>
  <c r="AM3081" i="2"/>
  <c r="AL3081" i="2"/>
  <c r="X3081" i="2"/>
  <c r="Q3081" i="2"/>
  <c r="L3081" i="2"/>
  <c r="K3081" i="2"/>
  <c r="J3081" i="2"/>
  <c r="I3081" i="2"/>
  <c r="H3081" i="2"/>
  <c r="AM3080" i="2"/>
  <c r="AL3080" i="2"/>
  <c r="X3080" i="2"/>
  <c r="Q3080" i="2"/>
  <c r="L3080" i="2"/>
  <c r="K3080" i="2"/>
  <c r="J3080" i="2"/>
  <c r="I3080" i="2"/>
  <c r="H3080" i="2"/>
  <c r="AM3079" i="2"/>
  <c r="AL3079" i="2"/>
  <c r="X3079" i="2"/>
  <c r="Q3079" i="2"/>
  <c r="L3079" i="2"/>
  <c r="K3079" i="2"/>
  <c r="J3079" i="2"/>
  <c r="I3079" i="2"/>
  <c r="H3079" i="2"/>
  <c r="AM3078" i="2"/>
  <c r="AL3078" i="2"/>
  <c r="X3078" i="2"/>
  <c r="Q3078" i="2"/>
  <c r="L3078" i="2"/>
  <c r="K3078" i="2"/>
  <c r="J3078" i="2"/>
  <c r="I3078" i="2"/>
  <c r="H3078" i="2"/>
  <c r="AM3077" i="2"/>
  <c r="AL3077" i="2"/>
  <c r="X3077" i="2"/>
  <c r="Q3077" i="2"/>
  <c r="L3077" i="2"/>
  <c r="K3077" i="2"/>
  <c r="J3077" i="2"/>
  <c r="I3077" i="2"/>
  <c r="H3077" i="2"/>
  <c r="AM3076" i="2"/>
  <c r="AL3076" i="2"/>
  <c r="X3076" i="2"/>
  <c r="Q3076" i="2"/>
  <c r="L3076" i="2"/>
  <c r="K3076" i="2"/>
  <c r="J3076" i="2"/>
  <c r="I3076" i="2"/>
  <c r="H3076" i="2"/>
  <c r="AM3075" i="2"/>
  <c r="AL3075" i="2"/>
  <c r="X3075" i="2"/>
  <c r="Q3075" i="2"/>
  <c r="L3075" i="2"/>
  <c r="K3075" i="2"/>
  <c r="J3075" i="2"/>
  <c r="I3075" i="2"/>
  <c r="H3075" i="2"/>
  <c r="AM3074" i="2"/>
  <c r="AL3074" i="2"/>
  <c r="X3074" i="2"/>
  <c r="Q3074" i="2"/>
  <c r="L3074" i="2"/>
  <c r="K3074" i="2"/>
  <c r="J3074" i="2"/>
  <c r="I3074" i="2"/>
  <c r="H3074" i="2"/>
  <c r="AM3073" i="2"/>
  <c r="AL3073" i="2"/>
  <c r="X3073" i="2"/>
  <c r="Q3073" i="2"/>
  <c r="L3073" i="2"/>
  <c r="K3073" i="2"/>
  <c r="J3073" i="2"/>
  <c r="I3073" i="2"/>
  <c r="H3073" i="2"/>
  <c r="AM3072" i="2"/>
  <c r="AL3072" i="2"/>
  <c r="X3072" i="2"/>
  <c r="Q3072" i="2"/>
  <c r="L3072" i="2"/>
  <c r="K3072" i="2"/>
  <c r="J3072" i="2"/>
  <c r="I3072" i="2"/>
  <c r="H3072" i="2"/>
  <c r="AM3071" i="2"/>
  <c r="AL3071" i="2"/>
  <c r="X3071" i="2"/>
  <c r="Q3071" i="2"/>
  <c r="L3071" i="2"/>
  <c r="K3071" i="2"/>
  <c r="J3071" i="2"/>
  <c r="I3071" i="2"/>
  <c r="H3071" i="2"/>
  <c r="AM3070" i="2"/>
  <c r="AL3070" i="2"/>
  <c r="X3070" i="2"/>
  <c r="Q3070" i="2"/>
  <c r="L3070" i="2"/>
  <c r="K3070" i="2"/>
  <c r="J3070" i="2"/>
  <c r="I3070" i="2"/>
  <c r="H3070" i="2"/>
  <c r="AM3069" i="2"/>
  <c r="AL3069" i="2"/>
  <c r="X3069" i="2"/>
  <c r="Q3069" i="2"/>
  <c r="L3069" i="2"/>
  <c r="K3069" i="2"/>
  <c r="J3069" i="2"/>
  <c r="I3069" i="2"/>
  <c r="H3069" i="2"/>
  <c r="AM3068" i="2"/>
  <c r="AL3068" i="2"/>
  <c r="X3068" i="2"/>
  <c r="Q3068" i="2"/>
  <c r="L3068" i="2"/>
  <c r="K3068" i="2"/>
  <c r="J3068" i="2"/>
  <c r="I3068" i="2"/>
  <c r="H3068" i="2"/>
  <c r="AM3067" i="2"/>
  <c r="AL3067" i="2"/>
  <c r="X3067" i="2"/>
  <c r="Q3067" i="2"/>
  <c r="L3067" i="2"/>
  <c r="K3067" i="2"/>
  <c r="J3067" i="2"/>
  <c r="I3067" i="2"/>
  <c r="H3067" i="2"/>
  <c r="AM3066" i="2"/>
  <c r="AL3066" i="2"/>
  <c r="X3066" i="2"/>
  <c r="Q3066" i="2"/>
  <c r="L3066" i="2"/>
  <c r="K3066" i="2"/>
  <c r="J3066" i="2"/>
  <c r="I3066" i="2"/>
  <c r="H3066" i="2"/>
  <c r="AM3065" i="2"/>
  <c r="AL3065" i="2"/>
  <c r="X3065" i="2"/>
  <c r="Q3065" i="2"/>
  <c r="L3065" i="2"/>
  <c r="K3065" i="2"/>
  <c r="J3065" i="2"/>
  <c r="I3065" i="2"/>
  <c r="H3065" i="2"/>
  <c r="AM3064" i="2"/>
  <c r="AL3064" i="2"/>
  <c r="X3064" i="2"/>
  <c r="Q3064" i="2"/>
  <c r="L3064" i="2"/>
  <c r="K3064" i="2"/>
  <c r="J3064" i="2"/>
  <c r="I3064" i="2"/>
  <c r="H3064" i="2"/>
  <c r="AM3063" i="2"/>
  <c r="AL3063" i="2"/>
  <c r="X3063" i="2"/>
  <c r="Q3063" i="2"/>
  <c r="L3063" i="2"/>
  <c r="K3063" i="2"/>
  <c r="J3063" i="2"/>
  <c r="I3063" i="2"/>
  <c r="H3063" i="2"/>
  <c r="AM3062" i="2"/>
  <c r="AL3062" i="2"/>
  <c r="X3062" i="2"/>
  <c r="Q3062" i="2"/>
  <c r="L3062" i="2"/>
  <c r="K3062" i="2"/>
  <c r="J3062" i="2"/>
  <c r="I3062" i="2"/>
  <c r="H3062" i="2"/>
  <c r="AM3061" i="2"/>
  <c r="AL3061" i="2"/>
  <c r="X3061" i="2"/>
  <c r="Q3061" i="2"/>
  <c r="L3061" i="2"/>
  <c r="K3061" i="2"/>
  <c r="J3061" i="2"/>
  <c r="I3061" i="2"/>
  <c r="H3061" i="2"/>
  <c r="AM3060" i="2"/>
  <c r="AL3060" i="2"/>
  <c r="X3060" i="2"/>
  <c r="Q3060" i="2"/>
  <c r="L3060" i="2"/>
  <c r="K3060" i="2"/>
  <c r="J3060" i="2"/>
  <c r="I3060" i="2"/>
  <c r="H3060" i="2"/>
  <c r="AM3059" i="2"/>
  <c r="AL3059" i="2"/>
  <c r="X3059" i="2"/>
  <c r="Q3059" i="2"/>
  <c r="L3059" i="2"/>
  <c r="K3059" i="2"/>
  <c r="J3059" i="2"/>
  <c r="I3059" i="2"/>
  <c r="H3059" i="2"/>
  <c r="AM3058" i="2"/>
  <c r="AL3058" i="2"/>
  <c r="X3058" i="2"/>
  <c r="Q3058" i="2"/>
  <c r="L3058" i="2"/>
  <c r="K3058" i="2"/>
  <c r="J3058" i="2"/>
  <c r="I3058" i="2"/>
  <c r="H3058" i="2"/>
  <c r="AM3057" i="2"/>
  <c r="AL3057" i="2"/>
  <c r="X3057" i="2"/>
  <c r="Q3057" i="2"/>
  <c r="L3057" i="2"/>
  <c r="K3057" i="2"/>
  <c r="J3057" i="2"/>
  <c r="I3057" i="2"/>
  <c r="H3057" i="2"/>
  <c r="AM3056" i="2"/>
  <c r="AL3056" i="2"/>
  <c r="X3056" i="2"/>
  <c r="Q3056" i="2"/>
  <c r="L3056" i="2"/>
  <c r="K3056" i="2"/>
  <c r="J3056" i="2"/>
  <c r="I3056" i="2"/>
  <c r="H3056" i="2"/>
  <c r="AM3055" i="2"/>
  <c r="AL3055" i="2"/>
  <c r="X3055" i="2"/>
  <c r="Q3055" i="2"/>
  <c r="L3055" i="2"/>
  <c r="K3055" i="2"/>
  <c r="J3055" i="2"/>
  <c r="I3055" i="2"/>
  <c r="H3055" i="2"/>
  <c r="AM3054" i="2"/>
  <c r="AL3054" i="2"/>
  <c r="X3054" i="2"/>
  <c r="Q3054" i="2"/>
  <c r="L3054" i="2"/>
  <c r="K3054" i="2"/>
  <c r="J3054" i="2"/>
  <c r="I3054" i="2"/>
  <c r="H3054" i="2"/>
  <c r="AM3053" i="2"/>
  <c r="AL3053" i="2"/>
  <c r="X3053" i="2"/>
  <c r="Q3053" i="2"/>
  <c r="L3053" i="2"/>
  <c r="K3053" i="2"/>
  <c r="J3053" i="2"/>
  <c r="I3053" i="2"/>
  <c r="H3053" i="2"/>
  <c r="AM3052" i="2"/>
  <c r="AL3052" i="2"/>
  <c r="X3052" i="2"/>
  <c r="Q3052" i="2"/>
  <c r="L3052" i="2"/>
  <c r="K3052" i="2"/>
  <c r="J3052" i="2"/>
  <c r="I3052" i="2"/>
  <c r="H3052" i="2"/>
  <c r="AM3051" i="2"/>
  <c r="AL3051" i="2"/>
  <c r="X3051" i="2"/>
  <c r="Q3051" i="2"/>
  <c r="L3051" i="2"/>
  <c r="K3051" i="2"/>
  <c r="J3051" i="2"/>
  <c r="I3051" i="2"/>
  <c r="H3051" i="2"/>
  <c r="AM3050" i="2"/>
  <c r="AL3050" i="2"/>
  <c r="X3050" i="2"/>
  <c r="Q3050" i="2"/>
  <c r="L3050" i="2"/>
  <c r="K3050" i="2"/>
  <c r="J3050" i="2"/>
  <c r="I3050" i="2"/>
  <c r="H3050" i="2"/>
  <c r="AM3049" i="2"/>
  <c r="AL3049" i="2"/>
  <c r="X3049" i="2"/>
  <c r="Q3049" i="2"/>
  <c r="L3049" i="2"/>
  <c r="K3049" i="2"/>
  <c r="J3049" i="2"/>
  <c r="I3049" i="2"/>
  <c r="H3049" i="2"/>
  <c r="AM3048" i="2"/>
  <c r="AL3048" i="2"/>
  <c r="X3048" i="2"/>
  <c r="Q3048" i="2"/>
  <c r="L3048" i="2"/>
  <c r="K3048" i="2"/>
  <c r="J3048" i="2"/>
  <c r="I3048" i="2"/>
  <c r="H3048" i="2"/>
  <c r="AM3047" i="2"/>
  <c r="AL3047" i="2"/>
  <c r="X3047" i="2"/>
  <c r="Q3047" i="2"/>
  <c r="L3047" i="2"/>
  <c r="K3047" i="2"/>
  <c r="J3047" i="2"/>
  <c r="I3047" i="2"/>
  <c r="H3047" i="2"/>
  <c r="AM3046" i="2"/>
  <c r="AL3046" i="2"/>
  <c r="X3046" i="2"/>
  <c r="Q3046" i="2"/>
  <c r="L3046" i="2"/>
  <c r="K3046" i="2"/>
  <c r="J3046" i="2"/>
  <c r="I3046" i="2"/>
  <c r="H3046" i="2"/>
  <c r="AM3045" i="2"/>
  <c r="AL3045" i="2"/>
  <c r="X3045" i="2"/>
  <c r="Q3045" i="2"/>
  <c r="L3045" i="2"/>
  <c r="K3045" i="2"/>
  <c r="J3045" i="2"/>
  <c r="I3045" i="2"/>
  <c r="H3045" i="2"/>
  <c r="AM3044" i="2"/>
  <c r="AL3044" i="2"/>
  <c r="X3044" i="2"/>
  <c r="Q3044" i="2"/>
  <c r="L3044" i="2"/>
  <c r="K3044" i="2"/>
  <c r="J3044" i="2"/>
  <c r="I3044" i="2"/>
  <c r="H3044" i="2"/>
  <c r="AM3043" i="2"/>
  <c r="AL3043" i="2"/>
  <c r="X3043" i="2"/>
  <c r="Q3043" i="2"/>
  <c r="L3043" i="2"/>
  <c r="K3043" i="2"/>
  <c r="J3043" i="2"/>
  <c r="I3043" i="2"/>
  <c r="H3043" i="2"/>
  <c r="AM3042" i="2"/>
  <c r="AL3042" i="2"/>
  <c r="X3042" i="2"/>
  <c r="Q3042" i="2"/>
  <c r="L3042" i="2"/>
  <c r="K3042" i="2"/>
  <c r="J3042" i="2"/>
  <c r="I3042" i="2"/>
  <c r="H3042" i="2"/>
  <c r="AM3041" i="2"/>
  <c r="AL3041" i="2"/>
  <c r="X3041" i="2"/>
  <c r="Q3041" i="2"/>
  <c r="L3041" i="2"/>
  <c r="K3041" i="2"/>
  <c r="J3041" i="2"/>
  <c r="I3041" i="2"/>
  <c r="H3041" i="2"/>
  <c r="AM3040" i="2"/>
  <c r="AL3040" i="2"/>
  <c r="X3040" i="2"/>
  <c r="Q3040" i="2"/>
  <c r="L3040" i="2"/>
  <c r="K3040" i="2"/>
  <c r="J3040" i="2"/>
  <c r="I3040" i="2"/>
  <c r="H3040" i="2"/>
  <c r="AM3039" i="2"/>
  <c r="AL3039" i="2"/>
  <c r="X3039" i="2"/>
  <c r="Q3039" i="2"/>
  <c r="L3039" i="2"/>
  <c r="K3039" i="2"/>
  <c r="J3039" i="2"/>
  <c r="I3039" i="2"/>
  <c r="H3039" i="2"/>
  <c r="AM3038" i="2"/>
  <c r="AL3038" i="2"/>
  <c r="X3038" i="2"/>
  <c r="Q3038" i="2"/>
  <c r="L3038" i="2"/>
  <c r="K3038" i="2"/>
  <c r="J3038" i="2"/>
  <c r="I3038" i="2"/>
  <c r="H3038" i="2"/>
  <c r="AM3037" i="2"/>
  <c r="AL3037" i="2"/>
  <c r="X3037" i="2"/>
  <c r="Q3037" i="2"/>
  <c r="L3037" i="2"/>
  <c r="K3037" i="2"/>
  <c r="J3037" i="2"/>
  <c r="I3037" i="2"/>
  <c r="H3037" i="2"/>
  <c r="AM3036" i="2"/>
  <c r="AL3036" i="2"/>
  <c r="X3036" i="2"/>
  <c r="Q3036" i="2"/>
  <c r="L3036" i="2"/>
  <c r="K3036" i="2"/>
  <c r="J3036" i="2"/>
  <c r="I3036" i="2"/>
  <c r="H3036" i="2"/>
  <c r="AM3035" i="2"/>
  <c r="AL3035" i="2"/>
  <c r="X3035" i="2"/>
  <c r="Q3035" i="2"/>
  <c r="L3035" i="2"/>
  <c r="K3035" i="2"/>
  <c r="J3035" i="2"/>
  <c r="I3035" i="2"/>
  <c r="H3035" i="2"/>
  <c r="AM3034" i="2"/>
  <c r="AL3034" i="2"/>
  <c r="X3034" i="2"/>
  <c r="Q3034" i="2"/>
  <c r="L3034" i="2"/>
  <c r="K3034" i="2"/>
  <c r="J3034" i="2"/>
  <c r="I3034" i="2"/>
  <c r="H3034" i="2"/>
  <c r="AM3033" i="2"/>
  <c r="AL3033" i="2"/>
  <c r="X3033" i="2"/>
  <c r="Q3033" i="2"/>
  <c r="L3033" i="2"/>
  <c r="K3033" i="2"/>
  <c r="J3033" i="2"/>
  <c r="I3033" i="2"/>
  <c r="H3033" i="2"/>
  <c r="AM3032" i="2"/>
  <c r="AL3032" i="2"/>
  <c r="X3032" i="2"/>
  <c r="Q3032" i="2"/>
  <c r="L3032" i="2"/>
  <c r="K3032" i="2"/>
  <c r="J3032" i="2"/>
  <c r="I3032" i="2"/>
  <c r="H3032" i="2"/>
  <c r="AM3031" i="2"/>
  <c r="AL3031" i="2"/>
  <c r="X3031" i="2"/>
  <c r="Q3031" i="2"/>
  <c r="L3031" i="2"/>
  <c r="K3031" i="2"/>
  <c r="J3031" i="2"/>
  <c r="I3031" i="2"/>
  <c r="H3031" i="2"/>
  <c r="AM3030" i="2"/>
  <c r="AL3030" i="2"/>
  <c r="X3030" i="2"/>
  <c r="Q3030" i="2"/>
  <c r="L3030" i="2"/>
  <c r="K3030" i="2"/>
  <c r="J3030" i="2"/>
  <c r="I3030" i="2"/>
  <c r="H3030" i="2"/>
  <c r="AM3029" i="2"/>
  <c r="AL3029" i="2"/>
  <c r="X3029" i="2"/>
  <c r="Q3029" i="2"/>
  <c r="L3029" i="2"/>
  <c r="K3029" i="2"/>
  <c r="J3029" i="2"/>
  <c r="I3029" i="2"/>
  <c r="H3029" i="2"/>
  <c r="AM3028" i="2"/>
  <c r="AL3028" i="2"/>
  <c r="X3028" i="2"/>
  <c r="Q3028" i="2"/>
  <c r="L3028" i="2"/>
  <c r="K3028" i="2"/>
  <c r="J3028" i="2"/>
  <c r="I3028" i="2"/>
  <c r="H3028" i="2"/>
  <c r="AM3027" i="2"/>
  <c r="AL3027" i="2"/>
  <c r="X3027" i="2"/>
  <c r="Q3027" i="2"/>
  <c r="L3027" i="2"/>
  <c r="K3027" i="2"/>
  <c r="J3027" i="2"/>
  <c r="I3027" i="2"/>
  <c r="H3027" i="2"/>
  <c r="AM3026" i="2"/>
  <c r="AL3026" i="2"/>
  <c r="X3026" i="2"/>
  <c r="Q3026" i="2"/>
  <c r="L3026" i="2"/>
  <c r="K3026" i="2"/>
  <c r="J3026" i="2"/>
  <c r="I3026" i="2"/>
  <c r="H3026" i="2"/>
  <c r="AM3025" i="2"/>
  <c r="AL3025" i="2"/>
  <c r="X3025" i="2"/>
  <c r="Q3025" i="2"/>
  <c r="L3025" i="2"/>
  <c r="K3025" i="2"/>
  <c r="J3025" i="2"/>
  <c r="I3025" i="2"/>
  <c r="H3025" i="2"/>
  <c r="AM3024" i="2"/>
  <c r="AL3024" i="2"/>
  <c r="X3024" i="2"/>
  <c r="Q3024" i="2"/>
  <c r="L3024" i="2"/>
  <c r="K3024" i="2"/>
  <c r="J3024" i="2"/>
  <c r="I3024" i="2"/>
  <c r="H3024" i="2"/>
  <c r="AM3023" i="2"/>
  <c r="AL3023" i="2"/>
  <c r="X3023" i="2"/>
  <c r="Q3023" i="2"/>
  <c r="L3023" i="2"/>
  <c r="K3023" i="2"/>
  <c r="J3023" i="2"/>
  <c r="I3023" i="2"/>
  <c r="H3023" i="2"/>
  <c r="AM3022" i="2"/>
  <c r="AL3022" i="2"/>
  <c r="X3022" i="2"/>
  <c r="Q3022" i="2"/>
  <c r="L3022" i="2"/>
  <c r="K3022" i="2"/>
  <c r="J3022" i="2"/>
  <c r="I3022" i="2"/>
  <c r="H3022" i="2"/>
  <c r="AM3021" i="2"/>
  <c r="AL3021" i="2"/>
  <c r="X3021" i="2"/>
  <c r="Q3021" i="2"/>
  <c r="L3021" i="2"/>
  <c r="K3021" i="2"/>
  <c r="J3021" i="2"/>
  <c r="I3021" i="2"/>
  <c r="H3021" i="2"/>
  <c r="AM3020" i="2"/>
  <c r="AL3020" i="2"/>
  <c r="X3020" i="2"/>
  <c r="Q3020" i="2"/>
  <c r="L3020" i="2"/>
  <c r="K3020" i="2"/>
  <c r="J3020" i="2"/>
  <c r="I3020" i="2"/>
  <c r="H3020" i="2"/>
  <c r="AM3019" i="2"/>
  <c r="AL3019" i="2"/>
  <c r="X3019" i="2"/>
  <c r="Q3019" i="2"/>
  <c r="L3019" i="2"/>
  <c r="K3019" i="2"/>
  <c r="J3019" i="2"/>
  <c r="I3019" i="2"/>
  <c r="H3019" i="2"/>
  <c r="AM3018" i="2"/>
  <c r="AL3018" i="2"/>
  <c r="X3018" i="2"/>
  <c r="Q3018" i="2"/>
  <c r="L3018" i="2"/>
  <c r="K3018" i="2"/>
  <c r="J3018" i="2"/>
  <c r="I3018" i="2"/>
  <c r="H3018" i="2"/>
  <c r="AM3017" i="2"/>
  <c r="AL3017" i="2"/>
  <c r="X3017" i="2"/>
  <c r="Q3017" i="2"/>
  <c r="L3017" i="2"/>
  <c r="K3017" i="2"/>
  <c r="J3017" i="2"/>
  <c r="I3017" i="2"/>
  <c r="H3017" i="2"/>
  <c r="AM3016" i="2"/>
  <c r="AL3016" i="2"/>
  <c r="X3016" i="2"/>
  <c r="Q3016" i="2"/>
  <c r="L3016" i="2"/>
  <c r="K3016" i="2"/>
  <c r="J3016" i="2"/>
  <c r="I3016" i="2"/>
  <c r="H3016" i="2"/>
  <c r="AM3015" i="2"/>
  <c r="AL3015" i="2"/>
  <c r="X3015" i="2"/>
  <c r="Q3015" i="2"/>
  <c r="L3015" i="2"/>
  <c r="K3015" i="2"/>
  <c r="J3015" i="2"/>
  <c r="I3015" i="2"/>
  <c r="H3015" i="2"/>
  <c r="AM3014" i="2"/>
  <c r="AL3014" i="2"/>
  <c r="X3014" i="2"/>
  <c r="Q3014" i="2"/>
  <c r="L3014" i="2"/>
  <c r="K3014" i="2"/>
  <c r="J3014" i="2"/>
  <c r="I3014" i="2"/>
  <c r="H3014" i="2"/>
  <c r="AM3013" i="2"/>
  <c r="AL3013" i="2"/>
  <c r="X3013" i="2"/>
  <c r="Q3013" i="2"/>
  <c r="L3013" i="2"/>
  <c r="K3013" i="2"/>
  <c r="J3013" i="2"/>
  <c r="I3013" i="2"/>
  <c r="H3013" i="2"/>
  <c r="AM3012" i="2"/>
  <c r="AL3012" i="2"/>
  <c r="X3012" i="2"/>
  <c r="Q3012" i="2"/>
  <c r="L3012" i="2"/>
  <c r="K3012" i="2"/>
  <c r="J3012" i="2"/>
  <c r="I3012" i="2"/>
  <c r="H3012" i="2"/>
  <c r="AM3011" i="2"/>
  <c r="AL3011" i="2"/>
  <c r="X3011" i="2"/>
  <c r="Q3011" i="2"/>
  <c r="L3011" i="2"/>
  <c r="K3011" i="2"/>
  <c r="J3011" i="2"/>
  <c r="I3011" i="2"/>
  <c r="H3011" i="2"/>
  <c r="AM3010" i="2"/>
  <c r="AL3010" i="2"/>
  <c r="X3010" i="2"/>
  <c r="Q3010" i="2"/>
  <c r="L3010" i="2"/>
  <c r="K3010" i="2"/>
  <c r="J3010" i="2"/>
  <c r="I3010" i="2"/>
  <c r="H3010" i="2"/>
  <c r="AM3009" i="2"/>
  <c r="AL3009" i="2"/>
  <c r="X3009" i="2"/>
  <c r="Q3009" i="2"/>
  <c r="L3009" i="2"/>
  <c r="K3009" i="2"/>
  <c r="J3009" i="2"/>
  <c r="I3009" i="2"/>
  <c r="H3009" i="2"/>
  <c r="AM3008" i="2"/>
  <c r="AL3008" i="2"/>
  <c r="X3008" i="2"/>
  <c r="Q3008" i="2"/>
  <c r="L3008" i="2"/>
  <c r="K3008" i="2"/>
  <c r="J3008" i="2"/>
  <c r="I3008" i="2"/>
  <c r="H3008" i="2"/>
  <c r="AM3007" i="2"/>
  <c r="AL3007" i="2"/>
  <c r="X3007" i="2"/>
  <c r="Q3007" i="2"/>
  <c r="L3007" i="2"/>
  <c r="K3007" i="2"/>
  <c r="J3007" i="2"/>
  <c r="I3007" i="2"/>
  <c r="H3007" i="2"/>
  <c r="AM3006" i="2"/>
  <c r="AL3006" i="2"/>
  <c r="X3006" i="2"/>
  <c r="Q3006" i="2"/>
  <c r="L3006" i="2"/>
  <c r="K3006" i="2"/>
  <c r="J3006" i="2"/>
  <c r="I3006" i="2"/>
  <c r="H3006" i="2"/>
  <c r="AM3005" i="2"/>
  <c r="AL3005" i="2"/>
  <c r="X3005" i="2"/>
  <c r="Q3005" i="2"/>
  <c r="L3005" i="2"/>
  <c r="K3005" i="2"/>
  <c r="J3005" i="2"/>
  <c r="I3005" i="2"/>
  <c r="H3005" i="2"/>
  <c r="AM3004" i="2"/>
  <c r="AL3004" i="2"/>
  <c r="X3004" i="2"/>
  <c r="Q3004" i="2"/>
  <c r="L3004" i="2"/>
  <c r="K3004" i="2"/>
  <c r="J3004" i="2"/>
  <c r="I3004" i="2"/>
  <c r="H3004" i="2"/>
  <c r="AM3003" i="2"/>
  <c r="AL3003" i="2"/>
  <c r="X3003" i="2"/>
  <c r="Q3003" i="2"/>
  <c r="L3003" i="2"/>
  <c r="K3003" i="2"/>
  <c r="J3003" i="2"/>
  <c r="I3003" i="2"/>
  <c r="H3003" i="2"/>
  <c r="AM3002" i="2"/>
  <c r="AL3002" i="2"/>
  <c r="X3002" i="2"/>
  <c r="Q3002" i="2"/>
  <c r="L3002" i="2"/>
  <c r="K3002" i="2"/>
  <c r="J3002" i="2"/>
  <c r="I3002" i="2"/>
  <c r="H3002" i="2"/>
  <c r="AM3001" i="2"/>
  <c r="AL3001" i="2"/>
  <c r="X3001" i="2"/>
  <c r="Q3001" i="2"/>
  <c r="L3001" i="2"/>
  <c r="K3001" i="2"/>
  <c r="J3001" i="2"/>
  <c r="I3001" i="2"/>
  <c r="H3001" i="2"/>
  <c r="AM3000" i="2"/>
  <c r="AL3000" i="2"/>
  <c r="X3000" i="2"/>
  <c r="Q3000" i="2"/>
  <c r="L3000" i="2"/>
  <c r="K3000" i="2"/>
  <c r="J3000" i="2"/>
  <c r="I3000" i="2"/>
  <c r="H3000" i="2"/>
  <c r="AM2999" i="2"/>
  <c r="AL2999" i="2"/>
  <c r="X2999" i="2"/>
  <c r="Q2999" i="2"/>
  <c r="L2999" i="2"/>
  <c r="K2999" i="2"/>
  <c r="J2999" i="2"/>
  <c r="I2999" i="2"/>
  <c r="H2999" i="2"/>
  <c r="AM2998" i="2"/>
  <c r="AL2998" i="2"/>
  <c r="X2998" i="2"/>
  <c r="Q2998" i="2"/>
  <c r="L2998" i="2"/>
  <c r="K2998" i="2"/>
  <c r="J2998" i="2"/>
  <c r="I2998" i="2"/>
  <c r="H2998" i="2"/>
  <c r="AM2997" i="2"/>
  <c r="AL2997" i="2"/>
  <c r="X2997" i="2"/>
  <c r="Q2997" i="2"/>
  <c r="L2997" i="2"/>
  <c r="K2997" i="2"/>
  <c r="J2997" i="2"/>
  <c r="I2997" i="2"/>
  <c r="H2997" i="2"/>
  <c r="AM2996" i="2"/>
  <c r="AL2996" i="2"/>
  <c r="X2996" i="2"/>
  <c r="Q2996" i="2"/>
  <c r="L2996" i="2"/>
  <c r="K2996" i="2"/>
  <c r="J2996" i="2"/>
  <c r="I2996" i="2"/>
  <c r="H2996" i="2"/>
  <c r="AM2995" i="2"/>
  <c r="AL2995" i="2"/>
  <c r="X2995" i="2"/>
  <c r="Q2995" i="2"/>
  <c r="L2995" i="2"/>
  <c r="K2995" i="2"/>
  <c r="J2995" i="2"/>
  <c r="I2995" i="2"/>
  <c r="H2995" i="2"/>
  <c r="AM2994" i="2"/>
  <c r="AL2994" i="2"/>
  <c r="X2994" i="2"/>
  <c r="Q2994" i="2"/>
  <c r="L2994" i="2"/>
  <c r="K2994" i="2"/>
  <c r="J2994" i="2"/>
  <c r="I2994" i="2"/>
  <c r="H2994" i="2"/>
  <c r="AM2993" i="2"/>
  <c r="AL2993" i="2"/>
  <c r="X2993" i="2"/>
  <c r="Q2993" i="2"/>
  <c r="L2993" i="2"/>
  <c r="K2993" i="2"/>
  <c r="J2993" i="2"/>
  <c r="I2993" i="2"/>
  <c r="H2993" i="2"/>
  <c r="AM2992" i="2"/>
  <c r="AL2992" i="2"/>
  <c r="X2992" i="2"/>
  <c r="Q2992" i="2"/>
  <c r="L2992" i="2"/>
  <c r="K2992" i="2"/>
  <c r="J2992" i="2"/>
  <c r="I2992" i="2"/>
  <c r="H2992" i="2"/>
  <c r="AM2991" i="2"/>
  <c r="AL2991" i="2"/>
  <c r="X2991" i="2"/>
  <c r="Q2991" i="2"/>
  <c r="L2991" i="2"/>
  <c r="K2991" i="2"/>
  <c r="J2991" i="2"/>
  <c r="I2991" i="2"/>
  <c r="H2991" i="2"/>
  <c r="AM2990" i="2"/>
  <c r="AL2990" i="2"/>
  <c r="X2990" i="2"/>
  <c r="Q2990" i="2"/>
  <c r="L2990" i="2"/>
  <c r="K2990" i="2"/>
  <c r="J2990" i="2"/>
  <c r="I2990" i="2"/>
  <c r="H2990" i="2"/>
  <c r="AM2989" i="2"/>
  <c r="AL2989" i="2"/>
  <c r="X2989" i="2"/>
  <c r="Q2989" i="2"/>
  <c r="L2989" i="2"/>
  <c r="K2989" i="2"/>
  <c r="J2989" i="2"/>
  <c r="I2989" i="2"/>
  <c r="H2989" i="2"/>
  <c r="AM2988" i="2"/>
  <c r="AL2988" i="2"/>
  <c r="X2988" i="2"/>
  <c r="Q2988" i="2"/>
  <c r="L2988" i="2"/>
  <c r="K2988" i="2"/>
  <c r="J2988" i="2"/>
  <c r="I2988" i="2"/>
  <c r="H2988" i="2"/>
  <c r="AM2987" i="2"/>
  <c r="AL2987" i="2"/>
  <c r="X2987" i="2"/>
  <c r="Q2987" i="2"/>
  <c r="L2987" i="2"/>
  <c r="K2987" i="2"/>
  <c r="J2987" i="2"/>
  <c r="I2987" i="2"/>
  <c r="H2987" i="2"/>
  <c r="AM2986" i="2"/>
  <c r="AL2986" i="2"/>
  <c r="X2986" i="2"/>
  <c r="Q2986" i="2"/>
  <c r="L2986" i="2"/>
  <c r="K2986" i="2"/>
  <c r="J2986" i="2"/>
  <c r="I2986" i="2"/>
  <c r="H2986" i="2"/>
  <c r="AM2985" i="2"/>
  <c r="AL2985" i="2"/>
  <c r="X2985" i="2"/>
  <c r="Q2985" i="2"/>
  <c r="L2985" i="2"/>
  <c r="K2985" i="2"/>
  <c r="J2985" i="2"/>
  <c r="I2985" i="2"/>
  <c r="H2985" i="2"/>
  <c r="AM2984" i="2"/>
  <c r="AL2984" i="2"/>
  <c r="X2984" i="2"/>
  <c r="Q2984" i="2"/>
  <c r="L2984" i="2"/>
  <c r="K2984" i="2"/>
  <c r="J2984" i="2"/>
  <c r="I2984" i="2"/>
  <c r="H2984" i="2"/>
  <c r="AM2983" i="2"/>
  <c r="AL2983" i="2"/>
  <c r="X2983" i="2"/>
  <c r="Q2983" i="2"/>
  <c r="L2983" i="2"/>
  <c r="K2983" i="2"/>
  <c r="J2983" i="2"/>
  <c r="I2983" i="2"/>
  <c r="H2983" i="2"/>
  <c r="AM2982" i="2"/>
  <c r="AL2982" i="2"/>
  <c r="X2982" i="2"/>
  <c r="Q2982" i="2"/>
  <c r="L2982" i="2"/>
  <c r="K2982" i="2"/>
  <c r="J2982" i="2"/>
  <c r="I2982" i="2"/>
  <c r="H2982" i="2"/>
  <c r="AM2981" i="2"/>
  <c r="AL2981" i="2"/>
  <c r="X2981" i="2"/>
  <c r="Q2981" i="2"/>
  <c r="L2981" i="2"/>
  <c r="K2981" i="2"/>
  <c r="J2981" i="2"/>
  <c r="I2981" i="2"/>
  <c r="H2981" i="2"/>
  <c r="AM2980" i="2"/>
  <c r="AL2980" i="2"/>
  <c r="X2980" i="2"/>
  <c r="Q2980" i="2"/>
  <c r="L2980" i="2"/>
  <c r="K2980" i="2"/>
  <c r="J2980" i="2"/>
  <c r="I2980" i="2"/>
  <c r="H2980" i="2"/>
  <c r="AM2979" i="2"/>
  <c r="AL2979" i="2"/>
  <c r="X2979" i="2"/>
  <c r="Q2979" i="2"/>
  <c r="L2979" i="2"/>
  <c r="K2979" i="2"/>
  <c r="J2979" i="2"/>
  <c r="I2979" i="2"/>
  <c r="H2979" i="2"/>
  <c r="AM2978" i="2"/>
  <c r="AL2978" i="2"/>
  <c r="X2978" i="2"/>
  <c r="Q2978" i="2"/>
  <c r="L2978" i="2"/>
  <c r="K2978" i="2"/>
  <c r="J2978" i="2"/>
  <c r="I2978" i="2"/>
  <c r="H2978" i="2"/>
  <c r="AM2977" i="2"/>
  <c r="AL2977" i="2"/>
  <c r="X2977" i="2"/>
  <c r="Q2977" i="2"/>
  <c r="L2977" i="2"/>
  <c r="K2977" i="2"/>
  <c r="J2977" i="2"/>
  <c r="I2977" i="2"/>
  <c r="H2977" i="2"/>
  <c r="AM2976" i="2"/>
  <c r="AL2976" i="2"/>
  <c r="X2976" i="2"/>
  <c r="Q2976" i="2"/>
  <c r="L2976" i="2"/>
  <c r="K2976" i="2"/>
  <c r="J2976" i="2"/>
  <c r="I2976" i="2"/>
  <c r="H2976" i="2"/>
  <c r="AM2975" i="2"/>
  <c r="AL2975" i="2"/>
  <c r="X2975" i="2"/>
  <c r="Q2975" i="2"/>
  <c r="L2975" i="2"/>
  <c r="K2975" i="2"/>
  <c r="J2975" i="2"/>
  <c r="I2975" i="2"/>
  <c r="H2975" i="2"/>
  <c r="AM2974" i="2"/>
  <c r="AL2974" i="2"/>
  <c r="X2974" i="2"/>
  <c r="Q2974" i="2"/>
  <c r="L2974" i="2"/>
  <c r="K2974" i="2"/>
  <c r="J2974" i="2"/>
  <c r="I2974" i="2"/>
  <c r="H2974" i="2"/>
  <c r="AM2973" i="2"/>
  <c r="AL2973" i="2"/>
  <c r="X2973" i="2"/>
  <c r="Q2973" i="2"/>
  <c r="L2973" i="2"/>
  <c r="K2973" i="2"/>
  <c r="J2973" i="2"/>
  <c r="I2973" i="2"/>
  <c r="H2973" i="2"/>
  <c r="AM2972" i="2"/>
  <c r="AL2972" i="2"/>
  <c r="X2972" i="2"/>
  <c r="Q2972" i="2"/>
  <c r="L2972" i="2"/>
  <c r="K2972" i="2"/>
  <c r="J2972" i="2"/>
  <c r="I2972" i="2"/>
  <c r="H2972" i="2"/>
  <c r="AM2971" i="2"/>
  <c r="AL2971" i="2"/>
  <c r="X2971" i="2"/>
  <c r="Q2971" i="2"/>
  <c r="L2971" i="2"/>
  <c r="K2971" i="2"/>
  <c r="J2971" i="2"/>
  <c r="I2971" i="2"/>
  <c r="H2971" i="2"/>
  <c r="AM2970" i="2"/>
  <c r="AL2970" i="2"/>
  <c r="X2970" i="2"/>
  <c r="Q2970" i="2"/>
  <c r="L2970" i="2"/>
  <c r="K2970" i="2"/>
  <c r="J2970" i="2"/>
  <c r="I2970" i="2"/>
  <c r="H2970" i="2"/>
  <c r="AM2969" i="2"/>
  <c r="AL2969" i="2"/>
  <c r="X2969" i="2"/>
  <c r="Q2969" i="2"/>
  <c r="L2969" i="2"/>
  <c r="K2969" i="2"/>
  <c r="J2969" i="2"/>
  <c r="I2969" i="2"/>
  <c r="H2969" i="2"/>
  <c r="AM2968" i="2"/>
  <c r="AL2968" i="2"/>
  <c r="X2968" i="2"/>
  <c r="Q2968" i="2"/>
  <c r="L2968" i="2"/>
  <c r="K2968" i="2"/>
  <c r="J2968" i="2"/>
  <c r="I2968" i="2"/>
  <c r="H2968" i="2"/>
  <c r="AM2967" i="2"/>
  <c r="AL2967" i="2"/>
  <c r="X2967" i="2"/>
  <c r="Q2967" i="2"/>
  <c r="L2967" i="2"/>
  <c r="K2967" i="2"/>
  <c r="J2967" i="2"/>
  <c r="I2967" i="2"/>
  <c r="H2967" i="2"/>
  <c r="AM2966" i="2"/>
  <c r="AL2966" i="2"/>
  <c r="X2966" i="2"/>
  <c r="Q2966" i="2"/>
  <c r="L2966" i="2"/>
  <c r="K2966" i="2"/>
  <c r="J2966" i="2"/>
  <c r="I2966" i="2"/>
  <c r="H2966" i="2"/>
  <c r="AM2965" i="2"/>
  <c r="AL2965" i="2"/>
  <c r="X2965" i="2"/>
  <c r="Q2965" i="2"/>
  <c r="L2965" i="2"/>
  <c r="K2965" i="2"/>
  <c r="J2965" i="2"/>
  <c r="I2965" i="2"/>
  <c r="H2965" i="2"/>
  <c r="AM2964" i="2"/>
  <c r="AL2964" i="2"/>
  <c r="X2964" i="2"/>
  <c r="Q2964" i="2"/>
  <c r="L2964" i="2"/>
  <c r="K2964" i="2"/>
  <c r="J2964" i="2"/>
  <c r="I2964" i="2"/>
  <c r="H2964" i="2"/>
  <c r="AM2963" i="2"/>
  <c r="AL2963" i="2"/>
  <c r="X2963" i="2"/>
  <c r="Q2963" i="2"/>
  <c r="L2963" i="2"/>
  <c r="K2963" i="2"/>
  <c r="J2963" i="2"/>
  <c r="I2963" i="2"/>
  <c r="H2963" i="2"/>
  <c r="AM2962" i="2"/>
  <c r="AL2962" i="2"/>
  <c r="X2962" i="2"/>
  <c r="Q2962" i="2"/>
  <c r="L2962" i="2"/>
  <c r="K2962" i="2"/>
  <c r="J2962" i="2"/>
  <c r="I2962" i="2"/>
  <c r="H2962" i="2"/>
  <c r="AM2961" i="2"/>
  <c r="AL2961" i="2"/>
  <c r="X2961" i="2"/>
  <c r="Q2961" i="2"/>
  <c r="L2961" i="2"/>
  <c r="K2961" i="2"/>
  <c r="J2961" i="2"/>
  <c r="I2961" i="2"/>
  <c r="H2961" i="2"/>
  <c r="AM2960" i="2"/>
  <c r="AL2960" i="2"/>
  <c r="X2960" i="2"/>
  <c r="Q2960" i="2"/>
  <c r="L2960" i="2"/>
  <c r="K2960" i="2"/>
  <c r="J2960" i="2"/>
  <c r="I2960" i="2"/>
  <c r="H2960" i="2"/>
  <c r="AM2959" i="2"/>
  <c r="AL2959" i="2"/>
  <c r="X2959" i="2"/>
  <c r="Q2959" i="2"/>
  <c r="L2959" i="2"/>
  <c r="K2959" i="2"/>
  <c r="J2959" i="2"/>
  <c r="I2959" i="2"/>
  <c r="H2959" i="2"/>
  <c r="AM2958" i="2"/>
  <c r="AL2958" i="2"/>
  <c r="X2958" i="2"/>
  <c r="Q2958" i="2"/>
  <c r="L2958" i="2"/>
  <c r="K2958" i="2"/>
  <c r="J2958" i="2"/>
  <c r="I2958" i="2"/>
  <c r="H2958" i="2"/>
  <c r="AM2957" i="2"/>
  <c r="AL2957" i="2"/>
  <c r="X2957" i="2"/>
  <c r="Q2957" i="2"/>
  <c r="L2957" i="2"/>
  <c r="K2957" i="2"/>
  <c r="J2957" i="2"/>
  <c r="I2957" i="2"/>
  <c r="H2957" i="2"/>
  <c r="AM2956" i="2"/>
  <c r="AL2956" i="2"/>
  <c r="X2956" i="2"/>
  <c r="Q2956" i="2"/>
  <c r="L2956" i="2"/>
  <c r="K2956" i="2"/>
  <c r="J2956" i="2"/>
  <c r="I2956" i="2"/>
  <c r="H2956" i="2"/>
  <c r="AM2955" i="2"/>
  <c r="AL2955" i="2"/>
  <c r="X2955" i="2"/>
  <c r="Q2955" i="2"/>
  <c r="L2955" i="2"/>
  <c r="K2955" i="2"/>
  <c r="J2955" i="2"/>
  <c r="I2955" i="2"/>
  <c r="H2955" i="2"/>
  <c r="AM2954" i="2"/>
  <c r="AL2954" i="2"/>
  <c r="X2954" i="2"/>
  <c r="Q2954" i="2"/>
  <c r="L2954" i="2"/>
  <c r="K2954" i="2"/>
  <c r="J2954" i="2"/>
  <c r="I2954" i="2"/>
  <c r="H2954" i="2"/>
  <c r="AM2953" i="2"/>
  <c r="AL2953" i="2"/>
  <c r="X2953" i="2"/>
  <c r="Q2953" i="2"/>
  <c r="L2953" i="2"/>
  <c r="K2953" i="2"/>
  <c r="J2953" i="2"/>
  <c r="I2953" i="2"/>
  <c r="H2953" i="2"/>
  <c r="AM2952" i="2"/>
  <c r="AL2952" i="2"/>
  <c r="X2952" i="2"/>
  <c r="Q2952" i="2"/>
  <c r="L2952" i="2"/>
  <c r="K2952" i="2"/>
  <c r="J2952" i="2"/>
  <c r="I2952" i="2"/>
  <c r="H2952" i="2"/>
  <c r="AM2951" i="2"/>
  <c r="AL2951" i="2"/>
  <c r="X2951" i="2"/>
  <c r="Q2951" i="2"/>
  <c r="L2951" i="2"/>
  <c r="K2951" i="2"/>
  <c r="J2951" i="2"/>
  <c r="I2951" i="2"/>
  <c r="H2951" i="2"/>
  <c r="AM2950" i="2"/>
  <c r="AL2950" i="2"/>
  <c r="X2950" i="2"/>
  <c r="Q2950" i="2"/>
  <c r="L2950" i="2"/>
  <c r="K2950" i="2"/>
  <c r="J2950" i="2"/>
  <c r="I2950" i="2"/>
  <c r="H2950" i="2"/>
  <c r="AM2949" i="2"/>
  <c r="AL2949" i="2"/>
  <c r="X2949" i="2"/>
  <c r="Q2949" i="2"/>
  <c r="L2949" i="2"/>
  <c r="K2949" i="2"/>
  <c r="J2949" i="2"/>
  <c r="I2949" i="2"/>
  <c r="H2949" i="2"/>
  <c r="AM2948" i="2"/>
  <c r="AL2948" i="2"/>
  <c r="X2948" i="2"/>
  <c r="Q2948" i="2"/>
  <c r="L2948" i="2"/>
  <c r="K2948" i="2"/>
  <c r="J2948" i="2"/>
  <c r="I2948" i="2"/>
  <c r="H2948" i="2"/>
  <c r="AM2947" i="2"/>
  <c r="AL2947" i="2"/>
  <c r="X2947" i="2"/>
  <c r="Q2947" i="2"/>
  <c r="L2947" i="2"/>
  <c r="K2947" i="2"/>
  <c r="J2947" i="2"/>
  <c r="I2947" i="2"/>
  <c r="H2947" i="2"/>
  <c r="AM2946" i="2"/>
  <c r="AL2946" i="2"/>
  <c r="X2946" i="2"/>
  <c r="Q2946" i="2"/>
  <c r="L2946" i="2"/>
  <c r="K2946" i="2"/>
  <c r="J2946" i="2"/>
  <c r="I2946" i="2"/>
  <c r="H2946" i="2"/>
  <c r="AM2945" i="2"/>
  <c r="AL2945" i="2"/>
  <c r="X2945" i="2"/>
  <c r="Q2945" i="2"/>
  <c r="L2945" i="2"/>
  <c r="K2945" i="2"/>
  <c r="J2945" i="2"/>
  <c r="I2945" i="2"/>
  <c r="H2945" i="2"/>
  <c r="AM2944" i="2"/>
  <c r="AL2944" i="2"/>
  <c r="X2944" i="2"/>
  <c r="Q2944" i="2"/>
  <c r="L2944" i="2"/>
  <c r="K2944" i="2"/>
  <c r="J2944" i="2"/>
  <c r="I2944" i="2"/>
  <c r="H2944" i="2"/>
  <c r="AM2943" i="2"/>
  <c r="AL2943" i="2"/>
  <c r="X2943" i="2"/>
  <c r="Q2943" i="2"/>
  <c r="L2943" i="2"/>
  <c r="K2943" i="2"/>
  <c r="J2943" i="2"/>
  <c r="I2943" i="2"/>
  <c r="H2943" i="2"/>
  <c r="AM2942" i="2"/>
  <c r="AL2942" i="2"/>
  <c r="X2942" i="2"/>
  <c r="Q2942" i="2"/>
  <c r="L2942" i="2"/>
  <c r="K2942" i="2"/>
  <c r="J2942" i="2"/>
  <c r="I2942" i="2"/>
  <c r="H2942" i="2"/>
  <c r="AM2941" i="2"/>
  <c r="AL2941" i="2"/>
  <c r="X2941" i="2"/>
  <c r="Q2941" i="2"/>
  <c r="L2941" i="2"/>
  <c r="K2941" i="2"/>
  <c r="J2941" i="2"/>
  <c r="I2941" i="2"/>
  <c r="H2941" i="2"/>
  <c r="AM2940" i="2"/>
  <c r="AL2940" i="2"/>
  <c r="X2940" i="2"/>
  <c r="Q2940" i="2"/>
  <c r="L2940" i="2"/>
  <c r="K2940" i="2"/>
  <c r="J2940" i="2"/>
  <c r="I2940" i="2"/>
  <c r="H2940" i="2"/>
  <c r="AM2939" i="2"/>
  <c r="AL2939" i="2"/>
  <c r="X2939" i="2"/>
  <c r="Q2939" i="2"/>
  <c r="L2939" i="2"/>
  <c r="K2939" i="2"/>
  <c r="J2939" i="2"/>
  <c r="I2939" i="2"/>
  <c r="H2939" i="2"/>
  <c r="AM2938" i="2"/>
  <c r="AL2938" i="2"/>
  <c r="X2938" i="2"/>
  <c r="Q2938" i="2"/>
  <c r="L2938" i="2"/>
  <c r="K2938" i="2"/>
  <c r="J2938" i="2"/>
  <c r="I2938" i="2"/>
  <c r="H2938" i="2"/>
  <c r="AM2937" i="2"/>
  <c r="AL2937" i="2"/>
  <c r="X2937" i="2"/>
  <c r="Q2937" i="2"/>
  <c r="L2937" i="2"/>
  <c r="K2937" i="2"/>
  <c r="J2937" i="2"/>
  <c r="I2937" i="2"/>
  <c r="H2937" i="2"/>
  <c r="AM2936" i="2"/>
  <c r="AL2936" i="2"/>
  <c r="X2936" i="2"/>
  <c r="Q2936" i="2"/>
  <c r="L2936" i="2"/>
  <c r="K2936" i="2"/>
  <c r="J2936" i="2"/>
  <c r="I2936" i="2"/>
  <c r="H2936" i="2"/>
  <c r="AM2935" i="2"/>
  <c r="AL2935" i="2"/>
  <c r="X2935" i="2"/>
  <c r="Q2935" i="2"/>
  <c r="L2935" i="2"/>
  <c r="K2935" i="2"/>
  <c r="J2935" i="2"/>
  <c r="I2935" i="2"/>
  <c r="H2935" i="2"/>
  <c r="AM2934" i="2"/>
  <c r="AL2934" i="2"/>
  <c r="X2934" i="2"/>
  <c r="Q2934" i="2"/>
  <c r="L2934" i="2"/>
  <c r="K2934" i="2"/>
  <c r="J2934" i="2"/>
  <c r="I2934" i="2"/>
  <c r="H2934" i="2"/>
  <c r="AM2933" i="2"/>
  <c r="AL2933" i="2"/>
  <c r="X2933" i="2"/>
  <c r="Q2933" i="2"/>
  <c r="L2933" i="2"/>
  <c r="K2933" i="2"/>
  <c r="J2933" i="2"/>
  <c r="I2933" i="2"/>
  <c r="H2933" i="2"/>
  <c r="AM2932" i="2"/>
  <c r="AL2932" i="2"/>
  <c r="X2932" i="2"/>
  <c r="Q2932" i="2"/>
  <c r="L2932" i="2"/>
  <c r="K2932" i="2"/>
  <c r="J2932" i="2"/>
  <c r="I2932" i="2"/>
  <c r="H2932" i="2"/>
  <c r="AM2931" i="2"/>
  <c r="AL2931" i="2"/>
  <c r="X2931" i="2"/>
  <c r="Q2931" i="2"/>
  <c r="L2931" i="2"/>
  <c r="K2931" i="2"/>
  <c r="J2931" i="2"/>
  <c r="I2931" i="2"/>
  <c r="H2931" i="2"/>
  <c r="AM2930" i="2"/>
  <c r="AL2930" i="2"/>
  <c r="X2930" i="2"/>
  <c r="Q2930" i="2"/>
  <c r="L2930" i="2"/>
  <c r="K2930" i="2"/>
  <c r="J2930" i="2"/>
  <c r="I2930" i="2"/>
  <c r="H2930" i="2"/>
  <c r="AM2929" i="2"/>
  <c r="AL2929" i="2"/>
  <c r="X2929" i="2"/>
  <c r="Q2929" i="2"/>
  <c r="L2929" i="2"/>
  <c r="K2929" i="2"/>
  <c r="J2929" i="2"/>
  <c r="I2929" i="2"/>
  <c r="H2929" i="2"/>
  <c r="AM2928" i="2"/>
  <c r="AL2928" i="2"/>
  <c r="X2928" i="2"/>
  <c r="Q2928" i="2"/>
  <c r="L2928" i="2"/>
  <c r="K2928" i="2"/>
  <c r="J2928" i="2"/>
  <c r="I2928" i="2"/>
  <c r="H2928" i="2"/>
  <c r="AM2927" i="2"/>
  <c r="AL2927" i="2"/>
  <c r="X2927" i="2"/>
  <c r="Q2927" i="2"/>
  <c r="L2927" i="2"/>
  <c r="K2927" i="2"/>
  <c r="J2927" i="2"/>
  <c r="I2927" i="2"/>
  <c r="H2927" i="2"/>
  <c r="AM2926" i="2"/>
  <c r="AL2926" i="2"/>
  <c r="X2926" i="2"/>
  <c r="Q2926" i="2"/>
  <c r="L2926" i="2"/>
  <c r="K2926" i="2"/>
  <c r="J2926" i="2"/>
  <c r="I2926" i="2"/>
  <c r="H2926" i="2"/>
  <c r="AM2925" i="2"/>
  <c r="AL2925" i="2"/>
  <c r="X2925" i="2"/>
  <c r="Q2925" i="2"/>
  <c r="L2925" i="2"/>
  <c r="K2925" i="2"/>
  <c r="J2925" i="2"/>
  <c r="I2925" i="2"/>
  <c r="H2925" i="2"/>
  <c r="AM2924" i="2"/>
  <c r="AL2924" i="2"/>
  <c r="X2924" i="2"/>
  <c r="Q2924" i="2"/>
  <c r="L2924" i="2"/>
  <c r="K2924" i="2"/>
  <c r="J2924" i="2"/>
  <c r="I2924" i="2"/>
  <c r="H2924" i="2"/>
  <c r="AM2923" i="2"/>
  <c r="AL2923" i="2"/>
  <c r="X2923" i="2"/>
  <c r="Q2923" i="2"/>
  <c r="L2923" i="2"/>
  <c r="K2923" i="2"/>
  <c r="J2923" i="2"/>
  <c r="I2923" i="2"/>
  <c r="H2923" i="2"/>
  <c r="AM2922" i="2"/>
  <c r="AL2922" i="2"/>
  <c r="X2922" i="2"/>
  <c r="Q2922" i="2"/>
  <c r="L2922" i="2"/>
  <c r="K2922" i="2"/>
  <c r="J2922" i="2"/>
  <c r="I2922" i="2"/>
  <c r="H2922" i="2"/>
  <c r="AM2921" i="2"/>
  <c r="AL2921" i="2"/>
  <c r="X2921" i="2"/>
  <c r="Q2921" i="2"/>
  <c r="L2921" i="2"/>
  <c r="K2921" i="2"/>
  <c r="J2921" i="2"/>
  <c r="I2921" i="2"/>
  <c r="H2921" i="2"/>
  <c r="AM2920" i="2"/>
  <c r="AL2920" i="2"/>
  <c r="X2920" i="2"/>
  <c r="Q2920" i="2"/>
  <c r="L2920" i="2"/>
  <c r="K2920" i="2"/>
  <c r="J2920" i="2"/>
  <c r="I2920" i="2"/>
  <c r="H2920" i="2"/>
  <c r="AM2919" i="2"/>
  <c r="AL2919" i="2"/>
  <c r="X2919" i="2"/>
  <c r="Q2919" i="2"/>
  <c r="L2919" i="2"/>
  <c r="K2919" i="2"/>
  <c r="J2919" i="2"/>
  <c r="I2919" i="2"/>
  <c r="H2919" i="2"/>
  <c r="AM2918" i="2"/>
  <c r="AL2918" i="2"/>
  <c r="X2918" i="2"/>
  <c r="Q2918" i="2"/>
  <c r="L2918" i="2"/>
  <c r="K2918" i="2"/>
  <c r="J2918" i="2"/>
  <c r="I2918" i="2"/>
  <c r="H2918" i="2"/>
  <c r="AM2917" i="2"/>
  <c r="AL2917" i="2"/>
  <c r="X2917" i="2"/>
  <c r="Q2917" i="2"/>
  <c r="L2917" i="2"/>
  <c r="K2917" i="2"/>
  <c r="J2917" i="2"/>
  <c r="I2917" i="2"/>
  <c r="H2917" i="2"/>
  <c r="AM2916" i="2"/>
  <c r="AL2916" i="2"/>
  <c r="X2916" i="2"/>
  <c r="Q2916" i="2"/>
  <c r="L2916" i="2"/>
  <c r="K2916" i="2"/>
  <c r="J2916" i="2"/>
  <c r="I2916" i="2"/>
  <c r="H2916" i="2"/>
  <c r="AM2915" i="2"/>
  <c r="AL2915" i="2"/>
  <c r="X2915" i="2"/>
  <c r="Q2915" i="2"/>
  <c r="L2915" i="2"/>
  <c r="K2915" i="2"/>
  <c r="J2915" i="2"/>
  <c r="I2915" i="2"/>
  <c r="H2915" i="2"/>
  <c r="AM2914" i="2"/>
  <c r="AL2914" i="2"/>
  <c r="X2914" i="2"/>
  <c r="Q2914" i="2"/>
  <c r="L2914" i="2"/>
  <c r="K2914" i="2"/>
  <c r="J2914" i="2"/>
  <c r="I2914" i="2"/>
  <c r="H2914" i="2"/>
  <c r="AM2913" i="2"/>
  <c r="AL2913" i="2"/>
  <c r="X2913" i="2"/>
  <c r="Q2913" i="2"/>
  <c r="L2913" i="2"/>
  <c r="K2913" i="2"/>
  <c r="J2913" i="2"/>
  <c r="I2913" i="2"/>
  <c r="H2913" i="2"/>
  <c r="AM2912" i="2"/>
  <c r="AL2912" i="2"/>
  <c r="X2912" i="2"/>
  <c r="Q2912" i="2"/>
  <c r="L2912" i="2"/>
  <c r="K2912" i="2"/>
  <c r="J2912" i="2"/>
  <c r="I2912" i="2"/>
  <c r="H2912" i="2"/>
  <c r="AM2911" i="2"/>
  <c r="AL2911" i="2"/>
  <c r="X2911" i="2"/>
  <c r="Q2911" i="2"/>
  <c r="L2911" i="2"/>
  <c r="K2911" i="2"/>
  <c r="J2911" i="2"/>
  <c r="I2911" i="2"/>
  <c r="H2911" i="2"/>
  <c r="AM2910" i="2"/>
  <c r="AL2910" i="2"/>
  <c r="X2910" i="2"/>
  <c r="Q2910" i="2"/>
  <c r="L2910" i="2"/>
  <c r="K2910" i="2"/>
  <c r="J2910" i="2"/>
  <c r="I2910" i="2"/>
  <c r="H2910" i="2"/>
  <c r="AM2909" i="2"/>
  <c r="AL2909" i="2"/>
  <c r="X2909" i="2"/>
  <c r="Q2909" i="2"/>
  <c r="L2909" i="2"/>
  <c r="K2909" i="2"/>
  <c r="J2909" i="2"/>
  <c r="I2909" i="2"/>
  <c r="H2909" i="2"/>
  <c r="AM2908" i="2"/>
  <c r="AL2908" i="2"/>
  <c r="X2908" i="2"/>
  <c r="Q2908" i="2"/>
  <c r="L2908" i="2"/>
  <c r="K2908" i="2"/>
  <c r="J2908" i="2"/>
  <c r="I2908" i="2"/>
  <c r="H2908" i="2"/>
  <c r="AM2907" i="2"/>
  <c r="AL2907" i="2"/>
  <c r="X2907" i="2"/>
  <c r="Q2907" i="2"/>
  <c r="L2907" i="2"/>
  <c r="K2907" i="2"/>
  <c r="J2907" i="2"/>
  <c r="I2907" i="2"/>
  <c r="H2907" i="2"/>
  <c r="AM2906" i="2"/>
  <c r="AL2906" i="2"/>
  <c r="X2906" i="2"/>
  <c r="Q2906" i="2"/>
  <c r="L2906" i="2"/>
  <c r="K2906" i="2"/>
  <c r="J2906" i="2"/>
  <c r="I2906" i="2"/>
  <c r="H2906" i="2"/>
  <c r="AM2905" i="2"/>
  <c r="AL2905" i="2"/>
  <c r="X2905" i="2"/>
  <c r="Q2905" i="2"/>
  <c r="L2905" i="2"/>
  <c r="K2905" i="2"/>
  <c r="J2905" i="2"/>
  <c r="I2905" i="2"/>
  <c r="H2905" i="2"/>
  <c r="AM2904" i="2"/>
  <c r="AL2904" i="2"/>
  <c r="X2904" i="2"/>
  <c r="Q2904" i="2"/>
  <c r="L2904" i="2"/>
  <c r="K2904" i="2"/>
  <c r="J2904" i="2"/>
  <c r="I2904" i="2"/>
  <c r="H2904" i="2"/>
  <c r="AM2903" i="2"/>
  <c r="AL2903" i="2"/>
  <c r="X2903" i="2"/>
  <c r="Q2903" i="2"/>
  <c r="L2903" i="2"/>
  <c r="K2903" i="2"/>
  <c r="J2903" i="2"/>
  <c r="I2903" i="2"/>
  <c r="H2903" i="2"/>
  <c r="AM2902" i="2"/>
  <c r="AL2902" i="2"/>
  <c r="X2902" i="2"/>
  <c r="Q2902" i="2"/>
  <c r="L2902" i="2"/>
  <c r="K2902" i="2"/>
  <c r="J2902" i="2"/>
  <c r="I2902" i="2"/>
  <c r="H2902" i="2"/>
  <c r="AM2901" i="2"/>
  <c r="AL2901" i="2"/>
  <c r="X2901" i="2"/>
  <c r="Q2901" i="2"/>
  <c r="L2901" i="2"/>
  <c r="K2901" i="2"/>
  <c r="J2901" i="2"/>
  <c r="I2901" i="2"/>
  <c r="H2901" i="2"/>
  <c r="AM2900" i="2"/>
  <c r="AL2900" i="2"/>
  <c r="X2900" i="2"/>
  <c r="Q2900" i="2"/>
  <c r="L2900" i="2"/>
  <c r="K2900" i="2"/>
  <c r="J2900" i="2"/>
  <c r="I2900" i="2"/>
  <c r="H2900" i="2"/>
  <c r="AM2899" i="2"/>
  <c r="AL2899" i="2"/>
  <c r="X2899" i="2"/>
  <c r="Q2899" i="2"/>
  <c r="L2899" i="2"/>
  <c r="K2899" i="2"/>
  <c r="J2899" i="2"/>
  <c r="I2899" i="2"/>
  <c r="H2899" i="2"/>
  <c r="AM2898" i="2"/>
  <c r="AL2898" i="2"/>
  <c r="X2898" i="2"/>
  <c r="Q2898" i="2"/>
  <c r="L2898" i="2"/>
  <c r="K2898" i="2"/>
  <c r="J2898" i="2"/>
  <c r="I2898" i="2"/>
  <c r="H2898" i="2"/>
  <c r="AM2897" i="2"/>
  <c r="AL2897" i="2"/>
  <c r="X2897" i="2"/>
  <c r="Q2897" i="2"/>
  <c r="L2897" i="2"/>
  <c r="K2897" i="2"/>
  <c r="J2897" i="2"/>
  <c r="I2897" i="2"/>
  <c r="H2897" i="2"/>
  <c r="AM2896" i="2"/>
  <c r="AL2896" i="2"/>
  <c r="X2896" i="2"/>
  <c r="Q2896" i="2"/>
  <c r="L2896" i="2"/>
  <c r="K2896" i="2"/>
  <c r="J2896" i="2"/>
  <c r="I2896" i="2"/>
  <c r="H2896" i="2"/>
  <c r="AM2895" i="2"/>
  <c r="AL2895" i="2"/>
  <c r="X2895" i="2"/>
  <c r="Q2895" i="2"/>
  <c r="L2895" i="2"/>
  <c r="K2895" i="2"/>
  <c r="J2895" i="2"/>
  <c r="I2895" i="2"/>
  <c r="H2895" i="2"/>
  <c r="AM2894" i="2"/>
  <c r="AL2894" i="2"/>
  <c r="X2894" i="2"/>
  <c r="Q2894" i="2"/>
  <c r="L2894" i="2"/>
  <c r="K2894" i="2"/>
  <c r="J2894" i="2"/>
  <c r="I2894" i="2"/>
  <c r="H2894" i="2"/>
  <c r="AM2893" i="2"/>
  <c r="AL2893" i="2"/>
  <c r="X2893" i="2"/>
  <c r="Q2893" i="2"/>
  <c r="L2893" i="2"/>
  <c r="K2893" i="2"/>
  <c r="J2893" i="2"/>
  <c r="I2893" i="2"/>
  <c r="H2893" i="2"/>
  <c r="AM2892" i="2"/>
  <c r="AL2892" i="2"/>
  <c r="X2892" i="2"/>
  <c r="Q2892" i="2"/>
  <c r="L2892" i="2"/>
  <c r="K2892" i="2"/>
  <c r="J2892" i="2"/>
  <c r="I2892" i="2"/>
  <c r="H2892" i="2"/>
  <c r="AM2891" i="2"/>
  <c r="AL2891" i="2"/>
  <c r="X2891" i="2"/>
  <c r="Q2891" i="2"/>
  <c r="L2891" i="2"/>
  <c r="K2891" i="2"/>
  <c r="J2891" i="2"/>
  <c r="I2891" i="2"/>
  <c r="H2891" i="2"/>
  <c r="AM2890" i="2"/>
  <c r="AL2890" i="2"/>
  <c r="X2890" i="2"/>
  <c r="Q2890" i="2"/>
  <c r="L2890" i="2"/>
  <c r="K2890" i="2"/>
  <c r="J2890" i="2"/>
  <c r="I2890" i="2"/>
  <c r="H2890" i="2"/>
  <c r="AM2889" i="2"/>
  <c r="AL2889" i="2"/>
  <c r="X2889" i="2"/>
  <c r="Q2889" i="2"/>
  <c r="L2889" i="2"/>
  <c r="K2889" i="2"/>
  <c r="J2889" i="2"/>
  <c r="I2889" i="2"/>
  <c r="H2889" i="2"/>
  <c r="AM2888" i="2"/>
  <c r="AL2888" i="2"/>
  <c r="X2888" i="2"/>
  <c r="Q2888" i="2"/>
  <c r="L2888" i="2"/>
  <c r="K2888" i="2"/>
  <c r="J2888" i="2"/>
  <c r="I2888" i="2"/>
  <c r="H2888" i="2"/>
  <c r="AM2887" i="2"/>
  <c r="AL2887" i="2"/>
  <c r="X2887" i="2"/>
  <c r="Q2887" i="2"/>
  <c r="L2887" i="2"/>
  <c r="K2887" i="2"/>
  <c r="J2887" i="2"/>
  <c r="I2887" i="2"/>
  <c r="H2887" i="2"/>
  <c r="AM2886" i="2"/>
  <c r="AL2886" i="2"/>
  <c r="X2886" i="2"/>
  <c r="Q2886" i="2"/>
  <c r="L2886" i="2"/>
  <c r="K2886" i="2"/>
  <c r="J2886" i="2"/>
  <c r="I2886" i="2"/>
  <c r="H2886" i="2"/>
  <c r="AM2885" i="2"/>
  <c r="AL2885" i="2"/>
  <c r="X2885" i="2"/>
  <c r="Q2885" i="2"/>
  <c r="L2885" i="2"/>
  <c r="K2885" i="2"/>
  <c r="J2885" i="2"/>
  <c r="I2885" i="2"/>
  <c r="H2885" i="2"/>
  <c r="AM2884" i="2"/>
  <c r="AL2884" i="2"/>
  <c r="X2884" i="2"/>
  <c r="Q2884" i="2"/>
  <c r="L2884" i="2"/>
  <c r="K2884" i="2"/>
  <c r="J2884" i="2"/>
  <c r="I2884" i="2"/>
  <c r="H2884" i="2"/>
  <c r="AM2883" i="2"/>
  <c r="AL2883" i="2"/>
  <c r="X2883" i="2"/>
  <c r="Q2883" i="2"/>
  <c r="L2883" i="2"/>
  <c r="K2883" i="2"/>
  <c r="J2883" i="2"/>
  <c r="I2883" i="2"/>
  <c r="H2883" i="2"/>
  <c r="AM2882" i="2"/>
  <c r="AL2882" i="2"/>
  <c r="X2882" i="2"/>
  <c r="Q2882" i="2"/>
  <c r="L2882" i="2"/>
  <c r="K2882" i="2"/>
  <c r="J2882" i="2"/>
  <c r="I2882" i="2"/>
  <c r="H2882" i="2"/>
  <c r="AM2881" i="2"/>
  <c r="AL2881" i="2"/>
  <c r="X2881" i="2"/>
  <c r="Q2881" i="2"/>
  <c r="L2881" i="2"/>
  <c r="K2881" i="2"/>
  <c r="J2881" i="2"/>
  <c r="I2881" i="2"/>
  <c r="H2881" i="2"/>
  <c r="AM2880" i="2"/>
  <c r="AL2880" i="2"/>
  <c r="X2880" i="2"/>
  <c r="Q2880" i="2"/>
  <c r="L2880" i="2"/>
  <c r="K2880" i="2"/>
  <c r="J2880" i="2"/>
  <c r="I2880" i="2"/>
  <c r="H2880" i="2"/>
  <c r="AM2879" i="2"/>
  <c r="AL2879" i="2"/>
  <c r="X2879" i="2"/>
  <c r="Q2879" i="2"/>
  <c r="L2879" i="2"/>
  <c r="K2879" i="2"/>
  <c r="J2879" i="2"/>
  <c r="I2879" i="2"/>
  <c r="H2879" i="2"/>
  <c r="AM2878" i="2"/>
  <c r="AL2878" i="2"/>
  <c r="X2878" i="2"/>
  <c r="Q2878" i="2"/>
  <c r="L2878" i="2"/>
  <c r="K2878" i="2"/>
  <c r="J2878" i="2"/>
  <c r="I2878" i="2"/>
  <c r="H2878" i="2"/>
  <c r="AM2877" i="2"/>
  <c r="AL2877" i="2"/>
  <c r="X2877" i="2"/>
  <c r="Q2877" i="2"/>
  <c r="L2877" i="2"/>
  <c r="K2877" i="2"/>
  <c r="J2877" i="2"/>
  <c r="I2877" i="2"/>
  <c r="H2877" i="2"/>
  <c r="AM2876" i="2"/>
  <c r="AL2876" i="2"/>
  <c r="X2876" i="2"/>
  <c r="Q2876" i="2"/>
  <c r="L2876" i="2"/>
  <c r="K2876" i="2"/>
  <c r="J2876" i="2"/>
  <c r="I2876" i="2"/>
  <c r="H2876" i="2"/>
  <c r="AM2875" i="2"/>
  <c r="AL2875" i="2"/>
  <c r="X2875" i="2"/>
  <c r="Q2875" i="2"/>
  <c r="L2875" i="2"/>
  <c r="K2875" i="2"/>
  <c r="J2875" i="2"/>
  <c r="I2875" i="2"/>
  <c r="H2875" i="2"/>
  <c r="AM2874" i="2"/>
  <c r="AL2874" i="2"/>
  <c r="X2874" i="2"/>
  <c r="Q2874" i="2"/>
  <c r="L2874" i="2"/>
  <c r="K2874" i="2"/>
  <c r="J2874" i="2"/>
  <c r="I2874" i="2"/>
  <c r="H2874" i="2"/>
  <c r="AM2873" i="2"/>
  <c r="AL2873" i="2"/>
  <c r="X2873" i="2"/>
  <c r="Q2873" i="2"/>
  <c r="L2873" i="2"/>
  <c r="K2873" i="2"/>
  <c r="J2873" i="2"/>
  <c r="I2873" i="2"/>
  <c r="H2873" i="2"/>
  <c r="AM2872" i="2"/>
  <c r="AL2872" i="2"/>
  <c r="X2872" i="2"/>
  <c r="Q2872" i="2"/>
  <c r="L2872" i="2"/>
  <c r="K2872" i="2"/>
  <c r="J2872" i="2"/>
  <c r="I2872" i="2"/>
  <c r="H2872" i="2"/>
  <c r="AM2871" i="2"/>
  <c r="AL2871" i="2"/>
  <c r="X2871" i="2"/>
  <c r="Q2871" i="2"/>
  <c r="L2871" i="2"/>
  <c r="K2871" i="2"/>
  <c r="J2871" i="2"/>
  <c r="I2871" i="2"/>
  <c r="H2871" i="2"/>
  <c r="AM2870" i="2"/>
  <c r="AL2870" i="2"/>
  <c r="X2870" i="2"/>
  <c r="Q2870" i="2"/>
  <c r="L2870" i="2"/>
  <c r="K2870" i="2"/>
  <c r="J2870" i="2"/>
  <c r="I2870" i="2"/>
  <c r="H2870" i="2"/>
  <c r="AM2869" i="2"/>
  <c r="AL2869" i="2"/>
  <c r="X2869" i="2"/>
  <c r="Q2869" i="2"/>
  <c r="L2869" i="2"/>
  <c r="K2869" i="2"/>
  <c r="J2869" i="2"/>
  <c r="I2869" i="2"/>
  <c r="H2869" i="2"/>
  <c r="AM2868" i="2"/>
  <c r="AL2868" i="2"/>
  <c r="X2868" i="2"/>
  <c r="Q2868" i="2"/>
  <c r="L2868" i="2"/>
  <c r="K2868" i="2"/>
  <c r="J2868" i="2"/>
  <c r="I2868" i="2"/>
  <c r="H2868" i="2"/>
  <c r="AM2867" i="2"/>
  <c r="AL2867" i="2"/>
  <c r="X2867" i="2"/>
  <c r="Q2867" i="2"/>
  <c r="L2867" i="2"/>
  <c r="K2867" i="2"/>
  <c r="J2867" i="2"/>
  <c r="I2867" i="2"/>
  <c r="H2867" i="2"/>
  <c r="AM2866" i="2"/>
  <c r="AL2866" i="2"/>
  <c r="X2866" i="2"/>
  <c r="Q2866" i="2"/>
  <c r="L2866" i="2"/>
  <c r="K2866" i="2"/>
  <c r="J2866" i="2"/>
  <c r="I2866" i="2"/>
  <c r="H2866" i="2"/>
  <c r="AM2865" i="2"/>
  <c r="AL2865" i="2"/>
  <c r="X2865" i="2"/>
  <c r="Q2865" i="2"/>
  <c r="L2865" i="2"/>
  <c r="K2865" i="2"/>
  <c r="J2865" i="2"/>
  <c r="I2865" i="2"/>
  <c r="H2865" i="2"/>
  <c r="AM2864" i="2"/>
  <c r="AL2864" i="2"/>
  <c r="X2864" i="2"/>
  <c r="Q2864" i="2"/>
  <c r="L2864" i="2"/>
  <c r="K2864" i="2"/>
  <c r="J2864" i="2"/>
  <c r="I2864" i="2"/>
  <c r="H2864" i="2"/>
  <c r="AM2863" i="2"/>
  <c r="AL2863" i="2"/>
  <c r="X2863" i="2"/>
  <c r="Q2863" i="2"/>
  <c r="L2863" i="2"/>
  <c r="K2863" i="2"/>
  <c r="J2863" i="2"/>
  <c r="I2863" i="2"/>
  <c r="H2863" i="2"/>
  <c r="AM2862" i="2"/>
  <c r="AL2862" i="2"/>
  <c r="X2862" i="2"/>
  <c r="Q2862" i="2"/>
  <c r="L2862" i="2"/>
  <c r="K2862" i="2"/>
  <c r="J2862" i="2"/>
  <c r="I2862" i="2"/>
  <c r="H2862" i="2"/>
  <c r="AM2861" i="2"/>
  <c r="AL2861" i="2"/>
  <c r="X2861" i="2"/>
  <c r="Q2861" i="2"/>
  <c r="L2861" i="2"/>
  <c r="K2861" i="2"/>
  <c r="J2861" i="2"/>
  <c r="I2861" i="2"/>
  <c r="H2861" i="2"/>
  <c r="AM2860" i="2"/>
  <c r="AL2860" i="2"/>
  <c r="X2860" i="2"/>
  <c r="Q2860" i="2"/>
  <c r="L2860" i="2"/>
  <c r="K2860" i="2"/>
  <c r="J2860" i="2"/>
  <c r="I2860" i="2"/>
  <c r="H2860" i="2"/>
  <c r="AM2859" i="2"/>
  <c r="AL2859" i="2"/>
  <c r="X2859" i="2"/>
  <c r="Q2859" i="2"/>
  <c r="L2859" i="2"/>
  <c r="K2859" i="2"/>
  <c r="J2859" i="2"/>
  <c r="I2859" i="2"/>
  <c r="H2859" i="2"/>
  <c r="AM2858" i="2"/>
  <c r="AL2858" i="2"/>
  <c r="X2858" i="2"/>
  <c r="Q2858" i="2"/>
  <c r="L2858" i="2"/>
  <c r="K2858" i="2"/>
  <c r="J2858" i="2"/>
  <c r="I2858" i="2"/>
  <c r="H2858" i="2"/>
  <c r="AM2857" i="2"/>
  <c r="AL2857" i="2"/>
  <c r="X2857" i="2"/>
  <c r="Q2857" i="2"/>
  <c r="L2857" i="2"/>
  <c r="K2857" i="2"/>
  <c r="J2857" i="2"/>
  <c r="I2857" i="2"/>
  <c r="H2857" i="2"/>
  <c r="AM2856" i="2"/>
  <c r="AL2856" i="2"/>
  <c r="X2856" i="2"/>
  <c r="Q2856" i="2"/>
  <c r="L2856" i="2"/>
  <c r="K2856" i="2"/>
  <c r="J2856" i="2"/>
  <c r="I2856" i="2"/>
  <c r="H2856" i="2"/>
  <c r="AM2855" i="2"/>
  <c r="AL2855" i="2"/>
  <c r="X2855" i="2"/>
  <c r="Q2855" i="2"/>
  <c r="L2855" i="2"/>
  <c r="K2855" i="2"/>
  <c r="J2855" i="2"/>
  <c r="I2855" i="2"/>
  <c r="H2855" i="2"/>
  <c r="AM2854" i="2"/>
  <c r="AL2854" i="2"/>
  <c r="X2854" i="2"/>
  <c r="Q2854" i="2"/>
  <c r="L2854" i="2"/>
  <c r="K2854" i="2"/>
  <c r="J2854" i="2"/>
  <c r="I2854" i="2"/>
  <c r="H2854" i="2"/>
  <c r="AM2853" i="2"/>
  <c r="AL2853" i="2"/>
  <c r="X2853" i="2"/>
  <c r="Q2853" i="2"/>
  <c r="L2853" i="2"/>
  <c r="K2853" i="2"/>
  <c r="J2853" i="2"/>
  <c r="I2853" i="2"/>
  <c r="H2853" i="2"/>
  <c r="AM2852" i="2"/>
  <c r="AL2852" i="2"/>
  <c r="X2852" i="2"/>
  <c r="Q2852" i="2"/>
  <c r="L2852" i="2"/>
  <c r="K2852" i="2"/>
  <c r="J2852" i="2"/>
  <c r="I2852" i="2"/>
  <c r="H2852" i="2"/>
  <c r="AM2851" i="2"/>
  <c r="AL2851" i="2"/>
  <c r="X2851" i="2"/>
  <c r="Q2851" i="2"/>
  <c r="L2851" i="2"/>
  <c r="K2851" i="2"/>
  <c r="J2851" i="2"/>
  <c r="I2851" i="2"/>
  <c r="H2851" i="2"/>
  <c r="AM2850" i="2"/>
  <c r="AL2850" i="2"/>
  <c r="X2850" i="2"/>
  <c r="Q2850" i="2"/>
  <c r="L2850" i="2"/>
  <c r="K2850" i="2"/>
  <c r="J2850" i="2"/>
  <c r="I2850" i="2"/>
  <c r="H2850" i="2"/>
  <c r="AM2849" i="2"/>
  <c r="AL2849" i="2"/>
  <c r="X2849" i="2"/>
  <c r="Q2849" i="2"/>
  <c r="L2849" i="2"/>
  <c r="K2849" i="2"/>
  <c r="J2849" i="2"/>
  <c r="I2849" i="2"/>
  <c r="H2849" i="2"/>
  <c r="AM2848" i="2"/>
  <c r="AL2848" i="2"/>
  <c r="X2848" i="2"/>
  <c r="Q2848" i="2"/>
  <c r="L2848" i="2"/>
  <c r="K2848" i="2"/>
  <c r="J2848" i="2"/>
  <c r="I2848" i="2"/>
  <c r="H2848" i="2"/>
  <c r="AM2847" i="2"/>
  <c r="AL2847" i="2"/>
  <c r="X2847" i="2"/>
  <c r="Q2847" i="2"/>
  <c r="L2847" i="2"/>
  <c r="K2847" i="2"/>
  <c r="J2847" i="2"/>
  <c r="I2847" i="2"/>
  <c r="H2847" i="2"/>
  <c r="AM2846" i="2"/>
  <c r="AL2846" i="2"/>
  <c r="X2846" i="2"/>
  <c r="Q2846" i="2"/>
  <c r="L2846" i="2"/>
  <c r="K2846" i="2"/>
  <c r="J2846" i="2"/>
  <c r="I2846" i="2"/>
  <c r="H2846" i="2"/>
  <c r="AM2845" i="2"/>
  <c r="AL2845" i="2"/>
  <c r="X2845" i="2"/>
  <c r="Q2845" i="2"/>
  <c r="L2845" i="2"/>
  <c r="K2845" i="2"/>
  <c r="J2845" i="2"/>
  <c r="I2845" i="2"/>
  <c r="H2845" i="2"/>
  <c r="AM2844" i="2"/>
  <c r="AL2844" i="2"/>
  <c r="X2844" i="2"/>
  <c r="Q2844" i="2"/>
  <c r="L2844" i="2"/>
  <c r="K2844" i="2"/>
  <c r="J2844" i="2"/>
  <c r="I2844" i="2"/>
  <c r="H2844" i="2"/>
  <c r="AM2843" i="2"/>
  <c r="AL2843" i="2"/>
  <c r="X2843" i="2"/>
  <c r="Q2843" i="2"/>
  <c r="L2843" i="2"/>
  <c r="K2843" i="2"/>
  <c r="J2843" i="2"/>
  <c r="I2843" i="2"/>
  <c r="H2843" i="2"/>
  <c r="AM2842" i="2"/>
  <c r="AL2842" i="2"/>
  <c r="X2842" i="2"/>
  <c r="Q2842" i="2"/>
  <c r="L2842" i="2"/>
  <c r="K2842" i="2"/>
  <c r="J2842" i="2"/>
  <c r="I2842" i="2"/>
  <c r="H2842" i="2"/>
  <c r="AM2841" i="2"/>
  <c r="AL2841" i="2"/>
  <c r="X2841" i="2"/>
  <c r="Q2841" i="2"/>
  <c r="L2841" i="2"/>
  <c r="K2841" i="2"/>
  <c r="J2841" i="2"/>
  <c r="I2841" i="2"/>
  <c r="H2841" i="2"/>
  <c r="AM2840" i="2"/>
  <c r="AL2840" i="2"/>
  <c r="X2840" i="2"/>
  <c r="Q2840" i="2"/>
  <c r="L2840" i="2"/>
  <c r="K2840" i="2"/>
  <c r="J2840" i="2"/>
  <c r="I2840" i="2"/>
  <c r="H2840" i="2"/>
  <c r="AM2839" i="2"/>
  <c r="AL2839" i="2"/>
  <c r="X2839" i="2"/>
  <c r="Q2839" i="2"/>
  <c r="L2839" i="2"/>
  <c r="K2839" i="2"/>
  <c r="J2839" i="2"/>
  <c r="I2839" i="2"/>
  <c r="H2839" i="2"/>
  <c r="AM2838" i="2"/>
  <c r="AL2838" i="2"/>
  <c r="X2838" i="2"/>
  <c r="Q2838" i="2"/>
  <c r="L2838" i="2"/>
  <c r="K2838" i="2"/>
  <c r="J2838" i="2"/>
  <c r="I2838" i="2"/>
  <c r="H2838" i="2"/>
  <c r="AM2837" i="2"/>
  <c r="AL2837" i="2"/>
  <c r="X2837" i="2"/>
  <c r="Q2837" i="2"/>
  <c r="L2837" i="2"/>
  <c r="K2837" i="2"/>
  <c r="J2837" i="2"/>
  <c r="I2837" i="2"/>
  <c r="H2837" i="2"/>
  <c r="AM2836" i="2"/>
  <c r="AL2836" i="2"/>
  <c r="X2836" i="2"/>
  <c r="Q2836" i="2"/>
  <c r="L2836" i="2"/>
  <c r="K2836" i="2"/>
  <c r="J2836" i="2"/>
  <c r="I2836" i="2"/>
  <c r="H2836" i="2"/>
  <c r="AM2835" i="2"/>
  <c r="AL2835" i="2"/>
  <c r="X2835" i="2"/>
  <c r="Q2835" i="2"/>
  <c r="L2835" i="2"/>
  <c r="K2835" i="2"/>
  <c r="J2835" i="2"/>
  <c r="I2835" i="2"/>
  <c r="H2835" i="2"/>
  <c r="AM2834" i="2"/>
  <c r="AL2834" i="2"/>
  <c r="X2834" i="2"/>
  <c r="Q2834" i="2"/>
  <c r="L2834" i="2"/>
  <c r="K2834" i="2"/>
  <c r="J2834" i="2"/>
  <c r="I2834" i="2"/>
  <c r="H2834" i="2"/>
  <c r="AM2833" i="2"/>
  <c r="AL2833" i="2"/>
  <c r="X2833" i="2"/>
  <c r="Q2833" i="2"/>
  <c r="L2833" i="2"/>
  <c r="K2833" i="2"/>
  <c r="J2833" i="2"/>
  <c r="I2833" i="2"/>
  <c r="H2833" i="2"/>
  <c r="AM2832" i="2"/>
  <c r="AL2832" i="2"/>
  <c r="X2832" i="2"/>
  <c r="Q2832" i="2"/>
  <c r="L2832" i="2"/>
  <c r="K2832" i="2"/>
  <c r="J2832" i="2"/>
  <c r="I2832" i="2"/>
  <c r="H2832" i="2"/>
  <c r="AM2831" i="2"/>
  <c r="AL2831" i="2"/>
  <c r="X2831" i="2"/>
  <c r="Q2831" i="2"/>
  <c r="L2831" i="2"/>
  <c r="K2831" i="2"/>
  <c r="J2831" i="2"/>
  <c r="I2831" i="2"/>
  <c r="H2831" i="2"/>
  <c r="AM2830" i="2"/>
  <c r="AL2830" i="2"/>
  <c r="X2830" i="2"/>
  <c r="Q2830" i="2"/>
  <c r="L2830" i="2"/>
  <c r="K2830" i="2"/>
  <c r="J2830" i="2"/>
  <c r="I2830" i="2"/>
  <c r="H2830" i="2"/>
  <c r="AM2829" i="2"/>
  <c r="AL2829" i="2"/>
  <c r="X2829" i="2"/>
  <c r="Q2829" i="2"/>
  <c r="L2829" i="2"/>
  <c r="K2829" i="2"/>
  <c r="J2829" i="2"/>
  <c r="I2829" i="2"/>
  <c r="H2829" i="2"/>
  <c r="AM2828" i="2"/>
  <c r="AL2828" i="2"/>
  <c r="X2828" i="2"/>
  <c r="Q2828" i="2"/>
  <c r="L2828" i="2"/>
  <c r="K2828" i="2"/>
  <c r="J2828" i="2"/>
  <c r="I2828" i="2"/>
  <c r="H2828" i="2"/>
  <c r="AM2827" i="2"/>
  <c r="AL2827" i="2"/>
  <c r="X2827" i="2"/>
  <c r="Q2827" i="2"/>
  <c r="L2827" i="2"/>
  <c r="K2827" i="2"/>
  <c r="J2827" i="2"/>
  <c r="I2827" i="2"/>
  <c r="H2827" i="2"/>
  <c r="AM2826" i="2"/>
  <c r="AL2826" i="2"/>
  <c r="X2826" i="2"/>
  <c r="Q2826" i="2"/>
  <c r="L2826" i="2"/>
  <c r="K2826" i="2"/>
  <c r="J2826" i="2"/>
  <c r="I2826" i="2"/>
  <c r="H2826" i="2"/>
  <c r="AM2825" i="2"/>
  <c r="AL2825" i="2"/>
  <c r="X2825" i="2"/>
  <c r="Q2825" i="2"/>
  <c r="L2825" i="2"/>
  <c r="K2825" i="2"/>
  <c r="J2825" i="2"/>
  <c r="I2825" i="2"/>
  <c r="H2825" i="2"/>
  <c r="AM2824" i="2"/>
  <c r="AL2824" i="2"/>
  <c r="X2824" i="2"/>
  <c r="Q2824" i="2"/>
  <c r="L2824" i="2"/>
  <c r="K2824" i="2"/>
  <c r="J2824" i="2"/>
  <c r="I2824" i="2"/>
  <c r="H2824" i="2"/>
  <c r="AM2823" i="2"/>
  <c r="AL2823" i="2"/>
  <c r="X2823" i="2"/>
  <c r="Q2823" i="2"/>
  <c r="L2823" i="2"/>
  <c r="K2823" i="2"/>
  <c r="J2823" i="2"/>
  <c r="I2823" i="2"/>
  <c r="H2823" i="2"/>
  <c r="AM2822" i="2"/>
  <c r="AL2822" i="2"/>
  <c r="X2822" i="2"/>
  <c r="Q2822" i="2"/>
  <c r="L2822" i="2"/>
  <c r="K2822" i="2"/>
  <c r="J2822" i="2"/>
  <c r="I2822" i="2"/>
  <c r="H2822" i="2"/>
  <c r="AM2821" i="2"/>
  <c r="AL2821" i="2"/>
  <c r="X2821" i="2"/>
  <c r="Q2821" i="2"/>
  <c r="L2821" i="2"/>
  <c r="K2821" i="2"/>
  <c r="J2821" i="2"/>
  <c r="I2821" i="2"/>
  <c r="H2821" i="2"/>
  <c r="AM2820" i="2"/>
  <c r="AL2820" i="2"/>
  <c r="X2820" i="2"/>
  <c r="Q2820" i="2"/>
  <c r="L2820" i="2"/>
  <c r="K2820" i="2"/>
  <c r="J2820" i="2"/>
  <c r="I2820" i="2"/>
  <c r="H2820" i="2"/>
  <c r="AM2819" i="2"/>
  <c r="AL2819" i="2"/>
  <c r="X2819" i="2"/>
  <c r="Q2819" i="2"/>
  <c r="L2819" i="2"/>
  <c r="K2819" i="2"/>
  <c r="J2819" i="2"/>
  <c r="I2819" i="2"/>
  <c r="H2819" i="2"/>
  <c r="AM2818" i="2"/>
  <c r="AL2818" i="2"/>
  <c r="X2818" i="2"/>
  <c r="Q2818" i="2"/>
  <c r="L2818" i="2"/>
  <c r="K2818" i="2"/>
  <c r="J2818" i="2"/>
  <c r="I2818" i="2"/>
  <c r="H2818" i="2"/>
  <c r="AM2817" i="2"/>
  <c r="AL2817" i="2"/>
  <c r="X2817" i="2"/>
  <c r="Q2817" i="2"/>
  <c r="L2817" i="2"/>
  <c r="K2817" i="2"/>
  <c r="J2817" i="2"/>
  <c r="I2817" i="2"/>
  <c r="H2817" i="2"/>
  <c r="AM2816" i="2"/>
  <c r="AL2816" i="2"/>
  <c r="X2816" i="2"/>
  <c r="Q2816" i="2"/>
  <c r="L2816" i="2"/>
  <c r="K2816" i="2"/>
  <c r="J2816" i="2"/>
  <c r="I2816" i="2"/>
  <c r="H2816" i="2"/>
  <c r="AM2815" i="2"/>
  <c r="AL2815" i="2"/>
  <c r="X2815" i="2"/>
  <c r="Q2815" i="2"/>
  <c r="L2815" i="2"/>
  <c r="K2815" i="2"/>
  <c r="J2815" i="2"/>
  <c r="I2815" i="2"/>
  <c r="H2815" i="2"/>
  <c r="AM2814" i="2"/>
  <c r="AL2814" i="2"/>
  <c r="X2814" i="2"/>
  <c r="Q2814" i="2"/>
  <c r="L2814" i="2"/>
  <c r="K2814" i="2"/>
  <c r="J2814" i="2"/>
  <c r="I2814" i="2"/>
  <c r="H2814" i="2"/>
  <c r="AM2813" i="2"/>
  <c r="AL2813" i="2"/>
  <c r="X2813" i="2"/>
  <c r="Q2813" i="2"/>
  <c r="L2813" i="2"/>
  <c r="K2813" i="2"/>
  <c r="J2813" i="2"/>
  <c r="I2813" i="2"/>
  <c r="H2813" i="2"/>
  <c r="AM2812" i="2"/>
  <c r="AL2812" i="2"/>
  <c r="X2812" i="2"/>
  <c r="Q2812" i="2"/>
  <c r="L2812" i="2"/>
  <c r="K2812" i="2"/>
  <c r="J2812" i="2"/>
  <c r="I2812" i="2"/>
  <c r="H2812" i="2"/>
  <c r="AM2811" i="2"/>
  <c r="AL2811" i="2"/>
  <c r="X2811" i="2"/>
  <c r="Q2811" i="2"/>
  <c r="L2811" i="2"/>
  <c r="K2811" i="2"/>
  <c r="J2811" i="2"/>
  <c r="I2811" i="2"/>
  <c r="H2811" i="2"/>
  <c r="AM2810" i="2"/>
  <c r="AL2810" i="2"/>
  <c r="X2810" i="2"/>
  <c r="Q2810" i="2"/>
  <c r="L2810" i="2"/>
  <c r="K2810" i="2"/>
  <c r="J2810" i="2"/>
  <c r="I2810" i="2"/>
  <c r="H2810" i="2"/>
  <c r="AM2809" i="2"/>
  <c r="AL2809" i="2"/>
  <c r="X2809" i="2"/>
  <c r="Q2809" i="2"/>
  <c r="L2809" i="2"/>
  <c r="K2809" i="2"/>
  <c r="J2809" i="2"/>
  <c r="I2809" i="2"/>
  <c r="H2809" i="2"/>
  <c r="AM2808" i="2"/>
  <c r="AL2808" i="2"/>
  <c r="X2808" i="2"/>
  <c r="Q2808" i="2"/>
  <c r="L2808" i="2"/>
  <c r="K2808" i="2"/>
  <c r="J2808" i="2"/>
  <c r="I2808" i="2"/>
  <c r="H2808" i="2"/>
  <c r="AM2807" i="2"/>
  <c r="AL2807" i="2"/>
  <c r="X2807" i="2"/>
  <c r="Q2807" i="2"/>
  <c r="L2807" i="2"/>
  <c r="K2807" i="2"/>
  <c r="J2807" i="2"/>
  <c r="I2807" i="2"/>
  <c r="H2807" i="2"/>
  <c r="AM2806" i="2"/>
  <c r="AL2806" i="2"/>
  <c r="X2806" i="2"/>
  <c r="Q2806" i="2"/>
  <c r="L2806" i="2"/>
  <c r="K2806" i="2"/>
  <c r="J2806" i="2"/>
  <c r="I2806" i="2"/>
  <c r="H2806" i="2"/>
  <c r="AM2805" i="2"/>
  <c r="AL2805" i="2"/>
  <c r="X2805" i="2"/>
  <c r="Q2805" i="2"/>
  <c r="L2805" i="2"/>
  <c r="K2805" i="2"/>
  <c r="J2805" i="2"/>
  <c r="I2805" i="2"/>
  <c r="H2805" i="2"/>
  <c r="AM2804" i="2"/>
  <c r="AL2804" i="2"/>
  <c r="X2804" i="2"/>
  <c r="Q2804" i="2"/>
  <c r="L2804" i="2"/>
  <c r="K2804" i="2"/>
  <c r="J2804" i="2"/>
  <c r="I2804" i="2"/>
  <c r="H2804" i="2"/>
  <c r="AM2803" i="2"/>
  <c r="AL2803" i="2"/>
  <c r="X2803" i="2"/>
  <c r="Q2803" i="2"/>
  <c r="L2803" i="2"/>
  <c r="K2803" i="2"/>
  <c r="J2803" i="2"/>
  <c r="I2803" i="2"/>
  <c r="H2803" i="2"/>
  <c r="AM2802" i="2"/>
  <c r="AL2802" i="2"/>
  <c r="X2802" i="2"/>
  <c r="Q2802" i="2"/>
  <c r="L2802" i="2"/>
  <c r="K2802" i="2"/>
  <c r="J2802" i="2"/>
  <c r="I2802" i="2"/>
  <c r="H2802" i="2"/>
  <c r="AM2801" i="2"/>
  <c r="AL2801" i="2"/>
  <c r="X2801" i="2"/>
  <c r="Q2801" i="2"/>
  <c r="L2801" i="2"/>
  <c r="K2801" i="2"/>
  <c r="J2801" i="2"/>
  <c r="I2801" i="2"/>
  <c r="H2801" i="2"/>
  <c r="AM2800" i="2"/>
  <c r="AL2800" i="2"/>
  <c r="X2800" i="2"/>
  <c r="Q2800" i="2"/>
  <c r="L2800" i="2"/>
  <c r="K2800" i="2"/>
  <c r="J2800" i="2"/>
  <c r="I2800" i="2"/>
  <c r="H2800" i="2"/>
  <c r="AM2799" i="2"/>
  <c r="AL2799" i="2"/>
  <c r="X2799" i="2"/>
  <c r="Q2799" i="2"/>
  <c r="L2799" i="2"/>
  <c r="K2799" i="2"/>
  <c r="J2799" i="2"/>
  <c r="I2799" i="2"/>
  <c r="H2799" i="2"/>
  <c r="AM2798" i="2"/>
  <c r="AL2798" i="2"/>
  <c r="X2798" i="2"/>
  <c r="Q2798" i="2"/>
  <c r="L2798" i="2"/>
  <c r="K2798" i="2"/>
  <c r="J2798" i="2"/>
  <c r="I2798" i="2"/>
  <c r="H2798" i="2"/>
  <c r="AM2797" i="2"/>
  <c r="AL2797" i="2"/>
  <c r="X2797" i="2"/>
  <c r="Q2797" i="2"/>
  <c r="L2797" i="2"/>
  <c r="K2797" i="2"/>
  <c r="J2797" i="2"/>
  <c r="I2797" i="2"/>
  <c r="H2797" i="2"/>
  <c r="AM2796" i="2"/>
  <c r="AL2796" i="2"/>
  <c r="X2796" i="2"/>
  <c r="Q2796" i="2"/>
  <c r="L2796" i="2"/>
  <c r="K2796" i="2"/>
  <c r="J2796" i="2"/>
  <c r="I2796" i="2"/>
  <c r="H2796" i="2"/>
  <c r="AM2795" i="2"/>
  <c r="AL2795" i="2"/>
  <c r="X2795" i="2"/>
  <c r="Q2795" i="2"/>
  <c r="L2795" i="2"/>
  <c r="K2795" i="2"/>
  <c r="J2795" i="2"/>
  <c r="I2795" i="2"/>
  <c r="H2795" i="2"/>
  <c r="AM2794" i="2"/>
  <c r="AL2794" i="2"/>
  <c r="X2794" i="2"/>
  <c r="Q2794" i="2"/>
  <c r="L2794" i="2"/>
  <c r="K2794" i="2"/>
  <c r="J2794" i="2"/>
  <c r="I2794" i="2"/>
  <c r="H2794" i="2"/>
  <c r="AM2793" i="2"/>
  <c r="AL2793" i="2"/>
  <c r="X2793" i="2"/>
  <c r="Q2793" i="2"/>
  <c r="L2793" i="2"/>
  <c r="K2793" i="2"/>
  <c r="J2793" i="2"/>
  <c r="I2793" i="2"/>
  <c r="H2793" i="2"/>
  <c r="AM2792" i="2"/>
  <c r="AL2792" i="2"/>
  <c r="X2792" i="2"/>
  <c r="Q2792" i="2"/>
  <c r="L2792" i="2"/>
  <c r="K2792" i="2"/>
  <c r="J2792" i="2"/>
  <c r="I2792" i="2"/>
  <c r="H2792" i="2"/>
  <c r="AM2791" i="2"/>
  <c r="AL2791" i="2"/>
  <c r="X2791" i="2"/>
  <c r="Q2791" i="2"/>
  <c r="L2791" i="2"/>
  <c r="K2791" i="2"/>
  <c r="J2791" i="2"/>
  <c r="I2791" i="2"/>
  <c r="H2791" i="2"/>
  <c r="AM2790" i="2"/>
  <c r="AL2790" i="2"/>
  <c r="X2790" i="2"/>
  <c r="Q2790" i="2"/>
  <c r="L2790" i="2"/>
  <c r="K2790" i="2"/>
  <c r="J2790" i="2"/>
  <c r="I2790" i="2"/>
  <c r="H2790" i="2"/>
  <c r="AM2789" i="2"/>
  <c r="AL2789" i="2"/>
  <c r="X2789" i="2"/>
  <c r="Q2789" i="2"/>
  <c r="L2789" i="2"/>
  <c r="K2789" i="2"/>
  <c r="J2789" i="2"/>
  <c r="I2789" i="2"/>
  <c r="H2789" i="2"/>
  <c r="AM2788" i="2"/>
  <c r="AL2788" i="2"/>
  <c r="X2788" i="2"/>
  <c r="Q2788" i="2"/>
  <c r="L2788" i="2"/>
  <c r="K2788" i="2"/>
  <c r="J2788" i="2"/>
  <c r="I2788" i="2"/>
  <c r="H2788" i="2"/>
  <c r="AM2787" i="2"/>
  <c r="AL2787" i="2"/>
  <c r="X2787" i="2"/>
  <c r="Q2787" i="2"/>
  <c r="L2787" i="2"/>
  <c r="K2787" i="2"/>
  <c r="J2787" i="2"/>
  <c r="I2787" i="2"/>
  <c r="H2787" i="2"/>
  <c r="AM2786" i="2"/>
  <c r="AL2786" i="2"/>
  <c r="X2786" i="2"/>
  <c r="Q2786" i="2"/>
  <c r="L2786" i="2"/>
  <c r="K2786" i="2"/>
  <c r="J2786" i="2"/>
  <c r="I2786" i="2"/>
  <c r="H2786" i="2"/>
  <c r="AM2785" i="2"/>
  <c r="AL2785" i="2"/>
  <c r="X2785" i="2"/>
  <c r="Q2785" i="2"/>
  <c r="L2785" i="2"/>
  <c r="K2785" i="2"/>
  <c r="J2785" i="2"/>
  <c r="I2785" i="2"/>
  <c r="H2785" i="2"/>
  <c r="AM2784" i="2"/>
  <c r="AL2784" i="2"/>
  <c r="X2784" i="2"/>
  <c r="Q2784" i="2"/>
  <c r="L2784" i="2"/>
  <c r="K2784" i="2"/>
  <c r="J2784" i="2"/>
  <c r="I2784" i="2"/>
  <c r="H2784" i="2"/>
  <c r="AM2783" i="2"/>
  <c r="AL2783" i="2"/>
  <c r="X2783" i="2"/>
  <c r="Q2783" i="2"/>
  <c r="L2783" i="2"/>
  <c r="K2783" i="2"/>
  <c r="J2783" i="2"/>
  <c r="I2783" i="2"/>
  <c r="H2783" i="2"/>
  <c r="AM2782" i="2"/>
  <c r="AL2782" i="2"/>
  <c r="X2782" i="2"/>
  <c r="Q2782" i="2"/>
  <c r="L2782" i="2"/>
  <c r="K2782" i="2"/>
  <c r="J2782" i="2"/>
  <c r="I2782" i="2"/>
  <c r="H2782" i="2"/>
  <c r="AM2781" i="2"/>
  <c r="AL2781" i="2"/>
  <c r="X2781" i="2"/>
  <c r="Q2781" i="2"/>
  <c r="L2781" i="2"/>
  <c r="K2781" i="2"/>
  <c r="J2781" i="2"/>
  <c r="I2781" i="2"/>
  <c r="H2781" i="2"/>
  <c r="AM2780" i="2"/>
  <c r="AL2780" i="2"/>
  <c r="X2780" i="2"/>
  <c r="Q2780" i="2"/>
  <c r="L2780" i="2"/>
  <c r="K2780" i="2"/>
  <c r="J2780" i="2"/>
  <c r="I2780" i="2"/>
  <c r="H2780" i="2"/>
  <c r="AM2779" i="2"/>
  <c r="AL2779" i="2"/>
  <c r="X2779" i="2"/>
  <c r="Q2779" i="2"/>
  <c r="L2779" i="2"/>
  <c r="K2779" i="2"/>
  <c r="J2779" i="2"/>
  <c r="I2779" i="2"/>
  <c r="H2779" i="2"/>
  <c r="AM2778" i="2"/>
  <c r="AL2778" i="2"/>
  <c r="X2778" i="2"/>
  <c r="Q2778" i="2"/>
  <c r="L2778" i="2"/>
  <c r="K2778" i="2"/>
  <c r="J2778" i="2"/>
  <c r="I2778" i="2"/>
  <c r="H2778" i="2"/>
  <c r="AM2777" i="2"/>
  <c r="AL2777" i="2"/>
  <c r="X2777" i="2"/>
  <c r="Q2777" i="2"/>
  <c r="L2777" i="2"/>
  <c r="K2777" i="2"/>
  <c r="J2777" i="2"/>
  <c r="I2777" i="2"/>
  <c r="H2777" i="2"/>
  <c r="AM2776" i="2"/>
  <c r="AL2776" i="2"/>
  <c r="X2776" i="2"/>
  <c r="Q2776" i="2"/>
  <c r="L2776" i="2"/>
  <c r="K2776" i="2"/>
  <c r="J2776" i="2"/>
  <c r="I2776" i="2"/>
  <c r="H2776" i="2"/>
  <c r="AM2775" i="2"/>
  <c r="AL2775" i="2"/>
  <c r="X2775" i="2"/>
  <c r="Q2775" i="2"/>
  <c r="L2775" i="2"/>
  <c r="K2775" i="2"/>
  <c r="J2775" i="2"/>
  <c r="I2775" i="2"/>
  <c r="H2775" i="2"/>
  <c r="AM2774" i="2"/>
  <c r="AL2774" i="2"/>
  <c r="X2774" i="2"/>
  <c r="Q2774" i="2"/>
  <c r="L2774" i="2"/>
  <c r="K2774" i="2"/>
  <c r="J2774" i="2"/>
  <c r="I2774" i="2"/>
  <c r="H2774" i="2"/>
  <c r="AM2773" i="2"/>
  <c r="AL2773" i="2"/>
  <c r="X2773" i="2"/>
  <c r="Q2773" i="2"/>
  <c r="L2773" i="2"/>
  <c r="K2773" i="2"/>
  <c r="J2773" i="2"/>
  <c r="I2773" i="2"/>
  <c r="H2773" i="2"/>
  <c r="AM2772" i="2"/>
  <c r="AL2772" i="2"/>
  <c r="X2772" i="2"/>
  <c r="Q2772" i="2"/>
  <c r="L2772" i="2"/>
  <c r="K2772" i="2"/>
  <c r="J2772" i="2"/>
  <c r="I2772" i="2"/>
  <c r="H2772" i="2"/>
  <c r="AM2771" i="2"/>
  <c r="AL2771" i="2"/>
  <c r="X2771" i="2"/>
  <c r="Q2771" i="2"/>
  <c r="L2771" i="2"/>
  <c r="K2771" i="2"/>
  <c r="J2771" i="2"/>
  <c r="I2771" i="2"/>
  <c r="H2771" i="2"/>
  <c r="AM2770" i="2"/>
  <c r="AL2770" i="2"/>
  <c r="X2770" i="2"/>
  <c r="Q2770" i="2"/>
  <c r="L2770" i="2"/>
  <c r="K2770" i="2"/>
  <c r="J2770" i="2"/>
  <c r="I2770" i="2"/>
  <c r="H2770" i="2"/>
  <c r="AM2769" i="2"/>
  <c r="AL2769" i="2"/>
  <c r="X2769" i="2"/>
  <c r="Q2769" i="2"/>
  <c r="L2769" i="2"/>
  <c r="K2769" i="2"/>
  <c r="J2769" i="2"/>
  <c r="I2769" i="2"/>
  <c r="H2769" i="2"/>
  <c r="AM2768" i="2"/>
  <c r="AL2768" i="2"/>
  <c r="X2768" i="2"/>
  <c r="Q2768" i="2"/>
  <c r="L2768" i="2"/>
  <c r="K2768" i="2"/>
  <c r="J2768" i="2"/>
  <c r="I2768" i="2"/>
  <c r="H2768" i="2"/>
  <c r="AM2767" i="2"/>
  <c r="AL2767" i="2"/>
  <c r="X2767" i="2"/>
  <c r="Q2767" i="2"/>
  <c r="L2767" i="2"/>
  <c r="K2767" i="2"/>
  <c r="J2767" i="2"/>
  <c r="I2767" i="2"/>
  <c r="H2767" i="2"/>
  <c r="AM2766" i="2"/>
  <c r="AL2766" i="2"/>
  <c r="X2766" i="2"/>
  <c r="Q2766" i="2"/>
  <c r="L2766" i="2"/>
  <c r="K2766" i="2"/>
  <c r="J2766" i="2"/>
  <c r="I2766" i="2"/>
  <c r="H2766" i="2"/>
  <c r="AM2765" i="2"/>
  <c r="AL2765" i="2"/>
  <c r="X2765" i="2"/>
  <c r="Q2765" i="2"/>
  <c r="L2765" i="2"/>
  <c r="K2765" i="2"/>
  <c r="J2765" i="2"/>
  <c r="I2765" i="2"/>
  <c r="H2765" i="2"/>
  <c r="AM2764" i="2"/>
  <c r="AL2764" i="2"/>
  <c r="X2764" i="2"/>
  <c r="Q2764" i="2"/>
  <c r="L2764" i="2"/>
  <c r="K2764" i="2"/>
  <c r="J2764" i="2"/>
  <c r="I2764" i="2"/>
  <c r="H2764" i="2"/>
  <c r="AM2763" i="2"/>
  <c r="AL2763" i="2"/>
  <c r="X2763" i="2"/>
  <c r="Q2763" i="2"/>
  <c r="L2763" i="2"/>
  <c r="K2763" i="2"/>
  <c r="J2763" i="2"/>
  <c r="I2763" i="2"/>
  <c r="H2763" i="2"/>
  <c r="AM2762" i="2"/>
  <c r="AL2762" i="2"/>
  <c r="X2762" i="2"/>
  <c r="Q2762" i="2"/>
  <c r="L2762" i="2"/>
  <c r="K2762" i="2"/>
  <c r="J2762" i="2"/>
  <c r="I2762" i="2"/>
  <c r="H2762" i="2"/>
  <c r="AM2761" i="2"/>
  <c r="AL2761" i="2"/>
  <c r="X2761" i="2"/>
  <c r="Q2761" i="2"/>
  <c r="L2761" i="2"/>
  <c r="K2761" i="2"/>
  <c r="J2761" i="2"/>
  <c r="I2761" i="2"/>
  <c r="H2761" i="2"/>
  <c r="AM2760" i="2"/>
  <c r="AL2760" i="2"/>
  <c r="X2760" i="2"/>
  <c r="Q2760" i="2"/>
  <c r="L2760" i="2"/>
  <c r="K2760" i="2"/>
  <c r="J2760" i="2"/>
  <c r="I2760" i="2"/>
  <c r="H2760" i="2"/>
  <c r="AM2759" i="2"/>
  <c r="AL2759" i="2"/>
  <c r="X2759" i="2"/>
  <c r="Q2759" i="2"/>
  <c r="L2759" i="2"/>
  <c r="K2759" i="2"/>
  <c r="J2759" i="2"/>
  <c r="I2759" i="2"/>
  <c r="H2759" i="2"/>
  <c r="AM2758" i="2"/>
  <c r="AL2758" i="2"/>
  <c r="X2758" i="2"/>
  <c r="Q2758" i="2"/>
  <c r="L2758" i="2"/>
  <c r="K2758" i="2"/>
  <c r="J2758" i="2"/>
  <c r="I2758" i="2"/>
  <c r="H2758" i="2"/>
  <c r="AM2757" i="2"/>
  <c r="AL2757" i="2"/>
  <c r="X2757" i="2"/>
  <c r="Q2757" i="2"/>
  <c r="L2757" i="2"/>
  <c r="K2757" i="2"/>
  <c r="J2757" i="2"/>
  <c r="I2757" i="2"/>
  <c r="H2757" i="2"/>
  <c r="AM2756" i="2"/>
  <c r="AL2756" i="2"/>
  <c r="X2756" i="2"/>
  <c r="Q2756" i="2"/>
  <c r="L2756" i="2"/>
  <c r="K2756" i="2"/>
  <c r="J2756" i="2"/>
  <c r="I2756" i="2"/>
  <c r="H2756" i="2"/>
  <c r="AM2755" i="2"/>
  <c r="AL2755" i="2"/>
  <c r="X2755" i="2"/>
  <c r="Q2755" i="2"/>
  <c r="L2755" i="2"/>
  <c r="K2755" i="2"/>
  <c r="J2755" i="2"/>
  <c r="I2755" i="2"/>
  <c r="H2755" i="2"/>
  <c r="AM2754" i="2"/>
  <c r="AL2754" i="2"/>
  <c r="X2754" i="2"/>
  <c r="Q2754" i="2"/>
  <c r="L2754" i="2"/>
  <c r="K2754" i="2"/>
  <c r="J2754" i="2"/>
  <c r="I2754" i="2"/>
  <c r="H2754" i="2"/>
  <c r="AM2753" i="2"/>
  <c r="AL2753" i="2"/>
  <c r="X2753" i="2"/>
  <c r="Q2753" i="2"/>
  <c r="L2753" i="2"/>
  <c r="K2753" i="2"/>
  <c r="J2753" i="2"/>
  <c r="I2753" i="2"/>
  <c r="H2753" i="2"/>
  <c r="AM2752" i="2"/>
  <c r="AL2752" i="2"/>
  <c r="X2752" i="2"/>
  <c r="Q2752" i="2"/>
  <c r="L2752" i="2"/>
  <c r="K2752" i="2"/>
  <c r="J2752" i="2"/>
  <c r="I2752" i="2"/>
  <c r="H2752" i="2"/>
  <c r="AM2751" i="2"/>
  <c r="AL2751" i="2"/>
  <c r="X2751" i="2"/>
  <c r="Q2751" i="2"/>
  <c r="L2751" i="2"/>
  <c r="K2751" i="2"/>
  <c r="J2751" i="2"/>
  <c r="I2751" i="2"/>
  <c r="H2751" i="2"/>
  <c r="AM2750" i="2"/>
  <c r="AL2750" i="2"/>
  <c r="X2750" i="2"/>
  <c r="Q2750" i="2"/>
  <c r="L2750" i="2"/>
  <c r="K2750" i="2"/>
  <c r="J2750" i="2"/>
  <c r="I2750" i="2"/>
  <c r="H2750" i="2"/>
  <c r="AM2749" i="2"/>
  <c r="AL2749" i="2"/>
  <c r="X2749" i="2"/>
  <c r="Q2749" i="2"/>
  <c r="L2749" i="2"/>
  <c r="K2749" i="2"/>
  <c r="J2749" i="2"/>
  <c r="I2749" i="2"/>
  <c r="H2749" i="2"/>
  <c r="AM2748" i="2"/>
  <c r="AL2748" i="2"/>
  <c r="X2748" i="2"/>
  <c r="Q2748" i="2"/>
  <c r="L2748" i="2"/>
  <c r="K2748" i="2"/>
  <c r="J2748" i="2"/>
  <c r="I2748" i="2"/>
  <c r="H2748" i="2"/>
  <c r="AM2747" i="2"/>
  <c r="AL2747" i="2"/>
  <c r="X2747" i="2"/>
  <c r="Q2747" i="2"/>
  <c r="L2747" i="2"/>
  <c r="K2747" i="2"/>
  <c r="J2747" i="2"/>
  <c r="I2747" i="2"/>
  <c r="H2747" i="2"/>
  <c r="AM2746" i="2"/>
  <c r="AL2746" i="2"/>
  <c r="X2746" i="2"/>
  <c r="Q2746" i="2"/>
  <c r="L2746" i="2"/>
  <c r="K2746" i="2"/>
  <c r="J2746" i="2"/>
  <c r="I2746" i="2"/>
  <c r="H2746" i="2"/>
  <c r="AM2745" i="2"/>
  <c r="AL2745" i="2"/>
  <c r="X2745" i="2"/>
  <c r="Q2745" i="2"/>
  <c r="L2745" i="2"/>
  <c r="K2745" i="2"/>
  <c r="J2745" i="2"/>
  <c r="I2745" i="2"/>
  <c r="H2745" i="2"/>
  <c r="AM2744" i="2"/>
  <c r="AL2744" i="2"/>
  <c r="X2744" i="2"/>
  <c r="Q2744" i="2"/>
  <c r="L2744" i="2"/>
  <c r="K2744" i="2"/>
  <c r="J2744" i="2"/>
  <c r="I2744" i="2"/>
  <c r="H2744" i="2"/>
  <c r="AM2743" i="2"/>
  <c r="AL2743" i="2"/>
  <c r="X2743" i="2"/>
  <c r="Q2743" i="2"/>
  <c r="L2743" i="2"/>
  <c r="K2743" i="2"/>
  <c r="J2743" i="2"/>
  <c r="I2743" i="2"/>
  <c r="H2743" i="2"/>
  <c r="AM2742" i="2"/>
  <c r="AL2742" i="2"/>
  <c r="X2742" i="2"/>
  <c r="Q2742" i="2"/>
  <c r="L2742" i="2"/>
  <c r="K2742" i="2"/>
  <c r="J2742" i="2"/>
  <c r="I2742" i="2"/>
  <c r="H2742" i="2"/>
  <c r="AM2741" i="2"/>
  <c r="AL2741" i="2"/>
  <c r="X2741" i="2"/>
  <c r="Q2741" i="2"/>
  <c r="L2741" i="2"/>
  <c r="K2741" i="2"/>
  <c r="J2741" i="2"/>
  <c r="I2741" i="2"/>
  <c r="H2741" i="2"/>
  <c r="AM2740" i="2"/>
  <c r="AL2740" i="2"/>
  <c r="X2740" i="2"/>
  <c r="Q2740" i="2"/>
  <c r="L2740" i="2"/>
  <c r="K2740" i="2"/>
  <c r="J2740" i="2"/>
  <c r="I2740" i="2"/>
  <c r="H2740" i="2"/>
  <c r="AM2739" i="2"/>
  <c r="AL2739" i="2"/>
  <c r="X2739" i="2"/>
  <c r="Q2739" i="2"/>
  <c r="L2739" i="2"/>
  <c r="K2739" i="2"/>
  <c r="J2739" i="2"/>
  <c r="I2739" i="2"/>
  <c r="H2739" i="2"/>
  <c r="AM2738" i="2"/>
  <c r="AL2738" i="2"/>
  <c r="X2738" i="2"/>
  <c r="Q2738" i="2"/>
  <c r="L2738" i="2"/>
  <c r="K2738" i="2"/>
  <c r="J2738" i="2"/>
  <c r="I2738" i="2"/>
  <c r="H2738" i="2"/>
  <c r="AM2737" i="2"/>
  <c r="AL2737" i="2"/>
  <c r="X2737" i="2"/>
  <c r="Q2737" i="2"/>
  <c r="L2737" i="2"/>
  <c r="K2737" i="2"/>
  <c r="J2737" i="2"/>
  <c r="I2737" i="2"/>
  <c r="H2737" i="2"/>
  <c r="AM2736" i="2"/>
  <c r="AL2736" i="2"/>
  <c r="X2736" i="2"/>
  <c r="Q2736" i="2"/>
  <c r="L2736" i="2"/>
  <c r="K2736" i="2"/>
  <c r="J2736" i="2"/>
  <c r="I2736" i="2"/>
  <c r="H2736" i="2"/>
  <c r="AM2735" i="2"/>
  <c r="AL2735" i="2"/>
  <c r="X2735" i="2"/>
  <c r="Q2735" i="2"/>
  <c r="L2735" i="2"/>
  <c r="K2735" i="2"/>
  <c r="J2735" i="2"/>
  <c r="I2735" i="2"/>
  <c r="H2735" i="2"/>
  <c r="AM2734" i="2"/>
  <c r="AL2734" i="2"/>
  <c r="X2734" i="2"/>
  <c r="Q2734" i="2"/>
  <c r="L2734" i="2"/>
  <c r="K2734" i="2"/>
  <c r="J2734" i="2"/>
  <c r="I2734" i="2"/>
  <c r="H2734" i="2"/>
  <c r="AM2733" i="2"/>
  <c r="AL2733" i="2"/>
  <c r="X2733" i="2"/>
  <c r="Q2733" i="2"/>
  <c r="L2733" i="2"/>
  <c r="K2733" i="2"/>
  <c r="J2733" i="2"/>
  <c r="I2733" i="2"/>
  <c r="H2733" i="2"/>
  <c r="AM2732" i="2"/>
  <c r="AL2732" i="2"/>
  <c r="X2732" i="2"/>
  <c r="Q2732" i="2"/>
  <c r="L2732" i="2"/>
  <c r="K2732" i="2"/>
  <c r="J2732" i="2"/>
  <c r="I2732" i="2"/>
  <c r="H2732" i="2"/>
  <c r="AM2731" i="2"/>
  <c r="AL2731" i="2"/>
  <c r="X2731" i="2"/>
  <c r="Q2731" i="2"/>
  <c r="L2731" i="2"/>
  <c r="K2731" i="2"/>
  <c r="J2731" i="2"/>
  <c r="I2731" i="2"/>
  <c r="H2731" i="2"/>
  <c r="AM2730" i="2"/>
  <c r="AL2730" i="2"/>
  <c r="X2730" i="2"/>
  <c r="Q2730" i="2"/>
  <c r="L2730" i="2"/>
  <c r="K2730" i="2"/>
  <c r="J2730" i="2"/>
  <c r="I2730" i="2"/>
  <c r="H2730" i="2"/>
  <c r="AM2729" i="2"/>
  <c r="AL2729" i="2"/>
  <c r="X2729" i="2"/>
  <c r="Q2729" i="2"/>
  <c r="L2729" i="2"/>
  <c r="K2729" i="2"/>
  <c r="J2729" i="2"/>
  <c r="I2729" i="2"/>
  <c r="H2729" i="2"/>
  <c r="AM2728" i="2"/>
  <c r="AL2728" i="2"/>
  <c r="X2728" i="2"/>
  <c r="Q2728" i="2"/>
  <c r="L2728" i="2"/>
  <c r="K2728" i="2"/>
  <c r="J2728" i="2"/>
  <c r="I2728" i="2"/>
  <c r="H2728" i="2"/>
  <c r="AM2727" i="2"/>
  <c r="AL2727" i="2"/>
  <c r="X2727" i="2"/>
  <c r="Q2727" i="2"/>
  <c r="L2727" i="2"/>
  <c r="K2727" i="2"/>
  <c r="J2727" i="2"/>
  <c r="I2727" i="2"/>
  <c r="H2727" i="2"/>
  <c r="AM2726" i="2"/>
  <c r="AL2726" i="2"/>
  <c r="X2726" i="2"/>
  <c r="Q2726" i="2"/>
  <c r="L2726" i="2"/>
  <c r="K2726" i="2"/>
  <c r="J2726" i="2"/>
  <c r="I2726" i="2"/>
  <c r="H2726" i="2"/>
  <c r="AM2725" i="2"/>
  <c r="AL2725" i="2"/>
  <c r="X2725" i="2"/>
  <c r="Q2725" i="2"/>
  <c r="L2725" i="2"/>
  <c r="K2725" i="2"/>
  <c r="J2725" i="2"/>
  <c r="I2725" i="2"/>
  <c r="H2725" i="2"/>
  <c r="AM2724" i="2"/>
  <c r="AL2724" i="2"/>
  <c r="X2724" i="2"/>
  <c r="Q2724" i="2"/>
  <c r="L2724" i="2"/>
  <c r="K2724" i="2"/>
  <c r="J2724" i="2"/>
  <c r="I2724" i="2"/>
  <c r="H2724" i="2"/>
  <c r="AM2723" i="2"/>
  <c r="AL2723" i="2"/>
  <c r="X2723" i="2"/>
  <c r="Q2723" i="2"/>
  <c r="L2723" i="2"/>
  <c r="K2723" i="2"/>
  <c r="J2723" i="2"/>
  <c r="I2723" i="2"/>
  <c r="H2723" i="2"/>
  <c r="AM2722" i="2"/>
  <c r="AL2722" i="2"/>
  <c r="X2722" i="2"/>
  <c r="Q2722" i="2"/>
  <c r="L2722" i="2"/>
  <c r="K2722" i="2"/>
  <c r="J2722" i="2"/>
  <c r="I2722" i="2"/>
  <c r="H2722" i="2"/>
  <c r="AM2721" i="2"/>
  <c r="AL2721" i="2"/>
  <c r="X2721" i="2"/>
  <c r="Q2721" i="2"/>
  <c r="L2721" i="2"/>
  <c r="K2721" i="2"/>
  <c r="J2721" i="2"/>
  <c r="I2721" i="2"/>
  <c r="H2721" i="2"/>
  <c r="AM2720" i="2"/>
  <c r="AL2720" i="2"/>
  <c r="X2720" i="2"/>
  <c r="Q2720" i="2"/>
  <c r="L2720" i="2"/>
  <c r="K2720" i="2"/>
  <c r="J2720" i="2"/>
  <c r="I2720" i="2"/>
  <c r="H2720" i="2"/>
  <c r="AM2719" i="2"/>
  <c r="AL2719" i="2"/>
  <c r="X2719" i="2"/>
  <c r="Q2719" i="2"/>
  <c r="L2719" i="2"/>
  <c r="K2719" i="2"/>
  <c r="J2719" i="2"/>
  <c r="I2719" i="2"/>
  <c r="H2719" i="2"/>
  <c r="AM2718" i="2"/>
  <c r="AL2718" i="2"/>
  <c r="X2718" i="2"/>
  <c r="Q2718" i="2"/>
  <c r="L2718" i="2"/>
  <c r="K2718" i="2"/>
  <c r="J2718" i="2"/>
  <c r="I2718" i="2"/>
  <c r="H2718" i="2"/>
  <c r="AM2717" i="2"/>
  <c r="AL2717" i="2"/>
  <c r="X2717" i="2"/>
  <c r="Q2717" i="2"/>
  <c r="L2717" i="2"/>
  <c r="K2717" i="2"/>
  <c r="J2717" i="2"/>
  <c r="I2717" i="2"/>
  <c r="H2717" i="2"/>
  <c r="AM2716" i="2"/>
  <c r="AL2716" i="2"/>
  <c r="X2716" i="2"/>
  <c r="Q2716" i="2"/>
  <c r="L2716" i="2"/>
  <c r="K2716" i="2"/>
  <c r="J2716" i="2"/>
  <c r="I2716" i="2"/>
  <c r="H2716" i="2"/>
  <c r="AM2715" i="2"/>
  <c r="AL2715" i="2"/>
  <c r="X2715" i="2"/>
  <c r="Q2715" i="2"/>
  <c r="L2715" i="2"/>
  <c r="K2715" i="2"/>
  <c r="J2715" i="2"/>
  <c r="I2715" i="2"/>
  <c r="H2715" i="2"/>
  <c r="AM2714" i="2"/>
  <c r="AL2714" i="2"/>
  <c r="X2714" i="2"/>
  <c r="Q2714" i="2"/>
  <c r="L2714" i="2"/>
  <c r="K2714" i="2"/>
  <c r="J2714" i="2"/>
  <c r="I2714" i="2"/>
  <c r="H2714" i="2"/>
  <c r="AM2713" i="2"/>
  <c r="AL2713" i="2"/>
  <c r="X2713" i="2"/>
  <c r="Q2713" i="2"/>
  <c r="L2713" i="2"/>
  <c r="K2713" i="2"/>
  <c r="J2713" i="2"/>
  <c r="I2713" i="2"/>
  <c r="H2713" i="2"/>
  <c r="AM2712" i="2"/>
  <c r="AL2712" i="2"/>
  <c r="X2712" i="2"/>
  <c r="Q2712" i="2"/>
  <c r="L2712" i="2"/>
  <c r="K2712" i="2"/>
  <c r="J2712" i="2"/>
  <c r="I2712" i="2"/>
  <c r="H2712" i="2"/>
  <c r="AM2711" i="2"/>
  <c r="AL2711" i="2"/>
  <c r="X2711" i="2"/>
  <c r="Q2711" i="2"/>
  <c r="L2711" i="2"/>
  <c r="K2711" i="2"/>
  <c r="J2711" i="2"/>
  <c r="I2711" i="2"/>
  <c r="H2711" i="2"/>
  <c r="AM2710" i="2"/>
  <c r="AL2710" i="2"/>
  <c r="X2710" i="2"/>
  <c r="Q2710" i="2"/>
  <c r="L2710" i="2"/>
  <c r="K2710" i="2"/>
  <c r="J2710" i="2"/>
  <c r="I2710" i="2"/>
  <c r="H2710" i="2"/>
  <c r="AM2709" i="2"/>
  <c r="AL2709" i="2"/>
  <c r="X2709" i="2"/>
  <c r="Q2709" i="2"/>
  <c r="L2709" i="2"/>
  <c r="K2709" i="2"/>
  <c r="J2709" i="2"/>
  <c r="I2709" i="2"/>
  <c r="H2709" i="2"/>
  <c r="AM2708" i="2"/>
  <c r="AL2708" i="2"/>
  <c r="X2708" i="2"/>
  <c r="Q2708" i="2"/>
  <c r="L2708" i="2"/>
  <c r="K2708" i="2"/>
  <c r="J2708" i="2"/>
  <c r="I2708" i="2"/>
  <c r="H2708" i="2"/>
  <c r="AM2707" i="2"/>
  <c r="AL2707" i="2"/>
  <c r="X2707" i="2"/>
  <c r="Q2707" i="2"/>
  <c r="L2707" i="2"/>
  <c r="K2707" i="2"/>
  <c r="J2707" i="2"/>
  <c r="I2707" i="2"/>
  <c r="H2707" i="2"/>
  <c r="AM2706" i="2"/>
  <c r="AL2706" i="2"/>
  <c r="X2706" i="2"/>
  <c r="Q2706" i="2"/>
  <c r="L2706" i="2"/>
  <c r="K2706" i="2"/>
  <c r="J2706" i="2"/>
  <c r="I2706" i="2"/>
  <c r="H2706" i="2"/>
  <c r="AM2705" i="2"/>
  <c r="AL2705" i="2"/>
  <c r="X2705" i="2"/>
  <c r="Q2705" i="2"/>
  <c r="L2705" i="2"/>
  <c r="K2705" i="2"/>
  <c r="J2705" i="2"/>
  <c r="I2705" i="2"/>
  <c r="H2705" i="2"/>
  <c r="AM2704" i="2"/>
  <c r="AL2704" i="2"/>
  <c r="X2704" i="2"/>
  <c r="Q2704" i="2"/>
  <c r="L2704" i="2"/>
  <c r="K2704" i="2"/>
  <c r="J2704" i="2"/>
  <c r="I2704" i="2"/>
  <c r="H2704" i="2"/>
  <c r="AM2703" i="2"/>
  <c r="AL2703" i="2"/>
  <c r="X2703" i="2"/>
  <c r="Q2703" i="2"/>
  <c r="L2703" i="2"/>
  <c r="K2703" i="2"/>
  <c r="J2703" i="2"/>
  <c r="I2703" i="2"/>
  <c r="H2703" i="2"/>
  <c r="AM2702" i="2"/>
  <c r="AL2702" i="2"/>
  <c r="X2702" i="2"/>
  <c r="Q2702" i="2"/>
  <c r="L2702" i="2"/>
  <c r="K2702" i="2"/>
  <c r="J2702" i="2"/>
  <c r="I2702" i="2"/>
  <c r="H2702" i="2"/>
  <c r="AM2701" i="2"/>
  <c r="AL2701" i="2"/>
  <c r="X2701" i="2"/>
  <c r="Q2701" i="2"/>
  <c r="L2701" i="2"/>
  <c r="K2701" i="2"/>
  <c r="J2701" i="2"/>
  <c r="I2701" i="2"/>
  <c r="H2701" i="2"/>
  <c r="AM2700" i="2"/>
  <c r="AL2700" i="2"/>
  <c r="X2700" i="2"/>
  <c r="Q2700" i="2"/>
  <c r="L2700" i="2"/>
  <c r="K2700" i="2"/>
  <c r="J2700" i="2"/>
  <c r="I2700" i="2"/>
  <c r="H2700" i="2"/>
  <c r="AM2699" i="2"/>
  <c r="AL2699" i="2"/>
  <c r="X2699" i="2"/>
  <c r="Q2699" i="2"/>
  <c r="L2699" i="2"/>
  <c r="K2699" i="2"/>
  <c r="J2699" i="2"/>
  <c r="I2699" i="2"/>
  <c r="H2699" i="2"/>
  <c r="AM2698" i="2"/>
  <c r="AL2698" i="2"/>
  <c r="X2698" i="2"/>
  <c r="Q2698" i="2"/>
  <c r="L2698" i="2"/>
  <c r="K2698" i="2"/>
  <c r="J2698" i="2"/>
  <c r="I2698" i="2"/>
  <c r="H2698" i="2"/>
  <c r="AM2697" i="2"/>
  <c r="AL2697" i="2"/>
  <c r="X2697" i="2"/>
  <c r="Q2697" i="2"/>
  <c r="L2697" i="2"/>
  <c r="K2697" i="2"/>
  <c r="J2697" i="2"/>
  <c r="I2697" i="2"/>
  <c r="H2697" i="2"/>
  <c r="AM2696" i="2"/>
  <c r="AL2696" i="2"/>
  <c r="X2696" i="2"/>
  <c r="Q2696" i="2"/>
  <c r="L2696" i="2"/>
  <c r="K2696" i="2"/>
  <c r="J2696" i="2"/>
  <c r="I2696" i="2"/>
  <c r="H2696" i="2"/>
  <c r="AM2695" i="2"/>
  <c r="AL2695" i="2"/>
  <c r="X2695" i="2"/>
  <c r="Q2695" i="2"/>
  <c r="L2695" i="2"/>
  <c r="K2695" i="2"/>
  <c r="J2695" i="2"/>
  <c r="I2695" i="2"/>
  <c r="H2695" i="2"/>
  <c r="AM2694" i="2"/>
  <c r="AL2694" i="2"/>
  <c r="X2694" i="2"/>
  <c r="Q2694" i="2"/>
  <c r="L2694" i="2"/>
  <c r="K2694" i="2"/>
  <c r="J2694" i="2"/>
  <c r="I2694" i="2"/>
  <c r="H2694" i="2"/>
  <c r="AM2693" i="2"/>
  <c r="AL2693" i="2"/>
  <c r="X2693" i="2"/>
  <c r="Q2693" i="2"/>
  <c r="L2693" i="2"/>
  <c r="K2693" i="2"/>
  <c r="J2693" i="2"/>
  <c r="I2693" i="2"/>
  <c r="H2693" i="2"/>
  <c r="AM2692" i="2"/>
  <c r="AL2692" i="2"/>
  <c r="X2692" i="2"/>
  <c r="Q2692" i="2"/>
  <c r="L2692" i="2"/>
  <c r="K2692" i="2"/>
  <c r="J2692" i="2"/>
  <c r="I2692" i="2"/>
  <c r="H2692" i="2"/>
  <c r="AM2691" i="2"/>
  <c r="AL2691" i="2"/>
  <c r="X2691" i="2"/>
  <c r="Q2691" i="2"/>
  <c r="L2691" i="2"/>
  <c r="K2691" i="2"/>
  <c r="J2691" i="2"/>
  <c r="I2691" i="2"/>
  <c r="H2691" i="2"/>
  <c r="AM2690" i="2"/>
  <c r="AL2690" i="2"/>
  <c r="X2690" i="2"/>
  <c r="Q2690" i="2"/>
  <c r="L2690" i="2"/>
  <c r="K2690" i="2"/>
  <c r="J2690" i="2"/>
  <c r="I2690" i="2"/>
  <c r="H2690" i="2"/>
  <c r="AM2689" i="2"/>
  <c r="AL2689" i="2"/>
  <c r="X2689" i="2"/>
  <c r="Q2689" i="2"/>
  <c r="L2689" i="2"/>
  <c r="K2689" i="2"/>
  <c r="J2689" i="2"/>
  <c r="I2689" i="2"/>
  <c r="H2689" i="2"/>
  <c r="AM2688" i="2"/>
  <c r="AL2688" i="2"/>
  <c r="X2688" i="2"/>
  <c r="Q2688" i="2"/>
  <c r="L2688" i="2"/>
  <c r="K2688" i="2"/>
  <c r="J2688" i="2"/>
  <c r="I2688" i="2"/>
  <c r="H2688" i="2"/>
  <c r="AM2687" i="2"/>
  <c r="AL2687" i="2"/>
  <c r="X2687" i="2"/>
  <c r="Q2687" i="2"/>
  <c r="L2687" i="2"/>
  <c r="K2687" i="2"/>
  <c r="J2687" i="2"/>
  <c r="I2687" i="2"/>
  <c r="H2687" i="2"/>
  <c r="AM2686" i="2"/>
  <c r="AL2686" i="2"/>
  <c r="X2686" i="2"/>
  <c r="Q2686" i="2"/>
  <c r="L2686" i="2"/>
  <c r="K2686" i="2"/>
  <c r="J2686" i="2"/>
  <c r="I2686" i="2"/>
  <c r="H2686" i="2"/>
  <c r="AM2685" i="2"/>
  <c r="AL2685" i="2"/>
  <c r="X2685" i="2"/>
  <c r="Q2685" i="2"/>
  <c r="L2685" i="2"/>
  <c r="K2685" i="2"/>
  <c r="J2685" i="2"/>
  <c r="I2685" i="2"/>
  <c r="H2685" i="2"/>
  <c r="AM2684" i="2"/>
  <c r="AL2684" i="2"/>
  <c r="X2684" i="2"/>
  <c r="Q2684" i="2"/>
  <c r="L2684" i="2"/>
  <c r="K2684" i="2"/>
  <c r="J2684" i="2"/>
  <c r="I2684" i="2"/>
  <c r="H2684" i="2"/>
  <c r="AM2683" i="2"/>
  <c r="AL2683" i="2"/>
  <c r="X2683" i="2"/>
  <c r="Q2683" i="2"/>
  <c r="L2683" i="2"/>
  <c r="K2683" i="2"/>
  <c r="J2683" i="2"/>
  <c r="I2683" i="2"/>
  <c r="H2683" i="2"/>
  <c r="AM2682" i="2"/>
  <c r="AL2682" i="2"/>
  <c r="X2682" i="2"/>
  <c r="Q2682" i="2"/>
  <c r="L2682" i="2"/>
  <c r="K2682" i="2"/>
  <c r="J2682" i="2"/>
  <c r="I2682" i="2"/>
  <c r="H2682" i="2"/>
  <c r="AM2681" i="2"/>
  <c r="AL2681" i="2"/>
  <c r="X2681" i="2"/>
  <c r="Q2681" i="2"/>
  <c r="L2681" i="2"/>
  <c r="K2681" i="2"/>
  <c r="J2681" i="2"/>
  <c r="I2681" i="2"/>
  <c r="H2681" i="2"/>
  <c r="AM2680" i="2"/>
  <c r="AL2680" i="2"/>
  <c r="X2680" i="2"/>
  <c r="Q2680" i="2"/>
  <c r="L2680" i="2"/>
  <c r="K2680" i="2"/>
  <c r="J2680" i="2"/>
  <c r="I2680" i="2"/>
  <c r="H2680" i="2"/>
  <c r="AM2679" i="2"/>
  <c r="AL2679" i="2"/>
  <c r="X2679" i="2"/>
  <c r="Q2679" i="2"/>
  <c r="L2679" i="2"/>
  <c r="K2679" i="2"/>
  <c r="J2679" i="2"/>
  <c r="I2679" i="2"/>
  <c r="H2679" i="2"/>
  <c r="AM2678" i="2"/>
  <c r="AL2678" i="2"/>
  <c r="X2678" i="2"/>
  <c r="Q2678" i="2"/>
  <c r="L2678" i="2"/>
  <c r="K2678" i="2"/>
  <c r="J2678" i="2"/>
  <c r="I2678" i="2"/>
  <c r="H2678" i="2"/>
  <c r="AM2677" i="2"/>
  <c r="AL2677" i="2"/>
  <c r="X2677" i="2"/>
  <c r="Q2677" i="2"/>
  <c r="L2677" i="2"/>
  <c r="K2677" i="2"/>
  <c r="J2677" i="2"/>
  <c r="I2677" i="2"/>
  <c r="H2677" i="2"/>
  <c r="AM2676" i="2"/>
  <c r="AL2676" i="2"/>
  <c r="X2676" i="2"/>
  <c r="Q2676" i="2"/>
  <c r="L2676" i="2"/>
  <c r="K2676" i="2"/>
  <c r="J2676" i="2"/>
  <c r="I2676" i="2"/>
  <c r="H2676" i="2"/>
  <c r="AM2675" i="2"/>
  <c r="AL2675" i="2"/>
  <c r="X2675" i="2"/>
  <c r="Q2675" i="2"/>
  <c r="L2675" i="2"/>
  <c r="K2675" i="2"/>
  <c r="J2675" i="2"/>
  <c r="I2675" i="2"/>
  <c r="H2675" i="2"/>
  <c r="AM2674" i="2"/>
  <c r="AL2674" i="2"/>
  <c r="X2674" i="2"/>
  <c r="Q2674" i="2"/>
  <c r="L2674" i="2"/>
  <c r="K2674" i="2"/>
  <c r="J2674" i="2"/>
  <c r="I2674" i="2"/>
  <c r="H2674" i="2"/>
  <c r="AM2673" i="2"/>
  <c r="AL2673" i="2"/>
  <c r="X2673" i="2"/>
  <c r="Q2673" i="2"/>
  <c r="L2673" i="2"/>
  <c r="K2673" i="2"/>
  <c r="J2673" i="2"/>
  <c r="I2673" i="2"/>
  <c r="H2673" i="2"/>
  <c r="AM2672" i="2"/>
  <c r="AL2672" i="2"/>
  <c r="X2672" i="2"/>
  <c r="Q2672" i="2"/>
  <c r="L2672" i="2"/>
  <c r="K2672" i="2"/>
  <c r="J2672" i="2"/>
  <c r="I2672" i="2"/>
  <c r="H2672" i="2"/>
  <c r="AM2671" i="2"/>
  <c r="AL2671" i="2"/>
  <c r="X2671" i="2"/>
  <c r="Q2671" i="2"/>
  <c r="L2671" i="2"/>
  <c r="K2671" i="2"/>
  <c r="J2671" i="2"/>
  <c r="I2671" i="2"/>
  <c r="H2671" i="2"/>
  <c r="AM2670" i="2"/>
  <c r="AL2670" i="2"/>
  <c r="X2670" i="2"/>
  <c r="Q2670" i="2"/>
  <c r="L2670" i="2"/>
  <c r="K2670" i="2"/>
  <c r="J2670" i="2"/>
  <c r="I2670" i="2"/>
  <c r="H2670" i="2"/>
  <c r="AM2669" i="2"/>
  <c r="AL2669" i="2"/>
  <c r="X2669" i="2"/>
  <c r="Q2669" i="2"/>
  <c r="L2669" i="2"/>
  <c r="K2669" i="2"/>
  <c r="J2669" i="2"/>
  <c r="I2669" i="2"/>
  <c r="H2669" i="2"/>
  <c r="AM2668" i="2"/>
  <c r="AL2668" i="2"/>
  <c r="X2668" i="2"/>
  <c r="Q2668" i="2"/>
  <c r="L2668" i="2"/>
  <c r="K2668" i="2"/>
  <c r="J2668" i="2"/>
  <c r="I2668" i="2"/>
  <c r="H2668" i="2"/>
  <c r="AM2667" i="2"/>
  <c r="AL2667" i="2"/>
  <c r="X2667" i="2"/>
  <c r="Q2667" i="2"/>
  <c r="L2667" i="2"/>
  <c r="K2667" i="2"/>
  <c r="J2667" i="2"/>
  <c r="I2667" i="2"/>
  <c r="H2667" i="2"/>
  <c r="AM2666" i="2"/>
  <c r="AL2666" i="2"/>
  <c r="X2666" i="2"/>
  <c r="Q2666" i="2"/>
  <c r="L2666" i="2"/>
  <c r="K2666" i="2"/>
  <c r="J2666" i="2"/>
  <c r="I2666" i="2"/>
  <c r="H2666" i="2"/>
  <c r="AM2665" i="2"/>
  <c r="AL2665" i="2"/>
  <c r="X2665" i="2"/>
  <c r="Q2665" i="2"/>
  <c r="L2665" i="2"/>
  <c r="K2665" i="2"/>
  <c r="J2665" i="2"/>
  <c r="I2665" i="2"/>
  <c r="H2665" i="2"/>
  <c r="AM2664" i="2"/>
  <c r="AL2664" i="2"/>
  <c r="X2664" i="2"/>
  <c r="Q2664" i="2"/>
  <c r="L2664" i="2"/>
  <c r="K2664" i="2"/>
  <c r="J2664" i="2"/>
  <c r="I2664" i="2"/>
  <c r="H2664" i="2"/>
  <c r="AM2663" i="2"/>
  <c r="AL2663" i="2"/>
  <c r="X2663" i="2"/>
  <c r="Q2663" i="2"/>
  <c r="L2663" i="2"/>
  <c r="K2663" i="2"/>
  <c r="J2663" i="2"/>
  <c r="I2663" i="2"/>
  <c r="H2663" i="2"/>
  <c r="AM2662" i="2"/>
  <c r="AL2662" i="2"/>
  <c r="X2662" i="2"/>
  <c r="Q2662" i="2"/>
  <c r="L2662" i="2"/>
  <c r="K2662" i="2"/>
  <c r="J2662" i="2"/>
  <c r="I2662" i="2"/>
  <c r="H2662" i="2"/>
  <c r="AM2661" i="2"/>
  <c r="AL2661" i="2"/>
  <c r="X2661" i="2"/>
  <c r="Q2661" i="2"/>
  <c r="L2661" i="2"/>
  <c r="K2661" i="2"/>
  <c r="J2661" i="2"/>
  <c r="I2661" i="2"/>
  <c r="H2661" i="2"/>
  <c r="AM2660" i="2"/>
  <c r="AL2660" i="2"/>
  <c r="X2660" i="2"/>
  <c r="Q2660" i="2"/>
  <c r="L2660" i="2"/>
  <c r="K2660" i="2"/>
  <c r="J2660" i="2"/>
  <c r="I2660" i="2"/>
  <c r="H2660" i="2"/>
  <c r="AM2659" i="2"/>
  <c r="AL2659" i="2"/>
  <c r="X2659" i="2"/>
  <c r="Q2659" i="2"/>
  <c r="L2659" i="2"/>
  <c r="K2659" i="2"/>
  <c r="J2659" i="2"/>
  <c r="I2659" i="2"/>
  <c r="H2659" i="2"/>
  <c r="AM2658" i="2"/>
  <c r="AL2658" i="2"/>
  <c r="X2658" i="2"/>
  <c r="Q2658" i="2"/>
  <c r="L2658" i="2"/>
  <c r="K2658" i="2"/>
  <c r="J2658" i="2"/>
  <c r="I2658" i="2"/>
  <c r="H2658" i="2"/>
  <c r="AM2657" i="2"/>
  <c r="AL2657" i="2"/>
  <c r="X2657" i="2"/>
  <c r="Q2657" i="2"/>
  <c r="L2657" i="2"/>
  <c r="K2657" i="2"/>
  <c r="J2657" i="2"/>
  <c r="I2657" i="2"/>
  <c r="H2657" i="2"/>
  <c r="AM2656" i="2"/>
  <c r="AL2656" i="2"/>
  <c r="X2656" i="2"/>
  <c r="Q2656" i="2"/>
  <c r="L2656" i="2"/>
  <c r="K2656" i="2"/>
  <c r="J2656" i="2"/>
  <c r="I2656" i="2"/>
  <c r="H2656" i="2"/>
  <c r="AM2655" i="2"/>
  <c r="AL2655" i="2"/>
  <c r="X2655" i="2"/>
  <c r="Q2655" i="2"/>
  <c r="L2655" i="2"/>
  <c r="K2655" i="2"/>
  <c r="J2655" i="2"/>
  <c r="I2655" i="2"/>
  <c r="H2655" i="2"/>
  <c r="AM2654" i="2"/>
  <c r="AL2654" i="2"/>
  <c r="X2654" i="2"/>
  <c r="Q2654" i="2"/>
  <c r="L2654" i="2"/>
  <c r="K2654" i="2"/>
  <c r="J2654" i="2"/>
  <c r="I2654" i="2"/>
  <c r="H2654" i="2"/>
  <c r="AM2653" i="2"/>
  <c r="AL2653" i="2"/>
  <c r="X2653" i="2"/>
  <c r="Q2653" i="2"/>
  <c r="L2653" i="2"/>
  <c r="K2653" i="2"/>
  <c r="J2653" i="2"/>
  <c r="I2653" i="2"/>
  <c r="H2653" i="2"/>
  <c r="AM2652" i="2"/>
  <c r="AL2652" i="2"/>
  <c r="X2652" i="2"/>
  <c r="Q2652" i="2"/>
  <c r="L2652" i="2"/>
  <c r="K2652" i="2"/>
  <c r="J2652" i="2"/>
  <c r="I2652" i="2"/>
  <c r="H2652" i="2"/>
  <c r="AM2651" i="2"/>
  <c r="AL2651" i="2"/>
  <c r="X2651" i="2"/>
  <c r="Q2651" i="2"/>
  <c r="L2651" i="2"/>
  <c r="K2651" i="2"/>
  <c r="J2651" i="2"/>
  <c r="I2651" i="2"/>
  <c r="H2651" i="2"/>
  <c r="AM2650" i="2"/>
  <c r="AL2650" i="2"/>
  <c r="X2650" i="2"/>
  <c r="Q2650" i="2"/>
  <c r="L2650" i="2"/>
  <c r="K2650" i="2"/>
  <c r="J2650" i="2"/>
  <c r="I2650" i="2"/>
  <c r="H2650" i="2"/>
  <c r="AM2649" i="2"/>
  <c r="AL2649" i="2"/>
  <c r="X2649" i="2"/>
  <c r="Q2649" i="2"/>
  <c r="L2649" i="2"/>
  <c r="K2649" i="2"/>
  <c r="J2649" i="2"/>
  <c r="I2649" i="2"/>
  <c r="H2649" i="2"/>
  <c r="AM2648" i="2"/>
  <c r="AL2648" i="2"/>
  <c r="X2648" i="2"/>
  <c r="Q2648" i="2"/>
  <c r="L2648" i="2"/>
  <c r="K2648" i="2"/>
  <c r="J2648" i="2"/>
  <c r="I2648" i="2"/>
  <c r="H2648" i="2"/>
  <c r="AM2647" i="2"/>
  <c r="AL2647" i="2"/>
  <c r="X2647" i="2"/>
  <c r="Q2647" i="2"/>
  <c r="L2647" i="2"/>
  <c r="K2647" i="2"/>
  <c r="J2647" i="2"/>
  <c r="I2647" i="2"/>
  <c r="H2647" i="2"/>
  <c r="AM2646" i="2"/>
  <c r="AL2646" i="2"/>
  <c r="X2646" i="2"/>
  <c r="Q2646" i="2"/>
  <c r="L2646" i="2"/>
  <c r="K2646" i="2"/>
  <c r="J2646" i="2"/>
  <c r="I2646" i="2"/>
  <c r="H2646" i="2"/>
  <c r="AM2645" i="2"/>
  <c r="AL2645" i="2"/>
  <c r="X2645" i="2"/>
  <c r="Q2645" i="2"/>
  <c r="L2645" i="2"/>
  <c r="K2645" i="2"/>
  <c r="J2645" i="2"/>
  <c r="I2645" i="2"/>
  <c r="H2645" i="2"/>
  <c r="AM2644" i="2"/>
  <c r="AL2644" i="2"/>
  <c r="X2644" i="2"/>
  <c r="Q2644" i="2"/>
  <c r="L2644" i="2"/>
  <c r="K2644" i="2"/>
  <c r="J2644" i="2"/>
  <c r="I2644" i="2"/>
  <c r="H2644" i="2"/>
  <c r="AM2643" i="2"/>
  <c r="AL2643" i="2"/>
  <c r="X2643" i="2"/>
  <c r="Q2643" i="2"/>
  <c r="L2643" i="2"/>
  <c r="K2643" i="2"/>
  <c r="J2643" i="2"/>
  <c r="I2643" i="2"/>
  <c r="H2643" i="2"/>
  <c r="AM2642" i="2"/>
  <c r="AL2642" i="2"/>
  <c r="X2642" i="2"/>
  <c r="Q2642" i="2"/>
  <c r="L2642" i="2"/>
  <c r="K2642" i="2"/>
  <c r="J2642" i="2"/>
  <c r="I2642" i="2"/>
  <c r="H2642" i="2"/>
  <c r="AM2641" i="2"/>
  <c r="AL2641" i="2"/>
  <c r="X2641" i="2"/>
  <c r="Q2641" i="2"/>
  <c r="L2641" i="2"/>
  <c r="K2641" i="2"/>
  <c r="J2641" i="2"/>
  <c r="I2641" i="2"/>
  <c r="H2641" i="2"/>
  <c r="AM2640" i="2"/>
  <c r="AL2640" i="2"/>
  <c r="X2640" i="2"/>
  <c r="Q2640" i="2"/>
  <c r="L2640" i="2"/>
  <c r="K2640" i="2"/>
  <c r="J2640" i="2"/>
  <c r="I2640" i="2"/>
  <c r="H2640" i="2"/>
  <c r="AM2639" i="2"/>
  <c r="AL2639" i="2"/>
  <c r="X2639" i="2"/>
  <c r="Q2639" i="2"/>
  <c r="L2639" i="2"/>
  <c r="K2639" i="2"/>
  <c r="J2639" i="2"/>
  <c r="I2639" i="2"/>
  <c r="H2639" i="2"/>
  <c r="AM2638" i="2"/>
  <c r="AL2638" i="2"/>
  <c r="X2638" i="2"/>
  <c r="Q2638" i="2"/>
  <c r="L2638" i="2"/>
  <c r="K2638" i="2"/>
  <c r="J2638" i="2"/>
  <c r="I2638" i="2"/>
  <c r="H2638" i="2"/>
  <c r="AM2637" i="2"/>
  <c r="AL2637" i="2"/>
  <c r="X2637" i="2"/>
  <c r="Q2637" i="2"/>
  <c r="L2637" i="2"/>
  <c r="K2637" i="2"/>
  <c r="J2637" i="2"/>
  <c r="I2637" i="2"/>
  <c r="H2637" i="2"/>
  <c r="AM2636" i="2"/>
  <c r="AL2636" i="2"/>
  <c r="X2636" i="2"/>
  <c r="Q2636" i="2"/>
  <c r="L2636" i="2"/>
  <c r="K2636" i="2"/>
  <c r="J2636" i="2"/>
  <c r="I2636" i="2"/>
  <c r="H2636" i="2"/>
  <c r="AM2635" i="2"/>
  <c r="AL2635" i="2"/>
  <c r="X2635" i="2"/>
  <c r="Q2635" i="2"/>
  <c r="L2635" i="2"/>
  <c r="K2635" i="2"/>
  <c r="J2635" i="2"/>
  <c r="I2635" i="2"/>
  <c r="H2635" i="2"/>
  <c r="AM2634" i="2"/>
  <c r="AL2634" i="2"/>
  <c r="X2634" i="2"/>
  <c r="Q2634" i="2"/>
  <c r="L2634" i="2"/>
  <c r="K2634" i="2"/>
  <c r="J2634" i="2"/>
  <c r="I2634" i="2"/>
  <c r="H2634" i="2"/>
  <c r="AM2633" i="2"/>
  <c r="AL2633" i="2"/>
  <c r="X2633" i="2"/>
  <c r="Q2633" i="2"/>
  <c r="L2633" i="2"/>
  <c r="K2633" i="2"/>
  <c r="J2633" i="2"/>
  <c r="I2633" i="2"/>
  <c r="H2633" i="2"/>
  <c r="AM2632" i="2"/>
  <c r="AL2632" i="2"/>
  <c r="X2632" i="2"/>
  <c r="Q2632" i="2"/>
  <c r="L2632" i="2"/>
  <c r="K2632" i="2"/>
  <c r="J2632" i="2"/>
  <c r="I2632" i="2"/>
  <c r="H2632" i="2"/>
  <c r="AM2631" i="2"/>
  <c r="AL2631" i="2"/>
  <c r="X2631" i="2"/>
  <c r="Q2631" i="2"/>
  <c r="L2631" i="2"/>
  <c r="K2631" i="2"/>
  <c r="J2631" i="2"/>
  <c r="I2631" i="2"/>
  <c r="H2631" i="2"/>
  <c r="AM2630" i="2"/>
  <c r="AL2630" i="2"/>
  <c r="X2630" i="2"/>
  <c r="Q2630" i="2"/>
  <c r="L2630" i="2"/>
  <c r="K2630" i="2"/>
  <c r="J2630" i="2"/>
  <c r="I2630" i="2"/>
  <c r="H2630" i="2"/>
  <c r="AM2629" i="2"/>
  <c r="AL2629" i="2"/>
  <c r="X2629" i="2"/>
  <c r="Q2629" i="2"/>
  <c r="L2629" i="2"/>
  <c r="K2629" i="2"/>
  <c r="J2629" i="2"/>
  <c r="I2629" i="2"/>
  <c r="H2629" i="2"/>
  <c r="AM2628" i="2"/>
  <c r="AL2628" i="2"/>
  <c r="X2628" i="2"/>
  <c r="Q2628" i="2"/>
  <c r="L2628" i="2"/>
  <c r="K2628" i="2"/>
  <c r="J2628" i="2"/>
  <c r="I2628" i="2"/>
  <c r="H2628" i="2"/>
  <c r="AM2627" i="2"/>
  <c r="AL2627" i="2"/>
  <c r="X2627" i="2"/>
  <c r="Q2627" i="2"/>
  <c r="L2627" i="2"/>
  <c r="K2627" i="2"/>
  <c r="J2627" i="2"/>
  <c r="I2627" i="2"/>
  <c r="H2627" i="2"/>
  <c r="AM2626" i="2"/>
  <c r="AL2626" i="2"/>
  <c r="X2626" i="2"/>
  <c r="Q2626" i="2"/>
  <c r="L2626" i="2"/>
  <c r="K2626" i="2"/>
  <c r="J2626" i="2"/>
  <c r="I2626" i="2"/>
  <c r="H2626" i="2"/>
  <c r="AM2625" i="2"/>
  <c r="AL2625" i="2"/>
  <c r="X2625" i="2"/>
  <c r="Q2625" i="2"/>
  <c r="L2625" i="2"/>
  <c r="K2625" i="2"/>
  <c r="J2625" i="2"/>
  <c r="I2625" i="2"/>
  <c r="H2625" i="2"/>
  <c r="AM2624" i="2"/>
  <c r="AL2624" i="2"/>
  <c r="X2624" i="2"/>
  <c r="Q2624" i="2"/>
  <c r="L2624" i="2"/>
  <c r="K2624" i="2"/>
  <c r="J2624" i="2"/>
  <c r="I2624" i="2"/>
  <c r="H2624" i="2"/>
  <c r="AM2623" i="2"/>
  <c r="AL2623" i="2"/>
  <c r="X2623" i="2"/>
  <c r="Q2623" i="2"/>
  <c r="L2623" i="2"/>
  <c r="K2623" i="2"/>
  <c r="J2623" i="2"/>
  <c r="I2623" i="2"/>
  <c r="H2623" i="2"/>
  <c r="AM2622" i="2"/>
  <c r="AL2622" i="2"/>
  <c r="X2622" i="2"/>
  <c r="Q2622" i="2"/>
  <c r="L2622" i="2"/>
  <c r="K2622" i="2"/>
  <c r="J2622" i="2"/>
  <c r="I2622" i="2"/>
  <c r="H2622" i="2"/>
  <c r="AM2621" i="2"/>
  <c r="AL2621" i="2"/>
  <c r="X2621" i="2"/>
  <c r="Q2621" i="2"/>
  <c r="L2621" i="2"/>
  <c r="K2621" i="2"/>
  <c r="J2621" i="2"/>
  <c r="I2621" i="2"/>
  <c r="H2621" i="2"/>
  <c r="AM2620" i="2"/>
  <c r="AL2620" i="2"/>
  <c r="X2620" i="2"/>
  <c r="Q2620" i="2"/>
  <c r="L2620" i="2"/>
  <c r="K2620" i="2"/>
  <c r="J2620" i="2"/>
  <c r="I2620" i="2"/>
  <c r="H2620" i="2"/>
  <c r="AM2619" i="2"/>
  <c r="AL2619" i="2"/>
  <c r="X2619" i="2"/>
  <c r="Q2619" i="2"/>
  <c r="L2619" i="2"/>
  <c r="K2619" i="2"/>
  <c r="J2619" i="2"/>
  <c r="I2619" i="2"/>
  <c r="H2619" i="2"/>
  <c r="AM2618" i="2"/>
  <c r="AL2618" i="2"/>
  <c r="X2618" i="2"/>
  <c r="Q2618" i="2"/>
  <c r="L2618" i="2"/>
  <c r="K2618" i="2"/>
  <c r="J2618" i="2"/>
  <c r="I2618" i="2"/>
  <c r="H2618" i="2"/>
  <c r="AM2617" i="2"/>
  <c r="AL2617" i="2"/>
  <c r="X2617" i="2"/>
  <c r="Q2617" i="2"/>
  <c r="L2617" i="2"/>
  <c r="K2617" i="2"/>
  <c r="J2617" i="2"/>
  <c r="I2617" i="2"/>
  <c r="H2617" i="2"/>
  <c r="AM2616" i="2"/>
  <c r="AL2616" i="2"/>
  <c r="X2616" i="2"/>
  <c r="Q2616" i="2"/>
  <c r="L2616" i="2"/>
  <c r="K2616" i="2"/>
  <c r="J2616" i="2"/>
  <c r="I2616" i="2"/>
  <c r="H2616" i="2"/>
  <c r="AM2615" i="2"/>
  <c r="AL2615" i="2"/>
  <c r="X2615" i="2"/>
  <c r="Q2615" i="2"/>
  <c r="L2615" i="2"/>
  <c r="K2615" i="2"/>
  <c r="J2615" i="2"/>
  <c r="I2615" i="2"/>
  <c r="H2615" i="2"/>
  <c r="AM2614" i="2"/>
  <c r="AL2614" i="2"/>
  <c r="X2614" i="2"/>
  <c r="Q2614" i="2"/>
  <c r="L2614" i="2"/>
  <c r="K2614" i="2"/>
  <c r="J2614" i="2"/>
  <c r="I2614" i="2"/>
  <c r="H2614" i="2"/>
  <c r="AM2613" i="2"/>
  <c r="AL2613" i="2"/>
  <c r="X2613" i="2"/>
  <c r="Q2613" i="2"/>
  <c r="L2613" i="2"/>
  <c r="K2613" i="2"/>
  <c r="J2613" i="2"/>
  <c r="I2613" i="2"/>
  <c r="H2613" i="2"/>
  <c r="AM2612" i="2"/>
  <c r="AL2612" i="2"/>
  <c r="X2612" i="2"/>
  <c r="Q2612" i="2"/>
  <c r="L2612" i="2"/>
  <c r="K2612" i="2"/>
  <c r="J2612" i="2"/>
  <c r="I2612" i="2"/>
  <c r="H2612" i="2"/>
  <c r="AM2611" i="2"/>
  <c r="AL2611" i="2"/>
  <c r="X2611" i="2"/>
  <c r="Q2611" i="2"/>
  <c r="L2611" i="2"/>
  <c r="K2611" i="2"/>
  <c r="J2611" i="2"/>
  <c r="I2611" i="2"/>
  <c r="H2611" i="2"/>
  <c r="AM2610" i="2"/>
  <c r="AL2610" i="2"/>
  <c r="X2610" i="2"/>
  <c r="Q2610" i="2"/>
  <c r="L2610" i="2"/>
  <c r="K2610" i="2"/>
  <c r="J2610" i="2"/>
  <c r="I2610" i="2"/>
  <c r="H2610" i="2"/>
  <c r="AM2609" i="2"/>
  <c r="AL2609" i="2"/>
  <c r="X2609" i="2"/>
  <c r="Q2609" i="2"/>
  <c r="L2609" i="2"/>
  <c r="K2609" i="2"/>
  <c r="J2609" i="2"/>
  <c r="I2609" i="2"/>
  <c r="H2609" i="2"/>
  <c r="AM2608" i="2"/>
  <c r="AL2608" i="2"/>
  <c r="X2608" i="2"/>
  <c r="Q2608" i="2"/>
  <c r="L2608" i="2"/>
  <c r="K2608" i="2"/>
  <c r="J2608" i="2"/>
  <c r="I2608" i="2"/>
  <c r="H2608" i="2"/>
  <c r="AM2607" i="2"/>
  <c r="AL2607" i="2"/>
  <c r="X2607" i="2"/>
  <c r="Q2607" i="2"/>
  <c r="L2607" i="2"/>
  <c r="K2607" i="2"/>
  <c r="J2607" i="2"/>
  <c r="I2607" i="2"/>
  <c r="H2607" i="2"/>
  <c r="AM2606" i="2"/>
  <c r="AL2606" i="2"/>
  <c r="X2606" i="2"/>
  <c r="Q2606" i="2"/>
  <c r="L2606" i="2"/>
  <c r="K2606" i="2"/>
  <c r="J2606" i="2"/>
  <c r="I2606" i="2"/>
  <c r="H2606" i="2"/>
  <c r="AM2605" i="2"/>
  <c r="AL2605" i="2"/>
  <c r="X2605" i="2"/>
  <c r="Q2605" i="2"/>
  <c r="L2605" i="2"/>
  <c r="K2605" i="2"/>
  <c r="J2605" i="2"/>
  <c r="I2605" i="2"/>
  <c r="H2605" i="2"/>
  <c r="AM2604" i="2"/>
  <c r="AL2604" i="2"/>
  <c r="X2604" i="2"/>
  <c r="Q2604" i="2"/>
  <c r="L2604" i="2"/>
  <c r="K2604" i="2"/>
  <c r="J2604" i="2"/>
  <c r="I2604" i="2"/>
  <c r="H2604" i="2"/>
  <c r="AM2603" i="2"/>
  <c r="AL2603" i="2"/>
  <c r="X2603" i="2"/>
  <c r="Q2603" i="2"/>
  <c r="L2603" i="2"/>
  <c r="K2603" i="2"/>
  <c r="J2603" i="2"/>
  <c r="I2603" i="2"/>
  <c r="H2603" i="2"/>
  <c r="AM2602" i="2"/>
  <c r="AL2602" i="2"/>
  <c r="X2602" i="2"/>
  <c r="Q2602" i="2"/>
  <c r="L2602" i="2"/>
  <c r="K2602" i="2"/>
  <c r="J2602" i="2"/>
  <c r="I2602" i="2"/>
  <c r="H2602" i="2"/>
  <c r="AM2601" i="2"/>
  <c r="AL2601" i="2"/>
  <c r="X2601" i="2"/>
  <c r="Q2601" i="2"/>
  <c r="L2601" i="2"/>
  <c r="K2601" i="2"/>
  <c r="J2601" i="2"/>
  <c r="I2601" i="2"/>
  <c r="H2601" i="2"/>
  <c r="AM2600" i="2"/>
  <c r="AL2600" i="2"/>
  <c r="X2600" i="2"/>
  <c r="Q2600" i="2"/>
  <c r="L2600" i="2"/>
  <c r="K2600" i="2"/>
  <c r="J2600" i="2"/>
  <c r="I2600" i="2"/>
  <c r="H2600" i="2"/>
  <c r="AM2599" i="2"/>
  <c r="AL2599" i="2"/>
  <c r="X2599" i="2"/>
  <c r="Q2599" i="2"/>
  <c r="L2599" i="2"/>
  <c r="K2599" i="2"/>
  <c r="J2599" i="2"/>
  <c r="I2599" i="2"/>
  <c r="H2599" i="2"/>
  <c r="AM2598" i="2"/>
  <c r="AL2598" i="2"/>
  <c r="X2598" i="2"/>
  <c r="Q2598" i="2"/>
  <c r="L2598" i="2"/>
  <c r="K2598" i="2"/>
  <c r="J2598" i="2"/>
  <c r="I2598" i="2"/>
  <c r="H2598" i="2"/>
  <c r="AM2597" i="2"/>
  <c r="AL2597" i="2"/>
  <c r="X2597" i="2"/>
  <c r="Q2597" i="2"/>
  <c r="L2597" i="2"/>
  <c r="K2597" i="2"/>
  <c r="J2597" i="2"/>
  <c r="I2597" i="2"/>
  <c r="H2597" i="2"/>
  <c r="AM2596" i="2"/>
  <c r="AL2596" i="2"/>
  <c r="X2596" i="2"/>
  <c r="Q2596" i="2"/>
  <c r="L2596" i="2"/>
  <c r="K2596" i="2"/>
  <c r="J2596" i="2"/>
  <c r="I2596" i="2"/>
  <c r="H2596" i="2"/>
  <c r="AM2595" i="2"/>
  <c r="AL2595" i="2"/>
  <c r="X2595" i="2"/>
  <c r="Q2595" i="2"/>
  <c r="L2595" i="2"/>
  <c r="K2595" i="2"/>
  <c r="J2595" i="2"/>
  <c r="I2595" i="2"/>
  <c r="H2595" i="2"/>
  <c r="AM2594" i="2"/>
  <c r="AL2594" i="2"/>
  <c r="X2594" i="2"/>
  <c r="Q2594" i="2"/>
  <c r="L2594" i="2"/>
  <c r="K2594" i="2"/>
  <c r="J2594" i="2"/>
  <c r="I2594" i="2"/>
  <c r="H2594" i="2"/>
  <c r="AM2593" i="2"/>
  <c r="AL2593" i="2"/>
  <c r="X2593" i="2"/>
  <c r="Q2593" i="2"/>
  <c r="L2593" i="2"/>
  <c r="K2593" i="2"/>
  <c r="J2593" i="2"/>
  <c r="I2593" i="2"/>
  <c r="H2593" i="2"/>
  <c r="AM2592" i="2"/>
  <c r="AL2592" i="2"/>
  <c r="X2592" i="2"/>
  <c r="Q2592" i="2"/>
  <c r="L2592" i="2"/>
  <c r="K2592" i="2"/>
  <c r="J2592" i="2"/>
  <c r="I2592" i="2"/>
  <c r="H2592" i="2"/>
  <c r="AM2591" i="2"/>
  <c r="AL2591" i="2"/>
  <c r="X2591" i="2"/>
  <c r="Q2591" i="2"/>
  <c r="L2591" i="2"/>
  <c r="K2591" i="2"/>
  <c r="J2591" i="2"/>
  <c r="I2591" i="2"/>
  <c r="H2591" i="2"/>
  <c r="AM2590" i="2"/>
  <c r="AL2590" i="2"/>
  <c r="X2590" i="2"/>
  <c r="Q2590" i="2"/>
  <c r="L2590" i="2"/>
  <c r="K2590" i="2"/>
  <c r="J2590" i="2"/>
  <c r="I2590" i="2"/>
  <c r="H2590" i="2"/>
  <c r="AM2589" i="2"/>
  <c r="AL2589" i="2"/>
  <c r="X2589" i="2"/>
  <c r="Q2589" i="2"/>
  <c r="L2589" i="2"/>
  <c r="K2589" i="2"/>
  <c r="J2589" i="2"/>
  <c r="I2589" i="2"/>
  <c r="H2589" i="2"/>
  <c r="AM2588" i="2"/>
  <c r="AL2588" i="2"/>
  <c r="X2588" i="2"/>
  <c r="Q2588" i="2"/>
  <c r="L2588" i="2"/>
  <c r="K2588" i="2"/>
  <c r="J2588" i="2"/>
  <c r="I2588" i="2"/>
  <c r="H2588" i="2"/>
  <c r="AM2587" i="2"/>
  <c r="AL2587" i="2"/>
  <c r="X2587" i="2"/>
  <c r="Q2587" i="2"/>
  <c r="L2587" i="2"/>
  <c r="K2587" i="2"/>
  <c r="J2587" i="2"/>
  <c r="I2587" i="2"/>
  <c r="H2587" i="2"/>
  <c r="AM2586" i="2"/>
  <c r="AL2586" i="2"/>
  <c r="X2586" i="2"/>
  <c r="Q2586" i="2"/>
  <c r="L2586" i="2"/>
  <c r="K2586" i="2"/>
  <c r="J2586" i="2"/>
  <c r="I2586" i="2"/>
  <c r="H2586" i="2"/>
  <c r="AM2585" i="2"/>
  <c r="AL2585" i="2"/>
  <c r="X2585" i="2"/>
  <c r="Q2585" i="2"/>
  <c r="L2585" i="2"/>
  <c r="K2585" i="2"/>
  <c r="J2585" i="2"/>
  <c r="I2585" i="2"/>
  <c r="H2585" i="2"/>
  <c r="AM2584" i="2"/>
  <c r="AL2584" i="2"/>
  <c r="X2584" i="2"/>
  <c r="Q2584" i="2"/>
  <c r="L2584" i="2"/>
  <c r="K2584" i="2"/>
  <c r="J2584" i="2"/>
  <c r="I2584" i="2"/>
  <c r="H2584" i="2"/>
  <c r="AM2583" i="2"/>
  <c r="AL2583" i="2"/>
  <c r="X2583" i="2"/>
  <c r="Q2583" i="2"/>
  <c r="L2583" i="2"/>
  <c r="K2583" i="2"/>
  <c r="J2583" i="2"/>
  <c r="I2583" i="2"/>
  <c r="H2583" i="2"/>
  <c r="AM2582" i="2"/>
  <c r="AL2582" i="2"/>
  <c r="X2582" i="2"/>
  <c r="Q2582" i="2"/>
  <c r="L2582" i="2"/>
  <c r="K2582" i="2"/>
  <c r="J2582" i="2"/>
  <c r="I2582" i="2"/>
  <c r="H2582" i="2"/>
  <c r="AM2581" i="2"/>
  <c r="AL2581" i="2"/>
  <c r="X2581" i="2"/>
  <c r="Q2581" i="2"/>
  <c r="L2581" i="2"/>
  <c r="K2581" i="2"/>
  <c r="J2581" i="2"/>
  <c r="I2581" i="2"/>
  <c r="H2581" i="2"/>
  <c r="AM2580" i="2"/>
  <c r="AL2580" i="2"/>
  <c r="X2580" i="2"/>
  <c r="Q2580" i="2"/>
  <c r="L2580" i="2"/>
  <c r="K2580" i="2"/>
  <c r="J2580" i="2"/>
  <c r="I2580" i="2"/>
  <c r="H2580" i="2"/>
  <c r="AM2579" i="2"/>
  <c r="AL2579" i="2"/>
  <c r="X2579" i="2"/>
  <c r="Q2579" i="2"/>
  <c r="L2579" i="2"/>
  <c r="K2579" i="2"/>
  <c r="J2579" i="2"/>
  <c r="I2579" i="2"/>
  <c r="H2579" i="2"/>
  <c r="AM2578" i="2"/>
  <c r="AL2578" i="2"/>
  <c r="X2578" i="2"/>
  <c r="Q2578" i="2"/>
  <c r="L2578" i="2"/>
  <c r="K2578" i="2"/>
  <c r="J2578" i="2"/>
  <c r="I2578" i="2"/>
  <c r="H2578" i="2"/>
  <c r="AM2577" i="2"/>
  <c r="AL2577" i="2"/>
  <c r="X2577" i="2"/>
  <c r="Q2577" i="2"/>
  <c r="L2577" i="2"/>
  <c r="K2577" i="2"/>
  <c r="J2577" i="2"/>
  <c r="I2577" i="2"/>
  <c r="H2577" i="2"/>
  <c r="AM2576" i="2"/>
  <c r="AL2576" i="2"/>
  <c r="X2576" i="2"/>
  <c r="Q2576" i="2"/>
  <c r="L2576" i="2"/>
  <c r="K2576" i="2"/>
  <c r="J2576" i="2"/>
  <c r="I2576" i="2"/>
  <c r="H2576" i="2"/>
  <c r="AM2575" i="2"/>
  <c r="AL2575" i="2"/>
  <c r="X2575" i="2"/>
  <c r="Q2575" i="2"/>
  <c r="L2575" i="2"/>
  <c r="K2575" i="2"/>
  <c r="J2575" i="2"/>
  <c r="I2575" i="2"/>
  <c r="H2575" i="2"/>
  <c r="AM2574" i="2"/>
  <c r="AL2574" i="2"/>
  <c r="X2574" i="2"/>
  <c r="Q2574" i="2"/>
  <c r="L2574" i="2"/>
  <c r="K2574" i="2"/>
  <c r="J2574" i="2"/>
  <c r="I2574" i="2"/>
  <c r="H2574" i="2"/>
  <c r="AM2573" i="2"/>
  <c r="AL2573" i="2"/>
  <c r="X2573" i="2"/>
  <c r="Q2573" i="2"/>
  <c r="L2573" i="2"/>
  <c r="K2573" i="2"/>
  <c r="J2573" i="2"/>
  <c r="I2573" i="2"/>
  <c r="H2573" i="2"/>
  <c r="AM2572" i="2"/>
  <c r="AL2572" i="2"/>
  <c r="X2572" i="2"/>
  <c r="Q2572" i="2"/>
  <c r="L2572" i="2"/>
  <c r="K2572" i="2"/>
  <c r="J2572" i="2"/>
  <c r="I2572" i="2"/>
  <c r="H2572" i="2"/>
  <c r="AM2571" i="2"/>
  <c r="AL2571" i="2"/>
  <c r="X2571" i="2"/>
  <c r="Q2571" i="2"/>
  <c r="L2571" i="2"/>
  <c r="K2571" i="2"/>
  <c r="J2571" i="2"/>
  <c r="I2571" i="2"/>
  <c r="H2571" i="2"/>
  <c r="AM2570" i="2"/>
  <c r="AL2570" i="2"/>
  <c r="X2570" i="2"/>
  <c r="Q2570" i="2"/>
  <c r="L2570" i="2"/>
  <c r="K2570" i="2"/>
  <c r="J2570" i="2"/>
  <c r="I2570" i="2"/>
  <c r="H2570" i="2"/>
  <c r="AM2569" i="2"/>
  <c r="AL2569" i="2"/>
  <c r="X2569" i="2"/>
  <c r="Q2569" i="2"/>
  <c r="L2569" i="2"/>
  <c r="K2569" i="2"/>
  <c r="J2569" i="2"/>
  <c r="I2569" i="2"/>
  <c r="H2569" i="2"/>
  <c r="AM2568" i="2"/>
  <c r="AL2568" i="2"/>
  <c r="X2568" i="2"/>
  <c r="Q2568" i="2"/>
  <c r="L2568" i="2"/>
  <c r="K2568" i="2"/>
  <c r="J2568" i="2"/>
  <c r="I2568" i="2"/>
  <c r="H2568" i="2"/>
  <c r="AM2567" i="2"/>
  <c r="AL2567" i="2"/>
  <c r="X2567" i="2"/>
  <c r="Q2567" i="2"/>
  <c r="L2567" i="2"/>
  <c r="K2567" i="2"/>
  <c r="J2567" i="2"/>
  <c r="I2567" i="2"/>
  <c r="H2567" i="2"/>
  <c r="AM2566" i="2"/>
  <c r="AL2566" i="2"/>
  <c r="X2566" i="2"/>
  <c r="Q2566" i="2"/>
  <c r="L2566" i="2"/>
  <c r="K2566" i="2"/>
  <c r="J2566" i="2"/>
  <c r="I2566" i="2"/>
  <c r="H2566" i="2"/>
  <c r="AM2565" i="2"/>
  <c r="AL2565" i="2"/>
  <c r="X2565" i="2"/>
  <c r="Q2565" i="2"/>
  <c r="L2565" i="2"/>
  <c r="K2565" i="2"/>
  <c r="J2565" i="2"/>
  <c r="I2565" i="2"/>
  <c r="H2565" i="2"/>
  <c r="AM2564" i="2"/>
  <c r="AL2564" i="2"/>
  <c r="X2564" i="2"/>
  <c r="Q2564" i="2"/>
  <c r="L2564" i="2"/>
  <c r="K2564" i="2"/>
  <c r="J2564" i="2"/>
  <c r="I2564" i="2"/>
  <c r="H2564" i="2"/>
  <c r="AM2563" i="2"/>
  <c r="AL2563" i="2"/>
  <c r="X2563" i="2"/>
  <c r="Q2563" i="2"/>
  <c r="L2563" i="2"/>
  <c r="K2563" i="2"/>
  <c r="J2563" i="2"/>
  <c r="I2563" i="2"/>
  <c r="H2563" i="2"/>
  <c r="AM2562" i="2"/>
  <c r="AL2562" i="2"/>
  <c r="X2562" i="2"/>
  <c r="Q2562" i="2"/>
  <c r="L2562" i="2"/>
  <c r="K2562" i="2"/>
  <c r="J2562" i="2"/>
  <c r="I2562" i="2"/>
  <c r="H2562" i="2"/>
  <c r="AM2561" i="2"/>
  <c r="AL2561" i="2"/>
  <c r="X2561" i="2"/>
  <c r="Q2561" i="2"/>
  <c r="L2561" i="2"/>
  <c r="K2561" i="2"/>
  <c r="J2561" i="2"/>
  <c r="I2561" i="2"/>
  <c r="H2561" i="2"/>
  <c r="AM2560" i="2"/>
  <c r="AL2560" i="2"/>
  <c r="X2560" i="2"/>
  <c r="Q2560" i="2"/>
  <c r="L2560" i="2"/>
  <c r="K2560" i="2"/>
  <c r="J2560" i="2"/>
  <c r="I2560" i="2"/>
  <c r="H2560" i="2"/>
  <c r="AM2559" i="2"/>
  <c r="AL2559" i="2"/>
  <c r="X2559" i="2"/>
  <c r="Q2559" i="2"/>
  <c r="L2559" i="2"/>
  <c r="K2559" i="2"/>
  <c r="J2559" i="2"/>
  <c r="I2559" i="2"/>
  <c r="H2559" i="2"/>
  <c r="AM2558" i="2"/>
  <c r="AL2558" i="2"/>
  <c r="X2558" i="2"/>
  <c r="Q2558" i="2"/>
  <c r="L2558" i="2"/>
  <c r="K2558" i="2"/>
  <c r="J2558" i="2"/>
  <c r="I2558" i="2"/>
  <c r="H2558" i="2"/>
  <c r="AM2557" i="2"/>
  <c r="AL2557" i="2"/>
  <c r="X2557" i="2"/>
  <c r="Q2557" i="2"/>
  <c r="L2557" i="2"/>
  <c r="K2557" i="2"/>
  <c r="J2557" i="2"/>
  <c r="I2557" i="2"/>
  <c r="H2557" i="2"/>
  <c r="AM2556" i="2"/>
  <c r="AL2556" i="2"/>
  <c r="X2556" i="2"/>
  <c r="Q2556" i="2"/>
  <c r="L2556" i="2"/>
  <c r="K2556" i="2"/>
  <c r="J2556" i="2"/>
  <c r="I2556" i="2"/>
  <c r="H2556" i="2"/>
  <c r="AM2555" i="2"/>
  <c r="AL2555" i="2"/>
  <c r="X2555" i="2"/>
  <c r="Q2555" i="2"/>
  <c r="L2555" i="2"/>
  <c r="K2555" i="2"/>
  <c r="J2555" i="2"/>
  <c r="I2555" i="2"/>
  <c r="H2555" i="2"/>
  <c r="AM2554" i="2"/>
  <c r="AL2554" i="2"/>
  <c r="X2554" i="2"/>
  <c r="Q2554" i="2"/>
  <c r="L2554" i="2"/>
  <c r="K2554" i="2"/>
  <c r="J2554" i="2"/>
  <c r="I2554" i="2"/>
  <c r="H2554" i="2"/>
  <c r="AM2553" i="2"/>
  <c r="AL2553" i="2"/>
  <c r="X2553" i="2"/>
  <c r="Q2553" i="2"/>
  <c r="L2553" i="2"/>
  <c r="K2553" i="2"/>
  <c r="J2553" i="2"/>
  <c r="I2553" i="2"/>
  <c r="H2553" i="2"/>
  <c r="AM2552" i="2"/>
  <c r="AL2552" i="2"/>
  <c r="X2552" i="2"/>
  <c r="Q2552" i="2"/>
  <c r="L2552" i="2"/>
  <c r="K2552" i="2"/>
  <c r="J2552" i="2"/>
  <c r="I2552" i="2"/>
  <c r="H2552" i="2"/>
  <c r="AM2551" i="2"/>
  <c r="AL2551" i="2"/>
  <c r="X2551" i="2"/>
  <c r="Q2551" i="2"/>
  <c r="L2551" i="2"/>
  <c r="K2551" i="2"/>
  <c r="J2551" i="2"/>
  <c r="I2551" i="2"/>
  <c r="H2551" i="2"/>
  <c r="AM2550" i="2"/>
  <c r="AL2550" i="2"/>
  <c r="X2550" i="2"/>
  <c r="Q2550" i="2"/>
  <c r="L2550" i="2"/>
  <c r="K2550" i="2"/>
  <c r="J2550" i="2"/>
  <c r="I2550" i="2"/>
  <c r="H2550" i="2"/>
  <c r="AM2549" i="2"/>
  <c r="AL2549" i="2"/>
  <c r="X2549" i="2"/>
  <c r="Q2549" i="2"/>
  <c r="L2549" i="2"/>
  <c r="K2549" i="2"/>
  <c r="J2549" i="2"/>
  <c r="I2549" i="2"/>
  <c r="H2549" i="2"/>
  <c r="AM2548" i="2"/>
  <c r="AL2548" i="2"/>
  <c r="X2548" i="2"/>
  <c r="Q2548" i="2"/>
  <c r="L2548" i="2"/>
  <c r="K2548" i="2"/>
  <c r="J2548" i="2"/>
  <c r="I2548" i="2"/>
  <c r="H2548" i="2"/>
  <c r="AM2547" i="2"/>
  <c r="AL2547" i="2"/>
  <c r="X2547" i="2"/>
  <c r="Q2547" i="2"/>
  <c r="L2547" i="2"/>
  <c r="K2547" i="2"/>
  <c r="J2547" i="2"/>
  <c r="I2547" i="2"/>
  <c r="H2547" i="2"/>
  <c r="AM2546" i="2"/>
  <c r="AL2546" i="2"/>
  <c r="X2546" i="2"/>
  <c r="Q2546" i="2"/>
  <c r="L2546" i="2"/>
  <c r="K2546" i="2"/>
  <c r="J2546" i="2"/>
  <c r="I2546" i="2"/>
  <c r="H2546" i="2"/>
  <c r="AM2545" i="2"/>
  <c r="AL2545" i="2"/>
  <c r="X2545" i="2"/>
  <c r="Q2545" i="2"/>
  <c r="L2545" i="2"/>
  <c r="K2545" i="2"/>
  <c r="J2545" i="2"/>
  <c r="I2545" i="2"/>
  <c r="H2545" i="2"/>
  <c r="AM2544" i="2"/>
  <c r="AL2544" i="2"/>
  <c r="X2544" i="2"/>
  <c r="Q2544" i="2"/>
  <c r="L2544" i="2"/>
  <c r="K2544" i="2"/>
  <c r="J2544" i="2"/>
  <c r="I2544" i="2"/>
  <c r="H2544" i="2"/>
  <c r="AM2543" i="2"/>
  <c r="AL2543" i="2"/>
  <c r="X2543" i="2"/>
  <c r="Q2543" i="2"/>
  <c r="L2543" i="2"/>
  <c r="K2543" i="2"/>
  <c r="J2543" i="2"/>
  <c r="I2543" i="2"/>
  <c r="H2543" i="2"/>
  <c r="AM2542" i="2"/>
  <c r="AL2542" i="2"/>
  <c r="X2542" i="2"/>
  <c r="Q2542" i="2"/>
  <c r="L2542" i="2"/>
  <c r="K2542" i="2"/>
  <c r="J2542" i="2"/>
  <c r="I2542" i="2"/>
  <c r="H2542" i="2"/>
  <c r="AM2541" i="2"/>
  <c r="AL2541" i="2"/>
  <c r="X2541" i="2"/>
  <c r="Q2541" i="2"/>
  <c r="L2541" i="2"/>
  <c r="K2541" i="2"/>
  <c r="J2541" i="2"/>
  <c r="I2541" i="2"/>
  <c r="H2541" i="2"/>
  <c r="AM2540" i="2"/>
  <c r="AL2540" i="2"/>
  <c r="X2540" i="2"/>
  <c r="Q2540" i="2"/>
  <c r="L2540" i="2"/>
  <c r="K2540" i="2"/>
  <c r="J2540" i="2"/>
  <c r="I2540" i="2"/>
  <c r="H2540" i="2"/>
  <c r="AM2539" i="2"/>
  <c r="AL2539" i="2"/>
  <c r="X2539" i="2"/>
  <c r="Q2539" i="2"/>
  <c r="L2539" i="2"/>
  <c r="K2539" i="2"/>
  <c r="J2539" i="2"/>
  <c r="I2539" i="2"/>
  <c r="H2539" i="2"/>
  <c r="AM2538" i="2"/>
  <c r="AL2538" i="2"/>
  <c r="X2538" i="2"/>
  <c r="Q2538" i="2"/>
  <c r="L2538" i="2"/>
  <c r="K2538" i="2"/>
  <c r="J2538" i="2"/>
  <c r="I2538" i="2"/>
  <c r="H2538" i="2"/>
  <c r="AM2537" i="2"/>
  <c r="AL2537" i="2"/>
  <c r="X2537" i="2"/>
  <c r="Q2537" i="2"/>
  <c r="L2537" i="2"/>
  <c r="K2537" i="2"/>
  <c r="J2537" i="2"/>
  <c r="I2537" i="2"/>
  <c r="H2537" i="2"/>
  <c r="AM2536" i="2"/>
  <c r="AL2536" i="2"/>
  <c r="X2536" i="2"/>
  <c r="Q2536" i="2"/>
  <c r="L2536" i="2"/>
  <c r="K2536" i="2"/>
  <c r="J2536" i="2"/>
  <c r="I2536" i="2"/>
  <c r="H2536" i="2"/>
  <c r="AM2535" i="2"/>
  <c r="AL2535" i="2"/>
  <c r="X2535" i="2"/>
  <c r="Q2535" i="2"/>
  <c r="L2535" i="2"/>
  <c r="K2535" i="2"/>
  <c r="J2535" i="2"/>
  <c r="I2535" i="2"/>
  <c r="H2535" i="2"/>
  <c r="AM2534" i="2"/>
  <c r="AL2534" i="2"/>
  <c r="X2534" i="2"/>
  <c r="Q2534" i="2"/>
  <c r="L2534" i="2"/>
  <c r="K2534" i="2"/>
  <c r="J2534" i="2"/>
  <c r="I2534" i="2"/>
  <c r="H2534" i="2"/>
  <c r="AM2533" i="2"/>
  <c r="AL2533" i="2"/>
  <c r="X2533" i="2"/>
  <c r="Q2533" i="2"/>
  <c r="L2533" i="2"/>
  <c r="K2533" i="2"/>
  <c r="J2533" i="2"/>
  <c r="I2533" i="2"/>
  <c r="H2533" i="2"/>
  <c r="AM2532" i="2"/>
  <c r="AL2532" i="2"/>
  <c r="X2532" i="2"/>
  <c r="Q2532" i="2"/>
  <c r="L2532" i="2"/>
  <c r="K2532" i="2"/>
  <c r="J2532" i="2"/>
  <c r="I2532" i="2"/>
  <c r="H2532" i="2"/>
  <c r="AM2531" i="2"/>
  <c r="AL2531" i="2"/>
  <c r="X2531" i="2"/>
  <c r="Q2531" i="2"/>
  <c r="L2531" i="2"/>
  <c r="K2531" i="2"/>
  <c r="J2531" i="2"/>
  <c r="I2531" i="2"/>
  <c r="H2531" i="2"/>
  <c r="AM2530" i="2"/>
  <c r="AL2530" i="2"/>
  <c r="X2530" i="2"/>
  <c r="Q2530" i="2"/>
  <c r="L2530" i="2"/>
  <c r="K2530" i="2"/>
  <c r="J2530" i="2"/>
  <c r="I2530" i="2"/>
  <c r="H2530" i="2"/>
  <c r="AM2529" i="2"/>
  <c r="AL2529" i="2"/>
  <c r="X2529" i="2"/>
  <c r="Q2529" i="2"/>
  <c r="L2529" i="2"/>
  <c r="K2529" i="2"/>
  <c r="J2529" i="2"/>
  <c r="I2529" i="2"/>
  <c r="H2529" i="2"/>
  <c r="AM2528" i="2"/>
  <c r="AL2528" i="2"/>
  <c r="X2528" i="2"/>
  <c r="Q2528" i="2"/>
  <c r="L2528" i="2"/>
  <c r="K2528" i="2"/>
  <c r="J2528" i="2"/>
  <c r="I2528" i="2"/>
  <c r="H2528" i="2"/>
  <c r="AM2527" i="2"/>
  <c r="AL2527" i="2"/>
  <c r="X2527" i="2"/>
  <c r="Q2527" i="2"/>
  <c r="L2527" i="2"/>
  <c r="K2527" i="2"/>
  <c r="J2527" i="2"/>
  <c r="I2527" i="2"/>
  <c r="H2527" i="2"/>
  <c r="AM2526" i="2"/>
  <c r="AL2526" i="2"/>
  <c r="X2526" i="2"/>
  <c r="Q2526" i="2"/>
  <c r="L2526" i="2"/>
  <c r="K2526" i="2"/>
  <c r="J2526" i="2"/>
  <c r="I2526" i="2"/>
  <c r="H2526" i="2"/>
  <c r="AM2525" i="2"/>
  <c r="AL2525" i="2"/>
  <c r="X2525" i="2"/>
  <c r="Q2525" i="2"/>
  <c r="L2525" i="2"/>
  <c r="K2525" i="2"/>
  <c r="J2525" i="2"/>
  <c r="I2525" i="2"/>
  <c r="H2525" i="2"/>
  <c r="AM2524" i="2"/>
  <c r="AL2524" i="2"/>
  <c r="X2524" i="2"/>
  <c r="Q2524" i="2"/>
  <c r="L2524" i="2"/>
  <c r="K2524" i="2"/>
  <c r="J2524" i="2"/>
  <c r="I2524" i="2"/>
  <c r="H2524" i="2"/>
  <c r="AM2523" i="2"/>
  <c r="AL2523" i="2"/>
  <c r="X2523" i="2"/>
  <c r="Q2523" i="2"/>
  <c r="L2523" i="2"/>
  <c r="K2523" i="2"/>
  <c r="J2523" i="2"/>
  <c r="I2523" i="2"/>
  <c r="H2523" i="2"/>
  <c r="AM2522" i="2"/>
  <c r="AL2522" i="2"/>
  <c r="X2522" i="2"/>
  <c r="Q2522" i="2"/>
  <c r="L2522" i="2"/>
  <c r="K2522" i="2"/>
  <c r="J2522" i="2"/>
  <c r="I2522" i="2"/>
  <c r="H2522" i="2"/>
  <c r="AM2521" i="2"/>
  <c r="AL2521" i="2"/>
  <c r="X2521" i="2"/>
  <c r="Q2521" i="2"/>
  <c r="L2521" i="2"/>
  <c r="K2521" i="2"/>
  <c r="J2521" i="2"/>
  <c r="I2521" i="2"/>
  <c r="H2521" i="2"/>
  <c r="AM2520" i="2"/>
  <c r="AL2520" i="2"/>
  <c r="X2520" i="2"/>
  <c r="Q2520" i="2"/>
  <c r="L2520" i="2"/>
  <c r="K2520" i="2"/>
  <c r="J2520" i="2"/>
  <c r="I2520" i="2"/>
  <c r="H2520" i="2"/>
  <c r="AM2519" i="2"/>
  <c r="AL2519" i="2"/>
  <c r="X2519" i="2"/>
  <c r="Q2519" i="2"/>
  <c r="L2519" i="2"/>
  <c r="K2519" i="2"/>
  <c r="J2519" i="2"/>
  <c r="I2519" i="2"/>
  <c r="H2519" i="2"/>
  <c r="AM2518" i="2"/>
  <c r="AL2518" i="2"/>
  <c r="X2518" i="2"/>
  <c r="Q2518" i="2"/>
  <c r="L2518" i="2"/>
  <c r="K2518" i="2"/>
  <c r="J2518" i="2"/>
  <c r="I2518" i="2"/>
  <c r="H2518" i="2"/>
  <c r="AM2517" i="2"/>
  <c r="AL2517" i="2"/>
  <c r="X2517" i="2"/>
  <c r="Q2517" i="2"/>
  <c r="L2517" i="2"/>
  <c r="K2517" i="2"/>
  <c r="J2517" i="2"/>
  <c r="I2517" i="2"/>
  <c r="H2517" i="2"/>
  <c r="AM2516" i="2"/>
  <c r="AL2516" i="2"/>
  <c r="X2516" i="2"/>
  <c r="Q2516" i="2"/>
  <c r="L2516" i="2"/>
  <c r="K2516" i="2"/>
  <c r="J2516" i="2"/>
  <c r="I2516" i="2"/>
  <c r="H2516" i="2"/>
  <c r="AM2515" i="2"/>
  <c r="AL2515" i="2"/>
  <c r="X2515" i="2"/>
  <c r="Q2515" i="2"/>
  <c r="L2515" i="2"/>
  <c r="K2515" i="2"/>
  <c r="J2515" i="2"/>
  <c r="I2515" i="2"/>
  <c r="H2515" i="2"/>
  <c r="AM2514" i="2"/>
  <c r="AL2514" i="2"/>
  <c r="X2514" i="2"/>
  <c r="Q2514" i="2"/>
  <c r="L2514" i="2"/>
  <c r="K2514" i="2"/>
  <c r="J2514" i="2"/>
  <c r="I2514" i="2"/>
  <c r="H2514" i="2"/>
  <c r="AM2513" i="2"/>
  <c r="AL2513" i="2"/>
  <c r="X2513" i="2"/>
  <c r="Q2513" i="2"/>
  <c r="L2513" i="2"/>
  <c r="K2513" i="2"/>
  <c r="J2513" i="2"/>
  <c r="I2513" i="2"/>
  <c r="H2513" i="2"/>
  <c r="AM2512" i="2"/>
  <c r="AL2512" i="2"/>
  <c r="X2512" i="2"/>
  <c r="Q2512" i="2"/>
  <c r="L2512" i="2"/>
  <c r="K2512" i="2"/>
  <c r="J2512" i="2"/>
  <c r="I2512" i="2"/>
  <c r="H2512" i="2"/>
  <c r="AM2511" i="2"/>
  <c r="AL2511" i="2"/>
  <c r="X2511" i="2"/>
  <c r="Q2511" i="2"/>
  <c r="L2511" i="2"/>
  <c r="K2511" i="2"/>
  <c r="J2511" i="2"/>
  <c r="I2511" i="2"/>
  <c r="H2511" i="2"/>
  <c r="AM2510" i="2"/>
  <c r="AL2510" i="2"/>
  <c r="X2510" i="2"/>
  <c r="Q2510" i="2"/>
  <c r="L2510" i="2"/>
  <c r="K2510" i="2"/>
  <c r="J2510" i="2"/>
  <c r="I2510" i="2"/>
  <c r="H2510" i="2"/>
  <c r="AM2509" i="2"/>
  <c r="AL2509" i="2"/>
  <c r="X2509" i="2"/>
  <c r="Q2509" i="2"/>
  <c r="L2509" i="2"/>
  <c r="K2509" i="2"/>
  <c r="J2509" i="2"/>
  <c r="I2509" i="2"/>
  <c r="H2509" i="2"/>
  <c r="AM2508" i="2"/>
  <c r="AL2508" i="2"/>
  <c r="X2508" i="2"/>
  <c r="Q2508" i="2"/>
  <c r="L2508" i="2"/>
  <c r="K2508" i="2"/>
  <c r="J2508" i="2"/>
  <c r="I2508" i="2"/>
  <c r="H2508" i="2"/>
  <c r="AM2507" i="2"/>
  <c r="AL2507" i="2"/>
  <c r="X2507" i="2"/>
  <c r="Q2507" i="2"/>
  <c r="L2507" i="2"/>
  <c r="K2507" i="2"/>
  <c r="J2507" i="2"/>
  <c r="I2507" i="2"/>
  <c r="H2507" i="2"/>
  <c r="AM2506" i="2"/>
  <c r="AL2506" i="2"/>
  <c r="X2506" i="2"/>
  <c r="Q2506" i="2"/>
  <c r="L2506" i="2"/>
  <c r="K2506" i="2"/>
  <c r="J2506" i="2"/>
  <c r="I2506" i="2"/>
  <c r="H2506" i="2"/>
  <c r="AM2505" i="2"/>
  <c r="AL2505" i="2"/>
  <c r="X2505" i="2"/>
  <c r="Q2505" i="2"/>
  <c r="L2505" i="2"/>
  <c r="K2505" i="2"/>
  <c r="J2505" i="2"/>
  <c r="I2505" i="2"/>
  <c r="H2505" i="2"/>
  <c r="AM2504" i="2"/>
  <c r="AL2504" i="2"/>
  <c r="X2504" i="2"/>
  <c r="Q2504" i="2"/>
  <c r="L2504" i="2"/>
  <c r="K2504" i="2"/>
  <c r="J2504" i="2"/>
  <c r="I2504" i="2"/>
  <c r="H2504" i="2"/>
  <c r="AM2503" i="2"/>
  <c r="AL2503" i="2"/>
  <c r="X2503" i="2"/>
  <c r="Q2503" i="2"/>
  <c r="L2503" i="2"/>
  <c r="K2503" i="2"/>
  <c r="J2503" i="2"/>
  <c r="I2503" i="2"/>
  <c r="H2503" i="2"/>
  <c r="AM2502" i="2"/>
  <c r="AL2502" i="2"/>
  <c r="X2502" i="2"/>
  <c r="Q2502" i="2"/>
  <c r="L2502" i="2"/>
  <c r="K2502" i="2"/>
  <c r="J2502" i="2"/>
  <c r="I2502" i="2"/>
  <c r="H2502" i="2"/>
  <c r="AM2501" i="2"/>
  <c r="AL2501" i="2"/>
  <c r="X2501" i="2"/>
  <c r="Q2501" i="2"/>
  <c r="L2501" i="2"/>
  <c r="K2501" i="2"/>
  <c r="J2501" i="2"/>
  <c r="I2501" i="2"/>
  <c r="H2501" i="2"/>
  <c r="AM2500" i="2"/>
  <c r="AL2500" i="2"/>
  <c r="X2500" i="2"/>
  <c r="Q2500" i="2"/>
  <c r="L2500" i="2"/>
  <c r="K2500" i="2"/>
  <c r="J2500" i="2"/>
  <c r="I2500" i="2"/>
  <c r="H2500" i="2"/>
  <c r="AM2499" i="2"/>
  <c r="AL2499" i="2"/>
  <c r="X2499" i="2"/>
  <c r="Q2499" i="2"/>
  <c r="L2499" i="2"/>
  <c r="K2499" i="2"/>
  <c r="J2499" i="2"/>
  <c r="I2499" i="2"/>
  <c r="H2499" i="2"/>
  <c r="AM2498" i="2"/>
  <c r="AL2498" i="2"/>
  <c r="X2498" i="2"/>
  <c r="Q2498" i="2"/>
  <c r="L2498" i="2"/>
  <c r="K2498" i="2"/>
  <c r="J2498" i="2"/>
  <c r="I2498" i="2"/>
  <c r="H2498" i="2"/>
  <c r="AM2497" i="2"/>
  <c r="AL2497" i="2"/>
  <c r="X2497" i="2"/>
  <c r="Q2497" i="2"/>
  <c r="L2497" i="2"/>
  <c r="K2497" i="2"/>
  <c r="J2497" i="2"/>
  <c r="I2497" i="2"/>
  <c r="H2497" i="2"/>
  <c r="AM2496" i="2"/>
  <c r="AL2496" i="2"/>
  <c r="X2496" i="2"/>
  <c r="Q2496" i="2"/>
  <c r="L2496" i="2"/>
  <c r="K2496" i="2"/>
  <c r="J2496" i="2"/>
  <c r="I2496" i="2"/>
  <c r="H2496" i="2"/>
  <c r="AM2495" i="2"/>
  <c r="AL2495" i="2"/>
  <c r="X2495" i="2"/>
  <c r="Q2495" i="2"/>
  <c r="L2495" i="2"/>
  <c r="K2495" i="2"/>
  <c r="J2495" i="2"/>
  <c r="I2495" i="2"/>
  <c r="H2495" i="2"/>
  <c r="AM2494" i="2"/>
  <c r="AL2494" i="2"/>
  <c r="X2494" i="2"/>
  <c r="Q2494" i="2"/>
  <c r="L2494" i="2"/>
  <c r="K2494" i="2"/>
  <c r="J2494" i="2"/>
  <c r="I2494" i="2"/>
  <c r="H2494" i="2"/>
  <c r="AM2493" i="2"/>
  <c r="AL2493" i="2"/>
  <c r="X2493" i="2"/>
  <c r="Q2493" i="2"/>
  <c r="L2493" i="2"/>
  <c r="K2493" i="2"/>
  <c r="J2493" i="2"/>
  <c r="I2493" i="2"/>
  <c r="H2493" i="2"/>
  <c r="AM2492" i="2"/>
  <c r="AL2492" i="2"/>
  <c r="X2492" i="2"/>
  <c r="Q2492" i="2"/>
  <c r="L2492" i="2"/>
  <c r="K2492" i="2"/>
  <c r="J2492" i="2"/>
  <c r="I2492" i="2"/>
  <c r="H2492" i="2"/>
  <c r="AM2491" i="2"/>
  <c r="AL2491" i="2"/>
  <c r="X2491" i="2"/>
  <c r="Q2491" i="2"/>
  <c r="L2491" i="2"/>
  <c r="K2491" i="2"/>
  <c r="J2491" i="2"/>
  <c r="I2491" i="2"/>
  <c r="H2491" i="2"/>
  <c r="AM2490" i="2"/>
  <c r="AL2490" i="2"/>
  <c r="X2490" i="2"/>
  <c r="Q2490" i="2"/>
  <c r="L2490" i="2"/>
  <c r="K2490" i="2"/>
  <c r="J2490" i="2"/>
  <c r="I2490" i="2"/>
  <c r="H2490" i="2"/>
  <c r="AM2489" i="2"/>
  <c r="AL2489" i="2"/>
  <c r="X2489" i="2"/>
  <c r="Q2489" i="2"/>
  <c r="L2489" i="2"/>
  <c r="K2489" i="2"/>
  <c r="J2489" i="2"/>
  <c r="I2489" i="2"/>
  <c r="H2489" i="2"/>
  <c r="AM2488" i="2"/>
  <c r="AL2488" i="2"/>
  <c r="X2488" i="2"/>
  <c r="Q2488" i="2"/>
  <c r="L2488" i="2"/>
  <c r="K2488" i="2"/>
  <c r="J2488" i="2"/>
  <c r="I2488" i="2"/>
  <c r="H2488" i="2"/>
  <c r="AM2487" i="2"/>
  <c r="AL2487" i="2"/>
  <c r="X2487" i="2"/>
  <c r="Q2487" i="2"/>
  <c r="L2487" i="2"/>
  <c r="K2487" i="2"/>
  <c r="J2487" i="2"/>
  <c r="I2487" i="2"/>
  <c r="H2487" i="2"/>
  <c r="AM2486" i="2"/>
  <c r="AL2486" i="2"/>
  <c r="X2486" i="2"/>
  <c r="Q2486" i="2"/>
  <c r="L2486" i="2"/>
  <c r="K2486" i="2"/>
  <c r="J2486" i="2"/>
  <c r="I2486" i="2"/>
  <c r="H2486" i="2"/>
  <c r="AM2485" i="2"/>
  <c r="AL2485" i="2"/>
  <c r="X2485" i="2"/>
  <c r="Q2485" i="2"/>
  <c r="L2485" i="2"/>
  <c r="K2485" i="2"/>
  <c r="J2485" i="2"/>
  <c r="I2485" i="2"/>
  <c r="H2485" i="2"/>
  <c r="AM2484" i="2"/>
  <c r="AL2484" i="2"/>
  <c r="X2484" i="2"/>
  <c r="Q2484" i="2"/>
  <c r="L2484" i="2"/>
  <c r="K2484" i="2"/>
  <c r="J2484" i="2"/>
  <c r="I2484" i="2"/>
  <c r="H2484" i="2"/>
  <c r="AM2483" i="2"/>
  <c r="AL2483" i="2"/>
  <c r="X2483" i="2"/>
  <c r="Q2483" i="2"/>
  <c r="L2483" i="2"/>
  <c r="K2483" i="2"/>
  <c r="J2483" i="2"/>
  <c r="I2483" i="2"/>
  <c r="H2483" i="2"/>
  <c r="AM2482" i="2"/>
  <c r="AL2482" i="2"/>
  <c r="X2482" i="2"/>
  <c r="Q2482" i="2"/>
  <c r="L2482" i="2"/>
  <c r="K2482" i="2"/>
  <c r="J2482" i="2"/>
  <c r="I2482" i="2"/>
  <c r="H2482" i="2"/>
  <c r="AM2481" i="2"/>
  <c r="AL2481" i="2"/>
  <c r="X2481" i="2"/>
  <c r="Q2481" i="2"/>
  <c r="L2481" i="2"/>
  <c r="K2481" i="2"/>
  <c r="J2481" i="2"/>
  <c r="I2481" i="2"/>
  <c r="H2481" i="2"/>
  <c r="AM2480" i="2"/>
  <c r="AL2480" i="2"/>
  <c r="X2480" i="2"/>
  <c r="Q2480" i="2"/>
  <c r="L2480" i="2"/>
  <c r="K2480" i="2"/>
  <c r="J2480" i="2"/>
  <c r="I2480" i="2"/>
  <c r="H2480" i="2"/>
  <c r="AM2479" i="2"/>
  <c r="AL2479" i="2"/>
  <c r="X2479" i="2"/>
  <c r="Q2479" i="2"/>
  <c r="L2479" i="2"/>
  <c r="K2479" i="2"/>
  <c r="J2479" i="2"/>
  <c r="I2479" i="2"/>
  <c r="H2479" i="2"/>
  <c r="AM2478" i="2"/>
  <c r="AL2478" i="2"/>
  <c r="X2478" i="2"/>
  <c r="Q2478" i="2"/>
  <c r="L2478" i="2"/>
  <c r="K2478" i="2"/>
  <c r="J2478" i="2"/>
  <c r="I2478" i="2"/>
  <c r="H2478" i="2"/>
  <c r="AM2477" i="2"/>
  <c r="AL2477" i="2"/>
  <c r="X2477" i="2"/>
  <c r="Q2477" i="2"/>
  <c r="L2477" i="2"/>
  <c r="K2477" i="2"/>
  <c r="J2477" i="2"/>
  <c r="I2477" i="2"/>
  <c r="H2477" i="2"/>
  <c r="AM2476" i="2"/>
  <c r="AL2476" i="2"/>
  <c r="X2476" i="2"/>
  <c r="Q2476" i="2"/>
  <c r="L2476" i="2"/>
  <c r="K2476" i="2"/>
  <c r="J2476" i="2"/>
  <c r="I2476" i="2"/>
  <c r="H2476" i="2"/>
  <c r="AM2475" i="2"/>
  <c r="AL2475" i="2"/>
  <c r="X2475" i="2"/>
  <c r="Q2475" i="2"/>
  <c r="L2475" i="2"/>
  <c r="K2475" i="2"/>
  <c r="J2475" i="2"/>
  <c r="I2475" i="2"/>
  <c r="H2475" i="2"/>
  <c r="AM2474" i="2"/>
  <c r="AL2474" i="2"/>
  <c r="X2474" i="2"/>
  <c r="Q2474" i="2"/>
  <c r="L2474" i="2"/>
  <c r="K2474" i="2"/>
  <c r="J2474" i="2"/>
  <c r="I2474" i="2"/>
  <c r="H2474" i="2"/>
  <c r="AM2473" i="2"/>
  <c r="AL2473" i="2"/>
  <c r="X2473" i="2"/>
  <c r="Q2473" i="2"/>
  <c r="L2473" i="2"/>
  <c r="K2473" i="2"/>
  <c r="J2473" i="2"/>
  <c r="I2473" i="2"/>
  <c r="H2473" i="2"/>
  <c r="AM2472" i="2"/>
  <c r="AL2472" i="2"/>
  <c r="X2472" i="2"/>
  <c r="Q2472" i="2"/>
  <c r="L2472" i="2"/>
  <c r="K2472" i="2"/>
  <c r="J2472" i="2"/>
  <c r="I2472" i="2"/>
  <c r="H2472" i="2"/>
  <c r="AM2471" i="2"/>
  <c r="AL2471" i="2"/>
  <c r="X2471" i="2"/>
  <c r="Q2471" i="2"/>
  <c r="L2471" i="2"/>
  <c r="K2471" i="2"/>
  <c r="J2471" i="2"/>
  <c r="I2471" i="2"/>
  <c r="H2471" i="2"/>
  <c r="AM2470" i="2"/>
  <c r="AL2470" i="2"/>
  <c r="X2470" i="2"/>
  <c r="Q2470" i="2"/>
  <c r="L2470" i="2"/>
  <c r="K2470" i="2"/>
  <c r="J2470" i="2"/>
  <c r="I2470" i="2"/>
  <c r="H2470" i="2"/>
  <c r="AM2469" i="2"/>
  <c r="AL2469" i="2"/>
  <c r="X2469" i="2"/>
  <c r="Q2469" i="2"/>
  <c r="L2469" i="2"/>
  <c r="K2469" i="2"/>
  <c r="J2469" i="2"/>
  <c r="I2469" i="2"/>
  <c r="H2469" i="2"/>
  <c r="AM2468" i="2"/>
  <c r="AL2468" i="2"/>
  <c r="X2468" i="2"/>
  <c r="Q2468" i="2"/>
  <c r="L2468" i="2"/>
  <c r="K2468" i="2"/>
  <c r="J2468" i="2"/>
  <c r="I2468" i="2"/>
  <c r="H2468" i="2"/>
  <c r="AM2467" i="2"/>
  <c r="AL2467" i="2"/>
  <c r="X2467" i="2"/>
  <c r="Q2467" i="2"/>
  <c r="L2467" i="2"/>
  <c r="K2467" i="2"/>
  <c r="J2467" i="2"/>
  <c r="I2467" i="2"/>
  <c r="H2467" i="2"/>
  <c r="AM2466" i="2"/>
  <c r="AL2466" i="2"/>
  <c r="X2466" i="2"/>
  <c r="Q2466" i="2"/>
  <c r="L2466" i="2"/>
  <c r="K2466" i="2"/>
  <c r="J2466" i="2"/>
  <c r="I2466" i="2"/>
  <c r="H2466" i="2"/>
  <c r="AM2465" i="2"/>
  <c r="AL2465" i="2"/>
  <c r="X2465" i="2"/>
  <c r="Q2465" i="2"/>
  <c r="L2465" i="2"/>
  <c r="K2465" i="2"/>
  <c r="J2465" i="2"/>
  <c r="I2465" i="2"/>
  <c r="H2465" i="2"/>
  <c r="AM2464" i="2"/>
  <c r="AL2464" i="2"/>
  <c r="X2464" i="2"/>
  <c r="Q2464" i="2"/>
  <c r="L2464" i="2"/>
  <c r="K2464" i="2"/>
  <c r="J2464" i="2"/>
  <c r="I2464" i="2"/>
  <c r="H2464" i="2"/>
  <c r="AM2463" i="2"/>
  <c r="AL2463" i="2"/>
  <c r="X2463" i="2"/>
  <c r="Q2463" i="2"/>
  <c r="L2463" i="2"/>
  <c r="K2463" i="2"/>
  <c r="J2463" i="2"/>
  <c r="I2463" i="2"/>
  <c r="H2463" i="2"/>
  <c r="AM2462" i="2"/>
  <c r="AL2462" i="2"/>
  <c r="X2462" i="2"/>
  <c r="Q2462" i="2"/>
  <c r="L2462" i="2"/>
  <c r="K2462" i="2"/>
  <c r="J2462" i="2"/>
  <c r="I2462" i="2"/>
  <c r="H2462" i="2"/>
  <c r="AM2461" i="2"/>
  <c r="AL2461" i="2"/>
  <c r="X2461" i="2"/>
  <c r="Q2461" i="2"/>
  <c r="L2461" i="2"/>
  <c r="K2461" i="2"/>
  <c r="J2461" i="2"/>
  <c r="I2461" i="2"/>
  <c r="H2461" i="2"/>
  <c r="AM2460" i="2"/>
  <c r="AL2460" i="2"/>
  <c r="X2460" i="2"/>
  <c r="Q2460" i="2"/>
  <c r="L2460" i="2"/>
  <c r="K2460" i="2"/>
  <c r="J2460" i="2"/>
  <c r="I2460" i="2"/>
  <c r="H2460" i="2"/>
  <c r="AM2459" i="2"/>
  <c r="AL2459" i="2"/>
  <c r="X2459" i="2"/>
  <c r="Q2459" i="2"/>
  <c r="L2459" i="2"/>
  <c r="K2459" i="2"/>
  <c r="J2459" i="2"/>
  <c r="I2459" i="2"/>
  <c r="H2459" i="2"/>
  <c r="AM2458" i="2"/>
  <c r="AL2458" i="2"/>
  <c r="X2458" i="2"/>
  <c r="Q2458" i="2"/>
  <c r="L2458" i="2"/>
  <c r="K2458" i="2"/>
  <c r="J2458" i="2"/>
  <c r="I2458" i="2"/>
  <c r="H2458" i="2"/>
  <c r="AM2457" i="2"/>
  <c r="AL2457" i="2"/>
  <c r="X2457" i="2"/>
  <c r="Q2457" i="2"/>
  <c r="L2457" i="2"/>
  <c r="K2457" i="2"/>
  <c r="J2457" i="2"/>
  <c r="I2457" i="2"/>
  <c r="H2457" i="2"/>
  <c r="AM2456" i="2"/>
  <c r="AL2456" i="2"/>
  <c r="X2456" i="2"/>
  <c r="Q2456" i="2"/>
  <c r="L2456" i="2"/>
  <c r="K2456" i="2"/>
  <c r="J2456" i="2"/>
  <c r="I2456" i="2"/>
  <c r="H2456" i="2"/>
  <c r="AM2455" i="2"/>
  <c r="AL2455" i="2"/>
  <c r="X2455" i="2"/>
  <c r="Q2455" i="2"/>
  <c r="L2455" i="2"/>
  <c r="K2455" i="2"/>
  <c r="J2455" i="2"/>
  <c r="I2455" i="2"/>
  <c r="H2455" i="2"/>
  <c r="AM2454" i="2"/>
  <c r="AL2454" i="2"/>
  <c r="X2454" i="2"/>
  <c r="Q2454" i="2"/>
  <c r="L2454" i="2"/>
  <c r="K2454" i="2"/>
  <c r="J2454" i="2"/>
  <c r="I2454" i="2"/>
  <c r="H2454" i="2"/>
  <c r="AM2453" i="2"/>
  <c r="AL2453" i="2"/>
  <c r="X2453" i="2"/>
  <c r="Q2453" i="2"/>
  <c r="L2453" i="2"/>
  <c r="K2453" i="2"/>
  <c r="J2453" i="2"/>
  <c r="I2453" i="2"/>
  <c r="H2453" i="2"/>
  <c r="AM2452" i="2"/>
  <c r="AL2452" i="2"/>
  <c r="X2452" i="2"/>
  <c r="Q2452" i="2"/>
  <c r="L2452" i="2"/>
  <c r="K2452" i="2"/>
  <c r="J2452" i="2"/>
  <c r="I2452" i="2"/>
  <c r="H2452" i="2"/>
  <c r="AM2451" i="2"/>
  <c r="AL2451" i="2"/>
  <c r="X2451" i="2"/>
  <c r="Q2451" i="2"/>
  <c r="L2451" i="2"/>
  <c r="K2451" i="2"/>
  <c r="J2451" i="2"/>
  <c r="I2451" i="2"/>
  <c r="H2451" i="2"/>
  <c r="AM2450" i="2"/>
  <c r="AL2450" i="2"/>
  <c r="X2450" i="2"/>
  <c r="Q2450" i="2"/>
  <c r="L2450" i="2"/>
  <c r="K2450" i="2"/>
  <c r="J2450" i="2"/>
  <c r="I2450" i="2"/>
  <c r="H2450" i="2"/>
  <c r="AM2449" i="2"/>
  <c r="AL2449" i="2"/>
  <c r="X2449" i="2"/>
  <c r="Q2449" i="2"/>
  <c r="L2449" i="2"/>
  <c r="K2449" i="2"/>
  <c r="J2449" i="2"/>
  <c r="I2449" i="2"/>
  <c r="H2449" i="2"/>
  <c r="AM2448" i="2"/>
  <c r="AL2448" i="2"/>
  <c r="X2448" i="2"/>
  <c r="Q2448" i="2"/>
  <c r="L2448" i="2"/>
  <c r="K2448" i="2"/>
  <c r="J2448" i="2"/>
  <c r="I2448" i="2"/>
  <c r="H2448" i="2"/>
  <c r="AM2447" i="2"/>
  <c r="AL2447" i="2"/>
  <c r="X2447" i="2"/>
  <c r="Q2447" i="2"/>
  <c r="L2447" i="2"/>
  <c r="K2447" i="2"/>
  <c r="J2447" i="2"/>
  <c r="I2447" i="2"/>
  <c r="H2447" i="2"/>
  <c r="AM2446" i="2"/>
  <c r="AL2446" i="2"/>
  <c r="X2446" i="2"/>
  <c r="Q2446" i="2"/>
  <c r="L2446" i="2"/>
  <c r="K2446" i="2"/>
  <c r="J2446" i="2"/>
  <c r="I2446" i="2"/>
  <c r="H2446" i="2"/>
  <c r="AM2445" i="2"/>
  <c r="AL2445" i="2"/>
  <c r="X2445" i="2"/>
  <c r="Q2445" i="2"/>
  <c r="L2445" i="2"/>
  <c r="K2445" i="2"/>
  <c r="J2445" i="2"/>
  <c r="I2445" i="2"/>
  <c r="H2445" i="2"/>
  <c r="AM2444" i="2"/>
  <c r="AL2444" i="2"/>
  <c r="X2444" i="2"/>
  <c r="Q2444" i="2"/>
  <c r="L2444" i="2"/>
  <c r="K2444" i="2"/>
  <c r="J2444" i="2"/>
  <c r="I2444" i="2"/>
  <c r="H2444" i="2"/>
  <c r="AM2443" i="2"/>
  <c r="AL2443" i="2"/>
  <c r="X2443" i="2"/>
  <c r="Q2443" i="2"/>
  <c r="L2443" i="2"/>
  <c r="K2443" i="2"/>
  <c r="J2443" i="2"/>
  <c r="I2443" i="2"/>
  <c r="H2443" i="2"/>
  <c r="AM2442" i="2"/>
  <c r="AL2442" i="2"/>
  <c r="X2442" i="2"/>
  <c r="Q2442" i="2"/>
  <c r="L2442" i="2"/>
  <c r="K2442" i="2"/>
  <c r="J2442" i="2"/>
  <c r="I2442" i="2"/>
  <c r="H2442" i="2"/>
  <c r="AM2441" i="2"/>
  <c r="AL2441" i="2"/>
  <c r="X2441" i="2"/>
  <c r="Q2441" i="2"/>
  <c r="L2441" i="2"/>
  <c r="K2441" i="2"/>
  <c r="J2441" i="2"/>
  <c r="I2441" i="2"/>
  <c r="H2441" i="2"/>
  <c r="AM2440" i="2"/>
  <c r="AL2440" i="2"/>
  <c r="X2440" i="2"/>
  <c r="Q2440" i="2"/>
  <c r="L2440" i="2"/>
  <c r="K2440" i="2"/>
  <c r="J2440" i="2"/>
  <c r="I2440" i="2"/>
  <c r="H2440" i="2"/>
  <c r="AM2439" i="2"/>
  <c r="AL2439" i="2"/>
  <c r="X2439" i="2"/>
  <c r="Q2439" i="2"/>
  <c r="L2439" i="2"/>
  <c r="K2439" i="2"/>
  <c r="J2439" i="2"/>
  <c r="I2439" i="2"/>
  <c r="H2439" i="2"/>
  <c r="AM2438" i="2"/>
  <c r="AL2438" i="2"/>
  <c r="X2438" i="2"/>
  <c r="Q2438" i="2"/>
  <c r="L2438" i="2"/>
  <c r="K2438" i="2"/>
  <c r="J2438" i="2"/>
  <c r="I2438" i="2"/>
  <c r="H2438" i="2"/>
  <c r="AM2437" i="2"/>
  <c r="AL2437" i="2"/>
  <c r="X2437" i="2"/>
  <c r="Q2437" i="2"/>
  <c r="L2437" i="2"/>
  <c r="K2437" i="2"/>
  <c r="J2437" i="2"/>
  <c r="I2437" i="2"/>
  <c r="H2437" i="2"/>
  <c r="AM2436" i="2"/>
  <c r="AL2436" i="2"/>
  <c r="X2436" i="2"/>
  <c r="Q2436" i="2"/>
  <c r="L2436" i="2"/>
  <c r="K2436" i="2"/>
  <c r="J2436" i="2"/>
  <c r="I2436" i="2"/>
  <c r="H2436" i="2"/>
  <c r="AM2435" i="2"/>
  <c r="AL2435" i="2"/>
  <c r="X2435" i="2"/>
  <c r="Q2435" i="2"/>
  <c r="L2435" i="2"/>
  <c r="K2435" i="2"/>
  <c r="J2435" i="2"/>
  <c r="I2435" i="2"/>
  <c r="H2435" i="2"/>
  <c r="AM2434" i="2"/>
  <c r="AL2434" i="2"/>
  <c r="X2434" i="2"/>
  <c r="Q2434" i="2"/>
  <c r="L2434" i="2"/>
  <c r="K2434" i="2"/>
  <c r="J2434" i="2"/>
  <c r="I2434" i="2"/>
  <c r="H2434" i="2"/>
  <c r="AM2433" i="2"/>
  <c r="AL2433" i="2"/>
  <c r="X2433" i="2"/>
  <c r="Q2433" i="2"/>
  <c r="L2433" i="2"/>
  <c r="K2433" i="2"/>
  <c r="J2433" i="2"/>
  <c r="I2433" i="2"/>
  <c r="H2433" i="2"/>
  <c r="AM2432" i="2"/>
  <c r="AL2432" i="2"/>
  <c r="X2432" i="2"/>
  <c r="Q2432" i="2"/>
  <c r="L2432" i="2"/>
  <c r="K2432" i="2"/>
  <c r="J2432" i="2"/>
  <c r="I2432" i="2"/>
  <c r="H2432" i="2"/>
  <c r="AM2431" i="2"/>
  <c r="AL2431" i="2"/>
  <c r="X2431" i="2"/>
  <c r="Q2431" i="2"/>
  <c r="L2431" i="2"/>
  <c r="K2431" i="2"/>
  <c r="J2431" i="2"/>
  <c r="I2431" i="2"/>
  <c r="H2431" i="2"/>
  <c r="AM2430" i="2"/>
  <c r="AL2430" i="2"/>
  <c r="X2430" i="2"/>
  <c r="Q2430" i="2"/>
  <c r="L2430" i="2"/>
  <c r="K2430" i="2"/>
  <c r="J2430" i="2"/>
  <c r="I2430" i="2"/>
  <c r="H2430" i="2"/>
  <c r="AM2429" i="2"/>
  <c r="AL2429" i="2"/>
  <c r="X2429" i="2"/>
  <c r="Q2429" i="2"/>
  <c r="L2429" i="2"/>
  <c r="K2429" i="2"/>
  <c r="J2429" i="2"/>
  <c r="I2429" i="2"/>
  <c r="H2429" i="2"/>
  <c r="AM2428" i="2"/>
  <c r="AL2428" i="2"/>
  <c r="X2428" i="2"/>
  <c r="Q2428" i="2"/>
  <c r="L2428" i="2"/>
  <c r="K2428" i="2"/>
  <c r="J2428" i="2"/>
  <c r="I2428" i="2"/>
  <c r="H2428" i="2"/>
  <c r="AM2427" i="2"/>
  <c r="AL2427" i="2"/>
  <c r="X2427" i="2"/>
  <c r="Q2427" i="2"/>
  <c r="L2427" i="2"/>
  <c r="K2427" i="2"/>
  <c r="J2427" i="2"/>
  <c r="I2427" i="2"/>
  <c r="H2427" i="2"/>
  <c r="AM2426" i="2"/>
  <c r="AL2426" i="2"/>
  <c r="X2426" i="2"/>
  <c r="Q2426" i="2"/>
  <c r="L2426" i="2"/>
  <c r="K2426" i="2"/>
  <c r="J2426" i="2"/>
  <c r="I2426" i="2"/>
  <c r="H2426" i="2"/>
  <c r="AM2425" i="2"/>
  <c r="AL2425" i="2"/>
  <c r="X2425" i="2"/>
  <c r="Q2425" i="2"/>
  <c r="L2425" i="2"/>
  <c r="K2425" i="2"/>
  <c r="J2425" i="2"/>
  <c r="I2425" i="2"/>
  <c r="H2425" i="2"/>
  <c r="AM2424" i="2"/>
  <c r="AL2424" i="2"/>
  <c r="X2424" i="2"/>
  <c r="Q2424" i="2"/>
  <c r="L2424" i="2"/>
  <c r="K2424" i="2"/>
  <c r="J2424" i="2"/>
  <c r="I2424" i="2"/>
  <c r="H2424" i="2"/>
  <c r="AM2423" i="2"/>
  <c r="AL2423" i="2"/>
  <c r="X2423" i="2"/>
  <c r="Q2423" i="2"/>
  <c r="L2423" i="2"/>
  <c r="K2423" i="2"/>
  <c r="J2423" i="2"/>
  <c r="I2423" i="2"/>
  <c r="H2423" i="2"/>
  <c r="AM2422" i="2"/>
  <c r="AL2422" i="2"/>
  <c r="X2422" i="2"/>
  <c r="Q2422" i="2"/>
  <c r="L2422" i="2"/>
  <c r="K2422" i="2"/>
  <c r="J2422" i="2"/>
  <c r="I2422" i="2"/>
  <c r="H2422" i="2"/>
  <c r="AM2421" i="2"/>
  <c r="AL2421" i="2"/>
  <c r="X2421" i="2"/>
  <c r="Q2421" i="2"/>
  <c r="L2421" i="2"/>
  <c r="K2421" i="2"/>
  <c r="J2421" i="2"/>
  <c r="I2421" i="2"/>
  <c r="H2421" i="2"/>
  <c r="AM2420" i="2"/>
  <c r="AL2420" i="2"/>
  <c r="X2420" i="2"/>
  <c r="Q2420" i="2"/>
  <c r="L2420" i="2"/>
  <c r="K2420" i="2"/>
  <c r="J2420" i="2"/>
  <c r="I2420" i="2"/>
  <c r="H2420" i="2"/>
  <c r="AM2419" i="2"/>
  <c r="AL2419" i="2"/>
  <c r="X2419" i="2"/>
  <c r="Q2419" i="2"/>
  <c r="L2419" i="2"/>
  <c r="K2419" i="2"/>
  <c r="J2419" i="2"/>
  <c r="I2419" i="2"/>
  <c r="H2419" i="2"/>
  <c r="AM2418" i="2"/>
  <c r="AL2418" i="2"/>
  <c r="X2418" i="2"/>
  <c r="Q2418" i="2"/>
  <c r="L2418" i="2"/>
  <c r="K2418" i="2"/>
  <c r="J2418" i="2"/>
  <c r="I2418" i="2"/>
  <c r="H2418" i="2"/>
  <c r="AM2417" i="2"/>
  <c r="AL2417" i="2"/>
  <c r="X2417" i="2"/>
  <c r="Q2417" i="2"/>
  <c r="L2417" i="2"/>
  <c r="K2417" i="2"/>
  <c r="J2417" i="2"/>
  <c r="I2417" i="2"/>
  <c r="H2417" i="2"/>
  <c r="AM2416" i="2"/>
  <c r="AL2416" i="2"/>
  <c r="X2416" i="2"/>
  <c r="Q2416" i="2"/>
  <c r="L2416" i="2"/>
  <c r="K2416" i="2"/>
  <c r="J2416" i="2"/>
  <c r="I2416" i="2"/>
  <c r="H2416" i="2"/>
  <c r="AM2415" i="2"/>
  <c r="AL2415" i="2"/>
  <c r="X2415" i="2"/>
  <c r="Q2415" i="2"/>
  <c r="L2415" i="2"/>
  <c r="K2415" i="2"/>
  <c r="J2415" i="2"/>
  <c r="I2415" i="2"/>
  <c r="H2415" i="2"/>
  <c r="AM2414" i="2"/>
  <c r="AL2414" i="2"/>
  <c r="X2414" i="2"/>
  <c r="Q2414" i="2"/>
  <c r="L2414" i="2"/>
  <c r="K2414" i="2"/>
  <c r="J2414" i="2"/>
  <c r="I2414" i="2"/>
  <c r="H2414" i="2"/>
  <c r="AM2413" i="2"/>
  <c r="AL2413" i="2"/>
  <c r="X2413" i="2"/>
  <c r="Q2413" i="2"/>
  <c r="L2413" i="2"/>
  <c r="K2413" i="2"/>
  <c r="J2413" i="2"/>
  <c r="I2413" i="2"/>
  <c r="H2413" i="2"/>
  <c r="AM2412" i="2"/>
  <c r="AL2412" i="2"/>
  <c r="X2412" i="2"/>
  <c r="Q2412" i="2"/>
  <c r="L2412" i="2"/>
  <c r="K2412" i="2"/>
  <c r="J2412" i="2"/>
  <c r="I2412" i="2"/>
  <c r="H2412" i="2"/>
  <c r="AM2411" i="2"/>
  <c r="AL2411" i="2"/>
  <c r="X2411" i="2"/>
  <c r="Q2411" i="2"/>
  <c r="L2411" i="2"/>
  <c r="K2411" i="2"/>
  <c r="J2411" i="2"/>
  <c r="I2411" i="2"/>
  <c r="H2411" i="2"/>
  <c r="AM2410" i="2"/>
  <c r="AL2410" i="2"/>
  <c r="X2410" i="2"/>
  <c r="Q2410" i="2"/>
  <c r="L2410" i="2"/>
  <c r="K2410" i="2"/>
  <c r="J2410" i="2"/>
  <c r="I2410" i="2"/>
  <c r="H2410" i="2"/>
  <c r="AM2409" i="2"/>
  <c r="AL2409" i="2"/>
  <c r="X2409" i="2"/>
  <c r="Q2409" i="2"/>
  <c r="L2409" i="2"/>
  <c r="K2409" i="2"/>
  <c r="J2409" i="2"/>
  <c r="I2409" i="2"/>
  <c r="H2409" i="2"/>
  <c r="AM2408" i="2"/>
  <c r="AL2408" i="2"/>
  <c r="X2408" i="2"/>
  <c r="Q2408" i="2"/>
  <c r="L2408" i="2"/>
  <c r="K2408" i="2"/>
  <c r="J2408" i="2"/>
  <c r="I2408" i="2"/>
  <c r="H2408" i="2"/>
  <c r="AM2407" i="2"/>
  <c r="AL2407" i="2"/>
  <c r="X2407" i="2"/>
  <c r="Q2407" i="2"/>
  <c r="L2407" i="2"/>
  <c r="K2407" i="2"/>
  <c r="J2407" i="2"/>
  <c r="I2407" i="2"/>
  <c r="H2407" i="2"/>
  <c r="AM2406" i="2"/>
  <c r="AL2406" i="2"/>
  <c r="X2406" i="2"/>
  <c r="Q2406" i="2"/>
  <c r="L2406" i="2"/>
  <c r="K2406" i="2"/>
  <c r="J2406" i="2"/>
  <c r="I2406" i="2"/>
  <c r="H2406" i="2"/>
  <c r="AM2405" i="2"/>
  <c r="AL2405" i="2"/>
  <c r="X2405" i="2"/>
  <c r="Q2405" i="2"/>
  <c r="L2405" i="2"/>
  <c r="K2405" i="2"/>
  <c r="J2405" i="2"/>
  <c r="I2405" i="2"/>
  <c r="H2405" i="2"/>
  <c r="AM2404" i="2"/>
  <c r="AL2404" i="2"/>
  <c r="X2404" i="2"/>
  <c r="Q2404" i="2"/>
  <c r="L2404" i="2"/>
  <c r="K2404" i="2"/>
  <c r="J2404" i="2"/>
  <c r="I2404" i="2"/>
  <c r="H2404" i="2"/>
  <c r="AM2403" i="2"/>
  <c r="AL2403" i="2"/>
  <c r="X2403" i="2"/>
  <c r="Q2403" i="2"/>
  <c r="L2403" i="2"/>
  <c r="K2403" i="2"/>
  <c r="J2403" i="2"/>
  <c r="I2403" i="2"/>
  <c r="H2403" i="2"/>
  <c r="AM2402" i="2"/>
  <c r="AL2402" i="2"/>
  <c r="X2402" i="2"/>
  <c r="Q2402" i="2"/>
  <c r="L2402" i="2"/>
  <c r="K2402" i="2"/>
  <c r="J2402" i="2"/>
  <c r="I2402" i="2"/>
  <c r="H2402" i="2"/>
  <c r="AM2401" i="2"/>
  <c r="AL2401" i="2"/>
  <c r="X2401" i="2"/>
  <c r="Q2401" i="2"/>
  <c r="L2401" i="2"/>
  <c r="K2401" i="2"/>
  <c r="J2401" i="2"/>
  <c r="I2401" i="2"/>
  <c r="H2401" i="2"/>
  <c r="AM2400" i="2"/>
  <c r="AL2400" i="2"/>
  <c r="X2400" i="2"/>
  <c r="Q2400" i="2"/>
  <c r="L2400" i="2"/>
  <c r="K2400" i="2"/>
  <c r="J2400" i="2"/>
  <c r="I2400" i="2"/>
  <c r="H2400" i="2"/>
  <c r="AM2399" i="2"/>
  <c r="AL2399" i="2"/>
  <c r="X2399" i="2"/>
  <c r="Q2399" i="2"/>
  <c r="L2399" i="2"/>
  <c r="K2399" i="2"/>
  <c r="J2399" i="2"/>
  <c r="I2399" i="2"/>
  <c r="H2399" i="2"/>
  <c r="AM2398" i="2"/>
  <c r="AL2398" i="2"/>
  <c r="X2398" i="2"/>
  <c r="Q2398" i="2"/>
  <c r="L2398" i="2"/>
  <c r="K2398" i="2"/>
  <c r="J2398" i="2"/>
  <c r="I2398" i="2"/>
  <c r="H2398" i="2"/>
  <c r="AM2397" i="2"/>
  <c r="AL2397" i="2"/>
  <c r="X2397" i="2"/>
  <c r="Q2397" i="2"/>
  <c r="L2397" i="2"/>
  <c r="K2397" i="2"/>
  <c r="J2397" i="2"/>
  <c r="I2397" i="2"/>
  <c r="H2397" i="2"/>
  <c r="AM2396" i="2"/>
  <c r="AL2396" i="2"/>
  <c r="X2396" i="2"/>
  <c r="Q2396" i="2"/>
  <c r="L2396" i="2"/>
  <c r="K2396" i="2"/>
  <c r="J2396" i="2"/>
  <c r="I2396" i="2"/>
  <c r="H2396" i="2"/>
  <c r="AM2395" i="2"/>
  <c r="AL2395" i="2"/>
  <c r="X2395" i="2"/>
  <c r="Q2395" i="2"/>
  <c r="L2395" i="2"/>
  <c r="K2395" i="2"/>
  <c r="J2395" i="2"/>
  <c r="I2395" i="2"/>
  <c r="H2395" i="2"/>
  <c r="AM2394" i="2"/>
  <c r="AL2394" i="2"/>
  <c r="X2394" i="2"/>
  <c r="Q2394" i="2"/>
  <c r="L2394" i="2"/>
  <c r="K2394" i="2"/>
  <c r="J2394" i="2"/>
  <c r="I2394" i="2"/>
  <c r="H2394" i="2"/>
  <c r="AM2393" i="2"/>
  <c r="AL2393" i="2"/>
  <c r="X2393" i="2"/>
  <c r="Q2393" i="2"/>
  <c r="L2393" i="2"/>
  <c r="K2393" i="2"/>
  <c r="J2393" i="2"/>
  <c r="I2393" i="2"/>
  <c r="H2393" i="2"/>
  <c r="AM2392" i="2"/>
  <c r="AL2392" i="2"/>
  <c r="X2392" i="2"/>
  <c r="Q2392" i="2"/>
  <c r="L2392" i="2"/>
  <c r="K2392" i="2"/>
  <c r="J2392" i="2"/>
  <c r="I2392" i="2"/>
  <c r="H2392" i="2"/>
  <c r="AM2391" i="2"/>
  <c r="AL2391" i="2"/>
  <c r="X2391" i="2"/>
  <c r="Q2391" i="2"/>
  <c r="L2391" i="2"/>
  <c r="K2391" i="2"/>
  <c r="J2391" i="2"/>
  <c r="I2391" i="2"/>
  <c r="H2391" i="2"/>
  <c r="AM2390" i="2"/>
  <c r="AL2390" i="2"/>
  <c r="X2390" i="2"/>
  <c r="Q2390" i="2"/>
  <c r="L2390" i="2"/>
  <c r="K2390" i="2"/>
  <c r="J2390" i="2"/>
  <c r="I2390" i="2"/>
  <c r="H2390" i="2"/>
  <c r="AM2389" i="2"/>
  <c r="AL2389" i="2"/>
  <c r="X2389" i="2"/>
  <c r="Q2389" i="2"/>
  <c r="L2389" i="2"/>
  <c r="K2389" i="2"/>
  <c r="J2389" i="2"/>
  <c r="I2389" i="2"/>
  <c r="H2389" i="2"/>
  <c r="AM2388" i="2"/>
  <c r="AL2388" i="2"/>
  <c r="X2388" i="2"/>
  <c r="Q2388" i="2"/>
  <c r="L2388" i="2"/>
  <c r="K2388" i="2"/>
  <c r="J2388" i="2"/>
  <c r="I2388" i="2"/>
  <c r="H2388" i="2"/>
  <c r="AM2387" i="2"/>
  <c r="AL2387" i="2"/>
  <c r="X2387" i="2"/>
  <c r="Q2387" i="2"/>
  <c r="L2387" i="2"/>
  <c r="K2387" i="2"/>
  <c r="J2387" i="2"/>
  <c r="I2387" i="2"/>
  <c r="H2387" i="2"/>
  <c r="AM2386" i="2"/>
  <c r="AL2386" i="2"/>
  <c r="X2386" i="2"/>
  <c r="Q2386" i="2"/>
  <c r="L2386" i="2"/>
  <c r="K2386" i="2"/>
  <c r="J2386" i="2"/>
  <c r="I2386" i="2"/>
  <c r="H2386" i="2"/>
  <c r="AM2385" i="2"/>
  <c r="AL2385" i="2"/>
  <c r="X2385" i="2"/>
  <c r="Q2385" i="2"/>
  <c r="L2385" i="2"/>
  <c r="K2385" i="2"/>
  <c r="J2385" i="2"/>
  <c r="I2385" i="2"/>
  <c r="H2385" i="2"/>
  <c r="AM2384" i="2"/>
  <c r="AL2384" i="2"/>
  <c r="X2384" i="2"/>
  <c r="Q2384" i="2"/>
  <c r="L2384" i="2"/>
  <c r="K2384" i="2"/>
  <c r="J2384" i="2"/>
  <c r="I2384" i="2"/>
  <c r="H2384" i="2"/>
  <c r="AM2383" i="2"/>
  <c r="AL2383" i="2"/>
  <c r="X2383" i="2"/>
  <c r="Q2383" i="2"/>
  <c r="L2383" i="2"/>
  <c r="K2383" i="2"/>
  <c r="J2383" i="2"/>
  <c r="I2383" i="2"/>
  <c r="H2383" i="2"/>
  <c r="AM2382" i="2"/>
  <c r="AL2382" i="2"/>
  <c r="X2382" i="2"/>
  <c r="Q2382" i="2"/>
  <c r="L2382" i="2"/>
  <c r="K2382" i="2"/>
  <c r="J2382" i="2"/>
  <c r="I2382" i="2"/>
  <c r="H2382" i="2"/>
  <c r="AM2381" i="2"/>
  <c r="AL2381" i="2"/>
  <c r="X2381" i="2"/>
  <c r="Q2381" i="2"/>
  <c r="L2381" i="2"/>
  <c r="K2381" i="2"/>
  <c r="J2381" i="2"/>
  <c r="I2381" i="2"/>
  <c r="H2381" i="2"/>
  <c r="AM2380" i="2"/>
  <c r="AL2380" i="2"/>
  <c r="X2380" i="2"/>
  <c r="Q2380" i="2"/>
  <c r="L2380" i="2"/>
  <c r="K2380" i="2"/>
  <c r="J2380" i="2"/>
  <c r="I2380" i="2"/>
  <c r="H2380" i="2"/>
  <c r="AM2379" i="2"/>
  <c r="AL2379" i="2"/>
  <c r="X2379" i="2"/>
  <c r="Q2379" i="2"/>
  <c r="L2379" i="2"/>
  <c r="K2379" i="2"/>
  <c r="J2379" i="2"/>
  <c r="I2379" i="2"/>
  <c r="H2379" i="2"/>
  <c r="AM2378" i="2"/>
  <c r="AL2378" i="2"/>
  <c r="X2378" i="2"/>
  <c r="Q2378" i="2"/>
  <c r="L2378" i="2"/>
  <c r="K2378" i="2"/>
  <c r="J2378" i="2"/>
  <c r="I2378" i="2"/>
  <c r="H2378" i="2"/>
  <c r="AM2377" i="2"/>
  <c r="AL2377" i="2"/>
  <c r="X2377" i="2"/>
  <c r="Q2377" i="2"/>
  <c r="L2377" i="2"/>
  <c r="K2377" i="2"/>
  <c r="J2377" i="2"/>
  <c r="I2377" i="2"/>
  <c r="H2377" i="2"/>
  <c r="AM2376" i="2"/>
  <c r="AL2376" i="2"/>
  <c r="X2376" i="2"/>
  <c r="Q2376" i="2"/>
  <c r="L2376" i="2"/>
  <c r="K2376" i="2"/>
  <c r="J2376" i="2"/>
  <c r="I2376" i="2"/>
  <c r="H2376" i="2"/>
  <c r="AM2375" i="2"/>
  <c r="AL2375" i="2"/>
  <c r="X2375" i="2"/>
  <c r="Q2375" i="2"/>
  <c r="L2375" i="2"/>
  <c r="K2375" i="2"/>
  <c r="J2375" i="2"/>
  <c r="I2375" i="2"/>
  <c r="H2375" i="2"/>
  <c r="AM2374" i="2"/>
  <c r="AL2374" i="2"/>
  <c r="X2374" i="2"/>
  <c r="Q2374" i="2"/>
  <c r="L2374" i="2"/>
  <c r="K2374" i="2"/>
  <c r="J2374" i="2"/>
  <c r="I2374" i="2"/>
  <c r="H2374" i="2"/>
  <c r="AM2373" i="2"/>
  <c r="AL2373" i="2"/>
  <c r="X2373" i="2"/>
  <c r="Q2373" i="2"/>
  <c r="L2373" i="2"/>
  <c r="K2373" i="2"/>
  <c r="J2373" i="2"/>
  <c r="I2373" i="2"/>
  <c r="H2373" i="2"/>
  <c r="AM2372" i="2"/>
  <c r="AL2372" i="2"/>
  <c r="X2372" i="2"/>
  <c r="Q2372" i="2"/>
  <c r="L2372" i="2"/>
  <c r="K2372" i="2"/>
  <c r="J2372" i="2"/>
  <c r="I2372" i="2"/>
  <c r="H2372" i="2"/>
  <c r="AM2371" i="2"/>
  <c r="AL2371" i="2"/>
  <c r="X2371" i="2"/>
  <c r="Q2371" i="2"/>
  <c r="L2371" i="2"/>
  <c r="K2371" i="2"/>
  <c r="J2371" i="2"/>
  <c r="I2371" i="2"/>
  <c r="H2371" i="2"/>
  <c r="AM2370" i="2"/>
  <c r="AL2370" i="2"/>
  <c r="X2370" i="2"/>
  <c r="Q2370" i="2"/>
  <c r="L2370" i="2"/>
  <c r="K2370" i="2"/>
  <c r="J2370" i="2"/>
  <c r="I2370" i="2"/>
  <c r="H2370" i="2"/>
  <c r="AM2369" i="2"/>
  <c r="AL2369" i="2"/>
  <c r="X2369" i="2"/>
  <c r="Q2369" i="2"/>
  <c r="L2369" i="2"/>
  <c r="K2369" i="2"/>
  <c r="J2369" i="2"/>
  <c r="I2369" i="2"/>
  <c r="H2369" i="2"/>
  <c r="AM2368" i="2"/>
  <c r="AL2368" i="2"/>
  <c r="X2368" i="2"/>
  <c r="Q2368" i="2"/>
  <c r="L2368" i="2"/>
  <c r="K2368" i="2"/>
  <c r="J2368" i="2"/>
  <c r="I2368" i="2"/>
  <c r="H2368" i="2"/>
  <c r="AM2367" i="2"/>
  <c r="AL2367" i="2"/>
  <c r="X2367" i="2"/>
  <c r="Q2367" i="2"/>
  <c r="L2367" i="2"/>
  <c r="K2367" i="2"/>
  <c r="J2367" i="2"/>
  <c r="I2367" i="2"/>
  <c r="H2367" i="2"/>
  <c r="AM2366" i="2"/>
  <c r="AL2366" i="2"/>
  <c r="X2366" i="2"/>
  <c r="Q2366" i="2"/>
  <c r="L2366" i="2"/>
  <c r="K2366" i="2"/>
  <c r="J2366" i="2"/>
  <c r="I2366" i="2"/>
  <c r="H2366" i="2"/>
  <c r="AM2365" i="2"/>
  <c r="AL2365" i="2"/>
  <c r="X2365" i="2"/>
  <c r="Q2365" i="2"/>
  <c r="L2365" i="2"/>
  <c r="K2365" i="2"/>
  <c r="J2365" i="2"/>
  <c r="I2365" i="2"/>
  <c r="H2365" i="2"/>
  <c r="AM2364" i="2"/>
  <c r="AL2364" i="2"/>
  <c r="X2364" i="2"/>
  <c r="Q2364" i="2"/>
  <c r="L2364" i="2"/>
  <c r="K2364" i="2"/>
  <c r="J2364" i="2"/>
  <c r="I2364" i="2"/>
  <c r="H2364" i="2"/>
  <c r="AM2363" i="2"/>
  <c r="AL2363" i="2"/>
  <c r="X2363" i="2"/>
  <c r="Q2363" i="2"/>
  <c r="L2363" i="2"/>
  <c r="K2363" i="2"/>
  <c r="J2363" i="2"/>
  <c r="I2363" i="2"/>
  <c r="H2363" i="2"/>
  <c r="AM2362" i="2"/>
  <c r="AL2362" i="2"/>
  <c r="X2362" i="2"/>
  <c r="Q2362" i="2"/>
  <c r="L2362" i="2"/>
  <c r="K2362" i="2"/>
  <c r="J2362" i="2"/>
  <c r="I2362" i="2"/>
  <c r="H2362" i="2"/>
  <c r="AM2361" i="2"/>
  <c r="AL2361" i="2"/>
  <c r="X2361" i="2"/>
  <c r="Q2361" i="2"/>
  <c r="L2361" i="2"/>
  <c r="K2361" i="2"/>
  <c r="J2361" i="2"/>
  <c r="I2361" i="2"/>
  <c r="H2361" i="2"/>
  <c r="AM2360" i="2"/>
  <c r="AL2360" i="2"/>
  <c r="X2360" i="2"/>
  <c r="Q2360" i="2"/>
  <c r="L2360" i="2"/>
  <c r="K2360" i="2"/>
  <c r="J2360" i="2"/>
  <c r="I2360" i="2"/>
  <c r="H2360" i="2"/>
  <c r="AM2359" i="2"/>
  <c r="AL2359" i="2"/>
  <c r="X2359" i="2"/>
  <c r="Q2359" i="2"/>
  <c r="L2359" i="2"/>
  <c r="K2359" i="2"/>
  <c r="J2359" i="2"/>
  <c r="I2359" i="2"/>
  <c r="H2359" i="2"/>
  <c r="AM2358" i="2"/>
  <c r="AL2358" i="2"/>
  <c r="X2358" i="2"/>
  <c r="Q2358" i="2"/>
  <c r="L2358" i="2"/>
  <c r="K2358" i="2"/>
  <c r="J2358" i="2"/>
  <c r="I2358" i="2"/>
  <c r="H2358" i="2"/>
  <c r="AM2357" i="2"/>
  <c r="AL2357" i="2"/>
  <c r="X2357" i="2"/>
  <c r="Q2357" i="2"/>
  <c r="L2357" i="2"/>
  <c r="K2357" i="2"/>
  <c r="J2357" i="2"/>
  <c r="I2357" i="2"/>
  <c r="H2357" i="2"/>
  <c r="AM2356" i="2"/>
  <c r="AL2356" i="2"/>
  <c r="X2356" i="2"/>
  <c r="Q2356" i="2"/>
  <c r="L2356" i="2"/>
  <c r="K2356" i="2"/>
  <c r="J2356" i="2"/>
  <c r="I2356" i="2"/>
  <c r="H2356" i="2"/>
  <c r="AM2355" i="2"/>
  <c r="AL2355" i="2"/>
  <c r="X2355" i="2"/>
  <c r="Q2355" i="2"/>
  <c r="L2355" i="2"/>
  <c r="K2355" i="2"/>
  <c r="J2355" i="2"/>
  <c r="I2355" i="2"/>
  <c r="H2355" i="2"/>
  <c r="AM2354" i="2"/>
  <c r="AL2354" i="2"/>
  <c r="X2354" i="2"/>
  <c r="Q2354" i="2"/>
  <c r="L2354" i="2"/>
  <c r="K2354" i="2"/>
  <c r="J2354" i="2"/>
  <c r="I2354" i="2"/>
  <c r="H2354" i="2"/>
  <c r="AM2353" i="2"/>
  <c r="AL2353" i="2"/>
  <c r="X2353" i="2"/>
  <c r="Q2353" i="2"/>
  <c r="L2353" i="2"/>
  <c r="K2353" i="2"/>
  <c r="J2353" i="2"/>
  <c r="I2353" i="2"/>
  <c r="H2353" i="2"/>
  <c r="AM2352" i="2"/>
  <c r="AL2352" i="2"/>
  <c r="X2352" i="2"/>
  <c r="Q2352" i="2"/>
  <c r="L2352" i="2"/>
  <c r="K2352" i="2"/>
  <c r="J2352" i="2"/>
  <c r="I2352" i="2"/>
  <c r="H2352" i="2"/>
  <c r="AM2351" i="2"/>
  <c r="AL2351" i="2"/>
  <c r="X2351" i="2"/>
  <c r="Q2351" i="2"/>
  <c r="L2351" i="2"/>
  <c r="K2351" i="2"/>
  <c r="J2351" i="2"/>
  <c r="I2351" i="2"/>
  <c r="H2351" i="2"/>
  <c r="AM2350" i="2"/>
  <c r="AL2350" i="2"/>
  <c r="X2350" i="2"/>
  <c r="Q2350" i="2"/>
  <c r="L2350" i="2"/>
  <c r="K2350" i="2"/>
  <c r="J2350" i="2"/>
  <c r="I2350" i="2"/>
  <c r="H2350" i="2"/>
  <c r="AM2349" i="2"/>
  <c r="AL2349" i="2"/>
  <c r="X2349" i="2"/>
  <c r="Q2349" i="2"/>
  <c r="L2349" i="2"/>
  <c r="K2349" i="2"/>
  <c r="J2349" i="2"/>
  <c r="I2349" i="2"/>
  <c r="H2349" i="2"/>
  <c r="AM2348" i="2"/>
  <c r="AL2348" i="2"/>
  <c r="X2348" i="2"/>
  <c r="Q2348" i="2"/>
  <c r="L2348" i="2"/>
  <c r="K2348" i="2"/>
  <c r="J2348" i="2"/>
  <c r="I2348" i="2"/>
  <c r="H2348" i="2"/>
  <c r="AM2347" i="2"/>
  <c r="AL2347" i="2"/>
  <c r="X2347" i="2"/>
  <c r="Q2347" i="2"/>
  <c r="L2347" i="2"/>
  <c r="K2347" i="2"/>
  <c r="J2347" i="2"/>
  <c r="I2347" i="2"/>
  <c r="H2347" i="2"/>
  <c r="AM2346" i="2"/>
  <c r="AL2346" i="2"/>
  <c r="X2346" i="2"/>
  <c r="Q2346" i="2"/>
  <c r="L2346" i="2"/>
  <c r="K2346" i="2"/>
  <c r="J2346" i="2"/>
  <c r="I2346" i="2"/>
  <c r="H2346" i="2"/>
  <c r="AM2345" i="2"/>
  <c r="AL2345" i="2"/>
  <c r="X2345" i="2"/>
  <c r="Q2345" i="2"/>
  <c r="L2345" i="2"/>
  <c r="K2345" i="2"/>
  <c r="J2345" i="2"/>
  <c r="I2345" i="2"/>
  <c r="H2345" i="2"/>
  <c r="AM2344" i="2"/>
  <c r="AL2344" i="2"/>
  <c r="X2344" i="2"/>
  <c r="Q2344" i="2"/>
  <c r="L2344" i="2"/>
  <c r="K2344" i="2"/>
  <c r="J2344" i="2"/>
  <c r="I2344" i="2"/>
  <c r="H2344" i="2"/>
  <c r="AM2343" i="2"/>
  <c r="AL2343" i="2"/>
  <c r="X2343" i="2"/>
  <c r="Q2343" i="2"/>
  <c r="L2343" i="2"/>
  <c r="K2343" i="2"/>
  <c r="J2343" i="2"/>
  <c r="I2343" i="2"/>
  <c r="H2343" i="2"/>
  <c r="AM2342" i="2"/>
  <c r="AL2342" i="2"/>
  <c r="X2342" i="2"/>
  <c r="Q2342" i="2"/>
  <c r="L2342" i="2"/>
  <c r="K2342" i="2"/>
  <c r="J2342" i="2"/>
  <c r="I2342" i="2"/>
  <c r="H2342" i="2"/>
  <c r="AM2341" i="2"/>
  <c r="AL2341" i="2"/>
  <c r="X2341" i="2"/>
  <c r="Q2341" i="2"/>
  <c r="L2341" i="2"/>
  <c r="K2341" i="2"/>
  <c r="J2341" i="2"/>
  <c r="I2341" i="2"/>
  <c r="H2341" i="2"/>
  <c r="AM2340" i="2"/>
  <c r="AL2340" i="2"/>
  <c r="X2340" i="2"/>
  <c r="Q2340" i="2"/>
  <c r="L2340" i="2"/>
  <c r="K2340" i="2"/>
  <c r="J2340" i="2"/>
  <c r="I2340" i="2"/>
  <c r="H2340" i="2"/>
  <c r="AM2339" i="2"/>
  <c r="AL2339" i="2"/>
  <c r="X2339" i="2"/>
  <c r="Q2339" i="2"/>
  <c r="L2339" i="2"/>
  <c r="K2339" i="2"/>
  <c r="J2339" i="2"/>
  <c r="I2339" i="2"/>
  <c r="H2339" i="2"/>
  <c r="AM2338" i="2"/>
  <c r="AL2338" i="2"/>
  <c r="X2338" i="2"/>
  <c r="Q2338" i="2"/>
  <c r="L2338" i="2"/>
  <c r="K2338" i="2"/>
  <c r="J2338" i="2"/>
  <c r="I2338" i="2"/>
  <c r="H2338" i="2"/>
  <c r="AM2337" i="2"/>
  <c r="AL2337" i="2"/>
  <c r="X2337" i="2"/>
  <c r="Q2337" i="2"/>
  <c r="L2337" i="2"/>
  <c r="K2337" i="2"/>
  <c r="J2337" i="2"/>
  <c r="I2337" i="2"/>
  <c r="H2337" i="2"/>
  <c r="AM2336" i="2"/>
  <c r="AL2336" i="2"/>
  <c r="X2336" i="2"/>
  <c r="Q2336" i="2"/>
  <c r="L2336" i="2"/>
  <c r="K2336" i="2"/>
  <c r="J2336" i="2"/>
  <c r="I2336" i="2"/>
  <c r="H2336" i="2"/>
  <c r="AM2335" i="2"/>
  <c r="AL2335" i="2"/>
  <c r="X2335" i="2"/>
  <c r="Q2335" i="2"/>
  <c r="L2335" i="2"/>
  <c r="K2335" i="2"/>
  <c r="J2335" i="2"/>
  <c r="I2335" i="2"/>
  <c r="H2335" i="2"/>
  <c r="AM2334" i="2"/>
  <c r="AL2334" i="2"/>
  <c r="X2334" i="2"/>
  <c r="Q2334" i="2"/>
  <c r="L2334" i="2"/>
  <c r="K2334" i="2"/>
  <c r="J2334" i="2"/>
  <c r="I2334" i="2"/>
  <c r="H2334" i="2"/>
  <c r="AM2333" i="2"/>
  <c r="AL2333" i="2"/>
  <c r="X2333" i="2"/>
  <c r="Q2333" i="2"/>
  <c r="L2333" i="2"/>
  <c r="K2333" i="2"/>
  <c r="J2333" i="2"/>
  <c r="I2333" i="2"/>
  <c r="H2333" i="2"/>
  <c r="AM2332" i="2"/>
  <c r="AL2332" i="2"/>
  <c r="X2332" i="2"/>
  <c r="Q2332" i="2"/>
  <c r="L2332" i="2"/>
  <c r="K2332" i="2"/>
  <c r="J2332" i="2"/>
  <c r="I2332" i="2"/>
  <c r="H2332" i="2"/>
  <c r="AM2331" i="2"/>
  <c r="AL2331" i="2"/>
  <c r="X2331" i="2"/>
  <c r="Q2331" i="2"/>
  <c r="L2331" i="2"/>
  <c r="K2331" i="2"/>
  <c r="J2331" i="2"/>
  <c r="I2331" i="2"/>
  <c r="H2331" i="2"/>
  <c r="AM2330" i="2"/>
  <c r="AL2330" i="2"/>
  <c r="X2330" i="2"/>
  <c r="Q2330" i="2"/>
  <c r="L2330" i="2"/>
  <c r="K2330" i="2"/>
  <c r="J2330" i="2"/>
  <c r="I2330" i="2"/>
  <c r="H2330" i="2"/>
  <c r="AM2329" i="2"/>
  <c r="AL2329" i="2"/>
  <c r="X2329" i="2"/>
  <c r="Q2329" i="2"/>
  <c r="L2329" i="2"/>
  <c r="K2329" i="2"/>
  <c r="J2329" i="2"/>
  <c r="I2329" i="2"/>
  <c r="H2329" i="2"/>
  <c r="AM2328" i="2"/>
  <c r="AL2328" i="2"/>
  <c r="X2328" i="2"/>
  <c r="Q2328" i="2"/>
  <c r="L2328" i="2"/>
  <c r="K2328" i="2"/>
  <c r="J2328" i="2"/>
  <c r="I2328" i="2"/>
  <c r="H2328" i="2"/>
  <c r="AM2327" i="2"/>
  <c r="AL2327" i="2"/>
  <c r="X2327" i="2"/>
  <c r="Q2327" i="2"/>
  <c r="L2327" i="2"/>
  <c r="K2327" i="2"/>
  <c r="J2327" i="2"/>
  <c r="I2327" i="2"/>
  <c r="H2327" i="2"/>
  <c r="AM2326" i="2"/>
  <c r="AL2326" i="2"/>
  <c r="X2326" i="2"/>
  <c r="Q2326" i="2"/>
  <c r="L2326" i="2"/>
  <c r="K2326" i="2"/>
  <c r="J2326" i="2"/>
  <c r="I2326" i="2"/>
  <c r="H2326" i="2"/>
  <c r="AM2325" i="2"/>
  <c r="AL2325" i="2"/>
  <c r="X2325" i="2"/>
  <c r="Q2325" i="2"/>
  <c r="L2325" i="2"/>
  <c r="K2325" i="2"/>
  <c r="J2325" i="2"/>
  <c r="I2325" i="2"/>
  <c r="H2325" i="2"/>
  <c r="AM2324" i="2"/>
  <c r="AL2324" i="2"/>
  <c r="X2324" i="2"/>
  <c r="Q2324" i="2"/>
  <c r="L2324" i="2"/>
  <c r="K2324" i="2"/>
  <c r="J2324" i="2"/>
  <c r="I2324" i="2"/>
  <c r="H2324" i="2"/>
  <c r="AM2323" i="2"/>
  <c r="AL2323" i="2"/>
  <c r="X2323" i="2"/>
  <c r="Q2323" i="2"/>
  <c r="L2323" i="2"/>
  <c r="K2323" i="2"/>
  <c r="J2323" i="2"/>
  <c r="I2323" i="2"/>
  <c r="H2323" i="2"/>
  <c r="AM2322" i="2"/>
  <c r="AL2322" i="2"/>
  <c r="X2322" i="2"/>
  <c r="Q2322" i="2"/>
  <c r="L2322" i="2"/>
  <c r="K2322" i="2"/>
  <c r="J2322" i="2"/>
  <c r="I2322" i="2"/>
  <c r="H2322" i="2"/>
  <c r="AM2321" i="2"/>
  <c r="AL2321" i="2"/>
  <c r="X2321" i="2"/>
  <c r="Q2321" i="2"/>
  <c r="L2321" i="2"/>
  <c r="K2321" i="2"/>
  <c r="J2321" i="2"/>
  <c r="I2321" i="2"/>
  <c r="H2321" i="2"/>
  <c r="AM2320" i="2"/>
  <c r="AL2320" i="2"/>
  <c r="X2320" i="2"/>
  <c r="Q2320" i="2"/>
  <c r="L2320" i="2"/>
  <c r="K2320" i="2"/>
  <c r="J2320" i="2"/>
  <c r="I2320" i="2"/>
  <c r="H2320" i="2"/>
  <c r="AM2319" i="2"/>
  <c r="AL2319" i="2"/>
  <c r="X2319" i="2"/>
  <c r="Q2319" i="2"/>
  <c r="L2319" i="2"/>
  <c r="K2319" i="2"/>
  <c r="J2319" i="2"/>
  <c r="I2319" i="2"/>
  <c r="H2319" i="2"/>
  <c r="AM2318" i="2"/>
  <c r="AL2318" i="2"/>
  <c r="X2318" i="2"/>
  <c r="Q2318" i="2"/>
  <c r="L2318" i="2"/>
  <c r="K2318" i="2"/>
  <c r="J2318" i="2"/>
  <c r="I2318" i="2"/>
  <c r="H2318" i="2"/>
  <c r="AM2317" i="2"/>
  <c r="AL2317" i="2"/>
  <c r="X2317" i="2"/>
  <c r="Q2317" i="2"/>
  <c r="L2317" i="2"/>
  <c r="K2317" i="2"/>
  <c r="J2317" i="2"/>
  <c r="I2317" i="2"/>
  <c r="H2317" i="2"/>
  <c r="AM2316" i="2"/>
  <c r="AL2316" i="2"/>
  <c r="X2316" i="2"/>
  <c r="Q2316" i="2"/>
  <c r="L2316" i="2"/>
  <c r="K2316" i="2"/>
  <c r="J2316" i="2"/>
  <c r="I2316" i="2"/>
  <c r="H2316" i="2"/>
  <c r="AM2315" i="2"/>
  <c r="AL2315" i="2"/>
  <c r="X2315" i="2"/>
  <c r="Q2315" i="2"/>
  <c r="L2315" i="2"/>
  <c r="K2315" i="2"/>
  <c r="J2315" i="2"/>
  <c r="I2315" i="2"/>
  <c r="H2315" i="2"/>
  <c r="AM2314" i="2"/>
  <c r="AL2314" i="2"/>
  <c r="X2314" i="2"/>
  <c r="Q2314" i="2"/>
  <c r="L2314" i="2"/>
  <c r="K2314" i="2"/>
  <c r="J2314" i="2"/>
  <c r="I2314" i="2"/>
  <c r="H2314" i="2"/>
  <c r="AM2313" i="2"/>
  <c r="AL2313" i="2"/>
  <c r="X2313" i="2"/>
  <c r="Q2313" i="2"/>
  <c r="L2313" i="2"/>
  <c r="K2313" i="2"/>
  <c r="J2313" i="2"/>
  <c r="I2313" i="2"/>
  <c r="H2313" i="2"/>
  <c r="AM2312" i="2"/>
  <c r="AL2312" i="2"/>
  <c r="X2312" i="2"/>
  <c r="Q2312" i="2"/>
  <c r="L2312" i="2"/>
  <c r="K2312" i="2"/>
  <c r="J2312" i="2"/>
  <c r="I2312" i="2"/>
  <c r="H2312" i="2"/>
  <c r="AM2311" i="2"/>
  <c r="AL2311" i="2"/>
  <c r="X2311" i="2"/>
  <c r="Q2311" i="2"/>
  <c r="L2311" i="2"/>
  <c r="K2311" i="2"/>
  <c r="J2311" i="2"/>
  <c r="I2311" i="2"/>
  <c r="H2311" i="2"/>
  <c r="AM2310" i="2"/>
  <c r="AL2310" i="2"/>
  <c r="X2310" i="2"/>
  <c r="Q2310" i="2"/>
  <c r="L2310" i="2"/>
  <c r="K2310" i="2"/>
  <c r="J2310" i="2"/>
  <c r="I2310" i="2"/>
  <c r="H2310" i="2"/>
  <c r="AM2309" i="2"/>
  <c r="AL2309" i="2"/>
  <c r="X2309" i="2"/>
  <c r="Q2309" i="2"/>
  <c r="L2309" i="2"/>
  <c r="K2309" i="2"/>
  <c r="J2309" i="2"/>
  <c r="I2309" i="2"/>
  <c r="H2309" i="2"/>
  <c r="AM2308" i="2"/>
  <c r="AL2308" i="2"/>
  <c r="X2308" i="2"/>
  <c r="Q2308" i="2"/>
  <c r="L2308" i="2"/>
  <c r="K2308" i="2"/>
  <c r="J2308" i="2"/>
  <c r="I2308" i="2"/>
  <c r="H2308" i="2"/>
  <c r="AM2307" i="2"/>
  <c r="AL2307" i="2"/>
  <c r="X2307" i="2"/>
  <c r="Q2307" i="2"/>
  <c r="L2307" i="2"/>
  <c r="K2307" i="2"/>
  <c r="J2307" i="2"/>
  <c r="I2307" i="2"/>
  <c r="H2307" i="2"/>
  <c r="AM2306" i="2"/>
  <c r="AL2306" i="2"/>
  <c r="X2306" i="2"/>
  <c r="Q2306" i="2"/>
  <c r="L2306" i="2"/>
  <c r="K2306" i="2"/>
  <c r="J2306" i="2"/>
  <c r="I2306" i="2"/>
  <c r="H2306" i="2"/>
  <c r="AM2305" i="2"/>
  <c r="AL2305" i="2"/>
  <c r="X2305" i="2"/>
  <c r="Q2305" i="2"/>
  <c r="L2305" i="2"/>
  <c r="K2305" i="2"/>
  <c r="J2305" i="2"/>
  <c r="I2305" i="2"/>
  <c r="H2305" i="2"/>
  <c r="AM2304" i="2"/>
  <c r="AL2304" i="2"/>
  <c r="X2304" i="2"/>
  <c r="Q2304" i="2"/>
  <c r="L2304" i="2"/>
  <c r="K2304" i="2"/>
  <c r="J2304" i="2"/>
  <c r="I2304" i="2"/>
  <c r="H2304" i="2"/>
  <c r="AM2303" i="2"/>
  <c r="AL2303" i="2"/>
  <c r="X2303" i="2"/>
  <c r="Q2303" i="2"/>
  <c r="L2303" i="2"/>
  <c r="K2303" i="2"/>
  <c r="J2303" i="2"/>
  <c r="I2303" i="2"/>
  <c r="H2303" i="2"/>
  <c r="AM2302" i="2"/>
  <c r="AL2302" i="2"/>
  <c r="X2302" i="2"/>
  <c r="Q2302" i="2"/>
  <c r="L2302" i="2"/>
  <c r="K2302" i="2"/>
  <c r="J2302" i="2"/>
  <c r="I2302" i="2"/>
  <c r="H2302" i="2"/>
  <c r="AM2301" i="2"/>
  <c r="AL2301" i="2"/>
  <c r="X2301" i="2"/>
  <c r="Q2301" i="2"/>
  <c r="L2301" i="2"/>
  <c r="K2301" i="2"/>
  <c r="J2301" i="2"/>
  <c r="I2301" i="2"/>
  <c r="H2301" i="2"/>
  <c r="AM2300" i="2"/>
  <c r="AL2300" i="2"/>
  <c r="X2300" i="2"/>
  <c r="Q2300" i="2"/>
  <c r="L2300" i="2"/>
  <c r="K2300" i="2"/>
  <c r="J2300" i="2"/>
  <c r="I2300" i="2"/>
  <c r="H2300" i="2"/>
  <c r="AM2299" i="2"/>
  <c r="AL2299" i="2"/>
  <c r="X2299" i="2"/>
  <c r="Q2299" i="2"/>
  <c r="L2299" i="2"/>
  <c r="K2299" i="2"/>
  <c r="J2299" i="2"/>
  <c r="I2299" i="2"/>
  <c r="H2299" i="2"/>
  <c r="AM2298" i="2"/>
  <c r="AL2298" i="2"/>
  <c r="X2298" i="2"/>
  <c r="Q2298" i="2"/>
  <c r="L2298" i="2"/>
  <c r="K2298" i="2"/>
  <c r="J2298" i="2"/>
  <c r="I2298" i="2"/>
  <c r="H2298" i="2"/>
  <c r="AM2297" i="2"/>
  <c r="AL2297" i="2"/>
  <c r="X2297" i="2"/>
  <c r="Q2297" i="2"/>
  <c r="L2297" i="2"/>
  <c r="K2297" i="2"/>
  <c r="J2297" i="2"/>
  <c r="I2297" i="2"/>
  <c r="H2297" i="2"/>
  <c r="AM2296" i="2"/>
  <c r="AL2296" i="2"/>
  <c r="X2296" i="2"/>
  <c r="Q2296" i="2"/>
  <c r="L2296" i="2"/>
  <c r="K2296" i="2"/>
  <c r="J2296" i="2"/>
  <c r="I2296" i="2"/>
  <c r="H2296" i="2"/>
  <c r="AM2295" i="2"/>
  <c r="AL2295" i="2"/>
  <c r="X2295" i="2"/>
  <c r="Q2295" i="2"/>
  <c r="L2295" i="2"/>
  <c r="K2295" i="2"/>
  <c r="J2295" i="2"/>
  <c r="I2295" i="2"/>
  <c r="H2295" i="2"/>
  <c r="AM2294" i="2"/>
  <c r="AL2294" i="2"/>
  <c r="X2294" i="2"/>
  <c r="Q2294" i="2"/>
  <c r="L2294" i="2"/>
  <c r="K2294" i="2"/>
  <c r="J2294" i="2"/>
  <c r="I2294" i="2"/>
  <c r="H2294" i="2"/>
  <c r="AM2293" i="2"/>
  <c r="AL2293" i="2"/>
  <c r="X2293" i="2"/>
  <c r="Q2293" i="2"/>
  <c r="L2293" i="2"/>
  <c r="K2293" i="2"/>
  <c r="J2293" i="2"/>
  <c r="I2293" i="2"/>
  <c r="H2293" i="2"/>
  <c r="AM2292" i="2"/>
  <c r="AL2292" i="2"/>
  <c r="X2292" i="2"/>
  <c r="Q2292" i="2"/>
  <c r="L2292" i="2"/>
  <c r="K2292" i="2"/>
  <c r="J2292" i="2"/>
  <c r="I2292" i="2"/>
  <c r="H2292" i="2"/>
  <c r="AM2291" i="2"/>
  <c r="AL2291" i="2"/>
  <c r="X2291" i="2"/>
  <c r="Q2291" i="2"/>
  <c r="L2291" i="2"/>
  <c r="K2291" i="2"/>
  <c r="J2291" i="2"/>
  <c r="I2291" i="2"/>
  <c r="H2291" i="2"/>
  <c r="AM2290" i="2"/>
  <c r="AL2290" i="2"/>
  <c r="X2290" i="2"/>
  <c r="Q2290" i="2"/>
  <c r="L2290" i="2"/>
  <c r="K2290" i="2"/>
  <c r="J2290" i="2"/>
  <c r="I2290" i="2"/>
  <c r="H2290" i="2"/>
  <c r="AM2289" i="2"/>
  <c r="AL2289" i="2"/>
  <c r="X2289" i="2"/>
  <c r="Q2289" i="2"/>
  <c r="L2289" i="2"/>
  <c r="K2289" i="2"/>
  <c r="J2289" i="2"/>
  <c r="I2289" i="2"/>
  <c r="H2289" i="2"/>
  <c r="AM2288" i="2"/>
  <c r="AL2288" i="2"/>
  <c r="X2288" i="2"/>
  <c r="Q2288" i="2"/>
  <c r="L2288" i="2"/>
  <c r="K2288" i="2"/>
  <c r="J2288" i="2"/>
  <c r="I2288" i="2"/>
  <c r="H2288" i="2"/>
  <c r="AM2287" i="2"/>
  <c r="AL2287" i="2"/>
  <c r="X2287" i="2"/>
  <c r="Q2287" i="2"/>
  <c r="L2287" i="2"/>
  <c r="K2287" i="2"/>
  <c r="J2287" i="2"/>
  <c r="I2287" i="2"/>
  <c r="H2287" i="2"/>
  <c r="AM2286" i="2"/>
  <c r="AL2286" i="2"/>
  <c r="X2286" i="2"/>
  <c r="Q2286" i="2"/>
  <c r="L2286" i="2"/>
  <c r="K2286" i="2"/>
  <c r="J2286" i="2"/>
  <c r="I2286" i="2"/>
  <c r="H2286" i="2"/>
  <c r="AM2285" i="2"/>
  <c r="AL2285" i="2"/>
  <c r="X2285" i="2"/>
  <c r="Q2285" i="2"/>
  <c r="L2285" i="2"/>
  <c r="K2285" i="2"/>
  <c r="J2285" i="2"/>
  <c r="I2285" i="2"/>
  <c r="H2285" i="2"/>
  <c r="AM2284" i="2"/>
  <c r="AL2284" i="2"/>
  <c r="X2284" i="2"/>
  <c r="Q2284" i="2"/>
  <c r="L2284" i="2"/>
  <c r="K2284" i="2"/>
  <c r="J2284" i="2"/>
  <c r="I2284" i="2"/>
  <c r="H2284" i="2"/>
  <c r="AM2283" i="2"/>
  <c r="AL2283" i="2"/>
  <c r="X2283" i="2"/>
  <c r="Q2283" i="2"/>
  <c r="L2283" i="2"/>
  <c r="K2283" i="2"/>
  <c r="J2283" i="2"/>
  <c r="I2283" i="2"/>
  <c r="H2283" i="2"/>
  <c r="AM2282" i="2"/>
  <c r="AL2282" i="2"/>
  <c r="X2282" i="2"/>
  <c r="Q2282" i="2"/>
  <c r="L2282" i="2"/>
  <c r="K2282" i="2"/>
  <c r="J2282" i="2"/>
  <c r="I2282" i="2"/>
  <c r="H2282" i="2"/>
  <c r="AM2281" i="2"/>
  <c r="AL2281" i="2"/>
  <c r="X2281" i="2"/>
  <c r="Q2281" i="2"/>
  <c r="L2281" i="2"/>
  <c r="K2281" i="2"/>
  <c r="J2281" i="2"/>
  <c r="I2281" i="2"/>
  <c r="H2281" i="2"/>
  <c r="AM2280" i="2"/>
  <c r="AL2280" i="2"/>
  <c r="X2280" i="2"/>
  <c r="Q2280" i="2"/>
  <c r="L2280" i="2"/>
  <c r="K2280" i="2"/>
  <c r="J2280" i="2"/>
  <c r="I2280" i="2"/>
  <c r="H2280" i="2"/>
  <c r="AM2279" i="2"/>
  <c r="AL2279" i="2"/>
  <c r="X2279" i="2"/>
  <c r="Q2279" i="2"/>
  <c r="L2279" i="2"/>
  <c r="K2279" i="2"/>
  <c r="J2279" i="2"/>
  <c r="I2279" i="2"/>
  <c r="H2279" i="2"/>
  <c r="AM2278" i="2"/>
  <c r="AL2278" i="2"/>
  <c r="X2278" i="2"/>
  <c r="Q2278" i="2"/>
  <c r="L2278" i="2"/>
  <c r="K2278" i="2"/>
  <c r="J2278" i="2"/>
  <c r="I2278" i="2"/>
  <c r="H2278" i="2"/>
  <c r="AM2277" i="2"/>
  <c r="AL2277" i="2"/>
  <c r="X2277" i="2"/>
  <c r="Q2277" i="2"/>
  <c r="L2277" i="2"/>
  <c r="K2277" i="2"/>
  <c r="J2277" i="2"/>
  <c r="I2277" i="2"/>
  <c r="H2277" i="2"/>
  <c r="AM2276" i="2"/>
  <c r="AL2276" i="2"/>
  <c r="X2276" i="2"/>
  <c r="Q2276" i="2"/>
  <c r="L2276" i="2"/>
  <c r="K2276" i="2"/>
  <c r="J2276" i="2"/>
  <c r="I2276" i="2"/>
  <c r="H2276" i="2"/>
  <c r="AM2275" i="2"/>
  <c r="AL2275" i="2"/>
  <c r="X2275" i="2"/>
  <c r="Q2275" i="2"/>
  <c r="L2275" i="2"/>
  <c r="K2275" i="2"/>
  <c r="J2275" i="2"/>
  <c r="I2275" i="2"/>
  <c r="H2275" i="2"/>
  <c r="AM2274" i="2"/>
  <c r="AL2274" i="2"/>
  <c r="X2274" i="2"/>
  <c r="Q2274" i="2"/>
  <c r="L2274" i="2"/>
  <c r="K2274" i="2"/>
  <c r="J2274" i="2"/>
  <c r="I2274" i="2"/>
  <c r="H2274" i="2"/>
  <c r="AM2273" i="2"/>
  <c r="AL2273" i="2"/>
  <c r="X2273" i="2"/>
  <c r="Q2273" i="2"/>
  <c r="L2273" i="2"/>
  <c r="K2273" i="2"/>
  <c r="J2273" i="2"/>
  <c r="I2273" i="2"/>
  <c r="H2273" i="2"/>
  <c r="AM2272" i="2"/>
  <c r="AL2272" i="2"/>
  <c r="X2272" i="2"/>
  <c r="Q2272" i="2"/>
  <c r="L2272" i="2"/>
  <c r="K2272" i="2"/>
  <c r="J2272" i="2"/>
  <c r="I2272" i="2"/>
  <c r="H2272" i="2"/>
  <c r="AM2271" i="2"/>
  <c r="AL2271" i="2"/>
  <c r="X2271" i="2"/>
  <c r="Q2271" i="2"/>
  <c r="L2271" i="2"/>
  <c r="K2271" i="2"/>
  <c r="J2271" i="2"/>
  <c r="I2271" i="2"/>
  <c r="H2271" i="2"/>
  <c r="AM2270" i="2"/>
  <c r="AL2270" i="2"/>
  <c r="X2270" i="2"/>
  <c r="Q2270" i="2"/>
  <c r="L2270" i="2"/>
  <c r="K2270" i="2"/>
  <c r="J2270" i="2"/>
  <c r="I2270" i="2"/>
  <c r="H2270" i="2"/>
  <c r="AM2269" i="2"/>
  <c r="AL2269" i="2"/>
  <c r="X2269" i="2"/>
  <c r="Q2269" i="2"/>
  <c r="L2269" i="2"/>
  <c r="K2269" i="2"/>
  <c r="J2269" i="2"/>
  <c r="I2269" i="2"/>
  <c r="H2269" i="2"/>
  <c r="AM2268" i="2"/>
  <c r="AL2268" i="2"/>
  <c r="X2268" i="2"/>
  <c r="Q2268" i="2"/>
  <c r="L2268" i="2"/>
  <c r="K2268" i="2"/>
  <c r="J2268" i="2"/>
  <c r="I2268" i="2"/>
  <c r="H2268" i="2"/>
  <c r="AM2267" i="2"/>
  <c r="AL2267" i="2"/>
  <c r="X2267" i="2"/>
  <c r="Q2267" i="2"/>
  <c r="L2267" i="2"/>
  <c r="K2267" i="2"/>
  <c r="J2267" i="2"/>
  <c r="I2267" i="2"/>
  <c r="H2267" i="2"/>
  <c r="AM2266" i="2"/>
  <c r="AL2266" i="2"/>
  <c r="X2266" i="2"/>
  <c r="Q2266" i="2"/>
  <c r="L2266" i="2"/>
  <c r="K2266" i="2"/>
  <c r="J2266" i="2"/>
  <c r="I2266" i="2"/>
  <c r="H2266" i="2"/>
  <c r="AM2265" i="2"/>
  <c r="AL2265" i="2"/>
  <c r="X2265" i="2"/>
  <c r="Q2265" i="2"/>
  <c r="L2265" i="2"/>
  <c r="K2265" i="2"/>
  <c r="J2265" i="2"/>
  <c r="I2265" i="2"/>
  <c r="H2265" i="2"/>
  <c r="AM2264" i="2"/>
  <c r="AL2264" i="2"/>
  <c r="X2264" i="2"/>
  <c r="Q2264" i="2"/>
  <c r="L2264" i="2"/>
  <c r="K2264" i="2"/>
  <c r="J2264" i="2"/>
  <c r="I2264" i="2"/>
  <c r="H2264" i="2"/>
  <c r="AM2263" i="2"/>
  <c r="AL2263" i="2"/>
  <c r="X2263" i="2"/>
  <c r="Q2263" i="2"/>
  <c r="L2263" i="2"/>
  <c r="K2263" i="2"/>
  <c r="J2263" i="2"/>
  <c r="I2263" i="2"/>
  <c r="H2263" i="2"/>
  <c r="AM2262" i="2"/>
  <c r="AL2262" i="2"/>
  <c r="X2262" i="2"/>
  <c r="Q2262" i="2"/>
  <c r="L2262" i="2"/>
  <c r="K2262" i="2"/>
  <c r="J2262" i="2"/>
  <c r="I2262" i="2"/>
  <c r="H2262" i="2"/>
  <c r="AM2261" i="2"/>
  <c r="AL2261" i="2"/>
  <c r="X2261" i="2"/>
  <c r="Q2261" i="2"/>
  <c r="L2261" i="2"/>
  <c r="K2261" i="2"/>
  <c r="J2261" i="2"/>
  <c r="I2261" i="2"/>
  <c r="H2261" i="2"/>
  <c r="AM2260" i="2"/>
  <c r="AL2260" i="2"/>
  <c r="X2260" i="2"/>
  <c r="Q2260" i="2"/>
  <c r="L2260" i="2"/>
  <c r="K2260" i="2"/>
  <c r="J2260" i="2"/>
  <c r="I2260" i="2"/>
  <c r="H2260" i="2"/>
  <c r="AM2259" i="2"/>
  <c r="AL2259" i="2"/>
  <c r="X2259" i="2"/>
  <c r="Q2259" i="2"/>
  <c r="L2259" i="2"/>
  <c r="K2259" i="2"/>
  <c r="J2259" i="2"/>
  <c r="I2259" i="2"/>
  <c r="H2259" i="2"/>
  <c r="AM2258" i="2"/>
  <c r="AL2258" i="2"/>
  <c r="X2258" i="2"/>
  <c r="Q2258" i="2"/>
  <c r="L2258" i="2"/>
  <c r="K2258" i="2"/>
  <c r="J2258" i="2"/>
  <c r="I2258" i="2"/>
  <c r="H2258" i="2"/>
  <c r="AM2257" i="2"/>
  <c r="AL2257" i="2"/>
  <c r="X2257" i="2"/>
  <c r="Q2257" i="2"/>
  <c r="L2257" i="2"/>
  <c r="K2257" i="2"/>
  <c r="J2257" i="2"/>
  <c r="I2257" i="2"/>
  <c r="H2257" i="2"/>
  <c r="AM2256" i="2"/>
  <c r="AL2256" i="2"/>
  <c r="X2256" i="2"/>
  <c r="Q2256" i="2"/>
  <c r="L2256" i="2"/>
  <c r="K2256" i="2"/>
  <c r="J2256" i="2"/>
  <c r="I2256" i="2"/>
  <c r="H2256" i="2"/>
  <c r="AM2255" i="2"/>
  <c r="AL2255" i="2"/>
  <c r="X2255" i="2"/>
  <c r="Q2255" i="2"/>
  <c r="L2255" i="2"/>
  <c r="K2255" i="2"/>
  <c r="J2255" i="2"/>
  <c r="I2255" i="2"/>
  <c r="H2255" i="2"/>
  <c r="AM2254" i="2"/>
  <c r="AL2254" i="2"/>
  <c r="X2254" i="2"/>
  <c r="Q2254" i="2"/>
  <c r="L2254" i="2"/>
  <c r="K2254" i="2"/>
  <c r="J2254" i="2"/>
  <c r="I2254" i="2"/>
  <c r="H2254" i="2"/>
  <c r="AM2253" i="2"/>
  <c r="AL2253" i="2"/>
  <c r="X2253" i="2"/>
  <c r="Q2253" i="2"/>
  <c r="L2253" i="2"/>
  <c r="K2253" i="2"/>
  <c r="J2253" i="2"/>
  <c r="I2253" i="2"/>
  <c r="H2253" i="2"/>
  <c r="AM2252" i="2"/>
  <c r="AL2252" i="2"/>
  <c r="X2252" i="2"/>
  <c r="Q2252" i="2"/>
  <c r="L2252" i="2"/>
  <c r="K2252" i="2"/>
  <c r="J2252" i="2"/>
  <c r="I2252" i="2"/>
  <c r="H2252" i="2"/>
  <c r="AM2251" i="2"/>
  <c r="AL2251" i="2"/>
  <c r="X2251" i="2"/>
  <c r="Q2251" i="2"/>
  <c r="L2251" i="2"/>
  <c r="K2251" i="2"/>
  <c r="J2251" i="2"/>
  <c r="I2251" i="2"/>
  <c r="H2251" i="2"/>
  <c r="AM2250" i="2"/>
  <c r="AL2250" i="2"/>
  <c r="X2250" i="2"/>
  <c r="Q2250" i="2"/>
  <c r="L2250" i="2"/>
  <c r="K2250" i="2"/>
  <c r="J2250" i="2"/>
  <c r="I2250" i="2"/>
  <c r="H2250" i="2"/>
  <c r="AM2249" i="2"/>
  <c r="AL2249" i="2"/>
  <c r="X2249" i="2"/>
  <c r="Q2249" i="2"/>
  <c r="L2249" i="2"/>
  <c r="K2249" i="2"/>
  <c r="J2249" i="2"/>
  <c r="I2249" i="2"/>
  <c r="H2249" i="2"/>
  <c r="AM2248" i="2"/>
  <c r="AL2248" i="2"/>
  <c r="X2248" i="2"/>
  <c r="Q2248" i="2"/>
  <c r="L2248" i="2"/>
  <c r="K2248" i="2"/>
  <c r="J2248" i="2"/>
  <c r="I2248" i="2"/>
  <c r="H2248" i="2"/>
  <c r="AM2247" i="2"/>
  <c r="AL2247" i="2"/>
  <c r="X2247" i="2"/>
  <c r="Q2247" i="2"/>
  <c r="L2247" i="2"/>
  <c r="K2247" i="2"/>
  <c r="J2247" i="2"/>
  <c r="I2247" i="2"/>
  <c r="H2247" i="2"/>
  <c r="AM2246" i="2"/>
  <c r="AL2246" i="2"/>
  <c r="X2246" i="2"/>
  <c r="Q2246" i="2"/>
  <c r="L2246" i="2"/>
  <c r="K2246" i="2"/>
  <c r="J2246" i="2"/>
  <c r="I2246" i="2"/>
  <c r="H2246" i="2"/>
  <c r="AM2245" i="2"/>
  <c r="AL2245" i="2"/>
  <c r="X2245" i="2"/>
  <c r="Q2245" i="2"/>
  <c r="L2245" i="2"/>
  <c r="K2245" i="2"/>
  <c r="J2245" i="2"/>
  <c r="I2245" i="2"/>
  <c r="H2245" i="2"/>
  <c r="AM2244" i="2"/>
  <c r="AL2244" i="2"/>
  <c r="X2244" i="2"/>
  <c r="Q2244" i="2"/>
  <c r="L2244" i="2"/>
  <c r="K2244" i="2"/>
  <c r="J2244" i="2"/>
  <c r="I2244" i="2"/>
  <c r="H2244" i="2"/>
  <c r="AM2243" i="2"/>
  <c r="AL2243" i="2"/>
  <c r="X2243" i="2"/>
  <c r="Q2243" i="2"/>
  <c r="L2243" i="2"/>
  <c r="K2243" i="2"/>
  <c r="J2243" i="2"/>
  <c r="I2243" i="2"/>
  <c r="H2243" i="2"/>
  <c r="AM2242" i="2"/>
  <c r="AL2242" i="2"/>
  <c r="X2242" i="2"/>
  <c r="Q2242" i="2"/>
  <c r="L2242" i="2"/>
  <c r="K2242" i="2"/>
  <c r="J2242" i="2"/>
  <c r="I2242" i="2"/>
  <c r="H2242" i="2"/>
  <c r="AM2241" i="2"/>
  <c r="AL2241" i="2"/>
  <c r="X2241" i="2"/>
  <c r="Q2241" i="2"/>
  <c r="L2241" i="2"/>
  <c r="K2241" i="2"/>
  <c r="J2241" i="2"/>
  <c r="I2241" i="2"/>
  <c r="H2241" i="2"/>
  <c r="AM2240" i="2"/>
  <c r="AL2240" i="2"/>
  <c r="X2240" i="2"/>
  <c r="Q2240" i="2"/>
  <c r="L2240" i="2"/>
  <c r="K2240" i="2"/>
  <c r="J2240" i="2"/>
  <c r="I2240" i="2"/>
  <c r="H2240" i="2"/>
  <c r="AM2239" i="2"/>
  <c r="AL2239" i="2"/>
  <c r="X2239" i="2"/>
  <c r="Q2239" i="2"/>
  <c r="L2239" i="2"/>
  <c r="K2239" i="2"/>
  <c r="J2239" i="2"/>
  <c r="I2239" i="2"/>
  <c r="H2239" i="2"/>
  <c r="AM2238" i="2"/>
  <c r="AL2238" i="2"/>
  <c r="X2238" i="2"/>
  <c r="Q2238" i="2"/>
  <c r="L2238" i="2"/>
  <c r="K2238" i="2"/>
  <c r="J2238" i="2"/>
  <c r="I2238" i="2"/>
  <c r="H2238" i="2"/>
  <c r="AM2237" i="2"/>
  <c r="AL2237" i="2"/>
  <c r="X2237" i="2"/>
  <c r="Q2237" i="2"/>
  <c r="L2237" i="2"/>
  <c r="K2237" i="2"/>
  <c r="J2237" i="2"/>
  <c r="I2237" i="2"/>
  <c r="H2237" i="2"/>
  <c r="AM2236" i="2"/>
  <c r="AL2236" i="2"/>
  <c r="X2236" i="2"/>
  <c r="Q2236" i="2"/>
  <c r="L2236" i="2"/>
  <c r="K2236" i="2"/>
  <c r="J2236" i="2"/>
  <c r="I2236" i="2"/>
  <c r="H2236" i="2"/>
  <c r="AM2235" i="2"/>
  <c r="AL2235" i="2"/>
  <c r="X2235" i="2"/>
  <c r="Q2235" i="2"/>
  <c r="L2235" i="2"/>
  <c r="K2235" i="2"/>
  <c r="J2235" i="2"/>
  <c r="I2235" i="2"/>
  <c r="H2235" i="2"/>
  <c r="AM2234" i="2"/>
  <c r="AL2234" i="2"/>
  <c r="X2234" i="2"/>
  <c r="Q2234" i="2"/>
  <c r="L2234" i="2"/>
  <c r="K2234" i="2"/>
  <c r="J2234" i="2"/>
  <c r="I2234" i="2"/>
  <c r="H2234" i="2"/>
  <c r="AM2233" i="2"/>
  <c r="AL2233" i="2"/>
  <c r="X2233" i="2"/>
  <c r="Q2233" i="2"/>
  <c r="L2233" i="2"/>
  <c r="K2233" i="2"/>
  <c r="J2233" i="2"/>
  <c r="I2233" i="2"/>
  <c r="H2233" i="2"/>
  <c r="AM2232" i="2"/>
  <c r="AL2232" i="2"/>
  <c r="X2232" i="2"/>
  <c r="Q2232" i="2"/>
  <c r="L2232" i="2"/>
  <c r="K2232" i="2"/>
  <c r="J2232" i="2"/>
  <c r="I2232" i="2"/>
  <c r="H2232" i="2"/>
  <c r="AM2231" i="2"/>
  <c r="AL2231" i="2"/>
  <c r="X2231" i="2"/>
  <c r="Q2231" i="2"/>
  <c r="L2231" i="2"/>
  <c r="K2231" i="2"/>
  <c r="J2231" i="2"/>
  <c r="I2231" i="2"/>
  <c r="H2231" i="2"/>
  <c r="AM2230" i="2"/>
  <c r="AL2230" i="2"/>
  <c r="X2230" i="2"/>
  <c r="Q2230" i="2"/>
  <c r="L2230" i="2"/>
  <c r="K2230" i="2"/>
  <c r="J2230" i="2"/>
  <c r="I2230" i="2"/>
  <c r="H2230" i="2"/>
  <c r="AM2229" i="2"/>
  <c r="AL2229" i="2"/>
  <c r="X2229" i="2"/>
  <c r="Q2229" i="2"/>
  <c r="L2229" i="2"/>
  <c r="K2229" i="2"/>
  <c r="J2229" i="2"/>
  <c r="I2229" i="2"/>
  <c r="H2229" i="2"/>
  <c r="AM2228" i="2"/>
  <c r="AL2228" i="2"/>
  <c r="X2228" i="2"/>
  <c r="Q2228" i="2"/>
  <c r="L2228" i="2"/>
  <c r="K2228" i="2"/>
  <c r="J2228" i="2"/>
  <c r="I2228" i="2"/>
  <c r="H2228" i="2"/>
  <c r="AM2227" i="2"/>
  <c r="AL2227" i="2"/>
  <c r="X2227" i="2"/>
  <c r="Q2227" i="2"/>
  <c r="L2227" i="2"/>
  <c r="K2227" i="2"/>
  <c r="J2227" i="2"/>
  <c r="I2227" i="2"/>
  <c r="H2227" i="2"/>
  <c r="AM2226" i="2"/>
  <c r="AL2226" i="2"/>
  <c r="X2226" i="2"/>
  <c r="Q2226" i="2"/>
  <c r="L2226" i="2"/>
  <c r="K2226" i="2"/>
  <c r="J2226" i="2"/>
  <c r="I2226" i="2"/>
  <c r="H2226" i="2"/>
  <c r="AM2225" i="2"/>
  <c r="AL2225" i="2"/>
  <c r="X2225" i="2"/>
  <c r="Q2225" i="2"/>
  <c r="L2225" i="2"/>
  <c r="K2225" i="2"/>
  <c r="J2225" i="2"/>
  <c r="I2225" i="2"/>
  <c r="H2225" i="2"/>
  <c r="AM2224" i="2"/>
  <c r="AL2224" i="2"/>
  <c r="X2224" i="2"/>
  <c r="Q2224" i="2"/>
  <c r="L2224" i="2"/>
  <c r="K2224" i="2"/>
  <c r="J2224" i="2"/>
  <c r="I2224" i="2"/>
  <c r="H2224" i="2"/>
  <c r="AM2223" i="2"/>
  <c r="AL2223" i="2"/>
  <c r="X2223" i="2"/>
  <c r="Q2223" i="2"/>
  <c r="L2223" i="2"/>
  <c r="K2223" i="2"/>
  <c r="J2223" i="2"/>
  <c r="I2223" i="2"/>
  <c r="H2223" i="2"/>
  <c r="AM2222" i="2"/>
  <c r="AL2222" i="2"/>
  <c r="X2222" i="2"/>
  <c r="Q2222" i="2"/>
  <c r="L2222" i="2"/>
  <c r="K2222" i="2"/>
  <c r="J2222" i="2"/>
  <c r="I2222" i="2"/>
  <c r="H2222" i="2"/>
  <c r="AM2221" i="2"/>
  <c r="AL2221" i="2"/>
  <c r="X2221" i="2"/>
  <c r="Q2221" i="2"/>
  <c r="L2221" i="2"/>
  <c r="K2221" i="2"/>
  <c r="J2221" i="2"/>
  <c r="I2221" i="2"/>
  <c r="H2221" i="2"/>
  <c r="AM2220" i="2"/>
  <c r="AL2220" i="2"/>
  <c r="X2220" i="2"/>
  <c r="Q2220" i="2"/>
  <c r="L2220" i="2"/>
  <c r="K2220" i="2"/>
  <c r="J2220" i="2"/>
  <c r="I2220" i="2"/>
  <c r="H2220" i="2"/>
  <c r="AM2219" i="2"/>
  <c r="AL2219" i="2"/>
  <c r="X2219" i="2"/>
  <c r="Q2219" i="2"/>
  <c r="L2219" i="2"/>
  <c r="K2219" i="2"/>
  <c r="J2219" i="2"/>
  <c r="I2219" i="2"/>
  <c r="H2219" i="2"/>
  <c r="AM2218" i="2"/>
  <c r="AL2218" i="2"/>
  <c r="X2218" i="2"/>
  <c r="Q2218" i="2"/>
  <c r="L2218" i="2"/>
  <c r="K2218" i="2"/>
  <c r="J2218" i="2"/>
  <c r="I2218" i="2"/>
  <c r="H2218" i="2"/>
  <c r="AM2217" i="2"/>
  <c r="AL2217" i="2"/>
  <c r="X2217" i="2"/>
  <c r="Q2217" i="2"/>
  <c r="L2217" i="2"/>
  <c r="K2217" i="2"/>
  <c r="J2217" i="2"/>
  <c r="I2217" i="2"/>
  <c r="H2217" i="2"/>
  <c r="AM2216" i="2"/>
  <c r="AL2216" i="2"/>
  <c r="X2216" i="2"/>
  <c r="Q2216" i="2"/>
  <c r="L2216" i="2"/>
  <c r="K2216" i="2"/>
  <c r="J2216" i="2"/>
  <c r="I2216" i="2"/>
  <c r="H2216" i="2"/>
  <c r="AM2215" i="2"/>
  <c r="AL2215" i="2"/>
  <c r="X2215" i="2"/>
  <c r="Q2215" i="2"/>
  <c r="L2215" i="2"/>
  <c r="K2215" i="2"/>
  <c r="J2215" i="2"/>
  <c r="I2215" i="2"/>
  <c r="H2215" i="2"/>
  <c r="AM2214" i="2"/>
  <c r="AL2214" i="2"/>
  <c r="X2214" i="2"/>
  <c r="Q2214" i="2"/>
  <c r="L2214" i="2"/>
  <c r="K2214" i="2"/>
  <c r="J2214" i="2"/>
  <c r="I2214" i="2"/>
  <c r="H2214" i="2"/>
  <c r="AM2213" i="2"/>
  <c r="AL2213" i="2"/>
  <c r="X2213" i="2"/>
  <c r="Q2213" i="2"/>
  <c r="L2213" i="2"/>
  <c r="K2213" i="2"/>
  <c r="J2213" i="2"/>
  <c r="I2213" i="2"/>
  <c r="H2213" i="2"/>
  <c r="AM2212" i="2"/>
  <c r="AL2212" i="2"/>
  <c r="X2212" i="2"/>
  <c r="Q2212" i="2"/>
  <c r="L2212" i="2"/>
  <c r="K2212" i="2"/>
  <c r="J2212" i="2"/>
  <c r="I2212" i="2"/>
  <c r="H2212" i="2"/>
  <c r="AM2211" i="2"/>
  <c r="AL2211" i="2"/>
  <c r="X2211" i="2"/>
  <c r="Q2211" i="2"/>
  <c r="L2211" i="2"/>
  <c r="K2211" i="2"/>
  <c r="J2211" i="2"/>
  <c r="I2211" i="2"/>
  <c r="H2211" i="2"/>
  <c r="AM2210" i="2"/>
  <c r="AL2210" i="2"/>
  <c r="X2210" i="2"/>
  <c r="Q2210" i="2"/>
  <c r="L2210" i="2"/>
  <c r="K2210" i="2"/>
  <c r="J2210" i="2"/>
  <c r="I2210" i="2"/>
  <c r="H2210" i="2"/>
  <c r="AM2209" i="2"/>
  <c r="AL2209" i="2"/>
  <c r="X2209" i="2"/>
  <c r="Q2209" i="2"/>
  <c r="L2209" i="2"/>
  <c r="K2209" i="2"/>
  <c r="J2209" i="2"/>
  <c r="I2209" i="2"/>
  <c r="H2209" i="2"/>
  <c r="AM2208" i="2"/>
  <c r="AL2208" i="2"/>
  <c r="X2208" i="2"/>
  <c r="Q2208" i="2"/>
  <c r="L2208" i="2"/>
  <c r="K2208" i="2"/>
  <c r="J2208" i="2"/>
  <c r="I2208" i="2"/>
  <c r="H2208" i="2"/>
  <c r="AM2207" i="2"/>
  <c r="AL2207" i="2"/>
  <c r="X2207" i="2"/>
  <c r="Q2207" i="2"/>
  <c r="L2207" i="2"/>
  <c r="K2207" i="2"/>
  <c r="J2207" i="2"/>
  <c r="I2207" i="2"/>
  <c r="H2207" i="2"/>
  <c r="AM2206" i="2"/>
  <c r="AL2206" i="2"/>
  <c r="X2206" i="2"/>
  <c r="Q2206" i="2"/>
  <c r="L2206" i="2"/>
  <c r="K2206" i="2"/>
  <c r="J2206" i="2"/>
  <c r="I2206" i="2"/>
  <c r="H2206" i="2"/>
  <c r="AM2205" i="2"/>
  <c r="AL2205" i="2"/>
  <c r="X2205" i="2"/>
  <c r="Q2205" i="2"/>
  <c r="L2205" i="2"/>
  <c r="K2205" i="2"/>
  <c r="J2205" i="2"/>
  <c r="I2205" i="2"/>
  <c r="H2205" i="2"/>
  <c r="AM2204" i="2"/>
  <c r="AL2204" i="2"/>
  <c r="X2204" i="2"/>
  <c r="Q2204" i="2"/>
  <c r="L2204" i="2"/>
  <c r="K2204" i="2"/>
  <c r="J2204" i="2"/>
  <c r="I2204" i="2"/>
  <c r="H2204" i="2"/>
  <c r="AM2203" i="2"/>
  <c r="AL2203" i="2"/>
  <c r="X2203" i="2"/>
  <c r="Q2203" i="2"/>
  <c r="L2203" i="2"/>
  <c r="K2203" i="2"/>
  <c r="J2203" i="2"/>
  <c r="I2203" i="2"/>
  <c r="H2203" i="2"/>
  <c r="AM2202" i="2"/>
  <c r="AL2202" i="2"/>
  <c r="X2202" i="2"/>
  <c r="Q2202" i="2"/>
  <c r="L2202" i="2"/>
  <c r="K2202" i="2"/>
  <c r="J2202" i="2"/>
  <c r="I2202" i="2"/>
  <c r="H2202" i="2"/>
  <c r="AM2201" i="2"/>
  <c r="AL2201" i="2"/>
  <c r="X2201" i="2"/>
  <c r="Q2201" i="2"/>
  <c r="L2201" i="2"/>
  <c r="K2201" i="2"/>
  <c r="J2201" i="2"/>
  <c r="I2201" i="2"/>
  <c r="H2201" i="2"/>
  <c r="AM2200" i="2"/>
  <c r="AL2200" i="2"/>
  <c r="X2200" i="2"/>
  <c r="Q2200" i="2"/>
  <c r="L2200" i="2"/>
  <c r="K2200" i="2"/>
  <c r="J2200" i="2"/>
  <c r="I2200" i="2"/>
  <c r="H2200" i="2"/>
  <c r="AM2199" i="2"/>
  <c r="AL2199" i="2"/>
  <c r="X2199" i="2"/>
  <c r="Q2199" i="2"/>
  <c r="L2199" i="2"/>
  <c r="K2199" i="2"/>
  <c r="J2199" i="2"/>
  <c r="I2199" i="2"/>
  <c r="H2199" i="2"/>
  <c r="AM2198" i="2"/>
  <c r="AL2198" i="2"/>
  <c r="X2198" i="2"/>
  <c r="Q2198" i="2"/>
  <c r="L2198" i="2"/>
  <c r="K2198" i="2"/>
  <c r="J2198" i="2"/>
  <c r="I2198" i="2"/>
  <c r="H2198" i="2"/>
  <c r="AM2197" i="2"/>
  <c r="AL2197" i="2"/>
  <c r="X2197" i="2"/>
  <c r="Q2197" i="2"/>
  <c r="L2197" i="2"/>
  <c r="K2197" i="2"/>
  <c r="J2197" i="2"/>
  <c r="I2197" i="2"/>
  <c r="H2197" i="2"/>
  <c r="AM2196" i="2"/>
  <c r="AL2196" i="2"/>
  <c r="X2196" i="2"/>
  <c r="Q2196" i="2"/>
  <c r="L2196" i="2"/>
  <c r="K2196" i="2"/>
  <c r="J2196" i="2"/>
  <c r="I2196" i="2"/>
  <c r="H2196" i="2"/>
  <c r="AM2195" i="2"/>
  <c r="AL2195" i="2"/>
  <c r="X2195" i="2"/>
  <c r="Q2195" i="2"/>
  <c r="L2195" i="2"/>
  <c r="K2195" i="2"/>
  <c r="J2195" i="2"/>
  <c r="I2195" i="2"/>
  <c r="H2195" i="2"/>
  <c r="AM2194" i="2"/>
  <c r="AL2194" i="2"/>
  <c r="X2194" i="2"/>
  <c r="Q2194" i="2"/>
  <c r="L2194" i="2"/>
  <c r="K2194" i="2"/>
  <c r="J2194" i="2"/>
  <c r="I2194" i="2"/>
  <c r="H2194" i="2"/>
  <c r="AM2193" i="2"/>
  <c r="AL2193" i="2"/>
  <c r="X2193" i="2"/>
  <c r="Q2193" i="2"/>
  <c r="L2193" i="2"/>
  <c r="K2193" i="2"/>
  <c r="J2193" i="2"/>
  <c r="I2193" i="2"/>
  <c r="H2193" i="2"/>
  <c r="AM2192" i="2"/>
  <c r="AL2192" i="2"/>
  <c r="X2192" i="2"/>
  <c r="Q2192" i="2"/>
  <c r="L2192" i="2"/>
  <c r="K2192" i="2"/>
  <c r="J2192" i="2"/>
  <c r="I2192" i="2"/>
  <c r="H2192" i="2"/>
  <c r="AM2191" i="2"/>
  <c r="AL2191" i="2"/>
  <c r="X2191" i="2"/>
  <c r="Q2191" i="2"/>
  <c r="L2191" i="2"/>
  <c r="K2191" i="2"/>
  <c r="J2191" i="2"/>
  <c r="I2191" i="2"/>
  <c r="H2191" i="2"/>
  <c r="AM2190" i="2"/>
  <c r="AL2190" i="2"/>
  <c r="X2190" i="2"/>
  <c r="Q2190" i="2"/>
  <c r="L2190" i="2"/>
  <c r="K2190" i="2"/>
  <c r="J2190" i="2"/>
  <c r="I2190" i="2"/>
  <c r="H2190" i="2"/>
  <c r="AM2189" i="2"/>
  <c r="AL2189" i="2"/>
  <c r="X2189" i="2"/>
  <c r="Q2189" i="2"/>
  <c r="L2189" i="2"/>
  <c r="K2189" i="2"/>
  <c r="J2189" i="2"/>
  <c r="I2189" i="2"/>
  <c r="H2189" i="2"/>
  <c r="AM2188" i="2"/>
  <c r="AL2188" i="2"/>
  <c r="X2188" i="2"/>
  <c r="Q2188" i="2"/>
  <c r="L2188" i="2"/>
  <c r="K2188" i="2"/>
  <c r="J2188" i="2"/>
  <c r="I2188" i="2"/>
  <c r="H2188" i="2"/>
  <c r="AM2187" i="2"/>
  <c r="AL2187" i="2"/>
  <c r="X2187" i="2"/>
  <c r="Q2187" i="2"/>
  <c r="L2187" i="2"/>
  <c r="K2187" i="2"/>
  <c r="J2187" i="2"/>
  <c r="I2187" i="2"/>
  <c r="H2187" i="2"/>
  <c r="AM2186" i="2"/>
  <c r="AL2186" i="2"/>
  <c r="X2186" i="2"/>
  <c r="Q2186" i="2"/>
  <c r="L2186" i="2"/>
  <c r="K2186" i="2"/>
  <c r="J2186" i="2"/>
  <c r="I2186" i="2"/>
  <c r="H2186" i="2"/>
  <c r="AM2185" i="2"/>
  <c r="AL2185" i="2"/>
  <c r="X2185" i="2"/>
  <c r="Q2185" i="2"/>
  <c r="L2185" i="2"/>
  <c r="K2185" i="2"/>
  <c r="J2185" i="2"/>
  <c r="I2185" i="2"/>
  <c r="H2185" i="2"/>
  <c r="AM2184" i="2"/>
  <c r="AL2184" i="2"/>
  <c r="X2184" i="2"/>
  <c r="Q2184" i="2"/>
  <c r="L2184" i="2"/>
  <c r="K2184" i="2"/>
  <c r="J2184" i="2"/>
  <c r="I2184" i="2"/>
  <c r="H2184" i="2"/>
  <c r="AM2183" i="2"/>
  <c r="AL2183" i="2"/>
  <c r="X2183" i="2"/>
  <c r="Q2183" i="2"/>
  <c r="L2183" i="2"/>
  <c r="K2183" i="2"/>
  <c r="J2183" i="2"/>
  <c r="I2183" i="2"/>
  <c r="H2183" i="2"/>
  <c r="AM2182" i="2"/>
  <c r="AL2182" i="2"/>
  <c r="X2182" i="2"/>
  <c r="Q2182" i="2"/>
  <c r="L2182" i="2"/>
  <c r="K2182" i="2"/>
  <c r="J2182" i="2"/>
  <c r="I2182" i="2"/>
  <c r="H2182" i="2"/>
  <c r="AM2181" i="2"/>
  <c r="AL2181" i="2"/>
  <c r="X2181" i="2"/>
  <c r="Q2181" i="2"/>
  <c r="L2181" i="2"/>
  <c r="K2181" i="2"/>
  <c r="J2181" i="2"/>
  <c r="I2181" i="2"/>
  <c r="H2181" i="2"/>
  <c r="AM2180" i="2"/>
  <c r="AL2180" i="2"/>
  <c r="X2180" i="2"/>
  <c r="Q2180" i="2"/>
  <c r="L2180" i="2"/>
  <c r="K2180" i="2"/>
  <c r="J2180" i="2"/>
  <c r="I2180" i="2"/>
  <c r="H2180" i="2"/>
  <c r="AM2179" i="2"/>
  <c r="AL2179" i="2"/>
  <c r="X2179" i="2"/>
  <c r="Q2179" i="2"/>
  <c r="L2179" i="2"/>
  <c r="K2179" i="2"/>
  <c r="J2179" i="2"/>
  <c r="I2179" i="2"/>
  <c r="H2179" i="2"/>
  <c r="AM2178" i="2"/>
  <c r="AL2178" i="2"/>
  <c r="X2178" i="2"/>
  <c r="Q2178" i="2"/>
  <c r="L2178" i="2"/>
  <c r="K2178" i="2"/>
  <c r="J2178" i="2"/>
  <c r="I2178" i="2"/>
  <c r="H2178" i="2"/>
  <c r="AM2177" i="2"/>
  <c r="AL2177" i="2"/>
  <c r="X2177" i="2"/>
  <c r="Q2177" i="2"/>
  <c r="L2177" i="2"/>
  <c r="K2177" i="2"/>
  <c r="J2177" i="2"/>
  <c r="I2177" i="2"/>
  <c r="H2177" i="2"/>
  <c r="AM2176" i="2"/>
  <c r="AL2176" i="2"/>
  <c r="X2176" i="2"/>
  <c r="Q2176" i="2"/>
  <c r="L2176" i="2"/>
  <c r="K2176" i="2"/>
  <c r="J2176" i="2"/>
  <c r="I2176" i="2"/>
  <c r="H2176" i="2"/>
  <c r="AM2175" i="2"/>
  <c r="AL2175" i="2"/>
  <c r="X2175" i="2"/>
  <c r="Q2175" i="2"/>
  <c r="L2175" i="2"/>
  <c r="K2175" i="2"/>
  <c r="J2175" i="2"/>
  <c r="I2175" i="2"/>
  <c r="H2175" i="2"/>
  <c r="AM2174" i="2"/>
  <c r="AL2174" i="2"/>
  <c r="X2174" i="2"/>
  <c r="Q2174" i="2"/>
  <c r="L2174" i="2"/>
  <c r="K2174" i="2"/>
  <c r="J2174" i="2"/>
  <c r="I2174" i="2"/>
  <c r="H2174" i="2"/>
  <c r="AM2173" i="2"/>
  <c r="AL2173" i="2"/>
  <c r="X2173" i="2"/>
  <c r="Q2173" i="2"/>
  <c r="L2173" i="2"/>
  <c r="K2173" i="2"/>
  <c r="J2173" i="2"/>
  <c r="I2173" i="2"/>
  <c r="H2173" i="2"/>
  <c r="AM2172" i="2"/>
  <c r="AL2172" i="2"/>
  <c r="X2172" i="2"/>
  <c r="Q2172" i="2"/>
  <c r="L2172" i="2"/>
  <c r="K2172" i="2"/>
  <c r="J2172" i="2"/>
  <c r="I2172" i="2"/>
  <c r="H2172" i="2"/>
  <c r="AM2171" i="2"/>
  <c r="AL2171" i="2"/>
  <c r="X2171" i="2"/>
  <c r="Q2171" i="2"/>
  <c r="L2171" i="2"/>
  <c r="K2171" i="2"/>
  <c r="J2171" i="2"/>
  <c r="I2171" i="2"/>
  <c r="H2171" i="2"/>
  <c r="AM2170" i="2"/>
  <c r="AL2170" i="2"/>
  <c r="X2170" i="2"/>
  <c r="Q2170" i="2"/>
  <c r="L2170" i="2"/>
  <c r="K2170" i="2"/>
  <c r="J2170" i="2"/>
  <c r="I2170" i="2"/>
  <c r="H2170" i="2"/>
  <c r="AM2169" i="2"/>
  <c r="AL2169" i="2"/>
  <c r="X2169" i="2"/>
  <c r="Q2169" i="2"/>
  <c r="L2169" i="2"/>
  <c r="K2169" i="2"/>
  <c r="J2169" i="2"/>
  <c r="I2169" i="2"/>
  <c r="H2169" i="2"/>
  <c r="AM2168" i="2"/>
  <c r="AL2168" i="2"/>
  <c r="X2168" i="2"/>
  <c r="Q2168" i="2"/>
  <c r="L2168" i="2"/>
  <c r="K2168" i="2"/>
  <c r="J2168" i="2"/>
  <c r="I2168" i="2"/>
  <c r="H2168" i="2"/>
  <c r="AM2167" i="2"/>
  <c r="AL2167" i="2"/>
  <c r="X2167" i="2"/>
  <c r="Q2167" i="2"/>
  <c r="L2167" i="2"/>
  <c r="K2167" i="2"/>
  <c r="J2167" i="2"/>
  <c r="I2167" i="2"/>
  <c r="H2167" i="2"/>
  <c r="AM2166" i="2"/>
  <c r="AL2166" i="2"/>
  <c r="X2166" i="2"/>
  <c r="Q2166" i="2"/>
  <c r="L2166" i="2"/>
  <c r="K2166" i="2"/>
  <c r="J2166" i="2"/>
  <c r="I2166" i="2"/>
  <c r="H2166" i="2"/>
  <c r="AM2165" i="2"/>
  <c r="AL2165" i="2"/>
  <c r="X2165" i="2"/>
  <c r="Q2165" i="2"/>
  <c r="L2165" i="2"/>
  <c r="K2165" i="2"/>
  <c r="J2165" i="2"/>
  <c r="I2165" i="2"/>
  <c r="H2165" i="2"/>
  <c r="AM2164" i="2"/>
  <c r="AL2164" i="2"/>
  <c r="X2164" i="2"/>
  <c r="Q2164" i="2"/>
  <c r="L2164" i="2"/>
  <c r="K2164" i="2"/>
  <c r="J2164" i="2"/>
  <c r="I2164" i="2"/>
  <c r="H2164" i="2"/>
  <c r="AM2163" i="2"/>
  <c r="AL2163" i="2"/>
  <c r="X2163" i="2"/>
  <c r="Q2163" i="2"/>
  <c r="L2163" i="2"/>
  <c r="K2163" i="2"/>
  <c r="J2163" i="2"/>
  <c r="I2163" i="2"/>
  <c r="H2163" i="2"/>
  <c r="AM2162" i="2"/>
  <c r="AL2162" i="2"/>
  <c r="X2162" i="2"/>
  <c r="Q2162" i="2"/>
  <c r="L2162" i="2"/>
  <c r="K2162" i="2"/>
  <c r="J2162" i="2"/>
  <c r="I2162" i="2"/>
  <c r="H2162" i="2"/>
  <c r="AM2161" i="2"/>
  <c r="AL2161" i="2"/>
  <c r="X2161" i="2"/>
  <c r="Q2161" i="2"/>
  <c r="L2161" i="2"/>
  <c r="K2161" i="2"/>
  <c r="J2161" i="2"/>
  <c r="I2161" i="2"/>
  <c r="H2161" i="2"/>
  <c r="AM2160" i="2"/>
  <c r="AL2160" i="2"/>
  <c r="X2160" i="2"/>
  <c r="Q2160" i="2"/>
  <c r="L2160" i="2"/>
  <c r="K2160" i="2"/>
  <c r="J2160" i="2"/>
  <c r="I2160" i="2"/>
  <c r="H2160" i="2"/>
  <c r="AM2159" i="2"/>
  <c r="AL2159" i="2"/>
  <c r="X2159" i="2"/>
  <c r="Q2159" i="2"/>
  <c r="L2159" i="2"/>
  <c r="K2159" i="2"/>
  <c r="J2159" i="2"/>
  <c r="I2159" i="2"/>
  <c r="H2159" i="2"/>
  <c r="AM2158" i="2"/>
  <c r="AL2158" i="2"/>
  <c r="X2158" i="2"/>
  <c r="Q2158" i="2"/>
  <c r="L2158" i="2"/>
  <c r="K2158" i="2"/>
  <c r="J2158" i="2"/>
  <c r="I2158" i="2"/>
  <c r="H2158" i="2"/>
  <c r="AM2157" i="2"/>
  <c r="AL2157" i="2"/>
  <c r="X2157" i="2"/>
  <c r="Q2157" i="2"/>
  <c r="L2157" i="2"/>
  <c r="K2157" i="2"/>
  <c r="J2157" i="2"/>
  <c r="I2157" i="2"/>
  <c r="H2157" i="2"/>
  <c r="AM2156" i="2"/>
  <c r="AL2156" i="2"/>
  <c r="X2156" i="2"/>
  <c r="Q2156" i="2"/>
  <c r="L2156" i="2"/>
  <c r="K2156" i="2"/>
  <c r="J2156" i="2"/>
  <c r="I2156" i="2"/>
  <c r="H2156" i="2"/>
  <c r="AM2155" i="2"/>
  <c r="AL2155" i="2"/>
  <c r="X2155" i="2"/>
  <c r="Q2155" i="2"/>
  <c r="L2155" i="2"/>
  <c r="K2155" i="2"/>
  <c r="J2155" i="2"/>
  <c r="I2155" i="2"/>
  <c r="H2155" i="2"/>
  <c r="AM2154" i="2"/>
  <c r="AL2154" i="2"/>
  <c r="X2154" i="2"/>
  <c r="Q2154" i="2"/>
  <c r="L2154" i="2"/>
  <c r="K2154" i="2"/>
  <c r="J2154" i="2"/>
  <c r="I2154" i="2"/>
  <c r="H2154" i="2"/>
  <c r="AM2153" i="2"/>
  <c r="AL2153" i="2"/>
  <c r="X2153" i="2"/>
  <c r="Q2153" i="2"/>
  <c r="L2153" i="2"/>
  <c r="K2153" i="2"/>
  <c r="J2153" i="2"/>
  <c r="I2153" i="2"/>
  <c r="H2153" i="2"/>
  <c r="AM2152" i="2"/>
  <c r="AL2152" i="2"/>
  <c r="X2152" i="2"/>
  <c r="Q2152" i="2"/>
  <c r="L2152" i="2"/>
  <c r="K2152" i="2"/>
  <c r="J2152" i="2"/>
  <c r="I2152" i="2"/>
  <c r="H2152" i="2"/>
  <c r="AM2151" i="2"/>
  <c r="AL2151" i="2"/>
  <c r="X2151" i="2"/>
  <c r="Q2151" i="2"/>
  <c r="L2151" i="2"/>
  <c r="K2151" i="2"/>
  <c r="J2151" i="2"/>
  <c r="I2151" i="2"/>
  <c r="H2151" i="2"/>
  <c r="AM2150" i="2"/>
  <c r="AL2150" i="2"/>
  <c r="X2150" i="2"/>
  <c r="Q2150" i="2"/>
  <c r="L2150" i="2"/>
  <c r="K2150" i="2"/>
  <c r="J2150" i="2"/>
  <c r="I2150" i="2"/>
  <c r="H2150" i="2"/>
  <c r="AM2149" i="2"/>
  <c r="AL2149" i="2"/>
  <c r="X2149" i="2"/>
  <c r="Q2149" i="2"/>
  <c r="L2149" i="2"/>
  <c r="K2149" i="2"/>
  <c r="J2149" i="2"/>
  <c r="I2149" i="2"/>
  <c r="H2149" i="2"/>
  <c r="AM2148" i="2"/>
  <c r="AL2148" i="2"/>
  <c r="X2148" i="2"/>
  <c r="Q2148" i="2"/>
  <c r="L2148" i="2"/>
  <c r="K2148" i="2"/>
  <c r="J2148" i="2"/>
  <c r="I2148" i="2"/>
  <c r="H2148" i="2"/>
  <c r="AM2147" i="2"/>
  <c r="AL2147" i="2"/>
  <c r="X2147" i="2"/>
  <c r="Q2147" i="2"/>
  <c r="L2147" i="2"/>
  <c r="K2147" i="2"/>
  <c r="J2147" i="2"/>
  <c r="I2147" i="2"/>
  <c r="H2147" i="2"/>
  <c r="AM2146" i="2"/>
  <c r="AL2146" i="2"/>
  <c r="X2146" i="2"/>
  <c r="Q2146" i="2"/>
  <c r="L2146" i="2"/>
  <c r="K2146" i="2"/>
  <c r="J2146" i="2"/>
  <c r="I2146" i="2"/>
  <c r="H2146" i="2"/>
  <c r="AM2145" i="2"/>
  <c r="AL2145" i="2"/>
  <c r="X2145" i="2"/>
  <c r="Q2145" i="2"/>
  <c r="L2145" i="2"/>
  <c r="K2145" i="2"/>
  <c r="J2145" i="2"/>
  <c r="I2145" i="2"/>
  <c r="H2145" i="2"/>
  <c r="AM2144" i="2"/>
  <c r="AL2144" i="2"/>
  <c r="X2144" i="2"/>
  <c r="Q2144" i="2"/>
  <c r="L2144" i="2"/>
  <c r="K2144" i="2"/>
  <c r="J2144" i="2"/>
  <c r="I2144" i="2"/>
  <c r="H2144" i="2"/>
  <c r="AM2143" i="2"/>
  <c r="AL2143" i="2"/>
  <c r="X2143" i="2"/>
  <c r="Q2143" i="2"/>
  <c r="L2143" i="2"/>
  <c r="K2143" i="2"/>
  <c r="J2143" i="2"/>
  <c r="I2143" i="2"/>
  <c r="H2143" i="2"/>
  <c r="AM2142" i="2"/>
  <c r="AL2142" i="2"/>
  <c r="X2142" i="2"/>
  <c r="Q2142" i="2"/>
  <c r="L2142" i="2"/>
  <c r="K2142" i="2"/>
  <c r="J2142" i="2"/>
  <c r="I2142" i="2"/>
  <c r="H2142" i="2"/>
  <c r="AM2141" i="2"/>
  <c r="AL2141" i="2"/>
  <c r="X2141" i="2"/>
  <c r="Q2141" i="2"/>
  <c r="L2141" i="2"/>
  <c r="K2141" i="2"/>
  <c r="J2141" i="2"/>
  <c r="I2141" i="2"/>
  <c r="H2141" i="2"/>
  <c r="AM2140" i="2"/>
  <c r="AL2140" i="2"/>
  <c r="X2140" i="2"/>
  <c r="Q2140" i="2"/>
  <c r="L2140" i="2"/>
  <c r="K2140" i="2"/>
  <c r="J2140" i="2"/>
  <c r="I2140" i="2"/>
  <c r="H2140" i="2"/>
  <c r="AM2139" i="2"/>
  <c r="AL2139" i="2"/>
  <c r="X2139" i="2"/>
  <c r="Q2139" i="2"/>
  <c r="L2139" i="2"/>
  <c r="K2139" i="2"/>
  <c r="J2139" i="2"/>
  <c r="I2139" i="2"/>
  <c r="H2139" i="2"/>
  <c r="AM2138" i="2"/>
  <c r="AL2138" i="2"/>
  <c r="X2138" i="2"/>
  <c r="Q2138" i="2"/>
  <c r="L2138" i="2"/>
  <c r="K2138" i="2"/>
  <c r="J2138" i="2"/>
  <c r="I2138" i="2"/>
  <c r="H2138" i="2"/>
  <c r="AM2137" i="2"/>
  <c r="AL2137" i="2"/>
  <c r="X2137" i="2"/>
  <c r="Q2137" i="2"/>
  <c r="L2137" i="2"/>
  <c r="K2137" i="2"/>
  <c r="J2137" i="2"/>
  <c r="I2137" i="2"/>
  <c r="H2137" i="2"/>
  <c r="AM2136" i="2"/>
  <c r="AL2136" i="2"/>
  <c r="X2136" i="2"/>
  <c r="Q2136" i="2"/>
  <c r="L2136" i="2"/>
  <c r="K2136" i="2"/>
  <c r="J2136" i="2"/>
  <c r="I2136" i="2"/>
  <c r="H2136" i="2"/>
  <c r="AM2135" i="2"/>
  <c r="AL2135" i="2"/>
  <c r="X2135" i="2"/>
  <c r="Q2135" i="2"/>
  <c r="L2135" i="2"/>
  <c r="K2135" i="2"/>
  <c r="J2135" i="2"/>
  <c r="I2135" i="2"/>
  <c r="H2135" i="2"/>
  <c r="AM2134" i="2"/>
  <c r="AL2134" i="2"/>
  <c r="X2134" i="2"/>
  <c r="Q2134" i="2"/>
  <c r="L2134" i="2"/>
  <c r="K2134" i="2"/>
  <c r="J2134" i="2"/>
  <c r="I2134" i="2"/>
  <c r="H2134" i="2"/>
  <c r="AM2133" i="2"/>
  <c r="AL2133" i="2"/>
  <c r="X2133" i="2"/>
  <c r="Q2133" i="2"/>
  <c r="L2133" i="2"/>
  <c r="K2133" i="2"/>
  <c r="J2133" i="2"/>
  <c r="I2133" i="2"/>
  <c r="H2133" i="2"/>
  <c r="AM2132" i="2"/>
  <c r="AL2132" i="2"/>
  <c r="X2132" i="2"/>
  <c r="Q2132" i="2"/>
  <c r="L2132" i="2"/>
  <c r="K2132" i="2"/>
  <c r="J2132" i="2"/>
  <c r="I2132" i="2"/>
  <c r="H2132" i="2"/>
  <c r="AM2131" i="2"/>
  <c r="AL2131" i="2"/>
  <c r="X2131" i="2"/>
  <c r="Q2131" i="2"/>
  <c r="L2131" i="2"/>
  <c r="K2131" i="2"/>
  <c r="J2131" i="2"/>
  <c r="I2131" i="2"/>
  <c r="H2131" i="2"/>
  <c r="AM2130" i="2"/>
  <c r="AL2130" i="2"/>
  <c r="X2130" i="2"/>
  <c r="Q2130" i="2"/>
  <c r="L2130" i="2"/>
  <c r="K2130" i="2"/>
  <c r="J2130" i="2"/>
  <c r="I2130" i="2"/>
  <c r="H2130" i="2"/>
  <c r="AM2129" i="2"/>
  <c r="AL2129" i="2"/>
  <c r="X2129" i="2"/>
  <c r="Q2129" i="2"/>
  <c r="L2129" i="2"/>
  <c r="K2129" i="2"/>
  <c r="J2129" i="2"/>
  <c r="I2129" i="2"/>
  <c r="H2129" i="2"/>
  <c r="AM2128" i="2"/>
  <c r="AL2128" i="2"/>
  <c r="X2128" i="2"/>
  <c r="Q2128" i="2"/>
  <c r="L2128" i="2"/>
  <c r="K2128" i="2"/>
  <c r="J2128" i="2"/>
  <c r="I2128" i="2"/>
  <c r="H2128" i="2"/>
  <c r="AM2127" i="2"/>
  <c r="AL2127" i="2"/>
  <c r="X2127" i="2"/>
  <c r="Q2127" i="2"/>
  <c r="L2127" i="2"/>
  <c r="K2127" i="2"/>
  <c r="J2127" i="2"/>
  <c r="I2127" i="2"/>
  <c r="H2127" i="2"/>
  <c r="AM2126" i="2"/>
  <c r="AL2126" i="2"/>
  <c r="X2126" i="2"/>
  <c r="Q2126" i="2"/>
  <c r="L2126" i="2"/>
  <c r="K2126" i="2"/>
  <c r="J2126" i="2"/>
  <c r="I2126" i="2"/>
  <c r="H2126" i="2"/>
  <c r="AM2125" i="2"/>
  <c r="AL2125" i="2"/>
  <c r="X2125" i="2"/>
  <c r="Q2125" i="2"/>
  <c r="L2125" i="2"/>
  <c r="K2125" i="2"/>
  <c r="J2125" i="2"/>
  <c r="I2125" i="2"/>
  <c r="H2125" i="2"/>
  <c r="AM2124" i="2"/>
  <c r="AL2124" i="2"/>
  <c r="X2124" i="2"/>
  <c r="Q2124" i="2"/>
  <c r="L2124" i="2"/>
  <c r="K2124" i="2"/>
  <c r="J2124" i="2"/>
  <c r="I2124" i="2"/>
  <c r="H2124" i="2"/>
  <c r="AM2123" i="2"/>
  <c r="AL2123" i="2"/>
  <c r="X2123" i="2"/>
  <c r="Q2123" i="2"/>
  <c r="L2123" i="2"/>
  <c r="K2123" i="2"/>
  <c r="J2123" i="2"/>
  <c r="I2123" i="2"/>
  <c r="H2123" i="2"/>
  <c r="AM2122" i="2"/>
  <c r="AL2122" i="2"/>
  <c r="X2122" i="2"/>
  <c r="Q2122" i="2"/>
  <c r="L2122" i="2"/>
  <c r="K2122" i="2"/>
  <c r="J2122" i="2"/>
  <c r="I2122" i="2"/>
  <c r="H2122" i="2"/>
  <c r="AM2121" i="2"/>
  <c r="AL2121" i="2"/>
  <c r="X2121" i="2"/>
  <c r="Q2121" i="2"/>
  <c r="L2121" i="2"/>
  <c r="K2121" i="2"/>
  <c r="J2121" i="2"/>
  <c r="I2121" i="2"/>
  <c r="H2121" i="2"/>
  <c r="AM2120" i="2"/>
  <c r="AL2120" i="2"/>
  <c r="X2120" i="2"/>
  <c r="Q2120" i="2"/>
  <c r="L2120" i="2"/>
  <c r="K2120" i="2"/>
  <c r="J2120" i="2"/>
  <c r="I2120" i="2"/>
  <c r="H2120" i="2"/>
  <c r="AM2119" i="2"/>
  <c r="AL2119" i="2"/>
  <c r="X2119" i="2"/>
  <c r="Q2119" i="2"/>
  <c r="L2119" i="2"/>
  <c r="K2119" i="2"/>
  <c r="J2119" i="2"/>
  <c r="I2119" i="2"/>
  <c r="H2119" i="2"/>
  <c r="AM2118" i="2"/>
  <c r="AL2118" i="2"/>
  <c r="X2118" i="2"/>
  <c r="Q2118" i="2"/>
  <c r="L2118" i="2"/>
  <c r="K2118" i="2"/>
  <c r="J2118" i="2"/>
  <c r="I2118" i="2"/>
  <c r="H2118" i="2"/>
  <c r="AM2117" i="2"/>
  <c r="AL2117" i="2"/>
  <c r="X2117" i="2"/>
  <c r="Q2117" i="2"/>
  <c r="L2117" i="2"/>
  <c r="K2117" i="2"/>
  <c r="J2117" i="2"/>
  <c r="I2117" i="2"/>
  <c r="H2117" i="2"/>
  <c r="AM2116" i="2"/>
  <c r="AL2116" i="2"/>
  <c r="X2116" i="2"/>
  <c r="Q2116" i="2"/>
  <c r="L2116" i="2"/>
  <c r="K2116" i="2"/>
  <c r="J2116" i="2"/>
  <c r="I2116" i="2"/>
  <c r="H2116" i="2"/>
  <c r="AM2115" i="2"/>
  <c r="AL2115" i="2"/>
  <c r="X2115" i="2"/>
  <c r="Q2115" i="2"/>
  <c r="L2115" i="2"/>
  <c r="K2115" i="2"/>
  <c r="J2115" i="2"/>
  <c r="I2115" i="2"/>
  <c r="H2115" i="2"/>
  <c r="AM2114" i="2"/>
  <c r="AL2114" i="2"/>
  <c r="X2114" i="2"/>
  <c r="Q2114" i="2"/>
  <c r="L2114" i="2"/>
  <c r="K2114" i="2"/>
  <c r="J2114" i="2"/>
  <c r="I2114" i="2"/>
  <c r="H2114" i="2"/>
  <c r="AM2113" i="2"/>
  <c r="AL2113" i="2"/>
  <c r="X2113" i="2"/>
  <c r="Q2113" i="2"/>
  <c r="L2113" i="2"/>
  <c r="K2113" i="2"/>
  <c r="J2113" i="2"/>
  <c r="I2113" i="2"/>
  <c r="H2113" i="2"/>
  <c r="AM2112" i="2"/>
  <c r="AL2112" i="2"/>
  <c r="X2112" i="2"/>
  <c r="Q2112" i="2"/>
  <c r="L2112" i="2"/>
  <c r="K2112" i="2"/>
  <c r="J2112" i="2"/>
  <c r="I2112" i="2"/>
  <c r="H2112" i="2"/>
  <c r="AM2111" i="2"/>
  <c r="AL2111" i="2"/>
  <c r="X2111" i="2"/>
  <c r="Q2111" i="2"/>
  <c r="L2111" i="2"/>
  <c r="K2111" i="2"/>
  <c r="J2111" i="2"/>
  <c r="I2111" i="2"/>
  <c r="H2111" i="2"/>
  <c r="AM2110" i="2"/>
  <c r="AL2110" i="2"/>
  <c r="X2110" i="2"/>
  <c r="Q2110" i="2"/>
  <c r="L2110" i="2"/>
  <c r="K2110" i="2"/>
  <c r="J2110" i="2"/>
  <c r="I2110" i="2"/>
  <c r="H2110" i="2"/>
  <c r="AM2109" i="2"/>
  <c r="AL2109" i="2"/>
  <c r="X2109" i="2"/>
  <c r="Q2109" i="2"/>
  <c r="L2109" i="2"/>
  <c r="K2109" i="2"/>
  <c r="J2109" i="2"/>
  <c r="I2109" i="2"/>
  <c r="H2109" i="2"/>
  <c r="AM2108" i="2"/>
  <c r="AL2108" i="2"/>
  <c r="X2108" i="2"/>
  <c r="Q2108" i="2"/>
  <c r="L2108" i="2"/>
  <c r="K2108" i="2"/>
  <c r="J2108" i="2"/>
  <c r="I2108" i="2"/>
  <c r="H2108" i="2"/>
  <c r="AM2107" i="2"/>
  <c r="AL2107" i="2"/>
  <c r="X2107" i="2"/>
  <c r="Q2107" i="2"/>
  <c r="L2107" i="2"/>
  <c r="K2107" i="2"/>
  <c r="J2107" i="2"/>
  <c r="I2107" i="2"/>
  <c r="H2107" i="2"/>
  <c r="AM2106" i="2"/>
  <c r="AL2106" i="2"/>
  <c r="X2106" i="2"/>
  <c r="Q2106" i="2"/>
  <c r="L2106" i="2"/>
  <c r="K2106" i="2"/>
  <c r="J2106" i="2"/>
  <c r="I2106" i="2"/>
  <c r="H2106" i="2"/>
  <c r="AM2105" i="2"/>
  <c r="AL2105" i="2"/>
  <c r="X2105" i="2"/>
  <c r="Q2105" i="2"/>
  <c r="L2105" i="2"/>
  <c r="K2105" i="2"/>
  <c r="J2105" i="2"/>
  <c r="I2105" i="2"/>
  <c r="H2105" i="2"/>
  <c r="AM2104" i="2"/>
  <c r="AL2104" i="2"/>
  <c r="X2104" i="2"/>
  <c r="Q2104" i="2"/>
  <c r="L2104" i="2"/>
  <c r="K2104" i="2"/>
  <c r="J2104" i="2"/>
  <c r="I2104" i="2"/>
  <c r="H2104" i="2"/>
  <c r="AM2103" i="2"/>
  <c r="AL2103" i="2"/>
  <c r="X2103" i="2"/>
  <c r="Q2103" i="2"/>
  <c r="L2103" i="2"/>
  <c r="K2103" i="2"/>
  <c r="J2103" i="2"/>
  <c r="I2103" i="2"/>
  <c r="H2103" i="2"/>
  <c r="AM2102" i="2"/>
  <c r="AL2102" i="2"/>
  <c r="X2102" i="2"/>
  <c r="Q2102" i="2"/>
  <c r="L2102" i="2"/>
  <c r="K2102" i="2"/>
  <c r="J2102" i="2"/>
  <c r="I2102" i="2"/>
  <c r="H2102" i="2"/>
  <c r="AM2101" i="2"/>
  <c r="AL2101" i="2"/>
  <c r="X2101" i="2"/>
  <c r="Q2101" i="2"/>
  <c r="L2101" i="2"/>
  <c r="K2101" i="2"/>
  <c r="J2101" i="2"/>
  <c r="I2101" i="2"/>
  <c r="H2101" i="2"/>
  <c r="AM2100" i="2"/>
  <c r="AL2100" i="2"/>
  <c r="X2100" i="2"/>
  <c r="Q2100" i="2"/>
  <c r="L2100" i="2"/>
  <c r="K2100" i="2"/>
  <c r="J2100" i="2"/>
  <c r="I2100" i="2"/>
  <c r="H2100" i="2"/>
  <c r="AM2099" i="2"/>
  <c r="AL2099" i="2"/>
  <c r="X2099" i="2"/>
  <c r="Q2099" i="2"/>
  <c r="L2099" i="2"/>
  <c r="K2099" i="2"/>
  <c r="J2099" i="2"/>
  <c r="I2099" i="2"/>
  <c r="H2099" i="2"/>
  <c r="AM2098" i="2"/>
  <c r="AL2098" i="2"/>
  <c r="X2098" i="2"/>
  <c r="Q2098" i="2"/>
  <c r="L2098" i="2"/>
  <c r="K2098" i="2"/>
  <c r="J2098" i="2"/>
  <c r="I2098" i="2"/>
  <c r="H2098" i="2"/>
  <c r="AM2097" i="2"/>
  <c r="AL2097" i="2"/>
  <c r="X2097" i="2"/>
  <c r="Q2097" i="2"/>
  <c r="L2097" i="2"/>
  <c r="K2097" i="2"/>
  <c r="J2097" i="2"/>
  <c r="I2097" i="2"/>
  <c r="H2097" i="2"/>
  <c r="AM2096" i="2"/>
  <c r="AL2096" i="2"/>
  <c r="X2096" i="2"/>
  <c r="Q2096" i="2"/>
  <c r="L2096" i="2"/>
  <c r="K2096" i="2"/>
  <c r="J2096" i="2"/>
  <c r="I2096" i="2"/>
  <c r="H2096" i="2"/>
  <c r="AM2095" i="2"/>
  <c r="AL2095" i="2"/>
  <c r="X2095" i="2"/>
  <c r="Q2095" i="2"/>
  <c r="L2095" i="2"/>
  <c r="K2095" i="2"/>
  <c r="J2095" i="2"/>
  <c r="I2095" i="2"/>
  <c r="H2095" i="2"/>
  <c r="AM2094" i="2"/>
  <c r="AL2094" i="2"/>
  <c r="X2094" i="2"/>
  <c r="Q2094" i="2"/>
  <c r="L2094" i="2"/>
  <c r="K2094" i="2"/>
  <c r="J2094" i="2"/>
  <c r="I2094" i="2"/>
  <c r="H2094" i="2"/>
  <c r="AM2093" i="2"/>
  <c r="AL2093" i="2"/>
  <c r="X2093" i="2"/>
  <c r="Q2093" i="2"/>
  <c r="L2093" i="2"/>
  <c r="K2093" i="2"/>
  <c r="J2093" i="2"/>
  <c r="I2093" i="2"/>
  <c r="H2093" i="2"/>
  <c r="AM2092" i="2"/>
  <c r="AL2092" i="2"/>
  <c r="X2092" i="2"/>
  <c r="Q2092" i="2"/>
  <c r="L2092" i="2"/>
  <c r="K2092" i="2"/>
  <c r="J2092" i="2"/>
  <c r="I2092" i="2"/>
  <c r="H2092" i="2"/>
  <c r="AM2091" i="2"/>
  <c r="AL2091" i="2"/>
  <c r="X2091" i="2"/>
  <c r="Q2091" i="2"/>
  <c r="L2091" i="2"/>
  <c r="K2091" i="2"/>
  <c r="J2091" i="2"/>
  <c r="I2091" i="2"/>
  <c r="H2091" i="2"/>
  <c r="AM2090" i="2"/>
  <c r="AL2090" i="2"/>
  <c r="X2090" i="2"/>
  <c r="Q2090" i="2"/>
  <c r="L2090" i="2"/>
  <c r="K2090" i="2"/>
  <c r="J2090" i="2"/>
  <c r="I2090" i="2"/>
  <c r="H2090" i="2"/>
  <c r="AM2089" i="2"/>
  <c r="AL2089" i="2"/>
  <c r="X2089" i="2"/>
  <c r="Q2089" i="2"/>
  <c r="L2089" i="2"/>
  <c r="K2089" i="2"/>
  <c r="J2089" i="2"/>
  <c r="I2089" i="2"/>
  <c r="H2089" i="2"/>
  <c r="AM2088" i="2"/>
  <c r="AL2088" i="2"/>
  <c r="X2088" i="2"/>
  <c r="Q2088" i="2"/>
  <c r="L2088" i="2"/>
  <c r="K2088" i="2"/>
  <c r="J2088" i="2"/>
  <c r="I2088" i="2"/>
  <c r="H2088" i="2"/>
  <c r="AM2087" i="2"/>
  <c r="AL2087" i="2"/>
  <c r="X2087" i="2"/>
  <c r="Q2087" i="2"/>
  <c r="L2087" i="2"/>
  <c r="K2087" i="2"/>
  <c r="J2087" i="2"/>
  <c r="I2087" i="2"/>
  <c r="H2087" i="2"/>
  <c r="AM2086" i="2"/>
  <c r="AL2086" i="2"/>
  <c r="X2086" i="2"/>
  <c r="Q2086" i="2"/>
  <c r="L2086" i="2"/>
  <c r="K2086" i="2"/>
  <c r="J2086" i="2"/>
  <c r="I2086" i="2"/>
  <c r="H2086" i="2"/>
  <c r="AM2085" i="2"/>
  <c r="AL2085" i="2"/>
  <c r="X2085" i="2"/>
  <c r="Q2085" i="2"/>
  <c r="L2085" i="2"/>
  <c r="K2085" i="2"/>
  <c r="J2085" i="2"/>
  <c r="I2085" i="2"/>
  <c r="H2085" i="2"/>
  <c r="AM2084" i="2"/>
  <c r="AL2084" i="2"/>
  <c r="X2084" i="2"/>
  <c r="Q2084" i="2"/>
  <c r="L2084" i="2"/>
  <c r="K2084" i="2"/>
  <c r="J2084" i="2"/>
  <c r="I2084" i="2"/>
  <c r="H2084" i="2"/>
  <c r="AM2083" i="2"/>
  <c r="AL2083" i="2"/>
  <c r="X2083" i="2"/>
  <c r="Q2083" i="2"/>
  <c r="L2083" i="2"/>
  <c r="K2083" i="2"/>
  <c r="J2083" i="2"/>
  <c r="I2083" i="2"/>
  <c r="H2083" i="2"/>
  <c r="AM2082" i="2"/>
  <c r="AL2082" i="2"/>
  <c r="X2082" i="2"/>
  <c r="Q2082" i="2"/>
  <c r="L2082" i="2"/>
  <c r="K2082" i="2"/>
  <c r="J2082" i="2"/>
  <c r="I2082" i="2"/>
  <c r="H2082" i="2"/>
  <c r="AM2081" i="2"/>
  <c r="AL2081" i="2"/>
  <c r="X2081" i="2"/>
  <c r="Q2081" i="2"/>
  <c r="L2081" i="2"/>
  <c r="K2081" i="2"/>
  <c r="J2081" i="2"/>
  <c r="I2081" i="2"/>
  <c r="H2081" i="2"/>
  <c r="AM2080" i="2"/>
  <c r="AL2080" i="2"/>
  <c r="X2080" i="2"/>
  <c r="Q2080" i="2"/>
  <c r="L2080" i="2"/>
  <c r="K2080" i="2"/>
  <c r="J2080" i="2"/>
  <c r="I2080" i="2"/>
  <c r="H2080" i="2"/>
  <c r="AM2079" i="2"/>
  <c r="AL2079" i="2"/>
  <c r="X2079" i="2"/>
  <c r="Q2079" i="2"/>
  <c r="L2079" i="2"/>
  <c r="K2079" i="2"/>
  <c r="J2079" i="2"/>
  <c r="I2079" i="2"/>
  <c r="H2079" i="2"/>
  <c r="AM2078" i="2"/>
  <c r="AL2078" i="2"/>
  <c r="X2078" i="2"/>
  <c r="Q2078" i="2"/>
  <c r="L2078" i="2"/>
  <c r="K2078" i="2"/>
  <c r="J2078" i="2"/>
  <c r="I2078" i="2"/>
  <c r="H2078" i="2"/>
  <c r="AM2077" i="2"/>
  <c r="AL2077" i="2"/>
  <c r="X2077" i="2"/>
  <c r="Q2077" i="2"/>
  <c r="L2077" i="2"/>
  <c r="K2077" i="2"/>
  <c r="J2077" i="2"/>
  <c r="I2077" i="2"/>
  <c r="H2077" i="2"/>
  <c r="AM2076" i="2"/>
  <c r="AL2076" i="2"/>
  <c r="X2076" i="2"/>
  <c r="Q2076" i="2"/>
  <c r="L2076" i="2"/>
  <c r="K2076" i="2"/>
  <c r="J2076" i="2"/>
  <c r="I2076" i="2"/>
  <c r="H2076" i="2"/>
  <c r="AM2075" i="2"/>
  <c r="AL2075" i="2"/>
  <c r="X2075" i="2"/>
  <c r="Q2075" i="2"/>
  <c r="L2075" i="2"/>
  <c r="K2075" i="2"/>
  <c r="J2075" i="2"/>
  <c r="I2075" i="2"/>
  <c r="H2075" i="2"/>
  <c r="AM2074" i="2"/>
  <c r="AL2074" i="2"/>
  <c r="X2074" i="2"/>
  <c r="Q2074" i="2"/>
  <c r="L2074" i="2"/>
  <c r="K2074" i="2"/>
  <c r="J2074" i="2"/>
  <c r="I2074" i="2"/>
  <c r="H2074" i="2"/>
  <c r="AM2073" i="2"/>
  <c r="AL2073" i="2"/>
  <c r="X2073" i="2"/>
  <c r="Q2073" i="2"/>
  <c r="L2073" i="2"/>
  <c r="K2073" i="2"/>
  <c r="J2073" i="2"/>
  <c r="I2073" i="2"/>
  <c r="H2073" i="2"/>
  <c r="AM2072" i="2"/>
  <c r="AL2072" i="2"/>
  <c r="X2072" i="2"/>
  <c r="Q2072" i="2"/>
  <c r="L2072" i="2"/>
  <c r="K2072" i="2"/>
  <c r="J2072" i="2"/>
  <c r="I2072" i="2"/>
  <c r="H2072" i="2"/>
  <c r="AM2071" i="2"/>
  <c r="AL2071" i="2"/>
  <c r="X2071" i="2"/>
  <c r="Q2071" i="2"/>
  <c r="L2071" i="2"/>
  <c r="K2071" i="2"/>
  <c r="J2071" i="2"/>
  <c r="I2071" i="2"/>
  <c r="H2071" i="2"/>
  <c r="AM2070" i="2"/>
  <c r="AL2070" i="2"/>
  <c r="X2070" i="2"/>
  <c r="Q2070" i="2"/>
  <c r="L2070" i="2"/>
  <c r="K2070" i="2"/>
  <c r="J2070" i="2"/>
  <c r="I2070" i="2"/>
  <c r="H2070" i="2"/>
  <c r="AM2069" i="2"/>
  <c r="AL2069" i="2"/>
  <c r="X2069" i="2"/>
  <c r="Q2069" i="2"/>
  <c r="L2069" i="2"/>
  <c r="K2069" i="2"/>
  <c r="J2069" i="2"/>
  <c r="I2069" i="2"/>
  <c r="H2069" i="2"/>
  <c r="AM2068" i="2"/>
  <c r="AL2068" i="2"/>
  <c r="X2068" i="2"/>
  <c r="Q2068" i="2"/>
  <c r="L2068" i="2"/>
  <c r="K2068" i="2"/>
  <c r="J2068" i="2"/>
  <c r="I2068" i="2"/>
  <c r="H2068" i="2"/>
  <c r="AM2067" i="2"/>
  <c r="AL2067" i="2"/>
  <c r="X2067" i="2"/>
  <c r="Q2067" i="2"/>
  <c r="L2067" i="2"/>
  <c r="K2067" i="2"/>
  <c r="J2067" i="2"/>
  <c r="I2067" i="2"/>
  <c r="H2067" i="2"/>
  <c r="AM2066" i="2"/>
  <c r="AL2066" i="2"/>
  <c r="X2066" i="2"/>
  <c r="Q2066" i="2"/>
  <c r="L2066" i="2"/>
  <c r="K2066" i="2"/>
  <c r="J2066" i="2"/>
  <c r="I2066" i="2"/>
  <c r="H2066" i="2"/>
  <c r="AM2065" i="2"/>
  <c r="AL2065" i="2"/>
  <c r="X2065" i="2"/>
  <c r="Q2065" i="2"/>
  <c r="L2065" i="2"/>
  <c r="K2065" i="2"/>
  <c r="J2065" i="2"/>
  <c r="I2065" i="2"/>
  <c r="H2065" i="2"/>
  <c r="AM2064" i="2"/>
  <c r="AL2064" i="2"/>
  <c r="X2064" i="2"/>
  <c r="Q2064" i="2"/>
  <c r="L2064" i="2"/>
  <c r="K2064" i="2"/>
  <c r="J2064" i="2"/>
  <c r="I2064" i="2"/>
  <c r="H2064" i="2"/>
  <c r="AM2063" i="2"/>
  <c r="AL2063" i="2"/>
  <c r="X2063" i="2"/>
  <c r="Q2063" i="2"/>
  <c r="L2063" i="2"/>
  <c r="K2063" i="2"/>
  <c r="J2063" i="2"/>
  <c r="I2063" i="2"/>
  <c r="H2063" i="2"/>
  <c r="AM2062" i="2"/>
  <c r="AL2062" i="2"/>
  <c r="X2062" i="2"/>
  <c r="Q2062" i="2"/>
  <c r="L2062" i="2"/>
  <c r="K2062" i="2"/>
  <c r="J2062" i="2"/>
  <c r="I2062" i="2"/>
  <c r="H2062" i="2"/>
  <c r="AM2061" i="2"/>
  <c r="AL2061" i="2"/>
  <c r="X2061" i="2"/>
  <c r="Q2061" i="2"/>
  <c r="L2061" i="2"/>
  <c r="K2061" i="2"/>
  <c r="J2061" i="2"/>
  <c r="I2061" i="2"/>
  <c r="H2061" i="2"/>
  <c r="AM2060" i="2"/>
  <c r="AL2060" i="2"/>
  <c r="X2060" i="2"/>
  <c r="Q2060" i="2"/>
  <c r="L2060" i="2"/>
  <c r="K2060" i="2"/>
  <c r="J2060" i="2"/>
  <c r="I2060" i="2"/>
  <c r="H2060" i="2"/>
  <c r="AM2059" i="2"/>
  <c r="AL2059" i="2"/>
  <c r="X2059" i="2"/>
  <c r="Q2059" i="2"/>
  <c r="L2059" i="2"/>
  <c r="K2059" i="2"/>
  <c r="J2059" i="2"/>
  <c r="I2059" i="2"/>
  <c r="H2059" i="2"/>
  <c r="AM2058" i="2"/>
  <c r="AL2058" i="2"/>
  <c r="X2058" i="2"/>
  <c r="Q2058" i="2"/>
  <c r="L2058" i="2"/>
  <c r="K2058" i="2"/>
  <c r="J2058" i="2"/>
  <c r="I2058" i="2"/>
  <c r="H2058" i="2"/>
  <c r="AM2057" i="2"/>
  <c r="AL2057" i="2"/>
  <c r="X2057" i="2"/>
  <c r="Q2057" i="2"/>
  <c r="L2057" i="2"/>
  <c r="K2057" i="2"/>
  <c r="J2057" i="2"/>
  <c r="I2057" i="2"/>
  <c r="H2057" i="2"/>
  <c r="AM2056" i="2"/>
  <c r="AL2056" i="2"/>
  <c r="X2056" i="2"/>
  <c r="Q2056" i="2"/>
  <c r="L2056" i="2"/>
  <c r="K2056" i="2"/>
  <c r="J2056" i="2"/>
  <c r="I2056" i="2"/>
  <c r="H2056" i="2"/>
  <c r="AM2055" i="2"/>
  <c r="AL2055" i="2"/>
  <c r="X2055" i="2"/>
  <c r="Q2055" i="2"/>
  <c r="L2055" i="2"/>
  <c r="K2055" i="2"/>
  <c r="J2055" i="2"/>
  <c r="I2055" i="2"/>
  <c r="H2055" i="2"/>
  <c r="AM2054" i="2"/>
  <c r="AL2054" i="2"/>
  <c r="X2054" i="2"/>
  <c r="Q2054" i="2"/>
  <c r="L2054" i="2"/>
  <c r="K2054" i="2"/>
  <c r="J2054" i="2"/>
  <c r="I2054" i="2"/>
  <c r="H2054" i="2"/>
  <c r="AM2053" i="2"/>
  <c r="AL2053" i="2"/>
  <c r="X2053" i="2"/>
  <c r="Q2053" i="2"/>
  <c r="L2053" i="2"/>
  <c r="K2053" i="2"/>
  <c r="J2053" i="2"/>
  <c r="I2053" i="2"/>
  <c r="H2053" i="2"/>
  <c r="AM2052" i="2"/>
  <c r="AL2052" i="2"/>
  <c r="X2052" i="2"/>
  <c r="Q2052" i="2"/>
  <c r="L2052" i="2"/>
  <c r="K2052" i="2"/>
  <c r="J2052" i="2"/>
  <c r="I2052" i="2"/>
  <c r="H2052" i="2"/>
  <c r="AM2051" i="2"/>
  <c r="AL2051" i="2"/>
  <c r="X2051" i="2"/>
  <c r="Q2051" i="2"/>
  <c r="L2051" i="2"/>
  <c r="K2051" i="2"/>
  <c r="J2051" i="2"/>
  <c r="I2051" i="2"/>
  <c r="H2051" i="2"/>
  <c r="AM2050" i="2"/>
  <c r="AL2050" i="2"/>
  <c r="X2050" i="2"/>
  <c r="Q2050" i="2"/>
  <c r="L2050" i="2"/>
  <c r="K2050" i="2"/>
  <c r="J2050" i="2"/>
  <c r="I2050" i="2"/>
  <c r="H2050" i="2"/>
  <c r="AM2049" i="2"/>
  <c r="AL2049" i="2"/>
  <c r="X2049" i="2"/>
  <c r="Q2049" i="2"/>
  <c r="L2049" i="2"/>
  <c r="K2049" i="2"/>
  <c r="J2049" i="2"/>
  <c r="I2049" i="2"/>
  <c r="H2049" i="2"/>
  <c r="AM2048" i="2"/>
  <c r="AL2048" i="2"/>
  <c r="X2048" i="2"/>
  <c r="Q2048" i="2"/>
  <c r="L2048" i="2"/>
  <c r="K2048" i="2"/>
  <c r="J2048" i="2"/>
  <c r="I2048" i="2"/>
  <c r="H2048" i="2"/>
  <c r="AM2047" i="2"/>
  <c r="AL2047" i="2"/>
  <c r="X2047" i="2"/>
  <c r="Q2047" i="2"/>
  <c r="L2047" i="2"/>
  <c r="K2047" i="2"/>
  <c r="J2047" i="2"/>
  <c r="I2047" i="2"/>
  <c r="H2047" i="2"/>
  <c r="AM2046" i="2"/>
  <c r="AL2046" i="2"/>
  <c r="X2046" i="2"/>
  <c r="Q2046" i="2"/>
  <c r="L2046" i="2"/>
  <c r="K2046" i="2"/>
  <c r="J2046" i="2"/>
  <c r="I2046" i="2"/>
  <c r="H2046" i="2"/>
  <c r="AM2045" i="2"/>
  <c r="AL2045" i="2"/>
  <c r="X2045" i="2"/>
  <c r="Q2045" i="2"/>
  <c r="L2045" i="2"/>
  <c r="K2045" i="2"/>
  <c r="J2045" i="2"/>
  <c r="I2045" i="2"/>
  <c r="H2045" i="2"/>
  <c r="AM2044" i="2"/>
  <c r="AL2044" i="2"/>
  <c r="X2044" i="2"/>
  <c r="Q2044" i="2"/>
  <c r="L2044" i="2"/>
  <c r="K2044" i="2"/>
  <c r="J2044" i="2"/>
  <c r="I2044" i="2"/>
  <c r="H2044" i="2"/>
  <c r="AM2043" i="2"/>
  <c r="AL2043" i="2"/>
  <c r="X2043" i="2"/>
  <c r="Q2043" i="2"/>
  <c r="L2043" i="2"/>
  <c r="K2043" i="2"/>
  <c r="J2043" i="2"/>
  <c r="I2043" i="2"/>
  <c r="H2043" i="2"/>
  <c r="AM2042" i="2"/>
  <c r="AL2042" i="2"/>
  <c r="X2042" i="2"/>
  <c r="Q2042" i="2"/>
  <c r="L2042" i="2"/>
  <c r="K2042" i="2"/>
  <c r="J2042" i="2"/>
  <c r="I2042" i="2"/>
  <c r="H2042" i="2"/>
  <c r="AM2041" i="2"/>
  <c r="AL2041" i="2"/>
  <c r="X2041" i="2"/>
  <c r="Q2041" i="2"/>
  <c r="L2041" i="2"/>
  <c r="K2041" i="2"/>
  <c r="J2041" i="2"/>
  <c r="I2041" i="2"/>
  <c r="H2041" i="2"/>
  <c r="AM2040" i="2"/>
  <c r="AL2040" i="2"/>
  <c r="X2040" i="2"/>
  <c r="Q2040" i="2"/>
  <c r="L2040" i="2"/>
  <c r="K2040" i="2"/>
  <c r="J2040" i="2"/>
  <c r="I2040" i="2"/>
  <c r="H2040" i="2"/>
  <c r="AM2039" i="2"/>
  <c r="AL2039" i="2"/>
  <c r="X2039" i="2"/>
  <c r="Q2039" i="2"/>
  <c r="L2039" i="2"/>
  <c r="K2039" i="2"/>
  <c r="J2039" i="2"/>
  <c r="I2039" i="2"/>
  <c r="H2039" i="2"/>
  <c r="AM2038" i="2"/>
  <c r="AL2038" i="2"/>
  <c r="X2038" i="2"/>
  <c r="Q2038" i="2"/>
  <c r="L2038" i="2"/>
  <c r="K2038" i="2"/>
  <c r="J2038" i="2"/>
  <c r="I2038" i="2"/>
  <c r="H2038" i="2"/>
  <c r="AM2037" i="2"/>
  <c r="AL2037" i="2"/>
  <c r="X2037" i="2"/>
  <c r="Q2037" i="2"/>
  <c r="L2037" i="2"/>
  <c r="K2037" i="2"/>
  <c r="J2037" i="2"/>
  <c r="I2037" i="2"/>
  <c r="H2037" i="2"/>
  <c r="AM2036" i="2"/>
  <c r="AL2036" i="2"/>
  <c r="X2036" i="2"/>
  <c r="Q2036" i="2"/>
  <c r="L2036" i="2"/>
  <c r="K2036" i="2"/>
  <c r="J2036" i="2"/>
  <c r="I2036" i="2"/>
  <c r="H2036" i="2"/>
  <c r="AM2035" i="2"/>
  <c r="AL2035" i="2"/>
  <c r="X2035" i="2"/>
  <c r="Q2035" i="2"/>
  <c r="L2035" i="2"/>
  <c r="K2035" i="2"/>
  <c r="J2035" i="2"/>
  <c r="I2035" i="2"/>
  <c r="H2035" i="2"/>
  <c r="AM2034" i="2"/>
  <c r="AL2034" i="2"/>
  <c r="X2034" i="2"/>
  <c r="Q2034" i="2"/>
  <c r="L2034" i="2"/>
  <c r="K2034" i="2"/>
  <c r="J2034" i="2"/>
  <c r="I2034" i="2"/>
  <c r="H2034" i="2"/>
  <c r="AM2033" i="2"/>
  <c r="AL2033" i="2"/>
  <c r="X2033" i="2"/>
  <c r="Q2033" i="2"/>
  <c r="L2033" i="2"/>
  <c r="K2033" i="2"/>
  <c r="J2033" i="2"/>
  <c r="I2033" i="2"/>
  <c r="H2033" i="2"/>
  <c r="AM2032" i="2"/>
  <c r="AL2032" i="2"/>
  <c r="X2032" i="2"/>
  <c r="Q2032" i="2"/>
  <c r="L2032" i="2"/>
  <c r="K2032" i="2"/>
  <c r="J2032" i="2"/>
  <c r="I2032" i="2"/>
  <c r="H2032" i="2"/>
  <c r="AM2031" i="2"/>
  <c r="AL2031" i="2"/>
  <c r="X2031" i="2"/>
  <c r="Q2031" i="2"/>
  <c r="L2031" i="2"/>
  <c r="K2031" i="2"/>
  <c r="J2031" i="2"/>
  <c r="I2031" i="2"/>
  <c r="H2031" i="2"/>
  <c r="AM2030" i="2"/>
  <c r="AL2030" i="2"/>
  <c r="X2030" i="2"/>
  <c r="Q2030" i="2"/>
  <c r="L2030" i="2"/>
  <c r="K2030" i="2"/>
  <c r="J2030" i="2"/>
  <c r="I2030" i="2"/>
  <c r="H2030" i="2"/>
  <c r="AM2029" i="2"/>
  <c r="AL2029" i="2"/>
  <c r="X2029" i="2"/>
  <c r="Q2029" i="2"/>
  <c r="L2029" i="2"/>
  <c r="K2029" i="2"/>
  <c r="J2029" i="2"/>
  <c r="I2029" i="2"/>
  <c r="H2029" i="2"/>
  <c r="AM2028" i="2"/>
  <c r="AL2028" i="2"/>
  <c r="X2028" i="2"/>
  <c r="Q2028" i="2"/>
  <c r="L2028" i="2"/>
  <c r="K2028" i="2"/>
  <c r="J2028" i="2"/>
  <c r="I2028" i="2"/>
  <c r="H2028" i="2"/>
  <c r="AM2027" i="2"/>
  <c r="AL2027" i="2"/>
  <c r="X2027" i="2"/>
  <c r="Q2027" i="2"/>
  <c r="L2027" i="2"/>
  <c r="K2027" i="2"/>
  <c r="J2027" i="2"/>
  <c r="I2027" i="2"/>
  <c r="H2027" i="2"/>
  <c r="AM2026" i="2"/>
  <c r="AL2026" i="2"/>
  <c r="X2026" i="2"/>
  <c r="Q2026" i="2"/>
  <c r="L2026" i="2"/>
  <c r="K2026" i="2"/>
  <c r="J2026" i="2"/>
  <c r="I2026" i="2"/>
  <c r="H2026" i="2"/>
  <c r="AM2025" i="2"/>
  <c r="AL2025" i="2"/>
  <c r="X2025" i="2"/>
  <c r="Q2025" i="2"/>
  <c r="L2025" i="2"/>
  <c r="K2025" i="2"/>
  <c r="J2025" i="2"/>
  <c r="I2025" i="2"/>
  <c r="H2025" i="2"/>
  <c r="AM2024" i="2"/>
  <c r="AL2024" i="2"/>
  <c r="X2024" i="2"/>
  <c r="Q2024" i="2"/>
  <c r="L2024" i="2"/>
  <c r="K2024" i="2"/>
  <c r="J2024" i="2"/>
  <c r="I2024" i="2"/>
  <c r="H2024" i="2"/>
  <c r="AM2023" i="2"/>
  <c r="AL2023" i="2"/>
  <c r="X2023" i="2"/>
  <c r="Q2023" i="2"/>
  <c r="L2023" i="2"/>
  <c r="K2023" i="2"/>
  <c r="J2023" i="2"/>
  <c r="I2023" i="2"/>
  <c r="H2023" i="2"/>
  <c r="AM2022" i="2"/>
  <c r="AL2022" i="2"/>
  <c r="X2022" i="2"/>
  <c r="Q2022" i="2"/>
  <c r="L2022" i="2"/>
  <c r="K2022" i="2"/>
  <c r="J2022" i="2"/>
  <c r="I2022" i="2"/>
  <c r="H2022" i="2"/>
  <c r="AM2021" i="2"/>
  <c r="AL2021" i="2"/>
  <c r="X2021" i="2"/>
  <c r="Q2021" i="2"/>
  <c r="L2021" i="2"/>
  <c r="K2021" i="2"/>
  <c r="J2021" i="2"/>
  <c r="I2021" i="2"/>
  <c r="H2021" i="2"/>
  <c r="AM2020" i="2"/>
  <c r="AL2020" i="2"/>
  <c r="X2020" i="2"/>
  <c r="Q2020" i="2"/>
  <c r="L2020" i="2"/>
  <c r="K2020" i="2"/>
  <c r="J2020" i="2"/>
  <c r="I2020" i="2"/>
  <c r="H2020" i="2"/>
  <c r="AM2019" i="2"/>
  <c r="AL2019" i="2"/>
  <c r="X2019" i="2"/>
  <c r="Q2019" i="2"/>
  <c r="L2019" i="2"/>
  <c r="K2019" i="2"/>
  <c r="J2019" i="2"/>
  <c r="I2019" i="2"/>
  <c r="H2019" i="2"/>
  <c r="AM2018" i="2"/>
  <c r="AL2018" i="2"/>
  <c r="X2018" i="2"/>
  <c r="Q2018" i="2"/>
  <c r="L2018" i="2"/>
  <c r="K2018" i="2"/>
  <c r="J2018" i="2"/>
  <c r="I2018" i="2"/>
  <c r="H2018" i="2"/>
  <c r="AM2017" i="2"/>
  <c r="AL2017" i="2"/>
  <c r="X2017" i="2"/>
  <c r="Q2017" i="2"/>
  <c r="L2017" i="2"/>
  <c r="K2017" i="2"/>
  <c r="J2017" i="2"/>
  <c r="I2017" i="2"/>
  <c r="H2017" i="2"/>
  <c r="AM2016" i="2"/>
  <c r="AL2016" i="2"/>
  <c r="X2016" i="2"/>
  <c r="Q2016" i="2"/>
  <c r="L2016" i="2"/>
  <c r="K2016" i="2"/>
  <c r="J2016" i="2"/>
  <c r="I2016" i="2"/>
  <c r="H2016" i="2"/>
  <c r="AM2015" i="2"/>
  <c r="AL2015" i="2"/>
  <c r="X2015" i="2"/>
  <c r="Q2015" i="2"/>
  <c r="L2015" i="2"/>
  <c r="K2015" i="2"/>
  <c r="J2015" i="2"/>
  <c r="I2015" i="2"/>
  <c r="H2015" i="2"/>
  <c r="AM2014" i="2"/>
  <c r="AL2014" i="2"/>
  <c r="X2014" i="2"/>
  <c r="Q2014" i="2"/>
  <c r="L2014" i="2"/>
  <c r="K2014" i="2"/>
  <c r="J2014" i="2"/>
  <c r="I2014" i="2"/>
  <c r="H2014" i="2"/>
  <c r="AM2013" i="2"/>
  <c r="AL2013" i="2"/>
  <c r="X2013" i="2"/>
  <c r="Q2013" i="2"/>
  <c r="L2013" i="2"/>
  <c r="K2013" i="2"/>
  <c r="J2013" i="2"/>
  <c r="I2013" i="2"/>
  <c r="H2013" i="2"/>
  <c r="AM2012" i="2"/>
  <c r="AL2012" i="2"/>
  <c r="X2012" i="2"/>
  <c r="Q2012" i="2"/>
  <c r="L2012" i="2"/>
  <c r="K2012" i="2"/>
  <c r="J2012" i="2"/>
  <c r="I2012" i="2"/>
  <c r="H2012" i="2"/>
  <c r="AM2011" i="2"/>
  <c r="AL2011" i="2"/>
  <c r="X2011" i="2"/>
  <c r="Q2011" i="2"/>
  <c r="L2011" i="2"/>
  <c r="K2011" i="2"/>
  <c r="J2011" i="2"/>
  <c r="I2011" i="2"/>
  <c r="H2011" i="2"/>
  <c r="AM2010" i="2"/>
  <c r="AL2010" i="2"/>
  <c r="X2010" i="2"/>
  <c r="Q2010" i="2"/>
  <c r="L2010" i="2"/>
  <c r="K2010" i="2"/>
  <c r="J2010" i="2"/>
  <c r="I2010" i="2"/>
  <c r="H2010" i="2"/>
  <c r="AM2009" i="2"/>
  <c r="AL2009" i="2"/>
  <c r="X2009" i="2"/>
  <c r="Q2009" i="2"/>
  <c r="L2009" i="2"/>
  <c r="K2009" i="2"/>
  <c r="J2009" i="2"/>
  <c r="I2009" i="2"/>
  <c r="H2009" i="2"/>
  <c r="AM2008" i="2"/>
  <c r="AL2008" i="2"/>
  <c r="X2008" i="2"/>
  <c r="Q2008" i="2"/>
  <c r="L2008" i="2"/>
  <c r="K2008" i="2"/>
  <c r="J2008" i="2"/>
  <c r="I2008" i="2"/>
  <c r="H2008" i="2"/>
  <c r="AM2007" i="2"/>
  <c r="AL2007" i="2"/>
  <c r="X2007" i="2"/>
  <c r="Q2007" i="2"/>
  <c r="L2007" i="2"/>
  <c r="K2007" i="2"/>
  <c r="J2007" i="2"/>
  <c r="I2007" i="2"/>
  <c r="H2007" i="2"/>
  <c r="AM2006" i="2"/>
  <c r="AL2006" i="2"/>
  <c r="X2006" i="2"/>
  <c r="Q2006" i="2"/>
  <c r="L2006" i="2"/>
  <c r="K2006" i="2"/>
  <c r="J2006" i="2"/>
  <c r="I2006" i="2"/>
  <c r="H2006" i="2"/>
  <c r="AM2005" i="2"/>
  <c r="AL2005" i="2"/>
  <c r="X2005" i="2"/>
  <c r="Q2005" i="2"/>
  <c r="L2005" i="2"/>
  <c r="K2005" i="2"/>
  <c r="J2005" i="2"/>
  <c r="I2005" i="2"/>
  <c r="H2005" i="2"/>
  <c r="AM2004" i="2"/>
  <c r="AL2004" i="2"/>
  <c r="X2004" i="2"/>
  <c r="Q2004" i="2"/>
  <c r="L2004" i="2"/>
  <c r="K2004" i="2"/>
  <c r="J2004" i="2"/>
  <c r="I2004" i="2"/>
  <c r="H2004" i="2"/>
  <c r="AM2003" i="2"/>
  <c r="AL2003" i="2"/>
  <c r="X2003" i="2"/>
  <c r="Q2003" i="2"/>
  <c r="L2003" i="2"/>
  <c r="K2003" i="2"/>
  <c r="J2003" i="2"/>
  <c r="I2003" i="2"/>
  <c r="H2003" i="2"/>
  <c r="AM2002" i="2"/>
  <c r="AL2002" i="2"/>
  <c r="X2002" i="2"/>
  <c r="Q2002" i="2"/>
  <c r="L2002" i="2"/>
  <c r="K2002" i="2"/>
  <c r="J2002" i="2"/>
  <c r="I2002" i="2"/>
  <c r="H2002" i="2"/>
  <c r="AM2001" i="2"/>
  <c r="AL2001" i="2"/>
  <c r="X2001" i="2"/>
  <c r="Q2001" i="2"/>
  <c r="L2001" i="2"/>
  <c r="K2001" i="2"/>
  <c r="J2001" i="2"/>
  <c r="I2001" i="2"/>
  <c r="H2001" i="2"/>
  <c r="AM2000" i="2"/>
  <c r="AL2000" i="2"/>
  <c r="X2000" i="2"/>
  <c r="Q2000" i="2"/>
  <c r="L2000" i="2"/>
  <c r="K2000" i="2"/>
  <c r="J2000" i="2"/>
  <c r="I2000" i="2"/>
  <c r="H2000" i="2"/>
  <c r="AM1999" i="2"/>
  <c r="AL1999" i="2"/>
  <c r="X1999" i="2"/>
  <c r="Q1999" i="2"/>
  <c r="L1999" i="2"/>
  <c r="K1999" i="2"/>
  <c r="J1999" i="2"/>
  <c r="I1999" i="2"/>
  <c r="H1999" i="2"/>
  <c r="AM1998" i="2"/>
  <c r="AL1998" i="2"/>
  <c r="X1998" i="2"/>
  <c r="Q1998" i="2"/>
  <c r="L1998" i="2"/>
  <c r="K1998" i="2"/>
  <c r="J1998" i="2"/>
  <c r="I1998" i="2"/>
  <c r="H1998" i="2"/>
  <c r="AM1997" i="2"/>
  <c r="AL1997" i="2"/>
  <c r="X1997" i="2"/>
  <c r="Q1997" i="2"/>
  <c r="L1997" i="2"/>
  <c r="K1997" i="2"/>
  <c r="J1997" i="2"/>
  <c r="I1997" i="2"/>
  <c r="H1997" i="2"/>
  <c r="AM1996" i="2"/>
  <c r="AL1996" i="2"/>
  <c r="X1996" i="2"/>
  <c r="Q1996" i="2"/>
  <c r="L1996" i="2"/>
  <c r="K1996" i="2"/>
  <c r="J1996" i="2"/>
  <c r="I1996" i="2"/>
  <c r="H1996" i="2"/>
  <c r="AM1995" i="2"/>
  <c r="AL1995" i="2"/>
  <c r="X1995" i="2"/>
  <c r="Q1995" i="2"/>
  <c r="L1995" i="2"/>
  <c r="K1995" i="2"/>
  <c r="J1995" i="2"/>
  <c r="I1995" i="2"/>
  <c r="H1995" i="2"/>
  <c r="AM1994" i="2"/>
  <c r="AL1994" i="2"/>
  <c r="X1994" i="2"/>
  <c r="Q1994" i="2"/>
  <c r="L1994" i="2"/>
  <c r="K1994" i="2"/>
  <c r="J1994" i="2"/>
  <c r="I1994" i="2"/>
  <c r="H1994" i="2"/>
  <c r="AM1993" i="2"/>
  <c r="AL1993" i="2"/>
  <c r="X1993" i="2"/>
  <c r="Q1993" i="2"/>
  <c r="L1993" i="2"/>
  <c r="K1993" i="2"/>
  <c r="J1993" i="2"/>
  <c r="I1993" i="2"/>
  <c r="H1993" i="2"/>
  <c r="AM1992" i="2"/>
  <c r="AL1992" i="2"/>
  <c r="X1992" i="2"/>
  <c r="Q1992" i="2"/>
  <c r="L1992" i="2"/>
  <c r="K1992" i="2"/>
  <c r="J1992" i="2"/>
  <c r="I1992" i="2"/>
  <c r="H1992" i="2"/>
  <c r="AM1991" i="2"/>
  <c r="AL1991" i="2"/>
  <c r="X1991" i="2"/>
  <c r="Q1991" i="2"/>
  <c r="L1991" i="2"/>
  <c r="K1991" i="2"/>
  <c r="J1991" i="2"/>
  <c r="I1991" i="2"/>
  <c r="H1991" i="2"/>
  <c r="AM1990" i="2"/>
  <c r="AL1990" i="2"/>
  <c r="X1990" i="2"/>
  <c r="Q1990" i="2"/>
  <c r="L1990" i="2"/>
  <c r="K1990" i="2"/>
  <c r="J1990" i="2"/>
  <c r="I1990" i="2"/>
  <c r="H1990" i="2"/>
  <c r="AM1989" i="2"/>
  <c r="AL1989" i="2"/>
  <c r="X1989" i="2"/>
  <c r="Q1989" i="2"/>
  <c r="L1989" i="2"/>
  <c r="K1989" i="2"/>
  <c r="J1989" i="2"/>
  <c r="I1989" i="2"/>
  <c r="H1989" i="2"/>
  <c r="AM1988" i="2"/>
  <c r="AL1988" i="2"/>
  <c r="X1988" i="2"/>
  <c r="Q1988" i="2"/>
  <c r="L1988" i="2"/>
  <c r="K1988" i="2"/>
  <c r="J1988" i="2"/>
  <c r="I1988" i="2"/>
  <c r="H1988" i="2"/>
  <c r="AM1987" i="2"/>
  <c r="AL1987" i="2"/>
  <c r="X1987" i="2"/>
  <c r="Q1987" i="2"/>
  <c r="L1987" i="2"/>
  <c r="K1987" i="2"/>
  <c r="J1987" i="2"/>
  <c r="I1987" i="2"/>
  <c r="H1987" i="2"/>
  <c r="AM1986" i="2"/>
  <c r="AL1986" i="2"/>
  <c r="X1986" i="2"/>
  <c r="Q1986" i="2"/>
  <c r="L1986" i="2"/>
  <c r="K1986" i="2"/>
  <c r="J1986" i="2"/>
  <c r="I1986" i="2"/>
  <c r="H1986" i="2"/>
  <c r="AM1985" i="2"/>
  <c r="AL1985" i="2"/>
  <c r="X1985" i="2"/>
  <c r="Q1985" i="2"/>
  <c r="L1985" i="2"/>
  <c r="K1985" i="2"/>
  <c r="J1985" i="2"/>
  <c r="I1985" i="2"/>
  <c r="H1985" i="2"/>
  <c r="AM1984" i="2"/>
  <c r="AL1984" i="2"/>
  <c r="X1984" i="2"/>
  <c r="Q1984" i="2"/>
  <c r="L1984" i="2"/>
  <c r="K1984" i="2"/>
  <c r="J1984" i="2"/>
  <c r="I1984" i="2"/>
  <c r="H1984" i="2"/>
  <c r="AM1983" i="2"/>
  <c r="AL1983" i="2"/>
  <c r="X1983" i="2"/>
  <c r="Q1983" i="2"/>
  <c r="L1983" i="2"/>
  <c r="K1983" i="2"/>
  <c r="J1983" i="2"/>
  <c r="I1983" i="2"/>
  <c r="H1983" i="2"/>
  <c r="AM1982" i="2"/>
  <c r="AL1982" i="2"/>
  <c r="X1982" i="2"/>
  <c r="Q1982" i="2"/>
  <c r="L1982" i="2"/>
  <c r="K1982" i="2"/>
  <c r="J1982" i="2"/>
  <c r="I1982" i="2"/>
  <c r="H1982" i="2"/>
  <c r="AM1981" i="2"/>
  <c r="AL1981" i="2"/>
  <c r="X1981" i="2"/>
  <c r="Q1981" i="2"/>
  <c r="L1981" i="2"/>
  <c r="K1981" i="2"/>
  <c r="J1981" i="2"/>
  <c r="I1981" i="2"/>
  <c r="H1981" i="2"/>
  <c r="AM1980" i="2"/>
  <c r="AL1980" i="2"/>
  <c r="X1980" i="2"/>
  <c r="Q1980" i="2"/>
  <c r="L1980" i="2"/>
  <c r="K1980" i="2"/>
  <c r="J1980" i="2"/>
  <c r="I1980" i="2"/>
  <c r="H1980" i="2"/>
  <c r="AM1979" i="2"/>
  <c r="AL1979" i="2"/>
  <c r="X1979" i="2"/>
  <c r="Q1979" i="2"/>
  <c r="L1979" i="2"/>
  <c r="K1979" i="2"/>
  <c r="J1979" i="2"/>
  <c r="I1979" i="2"/>
  <c r="H1979" i="2"/>
  <c r="AM1978" i="2"/>
  <c r="AL1978" i="2"/>
  <c r="X1978" i="2"/>
  <c r="Q1978" i="2"/>
  <c r="L1978" i="2"/>
  <c r="K1978" i="2"/>
  <c r="J1978" i="2"/>
  <c r="I1978" i="2"/>
  <c r="H1978" i="2"/>
  <c r="AM1977" i="2"/>
  <c r="AL1977" i="2"/>
  <c r="X1977" i="2"/>
  <c r="Q1977" i="2"/>
  <c r="L1977" i="2"/>
  <c r="K1977" i="2"/>
  <c r="J1977" i="2"/>
  <c r="I1977" i="2"/>
  <c r="H1977" i="2"/>
  <c r="AM1976" i="2"/>
  <c r="AL1976" i="2"/>
  <c r="X1976" i="2"/>
  <c r="Q1976" i="2"/>
  <c r="L1976" i="2"/>
  <c r="K1976" i="2"/>
  <c r="J1976" i="2"/>
  <c r="I1976" i="2"/>
  <c r="H1976" i="2"/>
  <c r="AM1975" i="2"/>
  <c r="AL1975" i="2"/>
  <c r="X1975" i="2"/>
  <c r="Q1975" i="2"/>
  <c r="L1975" i="2"/>
  <c r="K1975" i="2"/>
  <c r="J1975" i="2"/>
  <c r="I1975" i="2"/>
  <c r="H1975" i="2"/>
  <c r="AM1974" i="2"/>
  <c r="AL1974" i="2"/>
  <c r="X1974" i="2"/>
  <c r="Q1974" i="2"/>
  <c r="L1974" i="2"/>
  <c r="K1974" i="2"/>
  <c r="J1974" i="2"/>
  <c r="I1974" i="2"/>
  <c r="H1974" i="2"/>
  <c r="AM1973" i="2"/>
  <c r="AL1973" i="2"/>
  <c r="X1973" i="2"/>
  <c r="Q1973" i="2"/>
  <c r="L1973" i="2"/>
  <c r="K1973" i="2"/>
  <c r="J1973" i="2"/>
  <c r="I1973" i="2"/>
  <c r="H1973" i="2"/>
  <c r="AM1972" i="2"/>
  <c r="AL1972" i="2"/>
  <c r="X1972" i="2"/>
  <c r="Q1972" i="2"/>
  <c r="L1972" i="2"/>
  <c r="K1972" i="2"/>
  <c r="J1972" i="2"/>
  <c r="I1972" i="2"/>
  <c r="H1972" i="2"/>
  <c r="AM1971" i="2"/>
  <c r="AL1971" i="2"/>
  <c r="X1971" i="2"/>
  <c r="Q1971" i="2"/>
  <c r="L1971" i="2"/>
  <c r="K1971" i="2"/>
  <c r="J1971" i="2"/>
  <c r="I1971" i="2"/>
  <c r="H1971" i="2"/>
  <c r="AM1970" i="2"/>
  <c r="AL1970" i="2"/>
  <c r="X1970" i="2"/>
  <c r="Q1970" i="2"/>
  <c r="L1970" i="2"/>
  <c r="K1970" i="2"/>
  <c r="J1970" i="2"/>
  <c r="I1970" i="2"/>
  <c r="H1970" i="2"/>
  <c r="AM1969" i="2"/>
  <c r="AL1969" i="2"/>
  <c r="X1969" i="2"/>
  <c r="Q1969" i="2"/>
  <c r="L1969" i="2"/>
  <c r="K1969" i="2"/>
  <c r="J1969" i="2"/>
  <c r="I1969" i="2"/>
  <c r="H1969" i="2"/>
  <c r="AM1968" i="2"/>
  <c r="AL1968" i="2"/>
  <c r="X1968" i="2"/>
  <c r="Q1968" i="2"/>
  <c r="L1968" i="2"/>
  <c r="K1968" i="2"/>
  <c r="J1968" i="2"/>
  <c r="I1968" i="2"/>
  <c r="H1968" i="2"/>
  <c r="AM1967" i="2"/>
  <c r="AL1967" i="2"/>
  <c r="X1967" i="2"/>
  <c r="Q1967" i="2"/>
  <c r="L1967" i="2"/>
  <c r="K1967" i="2"/>
  <c r="J1967" i="2"/>
  <c r="I1967" i="2"/>
  <c r="H1967" i="2"/>
  <c r="AM1966" i="2"/>
  <c r="AL1966" i="2"/>
  <c r="X1966" i="2"/>
  <c r="Q1966" i="2"/>
  <c r="L1966" i="2"/>
  <c r="K1966" i="2"/>
  <c r="J1966" i="2"/>
  <c r="I1966" i="2"/>
  <c r="H1966" i="2"/>
  <c r="AM1965" i="2"/>
  <c r="AL1965" i="2"/>
  <c r="X1965" i="2"/>
  <c r="Q1965" i="2"/>
  <c r="L1965" i="2"/>
  <c r="K1965" i="2"/>
  <c r="J1965" i="2"/>
  <c r="I1965" i="2"/>
  <c r="H1965" i="2"/>
  <c r="AM1964" i="2"/>
  <c r="AL1964" i="2"/>
  <c r="X1964" i="2"/>
  <c r="Q1964" i="2"/>
  <c r="L1964" i="2"/>
  <c r="K1964" i="2"/>
  <c r="J1964" i="2"/>
  <c r="I1964" i="2"/>
  <c r="H1964" i="2"/>
  <c r="AM1963" i="2"/>
  <c r="AL1963" i="2"/>
  <c r="X1963" i="2"/>
  <c r="Q1963" i="2"/>
  <c r="L1963" i="2"/>
  <c r="K1963" i="2"/>
  <c r="J1963" i="2"/>
  <c r="I1963" i="2"/>
  <c r="H1963" i="2"/>
  <c r="AM1962" i="2"/>
  <c r="AL1962" i="2"/>
  <c r="X1962" i="2"/>
  <c r="Q1962" i="2"/>
  <c r="L1962" i="2"/>
  <c r="K1962" i="2"/>
  <c r="J1962" i="2"/>
  <c r="I1962" i="2"/>
  <c r="H1962" i="2"/>
  <c r="AM1961" i="2"/>
  <c r="AL1961" i="2"/>
  <c r="X1961" i="2"/>
  <c r="Q1961" i="2"/>
  <c r="L1961" i="2"/>
  <c r="K1961" i="2"/>
  <c r="J1961" i="2"/>
  <c r="I1961" i="2"/>
  <c r="H1961" i="2"/>
  <c r="AM1960" i="2"/>
  <c r="AL1960" i="2"/>
  <c r="X1960" i="2"/>
  <c r="Q1960" i="2"/>
  <c r="L1960" i="2"/>
  <c r="K1960" i="2"/>
  <c r="J1960" i="2"/>
  <c r="I1960" i="2"/>
  <c r="H1960" i="2"/>
  <c r="AM1959" i="2"/>
  <c r="AL1959" i="2"/>
  <c r="X1959" i="2"/>
  <c r="Q1959" i="2"/>
  <c r="L1959" i="2"/>
  <c r="K1959" i="2"/>
  <c r="J1959" i="2"/>
  <c r="I1959" i="2"/>
  <c r="H1959" i="2"/>
  <c r="AM1958" i="2"/>
  <c r="AL1958" i="2"/>
  <c r="X1958" i="2"/>
  <c r="Q1958" i="2"/>
  <c r="L1958" i="2"/>
  <c r="K1958" i="2"/>
  <c r="J1958" i="2"/>
  <c r="I1958" i="2"/>
  <c r="H1958" i="2"/>
  <c r="AM1957" i="2"/>
  <c r="AL1957" i="2"/>
  <c r="X1957" i="2"/>
  <c r="Q1957" i="2"/>
  <c r="L1957" i="2"/>
  <c r="K1957" i="2"/>
  <c r="J1957" i="2"/>
  <c r="I1957" i="2"/>
  <c r="H1957" i="2"/>
  <c r="AM1956" i="2"/>
  <c r="AL1956" i="2"/>
  <c r="X1956" i="2"/>
  <c r="Q1956" i="2"/>
  <c r="L1956" i="2"/>
  <c r="K1956" i="2"/>
  <c r="J1956" i="2"/>
  <c r="I1956" i="2"/>
  <c r="H1956" i="2"/>
  <c r="AM1955" i="2"/>
  <c r="AL1955" i="2"/>
  <c r="X1955" i="2"/>
  <c r="Q1955" i="2"/>
  <c r="L1955" i="2"/>
  <c r="K1955" i="2"/>
  <c r="J1955" i="2"/>
  <c r="I1955" i="2"/>
  <c r="H1955" i="2"/>
  <c r="AM1954" i="2"/>
  <c r="AL1954" i="2"/>
  <c r="X1954" i="2"/>
  <c r="Q1954" i="2"/>
  <c r="L1954" i="2"/>
  <c r="K1954" i="2"/>
  <c r="J1954" i="2"/>
  <c r="I1954" i="2"/>
  <c r="H1954" i="2"/>
  <c r="AM1953" i="2"/>
  <c r="AL1953" i="2"/>
  <c r="X1953" i="2"/>
  <c r="Q1953" i="2"/>
  <c r="L1953" i="2"/>
  <c r="K1953" i="2"/>
  <c r="J1953" i="2"/>
  <c r="I1953" i="2"/>
  <c r="H1953" i="2"/>
  <c r="AM1952" i="2"/>
  <c r="AL1952" i="2"/>
  <c r="X1952" i="2"/>
  <c r="Q1952" i="2"/>
  <c r="L1952" i="2"/>
  <c r="K1952" i="2"/>
  <c r="J1952" i="2"/>
  <c r="I1952" i="2"/>
  <c r="H1952" i="2"/>
  <c r="AM1951" i="2"/>
  <c r="AL1951" i="2"/>
  <c r="X1951" i="2"/>
  <c r="Q1951" i="2"/>
  <c r="L1951" i="2"/>
  <c r="K1951" i="2"/>
  <c r="J1951" i="2"/>
  <c r="I1951" i="2"/>
  <c r="H1951" i="2"/>
  <c r="AM1950" i="2"/>
  <c r="AL1950" i="2"/>
  <c r="X1950" i="2"/>
  <c r="Q1950" i="2"/>
  <c r="L1950" i="2"/>
  <c r="K1950" i="2"/>
  <c r="J1950" i="2"/>
  <c r="I1950" i="2"/>
  <c r="H1950" i="2"/>
  <c r="AM1949" i="2"/>
  <c r="AL1949" i="2"/>
  <c r="X1949" i="2"/>
  <c r="Q1949" i="2"/>
  <c r="L1949" i="2"/>
  <c r="K1949" i="2"/>
  <c r="J1949" i="2"/>
  <c r="I1949" i="2"/>
  <c r="H1949" i="2"/>
  <c r="AM1948" i="2"/>
  <c r="AL1948" i="2"/>
  <c r="X1948" i="2"/>
  <c r="Q1948" i="2"/>
  <c r="L1948" i="2"/>
  <c r="K1948" i="2"/>
  <c r="J1948" i="2"/>
  <c r="I1948" i="2"/>
  <c r="H1948" i="2"/>
  <c r="AM1947" i="2"/>
  <c r="AL1947" i="2"/>
  <c r="X1947" i="2"/>
  <c r="Q1947" i="2"/>
  <c r="L1947" i="2"/>
  <c r="K1947" i="2"/>
  <c r="J1947" i="2"/>
  <c r="I1947" i="2"/>
  <c r="H1947" i="2"/>
  <c r="AM1946" i="2"/>
  <c r="AL1946" i="2"/>
  <c r="X1946" i="2"/>
  <c r="Q1946" i="2"/>
  <c r="L1946" i="2"/>
  <c r="K1946" i="2"/>
  <c r="J1946" i="2"/>
  <c r="I1946" i="2"/>
  <c r="H1946" i="2"/>
  <c r="AM1945" i="2"/>
  <c r="AL1945" i="2"/>
  <c r="X1945" i="2"/>
  <c r="Q1945" i="2"/>
  <c r="L1945" i="2"/>
  <c r="K1945" i="2"/>
  <c r="J1945" i="2"/>
  <c r="I1945" i="2"/>
  <c r="H1945" i="2"/>
  <c r="AM1944" i="2"/>
  <c r="AL1944" i="2"/>
  <c r="X1944" i="2"/>
  <c r="Q1944" i="2"/>
  <c r="L1944" i="2"/>
  <c r="K1944" i="2"/>
  <c r="J1944" i="2"/>
  <c r="I1944" i="2"/>
  <c r="H1944" i="2"/>
  <c r="AM1943" i="2"/>
  <c r="AL1943" i="2"/>
  <c r="X1943" i="2"/>
  <c r="Q1943" i="2"/>
  <c r="L1943" i="2"/>
  <c r="K1943" i="2"/>
  <c r="J1943" i="2"/>
  <c r="I1943" i="2"/>
  <c r="H1943" i="2"/>
  <c r="AM1942" i="2"/>
  <c r="AL1942" i="2"/>
  <c r="X1942" i="2"/>
  <c r="Q1942" i="2"/>
  <c r="L1942" i="2"/>
  <c r="K1942" i="2"/>
  <c r="J1942" i="2"/>
  <c r="I1942" i="2"/>
  <c r="H1942" i="2"/>
  <c r="AM1941" i="2"/>
  <c r="AL1941" i="2"/>
  <c r="X1941" i="2"/>
  <c r="Q1941" i="2"/>
  <c r="L1941" i="2"/>
  <c r="K1941" i="2"/>
  <c r="J1941" i="2"/>
  <c r="I1941" i="2"/>
  <c r="H1941" i="2"/>
  <c r="AM1940" i="2"/>
  <c r="AL1940" i="2"/>
  <c r="X1940" i="2"/>
  <c r="Q1940" i="2"/>
  <c r="L1940" i="2"/>
  <c r="K1940" i="2"/>
  <c r="J1940" i="2"/>
  <c r="I1940" i="2"/>
  <c r="H1940" i="2"/>
  <c r="AM1939" i="2"/>
  <c r="AL1939" i="2"/>
  <c r="X1939" i="2"/>
  <c r="Q1939" i="2"/>
  <c r="L1939" i="2"/>
  <c r="K1939" i="2"/>
  <c r="J1939" i="2"/>
  <c r="I1939" i="2"/>
  <c r="H1939" i="2"/>
  <c r="AM1938" i="2"/>
  <c r="AL1938" i="2"/>
  <c r="X1938" i="2"/>
  <c r="Q1938" i="2"/>
  <c r="L1938" i="2"/>
  <c r="K1938" i="2"/>
  <c r="J1938" i="2"/>
  <c r="I1938" i="2"/>
  <c r="H1938" i="2"/>
  <c r="AM1937" i="2"/>
  <c r="AL1937" i="2"/>
  <c r="X1937" i="2"/>
  <c r="Q1937" i="2"/>
  <c r="L1937" i="2"/>
  <c r="K1937" i="2"/>
  <c r="J1937" i="2"/>
  <c r="I1937" i="2"/>
  <c r="H1937" i="2"/>
  <c r="AM1936" i="2"/>
  <c r="AL1936" i="2"/>
  <c r="X1936" i="2"/>
  <c r="Q1936" i="2"/>
  <c r="L1936" i="2"/>
  <c r="K1936" i="2"/>
  <c r="J1936" i="2"/>
  <c r="I1936" i="2"/>
  <c r="H1936" i="2"/>
  <c r="AM1935" i="2"/>
  <c r="AL1935" i="2"/>
  <c r="X1935" i="2"/>
  <c r="Q1935" i="2"/>
  <c r="L1935" i="2"/>
  <c r="K1935" i="2"/>
  <c r="J1935" i="2"/>
  <c r="I1935" i="2"/>
  <c r="H1935" i="2"/>
  <c r="AM1934" i="2"/>
  <c r="AL1934" i="2"/>
  <c r="X1934" i="2"/>
  <c r="Q1934" i="2"/>
  <c r="L1934" i="2"/>
  <c r="K1934" i="2"/>
  <c r="J1934" i="2"/>
  <c r="I1934" i="2"/>
  <c r="H1934" i="2"/>
  <c r="AM1933" i="2"/>
  <c r="AL1933" i="2"/>
  <c r="X1933" i="2"/>
  <c r="Q1933" i="2"/>
  <c r="L1933" i="2"/>
  <c r="K1933" i="2"/>
  <c r="J1933" i="2"/>
  <c r="I1933" i="2"/>
  <c r="H1933" i="2"/>
  <c r="AM1932" i="2"/>
  <c r="AL1932" i="2"/>
  <c r="X1932" i="2"/>
  <c r="Q1932" i="2"/>
  <c r="L1932" i="2"/>
  <c r="K1932" i="2"/>
  <c r="J1932" i="2"/>
  <c r="I1932" i="2"/>
  <c r="H1932" i="2"/>
  <c r="AM1931" i="2"/>
  <c r="AL1931" i="2"/>
  <c r="X1931" i="2"/>
  <c r="Q1931" i="2"/>
  <c r="L1931" i="2"/>
  <c r="K1931" i="2"/>
  <c r="J1931" i="2"/>
  <c r="I1931" i="2"/>
  <c r="H1931" i="2"/>
  <c r="AM1930" i="2"/>
  <c r="AL1930" i="2"/>
  <c r="X1930" i="2"/>
  <c r="Q1930" i="2"/>
  <c r="L1930" i="2"/>
  <c r="K1930" i="2"/>
  <c r="J1930" i="2"/>
  <c r="I1930" i="2"/>
  <c r="H1930" i="2"/>
  <c r="AM1929" i="2"/>
  <c r="AL1929" i="2"/>
  <c r="X1929" i="2"/>
  <c r="Q1929" i="2"/>
  <c r="L1929" i="2"/>
  <c r="K1929" i="2"/>
  <c r="J1929" i="2"/>
  <c r="I1929" i="2"/>
  <c r="H1929" i="2"/>
  <c r="AM1928" i="2"/>
  <c r="AL1928" i="2"/>
  <c r="X1928" i="2"/>
  <c r="Q1928" i="2"/>
  <c r="L1928" i="2"/>
  <c r="K1928" i="2"/>
  <c r="J1928" i="2"/>
  <c r="I1928" i="2"/>
  <c r="H1928" i="2"/>
  <c r="AM1927" i="2"/>
  <c r="AL1927" i="2"/>
  <c r="X1927" i="2"/>
  <c r="Q1927" i="2"/>
  <c r="L1927" i="2"/>
  <c r="K1927" i="2"/>
  <c r="J1927" i="2"/>
  <c r="I1927" i="2"/>
  <c r="H1927" i="2"/>
  <c r="AM1926" i="2"/>
  <c r="AL1926" i="2"/>
  <c r="X1926" i="2"/>
  <c r="Q1926" i="2"/>
  <c r="L1926" i="2"/>
  <c r="K1926" i="2"/>
  <c r="J1926" i="2"/>
  <c r="I1926" i="2"/>
  <c r="H1926" i="2"/>
  <c r="AM1925" i="2"/>
  <c r="AL1925" i="2"/>
  <c r="X1925" i="2"/>
  <c r="Q1925" i="2"/>
  <c r="L1925" i="2"/>
  <c r="K1925" i="2"/>
  <c r="J1925" i="2"/>
  <c r="I1925" i="2"/>
  <c r="H1925" i="2"/>
  <c r="AM1924" i="2"/>
  <c r="AL1924" i="2"/>
  <c r="X1924" i="2"/>
  <c r="Q1924" i="2"/>
  <c r="L1924" i="2"/>
  <c r="K1924" i="2"/>
  <c r="J1924" i="2"/>
  <c r="I1924" i="2"/>
  <c r="H1924" i="2"/>
  <c r="AM1923" i="2"/>
  <c r="AL1923" i="2"/>
  <c r="X1923" i="2"/>
  <c r="Q1923" i="2"/>
  <c r="L1923" i="2"/>
  <c r="K1923" i="2"/>
  <c r="J1923" i="2"/>
  <c r="I1923" i="2"/>
  <c r="H1923" i="2"/>
  <c r="AM1922" i="2"/>
  <c r="AL1922" i="2"/>
  <c r="X1922" i="2"/>
  <c r="Q1922" i="2"/>
  <c r="L1922" i="2"/>
  <c r="K1922" i="2"/>
  <c r="J1922" i="2"/>
  <c r="I1922" i="2"/>
  <c r="H1922" i="2"/>
  <c r="AM1921" i="2"/>
  <c r="AL1921" i="2"/>
  <c r="X1921" i="2"/>
  <c r="Q1921" i="2"/>
  <c r="L1921" i="2"/>
  <c r="K1921" i="2"/>
  <c r="J1921" i="2"/>
  <c r="I1921" i="2"/>
  <c r="H1921" i="2"/>
  <c r="AM1920" i="2"/>
  <c r="AL1920" i="2"/>
  <c r="X1920" i="2"/>
  <c r="Q1920" i="2"/>
  <c r="L1920" i="2"/>
  <c r="K1920" i="2"/>
  <c r="J1920" i="2"/>
  <c r="I1920" i="2"/>
  <c r="H1920" i="2"/>
  <c r="AM1919" i="2"/>
  <c r="AL1919" i="2"/>
  <c r="X1919" i="2"/>
  <c r="Q1919" i="2"/>
  <c r="L1919" i="2"/>
  <c r="K1919" i="2"/>
  <c r="J1919" i="2"/>
  <c r="I1919" i="2"/>
  <c r="H1919" i="2"/>
  <c r="AM1918" i="2"/>
  <c r="AL1918" i="2"/>
  <c r="X1918" i="2"/>
  <c r="Q1918" i="2"/>
  <c r="L1918" i="2"/>
  <c r="K1918" i="2"/>
  <c r="J1918" i="2"/>
  <c r="I1918" i="2"/>
  <c r="H1918" i="2"/>
  <c r="AM1917" i="2"/>
  <c r="AL1917" i="2"/>
  <c r="X1917" i="2"/>
  <c r="Q1917" i="2"/>
  <c r="L1917" i="2"/>
  <c r="K1917" i="2"/>
  <c r="J1917" i="2"/>
  <c r="I1917" i="2"/>
  <c r="H1917" i="2"/>
  <c r="AM1916" i="2"/>
  <c r="AL1916" i="2"/>
  <c r="X1916" i="2"/>
  <c r="Q1916" i="2"/>
  <c r="L1916" i="2"/>
  <c r="K1916" i="2"/>
  <c r="J1916" i="2"/>
  <c r="I1916" i="2"/>
  <c r="H1916" i="2"/>
  <c r="AM1915" i="2"/>
  <c r="AL1915" i="2"/>
  <c r="X1915" i="2"/>
  <c r="Q1915" i="2"/>
  <c r="L1915" i="2"/>
  <c r="K1915" i="2"/>
  <c r="J1915" i="2"/>
  <c r="I1915" i="2"/>
  <c r="H1915" i="2"/>
  <c r="AM1914" i="2"/>
  <c r="AL1914" i="2"/>
  <c r="X1914" i="2"/>
  <c r="Q1914" i="2"/>
  <c r="L1914" i="2"/>
  <c r="K1914" i="2"/>
  <c r="J1914" i="2"/>
  <c r="I1914" i="2"/>
  <c r="H1914" i="2"/>
  <c r="AM1913" i="2"/>
  <c r="AL1913" i="2"/>
  <c r="X1913" i="2"/>
  <c r="Q1913" i="2"/>
  <c r="L1913" i="2"/>
  <c r="K1913" i="2"/>
  <c r="J1913" i="2"/>
  <c r="I1913" i="2"/>
  <c r="H1913" i="2"/>
  <c r="AM1912" i="2"/>
  <c r="AL1912" i="2"/>
  <c r="X1912" i="2"/>
  <c r="Q1912" i="2"/>
  <c r="L1912" i="2"/>
  <c r="K1912" i="2"/>
  <c r="J1912" i="2"/>
  <c r="I1912" i="2"/>
  <c r="H1912" i="2"/>
  <c r="AM1911" i="2"/>
  <c r="AL1911" i="2"/>
  <c r="X1911" i="2"/>
  <c r="Q1911" i="2"/>
  <c r="L1911" i="2"/>
  <c r="K1911" i="2"/>
  <c r="J1911" i="2"/>
  <c r="I1911" i="2"/>
  <c r="H1911" i="2"/>
  <c r="AM1910" i="2"/>
  <c r="AL1910" i="2"/>
  <c r="X1910" i="2"/>
  <c r="Q1910" i="2"/>
  <c r="L1910" i="2"/>
  <c r="K1910" i="2"/>
  <c r="J1910" i="2"/>
  <c r="I1910" i="2"/>
  <c r="H1910" i="2"/>
  <c r="AM1909" i="2"/>
  <c r="AL1909" i="2"/>
  <c r="X1909" i="2"/>
  <c r="Q1909" i="2"/>
  <c r="L1909" i="2"/>
  <c r="K1909" i="2"/>
  <c r="J1909" i="2"/>
  <c r="I1909" i="2"/>
  <c r="H1909" i="2"/>
  <c r="AM1908" i="2"/>
  <c r="AL1908" i="2"/>
  <c r="X1908" i="2"/>
  <c r="Q1908" i="2"/>
  <c r="L1908" i="2"/>
  <c r="K1908" i="2"/>
  <c r="J1908" i="2"/>
  <c r="I1908" i="2"/>
  <c r="H1908" i="2"/>
  <c r="AM1907" i="2"/>
  <c r="AL1907" i="2"/>
  <c r="X1907" i="2"/>
  <c r="Q1907" i="2"/>
  <c r="L1907" i="2"/>
  <c r="K1907" i="2"/>
  <c r="J1907" i="2"/>
  <c r="I1907" i="2"/>
  <c r="H1907" i="2"/>
  <c r="AM1906" i="2"/>
  <c r="AL1906" i="2"/>
  <c r="X1906" i="2"/>
  <c r="Q1906" i="2"/>
  <c r="L1906" i="2"/>
  <c r="K1906" i="2"/>
  <c r="J1906" i="2"/>
  <c r="I1906" i="2"/>
  <c r="H1906" i="2"/>
  <c r="AM1905" i="2"/>
  <c r="AL1905" i="2"/>
  <c r="X1905" i="2"/>
  <c r="Q1905" i="2"/>
  <c r="L1905" i="2"/>
  <c r="K1905" i="2"/>
  <c r="J1905" i="2"/>
  <c r="I1905" i="2"/>
  <c r="H1905" i="2"/>
  <c r="AM1904" i="2"/>
  <c r="AL1904" i="2"/>
  <c r="X1904" i="2"/>
  <c r="Q1904" i="2"/>
  <c r="L1904" i="2"/>
  <c r="K1904" i="2"/>
  <c r="J1904" i="2"/>
  <c r="I1904" i="2"/>
  <c r="H1904" i="2"/>
  <c r="AM1903" i="2"/>
  <c r="AL1903" i="2"/>
  <c r="X1903" i="2"/>
  <c r="Q1903" i="2"/>
  <c r="L1903" i="2"/>
  <c r="K1903" i="2"/>
  <c r="J1903" i="2"/>
  <c r="I1903" i="2"/>
  <c r="H1903" i="2"/>
  <c r="AM1902" i="2"/>
  <c r="AL1902" i="2"/>
  <c r="X1902" i="2"/>
  <c r="Q1902" i="2"/>
  <c r="L1902" i="2"/>
  <c r="K1902" i="2"/>
  <c r="J1902" i="2"/>
  <c r="I1902" i="2"/>
  <c r="H1902" i="2"/>
  <c r="AM1901" i="2"/>
  <c r="AL1901" i="2"/>
  <c r="X1901" i="2"/>
  <c r="Q1901" i="2"/>
  <c r="L1901" i="2"/>
  <c r="K1901" i="2"/>
  <c r="J1901" i="2"/>
  <c r="I1901" i="2"/>
  <c r="H1901" i="2"/>
  <c r="AM1900" i="2"/>
  <c r="AL1900" i="2"/>
  <c r="X1900" i="2"/>
  <c r="Q1900" i="2"/>
  <c r="L1900" i="2"/>
  <c r="K1900" i="2"/>
  <c r="J1900" i="2"/>
  <c r="I1900" i="2"/>
  <c r="H1900" i="2"/>
  <c r="AM1899" i="2"/>
  <c r="AL1899" i="2"/>
  <c r="X1899" i="2"/>
  <c r="Q1899" i="2"/>
  <c r="L1899" i="2"/>
  <c r="K1899" i="2"/>
  <c r="J1899" i="2"/>
  <c r="I1899" i="2"/>
  <c r="H1899" i="2"/>
  <c r="AM1898" i="2"/>
  <c r="AL1898" i="2"/>
  <c r="X1898" i="2"/>
  <c r="Q1898" i="2"/>
  <c r="L1898" i="2"/>
  <c r="K1898" i="2"/>
  <c r="J1898" i="2"/>
  <c r="I1898" i="2"/>
  <c r="H1898" i="2"/>
  <c r="AM1897" i="2"/>
  <c r="AL1897" i="2"/>
  <c r="X1897" i="2"/>
  <c r="Q1897" i="2"/>
  <c r="L1897" i="2"/>
  <c r="K1897" i="2"/>
  <c r="J1897" i="2"/>
  <c r="I1897" i="2"/>
  <c r="H1897" i="2"/>
  <c r="AM1896" i="2"/>
  <c r="AL1896" i="2"/>
  <c r="X1896" i="2"/>
  <c r="Q1896" i="2"/>
  <c r="L1896" i="2"/>
  <c r="K1896" i="2"/>
  <c r="J1896" i="2"/>
  <c r="I1896" i="2"/>
  <c r="H1896" i="2"/>
  <c r="AM1895" i="2"/>
  <c r="AL1895" i="2"/>
  <c r="X1895" i="2"/>
  <c r="Q1895" i="2"/>
  <c r="L1895" i="2"/>
  <c r="K1895" i="2"/>
  <c r="J1895" i="2"/>
  <c r="I1895" i="2"/>
  <c r="H1895" i="2"/>
  <c r="AM1894" i="2"/>
  <c r="AL1894" i="2"/>
  <c r="X1894" i="2"/>
  <c r="Q1894" i="2"/>
  <c r="L1894" i="2"/>
  <c r="K1894" i="2"/>
  <c r="J1894" i="2"/>
  <c r="I1894" i="2"/>
  <c r="H1894" i="2"/>
  <c r="AM1893" i="2"/>
  <c r="AL1893" i="2"/>
  <c r="X1893" i="2"/>
  <c r="Q1893" i="2"/>
  <c r="L1893" i="2"/>
  <c r="K1893" i="2"/>
  <c r="J1893" i="2"/>
  <c r="I1893" i="2"/>
  <c r="H1893" i="2"/>
  <c r="AM1892" i="2"/>
  <c r="AL1892" i="2"/>
  <c r="X1892" i="2"/>
  <c r="Q1892" i="2"/>
  <c r="L1892" i="2"/>
  <c r="K1892" i="2"/>
  <c r="J1892" i="2"/>
  <c r="I1892" i="2"/>
  <c r="H1892" i="2"/>
  <c r="AM1891" i="2"/>
  <c r="AL1891" i="2"/>
  <c r="X1891" i="2"/>
  <c r="Q1891" i="2"/>
  <c r="L1891" i="2"/>
  <c r="K1891" i="2"/>
  <c r="J1891" i="2"/>
  <c r="I1891" i="2"/>
  <c r="H1891" i="2"/>
  <c r="AM1890" i="2"/>
  <c r="AL1890" i="2"/>
  <c r="X1890" i="2"/>
  <c r="Q1890" i="2"/>
  <c r="L1890" i="2"/>
  <c r="K1890" i="2"/>
  <c r="J1890" i="2"/>
  <c r="I1890" i="2"/>
  <c r="H1890" i="2"/>
  <c r="AM1889" i="2"/>
  <c r="AL1889" i="2"/>
  <c r="X1889" i="2"/>
  <c r="Q1889" i="2"/>
  <c r="L1889" i="2"/>
  <c r="K1889" i="2"/>
  <c r="J1889" i="2"/>
  <c r="I1889" i="2"/>
  <c r="H1889" i="2"/>
  <c r="AM1888" i="2"/>
  <c r="AL1888" i="2"/>
  <c r="X1888" i="2"/>
  <c r="Q1888" i="2"/>
  <c r="L1888" i="2"/>
  <c r="K1888" i="2"/>
  <c r="J1888" i="2"/>
  <c r="I1888" i="2"/>
  <c r="H1888" i="2"/>
  <c r="AM1887" i="2"/>
  <c r="AL1887" i="2"/>
  <c r="X1887" i="2"/>
  <c r="Q1887" i="2"/>
  <c r="L1887" i="2"/>
  <c r="K1887" i="2"/>
  <c r="J1887" i="2"/>
  <c r="I1887" i="2"/>
  <c r="H1887" i="2"/>
  <c r="AM1886" i="2"/>
  <c r="AL1886" i="2"/>
  <c r="X1886" i="2"/>
  <c r="Q1886" i="2"/>
  <c r="L1886" i="2"/>
  <c r="K1886" i="2"/>
  <c r="J1886" i="2"/>
  <c r="I1886" i="2"/>
  <c r="H1886" i="2"/>
  <c r="AM1885" i="2"/>
  <c r="AL1885" i="2"/>
  <c r="X1885" i="2"/>
  <c r="Q1885" i="2"/>
  <c r="L1885" i="2"/>
  <c r="K1885" i="2"/>
  <c r="J1885" i="2"/>
  <c r="I1885" i="2"/>
  <c r="H1885" i="2"/>
  <c r="AM1884" i="2"/>
  <c r="AL1884" i="2"/>
  <c r="X1884" i="2"/>
  <c r="Q1884" i="2"/>
  <c r="L1884" i="2"/>
  <c r="K1884" i="2"/>
  <c r="J1884" i="2"/>
  <c r="I1884" i="2"/>
  <c r="H1884" i="2"/>
  <c r="AM1883" i="2"/>
  <c r="AL1883" i="2"/>
  <c r="X1883" i="2"/>
  <c r="Q1883" i="2"/>
  <c r="L1883" i="2"/>
  <c r="K1883" i="2"/>
  <c r="J1883" i="2"/>
  <c r="I1883" i="2"/>
  <c r="H1883" i="2"/>
  <c r="AM1882" i="2"/>
  <c r="AL1882" i="2"/>
  <c r="X1882" i="2"/>
  <c r="Q1882" i="2"/>
  <c r="L1882" i="2"/>
  <c r="K1882" i="2"/>
  <c r="J1882" i="2"/>
  <c r="I1882" i="2"/>
  <c r="H1882" i="2"/>
  <c r="AM1881" i="2"/>
  <c r="AL1881" i="2"/>
  <c r="X1881" i="2"/>
  <c r="Q1881" i="2"/>
  <c r="L1881" i="2"/>
  <c r="K1881" i="2"/>
  <c r="J1881" i="2"/>
  <c r="I1881" i="2"/>
  <c r="H1881" i="2"/>
  <c r="AM1880" i="2"/>
  <c r="AL1880" i="2"/>
  <c r="X1880" i="2"/>
  <c r="Q1880" i="2"/>
  <c r="L1880" i="2"/>
  <c r="K1880" i="2"/>
  <c r="J1880" i="2"/>
  <c r="I1880" i="2"/>
  <c r="H1880" i="2"/>
  <c r="AM1879" i="2"/>
  <c r="AL1879" i="2"/>
  <c r="X1879" i="2"/>
  <c r="Q1879" i="2"/>
  <c r="L1879" i="2"/>
  <c r="K1879" i="2"/>
  <c r="J1879" i="2"/>
  <c r="I1879" i="2"/>
  <c r="H1879" i="2"/>
  <c r="AM1878" i="2"/>
  <c r="AL1878" i="2"/>
  <c r="X1878" i="2"/>
  <c r="Q1878" i="2"/>
  <c r="L1878" i="2"/>
  <c r="K1878" i="2"/>
  <c r="J1878" i="2"/>
  <c r="I1878" i="2"/>
  <c r="H1878" i="2"/>
  <c r="AM1877" i="2"/>
  <c r="AL1877" i="2"/>
  <c r="X1877" i="2"/>
  <c r="Q1877" i="2"/>
  <c r="L1877" i="2"/>
  <c r="K1877" i="2"/>
  <c r="J1877" i="2"/>
  <c r="I1877" i="2"/>
  <c r="H1877" i="2"/>
  <c r="AM1876" i="2"/>
  <c r="AL1876" i="2"/>
  <c r="X1876" i="2"/>
  <c r="Q1876" i="2"/>
  <c r="L1876" i="2"/>
  <c r="K1876" i="2"/>
  <c r="J1876" i="2"/>
  <c r="I1876" i="2"/>
  <c r="H1876" i="2"/>
  <c r="AM1875" i="2"/>
  <c r="AL1875" i="2"/>
  <c r="X1875" i="2"/>
  <c r="Q1875" i="2"/>
  <c r="L1875" i="2"/>
  <c r="K1875" i="2"/>
  <c r="J1875" i="2"/>
  <c r="I1875" i="2"/>
  <c r="H1875" i="2"/>
  <c r="AM1874" i="2"/>
  <c r="AL1874" i="2"/>
  <c r="X1874" i="2"/>
  <c r="Q1874" i="2"/>
  <c r="L1874" i="2"/>
  <c r="K1874" i="2"/>
  <c r="J1874" i="2"/>
  <c r="I1874" i="2"/>
  <c r="H1874" i="2"/>
  <c r="AM1873" i="2"/>
  <c r="AL1873" i="2"/>
  <c r="X1873" i="2"/>
  <c r="Q1873" i="2"/>
  <c r="L1873" i="2"/>
  <c r="K1873" i="2"/>
  <c r="J1873" i="2"/>
  <c r="I1873" i="2"/>
  <c r="H1873" i="2"/>
  <c r="AM1872" i="2"/>
  <c r="AL1872" i="2"/>
  <c r="X1872" i="2"/>
  <c r="Q1872" i="2"/>
  <c r="L1872" i="2"/>
  <c r="K1872" i="2"/>
  <c r="J1872" i="2"/>
  <c r="I1872" i="2"/>
  <c r="H1872" i="2"/>
  <c r="AM1871" i="2"/>
  <c r="AL1871" i="2"/>
  <c r="X1871" i="2"/>
  <c r="Q1871" i="2"/>
  <c r="L1871" i="2"/>
  <c r="K1871" i="2"/>
  <c r="J1871" i="2"/>
  <c r="I1871" i="2"/>
  <c r="H1871" i="2"/>
  <c r="AM1870" i="2"/>
  <c r="AL1870" i="2"/>
  <c r="X1870" i="2"/>
  <c r="Q1870" i="2"/>
  <c r="L1870" i="2"/>
  <c r="K1870" i="2"/>
  <c r="J1870" i="2"/>
  <c r="I1870" i="2"/>
  <c r="H1870" i="2"/>
  <c r="AM1869" i="2"/>
  <c r="AL1869" i="2"/>
  <c r="X1869" i="2"/>
  <c r="Q1869" i="2"/>
  <c r="L1869" i="2"/>
  <c r="K1869" i="2"/>
  <c r="J1869" i="2"/>
  <c r="I1869" i="2"/>
  <c r="H1869" i="2"/>
  <c r="AM1868" i="2"/>
  <c r="AL1868" i="2"/>
  <c r="X1868" i="2"/>
  <c r="Q1868" i="2"/>
  <c r="L1868" i="2"/>
  <c r="K1868" i="2"/>
  <c r="J1868" i="2"/>
  <c r="I1868" i="2"/>
  <c r="H1868" i="2"/>
  <c r="AM1867" i="2"/>
  <c r="AL1867" i="2"/>
  <c r="X1867" i="2"/>
  <c r="Q1867" i="2"/>
  <c r="L1867" i="2"/>
  <c r="K1867" i="2"/>
  <c r="J1867" i="2"/>
  <c r="I1867" i="2"/>
  <c r="H1867" i="2"/>
  <c r="AM1866" i="2"/>
  <c r="AL1866" i="2"/>
  <c r="X1866" i="2"/>
  <c r="Q1866" i="2"/>
  <c r="L1866" i="2"/>
  <c r="K1866" i="2"/>
  <c r="J1866" i="2"/>
  <c r="I1866" i="2"/>
  <c r="H1866" i="2"/>
  <c r="AM1865" i="2"/>
  <c r="AL1865" i="2"/>
  <c r="X1865" i="2"/>
  <c r="Q1865" i="2"/>
  <c r="L1865" i="2"/>
  <c r="K1865" i="2"/>
  <c r="J1865" i="2"/>
  <c r="I1865" i="2"/>
  <c r="H1865" i="2"/>
  <c r="AM1864" i="2"/>
  <c r="AL1864" i="2"/>
  <c r="X1864" i="2"/>
  <c r="Q1864" i="2"/>
  <c r="L1864" i="2"/>
  <c r="K1864" i="2"/>
  <c r="J1864" i="2"/>
  <c r="I1864" i="2"/>
  <c r="H1864" i="2"/>
  <c r="AM1863" i="2"/>
  <c r="AL1863" i="2"/>
  <c r="X1863" i="2"/>
  <c r="Q1863" i="2"/>
  <c r="L1863" i="2"/>
  <c r="K1863" i="2"/>
  <c r="J1863" i="2"/>
  <c r="I1863" i="2"/>
  <c r="H1863" i="2"/>
  <c r="AM1862" i="2"/>
  <c r="AL1862" i="2"/>
  <c r="X1862" i="2"/>
  <c r="Q1862" i="2"/>
  <c r="L1862" i="2"/>
  <c r="K1862" i="2"/>
  <c r="J1862" i="2"/>
  <c r="I1862" i="2"/>
  <c r="H1862" i="2"/>
  <c r="AM1861" i="2"/>
  <c r="AL1861" i="2"/>
  <c r="X1861" i="2"/>
  <c r="Q1861" i="2"/>
  <c r="L1861" i="2"/>
  <c r="K1861" i="2"/>
  <c r="J1861" i="2"/>
  <c r="I1861" i="2"/>
  <c r="H1861" i="2"/>
  <c r="AM1860" i="2"/>
  <c r="AL1860" i="2"/>
  <c r="X1860" i="2"/>
  <c r="Q1860" i="2"/>
  <c r="L1860" i="2"/>
  <c r="K1860" i="2"/>
  <c r="J1860" i="2"/>
  <c r="I1860" i="2"/>
  <c r="H1860" i="2"/>
  <c r="AM1859" i="2"/>
  <c r="AL1859" i="2"/>
  <c r="X1859" i="2"/>
  <c r="Q1859" i="2"/>
  <c r="L1859" i="2"/>
  <c r="K1859" i="2"/>
  <c r="J1859" i="2"/>
  <c r="I1859" i="2"/>
  <c r="H1859" i="2"/>
  <c r="AM1858" i="2"/>
  <c r="AL1858" i="2"/>
  <c r="X1858" i="2"/>
  <c r="Q1858" i="2"/>
  <c r="L1858" i="2"/>
  <c r="K1858" i="2"/>
  <c r="J1858" i="2"/>
  <c r="I1858" i="2"/>
  <c r="H1858" i="2"/>
  <c r="AM1857" i="2"/>
  <c r="AL1857" i="2"/>
  <c r="X1857" i="2"/>
  <c r="Q1857" i="2"/>
  <c r="L1857" i="2"/>
  <c r="K1857" i="2"/>
  <c r="J1857" i="2"/>
  <c r="I1857" i="2"/>
  <c r="H1857" i="2"/>
  <c r="AM1856" i="2"/>
  <c r="AL1856" i="2"/>
  <c r="X1856" i="2"/>
  <c r="Q1856" i="2"/>
  <c r="L1856" i="2"/>
  <c r="K1856" i="2"/>
  <c r="J1856" i="2"/>
  <c r="I1856" i="2"/>
  <c r="H1856" i="2"/>
  <c r="AM1855" i="2"/>
  <c r="AL1855" i="2"/>
  <c r="X1855" i="2"/>
  <c r="Q1855" i="2"/>
  <c r="L1855" i="2"/>
  <c r="K1855" i="2"/>
  <c r="J1855" i="2"/>
  <c r="I1855" i="2"/>
  <c r="H1855" i="2"/>
  <c r="AM1854" i="2"/>
  <c r="AL1854" i="2"/>
  <c r="X1854" i="2"/>
  <c r="Q1854" i="2"/>
  <c r="L1854" i="2"/>
  <c r="K1854" i="2"/>
  <c r="J1854" i="2"/>
  <c r="I1854" i="2"/>
  <c r="H1854" i="2"/>
  <c r="AM1853" i="2"/>
  <c r="AL1853" i="2"/>
  <c r="X1853" i="2"/>
  <c r="Q1853" i="2"/>
  <c r="L1853" i="2"/>
  <c r="K1853" i="2"/>
  <c r="J1853" i="2"/>
  <c r="I1853" i="2"/>
  <c r="H1853" i="2"/>
  <c r="AM1852" i="2"/>
  <c r="AL1852" i="2"/>
  <c r="X1852" i="2"/>
  <c r="Q1852" i="2"/>
  <c r="L1852" i="2"/>
  <c r="K1852" i="2"/>
  <c r="J1852" i="2"/>
  <c r="I1852" i="2"/>
  <c r="H1852" i="2"/>
  <c r="AM1851" i="2"/>
  <c r="AL1851" i="2"/>
  <c r="X1851" i="2"/>
  <c r="Q1851" i="2"/>
  <c r="L1851" i="2"/>
  <c r="K1851" i="2"/>
  <c r="J1851" i="2"/>
  <c r="I1851" i="2"/>
  <c r="H1851" i="2"/>
  <c r="AM1850" i="2"/>
  <c r="AL1850" i="2"/>
  <c r="X1850" i="2"/>
  <c r="Q1850" i="2"/>
  <c r="L1850" i="2"/>
  <c r="K1850" i="2"/>
  <c r="J1850" i="2"/>
  <c r="I1850" i="2"/>
  <c r="H1850" i="2"/>
  <c r="AM1849" i="2"/>
  <c r="AL1849" i="2"/>
  <c r="X1849" i="2"/>
  <c r="Q1849" i="2"/>
  <c r="L1849" i="2"/>
  <c r="K1849" i="2"/>
  <c r="J1849" i="2"/>
  <c r="I1849" i="2"/>
  <c r="H1849" i="2"/>
  <c r="AM1848" i="2"/>
  <c r="AL1848" i="2"/>
  <c r="X1848" i="2"/>
  <c r="Q1848" i="2"/>
  <c r="L1848" i="2"/>
  <c r="K1848" i="2"/>
  <c r="J1848" i="2"/>
  <c r="I1848" i="2"/>
  <c r="H1848" i="2"/>
  <c r="AM1847" i="2"/>
  <c r="AL1847" i="2"/>
  <c r="X1847" i="2"/>
  <c r="Q1847" i="2"/>
  <c r="L1847" i="2"/>
  <c r="K1847" i="2"/>
  <c r="J1847" i="2"/>
  <c r="I1847" i="2"/>
  <c r="H1847" i="2"/>
  <c r="AM1846" i="2"/>
  <c r="AL1846" i="2"/>
  <c r="X1846" i="2"/>
  <c r="Q1846" i="2"/>
  <c r="L1846" i="2"/>
  <c r="K1846" i="2"/>
  <c r="J1846" i="2"/>
  <c r="I1846" i="2"/>
  <c r="H1846" i="2"/>
  <c r="AM1845" i="2"/>
  <c r="AL1845" i="2"/>
  <c r="X1845" i="2"/>
  <c r="Q1845" i="2"/>
  <c r="L1845" i="2"/>
  <c r="K1845" i="2"/>
  <c r="J1845" i="2"/>
  <c r="I1845" i="2"/>
  <c r="H1845" i="2"/>
  <c r="AM1844" i="2"/>
  <c r="AL1844" i="2"/>
  <c r="X1844" i="2"/>
  <c r="Q1844" i="2"/>
  <c r="L1844" i="2"/>
  <c r="K1844" i="2"/>
  <c r="J1844" i="2"/>
  <c r="I1844" i="2"/>
  <c r="H1844" i="2"/>
  <c r="AM1843" i="2"/>
  <c r="AL1843" i="2"/>
  <c r="X1843" i="2"/>
  <c r="Q1843" i="2"/>
  <c r="L1843" i="2"/>
  <c r="K1843" i="2"/>
  <c r="J1843" i="2"/>
  <c r="I1843" i="2"/>
  <c r="H1843" i="2"/>
  <c r="AM1842" i="2"/>
  <c r="AL1842" i="2"/>
  <c r="X1842" i="2"/>
  <c r="Q1842" i="2"/>
  <c r="L1842" i="2"/>
  <c r="K1842" i="2"/>
  <c r="J1842" i="2"/>
  <c r="I1842" i="2"/>
  <c r="H1842" i="2"/>
  <c r="AM1841" i="2"/>
  <c r="AL1841" i="2"/>
  <c r="X1841" i="2"/>
  <c r="Q1841" i="2"/>
  <c r="L1841" i="2"/>
  <c r="K1841" i="2"/>
  <c r="J1841" i="2"/>
  <c r="I1841" i="2"/>
  <c r="H1841" i="2"/>
  <c r="AM1840" i="2"/>
  <c r="AL1840" i="2"/>
  <c r="X1840" i="2"/>
  <c r="Q1840" i="2"/>
  <c r="L1840" i="2"/>
  <c r="K1840" i="2"/>
  <c r="J1840" i="2"/>
  <c r="I1840" i="2"/>
  <c r="H1840" i="2"/>
  <c r="AM1839" i="2"/>
  <c r="AL1839" i="2"/>
  <c r="X1839" i="2"/>
  <c r="Q1839" i="2"/>
  <c r="L1839" i="2"/>
  <c r="K1839" i="2"/>
  <c r="J1839" i="2"/>
  <c r="I1839" i="2"/>
  <c r="H1839" i="2"/>
  <c r="AM1838" i="2"/>
  <c r="AL1838" i="2"/>
  <c r="X1838" i="2"/>
  <c r="Q1838" i="2"/>
  <c r="L1838" i="2"/>
  <c r="K1838" i="2"/>
  <c r="J1838" i="2"/>
  <c r="I1838" i="2"/>
  <c r="H1838" i="2"/>
  <c r="AM1837" i="2"/>
  <c r="AL1837" i="2"/>
  <c r="X1837" i="2"/>
  <c r="Q1837" i="2"/>
  <c r="L1837" i="2"/>
  <c r="K1837" i="2"/>
  <c r="J1837" i="2"/>
  <c r="I1837" i="2"/>
  <c r="H1837" i="2"/>
  <c r="AM1836" i="2"/>
  <c r="AL1836" i="2"/>
  <c r="X1836" i="2"/>
  <c r="Q1836" i="2"/>
  <c r="L1836" i="2"/>
  <c r="K1836" i="2"/>
  <c r="J1836" i="2"/>
  <c r="I1836" i="2"/>
  <c r="H1836" i="2"/>
  <c r="AM1835" i="2"/>
  <c r="AL1835" i="2"/>
  <c r="X1835" i="2"/>
  <c r="Q1835" i="2"/>
  <c r="L1835" i="2"/>
  <c r="K1835" i="2"/>
  <c r="J1835" i="2"/>
  <c r="I1835" i="2"/>
  <c r="H1835" i="2"/>
  <c r="AM1834" i="2"/>
  <c r="AL1834" i="2"/>
  <c r="X1834" i="2"/>
  <c r="Q1834" i="2"/>
  <c r="L1834" i="2"/>
  <c r="K1834" i="2"/>
  <c r="J1834" i="2"/>
  <c r="I1834" i="2"/>
  <c r="H1834" i="2"/>
  <c r="AM1833" i="2"/>
  <c r="AL1833" i="2"/>
  <c r="X1833" i="2"/>
  <c r="Q1833" i="2"/>
  <c r="L1833" i="2"/>
  <c r="K1833" i="2"/>
  <c r="J1833" i="2"/>
  <c r="I1833" i="2"/>
  <c r="H1833" i="2"/>
  <c r="AM1832" i="2"/>
  <c r="AL1832" i="2"/>
  <c r="X1832" i="2"/>
  <c r="Q1832" i="2"/>
  <c r="L1832" i="2"/>
  <c r="K1832" i="2"/>
  <c r="J1832" i="2"/>
  <c r="I1832" i="2"/>
  <c r="H1832" i="2"/>
  <c r="AM1831" i="2"/>
  <c r="AL1831" i="2"/>
  <c r="X1831" i="2"/>
  <c r="Q1831" i="2"/>
  <c r="L1831" i="2"/>
  <c r="K1831" i="2"/>
  <c r="J1831" i="2"/>
  <c r="I1831" i="2"/>
  <c r="H1831" i="2"/>
  <c r="AM1830" i="2"/>
  <c r="AL1830" i="2"/>
  <c r="X1830" i="2"/>
  <c r="Q1830" i="2"/>
  <c r="L1830" i="2"/>
  <c r="K1830" i="2"/>
  <c r="J1830" i="2"/>
  <c r="I1830" i="2"/>
  <c r="H1830" i="2"/>
  <c r="AM1829" i="2"/>
  <c r="AL1829" i="2"/>
  <c r="X1829" i="2"/>
  <c r="Q1829" i="2"/>
  <c r="L1829" i="2"/>
  <c r="K1829" i="2"/>
  <c r="J1829" i="2"/>
  <c r="I1829" i="2"/>
  <c r="H1829" i="2"/>
  <c r="AM1828" i="2"/>
  <c r="AL1828" i="2"/>
  <c r="X1828" i="2"/>
  <c r="Q1828" i="2"/>
  <c r="L1828" i="2"/>
  <c r="K1828" i="2"/>
  <c r="J1828" i="2"/>
  <c r="I1828" i="2"/>
  <c r="H1828" i="2"/>
  <c r="AM1827" i="2"/>
  <c r="AL1827" i="2"/>
  <c r="X1827" i="2"/>
  <c r="Q1827" i="2"/>
  <c r="L1827" i="2"/>
  <c r="K1827" i="2"/>
  <c r="J1827" i="2"/>
  <c r="I1827" i="2"/>
  <c r="H1827" i="2"/>
  <c r="AM1826" i="2"/>
  <c r="AL1826" i="2"/>
  <c r="X1826" i="2"/>
  <c r="Q1826" i="2"/>
  <c r="L1826" i="2"/>
  <c r="K1826" i="2"/>
  <c r="J1826" i="2"/>
  <c r="I1826" i="2"/>
  <c r="H1826" i="2"/>
  <c r="AM1825" i="2"/>
  <c r="AL1825" i="2"/>
  <c r="X1825" i="2"/>
  <c r="Q1825" i="2"/>
  <c r="L1825" i="2"/>
  <c r="K1825" i="2"/>
  <c r="J1825" i="2"/>
  <c r="I1825" i="2"/>
  <c r="H1825" i="2"/>
  <c r="AM1824" i="2"/>
  <c r="AL1824" i="2"/>
  <c r="X1824" i="2"/>
  <c r="Q1824" i="2"/>
  <c r="L1824" i="2"/>
  <c r="K1824" i="2"/>
  <c r="J1824" i="2"/>
  <c r="I1824" i="2"/>
  <c r="H1824" i="2"/>
  <c r="AM1823" i="2"/>
  <c r="AL1823" i="2"/>
  <c r="X1823" i="2"/>
  <c r="Q1823" i="2"/>
  <c r="L1823" i="2"/>
  <c r="K1823" i="2"/>
  <c r="J1823" i="2"/>
  <c r="I1823" i="2"/>
  <c r="H1823" i="2"/>
  <c r="AM1822" i="2"/>
  <c r="AL1822" i="2"/>
  <c r="X1822" i="2"/>
  <c r="Q1822" i="2"/>
  <c r="L1822" i="2"/>
  <c r="K1822" i="2"/>
  <c r="J1822" i="2"/>
  <c r="I1822" i="2"/>
  <c r="H1822" i="2"/>
  <c r="AM1821" i="2"/>
  <c r="AL1821" i="2"/>
  <c r="X1821" i="2"/>
  <c r="Q1821" i="2"/>
  <c r="L1821" i="2"/>
  <c r="K1821" i="2"/>
  <c r="J1821" i="2"/>
  <c r="I1821" i="2"/>
  <c r="H1821" i="2"/>
  <c r="AM1820" i="2"/>
  <c r="AL1820" i="2"/>
  <c r="X1820" i="2"/>
  <c r="Q1820" i="2"/>
  <c r="L1820" i="2"/>
  <c r="K1820" i="2"/>
  <c r="J1820" i="2"/>
  <c r="I1820" i="2"/>
  <c r="H1820" i="2"/>
  <c r="AM1819" i="2"/>
  <c r="AL1819" i="2"/>
  <c r="X1819" i="2"/>
  <c r="Q1819" i="2"/>
  <c r="L1819" i="2"/>
  <c r="K1819" i="2"/>
  <c r="J1819" i="2"/>
  <c r="I1819" i="2"/>
  <c r="H1819" i="2"/>
  <c r="AM1818" i="2"/>
  <c r="AL1818" i="2"/>
  <c r="X1818" i="2"/>
  <c r="Q1818" i="2"/>
  <c r="L1818" i="2"/>
  <c r="K1818" i="2"/>
  <c r="J1818" i="2"/>
  <c r="I1818" i="2"/>
  <c r="H1818" i="2"/>
  <c r="AM1817" i="2"/>
  <c r="AL1817" i="2"/>
  <c r="X1817" i="2"/>
  <c r="Q1817" i="2"/>
  <c r="L1817" i="2"/>
  <c r="K1817" i="2"/>
  <c r="J1817" i="2"/>
  <c r="I1817" i="2"/>
  <c r="H1817" i="2"/>
  <c r="AM1816" i="2"/>
  <c r="AL1816" i="2"/>
  <c r="X1816" i="2"/>
  <c r="Q1816" i="2"/>
  <c r="L1816" i="2"/>
  <c r="K1816" i="2"/>
  <c r="J1816" i="2"/>
  <c r="I1816" i="2"/>
  <c r="H1816" i="2"/>
  <c r="AM1815" i="2"/>
  <c r="AL1815" i="2"/>
  <c r="X1815" i="2"/>
  <c r="Q1815" i="2"/>
  <c r="L1815" i="2"/>
  <c r="K1815" i="2"/>
  <c r="J1815" i="2"/>
  <c r="I1815" i="2"/>
  <c r="H1815" i="2"/>
  <c r="AM1814" i="2"/>
  <c r="AL1814" i="2"/>
  <c r="X1814" i="2"/>
  <c r="Q1814" i="2"/>
  <c r="L1814" i="2"/>
  <c r="K1814" i="2"/>
  <c r="J1814" i="2"/>
  <c r="I1814" i="2"/>
  <c r="H1814" i="2"/>
  <c r="AM1813" i="2"/>
  <c r="AL1813" i="2"/>
  <c r="X1813" i="2"/>
  <c r="Q1813" i="2"/>
  <c r="L1813" i="2"/>
  <c r="K1813" i="2"/>
  <c r="J1813" i="2"/>
  <c r="I1813" i="2"/>
  <c r="H1813" i="2"/>
  <c r="AM1812" i="2"/>
  <c r="AL1812" i="2"/>
  <c r="X1812" i="2"/>
  <c r="Q1812" i="2"/>
  <c r="L1812" i="2"/>
  <c r="K1812" i="2"/>
  <c r="J1812" i="2"/>
  <c r="I1812" i="2"/>
  <c r="H1812" i="2"/>
  <c r="AM1811" i="2"/>
  <c r="AL1811" i="2"/>
  <c r="X1811" i="2"/>
  <c r="Q1811" i="2"/>
  <c r="L1811" i="2"/>
  <c r="K1811" i="2"/>
  <c r="J1811" i="2"/>
  <c r="I1811" i="2"/>
  <c r="H1811" i="2"/>
  <c r="AM1810" i="2"/>
  <c r="AL1810" i="2"/>
  <c r="X1810" i="2"/>
  <c r="Q1810" i="2"/>
  <c r="L1810" i="2"/>
  <c r="K1810" i="2"/>
  <c r="J1810" i="2"/>
  <c r="I1810" i="2"/>
  <c r="H1810" i="2"/>
  <c r="AM1809" i="2"/>
  <c r="AL1809" i="2"/>
  <c r="X1809" i="2"/>
  <c r="Q1809" i="2"/>
  <c r="L1809" i="2"/>
  <c r="K1809" i="2"/>
  <c r="J1809" i="2"/>
  <c r="I1809" i="2"/>
  <c r="H1809" i="2"/>
  <c r="AM1808" i="2"/>
  <c r="AL1808" i="2"/>
  <c r="X1808" i="2"/>
  <c r="Q1808" i="2"/>
  <c r="L1808" i="2"/>
  <c r="K1808" i="2"/>
  <c r="J1808" i="2"/>
  <c r="I1808" i="2"/>
  <c r="H1808" i="2"/>
  <c r="AM1807" i="2"/>
  <c r="AL1807" i="2"/>
  <c r="X1807" i="2"/>
  <c r="Q1807" i="2"/>
  <c r="L1807" i="2"/>
  <c r="K1807" i="2"/>
  <c r="J1807" i="2"/>
  <c r="I1807" i="2"/>
  <c r="H1807" i="2"/>
  <c r="AM1806" i="2"/>
  <c r="AL1806" i="2"/>
  <c r="X1806" i="2"/>
  <c r="Q1806" i="2"/>
  <c r="L1806" i="2"/>
  <c r="K1806" i="2"/>
  <c r="J1806" i="2"/>
  <c r="I1806" i="2"/>
  <c r="H1806" i="2"/>
  <c r="AM1805" i="2"/>
  <c r="AL1805" i="2"/>
  <c r="X1805" i="2"/>
  <c r="Q1805" i="2"/>
  <c r="L1805" i="2"/>
  <c r="K1805" i="2"/>
  <c r="J1805" i="2"/>
  <c r="I1805" i="2"/>
  <c r="H1805" i="2"/>
  <c r="AM1804" i="2"/>
  <c r="AL1804" i="2"/>
  <c r="X1804" i="2"/>
  <c r="Q1804" i="2"/>
  <c r="L1804" i="2"/>
  <c r="K1804" i="2"/>
  <c r="J1804" i="2"/>
  <c r="I1804" i="2"/>
  <c r="H1804" i="2"/>
  <c r="AM1803" i="2"/>
  <c r="AL1803" i="2"/>
  <c r="X1803" i="2"/>
  <c r="Q1803" i="2"/>
  <c r="L1803" i="2"/>
  <c r="K1803" i="2"/>
  <c r="J1803" i="2"/>
  <c r="I1803" i="2"/>
  <c r="H1803" i="2"/>
  <c r="AM1802" i="2"/>
  <c r="AL1802" i="2"/>
  <c r="X1802" i="2"/>
  <c r="Q1802" i="2"/>
  <c r="L1802" i="2"/>
  <c r="K1802" i="2"/>
  <c r="J1802" i="2"/>
  <c r="I1802" i="2"/>
  <c r="H1802" i="2"/>
  <c r="AM1801" i="2"/>
  <c r="AL1801" i="2"/>
  <c r="X1801" i="2"/>
  <c r="Q1801" i="2"/>
  <c r="L1801" i="2"/>
  <c r="K1801" i="2"/>
  <c r="J1801" i="2"/>
  <c r="I1801" i="2"/>
  <c r="H1801" i="2"/>
  <c r="AM1800" i="2"/>
  <c r="AL1800" i="2"/>
  <c r="X1800" i="2"/>
  <c r="Q1800" i="2"/>
  <c r="L1800" i="2"/>
  <c r="K1800" i="2"/>
  <c r="J1800" i="2"/>
  <c r="I1800" i="2"/>
  <c r="H1800" i="2"/>
  <c r="AM1799" i="2"/>
  <c r="AL1799" i="2"/>
  <c r="X1799" i="2"/>
  <c r="Q1799" i="2"/>
  <c r="L1799" i="2"/>
  <c r="K1799" i="2"/>
  <c r="J1799" i="2"/>
  <c r="I1799" i="2"/>
  <c r="H1799" i="2"/>
  <c r="AM1798" i="2"/>
  <c r="AL1798" i="2"/>
  <c r="X1798" i="2"/>
  <c r="Q1798" i="2"/>
  <c r="L1798" i="2"/>
  <c r="K1798" i="2"/>
  <c r="J1798" i="2"/>
  <c r="I1798" i="2"/>
  <c r="H1798" i="2"/>
  <c r="AM1797" i="2"/>
  <c r="AL1797" i="2"/>
  <c r="X1797" i="2"/>
  <c r="Q1797" i="2"/>
  <c r="L1797" i="2"/>
  <c r="K1797" i="2"/>
  <c r="J1797" i="2"/>
  <c r="I1797" i="2"/>
  <c r="H1797" i="2"/>
  <c r="AM1796" i="2"/>
  <c r="AL1796" i="2"/>
  <c r="X1796" i="2"/>
  <c r="Q1796" i="2"/>
  <c r="L1796" i="2"/>
  <c r="K1796" i="2"/>
  <c r="J1796" i="2"/>
  <c r="I1796" i="2"/>
  <c r="H1796" i="2"/>
  <c r="AM1795" i="2"/>
  <c r="AL1795" i="2"/>
  <c r="X1795" i="2"/>
  <c r="Q1795" i="2"/>
  <c r="L1795" i="2"/>
  <c r="K1795" i="2"/>
  <c r="J1795" i="2"/>
  <c r="I1795" i="2"/>
  <c r="H1795" i="2"/>
  <c r="AM1794" i="2"/>
  <c r="AL1794" i="2"/>
  <c r="X1794" i="2"/>
  <c r="Q1794" i="2"/>
  <c r="L1794" i="2"/>
  <c r="K1794" i="2"/>
  <c r="J1794" i="2"/>
  <c r="I1794" i="2"/>
  <c r="H1794" i="2"/>
  <c r="AM1793" i="2"/>
  <c r="AL1793" i="2"/>
  <c r="X1793" i="2"/>
  <c r="Q1793" i="2"/>
  <c r="L1793" i="2"/>
  <c r="K1793" i="2"/>
  <c r="J1793" i="2"/>
  <c r="I1793" i="2"/>
  <c r="H1793" i="2"/>
  <c r="AM1792" i="2"/>
  <c r="AL1792" i="2"/>
  <c r="X1792" i="2"/>
  <c r="Q1792" i="2"/>
  <c r="L1792" i="2"/>
  <c r="K1792" i="2"/>
  <c r="J1792" i="2"/>
  <c r="I1792" i="2"/>
  <c r="H1792" i="2"/>
  <c r="AM1791" i="2"/>
  <c r="AL1791" i="2"/>
  <c r="X1791" i="2"/>
  <c r="Q1791" i="2"/>
  <c r="L1791" i="2"/>
  <c r="K1791" i="2"/>
  <c r="J1791" i="2"/>
  <c r="I1791" i="2"/>
  <c r="H1791" i="2"/>
  <c r="AM1790" i="2"/>
  <c r="AL1790" i="2"/>
  <c r="X1790" i="2"/>
  <c r="Q1790" i="2"/>
  <c r="L1790" i="2"/>
  <c r="K1790" i="2"/>
  <c r="J1790" i="2"/>
  <c r="I1790" i="2"/>
  <c r="H1790" i="2"/>
  <c r="AM1789" i="2"/>
  <c r="AL1789" i="2"/>
  <c r="X1789" i="2"/>
  <c r="Q1789" i="2"/>
  <c r="L1789" i="2"/>
  <c r="K1789" i="2"/>
  <c r="J1789" i="2"/>
  <c r="I1789" i="2"/>
  <c r="H1789" i="2"/>
  <c r="AM1788" i="2"/>
  <c r="AL1788" i="2"/>
  <c r="X1788" i="2"/>
  <c r="Q1788" i="2"/>
  <c r="L1788" i="2"/>
  <c r="K1788" i="2"/>
  <c r="J1788" i="2"/>
  <c r="I1788" i="2"/>
  <c r="H1788" i="2"/>
  <c r="AM1787" i="2"/>
  <c r="AL1787" i="2"/>
  <c r="X1787" i="2"/>
  <c r="Q1787" i="2"/>
  <c r="L1787" i="2"/>
  <c r="K1787" i="2"/>
  <c r="J1787" i="2"/>
  <c r="I1787" i="2"/>
  <c r="H1787" i="2"/>
  <c r="AM1786" i="2"/>
  <c r="AL1786" i="2"/>
  <c r="X1786" i="2"/>
  <c r="Q1786" i="2"/>
  <c r="L1786" i="2"/>
  <c r="K1786" i="2"/>
  <c r="J1786" i="2"/>
  <c r="I1786" i="2"/>
  <c r="H1786" i="2"/>
  <c r="AM1785" i="2"/>
  <c r="AL1785" i="2"/>
  <c r="X1785" i="2"/>
  <c r="Q1785" i="2"/>
  <c r="L1785" i="2"/>
  <c r="K1785" i="2"/>
  <c r="J1785" i="2"/>
  <c r="I1785" i="2"/>
  <c r="H1785" i="2"/>
  <c r="AM1784" i="2"/>
  <c r="AL1784" i="2"/>
  <c r="X1784" i="2"/>
  <c r="Q1784" i="2"/>
  <c r="L1784" i="2"/>
  <c r="K1784" i="2"/>
  <c r="J1784" i="2"/>
  <c r="I1784" i="2"/>
  <c r="H1784" i="2"/>
  <c r="AM1783" i="2"/>
  <c r="AL1783" i="2"/>
  <c r="X1783" i="2"/>
  <c r="Q1783" i="2"/>
  <c r="L1783" i="2"/>
  <c r="K1783" i="2"/>
  <c r="J1783" i="2"/>
  <c r="I1783" i="2"/>
  <c r="H1783" i="2"/>
  <c r="AM1782" i="2"/>
  <c r="AL1782" i="2"/>
  <c r="X1782" i="2"/>
  <c r="Q1782" i="2"/>
  <c r="L1782" i="2"/>
  <c r="K1782" i="2"/>
  <c r="J1782" i="2"/>
  <c r="I1782" i="2"/>
  <c r="H1782" i="2"/>
  <c r="AM1781" i="2"/>
  <c r="AL1781" i="2"/>
  <c r="X1781" i="2"/>
  <c r="Q1781" i="2"/>
  <c r="L1781" i="2"/>
  <c r="K1781" i="2"/>
  <c r="J1781" i="2"/>
  <c r="I1781" i="2"/>
  <c r="H1781" i="2"/>
  <c r="AM1780" i="2"/>
  <c r="AL1780" i="2"/>
  <c r="X1780" i="2"/>
  <c r="Q1780" i="2"/>
  <c r="L1780" i="2"/>
  <c r="K1780" i="2"/>
  <c r="J1780" i="2"/>
  <c r="I1780" i="2"/>
  <c r="H1780" i="2"/>
  <c r="AM1779" i="2"/>
  <c r="AL1779" i="2"/>
  <c r="X1779" i="2"/>
  <c r="Q1779" i="2"/>
  <c r="L1779" i="2"/>
  <c r="K1779" i="2"/>
  <c r="J1779" i="2"/>
  <c r="I1779" i="2"/>
  <c r="H1779" i="2"/>
  <c r="AM1778" i="2"/>
  <c r="AL1778" i="2"/>
  <c r="X1778" i="2"/>
  <c r="Q1778" i="2"/>
  <c r="L1778" i="2"/>
  <c r="K1778" i="2"/>
  <c r="J1778" i="2"/>
  <c r="I1778" i="2"/>
  <c r="H1778" i="2"/>
  <c r="AM1777" i="2"/>
  <c r="AL1777" i="2"/>
  <c r="X1777" i="2"/>
  <c r="Q1777" i="2"/>
  <c r="L1777" i="2"/>
  <c r="K1777" i="2"/>
  <c r="J1777" i="2"/>
  <c r="I1777" i="2"/>
  <c r="H1777" i="2"/>
  <c r="AM1776" i="2"/>
  <c r="AL1776" i="2"/>
  <c r="X1776" i="2"/>
  <c r="Q1776" i="2"/>
  <c r="L1776" i="2"/>
  <c r="K1776" i="2"/>
  <c r="J1776" i="2"/>
  <c r="I1776" i="2"/>
  <c r="H1776" i="2"/>
  <c r="AM1775" i="2"/>
  <c r="AL1775" i="2"/>
  <c r="X1775" i="2"/>
  <c r="Q1775" i="2"/>
  <c r="L1775" i="2"/>
  <c r="K1775" i="2"/>
  <c r="J1775" i="2"/>
  <c r="I1775" i="2"/>
  <c r="H1775" i="2"/>
  <c r="AM1774" i="2"/>
  <c r="AL1774" i="2"/>
  <c r="X1774" i="2"/>
  <c r="Q1774" i="2"/>
  <c r="L1774" i="2"/>
  <c r="K1774" i="2"/>
  <c r="J1774" i="2"/>
  <c r="I1774" i="2"/>
  <c r="H1774" i="2"/>
  <c r="AM1773" i="2"/>
  <c r="AL1773" i="2"/>
  <c r="X1773" i="2"/>
  <c r="Q1773" i="2"/>
  <c r="L1773" i="2"/>
  <c r="K1773" i="2"/>
  <c r="J1773" i="2"/>
  <c r="I1773" i="2"/>
  <c r="H1773" i="2"/>
  <c r="AM1772" i="2"/>
  <c r="AL1772" i="2"/>
  <c r="X1772" i="2"/>
  <c r="Q1772" i="2"/>
  <c r="L1772" i="2"/>
  <c r="K1772" i="2"/>
  <c r="J1772" i="2"/>
  <c r="I1772" i="2"/>
  <c r="H1772" i="2"/>
  <c r="AM1771" i="2"/>
  <c r="AL1771" i="2"/>
  <c r="X1771" i="2"/>
  <c r="Q1771" i="2"/>
  <c r="L1771" i="2"/>
  <c r="K1771" i="2"/>
  <c r="J1771" i="2"/>
  <c r="I1771" i="2"/>
  <c r="H1771" i="2"/>
  <c r="AM1770" i="2"/>
  <c r="AL1770" i="2"/>
  <c r="X1770" i="2"/>
  <c r="Q1770" i="2"/>
  <c r="L1770" i="2"/>
  <c r="K1770" i="2"/>
  <c r="J1770" i="2"/>
  <c r="I1770" i="2"/>
  <c r="H1770" i="2"/>
  <c r="AM1769" i="2"/>
  <c r="AL1769" i="2"/>
  <c r="X1769" i="2"/>
  <c r="Q1769" i="2"/>
  <c r="L1769" i="2"/>
  <c r="K1769" i="2"/>
  <c r="J1769" i="2"/>
  <c r="I1769" i="2"/>
  <c r="H1769" i="2"/>
  <c r="AM1768" i="2"/>
  <c r="AL1768" i="2"/>
  <c r="X1768" i="2"/>
  <c r="Q1768" i="2"/>
  <c r="L1768" i="2"/>
  <c r="K1768" i="2"/>
  <c r="J1768" i="2"/>
  <c r="I1768" i="2"/>
  <c r="H1768" i="2"/>
  <c r="AM1767" i="2"/>
  <c r="AL1767" i="2"/>
  <c r="X1767" i="2"/>
  <c r="Q1767" i="2"/>
  <c r="L1767" i="2"/>
  <c r="K1767" i="2"/>
  <c r="J1767" i="2"/>
  <c r="I1767" i="2"/>
  <c r="H1767" i="2"/>
  <c r="AM1766" i="2"/>
  <c r="AL1766" i="2"/>
  <c r="X1766" i="2"/>
  <c r="Q1766" i="2"/>
  <c r="L1766" i="2"/>
  <c r="K1766" i="2"/>
  <c r="J1766" i="2"/>
  <c r="I1766" i="2"/>
  <c r="H1766" i="2"/>
  <c r="AM1765" i="2"/>
  <c r="AL1765" i="2"/>
  <c r="X1765" i="2"/>
  <c r="Q1765" i="2"/>
  <c r="L1765" i="2"/>
  <c r="K1765" i="2"/>
  <c r="J1765" i="2"/>
  <c r="I1765" i="2"/>
  <c r="H1765" i="2"/>
  <c r="AM1764" i="2"/>
  <c r="AL1764" i="2"/>
  <c r="X1764" i="2"/>
  <c r="Q1764" i="2"/>
  <c r="L1764" i="2"/>
  <c r="K1764" i="2"/>
  <c r="J1764" i="2"/>
  <c r="I1764" i="2"/>
  <c r="H1764" i="2"/>
  <c r="AM1763" i="2"/>
  <c r="AL1763" i="2"/>
  <c r="X1763" i="2"/>
  <c r="Q1763" i="2"/>
  <c r="L1763" i="2"/>
  <c r="K1763" i="2"/>
  <c r="J1763" i="2"/>
  <c r="I1763" i="2"/>
  <c r="H1763" i="2"/>
  <c r="AM1762" i="2"/>
  <c r="AL1762" i="2"/>
  <c r="X1762" i="2"/>
  <c r="Q1762" i="2"/>
  <c r="L1762" i="2"/>
  <c r="K1762" i="2"/>
  <c r="J1762" i="2"/>
  <c r="I1762" i="2"/>
  <c r="H1762" i="2"/>
  <c r="AM1761" i="2"/>
  <c r="AL1761" i="2"/>
  <c r="X1761" i="2"/>
  <c r="Q1761" i="2"/>
  <c r="L1761" i="2"/>
  <c r="K1761" i="2"/>
  <c r="J1761" i="2"/>
  <c r="I1761" i="2"/>
  <c r="H1761" i="2"/>
  <c r="AM1760" i="2"/>
  <c r="AL1760" i="2"/>
  <c r="X1760" i="2"/>
  <c r="Q1760" i="2"/>
  <c r="L1760" i="2"/>
  <c r="K1760" i="2"/>
  <c r="J1760" i="2"/>
  <c r="I1760" i="2"/>
  <c r="H1760" i="2"/>
  <c r="AM1759" i="2"/>
  <c r="AL1759" i="2"/>
  <c r="X1759" i="2"/>
  <c r="Q1759" i="2"/>
  <c r="L1759" i="2"/>
  <c r="K1759" i="2"/>
  <c r="J1759" i="2"/>
  <c r="I1759" i="2"/>
  <c r="H1759" i="2"/>
  <c r="AM1758" i="2"/>
  <c r="AL1758" i="2"/>
  <c r="X1758" i="2"/>
  <c r="Q1758" i="2"/>
  <c r="L1758" i="2"/>
  <c r="K1758" i="2"/>
  <c r="J1758" i="2"/>
  <c r="I1758" i="2"/>
  <c r="H1758" i="2"/>
  <c r="AM1757" i="2"/>
  <c r="AL1757" i="2"/>
  <c r="X1757" i="2"/>
  <c r="Q1757" i="2"/>
  <c r="L1757" i="2"/>
  <c r="K1757" i="2"/>
  <c r="J1757" i="2"/>
  <c r="I1757" i="2"/>
  <c r="H1757" i="2"/>
  <c r="AM1756" i="2"/>
  <c r="AL1756" i="2"/>
  <c r="X1756" i="2"/>
  <c r="Q1756" i="2"/>
  <c r="L1756" i="2"/>
  <c r="K1756" i="2"/>
  <c r="J1756" i="2"/>
  <c r="I1756" i="2"/>
  <c r="H1756" i="2"/>
  <c r="AM1755" i="2"/>
  <c r="AL1755" i="2"/>
  <c r="X1755" i="2"/>
  <c r="Q1755" i="2"/>
  <c r="L1755" i="2"/>
  <c r="K1755" i="2"/>
  <c r="J1755" i="2"/>
  <c r="I1755" i="2"/>
  <c r="H1755" i="2"/>
  <c r="AM1754" i="2"/>
  <c r="AL1754" i="2"/>
  <c r="X1754" i="2"/>
  <c r="Q1754" i="2"/>
  <c r="L1754" i="2"/>
  <c r="K1754" i="2"/>
  <c r="J1754" i="2"/>
  <c r="I1754" i="2"/>
  <c r="H1754" i="2"/>
  <c r="AM1753" i="2"/>
  <c r="AL1753" i="2"/>
  <c r="X1753" i="2"/>
  <c r="Q1753" i="2"/>
  <c r="L1753" i="2"/>
  <c r="K1753" i="2"/>
  <c r="J1753" i="2"/>
  <c r="I1753" i="2"/>
  <c r="H1753" i="2"/>
  <c r="AM1752" i="2"/>
  <c r="AL1752" i="2"/>
  <c r="X1752" i="2"/>
  <c r="Q1752" i="2"/>
  <c r="L1752" i="2"/>
  <c r="K1752" i="2"/>
  <c r="J1752" i="2"/>
  <c r="I1752" i="2"/>
  <c r="H1752" i="2"/>
  <c r="AM1751" i="2"/>
  <c r="AL1751" i="2"/>
  <c r="X1751" i="2"/>
  <c r="Q1751" i="2"/>
  <c r="L1751" i="2"/>
  <c r="K1751" i="2"/>
  <c r="J1751" i="2"/>
  <c r="I1751" i="2"/>
  <c r="H1751" i="2"/>
  <c r="AM1750" i="2"/>
  <c r="AL1750" i="2"/>
  <c r="X1750" i="2"/>
  <c r="Q1750" i="2"/>
  <c r="L1750" i="2"/>
  <c r="K1750" i="2"/>
  <c r="J1750" i="2"/>
  <c r="I1750" i="2"/>
  <c r="H1750" i="2"/>
  <c r="AM1749" i="2"/>
  <c r="AL1749" i="2"/>
  <c r="X1749" i="2"/>
  <c r="Q1749" i="2"/>
  <c r="L1749" i="2"/>
  <c r="K1749" i="2"/>
  <c r="J1749" i="2"/>
  <c r="I1749" i="2"/>
  <c r="H1749" i="2"/>
  <c r="AM1748" i="2"/>
  <c r="AL1748" i="2"/>
  <c r="X1748" i="2"/>
  <c r="Q1748" i="2"/>
  <c r="L1748" i="2"/>
  <c r="K1748" i="2"/>
  <c r="J1748" i="2"/>
  <c r="I1748" i="2"/>
  <c r="H1748" i="2"/>
  <c r="AM1747" i="2"/>
  <c r="AL1747" i="2"/>
  <c r="X1747" i="2"/>
  <c r="Q1747" i="2"/>
  <c r="L1747" i="2"/>
  <c r="K1747" i="2"/>
  <c r="J1747" i="2"/>
  <c r="I1747" i="2"/>
  <c r="H1747" i="2"/>
  <c r="AM1746" i="2"/>
  <c r="AL1746" i="2"/>
  <c r="X1746" i="2"/>
  <c r="Q1746" i="2"/>
  <c r="L1746" i="2"/>
  <c r="K1746" i="2"/>
  <c r="J1746" i="2"/>
  <c r="I1746" i="2"/>
  <c r="H1746" i="2"/>
  <c r="AM1745" i="2"/>
  <c r="AL1745" i="2"/>
  <c r="X1745" i="2"/>
  <c r="Q1745" i="2"/>
  <c r="L1745" i="2"/>
  <c r="K1745" i="2"/>
  <c r="J1745" i="2"/>
  <c r="I1745" i="2"/>
  <c r="H1745" i="2"/>
  <c r="AM1744" i="2"/>
  <c r="AL1744" i="2"/>
  <c r="X1744" i="2"/>
  <c r="Q1744" i="2"/>
  <c r="L1744" i="2"/>
  <c r="K1744" i="2"/>
  <c r="J1744" i="2"/>
  <c r="I1744" i="2"/>
  <c r="H1744" i="2"/>
  <c r="AM1743" i="2"/>
  <c r="AL1743" i="2"/>
  <c r="X1743" i="2"/>
  <c r="Q1743" i="2"/>
  <c r="L1743" i="2"/>
  <c r="K1743" i="2"/>
  <c r="J1743" i="2"/>
  <c r="I1743" i="2"/>
  <c r="H1743" i="2"/>
  <c r="AM1742" i="2"/>
  <c r="AL1742" i="2"/>
  <c r="X1742" i="2"/>
  <c r="Q1742" i="2"/>
  <c r="L1742" i="2"/>
  <c r="K1742" i="2"/>
  <c r="J1742" i="2"/>
  <c r="I1742" i="2"/>
  <c r="H1742" i="2"/>
  <c r="AM1741" i="2"/>
  <c r="AL1741" i="2"/>
  <c r="X1741" i="2"/>
  <c r="Q1741" i="2"/>
  <c r="L1741" i="2"/>
  <c r="K1741" i="2"/>
  <c r="J1741" i="2"/>
  <c r="I1741" i="2"/>
  <c r="H1741" i="2"/>
  <c r="AM1740" i="2"/>
  <c r="AL1740" i="2"/>
  <c r="X1740" i="2"/>
  <c r="Q1740" i="2"/>
  <c r="L1740" i="2"/>
  <c r="K1740" i="2"/>
  <c r="J1740" i="2"/>
  <c r="I1740" i="2"/>
  <c r="H1740" i="2"/>
  <c r="AM1739" i="2"/>
  <c r="AL1739" i="2"/>
  <c r="X1739" i="2"/>
  <c r="Q1739" i="2"/>
  <c r="L1739" i="2"/>
  <c r="K1739" i="2"/>
  <c r="J1739" i="2"/>
  <c r="I1739" i="2"/>
  <c r="H1739" i="2"/>
  <c r="AM1738" i="2"/>
  <c r="AL1738" i="2"/>
  <c r="X1738" i="2"/>
  <c r="Q1738" i="2"/>
  <c r="L1738" i="2"/>
  <c r="K1738" i="2"/>
  <c r="J1738" i="2"/>
  <c r="I1738" i="2"/>
  <c r="H1738" i="2"/>
  <c r="AM1737" i="2"/>
  <c r="AL1737" i="2"/>
  <c r="X1737" i="2"/>
  <c r="Q1737" i="2"/>
  <c r="L1737" i="2"/>
  <c r="K1737" i="2"/>
  <c r="J1737" i="2"/>
  <c r="I1737" i="2"/>
  <c r="H1737" i="2"/>
  <c r="AM1736" i="2"/>
  <c r="AL1736" i="2"/>
  <c r="X1736" i="2"/>
  <c r="Q1736" i="2"/>
  <c r="L1736" i="2"/>
  <c r="K1736" i="2"/>
  <c r="J1736" i="2"/>
  <c r="I1736" i="2"/>
  <c r="H1736" i="2"/>
  <c r="AM1735" i="2"/>
  <c r="AL1735" i="2"/>
  <c r="X1735" i="2"/>
  <c r="Q1735" i="2"/>
  <c r="L1735" i="2"/>
  <c r="K1735" i="2"/>
  <c r="J1735" i="2"/>
  <c r="I1735" i="2"/>
  <c r="H1735" i="2"/>
  <c r="AM1734" i="2"/>
  <c r="AL1734" i="2"/>
  <c r="X1734" i="2"/>
  <c r="Q1734" i="2"/>
  <c r="L1734" i="2"/>
  <c r="K1734" i="2"/>
  <c r="J1734" i="2"/>
  <c r="I1734" i="2"/>
  <c r="H1734" i="2"/>
  <c r="AM1733" i="2"/>
  <c r="AL1733" i="2"/>
  <c r="X1733" i="2"/>
  <c r="Q1733" i="2"/>
  <c r="L1733" i="2"/>
  <c r="K1733" i="2"/>
  <c r="J1733" i="2"/>
  <c r="I1733" i="2"/>
  <c r="H1733" i="2"/>
  <c r="AM1732" i="2"/>
  <c r="AL1732" i="2"/>
  <c r="X1732" i="2"/>
  <c r="Q1732" i="2"/>
  <c r="L1732" i="2"/>
  <c r="K1732" i="2"/>
  <c r="J1732" i="2"/>
  <c r="I1732" i="2"/>
  <c r="H1732" i="2"/>
  <c r="AM1731" i="2"/>
  <c r="AL1731" i="2"/>
  <c r="X1731" i="2"/>
  <c r="Q1731" i="2"/>
  <c r="L1731" i="2"/>
  <c r="K1731" i="2"/>
  <c r="J1731" i="2"/>
  <c r="I1731" i="2"/>
  <c r="H1731" i="2"/>
  <c r="AM1730" i="2"/>
  <c r="AL1730" i="2"/>
  <c r="X1730" i="2"/>
  <c r="Q1730" i="2"/>
  <c r="L1730" i="2"/>
  <c r="K1730" i="2"/>
  <c r="J1730" i="2"/>
  <c r="I1730" i="2"/>
  <c r="H1730" i="2"/>
  <c r="AM1729" i="2"/>
  <c r="AL1729" i="2"/>
  <c r="X1729" i="2"/>
  <c r="Q1729" i="2"/>
  <c r="L1729" i="2"/>
  <c r="K1729" i="2"/>
  <c r="J1729" i="2"/>
  <c r="I1729" i="2"/>
  <c r="H1729" i="2"/>
  <c r="AM1728" i="2"/>
  <c r="AL1728" i="2"/>
  <c r="X1728" i="2"/>
  <c r="Q1728" i="2"/>
  <c r="L1728" i="2"/>
  <c r="K1728" i="2"/>
  <c r="J1728" i="2"/>
  <c r="I1728" i="2"/>
  <c r="H1728" i="2"/>
  <c r="AM1727" i="2"/>
  <c r="AL1727" i="2"/>
  <c r="X1727" i="2"/>
  <c r="Q1727" i="2"/>
  <c r="L1727" i="2"/>
  <c r="K1727" i="2"/>
  <c r="J1727" i="2"/>
  <c r="I1727" i="2"/>
  <c r="H1727" i="2"/>
  <c r="AM1726" i="2"/>
  <c r="AL1726" i="2"/>
  <c r="X1726" i="2"/>
  <c r="Q1726" i="2"/>
  <c r="L1726" i="2"/>
  <c r="K1726" i="2"/>
  <c r="J1726" i="2"/>
  <c r="I1726" i="2"/>
  <c r="H1726" i="2"/>
  <c r="AM1725" i="2"/>
  <c r="AL1725" i="2"/>
  <c r="X1725" i="2"/>
  <c r="Q1725" i="2"/>
  <c r="L1725" i="2"/>
  <c r="K1725" i="2"/>
  <c r="J1725" i="2"/>
  <c r="I1725" i="2"/>
  <c r="H1725" i="2"/>
  <c r="AM1724" i="2"/>
  <c r="AL1724" i="2"/>
  <c r="X1724" i="2"/>
  <c r="Q1724" i="2"/>
  <c r="L1724" i="2"/>
  <c r="K1724" i="2"/>
  <c r="J1724" i="2"/>
  <c r="I1724" i="2"/>
  <c r="H1724" i="2"/>
  <c r="AM1723" i="2"/>
  <c r="AL1723" i="2"/>
  <c r="X1723" i="2"/>
  <c r="Q1723" i="2"/>
  <c r="L1723" i="2"/>
  <c r="K1723" i="2"/>
  <c r="J1723" i="2"/>
  <c r="I1723" i="2"/>
  <c r="H1723" i="2"/>
  <c r="AM1722" i="2"/>
  <c r="AL1722" i="2"/>
  <c r="X1722" i="2"/>
  <c r="Q1722" i="2"/>
  <c r="L1722" i="2"/>
  <c r="K1722" i="2"/>
  <c r="J1722" i="2"/>
  <c r="I1722" i="2"/>
  <c r="H1722" i="2"/>
  <c r="AM1721" i="2"/>
  <c r="AL1721" i="2"/>
  <c r="X1721" i="2"/>
  <c r="Q1721" i="2"/>
  <c r="L1721" i="2"/>
  <c r="K1721" i="2"/>
  <c r="J1721" i="2"/>
  <c r="I1721" i="2"/>
  <c r="H1721" i="2"/>
  <c r="AM1720" i="2"/>
  <c r="AL1720" i="2"/>
  <c r="X1720" i="2"/>
  <c r="Q1720" i="2"/>
  <c r="L1720" i="2"/>
  <c r="K1720" i="2"/>
  <c r="J1720" i="2"/>
  <c r="I1720" i="2"/>
  <c r="H1720" i="2"/>
  <c r="AM1719" i="2"/>
  <c r="AL1719" i="2"/>
  <c r="X1719" i="2"/>
  <c r="Q1719" i="2"/>
  <c r="L1719" i="2"/>
  <c r="K1719" i="2"/>
  <c r="J1719" i="2"/>
  <c r="I1719" i="2"/>
  <c r="H1719" i="2"/>
  <c r="AM1718" i="2"/>
  <c r="AL1718" i="2"/>
  <c r="X1718" i="2"/>
  <c r="Q1718" i="2"/>
  <c r="L1718" i="2"/>
  <c r="K1718" i="2"/>
  <c r="J1718" i="2"/>
  <c r="I1718" i="2"/>
  <c r="H1718" i="2"/>
  <c r="AM1717" i="2"/>
  <c r="AL1717" i="2"/>
  <c r="X1717" i="2"/>
  <c r="Q1717" i="2"/>
  <c r="L1717" i="2"/>
  <c r="K1717" i="2"/>
  <c r="J1717" i="2"/>
  <c r="I1717" i="2"/>
  <c r="H1717" i="2"/>
  <c r="AM1716" i="2"/>
  <c r="AL1716" i="2"/>
  <c r="X1716" i="2"/>
  <c r="Q1716" i="2"/>
  <c r="L1716" i="2"/>
  <c r="K1716" i="2"/>
  <c r="J1716" i="2"/>
  <c r="I1716" i="2"/>
  <c r="H1716" i="2"/>
  <c r="AM1715" i="2"/>
  <c r="AL1715" i="2"/>
  <c r="X1715" i="2"/>
  <c r="Q1715" i="2"/>
  <c r="L1715" i="2"/>
  <c r="K1715" i="2"/>
  <c r="J1715" i="2"/>
  <c r="I1715" i="2"/>
  <c r="H1715" i="2"/>
  <c r="AM1714" i="2"/>
  <c r="AL1714" i="2"/>
  <c r="X1714" i="2"/>
  <c r="Q1714" i="2"/>
  <c r="L1714" i="2"/>
  <c r="K1714" i="2"/>
  <c r="J1714" i="2"/>
  <c r="I1714" i="2"/>
  <c r="H1714" i="2"/>
  <c r="AM1713" i="2"/>
  <c r="AL1713" i="2"/>
  <c r="X1713" i="2"/>
  <c r="Q1713" i="2"/>
  <c r="L1713" i="2"/>
  <c r="K1713" i="2"/>
  <c r="J1713" i="2"/>
  <c r="I1713" i="2"/>
  <c r="H1713" i="2"/>
  <c r="AM1712" i="2"/>
  <c r="AL1712" i="2"/>
  <c r="X1712" i="2"/>
  <c r="Q1712" i="2"/>
  <c r="L1712" i="2"/>
  <c r="K1712" i="2"/>
  <c r="J1712" i="2"/>
  <c r="I1712" i="2"/>
  <c r="H1712" i="2"/>
  <c r="AM1711" i="2"/>
  <c r="AL1711" i="2"/>
  <c r="X1711" i="2"/>
  <c r="Q1711" i="2"/>
  <c r="L1711" i="2"/>
  <c r="K1711" i="2"/>
  <c r="J1711" i="2"/>
  <c r="I1711" i="2"/>
  <c r="H1711" i="2"/>
  <c r="AM1710" i="2"/>
  <c r="AL1710" i="2"/>
  <c r="X1710" i="2"/>
  <c r="Q1710" i="2"/>
  <c r="L1710" i="2"/>
  <c r="K1710" i="2"/>
  <c r="J1710" i="2"/>
  <c r="I1710" i="2"/>
  <c r="H1710" i="2"/>
  <c r="AM1709" i="2"/>
  <c r="AL1709" i="2"/>
  <c r="X1709" i="2"/>
  <c r="Q1709" i="2"/>
  <c r="L1709" i="2"/>
  <c r="K1709" i="2"/>
  <c r="J1709" i="2"/>
  <c r="I1709" i="2"/>
  <c r="H1709" i="2"/>
  <c r="AM1708" i="2"/>
  <c r="AL1708" i="2"/>
  <c r="X1708" i="2"/>
  <c r="Q1708" i="2"/>
  <c r="L1708" i="2"/>
  <c r="K1708" i="2"/>
  <c r="J1708" i="2"/>
  <c r="I1708" i="2"/>
  <c r="H1708" i="2"/>
  <c r="AM1707" i="2"/>
  <c r="AL1707" i="2"/>
  <c r="X1707" i="2"/>
  <c r="Q1707" i="2"/>
  <c r="L1707" i="2"/>
  <c r="K1707" i="2"/>
  <c r="J1707" i="2"/>
  <c r="I1707" i="2"/>
  <c r="H1707" i="2"/>
  <c r="AM1706" i="2"/>
  <c r="AL1706" i="2"/>
  <c r="X1706" i="2"/>
  <c r="Q1706" i="2"/>
  <c r="L1706" i="2"/>
  <c r="K1706" i="2"/>
  <c r="J1706" i="2"/>
  <c r="I1706" i="2"/>
  <c r="H1706" i="2"/>
  <c r="AM1705" i="2"/>
  <c r="AL1705" i="2"/>
  <c r="X1705" i="2"/>
  <c r="Q1705" i="2"/>
  <c r="L1705" i="2"/>
  <c r="K1705" i="2"/>
  <c r="J1705" i="2"/>
  <c r="I1705" i="2"/>
  <c r="H1705" i="2"/>
  <c r="AM1704" i="2"/>
  <c r="AL1704" i="2"/>
  <c r="X1704" i="2"/>
  <c r="Q1704" i="2"/>
  <c r="L1704" i="2"/>
  <c r="K1704" i="2"/>
  <c r="J1704" i="2"/>
  <c r="I1704" i="2"/>
  <c r="H1704" i="2"/>
  <c r="AM1703" i="2"/>
  <c r="AL1703" i="2"/>
  <c r="X1703" i="2"/>
  <c r="Q1703" i="2"/>
  <c r="L1703" i="2"/>
  <c r="K1703" i="2"/>
  <c r="J1703" i="2"/>
  <c r="I1703" i="2"/>
  <c r="H1703" i="2"/>
  <c r="AM1702" i="2"/>
  <c r="AL1702" i="2"/>
  <c r="X1702" i="2"/>
  <c r="Q1702" i="2"/>
  <c r="L1702" i="2"/>
  <c r="K1702" i="2"/>
  <c r="J1702" i="2"/>
  <c r="I1702" i="2"/>
  <c r="H1702" i="2"/>
  <c r="AM1701" i="2"/>
  <c r="AL1701" i="2"/>
  <c r="X1701" i="2"/>
  <c r="Q1701" i="2"/>
  <c r="L1701" i="2"/>
  <c r="K1701" i="2"/>
  <c r="J1701" i="2"/>
  <c r="I1701" i="2"/>
  <c r="H1701" i="2"/>
  <c r="AM1700" i="2"/>
  <c r="AL1700" i="2"/>
  <c r="X1700" i="2"/>
  <c r="Q1700" i="2"/>
  <c r="L1700" i="2"/>
  <c r="K1700" i="2"/>
  <c r="J1700" i="2"/>
  <c r="I1700" i="2"/>
  <c r="H1700" i="2"/>
  <c r="AM1699" i="2"/>
  <c r="AL1699" i="2"/>
  <c r="X1699" i="2"/>
  <c r="Q1699" i="2"/>
  <c r="L1699" i="2"/>
  <c r="K1699" i="2"/>
  <c r="J1699" i="2"/>
  <c r="I1699" i="2"/>
  <c r="H1699" i="2"/>
  <c r="AM1698" i="2"/>
  <c r="AL1698" i="2"/>
  <c r="X1698" i="2"/>
  <c r="Q1698" i="2"/>
  <c r="L1698" i="2"/>
  <c r="K1698" i="2"/>
  <c r="J1698" i="2"/>
  <c r="I1698" i="2"/>
  <c r="H1698" i="2"/>
  <c r="AM1697" i="2"/>
  <c r="AL1697" i="2"/>
  <c r="X1697" i="2"/>
  <c r="Q1697" i="2"/>
  <c r="L1697" i="2"/>
  <c r="K1697" i="2"/>
  <c r="J1697" i="2"/>
  <c r="I1697" i="2"/>
  <c r="H1697" i="2"/>
  <c r="AM1696" i="2"/>
  <c r="AL1696" i="2"/>
  <c r="X1696" i="2"/>
  <c r="Q1696" i="2"/>
  <c r="L1696" i="2"/>
  <c r="K1696" i="2"/>
  <c r="J1696" i="2"/>
  <c r="I1696" i="2"/>
  <c r="H1696" i="2"/>
  <c r="AM1695" i="2"/>
  <c r="AL1695" i="2"/>
  <c r="X1695" i="2"/>
  <c r="Q1695" i="2"/>
  <c r="L1695" i="2"/>
  <c r="K1695" i="2"/>
  <c r="J1695" i="2"/>
  <c r="I1695" i="2"/>
  <c r="H1695" i="2"/>
  <c r="AM1694" i="2"/>
  <c r="AL1694" i="2"/>
  <c r="X1694" i="2"/>
  <c r="Q1694" i="2"/>
  <c r="L1694" i="2"/>
  <c r="K1694" i="2"/>
  <c r="J1694" i="2"/>
  <c r="I1694" i="2"/>
  <c r="H1694" i="2"/>
  <c r="AM1693" i="2"/>
  <c r="AL1693" i="2"/>
  <c r="X1693" i="2"/>
  <c r="Q1693" i="2"/>
  <c r="L1693" i="2"/>
  <c r="K1693" i="2"/>
  <c r="J1693" i="2"/>
  <c r="I1693" i="2"/>
  <c r="H1693" i="2"/>
  <c r="AM1692" i="2"/>
  <c r="AL1692" i="2"/>
  <c r="X1692" i="2"/>
  <c r="Q1692" i="2"/>
  <c r="L1692" i="2"/>
  <c r="K1692" i="2"/>
  <c r="J1692" i="2"/>
  <c r="I1692" i="2"/>
  <c r="H1692" i="2"/>
  <c r="AM1691" i="2"/>
  <c r="AL1691" i="2"/>
  <c r="X1691" i="2"/>
  <c r="Q1691" i="2"/>
  <c r="L1691" i="2"/>
  <c r="K1691" i="2"/>
  <c r="J1691" i="2"/>
  <c r="I1691" i="2"/>
  <c r="H1691" i="2"/>
  <c r="AM1690" i="2"/>
  <c r="AL1690" i="2"/>
  <c r="X1690" i="2"/>
  <c r="Q1690" i="2"/>
  <c r="L1690" i="2"/>
  <c r="K1690" i="2"/>
  <c r="J1690" i="2"/>
  <c r="I1690" i="2"/>
  <c r="H1690" i="2"/>
  <c r="AM1689" i="2"/>
  <c r="AL1689" i="2"/>
  <c r="X1689" i="2"/>
  <c r="Q1689" i="2"/>
  <c r="L1689" i="2"/>
  <c r="K1689" i="2"/>
  <c r="J1689" i="2"/>
  <c r="I1689" i="2"/>
  <c r="H1689" i="2"/>
  <c r="AM1688" i="2"/>
  <c r="AL1688" i="2"/>
  <c r="X1688" i="2"/>
  <c r="Q1688" i="2"/>
  <c r="L1688" i="2"/>
  <c r="K1688" i="2"/>
  <c r="J1688" i="2"/>
  <c r="I1688" i="2"/>
  <c r="H1688" i="2"/>
  <c r="AM1687" i="2"/>
  <c r="AL1687" i="2"/>
  <c r="X1687" i="2"/>
  <c r="Q1687" i="2"/>
  <c r="L1687" i="2"/>
  <c r="K1687" i="2"/>
  <c r="J1687" i="2"/>
  <c r="I1687" i="2"/>
  <c r="H1687" i="2"/>
  <c r="AM1686" i="2"/>
  <c r="AL1686" i="2"/>
  <c r="X1686" i="2"/>
  <c r="Q1686" i="2"/>
  <c r="L1686" i="2"/>
  <c r="K1686" i="2"/>
  <c r="J1686" i="2"/>
  <c r="I1686" i="2"/>
  <c r="H1686" i="2"/>
  <c r="AM1685" i="2"/>
  <c r="AL1685" i="2"/>
  <c r="X1685" i="2"/>
  <c r="Q1685" i="2"/>
  <c r="L1685" i="2"/>
  <c r="K1685" i="2"/>
  <c r="J1685" i="2"/>
  <c r="I1685" i="2"/>
  <c r="H1685" i="2"/>
  <c r="AM1684" i="2"/>
  <c r="AL1684" i="2"/>
  <c r="X1684" i="2"/>
  <c r="Q1684" i="2"/>
  <c r="L1684" i="2"/>
  <c r="K1684" i="2"/>
  <c r="J1684" i="2"/>
  <c r="I1684" i="2"/>
  <c r="H1684" i="2"/>
  <c r="AM1683" i="2"/>
  <c r="AL1683" i="2"/>
  <c r="X1683" i="2"/>
  <c r="Q1683" i="2"/>
  <c r="L1683" i="2"/>
  <c r="K1683" i="2"/>
  <c r="J1683" i="2"/>
  <c r="I1683" i="2"/>
  <c r="H1683" i="2"/>
  <c r="AM1682" i="2"/>
  <c r="AL1682" i="2"/>
  <c r="X1682" i="2"/>
  <c r="Q1682" i="2"/>
  <c r="L1682" i="2"/>
  <c r="K1682" i="2"/>
  <c r="J1682" i="2"/>
  <c r="I1682" i="2"/>
  <c r="H1682" i="2"/>
  <c r="AM1681" i="2"/>
  <c r="AL1681" i="2"/>
  <c r="X1681" i="2"/>
  <c r="Q1681" i="2"/>
  <c r="L1681" i="2"/>
  <c r="K1681" i="2"/>
  <c r="J1681" i="2"/>
  <c r="I1681" i="2"/>
  <c r="H1681" i="2"/>
  <c r="AM1680" i="2"/>
  <c r="AL1680" i="2"/>
  <c r="X1680" i="2"/>
  <c r="Q1680" i="2"/>
  <c r="L1680" i="2"/>
  <c r="K1680" i="2"/>
  <c r="J1680" i="2"/>
  <c r="I1680" i="2"/>
  <c r="H1680" i="2"/>
  <c r="AM1679" i="2"/>
  <c r="AL1679" i="2"/>
  <c r="X1679" i="2"/>
  <c r="Q1679" i="2"/>
  <c r="L1679" i="2"/>
  <c r="K1679" i="2"/>
  <c r="J1679" i="2"/>
  <c r="I1679" i="2"/>
  <c r="H1679" i="2"/>
  <c r="AM1678" i="2"/>
  <c r="AL1678" i="2"/>
  <c r="X1678" i="2"/>
  <c r="Q1678" i="2"/>
  <c r="L1678" i="2"/>
  <c r="K1678" i="2"/>
  <c r="J1678" i="2"/>
  <c r="I1678" i="2"/>
  <c r="H1678" i="2"/>
  <c r="AM1677" i="2"/>
  <c r="AL1677" i="2"/>
  <c r="X1677" i="2"/>
  <c r="Q1677" i="2"/>
  <c r="L1677" i="2"/>
  <c r="K1677" i="2"/>
  <c r="J1677" i="2"/>
  <c r="I1677" i="2"/>
  <c r="H1677" i="2"/>
  <c r="AM1676" i="2"/>
  <c r="AL1676" i="2"/>
  <c r="X1676" i="2"/>
  <c r="Q1676" i="2"/>
  <c r="L1676" i="2"/>
  <c r="K1676" i="2"/>
  <c r="J1676" i="2"/>
  <c r="I1676" i="2"/>
  <c r="H1676" i="2"/>
  <c r="AM1675" i="2"/>
  <c r="AL1675" i="2"/>
  <c r="X1675" i="2"/>
  <c r="Q1675" i="2"/>
  <c r="L1675" i="2"/>
  <c r="K1675" i="2"/>
  <c r="J1675" i="2"/>
  <c r="I1675" i="2"/>
  <c r="H1675" i="2"/>
  <c r="AM1674" i="2"/>
  <c r="AL1674" i="2"/>
  <c r="X1674" i="2"/>
  <c r="Q1674" i="2"/>
  <c r="L1674" i="2"/>
  <c r="K1674" i="2"/>
  <c r="J1674" i="2"/>
  <c r="I1674" i="2"/>
  <c r="H1674" i="2"/>
  <c r="AM1673" i="2"/>
  <c r="AL1673" i="2"/>
  <c r="X1673" i="2"/>
  <c r="Q1673" i="2"/>
  <c r="L1673" i="2"/>
  <c r="K1673" i="2"/>
  <c r="J1673" i="2"/>
  <c r="I1673" i="2"/>
  <c r="H1673" i="2"/>
  <c r="AM1672" i="2"/>
  <c r="AL1672" i="2"/>
  <c r="X1672" i="2"/>
  <c r="Q1672" i="2"/>
  <c r="L1672" i="2"/>
  <c r="K1672" i="2"/>
  <c r="J1672" i="2"/>
  <c r="I1672" i="2"/>
  <c r="H1672" i="2"/>
  <c r="AM1671" i="2"/>
  <c r="AL1671" i="2"/>
  <c r="X1671" i="2"/>
  <c r="Q1671" i="2"/>
  <c r="L1671" i="2"/>
  <c r="K1671" i="2"/>
  <c r="J1671" i="2"/>
  <c r="I1671" i="2"/>
  <c r="H1671" i="2"/>
  <c r="AM1670" i="2"/>
  <c r="AL1670" i="2"/>
  <c r="X1670" i="2"/>
  <c r="Q1670" i="2"/>
  <c r="L1670" i="2"/>
  <c r="K1670" i="2"/>
  <c r="J1670" i="2"/>
  <c r="I1670" i="2"/>
  <c r="H1670" i="2"/>
  <c r="AM1669" i="2"/>
  <c r="AL1669" i="2"/>
  <c r="X1669" i="2"/>
  <c r="Q1669" i="2"/>
  <c r="L1669" i="2"/>
  <c r="K1669" i="2"/>
  <c r="J1669" i="2"/>
  <c r="I1669" i="2"/>
  <c r="H1669" i="2"/>
  <c r="AM1668" i="2"/>
  <c r="AL1668" i="2"/>
  <c r="X1668" i="2"/>
  <c r="Q1668" i="2"/>
  <c r="L1668" i="2"/>
  <c r="K1668" i="2"/>
  <c r="J1668" i="2"/>
  <c r="I1668" i="2"/>
  <c r="H1668" i="2"/>
  <c r="AM1667" i="2"/>
  <c r="AL1667" i="2"/>
  <c r="X1667" i="2"/>
  <c r="Q1667" i="2"/>
  <c r="L1667" i="2"/>
  <c r="K1667" i="2"/>
  <c r="J1667" i="2"/>
  <c r="I1667" i="2"/>
  <c r="H1667" i="2"/>
  <c r="AM1666" i="2"/>
  <c r="AL1666" i="2"/>
  <c r="X1666" i="2"/>
  <c r="Q1666" i="2"/>
  <c r="L1666" i="2"/>
  <c r="K1666" i="2"/>
  <c r="J1666" i="2"/>
  <c r="I1666" i="2"/>
  <c r="H1666" i="2"/>
  <c r="AM1665" i="2"/>
  <c r="AL1665" i="2"/>
  <c r="X1665" i="2"/>
  <c r="Q1665" i="2"/>
  <c r="L1665" i="2"/>
  <c r="K1665" i="2"/>
  <c r="J1665" i="2"/>
  <c r="I1665" i="2"/>
  <c r="H1665" i="2"/>
  <c r="AM1664" i="2"/>
  <c r="AL1664" i="2"/>
  <c r="X1664" i="2"/>
  <c r="Q1664" i="2"/>
  <c r="L1664" i="2"/>
  <c r="K1664" i="2"/>
  <c r="J1664" i="2"/>
  <c r="I1664" i="2"/>
  <c r="H1664" i="2"/>
  <c r="AM1663" i="2"/>
  <c r="AL1663" i="2"/>
  <c r="X1663" i="2"/>
  <c r="Q1663" i="2"/>
  <c r="L1663" i="2"/>
  <c r="K1663" i="2"/>
  <c r="J1663" i="2"/>
  <c r="I1663" i="2"/>
  <c r="H1663" i="2"/>
  <c r="AM1662" i="2"/>
  <c r="AL1662" i="2"/>
  <c r="X1662" i="2"/>
  <c r="Q1662" i="2"/>
  <c r="L1662" i="2"/>
  <c r="K1662" i="2"/>
  <c r="J1662" i="2"/>
  <c r="I1662" i="2"/>
  <c r="H1662" i="2"/>
  <c r="AM1661" i="2"/>
  <c r="AL1661" i="2"/>
  <c r="X1661" i="2"/>
  <c r="Q1661" i="2"/>
  <c r="L1661" i="2"/>
  <c r="K1661" i="2"/>
  <c r="J1661" i="2"/>
  <c r="I1661" i="2"/>
  <c r="H1661" i="2"/>
  <c r="AM1660" i="2"/>
  <c r="AL1660" i="2"/>
  <c r="X1660" i="2"/>
  <c r="Q1660" i="2"/>
  <c r="L1660" i="2"/>
  <c r="K1660" i="2"/>
  <c r="J1660" i="2"/>
  <c r="I1660" i="2"/>
  <c r="H1660" i="2"/>
  <c r="AM1659" i="2"/>
  <c r="AL1659" i="2"/>
  <c r="X1659" i="2"/>
  <c r="Q1659" i="2"/>
  <c r="L1659" i="2"/>
  <c r="K1659" i="2"/>
  <c r="J1659" i="2"/>
  <c r="I1659" i="2"/>
  <c r="H1659" i="2"/>
  <c r="AM1658" i="2"/>
  <c r="AL1658" i="2"/>
  <c r="X1658" i="2"/>
  <c r="Q1658" i="2"/>
  <c r="L1658" i="2"/>
  <c r="K1658" i="2"/>
  <c r="J1658" i="2"/>
  <c r="I1658" i="2"/>
  <c r="H1658" i="2"/>
  <c r="AM1657" i="2"/>
  <c r="AL1657" i="2"/>
  <c r="X1657" i="2"/>
  <c r="Q1657" i="2"/>
  <c r="L1657" i="2"/>
  <c r="K1657" i="2"/>
  <c r="J1657" i="2"/>
  <c r="I1657" i="2"/>
  <c r="H1657" i="2"/>
  <c r="AM1656" i="2"/>
  <c r="AL1656" i="2"/>
  <c r="X1656" i="2"/>
  <c r="Q1656" i="2"/>
  <c r="L1656" i="2"/>
  <c r="K1656" i="2"/>
  <c r="J1656" i="2"/>
  <c r="I1656" i="2"/>
  <c r="H1656" i="2"/>
  <c r="AM1655" i="2"/>
  <c r="AL1655" i="2"/>
  <c r="X1655" i="2"/>
  <c r="Q1655" i="2"/>
  <c r="L1655" i="2"/>
  <c r="K1655" i="2"/>
  <c r="J1655" i="2"/>
  <c r="I1655" i="2"/>
  <c r="H1655" i="2"/>
  <c r="AM1654" i="2"/>
  <c r="AL1654" i="2"/>
  <c r="X1654" i="2"/>
  <c r="Q1654" i="2"/>
  <c r="L1654" i="2"/>
  <c r="K1654" i="2"/>
  <c r="J1654" i="2"/>
  <c r="I1654" i="2"/>
  <c r="H1654" i="2"/>
  <c r="AM1653" i="2"/>
  <c r="AL1653" i="2"/>
  <c r="X1653" i="2"/>
  <c r="Q1653" i="2"/>
  <c r="L1653" i="2"/>
  <c r="K1653" i="2"/>
  <c r="J1653" i="2"/>
  <c r="I1653" i="2"/>
  <c r="H1653" i="2"/>
  <c r="AM1652" i="2"/>
  <c r="AL1652" i="2"/>
  <c r="X1652" i="2"/>
  <c r="Q1652" i="2"/>
  <c r="L1652" i="2"/>
  <c r="K1652" i="2"/>
  <c r="J1652" i="2"/>
  <c r="I1652" i="2"/>
  <c r="H1652" i="2"/>
  <c r="AM1651" i="2"/>
  <c r="AL1651" i="2"/>
  <c r="X1651" i="2"/>
  <c r="Q1651" i="2"/>
  <c r="L1651" i="2"/>
  <c r="K1651" i="2"/>
  <c r="J1651" i="2"/>
  <c r="I1651" i="2"/>
  <c r="H1651" i="2"/>
  <c r="AM1650" i="2"/>
  <c r="AL1650" i="2"/>
  <c r="X1650" i="2"/>
  <c r="Q1650" i="2"/>
  <c r="L1650" i="2"/>
  <c r="K1650" i="2"/>
  <c r="J1650" i="2"/>
  <c r="I1650" i="2"/>
  <c r="H1650" i="2"/>
  <c r="AM1649" i="2"/>
  <c r="AL1649" i="2"/>
  <c r="X1649" i="2"/>
  <c r="Q1649" i="2"/>
  <c r="L1649" i="2"/>
  <c r="K1649" i="2"/>
  <c r="J1649" i="2"/>
  <c r="I1649" i="2"/>
  <c r="H1649" i="2"/>
  <c r="AM1648" i="2"/>
  <c r="AL1648" i="2"/>
  <c r="X1648" i="2"/>
  <c r="Q1648" i="2"/>
  <c r="L1648" i="2"/>
  <c r="K1648" i="2"/>
  <c r="J1648" i="2"/>
  <c r="I1648" i="2"/>
  <c r="H1648" i="2"/>
  <c r="AM1647" i="2"/>
  <c r="AL1647" i="2"/>
  <c r="X1647" i="2"/>
  <c r="Q1647" i="2"/>
  <c r="L1647" i="2"/>
  <c r="K1647" i="2"/>
  <c r="J1647" i="2"/>
  <c r="I1647" i="2"/>
  <c r="H1647" i="2"/>
  <c r="AM1646" i="2"/>
  <c r="AL1646" i="2"/>
  <c r="X1646" i="2"/>
  <c r="Q1646" i="2"/>
  <c r="L1646" i="2"/>
  <c r="K1646" i="2"/>
  <c r="J1646" i="2"/>
  <c r="I1646" i="2"/>
  <c r="H1646" i="2"/>
  <c r="AM1645" i="2"/>
  <c r="AL1645" i="2"/>
  <c r="X1645" i="2"/>
  <c r="Q1645" i="2"/>
  <c r="L1645" i="2"/>
  <c r="K1645" i="2"/>
  <c r="J1645" i="2"/>
  <c r="I1645" i="2"/>
  <c r="H1645" i="2"/>
  <c r="AM1644" i="2"/>
  <c r="AL1644" i="2"/>
  <c r="X1644" i="2"/>
  <c r="Q1644" i="2"/>
  <c r="L1644" i="2"/>
  <c r="K1644" i="2"/>
  <c r="J1644" i="2"/>
  <c r="I1644" i="2"/>
  <c r="H1644" i="2"/>
  <c r="AM1643" i="2"/>
  <c r="AL1643" i="2"/>
  <c r="X1643" i="2"/>
  <c r="Q1643" i="2"/>
  <c r="L1643" i="2"/>
  <c r="K1643" i="2"/>
  <c r="J1643" i="2"/>
  <c r="I1643" i="2"/>
  <c r="H1643" i="2"/>
  <c r="AM1642" i="2"/>
  <c r="AL1642" i="2"/>
  <c r="X1642" i="2"/>
  <c r="Q1642" i="2"/>
  <c r="L1642" i="2"/>
  <c r="K1642" i="2"/>
  <c r="J1642" i="2"/>
  <c r="I1642" i="2"/>
  <c r="H1642" i="2"/>
  <c r="AM1641" i="2"/>
  <c r="AL1641" i="2"/>
  <c r="X1641" i="2"/>
  <c r="Q1641" i="2"/>
  <c r="L1641" i="2"/>
  <c r="K1641" i="2"/>
  <c r="J1641" i="2"/>
  <c r="I1641" i="2"/>
  <c r="H1641" i="2"/>
  <c r="AM1640" i="2"/>
  <c r="AL1640" i="2"/>
  <c r="X1640" i="2"/>
  <c r="Q1640" i="2"/>
  <c r="L1640" i="2"/>
  <c r="K1640" i="2"/>
  <c r="J1640" i="2"/>
  <c r="I1640" i="2"/>
  <c r="H1640" i="2"/>
  <c r="AM1639" i="2"/>
  <c r="AL1639" i="2"/>
  <c r="X1639" i="2"/>
  <c r="Q1639" i="2"/>
  <c r="L1639" i="2"/>
  <c r="K1639" i="2"/>
  <c r="J1639" i="2"/>
  <c r="I1639" i="2"/>
  <c r="H1639" i="2"/>
  <c r="AM1638" i="2"/>
  <c r="AL1638" i="2"/>
  <c r="X1638" i="2"/>
  <c r="Q1638" i="2"/>
  <c r="L1638" i="2"/>
  <c r="K1638" i="2"/>
  <c r="J1638" i="2"/>
  <c r="I1638" i="2"/>
  <c r="H1638" i="2"/>
  <c r="AM1637" i="2"/>
  <c r="AL1637" i="2"/>
  <c r="X1637" i="2"/>
  <c r="Q1637" i="2"/>
  <c r="L1637" i="2"/>
  <c r="K1637" i="2"/>
  <c r="J1637" i="2"/>
  <c r="I1637" i="2"/>
  <c r="H1637" i="2"/>
  <c r="AM1636" i="2"/>
  <c r="AL1636" i="2"/>
  <c r="X1636" i="2"/>
  <c r="Q1636" i="2"/>
  <c r="L1636" i="2"/>
  <c r="K1636" i="2"/>
  <c r="J1636" i="2"/>
  <c r="I1636" i="2"/>
  <c r="H1636" i="2"/>
  <c r="AM1635" i="2"/>
  <c r="AL1635" i="2"/>
  <c r="X1635" i="2"/>
  <c r="Q1635" i="2"/>
  <c r="L1635" i="2"/>
  <c r="K1635" i="2"/>
  <c r="J1635" i="2"/>
  <c r="I1635" i="2"/>
  <c r="H1635" i="2"/>
  <c r="AM1634" i="2"/>
  <c r="AL1634" i="2"/>
  <c r="X1634" i="2"/>
  <c r="Q1634" i="2"/>
  <c r="L1634" i="2"/>
  <c r="K1634" i="2"/>
  <c r="J1634" i="2"/>
  <c r="I1634" i="2"/>
  <c r="H1634" i="2"/>
  <c r="AM1633" i="2"/>
  <c r="AL1633" i="2"/>
  <c r="X1633" i="2"/>
  <c r="Q1633" i="2"/>
  <c r="L1633" i="2"/>
  <c r="K1633" i="2"/>
  <c r="J1633" i="2"/>
  <c r="I1633" i="2"/>
  <c r="H1633" i="2"/>
  <c r="AM1632" i="2"/>
  <c r="AL1632" i="2"/>
  <c r="X1632" i="2"/>
  <c r="Q1632" i="2"/>
  <c r="L1632" i="2"/>
  <c r="K1632" i="2"/>
  <c r="J1632" i="2"/>
  <c r="I1632" i="2"/>
  <c r="H1632" i="2"/>
  <c r="AM1631" i="2"/>
  <c r="AL1631" i="2"/>
  <c r="X1631" i="2"/>
  <c r="Q1631" i="2"/>
  <c r="L1631" i="2"/>
  <c r="K1631" i="2"/>
  <c r="J1631" i="2"/>
  <c r="I1631" i="2"/>
  <c r="H1631" i="2"/>
  <c r="AM1630" i="2"/>
  <c r="AL1630" i="2"/>
  <c r="X1630" i="2"/>
  <c r="Q1630" i="2"/>
  <c r="L1630" i="2"/>
  <c r="K1630" i="2"/>
  <c r="J1630" i="2"/>
  <c r="I1630" i="2"/>
  <c r="H1630" i="2"/>
  <c r="AM1629" i="2"/>
  <c r="AL1629" i="2"/>
  <c r="X1629" i="2"/>
  <c r="Q1629" i="2"/>
  <c r="L1629" i="2"/>
  <c r="K1629" i="2"/>
  <c r="J1629" i="2"/>
  <c r="I1629" i="2"/>
  <c r="H1629" i="2"/>
  <c r="AM1628" i="2"/>
  <c r="AL1628" i="2"/>
  <c r="X1628" i="2"/>
  <c r="Q1628" i="2"/>
  <c r="L1628" i="2"/>
  <c r="K1628" i="2"/>
  <c r="J1628" i="2"/>
  <c r="I1628" i="2"/>
  <c r="H1628" i="2"/>
  <c r="AM1627" i="2"/>
  <c r="AL1627" i="2"/>
  <c r="X1627" i="2"/>
  <c r="Q1627" i="2"/>
  <c r="L1627" i="2"/>
  <c r="K1627" i="2"/>
  <c r="J1627" i="2"/>
  <c r="I1627" i="2"/>
  <c r="H1627" i="2"/>
  <c r="AM1626" i="2"/>
  <c r="AL1626" i="2"/>
  <c r="X1626" i="2"/>
  <c r="Q1626" i="2"/>
  <c r="L1626" i="2"/>
  <c r="K1626" i="2"/>
  <c r="J1626" i="2"/>
  <c r="I1626" i="2"/>
  <c r="H1626" i="2"/>
  <c r="AM1625" i="2"/>
  <c r="AL1625" i="2"/>
  <c r="X1625" i="2"/>
  <c r="Q1625" i="2"/>
  <c r="L1625" i="2"/>
  <c r="K1625" i="2"/>
  <c r="J1625" i="2"/>
  <c r="I1625" i="2"/>
  <c r="H1625" i="2"/>
  <c r="AM1624" i="2"/>
  <c r="AL1624" i="2"/>
  <c r="X1624" i="2"/>
  <c r="Q1624" i="2"/>
  <c r="L1624" i="2"/>
  <c r="K1624" i="2"/>
  <c r="J1624" i="2"/>
  <c r="I1624" i="2"/>
  <c r="H1624" i="2"/>
  <c r="AM1623" i="2"/>
  <c r="AL1623" i="2"/>
  <c r="X1623" i="2"/>
  <c r="Q1623" i="2"/>
  <c r="L1623" i="2"/>
  <c r="K1623" i="2"/>
  <c r="J1623" i="2"/>
  <c r="I1623" i="2"/>
  <c r="H1623" i="2"/>
  <c r="AM1622" i="2"/>
  <c r="AL1622" i="2"/>
  <c r="X1622" i="2"/>
  <c r="Q1622" i="2"/>
  <c r="L1622" i="2"/>
  <c r="K1622" i="2"/>
  <c r="J1622" i="2"/>
  <c r="I1622" i="2"/>
  <c r="H1622" i="2"/>
  <c r="AM1621" i="2"/>
  <c r="AL1621" i="2"/>
  <c r="X1621" i="2"/>
  <c r="Q1621" i="2"/>
  <c r="L1621" i="2"/>
  <c r="K1621" i="2"/>
  <c r="J1621" i="2"/>
  <c r="I1621" i="2"/>
  <c r="H1621" i="2"/>
  <c r="AM1620" i="2"/>
  <c r="AL1620" i="2"/>
  <c r="X1620" i="2"/>
  <c r="Q1620" i="2"/>
  <c r="L1620" i="2"/>
  <c r="K1620" i="2"/>
  <c r="J1620" i="2"/>
  <c r="I1620" i="2"/>
  <c r="H1620" i="2"/>
  <c r="AM1619" i="2"/>
  <c r="AL1619" i="2"/>
  <c r="X1619" i="2"/>
  <c r="Q1619" i="2"/>
  <c r="L1619" i="2"/>
  <c r="K1619" i="2"/>
  <c r="J1619" i="2"/>
  <c r="I1619" i="2"/>
  <c r="H1619" i="2"/>
  <c r="AM1618" i="2"/>
  <c r="AL1618" i="2"/>
  <c r="X1618" i="2"/>
  <c r="Q1618" i="2"/>
  <c r="L1618" i="2"/>
  <c r="K1618" i="2"/>
  <c r="J1618" i="2"/>
  <c r="I1618" i="2"/>
  <c r="H1618" i="2"/>
  <c r="AM1617" i="2"/>
  <c r="AL1617" i="2"/>
  <c r="X1617" i="2"/>
  <c r="Q1617" i="2"/>
  <c r="L1617" i="2"/>
  <c r="K1617" i="2"/>
  <c r="J1617" i="2"/>
  <c r="I1617" i="2"/>
  <c r="H1617" i="2"/>
  <c r="AM1616" i="2"/>
  <c r="AL1616" i="2"/>
  <c r="X1616" i="2"/>
  <c r="Q1616" i="2"/>
  <c r="L1616" i="2"/>
  <c r="K1616" i="2"/>
  <c r="J1616" i="2"/>
  <c r="I1616" i="2"/>
  <c r="H1616" i="2"/>
  <c r="AM1615" i="2"/>
  <c r="AL1615" i="2"/>
  <c r="X1615" i="2"/>
  <c r="Q1615" i="2"/>
  <c r="L1615" i="2"/>
  <c r="K1615" i="2"/>
  <c r="J1615" i="2"/>
  <c r="I1615" i="2"/>
  <c r="H1615" i="2"/>
  <c r="AM1614" i="2"/>
  <c r="AL1614" i="2"/>
  <c r="X1614" i="2"/>
  <c r="Q1614" i="2"/>
  <c r="L1614" i="2"/>
  <c r="K1614" i="2"/>
  <c r="J1614" i="2"/>
  <c r="I1614" i="2"/>
  <c r="H1614" i="2"/>
  <c r="AM1613" i="2"/>
  <c r="AL1613" i="2"/>
  <c r="X1613" i="2"/>
  <c r="Q1613" i="2"/>
  <c r="L1613" i="2"/>
  <c r="K1613" i="2"/>
  <c r="J1613" i="2"/>
  <c r="I1613" i="2"/>
  <c r="H1613" i="2"/>
  <c r="AM1612" i="2"/>
  <c r="AL1612" i="2"/>
  <c r="X1612" i="2"/>
  <c r="Q1612" i="2"/>
  <c r="L1612" i="2"/>
  <c r="K1612" i="2"/>
  <c r="J1612" i="2"/>
  <c r="I1612" i="2"/>
  <c r="H1612" i="2"/>
  <c r="AM1611" i="2"/>
  <c r="AL1611" i="2"/>
  <c r="X1611" i="2"/>
  <c r="Q1611" i="2"/>
  <c r="L1611" i="2"/>
  <c r="K1611" i="2"/>
  <c r="J1611" i="2"/>
  <c r="I1611" i="2"/>
  <c r="H1611" i="2"/>
  <c r="AM1610" i="2"/>
  <c r="AL1610" i="2"/>
  <c r="X1610" i="2"/>
  <c r="Q1610" i="2"/>
  <c r="L1610" i="2"/>
  <c r="K1610" i="2"/>
  <c r="J1610" i="2"/>
  <c r="I1610" i="2"/>
  <c r="H1610" i="2"/>
  <c r="AM1609" i="2"/>
  <c r="AL1609" i="2"/>
  <c r="X1609" i="2"/>
  <c r="Q1609" i="2"/>
  <c r="L1609" i="2"/>
  <c r="K1609" i="2"/>
  <c r="J1609" i="2"/>
  <c r="I1609" i="2"/>
  <c r="H1609" i="2"/>
  <c r="AM1608" i="2"/>
  <c r="AL1608" i="2"/>
  <c r="X1608" i="2"/>
  <c r="Q1608" i="2"/>
  <c r="L1608" i="2"/>
  <c r="K1608" i="2"/>
  <c r="J1608" i="2"/>
  <c r="I1608" i="2"/>
  <c r="H1608" i="2"/>
  <c r="AM1607" i="2"/>
  <c r="AL1607" i="2"/>
  <c r="X1607" i="2"/>
  <c r="Q1607" i="2"/>
  <c r="L1607" i="2"/>
  <c r="K1607" i="2"/>
  <c r="J1607" i="2"/>
  <c r="I1607" i="2"/>
  <c r="H1607" i="2"/>
  <c r="AM1606" i="2"/>
  <c r="AL1606" i="2"/>
  <c r="X1606" i="2"/>
  <c r="Q1606" i="2"/>
  <c r="L1606" i="2"/>
  <c r="K1606" i="2"/>
  <c r="J1606" i="2"/>
  <c r="I1606" i="2"/>
  <c r="H1606" i="2"/>
  <c r="AM1605" i="2"/>
  <c r="AL1605" i="2"/>
  <c r="X1605" i="2"/>
  <c r="Q1605" i="2"/>
  <c r="L1605" i="2"/>
  <c r="K1605" i="2"/>
  <c r="J1605" i="2"/>
  <c r="I1605" i="2"/>
  <c r="H1605" i="2"/>
  <c r="AM1604" i="2"/>
  <c r="AL1604" i="2"/>
  <c r="X1604" i="2"/>
  <c r="Q1604" i="2"/>
  <c r="L1604" i="2"/>
  <c r="K1604" i="2"/>
  <c r="J1604" i="2"/>
  <c r="I1604" i="2"/>
  <c r="H1604" i="2"/>
  <c r="AM1603" i="2"/>
  <c r="AL1603" i="2"/>
  <c r="X1603" i="2"/>
  <c r="Q1603" i="2"/>
  <c r="L1603" i="2"/>
  <c r="K1603" i="2"/>
  <c r="J1603" i="2"/>
  <c r="I1603" i="2"/>
  <c r="H1603" i="2"/>
  <c r="AM1602" i="2"/>
  <c r="AL1602" i="2"/>
  <c r="X1602" i="2"/>
  <c r="Q1602" i="2"/>
  <c r="L1602" i="2"/>
  <c r="K1602" i="2"/>
  <c r="J1602" i="2"/>
  <c r="I1602" i="2"/>
  <c r="H1602" i="2"/>
  <c r="AM1601" i="2"/>
  <c r="AL1601" i="2"/>
  <c r="X1601" i="2"/>
  <c r="Q1601" i="2"/>
  <c r="L1601" i="2"/>
  <c r="K1601" i="2"/>
  <c r="J1601" i="2"/>
  <c r="I1601" i="2"/>
  <c r="H1601" i="2"/>
  <c r="AM1600" i="2"/>
  <c r="AL1600" i="2"/>
  <c r="X1600" i="2"/>
  <c r="Q1600" i="2"/>
  <c r="L1600" i="2"/>
  <c r="K1600" i="2"/>
  <c r="J1600" i="2"/>
  <c r="I1600" i="2"/>
  <c r="H1600" i="2"/>
  <c r="AM1599" i="2"/>
  <c r="AL1599" i="2"/>
  <c r="X1599" i="2"/>
  <c r="Q1599" i="2"/>
  <c r="L1599" i="2"/>
  <c r="K1599" i="2"/>
  <c r="J1599" i="2"/>
  <c r="I1599" i="2"/>
  <c r="H1599" i="2"/>
  <c r="AM1598" i="2"/>
  <c r="AL1598" i="2"/>
  <c r="X1598" i="2"/>
  <c r="Q1598" i="2"/>
  <c r="L1598" i="2"/>
  <c r="K1598" i="2"/>
  <c r="J1598" i="2"/>
  <c r="I1598" i="2"/>
  <c r="H1598" i="2"/>
  <c r="AM1597" i="2"/>
  <c r="AL1597" i="2"/>
  <c r="X1597" i="2"/>
  <c r="Q1597" i="2"/>
  <c r="L1597" i="2"/>
  <c r="K1597" i="2"/>
  <c r="J1597" i="2"/>
  <c r="I1597" i="2"/>
  <c r="H1597" i="2"/>
  <c r="AM1596" i="2"/>
  <c r="AL1596" i="2"/>
  <c r="X1596" i="2"/>
  <c r="Q1596" i="2"/>
  <c r="L1596" i="2"/>
  <c r="K1596" i="2"/>
  <c r="J1596" i="2"/>
  <c r="I1596" i="2"/>
  <c r="H1596" i="2"/>
  <c r="AM1595" i="2"/>
  <c r="AL1595" i="2"/>
  <c r="X1595" i="2"/>
  <c r="Q1595" i="2"/>
  <c r="L1595" i="2"/>
  <c r="K1595" i="2"/>
  <c r="J1595" i="2"/>
  <c r="I1595" i="2"/>
  <c r="H1595" i="2"/>
  <c r="AM1594" i="2"/>
  <c r="AL1594" i="2"/>
  <c r="X1594" i="2"/>
  <c r="Q1594" i="2"/>
  <c r="L1594" i="2"/>
  <c r="K1594" i="2"/>
  <c r="J1594" i="2"/>
  <c r="I1594" i="2"/>
  <c r="H1594" i="2"/>
  <c r="AM1593" i="2"/>
  <c r="AL1593" i="2"/>
  <c r="X1593" i="2"/>
  <c r="Q1593" i="2"/>
  <c r="L1593" i="2"/>
  <c r="K1593" i="2"/>
  <c r="J1593" i="2"/>
  <c r="I1593" i="2"/>
  <c r="H1593" i="2"/>
  <c r="AM1592" i="2"/>
  <c r="AL1592" i="2"/>
  <c r="X1592" i="2"/>
  <c r="Q1592" i="2"/>
  <c r="L1592" i="2"/>
  <c r="K1592" i="2"/>
  <c r="J1592" i="2"/>
  <c r="I1592" i="2"/>
  <c r="H1592" i="2"/>
  <c r="AM1591" i="2"/>
  <c r="AL1591" i="2"/>
  <c r="X1591" i="2"/>
  <c r="Q1591" i="2"/>
  <c r="L1591" i="2"/>
  <c r="K1591" i="2"/>
  <c r="J1591" i="2"/>
  <c r="I1591" i="2"/>
  <c r="H1591" i="2"/>
  <c r="AM1590" i="2"/>
  <c r="AL1590" i="2"/>
  <c r="X1590" i="2"/>
  <c r="Q1590" i="2"/>
  <c r="L1590" i="2"/>
  <c r="K1590" i="2"/>
  <c r="J1590" i="2"/>
  <c r="I1590" i="2"/>
  <c r="H1590" i="2"/>
  <c r="AM1589" i="2"/>
  <c r="AL1589" i="2"/>
  <c r="X1589" i="2"/>
  <c r="Q1589" i="2"/>
  <c r="L1589" i="2"/>
  <c r="K1589" i="2"/>
  <c r="J1589" i="2"/>
  <c r="I1589" i="2"/>
  <c r="H1589" i="2"/>
  <c r="AM1588" i="2"/>
  <c r="AL1588" i="2"/>
  <c r="X1588" i="2"/>
  <c r="Q1588" i="2"/>
  <c r="L1588" i="2"/>
  <c r="K1588" i="2"/>
  <c r="J1588" i="2"/>
  <c r="I1588" i="2"/>
  <c r="H1588" i="2"/>
  <c r="AM1587" i="2"/>
  <c r="AL1587" i="2"/>
  <c r="X1587" i="2"/>
  <c r="Q1587" i="2"/>
  <c r="L1587" i="2"/>
  <c r="K1587" i="2"/>
  <c r="J1587" i="2"/>
  <c r="I1587" i="2"/>
  <c r="H1587" i="2"/>
  <c r="AM1586" i="2"/>
  <c r="AL1586" i="2"/>
  <c r="X1586" i="2"/>
  <c r="Q1586" i="2"/>
  <c r="L1586" i="2"/>
  <c r="K1586" i="2"/>
  <c r="J1586" i="2"/>
  <c r="I1586" i="2"/>
  <c r="H1586" i="2"/>
  <c r="AM1585" i="2"/>
  <c r="AL1585" i="2"/>
  <c r="X1585" i="2"/>
  <c r="Q1585" i="2"/>
  <c r="L1585" i="2"/>
  <c r="K1585" i="2"/>
  <c r="J1585" i="2"/>
  <c r="I1585" i="2"/>
  <c r="H1585" i="2"/>
  <c r="AM1584" i="2"/>
  <c r="AL1584" i="2"/>
  <c r="X1584" i="2"/>
  <c r="Q1584" i="2"/>
  <c r="L1584" i="2"/>
  <c r="K1584" i="2"/>
  <c r="J1584" i="2"/>
  <c r="I1584" i="2"/>
  <c r="H1584" i="2"/>
  <c r="AM1583" i="2"/>
  <c r="AL1583" i="2"/>
  <c r="X1583" i="2"/>
  <c r="Q1583" i="2"/>
  <c r="L1583" i="2"/>
  <c r="K1583" i="2"/>
  <c r="J1583" i="2"/>
  <c r="I1583" i="2"/>
  <c r="H1583" i="2"/>
  <c r="AM1582" i="2"/>
  <c r="AL1582" i="2"/>
  <c r="X1582" i="2"/>
  <c r="Q1582" i="2"/>
  <c r="L1582" i="2"/>
  <c r="K1582" i="2"/>
  <c r="J1582" i="2"/>
  <c r="I1582" i="2"/>
  <c r="H1582" i="2"/>
  <c r="AM1581" i="2"/>
  <c r="AL1581" i="2"/>
  <c r="X1581" i="2"/>
  <c r="Q1581" i="2"/>
  <c r="L1581" i="2"/>
  <c r="K1581" i="2"/>
  <c r="J1581" i="2"/>
  <c r="I1581" i="2"/>
  <c r="H1581" i="2"/>
  <c r="AM1580" i="2"/>
  <c r="AL1580" i="2"/>
  <c r="X1580" i="2"/>
  <c r="Q1580" i="2"/>
  <c r="L1580" i="2"/>
  <c r="K1580" i="2"/>
  <c r="J1580" i="2"/>
  <c r="I1580" i="2"/>
  <c r="H1580" i="2"/>
  <c r="AM1579" i="2"/>
  <c r="AL1579" i="2"/>
  <c r="X1579" i="2"/>
  <c r="Q1579" i="2"/>
  <c r="L1579" i="2"/>
  <c r="K1579" i="2"/>
  <c r="J1579" i="2"/>
  <c r="I1579" i="2"/>
  <c r="H1579" i="2"/>
  <c r="AM1578" i="2"/>
  <c r="AL1578" i="2"/>
  <c r="X1578" i="2"/>
  <c r="Q1578" i="2"/>
  <c r="L1578" i="2"/>
  <c r="K1578" i="2"/>
  <c r="J1578" i="2"/>
  <c r="I1578" i="2"/>
  <c r="H1578" i="2"/>
  <c r="AM1577" i="2"/>
  <c r="AL1577" i="2"/>
  <c r="X1577" i="2"/>
  <c r="Q1577" i="2"/>
  <c r="L1577" i="2"/>
  <c r="K1577" i="2"/>
  <c r="J1577" i="2"/>
  <c r="I1577" i="2"/>
  <c r="H1577" i="2"/>
  <c r="AM1576" i="2"/>
  <c r="AL1576" i="2"/>
  <c r="X1576" i="2"/>
  <c r="Q1576" i="2"/>
  <c r="L1576" i="2"/>
  <c r="K1576" i="2"/>
  <c r="J1576" i="2"/>
  <c r="I1576" i="2"/>
  <c r="H1576" i="2"/>
  <c r="AM1575" i="2"/>
  <c r="AL1575" i="2"/>
  <c r="X1575" i="2"/>
  <c r="Q1575" i="2"/>
  <c r="L1575" i="2"/>
  <c r="K1575" i="2"/>
  <c r="J1575" i="2"/>
  <c r="I1575" i="2"/>
  <c r="H1575" i="2"/>
  <c r="AM1574" i="2"/>
  <c r="AL1574" i="2"/>
  <c r="X1574" i="2"/>
  <c r="Q1574" i="2"/>
  <c r="L1574" i="2"/>
  <c r="K1574" i="2"/>
  <c r="J1574" i="2"/>
  <c r="I1574" i="2"/>
  <c r="H1574" i="2"/>
  <c r="AM1573" i="2"/>
  <c r="AL1573" i="2"/>
  <c r="X1573" i="2"/>
  <c r="Q1573" i="2"/>
  <c r="L1573" i="2"/>
  <c r="K1573" i="2"/>
  <c r="J1573" i="2"/>
  <c r="I1573" i="2"/>
  <c r="H1573" i="2"/>
  <c r="AM1572" i="2"/>
  <c r="AL1572" i="2"/>
  <c r="X1572" i="2"/>
  <c r="Q1572" i="2"/>
  <c r="L1572" i="2"/>
  <c r="K1572" i="2"/>
  <c r="J1572" i="2"/>
  <c r="I1572" i="2"/>
  <c r="H1572" i="2"/>
  <c r="AM1571" i="2"/>
  <c r="AL1571" i="2"/>
  <c r="X1571" i="2"/>
  <c r="Q1571" i="2"/>
  <c r="L1571" i="2"/>
  <c r="K1571" i="2"/>
  <c r="J1571" i="2"/>
  <c r="I1571" i="2"/>
  <c r="H1571" i="2"/>
  <c r="AM1570" i="2"/>
  <c r="AL1570" i="2"/>
  <c r="X1570" i="2"/>
  <c r="Q1570" i="2"/>
  <c r="L1570" i="2"/>
  <c r="K1570" i="2"/>
  <c r="J1570" i="2"/>
  <c r="I1570" i="2"/>
  <c r="H1570" i="2"/>
  <c r="AM1569" i="2"/>
  <c r="AL1569" i="2"/>
  <c r="X1569" i="2"/>
  <c r="Q1569" i="2"/>
  <c r="L1569" i="2"/>
  <c r="K1569" i="2"/>
  <c r="J1569" i="2"/>
  <c r="I1569" i="2"/>
  <c r="H1569" i="2"/>
  <c r="AM1568" i="2"/>
  <c r="AL1568" i="2"/>
  <c r="X1568" i="2"/>
  <c r="Q1568" i="2"/>
  <c r="L1568" i="2"/>
  <c r="K1568" i="2"/>
  <c r="J1568" i="2"/>
  <c r="I1568" i="2"/>
  <c r="H1568" i="2"/>
  <c r="AM1567" i="2"/>
  <c r="AL1567" i="2"/>
  <c r="X1567" i="2"/>
  <c r="Q1567" i="2"/>
  <c r="L1567" i="2"/>
  <c r="K1567" i="2"/>
  <c r="J1567" i="2"/>
  <c r="I1567" i="2"/>
  <c r="H1567" i="2"/>
  <c r="AM1566" i="2"/>
  <c r="AL1566" i="2"/>
  <c r="X1566" i="2"/>
  <c r="Q1566" i="2"/>
  <c r="L1566" i="2"/>
  <c r="K1566" i="2"/>
  <c r="J1566" i="2"/>
  <c r="I1566" i="2"/>
  <c r="H1566" i="2"/>
  <c r="AM1565" i="2"/>
  <c r="AL1565" i="2"/>
  <c r="X1565" i="2"/>
  <c r="Q1565" i="2"/>
  <c r="L1565" i="2"/>
  <c r="K1565" i="2"/>
  <c r="J1565" i="2"/>
  <c r="I1565" i="2"/>
  <c r="H1565" i="2"/>
  <c r="AM1564" i="2"/>
  <c r="AL1564" i="2"/>
  <c r="X1564" i="2"/>
  <c r="Q1564" i="2"/>
  <c r="L1564" i="2"/>
  <c r="K1564" i="2"/>
  <c r="J1564" i="2"/>
  <c r="I1564" i="2"/>
  <c r="H1564" i="2"/>
  <c r="AM1563" i="2"/>
  <c r="AL1563" i="2"/>
  <c r="X1563" i="2"/>
  <c r="Q1563" i="2"/>
  <c r="L1563" i="2"/>
  <c r="K1563" i="2"/>
  <c r="J1563" i="2"/>
  <c r="I1563" i="2"/>
  <c r="H1563" i="2"/>
  <c r="AM1562" i="2"/>
  <c r="AL1562" i="2"/>
  <c r="X1562" i="2"/>
  <c r="Q1562" i="2"/>
  <c r="L1562" i="2"/>
  <c r="K1562" i="2"/>
  <c r="J1562" i="2"/>
  <c r="I1562" i="2"/>
  <c r="H1562" i="2"/>
  <c r="AM1561" i="2"/>
  <c r="AL1561" i="2"/>
  <c r="X1561" i="2"/>
  <c r="Q1561" i="2"/>
  <c r="L1561" i="2"/>
  <c r="K1561" i="2"/>
  <c r="J1561" i="2"/>
  <c r="I1561" i="2"/>
  <c r="H1561" i="2"/>
  <c r="AM1560" i="2"/>
  <c r="AL1560" i="2"/>
  <c r="X1560" i="2"/>
  <c r="Q1560" i="2"/>
  <c r="L1560" i="2"/>
  <c r="K1560" i="2"/>
  <c r="J1560" i="2"/>
  <c r="I1560" i="2"/>
  <c r="H1560" i="2"/>
  <c r="AM1559" i="2"/>
  <c r="AL1559" i="2"/>
  <c r="X1559" i="2"/>
  <c r="Q1559" i="2"/>
  <c r="L1559" i="2"/>
  <c r="K1559" i="2"/>
  <c r="J1559" i="2"/>
  <c r="I1559" i="2"/>
  <c r="H1559" i="2"/>
  <c r="AM1558" i="2"/>
  <c r="AL1558" i="2"/>
  <c r="X1558" i="2"/>
  <c r="Q1558" i="2"/>
  <c r="L1558" i="2"/>
  <c r="K1558" i="2"/>
  <c r="J1558" i="2"/>
  <c r="I1558" i="2"/>
  <c r="H1558" i="2"/>
  <c r="AM1557" i="2"/>
  <c r="AL1557" i="2"/>
  <c r="X1557" i="2"/>
  <c r="Q1557" i="2"/>
  <c r="L1557" i="2"/>
  <c r="K1557" i="2"/>
  <c r="J1557" i="2"/>
  <c r="I1557" i="2"/>
  <c r="H1557" i="2"/>
  <c r="AM1556" i="2"/>
  <c r="AL1556" i="2"/>
  <c r="X1556" i="2"/>
  <c r="Q1556" i="2"/>
  <c r="L1556" i="2"/>
  <c r="K1556" i="2"/>
  <c r="J1556" i="2"/>
  <c r="I1556" i="2"/>
  <c r="H1556" i="2"/>
  <c r="AM1555" i="2"/>
  <c r="AL1555" i="2"/>
  <c r="X1555" i="2"/>
  <c r="Q1555" i="2"/>
  <c r="L1555" i="2"/>
  <c r="K1555" i="2"/>
  <c r="J1555" i="2"/>
  <c r="I1555" i="2"/>
  <c r="H1555" i="2"/>
  <c r="AM1554" i="2"/>
  <c r="AL1554" i="2"/>
  <c r="X1554" i="2"/>
  <c r="Q1554" i="2"/>
  <c r="L1554" i="2"/>
  <c r="K1554" i="2"/>
  <c r="J1554" i="2"/>
  <c r="I1554" i="2"/>
  <c r="H1554" i="2"/>
  <c r="AM1553" i="2"/>
  <c r="AL1553" i="2"/>
  <c r="X1553" i="2"/>
  <c r="Q1553" i="2"/>
  <c r="L1553" i="2"/>
  <c r="K1553" i="2"/>
  <c r="J1553" i="2"/>
  <c r="I1553" i="2"/>
  <c r="H1553" i="2"/>
  <c r="AM1552" i="2"/>
  <c r="AL1552" i="2"/>
  <c r="X1552" i="2"/>
  <c r="Q1552" i="2"/>
  <c r="L1552" i="2"/>
  <c r="K1552" i="2"/>
  <c r="J1552" i="2"/>
  <c r="I1552" i="2"/>
  <c r="H1552" i="2"/>
  <c r="AM1551" i="2"/>
  <c r="AL1551" i="2"/>
  <c r="X1551" i="2"/>
  <c r="Q1551" i="2"/>
  <c r="L1551" i="2"/>
  <c r="K1551" i="2"/>
  <c r="J1551" i="2"/>
  <c r="I1551" i="2"/>
  <c r="H1551" i="2"/>
  <c r="AM1550" i="2"/>
  <c r="AL1550" i="2"/>
  <c r="X1550" i="2"/>
  <c r="Q1550" i="2"/>
  <c r="L1550" i="2"/>
  <c r="K1550" i="2"/>
  <c r="J1550" i="2"/>
  <c r="I1550" i="2"/>
  <c r="H1550" i="2"/>
  <c r="AM1549" i="2"/>
  <c r="AL1549" i="2"/>
  <c r="X1549" i="2"/>
  <c r="Q1549" i="2"/>
  <c r="L1549" i="2"/>
  <c r="K1549" i="2"/>
  <c r="J1549" i="2"/>
  <c r="I1549" i="2"/>
  <c r="H1549" i="2"/>
  <c r="AM1548" i="2"/>
  <c r="AL1548" i="2"/>
  <c r="X1548" i="2"/>
  <c r="Q1548" i="2"/>
  <c r="L1548" i="2"/>
  <c r="K1548" i="2"/>
  <c r="J1548" i="2"/>
  <c r="I1548" i="2"/>
  <c r="H1548" i="2"/>
  <c r="AM1547" i="2"/>
  <c r="AL1547" i="2"/>
  <c r="X1547" i="2"/>
  <c r="Q1547" i="2"/>
  <c r="L1547" i="2"/>
  <c r="K1547" i="2"/>
  <c r="J1547" i="2"/>
  <c r="I1547" i="2"/>
  <c r="H1547" i="2"/>
  <c r="AM1546" i="2"/>
  <c r="AL1546" i="2"/>
  <c r="X1546" i="2"/>
  <c r="Q1546" i="2"/>
  <c r="L1546" i="2"/>
  <c r="K1546" i="2"/>
  <c r="J1546" i="2"/>
  <c r="I1546" i="2"/>
  <c r="H1546" i="2"/>
  <c r="AM1545" i="2"/>
  <c r="AL1545" i="2"/>
  <c r="X1545" i="2"/>
  <c r="Q1545" i="2"/>
  <c r="L1545" i="2"/>
  <c r="K1545" i="2"/>
  <c r="J1545" i="2"/>
  <c r="I1545" i="2"/>
  <c r="H1545" i="2"/>
  <c r="AM1544" i="2"/>
  <c r="AL1544" i="2"/>
  <c r="X1544" i="2"/>
  <c r="Q1544" i="2"/>
  <c r="L1544" i="2"/>
  <c r="K1544" i="2"/>
  <c r="J1544" i="2"/>
  <c r="I1544" i="2"/>
  <c r="H1544" i="2"/>
  <c r="AM1543" i="2"/>
  <c r="AL1543" i="2"/>
  <c r="X1543" i="2"/>
  <c r="Q1543" i="2"/>
  <c r="L1543" i="2"/>
  <c r="K1543" i="2"/>
  <c r="J1543" i="2"/>
  <c r="I1543" i="2"/>
  <c r="H1543" i="2"/>
  <c r="AM1542" i="2"/>
  <c r="AL1542" i="2"/>
  <c r="X1542" i="2"/>
  <c r="Q1542" i="2"/>
  <c r="L1542" i="2"/>
  <c r="K1542" i="2"/>
  <c r="J1542" i="2"/>
  <c r="I1542" i="2"/>
  <c r="H1542" i="2"/>
  <c r="AM1541" i="2"/>
  <c r="AL1541" i="2"/>
  <c r="X1541" i="2"/>
  <c r="Q1541" i="2"/>
  <c r="L1541" i="2"/>
  <c r="K1541" i="2"/>
  <c r="J1541" i="2"/>
  <c r="I1541" i="2"/>
  <c r="H1541" i="2"/>
  <c r="AM1540" i="2"/>
  <c r="AL1540" i="2"/>
  <c r="X1540" i="2"/>
  <c r="Q1540" i="2"/>
  <c r="L1540" i="2"/>
  <c r="K1540" i="2"/>
  <c r="J1540" i="2"/>
  <c r="I1540" i="2"/>
  <c r="H1540" i="2"/>
  <c r="AM1539" i="2"/>
  <c r="AL1539" i="2"/>
  <c r="X1539" i="2"/>
  <c r="Q1539" i="2"/>
  <c r="L1539" i="2"/>
  <c r="K1539" i="2"/>
  <c r="J1539" i="2"/>
  <c r="I1539" i="2"/>
  <c r="H1539" i="2"/>
  <c r="AM1538" i="2"/>
  <c r="AL1538" i="2"/>
  <c r="X1538" i="2"/>
  <c r="Q1538" i="2"/>
  <c r="L1538" i="2"/>
  <c r="K1538" i="2"/>
  <c r="J1538" i="2"/>
  <c r="I1538" i="2"/>
  <c r="H1538" i="2"/>
  <c r="AM1537" i="2"/>
  <c r="AL1537" i="2"/>
  <c r="X1537" i="2"/>
  <c r="Q1537" i="2"/>
  <c r="L1537" i="2"/>
  <c r="K1537" i="2"/>
  <c r="J1537" i="2"/>
  <c r="I1537" i="2"/>
  <c r="H1537" i="2"/>
  <c r="AM1536" i="2"/>
  <c r="AL1536" i="2"/>
  <c r="X1536" i="2"/>
  <c r="Q1536" i="2"/>
  <c r="L1536" i="2"/>
  <c r="K1536" i="2"/>
  <c r="J1536" i="2"/>
  <c r="I1536" i="2"/>
  <c r="H1536" i="2"/>
  <c r="AM1535" i="2"/>
  <c r="AL1535" i="2"/>
  <c r="X1535" i="2"/>
  <c r="Q1535" i="2"/>
  <c r="L1535" i="2"/>
  <c r="K1535" i="2"/>
  <c r="J1535" i="2"/>
  <c r="I1535" i="2"/>
  <c r="H1535" i="2"/>
  <c r="AM1534" i="2"/>
  <c r="AL1534" i="2"/>
  <c r="X1534" i="2"/>
  <c r="Q1534" i="2"/>
  <c r="L1534" i="2"/>
  <c r="K1534" i="2"/>
  <c r="J1534" i="2"/>
  <c r="I1534" i="2"/>
  <c r="H1534" i="2"/>
  <c r="AM1533" i="2"/>
  <c r="AL1533" i="2"/>
  <c r="X1533" i="2"/>
  <c r="Q1533" i="2"/>
  <c r="L1533" i="2"/>
  <c r="K1533" i="2"/>
  <c r="J1533" i="2"/>
  <c r="I1533" i="2"/>
  <c r="H1533" i="2"/>
  <c r="AM1532" i="2"/>
  <c r="AL1532" i="2"/>
  <c r="X1532" i="2"/>
  <c r="Q1532" i="2"/>
  <c r="L1532" i="2"/>
  <c r="K1532" i="2"/>
  <c r="J1532" i="2"/>
  <c r="I1532" i="2"/>
  <c r="H1532" i="2"/>
  <c r="AM1531" i="2"/>
  <c r="AL1531" i="2"/>
  <c r="X1531" i="2"/>
  <c r="Q1531" i="2"/>
  <c r="L1531" i="2"/>
  <c r="K1531" i="2"/>
  <c r="J1531" i="2"/>
  <c r="I1531" i="2"/>
  <c r="H1531" i="2"/>
  <c r="AM1530" i="2"/>
  <c r="AL1530" i="2"/>
  <c r="X1530" i="2"/>
  <c r="Q1530" i="2"/>
  <c r="L1530" i="2"/>
  <c r="K1530" i="2"/>
  <c r="J1530" i="2"/>
  <c r="I1530" i="2"/>
  <c r="H1530" i="2"/>
  <c r="AM1529" i="2"/>
  <c r="AL1529" i="2"/>
  <c r="X1529" i="2"/>
  <c r="Q1529" i="2"/>
  <c r="L1529" i="2"/>
  <c r="K1529" i="2"/>
  <c r="J1529" i="2"/>
  <c r="I1529" i="2"/>
  <c r="H1529" i="2"/>
  <c r="AM1528" i="2"/>
  <c r="AL1528" i="2"/>
  <c r="X1528" i="2"/>
  <c r="Q1528" i="2"/>
  <c r="L1528" i="2"/>
  <c r="K1528" i="2"/>
  <c r="J1528" i="2"/>
  <c r="I1528" i="2"/>
  <c r="H1528" i="2"/>
  <c r="AM1527" i="2"/>
  <c r="AL1527" i="2"/>
  <c r="X1527" i="2"/>
  <c r="Q1527" i="2"/>
  <c r="L1527" i="2"/>
  <c r="K1527" i="2"/>
  <c r="J1527" i="2"/>
  <c r="I1527" i="2"/>
  <c r="H1527" i="2"/>
  <c r="AM1526" i="2"/>
  <c r="AL1526" i="2"/>
  <c r="X1526" i="2"/>
  <c r="Q1526" i="2"/>
  <c r="L1526" i="2"/>
  <c r="K1526" i="2"/>
  <c r="J1526" i="2"/>
  <c r="I1526" i="2"/>
  <c r="H1526" i="2"/>
  <c r="AM1525" i="2"/>
  <c r="AL1525" i="2"/>
  <c r="X1525" i="2"/>
  <c r="Q1525" i="2"/>
  <c r="L1525" i="2"/>
  <c r="K1525" i="2"/>
  <c r="J1525" i="2"/>
  <c r="I1525" i="2"/>
  <c r="H1525" i="2"/>
  <c r="AM1524" i="2"/>
  <c r="AL1524" i="2"/>
  <c r="X1524" i="2"/>
  <c r="Q1524" i="2"/>
  <c r="L1524" i="2"/>
  <c r="K1524" i="2"/>
  <c r="J1524" i="2"/>
  <c r="I1524" i="2"/>
  <c r="H1524" i="2"/>
  <c r="AM1523" i="2"/>
  <c r="AL1523" i="2"/>
  <c r="X1523" i="2"/>
  <c r="Q1523" i="2"/>
  <c r="L1523" i="2"/>
  <c r="K1523" i="2"/>
  <c r="J1523" i="2"/>
  <c r="I1523" i="2"/>
  <c r="H1523" i="2"/>
  <c r="AM1522" i="2"/>
  <c r="AL1522" i="2"/>
  <c r="X1522" i="2"/>
  <c r="Q1522" i="2"/>
  <c r="L1522" i="2"/>
  <c r="K1522" i="2"/>
  <c r="J1522" i="2"/>
  <c r="I1522" i="2"/>
  <c r="H1522" i="2"/>
  <c r="AM1521" i="2"/>
  <c r="AL1521" i="2"/>
  <c r="X1521" i="2"/>
  <c r="Q1521" i="2"/>
  <c r="L1521" i="2"/>
  <c r="K1521" i="2"/>
  <c r="J1521" i="2"/>
  <c r="I1521" i="2"/>
  <c r="H1521" i="2"/>
  <c r="AM1520" i="2"/>
  <c r="AL1520" i="2"/>
  <c r="X1520" i="2"/>
  <c r="Q1520" i="2"/>
  <c r="L1520" i="2"/>
  <c r="K1520" i="2"/>
  <c r="J1520" i="2"/>
  <c r="I1520" i="2"/>
  <c r="H1520" i="2"/>
  <c r="AM1519" i="2"/>
  <c r="AL1519" i="2"/>
  <c r="X1519" i="2"/>
  <c r="Q1519" i="2"/>
  <c r="L1519" i="2"/>
  <c r="K1519" i="2"/>
  <c r="J1519" i="2"/>
  <c r="I1519" i="2"/>
  <c r="H1519" i="2"/>
  <c r="AM1518" i="2"/>
  <c r="AL1518" i="2"/>
  <c r="X1518" i="2"/>
  <c r="Q1518" i="2"/>
  <c r="L1518" i="2"/>
  <c r="K1518" i="2"/>
  <c r="J1518" i="2"/>
  <c r="I1518" i="2"/>
  <c r="H1518" i="2"/>
  <c r="AM1517" i="2"/>
  <c r="AL1517" i="2"/>
  <c r="X1517" i="2"/>
  <c r="Q1517" i="2"/>
  <c r="L1517" i="2"/>
  <c r="K1517" i="2"/>
  <c r="J1517" i="2"/>
  <c r="I1517" i="2"/>
  <c r="H1517" i="2"/>
  <c r="AM1516" i="2"/>
  <c r="AL1516" i="2"/>
  <c r="X1516" i="2"/>
  <c r="Q1516" i="2"/>
  <c r="L1516" i="2"/>
  <c r="K1516" i="2"/>
  <c r="J1516" i="2"/>
  <c r="I1516" i="2"/>
  <c r="H1516" i="2"/>
  <c r="AM1515" i="2"/>
  <c r="AL1515" i="2"/>
  <c r="X1515" i="2"/>
  <c r="Q1515" i="2"/>
  <c r="L1515" i="2"/>
  <c r="K1515" i="2"/>
  <c r="J1515" i="2"/>
  <c r="I1515" i="2"/>
  <c r="H1515" i="2"/>
  <c r="AM1514" i="2"/>
  <c r="AL1514" i="2"/>
  <c r="X1514" i="2"/>
  <c r="Q1514" i="2"/>
  <c r="L1514" i="2"/>
  <c r="K1514" i="2"/>
  <c r="J1514" i="2"/>
  <c r="I1514" i="2"/>
  <c r="H1514" i="2"/>
  <c r="AM1513" i="2"/>
  <c r="AL1513" i="2"/>
  <c r="X1513" i="2"/>
  <c r="Q1513" i="2"/>
  <c r="L1513" i="2"/>
  <c r="K1513" i="2"/>
  <c r="J1513" i="2"/>
  <c r="I1513" i="2"/>
  <c r="H1513" i="2"/>
  <c r="AM1512" i="2"/>
  <c r="AL1512" i="2"/>
  <c r="X1512" i="2"/>
  <c r="Q1512" i="2"/>
  <c r="L1512" i="2"/>
  <c r="K1512" i="2"/>
  <c r="J1512" i="2"/>
  <c r="I1512" i="2"/>
  <c r="H1512" i="2"/>
  <c r="AM1511" i="2"/>
  <c r="AL1511" i="2"/>
  <c r="X1511" i="2"/>
  <c r="Q1511" i="2"/>
  <c r="L1511" i="2"/>
  <c r="K1511" i="2"/>
  <c r="J1511" i="2"/>
  <c r="I1511" i="2"/>
  <c r="H1511" i="2"/>
  <c r="AM1510" i="2"/>
  <c r="AL1510" i="2"/>
  <c r="X1510" i="2"/>
  <c r="Q1510" i="2"/>
  <c r="L1510" i="2"/>
  <c r="K1510" i="2"/>
  <c r="J1510" i="2"/>
  <c r="I1510" i="2"/>
  <c r="H1510" i="2"/>
  <c r="AM1509" i="2"/>
  <c r="AL1509" i="2"/>
  <c r="X1509" i="2"/>
  <c r="Q1509" i="2"/>
  <c r="L1509" i="2"/>
  <c r="K1509" i="2"/>
  <c r="J1509" i="2"/>
  <c r="I1509" i="2"/>
  <c r="H1509" i="2"/>
  <c r="AM1508" i="2"/>
  <c r="AL1508" i="2"/>
  <c r="X1508" i="2"/>
  <c r="Q1508" i="2"/>
  <c r="L1508" i="2"/>
  <c r="K1508" i="2"/>
  <c r="J1508" i="2"/>
  <c r="I1508" i="2"/>
  <c r="H1508" i="2"/>
  <c r="AM1507" i="2"/>
  <c r="AL1507" i="2"/>
  <c r="X1507" i="2"/>
  <c r="Q1507" i="2"/>
  <c r="L1507" i="2"/>
  <c r="K1507" i="2"/>
  <c r="J1507" i="2"/>
  <c r="I1507" i="2"/>
  <c r="H1507" i="2"/>
  <c r="AM1506" i="2"/>
  <c r="AL1506" i="2"/>
  <c r="X1506" i="2"/>
  <c r="Q1506" i="2"/>
  <c r="L1506" i="2"/>
  <c r="K1506" i="2"/>
  <c r="J1506" i="2"/>
  <c r="I1506" i="2"/>
  <c r="H1506" i="2"/>
  <c r="AM1505" i="2"/>
  <c r="AL1505" i="2"/>
  <c r="X1505" i="2"/>
  <c r="Q1505" i="2"/>
  <c r="L1505" i="2"/>
  <c r="K1505" i="2"/>
  <c r="J1505" i="2"/>
  <c r="I1505" i="2"/>
  <c r="H1505" i="2"/>
  <c r="AM1504" i="2"/>
  <c r="AL1504" i="2"/>
  <c r="X1504" i="2"/>
  <c r="Q1504" i="2"/>
  <c r="L1504" i="2"/>
  <c r="K1504" i="2"/>
  <c r="J1504" i="2"/>
  <c r="I1504" i="2"/>
  <c r="H1504" i="2"/>
  <c r="AM1503" i="2"/>
  <c r="AL1503" i="2"/>
  <c r="X1503" i="2"/>
  <c r="Q1503" i="2"/>
  <c r="L1503" i="2"/>
  <c r="K1503" i="2"/>
  <c r="J1503" i="2"/>
  <c r="I1503" i="2"/>
  <c r="H1503" i="2"/>
  <c r="AM1502" i="2"/>
  <c r="AL1502" i="2"/>
  <c r="X1502" i="2"/>
  <c r="Q1502" i="2"/>
  <c r="L1502" i="2"/>
  <c r="K1502" i="2"/>
  <c r="J1502" i="2"/>
  <c r="I1502" i="2"/>
  <c r="H1502" i="2"/>
  <c r="AM1501" i="2"/>
  <c r="AL1501" i="2"/>
  <c r="X1501" i="2"/>
  <c r="Q1501" i="2"/>
  <c r="L1501" i="2"/>
  <c r="K1501" i="2"/>
  <c r="J1501" i="2"/>
  <c r="I1501" i="2"/>
  <c r="H1501" i="2"/>
  <c r="AM1500" i="2"/>
  <c r="AL1500" i="2"/>
  <c r="X1500" i="2"/>
  <c r="Q1500" i="2"/>
  <c r="L1500" i="2"/>
  <c r="K1500" i="2"/>
  <c r="J1500" i="2"/>
  <c r="I1500" i="2"/>
  <c r="H1500" i="2"/>
  <c r="AM1499" i="2"/>
  <c r="AL1499" i="2"/>
  <c r="X1499" i="2"/>
  <c r="Q1499" i="2"/>
  <c r="L1499" i="2"/>
  <c r="K1499" i="2"/>
  <c r="J1499" i="2"/>
  <c r="I1499" i="2"/>
  <c r="H1499" i="2"/>
  <c r="AM1498" i="2"/>
  <c r="AL1498" i="2"/>
  <c r="X1498" i="2"/>
  <c r="Q1498" i="2"/>
  <c r="L1498" i="2"/>
  <c r="K1498" i="2"/>
  <c r="J1498" i="2"/>
  <c r="I1498" i="2"/>
  <c r="H1498" i="2"/>
  <c r="AM1497" i="2"/>
  <c r="AL1497" i="2"/>
  <c r="X1497" i="2"/>
  <c r="Q1497" i="2"/>
  <c r="L1497" i="2"/>
  <c r="K1497" i="2"/>
  <c r="J1497" i="2"/>
  <c r="I1497" i="2"/>
  <c r="H1497" i="2"/>
  <c r="AM1496" i="2"/>
  <c r="AL1496" i="2"/>
  <c r="X1496" i="2"/>
  <c r="Q1496" i="2"/>
  <c r="L1496" i="2"/>
  <c r="K1496" i="2"/>
  <c r="J1496" i="2"/>
  <c r="I1496" i="2"/>
  <c r="H1496" i="2"/>
  <c r="AM1495" i="2"/>
  <c r="AL1495" i="2"/>
  <c r="X1495" i="2"/>
  <c r="Q1495" i="2"/>
  <c r="L1495" i="2"/>
  <c r="K1495" i="2"/>
  <c r="J1495" i="2"/>
  <c r="I1495" i="2"/>
  <c r="H1495" i="2"/>
  <c r="AM1494" i="2"/>
  <c r="AL1494" i="2"/>
  <c r="X1494" i="2"/>
  <c r="Q1494" i="2"/>
  <c r="L1494" i="2"/>
  <c r="K1494" i="2"/>
  <c r="J1494" i="2"/>
  <c r="I1494" i="2"/>
  <c r="H1494" i="2"/>
  <c r="AM1493" i="2"/>
  <c r="AL1493" i="2"/>
  <c r="X1493" i="2"/>
  <c r="Q1493" i="2"/>
  <c r="L1493" i="2"/>
  <c r="K1493" i="2"/>
  <c r="J1493" i="2"/>
  <c r="I1493" i="2"/>
  <c r="H1493" i="2"/>
  <c r="AM1492" i="2"/>
  <c r="AL1492" i="2"/>
  <c r="X1492" i="2"/>
  <c r="Q1492" i="2"/>
  <c r="L1492" i="2"/>
  <c r="K1492" i="2"/>
  <c r="J1492" i="2"/>
  <c r="I1492" i="2"/>
  <c r="H1492" i="2"/>
  <c r="AM1491" i="2"/>
  <c r="AL1491" i="2"/>
  <c r="X1491" i="2"/>
  <c r="Q1491" i="2"/>
  <c r="L1491" i="2"/>
  <c r="K1491" i="2"/>
  <c r="J1491" i="2"/>
  <c r="I1491" i="2"/>
  <c r="H1491" i="2"/>
  <c r="AM1490" i="2"/>
  <c r="AL1490" i="2"/>
  <c r="X1490" i="2"/>
  <c r="Q1490" i="2"/>
  <c r="L1490" i="2"/>
  <c r="K1490" i="2"/>
  <c r="J1490" i="2"/>
  <c r="I1490" i="2"/>
  <c r="H1490" i="2"/>
  <c r="AM1489" i="2"/>
  <c r="AL1489" i="2"/>
  <c r="X1489" i="2"/>
  <c r="Q1489" i="2"/>
  <c r="L1489" i="2"/>
  <c r="K1489" i="2"/>
  <c r="J1489" i="2"/>
  <c r="I1489" i="2"/>
  <c r="H1489" i="2"/>
  <c r="AM1488" i="2"/>
  <c r="AL1488" i="2"/>
  <c r="X1488" i="2"/>
  <c r="Q1488" i="2"/>
  <c r="L1488" i="2"/>
  <c r="K1488" i="2"/>
  <c r="J1488" i="2"/>
  <c r="I1488" i="2"/>
  <c r="H1488" i="2"/>
  <c r="AM1487" i="2"/>
  <c r="AL1487" i="2"/>
  <c r="X1487" i="2"/>
  <c r="Q1487" i="2"/>
  <c r="L1487" i="2"/>
  <c r="K1487" i="2"/>
  <c r="J1487" i="2"/>
  <c r="I1487" i="2"/>
  <c r="H1487" i="2"/>
  <c r="AM1486" i="2"/>
  <c r="AL1486" i="2"/>
  <c r="X1486" i="2"/>
  <c r="Q1486" i="2"/>
  <c r="L1486" i="2"/>
  <c r="K1486" i="2"/>
  <c r="J1486" i="2"/>
  <c r="I1486" i="2"/>
  <c r="H1486" i="2"/>
  <c r="AM1485" i="2"/>
  <c r="AL1485" i="2"/>
  <c r="X1485" i="2"/>
  <c r="Q1485" i="2"/>
  <c r="L1485" i="2"/>
  <c r="K1485" i="2"/>
  <c r="J1485" i="2"/>
  <c r="I1485" i="2"/>
  <c r="H1485" i="2"/>
  <c r="AM1484" i="2"/>
  <c r="AL1484" i="2"/>
  <c r="X1484" i="2"/>
  <c r="Q1484" i="2"/>
  <c r="L1484" i="2"/>
  <c r="K1484" i="2"/>
  <c r="J1484" i="2"/>
  <c r="I1484" i="2"/>
  <c r="H1484" i="2"/>
  <c r="AM1483" i="2"/>
  <c r="AL1483" i="2"/>
  <c r="X1483" i="2"/>
  <c r="Q1483" i="2"/>
  <c r="L1483" i="2"/>
  <c r="K1483" i="2"/>
  <c r="J1483" i="2"/>
  <c r="I1483" i="2"/>
  <c r="H1483" i="2"/>
  <c r="AM1482" i="2"/>
  <c r="AL1482" i="2"/>
  <c r="X1482" i="2"/>
  <c r="Q1482" i="2"/>
  <c r="L1482" i="2"/>
  <c r="K1482" i="2"/>
  <c r="J1482" i="2"/>
  <c r="I1482" i="2"/>
  <c r="H1482" i="2"/>
  <c r="AM1481" i="2"/>
  <c r="AL1481" i="2"/>
  <c r="X1481" i="2"/>
  <c r="Q1481" i="2"/>
  <c r="L1481" i="2"/>
  <c r="K1481" i="2"/>
  <c r="J1481" i="2"/>
  <c r="I1481" i="2"/>
  <c r="H1481" i="2"/>
  <c r="AM1480" i="2"/>
  <c r="AL1480" i="2"/>
  <c r="X1480" i="2"/>
  <c r="Q1480" i="2"/>
  <c r="L1480" i="2"/>
  <c r="K1480" i="2"/>
  <c r="J1480" i="2"/>
  <c r="I1480" i="2"/>
  <c r="H1480" i="2"/>
  <c r="AM1479" i="2"/>
  <c r="AL1479" i="2"/>
  <c r="X1479" i="2"/>
  <c r="Q1479" i="2"/>
  <c r="L1479" i="2"/>
  <c r="K1479" i="2"/>
  <c r="J1479" i="2"/>
  <c r="I1479" i="2"/>
  <c r="H1479" i="2"/>
  <c r="AM1478" i="2"/>
  <c r="AL1478" i="2"/>
  <c r="X1478" i="2"/>
  <c r="Q1478" i="2"/>
  <c r="L1478" i="2"/>
  <c r="K1478" i="2"/>
  <c r="J1478" i="2"/>
  <c r="I1478" i="2"/>
  <c r="H1478" i="2"/>
  <c r="AM1477" i="2"/>
  <c r="AL1477" i="2"/>
  <c r="X1477" i="2"/>
  <c r="Q1477" i="2"/>
  <c r="L1477" i="2"/>
  <c r="K1477" i="2"/>
  <c r="J1477" i="2"/>
  <c r="I1477" i="2"/>
  <c r="H1477" i="2"/>
  <c r="AM1476" i="2"/>
  <c r="AL1476" i="2"/>
  <c r="X1476" i="2"/>
  <c r="Q1476" i="2"/>
  <c r="L1476" i="2"/>
  <c r="K1476" i="2"/>
  <c r="J1476" i="2"/>
  <c r="I1476" i="2"/>
  <c r="H1476" i="2"/>
  <c r="AM1475" i="2"/>
  <c r="AL1475" i="2"/>
  <c r="X1475" i="2"/>
  <c r="Q1475" i="2"/>
  <c r="L1475" i="2"/>
  <c r="K1475" i="2"/>
  <c r="J1475" i="2"/>
  <c r="I1475" i="2"/>
  <c r="H1475" i="2"/>
  <c r="AM1474" i="2"/>
  <c r="AL1474" i="2"/>
  <c r="X1474" i="2"/>
  <c r="Q1474" i="2"/>
  <c r="L1474" i="2"/>
  <c r="K1474" i="2"/>
  <c r="J1474" i="2"/>
  <c r="I1474" i="2"/>
  <c r="H1474" i="2"/>
  <c r="AM1473" i="2"/>
  <c r="AL1473" i="2"/>
  <c r="X1473" i="2"/>
  <c r="Q1473" i="2"/>
  <c r="L1473" i="2"/>
  <c r="K1473" i="2"/>
  <c r="J1473" i="2"/>
  <c r="I1473" i="2"/>
  <c r="H1473" i="2"/>
  <c r="AM1472" i="2"/>
  <c r="AL1472" i="2"/>
  <c r="X1472" i="2"/>
  <c r="Q1472" i="2"/>
  <c r="L1472" i="2"/>
  <c r="K1472" i="2"/>
  <c r="J1472" i="2"/>
  <c r="I1472" i="2"/>
  <c r="H1472" i="2"/>
  <c r="AM1471" i="2"/>
  <c r="AL1471" i="2"/>
  <c r="X1471" i="2"/>
  <c r="Q1471" i="2"/>
  <c r="L1471" i="2"/>
  <c r="K1471" i="2"/>
  <c r="J1471" i="2"/>
  <c r="I1471" i="2"/>
  <c r="H1471" i="2"/>
  <c r="AM1470" i="2"/>
  <c r="AL1470" i="2"/>
  <c r="X1470" i="2"/>
  <c r="Q1470" i="2"/>
  <c r="L1470" i="2"/>
  <c r="K1470" i="2"/>
  <c r="J1470" i="2"/>
  <c r="I1470" i="2"/>
  <c r="H1470" i="2"/>
  <c r="AM1469" i="2"/>
  <c r="AL1469" i="2"/>
  <c r="X1469" i="2"/>
  <c r="Q1469" i="2"/>
  <c r="L1469" i="2"/>
  <c r="K1469" i="2"/>
  <c r="J1469" i="2"/>
  <c r="I1469" i="2"/>
  <c r="H1469" i="2"/>
  <c r="AM1468" i="2"/>
  <c r="AL1468" i="2"/>
  <c r="X1468" i="2"/>
  <c r="Q1468" i="2"/>
  <c r="L1468" i="2"/>
  <c r="K1468" i="2"/>
  <c r="J1468" i="2"/>
  <c r="I1468" i="2"/>
  <c r="H1468" i="2"/>
  <c r="AM1467" i="2"/>
  <c r="AL1467" i="2"/>
  <c r="X1467" i="2"/>
  <c r="Q1467" i="2"/>
  <c r="L1467" i="2"/>
  <c r="K1467" i="2"/>
  <c r="J1467" i="2"/>
  <c r="I1467" i="2"/>
  <c r="H1467" i="2"/>
  <c r="AM1466" i="2"/>
  <c r="AL1466" i="2"/>
  <c r="X1466" i="2"/>
  <c r="Q1466" i="2"/>
  <c r="L1466" i="2"/>
  <c r="K1466" i="2"/>
  <c r="J1466" i="2"/>
  <c r="I1466" i="2"/>
  <c r="H1466" i="2"/>
  <c r="AM1465" i="2"/>
  <c r="AL1465" i="2"/>
  <c r="X1465" i="2"/>
  <c r="Q1465" i="2"/>
  <c r="L1465" i="2"/>
  <c r="K1465" i="2"/>
  <c r="J1465" i="2"/>
  <c r="I1465" i="2"/>
  <c r="H1465" i="2"/>
  <c r="AM1464" i="2"/>
  <c r="AL1464" i="2"/>
  <c r="X1464" i="2"/>
  <c r="Q1464" i="2"/>
  <c r="L1464" i="2"/>
  <c r="K1464" i="2"/>
  <c r="J1464" i="2"/>
  <c r="I1464" i="2"/>
  <c r="H1464" i="2"/>
  <c r="AM1463" i="2"/>
  <c r="AL1463" i="2"/>
  <c r="X1463" i="2"/>
  <c r="Q1463" i="2"/>
  <c r="L1463" i="2"/>
  <c r="K1463" i="2"/>
  <c r="J1463" i="2"/>
  <c r="I1463" i="2"/>
  <c r="H1463" i="2"/>
  <c r="AM1462" i="2"/>
  <c r="AL1462" i="2"/>
  <c r="X1462" i="2"/>
  <c r="Q1462" i="2"/>
  <c r="L1462" i="2"/>
  <c r="K1462" i="2"/>
  <c r="J1462" i="2"/>
  <c r="I1462" i="2"/>
  <c r="H1462" i="2"/>
  <c r="AM1461" i="2"/>
  <c r="AL1461" i="2"/>
  <c r="X1461" i="2"/>
  <c r="Q1461" i="2"/>
  <c r="L1461" i="2"/>
  <c r="K1461" i="2"/>
  <c r="J1461" i="2"/>
  <c r="I1461" i="2"/>
  <c r="H1461" i="2"/>
  <c r="AM1460" i="2"/>
  <c r="AL1460" i="2"/>
  <c r="X1460" i="2"/>
  <c r="Q1460" i="2"/>
  <c r="L1460" i="2"/>
  <c r="K1460" i="2"/>
  <c r="J1460" i="2"/>
  <c r="I1460" i="2"/>
  <c r="H1460" i="2"/>
  <c r="AM1459" i="2"/>
  <c r="AL1459" i="2"/>
  <c r="X1459" i="2"/>
  <c r="Q1459" i="2"/>
  <c r="L1459" i="2"/>
  <c r="K1459" i="2"/>
  <c r="J1459" i="2"/>
  <c r="I1459" i="2"/>
  <c r="H1459" i="2"/>
  <c r="AM1458" i="2"/>
  <c r="AL1458" i="2"/>
  <c r="X1458" i="2"/>
  <c r="Q1458" i="2"/>
  <c r="L1458" i="2"/>
  <c r="K1458" i="2"/>
  <c r="J1458" i="2"/>
  <c r="I1458" i="2"/>
  <c r="H1458" i="2"/>
  <c r="AM1457" i="2"/>
  <c r="AL1457" i="2"/>
  <c r="X1457" i="2"/>
  <c r="Q1457" i="2"/>
  <c r="L1457" i="2"/>
  <c r="K1457" i="2"/>
  <c r="J1457" i="2"/>
  <c r="I1457" i="2"/>
  <c r="H1457" i="2"/>
  <c r="AM1456" i="2"/>
  <c r="AL1456" i="2"/>
  <c r="X1456" i="2"/>
  <c r="Q1456" i="2"/>
  <c r="L1456" i="2"/>
  <c r="K1456" i="2"/>
  <c r="J1456" i="2"/>
  <c r="I1456" i="2"/>
  <c r="H1456" i="2"/>
  <c r="AM1455" i="2"/>
  <c r="AL1455" i="2"/>
  <c r="X1455" i="2"/>
  <c r="Q1455" i="2"/>
  <c r="L1455" i="2"/>
  <c r="K1455" i="2"/>
  <c r="J1455" i="2"/>
  <c r="I1455" i="2"/>
  <c r="H1455" i="2"/>
  <c r="AM1454" i="2"/>
  <c r="AL1454" i="2"/>
  <c r="X1454" i="2"/>
  <c r="Q1454" i="2"/>
  <c r="L1454" i="2"/>
  <c r="K1454" i="2"/>
  <c r="J1454" i="2"/>
  <c r="I1454" i="2"/>
  <c r="H1454" i="2"/>
  <c r="AM1453" i="2"/>
  <c r="AL1453" i="2"/>
  <c r="X1453" i="2"/>
  <c r="Q1453" i="2"/>
  <c r="L1453" i="2"/>
  <c r="K1453" i="2"/>
  <c r="J1453" i="2"/>
  <c r="I1453" i="2"/>
  <c r="H1453" i="2"/>
  <c r="AM1452" i="2"/>
  <c r="AL1452" i="2"/>
  <c r="X1452" i="2"/>
  <c r="Q1452" i="2"/>
  <c r="L1452" i="2"/>
  <c r="K1452" i="2"/>
  <c r="J1452" i="2"/>
  <c r="I1452" i="2"/>
  <c r="H1452" i="2"/>
  <c r="AM1451" i="2"/>
  <c r="AL1451" i="2"/>
  <c r="X1451" i="2"/>
  <c r="Q1451" i="2"/>
  <c r="L1451" i="2"/>
  <c r="K1451" i="2"/>
  <c r="J1451" i="2"/>
  <c r="I1451" i="2"/>
  <c r="H1451" i="2"/>
  <c r="AM1450" i="2"/>
  <c r="AL1450" i="2"/>
  <c r="X1450" i="2"/>
  <c r="Q1450" i="2"/>
  <c r="L1450" i="2"/>
  <c r="K1450" i="2"/>
  <c r="J1450" i="2"/>
  <c r="I1450" i="2"/>
  <c r="H1450" i="2"/>
  <c r="AM1449" i="2"/>
  <c r="AL1449" i="2"/>
  <c r="X1449" i="2"/>
  <c r="Q1449" i="2"/>
  <c r="L1449" i="2"/>
  <c r="K1449" i="2"/>
  <c r="J1449" i="2"/>
  <c r="I1449" i="2"/>
  <c r="H1449" i="2"/>
  <c r="AM1448" i="2"/>
  <c r="AL1448" i="2"/>
  <c r="X1448" i="2"/>
  <c r="Q1448" i="2"/>
  <c r="L1448" i="2"/>
  <c r="K1448" i="2"/>
  <c r="J1448" i="2"/>
  <c r="I1448" i="2"/>
  <c r="H1448" i="2"/>
  <c r="AM1447" i="2"/>
  <c r="AL1447" i="2"/>
  <c r="X1447" i="2"/>
  <c r="Q1447" i="2"/>
  <c r="L1447" i="2"/>
  <c r="K1447" i="2"/>
  <c r="J1447" i="2"/>
  <c r="I1447" i="2"/>
  <c r="H1447" i="2"/>
  <c r="AM1446" i="2"/>
  <c r="AL1446" i="2"/>
  <c r="X1446" i="2"/>
  <c r="Q1446" i="2"/>
  <c r="L1446" i="2"/>
  <c r="K1446" i="2"/>
  <c r="J1446" i="2"/>
  <c r="I1446" i="2"/>
  <c r="H1446" i="2"/>
  <c r="AM1445" i="2"/>
  <c r="AL1445" i="2"/>
  <c r="X1445" i="2"/>
  <c r="Q1445" i="2"/>
  <c r="L1445" i="2"/>
  <c r="K1445" i="2"/>
  <c r="J1445" i="2"/>
  <c r="I1445" i="2"/>
  <c r="H1445" i="2"/>
  <c r="AM1444" i="2"/>
  <c r="AL1444" i="2"/>
  <c r="X1444" i="2"/>
  <c r="Q1444" i="2"/>
  <c r="L1444" i="2"/>
  <c r="K1444" i="2"/>
  <c r="J1444" i="2"/>
  <c r="I1444" i="2"/>
  <c r="H1444" i="2"/>
  <c r="AM1443" i="2"/>
  <c r="AL1443" i="2"/>
  <c r="X1443" i="2"/>
  <c r="Q1443" i="2"/>
  <c r="L1443" i="2"/>
  <c r="K1443" i="2"/>
  <c r="J1443" i="2"/>
  <c r="I1443" i="2"/>
  <c r="H1443" i="2"/>
  <c r="AM1442" i="2"/>
  <c r="AL1442" i="2"/>
  <c r="X1442" i="2"/>
  <c r="Q1442" i="2"/>
  <c r="L1442" i="2"/>
  <c r="K1442" i="2"/>
  <c r="J1442" i="2"/>
  <c r="I1442" i="2"/>
  <c r="H1442" i="2"/>
  <c r="AM1441" i="2"/>
  <c r="AL1441" i="2"/>
  <c r="X1441" i="2"/>
  <c r="Q1441" i="2"/>
  <c r="L1441" i="2"/>
  <c r="K1441" i="2"/>
  <c r="J1441" i="2"/>
  <c r="I1441" i="2"/>
  <c r="H1441" i="2"/>
  <c r="AM1440" i="2"/>
  <c r="AL1440" i="2"/>
  <c r="X1440" i="2"/>
  <c r="Q1440" i="2"/>
  <c r="L1440" i="2"/>
  <c r="K1440" i="2"/>
  <c r="J1440" i="2"/>
  <c r="I1440" i="2"/>
  <c r="H1440" i="2"/>
  <c r="AM1439" i="2"/>
  <c r="AL1439" i="2"/>
  <c r="X1439" i="2"/>
  <c r="Q1439" i="2"/>
  <c r="L1439" i="2"/>
  <c r="K1439" i="2"/>
  <c r="J1439" i="2"/>
  <c r="I1439" i="2"/>
  <c r="H1439" i="2"/>
  <c r="AM1438" i="2"/>
  <c r="AL1438" i="2"/>
  <c r="X1438" i="2"/>
  <c r="Q1438" i="2"/>
  <c r="L1438" i="2"/>
  <c r="K1438" i="2"/>
  <c r="J1438" i="2"/>
  <c r="I1438" i="2"/>
  <c r="H1438" i="2"/>
  <c r="AM1437" i="2"/>
  <c r="AL1437" i="2"/>
  <c r="X1437" i="2"/>
  <c r="Q1437" i="2"/>
  <c r="L1437" i="2"/>
  <c r="K1437" i="2"/>
  <c r="J1437" i="2"/>
  <c r="I1437" i="2"/>
  <c r="H1437" i="2"/>
  <c r="AM1436" i="2"/>
  <c r="AL1436" i="2"/>
  <c r="X1436" i="2"/>
  <c r="Q1436" i="2"/>
  <c r="L1436" i="2"/>
  <c r="K1436" i="2"/>
  <c r="J1436" i="2"/>
  <c r="I1436" i="2"/>
  <c r="H1436" i="2"/>
  <c r="AM1435" i="2"/>
  <c r="AL1435" i="2"/>
  <c r="X1435" i="2"/>
  <c r="Q1435" i="2"/>
  <c r="L1435" i="2"/>
  <c r="K1435" i="2"/>
  <c r="J1435" i="2"/>
  <c r="I1435" i="2"/>
  <c r="H1435" i="2"/>
  <c r="AM1434" i="2"/>
  <c r="AL1434" i="2"/>
  <c r="X1434" i="2"/>
  <c r="Q1434" i="2"/>
  <c r="L1434" i="2"/>
  <c r="K1434" i="2"/>
  <c r="J1434" i="2"/>
  <c r="I1434" i="2"/>
  <c r="H1434" i="2"/>
  <c r="AM1433" i="2"/>
  <c r="AL1433" i="2"/>
  <c r="X1433" i="2"/>
  <c r="Q1433" i="2"/>
  <c r="L1433" i="2"/>
  <c r="K1433" i="2"/>
  <c r="J1433" i="2"/>
  <c r="I1433" i="2"/>
  <c r="H1433" i="2"/>
  <c r="AM1432" i="2"/>
  <c r="AL1432" i="2"/>
  <c r="X1432" i="2"/>
  <c r="Q1432" i="2"/>
  <c r="L1432" i="2"/>
  <c r="K1432" i="2"/>
  <c r="J1432" i="2"/>
  <c r="I1432" i="2"/>
  <c r="H1432" i="2"/>
  <c r="AM1431" i="2"/>
  <c r="AL1431" i="2"/>
  <c r="X1431" i="2"/>
  <c r="Q1431" i="2"/>
  <c r="L1431" i="2"/>
  <c r="K1431" i="2"/>
  <c r="J1431" i="2"/>
  <c r="I1431" i="2"/>
  <c r="H1431" i="2"/>
  <c r="AM1430" i="2"/>
  <c r="AL1430" i="2"/>
  <c r="X1430" i="2"/>
  <c r="Q1430" i="2"/>
  <c r="L1430" i="2"/>
  <c r="K1430" i="2"/>
  <c r="J1430" i="2"/>
  <c r="I1430" i="2"/>
  <c r="H1430" i="2"/>
  <c r="AM1429" i="2"/>
  <c r="AL1429" i="2"/>
  <c r="X1429" i="2"/>
  <c r="Q1429" i="2"/>
  <c r="L1429" i="2"/>
  <c r="K1429" i="2"/>
  <c r="J1429" i="2"/>
  <c r="I1429" i="2"/>
  <c r="H1429" i="2"/>
  <c r="AM1428" i="2"/>
  <c r="AL1428" i="2"/>
  <c r="X1428" i="2"/>
  <c r="Q1428" i="2"/>
  <c r="L1428" i="2"/>
  <c r="K1428" i="2"/>
  <c r="J1428" i="2"/>
  <c r="I1428" i="2"/>
  <c r="H1428" i="2"/>
  <c r="AM1427" i="2"/>
  <c r="AL1427" i="2"/>
  <c r="X1427" i="2"/>
  <c r="Q1427" i="2"/>
  <c r="L1427" i="2"/>
  <c r="K1427" i="2"/>
  <c r="J1427" i="2"/>
  <c r="I1427" i="2"/>
  <c r="H1427" i="2"/>
  <c r="AM1426" i="2"/>
  <c r="AL1426" i="2"/>
  <c r="X1426" i="2"/>
  <c r="Q1426" i="2"/>
  <c r="L1426" i="2"/>
  <c r="K1426" i="2"/>
  <c r="J1426" i="2"/>
  <c r="I1426" i="2"/>
  <c r="H1426" i="2"/>
  <c r="AM1425" i="2"/>
  <c r="AL1425" i="2"/>
  <c r="X1425" i="2"/>
  <c r="Q1425" i="2"/>
  <c r="L1425" i="2"/>
  <c r="K1425" i="2"/>
  <c r="J1425" i="2"/>
  <c r="I1425" i="2"/>
  <c r="H1425" i="2"/>
  <c r="AM1424" i="2"/>
  <c r="AL1424" i="2"/>
  <c r="X1424" i="2"/>
  <c r="Q1424" i="2"/>
  <c r="L1424" i="2"/>
  <c r="K1424" i="2"/>
  <c r="J1424" i="2"/>
  <c r="I1424" i="2"/>
  <c r="H1424" i="2"/>
  <c r="AM1423" i="2"/>
  <c r="AL1423" i="2"/>
  <c r="X1423" i="2"/>
  <c r="Q1423" i="2"/>
  <c r="L1423" i="2"/>
  <c r="K1423" i="2"/>
  <c r="J1423" i="2"/>
  <c r="I1423" i="2"/>
  <c r="H1423" i="2"/>
  <c r="AM1422" i="2"/>
  <c r="AL1422" i="2"/>
  <c r="X1422" i="2"/>
  <c r="Q1422" i="2"/>
  <c r="L1422" i="2"/>
  <c r="K1422" i="2"/>
  <c r="J1422" i="2"/>
  <c r="I1422" i="2"/>
  <c r="H1422" i="2"/>
  <c r="AM1421" i="2"/>
  <c r="AL1421" i="2"/>
  <c r="X1421" i="2"/>
  <c r="Q1421" i="2"/>
  <c r="L1421" i="2"/>
  <c r="K1421" i="2"/>
  <c r="J1421" i="2"/>
  <c r="I1421" i="2"/>
  <c r="H1421" i="2"/>
  <c r="AM1420" i="2"/>
  <c r="AL1420" i="2"/>
  <c r="X1420" i="2"/>
  <c r="Q1420" i="2"/>
  <c r="L1420" i="2"/>
  <c r="K1420" i="2"/>
  <c r="J1420" i="2"/>
  <c r="I1420" i="2"/>
  <c r="H1420" i="2"/>
  <c r="AM1419" i="2"/>
  <c r="AL1419" i="2"/>
  <c r="X1419" i="2"/>
  <c r="Q1419" i="2"/>
  <c r="L1419" i="2"/>
  <c r="K1419" i="2"/>
  <c r="J1419" i="2"/>
  <c r="I1419" i="2"/>
  <c r="H1419" i="2"/>
  <c r="AM1418" i="2"/>
  <c r="AL1418" i="2"/>
  <c r="X1418" i="2"/>
  <c r="Q1418" i="2"/>
  <c r="L1418" i="2"/>
  <c r="K1418" i="2"/>
  <c r="J1418" i="2"/>
  <c r="I1418" i="2"/>
  <c r="H1418" i="2"/>
  <c r="AM1417" i="2"/>
  <c r="AL1417" i="2"/>
  <c r="X1417" i="2"/>
  <c r="Q1417" i="2"/>
  <c r="L1417" i="2"/>
  <c r="K1417" i="2"/>
  <c r="J1417" i="2"/>
  <c r="I1417" i="2"/>
  <c r="H1417" i="2"/>
  <c r="AM1416" i="2"/>
  <c r="AL1416" i="2"/>
  <c r="X1416" i="2"/>
  <c r="Q1416" i="2"/>
  <c r="L1416" i="2"/>
  <c r="K1416" i="2"/>
  <c r="J1416" i="2"/>
  <c r="I1416" i="2"/>
  <c r="H1416" i="2"/>
  <c r="AM1415" i="2"/>
  <c r="AL1415" i="2"/>
  <c r="X1415" i="2"/>
  <c r="Q1415" i="2"/>
  <c r="L1415" i="2"/>
  <c r="K1415" i="2"/>
  <c r="J1415" i="2"/>
  <c r="I1415" i="2"/>
  <c r="H1415" i="2"/>
  <c r="AM1414" i="2"/>
  <c r="AL1414" i="2"/>
  <c r="X1414" i="2"/>
  <c r="Q1414" i="2"/>
  <c r="L1414" i="2"/>
  <c r="K1414" i="2"/>
  <c r="J1414" i="2"/>
  <c r="I1414" i="2"/>
  <c r="H1414" i="2"/>
  <c r="AM1413" i="2"/>
  <c r="AL1413" i="2"/>
  <c r="X1413" i="2"/>
  <c r="Q1413" i="2"/>
  <c r="L1413" i="2"/>
  <c r="K1413" i="2"/>
  <c r="J1413" i="2"/>
  <c r="I1413" i="2"/>
  <c r="H1413" i="2"/>
  <c r="AM1412" i="2"/>
  <c r="AL1412" i="2"/>
  <c r="X1412" i="2"/>
  <c r="Q1412" i="2"/>
  <c r="L1412" i="2"/>
  <c r="K1412" i="2"/>
  <c r="J1412" i="2"/>
  <c r="I1412" i="2"/>
  <c r="H1412" i="2"/>
  <c r="AM1411" i="2"/>
  <c r="AL1411" i="2"/>
  <c r="X1411" i="2"/>
  <c r="Q1411" i="2"/>
  <c r="L1411" i="2"/>
  <c r="K1411" i="2"/>
  <c r="J1411" i="2"/>
  <c r="I1411" i="2"/>
  <c r="H1411" i="2"/>
  <c r="AM1410" i="2"/>
  <c r="AL1410" i="2"/>
  <c r="X1410" i="2"/>
  <c r="Q1410" i="2"/>
  <c r="L1410" i="2"/>
  <c r="K1410" i="2"/>
  <c r="J1410" i="2"/>
  <c r="I1410" i="2"/>
  <c r="H1410" i="2"/>
  <c r="AM1409" i="2"/>
  <c r="AL1409" i="2"/>
  <c r="X1409" i="2"/>
  <c r="Q1409" i="2"/>
  <c r="L1409" i="2"/>
  <c r="K1409" i="2"/>
  <c r="J1409" i="2"/>
  <c r="I1409" i="2"/>
  <c r="H1409" i="2"/>
  <c r="AM1408" i="2"/>
  <c r="AL1408" i="2"/>
  <c r="X1408" i="2"/>
  <c r="Q1408" i="2"/>
  <c r="L1408" i="2"/>
  <c r="K1408" i="2"/>
  <c r="J1408" i="2"/>
  <c r="I1408" i="2"/>
  <c r="H1408" i="2"/>
  <c r="AM1407" i="2"/>
  <c r="AL1407" i="2"/>
  <c r="X1407" i="2"/>
  <c r="Q1407" i="2"/>
  <c r="L1407" i="2"/>
  <c r="K1407" i="2"/>
  <c r="J1407" i="2"/>
  <c r="I1407" i="2"/>
  <c r="H1407" i="2"/>
  <c r="AM1406" i="2"/>
  <c r="AL1406" i="2"/>
  <c r="X1406" i="2"/>
  <c r="Q1406" i="2"/>
  <c r="L1406" i="2"/>
  <c r="K1406" i="2"/>
  <c r="J1406" i="2"/>
  <c r="I1406" i="2"/>
  <c r="H1406" i="2"/>
  <c r="AM1405" i="2"/>
  <c r="AL1405" i="2"/>
  <c r="X1405" i="2"/>
  <c r="Q1405" i="2"/>
  <c r="L1405" i="2"/>
  <c r="K1405" i="2"/>
  <c r="J1405" i="2"/>
  <c r="I1405" i="2"/>
  <c r="H1405" i="2"/>
  <c r="AM1404" i="2"/>
  <c r="AL1404" i="2"/>
  <c r="X1404" i="2"/>
  <c r="Q1404" i="2"/>
  <c r="L1404" i="2"/>
  <c r="K1404" i="2"/>
  <c r="J1404" i="2"/>
  <c r="I1404" i="2"/>
  <c r="H1404" i="2"/>
  <c r="AM1403" i="2"/>
  <c r="AL1403" i="2"/>
  <c r="X1403" i="2"/>
  <c r="Q1403" i="2"/>
  <c r="L1403" i="2"/>
  <c r="K1403" i="2"/>
  <c r="J1403" i="2"/>
  <c r="I1403" i="2"/>
  <c r="H1403" i="2"/>
  <c r="AM1402" i="2"/>
  <c r="AL1402" i="2"/>
  <c r="X1402" i="2"/>
  <c r="Q1402" i="2"/>
  <c r="L1402" i="2"/>
  <c r="K1402" i="2"/>
  <c r="J1402" i="2"/>
  <c r="I1402" i="2"/>
  <c r="H1402" i="2"/>
  <c r="AM1401" i="2"/>
  <c r="AL1401" i="2"/>
  <c r="X1401" i="2"/>
  <c r="Q1401" i="2"/>
  <c r="L1401" i="2"/>
  <c r="K1401" i="2"/>
  <c r="J1401" i="2"/>
  <c r="I1401" i="2"/>
  <c r="H1401" i="2"/>
  <c r="AM1400" i="2"/>
  <c r="AL1400" i="2"/>
  <c r="X1400" i="2"/>
  <c r="Q1400" i="2"/>
  <c r="L1400" i="2"/>
  <c r="K1400" i="2"/>
  <c r="J1400" i="2"/>
  <c r="I1400" i="2"/>
  <c r="H1400" i="2"/>
  <c r="AM1399" i="2"/>
  <c r="AL1399" i="2"/>
  <c r="X1399" i="2"/>
  <c r="Q1399" i="2"/>
  <c r="L1399" i="2"/>
  <c r="K1399" i="2"/>
  <c r="J1399" i="2"/>
  <c r="I1399" i="2"/>
  <c r="H1399" i="2"/>
  <c r="AM1398" i="2"/>
  <c r="AL1398" i="2"/>
  <c r="X1398" i="2"/>
  <c r="Q1398" i="2"/>
  <c r="L1398" i="2"/>
  <c r="K1398" i="2"/>
  <c r="J1398" i="2"/>
  <c r="I1398" i="2"/>
  <c r="H1398" i="2"/>
  <c r="AM1397" i="2"/>
  <c r="AL1397" i="2"/>
  <c r="X1397" i="2"/>
  <c r="Q1397" i="2"/>
  <c r="L1397" i="2"/>
  <c r="K1397" i="2"/>
  <c r="J1397" i="2"/>
  <c r="I1397" i="2"/>
  <c r="H1397" i="2"/>
  <c r="AM1396" i="2"/>
  <c r="AL1396" i="2"/>
  <c r="X1396" i="2"/>
  <c r="Q1396" i="2"/>
  <c r="L1396" i="2"/>
  <c r="K1396" i="2"/>
  <c r="J1396" i="2"/>
  <c r="I1396" i="2"/>
  <c r="H1396" i="2"/>
  <c r="AM1395" i="2"/>
  <c r="AL1395" i="2"/>
  <c r="X1395" i="2"/>
  <c r="Q1395" i="2"/>
  <c r="L1395" i="2"/>
  <c r="K1395" i="2"/>
  <c r="J1395" i="2"/>
  <c r="I1395" i="2"/>
  <c r="H1395" i="2"/>
  <c r="AM1394" i="2"/>
  <c r="AL1394" i="2"/>
  <c r="X1394" i="2"/>
  <c r="Q1394" i="2"/>
  <c r="L1394" i="2"/>
  <c r="K1394" i="2"/>
  <c r="J1394" i="2"/>
  <c r="I1394" i="2"/>
  <c r="H1394" i="2"/>
  <c r="AM1393" i="2"/>
  <c r="AL1393" i="2"/>
  <c r="X1393" i="2"/>
  <c r="Q1393" i="2"/>
  <c r="L1393" i="2"/>
  <c r="K1393" i="2"/>
  <c r="J1393" i="2"/>
  <c r="I1393" i="2"/>
  <c r="H1393" i="2"/>
  <c r="AM1392" i="2"/>
  <c r="AL1392" i="2"/>
  <c r="X1392" i="2"/>
  <c r="Q1392" i="2"/>
  <c r="L1392" i="2"/>
  <c r="K1392" i="2"/>
  <c r="J1392" i="2"/>
  <c r="I1392" i="2"/>
  <c r="H1392" i="2"/>
  <c r="AM1391" i="2"/>
  <c r="AL1391" i="2"/>
  <c r="X1391" i="2"/>
  <c r="Q1391" i="2"/>
  <c r="L1391" i="2"/>
  <c r="K1391" i="2"/>
  <c r="J1391" i="2"/>
  <c r="I1391" i="2"/>
  <c r="H1391" i="2"/>
  <c r="AM1390" i="2"/>
  <c r="AL1390" i="2"/>
  <c r="X1390" i="2"/>
  <c r="Q1390" i="2"/>
  <c r="L1390" i="2"/>
  <c r="K1390" i="2"/>
  <c r="J1390" i="2"/>
  <c r="I1390" i="2"/>
  <c r="H1390" i="2"/>
  <c r="AM1389" i="2"/>
  <c r="AL1389" i="2"/>
  <c r="X1389" i="2"/>
  <c r="Q1389" i="2"/>
  <c r="L1389" i="2"/>
  <c r="K1389" i="2"/>
  <c r="J1389" i="2"/>
  <c r="I1389" i="2"/>
  <c r="H1389" i="2"/>
  <c r="AM1388" i="2"/>
  <c r="AL1388" i="2"/>
  <c r="X1388" i="2"/>
  <c r="Q1388" i="2"/>
  <c r="L1388" i="2"/>
  <c r="K1388" i="2"/>
  <c r="J1388" i="2"/>
  <c r="I1388" i="2"/>
  <c r="H1388" i="2"/>
  <c r="AM1387" i="2"/>
  <c r="AL1387" i="2"/>
  <c r="X1387" i="2"/>
  <c r="Q1387" i="2"/>
  <c r="L1387" i="2"/>
  <c r="K1387" i="2"/>
  <c r="J1387" i="2"/>
  <c r="I1387" i="2"/>
  <c r="H1387" i="2"/>
  <c r="AM1386" i="2"/>
  <c r="AL1386" i="2"/>
  <c r="X1386" i="2"/>
  <c r="Q1386" i="2"/>
  <c r="L1386" i="2"/>
  <c r="K1386" i="2"/>
  <c r="J1386" i="2"/>
  <c r="I1386" i="2"/>
  <c r="H1386" i="2"/>
  <c r="AM1385" i="2"/>
  <c r="AL1385" i="2"/>
  <c r="X1385" i="2"/>
  <c r="Q1385" i="2"/>
  <c r="L1385" i="2"/>
  <c r="K1385" i="2"/>
  <c r="J1385" i="2"/>
  <c r="I1385" i="2"/>
  <c r="H1385" i="2"/>
  <c r="AM1384" i="2"/>
  <c r="AL1384" i="2"/>
  <c r="X1384" i="2"/>
  <c r="Q1384" i="2"/>
  <c r="L1384" i="2"/>
  <c r="K1384" i="2"/>
  <c r="J1384" i="2"/>
  <c r="I1384" i="2"/>
  <c r="H1384" i="2"/>
  <c r="AM1383" i="2"/>
  <c r="AL1383" i="2"/>
  <c r="X1383" i="2"/>
  <c r="Q1383" i="2"/>
  <c r="L1383" i="2"/>
  <c r="K1383" i="2"/>
  <c r="J1383" i="2"/>
  <c r="I1383" i="2"/>
  <c r="H1383" i="2"/>
  <c r="AM1382" i="2"/>
  <c r="AL1382" i="2"/>
  <c r="X1382" i="2"/>
  <c r="Q1382" i="2"/>
  <c r="L1382" i="2"/>
  <c r="K1382" i="2"/>
  <c r="J1382" i="2"/>
  <c r="I1382" i="2"/>
  <c r="H1382" i="2"/>
  <c r="AM1381" i="2"/>
  <c r="AL1381" i="2"/>
  <c r="X1381" i="2"/>
  <c r="Q1381" i="2"/>
  <c r="L1381" i="2"/>
  <c r="K1381" i="2"/>
  <c r="J1381" i="2"/>
  <c r="I1381" i="2"/>
  <c r="H1381" i="2"/>
  <c r="AM1380" i="2"/>
  <c r="AL1380" i="2"/>
  <c r="X1380" i="2"/>
  <c r="Q1380" i="2"/>
  <c r="L1380" i="2"/>
  <c r="K1380" i="2"/>
  <c r="J1380" i="2"/>
  <c r="I1380" i="2"/>
  <c r="H1380" i="2"/>
  <c r="AM1379" i="2"/>
  <c r="AL1379" i="2"/>
  <c r="X1379" i="2"/>
  <c r="Q1379" i="2"/>
  <c r="L1379" i="2"/>
  <c r="K1379" i="2"/>
  <c r="J1379" i="2"/>
  <c r="I1379" i="2"/>
  <c r="H1379" i="2"/>
  <c r="AM1378" i="2"/>
  <c r="AL1378" i="2"/>
  <c r="X1378" i="2"/>
  <c r="Q1378" i="2"/>
  <c r="L1378" i="2"/>
  <c r="K1378" i="2"/>
  <c r="J1378" i="2"/>
  <c r="I1378" i="2"/>
  <c r="H1378" i="2"/>
  <c r="AM1377" i="2"/>
  <c r="AL1377" i="2"/>
  <c r="X1377" i="2"/>
  <c r="Q1377" i="2"/>
  <c r="L1377" i="2"/>
  <c r="K1377" i="2"/>
  <c r="J1377" i="2"/>
  <c r="I1377" i="2"/>
  <c r="H1377" i="2"/>
  <c r="AM1376" i="2"/>
  <c r="AL1376" i="2"/>
  <c r="X1376" i="2"/>
  <c r="Q1376" i="2"/>
  <c r="L1376" i="2"/>
  <c r="K1376" i="2"/>
  <c r="J1376" i="2"/>
  <c r="I1376" i="2"/>
  <c r="H1376" i="2"/>
  <c r="AM1375" i="2"/>
  <c r="AL1375" i="2"/>
  <c r="X1375" i="2"/>
  <c r="Q1375" i="2"/>
  <c r="L1375" i="2"/>
  <c r="K1375" i="2"/>
  <c r="J1375" i="2"/>
  <c r="I1375" i="2"/>
  <c r="H1375" i="2"/>
  <c r="AM1374" i="2"/>
  <c r="AL1374" i="2"/>
  <c r="X1374" i="2"/>
  <c r="Q1374" i="2"/>
  <c r="L1374" i="2"/>
  <c r="K1374" i="2"/>
  <c r="J1374" i="2"/>
  <c r="I1374" i="2"/>
  <c r="H1374" i="2"/>
  <c r="AM1373" i="2"/>
  <c r="AL1373" i="2"/>
  <c r="X1373" i="2"/>
  <c r="Q1373" i="2"/>
  <c r="L1373" i="2"/>
  <c r="K1373" i="2"/>
  <c r="J1373" i="2"/>
  <c r="I1373" i="2"/>
  <c r="H1373" i="2"/>
  <c r="AM1372" i="2"/>
  <c r="AL1372" i="2"/>
  <c r="X1372" i="2"/>
  <c r="Q1372" i="2"/>
  <c r="L1372" i="2"/>
  <c r="K1372" i="2"/>
  <c r="J1372" i="2"/>
  <c r="I1372" i="2"/>
  <c r="H1372" i="2"/>
  <c r="AM1371" i="2"/>
  <c r="AL1371" i="2"/>
  <c r="X1371" i="2"/>
  <c r="Q1371" i="2"/>
  <c r="L1371" i="2"/>
  <c r="K1371" i="2"/>
  <c r="J1371" i="2"/>
  <c r="I1371" i="2"/>
  <c r="H1371" i="2"/>
  <c r="AM1370" i="2"/>
  <c r="AL1370" i="2"/>
  <c r="X1370" i="2"/>
  <c r="Q1370" i="2"/>
  <c r="L1370" i="2"/>
  <c r="K1370" i="2"/>
  <c r="J1370" i="2"/>
  <c r="I1370" i="2"/>
  <c r="H1370" i="2"/>
  <c r="AM1369" i="2"/>
  <c r="AL1369" i="2"/>
  <c r="X1369" i="2"/>
  <c r="Q1369" i="2"/>
  <c r="L1369" i="2"/>
  <c r="K1369" i="2"/>
  <c r="J1369" i="2"/>
  <c r="I1369" i="2"/>
  <c r="H1369" i="2"/>
  <c r="AM1368" i="2"/>
  <c r="AL1368" i="2"/>
  <c r="X1368" i="2"/>
  <c r="Q1368" i="2"/>
  <c r="L1368" i="2"/>
  <c r="K1368" i="2"/>
  <c r="J1368" i="2"/>
  <c r="I1368" i="2"/>
  <c r="H1368" i="2"/>
  <c r="AM1367" i="2"/>
  <c r="AL1367" i="2"/>
  <c r="X1367" i="2"/>
  <c r="Q1367" i="2"/>
  <c r="L1367" i="2"/>
  <c r="K1367" i="2"/>
  <c r="J1367" i="2"/>
  <c r="I1367" i="2"/>
  <c r="H1367" i="2"/>
  <c r="AM1366" i="2"/>
  <c r="AL1366" i="2"/>
  <c r="X1366" i="2"/>
  <c r="Q1366" i="2"/>
  <c r="L1366" i="2"/>
  <c r="K1366" i="2"/>
  <c r="J1366" i="2"/>
  <c r="I1366" i="2"/>
  <c r="H1366" i="2"/>
  <c r="AM1365" i="2"/>
  <c r="AL1365" i="2"/>
  <c r="X1365" i="2"/>
  <c r="Q1365" i="2"/>
  <c r="L1365" i="2"/>
  <c r="K1365" i="2"/>
  <c r="J1365" i="2"/>
  <c r="I1365" i="2"/>
  <c r="H1365" i="2"/>
  <c r="AM1364" i="2"/>
  <c r="AL1364" i="2"/>
  <c r="X1364" i="2"/>
  <c r="Q1364" i="2"/>
  <c r="L1364" i="2"/>
  <c r="K1364" i="2"/>
  <c r="J1364" i="2"/>
  <c r="I1364" i="2"/>
  <c r="H1364" i="2"/>
  <c r="AM1363" i="2"/>
  <c r="AL1363" i="2"/>
  <c r="X1363" i="2"/>
  <c r="Q1363" i="2"/>
  <c r="L1363" i="2"/>
  <c r="K1363" i="2"/>
  <c r="J1363" i="2"/>
  <c r="I1363" i="2"/>
  <c r="H1363" i="2"/>
  <c r="AM1362" i="2"/>
  <c r="AL1362" i="2"/>
  <c r="X1362" i="2"/>
  <c r="Q1362" i="2"/>
  <c r="L1362" i="2"/>
  <c r="K1362" i="2"/>
  <c r="J1362" i="2"/>
  <c r="I1362" i="2"/>
  <c r="H1362" i="2"/>
  <c r="AM1361" i="2"/>
  <c r="AL1361" i="2"/>
  <c r="X1361" i="2"/>
  <c r="Q1361" i="2"/>
  <c r="L1361" i="2"/>
  <c r="K1361" i="2"/>
  <c r="J1361" i="2"/>
  <c r="I1361" i="2"/>
  <c r="H1361" i="2"/>
  <c r="AM1360" i="2"/>
  <c r="AL1360" i="2"/>
  <c r="X1360" i="2"/>
  <c r="Q1360" i="2"/>
  <c r="L1360" i="2"/>
  <c r="K1360" i="2"/>
  <c r="J1360" i="2"/>
  <c r="I1360" i="2"/>
  <c r="H1360" i="2"/>
  <c r="AM1359" i="2"/>
  <c r="AL1359" i="2"/>
  <c r="X1359" i="2"/>
  <c r="Q1359" i="2"/>
  <c r="L1359" i="2"/>
  <c r="K1359" i="2"/>
  <c r="J1359" i="2"/>
  <c r="I1359" i="2"/>
  <c r="H1359" i="2"/>
  <c r="AM1358" i="2"/>
  <c r="AL1358" i="2"/>
  <c r="X1358" i="2"/>
  <c r="Q1358" i="2"/>
  <c r="L1358" i="2"/>
  <c r="K1358" i="2"/>
  <c r="J1358" i="2"/>
  <c r="I1358" i="2"/>
  <c r="H1358" i="2"/>
  <c r="AM1357" i="2"/>
  <c r="AL1357" i="2"/>
  <c r="X1357" i="2"/>
  <c r="Q1357" i="2"/>
  <c r="L1357" i="2"/>
  <c r="K1357" i="2"/>
  <c r="J1357" i="2"/>
  <c r="I1357" i="2"/>
  <c r="H1357" i="2"/>
  <c r="AM1356" i="2"/>
  <c r="AL1356" i="2"/>
  <c r="X1356" i="2"/>
  <c r="Q1356" i="2"/>
  <c r="L1356" i="2"/>
  <c r="K1356" i="2"/>
  <c r="J1356" i="2"/>
  <c r="I1356" i="2"/>
  <c r="H1356" i="2"/>
  <c r="AM1355" i="2"/>
  <c r="AL1355" i="2"/>
  <c r="X1355" i="2"/>
  <c r="Q1355" i="2"/>
  <c r="L1355" i="2"/>
  <c r="K1355" i="2"/>
  <c r="J1355" i="2"/>
  <c r="I1355" i="2"/>
  <c r="H1355" i="2"/>
  <c r="AM1354" i="2"/>
  <c r="AL1354" i="2"/>
  <c r="X1354" i="2"/>
  <c r="Q1354" i="2"/>
  <c r="L1354" i="2"/>
  <c r="K1354" i="2"/>
  <c r="J1354" i="2"/>
  <c r="I1354" i="2"/>
  <c r="H1354" i="2"/>
  <c r="AM1353" i="2"/>
  <c r="AL1353" i="2"/>
  <c r="X1353" i="2"/>
  <c r="Q1353" i="2"/>
  <c r="L1353" i="2"/>
  <c r="K1353" i="2"/>
  <c r="J1353" i="2"/>
  <c r="I1353" i="2"/>
  <c r="H1353" i="2"/>
  <c r="AM1352" i="2"/>
  <c r="AL1352" i="2"/>
  <c r="X1352" i="2"/>
  <c r="Q1352" i="2"/>
  <c r="L1352" i="2"/>
  <c r="K1352" i="2"/>
  <c r="J1352" i="2"/>
  <c r="I1352" i="2"/>
  <c r="H1352" i="2"/>
  <c r="AM1351" i="2"/>
  <c r="AL1351" i="2"/>
  <c r="X1351" i="2"/>
  <c r="Q1351" i="2"/>
  <c r="L1351" i="2"/>
  <c r="K1351" i="2"/>
  <c r="J1351" i="2"/>
  <c r="I1351" i="2"/>
  <c r="H1351" i="2"/>
  <c r="AM1350" i="2"/>
  <c r="AL1350" i="2"/>
  <c r="X1350" i="2"/>
  <c r="Q1350" i="2"/>
  <c r="L1350" i="2"/>
  <c r="K1350" i="2"/>
  <c r="J1350" i="2"/>
  <c r="I1350" i="2"/>
  <c r="H1350" i="2"/>
  <c r="AM1349" i="2"/>
  <c r="AL1349" i="2"/>
  <c r="X1349" i="2"/>
  <c r="Q1349" i="2"/>
  <c r="L1349" i="2"/>
  <c r="K1349" i="2"/>
  <c r="J1349" i="2"/>
  <c r="I1349" i="2"/>
  <c r="H1349" i="2"/>
  <c r="AM1348" i="2"/>
  <c r="AL1348" i="2"/>
  <c r="X1348" i="2"/>
  <c r="Q1348" i="2"/>
  <c r="L1348" i="2"/>
  <c r="K1348" i="2"/>
  <c r="J1348" i="2"/>
  <c r="I1348" i="2"/>
  <c r="H1348" i="2"/>
  <c r="AM1347" i="2"/>
  <c r="AL1347" i="2"/>
  <c r="X1347" i="2"/>
  <c r="Q1347" i="2"/>
  <c r="L1347" i="2"/>
  <c r="K1347" i="2"/>
  <c r="J1347" i="2"/>
  <c r="I1347" i="2"/>
  <c r="H1347" i="2"/>
  <c r="AM1346" i="2"/>
  <c r="AL1346" i="2"/>
  <c r="X1346" i="2"/>
  <c r="Q1346" i="2"/>
  <c r="L1346" i="2"/>
  <c r="K1346" i="2"/>
  <c r="J1346" i="2"/>
  <c r="I1346" i="2"/>
  <c r="H1346" i="2"/>
  <c r="AM1345" i="2"/>
  <c r="AL1345" i="2"/>
  <c r="X1345" i="2"/>
  <c r="Q1345" i="2"/>
  <c r="L1345" i="2"/>
  <c r="K1345" i="2"/>
  <c r="J1345" i="2"/>
  <c r="I1345" i="2"/>
  <c r="H1345" i="2"/>
  <c r="AM1344" i="2"/>
  <c r="AL1344" i="2"/>
  <c r="X1344" i="2"/>
  <c r="Q1344" i="2"/>
  <c r="L1344" i="2"/>
  <c r="K1344" i="2"/>
  <c r="J1344" i="2"/>
  <c r="I1344" i="2"/>
  <c r="H1344" i="2"/>
  <c r="AM1343" i="2"/>
  <c r="AL1343" i="2"/>
  <c r="X1343" i="2"/>
  <c r="Q1343" i="2"/>
  <c r="L1343" i="2"/>
  <c r="K1343" i="2"/>
  <c r="J1343" i="2"/>
  <c r="I1343" i="2"/>
  <c r="H1343" i="2"/>
  <c r="AM1342" i="2"/>
  <c r="AL1342" i="2"/>
  <c r="X1342" i="2"/>
  <c r="Q1342" i="2"/>
  <c r="L1342" i="2"/>
  <c r="K1342" i="2"/>
  <c r="J1342" i="2"/>
  <c r="I1342" i="2"/>
  <c r="H1342" i="2"/>
  <c r="AM1341" i="2"/>
  <c r="AL1341" i="2"/>
  <c r="X1341" i="2"/>
  <c r="Q1341" i="2"/>
  <c r="L1341" i="2"/>
  <c r="K1341" i="2"/>
  <c r="J1341" i="2"/>
  <c r="I1341" i="2"/>
  <c r="H1341" i="2"/>
  <c r="AM1340" i="2"/>
  <c r="AL1340" i="2"/>
  <c r="X1340" i="2"/>
  <c r="Q1340" i="2"/>
  <c r="L1340" i="2"/>
  <c r="K1340" i="2"/>
  <c r="J1340" i="2"/>
  <c r="I1340" i="2"/>
  <c r="H1340" i="2"/>
  <c r="AM1339" i="2"/>
  <c r="AL1339" i="2"/>
  <c r="X1339" i="2"/>
  <c r="Q1339" i="2"/>
  <c r="L1339" i="2"/>
  <c r="K1339" i="2"/>
  <c r="J1339" i="2"/>
  <c r="I1339" i="2"/>
  <c r="H1339" i="2"/>
  <c r="AM1338" i="2"/>
  <c r="AL1338" i="2"/>
  <c r="X1338" i="2"/>
  <c r="Q1338" i="2"/>
  <c r="L1338" i="2"/>
  <c r="K1338" i="2"/>
  <c r="J1338" i="2"/>
  <c r="I1338" i="2"/>
  <c r="H1338" i="2"/>
  <c r="AM1337" i="2"/>
  <c r="AL1337" i="2"/>
  <c r="X1337" i="2"/>
  <c r="Q1337" i="2"/>
  <c r="L1337" i="2"/>
  <c r="K1337" i="2"/>
  <c r="J1337" i="2"/>
  <c r="I1337" i="2"/>
  <c r="H1337" i="2"/>
  <c r="AM1336" i="2"/>
  <c r="AL1336" i="2"/>
  <c r="X1336" i="2"/>
  <c r="Q1336" i="2"/>
  <c r="L1336" i="2"/>
  <c r="K1336" i="2"/>
  <c r="J1336" i="2"/>
  <c r="I1336" i="2"/>
  <c r="H1336" i="2"/>
  <c r="AM1335" i="2"/>
  <c r="AL1335" i="2"/>
  <c r="X1335" i="2"/>
  <c r="Q1335" i="2"/>
  <c r="L1335" i="2"/>
  <c r="K1335" i="2"/>
  <c r="J1335" i="2"/>
  <c r="I1335" i="2"/>
  <c r="H1335" i="2"/>
  <c r="AM1334" i="2"/>
  <c r="AL1334" i="2"/>
  <c r="X1334" i="2"/>
  <c r="Q1334" i="2"/>
  <c r="L1334" i="2"/>
  <c r="K1334" i="2"/>
  <c r="J1334" i="2"/>
  <c r="I1334" i="2"/>
  <c r="H1334" i="2"/>
  <c r="AM1333" i="2"/>
  <c r="AL1333" i="2"/>
  <c r="X1333" i="2"/>
  <c r="Q1333" i="2"/>
  <c r="L1333" i="2"/>
  <c r="K1333" i="2"/>
  <c r="J1333" i="2"/>
  <c r="I1333" i="2"/>
  <c r="H1333" i="2"/>
  <c r="AM1332" i="2"/>
  <c r="AL1332" i="2"/>
  <c r="X1332" i="2"/>
  <c r="Q1332" i="2"/>
  <c r="L1332" i="2"/>
  <c r="K1332" i="2"/>
  <c r="J1332" i="2"/>
  <c r="I1332" i="2"/>
  <c r="H1332" i="2"/>
  <c r="AM1331" i="2"/>
  <c r="AL1331" i="2"/>
  <c r="X1331" i="2"/>
  <c r="Q1331" i="2"/>
  <c r="L1331" i="2"/>
  <c r="K1331" i="2"/>
  <c r="J1331" i="2"/>
  <c r="I1331" i="2"/>
  <c r="H1331" i="2"/>
  <c r="AM1330" i="2"/>
  <c r="AL1330" i="2"/>
  <c r="X1330" i="2"/>
  <c r="Q1330" i="2"/>
  <c r="L1330" i="2"/>
  <c r="K1330" i="2"/>
  <c r="J1330" i="2"/>
  <c r="I1330" i="2"/>
  <c r="H1330" i="2"/>
  <c r="AM1329" i="2"/>
  <c r="AL1329" i="2"/>
  <c r="X1329" i="2"/>
  <c r="Q1329" i="2"/>
  <c r="L1329" i="2"/>
  <c r="K1329" i="2"/>
  <c r="J1329" i="2"/>
  <c r="I1329" i="2"/>
  <c r="H1329" i="2"/>
  <c r="AM1328" i="2"/>
  <c r="AL1328" i="2"/>
  <c r="X1328" i="2"/>
  <c r="Q1328" i="2"/>
  <c r="L1328" i="2"/>
  <c r="K1328" i="2"/>
  <c r="J1328" i="2"/>
  <c r="I1328" i="2"/>
  <c r="H1328" i="2"/>
  <c r="AM1327" i="2"/>
  <c r="AL1327" i="2"/>
  <c r="X1327" i="2"/>
  <c r="Q1327" i="2"/>
  <c r="L1327" i="2"/>
  <c r="K1327" i="2"/>
  <c r="J1327" i="2"/>
  <c r="I1327" i="2"/>
  <c r="H1327" i="2"/>
  <c r="AM1326" i="2"/>
  <c r="AL1326" i="2"/>
  <c r="X1326" i="2"/>
  <c r="Q1326" i="2"/>
  <c r="L1326" i="2"/>
  <c r="K1326" i="2"/>
  <c r="J1326" i="2"/>
  <c r="I1326" i="2"/>
  <c r="H1326" i="2"/>
  <c r="AM1325" i="2"/>
  <c r="AL1325" i="2"/>
  <c r="X1325" i="2"/>
  <c r="Q1325" i="2"/>
  <c r="L1325" i="2"/>
  <c r="K1325" i="2"/>
  <c r="J1325" i="2"/>
  <c r="I1325" i="2"/>
  <c r="H1325" i="2"/>
  <c r="AM1324" i="2"/>
  <c r="AL1324" i="2"/>
  <c r="X1324" i="2"/>
  <c r="Q1324" i="2"/>
  <c r="L1324" i="2"/>
  <c r="K1324" i="2"/>
  <c r="J1324" i="2"/>
  <c r="I1324" i="2"/>
  <c r="H1324" i="2"/>
  <c r="AM1323" i="2"/>
  <c r="AL1323" i="2"/>
  <c r="X1323" i="2"/>
  <c r="Q1323" i="2"/>
  <c r="L1323" i="2"/>
  <c r="K1323" i="2"/>
  <c r="J1323" i="2"/>
  <c r="I1323" i="2"/>
  <c r="H1323" i="2"/>
  <c r="AM1322" i="2"/>
  <c r="AL1322" i="2"/>
  <c r="X1322" i="2"/>
  <c r="Q1322" i="2"/>
  <c r="L1322" i="2"/>
  <c r="K1322" i="2"/>
  <c r="J1322" i="2"/>
  <c r="I1322" i="2"/>
  <c r="H1322" i="2"/>
  <c r="AM1321" i="2"/>
  <c r="AL1321" i="2"/>
  <c r="X1321" i="2"/>
  <c r="Q1321" i="2"/>
  <c r="L1321" i="2"/>
  <c r="K1321" i="2"/>
  <c r="J1321" i="2"/>
  <c r="I1321" i="2"/>
  <c r="H1321" i="2"/>
  <c r="AM1320" i="2"/>
  <c r="AL1320" i="2"/>
  <c r="X1320" i="2"/>
  <c r="Q1320" i="2"/>
  <c r="L1320" i="2"/>
  <c r="K1320" i="2"/>
  <c r="J1320" i="2"/>
  <c r="I1320" i="2"/>
  <c r="H1320" i="2"/>
  <c r="AM1319" i="2"/>
  <c r="AL1319" i="2"/>
  <c r="X1319" i="2"/>
  <c r="Q1319" i="2"/>
  <c r="L1319" i="2"/>
  <c r="K1319" i="2"/>
  <c r="J1319" i="2"/>
  <c r="I1319" i="2"/>
  <c r="H1319" i="2"/>
  <c r="AM1318" i="2"/>
  <c r="AL1318" i="2"/>
  <c r="X1318" i="2"/>
  <c r="Q1318" i="2"/>
  <c r="L1318" i="2"/>
  <c r="K1318" i="2"/>
  <c r="J1318" i="2"/>
  <c r="I1318" i="2"/>
  <c r="H1318" i="2"/>
  <c r="AM1317" i="2"/>
  <c r="AL1317" i="2"/>
  <c r="X1317" i="2"/>
  <c r="Q1317" i="2"/>
  <c r="L1317" i="2"/>
  <c r="K1317" i="2"/>
  <c r="J1317" i="2"/>
  <c r="I1317" i="2"/>
  <c r="H1317" i="2"/>
  <c r="AM1316" i="2"/>
  <c r="AL1316" i="2"/>
  <c r="X1316" i="2"/>
  <c r="Q1316" i="2"/>
  <c r="L1316" i="2"/>
  <c r="K1316" i="2"/>
  <c r="J1316" i="2"/>
  <c r="I1316" i="2"/>
  <c r="H1316" i="2"/>
  <c r="AM1315" i="2"/>
  <c r="AL1315" i="2"/>
  <c r="X1315" i="2"/>
  <c r="Q1315" i="2"/>
  <c r="L1315" i="2"/>
  <c r="K1315" i="2"/>
  <c r="J1315" i="2"/>
  <c r="I1315" i="2"/>
  <c r="H1315" i="2"/>
  <c r="AM1314" i="2"/>
  <c r="AL1314" i="2"/>
  <c r="X1314" i="2"/>
  <c r="Q1314" i="2"/>
  <c r="L1314" i="2"/>
  <c r="K1314" i="2"/>
  <c r="J1314" i="2"/>
  <c r="I1314" i="2"/>
  <c r="H1314" i="2"/>
  <c r="AM1313" i="2"/>
  <c r="AL1313" i="2"/>
  <c r="X1313" i="2"/>
  <c r="Q1313" i="2"/>
  <c r="L1313" i="2"/>
  <c r="K1313" i="2"/>
  <c r="J1313" i="2"/>
  <c r="I1313" i="2"/>
  <c r="H1313" i="2"/>
  <c r="AM1312" i="2"/>
  <c r="AL1312" i="2"/>
  <c r="X1312" i="2"/>
  <c r="Q1312" i="2"/>
  <c r="L1312" i="2"/>
  <c r="K1312" i="2"/>
  <c r="J1312" i="2"/>
  <c r="I1312" i="2"/>
  <c r="H1312" i="2"/>
  <c r="AM1311" i="2"/>
  <c r="AL1311" i="2"/>
  <c r="X1311" i="2"/>
  <c r="Q1311" i="2"/>
  <c r="L1311" i="2"/>
  <c r="K1311" i="2"/>
  <c r="J1311" i="2"/>
  <c r="I1311" i="2"/>
  <c r="H1311" i="2"/>
  <c r="AM1310" i="2"/>
  <c r="AL1310" i="2"/>
  <c r="X1310" i="2"/>
  <c r="Q1310" i="2"/>
  <c r="L1310" i="2"/>
  <c r="K1310" i="2"/>
  <c r="J1310" i="2"/>
  <c r="I1310" i="2"/>
  <c r="H1310" i="2"/>
  <c r="AM1309" i="2"/>
  <c r="AL1309" i="2"/>
  <c r="X1309" i="2"/>
  <c r="Q1309" i="2"/>
  <c r="L1309" i="2"/>
  <c r="K1309" i="2"/>
  <c r="J1309" i="2"/>
  <c r="I1309" i="2"/>
  <c r="H1309" i="2"/>
  <c r="AM1308" i="2"/>
  <c r="AL1308" i="2"/>
  <c r="X1308" i="2"/>
  <c r="Q1308" i="2"/>
  <c r="L1308" i="2"/>
  <c r="K1308" i="2"/>
  <c r="J1308" i="2"/>
  <c r="I1308" i="2"/>
  <c r="H1308" i="2"/>
  <c r="AM1307" i="2"/>
  <c r="AL1307" i="2"/>
  <c r="X1307" i="2"/>
  <c r="Q1307" i="2"/>
  <c r="L1307" i="2"/>
  <c r="K1307" i="2"/>
  <c r="J1307" i="2"/>
  <c r="I1307" i="2"/>
  <c r="H1307" i="2"/>
  <c r="AM1306" i="2"/>
  <c r="AL1306" i="2"/>
  <c r="X1306" i="2"/>
  <c r="Q1306" i="2"/>
  <c r="L1306" i="2"/>
  <c r="K1306" i="2"/>
  <c r="J1306" i="2"/>
  <c r="I1306" i="2"/>
  <c r="H1306" i="2"/>
  <c r="AM1305" i="2"/>
  <c r="AL1305" i="2"/>
  <c r="X1305" i="2"/>
  <c r="Q1305" i="2"/>
  <c r="L1305" i="2"/>
  <c r="K1305" i="2"/>
  <c r="J1305" i="2"/>
  <c r="I1305" i="2"/>
  <c r="H1305" i="2"/>
  <c r="AM1304" i="2"/>
  <c r="AL1304" i="2"/>
  <c r="X1304" i="2"/>
  <c r="Q1304" i="2"/>
  <c r="L1304" i="2"/>
  <c r="K1304" i="2"/>
  <c r="J1304" i="2"/>
  <c r="I1304" i="2"/>
  <c r="H1304" i="2"/>
  <c r="AM1303" i="2"/>
  <c r="AL1303" i="2"/>
  <c r="X1303" i="2"/>
  <c r="Q1303" i="2"/>
  <c r="L1303" i="2"/>
  <c r="K1303" i="2"/>
  <c r="J1303" i="2"/>
  <c r="I1303" i="2"/>
  <c r="H1303" i="2"/>
  <c r="AM1302" i="2"/>
  <c r="AL1302" i="2"/>
  <c r="X1302" i="2"/>
  <c r="Q1302" i="2"/>
  <c r="L1302" i="2"/>
  <c r="K1302" i="2"/>
  <c r="J1302" i="2"/>
  <c r="I1302" i="2"/>
  <c r="H1302" i="2"/>
  <c r="AM1301" i="2"/>
  <c r="AL1301" i="2"/>
  <c r="X1301" i="2"/>
  <c r="Q1301" i="2"/>
  <c r="L1301" i="2"/>
  <c r="K1301" i="2"/>
  <c r="J1301" i="2"/>
  <c r="I1301" i="2"/>
  <c r="H1301" i="2"/>
  <c r="AM1300" i="2"/>
  <c r="AL1300" i="2"/>
  <c r="X1300" i="2"/>
  <c r="Q1300" i="2"/>
  <c r="L1300" i="2"/>
  <c r="K1300" i="2"/>
  <c r="J1300" i="2"/>
  <c r="I1300" i="2"/>
  <c r="H1300" i="2"/>
  <c r="AM1299" i="2"/>
  <c r="AL1299" i="2"/>
  <c r="X1299" i="2"/>
  <c r="Q1299" i="2"/>
  <c r="L1299" i="2"/>
  <c r="K1299" i="2"/>
  <c r="J1299" i="2"/>
  <c r="I1299" i="2"/>
  <c r="H1299" i="2"/>
  <c r="AM1298" i="2"/>
  <c r="AL1298" i="2"/>
  <c r="X1298" i="2"/>
  <c r="Q1298" i="2"/>
  <c r="L1298" i="2"/>
  <c r="K1298" i="2"/>
  <c r="J1298" i="2"/>
  <c r="I1298" i="2"/>
  <c r="H1298" i="2"/>
  <c r="AM1297" i="2"/>
  <c r="AL1297" i="2"/>
  <c r="X1297" i="2"/>
  <c r="Q1297" i="2"/>
  <c r="L1297" i="2"/>
  <c r="K1297" i="2"/>
  <c r="J1297" i="2"/>
  <c r="I1297" i="2"/>
  <c r="H1297" i="2"/>
  <c r="AM1296" i="2"/>
  <c r="AL1296" i="2"/>
  <c r="X1296" i="2"/>
  <c r="Q1296" i="2"/>
  <c r="L1296" i="2"/>
  <c r="K1296" i="2"/>
  <c r="J1296" i="2"/>
  <c r="I1296" i="2"/>
  <c r="H1296" i="2"/>
  <c r="AM1295" i="2"/>
  <c r="AL1295" i="2"/>
  <c r="X1295" i="2"/>
  <c r="Q1295" i="2"/>
  <c r="L1295" i="2"/>
  <c r="K1295" i="2"/>
  <c r="J1295" i="2"/>
  <c r="I1295" i="2"/>
  <c r="H1295" i="2"/>
  <c r="AM1294" i="2"/>
  <c r="AL1294" i="2"/>
  <c r="X1294" i="2"/>
  <c r="Q1294" i="2"/>
  <c r="L1294" i="2"/>
  <c r="K1294" i="2"/>
  <c r="J1294" i="2"/>
  <c r="I1294" i="2"/>
  <c r="H1294" i="2"/>
  <c r="AM1293" i="2"/>
  <c r="AL1293" i="2"/>
  <c r="X1293" i="2"/>
  <c r="Q1293" i="2"/>
  <c r="L1293" i="2"/>
  <c r="K1293" i="2"/>
  <c r="J1293" i="2"/>
  <c r="I1293" i="2"/>
  <c r="H1293" i="2"/>
  <c r="AM1292" i="2"/>
  <c r="AL1292" i="2"/>
  <c r="X1292" i="2"/>
  <c r="Q1292" i="2"/>
  <c r="L1292" i="2"/>
  <c r="K1292" i="2"/>
  <c r="J1292" i="2"/>
  <c r="I1292" i="2"/>
  <c r="H1292" i="2"/>
  <c r="AM1291" i="2"/>
  <c r="AL1291" i="2"/>
  <c r="X1291" i="2"/>
  <c r="Q1291" i="2"/>
  <c r="L1291" i="2"/>
  <c r="K1291" i="2"/>
  <c r="J1291" i="2"/>
  <c r="I1291" i="2"/>
  <c r="H1291" i="2"/>
  <c r="AM1290" i="2"/>
  <c r="AL1290" i="2"/>
  <c r="X1290" i="2"/>
  <c r="Q1290" i="2"/>
  <c r="L1290" i="2"/>
  <c r="K1290" i="2"/>
  <c r="J1290" i="2"/>
  <c r="I1290" i="2"/>
  <c r="H1290" i="2"/>
  <c r="AM1289" i="2"/>
  <c r="AL1289" i="2"/>
  <c r="X1289" i="2"/>
  <c r="Q1289" i="2"/>
  <c r="L1289" i="2"/>
  <c r="K1289" i="2"/>
  <c r="J1289" i="2"/>
  <c r="I1289" i="2"/>
  <c r="H1289" i="2"/>
  <c r="AM1288" i="2"/>
  <c r="AL1288" i="2"/>
  <c r="X1288" i="2"/>
  <c r="Q1288" i="2"/>
  <c r="L1288" i="2"/>
  <c r="K1288" i="2"/>
  <c r="J1288" i="2"/>
  <c r="I1288" i="2"/>
  <c r="H1288" i="2"/>
  <c r="AM1287" i="2"/>
  <c r="AL1287" i="2"/>
  <c r="X1287" i="2"/>
  <c r="Q1287" i="2"/>
  <c r="L1287" i="2"/>
  <c r="K1287" i="2"/>
  <c r="J1287" i="2"/>
  <c r="I1287" i="2"/>
  <c r="H1287" i="2"/>
  <c r="AM1286" i="2"/>
  <c r="AL1286" i="2"/>
  <c r="X1286" i="2"/>
  <c r="Q1286" i="2"/>
  <c r="L1286" i="2"/>
  <c r="K1286" i="2"/>
  <c r="J1286" i="2"/>
  <c r="I1286" i="2"/>
  <c r="H1286" i="2"/>
  <c r="AM1285" i="2"/>
  <c r="AL1285" i="2"/>
  <c r="X1285" i="2"/>
  <c r="Q1285" i="2"/>
  <c r="L1285" i="2"/>
  <c r="K1285" i="2"/>
  <c r="J1285" i="2"/>
  <c r="I1285" i="2"/>
  <c r="H1285" i="2"/>
  <c r="AM1284" i="2"/>
  <c r="AL1284" i="2"/>
  <c r="X1284" i="2"/>
  <c r="Q1284" i="2"/>
  <c r="L1284" i="2"/>
  <c r="K1284" i="2"/>
  <c r="J1284" i="2"/>
  <c r="I1284" i="2"/>
  <c r="H1284" i="2"/>
  <c r="AM1283" i="2"/>
  <c r="AL1283" i="2"/>
  <c r="X1283" i="2"/>
  <c r="Q1283" i="2"/>
  <c r="L1283" i="2"/>
  <c r="K1283" i="2"/>
  <c r="J1283" i="2"/>
  <c r="I1283" i="2"/>
  <c r="H1283" i="2"/>
  <c r="AM1282" i="2"/>
  <c r="AL1282" i="2"/>
  <c r="X1282" i="2"/>
  <c r="Q1282" i="2"/>
  <c r="L1282" i="2"/>
  <c r="K1282" i="2"/>
  <c r="J1282" i="2"/>
  <c r="I1282" i="2"/>
  <c r="H1282" i="2"/>
  <c r="AM1281" i="2"/>
  <c r="AL1281" i="2"/>
  <c r="X1281" i="2"/>
  <c r="Q1281" i="2"/>
  <c r="L1281" i="2"/>
  <c r="K1281" i="2"/>
  <c r="J1281" i="2"/>
  <c r="I1281" i="2"/>
  <c r="H1281" i="2"/>
  <c r="AM1280" i="2"/>
  <c r="AL1280" i="2"/>
  <c r="X1280" i="2"/>
  <c r="Q1280" i="2"/>
  <c r="L1280" i="2"/>
  <c r="K1280" i="2"/>
  <c r="J1280" i="2"/>
  <c r="I1280" i="2"/>
  <c r="H1280" i="2"/>
  <c r="AM1279" i="2"/>
  <c r="AL1279" i="2"/>
  <c r="X1279" i="2"/>
  <c r="Q1279" i="2"/>
  <c r="L1279" i="2"/>
  <c r="K1279" i="2"/>
  <c r="J1279" i="2"/>
  <c r="I1279" i="2"/>
  <c r="H1279" i="2"/>
  <c r="AM1278" i="2"/>
  <c r="AL1278" i="2"/>
  <c r="X1278" i="2"/>
  <c r="Q1278" i="2"/>
  <c r="L1278" i="2"/>
  <c r="K1278" i="2"/>
  <c r="J1278" i="2"/>
  <c r="I1278" i="2"/>
  <c r="H1278" i="2"/>
  <c r="AM1277" i="2"/>
  <c r="AL1277" i="2"/>
  <c r="X1277" i="2"/>
  <c r="Q1277" i="2"/>
  <c r="L1277" i="2"/>
  <c r="K1277" i="2"/>
  <c r="J1277" i="2"/>
  <c r="I1277" i="2"/>
  <c r="H1277" i="2"/>
  <c r="AM1276" i="2"/>
  <c r="AL1276" i="2"/>
  <c r="X1276" i="2"/>
  <c r="Q1276" i="2"/>
  <c r="L1276" i="2"/>
  <c r="K1276" i="2"/>
  <c r="J1276" i="2"/>
  <c r="I1276" i="2"/>
  <c r="H1276" i="2"/>
  <c r="AM1275" i="2"/>
  <c r="AL1275" i="2"/>
  <c r="X1275" i="2"/>
  <c r="Q1275" i="2"/>
  <c r="L1275" i="2"/>
  <c r="K1275" i="2"/>
  <c r="J1275" i="2"/>
  <c r="I1275" i="2"/>
  <c r="H1275" i="2"/>
  <c r="AM1274" i="2"/>
  <c r="AL1274" i="2"/>
  <c r="X1274" i="2"/>
  <c r="Q1274" i="2"/>
  <c r="L1274" i="2"/>
  <c r="K1274" i="2"/>
  <c r="J1274" i="2"/>
  <c r="I1274" i="2"/>
  <c r="H1274" i="2"/>
  <c r="AM1273" i="2"/>
  <c r="AL1273" i="2"/>
  <c r="X1273" i="2"/>
  <c r="Q1273" i="2"/>
  <c r="L1273" i="2"/>
  <c r="K1273" i="2"/>
  <c r="J1273" i="2"/>
  <c r="I1273" i="2"/>
  <c r="H1273" i="2"/>
  <c r="AM1272" i="2"/>
  <c r="AL1272" i="2"/>
  <c r="X1272" i="2"/>
  <c r="Q1272" i="2"/>
  <c r="L1272" i="2"/>
  <c r="K1272" i="2"/>
  <c r="J1272" i="2"/>
  <c r="I1272" i="2"/>
  <c r="H1272" i="2"/>
  <c r="AM1271" i="2"/>
  <c r="AL1271" i="2"/>
  <c r="X1271" i="2"/>
  <c r="Q1271" i="2"/>
  <c r="L1271" i="2"/>
  <c r="K1271" i="2"/>
  <c r="J1271" i="2"/>
  <c r="I1271" i="2"/>
  <c r="H1271" i="2"/>
  <c r="AM1270" i="2"/>
  <c r="AL1270" i="2"/>
  <c r="X1270" i="2"/>
  <c r="Q1270" i="2"/>
  <c r="L1270" i="2"/>
  <c r="K1270" i="2"/>
  <c r="J1270" i="2"/>
  <c r="I1270" i="2"/>
  <c r="H1270" i="2"/>
  <c r="AM1269" i="2"/>
  <c r="AL1269" i="2"/>
  <c r="X1269" i="2"/>
  <c r="Q1269" i="2"/>
  <c r="L1269" i="2"/>
  <c r="K1269" i="2"/>
  <c r="J1269" i="2"/>
  <c r="I1269" i="2"/>
  <c r="H1269" i="2"/>
  <c r="AM1268" i="2"/>
  <c r="AL1268" i="2"/>
  <c r="X1268" i="2"/>
  <c r="Q1268" i="2"/>
  <c r="L1268" i="2"/>
  <c r="K1268" i="2"/>
  <c r="J1268" i="2"/>
  <c r="I1268" i="2"/>
  <c r="H1268" i="2"/>
  <c r="AM1267" i="2"/>
  <c r="AL1267" i="2"/>
  <c r="X1267" i="2"/>
  <c r="Q1267" i="2"/>
  <c r="L1267" i="2"/>
  <c r="K1267" i="2"/>
  <c r="J1267" i="2"/>
  <c r="I1267" i="2"/>
  <c r="H1267" i="2"/>
  <c r="AM1266" i="2"/>
  <c r="AL1266" i="2"/>
  <c r="X1266" i="2"/>
  <c r="Q1266" i="2"/>
  <c r="L1266" i="2"/>
  <c r="K1266" i="2"/>
  <c r="J1266" i="2"/>
  <c r="I1266" i="2"/>
  <c r="H1266" i="2"/>
  <c r="AM1265" i="2"/>
  <c r="AL1265" i="2"/>
  <c r="X1265" i="2"/>
  <c r="Q1265" i="2"/>
  <c r="L1265" i="2"/>
  <c r="K1265" i="2"/>
  <c r="J1265" i="2"/>
  <c r="I1265" i="2"/>
  <c r="H1265" i="2"/>
  <c r="AM1264" i="2"/>
  <c r="AL1264" i="2"/>
  <c r="X1264" i="2"/>
  <c r="Q1264" i="2"/>
  <c r="L1264" i="2"/>
  <c r="K1264" i="2"/>
  <c r="J1264" i="2"/>
  <c r="I1264" i="2"/>
  <c r="H1264" i="2"/>
  <c r="AM1263" i="2"/>
  <c r="AL1263" i="2"/>
  <c r="X1263" i="2"/>
  <c r="Q1263" i="2"/>
  <c r="L1263" i="2"/>
  <c r="K1263" i="2"/>
  <c r="J1263" i="2"/>
  <c r="I1263" i="2"/>
  <c r="H1263" i="2"/>
  <c r="AM1262" i="2"/>
  <c r="AL1262" i="2"/>
  <c r="X1262" i="2"/>
  <c r="Q1262" i="2"/>
  <c r="L1262" i="2"/>
  <c r="K1262" i="2"/>
  <c r="J1262" i="2"/>
  <c r="I1262" i="2"/>
  <c r="H1262" i="2"/>
  <c r="AM1261" i="2"/>
  <c r="AL1261" i="2"/>
  <c r="X1261" i="2"/>
  <c r="Q1261" i="2"/>
  <c r="L1261" i="2"/>
  <c r="K1261" i="2"/>
  <c r="J1261" i="2"/>
  <c r="I1261" i="2"/>
  <c r="H1261" i="2"/>
  <c r="AM1260" i="2"/>
  <c r="AL1260" i="2"/>
  <c r="X1260" i="2"/>
  <c r="Q1260" i="2"/>
  <c r="L1260" i="2"/>
  <c r="K1260" i="2"/>
  <c r="J1260" i="2"/>
  <c r="I1260" i="2"/>
  <c r="H1260" i="2"/>
  <c r="AM1259" i="2"/>
  <c r="AL1259" i="2"/>
  <c r="X1259" i="2"/>
  <c r="Q1259" i="2"/>
  <c r="L1259" i="2"/>
  <c r="K1259" i="2"/>
  <c r="J1259" i="2"/>
  <c r="I1259" i="2"/>
  <c r="H1259" i="2"/>
  <c r="AM1258" i="2"/>
  <c r="AL1258" i="2"/>
  <c r="X1258" i="2"/>
  <c r="Q1258" i="2"/>
  <c r="L1258" i="2"/>
  <c r="K1258" i="2"/>
  <c r="J1258" i="2"/>
  <c r="I1258" i="2"/>
  <c r="H1258" i="2"/>
  <c r="AM1257" i="2"/>
  <c r="AL1257" i="2"/>
  <c r="X1257" i="2"/>
  <c r="Q1257" i="2"/>
  <c r="L1257" i="2"/>
  <c r="K1257" i="2"/>
  <c r="J1257" i="2"/>
  <c r="I1257" i="2"/>
  <c r="H1257" i="2"/>
  <c r="AM1256" i="2"/>
  <c r="AL1256" i="2"/>
  <c r="X1256" i="2"/>
  <c r="Q1256" i="2"/>
  <c r="L1256" i="2"/>
  <c r="K1256" i="2"/>
  <c r="J1256" i="2"/>
  <c r="I1256" i="2"/>
  <c r="H1256" i="2"/>
  <c r="AM1255" i="2"/>
  <c r="AL1255" i="2"/>
  <c r="X1255" i="2"/>
  <c r="Q1255" i="2"/>
  <c r="L1255" i="2"/>
  <c r="K1255" i="2"/>
  <c r="J1255" i="2"/>
  <c r="I1255" i="2"/>
  <c r="H1255" i="2"/>
  <c r="AM1254" i="2"/>
  <c r="AL1254" i="2"/>
  <c r="X1254" i="2"/>
  <c r="Q1254" i="2"/>
  <c r="L1254" i="2"/>
  <c r="K1254" i="2"/>
  <c r="J1254" i="2"/>
  <c r="I1254" i="2"/>
  <c r="H1254" i="2"/>
  <c r="AM1253" i="2"/>
  <c r="AL1253" i="2"/>
  <c r="X1253" i="2"/>
  <c r="Q1253" i="2"/>
  <c r="L1253" i="2"/>
  <c r="K1253" i="2"/>
  <c r="J1253" i="2"/>
  <c r="I1253" i="2"/>
  <c r="H1253" i="2"/>
  <c r="AM1252" i="2"/>
  <c r="AL1252" i="2"/>
  <c r="X1252" i="2"/>
  <c r="Q1252" i="2"/>
  <c r="L1252" i="2"/>
  <c r="K1252" i="2"/>
  <c r="J1252" i="2"/>
  <c r="I1252" i="2"/>
  <c r="H1252" i="2"/>
  <c r="AM1251" i="2"/>
  <c r="AL1251" i="2"/>
  <c r="X1251" i="2"/>
  <c r="Q1251" i="2"/>
  <c r="L1251" i="2"/>
  <c r="K1251" i="2"/>
  <c r="J1251" i="2"/>
  <c r="I1251" i="2"/>
  <c r="H1251" i="2"/>
  <c r="AM1250" i="2"/>
  <c r="AL1250" i="2"/>
  <c r="X1250" i="2"/>
  <c r="Q1250" i="2"/>
  <c r="L1250" i="2"/>
  <c r="K1250" i="2"/>
  <c r="J1250" i="2"/>
  <c r="I1250" i="2"/>
  <c r="H1250" i="2"/>
  <c r="AM1249" i="2"/>
  <c r="AL1249" i="2"/>
  <c r="X1249" i="2"/>
  <c r="Q1249" i="2"/>
  <c r="L1249" i="2"/>
  <c r="K1249" i="2"/>
  <c r="J1249" i="2"/>
  <c r="I1249" i="2"/>
  <c r="H1249" i="2"/>
  <c r="AM1248" i="2"/>
  <c r="AL1248" i="2"/>
  <c r="X1248" i="2"/>
  <c r="Q1248" i="2"/>
  <c r="L1248" i="2"/>
  <c r="K1248" i="2"/>
  <c r="J1248" i="2"/>
  <c r="I1248" i="2"/>
  <c r="H1248" i="2"/>
  <c r="AM1247" i="2"/>
  <c r="AL1247" i="2"/>
  <c r="X1247" i="2"/>
  <c r="Q1247" i="2"/>
  <c r="L1247" i="2"/>
  <c r="K1247" i="2"/>
  <c r="J1247" i="2"/>
  <c r="I1247" i="2"/>
  <c r="H1247" i="2"/>
  <c r="AM1246" i="2"/>
  <c r="AL1246" i="2"/>
  <c r="X1246" i="2"/>
  <c r="Q1246" i="2"/>
  <c r="L1246" i="2"/>
  <c r="K1246" i="2"/>
  <c r="J1246" i="2"/>
  <c r="I1246" i="2"/>
  <c r="H1246" i="2"/>
  <c r="AM1245" i="2"/>
  <c r="AL1245" i="2"/>
  <c r="X1245" i="2"/>
  <c r="Q1245" i="2"/>
  <c r="L1245" i="2"/>
  <c r="K1245" i="2"/>
  <c r="J1245" i="2"/>
  <c r="I1245" i="2"/>
  <c r="H1245" i="2"/>
  <c r="AM1244" i="2"/>
  <c r="AL1244" i="2"/>
  <c r="X1244" i="2"/>
  <c r="Q1244" i="2"/>
  <c r="L1244" i="2"/>
  <c r="K1244" i="2"/>
  <c r="J1244" i="2"/>
  <c r="I1244" i="2"/>
  <c r="H1244" i="2"/>
  <c r="AM1243" i="2"/>
  <c r="AL1243" i="2"/>
  <c r="X1243" i="2"/>
  <c r="Q1243" i="2"/>
  <c r="L1243" i="2"/>
  <c r="K1243" i="2"/>
  <c r="J1243" i="2"/>
  <c r="I1243" i="2"/>
  <c r="H1243" i="2"/>
  <c r="AM1242" i="2"/>
  <c r="AL1242" i="2"/>
  <c r="X1242" i="2"/>
  <c r="Q1242" i="2"/>
  <c r="L1242" i="2"/>
  <c r="K1242" i="2"/>
  <c r="J1242" i="2"/>
  <c r="I1242" i="2"/>
  <c r="H1242" i="2"/>
  <c r="AM1241" i="2"/>
  <c r="AL1241" i="2"/>
  <c r="X1241" i="2"/>
  <c r="Q1241" i="2"/>
  <c r="L1241" i="2"/>
  <c r="K1241" i="2"/>
  <c r="J1241" i="2"/>
  <c r="I1241" i="2"/>
  <c r="H1241" i="2"/>
  <c r="AM1240" i="2"/>
  <c r="AL1240" i="2"/>
  <c r="X1240" i="2"/>
  <c r="Q1240" i="2"/>
  <c r="L1240" i="2"/>
  <c r="K1240" i="2"/>
  <c r="J1240" i="2"/>
  <c r="I1240" i="2"/>
  <c r="H1240" i="2"/>
  <c r="AM1239" i="2"/>
  <c r="AL1239" i="2"/>
  <c r="X1239" i="2"/>
  <c r="Q1239" i="2"/>
  <c r="L1239" i="2"/>
  <c r="K1239" i="2"/>
  <c r="J1239" i="2"/>
  <c r="I1239" i="2"/>
  <c r="H1239" i="2"/>
  <c r="AM1238" i="2"/>
  <c r="AL1238" i="2"/>
  <c r="X1238" i="2"/>
  <c r="Q1238" i="2"/>
  <c r="L1238" i="2"/>
  <c r="K1238" i="2"/>
  <c r="J1238" i="2"/>
  <c r="I1238" i="2"/>
  <c r="H1238" i="2"/>
  <c r="AM1237" i="2"/>
  <c r="AL1237" i="2"/>
  <c r="X1237" i="2"/>
  <c r="Q1237" i="2"/>
  <c r="L1237" i="2"/>
  <c r="K1237" i="2"/>
  <c r="J1237" i="2"/>
  <c r="I1237" i="2"/>
  <c r="H1237" i="2"/>
  <c r="AM1236" i="2"/>
  <c r="AL1236" i="2"/>
  <c r="X1236" i="2"/>
  <c r="Q1236" i="2"/>
  <c r="L1236" i="2"/>
  <c r="K1236" i="2"/>
  <c r="J1236" i="2"/>
  <c r="I1236" i="2"/>
  <c r="H1236" i="2"/>
  <c r="AM1235" i="2"/>
  <c r="AL1235" i="2"/>
  <c r="X1235" i="2"/>
  <c r="Q1235" i="2"/>
  <c r="L1235" i="2"/>
  <c r="K1235" i="2"/>
  <c r="J1235" i="2"/>
  <c r="I1235" i="2"/>
  <c r="H1235" i="2"/>
  <c r="AM1234" i="2"/>
  <c r="AL1234" i="2"/>
  <c r="X1234" i="2"/>
  <c r="Q1234" i="2"/>
  <c r="L1234" i="2"/>
  <c r="K1234" i="2"/>
  <c r="J1234" i="2"/>
  <c r="I1234" i="2"/>
  <c r="H1234" i="2"/>
  <c r="AM1233" i="2"/>
  <c r="AL1233" i="2"/>
  <c r="X1233" i="2"/>
  <c r="Q1233" i="2"/>
  <c r="L1233" i="2"/>
  <c r="K1233" i="2"/>
  <c r="J1233" i="2"/>
  <c r="I1233" i="2"/>
  <c r="H1233" i="2"/>
  <c r="AM1232" i="2"/>
  <c r="AL1232" i="2"/>
  <c r="X1232" i="2"/>
  <c r="Q1232" i="2"/>
  <c r="L1232" i="2"/>
  <c r="K1232" i="2"/>
  <c r="J1232" i="2"/>
  <c r="I1232" i="2"/>
  <c r="H1232" i="2"/>
  <c r="AM1231" i="2"/>
  <c r="AL1231" i="2"/>
  <c r="X1231" i="2"/>
  <c r="Q1231" i="2"/>
  <c r="L1231" i="2"/>
  <c r="K1231" i="2"/>
  <c r="J1231" i="2"/>
  <c r="I1231" i="2"/>
  <c r="H1231" i="2"/>
  <c r="AM1230" i="2"/>
  <c r="AL1230" i="2"/>
  <c r="X1230" i="2"/>
  <c r="Q1230" i="2"/>
  <c r="L1230" i="2"/>
  <c r="K1230" i="2"/>
  <c r="J1230" i="2"/>
  <c r="I1230" i="2"/>
  <c r="H1230" i="2"/>
  <c r="AM1229" i="2"/>
  <c r="AL1229" i="2"/>
  <c r="X1229" i="2"/>
  <c r="Q1229" i="2"/>
  <c r="L1229" i="2"/>
  <c r="K1229" i="2"/>
  <c r="J1229" i="2"/>
  <c r="I1229" i="2"/>
  <c r="H1229" i="2"/>
  <c r="AM1228" i="2"/>
  <c r="AL1228" i="2"/>
  <c r="X1228" i="2"/>
  <c r="Q1228" i="2"/>
  <c r="L1228" i="2"/>
  <c r="K1228" i="2"/>
  <c r="J1228" i="2"/>
  <c r="I1228" i="2"/>
  <c r="H1228" i="2"/>
  <c r="AM1227" i="2"/>
  <c r="AL1227" i="2"/>
  <c r="X1227" i="2"/>
  <c r="Q1227" i="2"/>
  <c r="L1227" i="2"/>
  <c r="K1227" i="2"/>
  <c r="J1227" i="2"/>
  <c r="I1227" i="2"/>
  <c r="H1227" i="2"/>
  <c r="AM1226" i="2"/>
  <c r="AL1226" i="2"/>
  <c r="X1226" i="2"/>
  <c r="Q1226" i="2"/>
  <c r="L1226" i="2"/>
  <c r="K1226" i="2"/>
  <c r="J1226" i="2"/>
  <c r="I1226" i="2"/>
  <c r="H1226" i="2"/>
  <c r="AM1225" i="2"/>
  <c r="AL1225" i="2"/>
  <c r="X1225" i="2"/>
  <c r="Q1225" i="2"/>
  <c r="L1225" i="2"/>
  <c r="K1225" i="2"/>
  <c r="J1225" i="2"/>
  <c r="I1225" i="2"/>
  <c r="H1225" i="2"/>
  <c r="AM1224" i="2"/>
  <c r="AL1224" i="2"/>
  <c r="X1224" i="2"/>
  <c r="Q1224" i="2"/>
  <c r="L1224" i="2"/>
  <c r="K1224" i="2"/>
  <c r="J1224" i="2"/>
  <c r="I1224" i="2"/>
  <c r="H1224" i="2"/>
  <c r="AM1223" i="2"/>
  <c r="AL1223" i="2"/>
  <c r="X1223" i="2"/>
  <c r="Q1223" i="2"/>
  <c r="L1223" i="2"/>
  <c r="K1223" i="2"/>
  <c r="J1223" i="2"/>
  <c r="I1223" i="2"/>
  <c r="H1223" i="2"/>
  <c r="AM1222" i="2"/>
  <c r="AL1222" i="2"/>
  <c r="X1222" i="2"/>
  <c r="Q1222" i="2"/>
  <c r="L1222" i="2"/>
  <c r="K1222" i="2"/>
  <c r="J1222" i="2"/>
  <c r="I1222" i="2"/>
  <c r="H1222" i="2"/>
  <c r="AM1221" i="2"/>
  <c r="AL1221" i="2"/>
  <c r="X1221" i="2"/>
  <c r="Q1221" i="2"/>
  <c r="L1221" i="2"/>
  <c r="K1221" i="2"/>
  <c r="J1221" i="2"/>
  <c r="I1221" i="2"/>
  <c r="H1221" i="2"/>
  <c r="AM1220" i="2"/>
  <c r="AL1220" i="2"/>
  <c r="X1220" i="2"/>
  <c r="Q1220" i="2"/>
  <c r="L1220" i="2"/>
  <c r="K1220" i="2"/>
  <c r="J1220" i="2"/>
  <c r="I1220" i="2"/>
  <c r="H1220" i="2"/>
  <c r="AM1219" i="2"/>
  <c r="AL1219" i="2"/>
  <c r="X1219" i="2"/>
  <c r="Q1219" i="2"/>
  <c r="L1219" i="2"/>
  <c r="K1219" i="2"/>
  <c r="J1219" i="2"/>
  <c r="I1219" i="2"/>
  <c r="H1219" i="2"/>
  <c r="AM1218" i="2"/>
  <c r="AL1218" i="2"/>
  <c r="X1218" i="2"/>
  <c r="Q1218" i="2"/>
  <c r="L1218" i="2"/>
  <c r="K1218" i="2"/>
  <c r="J1218" i="2"/>
  <c r="I1218" i="2"/>
  <c r="H1218" i="2"/>
  <c r="AM1217" i="2"/>
  <c r="AL1217" i="2"/>
  <c r="X1217" i="2"/>
  <c r="Q1217" i="2"/>
  <c r="L1217" i="2"/>
  <c r="K1217" i="2"/>
  <c r="J1217" i="2"/>
  <c r="I1217" i="2"/>
  <c r="H1217" i="2"/>
  <c r="AM1216" i="2"/>
  <c r="AL1216" i="2"/>
  <c r="X1216" i="2"/>
  <c r="Q1216" i="2"/>
  <c r="L1216" i="2"/>
  <c r="K1216" i="2"/>
  <c r="J1216" i="2"/>
  <c r="I1216" i="2"/>
  <c r="H1216" i="2"/>
  <c r="AM1215" i="2"/>
  <c r="AL1215" i="2"/>
  <c r="X1215" i="2"/>
  <c r="Q1215" i="2"/>
  <c r="L1215" i="2"/>
  <c r="K1215" i="2"/>
  <c r="J1215" i="2"/>
  <c r="I1215" i="2"/>
  <c r="H1215" i="2"/>
  <c r="AM1214" i="2"/>
  <c r="AL1214" i="2"/>
  <c r="X1214" i="2"/>
  <c r="Q1214" i="2"/>
  <c r="L1214" i="2"/>
  <c r="K1214" i="2"/>
  <c r="J1214" i="2"/>
  <c r="I1214" i="2"/>
  <c r="H1214" i="2"/>
  <c r="AM1213" i="2"/>
  <c r="AL1213" i="2"/>
  <c r="X1213" i="2"/>
  <c r="Q1213" i="2"/>
  <c r="L1213" i="2"/>
  <c r="K1213" i="2"/>
  <c r="J1213" i="2"/>
  <c r="I1213" i="2"/>
  <c r="H1213" i="2"/>
  <c r="AM1212" i="2"/>
  <c r="AL1212" i="2"/>
  <c r="X1212" i="2"/>
  <c r="Q1212" i="2"/>
  <c r="L1212" i="2"/>
  <c r="K1212" i="2"/>
  <c r="J1212" i="2"/>
  <c r="I1212" i="2"/>
  <c r="H1212" i="2"/>
  <c r="AM1211" i="2"/>
  <c r="AL1211" i="2"/>
  <c r="X1211" i="2"/>
  <c r="Q1211" i="2"/>
  <c r="L1211" i="2"/>
  <c r="K1211" i="2"/>
  <c r="J1211" i="2"/>
  <c r="I1211" i="2"/>
  <c r="H1211" i="2"/>
  <c r="AM1210" i="2"/>
  <c r="AL1210" i="2"/>
  <c r="X1210" i="2"/>
  <c r="Q1210" i="2"/>
  <c r="L1210" i="2"/>
  <c r="K1210" i="2"/>
  <c r="J1210" i="2"/>
  <c r="I1210" i="2"/>
  <c r="H1210" i="2"/>
  <c r="AM1209" i="2"/>
  <c r="AL1209" i="2"/>
  <c r="X1209" i="2"/>
  <c r="Q1209" i="2"/>
  <c r="L1209" i="2"/>
  <c r="K1209" i="2"/>
  <c r="J1209" i="2"/>
  <c r="I1209" i="2"/>
  <c r="H1209" i="2"/>
  <c r="AM1208" i="2"/>
  <c r="AL1208" i="2"/>
  <c r="X1208" i="2"/>
  <c r="Q1208" i="2"/>
  <c r="L1208" i="2"/>
  <c r="K1208" i="2"/>
  <c r="J1208" i="2"/>
  <c r="I1208" i="2"/>
  <c r="H1208" i="2"/>
  <c r="AM1207" i="2"/>
  <c r="AL1207" i="2"/>
  <c r="X1207" i="2"/>
  <c r="Q1207" i="2"/>
  <c r="L1207" i="2"/>
  <c r="K1207" i="2"/>
  <c r="J1207" i="2"/>
  <c r="I1207" i="2"/>
  <c r="H1207" i="2"/>
  <c r="AM1206" i="2"/>
  <c r="AL1206" i="2"/>
  <c r="X1206" i="2"/>
  <c r="Q1206" i="2"/>
  <c r="L1206" i="2"/>
  <c r="K1206" i="2"/>
  <c r="J1206" i="2"/>
  <c r="I1206" i="2"/>
  <c r="H1206" i="2"/>
  <c r="AM1205" i="2"/>
  <c r="AL1205" i="2"/>
  <c r="X1205" i="2"/>
  <c r="Q1205" i="2"/>
  <c r="L1205" i="2"/>
  <c r="K1205" i="2"/>
  <c r="J1205" i="2"/>
  <c r="I1205" i="2"/>
  <c r="H1205" i="2"/>
  <c r="AM1204" i="2"/>
  <c r="AL1204" i="2"/>
  <c r="X1204" i="2"/>
  <c r="Q1204" i="2"/>
  <c r="L1204" i="2"/>
  <c r="K1204" i="2"/>
  <c r="J1204" i="2"/>
  <c r="I1204" i="2"/>
  <c r="H1204" i="2"/>
  <c r="AM1203" i="2"/>
  <c r="AL1203" i="2"/>
  <c r="X1203" i="2"/>
  <c r="Q1203" i="2"/>
  <c r="L1203" i="2"/>
  <c r="K1203" i="2"/>
  <c r="J1203" i="2"/>
  <c r="I1203" i="2"/>
  <c r="H1203" i="2"/>
  <c r="AM1202" i="2"/>
  <c r="AL1202" i="2"/>
  <c r="X1202" i="2"/>
  <c r="Q1202" i="2"/>
  <c r="L1202" i="2"/>
  <c r="K1202" i="2"/>
  <c r="J1202" i="2"/>
  <c r="I1202" i="2"/>
  <c r="H1202" i="2"/>
  <c r="AM1201" i="2"/>
  <c r="AL1201" i="2"/>
  <c r="X1201" i="2"/>
  <c r="Q1201" i="2"/>
  <c r="L1201" i="2"/>
  <c r="K1201" i="2"/>
  <c r="J1201" i="2"/>
  <c r="I1201" i="2"/>
  <c r="H1201" i="2"/>
  <c r="AM1200" i="2"/>
  <c r="AL1200" i="2"/>
  <c r="X1200" i="2"/>
  <c r="Q1200" i="2"/>
  <c r="L1200" i="2"/>
  <c r="K1200" i="2"/>
  <c r="J1200" i="2"/>
  <c r="I1200" i="2"/>
  <c r="H1200" i="2"/>
  <c r="AM1199" i="2"/>
  <c r="AL1199" i="2"/>
  <c r="X1199" i="2"/>
  <c r="Q1199" i="2"/>
  <c r="L1199" i="2"/>
  <c r="K1199" i="2"/>
  <c r="J1199" i="2"/>
  <c r="I1199" i="2"/>
  <c r="H1199" i="2"/>
  <c r="AM1198" i="2"/>
  <c r="AL1198" i="2"/>
  <c r="X1198" i="2"/>
  <c r="Q1198" i="2"/>
  <c r="L1198" i="2"/>
  <c r="K1198" i="2"/>
  <c r="J1198" i="2"/>
  <c r="I1198" i="2"/>
  <c r="H1198" i="2"/>
  <c r="AM1197" i="2"/>
  <c r="AL1197" i="2"/>
  <c r="X1197" i="2"/>
  <c r="Q1197" i="2"/>
  <c r="L1197" i="2"/>
  <c r="K1197" i="2"/>
  <c r="J1197" i="2"/>
  <c r="I1197" i="2"/>
  <c r="H1197" i="2"/>
  <c r="AM1196" i="2"/>
  <c r="AL1196" i="2"/>
  <c r="X1196" i="2"/>
  <c r="Q1196" i="2"/>
  <c r="L1196" i="2"/>
  <c r="K1196" i="2"/>
  <c r="J1196" i="2"/>
  <c r="I1196" i="2"/>
  <c r="H1196" i="2"/>
  <c r="AM1195" i="2"/>
  <c r="AL1195" i="2"/>
  <c r="X1195" i="2"/>
  <c r="Q1195" i="2"/>
  <c r="L1195" i="2"/>
  <c r="K1195" i="2"/>
  <c r="J1195" i="2"/>
  <c r="I1195" i="2"/>
  <c r="H1195" i="2"/>
  <c r="AM1194" i="2"/>
  <c r="AL1194" i="2"/>
  <c r="X1194" i="2"/>
  <c r="Q1194" i="2"/>
  <c r="L1194" i="2"/>
  <c r="K1194" i="2"/>
  <c r="J1194" i="2"/>
  <c r="I1194" i="2"/>
  <c r="H1194" i="2"/>
  <c r="AM1193" i="2"/>
  <c r="AL1193" i="2"/>
  <c r="X1193" i="2"/>
  <c r="Q1193" i="2"/>
  <c r="L1193" i="2"/>
  <c r="K1193" i="2"/>
  <c r="J1193" i="2"/>
  <c r="I1193" i="2"/>
  <c r="H1193" i="2"/>
  <c r="AM1192" i="2"/>
  <c r="AL1192" i="2"/>
  <c r="X1192" i="2"/>
  <c r="Q1192" i="2"/>
  <c r="L1192" i="2"/>
  <c r="K1192" i="2"/>
  <c r="J1192" i="2"/>
  <c r="I1192" i="2"/>
  <c r="H1192" i="2"/>
  <c r="AM1191" i="2"/>
  <c r="AL1191" i="2"/>
  <c r="X1191" i="2"/>
  <c r="Q1191" i="2"/>
  <c r="L1191" i="2"/>
  <c r="K1191" i="2"/>
  <c r="J1191" i="2"/>
  <c r="I1191" i="2"/>
  <c r="H1191" i="2"/>
  <c r="AM1190" i="2"/>
  <c r="AL1190" i="2"/>
  <c r="X1190" i="2"/>
  <c r="Q1190" i="2"/>
  <c r="L1190" i="2"/>
  <c r="K1190" i="2"/>
  <c r="J1190" i="2"/>
  <c r="I1190" i="2"/>
  <c r="H1190" i="2"/>
  <c r="AM1189" i="2"/>
  <c r="AL1189" i="2"/>
  <c r="X1189" i="2"/>
  <c r="Q1189" i="2"/>
  <c r="L1189" i="2"/>
  <c r="K1189" i="2"/>
  <c r="J1189" i="2"/>
  <c r="I1189" i="2"/>
  <c r="H1189" i="2"/>
  <c r="AM1188" i="2"/>
  <c r="AL1188" i="2"/>
  <c r="X1188" i="2"/>
  <c r="Q1188" i="2"/>
  <c r="L1188" i="2"/>
  <c r="K1188" i="2"/>
  <c r="J1188" i="2"/>
  <c r="I1188" i="2"/>
  <c r="H1188" i="2"/>
  <c r="AM1187" i="2"/>
  <c r="AL1187" i="2"/>
  <c r="X1187" i="2"/>
  <c r="Q1187" i="2"/>
  <c r="L1187" i="2"/>
  <c r="K1187" i="2"/>
  <c r="J1187" i="2"/>
  <c r="I1187" i="2"/>
  <c r="H1187" i="2"/>
  <c r="AM1186" i="2"/>
  <c r="AL1186" i="2"/>
  <c r="X1186" i="2"/>
  <c r="Q1186" i="2"/>
  <c r="L1186" i="2"/>
  <c r="K1186" i="2"/>
  <c r="J1186" i="2"/>
  <c r="I1186" i="2"/>
  <c r="H1186" i="2"/>
  <c r="AM1185" i="2"/>
  <c r="AL1185" i="2"/>
  <c r="X1185" i="2"/>
  <c r="Q1185" i="2"/>
  <c r="L1185" i="2"/>
  <c r="K1185" i="2"/>
  <c r="J1185" i="2"/>
  <c r="I1185" i="2"/>
  <c r="H1185" i="2"/>
  <c r="AM1184" i="2"/>
  <c r="AL1184" i="2"/>
  <c r="X1184" i="2"/>
  <c r="Q1184" i="2"/>
  <c r="L1184" i="2"/>
  <c r="K1184" i="2"/>
  <c r="J1184" i="2"/>
  <c r="I1184" i="2"/>
  <c r="H1184" i="2"/>
  <c r="AM1183" i="2"/>
  <c r="AL1183" i="2"/>
  <c r="X1183" i="2"/>
  <c r="Q1183" i="2"/>
  <c r="L1183" i="2"/>
  <c r="K1183" i="2"/>
  <c r="J1183" i="2"/>
  <c r="I1183" i="2"/>
  <c r="H1183" i="2"/>
  <c r="AM1182" i="2"/>
  <c r="AL1182" i="2"/>
  <c r="X1182" i="2"/>
  <c r="Q1182" i="2"/>
  <c r="L1182" i="2"/>
  <c r="K1182" i="2"/>
  <c r="J1182" i="2"/>
  <c r="I1182" i="2"/>
  <c r="H1182" i="2"/>
  <c r="AM1181" i="2"/>
  <c r="AL1181" i="2"/>
  <c r="X1181" i="2"/>
  <c r="Q1181" i="2"/>
  <c r="L1181" i="2"/>
  <c r="K1181" i="2"/>
  <c r="J1181" i="2"/>
  <c r="I1181" i="2"/>
  <c r="H1181" i="2"/>
  <c r="AM1180" i="2"/>
  <c r="AL1180" i="2"/>
  <c r="X1180" i="2"/>
  <c r="Q1180" i="2"/>
  <c r="L1180" i="2"/>
  <c r="K1180" i="2"/>
  <c r="J1180" i="2"/>
  <c r="I1180" i="2"/>
  <c r="H1180" i="2"/>
  <c r="AM1179" i="2"/>
  <c r="AL1179" i="2"/>
  <c r="X1179" i="2"/>
  <c r="Q1179" i="2"/>
  <c r="L1179" i="2"/>
  <c r="K1179" i="2"/>
  <c r="J1179" i="2"/>
  <c r="I1179" i="2"/>
  <c r="H1179" i="2"/>
  <c r="AM1178" i="2"/>
  <c r="AL1178" i="2"/>
  <c r="X1178" i="2"/>
  <c r="Q1178" i="2"/>
  <c r="L1178" i="2"/>
  <c r="K1178" i="2"/>
  <c r="J1178" i="2"/>
  <c r="I1178" i="2"/>
  <c r="H1178" i="2"/>
  <c r="AM1177" i="2"/>
  <c r="AL1177" i="2"/>
  <c r="X1177" i="2"/>
  <c r="Q1177" i="2"/>
  <c r="L1177" i="2"/>
  <c r="K1177" i="2"/>
  <c r="J1177" i="2"/>
  <c r="I1177" i="2"/>
  <c r="H1177" i="2"/>
  <c r="AM1176" i="2"/>
  <c r="AL1176" i="2"/>
  <c r="X1176" i="2"/>
  <c r="Q1176" i="2"/>
  <c r="L1176" i="2"/>
  <c r="K1176" i="2"/>
  <c r="J1176" i="2"/>
  <c r="I1176" i="2"/>
  <c r="H1176" i="2"/>
  <c r="AM1175" i="2"/>
  <c r="AL1175" i="2"/>
  <c r="X1175" i="2"/>
  <c r="Q1175" i="2"/>
  <c r="L1175" i="2"/>
  <c r="K1175" i="2"/>
  <c r="J1175" i="2"/>
  <c r="I1175" i="2"/>
  <c r="H1175" i="2"/>
  <c r="AM1174" i="2"/>
  <c r="AL1174" i="2"/>
  <c r="X1174" i="2"/>
  <c r="Q1174" i="2"/>
  <c r="L1174" i="2"/>
  <c r="K1174" i="2"/>
  <c r="J1174" i="2"/>
  <c r="I1174" i="2"/>
  <c r="H1174" i="2"/>
  <c r="AM1173" i="2"/>
  <c r="AL1173" i="2"/>
  <c r="X1173" i="2"/>
  <c r="Q1173" i="2"/>
  <c r="L1173" i="2"/>
  <c r="K1173" i="2"/>
  <c r="J1173" i="2"/>
  <c r="I1173" i="2"/>
  <c r="H1173" i="2"/>
  <c r="AM1172" i="2"/>
  <c r="AL1172" i="2"/>
  <c r="X1172" i="2"/>
  <c r="Q1172" i="2"/>
  <c r="L1172" i="2"/>
  <c r="K1172" i="2"/>
  <c r="J1172" i="2"/>
  <c r="I1172" i="2"/>
  <c r="H1172" i="2"/>
  <c r="AM1171" i="2"/>
  <c r="AL1171" i="2"/>
  <c r="X1171" i="2"/>
  <c r="Q1171" i="2"/>
  <c r="L1171" i="2"/>
  <c r="K1171" i="2"/>
  <c r="J1171" i="2"/>
  <c r="I1171" i="2"/>
  <c r="H1171" i="2"/>
  <c r="AM1170" i="2"/>
  <c r="AL1170" i="2"/>
  <c r="X1170" i="2"/>
  <c r="Q1170" i="2"/>
  <c r="L1170" i="2"/>
  <c r="K1170" i="2"/>
  <c r="J1170" i="2"/>
  <c r="I1170" i="2"/>
  <c r="H1170" i="2"/>
  <c r="AM1169" i="2"/>
  <c r="AL1169" i="2"/>
  <c r="X1169" i="2"/>
  <c r="Q1169" i="2"/>
  <c r="L1169" i="2"/>
  <c r="K1169" i="2"/>
  <c r="J1169" i="2"/>
  <c r="I1169" i="2"/>
  <c r="H1169" i="2"/>
  <c r="AM1168" i="2"/>
  <c r="AL1168" i="2"/>
  <c r="X1168" i="2"/>
  <c r="Q1168" i="2"/>
  <c r="L1168" i="2"/>
  <c r="K1168" i="2"/>
  <c r="J1168" i="2"/>
  <c r="I1168" i="2"/>
  <c r="H1168" i="2"/>
  <c r="AM1167" i="2"/>
  <c r="AL1167" i="2"/>
  <c r="X1167" i="2"/>
  <c r="Q1167" i="2"/>
  <c r="L1167" i="2"/>
  <c r="K1167" i="2"/>
  <c r="J1167" i="2"/>
  <c r="I1167" i="2"/>
  <c r="H1167" i="2"/>
  <c r="AM1166" i="2"/>
  <c r="AL1166" i="2"/>
  <c r="X1166" i="2"/>
  <c r="Q1166" i="2"/>
  <c r="L1166" i="2"/>
  <c r="K1166" i="2"/>
  <c r="J1166" i="2"/>
  <c r="I1166" i="2"/>
  <c r="H1166" i="2"/>
  <c r="AM1165" i="2"/>
  <c r="AL1165" i="2"/>
  <c r="X1165" i="2"/>
  <c r="Q1165" i="2"/>
  <c r="L1165" i="2"/>
  <c r="K1165" i="2"/>
  <c r="J1165" i="2"/>
  <c r="I1165" i="2"/>
  <c r="H1165" i="2"/>
  <c r="AM1164" i="2"/>
  <c r="AL1164" i="2"/>
  <c r="X1164" i="2"/>
  <c r="Q1164" i="2"/>
  <c r="L1164" i="2"/>
  <c r="K1164" i="2"/>
  <c r="J1164" i="2"/>
  <c r="I1164" i="2"/>
  <c r="H1164" i="2"/>
  <c r="AM1163" i="2"/>
  <c r="AL1163" i="2"/>
  <c r="X1163" i="2"/>
  <c r="Q1163" i="2"/>
  <c r="L1163" i="2"/>
  <c r="K1163" i="2"/>
  <c r="J1163" i="2"/>
  <c r="I1163" i="2"/>
  <c r="H1163" i="2"/>
  <c r="AM1162" i="2"/>
  <c r="AL1162" i="2"/>
  <c r="X1162" i="2"/>
  <c r="Q1162" i="2"/>
  <c r="L1162" i="2"/>
  <c r="K1162" i="2"/>
  <c r="J1162" i="2"/>
  <c r="I1162" i="2"/>
  <c r="H1162" i="2"/>
  <c r="AM1161" i="2"/>
  <c r="AL1161" i="2"/>
  <c r="X1161" i="2"/>
  <c r="Q1161" i="2"/>
  <c r="L1161" i="2"/>
  <c r="K1161" i="2"/>
  <c r="J1161" i="2"/>
  <c r="I1161" i="2"/>
  <c r="H1161" i="2"/>
  <c r="AM1160" i="2"/>
  <c r="AL1160" i="2"/>
  <c r="X1160" i="2"/>
  <c r="Q1160" i="2"/>
  <c r="L1160" i="2"/>
  <c r="K1160" i="2"/>
  <c r="J1160" i="2"/>
  <c r="I1160" i="2"/>
  <c r="H1160" i="2"/>
  <c r="AM1159" i="2"/>
  <c r="AL1159" i="2"/>
  <c r="X1159" i="2"/>
  <c r="Q1159" i="2"/>
  <c r="L1159" i="2"/>
  <c r="K1159" i="2"/>
  <c r="J1159" i="2"/>
  <c r="I1159" i="2"/>
  <c r="H1159" i="2"/>
  <c r="AM1158" i="2"/>
  <c r="AL1158" i="2"/>
  <c r="X1158" i="2"/>
  <c r="Q1158" i="2"/>
  <c r="L1158" i="2"/>
  <c r="K1158" i="2"/>
  <c r="J1158" i="2"/>
  <c r="I1158" i="2"/>
  <c r="H1158" i="2"/>
  <c r="AM1157" i="2"/>
  <c r="AL1157" i="2"/>
  <c r="X1157" i="2"/>
  <c r="Q1157" i="2"/>
  <c r="L1157" i="2"/>
  <c r="K1157" i="2"/>
  <c r="J1157" i="2"/>
  <c r="I1157" i="2"/>
  <c r="H1157" i="2"/>
  <c r="AM1156" i="2"/>
  <c r="AL1156" i="2"/>
  <c r="X1156" i="2"/>
  <c r="Q1156" i="2"/>
  <c r="L1156" i="2"/>
  <c r="K1156" i="2"/>
  <c r="J1156" i="2"/>
  <c r="I1156" i="2"/>
  <c r="H1156" i="2"/>
  <c r="AM1155" i="2"/>
  <c r="AL1155" i="2"/>
  <c r="X1155" i="2"/>
  <c r="Q1155" i="2"/>
  <c r="L1155" i="2"/>
  <c r="K1155" i="2"/>
  <c r="J1155" i="2"/>
  <c r="I1155" i="2"/>
  <c r="H1155" i="2"/>
  <c r="AM1154" i="2"/>
  <c r="AL1154" i="2"/>
  <c r="X1154" i="2"/>
  <c r="Q1154" i="2"/>
  <c r="L1154" i="2"/>
  <c r="K1154" i="2"/>
  <c r="J1154" i="2"/>
  <c r="I1154" i="2"/>
  <c r="H1154" i="2"/>
  <c r="AM1153" i="2"/>
  <c r="AL1153" i="2"/>
  <c r="X1153" i="2"/>
  <c r="Q1153" i="2"/>
  <c r="L1153" i="2"/>
  <c r="K1153" i="2"/>
  <c r="J1153" i="2"/>
  <c r="I1153" i="2"/>
  <c r="H1153" i="2"/>
  <c r="AM1152" i="2"/>
  <c r="AL1152" i="2"/>
  <c r="X1152" i="2"/>
  <c r="Q1152" i="2"/>
  <c r="L1152" i="2"/>
  <c r="K1152" i="2"/>
  <c r="J1152" i="2"/>
  <c r="I1152" i="2"/>
  <c r="H1152" i="2"/>
  <c r="AM1151" i="2"/>
  <c r="AL1151" i="2"/>
  <c r="X1151" i="2"/>
  <c r="Q1151" i="2"/>
  <c r="L1151" i="2"/>
  <c r="K1151" i="2"/>
  <c r="J1151" i="2"/>
  <c r="I1151" i="2"/>
  <c r="H1151" i="2"/>
  <c r="AM1150" i="2"/>
  <c r="AL1150" i="2"/>
  <c r="X1150" i="2"/>
  <c r="Q1150" i="2"/>
  <c r="L1150" i="2"/>
  <c r="K1150" i="2"/>
  <c r="J1150" i="2"/>
  <c r="I1150" i="2"/>
  <c r="H1150" i="2"/>
  <c r="AM1149" i="2"/>
  <c r="AL1149" i="2"/>
  <c r="X1149" i="2"/>
  <c r="Q1149" i="2"/>
  <c r="L1149" i="2"/>
  <c r="K1149" i="2"/>
  <c r="J1149" i="2"/>
  <c r="I1149" i="2"/>
  <c r="H1149" i="2"/>
  <c r="AM1148" i="2"/>
  <c r="AL1148" i="2"/>
  <c r="X1148" i="2"/>
  <c r="Q1148" i="2"/>
  <c r="L1148" i="2"/>
  <c r="K1148" i="2"/>
  <c r="J1148" i="2"/>
  <c r="I1148" i="2"/>
  <c r="H1148" i="2"/>
  <c r="AM1147" i="2"/>
  <c r="AL1147" i="2"/>
  <c r="X1147" i="2"/>
  <c r="Q1147" i="2"/>
  <c r="L1147" i="2"/>
  <c r="K1147" i="2"/>
  <c r="J1147" i="2"/>
  <c r="I1147" i="2"/>
  <c r="H1147" i="2"/>
  <c r="AM1146" i="2"/>
  <c r="AL1146" i="2"/>
  <c r="X1146" i="2"/>
  <c r="Q1146" i="2"/>
  <c r="L1146" i="2"/>
  <c r="K1146" i="2"/>
  <c r="J1146" i="2"/>
  <c r="I1146" i="2"/>
  <c r="H1146" i="2"/>
  <c r="AM1145" i="2"/>
  <c r="AL1145" i="2"/>
  <c r="X1145" i="2"/>
  <c r="Q1145" i="2"/>
  <c r="L1145" i="2"/>
  <c r="K1145" i="2"/>
  <c r="J1145" i="2"/>
  <c r="I1145" i="2"/>
  <c r="H1145" i="2"/>
  <c r="AM1144" i="2"/>
  <c r="AL1144" i="2"/>
  <c r="X1144" i="2"/>
  <c r="Q1144" i="2"/>
  <c r="L1144" i="2"/>
  <c r="K1144" i="2"/>
  <c r="J1144" i="2"/>
  <c r="I1144" i="2"/>
  <c r="H1144" i="2"/>
  <c r="AM1143" i="2"/>
  <c r="AL1143" i="2"/>
  <c r="X1143" i="2"/>
  <c r="Q1143" i="2"/>
  <c r="L1143" i="2"/>
  <c r="K1143" i="2"/>
  <c r="J1143" i="2"/>
  <c r="I1143" i="2"/>
  <c r="H1143" i="2"/>
  <c r="AM1142" i="2"/>
  <c r="AL1142" i="2"/>
  <c r="X1142" i="2"/>
  <c r="Q1142" i="2"/>
  <c r="L1142" i="2"/>
  <c r="K1142" i="2"/>
  <c r="J1142" i="2"/>
  <c r="I1142" i="2"/>
  <c r="H1142" i="2"/>
  <c r="AM1141" i="2"/>
  <c r="AL1141" i="2"/>
  <c r="X1141" i="2"/>
  <c r="Q1141" i="2"/>
  <c r="L1141" i="2"/>
  <c r="K1141" i="2"/>
  <c r="J1141" i="2"/>
  <c r="I1141" i="2"/>
  <c r="H1141" i="2"/>
  <c r="AM1140" i="2"/>
  <c r="AL1140" i="2"/>
  <c r="X1140" i="2"/>
  <c r="Q1140" i="2"/>
  <c r="L1140" i="2"/>
  <c r="K1140" i="2"/>
  <c r="J1140" i="2"/>
  <c r="I1140" i="2"/>
  <c r="H1140" i="2"/>
  <c r="AM1139" i="2"/>
  <c r="AL1139" i="2"/>
  <c r="X1139" i="2"/>
  <c r="Q1139" i="2"/>
  <c r="L1139" i="2"/>
  <c r="K1139" i="2"/>
  <c r="J1139" i="2"/>
  <c r="I1139" i="2"/>
  <c r="H1139" i="2"/>
  <c r="AM1138" i="2"/>
  <c r="AL1138" i="2"/>
  <c r="X1138" i="2"/>
  <c r="Q1138" i="2"/>
  <c r="L1138" i="2"/>
  <c r="K1138" i="2"/>
  <c r="J1138" i="2"/>
  <c r="I1138" i="2"/>
  <c r="H1138" i="2"/>
  <c r="AM1137" i="2"/>
  <c r="AL1137" i="2"/>
  <c r="X1137" i="2"/>
  <c r="Q1137" i="2"/>
  <c r="L1137" i="2"/>
  <c r="K1137" i="2"/>
  <c r="J1137" i="2"/>
  <c r="I1137" i="2"/>
  <c r="H1137" i="2"/>
  <c r="AM1136" i="2"/>
  <c r="AL1136" i="2"/>
  <c r="X1136" i="2"/>
  <c r="Q1136" i="2"/>
  <c r="L1136" i="2"/>
  <c r="K1136" i="2"/>
  <c r="J1136" i="2"/>
  <c r="I1136" i="2"/>
  <c r="H1136" i="2"/>
  <c r="AM1135" i="2"/>
  <c r="AL1135" i="2"/>
  <c r="X1135" i="2"/>
  <c r="Q1135" i="2"/>
  <c r="L1135" i="2"/>
  <c r="K1135" i="2"/>
  <c r="J1135" i="2"/>
  <c r="I1135" i="2"/>
  <c r="H1135" i="2"/>
  <c r="AM1134" i="2"/>
  <c r="AL1134" i="2"/>
  <c r="X1134" i="2"/>
  <c r="Q1134" i="2"/>
  <c r="L1134" i="2"/>
  <c r="K1134" i="2"/>
  <c r="J1134" i="2"/>
  <c r="I1134" i="2"/>
  <c r="H1134" i="2"/>
  <c r="AM1133" i="2"/>
  <c r="AL1133" i="2"/>
  <c r="X1133" i="2"/>
  <c r="Q1133" i="2"/>
  <c r="L1133" i="2"/>
  <c r="K1133" i="2"/>
  <c r="J1133" i="2"/>
  <c r="I1133" i="2"/>
  <c r="H1133" i="2"/>
  <c r="AM1132" i="2"/>
  <c r="AL1132" i="2"/>
  <c r="X1132" i="2"/>
  <c r="Q1132" i="2"/>
  <c r="L1132" i="2"/>
  <c r="K1132" i="2"/>
  <c r="J1132" i="2"/>
  <c r="I1132" i="2"/>
  <c r="H1132" i="2"/>
  <c r="AM1131" i="2"/>
  <c r="AL1131" i="2"/>
  <c r="X1131" i="2"/>
  <c r="Q1131" i="2"/>
  <c r="L1131" i="2"/>
  <c r="K1131" i="2"/>
  <c r="J1131" i="2"/>
  <c r="I1131" i="2"/>
  <c r="H1131" i="2"/>
  <c r="AM1130" i="2"/>
  <c r="AL1130" i="2"/>
  <c r="X1130" i="2"/>
  <c r="Q1130" i="2"/>
  <c r="L1130" i="2"/>
  <c r="K1130" i="2"/>
  <c r="J1130" i="2"/>
  <c r="I1130" i="2"/>
  <c r="H1130" i="2"/>
  <c r="AM1129" i="2"/>
  <c r="AL1129" i="2"/>
  <c r="X1129" i="2"/>
  <c r="Q1129" i="2"/>
  <c r="L1129" i="2"/>
  <c r="K1129" i="2"/>
  <c r="J1129" i="2"/>
  <c r="I1129" i="2"/>
  <c r="H1129" i="2"/>
  <c r="AM1128" i="2"/>
  <c r="AL1128" i="2"/>
  <c r="X1128" i="2"/>
  <c r="Q1128" i="2"/>
  <c r="L1128" i="2"/>
  <c r="K1128" i="2"/>
  <c r="J1128" i="2"/>
  <c r="I1128" i="2"/>
  <c r="H1128" i="2"/>
  <c r="AM1127" i="2"/>
  <c r="AL1127" i="2"/>
  <c r="X1127" i="2"/>
  <c r="Q1127" i="2"/>
  <c r="L1127" i="2"/>
  <c r="K1127" i="2"/>
  <c r="J1127" i="2"/>
  <c r="I1127" i="2"/>
  <c r="H1127" i="2"/>
  <c r="AM1126" i="2"/>
  <c r="AL1126" i="2"/>
  <c r="X1126" i="2"/>
  <c r="Q1126" i="2"/>
  <c r="L1126" i="2"/>
  <c r="K1126" i="2"/>
  <c r="J1126" i="2"/>
  <c r="I1126" i="2"/>
  <c r="H1126" i="2"/>
  <c r="AM1125" i="2"/>
  <c r="AL1125" i="2"/>
  <c r="X1125" i="2"/>
  <c r="Q1125" i="2"/>
  <c r="L1125" i="2"/>
  <c r="K1125" i="2"/>
  <c r="J1125" i="2"/>
  <c r="I1125" i="2"/>
  <c r="H1125" i="2"/>
  <c r="AM1124" i="2"/>
  <c r="AL1124" i="2"/>
  <c r="X1124" i="2"/>
  <c r="Q1124" i="2"/>
  <c r="L1124" i="2"/>
  <c r="K1124" i="2"/>
  <c r="J1124" i="2"/>
  <c r="I1124" i="2"/>
  <c r="H1124" i="2"/>
  <c r="AM1123" i="2"/>
  <c r="AL1123" i="2"/>
  <c r="X1123" i="2"/>
  <c r="Q1123" i="2"/>
  <c r="L1123" i="2"/>
  <c r="K1123" i="2"/>
  <c r="J1123" i="2"/>
  <c r="I1123" i="2"/>
  <c r="H1123" i="2"/>
  <c r="AM1122" i="2"/>
  <c r="AL1122" i="2"/>
  <c r="X1122" i="2"/>
  <c r="Q1122" i="2"/>
  <c r="L1122" i="2"/>
  <c r="K1122" i="2"/>
  <c r="J1122" i="2"/>
  <c r="I1122" i="2"/>
  <c r="H1122" i="2"/>
  <c r="AM1121" i="2"/>
  <c r="AL1121" i="2"/>
  <c r="X1121" i="2"/>
  <c r="Q1121" i="2"/>
  <c r="L1121" i="2"/>
  <c r="K1121" i="2"/>
  <c r="J1121" i="2"/>
  <c r="I1121" i="2"/>
  <c r="H1121" i="2"/>
  <c r="AM1120" i="2"/>
  <c r="AL1120" i="2"/>
  <c r="X1120" i="2"/>
  <c r="Q1120" i="2"/>
  <c r="L1120" i="2"/>
  <c r="K1120" i="2"/>
  <c r="J1120" i="2"/>
  <c r="I1120" i="2"/>
  <c r="H1120" i="2"/>
  <c r="AM1119" i="2"/>
  <c r="AL1119" i="2"/>
  <c r="X1119" i="2"/>
  <c r="Q1119" i="2"/>
  <c r="L1119" i="2"/>
  <c r="K1119" i="2"/>
  <c r="J1119" i="2"/>
  <c r="I1119" i="2"/>
  <c r="H1119" i="2"/>
  <c r="AM1118" i="2"/>
  <c r="AL1118" i="2"/>
  <c r="X1118" i="2"/>
  <c r="Q1118" i="2"/>
  <c r="L1118" i="2"/>
  <c r="K1118" i="2"/>
  <c r="J1118" i="2"/>
  <c r="I1118" i="2"/>
  <c r="H1118" i="2"/>
  <c r="AM1117" i="2"/>
  <c r="AL1117" i="2"/>
  <c r="X1117" i="2"/>
  <c r="Q1117" i="2"/>
  <c r="L1117" i="2"/>
  <c r="K1117" i="2"/>
  <c r="J1117" i="2"/>
  <c r="I1117" i="2"/>
  <c r="H1117" i="2"/>
  <c r="AM1116" i="2"/>
  <c r="AL1116" i="2"/>
  <c r="X1116" i="2"/>
  <c r="Q1116" i="2"/>
  <c r="L1116" i="2"/>
  <c r="K1116" i="2"/>
  <c r="J1116" i="2"/>
  <c r="I1116" i="2"/>
  <c r="H1116" i="2"/>
  <c r="AM1115" i="2"/>
  <c r="AL1115" i="2"/>
  <c r="X1115" i="2"/>
  <c r="Q1115" i="2"/>
  <c r="L1115" i="2"/>
  <c r="K1115" i="2"/>
  <c r="J1115" i="2"/>
  <c r="I1115" i="2"/>
  <c r="H1115" i="2"/>
  <c r="AM1114" i="2"/>
  <c r="AL1114" i="2"/>
  <c r="X1114" i="2"/>
  <c r="Q1114" i="2"/>
  <c r="L1114" i="2"/>
  <c r="K1114" i="2"/>
  <c r="J1114" i="2"/>
  <c r="I1114" i="2"/>
  <c r="H1114" i="2"/>
  <c r="AM1113" i="2"/>
  <c r="AL1113" i="2"/>
  <c r="X1113" i="2"/>
  <c r="Q1113" i="2"/>
  <c r="L1113" i="2"/>
  <c r="K1113" i="2"/>
  <c r="J1113" i="2"/>
  <c r="I1113" i="2"/>
  <c r="H1113" i="2"/>
  <c r="AM1112" i="2"/>
  <c r="AL1112" i="2"/>
  <c r="X1112" i="2"/>
  <c r="Q1112" i="2"/>
  <c r="L1112" i="2"/>
  <c r="K1112" i="2"/>
  <c r="J1112" i="2"/>
  <c r="I1112" i="2"/>
  <c r="H1112" i="2"/>
  <c r="AM1111" i="2"/>
  <c r="AL1111" i="2"/>
  <c r="X1111" i="2"/>
  <c r="Q1111" i="2"/>
  <c r="L1111" i="2"/>
  <c r="K1111" i="2"/>
  <c r="J1111" i="2"/>
  <c r="I1111" i="2"/>
  <c r="H1111" i="2"/>
  <c r="AM1110" i="2"/>
  <c r="AL1110" i="2"/>
  <c r="X1110" i="2"/>
  <c r="Q1110" i="2"/>
  <c r="L1110" i="2"/>
  <c r="K1110" i="2"/>
  <c r="J1110" i="2"/>
  <c r="I1110" i="2"/>
  <c r="H1110" i="2"/>
  <c r="AM1109" i="2"/>
  <c r="AL1109" i="2"/>
  <c r="X1109" i="2"/>
  <c r="Q1109" i="2"/>
  <c r="L1109" i="2"/>
  <c r="K1109" i="2"/>
  <c r="J1109" i="2"/>
  <c r="I1109" i="2"/>
  <c r="H1109" i="2"/>
  <c r="AM1108" i="2"/>
  <c r="AL1108" i="2"/>
  <c r="X1108" i="2"/>
  <c r="Q1108" i="2"/>
  <c r="L1108" i="2"/>
  <c r="K1108" i="2"/>
  <c r="J1108" i="2"/>
  <c r="I1108" i="2"/>
  <c r="H1108" i="2"/>
  <c r="AM1107" i="2"/>
  <c r="AL1107" i="2"/>
  <c r="X1107" i="2"/>
  <c r="Q1107" i="2"/>
  <c r="L1107" i="2"/>
  <c r="K1107" i="2"/>
  <c r="J1107" i="2"/>
  <c r="I1107" i="2"/>
  <c r="H1107" i="2"/>
  <c r="AM1106" i="2"/>
  <c r="AL1106" i="2"/>
  <c r="X1106" i="2"/>
  <c r="Q1106" i="2"/>
  <c r="L1106" i="2"/>
  <c r="K1106" i="2"/>
  <c r="J1106" i="2"/>
  <c r="I1106" i="2"/>
  <c r="H1106" i="2"/>
  <c r="AM1105" i="2"/>
  <c r="AL1105" i="2"/>
  <c r="X1105" i="2"/>
  <c r="Q1105" i="2"/>
  <c r="L1105" i="2"/>
  <c r="K1105" i="2"/>
  <c r="J1105" i="2"/>
  <c r="I1105" i="2"/>
  <c r="H1105" i="2"/>
  <c r="AM1104" i="2"/>
  <c r="AL1104" i="2"/>
  <c r="X1104" i="2"/>
  <c r="Q1104" i="2"/>
  <c r="L1104" i="2"/>
  <c r="K1104" i="2"/>
  <c r="J1104" i="2"/>
  <c r="I1104" i="2"/>
  <c r="H1104" i="2"/>
  <c r="AM1103" i="2"/>
  <c r="AL1103" i="2"/>
  <c r="X1103" i="2"/>
  <c r="Q1103" i="2"/>
  <c r="L1103" i="2"/>
  <c r="K1103" i="2"/>
  <c r="J1103" i="2"/>
  <c r="I1103" i="2"/>
  <c r="H1103" i="2"/>
  <c r="AM1102" i="2"/>
  <c r="AL1102" i="2"/>
  <c r="X1102" i="2"/>
  <c r="Q1102" i="2"/>
  <c r="L1102" i="2"/>
  <c r="K1102" i="2"/>
  <c r="J1102" i="2"/>
  <c r="I1102" i="2"/>
  <c r="H1102" i="2"/>
  <c r="AM1101" i="2"/>
  <c r="AL1101" i="2"/>
  <c r="X1101" i="2"/>
  <c r="Q1101" i="2"/>
  <c r="L1101" i="2"/>
  <c r="K1101" i="2"/>
  <c r="J1101" i="2"/>
  <c r="I1101" i="2"/>
  <c r="H1101" i="2"/>
  <c r="AM1100" i="2"/>
  <c r="AL1100" i="2"/>
  <c r="X1100" i="2"/>
  <c r="Q1100" i="2"/>
  <c r="L1100" i="2"/>
  <c r="K1100" i="2"/>
  <c r="J1100" i="2"/>
  <c r="I1100" i="2"/>
  <c r="H1100" i="2"/>
  <c r="AM1099" i="2"/>
  <c r="AL1099" i="2"/>
  <c r="X1099" i="2"/>
  <c r="Q1099" i="2"/>
  <c r="L1099" i="2"/>
  <c r="K1099" i="2"/>
  <c r="J1099" i="2"/>
  <c r="I1099" i="2"/>
  <c r="H1099" i="2"/>
  <c r="AM1098" i="2"/>
  <c r="AL1098" i="2"/>
  <c r="X1098" i="2"/>
  <c r="Q1098" i="2"/>
  <c r="L1098" i="2"/>
  <c r="K1098" i="2"/>
  <c r="J1098" i="2"/>
  <c r="I1098" i="2"/>
  <c r="H1098" i="2"/>
  <c r="AM1097" i="2"/>
  <c r="AL1097" i="2"/>
  <c r="X1097" i="2"/>
  <c r="Q1097" i="2"/>
  <c r="L1097" i="2"/>
  <c r="K1097" i="2"/>
  <c r="J1097" i="2"/>
  <c r="I1097" i="2"/>
  <c r="H1097" i="2"/>
  <c r="AM1096" i="2"/>
  <c r="AL1096" i="2"/>
  <c r="X1096" i="2"/>
  <c r="Q1096" i="2"/>
  <c r="L1096" i="2"/>
  <c r="K1096" i="2"/>
  <c r="J1096" i="2"/>
  <c r="I1096" i="2"/>
  <c r="H1096" i="2"/>
  <c r="AM1095" i="2"/>
  <c r="AL1095" i="2"/>
  <c r="X1095" i="2"/>
  <c r="Q1095" i="2"/>
  <c r="L1095" i="2"/>
  <c r="K1095" i="2"/>
  <c r="J1095" i="2"/>
  <c r="I1095" i="2"/>
  <c r="H1095" i="2"/>
  <c r="AM1094" i="2"/>
  <c r="AL1094" i="2"/>
  <c r="X1094" i="2"/>
  <c r="Q1094" i="2"/>
  <c r="L1094" i="2"/>
  <c r="K1094" i="2"/>
  <c r="J1094" i="2"/>
  <c r="I1094" i="2"/>
  <c r="H1094" i="2"/>
  <c r="AM1093" i="2"/>
  <c r="AL1093" i="2"/>
  <c r="X1093" i="2"/>
  <c r="Q1093" i="2"/>
  <c r="L1093" i="2"/>
  <c r="K1093" i="2"/>
  <c r="J1093" i="2"/>
  <c r="I1093" i="2"/>
  <c r="H1093" i="2"/>
  <c r="AM1092" i="2"/>
  <c r="AL1092" i="2"/>
  <c r="X1092" i="2"/>
  <c r="Q1092" i="2"/>
  <c r="L1092" i="2"/>
  <c r="K1092" i="2"/>
  <c r="J1092" i="2"/>
  <c r="I1092" i="2"/>
  <c r="H1092" i="2"/>
  <c r="AM1091" i="2"/>
  <c r="AL1091" i="2"/>
  <c r="X1091" i="2"/>
  <c r="Q1091" i="2"/>
  <c r="L1091" i="2"/>
  <c r="K1091" i="2"/>
  <c r="J1091" i="2"/>
  <c r="I1091" i="2"/>
  <c r="H1091" i="2"/>
  <c r="AM1090" i="2"/>
  <c r="AL1090" i="2"/>
  <c r="X1090" i="2"/>
  <c r="Q1090" i="2"/>
  <c r="L1090" i="2"/>
  <c r="K1090" i="2"/>
  <c r="J1090" i="2"/>
  <c r="I1090" i="2"/>
  <c r="H1090" i="2"/>
  <c r="AM1089" i="2"/>
  <c r="AL1089" i="2"/>
  <c r="X1089" i="2"/>
  <c r="Q1089" i="2"/>
  <c r="L1089" i="2"/>
  <c r="K1089" i="2"/>
  <c r="J1089" i="2"/>
  <c r="I1089" i="2"/>
  <c r="H1089" i="2"/>
  <c r="AM1088" i="2"/>
  <c r="AL1088" i="2"/>
  <c r="X1088" i="2"/>
  <c r="Q1088" i="2"/>
  <c r="L1088" i="2"/>
  <c r="K1088" i="2"/>
  <c r="J1088" i="2"/>
  <c r="I1088" i="2"/>
  <c r="H1088" i="2"/>
  <c r="AM1087" i="2"/>
  <c r="AL1087" i="2"/>
  <c r="X1087" i="2"/>
  <c r="Q1087" i="2"/>
  <c r="L1087" i="2"/>
  <c r="K1087" i="2"/>
  <c r="J1087" i="2"/>
  <c r="I1087" i="2"/>
  <c r="H1087" i="2"/>
  <c r="AM1086" i="2"/>
  <c r="AL1086" i="2"/>
  <c r="X1086" i="2"/>
  <c r="Q1086" i="2"/>
  <c r="L1086" i="2"/>
  <c r="K1086" i="2"/>
  <c r="J1086" i="2"/>
  <c r="I1086" i="2"/>
  <c r="H1086" i="2"/>
  <c r="AM1085" i="2"/>
  <c r="AL1085" i="2"/>
  <c r="X1085" i="2"/>
  <c r="Q1085" i="2"/>
  <c r="L1085" i="2"/>
  <c r="K1085" i="2"/>
  <c r="J1085" i="2"/>
  <c r="I1085" i="2"/>
  <c r="H1085" i="2"/>
  <c r="AM1084" i="2"/>
  <c r="AL1084" i="2"/>
  <c r="X1084" i="2"/>
  <c r="Q1084" i="2"/>
  <c r="L1084" i="2"/>
  <c r="K1084" i="2"/>
  <c r="J1084" i="2"/>
  <c r="I1084" i="2"/>
  <c r="H1084" i="2"/>
  <c r="AM1083" i="2"/>
  <c r="AL1083" i="2"/>
  <c r="X1083" i="2"/>
  <c r="Q1083" i="2"/>
  <c r="L1083" i="2"/>
  <c r="K1083" i="2"/>
  <c r="J1083" i="2"/>
  <c r="I1083" i="2"/>
  <c r="H1083" i="2"/>
  <c r="AM1082" i="2"/>
  <c r="AL1082" i="2"/>
  <c r="X1082" i="2"/>
  <c r="Q1082" i="2"/>
  <c r="L1082" i="2"/>
  <c r="K1082" i="2"/>
  <c r="J1082" i="2"/>
  <c r="I1082" i="2"/>
  <c r="H1082" i="2"/>
  <c r="AM1081" i="2"/>
  <c r="AL1081" i="2"/>
  <c r="X1081" i="2"/>
  <c r="Q1081" i="2"/>
  <c r="L1081" i="2"/>
  <c r="K1081" i="2"/>
  <c r="J1081" i="2"/>
  <c r="I1081" i="2"/>
  <c r="H1081" i="2"/>
  <c r="AM1080" i="2"/>
  <c r="AL1080" i="2"/>
  <c r="X1080" i="2"/>
  <c r="Q1080" i="2"/>
  <c r="L1080" i="2"/>
  <c r="K1080" i="2"/>
  <c r="J1080" i="2"/>
  <c r="I1080" i="2"/>
  <c r="H1080" i="2"/>
  <c r="AM1079" i="2"/>
  <c r="AL1079" i="2"/>
  <c r="X1079" i="2"/>
  <c r="Q1079" i="2"/>
  <c r="L1079" i="2"/>
  <c r="K1079" i="2"/>
  <c r="J1079" i="2"/>
  <c r="I1079" i="2"/>
  <c r="H1079" i="2"/>
  <c r="AM1078" i="2"/>
  <c r="AL1078" i="2"/>
  <c r="X1078" i="2"/>
  <c r="Q1078" i="2"/>
  <c r="L1078" i="2"/>
  <c r="K1078" i="2"/>
  <c r="J1078" i="2"/>
  <c r="I1078" i="2"/>
  <c r="H1078" i="2"/>
  <c r="AM1077" i="2"/>
  <c r="AL1077" i="2"/>
  <c r="X1077" i="2"/>
  <c r="Q1077" i="2"/>
  <c r="L1077" i="2"/>
  <c r="K1077" i="2"/>
  <c r="J1077" i="2"/>
  <c r="I1077" i="2"/>
  <c r="H1077" i="2"/>
  <c r="AM1076" i="2"/>
  <c r="AL1076" i="2"/>
  <c r="X1076" i="2"/>
  <c r="Q1076" i="2"/>
  <c r="L1076" i="2"/>
  <c r="K1076" i="2"/>
  <c r="J1076" i="2"/>
  <c r="I1076" i="2"/>
  <c r="H1076" i="2"/>
  <c r="AM1075" i="2"/>
  <c r="AL1075" i="2"/>
  <c r="X1075" i="2"/>
  <c r="Q1075" i="2"/>
  <c r="L1075" i="2"/>
  <c r="K1075" i="2"/>
  <c r="J1075" i="2"/>
  <c r="I1075" i="2"/>
  <c r="H1075" i="2"/>
  <c r="AM1074" i="2"/>
  <c r="AL1074" i="2"/>
  <c r="X1074" i="2"/>
  <c r="Q1074" i="2"/>
  <c r="L1074" i="2"/>
  <c r="K1074" i="2"/>
  <c r="J1074" i="2"/>
  <c r="I1074" i="2"/>
  <c r="H1074" i="2"/>
  <c r="AM1073" i="2"/>
  <c r="AL1073" i="2"/>
  <c r="X1073" i="2"/>
  <c r="Q1073" i="2"/>
  <c r="L1073" i="2"/>
  <c r="K1073" i="2"/>
  <c r="J1073" i="2"/>
  <c r="I1073" i="2"/>
  <c r="H1073" i="2"/>
  <c r="AM1072" i="2"/>
  <c r="AL1072" i="2"/>
  <c r="X1072" i="2"/>
  <c r="Q1072" i="2"/>
  <c r="L1072" i="2"/>
  <c r="K1072" i="2"/>
  <c r="J1072" i="2"/>
  <c r="I1072" i="2"/>
  <c r="H1072" i="2"/>
  <c r="AM1071" i="2"/>
  <c r="AL1071" i="2"/>
  <c r="X1071" i="2"/>
  <c r="Q1071" i="2"/>
  <c r="L1071" i="2"/>
  <c r="K1071" i="2"/>
  <c r="J1071" i="2"/>
  <c r="I1071" i="2"/>
  <c r="H1071" i="2"/>
  <c r="AM1070" i="2"/>
  <c r="AL1070" i="2"/>
  <c r="X1070" i="2"/>
  <c r="Q1070" i="2"/>
  <c r="L1070" i="2"/>
  <c r="K1070" i="2"/>
  <c r="J1070" i="2"/>
  <c r="I1070" i="2"/>
  <c r="H1070" i="2"/>
  <c r="AM1069" i="2"/>
  <c r="AL1069" i="2"/>
  <c r="X1069" i="2"/>
  <c r="Q1069" i="2"/>
  <c r="L1069" i="2"/>
  <c r="K1069" i="2"/>
  <c r="J1069" i="2"/>
  <c r="I1069" i="2"/>
  <c r="H1069" i="2"/>
  <c r="AM1068" i="2"/>
  <c r="AL1068" i="2"/>
  <c r="X1068" i="2"/>
  <c r="Q1068" i="2"/>
  <c r="L1068" i="2"/>
  <c r="K1068" i="2"/>
  <c r="J1068" i="2"/>
  <c r="I1068" i="2"/>
  <c r="H1068" i="2"/>
  <c r="AM1067" i="2"/>
  <c r="AL1067" i="2"/>
  <c r="X1067" i="2"/>
  <c r="Q1067" i="2"/>
  <c r="L1067" i="2"/>
  <c r="K1067" i="2"/>
  <c r="J1067" i="2"/>
  <c r="I1067" i="2"/>
  <c r="H1067" i="2"/>
  <c r="AM1066" i="2"/>
  <c r="AL1066" i="2"/>
  <c r="X1066" i="2"/>
  <c r="Q1066" i="2"/>
  <c r="L1066" i="2"/>
  <c r="K1066" i="2"/>
  <c r="J1066" i="2"/>
  <c r="I1066" i="2"/>
  <c r="H1066" i="2"/>
  <c r="AM1065" i="2"/>
  <c r="AL1065" i="2"/>
  <c r="X1065" i="2"/>
  <c r="Q1065" i="2"/>
  <c r="L1065" i="2"/>
  <c r="K1065" i="2"/>
  <c r="J1065" i="2"/>
  <c r="I1065" i="2"/>
  <c r="H1065" i="2"/>
  <c r="AM1064" i="2"/>
  <c r="AL1064" i="2"/>
  <c r="X1064" i="2"/>
  <c r="Q1064" i="2"/>
  <c r="L1064" i="2"/>
  <c r="K1064" i="2"/>
  <c r="J1064" i="2"/>
  <c r="I1064" i="2"/>
  <c r="H1064" i="2"/>
  <c r="AM1063" i="2"/>
  <c r="AL1063" i="2"/>
  <c r="X1063" i="2"/>
  <c r="Q1063" i="2"/>
  <c r="L1063" i="2"/>
  <c r="K1063" i="2"/>
  <c r="J1063" i="2"/>
  <c r="I1063" i="2"/>
  <c r="H1063" i="2"/>
  <c r="AM1062" i="2"/>
  <c r="AL1062" i="2"/>
  <c r="X1062" i="2"/>
  <c r="Q1062" i="2"/>
  <c r="L1062" i="2"/>
  <c r="K1062" i="2"/>
  <c r="J1062" i="2"/>
  <c r="I1062" i="2"/>
  <c r="H1062" i="2"/>
  <c r="AM1061" i="2"/>
  <c r="AL1061" i="2"/>
  <c r="X1061" i="2"/>
  <c r="Q1061" i="2"/>
  <c r="L1061" i="2"/>
  <c r="K1061" i="2"/>
  <c r="J1061" i="2"/>
  <c r="I1061" i="2"/>
  <c r="H1061" i="2"/>
  <c r="AM1060" i="2"/>
  <c r="AL1060" i="2"/>
  <c r="X1060" i="2"/>
  <c r="Q1060" i="2"/>
  <c r="L1060" i="2"/>
  <c r="K1060" i="2"/>
  <c r="J1060" i="2"/>
  <c r="I1060" i="2"/>
  <c r="H1060" i="2"/>
  <c r="AM1059" i="2"/>
  <c r="AL1059" i="2"/>
  <c r="X1059" i="2"/>
  <c r="Q1059" i="2"/>
  <c r="L1059" i="2"/>
  <c r="K1059" i="2"/>
  <c r="J1059" i="2"/>
  <c r="I1059" i="2"/>
  <c r="H1059" i="2"/>
  <c r="AM1058" i="2"/>
  <c r="AL1058" i="2"/>
  <c r="X1058" i="2"/>
  <c r="Q1058" i="2"/>
  <c r="L1058" i="2"/>
  <c r="K1058" i="2"/>
  <c r="J1058" i="2"/>
  <c r="I1058" i="2"/>
  <c r="H1058" i="2"/>
  <c r="AM1057" i="2"/>
  <c r="AL1057" i="2"/>
  <c r="X1057" i="2"/>
  <c r="Q1057" i="2"/>
  <c r="L1057" i="2"/>
  <c r="K1057" i="2"/>
  <c r="J1057" i="2"/>
  <c r="I1057" i="2"/>
  <c r="H1057" i="2"/>
  <c r="AM1056" i="2"/>
  <c r="AL1056" i="2"/>
  <c r="X1056" i="2"/>
  <c r="Q1056" i="2"/>
  <c r="L1056" i="2"/>
  <c r="K1056" i="2"/>
  <c r="J1056" i="2"/>
  <c r="I1056" i="2"/>
  <c r="H1056" i="2"/>
  <c r="AM1055" i="2"/>
  <c r="AL1055" i="2"/>
  <c r="X1055" i="2"/>
  <c r="Q1055" i="2"/>
  <c r="L1055" i="2"/>
  <c r="K1055" i="2"/>
  <c r="J1055" i="2"/>
  <c r="I1055" i="2"/>
  <c r="H1055" i="2"/>
  <c r="AM1054" i="2"/>
  <c r="AL1054" i="2"/>
  <c r="X1054" i="2"/>
  <c r="Q1054" i="2"/>
  <c r="L1054" i="2"/>
  <c r="K1054" i="2"/>
  <c r="J1054" i="2"/>
  <c r="I1054" i="2"/>
  <c r="H1054" i="2"/>
  <c r="AM1053" i="2"/>
  <c r="AL1053" i="2"/>
  <c r="X1053" i="2"/>
  <c r="Q1053" i="2"/>
  <c r="L1053" i="2"/>
  <c r="K1053" i="2"/>
  <c r="J1053" i="2"/>
  <c r="I1053" i="2"/>
  <c r="H1053" i="2"/>
  <c r="AM1052" i="2"/>
  <c r="AL1052" i="2"/>
  <c r="X1052" i="2"/>
  <c r="Q1052" i="2"/>
  <c r="L1052" i="2"/>
  <c r="K1052" i="2"/>
  <c r="J1052" i="2"/>
  <c r="I1052" i="2"/>
  <c r="H1052" i="2"/>
  <c r="AM1051" i="2"/>
  <c r="AL1051" i="2"/>
  <c r="X1051" i="2"/>
  <c r="Q1051" i="2"/>
  <c r="L1051" i="2"/>
  <c r="K1051" i="2"/>
  <c r="J1051" i="2"/>
  <c r="I1051" i="2"/>
  <c r="H1051" i="2"/>
  <c r="AM1050" i="2"/>
  <c r="AL1050" i="2"/>
  <c r="X1050" i="2"/>
  <c r="Q1050" i="2"/>
  <c r="L1050" i="2"/>
  <c r="K1050" i="2"/>
  <c r="J1050" i="2"/>
  <c r="I1050" i="2"/>
  <c r="H1050" i="2"/>
  <c r="AM1049" i="2"/>
  <c r="AL1049" i="2"/>
  <c r="X1049" i="2"/>
  <c r="Q1049" i="2"/>
  <c r="L1049" i="2"/>
  <c r="K1049" i="2"/>
  <c r="J1049" i="2"/>
  <c r="I1049" i="2"/>
  <c r="H1049" i="2"/>
  <c r="AM1048" i="2"/>
  <c r="AL1048" i="2"/>
  <c r="X1048" i="2"/>
  <c r="Q1048" i="2"/>
  <c r="L1048" i="2"/>
  <c r="K1048" i="2"/>
  <c r="J1048" i="2"/>
  <c r="I1048" i="2"/>
  <c r="H1048" i="2"/>
  <c r="AM1047" i="2"/>
  <c r="AL1047" i="2"/>
  <c r="X1047" i="2"/>
  <c r="Q1047" i="2"/>
  <c r="L1047" i="2"/>
  <c r="K1047" i="2"/>
  <c r="J1047" i="2"/>
  <c r="I1047" i="2"/>
  <c r="H1047" i="2"/>
  <c r="AM1046" i="2"/>
  <c r="AL1046" i="2"/>
  <c r="X1046" i="2"/>
  <c r="Q1046" i="2"/>
  <c r="L1046" i="2"/>
  <c r="K1046" i="2"/>
  <c r="J1046" i="2"/>
  <c r="I1046" i="2"/>
  <c r="H1046" i="2"/>
  <c r="AM1045" i="2"/>
  <c r="AL1045" i="2"/>
  <c r="X1045" i="2"/>
  <c r="Q1045" i="2"/>
  <c r="L1045" i="2"/>
  <c r="K1045" i="2"/>
  <c r="J1045" i="2"/>
  <c r="I1045" i="2"/>
  <c r="H1045" i="2"/>
  <c r="AM1044" i="2"/>
  <c r="AL1044" i="2"/>
  <c r="X1044" i="2"/>
  <c r="Q1044" i="2"/>
  <c r="L1044" i="2"/>
  <c r="K1044" i="2"/>
  <c r="J1044" i="2"/>
  <c r="I1044" i="2"/>
  <c r="H1044" i="2"/>
  <c r="AM1043" i="2"/>
  <c r="AL1043" i="2"/>
  <c r="X1043" i="2"/>
  <c r="Q1043" i="2"/>
  <c r="L1043" i="2"/>
  <c r="K1043" i="2"/>
  <c r="J1043" i="2"/>
  <c r="I1043" i="2"/>
  <c r="H1043" i="2"/>
  <c r="AM1042" i="2"/>
  <c r="AL1042" i="2"/>
  <c r="X1042" i="2"/>
  <c r="Q1042" i="2"/>
  <c r="L1042" i="2"/>
  <c r="K1042" i="2"/>
  <c r="J1042" i="2"/>
  <c r="I1042" i="2"/>
  <c r="H1042" i="2"/>
  <c r="AM1041" i="2"/>
  <c r="AL1041" i="2"/>
  <c r="X1041" i="2"/>
  <c r="Q1041" i="2"/>
  <c r="L1041" i="2"/>
  <c r="K1041" i="2"/>
  <c r="J1041" i="2"/>
  <c r="I1041" i="2"/>
  <c r="H1041" i="2"/>
  <c r="AM1040" i="2"/>
  <c r="AL1040" i="2"/>
  <c r="X1040" i="2"/>
  <c r="Q1040" i="2"/>
  <c r="L1040" i="2"/>
  <c r="K1040" i="2"/>
  <c r="J1040" i="2"/>
  <c r="I1040" i="2"/>
  <c r="H1040" i="2"/>
  <c r="AM1039" i="2"/>
  <c r="AL1039" i="2"/>
  <c r="X1039" i="2"/>
  <c r="Q1039" i="2"/>
  <c r="L1039" i="2"/>
  <c r="K1039" i="2"/>
  <c r="J1039" i="2"/>
  <c r="I1039" i="2"/>
  <c r="H1039" i="2"/>
  <c r="AM1038" i="2"/>
  <c r="AL1038" i="2"/>
  <c r="X1038" i="2"/>
  <c r="Q1038" i="2"/>
  <c r="L1038" i="2"/>
  <c r="K1038" i="2"/>
  <c r="J1038" i="2"/>
  <c r="I1038" i="2"/>
  <c r="H1038" i="2"/>
  <c r="AM1037" i="2"/>
  <c r="AL1037" i="2"/>
  <c r="X1037" i="2"/>
  <c r="Q1037" i="2"/>
  <c r="L1037" i="2"/>
  <c r="K1037" i="2"/>
  <c r="J1037" i="2"/>
  <c r="I1037" i="2"/>
  <c r="H1037" i="2"/>
  <c r="AM1036" i="2"/>
  <c r="AL1036" i="2"/>
  <c r="X1036" i="2"/>
  <c r="Q1036" i="2"/>
  <c r="L1036" i="2"/>
  <c r="K1036" i="2"/>
  <c r="J1036" i="2"/>
  <c r="I1036" i="2"/>
  <c r="H1036" i="2"/>
  <c r="AM1035" i="2"/>
  <c r="AL1035" i="2"/>
  <c r="X1035" i="2"/>
  <c r="Q1035" i="2"/>
  <c r="L1035" i="2"/>
  <c r="K1035" i="2"/>
  <c r="J1035" i="2"/>
  <c r="I1035" i="2"/>
  <c r="H1035" i="2"/>
  <c r="AM1034" i="2"/>
  <c r="AL1034" i="2"/>
  <c r="X1034" i="2"/>
  <c r="Q1034" i="2"/>
  <c r="L1034" i="2"/>
  <c r="K1034" i="2"/>
  <c r="J1034" i="2"/>
  <c r="I1034" i="2"/>
  <c r="H1034" i="2"/>
  <c r="AM1033" i="2"/>
  <c r="AL1033" i="2"/>
  <c r="X1033" i="2"/>
  <c r="Q1033" i="2"/>
  <c r="L1033" i="2"/>
  <c r="K1033" i="2"/>
  <c r="J1033" i="2"/>
  <c r="I1033" i="2"/>
  <c r="H1033" i="2"/>
  <c r="AM1032" i="2"/>
  <c r="AL1032" i="2"/>
  <c r="X1032" i="2"/>
  <c r="Q1032" i="2"/>
  <c r="L1032" i="2"/>
  <c r="K1032" i="2"/>
  <c r="J1032" i="2"/>
  <c r="I1032" i="2"/>
  <c r="H1032" i="2"/>
  <c r="AM1031" i="2"/>
  <c r="AL1031" i="2"/>
  <c r="X1031" i="2"/>
  <c r="Q1031" i="2"/>
  <c r="L1031" i="2"/>
  <c r="K1031" i="2"/>
  <c r="J1031" i="2"/>
  <c r="I1031" i="2"/>
  <c r="H1031" i="2"/>
  <c r="AM1030" i="2"/>
  <c r="AL1030" i="2"/>
  <c r="X1030" i="2"/>
  <c r="Q1030" i="2"/>
  <c r="L1030" i="2"/>
  <c r="K1030" i="2"/>
  <c r="J1030" i="2"/>
  <c r="I1030" i="2"/>
  <c r="H1030" i="2"/>
  <c r="AM1029" i="2"/>
  <c r="AL1029" i="2"/>
  <c r="X1029" i="2"/>
  <c r="Q1029" i="2"/>
  <c r="L1029" i="2"/>
  <c r="K1029" i="2"/>
  <c r="J1029" i="2"/>
  <c r="I1029" i="2"/>
  <c r="H1029" i="2"/>
  <c r="AM1028" i="2"/>
  <c r="AL1028" i="2"/>
  <c r="X1028" i="2"/>
  <c r="Q1028" i="2"/>
  <c r="L1028" i="2"/>
  <c r="K1028" i="2"/>
  <c r="J1028" i="2"/>
  <c r="I1028" i="2"/>
  <c r="H1028" i="2"/>
  <c r="AM1027" i="2"/>
  <c r="AL1027" i="2"/>
  <c r="X1027" i="2"/>
  <c r="Q1027" i="2"/>
  <c r="L1027" i="2"/>
  <c r="K1027" i="2"/>
  <c r="J1027" i="2"/>
  <c r="I1027" i="2"/>
  <c r="H1027" i="2"/>
  <c r="AM1026" i="2"/>
  <c r="AL1026" i="2"/>
  <c r="X1026" i="2"/>
  <c r="Q1026" i="2"/>
  <c r="L1026" i="2"/>
  <c r="K1026" i="2"/>
  <c r="J1026" i="2"/>
  <c r="I1026" i="2"/>
  <c r="H1026" i="2"/>
  <c r="AM1025" i="2"/>
  <c r="AL1025" i="2"/>
  <c r="X1025" i="2"/>
  <c r="Q1025" i="2"/>
  <c r="L1025" i="2"/>
  <c r="K1025" i="2"/>
  <c r="J1025" i="2"/>
  <c r="I1025" i="2"/>
  <c r="H1025" i="2"/>
  <c r="AM1024" i="2"/>
  <c r="AL1024" i="2"/>
  <c r="X1024" i="2"/>
  <c r="Q1024" i="2"/>
  <c r="L1024" i="2"/>
  <c r="K1024" i="2"/>
  <c r="J1024" i="2"/>
  <c r="I1024" i="2"/>
  <c r="H1024" i="2"/>
  <c r="AM1023" i="2"/>
  <c r="AL1023" i="2"/>
  <c r="X1023" i="2"/>
  <c r="Q1023" i="2"/>
  <c r="L1023" i="2"/>
  <c r="K1023" i="2"/>
  <c r="J1023" i="2"/>
  <c r="I1023" i="2"/>
  <c r="H1023" i="2"/>
  <c r="AM1022" i="2"/>
  <c r="AL1022" i="2"/>
  <c r="X1022" i="2"/>
  <c r="Q1022" i="2"/>
  <c r="L1022" i="2"/>
  <c r="K1022" i="2"/>
  <c r="J1022" i="2"/>
  <c r="I1022" i="2"/>
  <c r="H1022" i="2"/>
  <c r="AM1021" i="2"/>
  <c r="AL1021" i="2"/>
  <c r="X1021" i="2"/>
  <c r="Q1021" i="2"/>
  <c r="L1021" i="2"/>
  <c r="K1021" i="2"/>
  <c r="J1021" i="2"/>
  <c r="I1021" i="2"/>
  <c r="H1021" i="2"/>
  <c r="AM1020" i="2"/>
  <c r="AL1020" i="2"/>
  <c r="X1020" i="2"/>
  <c r="Q1020" i="2"/>
  <c r="L1020" i="2"/>
  <c r="K1020" i="2"/>
  <c r="J1020" i="2"/>
  <c r="I1020" i="2"/>
  <c r="H1020" i="2"/>
  <c r="AM1019" i="2"/>
  <c r="AL1019" i="2"/>
  <c r="X1019" i="2"/>
  <c r="Q1019" i="2"/>
  <c r="L1019" i="2"/>
  <c r="K1019" i="2"/>
  <c r="J1019" i="2"/>
  <c r="I1019" i="2"/>
  <c r="H1019" i="2"/>
  <c r="AM1018" i="2"/>
  <c r="AL1018" i="2"/>
  <c r="X1018" i="2"/>
  <c r="Q1018" i="2"/>
  <c r="L1018" i="2"/>
  <c r="K1018" i="2"/>
  <c r="J1018" i="2"/>
  <c r="I1018" i="2"/>
  <c r="H1018" i="2"/>
  <c r="AM1017" i="2"/>
  <c r="AL1017" i="2"/>
  <c r="X1017" i="2"/>
  <c r="Q1017" i="2"/>
  <c r="L1017" i="2"/>
  <c r="K1017" i="2"/>
  <c r="J1017" i="2"/>
  <c r="I1017" i="2"/>
  <c r="H1017" i="2"/>
  <c r="AM1016" i="2"/>
  <c r="AL1016" i="2"/>
  <c r="X1016" i="2"/>
  <c r="Q1016" i="2"/>
  <c r="L1016" i="2"/>
  <c r="K1016" i="2"/>
  <c r="J1016" i="2"/>
  <c r="I1016" i="2"/>
  <c r="H1016" i="2"/>
  <c r="AM1015" i="2"/>
  <c r="AL1015" i="2"/>
  <c r="X1015" i="2"/>
  <c r="Q1015" i="2"/>
  <c r="L1015" i="2"/>
  <c r="K1015" i="2"/>
  <c r="J1015" i="2"/>
  <c r="I1015" i="2"/>
  <c r="H1015" i="2"/>
  <c r="AM1014" i="2"/>
  <c r="AL1014" i="2"/>
  <c r="X1014" i="2"/>
  <c r="Q1014" i="2"/>
  <c r="L1014" i="2"/>
  <c r="K1014" i="2"/>
  <c r="J1014" i="2"/>
  <c r="I1014" i="2"/>
  <c r="H1014" i="2"/>
  <c r="AM1013" i="2"/>
  <c r="AL1013" i="2"/>
  <c r="X1013" i="2"/>
  <c r="Q1013" i="2"/>
  <c r="L1013" i="2"/>
  <c r="K1013" i="2"/>
  <c r="J1013" i="2"/>
  <c r="I1013" i="2"/>
  <c r="H1013" i="2"/>
  <c r="AM1012" i="2"/>
  <c r="AL1012" i="2"/>
  <c r="X1012" i="2"/>
  <c r="Q1012" i="2"/>
  <c r="L1012" i="2"/>
  <c r="K1012" i="2"/>
  <c r="J1012" i="2"/>
  <c r="I1012" i="2"/>
  <c r="H1012" i="2"/>
  <c r="AM1011" i="2"/>
  <c r="AL1011" i="2"/>
  <c r="X1011" i="2"/>
  <c r="Q1011" i="2"/>
  <c r="L1011" i="2"/>
  <c r="K1011" i="2"/>
  <c r="J1011" i="2"/>
  <c r="I1011" i="2"/>
  <c r="H1011" i="2"/>
  <c r="AM1010" i="2"/>
  <c r="AL1010" i="2"/>
  <c r="X1010" i="2"/>
  <c r="Q1010" i="2"/>
  <c r="L1010" i="2"/>
  <c r="K1010" i="2"/>
  <c r="J1010" i="2"/>
  <c r="I1010" i="2"/>
  <c r="H1010" i="2"/>
  <c r="AM1009" i="2"/>
  <c r="AL1009" i="2"/>
  <c r="X1009" i="2"/>
  <c r="Q1009" i="2"/>
  <c r="L1009" i="2"/>
  <c r="K1009" i="2"/>
  <c r="J1009" i="2"/>
  <c r="I1009" i="2"/>
  <c r="H1009" i="2"/>
  <c r="AM1008" i="2"/>
  <c r="AL1008" i="2"/>
  <c r="X1008" i="2"/>
  <c r="Q1008" i="2"/>
  <c r="L1008" i="2"/>
  <c r="K1008" i="2"/>
  <c r="J1008" i="2"/>
  <c r="I1008" i="2"/>
  <c r="H1008" i="2"/>
  <c r="AM1007" i="2"/>
  <c r="AL1007" i="2"/>
  <c r="X1007" i="2"/>
  <c r="Q1007" i="2"/>
  <c r="L1007" i="2"/>
  <c r="K1007" i="2"/>
  <c r="J1007" i="2"/>
  <c r="I1007" i="2"/>
  <c r="H1007" i="2"/>
  <c r="AM1006" i="2"/>
  <c r="AL1006" i="2"/>
  <c r="X1006" i="2"/>
  <c r="Q1006" i="2"/>
  <c r="L1006" i="2"/>
  <c r="K1006" i="2"/>
  <c r="J1006" i="2"/>
  <c r="I1006" i="2"/>
  <c r="H1006" i="2"/>
  <c r="AM1005" i="2"/>
  <c r="AL1005" i="2"/>
  <c r="X1005" i="2"/>
  <c r="Q1005" i="2"/>
  <c r="L1005" i="2"/>
  <c r="K1005" i="2"/>
  <c r="J1005" i="2"/>
  <c r="I1005" i="2"/>
  <c r="H1005" i="2"/>
  <c r="AM1004" i="2"/>
  <c r="AL1004" i="2"/>
  <c r="X1004" i="2"/>
  <c r="Q1004" i="2"/>
  <c r="L1004" i="2"/>
  <c r="K1004" i="2"/>
  <c r="J1004" i="2"/>
  <c r="I1004" i="2"/>
  <c r="H1004" i="2"/>
  <c r="AM1003" i="2"/>
  <c r="AL1003" i="2"/>
  <c r="X1003" i="2"/>
  <c r="Q1003" i="2"/>
  <c r="L1003" i="2"/>
  <c r="K1003" i="2"/>
  <c r="J1003" i="2"/>
  <c r="I1003" i="2"/>
  <c r="H1003" i="2"/>
  <c r="AM1002" i="2"/>
  <c r="AL1002" i="2"/>
  <c r="X1002" i="2"/>
  <c r="Q1002" i="2"/>
  <c r="L1002" i="2"/>
  <c r="K1002" i="2"/>
  <c r="J1002" i="2"/>
  <c r="I1002" i="2"/>
  <c r="H1002" i="2"/>
  <c r="AM1001" i="2"/>
  <c r="AL1001" i="2"/>
  <c r="X1001" i="2"/>
  <c r="Q1001" i="2"/>
  <c r="L1001" i="2"/>
  <c r="K1001" i="2"/>
  <c r="J1001" i="2"/>
  <c r="I1001" i="2"/>
  <c r="H1001" i="2"/>
  <c r="AM1000" i="2"/>
  <c r="AL1000" i="2"/>
  <c r="X1000" i="2"/>
  <c r="Q1000" i="2"/>
  <c r="L1000" i="2"/>
  <c r="K1000" i="2"/>
  <c r="J1000" i="2"/>
  <c r="I1000" i="2"/>
  <c r="H1000" i="2"/>
  <c r="AM999" i="2"/>
  <c r="AL999" i="2"/>
  <c r="X999" i="2"/>
  <c r="Q999" i="2"/>
  <c r="L999" i="2"/>
  <c r="K999" i="2"/>
  <c r="J999" i="2"/>
  <c r="I999" i="2"/>
  <c r="H999" i="2"/>
  <c r="AM998" i="2"/>
  <c r="AL998" i="2"/>
  <c r="X998" i="2"/>
  <c r="Q998" i="2"/>
  <c r="L998" i="2"/>
  <c r="K998" i="2"/>
  <c r="J998" i="2"/>
  <c r="I998" i="2"/>
  <c r="H998" i="2"/>
  <c r="AM997" i="2"/>
  <c r="AL997" i="2"/>
  <c r="X997" i="2"/>
  <c r="Q997" i="2"/>
  <c r="L997" i="2"/>
  <c r="K997" i="2"/>
  <c r="J997" i="2"/>
  <c r="I997" i="2"/>
  <c r="H997" i="2"/>
  <c r="AM996" i="2"/>
  <c r="AL996" i="2"/>
  <c r="X996" i="2"/>
  <c r="Q996" i="2"/>
  <c r="L996" i="2"/>
  <c r="K996" i="2"/>
  <c r="J996" i="2"/>
  <c r="I996" i="2"/>
  <c r="H996" i="2"/>
  <c r="AM995" i="2"/>
  <c r="AL995" i="2"/>
  <c r="X995" i="2"/>
  <c r="Q995" i="2"/>
  <c r="L995" i="2"/>
  <c r="K995" i="2"/>
  <c r="J995" i="2"/>
  <c r="I995" i="2"/>
  <c r="H995" i="2"/>
  <c r="AM994" i="2"/>
  <c r="AL994" i="2"/>
  <c r="X994" i="2"/>
  <c r="Q994" i="2"/>
  <c r="L994" i="2"/>
  <c r="K994" i="2"/>
  <c r="J994" i="2"/>
  <c r="I994" i="2"/>
  <c r="H994" i="2"/>
  <c r="AM993" i="2"/>
  <c r="AL993" i="2"/>
  <c r="X993" i="2"/>
  <c r="Q993" i="2"/>
  <c r="L993" i="2"/>
  <c r="K993" i="2"/>
  <c r="J993" i="2"/>
  <c r="I993" i="2"/>
  <c r="H993" i="2"/>
  <c r="AM992" i="2"/>
  <c r="AL992" i="2"/>
  <c r="X992" i="2"/>
  <c r="Q992" i="2"/>
  <c r="L992" i="2"/>
  <c r="K992" i="2"/>
  <c r="J992" i="2"/>
  <c r="I992" i="2"/>
  <c r="H992" i="2"/>
  <c r="AM991" i="2"/>
  <c r="AL991" i="2"/>
  <c r="X991" i="2"/>
  <c r="Q991" i="2"/>
  <c r="L991" i="2"/>
  <c r="K991" i="2"/>
  <c r="J991" i="2"/>
  <c r="I991" i="2"/>
  <c r="H991" i="2"/>
  <c r="AM990" i="2"/>
  <c r="AL990" i="2"/>
  <c r="X990" i="2"/>
  <c r="Q990" i="2"/>
  <c r="L990" i="2"/>
  <c r="K990" i="2"/>
  <c r="J990" i="2"/>
  <c r="I990" i="2"/>
  <c r="H990" i="2"/>
  <c r="AM989" i="2"/>
  <c r="AL989" i="2"/>
  <c r="X989" i="2"/>
  <c r="Q989" i="2"/>
  <c r="L989" i="2"/>
  <c r="K989" i="2"/>
  <c r="J989" i="2"/>
  <c r="I989" i="2"/>
  <c r="H989" i="2"/>
  <c r="AM988" i="2"/>
  <c r="AL988" i="2"/>
  <c r="X988" i="2"/>
  <c r="Q988" i="2"/>
  <c r="L988" i="2"/>
  <c r="K988" i="2"/>
  <c r="J988" i="2"/>
  <c r="I988" i="2"/>
  <c r="H988" i="2"/>
  <c r="AM987" i="2"/>
  <c r="AL987" i="2"/>
  <c r="X987" i="2"/>
  <c r="Q987" i="2"/>
  <c r="L987" i="2"/>
  <c r="K987" i="2"/>
  <c r="J987" i="2"/>
  <c r="I987" i="2"/>
  <c r="H987" i="2"/>
  <c r="AM986" i="2"/>
  <c r="AL986" i="2"/>
  <c r="X986" i="2"/>
  <c r="Q986" i="2"/>
  <c r="L986" i="2"/>
  <c r="K986" i="2"/>
  <c r="J986" i="2"/>
  <c r="I986" i="2"/>
  <c r="H986" i="2"/>
  <c r="AM985" i="2"/>
  <c r="AL985" i="2"/>
  <c r="X985" i="2"/>
  <c r="Q985" i="2"/>
  <c r="L985" i="2"/>
  <c r="K985" i="2"/>
  <c r="J985" i="2"/>
  <c r="I985" i="2"/>
  <c r="H985" i="2"/>
  <c r="AM984" i="2"/>
  <c r="AL984" i="2"/>
  <c r="X984" i="2"/>
  <c r="Q984" i="2"/>
  <c r="L984" i="2"/>
  <c r="K984" i="2"/>
  <c r="J984" i="2"/>
  <c r="I984" i="2"/>
  <c r="H984" i="2"/>
  <c r="AM983" i="2"/>
  <c r="AL983" i="2"/>
  <c r="X983" i="2"/>
  <c r="Q983" i="2"/>
  <c r="L983" i="2"/>
  <c r="K983" i="2"/>
  <c r="J983" i="2"/>
  <c r="I983" i="2"/>
  <c r="H983" i="2"/>
  <c r="AM982" i="2"/>
  <c r="AL982" i="2"/>
  <c r="X982" i="2"/>
  <c r="Q982" i="2"/>
  <c r="L982" i="2"/>
  <c r="K982" i="2"/>
  <c r="J982" i="2"/>
  <c r="I982" i="2"/>
  <c r="H982" i="2"/>
  <c r="AM981" i="2"/>
  <c r="AL981" i="2"/>
  <c r="X981" i="2"/>
  <c r="Q981" i="2"/>
  <c r="L981" i="2"/>
  <c r="K981" i="2"/>
  <c r="J981" i="2"/>
  <c r="I981" i="2"/>
  <c r="H981" i="2"/>
  <c r="AM980" i="2"/>
  <c r="AL980" i="2"/>
  <c r="X980" i="2"/>
  <c r="Q980" i="2"/>
  <c r="L980" i="2"/>
  <c r="K980" i="2"/>
  <c r="J980" i="2"/>
  <c r="I980" i="2"/>
  <c r="H980" i="2"/>
  <c r="AM979" i="2"/>
  <c r="AL979" i="2"/>
  <c r="X979" i="2"/>
  <c r="Q979" i="2"/>
  <c r="L979" i="2"/>
  <c r="K979" i="2"/>
  <c r="J979" i="2"/>
  <c r="I979" i="2"/>
  <c r="H979" i="2"/>
  <c r="AM978" i="2"/>
  <c r="AL978" i="2"/>
  <c r="X978" i="2"/>
  <c r="Q978" i="2"/>
  <c r="L978" i="2"/>
  <c r="K978" i="2"/>
  <c r="J978" i="2"/>
  <c r="I978" i="2"/>
  <c r="H978" i="2"/>
  <c r="AM977" i="2"/>
  <c r="AL977" i="2"/>
  <c r="X977" i="2"/>
  <c r="Q977" i="2"/>
  <c r="L977" i="2"/>
  <c r="K977" i="2"/>
  <c r="J977" i="2"/>
  <c r="I977" i="2"/>
  <c r="H977" i="2"/>
  <c r="AM976" i="2"/>
  <c r="AL976" i="2"/>
  <c r="X976" i="2"/>
  <c r="Q976" i="2"/>
  <c r="L976" i="2"/>
  <c r="K976" i="2"/>
  <c r="J976" i="2"/>
  <c r="I976" i="2"/>
  <c r="H976" i="2"/>
  <c r="AM975" i="2"/>
  <c r="AL975" i="2"/>
  <c r="X975" i="2"/>
  <c r="Q975" i="2"/>
  <c r="L975" i="2"/>
  <c r="K975" i="2"/>
  <c r="J975" i="2"/>
  <c r="I975" i="2"/>
  <c r="H975" i="2"/>
  <c r="AM974" i="2"/>
  <c r="AL974" i="2"/>
  <c r="X974" i="2"/>
  <c r="Q974" i="2"/>
  <c r="L974" i="2"/>
  <c r="K974" i="2"/>
  <c r="J974" i="2"/>
  <c r="I974" i="2"/>
  <c r="H974" i="2"/>
  <c r="AM973" i="2"/>
  <c r="AL973" i="2"/>
  <c r="X973" i="2"/>
  <c r="Q973" i="2"/>
  <c r="L973" i="2"/>
  <c r="K973" i="2"/>
  <c r="J973" i="2"/>
  <c r="I973" i="2"/>
  <c r="H973" i="2"/>
  <c r="AM972" i="2"/>
  <c r="AL972" i="2"/>
  <c r="X972" i="2"/>
  <c r="Q972" i="2"/>
  <c r="L972" i="2"/>
  <c r="K972" i="2"/>
  <c r="J972" i="2"/>
  <c r="I972" i="2"/>
  <c r="H972" i="2"/>
  <c r="AM971" i="2"/>
  <c r="AL971" i="2"/>
  <c r="X971" i="2"/>
  <c r="Q971" i="2"/>
  <c r="L971" i="2"/>
  <c r="K971" i="2"/>
  <c r="J971" i="2"/>
  <c r="I971" i="2"/>
  <c r="H971" i="2"/>
  <c r="AM970" i="2"/>
  <c r="AL970" i="2"/>
  <c r="X970" i="2"/>
  <c r="Q970" i="2"/>
  <c r="L970" i="2"/>
  <c r="K970" i="2"/>
  <c r="J970" i="2"/>
  <c r="I970" i="2"/>
  <c r="H970" i="2"/>
  <c r="AM969" i="2"/>
  <c r="AL969" i="2"/>
  <c r="X969" i="2"/>
  <c r="Q969" i="2"/>
  <c r="L969" i="2"/>
  <c r="K969" i="2"/>
  <c r="J969" i="2"/>
  <c r="I969" i="2"/>
  <c r="H969" i="2"/>
  <c r="AM968" i="2"/>
  <c r="AL968" i="2"/>
  <c r="X968" i="2"/>
  <c r="Q968" i="2"/>
  <c r="L968" i="2"/>
  <c r="K968" i="2"/>
  <c r="J968" i="2"/>
  <c r="I968" i="2"/>
  <c r="H968" i="2"/>
  <c r="AM967" i="2"/>
  <c r="AL967" i="2"/>
  <c r="X967" i="2"/>
  <c r="Q967" i="2"/>
  <c r="L967" i="2"/>
  <c r="K967" i="2"/>
  <c r="J967" i="2"/>
  <c r="I967" i="2"/>
  <c r="H967" i="2"/>
  <c r="AM966" i="2"/>
  <c r="AL966" i="2"/>
  <c r="X966" i="2"/>
  <c r="Q966" i="2"/>
  <c r="L966" i="2"/>
  <c r="K966" i="2"/>
  <c r="J966" i="2"/>
  <c r="I966" i="2"/>
  <c r="H966" i="2"/>
  <c r="AM965" i="2"/>
  <c r="AL965" i="2"/>
  <c r="X965" i="2"/>
  <c r="Q965" i="2"/>
  <c r="L965" i="2"/>
  <c r="K965" i="2"/>
  <c r="J965" i="2"/>
  <c r="I965" i="2"/>
  <c r="H965" i="2"/>
  <c r="AM964" i="2"/>
  <c r="AL964" i="2"/>
  <c r="X964" i="2"/>
  <c r="Q964" i="2"/>
  <c r="L964" i="2"/>
  <c r="K964" i="2"/>
  <c r="J964" i="2"/>
  <c r="I964" i="2"/>
  <c r="H964" i="2"/>
  <c r="AM963" i="2"/>
  <c r="AL963" i="2"/>
  <c r="X963" i="2"/>
  <c r="Q963" i="2"/>
  <c r="L963" i="2"/>
  <c r="K963" i="2"/>
  <c r="J963" i="2"/>
  <c r="I963" i="2"/>
  <c r="H963" i="2"/>
  <c r="AM962" i="2"/>
  <c r="AL962" i="2"/>
  <c r="X962" i="2"/>
  <c r="Q962" i="2"/>
  <c r="L962" i="2"/>
  <c r="K962" i="2"/>
  <c r="J962" i="2"/>
  <c r="I962" i="2"/>
  <c r="H962" i="2"/>
  <c r="AM961" i="2"/>
  <c r="AL961" i="2"/>
  <c r="X961" i="2"/>
  <c r="Q961" i="2"/>
  <c r="L961" i="2"/>
  <c r="K961" i="2"/>
  <c r="J961" i="2"/>
  <c r="I961" i="2"/>
  <c r="H961" i="2"/>
  <c r="AM960" i="2"/>
  <c r="AL960" i="2"/>
  <c r="X960" i="2"/>
  <c r="Q960" i="2"/>
  <c r="L960" i="2"/>
  <c r="K960" i="2"/>
  <c r="J960" i="2"/>
  <c r="I960" i="2"/>
  <c r="H960" i="2"/>
  <c r="AM959" i="2"/>
  <c r="AL959" i="2"/>
  <c r="X959" i="2"/>
  <c r="Q959" i="2"/>
  <c r="L959" i="2"/>
  <c r="K959" i="2"/>
  <c r="J959" i="2"/>
  <c r="I959" i="2"/>
  <c r="H959" i="2"/>
  <c r="AM958" i="2"/>
  <c r="AL958" i="2"/>
  <c r="X958" i="2"/>
  <c r="Q958" i="2"/>
  <c r="L958" i="2"/>
  <c r="K958" i="2"/>
  <c r="J958" i="2"/>
  <c r="I958" i="2"/>
  <c r="H958" i="2"/>
  <c r="AM957" i="2"/>
  <c r="AL957" i="2"/>
  <c r="X957" i="2"/>
  <c r="Q957" i="2"/>
  <c r="L957" i="2"/>
  <c r="K957" i="2"/>
  <c r="J957" i="2"/>
  <c r="I957" i="2"/>
  <c r="H957" i="2"/>
  <c r="AM956" i="2"/>
  <c r="AL956" i="2"/>
  <c r="X956" i="2"/>
  <c r="Q956" i="2"/>
  <c r="L956" i="2"/>
  <c r="K956" i="2"/>
  <c r="J956" i="2"/>
  <c r="I956" i="2"/>
  <c r="H956" i="2"/>
  <c r="AM955" i="2"/>
  <c r="AL955" i="2"/>
  <c r="X955" i="2"/>
  <c r="Q955" i="2"/>
  <c r="L955" i="2"/>
  <c r="K955" i="2"/>
  <c r="J955" i="2"/>
  <c r="I955" i="2"/>
  <c r="H955" i="2"/>
  <c r="AM954" i="2"/>
  <c r="AL954" i="2"/>
  <c r="X954" i="2"/>
  <c r="Q954" i="2"/>
  <c r="L954" i="2"/>
  <c r="K954" i="2"/>
  <c r="J954" i="2"/>
  <c r="I954" i="2"/>
  <c r="H954" i="2"/>
  <c r="AM953" i="2"/>
  <c r="AL953" i="2"/>
  <c r="X953" i="2"/>
  <c r="Q953" i="2"/>
  <c r="L953" i="2"/>
  <c r="K953" i="2"/>
  <c r="J953" i="2"/>
  <c r="I953" i="2"/>
  <c r="H953" i="2"/>
  <c r="AM952" i="2"/>
  <c r="AL952" i="2"/>
  <c r="X952" i="2"/>
  <c r="Q952" i="2"/>
  <c r="L952" i="2"/>
  <c r="K952" i="2"/>
  <c r="J952" i="2"/>
  <c r="I952" i="2"/>
  <c r="H952" i="2"/>
  <c r="AM951" i="2"/>
  <c r="AL951" i="2"/>
  <c r="X951" i="2"/>
  <c r="Q951" i="2"/>
  <c r="L951" i="2"/>
  <c r="K951" i="2"/>
  <c r="J951" i="2"/>
  <c r="I951" i="2"/>
  <c r="H951" i="2"/>
  <c r="AM950" i="2"/>
  <c r="AL950" i="2"/>
  <c r="X950" i="2"/>
  <c r="Q950" i="2"/>
  <c r="L950" i="2"/>
  <c r="K950" i="2"/>
  <c r="J950" i="2"/>
  <c r="I950" i="2"/>
  <c r="H950" i="2"/>
  <c r="AM949" i="2"/>
  <c r="AL949" i="2"/>
  <c r="X949" i="2"/>
  <c r="Q949" i="2"/>
  <c r="L949" i="2"/>
  <c r="K949" i="2"/>
  <c r="J949" i="2"/>
  <c r="I949" i="2"/>
  <c r="H949" i="2"/>
  <c r="AM948" i="2"/>
  <c r="AL948" i="2"/>
  <c r="X948" i="2"/>
  <c r="Q948" i="2"/>
  <c r="L948" i="2"/>
  <c r="K948" i="2"/>
  <c r="J948" i="2"/>
  <c r="I948" i="2"/>
  <c r="H948" i="2"/>
  <c r="AM947" i="2"/>
  <c r="AL947" i="2"/>
  <c r="X947" i="2"/>
  <c r="Q947" i="2"/>
  <c r="L947" i="2"/>
  <c r="K947" i="2"/>
  <c r="J947" i="2"/>
  <c r="I947" i="2"/>
  <c r="H947" i="2"/>
  <c r="AM946" i="2"/>
  <c r="AL946" i="2"/>
  <c r="X946" i="2"/>
  <c r="Q946" i="2"/>
  <c r="L946" i="2"/>
  <c r="K946" i="2"/>
  <c r="J946" i="2"/>
  <c r="I946" i="2"/>
  <c r="H946" i="2"/>
  <c r="AM945" i="2"/>
  <c r="AL945" i="2"/>
  <c r="X945" i="2"/>
  <c r="Q945" i="2"/>
  <c r="L945" i="2"/>
  <c r="K945" i="2"/>
  <c r="J945" i="2"/>
  <c r="I945" i="2"/>
  <c r="H945" i="2"/>
  <c r="AM944" i="2"/>
  <c r="AL944" i="2"/>
  <c r="X944" i="2"/>
  <c r="Q944" i="2"/>
  <c r="L944" i="2"/>
  <c r="K944" i="2"/>
  <c r="J944" i="2"/>
  <c r="I944" i="2"/>
  <c r="H944" i="2"/>
  <c r="AM943" i="2"/>
  <c r="AL943" i="2"/>
  <c r="X943" i="2"/>
  <c r="Q943" i="2"/>
  <c r="L943" i="2"/>
  <c r="K943" i="2"/>
  <c r="J943" i="2"/>
  <c r="I943" i="2"/>
  <c r="H943" i="2"/>
  <c r="AM942" i="2"/>
  <c r="AL942" i="2"/>
  <c r="X942" i="2"/>
  <c r="Q942" i="2"/>
  <c r="L942" i="2"/>
  <c r="K942" i="2"/>
  <c r="J942" i="2"/>
  <c r="I942" i="2"/>
  <c r="H942" i="2"/>
  <c r="AM941" i="2"/>
  <c r="AL941" i="2"/>
  <c r="X941" i="2"/>
  <c r="Q941" i="2"/>
  <c r="L941" i="2"/>
  <c r="K941" i="2"/>
  <c r="J941" i="2"/>
  <c r="I941" i="2"/>
  <c r="H941" i="2"/>
  <c r="AM940" i="2"/>
  <c r="AL940" i="2"/>
  <c r="X940" i="2"/>
  <c r="Q940" i="2"/>
  <c r="L940" i="2"/>
  <c r="K940" i="2"/>
  <c r="J940" i="2"/>
  <c r="I940" i="2"/>
  <c r="H940" i="2"/>
  <c r="AM939" i="2"/>
  <c r="AL939" i="2"/>
  <c r="X939" i="2"/>
  <c r="Q939" i="2"/>
  <c r="L939" i="2"/>
  <c r="K939" i="2"/>
  <c r="J939" i="2"/>
  <c r="I939" i="2"/>
  <c r="H939" i="2"/>
  <c r="AM938" i="2"/>
  <c r="AL938" i="2"/>
  <c r="X938" i="2"/>
  <c r="Q938" i="2"/>
  <c r="L938" i="2"/>
  <c r="K938" i="2"/>
  <c r="J938" i="2"/>
  <c r="I938" i="2"/>
  <c r="H938" i="2"/>
  <c r="AM937" i="2"/>
  <c r="AL937" i="2"/>
  <c r="X937" i="2"/>
  <c r="Q937" i="2"/>
  <c r="L937" i="2"/>
  <c r="K937" i="2"/>
  <c r="J937" i="2"/>
  <c r="I937" i="2"/>
  <c r="H937" i="2"/>
  <c r="AM936" i="2"/>
  <c r="AL936" i="2"/>
  <c r="X936" i="2"/>
  <c r="Q936" i="2"/>
  <c r="L936" i="2"/>
  <c r="K936" i="2"/>
  <c r="J936" i="2"/>
  <c r="I936" i="2"/>
  <c r="H936" i="2"/>
  <c r="AM935" i="2"/>
  <c r="AL935" i="2"/>
  <c r="X935" i="2"/>
  <c r="Q935" i="2"/>
  <c r="L935" i="2"/>
  <c r="K935" i="2"/>
  <c r="J935" i="2"/>
  <c r="I935" i="2"/>
  <c r="H935" i="2"/>
  <c r="AM934" i="2"/>
  <c r="AL934" i="2"/>
  <c r="X934" i="2"/>
  <c r="Q934" i="2"/>
  <c r="L934" i="2"/>
  <c r="K934" i="2"/>
  <c r="J934" i="2"/>
  <c r="I934" i="2"/>
  <c r="H934" i="2"/>
  <c r="AM933" i="2"/>
  <c r="AL933" i="2"/>
  <c r="X933" i="2"/>
  <c r="Q933" i="2"/>
  <c r="L933" i="2"/>
  <c r="K933" i="2"/>
  <c r="J933" i="2"/>
  <c r="I933" i="2"/>
  <c r="H933" i="2"/>
  <c r="AM932" i="2"/>
  <c r="AL932" i="2"/>
  <c r="X932" i="2"/>
  <c r="Q932" i="2"/>
  <c r="L932" i="2"/>
  <c r="K932" i="2"/>
  <c r="J932" i="2"/>
  <c r="I932" i="2"/>
  <c r="H932" i="2"/>
  <c r="AM931" i="2"/>
  <c r="AL931" i="2"/>
  <c r="X931" i="2"/>
  <c r="Q931" i="2"/>
  <c r="L931" i="2"/>
  <c r="K931" i="2"/>
  <c r="J931" i="2"/>
  <c r="I931" i="2"/>
  <c r="H931" i="2"/>
  <c r="AM930" i="2"/>
  <c r="AL930" i="2"/>
  <c r="X930" i="2"/>
  <c r="Q930" i="2"/>
  <c r="L930" i="2"/>
  <c r="K930" i="2"/>
  <c r="J930" i="2"/>
  <c r="I930" i="2"/>
  <c r="H930" i="2"/>
  <c r="AM929" i="2"/>
  <c r="AL929" i="2"/>
  <c r="X929" i="2"/>
  <c r="Q929" i="2"/>
  <c r="L929" i="2"/>
  <c r="K929" i="2"/>
  <c r="J929" i="2"/>
  <c r="I929" i="2"/>
  <c r="H929" i="2"/>
  <c r="AM928" i="2"/>
  <c r="AL928" i="2"/>
  <c r="X928" i="2"/>
  <c r="Q928" i="2"/>
  <c r="L928" i="2"/>
  <c r="K928" i="2"/>
  <c r="J928" i="2"/>
  <c r="I928" i="2"/>
  <c r="H928" i="2"/>
  <c r="AM927" i="2"/>
  <c r="AL927" i="2"/>
  <c r="X927" i="2"/>
  <c r="Q927" i="2"/>
  <c r="L927" i="2"/>
  <c r="K927" i="2"/>
  <c r="J927" i="2"/>
  <c r="I927" i="2"/>
  <c r="H927" i="2"/>
  <c r="AM926" i="2"/>
  <c r="AL926" i="2"/>
  <c r="X926" i="2"/>
  <c r="Q926" i="2"/>
  <c r="L926" i="2"/>
  <c r="K926" i="2"/>
  <c r="J926" i="2"/>
  <c r="I926" i="2"/>
  <c r="H926" i="2"/>
  <c r="AM925" i="2"/>
  <c r="AL925" i="2"/>
  <c r="X925" i="2"/>
  <c r="Q925" i="2"/>
  <c r="L925" i="2"/>
  <c r="K925" i="2"/>
  <c r="J925" i="2"/>
  <c r="I925" i="2"/>
  <c r="H925" i="2"/>
  <c r="AM924" i="2"/>
  <c r="AL924" i="2"/>
  <c r="X924" i="2"/>
  <c r="Q924" i="2"/>
  <c r="L924" i="2"/>
  <c r="K924" i="2"/>
  <c r="J924" i="2"/>
  <c r="I924" i="2"/>
  <c r="H924" i="2"/>
  <c r="AM923" i="2"/>
  <c r="AL923" i="2"/>
  <c r="X923" i="2"/>
  <c r="Q923" i="2"/>
  <c r="L923" i="2"/>
  <c r="K923" i="2"/>
  <c r="J923" i="2"/>
  <c r="I923" i="2"/>
  <c r="H923" i="2"/>
  <c r="AM922" i="2"/>
  <c r="AL922" i="2"/>
  <c r="X922" i="2"/>
  <c r="Q922" i="2"/>
  <c r="L922" i="2"/>
  <c r="K922" i="2"/>
  <c r="J922" i="2"/>
  <c r="I922" i="2"/>
  <c r="H922" i="2"/>
  <c r="AM921" i="2"/>
  <c r="AL921" i="2"/>
  <c r="X921" i="2"/>
  <c r="Q921" i="2"/>
  <c r="L921" i="2"/>
  <c r="K921" i="2"/>
  <c r="J921" i="2"/>
  <c r="I921" i="2"/>
  <c r="H921" i="2"/>
  <c r="AM920" i="2"/>
  <c r="AL920" i="2"/>
  <c r="X920" i="2"/>
  <c r="Q920" i="2"/>
  <c r="L920" i="2"/>
  <c r="K920" i="2"/>
  <c r="J920" i="2"/>
  <c r="I920" i="2"/>
  <c r="H920" i="2"/>
  <c r="AM919" i="2"/>
  <c r="AL919" i="2"/>
  <c r="X919" i="2"/>
  <c r="Q919" i="2"/>
  <c r="L919" i="2"/>
  <c r="K919" i="2"/>
  <c r="J919" i="2"/>
  <c r="I919" i="2"/>
  <c r="H919" i="2"/>
  <c r="AM918" i="2"/>
  <c r="AL918" i="2"/>
  <c r="X918" i="2"/>
  <c r="Q918" i="2"/>
  <c r="L918" i="2"/>
  <c r="K918" i="2"/>
  <c r="J918" i="2"/>
  <c r="I918" i="2"/>
  <c r="H918" i="2"/>
  <c r="AM917" i="2"/>
  <c r="AL917" i="2"/>
  <c r="X917" i="2"/>
  <c r="Q917" i="2"/>
  <c r="L917" i="2"/>
  <c r="K917" i="2"/>
  <c r="J917" i="2"/>
  <c r="I917" i="2"/>
  <c r="H917" i="2"/>
  <c r="AM916" i="2"/>
  <c r="AL916" i="2"/>
  <c r="X916" i="2"/>
  <c r="Q916" i="2"/>
  <c r="L916" i="2"/>
  <c r="K916" i="2"/>
  <c r="J916" i="2"/>
  <c r="I916" i="2"/>
  <c r="H916" i="2"/>
  <c r="AM915" i="2"/>
  <c r="AL915" i="2"/>
  <c r="X915" i="2"/>
  <c r="Q915" i="2"/>
  <c r="L915" i="2"/>
  <c r="K915" i="2"/>
  <c r="J915" i="2"/>
  <c r="I915" i="2"/>
  <c r="H915" i="2"/>
  <c r="AM914" i="2"/>
  <c r="AL914" i="2"/>
  <c r="X914" i="2"/>
  <c r="Q914" i="2"/>
  <c r="L914" i="2"/>
  <c r="K914" i="2"/>
  <c r="J914" i="2"/>
  <c r="I914" i="2"/>
  <c r="H914" i="2"/>
  <c r="AM913" i="2"/>
  <c r="AL913" i="2"/>
  <c r="X913" i="2"/>
  <c r="Q913" i="2"/>
  <c r="L913" i="2"/>
  <c r="K913" i="2"/>
  <c r="J913" i="2"/>
  <c r="I913" i="2"/>
  <c r="H913" i="2"/>
  <c r="AM912" i="2"/>
  <c r="AL912" i="2"/>
  <c r="X912" i="2"/>
  <c r="Q912" i="2"/>
  <c r="L912" i="2"/>
  <c r="K912" i="2"/>
  <c r="J912" i="2"/>
  <c r="I912" i="2"/>
  <c r="H912" i="2"/>
  <c r="AM911" i="2"/>
  <c r="AL911" i="2"/>
  <c r="X911" i="2"/>
  <c r="Q911" i="2"/>
  <c r="L911" i="2"/>
  <c r="K911" i="2"/>
  <c r="J911" i="2"/>
  <c r="I911" i="2"/>
  <c r="H911" i="2"/>
  <c r="AM910" i="2"/>
  <c r="AL910" i="2"/>
  <c r="X910" i="2"/>
  <c r="Q910" i="2"/>
  <c r="L910" i="2"/>
  <c r="K910" i="2"/>
  <c r="J910" i="2"/>
  <c r="I910" i="2"/>
  <c r="H910" i="2"/>
  <c r="AM909" i="2"/>
  <c r="AL909" i="2"/>
  <c r="X909" i="2"/>
  <c r="Q909" i="2"/>
  <c r="L909" i="2"/>
  <c r="K909" i="2"/>
  <c r="J909" i="2"/>
  <c r="I909" i="2"/>
  <c r="H909" i="2"/>
  <c r="AM908" i="2"/>
  <c r="AL908" i="2"/>
  <c r="X908" i="2"/>
  <c r="Q908" i="2"/>
  <c r="L908" i="2"/>
  <c r="K908" i="2"/>
  <c r="J908" i="2"/>
  <c r="I908" i="2"/>
  <c r="H908" i="2"/>
  <c r="AM907" i="2"/>
  <c r="AL907" i="2"/>
  <c r="X907" i="2"/>
  <c r="Q907" i="2"/>
  <c r="L907" i="2"/>
  <c r="K907" i="2"/>
  <c r="J907" i="2"/>
  <c r="I907" i="2"/>
  <c r="H907" i="2"/>
  <c r="AM906" i="2"/>
  <c r="AL906" i="2"/>
  <c r="X906" i="2"/>
  <c r="Q906" i="2"/>
  <c r="L906" i="2"/>
  <c r="K906" i="2"/>
  <c r="J906" i="2"/>
  <c r="I906" i="2"/>
  <c r="H906" i="2"/>
  <c r="AM905" i="2"/>
  <c r="AL905" i="2"/>
  <c r="X905" i="2"/>
  <c r="Q905" i="2"/>
  <c r="L905" i="2"/>
  <c r="K905" i="2"/>
  <c r="J905" i="2"/>
  <c r="I905" i="2"/>
  <c r="H905" i="2"/>
  <c r="AM904" i="2"/>
  <c r="AL904" i="2"/>
  <c r="X904" i="2"/>
  <c r="Q904" i="2"/>
  <c r="L904" i="2"/>
  <c r="K904" i="2"/>
  <c r="J904" i="2"/>
  <c r="I904" i="2"/>
  <c r="H904" i="2"/>
  <c r="AM903" i="2"/>
  <c r="AL903" i="2"/>
  <c r="X903" i="2"/>
  <c r="Q903" i="2"/>
  <c r="L903" i="2"/>
  <c r="K903" i="2"/>
  <c r="J903" i="2"/>
  <c r="I903" i="2"/>
  <c r="H903" i="2"/>
  <c r="AM902" i="2"/>
  <c r="AL902" i="2"/>
  <c r="X902" i="2"/>
  <c r="Q902" i="2"/>
  <c r="L902" i="2"/>
  <c r="K902" i="2"/>
  <c r="J902" i="2"/>
  <c r="I902" i="2"/>
  <c r="H902" i="2"/>
  <c r="AM901" i="2"/>
  <c r="AL901" i="2"/>
  <c r="X901" i="2"/>
  <c r="Q901" i="2"/>
  <c r="L901" i="2"/>
  <c r="K901" i="2"/>
  <c r="J901" i="2"/>
  <c r="I901" i="2"/>
  <c r="H901" i="2"/>
  <c r="AM900" i="2"/>
  <c r="AL900" i="2"/>
  <c r="X900" i="2"/>
  <c r="Q900" i="2"/>
  <c r="L900" i="2"/>
  <c r="K900" i="2"/>
  <c r="J900" i="2"/>
  <c r="I900" i="2"/>
  <c r="H900" i="2"/>
  <c r="AM899" i="2"/>
  <c r="AL899" i="2"/>
  <c r="X899" i="2"/>
  <c r="Q899" i="2"/>
  <c r="L899" i="2"/>
  <c r="K899" i="2"/>
  <c r="J899" i="2"/>
  <c r="I899" i="2"/>
  <c r="H899" i="2"/>
  <c r="AM898" i="2"/>
  <c r="AL898" i="2"/>
  <c r="X898" i="2"/>
  <c r="Q898" i="2"/>
  <c r="L898" i="2"/>
  <c r="K898" i="2"/>
  <c r="J898" i="2"/>
  <c r="I898" i="2"/>
  <c r="H898" i="2"/>
  <c r="AM897" i="2"/>
  <c r="AL897" i="2"/>
  <c r="X897" i="2"/>
  <c r="Q897" i="2"/>
  <c r="L897" i="2"/>
  <c r="K897" i="2"/>
  <c r="J897" i="2"/>
  <c r="I897" i="2"/>
  <c r="H897" i="2"/>
  <c r="AM896" i="2"/>
  <c r="AL896" i="2"/>
  <c r="X896" i="2"/>
  <c r="Q896" i="2"/>
  <c r="L896" i="2"/>
  <c r="K896" i="2"/>
  <c r="J896" i="2"/>
  <c r="I896" i="2"/>
  <c r="H896" i="2"/>
  <c r="AM895" i="2"/>
  <c r="AL895" i="2"/>
  <c r="X895" i="2"/>
  <c r="Q895" i="2"/>
  <c r="L895" i="2"/>
  <c r="K895" i="2"/>
  <c r="J895" i="2"/>
  <c r="I895" i="2"/>
  <c r="H895" i="2"/>
  <c r="AM894" i="2"/>
  <c r="AL894" i="2"/>
  <c r="X894" i="2"/>
  <c r="Q894" i="2"/>
  <c r="L894" i="2"/>
  <c r="K894" i="2"/>
  <c r="J894" i="2"/>
  <c r="I894" i="2"/>
  <c r="H894" i="2"/>
  <c r="AM893" i="2"/>
  <c r="AL893" i="2"/>
  <c r="X893" i="2"/>
  <c r="Q893" i="2"/>
  <c r="L893" i="2"/>
  <c r="K893" i="2"/>
  <c r="J893" i="2"/>
  <c r="I893" i="2"/>
  <c r="H893" i="2"/>
  <c r="AM892" i="2"/>
  <c r="AL892" i="2"/>
  <c r="X892" i="2"/>
  <c r="Q892" i="2"/>
  <c r="L892" i="2"/>
  <c r="K892" i="2"/>
  <c r="J892" i="2"/>
  <c r="I892" i="2"/>
  <c r="H892" i="2"/>
  <c r="AM891" i="2"/>
  <c r="AL891" i="2"/>
  <c r="X891" i="2"/>
  <c r="Q891" i="2"/>
  <c r="L891" i="2"/>
  <c r="K891" i="2"/>
  <c r="J891" i="2"/>
  <c r="I891" i="2"/>
  <c r="H891" i="2"/>
  <c r="AM890" i="2"/>
  <c r="AL890" i="2"/>
  <c r="X890" i="2"/>
  <c r="Q890" i="2"/>
  <c r="L890" i="2"/>
  <c r="K890" i="2"/>
  <c r="J890" i="2"/>
  <c r="I890" i="2"/>
  <c r="H890" i="2"/>
  <c r="AM889" i="2"/>
  <c r="AL889" i="2"/>
  <c r="X889" i="2"/>
  <c r="Q889" i="2"/>
  <c r="L889" i="2"/>
  <c r="K889" i="2"/>
  <c r="J889" i="2"/>
  <c r="I889" i="2"/>
  <c r="H889" i="2"/>
  <c r="AM888" i="2"/>
  <c r="AL888" i="2"/>
  <c r="X888" i="2"/>
  <c r="Q888" i="2"/>
  <c r="L888" i="2"/>
  <c r="K888" i="2"/>
  <c r="J888" i="2"/>
  <c r="I888" i="2"/>
  <c r="H888" i="2"/>
  <c r="AM887" i="2"/>
  <c r="AL887" i="2"/>
  <c r="X887" i="2"/>
  <c r="Q887" i="2"/>
  <c r="L887" i="2"/>
  <c r="K887" i="2"/>
  <c r="J887" i="2"/>
  <c r="I887" i="2"/>
  <c r="H887" i="2"/>
  <c r="AM886" i="2"/>
  <c r="AL886" i="2"/>
  <c r="X886" i="2"/>
  <c r="Q886" i="2"/>
  <c r="L886" i="2"/>
  <c r="K886" i="2"/>
  <c r="J886" i="2"/>
  <c r="I886" i="2"/>
  <c r="H886" i="2"/>
  <c r="AM885" i="2"/>
  <c r="AL885" i="2"/>
  <c r="X885" i="2"/>
  <c r="Q885" i="2"/>
  <c r="L885" i="2"/>
  <c r="K885" i="2"/>
  <c r="J885" i="2"/>
  <c r="I885" i="2"/>
  <c r="H885" i="2"/>
  <c r="AM884" i="2"/>
  <c r="AL884" i="2"/>
  <c r="X884" i="2"/>
  <c r="Q884" i="2"/>
  <c r="L884" i="2"/>
  <c r="K884" i="2"/>
  <c r="J884" i="2"/>
  <c r="I884" i="2"/>
  <c r="H884" i="2"/>
  <c r="AM883" i="2"/>
  <c r="AL883" i="2"/>
  <c r="X883" i="2"/>
  <c r="Q883" i="2"/>
  <c r="L883" i="2"/>
  <c r="K883" i="2"/>
  <c r="J883" i="2"/>
  <c r="I883" i="2"/>
  <c r="H883" i="2"/>
  <c r="AM882" i="2"/>
  <c r="AL882" i="2"/>
  <c r="X882" i="2"/>
  <c r="Q882" i="2"/>
  <c r="L882" i="2"/>
  <c r="K882" i="2"/>
  <c r="J882" i="2"/>
  <c r="I882" i="2"/>
  <c r="H882" i="2"/>
  <c r="AM881" i="2"/>
  <c r="AL881" i="2"/>
  <c r="X881" i="2"/>
  <c r="Q881" i="2"/>
  <c r="L881" i="2"/>
  <c r="K881" i="2"/>
  <c r="J881" i="2"/>
  <c r="I881" i="2"/>
  <c r="H881" i="2"/>
  <c r="AM880" i="2"/>
  <c r="AL880" i="2"/>
  <c r="X880" i="2"/>
  <c r="Q880" i="2"/>
  <c r="L880" i="2"/>
  <c r="K880" i="2"/>
  <c r="J880" i="2"/>
  <c r="I880" i="2"/>
  <c r="H880" i="2"/>
  <c r="AM879" i="2"/>
  <c r="AL879" i="2"/>
  <c r="X879" i="2"/>
  <c r="Q879" i="2"/>
  <c r="L879" i="2"/>
  <c r="K879" i="2"/>
  <c r="J879" i="2"/>
  <c r="I879" i="2"/>
  <c r="H879" i="2"/>
  <c r="AM878" i="2"/>
  <c r="AL878" i="2"/>
  <c r="X878" i="2"/>
  <c r="Q878" i="2"/>
  <c r="L878" i="2"/>
  <c r="K878" i="2"/>
  <c r="J878" i="2"/>
  <c r="I878" i="2"/>
  <c r="H878" i="2"/>
  <c r="AM877" i="2"/>
  <c r="AL877" i="2"/>
  <c r="X877" i="2"/>
  <c r="Q877" i="2"/>
  <c r="L877" i="2"/>
  <c r="K877" i="2"/>
  <c r="J877" i="2"/>
  <c r="I877" i="2"/>
  <c r="H877" i="2"/>
  <c r="AM876" i="2"/>
  <c r="AL876" i="2"/>
  <c r="X876" i="2"/>
  <c r="Q876" i="2"/>
  <c r="L876" i="2"/>
  <c r="K876" i="2"/>
  <c r="J876" i="2"/>
  <c r="I876" i="2"/>
  <c r="H876" i="2"/>
  <c r="AM875" i="2"/>
  <c r="AL875" i="2"/>
  <c r="X875" i="2"/>
  <c r="Q875" i="2"/>
  <c r="L875" i="2"/>
  <c r="K875" i="2"/>
  <c r="J875" i="2"/>
  <c r="I875" i="2"/>
  <c r="H875" i="2"/>
  <c r="AM874" i="2"/>
  <c r="AL874" i="2"/>
  <c r="X874" i="2"/>
  <c r="Q874" i="2"/>
  <c r="L874" i="2"/>
  <c r="K874" i="2"/>
  <c r="J874" i="2"/>
  <c r="I874" i="2"/>
  <c r="H874" i="2"/>
  <c r="AM873" i="2"/>
  <c r="AL873" i="2"/>
  <c r="X873" i="2"/>
  <c r="Q873" i="2"/>
  <c r="L873" i="2"/>
  <c r="K873" i="2"/>
  <c r="J873" i="2"/>
  <c r="I873" i="2"/>
  <c r="H873" i="2"/>
  <c r="AM872" i="2"/>
  <c r="AL872" i="2"/>
  <c r="X872" i="2"/>
  <c r="Q872" i="2"/>
  <c r="L872" i="2"/>
  <c r="K872" i="2"/>
  <c r="J872" i="2"/>
  <c r="I872" i="2"/>
  <c r="H872" i="2"/>
  <c r="AM871" i="2"/>
  <c r="AL871" i="2"/>
  <c r="X871" i="2"/>
  <c r="Q871" i="2"/>
  <c r="L871" i="2"/>
  <c r="K871" i="2"/>
  <c r="J871" i="2"/>
  <c r="I871" i="2"/>
  <c r="H871" i="2"/>
  <c r="AM870" i="2"/>
  <c r="AL870" i="2"/>
  <c r="X870" i="2"/>
  <c r="Q870" i="2"/>
  <c r="L870" i="2"/>
  <c r="K870" i="2"/>
  <c r="J870" i="2"/>
  <c r="I870" i="2"/>
  <c r="H870" i="2"/>
  <c r="AM869" i="2"/>
  <c r="AL869" i="2"/>
  <c r="X869" i="2"/>
  <c r="Q869" i="2"/>
  <c r="L869" i="2"/>
  <c r="K869" i="2"/>
  <c r="J869" i="2"/>
  <c r="I869" i="2"/>
  <c r="H869" i="2"/>
  <c r="AM868" i="2"/>
  <c r="AL868" i="2"/>
  <c r="X868" i="2"/>
  <c r="Q868" i="2"/>
  <c r="L868" i="2"/>
  <c r="K868" i="2"/>
  <c r="J868" i="2"/>
  <c r="I868" i="2"/>
  <c r="H868" i="2"/>
  <c r="AM867" i="2"/>
  <c r="AL867" i="2"/>
  <c r="X867" i="2"/>
  <c r="Q867" i="2"/>
  <c r="L867" i="2"/>
  <c r="K867" i="2"/>
  <c r="J867" i="2"/>
  <c r="I867" i="2"/>
  <c r="H867" i="2"/>
  <c r="AM866" i="2"/>
  <c r="AL866" i="2"/>
  <c r="X866" i="2"/>
  <c r="Q866" i="2"/>
  <c r="L866" i="2"/>
  <c r="K866" i="2"/>
  <c r="J866" i="2"/>
  <c r="I866" i="2"/>
  <c r="H866" i="2"/>
  <c r="AM865" i="2"/>
  <c r="AL865" i="2"/>
  <c r="X865" i="2"/>
  <c r="Q865" i="2"/>
  <c r="L865" i="2"/>
  <c r="K865" i="2"/>
  <c r="J865" i="2"/>
  <c r="I865" i="2"/>
  <c r="H865" i="2"/>
  <c r="AM864" i="2"/>
  <c r="AL864" i="2"/>
  <c r="X864" i="2"/>
  <c r="Q864" i="2"/>
  <c r="L864" i="2"/>
  <c r="K864" i="2"/>
  <c r="J864" i="2"/>
  <c r="I864" i="2"/>
  <c r="H864" i="2"/>
  <c r="AM863" i="2"/>
  <c r="AL863" i="2"/>
  <c r="X863" i="2"/>
  <c r="Q863" i="2"/>
  <c r="L863" i="2"/>
  <c r="K863" i="2"/>
  <c r="J863" i="2"/>
  <c r="I863" i="2"/>
  <c r="H863" i="2"/>
  <c r="AM862" i="2"/>
  <c r="AL862" i="2"/>
  <c r="X862" i="2"/>
  <c r="Q862" i="2"/>
  <c r="L862" i="2"/>
  <c r="K862" i="2"/>
  <c r="J862" i="2"/>
  <c r="I862" i="2"/>
  <c r="H862" i="2"/>
  <c r="AM861" i="2"/>
  <c r="AL861" i="2"/>
  <c r="X861" i="2"/>
  <c r="Q861" i="2"/>
  <c r="L861" i="2"/>
  <c r="K861" i="2"/>
  <c r="J861" i="2"/>
  <c r="I861" i="2"/>
  <c r="H861" i="2"/>
  <c r="AM860" i="2"/>
  <c r="AL860" i="2"/>
  <c r="X860" i="2"/>
  <c r="Q860" i="2"/>
  <c r="L860" i="2"/>
  <c r="K860" i="2"/>
  <c r="J860" i="2"/>
  <c r="I860" i="2"/>
  <c r="H860" i="2"/>
  <c r="AM859" i="2"/>
  <c r="AL859" i="2"/>
  <c r="X859" i="2"/>
  <c r="Q859" i="2"/>
  <c r="L859" i="2"/>
  <c r="K859" i="2"/>
  <c r="J859" i="2"/>
  <c r="I859" i="2"/>
  <c r="H859" i="2"/>
  <c r="AM858" i="2"/>
  <c r="AL858" i="2"/>
  <c r="X858" i="2"/>
  <c r="Q858" i="2"/>
  <c r="L858" i="2"/>
  <c r="K858" i="2"/>
  <c r="J858" i="2"/>
  <c r="I858" i="2"/>
  <c r="H858" i="2"/>
  <c r="AM857" i="2"/>
  <c r="AL857" i="2"/>
  <c r="X857" i="2"/>
  <c r="Q857" i="2"/>
  <c r="L857" i="2"/>
  <c r="K857" i="2"/>
  <c r="J857" i="2"/>
  <c r="I857" i="2"/>
  <c r="H857" i="2"/>
  <c r="AM856" i="2"/>
  <c r="AL856" i="2"/>
  <c r="X856" i="2"/>
  <c r="Q856" i="2"/>
  <c r="L856" i="2"/>
  <c r="K856" i="2"/>
  <c r="J856" i="2"/>
  <c r="I856" i="2"/>
  <c r="H856" i="2"/>
  <c r="AM855" i="2"/>
  <c r="AL855" i="2"/>
  <c r="X855" i="2"/>
  <c r="Q855" i="2"/>
  <c r="L855" i="2"/>
  <c r="K855" i="2"/>
  <c r="J855" i="2"/>
  <c r="I855" i="2"/>
  <c r="H855" i="2"/>
  <c r="AM854" i="2"/>
  <c r="AL854" i="2"/>
  <c r="X854" i="2"/>
  <c r="Q854" i="2"/>
  <c r="L854" i="2"/>
  <c r="K854" i="2"/>
  <c r="J854" i="2"/>
  <c r="I854" i="2"/>
  <c r="H854" i="2"/>
  <c r="AM853" i="2"/>
  <c r="AL853" i="2"/>
  <c r="X853" i="2"/>
  <c r="Q853" i="2"/>
  <c r="L853" i="2"/>
  <c r="K853" i="2"/>
  <c r="J853" i="2"/>
  <c r="I853" i="2"/>
  <c r="H853" i="2"/>
  <c r="AM852" i="2"/>
  <c r="AL852" i="2"/>
  <c r="X852" i="2"/>
  <c r="Q852" i="2"/>
  <c r="L852" i="2"/>
  <c r="K852" i="2"/>
  <c r="J852" i="2"/>
  <c r="I852" i="2"/>
  <c r="H852" i="2"/>
  <c r="AM851" i="2"/>
  <c r="AL851" i="2"/>
  <c r="X851" i="2"/>
  <c r="Q851" i="2"/>
  <c r="L851" i="2"/>
  <c r="K851" i="2"/>
  <c r="J851" i="2"/>
  <c r="I851" i="2"/>
  <c r="H851" i="2"/>
  <c r="AM850" i="2"/>
  <c r="AL850" i="2"/>
  <c r="X850" i="2"/>
  <c r="Q850" i="2"/>
  <c r="L850" i="2"/>
  <c r="K850" i="2"/>
  <c r="J850" i="2"/>
  <c r="I850" i="2"/>
  <c r="H850" i="2"/>
  <c r="AM849" i="2"/>
  <c r="AL849" i="2"/>
  <c r="X849" i="2"/>
  <c r="Q849" i="2"/>
  <c r="L849" i="2"/>
  <c r="K849" i="2"/>
  <c r="J849" i="2"/>
  <c r="I849" i="2"/>
  <c r="H849" i="2"/>
  <c r="AM848" i="2"/>
  <c r="AL848" i="2"/>
  <c r="X848" i="2"/>
  <c r="Q848" i="2"/>
  <c r="L848" i="2"/>
  <c r="K848" i="2"/>
  <c r="J848" i="2"/>
  <c r="I848" i="2"/>
  <c r="H848" i="2"/>
  <c r="AM847" i="2"/>
  <c r="AL847" i="2"/>
  <c r="X847" i="2"/>
  <c r="Q847" i="2"/>
  <c r="L847" i="2"/>
  <c r="K847" i="2"/>
  <c r="J847" i="2"/>
  <c r="I847" i="2"/>
  <c r="H847" i="2"/>
  <c r="AM846" i="2"/>
  <c r="AL846" i="2"/>
  <c r="X846" i="2"/>
  <c r="Q846" i="2"/>
  <c r="L846" i="2"/>
  <c r="K846" i="2"/>
  <c r="J846" i="2"/>
  <c r="I846" i="2"/>
  <c r="H846" i="2"/>
  <c r="AM845" i="2"/>
  <c r="AL845" i="2"/>
  <c r="X845" i="2"/>
  <c r="Q845" i="2"/>
  <c r="L845" i="2"/>
  <c r="K845" i="2"/>
  <c r="J845" i="2"/>
  <c r="I845" i="2"/>
  <c r="H845" i="2"/>
  <c r="AM844" i="2"/>
  <c r="AL844" i="2"/>
  <c r="X844" i="2"/>
  <c r="Q844" i="2"/>
  <c r="L844" i="2"/>
  <c r="K844" i="2"/>
  <c r="J844" i="2"/>
  <c r="I844" i="2"/>
  <c r="H844" i="2"/>
  <c r="AM843" i="2"/>
  <c r="AL843" i="2"/>
  <c r="X843" i="2"/>
  <c r="Q843" i="2"/>
  <c r="L843" i="2"/>
  <c r="K843" i="2"/>
  <c r="J843" i="2"/>
  <c r="I843" i="2"/>
  <c r="H843" i="2"/>
  <c r="AM842" i="2"/>
  <c r="AL842" i="2"/>
  <c r="X842" i="2"/>
  <c r="Q842" i="2"/>
  <c r="L842" i="2"/>
  <c r="K842" i="2"/>
  <c r="J842" i="2"/>
  <c r="I842" i="2"/>
  <c r="H842" i="2"/>
  <c r="AM841" i="2"/>
  <c r="AL841" i="2"/>
  <c r="X841" i="2"/>
  <c r="Q841" i="2"/>
  <c r="L841" i="2"/>
  <c r="K841" i="2"/>
  <c r="J841" i="2"/>
  <c r="I841" i="2"/>
  <c r="H841" i="2"/>
  <c r="AM840" i="2"/>
  <c r="AL840" i="2"/>
  <c r="X840" i="2"/>
  <c r="Q840" i="2"/>
  <c r="L840" i="2"/>
  <c r="K840" i="2"/>
  <c r="J840" i="2"/>
  <c r="I840" i="2"/>
  <c r="H840" i="2"/>
  <c r="AM839" i="2"/>
  <c r="AL839" i="2"/>
  <c r="X839" i="2"/>
  <c r="Q839" i="2"/>
  <c r="L839" i="2"/>
  <c r="K839" i="2"/>
  <c r="J839" i="2"/>
  <c r="I839" i="2"/>
  <c r="H839" i="2"/>
  <c r="AM838" i="2"/>
  <c r="AL838" i="2"/>
  <c r="X838" i="2"/>
  <c r="Q838" i="2"/>
  <c r="L838" i="2"/>
  <c r="K838" i="2"/>
  <c r="J838" i="2"/>
  <c r="I838" i="2"/>
  <c r="H838" i="2"/>
  <c r="AM837" i="2"/>
  <c r="AL837" i="2"/>
  <c r="X837" i="2"/>
  <c r="Q837" i="2"/>
  <c r="L837" i="2"/>
  <c r="K837" i="2"/>
  <c r="J837" i="2"/>
  <c r="I837" i="2"/>
  <c r="H837" i="2"/>
  <c r="AM836" i="2"/>
  <c r="AL836" i="2"/>
  <c r="X836" i="2"/>
  <c r="Q836" i="2"/>
  <c r="L836" i="2"/>
  <c r="K836" i="2"/>
  <c r="J836" i="2"/>
  <c r="I836" i="2"/>
  <c r="H836" i="2"/>
  <c r="AM835" i="2"/>
  <c r="AL835" i="2"/>
  <c r="X835" i="2"/>
  <c r="Q835" i="2"/>
  <c r="L835" i="2"/>
  <c r="K835" i="2"/>
  <c r="J835" i="2"/>
  <c r="I835" i="2"/>
  <c r="H835" i="2"/>
  <c r="AM834" i="2"/>
  <c r="AL834" i="2"/>
  <c r="X834" i="2"/>
  <c r="Q834" i="2"/>
  <c r="L834" i="2"/>
  <c r="K834" i="2"/>
  <c r="J834" i="2"/>
  <c r="I834" i="2"/>
  <c r="H834" i="2"/>
  <c r="AM833" i="2"/>
  <c r="AL833" i="2"/>
  <c r="X833" i="2"/>
  <c r="Q833" i="2"/>
  <c r="L833" i="2"/>
  <c r="K833" i="2"/>
  <c r="J833" i="2"/>
  <c r="I833" i="2"/>
  <c r="H833" i="2"/>
  <c r="AM832" i="2"/>
  <c r="AL832" i="2"/>
  <c r="X832" i="2"/>
  <c r="Q832" i="2"/>
  <c r="L832" i="2"/>
  <c r="K832" i="2"/>
  <c r="J832" i="2"/>
  <c r="I832" i="2"/>
  <c r="H832" i="2"/>
  <c r="AM831" i="2"/>
  <c r="AL831" i="2"/>
  <c r="X831" i="2"/>
  <c r="Q831" i="2"/>
  <c r="L831" i="2"/>
  <c r="K831" i="2"/>
  <c r="J831" i="2"/>
  <c r="I831" i="2"/>
  <c r="H831" i="2"/>
  <c r="AM830" i="2"/>
  <c r="AL830" i="2"/>
  <c r="X830" i="2"/>
  <c r="Q830" i="2"/>
  <c r="L830" i="2"/>
  <c r="K830" i="2"/>
  <c r="J830" i="2"/>
  <c r="I830" i="2"/>
  <c r="H830" i="2"/>
  <c r="AM829" i="2"/>
  <c r="AL829" i="2"/>
  <c r="X829" i="2"/>
  <c r="Q829" i="2"/>
  <c r="L829" i="2"/>
  <c r="K829" i="2"/>
  <c r="J829" i="2"/>
  <c r="I829" i="2"/>
  <c r="H829" i="2"/>
  <c r="AM828" i="2"/>
  <c r="AL828" i="2"/>
  <c r="X828" i="2"/>
  <c r="Q828" i="2"/>
  <c r="L828" i="2"/>
  <c r="K828" i="2"/>
  <c r="J828" i="2"/>
  <c r="I828" i="2"/>
  <c r="H828" i="2"/>
  <c r="AM827" i="2"/>
  <c r="AL827" i="2"/>
  <c r="X827" i="2"/>
  <c r="Q827" i="2"/>
  <c r="L827" i="2"/>
  <c r="K827" i="2"/>
  <c r="J827" i="2"/>
  <c r="I827" i="2"/>
  <c r="H827" i="2"/>
  <c r="AM826" i="2"/>
  <c r="AL826" i="2"/>
  <c r="X826" i="2"/>
  <c r="Q826" i="2"/>
  <c r="L826" i="2"/>
  <c r="K826" i="2"/>
  <c r="J826" i="2"/>
  <c r="I826" i="2"/>
  <c r="H826" i="2"/>
  <c r="AM825" i="2"/>
  <c r="AL825" i="2"/>
  <c r="X825" i="2"/>
  <c r="Q825" i="2"/>
  <c r="L825" i="2"/>
  <c r="K825" i="2"/>
  <c r="J825" i="2"/>
  <c r="I825" i="2"/>
  <c r="H825" i="2"/>
  <c r="AM824" i="2"/>
  <c r="AL824" i="2"/>
  <c r="X824" i="2"/>
  <c r="Q824" i="2"/>
  <c r="L824" i="2"/>
  <c r="K824" i="2"/>
  <c r="J824" i="2"/>
  <c r="I824" i="2"/>
  <c r="H824" i="2"/>
  <c r="AM823" i="2"/>
  <c r="AL823" i="2"/>
  <c r="X823" i="2"/>
  <c r="Q823" i="2"/>
  <c r="L823" i="2"/>
  <c r="K823" i="2"/>
  <c r="J823" i="2"/>
  <c r="I823" i="2"/>
  <c r="H823" i="2"/>
  <c r="AM822" i="2"/>
  <c r="AL822" i="2"/>
  <c r="X822" i="2"/>
  <c r="Q822" i="2"/>
  <c r="L822" i="2"/>
  <c r="K822" i="2"/>
  <c r="J822" i="2"/>
  <c r="I822" i="2"/>
  <c r="H822" i="2"/>
  <c r="AM821" i="2"/>
  <c r="AL821" i="2"/>
  <c r="X821" i="2"/>
  <c r="Q821" i="2"/>
  <c r="L821" i="2"/>
  <c r="K821" i="2"/>
  <c r="J821" i="2"/>
  <c r="I821" i="2"/>
  <c r="H821" i="2"/>
  <c r="AM820" i="2"/>
  <c r="AL820" i="2"/>
  <c r="X820" i="2"/>
  <c r="Q820" i="2"/>
  <c r="L820" i="2"/>
  <c r="K820" i="2"/>
  <c r="J820" i="2"/>
  <c r="I820" i="2"/>
  <c r="H820" i="2"/>
  <c r="AM819" i="2"/>
  <c r="AL819" i="2"/>
  <c r="X819" i="2"/>
  <c r="Q819" i="2"/>
  <c r="L819" i="2"/>
  <c r="K819" i="2"/>
  <c r="J819" i="2"/>
  <c r="I819" i="2"/>
  <c r="H819" i="2"/>
  <c r="AM818" i="2"/>
  <c r="AL818" i="2"/>
  <c r="X818" i="2"/>
  <c r="Q818" i="2"/>
  <c r="L818" i="2"/>
  <c r="K818" i="2"/>
  <c r="J818" i="2"/>
  <c r="I818" i="2"/>
  <c r="H818" i="2"/>
  <c r="AM817" i="2"/>
  <c r="AL817" i="2"/>
  <c r="X817" i="2"/>
  <c r="Q817" i="2"/>
  <c r="L817" i="2"/>
  <c r="K817" i="2"/>
  <c r="J817" i="2"/>
  <c r="I817" i="2"/>
  <c r="H817" i="2"/>
  <c r="AM816" i="2"/>
  <c r="AL816" i="2"/>
  <c r="X816" i="2"/>
  <c r="Q816" i="2"/>
  <c r="L816" i="2"/>
  <c r="K816" i="2"/>
  <c r="J816" i="2"/>
  <c r="I816" i="2"/>
  <c r="H816" i="2"/>
  <c r="AM815" i="2"/>
  <c r="AL815" i="2"/>
  <c r="X815" i="2"/>
  <c r="Q815" i="2"/>
  <c r="L815" i="2"/>
  <c r="K815" i="2"/>
  <c r="J815" i="2"/>
  <c r="I815" i="2"/>
  <c r="H815" i="2"/>
  <c r="AM814" i="2"/>
  <c r="AL814" i="2"/>
  <c r="X814" i="2"/>
  <c r="Q814" i="2"/>
  <c r="L814" i="2"/>
  <c r="K814" i="2"/>
  <c r="J814" i="2"/>
  <c r="I814" i="2"/>
  <c r="H814" i="2"/>
  <c r="AM813" i="2"/>
  <c r="AL813" i="2"/>
  <c r="X813" i="2"/>
  <c r="Q813" i="2"/>
  <c r="L813" i="2"/>
  <c r="K813" i="2"/>
  <c r="J813" i="2"/>
  <c r="I813" i="2"/>
  <c r="H813" i="2"/>
  <c r="AM812" i="2"/>
  <c r="AL812" i="2"/>
  <c r="X812" i="2"/>
  <c r="Q812" i="2"/>
  <c r="L812" i="2"/>
  <c r="K812" i="2"/>
  <c r="J812" i="2"/>
  <c r="I812" i="2"/>
  <c r="H812" i="2"/>
  <c r="AM811" i="2"/>
  <c r="AL811" i="2"/>
  <c r="X811" i="2"/>
  <c r="Q811" i="2"/>
  <c r="L811" i="2"/>
  <c r="K811" i="2"/>
  <c r="J811" i="2"/>
  <c r="I811" i="2"/>
  <c r="H811" i="2"/>
  <c r="AM810" i="2"/>
  <c r="AL810" i="2"/>
  <c r="X810" i="2"/>
  <c r="Q810" i="2"/>
  <c r="L810" i="2"/>
  <c r="K810" i="2"/>
  <c r="J810" i="2"/>
  <c r="I810" i="2"/>
  <c r="H810" i="2"/>
  <c r="AM809" i="2"/>
  <c r="AL809" i="2"/>
  <c r="X809" i="2"/>
  <c r="Q809" i="2"/>
  <c r="L809" i="2"/>
  <c r="K809" i="2"/>
  <c r="J809" i="2"/>
  <c r="I809" i="2"/>
  <c r="H809" i="2"/>
  <c r="AM808" i="2"/>
  <c r="AL808" i="2"/>
  <c r="X808" i="2"/>
  <c r="Q808" i="2"/>
  <c r="L808" i="2"/>
  <c r="K808" i="2"/>
  <c r="J808" i="2"/>
  <c r="I808" i="2"/>
  <c r="H808" i="2"/>
  <c r="AM807" i="2"/>
  <c r="AL807" i="2"/>
  <c r="X807" i="2"/>
  <c r="Q807" i="2"/>
  <c r="L807" i="2"/>
  <c r="K807" i="2"/>
  <c r="J807" i="2"/>
  <c r="I807" i="2"/>
  <c r="H807" i="2"/>
  <c r="AM806" i="2"/>
  <c r="AL806" i="2"/>
  <c r="X806" i="2"/>
  <c r="Q806" i="2"/>
  <c r="L806" i="2"/>
  <c r="K806" i="2"/>
  <c r="J806" i="2"/>
  <c r="I806" i="2"/>
  <c r="H806" i="2"/>
  <c r="AM805" i="2"/>
  <c r="AL805" i="2"/>
  <c r="X805" i="2"/>
  <c r="Q805" i="2"/>
  <c r="L805" i="2"/>
  <c r="K805" i="2"/>
  <c r="J805" i="2"/>
  <c r="I805" i="2"/>
  <c r="H805" i="2"/>
  <c r="AM804" i="2"/>
  <c r="AL804" i="2"/>
  <c r="X804" i="2"/>
  <c r="Q804" i="2"/>
  <c r="L804" i="2"/>
  <c r="K804" i="2"/>
  <c r="J804" i="2"/>
  <c r="I804" i="2"/>
  <c r="H804" i="2"/>
  <c r="AL803" i="2"/>
  <c r="AM803" i="2" s="1"/>
  <c r="X803" i="2"/>
  <c r="Q803" i="2"/>
  <c r="L803" i="2"/>
  <c r="K803" i="2"/>
  <c r="J803" i="2"/>
  <c r="I803" i="2"/>
  <c r="H803" i="2"/>
  <c r="AL802" i="2"/>
  <c r="AM802" i="2" s="1"/>
  <c r="X802" i="2"/>
  <c r="Q802" i="2"/>
  <c r="L802" i="2"/>
  <c r="K802" i="2"/>
  <c r="J802" i="2"/>
  <c r="I802" i="2"/>
  <c r="H802" i="2"/>
  <c r="AL801" i="2"/>
  <c r="AM801" i="2" s="1"/>
  <c r="X801" i="2"/>
  <c r="Q801" i="2"/>
  <c r="L801" i="2"/>
  <c r="K801" i="2"/>
  <c r="J801" i="2"/>
  <c r="I801" i="2"/>
  <c r="H801" i="2"/>
  <c r="AL800" i="2"/>
  <c r="AM800" i="2" s="1"/>
  <c r="X800" i="2"/>
  <c r="Q800" i="2"/>
  <c r="L800" i="2"/>
  <c r="K800" i="2"/>
  <c r="J800" i="2"/>
  <c r="I800" i="2"/>
  <c r="H800" i="2"/>
  <c r="AL799" i="2"/>
  <c r="AM799" i="2" s="1"/>
  <c r="X799" i="2"/>
  <c r="Q799" i="2"/>
  <c r="L799" i="2"/>
  <c r="K799" i="2"/>
  <c r="J799" i="2"/>
  <c r="I799" i="2"/>
  <c r="H799" i="2"/>
  <c r="AL798" i="2"/>
  <c r="AM798" i="2" s="1"/>
  <c r="X798" i="2"/>
  <c r="Q798" i="2"/>
  <c r="L798" i="2"/>
  <c r="K798" i="2"/>
  <c r="J798" i="2"/>
  <c r="I798" i="2"/>
  <c r="H798" i="2"/>
  <c r="AL797" i="2"/>
  <c r="AM797" i="2" s="1"/>
  <c r="X797" i="2"/>
  <c r="Q797" i="2"/>
  <c r="L797" i="2"/>
  <c r="K797" i="2"/>
  <c r="J797" i="2"/>
  <c r="I797" i="2"/>
  <c r="H797" i="2"/>
  <c r="AL796" i="2"/>
  <c r="AM796" i="2" s="1"/>
  <c r="X796" i="2"/>
  <c r="Q796" i="2"/>
  <c r="L796" i="2"/>
  <c r="K796" i="2"/>
  <c r="J796" i="2"/>
  <c r="I796" i="2"/>
  <c r="H796" i="2"/>
  <c r="AL795" i="2"/>
  <c r="AM795" i="2" s="1"/>
  <c r="X795" i="2"/>
  <c r="Q795" i="2"/>
  <c r="L795" i="2"/>
  <c r="K795" i="2"/>
  <c r="J795" i="2"/>
  <c r="I795" i="2"/>
  <c r="H795" i="2"/>
  <c r="AL794" i="2"/>
  <c r="AM794" i="2" s="1"/>
  <c r="X794" i="2"/>
  <c r="Q794" i="2"/>
  <c r="L794" i="2"/>
  <c r="K794" i="2"/>
  <c r="J794" i="2"/>
  <c r="I794" i="2"/>
  <c r="H794" i="2"/>
  <c r="AL793" i="2"/>
  <c r="AM793" i="2" s="1"/>
  <c r="X793" i="2"/>
  <c r="Q793" i="2"/>
  <c r="L793" i="2"/>
  <c r="K793" i="2"/>
  <c r="J793" i="2"/>
  <c r="I793" i="2"/>
  <c r="H793" i="2"/>
  <c r="AL792" i="2"/>
  <c r="AM792" i="2" s="1"/>
  <c r="X792" i="2"/>
  <c r="Q792" i="2"/>
  <c r="L792" i="2"/>
  <c r="K792" i="2"/>
  <c r="J792" i="2"/>
  <c r="I792" i="2"/>
  <c r="H792" i="2"/>
  <c r="AL791" i="2"/>
  <c r="AM791" i="2" s="1"/>
  <c r="X791" i="2"/>
  <c r="Q791" i="2"/>
  <c r="L791" i="2"/>
  <c r="K791" i="2"/>
  <c r="J791" i="2"/>
  <c r="I791" i="2"/>
  <c r="H791" i="2"/>
  <c r="AL790" i="2"/>
  <c r="AM790" i="2" s="1"/>
  <c r="X790" i="2"/>
  <c r="Q790" i="2"/>
  <c r="L790" i="2"/>
  <c r="K790" i="2"/>
  <c r="J790" i="2"/>
  <c r="I790" i="2"/>
  <c r="H790" i="2"/>
  <c r="AL789" i="2"/>
  <c r="AM789" i="2" s="1"/>
  <c r="X789" i="2"/>
  <c r="Q789" i="2"/>
  <c r="L789" i="2"/>
  <c r="K789" i="2"/>
  <c r="J789" i="2"/>
  <c r="I789" i="2"/>
  <c r="H789" i="2"/>
  <c r="AL788" i="2"/>
  <c r="AM788" i="2" s="1"/>
  <c r="X788" i="2"/>
  <c r="Q788" i="2"/>
  <c r="L788" i="2"/>
  <c r="K788" i="2"/>
  <c r="J788" i="2"/>
  <c r="I788" i="2"/>
  <c r="H788" i="2"/>
  <c r="AL787" i="2"/>
  <c r="AM787" i="2" s="1"/>
  <c r="X787" i="2"/>
  <c r="Q787" i="2"/>
  <c r="L787" i="2"/>
  <c r="K787" i="2"/>
  <c r="J787" i="2"/>
  <c r="I787" i="2"/>
  <c r="H787" i="2"/>
  <c r="AL786" i="2"/>
  <c r="AM786" i="2" s="1"/>
  <c r="X786" i="2"/>
  <c r="Q786" i="2"/>
  <c r="L786" i="2"/>
  <c r="K786" i="2"/>
  <c r="J786" i="2"/>
  <c r="I786" i="2"/>
  <c r="H786" i="2"/>
  <c r="AL785" i="2"/>
  <c r="AM785" i="2" s="1"/>
  <c r="X785" i="2"/>
  <c r="Q785" i="2"/>
  <c r="L785" i="2"/>
  <c r="K785" i="2"/>
  <c r="J785" i="2"/>
  <c r="I785" i="2"/>
  <c r="H785" i="2"/>
  <c r="AL784" i="2"/>
  <c r="AM784" i="2" s="1"/>
  <c r="X784" i="2"/>
  <c r="Q784" i="2"/>
  <c r="L784" i="2"/>
  <c r="K784" i="2"/>
  <c r="J784" i="2"/>
  <c r="I784" i="2"/>
  <c r="H784" i="2"/>
  <c r="AL783" i="2"/>
  <c r="AM783" i="2" s="1"/>
  <c r="X783" i="2"/>
  <c r="Q783" i="2"/>
  <c r="L783" i="2"/>
  <c r="K783" i="2"/>
  <c r="J783" i="2"/>
  <c r="I783" i="2"/>
  <c r="H783" i="2"/>
  <c r="AL782" i="2"/>
  <c r="AM782" i="2" s="1"/>
  <c r="X782" i="2"/>
  <c r="Q782" i="2"/>
  <c r="L782" i="2"/>
  <c r="K782" i="2"/>
  <c r="J782" i="2"/>
  <c r="I782" i="2"/>
  <c r="H782" i="2"/>
  <c r="AL781" i="2"/>
  <c r="AM781" i="2" s="1"/>
  <c r="X781" i="2"/>
  <c r="Q781" i="2"/>
  <c r="L781" i="2"/>
  <c r="K781" i="2"/>
  <c r="J781" i="2"/>
  <c r="I781" i="2"/>
  <c r="H781" i="2"/>
  <c r="AL780" i="2"/>
  <c r="AM780" i="2" s="1"/>
  <c r="X780" i="2"/>
  <c r="Q780" i="2"/>
  <c r="L780" i="2"/>
  <c r="K780" i="2"/>
  <c r="J780" i="2"/>
  <c r="I780" i="2"/>
  <c r="H780" i="2"/>
  <c r="AL779" i="2"/>
  <c r="AM779" i="2" s="1"/>
  <c r="X779" i="2"/>
  <c r="Q779" i="2"/>
  <c r="L779" i="2"/>
  <c r="K779" i="2"/>
  <c r="J779" i="2"/>
  <c r="I779" i="2"/>
  <c r="H779" i="2"/>
  <c r="AL778" i="2"/>
  <c r="AM778" i="2" s="1"/>
  <c r="X778" i="2"/>
  <c r="Q778" i="2"/>
  <c r="L778" i="2"/>
  <c r="K778" i="2"/>
  <c r="J778" i="2"/>
  <c r="I778" i="2"/>
  <c r="H778" i="2"/>
  <c r="AL777" i="2"/>
  <c r="AM777" i="2" s="1"/>
  <c r="X777" i="2"/>
  <c r="Q777" i="2"/>
  <c r="L777" i="2"/>
  <c r="K777" i="2"/>
  <c r="J777" i="2"/>
  <c r="I777" i="2"/>
  <c r="H777" i="2"/>
  <c r="AL776" i="2"/>
  <c r="AM776" i="2" s="1"/>
  <c r="X776" i="2"/>
  <c r="Q776" i="2"/>
  <c r="L776" i="2"/>
  <c r="K776" i="2"/>
  <c r="J776" i="2"/>
  <c r="I776" i="2"/>
  <c r="H776" i="2"/>
  <c r="AL775" i="2"/>
  <c r="AM775" i="2" s="1"/>
  <c r="X775" i="2"/>
  <c r="Q775" i="2"/>
  <c r="L775" i="2"/>
  <c r="K775" i="2"/>
  <c r="J775" i="2"/>
  <c r="I775" i="2"/>
  <c r="H775" i="2"/>
  <c r="AL774" i="2"/>
  <c r="AM774" i="2" s="1"/>
  <c r="X774" i="2"/>
  <c r="Q774" i="2"/>
  <c r="L774" i="2"/>
  <c r="K774" i="2"/>
  <c r="J774" i="2"/>
  <c r="I774" i="2"/>
  <c r="H774" i="2"/>
  <c r="AL773" i="2"/>
  <c r="AM773" i="2" s="1"/>
  <c r="X773" i="2"/>
  <c r="Q773" i="2"/>
  <c r="L773" i="2"/>
  <c r="K773" i="2"/>
  <c r="J773" i="2"/>
  <c r="I773" i="2"/>
  <c r="H773" i="2"/>
  <c r="AL772" i="2"/>
  <c r="AM772" i="2" s="1"/>
  <c r="X772" i="2"/>
  <c r="Q772" i="2"/>
  <c r="L772" i="2"/>
  <c r="K772" i="2"/>
  <c r="J772" i="2"/>
  <c r="I772" i="2"/>
  <c r="H772" i="2"/>
  <c r="AL771" i="2"/>
  <c r="AM771" i="2" s="1"/>
  <c r="X771" i="2"/>
  <c r="Q771" i="2"/>
  <c r="L771" i="2"/>
  <c r="K771" i="2"/>
  <c r="J771" i="2"/>
  <c r="I771" i="2"/>
  <c r="H771" i="2"/>
  <c r="AL770" i="2"/>
  <c r="AM770" i="2" s="1"/>
  <c r="X770" i="2"/>
  <c r="Q770" i="2"/>
  <c r="L770" i="2"/>
  <c r="K770" i="2"/>
  <c r="J770" i="2"/>
  <c r="I770" i="2"/>
  <c r="H770" i="2"/>
  <c r="AL769" i="2"/>
  <c r="AM769" i="2" s="1"/>
  <c r="X769" i="2"/>
  <c r="Q769" i="2"/>
  <c r="L769" i="2"/>
  <c r="K769" i="2"/>
  <c r="J769" i="2"/>
  <c r="I769" i="2"/>
  <c r="H769" i="2"/>
  <c r="AL768" i="2"/>
  <c r="AM768" i="2" s="1"/>
  <c r="X768" i="2"/>
  <c r="Q768" i="2"/>
  <c r="L768" i="2"/>
  <c r="K768" i="2"/>
  <c r="J768" i="2"/>
  <c r="I768" i="2"/>
  <c r="H768" i="2"/>
  <c r="AL767" i="2"/>
  <c r="AM767" i="2" s="1"/>
  <c r="X767" i="2"/>
  <c r="Q767" i="2"/>
  <c r="L767" i="2"/>
  <c r="K767" i="2"/>
  <c r="J767" i="2"/>
  <c r="I767" i="2"/>
  <c r="H767" i="2"/>
  <c r="AL766" i="2"/>
  <c r="AM766" i="2" s="1"/>
  <c r="X766" i="2"/>
  <c r="Q766" i="2"/>
  <c r="L766" i="2"/>
  <c r="K766" i="2"/>
  <c r="J766" i="2"/>
  <c r="I766" i="2"/>
  <c r="H766" i="2"/>
  <c r="AL765" i="2"/>
  <c r="AM765" i="2" s="1"/>
  <c r="X765" i="2"/>
  <c r="Q765" i="2"/>
  <c r="L765" i="2"/>
  <c r="K765" i="2"/>
  <c r="J765" i="2"/>
  <c r="I765" i="2"/>
  <c r="H765" i="2"/>
  <c r="AL764" i="2"/>
  <c r="AM764" i="2" s="1"/>
  <c r="X764" i="2"/>
  <c r="Q764" i="2"/>
  <c r="L764" i="2"/>
  <c r="K764" i="2"/>
  <c r="J764" i="2"/>
  <c r="I764" i="2"/>
  <c r="H764" i="2"/>
  <c r="AL763" i="2"/>
  <c r="AM763" i="2" s="1"/>
  <c r="X763" i="2"/>
  <c r="Q763" i="2"/>
  <c r="L763" i="2"/>
  <c r="K763" i="2"/>
  <c r="J763" i="2"/>
  <c r="I763" i="2"/>
  <c r="H763" i="2"/>
  <c r="AL762" i="2"/>
  <c r="AM762" i="2" s="1"/>
  <c r="X762" i="2"/>
  <c r="Q762" i="2"/>
  <c r="L762" i="2"/>
  <c r="K762" i="2"/>
  <c r="J762" i="2"/>
  <c r="I762" i="2"/>
  <c r="H762" i="2"/>
  <c r="AL761" i="2"/>
  <c r="AM761" i="2" s="1"/>
  <c r="X761" i="2"/>
  <c r="Q761" i="2"/>
  <c r="L761" i="2"/>
  <c r="K761" i="2"/>
  <c r="J761" i="2"/>
  <c r="I761" i="2"/>
  <c r="H761" i="2"/>
  <c r="AL760" i="2"/>
  <c r="AM760" i="2" s="1"/>
  <c r="X760" i="2"/>
  <c r="Q760" i="2"/>
  <c r="L760" i="2"/>
  <c r="K760" i="2"/>
  <c r="J760" i="2"/>
  <c r="I760" i="2"/>
  <c r="H760" i="2"/>
  <c r="AL759" i="2"/>
  <c r="AM759" i="2" s="1"/>
  <c r="X759" i="2"/>
  <c r="Q759" i="2"/>
  <c r="L759" i="2"/>
  <c r="K759" i="2"/>
  <c r="J759" i="2"/>
  <c r="I759" i="2"/>
  <c r="H759" i="2"/>
  <c r="AL758" i="2"/>
  <c r="AM758" i="2" s="1"/>
  <c r="X758" i="2"/>
  <c r="Q758" i="2"/>
  <c r="L758" i="2"/>
  <c r="K758" i="2"/>
  <c r="J758" i="2"/>
  <c r="I758" i="2"/>
  <c r="H758" i="2"/>
  <c r="AL757" i="2"/>
  <c r="AM757" i="2" s="1"/>
  <c r="X757" i="2"/>
  <c r="Q757" i="2"/>
  <c r="L757" i="2"/>
  <c r="K757" i="2"/>
  <c r="J757" i="2"/>
  <c r="I757" i="2"/>
  <c r="H757" i="2"/>
  <c r="AL756" i="2"/>
  <c r="AM756" i="2" s="1"/>
  <c r="X756" i="2"/>
  <c r="Q756" i="2"/>
  <c r="L756" i="2"/>
  <c r="K756" i="2"/>
  <c r="J756" i="2"/>
  <c r="I756" i="2"/>
  <c r="H756" i="2"/>
  <c r="AL755" i="2"/>
  <c r="AM755" i="2" s="1"/>
  <c r="X755" i="2"/>
  <c r="Q755" i="2"/>
  <c r="L755" i="2"/>
  <c r="K755" i="2"/>
  <c r="J755" i="2"/>
  <c r="I755" i="2"/>
  <c r="H755" i="2"/>
  <c r="AL754" i="2"/>
  <c r="AM754" i="2" s="1"/>
  <c r="X754" i="2"/>
  <c r="Q754" i="2"/>
  <c r="L754" i="2"/>
  <c r="K754" i="2"/>
  <c r="J754" i="2"/>
  <c r="I754" i="2"/>
  <c r="H754" i="2"/>
  <c r="AL753" i="2"/>
  <c r="AM753" i="2" s="1"/>
  <c r="X753" i="2"/>
  <c r="Q753" i="2"/>
  <c r="L753" i="2"/>
  <c r="K753" i="2"/>
  <c r="J753" i="2"/>
  <c r="I753" i="2"/>
  <c r="H753" i="2"/>
  <c r="AL752" i="2"/>
  <c r="AM752" i="2" s="1"/>
  <c r="X752" i="2"/>
  <c r="Q752" i="2"/>
  <c r="L752" i="2"/>
  <c r="K752" i="2"/>
  <c r="J752" i="2"/>
  <c r="I752" i="2"/>
  <c r="H752" i="2"/>
  <c r="AL751" i="2"/>
  <c r="AM751" i="2" s="1"/>
  <c r="X751" i="2"/>
  <c r="Q751" i="2"/>
  <c r="L751" i="2"/>
  <c r="K751" i="2"/>
  <c r="J751" i="2"/>
  <c r="I751" i="2"/>
  <c r="H751" i="2"/>
  <c r="AL750" i="2"/>
  <c r="AM750" i="2" s="1"/>
  <c r="X750" i="2"/>
  <c r="Q750" i="2"/>
  <c r="L750" i="2"/>
  <c r="K750" i="2"/>
  <c r="J750" i="2"/>
  <c r="I750" i="2"/>
  <c r="H750" i="2"/>
  <c r="AL749" i="2"/>
  <c r="AM749" i="2" s="1"/>
  <c r="X749" i="2"/>
  <c r="Q749" i="2"/>
  <c r="L749" i="2"/>
  <c r="K749" i="2"/>
  <c r="J749" i="2"/>
  <c r="I749" i="2"/>
  <c r="H749" i="2"/>
  <c r="AL748" i="2"/>
  <c r="AM748" i="2" s="1"/>
  <c r="X748" i="2"/>
  <c r="Q748" i="2"/>
  <c r="L748" i="2"/>
  <c r="K748" i="2"/>
  <c r="J748" i="2"/>
  <c r="I748" i="2"/>
  <c r="H748" i="2"/>
  <c r="AL747" i="2"/>
  <c r="AM747" i="2" s="1"/>
  <c r="X747" i="2"/>
  <c r="Q747" i="2"/>
  <c r="L747" i="2"/>
  <c r="K747" i="2"/>
  <c r="J747" i="2"/>
  <c r="I747" i="2"/>
  <c r="H747" i="2"/>
  <c r="AL746" i="2"/>
  <c r="AM746" i="2" s="1"/>
  <c r="X746" i="2"/>
  <c r="Q746" i="2"/>
  <c r="L746" i="2"/>
  <c r="K746" i="2"/>
  <c r="J746" i="2"/>
  <c r="I746" i="2"/>
  <c r="H746" i="2"/>
  <c r="AL745" i="2"/>
  <c r="AM745" i="2" s="1"/>
  <c r="X745" i="2"/>
  <c r="Q745" i="2"/>
  <c r="L745" i="2"/>
  <c r="K745" i="2"/>
  <c r="J745" i="2"/>
  <c r="I745" i="2"/>
  <c r="H745" i="2"/>
  <c r="AL744" i="2"/>
  <c r="AM744" i="2" s="1"/>
  <c r="X744" i="2"/>
  <c r="Q744" i="2"/>
  <c r="L744" i="2"/>
  <c r="K744" i="2"/>
  <c r="J744" i="2"/>
  <c r="I744" i="2"/>
  <c r="H744" i="2"/>
  <c r="AL743" i="2"/>
  <c r="AM743" i="2" s="1"/>
  <c r="X743" i="2"/>
  <c r="Q743" i="2"/>
  <c r="L743" i="2"/>
  <c r="K743" i="2"/>
  <c r="J743" i="2"/>
  <c r="I743" i="2"/>
  <c r="H743" i="2"/>
  <c r="AL742" i="2"/>
  <c r="AM742" i="2" s="1"/>
  <c r="X742" i="2"/>
  <c r="Q742" i="2"/>
  <c r="L742" i="2"/>
  <c r="K742" i="2"/>
  <c r="J742" i="2"/>
  <c r="I742" i="2"/>
  <c r="H742" i="2"/>
  <c r="AL741" i="2"/>
  <c r="AM741" i="2" s="1"/>
  <c r="X741" i="2"/>
  <c r="Q741" i="2"/>
  <c r="L741" i="2"/>
  <c r="K741" i="2"/>
  <c r="J741" i="2"/>
  <c r="I741" i="2"/>
  <c r="H741" i="2"/>
  <c r="AL740" i="2"/>
  <c r="AM740" i="2" s="1"/>
  <c r="X740" i="2"/>
  <c r="Q740" i="2"/>
  <c r="L740" i="2"/>
  <c r="K740" i="2"/>
  <c r="J740" i="2"/>
  <c r="I740" i="2"/>
  <c r="H740" i="2"/>
  <c r="AL739" i="2"/>
  <c r="AM739" i="2" s="1"/>
  <c r="X739" i="2"/>
  <c r="Q739" i="2"/>
  <c r="L739" i="2"/>
  <c r="K739" i="2"/>
  <c r="J739" i="2"/>
  <c r="I739" i="2"/>
  <c r="H739" i="2"/>
  <c r="AL738" i="2"/>
  <c r="AM738" i="2" s="1"/>
  <c r="X738" i="2"/>
  <c r="Q738" i="2"/>
  <c r="L738" i="2"/>
  <c r="K738" i="2"/>
  <c r="J738" i="2"/>
  <c r="I738" i="2"/>
  <c r="H738" i="2"/>
  <c r="AL737" i="2"/>
  <c r="AM737" i="2" s="1"/>
  <c r="X737" i="2"/>
  <c r="Q737" i="2"/>
  <c r="L737" i="2"/>
  <c r="K737" i="2"/>
  <c r="J737" i="2"/>
  <c r="I737" i="2"/>
  <c r="H737" i="2"/>
  <c r="AL736" i="2"/>
  <c r="AM736" i="2" s="1"/>
  <c r="X736" i="2"/>
  <c r="Q736" i="2"/>
  <c r="L736" i="2"/>
  <c r="K736" i="2"/>
  <c r="J736" i="2"/>
  <c r="I736" i="2"/>
  <c r="H736" i="2"/>
  <c r="AL735" i="2"/>
  <c r="AM735" i="2" s="1"/>
  <c r="X735" i="2"/>
  <c r="Q735" i="2"/>
  <c r="L735" i="2"/>
  <c r="K735" i="2"/>
  <c r="J735" i="2"/>
  <c r="I735" i="2"/>
  <c r="H735" i="2"/>
  <c r="AL734" i="2"/>
  <c r="AM734" i="2" s="1"/>
  <c r="X734" i="2"/>
  <c r="Q734" i="2"/>
  <c r="L734" i="2"/>
  <c r="K734" i="2"/>
  <c r="J734" i="2"/>
  <c r="I734" i="2"/>
  <c r="H734" i="2"/>
  <c r="AL733" i="2"/>
  <c r="AM733" i="2" s="1"/>
  <c r="X733" i="2"/>
  <c r="Q733" i="2"/>
  <c r="L733" i="2"/>
  <c r="K733" i="2"/>
  <c r="J733" i="2"/>
  <c r="I733" i="2"/>
  <c r="H733" i="2"/>
  <c r="AL732" i="2"/>
  <c r="AM732" i="2" s="1"/>
  <c r="X732" i="2"/>
  <c r="Q732" i="2"/>
  <c r="L732" i="2"/>
  <c r="K732" i="2"/>
  <c r="J732" i="2"/>
  <c r="I732" i="2"/>
  <c r="H732" i="2"/>
  <c r="AL731" i="2"/>
  <c r="AM731" i="2" s="1"/>
  <c r="X731" i="2"/>
  <c r="Q731" i="2"/>
  <c r="L731" i="2"/>
  <c r="K731" i="2"/>
  <c r="J731" i="2"/>
  <c r="I731" i="2"/>
  <c r="H731" i="2"/>
  <c r="AL730" i="2"/>
  <c r="AM730" i="2" s="1"/>
  <c r="X730" i="2"/>
  <c r="Q730" i="2"/>
  <c r="L730" i="2"/>
  <c r="K730" i="2"/>
  <c r="J730" i="2"/>
  <c r="I730" i="2"/>
  <c r="H730" i="2"/>
  <c r="AL729" i="2"/>
  <c r="AM729" i="2" s="1"/>
  <c r="X729" i="2"/>
  <c r="Q729" i="2"/>
  <c r="L729" i="2"/>
  <c r="K729" i="2"/>
  <c r="J729" i="2"/>
  <c r="I729" i="2"/>
  <c r="H729" i="2"/>
  <c r="AL728" i="2"/>
  <c r="AM728" i="2" s="1"/>
  <c r="X728" i="2"/>
  <c r="Q728" i="2"/>
  <c r="L728" i="2"/>
  <c r="K728" i="2"/>
  <c r="J728" i="2"/>
  <c r="I728" i="2"/>
  <c r="H728" i="2"/>
  <c r="AL727" i="2"/>
  <c r="AM727" i="2" s="1"/>
  <c r="X727" i="2"/>
  <c r="Q727" i="2"/>
  <c r="L727" i="2"/>
  <c r="K727" i="2"/>
  <c r="J727" i="2"/>
  <c r="I727" i="2"/>
  <c r="H727" i="2"/>
  <c r="AL726" i="2"/>
  <c r="AM726" i="2" s="1"/>
  <c r="X726" i="2"/>
  <c r="Q726" i="2"/>
  <c r="L726" i="2"/>
  <c r="K726" i="2"/>
  <c r="J726" i="2"/>
  <c r="I726" i="2"/>
  <c r="H726" i="2"/>
  <c r="AL725" i="2"/>
  <c r="AM725" i="2" s="1"/>
  <c r="X725" i="2"/>
  <c r="Q725" i="2"/>
  <c r="L725" i="2"/>
  <c r="K725" i="2"/>
  <c r="J725" i="2"/>
  <c r="I725" i="2"/>
  <c r="H725" i="2"/>
  <c r="AL724" i="2"/>
  <c r="AM724" i="2" s="1"/>
  <c r="X724" i="2"/>
  <c r="Q724" i="2"/>
  <c r="L724" i="2"/>
  <c r="K724" i="2"/>
  <c r="J724" i="2"/>
  <c r="I724" i="2"/>
  <c r="H724" i="2"/>
  <c r="AL723" i="2"/>
  <c r="AM723" i="2" s="1"/>
  <c r="X723" i="2"/>
  <c r="Q723" i="2"/>
  <c r="L723" i="2"/>
  <c r="K723" i="2"/>
  <c r="J723" i="2"/>
  <c r="I723" i="2"/>
  <c r="H723" i="2"/>
  <c r="AL722" i="2"/>
  <c r="AM722" i="2" s="1"/>
  <c r="X722" i="2"/>
  <c r="Q722" i="2"/>
  <c r="L722" i="2"/>
  <c r="K722" i="2"/>
  <c r="J722" i="2"/>
  <c r="I722" i="2"/>
  <c r="H722" i="2"/>
  <c r="AL721" i="2"/>
  <c r="AM721" i="2" s="1"/>
  <c r="X721" i="2"/>
  <c r="Q721" i="2"/>
  <c r="L721" i="2"/>
  <c r="K721" i="2"/>
  <c r="J721" i="2"/>
  <c r="I721" i="2"/>
  <c r="H721" i="2"/>
  <c r="AL720" i="2"/>
  <c r="AM720" i="2" s="1"/>
  <c r="X720" i="2"/>
  <c r="Q720" i="2"/>
  <c r="L720" i="2"/>
  <c r="K720" i="2"/>
  <c r="J720" i="2"/>
  <c r="I720" i="2"/>
  <c r="H720" i="2"/>
  <c r="AL719" i="2"/>
  <c r="AM719" i="2" s="1"/>
  <c r="X719" i="2"/>
  <c r="Q719" i="2"/>
  <c r="L719" i="2"/>
  <c r="K719" i="2"/>
  <c r="J719" i="2"/>
  <c r="I719" i="2"/>
  <c r="H719" i="2"/>
  <c r="AL718" i="2"/>
  <c r="AM718" i="2" s="1"/>
  <c r="X718" i="2"/>
  <c r="Q718" i="2"/>
  <c r="L718" i="2"/>
  <c r="K718" i="2"/>
  <c r="J718" i="2"/>
  <c r="I718" i="2"/>
  <c r="H718" i="2"/>
  <c r="AL717" i="2"/>
  <c r="AM717" i="2" s="1"/>
  <c r="X717" i="2"/>
  <c r="Q717" i="2"/>
  <c r="L717" i="2"/>
  <c r="K717" i="2"/>
  <c r="J717" i="2"/>
  <c r="I717" i="2"/>
  <c r="H717" i="2"/>
  <c r="AL716" i="2"/>
  <c r="AM716" i="2" s="1"/>
  <c r="X716" i="2"/>
  <c r="Q716" i="2"/>
  <c r="L716" i="2"/>
  <c r="K716" i="2"/>
  <c r="J716" i="2"/>
  <c r="I716" i="2"/>
  <c r="H716" i="2"/>
  <c r="AL715" i="2"/>
  <c r="AM715" i="2" s="1"/>
  <c r="X715" i="2"/>
  <c r="Q715" i="2"/>
  <c r="L715" i="2"/>
  <c r="K715" i="2"/>
  <c r="J715" i="2"/>
  <c r="I715" i="2"/>
  <c r="H715" i="2"/>
  <c r="AL714" i="2"/>
  <c r="AM714" i="2" s="1"/>
  <c r="X714" i="2"/>
  <c r="Q714" i="2"/>
  <c r="L714" i="2"/>
  <c r="K714" i="2"/>
  <c r="J714" i="2"/>
  <c r="I714" i="2"/>
  <c r="H714" i="2"/>
  <c r="AL713" i="2"/>
  <c r="AM713" i="2" s="1"/>
  <c r="X713" i="2"/>
  <c r="Q713" i="2"/>
  <c r="L713" i="2"/>
  <c r="K713" i="2"/>
  <c r="J713" i="2"/>
  <c r="I713" i="2"/>
  <c r="H713" i="2"/>
  <c r="AL712" i="2"/>
  <c r="AM712" i="2" s="1"/>
  <c r="X712" i="2"/>
  <c r="Q712" i="2"/>
  <c r="L712" i="2"/>
  <c r="K712" i="2"/>
  <c r="J712" i="2"/>
  <c r="I712" i="2"/>
  <c r="H712" i="2"/>
  <c r="AL711" i="2"/>
  <c r="AM711" i="2" s="1"/>
  <c r="X711" i="2"/>
  <c r="Q711" i="2"/>
  <c r="L711" i="2"/>
  <c r="K711" i="2"/>
  <c r="J711" i="2"/>
  <c r="I711" i="2"/>
  <c r="H711" i="2"/>
  <c r="AL710" i="2"/>
  <c r="AM710" i="2" s="1"/>
  <c r="X710" i="2"/>
  <c r="Q710" i="2"/>
  <c r="L710" i="2"/>
  <c r="K710" i="2"/>
  <c r="J710" i="2"/>
  <c r="I710" i="2"/>
  <c r="H710" i="2"/>
  <c r="AL709" i="2"/>
  <c r="AM709" i="2" s="1"/>
  <c r="X709" i="2"/>
  <c r="Q709" i="2"/>
  <c r="L709" i="2"/>
  <c r="K709" i="2"/>
  <c r="J709" i="2"/>
  <c r="I709" i="2"/>
  <c r="H709" i="2"/>
  <c r="AL708" i="2"/>
  <c r="AM708" i="2" s="1"/>
  <c r="X708" i="2"/>
  <c r="Q708" i="2"/>
  <c r="L708" i="2"/>
  <c r="K708" i="2"/>
  <c r="J708" i="2"/>
  <c r="I708" i="2"/>
  <c r="H708" i="2"/>
  <c r="AL707" i="2"/>
  <c r="AM707" i="2" s="1"/>
  <c r="X707" i="2"/>
  <c r="Q707" i="2"/>
  <c r="L707" i="2"/>
  <c r="K707" i="2"/>
  <c r="J707" i="2"/>
  <c r="I707" i="2"/>
  <c r="H707" i="2"/>
  <c r="AL706" i="2"/>
  <c r="AM706" i="2" s="1"/>
  <c r="X706" i="2"/>
  <c r="Q706" i="2"/>
  <c r="L706" i="2"/>
  <c r="K706" i="2"/>
  <c r="J706" i="2"/>
  <c r="I706" i="2"/>
  <c r="H706" i="2"/>
  <c r="AL705" i="2"/>
  <c r="AM705" i="2" s="1"/>
  <c r="X705" i="2"/>
  <c r="Q705" i="2"/>
  <c r="L705" i="2"/>
  <c r="K705" i="2"/>
  <c r="J705" i="2"/>
  <c r="I705" i="2"/>
  <c r="H705" i="2"/>
  <c r="AL704" i="2"/>
  <c r="AM704" i="2" s="1"/>
  <c r="X704" i="2"/>
  <c r="Q704" i="2"/>
  <c r="L704" i="2"/>
  <c r="K704" i="2"/>
  <c r="J704" i="2"/>
  <c r="I704" i="2"/>
  <c r="H704" i="2"/>
  <c r="AL703" i="2"/>
  <c r="AM703" i="2" s="1"/>
  <c r="X703" i="2"/>
  <c r="Q703" i="2"/>
  <c r="L703" i="2"/>
  <c r="K703" i="2"/>
  <c r="J703" i="2"/>
  <c r="I703" i="2"/>
  <c r="H703" i="2"/>
  <c r="AL702" i="2"/>
  <c r="AM702" i="2" s="1"/>
  <c r="X702" i="2"/>
  <c r="Q702" i="2"/>
  <c r="L702" i="2"/>
  <c r="K702" i="2"/>
  <c r="J702" i="2"/>
  <c r="I702" i="2"/>
  <c r="H702" i="2"/>
  <c r="AL701" i="2"/>
  <c r="AM701" i="2" s="1"/>
  <c r="X701" i="2"/>
  <c r="Q701" i="2"/>
  <c r="L701" i="2"/>
  <c r="K701" i="2"/>
  <c r="J701" i="2"/>
  <c r="I701" i="2"/>
  <c r="H701" i="2"/>
  <c r="AL700" i="2"/>
  <c r="AM700" i="2" s="1"/>
  <c r="X700" i="2"/>
  <c r="Q700" i="2"/>
  <c r="L700" i="2"/>
  <c r="K700" i="2"/>
  <c r="J700" i="2"/>
  <c r="I700" i="2"/>
  <c r="H700" i="2"/>
  <c r="AL699" i="2"/>
  <c r="AM699" i="2" s="1"/>
  <c r="X699" i="2"/>
  <c r="Q699" i="2"/>
  <c r="L699" i="2"/>
  <c r="K699" i="2"/>
  <c r="J699" i="2"/>
  <c r="I699" i="2"/>
  <c r="H699" i="2"/>
  <c r="AL698" i="2"/>
  <c r="AM698" i="2" s="1"/>
  <c r="X698" i="2"/>
  <c r="Q698" i="2"/>
  <c r="L698" i="2"/>
  <c r="K698" i="2"/>
  <c r="J698" i="2"/>
  <c r="I698" i="2"/>
  <c r="H698" i="2"/>
  <c r="AL697" i="2"/>
  <c r="AM697" i="2" s="1"/>
  <c r="X697" i="2"/>
  <c r="Q697" i="2"/>
  <c r="L697" i="2"/>
  <c r="K697" i="2"/>
  <c r="J697" i="2"/>
  <c r="I697" i="2"/>
  <c r="H697" i="2"/>
  <c r="AL696" i="2"/>
  <c r="AM696" i="2" s="1"/>
  <c r="X696" i="2"/>
  <c r="Q696" i="2"/>
  <c r="L696" i="2"/>
  <c r="K696" i="2"/>
  <c r="J696" i="2"/>
  <c r="I696" i="2"/>
  <c r="H696" i="2"/>
  <c r="AL695" i="2"/>
  <c r="AM695" i="2" s="1"/>
  <c r="X695" i="2"/>
  <c r="Q695" i="2"/>
  <c r="L695" i="2"/>
  <c r="K695" i="2"/>
  <c r="J695" i="2"/>
  <c r="I695" i="2"/>
  <c r="H695" i="2"/>
  <c r="AL694" i="2"/>
  <c r="AM694" i="2" s="1"/>
  <c r="X694" i="2"/>
  <c r="Q694" i="2"/>
  <c r="L694" i="2"/>
  <c r="K694" i="2"/>
  <c r="J694" i="2"/>
  <c r="I694" i="2"/>
  <c r="H694" i="2"/>
  <c r="AL693" i="2"/>
  <c r="AM693" i="2" s="1"/>
  <c r="X693" i="2"/>
  <c r="Q693" i="2"/>
  <c r="L693" i="2"/>
  <c r="K693" i="2"/>
  <c r="J693" i="2"/>
  <c r="I693" i="2"/>
  <c r="H693" i="2"/>
  <c r="AL692" i="2"/>
  <c r="AM692" i="2" s="1"/>
  <c r="X692" i="2"/>
  <c r="Q692" i="2"/>
  <c r="L692" i="2"/>
  <c r="K692" i="2"/>
  <c r="J692" i="2"/>
  <c r="I692" i="2"/>
  <c r="H692" i="2"/>
  <c r="AL691" i="2"/>
  <c r="AM691" i="2" s="1"/>
  <c r="X691" i="2"/>
  <c r="Q691" i="2"/>
  <c r="L691" i="2"/>
  <c r="K691" i="2"/>
  <c r="J691" i="2"/>
  <c r="I691" i="2"/>
  <c r="H691" i="2"/>
  <c r="AL690" i="2"/>
  <c r="AM690" i="2" s="1"/>
  <c r="X690" i="2"/>
  <c r="Q690" i="2"/>
  <c r="L690" i="2"/>
  <c r="K690" i="2"/>
  <c r="J690" i="2"/>
  <c r="I690" i="2"/>
  <c r="H690" i="2"/>
  <c r="AL689" i="2"/>
  <c r="AM689" i="2" s="1"/>
  <c r="X689" i="2"/>
  <c r="Q689" i="2"/>
  <c r="L689" i="2"/>
  <c r="K689" i="2"/>
  <c r="J689" i="2"/>
  <c r="I689" i="2"/>
  <c r="H689" i="2"/>
  <c r="AL688" i="2"/>
  <c r="AM688" i="2" s="1"/>
  <c r="X688" i="2"/>
  <c r="Q688" i="2"/>
  <c r="L688" i="2"/>
  <c r="K688" i="2"/>
  <c r="J688" i="2"/>
  <c r="I688" i="2"/>
  <c r="H688" i="2"/>
  <c r="AL687" i="2"/>
  <c r="AM687" i="2" s="1"/>
  <c r="X687" i="2"/>
  <c r="Q687" i="2"/>
  <c r="L687" i="2"/>
  <c r="K687" i="2"/>
  <c r="J687" i="2"/>
  <c r="I687" i="2"/>
  <c r="H687" i="2"/>
  <c r="AL686" i="2"/>
  <c r="AM686" i="2" s="1"/>
  <c r="X686" i="2"/>
  <c r="Q686" i="2"/>
  <c r="L686" i="2"/>
  <c r="K686" i="2"/>
  <c r="J686" i="2"/>
  <c r="I686" i="2"/>
  <c r="H686" i="2"/>
  <c r="AL685" i="2"/>
  <c r="AM685" i="2" s="1"/>
  <c r="X685" i="2"/>
  <c r="Q685" i="2"/>
  <c r="L685" i="2"/>
  <c r="K685" i="2"/>
  <c r="J685" i="2"/>
  <c r="I685" i="2"/>
  <c r="H685" i="2"/>
  <c r="AL684" i="2"/>
  <c r="AM684" i="2" s="1"/>
  <c r="X684" i="2"/>
  <c r="Q684" i="2"/>
  <c r="L684" i="2"/>
  <c r="K684" i="2"/>
  <c r="J684" i="2"/>
  <c r="I684" i="2"/>
  <c r="H684" i="2"/>
  <c r="AL683" i="2"/>
  <c r="AM683" i="2" s="1"/>
  <c r="X683" i="2"/>
  <c r="Q683" i="2"/>
  <c r="L683" i="2"/>
  <c r="K683" i="2"/>
  <c r="J683" i="2"/>
  <c r="I683" i="2"/>
  <c r="H683" i="2"/>
  <c r="AL682" i="2"/>
  <c r="AM682" i="2" s="1"/>
  <c r="X682" i="2"/>
  <c r="Q682" i="2"/>
  <c r="L682" i="2"/>
  <c r="K682" i="2"/>
  <c r="J682" i="2"/>
  <c r="I682" i="2"/>
  <c r="H682" i="2"/>
  <c r="AL681" i="2"/>
  <c r="AM681" i="2" s="1"/>
  <c r="X681" i="2"/>
  <c r="Q681" i="2"/>
  <c r="L681" i="2"/>
  <c r="K681" i="2"/>
  <c r="J681" i="2"/>
  <c r="I681" i="2"/>
  <c r="H681" i="2"/>
  <c r="AL680" i="2"/>
  <c r="AM680" i="2" s="1"/>
  <c r="X680" i="2"/>
  <c r="Q680" i="2"/>
  <c r="L680" i="2"/>
  <c r="K680" i="2"/>
  <c r="J680" i="2"/>
  <c r="I680" i="2"/>
  <c r="H680" i="2"/>
  <c r="AL679" i="2"/>
  <c r="AM679" i="2" s="1"/>
  <c r="X679" i="2"/>
  <c r="Q679" i="2"/>
  <c r="L679" i="2"/>
  <c r="K679" i="2"/>
  <c r="J679" i="2"/>
  <c r="I679" i="2"/>
  <c r="H679" i="2"/>
  <c r="AL678" i="2"/>
  <c r="AM678" i="2" s="1"/>
  <c r="X678" i="2"/>
  <c r="Q678" i="2"/>
  <c r="L678" i="2"/>
  <c r="K678" i="2"/>
  <c r="J678" i="2"/>
  <c r="I678" i="2"/>
  <c r="H678" i="2"/>
  <c r="AL677" i="2"/>
  <c r="AM677" i="2" s="1"/>
  <c r="X677" i="2"/>
  <c r="Q677" i="2"/>
  <c r="L677" i="2"/>
  <c r="K677" i="2"/>
  <c r="J677" i="2"/>
  <c r="I677" i="2"/>
  <c r="H677" i="2"/>
  <c r="AL676" i="2"/>
  <c r="AM676" i="2" s="1"/>
  <c r="X676" i="2"/>
  <c r="Q676" i="2"/>
  <c r="L676" i="2"/>
  <c r="K676" i="2"/>
  <c r="J676" i="2"/>
  <c r="I676" i="2"/>
  <c r="H676" i="2"/>
  <c r="AL675" i="2"/>
  <c r="AM675" i="2" s="1"/>
  <c r="X675" i="2"/>
  <c r="Q675" i="2"/>
  <c r="L675" i="2"/>
  <c r="K675" i="2"/>
  <c r="J675" i="2"/>
  <c r="I675" i="2"/>
  <c r="H675" i="2"/>
  <c r="AL674" i="2"/>
  <c r="AM674" i="2" s="1"/>
  <c r="X674" i="2"/>
  <c r="Q674" i="2"/>
  <c r="L674" i="2"/>
  <c r="K674" i="2"/>
  <c r="J674" i="2"/>
  <c r="I674" i="2"/>
  <c r="H674" i="2"/>
  <c r="AL673" i="2"/>
  <c r="AM673" i="2" s="1"/>
  <c r="X673" i="2"/>
  <c r="Q673" i="2"/>
  <c r="L673" i="2"/>
  <c r="K673" i="2"/>
  <c r="J673" i="2"/>
  <c r="I673" i="2"/>
  <c r="H673" i="2"/>
  <c r="AL672" i="2"/>
  <c r="AM672" i="2" s="1"/>
  <c r="X672" i="2"/>
  <c r="Q672" i="2"/>
  <c r="L672" i="2"/>
  <c r="K672" i="2"/>
  <c r="J672" i="2"/>
  <c r="I672" i="2"/>
  <c r="H672" i="2"/>
  <c r="AL671" i="2"/>
  <c r="AM671" i="2" s="1"/>
  <c r="X671" i="2"/>
  <c r="Q671" i="2"/>
  <c r="L671" i="2"/>
  <c r="K671" i="2"/>
  <c r="J671" i="2"/>
  <c r="I671" i="2"/>
  <c r="H671" i="2"/>
  <c r="AL670" i="2"/>
  <c r="AM670" i="2" s="1"/>
  <c r="X670" i="2"/>
  <c r="Q670" i="2"/>
  <c r="L670" i="2"/>
  <c r="K670" i="2"/>
  <c r="J670" i="2"/>
  <c r="I670" i="2"/>
  <c r="H670" i="2"/>
  <c r="AL669" i="2"/>
  <c r="AM669" i="2" s="1"/>
  <c r="X669" i="2"/>
  <c r="Q669" i="2"/>
  <c r="L669" i="2"/>
  <c r="K669" i="2"/>
  <c r="J669" i="2"/>
  <c r="I669" i="2"/>
  <c r="H669" i="2"/>
  <c r="AL668" i="2"/>
  <c r="AM668" i="2" s="1"/>
  <c r="X668" i="2"/>
  <c r="Q668" i="2"/>
  <c r="L668" i="2"/>
  <c r="K668" i="2"/>
  <c r="J668" i="2"/>
  <c r="I668" i="2"/>
  <c r="H668" i="2"/>
  <c r="AL667" i="2"/>
  <c r="AM667" i="2" s="1"/>
  <c r="X667" i="2"/>
  <c r="Q667" i="2"/>
  <c r="L667" i="2"/>
  <c r="K667" i="2"/>
  <c r="J667" i="2"/>
  <c r="I667" i="2"/>
  <c r="H667" i="2"/>
  <c r="AL666" i="2"/>
  <c r="AM666" i="2" s="1"/>
  <c r="X666" i="2"/>
  <c r="Q666" i="2"/>
  <c r="L666" i="2"/>
  <c r="K666" i="2"/>
  <c r="J666" i="2"/>
  <c r="I666" i="2"/>
  <c r="H666" i="2"/>
  <c r="AL665" i="2"/>
  <c r="AM665" i="2" s="1"/>
  <c r="X665" i="2"/>
  <c r="Q665" i="2"/>
  <c r="L665" i="2"/>
  <c r="K665" i="2"/>
  <c r="J665" i="2"/>
  <c r="I665" i="2"/>
  <c r="H665" i="2"/>
  <c r="AL664" i="2"/>
  <c r="AM664" i="2" s="1"/>
  <c r="X664" i="2"/>
  <c r="Q664" i="2"/>
  <c r="L664" i="2"/>
  <c r="K664" i="2"/>
  <c r="J664" i="2"/>
  <c r="I664" i="2"/>
  <c r="H664" i="2"/>
  <c r="AL663" i="2"/>
  <c r="AM663" i="2" s="1"/>
  <c r="X663" i="2"/>
  <c r="Q663" i="2"/>
  <c r="L663" i="2"/>
  <c r="K663" i="2"/>
  <c r="J663" i="2"/>
  <c r="I663" i="2"/>
  <c r="H663" i="2"/>
  <c r="AL662" i="2"/>
  <c r="AM662" i="2" s="1"/>
  <c r="X662" i="2"/>
  <c r="Q662" i="2"/>
  <c r="L662" i="2"/>
  <c r="K662" i="2"/>
  <c r="J662" i="2"/>
  <c r="I662" i="2"/>
  <c r="H662" i="2"/>
  <c r="AL661" i="2"/>
  <c r="AM661" i="2" s="1"/>
  <c r="X661" i="2"/>
  <c r="Q661" i="2"/>
  <c r="L661" i="2"/>
  <c r="K661" i="2"/>
  <c r="J661" i="2"/>
  <c r="I661" i="2"/>
  <c r="H661" i="2"/>
  <c r="AL660" i="2"/>
  <c r="AM660" i="2" s="1"/>
  <c r="X660" i="2"/>
  <c r="Q660" i="2"/>
  <c r="L660" i="2"/>
  <c r="K660" i="2"/>
  <c r="J660" i="2"/>
  <c r="I660" i="2"/>
  <c r="H660" i="2"/>
  <c r="AL659" i="2"/>
  <c r="AM659" i="2" s="1"/>
  <c r="X659" i="2"/>
  <c r="Q659" i="2"/>
  <c r="L659" i="2"/>
  <c r="K659" i="2"/>
  <c r="J659" i="2"/>
  <c r="I659" i="2"/>
  <c r="H659" i="2"/>
  <c r="AL658" i="2"/>
  <c r="AM658" i="2" s="1"/>
  <c r="X658" i="2"/>
  <c r="Q658" i="2"/>
  <c r="L658" i="2"/>
  <c r="K658" i="2"/>
  <c r="J658" i="2"/>
  <c r="I658" i="2"/>
  <c r="H658" i="2"/>
  <c r="AL657" i="2"/>
  <c r="AM657" i="2" s="1"/>
  <c r="X657" i="2"/>
  <c r="Q657" i="2"/>
  <c r="L657" i="2"/>
  <c r="K657" i="2"/>
  <c r="J657" i="2"/>
  <c r="I657" i="2"/>
  <c r="H657" i="2"/>
  <c r="AL656" i="2"/>
  <c r="AM656" i="2" s="1"/>
  <c r="X656" i="2"/>
  <c r="Q656" i="2"/>
  <c r="L656" i="2"/>
  <c r="K656" i="2"/>
  <c r="J656" i="2"/>
  <c r="I656" i="2"/>
  <c r="H656" i="2"/>
  <c r="AL655" i="2"/>
  <c r="AM655" i="2" s="1"/>
  <c r="X655" i="2"/>
  <c r="Q655" i="2"/>
  <c r="L655" i="2"/>
  <c r="K655" i="2"/>
  <c r="J655" i="2"/>
  <c r="I655" i="2"/>
  <c r="H655" i="2"/>
  <c r="AL654" i="2"/>
  <c r="AM654" i="2" s="1"/>
  <c r="X654" i="2"/>
  <c r="Q654" i="2"/>
  <c r="L654" i="2"/>
  <c r="K654" i="2"/>
  <c r="J654" i="2"/>
  <c r="I654" i="2"/>
  <c r="H654" i="2"/>
  <c r="AL653" i="2"/>
  <c r="AM653" i="2" s="1"/>
  <c r="X653" i="2"/>
  <c r="Q653" i="2"/>
  <c r="L653" i="2"/>
  <c r="K653" i="2"/>
  <c r="J653" i="2"/>
  <c r="I653" i="2"/>
  <c r="H653" i="2"/>
  <c r="AL652" i="2"/>
  <c r="AM652" i="2" s="1"/>
  <c r="X652" i="2"/>
  <c r="Q652" i="2"/>
  <c r="L652" i="2"/>
  <c r="K652" i="2"/>
  <c r="J652" i="2"/>
  <c r="I652" i="2"/>
  <c r="H652" i="2"/>
  <c r="AL651" i="2"/>
  <c r="AM651" i="2" s="1"/>
  <c r="X651" i="2"/>
  <c r="Q651" i="2"/>
  <c r="L651" i="2"/>
  <c r="K651" i="2"/>
  <c r="J651" i="2"/>
  <c r="I651" i="2"/>
  <c r="H651" i="2"/>
  <c r="AL650" i="2"/>
  <c r="AM650" i="2" s="1"/>
  <c r="X650" i="2"/>
  <c r="Q650" i="2"/>
  <c r="L650" i="2"/>
  <c r="K650" i="2"/>
  <c r="J650" i="2"/>
  <c r="I650" i="2"/>
  <c r="H650" i="2"/>
  <c r="AL649" i="2"/>
  <c r="AM649" i="2" s="1"/>
  <c r="X649" i="2"/>
  <c r="Q649" i="2"/>
  <c r="L649" i="2"/>
  <c r="K649" i="2"/>
  <c r="J649" i="2"/>
  <c r="I649" i="2"/>
  <c r="H649" i="2"/>
  <c r="AL648" i="2"/>
  <c r="AM648" i="2" s="1"/>
  <c r="X648" i="2"/>
  <c r="Q648" i="2"/>
  <c r="L648" i="2"/>
  <c r="K648" i="2"/>
  <c r="J648" i="2"/>
  <c r="I648" i="2"/>
  <c r="H648" i="2"/>
  <c r="AL647" i="2"/>
  <c r="AM647" i="2" s="1"/>
  <c r="X647" i="2"/>
  <c r="Q647" i="2"/>
  <c r="L647" i="2"/>
  <c r="K647" i="2"/>
  <c r="J647" i="2"/>
  <c r="I647" i="2"/>
  <c r="H647" i="2"/>
  <c r="AL646" i="2"/>
  <c r="AM646" i="2" s="1"/>
  <c r="X646" i="2"/>
  <c r="Q646" i="2"/>
  <c r="L646" i="2"/>
  <c r="K646" i="2"/>
  <c r="J646" i="2"/>
  <c r="I646" i="2"/>
  <c r="H646" i="2"/>
  <c r="AL645" i="2"/>
  <c r="AM645" i="2" s="1"/>
  <c r="X645" i="2"/>
  <c r="Q645" i="2"/>
  <c r="L645" i="2"/>
  <c r="K645" i="2"/>
  <c r="J645" i="2"/>
  <c r="I645" i="2"/>
  <c r="H645" i="2"/>
  <c r="AL644" i="2"/>
  <c r="AM644" i="2" s="1"/>
  <c r="X644" i="2"/>
  <c r="Q644" i="2"/>
  <c r="L644" i="2"/>
  <c r="K644" i="2"/>
  <c r="J644" i="2"/>
  <c r="I644" i="2"/>
  <c r="H644" i="2"/>
  <c r="AL643" i="2"/>
  <c r="AM643" i="2" s="1"/>
  <c r="X643" i="2"/>
  <c r="Q643" i="2"/>
  <c r="L643" i="2"/>
  <c r="K643" i="2"/>
  <c r="J643" i="2"/>
  <c r="I643" i="2"/>
  <c r="H643" i="2"/>
  <c r="AL642" i="2"/>
  <c r="AM642" i="2" s="1"/>
  <c r="X642" i="2"/>
  <c r="Q642" i="2"/>
  <c r="L642" i="2"/>
  <c r="K642" i="2"/>
  <c r="J642" i="2"/>
  <c r="I642" i="2"/>
  <c r="H642" i="2"/>
  <c r="AL641" i="2"/>
  <c r="AM641" i="2" s="1"/>
  <c r="X641" i="2"/>
  <c r="Q641" i="2"/>
  <c r="L641" i="2"/>
  <c r="K641" i="2"/>
  <c r="J641" i="2"/>
  <c r="I641" i="2"/>
  <c r="H641" i="2"/>
  <c r="AL640" i="2"/>
  <c r="AM640" i="2" s="1"/>
  <c r="X640" i="2"/>
  <c r="Q640" i="2"/>
  <c r="L640" i="2"/>
  <c r="K640" i="2"/>
  <c r="J640" i="2"/>
  <c r="I640" i="2"/>
  <c r="H640" i="2"/>
  <c r="AL639" i="2"/>
  <c r="AM639" i="2" s="1"/>
  <c r="X639" i="2"/>
  <c r="Q639" i="2"/>
  <c r="L639" i="2"/>
  <c r="K639" i="2"/>
  <c r="J639" i="2"/>
  <c r="I639" i="2"/>
  <c r="H639" i="2"/>
  <c r="AL638" i="2"/>
  <c r="AM638" i="2" s="1"/>
  <c r="X638" i="2"/>
  <c r="Q638" i="2"/>
  <c r="L638" i="2"/>
  <c r="K638" i="2"/>
  <c r="J638" i="2"/>
  <c r="I638" i="2"/>
  <c r="H638" i="2"/>
  <c r="AL637" i="2"/>
  <c r="AM637" i="2" s="1"/>
  <c r="X637" i="2"/>
  <c r="Q637" i="2"/>
  <c r="L637" i="2"/>
  <c r="K637" i="2"/>
  <c r="J637" i="2"/>
  <c r="I637" i="2"/>
  <c r="H637" i="2"/>
  <c r="AL636" i="2"/>
  <c r="AM636" i="2" s="1"/>
  <c r="X636" i="2"/>
  <c r="Q636" i="2"/>
  <c r="L636" i="2"/>
  <c r="K636" i="2"/>
  <c r="J636" i="2"/>
  <c r="I636" i="2"/>
  <c r="H636" i="2"/>
  <c r="AL635" i="2"/>
  <c r="AM635" i="2" s="1"/>
  <c r="X635" i="2"/>
  <c r="Q635" i="2"/>
  <c r="L635" i="2"/>
  <c r="K635" i="2"/>
  <c r="J635" i="2"/>
  <c r="I635" i="2"/>
  <c r="H635" i="2"/>
  <c r="AL634" i="2"/>
  <c r="AM634" i="2" s="1"/>
  <c r="X634" i="2"/>
  <c r="Q634" i="2"/>
  <c r="L634" i="2"/>
  <c r="K634" i="2"/>
  <c r="J634" i="2"/>
  <c r="I634" i="2"/>
  <c r="H634" i="2"/>
  <c r="AL633" i="2"/>
  <c r="AM633" i="2" s="1"/>
  <c r="X633" i="2"/>
  <c r="Q633" i="2"/>
  <c r="L633" i="2"/>
  <c r="K633" i="2"/>
  <c r="J633" i="2"/>
  <c r="I633" i="2"/>
  <c r="H633" i="2"/>
  <c r="AL632" i="2"/>
  <c r="AM632" i="2" s="1"/>
  <c r="X632" i="2"/>
  <c r="Q632" i="2"/>
  <c r="L632" i="2"/>
  <c r="K632" i="2"/>
  <c r="J632" i="2"/>
  <c r="I632" i="2"/>
  <c r="H632" i="2"/>
  <c r="AL631" i="2"/>
  <c r="AM631" i="2" s="1"/>
  <c r="X631" i="2"/>
  <c r="Q631" i="2"/>
  <c r="L631" i="2"/>
  <c r="K631" i="2"/>
  <c r="J631" i="2"/>
  <c r="I631" i="2"/>
  <c r="H631" i="2"/>
  <c r="AL630" i="2"/>
  <c r="AM630" i="2" s="1"/>
  <c r="X630" i="2"/>
  <c r="Q630" i="2"/>
  <c r="L630" i="2"/>
  <c r="K630" i="2"/>
  <c r="J630" i="2"/>
  <c r="I630" i="2"/>
  <c r="H630" i="2"/>
  <c r="AL629" i="2"/>
  <c r="AM629" i="2" s="1"/>
  <c r="X629" i="2"/>
  <c r="Q629" i="2"/>
  <c r="L629" i="2"/>
  <c r="K629" i="2"/>
  <c r="J629" i="2"/>
  <c r="I629" i="2"/>
  <c r="H629" i="2"/>
  <c r="AL628" i="2"/>
  <c r="AM628" i="2" s="1"/>
  <c r="X628" i="2"/>
  <c r="Q628" i="2"/>
  <c r="L628" i="2"/>
  <c r="K628" i="2"/>
  <c r="J628" i="2"/>
  <c r="I628" i="2"/>
  <c r="H628" i="2"/>
  <c r="AL627" i="2"/>
  <c r="AM627" i="2" s="1"/>
  <c r="X627" i="2"/>
  <c r="Q627" i="2"/>
  <c r="L627" i="2"/>
  <c r="K627" i="2"/>
  <c r="J627" i="2"/>
  <c r="I627" i="2"/>
  <c r="H627" i="2"/>
  <c r="AL626" i="2"/>
  <c r="AM626" i="2" s="1"/>
  <c r="X626" i="2"/>
  <c r="Q626" i="2"/>
  <c r="L626" i="2"/>
  <c r="K626" i="2"/>
  <c r="J626" i="2"/>
  <c r="I626" i="2"/>
  <c r="H626" i="2"/>
  <c r="AL625" i="2"/>
  <c r="AM625" i="2" s="1"/>
  <c r="X625" i="2"/>
  <c r="Q625" i="2"/>
  <c r="L625" i="2"/>
  <c r="K625" i="2"/>
  <c r="J625" i="2"/>
  <c r="I625" i="2"/>
  <c r="H625" i="2"/>
  <c r="AL624" i="2"/>
  <c r="AM624" i="2" s="1"/>
  <c r="X624" i="2"/>
  <c r="Q624" i="2"/>
  <c r="L624" i="2"/>
  <c r="K624" i="2"/>
  <c r="J624" i="2"/>
  <c r="I624" i="2"/>
  <c r="H624" i="2"/>
  <c r="AL623" i="2"/>
  <c r="AM623" i="2" s="1"/>
  <c r="X623" i="2"/>
  <c r="Q623" i="2"/>
  <c r="L623" i="2"/>
  <c r="K623" i="2"/>
  <c r="J623" i="2"/>
  <c r="I623" i="2"/>
  <c r="H623" i="2"/>
  <c r="AL622" i="2"/>
  <c r="AM622" i="2" s="1"/>
  <c r="X622" i="2"/>
  <c r="Q622" i="2"/>
  <c r="L622" i="2"/>
  <c r="K622" i="2"/>
  <c r="J622" i="2"/>
  <c r="I622" i="2"/>
  <c r="H622" i="2"/>
  <c r="AL621" i="2"/>
  <c r="AM621" i="2" s="1"/>
  <c r="X621" i="2"/>
  <c r="Q621" i="2"/>
  <c r="L621" i="2"/>
  <c r="K621" i="2"/>
  <c r="J621" i="2"/>
  <c r="I621" i="2"/>
  <c r="H621" i="2"/>
  <c r="AL620" i="2"/>
  <c r="AM620" i="2" s="1"/>
  <c r="X620" i="2"/>
  <c r="Q620" i="2"/>
  <c r="L620" i="2"/>
  <c r="K620" i="2"/>
  <c r="J620" i="2"/>
  <c r="I620" i="2"/>
  <c r="H620" i="2"/>
  <c r="AL619" i="2"/>
  <c r="AM619" i="2" s="1"/>
  <c r="X619" i="2"/>
  <c r="Q619" i="2"/>
  <c r="L619" i="2"/>
  <c r="K619" i="2"/>
  <c r="J619" i="2"/>
  <c r="I619" i="2"/>
  <c r="H619" i="2"/>
  <c r="AL618" i="2"/>
  <c r="AM618" i="2" s="1"/>
  <c r="X618" i="2"/>
  <c r="Q618" i="2"/>
  <c r="L618" i="2"/>
  <c r="K618" i="2"/>
  <c r="J618" i="2"/>
  <c r="I618" i="2"/>
  <c r="H618" i="2"/>
  <c r="AL617" i="2"/>
  <c r="AM617" i="2" s="1"/>
  <c r="X617" i="2"/>
  <c r="Q617" i="2"/>
  <c r="L617" i="2"/>
  <c r="K617" i="2"/>
  <c r="J617" i="2"/>
  <c r="I617" i="2"/>
  <c r="H617" i="2"/>
  <c r="AL616" i="2"/>
  <c r="AM616" i="2" s="1"/>
  <c r="X616" i="2"/>
  <c r="Q616" i="2"/>
  <c r="L616" i="2"/>
  <c r="K616" i="2"/>
  <c r="J616" i="2"/>
  <c r="I616" i="2"/>
  <c r="H616" i="2"/>
  <c r="AL615" i="2"/>
  <c r="AM615" i="2" s="1"/>
  <c r="X615" i="2"/>
  <c r="Q615" i="2"/>
  <c r="L615" i="2"/>
  <c r="K615" i="2"/>
  <c r="J615" i="2"/>
  <c r="I615" i="2"/>
  <c r="H615" i="2"/>
  <c r="AL614" i="2"/>
  <c r="AM614" i="2" s="1"/>
  <c r="X614" i="2"/>
  <c r="Q614" i="2"/>
  <c r="L614" i="2"/>
  <c r="K614" i="2"/>
  <c r="J614" i="2"/>
  <c r="I614" i="2"/>
  <c r="H614" i="2"/>
  <c r="AL613" i="2"/>
  <c r="AM613" i="2" s="1"/>
  <c r="X613" i="2"/>
  <c r="Q613" i="2"/>
  <c r="L613" i="2"/>
  <c r="K613" i="2"/>
  <c r="J613" i="2"/>
  <c r="I613" i="2"/>
  <c r="H613" i="2"/>
  <c r="AL612" i="2"/>
  <c r="AM612" i="2" s="1"/>
  <c r="X612" i="2"/>
  <c r="Q612" i="2"/>
  <c r="L612" i="2"/>
  <c r="K612" i="2"/>
  <c r="J612" i="2"/>
  <c r="I612" i="2"/>
  <c r="H612" i="2"/>
  <c r="AL611" i="2"/>
  <c r="AM611" i="2" s="1"/>
  <c r="X611" i="2"/>
  <c r="Q611" i="2"/>
  <c r="L611" i="2"/>
  <c r="K611" i="2"/>
  <c r="J611" i="2"/>
  <c r="I611" i="2"/>
  <c r="H611" i="2"/>
  <c r="AL610" i="2"/>
  <c r="AM610" i="2" s="1"/>
  <c r="X610" i="2"/>
  <c r="Q610" i="2"/>
  <c r="L610" i="2"/>
  <c r="K610" i="2"/>
  <c r="J610" i="2"/>
  <c r="I610" i="2"/>
  <c r="H610" i="2"/>
  <c r="AL609" i="2"/>
  <c r="AM609" i="2" s="1"/>
  <c r="X609" i="2"/>
  <c r="Q609" i="2"/>
  <c r="L609" i="2"/>
  <c r="K609" i="2"/>
  <c r="J609" i="2"/>
  <c r="I609" i="2"/>
  <c r="H609" i="2"/>
  <c r="AL608" i="2"/>
  <c r="AM608" i="2" s="1"/>
  <c r="X608" i="2"/>
  <c r="Q608" i="2"/>
  <c r="L608" i="2"/>
  <c r="K608" i="2"/>
  <c r="J608" i="2"/>
  <c r="I608" i="2"/>
  <c r="H608" i="2"/>
  <c r="AL607" i="2"/>
  <c r="AM607" i="2" s="1"/>
  <c r="X607" i="2"/>
  <c r="Q607" i="2"/>
  <c r="L607" i="2"/>
  <c r="K607" i="2"/>
  <c r="J607" i="2"/>
  <c r="I607" i="2"/>
  <c r="H607" i="2"/>
  <c r="AL606" i="2"/>
  <c r="AM606" i="2" s="1"/>
  <c r="X606" i="2"/>
  <c r="Q606" i="2"/>
  <c r="L606" i="2"/>
  <c r="K606" i="2"/>
  <c r="J606" i="2"/>
  <c r="I606" i="2"/>
  <c r="H606" i="2"/>
  <c r="AL605" i="2"/>
  <c r="AM605" i="2" s="1"/>
  <c r="X605" i="2"/>
  <c r="Q605" i="2"/>
  <c r="L605" i="2"/>
  <c r="K605" i="2"/>
  <c r="J605" i="2"/>
  <c r="I605" i="2"/>
  <c r="H605" i="2"/>
  <c r="AL604" i="2"/>
  <c r="AM604" i="2" s="1"/>
  <c r="X604" i="2"/>
  <c r="Q604" i="2"/>
  <c r="L604" i="2"/>
  <c r="K604" i="2"/>
  <c r="J604" i="2"/>
  <c r="I604" i="2"/>
  <c r="H604" i="2"/>
  <c r="AL603" i="2"/>
  <c r="AM603" i="2" s="1"/>
  <c r="X603" i="2"/>
  <c r="Q603" i="2"/>
  <c r="L603" i="2"/>
  <c r="K603" i="2"/>
  <c r="J603" i="2"/>
  <c r="I603" i="2"/>
  <c r="H603" i="2"/>
  <c r="AL602" i="2"/>
  <c r="AM602" i="2" s="1"/>
  <c r="X602" i="2"/>
  <c r="Q602" i="2"/>
  <c r="L602" i="2"/>
  <c r="K602" i="2"/>
  <c r="J602" i="2"/>
  <c r="I602" i="2"/>
  <c r="H602" i="2"/>
  <c r="AL601" i="2"/>
  <c r="AM601" i="2" s="1"/>
  <c r="X601" i="2"/>
  <c r="Q601" i="2"/>
  <c r="L601" i="2"/>
  <c r="K601" i="2"/>
  <c r="J601" i="2"/>
  <c r="I601" i="2"/>
  <c r="H601" i="2"/>
  <c r="AL600" i="2"/>
  <c r="AM600" i="2" s="1"/>
  <c r="X600" i="2"/>
  <c r="Q600" i="2"/>
  <c r="L600" i="2"/>
  <c r="K600" i="2"/>
  <c r="J600" i="2"/>
  <c r="I600" i="2"/>
  <c r="H600" i="2"/>
  <c r="AL599" i="2"/>
  <c r="AM599" i="2" s="1"/>
  <c r="X599" i="2"/>
  <c r="Q599" i="2"/>
  <c r="L599" i="2"/>
  <c r="K599" i="2"/>
  <c r="J599" i="2"/>
  <c r="I599" i="2"/>
  <c r="H599" i="2"/>
  <c r="AL598" i="2"/>
  <c r="AM598" i="2" s="1"/>
  <c r="X598" i="2"/>
  <c r="Q598" i="2"/>
  <c r="L598" i="2"/>
  <c r="K598" i="2"/>
  <c r="J598" i="2"/>
  <c r="I598" i="2"/>
  <c r="H598" i="2"/>
  <c r="AL597" i="2"/>
  <c r="AM597" i="2" s="1"/>
  <c r="X597" i="2"/>
  <c r="Q597" i="2"/>
  <c r="L597" i="2"/>
  <c r="K597" i="2"/>
  <c r="J597" i="2"/>
  <c r="I597" i="2"/>
  <c r="H597" i="2"/>
  <c r="AL596" i="2"/>
  <c r="AM596" i="2" s="1"/>
  <c r="X596" i="2"/>
  <c r="Q596" i="2"/>
  <c r="L596" i="2"/>
  <c r="K596" i="2"/>
  <c r="J596" i="2"/>
  <c r="I596" i="2"/>
  <c r="H596" i="2"/>
  <c r="AL595" i="2"/>
  <c r="AM595" i="2" s="1"/>
  <c r="X595" i="2"/>
  <c r="Q595" i="2"/>
  <c r="L595" i="2"/>
  <c r="K595" i="2"/>
  <c r="J595" i="2"/>
  <c r="I595" i="2"/>
  <c r="H595" i="2"/>
  <c r="AL594" i="2"/>
  <c r="AM594" i="2" s="1"/>
  <c r="X594" i="2"/>
  <c r="Q594" i="2"/>
  <c r="L594" i="2"/>
  <c r="K594" i="2"/>
  <c r="J594" i="2"/>
  <c r="I594" i="2"/>
  <c r="H594" i="2"/>
  <c r="AL593" i="2"/>
  <c r="AM593" i="2" s="1"/>
  <c r="X593" i="2"/>
  <c r="Q593" i="2"/>
  <c r="L593" i="2"/>
  <c r="K593" i="2"/>
  <c r="J593" i="2"/>
  <c r="I593" i="2"/>
  <c r="H593" i="2"/>
  <c r="AL592" i="2"/>
  <c r="AM592" i="2" s="1"/>
  <c r="X592" i="2"/>
  <c r="Q592" i="2"/>
  <c r="L592" i="2"/>
  <c r="K592" i="2"/>
  <c r="J592" i="2"/>
  <c r="I592" i="2"/>
  <c r="H592" i="2"/>
  <c r="AL591" i="2"/>
  <c r="AM591" i="2" s="1"/>
  <c r="X591" i="2"/>
  <c r="Q591" i="2"/>
  <c r="L591" i="2"/>
  <c r="K591" i="2"/>
  <c r="J591" i="2"/>
  <c r="I591" i="2"/>
  <c r="H591" i="2"/>
  <c r="AL590" i="2"/>
  <c r="AM590" i="2" s="1"/>
  <c r="X590" i="2"/>
  <c r="Q590" i="2"/>
  <c r="L590" i="2"/>
  <c r="K590" i="2"/>
  <c r="J590" i="2"/>
  <c r="I590" i="2"/>
  <c r="H590" i="2"/>
  <c r="AL589" i="2"/>
  <c r="AM589" i="2" s="1"/>
  <c r="X589" i="2"/>
  <c r="Q589" i="2"/>
  <c r="L589" i="2"/>
  <c r="K589" i="2"/>
  <c r="J589" i="2"/>
  <c r="I589" i="2"/>
  <c r="H589" i="2"/>
  <c r="AL588" i="2"/>
  <c r="AM588" i="2" s="1"/>
  <c r="X588" i="2"/>
  <c r="Q588" i="2"/>
  <c r="L588" i="2"/>
  <c r="K588" i="2"/>
  <c r="J588" i="2"/>
  <c r="I588" i="2"/>
  <c r="H588" i="2"/>
  <c r="AL587" i="2"/>
  <c r="AM587" i="2" s="1"/>
  <c r="X587" i="2"/>
  <c r="Q587" i="2"/>
  <c r="L587" i="2"/>
  <c r="K587" i="2"/>
  <c r="J587" i="2"/>
  <c r="I587" i="2"/>
  <c r="H587" i="2"/>
  <c r="AL586" i="2"/>
  <c r="AM586" i="2" s="1"/>
  <c r="X586" i="2"/>
  <c r="Q586" i="2"/>
  <c r="L586" i="2"/>
  <c r="K586" i="2"/>
  <c r="J586" i="2"/>
  <c r="I586" i="2"/>
  <c r="H586" i="2"/>
  <c r="AL585" i="2"/>
  <c r="AM585" i="2" s="1"/>
  <c r="X585" i="2"/>
  <c r="Q585" i="2"/>
  <c r="L585" i="2"/>
  <c r="K585" i="2"/>
  <c r="J585" i="2"/>
  <c r="I585" i="2"/>
  <c r="H585" i="2"/>
  <c r="AL584" i="2"/>
  <c r="AM584" i="2" s="1"/>
  <c r="X584" i="2"/>
  <c r="Q584" i="2"/>
  <c r="L584" i="2"/>
  <c r="K584" i="2"/>
  <c r="J584" i="2"/>
  <c r="I584" i="2"/>
  <c r="H584" i="2"/>
  <c r="AL583" i="2"/>
  <c r="AM583" i="2" s="1"/>
  <c r="X583" i="2"/>
  <c r="Q583" i="2"/>
  <c r="L583" i="2"/>
  <c r="K583" i="2"/>
  <c r="J583" i="2"/>
  <c r="I583" i="2"/>
  <c r="H583" i="2"/>
  <c r="AL582" i="2"/>
  <c r="AM582" i="2" s="1"/>
  <c r="X582" i="2"/>
  <c r="Q582" i="2"/>
  <c r="L582" i="2"/>
  <c r="K582" i="2"/>
  <c r="J582" i="2"/>
  <c r="I582" i="2"/>
  <c r="H582" i="2"/>
  <c r="AL581" i="2"/>
  <c r="AM581" i="2" s="1"/>
  <c r="X581" i="2"/>
  <c r="Q581" i="2"/>
  <c r="L581" i="2"/>
  <c r="K581" i="2"/>
  <c r="J581" i="2"/>
  <c r="I581" i="2"/>
  <c r="H581" i="2"/>
  <c r="AL580" i="2"/>
  <c r="AM580" i="2" s="1"/>
  <c r="X580" i="2"/>
  <c r="Q580" i="2"/>
  <c r="L580" i="2"/>
  <c r="K580" i="2"/>
  <c r="J580" i="2"/>
  <c r="I580" i="2"/>
  <c r="H580" i="2"/>
  <c r="AL579" i="2"/>
  <c r="AM579" i="2" s="1"/>
  <c r="X579" i="2"/>
  <c r="Q579" i="2"/>
  <c r="L579" i="2"/>
  <c r="K579" i="2"/>
  <c r="J579" i="2"/>
  <c r="I579" i="2"/>
  <c r="H579" i="2"/>
  <c r="AL578" i="2"/>
  <c r="AM578" i="2" s="1"/>
  <c r="X578" i="2"/>
  <c r="Q578" i="2"/>
  <c r="L578" i="2"/>
  <c r="K578" i="2"/>
  <c r="J578" i="2"/>
  <c r="I578" i="2"/>
  <c r="H578" i="2"/>
  <c r="AL577" i="2"/>
  <c r="AM577" i="2" s="1"/>
  <c r="X577" i="2"/>
  <c r="Q577" i="2"/>
  <c r="L577" i="2"/>
  <c r="K577" i="2"/>
  <c r="J577" i="2"/>
  <c r="I577" i="2"/>
  <c r="H577" i="2"/>
  <c r="AL576" i="2"/>
  <c r="AM576" i="2" s="1"/>
  <c r="X576" i="2"/>
  <c r="Q576" i="2"/>
  <c r="L576" i="2"/>
  <c r="K576" i="2"/>
  <c r="J576" i="2"/>
  <c r="I576" i="2"/>
  <c r="H576" i="2"/>
  <c r="AL575" i="2"/>
  <c r="AM575" i="2" s="1"/>
  <c r="X575" i="2"/>
  <c r="Q575" i="2"/>
  <c r="L575" i="2"/>
  <c r="K575" i="2"/>
  <c r="J575" i="2"/>
  <c r="I575" i="2"/>
  <c r="H575" i="2"/>
  <c r="AL574" i="2"/>
  <c r="AM574" i="2" s="1"/>
  <c r="X574" i="2"/>
  <c r="Q574" i="2"/>
  <c r="L574" i="2"/>
  <c r="K574" i="2"/>
  <c r="J574" i="2"/>
  <c r="I574" i="2"/>
  <c r="H574" i="2"/>
  <c r="AL573" i="2"/>
  <c r="AM573" i="2" s="1"/>
  <c r="X573" i="2"/>
  <c r="Q573" i="2"/>
  <c r="L573" i="2"/>
  <c r="K573" i="2"/>
  <c r="J573" i="2"/>
  <c r="I573" i="2"/>
  <c r="H573" i="2"/>
  <c r="AL572" i="2"/>
  <c r="AM572" i="2" s="1"/>
  <c r="X572" i="2"/>
  <c r="Q572" i="2"/>
  <c r="L572" i="2"/>
  <c r="K572" i="2"/>
  <c r="J572" i="2"/>
  <c r="I572" i="2"/>
  <c r="H572" i="2"/>
  <c r="AL571" i="2"/>
  <c r="AM571" i="2" s="1"/>
  <c r="X571" i="2"/>
  <c r="Q571" i="2"/>
  <c r="L571" i="2"/>
  <c r="K571" i="2"/>
  <c r="J571" i="2"/>
  <c r="I571" i="2"/>
  <c r="H571" i="2"/>
  <c r="AL570" i="2"/>
  <c r="AM570" i="2" s="1"/>
  <c r="X570" i="2"/>
  <c r="Q570" i="2"/>
  <c r="L570" i="2"/>
  <c r="K570" i="2"/>
  <c r="J570" i="2"/>
  <c r="I570" i="2"/>
  <c r="H570" i="2"/>
  <c r="AL569" i="2"/>
  <c r="AM569" i="2" s="1"/>
  <c r="X569" i="2"/>
  <c r="Q569" i="2"/>
  <c r="L569" i="2"/>
  <c r="K569" i="2"/>
  <c r="J569" i="2"/>
  <c r="I569" i="2"/>
  <c r="H569" i="2"/>
  <c r="AL568" i="2"/>
  <c r="AM568" i="2" s="1"/>
  <c r="X568" i="2"/>
  <c r="Q568" i="2"/>
  <c r="L568" i="2"/>
  <c r="K568" i="2"/>
  <c r="J568" i="2"/>
  <c r="I568" i="2"/>
  <c r="H568" i="2"/>
  <c r="AL567" i="2"/>
  <c r="AM567" i="2" s="1"/>
  <c r="X567" i="2"/>
  <c r="Q567" i="2"/>
  <c r="L567" i="2"/>
  <c r="K567" i="2"/>
  <c r="J567" i="2"/>
  <c r="I567" i="2"/>
  <c r="H567" i="2"/>
  <c r="AL566" i="2"/>
  <c r="AM566" i="2" s="1"/>
  <c r="X566" i="2"/>
  <c r="Q566" i="2"/>
  <c r="L566" i="2"/>
  <c r="K566" i="2"/>
  <c r="J566" i="2"/>
  <c r="I566" i="2"/>
  <c r="H566" i="2"/>
  <c r="AL565" i="2"/>
  <c r="AM565" i="2" s="1"/>
  <c r="X565" i="2"/>
  <c r="Q565" i="2"/>
  <c r="L565" i="2"/>
  <c r="K565" i="2"/>
  <c r="J565" i="2"/>
  <c r="I565" i="2"/>
  <c r="H565" i="2"/>
  <c r="AL564" i="2"/>
  <c r="AM564" i="2" s="1"/>
  <c r="X564" i="2"/>
  <c r="Q564" i="2"/>
  <c r="L564" i="2"/>
  <c r="K564" i="2"/>
  <c r="J564" i="2"/>
  <c r="I564" i="2"/>
  <c r="H564" i="2"/>
  <c r="AL563" i="2"/>
  <c r="AM563" i="2" s="1"/>
  <c r="X563" i="2"/>
  <c r="Q563" i="2"/>
  <c r="L563" i="2"/>
  <c r="K563" i="2"/>
  <c r="J563" i="2"/>
  <c r="I563" i="2"/>
  <c r="H563" i="2"/>
  <c r="AL562" i="2"/>
  <c r="AM562" i="2" s="1"/>
  <c r="X562" i="2"/>
  <c r="Q562" i="2"/>
  <c r="L562" i="2"/>
  <c r="K562" i="2"/>
  <c r="J562" i="2"/>
  <c r="I562" i="2"/>
  <c r="H562" i="2"/>
  <c r="AL561" i="2"/>
  <c r="AM561" i="2" s="1"/>
  <c r="X561" i="2"/>
  <c r="Q561" i="2"/>
  <c r="L561" i="2"/>
  <c r="K561" i="2"/>
  <c r="J561" i="2"/>
  <c r="I561" i="2"/>
  <c r="H561" i="2"/>
  <c r="AL560" i="2"/>
  <c r="AM560" i="2" s="1"/>
  <c r="X560" i="2"/>
  <c r="Q560" i="2"/>
  <c r="L560" i="2"/>
  <c r="K560" i="2"/>
  <c r="J560" i="2"/>
  <c r="I560" i="2"/>
  <c r="H560" i="2"/>
  <c r="AL559" i="2"/>
  <c r="AM559" i="2" s="1"/>
  <c r="X559" i="2"/>
  <c r="Q559" i="2"/>
  <c r="L559" i="2"/>
  <c r="K559" i="2"/>
  <c r="J559" i="2"/>
  <c r="I559" i="2"/>
  <c r="H559" i="2"/>
  <c r="AL558" i="2"/>
  <c r="AM558" i="2" s="1"/>
  <c r="X558" i="2"/>
  <c r="Q558" i="2"/>
  <c r="L558" i="2"/>
  <c r="K558" i="2"/>
  <c r="J558" i="2"/>
  <c r="I558" i="2"/>
  <c r="H558" i="2"/>
  <c r="AL557" i="2"/>
  <c r="AM557" i="2" s="1"/>
  <c r="X557" i="2"/>
  <c r="Q557" i="2"/>
  <c r="L557" i="2"/>
  <c r="K557" i="2"/>
  <c r="J557" i="2"/>
  <c r="I557" i="2"/>
  <c r="H557" i="2"/>
  <c r="AL556" i="2"/>
  <c r="AM556" i="2" s="1"/>
  <c r="X556" i="2"/>
  <c r="Q556" i="2"/>
  <c r="L556" i="2"/>
  <c r="K556" i="2"/>
  <c r="J556" i="2"/>
  <c r="I556" i="2"/>
  <c r="H556" i="2"/>
  <c r="AL555" i="2"/>
  <c r="AM555" i="2" s="1"/>
  <c r="X555" i="2"/>
  <c r="Q555" i="2"/>
  <c r="L555" i="2"/>
  <c r="K555" i="2"/>
  <c r="J555" i="2"/>
  <c r="I555" i="2"/>
  <c r="H555" i="2"/>
  <c r="AL554" i="2"/>
  <c r="AM554" i="2" s="1"/>
  <c r="X554" i="2"/>
  <c r="Q554" i="2"/>
  <c r="L554" i="2"/>
  <c r="K554" i="2"/>
  <c r="J554" i="2"/>
  <c r="I554" i="2"/>
  <c r="H554" i="2"/>
  <c r="AL553" i="2"/>
  <c r="AM553" i="2" s="1"/>
  <c r="X553" i="2"/>
  <c r="Q553" i="2"/>
  <c r="L553" i="2"/>
  <c r="K553" i="2"/>
  <c r="J553" i="2"/>
  <c r="I553" i="2"/>
  <c r="H553" i="2"/>
  <c r="AL552" i="2"/>
  <c r="AM552" i="2" s="1"/>
  <c r="X552" i="2"/>
  <c r="Q552" i="2"/>
  <c r="L552" i="2"/>
  <c r="K552" i="2"/>
  <c r="J552" i="2"/>
  <c r="I552" i="2"/>
  <c r="H552" i="2"/>
  <c r="AL551" i="2"/>
  <c r="AM551" i="2" s="1"/>
  <c r="X551" i="2"/>
  <c r="Q551" i="2"/>
  <c r="L551" i="2"/>
  <c r="K551" i="2"/>
  <c r="J551" i="2"/>
  <c r="I551" i="2"/>
  <c r="H551" i="2"/>
  <c r="AL550" i="2"/>
  <c r="AM550" i="2" s="1"/>
  <c r="X550" i="2"/>
  <c r="Q550" i="2"/>
  <c r="L550" i="2"/>
  <c r="K550" i="2"/>
  <c r="J550" i="2"/>
  <c r="I550" i="2"/>
  <c r="H550" i="2"/>
  <c r="AL549" i="2"/>
  <c r="AM549" i="2" s="1"/>
  <c r="X549" i="2"/>
  <c r="Q549" i="2"/>
  <c r="L549" i="2"/>
  <c r="K549" i="2"/>
  <c r="J549" i="2"/>
  <c r="I549" i="2"/>
  <c r="H549" i="2"/>
  <c r="AL548" i="2"/>
  <c r="AM548" i="2" s="1"/>
  <c r="X548" i="2"/>
  <c r="Q548" i="2"/>
  <c r="L548" i="2"/>
  <c r="K548" i="2"/>
  <c r="J548" i="2"/>
  <c r="I548" i="2"/>
  <c r="H548" i="2"/>
  <c r="AL547" i="2"/>
  <c r="AM547" i="2" s="1"/>
  <c r="X547" i="2"/>
  <c r="Q547" i="2"/>
  <c r="L547" i="2"/>
  <c r="K547" i="2"/>
  <c r="J547" i="2"/>
  <c r="I547" i="2"/>
  <c r="H547" i="2"/>
  <c r="AL546" i="2"/>
  <c r="AM546" i="2" s="1"/>
  <c r="X546" i="2"/>
  <c r="Q546" i="2"/>
  <c r="L546" i="2"/>
  <c r="K546" i="2"/>
  <c r="J546" i="2"/>
  <c r="I546" i="2"/>
  <c r="H546" i="2"/>
  <c r="AL545" i="2"/>
  <c r="AM545" i="2" s="1"/>
  <c r="X545" i="2"/>
  <c r="Q545" i="2"/>
  <c r="L545" i="2"/>
  <c r="K545" i="2"/>
  <c r="J545" i="2"/>
  <c r="I545" i="2"/>
  <c r="H545" i="2"/>
  <c r="AL544" i="2"/>
  <c r="AM544" i="2" s="1"/>
  <c r="X544" i="2"/>
  <c r="Q544" i="2"/>
  <c r="L544" i="2"/>
  <c r="K544" i="2"/>
  <c r="J544" i="2"/>
  <c r="I544" i="2"/>
  <c r="H544" i="2"/>
  <c r="AL543" i="2"/>
  <c r="AM543" i="2" s="1"/>
  <c r="X543" i="2"/>
  <c r="Q543" i="2"/>
  <c r="L543" i="2"/>
  <c r="K543" i="2"/>
  <c r="J543" i="2"/>
  <c r="I543" i="2"/>
  <c r="H543" i="2"/>
  <c r="AL542" i="2"/>
  <c r="AM542" i="2" s="1"/>
  <c r="X542" i="2"/>
  <c r="Q542" i="2"/>
  <c r="L542" i="2"/>
  <c r="K542" i="2"/>
  <c r="J542" i="2"/>
  <c r="I542" i="2"/>
  <c r="H542" i="2"/>
  <c r="AL541" i="2"/>
  <c r="AM541" i="2" s="1"/>
  <c r="X541" i="2"/>
  <c r="Q541" i="2"/>
  <c r="L541" i="2"/>
  <c r="K541" i="2"/>
  <c r="J541" i="2"/>
  <c r="I541" i="2"/>
  <c r="H541" i="2"/>
  <c r="AL540" i="2"/>
  <c r="AM540" i="2" s="1"/>
  <c r="X540" i="2"/>
  <c r="Q540" i="2"/>
  <c r="L540" i="2"/>
  <c r="K540" i="2"/>
  <c r="J540" i="2"/>
  <c r="I540" i="2"/>
  <c r="H540" i="2"/>
  <c r="AL539" i="2"/>
  <c r="AM539" i="2" s="1"/>
  <c r="X539" i="2"/>
  <c r="Q539" i="2"/>
  <c r="L539" i="2"/>
  <c r="K539" i="2"/>
  <c r="J539" i="2"/>
  <c r="I539" i="2"/>
  <c r="H539" i="2"/>
  <c r="AL538" i="2"/>
  <c r="AM538" i="2" s="1"/>
  <c r="X538" i="2"/>
  <c r="Q538" i="2"/>
  <c r="L538" i="2"/>
  <c r="K538" i="2"/>
  <c r="J538" i="2"/>
  <c r="I538" i="2"/>
  <c r="H538" i="2"/>
  <c r="AL537" i="2"/>
  <c r="AM537" i="2" s="1"/>
  <c r="X537" i="2"/>
  <c r="Q537" i="2"/>
  <c r="L537" i="2"/>
  <c r="K537" i="2"/>
  <c r="J537" i="2"/>
  <c r="I537" i="2"/>
  <c r="H537" i="2"/>
  <c r="AL536" i="2"/>
  <c r="AM536" i="2" s="1"/>
  <c r="X536" i="2"/>
  <c r="Q536" i="2"/>
  <c r="L536" i="2"/>
  <c r="K536" i="2"/>
  <c r="J536" i="2"/>
  <c r="I536" i="2"/>
  <c r="H536" i="2"/>
  <c r="AL535" i="2"/>
  <c r="AM535" i="2" s="1"/>
  <c r="X535" i="2"/>
  <c r="Q535" i="2"/>
  <c r="L535" i="2"/>
  <c r="K535" i="2"/>
  <c r="J535" i="2"/>
  <c r="I535" i="2"/>
  <c r="H535" i="2"/>
  <c r="AL534" i="2"/>
  <c r="AM534" i="2" s="1"/>
  <c r="X534" i="2"/>
  <c r="Q534" i="2"/>
  <c r="L534" i="2"/>
  <c r="K534" i="2"/>
  <c r="J534" i="2"/>
  <c r="I534" i="2"/>
  <c r="H534" i="2"/>
  <c r="AL533" i="2"/>
  <c r="AM533" i="2" s="1"/>
  <c r="X533" i="2"/>
  <c r="Q533" i="2"/>
  <c r="L533" i="2"/>
  <c r="K533" i="2"/>
  <c r="J533" i="2"/>
  <c r="I533" i="2"/>
  <c r="H533" i="2"/>
  <c r="AL532" i="2"/>
  <c r="AM532" i="2" s="1"/>
  <c r="X532" i="2"/>
  <c r="Q532" i="2"/>
  <c r="L532" i="2"/>
  <c r="K532" i="2"/>
  <c r="J532" i="2"/>
  <c r="I532" i="2"/>
  <c r="H532" i="2"/>
  <c r="AL531" i="2"/>
  <c r="AM531" i="2" s="1"/>
  <c r="X531" i="2"/>
  <c r="Q531" i="2"/>
  <c r="L531" i="2"/>
  <c r="K531" i="2"/>
  <c r="J531" i="2"/>
  <c r="I531" i="2"/>
  <c r="H531" i="2"/>
  <c r="AL530" i="2"/>
  <c r="AM530" i="2" s="1"/>
  <c r="X530" i="2"/>
  <c r="Q530" i="2"/>
  <c r="L530" i="2"/>
  <c r="K530" i="2"/>
  <c r="J530" i="2"/>
  <c r="I530" i="2"/>
  <c r="H530" i="2"/>
  <c r="AL529" i="2"/>
  <c r="AM529" i="2" s="1"/>
  <c r="X529" i="2"/>
  <c r="Q529" i="2"/>
  <c r="L529" i="2"/>
  <c r="K529" i="2"/>
  <c r="J529" i="2"/>
  <c r="I529" i="2"/>
  <c r="H529" i="2"/>
  <c r="AL528" i="2"/>
  <c r="AM528" i="2" s="1"/>
  <c r="X528" i="2"/>
  <c r="Q528" i="2"/>
  <c r="L528" i="2"/>
  <c r="K528" i="2"/>
  <c r="J528" i="2"/>
  <c r="I528" i="2"/>
  <c r="H528" i="2"/>
  <c r="AL527" i="2"/>
  <c r="AM527" i="2" s="1"/>
  <c r="X527" i="2"/>
  <c r="Q527" i="2"/>
  <c r="L527" i="2"/>
  <c r="K527" i="2"/>
  <c r="J527" i="2"/>
  <c r="I527" i="2"/>
  <c r="H527" i="2"/>
  <c r="AL526" i="2"/>
  <c r="AM526" i="2" s="1"/>
  <c r="X526" i="2"/>
  <c r="Q526" i="2"/>
  <c r="L526" i="2"/>
  <c r="K526" i="2"/>
  <c r="J526" i="2"/>
  <c r="I526" i="2"/>
  <c r="H526" i="2"/>
  <c r="AL525" i="2"/>
  <c r="AM525" i="2" s="1"/>
  <c r="X525" i="2"/>
  <c r="Q525" i="2"/>
  <c r="L525" i="2"/>
  <c r="K525" i="2"/>
  <c r="J525" i="2"/>
  <c r="I525" i="2"/>
  <c r="H525" i="2"/>
  <c r="AL524" i="2"/>
  <c r="AM524" i="2" s="1"/>
  <c r="X524" i="2"/>
  <c r="Q524" i="2"/>
  <c r="L524" i="2"/>
  <c r="K524" i="2"/>
  <c r="J524" i="2"/>
  <c r="I524" i="2"/>
  <c r="H524" i="2"/>
  <c r="AL523" i="2"/>
  <c r="AM523" i="2" s="1"/>
  <c r="X523" i="2"/>
  <c r="Q523" i="2"/>
  <c r="L523" i="2"/>
  <c r="K523" i="2"/>
  <c r="J523" i="2"/>
  <c r="I523" i="2"/>
  <c r="H523" i="2"/>
  <c r="AL522" i="2"/>
  <c r="AM522" i="2" s="1"/>
  <c r="X522" i="2"/>
  <c r="Q522" i="2"/>
  <c r="L522" i="2"/>
  <c r="K522" i="2"/>
  <c r="J522" i="2"/>
  <c r="I522" i="2"/>
  <c r="H522" i="2"/>
  <c r="AL521" i="2"/>
  <c r="AM521" i="2" s="1"/>
  <c r="X521" i="2"/>
  <c r="Q521" i="2"/>
  <c r="L521" i="2"/>
  <c r="K521" i="2"/>
  <c r="J521" i="2"/>
  <c r="I521" i="2"/>
  <c r="H521" i="2"/>
  <c r="AL520" i="2"/>
  <c r="AM520" i="2" s="1"/>
  <c r="X520" i="2"/>
  <c r="Q520" i="2"/>
  <c r="L520" i="2"/>
  <c r="K520" i="2"/>
  <c r="J520" i="2"/>
  <c r="I520" i="2"/>
  <c r="H520" i="2"/>
  <c r="AL519" i="2"/>
  <c r="AM519" i="2" s="1"/>
  <c r="X519" i="2"/>
  <c r="Q519" i="2"/>
  <c r="L519" i="2"/>
  <c r="K519" i="2"/>
  <c r="J519" i="2"/>
  <c r="I519" i="2"/>
  <c r="H519" i="2"/>
  <c r="AL518" i="2"/>
  <c r="AM518" i="2" s="1"/>
  <c r="X518" i="2"/>
  <c r="Q518" i="2"/>
  <c r="L518" i="2"/>
  <c r="K518" i="2"/>
  <c r="J518" i="2"/>
  <c r="I518" i="2"/>
  <c r="H518" i="2"/>
  <c r="AL517" i="2"/>
  <c r="AM517" i="2" s="1"/>
  <c r="X517" i="2"/>
  <c r="Q517" i="2"/>
  <c r="L517" i="2"/>
  <c r="K517" i="2"/>
  <c r="J517" i="2"/>
  <c r="I517" i="2"/>
  <c r="H517" i="2"/>
  <c r="AL516" i="2"/>
  <c r="AM516" i="2" s="1"/>
  <c r="X516" i="2"/>
  <c r="Q516" i="2"/>
  <c r="L516" i="2"/>
  <c r="K516" i="2"/>
  <c r="J516" i="2"/>
  <c r="I516" i="2"/>
  <c r="H516" i="2"/>
  <c r="AL515" i="2"/>
  <c r="AM515" i="2" s="1"/>
  <c r="X515" i="2"/>
  <c r="Q515" i="2"/>
  <c r="L515" i="2"/>
  <c r="K515" i="2"/>
  <c r="J515" i="2"/>
  <c r="I515" i="2"/>
  <c r="H515" i="2"/>
  <c r="AL514" i="2"/>
  <c r="AM514" i="2" s="1"/>
  <c r="X514" i="2"/>
  <c r="Q514" i="2"/>
  <c r="L514" i="2"/>
  <c r="K514" i="2"/>
  <c r="J514" i="2"/>
  <c r="I514" i="2"/>
  <c r="H514" i="2"/>
  <c r="AL513" i="2"/>
  <c r="AM513" i="2" s="1"/>
  <c r="X513" i="2"/>
  <c r="Q513" i="2"/>
  <c r="L513" i="2"/>
  <c r="K513" i="2"/>
  <c r="J513" i="2"/>
  <c r="I513" i="2"/>
  <c r="H513" i="2"/>
  <c r="AL512" i="2"/>
  <c r="AM512" i="2" s="1"/>
  <c r="X512" i="2"/>
  <c r="Q512" i="2"/>
  <c r="L512" i="2"/>
  <c r="K512" i="2"/>
  <c r="J512" i="2"/>
  <c r="I512" i="2"/>
  <c r="H512" i="2"/>
  <c r="AL511" i="2"/>
  <c r="AM511" i="2" s="1"/>
  <c r="X511" i="2"/>
  <c r="Q511" i="2"/>
  <c r="L511" i="2"/>
  <c r="K511" i="2"/>
  <c r="J511" i="2"/>
  <c r="I511" i="2"/>
  <c r="H511" i="2"/>
  <c r="AL510" i="2"/>
  <c r="AM510" i="2" s="1"/>
  <c r="X510" i="2"/>
  <c r="Q510" i="2"/>
  <c r="L510" i="2"/>
  <c r="K510" i="2"/>
  <c r="J510" i="2"/>
  <c r="I510" i="2"/>
  <c r="H510" i="2"/>
  <c r="AL509" i="2"/>
  <c r="AM509" i="2" s="1"/>
  <c r="X509" i="2"/>
  <c r="Q509" i="2"/>
  <c r="L509" i="2"/>
  <c r="K509" i="2"/>
  <c r="J509" i="2"/>
  <c r="I509" i="2"/>
  <c r="H509" i="2"/>
  <c r="AL508" i="2"/>
  <c r="AM508" i="2" s="1"/>
  <c r="X508" i="2"/>
  <c r="Q508" i="2"/>
  <c r="L508" i="2"/>
  <c r="K508" i="2"/>
  <c r="J508" i="2"/>
  <c r="I508" i="2"/>
  <c r="H508" i="2"/>
  <c r="AL507" i="2"/>
  <c r="AM507" i="2" s="1"/>
  <c r="X507" i="2"/>
  <c r="Q507" i="2"/>
  <c r="L507" i="2"/>
  <c r="K507" i="2"/>
  <c r="J507" i="2"/>
  <c r="I507" i="2"/>
  <c r="H507" i="2"/>
  <c r="AL506" i="2"/>
  <c r="AM506" i="2" s="1"/>
  <c r="X506" i="2"/>
  <c r="Q506" i="2"/>
  <c r="L506" i="2"/>
  <c r="K506" i="2"/>
  <c r="J506" i="2"/>
  <c r="I506" i="2"/>
  <c r="H506" i="2"/>
  <c r="AL505" i="2"/>
  <c r="AM505" i="2" s="1"/>
  <c r="X505" i="2"/>
  <c r="Q505" i="2"/>
  <c r="L505" i="2"/>
  <c r="K505" i="2"/>
  <c r="J505" i="2"/>
  <c r="I505" i="2"/>
  <c r="H505" i="2"/>
  <c r="AL504" i="2"/>
  <c r="AM504" i="2" s="1"/>
  <c r="X504" i="2"/>
  <c r="Q504" i="2"/>
  <c r="L504" i="2"/>
  <c r="K504" i="2"/>
  <c r="J504" i="2"/>
  <c r="I504" i="2"/>
  <c r="H504" i="2"/>
  <c r="AL503" i="2"/>
  <c r="AM503" i="2" s="1"/>
  <c r="X503" i="2"/>
  <c r="Q503" i="2"/>
  <c r="L503" i="2"/>
  <c r="K503" i="2"/>
  <c r="J503" i="2"/>
  <c r="I503" i="2"/>
  <c r="H503" i="2"/>
  <c r="AL502" i="2"/>
  <c r="AM502" i="2" s="1"/>
  <c r="X502" i="2"/>
  <c r="Q502" i="2"/>
  <c r="L502" i="2"/>
  <c r="K502" i="2"/>
  <c r="J502" i="2"/>
  <c r="I502" i="2"/>
  <c r="H502" i="2"/>
  <c r="AL501" i="2"/>
  <c r="AM501" i="2" s="1"/>
  <c r="X501" i="2"/>
  <c r="Q501" i="2"/>
  <c r="L501" i="2"/>
  <c r="K501" i="2"/>
  <c r="J501" i="2"/>
  <c r="I501" i="2"/>
  <c r="H501" i="2"/>
  <c r="AL500" i="2"/>
  <c r="AM500" i="2" s="1"/>
  <c r="X500" i="2"/>
  <c r="Q500" i="2"/>
  <c r="L500" i="2"/>
  <c r="K500" i="2"/>
  <c r="J500" i="2"/>
  <c r="I500" i="2"/>
  <c r="H500" i="2"/>
  <c r="AL499" i="2"/>
  <c r="AM499" i="2" s="1"/>
  <c r="X499" i="2"/>
  <c r="Q499" i="2"/>
  <c r="L499" i="2"/>
  <c r="K499" i="2"/>
  <c r="J499" i="2"/>
  <c r="I499" i="2"/>
  <c r="H499" i="2"/>
  <c r="AL498" i="2"/>
  <c r="AM498" i="2" s="1"/>
  <c r="X498" i="2"/>
  <c r="Q498" i="2"/>
  <c r="L498" i="2"/>
  <c r="K498" i="2"/>
  <c r="J498" i="2"/>
  <c r="I498" i="2"/>
  <c r="H498" i="2"/>
  <c r="AL497" i="2"/>
  <c r="AM497" i="2" s="1"/>
  <c r="X497" i="2"/>
  <c r="Q497" i="2"/>
  <c r="L497" i="2"/>
  <c r="K497" i="2"/>
  <c r="J497" i="2"/>
  <c r="I497" i="2"/>
  <c r="H497" i="2"/>
  <c r="AL496" i="2"/>
  <c r="AM496" i="2" s="1"/>
  <c r="X496" i="2"/>
  <c r="Q496" i="2"/>
  <c r="L496" i="2"/>
  <c r="K496" i="2"/>
  <c r="J496" i="2"/>
  <c r="I496" i="2"/>
  <c r="H496" i="2"/>
  <c r="AL495" i="2"/>
  <c r="AM495" i="2" s="1"/>
  <c r="X495" i="2"/>
  <c r="Q495" i="2"/>
  <c r="L495" i="2"/>
  <c r="K495" i="2"/>
  <c r="J495" i="2"/>
  <c r="I495" i="2"/>
  <c r="H495" i="2"/>
  <c r="AL494" i="2"/>
  <c r="AM494" i="2" s="1"/>
  <c r="X494" i="2"/>
  <c r="Q494" i="2"/>
  <c r="L494" i="2"/>
  <c r="K494" i="2"/>
  <c r="J494" i="2"/>
  <c r="I494" i="2"/>
  <c r="H494" i="2"/>
  <c r="AL493" i="2"/>
  <c r="AM493" i="2" s="1"/>
  <c r="X493" i="2"/>
  <c r="Q493" i="2"/>
  <c r="L493" i="2"/>
  <c r="K493" i="2"/>
  <c r="J493" i="2"/>
  <c r="I493" i="2"/>
  <c r="H493" i="2"/>
  <c r="AL492" i="2"/>
  <c r="AM492" i="2" s="1"/>
  <c r="X492" i="2"/>
  <c r="Q492" i="2"/>
  <c r="L492" i="2"/>
  <c r="K492" i="2"/>
  <c r="J492" i="2"/>
  <c r="I492" i="2"/>
  <c r="H492" i="2"/>
  <c r="AL491" i="2"/>
  <c r="AM491" i="2" s="1"/>
  <c r="X491" i="2"/>
  <c r="Q491" i="2"/>
  <c r="L491" i="2"/>
  <c r="K491" i="2"/>
  <c r="J491" i="2"/>
  <c r="I491" i="2"/>
  <c r="H491" i="2"/>
  <c r="AL490" i="2"/>
  <c r="AM490" i="2" s="1"/>
  <c r="X490" i="2"/>
  <c r="Q490" i="2"/>
  <c r="L490" i="2"/>
  <c r="K490" i="2"/>
  <c r="J490" i="2"/>
  <c r="I490" i="2"/>
  <c r="H490" i="2"/>
  <c r="AL489" i="2"/>
  <c r="AM489" i="2" s="1"/>
  <c r="X489" i="2"/>
  <c r="Q489" i="2"/>
  <c r="L489" i="2"/>
  <c r="K489" i="2"/>
  <c r="J489" i="2"/>
  <c r="I489" i="2"/>
  <c r="H489" i="2"/>
  <c r="AL488" i="2"/>
  <c r="AM488" i="2" s="1"/>
  <c r="X488" i="2"/>
  <c r="Q488" i="2"/>
  <c r="L488" i="2"/>
  <c r="K488" i="2"/>
  <c r="J488" i="2"/>
  <c r="I488" i="2"/>
  <c r="H488" i="2"/>
  <c r="AL487" i="2"/>
  <c r="AM487" i="2" s="1"/>
  <c r="X487" i="2"/>
  <c r="Q487" i="2"/>
  <c r="L487" i="2"/>
  <c r="K487" i="2"/>
  <c r="J487" i="2"/>
  <c r="I487" i="2"/>
  <c r="H487" i="2"/>
  <c r="AL486" i="2"/>
  <c r="AM486" i="2" s="1"/>
  <c r="X486" i="2"/>
  <c r="Q486" i="2"/>
  <c r="L486" i="2"/>
  <c r="K486" i="2"/>
  <c r="J486" i="2"/>
  <c r="I486" i="2"/>
  <c r="H486" i="2"/>
  <c r="AL485" i="2"/>
  <c r="AM485" i="2" s="1"/>
  <c r="X485" i="2"/>
  <c r="Q485" i="2"/>
  <c r="L485" i="2"/>
  <c r="K485" i="2"/>
  <c r="J485" i="2"/>
  <c r="I485" i="2"/>
  <c r="H485" i="2"/>
  <c r="AL484" i="2"/>
  <c r="AM484" i="2" s="1"/>
  <c r="X484" i="2"/>
  <c r="Q484" i="2"/>
  <c r="L484" i="2"/>
  <c r="K484" i="2"/>
  <c r="J484" i="2"/>
  <c r="I484" i="2"/>
  <c r="H484" i="2"/>
  <c r="AL483" i="2"/>
  <c r="AM483" i="2" s="1"/>
  <c r="X483" i="2"/>
  <c r="Q483" i="2"/>
  <c r="L483" i="2"/>
  <c r="K483" i="2"/>
  <c r="J483" i="2"/>
  <c r="I483" i="2"/>
  <c r="H483" i="2"/>
  <c r="AL482" i="2"/>
  <c r="AM482" i="2" s="1"/>
  <c r="X482" i="2"/>
  <c r="Q482" i="2"/>
  <c r="L482" i="2"/>
  <c r="K482" i="2"/>
  <c r="J482" i="2"/>
  <c r="I482" i="2"/>
  <c r="H482" i="2"/>
  <c r="AL481" i="2"/>
  <c r="AM481" i="2" s="1"/>
  <c r="X481" i="2"/>
  <c r="Q481" i="2"/>
  <c r="L481" i="2"/>
  <c r="K481" i="2"/>
  <c r="J481" i="2"/>
  <c r="I481" i="2"/>
  <c r="H481" i="2"/>
  <c r="AL480" i="2"/>
  <c r="AM480" i="2" s="1"/>
  <c r="X480" i="2"/>
  <c r="Q480" i="2"/>
  <c r="L480" i="2"/>
  <c r="K480" i="2"/>
  <c r="J480" i="2"/>
  <c r="I480" i="2"/>
  <c r="H480" i="2"/>
  <c r="AL479" i="2"/>
  <c r="AM479" i="2" s="1"/>
  <c r="X479" i="2"/>
  <c r="Q479" i="2"/>
  <c r="L479" i="2"/>
  <c r="K479" i="2"/>
  <c r="J479" i="2"/>
  <c r="I479" i="2"/>
  <c r="H479" i="2"/>
  <c r="AL478" i="2"/>
  <c r="AM478" i="2" s="1"/>
  <c r="X478" i="2"/>
  <c r="Q478" i="2"/>
  <c r="L478" i="2"/>
  <c r="K478" i="2"/>
  <c r="J478" i="2"/>
  <c r="I478" i="2"/>
  <c r="H478" i="2"/>
  <c r="AL477" i="2"/>
  <c r="AM477" i="2" s="1"/>
  <c r="X477" i="2"/>
  <c r="Q477" i="2"/>
  <c r="L477" i="2"/>
  <c r="K477" i="2"/>
  <c r="J477" i="2"/>
  <c r="I477" i="2"/>
  <c r="H477" i="2"/>
  <c r="AL476" i="2"/>
  <c r="AM476" i="2" s="1"/>
  <c r="X476" i="2"/>
  <c r="Q476" i="2"/>
  <c r="L476" i="2"/>
  <c r="K476" i="2"/>
  <c r="J476" i="2"/>
  <c r="I476" i="2"/>
  <c r="H476" i="2"/>
  <c r="AL475" i="2"/>
  <c r="AM475" i="2" s="1"/>
  <c r="X475" i="2"/>
  <c r="Q475" i="2"/>
  <c r="L475" i="2"/>
  <c r="K475" i="2"/>
  <c r="J475" i="2"/>
  <c r="I475" i="2"/>
  <c r="H475" i="2"/>
  <c r="AL474" i="2"/>
  <c r="AM474" i="2" s="1"/>
  <c r="X474" i="2"/>
  <c r="Q474" i="2"/>
  <c r="L474" i="2"/>
  <c r="K474" i="2"/>
  <c r="J474" i="2"/>
  <c r="I474" i="2"/>
  <c r="H474" i="2"/>
  <c r="AL473" i="2"/>
  <c r="AM473" i="2" s="1"/>
  <c r="X473" i="2"/>
  <c r="Q473" i="2"/>
  <c r="L473" i="2"/>
  <c r="K473" i="2"/>
  <c r="J473" i="2"/>
  <c r="I473" i="2"/>
  <c r="H473" i="2"/>
  <c r="AL472" i="2"/>
  <c r="AM472" i="2" s="1"/>
  <c r="X472" i="2"/>
  <c r="Q472" i="2"/>
  <c r="L472" i="2"/>
  <c r="K472" i="2"/>
  <c r="J472" i="2"/>
  <c r="I472" i="2"/>
  <c r="H472" i="2"/>
  <c r="AL471" i="2"/>
  <c r="AM471" i="2" s="1"/>
  <c r="X471" i="2"/>
  <c r="Q471" i="2"/>
  <c r="L471" i="2"/>
  <c r="K471" i="2"/>
  <c r="J471" i="2"/>
  <c r="I471" i="2"/>
  <c r="H471" i="2"/>
  <c r="AL470" i="2"/>
  <c r="AM470" i="2" s="1"/>
  <c r="X470" i="2"/>
  <c r="Q470" i="2"/>
  <c r="L470" i="2"/>
  <c r="K470" i="2"/>
  <c r="J470" i="2"/>
  <c r="I470" i="2"/>
  <c r="H470" i="2"/>
  <c r="AL469" i="2"/>
  <c r="AM469" i="2" s="1"/>
  <c r="X469" i="2"/>
  <c r="Q469" i="2"/>
  <c r="L469" i="2"/>
  <c r="K469" i="2"/>
  <c r="J469" i="2"/>
  <c r="I469" i="2"/>
  <c r="H469" i="2"/>
  <c r="AL468" i="2"/>
  <c r="AM468" i="2" s="1"/>
  <c r="X468" i="2"/>
  <c r="Q468" i="2"/>
  <c r="L468" i="2"/>
  <c r="K468" i="2"/>
  <c r="J468" i="2"/>
  <c r="I468" i="2"/>
  <c r="H468" i="2"/>
  <c r="AL467" i="2"/>
  <c r="AM467" i="2" s="1"/>
  <c r="X467" i="2"/>
  <c r="Q467" i="2"/>
  <c r="L467" i="2"/>
  <c r="K467" i="2"/>
  <c r="J467" i="2"/>
  <c r="I467" i="2"/>
  <c r="H467" i="2"/>
  <c r="AL466" i="2"/>
  <c r="AM466" i="2" s="1"/>
  <c r="X466" i="2"/>
  <c r="Q466" i="2"/>
  <c r="L466" i="2"/>
  <c r="K466" i="2"/>
  <c r="J466" i="2"/>
  <c r="I466" i="2"/>
  <c r="H466" i="2"/>
  <c r="AL465" i="2"/>
  <c r="AM465" i="2" s="1"/>
  <c r="X465" i="2"/>
  <c r="Q465" i="2"/>
  <c r="L465" i="2"/>
  <c r="K465" i="2"/>
  <c r="J465" i="2"/>
  <c r="I465" i="2"/>
  <c r="H465" i="2"/>
  <c r="AL464" i="2"/>
  <c r="AM464" i="2" s="1"/>
  <c r="X464" i="2"/>
  <c r="Q464" i="2"/>
  <c r="L464" i="2"/>
  <c r="K464" i="2"/>
  <c r="J464" i="2"/>
  <c r="I464" i="2"/>
  <c r="H464" i="2"/>
  <c r="AL463" i="2"/>
  <c r="AM463" i="2" s="1"/>
  <c r="X463" i="2"/>
  <c r="Q463" i="2"/>
  <c r="L463" i="2"/>
  <c r="K463" i="2"/>
  <c r="J463" i="2"/>
  <c r="I463" i="2"/>
  <c r="H463" i="2"/>
  <c r="AL462" i="2"/>
  <c r="AM462" i="2" s="1"/>
  <c r="X462" i="2"/>
  <c r="Q462" i="2"/>
  <c r="L462" i="2"/>
  <c r="K462" i="2"/>
  <c r="J462" i="2"/>
  <c r="I462" i="2"/>
  <c r="H462" i="2"/>
  <c r="AL461" i="2"/>
  <c r="AM461" i="2" s="1"/>
  <c r="X461" i="2"/>
  <c r="Q461" i="2"/>
  <c r="L461" i="2"/>
  <c r="K461" i="2"/>
  <c r="J461" i="2"/>
  <c r="I461" i="2"/>
  <c r="H461" i="2"/>
  <c r="AL460" i="2"/>
  <c r="AM460" i="2" s="1"/>
  <c r="X460" i="2"/>
  <c r="Q460" i="2"/>
  <c r="L460" i="2"/>
  <c r="K460" i="2"/>
  <c r="J460" i="2"/>
  <c r="I460" i="2"/>
  <c r="H460" i="2"/>
  <c r="AL459" i="2"/>
  <c r="AM459" i="2" s="1"/>
  <c r="X459" i="2"/>
  <c r="Q459" i="2"/>
  <c r="L459" i="2"/>
  <c r="K459" i="2"/>
  <c r="J459" i="2"/>
  <c r="I459" i="2"/>
  <c r="H459" i="2"/>
  <c r="AL458" i="2"/>
  <c r="AM458" i="2" s="1"/>
  <c r="X458" i="2"/>
  <c r="Q458" i="2"/>
  <c r="L458" i="2"/>
  <c r="K458" i="2"/>
  <c r="J458" i="2"/>
  <c r="I458" i="2"/>
  <c r="H458" i="2"/>
  <c r="AL457" i="2"/>
  <c r="AM457" i="2" s="1"/>
  <c r="X457" i="2"/>
  <c r="Q457" i="2"/>
  <c r="L457" i="2"/>
  <c r="K457" i="2"/>
  <c r="J457" i="2"/>
  <c r="I457" i="2"/>
  <c r="H457" i="2"/>
  <c r="AL456" i="2"/>
  <c r="AM456" i="2" s="1"/>
  <c r="X456" i="2"/>
  <c r="Q456" i="2"/>
  <c r="L456" i="2"/>
  <c r="K456" i="2"/>
  <c r="J456" i="2"/>
  <c r="I456" i="2"/>
  <c r="H456" i="2"/>
  <c r="AL455" i="2"/>
  <c r="AM455" i="2" s="1"/>
  <c r="X455" i="2"/>
  <c r="Q455" i="2"/>
  <c r="L455" i="2"/>
  <c r="K455" i="2"/>
  <c r="J455" i="2"/>
  <c r="I455" i="2"/>
  <c r="H455" i="2"/>
  <c r="AL454" i="2"/>
  <c r="AM454" i="2" s="1"/>
  <c r="X454" i="2"/>
  <c r="Q454" i="2"/>
  <c r="L454" i="2"/>
  <c r="K454" i="2"/>
  <c r="J454" i="2"/>
  <c r="I454" i="2"/>
  <c r="H454" i="2"/>
  <c r="AL453" i="2"/>
  <c r="AM453" i="2" s="1"/>
  <c r="X453" i="2"/>
  <c r="Q453" i="2"/>
  <c r="L453" i="2"/>
  <c r="K453" i="2"/>
  <c r="J453" i="2"/>
  <c r="I453" i="2"/>
  <c r="H453" i="2"/>
  <c r="AL452" i="2"/>
  <c r="AM452" i="2" s="1"/>
  <c r="X452" i="2"/>
  <c r="Q452" i="2"/>
  <c r="L452" i="2"/>
  <c r="K452" i="2"/>
  <c r="J452" i="2"/>
  <c r="I452" i="2"/>
  <c r="H452" i="2"/>
  <c r="AL451" i="2"/>
  <c r="AM451" i="2" s="1"/>
  <c r="X451" i="2"/>
  <c r="Q451" i="2"/>
  <c r="L451" i="2"/>
  <c r="K451" i="2"/>
  <c r="J451" i="2"/>
  <c r="I451" i="2"/>
  <c r="H451" i="2"/>
  <c r="AL450" i="2"/>
  <c r="AM450" i="2" s="1"/>
  <c r="X450" i="2"/>
  <c r="Q450" i="2"/>
  <c r="L450" i="2"/>
  <c r="K450" i="2"/>
  <c r="J450" i="2"/>
  <c r="I450" i="2"/>
  <c r="H450" i="2"/>
  <c r="AL449" i="2"/>
  <c r="AM449" i="2" s="1"/>
  <c r="X449" i="2"/>
  <c r="Q449" i="2"/>
  <c r="L449" i="2"/>
  <c r="K449" i="2"/>
  <c r="J449" i="2"/>
  <c r="I449" i="2"/>
  <c r="H449" i="2"/>
  <c r="AL448" i="2"/>
  <c r="AM448" i="2" s="1"/>
  <c r="X448" i="2"/>
  <c r="Q448" i="2"/>
  <c r="L448" i="2"/>
  <c r="K448" i="2"/>
  <c r="J448" i="2"/>
  <c r="I448" i="2"/>
  <c r="H448" i="2"/>
  <c r="AL447" i="2"/>
  <c r="AM447" i="2" s="1"/>
  <c r="X447" i="2"/>
  <c r="Q447" i="2"/>
  <c r="L447" i="2"/>
  <c r="K447" i="2"/>
  <c r="J447" i="2"/>
  <c r="I447" i="2"/>
  <c r="H447" i="2"/>
  <c r="AL446" i="2"/>
  <c r="AM446" i="2" s="1"/>
  <c r="X446" i="2"/>
  <c r="Q446" i="2"/>
  <c r="L446" i="2"/>
  <c r="K446" i="2"/>
  <c r="J446" i="2"/>
  <c r="I446" i="2"/>
  <c r="H446" i="2"/>
  <c r="AL445" i="2"/>
  <c r="AM445" i="2" s="1"/>
  <c r="X445" i="2"/>
  <c r="Q445" i="2"/>
  <c r="L445" i="2"/>
  <c r="K445" i="2"/>
  <c r="J445" i="2"/>
  <c r="I445" i="2"/>
  <c r="H445" i="2"/>
  <c r="AL444" i="2"/>
  <c r="AM444" i="2" s="1"/>
  <c r="X444" i="2"/>
  <c r="Q444" i="2"/>
  <c r="L444" i="2"/>
  <c r="K444" i="2"/>
  <c r="J444" i="2"/>
  <c r="I444" i="2"/>
  <c r="H444" i="2"/>
  <c r="AL443" i="2"/>
  <c r="AM443" i="2" s="1"/>
  <c r="X443" i="2"/>
  <c r="Q443" i="2"/>
  <c r="L443" i="2"/>
  <c r="K443" i="2"/>
  <c r="J443" i="2"/>
  <c r="I443" i="2"/>
  <c r="H443" i="2"/>
  <c r="AL442" i="2"/>
  <c r="AM442" i="2" s="1"/>
  <c r="X442" i="2"/>
  <c r="Q442" i="2"/>
  <c r="L442" i="2"/>
  <c r="K442" i="2"/>
  <c r="J442" i="2"/>
  <c r="I442" i="2"/>
  <c r="H442" i="2"/>
  <c r="AL441" i="2"/>
  <c r="AM441" i="2" s="1"/>
  <c r="X441" i="2"/>
  <c r="Q441" i="2"/>
  <c r="L441" i="2"/>
  <c r="K441" i="2"/>
  <c r="J441" i="2"/>
  <c r="I441" i="2"/>
  <c r="H441" i="2"/>
  <c r="AL440" i="2"/>
  <c r="AM440" i="2" s="1"/>
  <c r="X440" i="2"/>
  <c r="Q440" i="2"/>
  <c r="L440" i="2"/>
  <c r="K440" i="2"/>
  <c r="J440" i="2"/>
  <c r="I440" i="2"/>
  <c r="H440" i="2"/>
  <c r="AL439" i="2"/>
  <c r="AM439" i="2" s="1"/>
  <c r="X439" i="2"/>
  <c r="Q439" i="2"/>
  <c r="L439" i="2"/>
  <c r="K439" i="2"/>
  <c r="J439" i="2"/>
  <c r="I439" i="2"/>
  <c r="H439" i="2"/>
  <c r="AL438" i="2"/>
  <c r="AM438" i="2" s="1"/>
  <c r="X438" i="2"/>
  <c r="Q438" i="2"/>
  <c r="L438" i="2"/>
  <c r="K438" i="2"/>
  <c r="J438" i="2"/>
  <c r="I438" i="2"/>
  <c r="H438" i="2"/>
  <c r="AL437" i="2"/>
  <c r="AM437" i="2" s="1"/>
  <c r="X437" i="2"/>
  <c r="Q437" i="2"/>
  <c r="L437" i="2"/>
  <c r="K437" i="2"/>
  <c r="J437" i="2"/>
  <c r="I437" i="2"/>
  <c r="H437" i="2"/>
  <c r="AL436" i="2"/>
  <c r="AM436" i="2" s="1"/>
  <c r="X436" i="2"/>
  <c r="Q436" i="2"/>
  <c r="L436" i="2"/>
  <c r="K436" i="2"/>
  <c r="J436" i="2"/>
  <c r="I436" i="2"/>
  <c r="H436" i="2"/>
  <c r="AL435" i="2"/>
  <c r="AM435" i="2" s="1"/>
  <c r="X435" i="2"/>
  <c r="Q435" i="2"/>
  <c r="L435" i="2"/>
  <c r="K435" i="2"/>
  <c r="J435" i="2"/>
  <c r="I435" i="2"/>
  <c r="H435" i="2"/>
  <c r="AL434" i="2"/>
  <c r="AM434" i="2" s="1"/>
  <c r="X434" i="2"/>
  <c r="Q434" i="2"/>
  <c r="L434" i="2"/>
  <c r="K434" i="2"/>
  <c r="J434" i="2"/>
  <c r="I434" i="2"/>
  <c r="H434" i="2"/>
  <c r="AL433" i="2"/>
  <c r="AM433" i="2" s="1"/>
  <c r="X433" i="2"/>
  <c r="Q433" i="2"/>
  <c r="L433" i="2"/>
  <c r="K433" i="2"/>
  <c r="J433" i="2"/>
  <c r="I433" i="2"/>
  <c r="H433" i="2"/>
  <c r="AL432" i="2"/>
  <c r="AM432" i="2" s="1"/>
  <c r="X432" i="2"/>
  <c r="Q432" i="2"/>
  <c r="L432" i="2"/>
  <c r="K432" i="2"/>
  <c r="J432" i="2"/>
  <c r="I432" i="2"/>
  <c r="H432" i="2"/>
  <c r="AL431" i="2"/>
  <c r="AM431" i="2" s="1"/>
  <c r="X431" i="2"/>
  <c r="Q431" i="2"/>
  <c r="L431" i="2"/>
  <c r="K431" i="2"/>
  <c r="J431" i="2"/>
  <c r="I431" i="2"/>
  <c r="H431" i="2"/>
  <c r="AL430" i="2"/>
  <c r="AM430" i="2" s="1"/>
  <c r="X430" i="2"/>
  <c r="Q430" i="2"/>
  <c r="L430" i="2"/>
  <c r="K430" i="2"/>
  <c r="J430" i="2"/>
  <c r="I430" i="2"/>
  <c r="H430" i="2"/>
  <c r="AL429" i="2"/>
  <c r="AM429" i="2" s="1"/>
  <c r="X429" i="2"/>
  <c r="Q429" i="2"/>
  <c r="L429" i="2"/>
  <c r="K429" i="2"/>
  <c r="J429" i="2"/>
  <c r="I429" i="2"/>
  <c r="H429" i="2"/>
  <c r="AL428" i="2"/>
  <c r="AM428" i="2" s="1"/>
  <c r="X428" i="2"/>
  <c r="Q428" i="2"/>
  <c r="L428" i="2"/>
  <c r="K428" i="2"/>
  <c r="J428" i="2"/>
  <c r="I428" i="2"/>
  <c r="H428" i="2"/>
  <c r="AL427" i="2"/>
  <c r="AM427" i="2" s="1"/>
  <c r="X427" i="2"/>
  <c r="Q427" i="2"/>
  <c r="L427" i="2"/>
  <c r="K427" i="2"/>
  <c r="J427" i="2"/>
  <c r="I427" i="2"/>
  <c r="H427" i="2"/>
  <c r="AL426" i="2"/>
  <c r="AM426" i="2" s="1"/>
  <c r="X426" i="2"/>
  <c r="Q426" i="2"/>
  <c r="L426" i="2"/>
  <c r="K426" i="2"/>
  <c r="J426" i="2"/>
  <c r="I426" i="2"/>
  <c r="H426" i="2"/>
  <c r="AL425" i="2"/>
  <c r="AM425" i="2" s="1"/>
  <c r="X425" i="2"/>
  <c r="Q425" i="2"/>
  <c r="L425" i="2"/>
  <c r="K425" i="2"/>
  <c r="J425" i="2"/>
  <c r="I425" i="2"/>
  <c r="H425" i="2"/>
  <c r="AL424" i="2"/>
  <c r="AM424" i="2" s="1"/>
  <c r="X424" i="2"/>
  <c r="Q424" i="2"/>
  <c r="L424" i="2"/>
  <c r="K424" i="2"/>
  <c r="J424" i="2"/>
  <c r="I424" i="2"/>
  <c r="H424" i="2"/>
  <c r="AL423" i="2"/>
  <c r="AM423" i="2" s="1"/>
  <c r="X423" i="2"/>
  <c r="Q423" i="2"/>
  <c r="L423" i="2"/>
  <c r="K423" i="2"/>
  <c r="J423" i="2"/>
  <c r="I423" i="2"/>
  <c r="H423" i="2"/>
  <c r="AL422" i="2"/>
  <c r="AM422" i="2" s="1"/>
  <c r="X422" i="2"/>
  <c r="Q422" i="2"/>
  <c r="L422" i="2"/>
  <c r="K422" i="2"/>
  <c r="J422" i="2"/>
  <c r="I422" i="2"/>
  <c r="H422" i="2"/>
  <c r="AL421" i="2"/>
  <c r="AM421" i="2" s="1"/>
  <c r="X421" i="2"/>
  <c r="Q421" i="2"/>
  <c r="L421" i="2"/>
  <c r="K421" i="2"/>
  <c r="J421" i="2"/>
  <c r="I421" i="2"/>
  <c r="H421" i="2"/>
  <c r="AL420" i="2"/>
  <c r="AM420" i="2" s="1"/>
  <c r="X420" i="2"/>
  <c r="Q420" i="2"/>
  <c r="L420" i="2"/>
  <c r="K420" i="2"/>
  <c r="J420" i="2"/>
  <c r="I420" i="2"/>
  <c r="H420" i="2"/>
  <c r="AL419" i="2"/>
  <c r="AM419" i="2" s="1"/>
  <c r="X419" i="2"/>
  <c r="Q419" i="2"/>
  <c r="L419" i="2"/>
  <c r="K419" i="2"/>
  <c r="J419" i="2"/>
  <c r="I419" i="2"/>
  <c r="H419" i="2"/>
  <c r="AL418" i="2"/>
  <c r="AM418" i="2" s="1"/>
  <c r="X418" i="2"/>
  <c r="Q418" i="2"/>
  <c r="L418" i="2"/>
  <c r="K418" i="2"/>
  <c r="J418" i="2"/>
  <c r="I418" i="2"/>
  <c r="H418" i="2"/>
  <c r="AL417" i="2"/>
  <c r="AM417" i="2" s="1"/>
  <c r="X417" i="2"/>
  <c r="Q417" i="2"/>
  <c r="L417" i="2"/>
  <c r="K417" i="2"/>
  <c r="J417" i="2"/>
  <c r="I417" i="2"/>
  <c r="H417" i="2"/>
  <c r="AL416" i="2"/>
  <c r="AM416" i="2" s="1"/>
  <c r="X416" i="2"/>
  <c r="Q416" i="2"/>
  <c r="L416" i="2"/>
  <c r="K416" i="2"/>
  <c r="J416" i="2"/>
  <c r="I416" i="2"/>
  <c r="H416" i="2"/>
  <c r="AL415" i="2"/>
  <c r="AM415" i="2" s="1"/>
  <c r="X415" i="2"/>
  <c r="Q415" i="2"/>
  <c r="L415" i="2"/>
  <c r="K415" i="2"/>
  <c r="J415" i="2"/>
  <c r="I415" i="2"/>
  <c r="H415" i="2"/>
  <c r="AL414" i="2"/>
  <c r="AM414" i="2" s="1"/>
  <c r="X414" i="2"/>
  <c r="Q414" i="2"/>
  <c r="L414" i="2"/>
  <c r="K414" i="2"/>
  <c r="J414" i="2"/>
  <c r="I414" i="2"/>
  <c r="H414" i="2"/>
  <c r="AL413" i="2"/>
  <c r="AM413" i="2" s="1"/>
  <c r="X413" i="2"/>
  <c r="Q413" i="2"/>
  <c r="L413" i="2"/>
  <c r="K413" i="2"/>
  <c r="J413" i="2"/>
  <c r="I413" i="2"/>
  <c r="H413" i="2"/>
  <c r="AL412" i="2"/>
  <c r="AM412" i="2" s="1"/>
  <c r="X412" i="2"/>
  <c r="Q412" i="2"/>
  <c r="L412" i="2"/>
  <c r="K412" i="2"/>
  <c r="J412" i="2"/>
  <c r="I412" i="2"/>
  <c r="H412" i="2"/>
  <c r="AL411" i="2"/>
  <c r="AM411" i="2" s="1"/>
  <c r="X411" i="2"/>
  <c r="Q411" i="2"/>
  <c r="L411" i="2"/>
  <c r="K411" i="2"/>
  <c r="J411" i="2"/>
  <c r="I411" i="2"/>
  <c r="H411" i="2"/>
  <c r="AL410" i="2"/>
  <c r="AM410" i="2" s="1"/>
  <c r="X410" i="2"/>
  <c r="Q410" i="2"/>
  <c r="L410" i="2"/>
  <c r="K410" i="2"/>
  <c r="J410" i="2"/>
  <c r="I410" i="2"/>
  <c r="H410" i="2"/>
  <c r="AL409" i="2"/>
  <c r="AM409" i="2" s="1"/>
  <c r="X409" i="2"/>
  <c r="Q409" i="2"/>
  <c r="L409" i="2"/>
  <c r="K409" i="2"/>
  <c r="J409" i="2"/>
  <c r="I409" i="2"/>
  <c r="H409" i="2"/>
  <c r="AL408" i="2"/>
  <c r="AM408" i="2" s="1"/>
  <c r="X408" i="2"/>
  <c r="Q408" i="2"/>
  <c r="L408" i="2"/>
  <c r="K408" i="2"/>
  <c r="J408" i="2"/>
  <c r="I408" i="2"/>
  <c r="H408" i="2"/>
  <c r="AL407" i="2"/>
  <c r="AM407" i="2" s="1"/>
  <c r="X407" i="2"/>
  <c r="Q407" i="2"/>
  <c r="L407" i="2"/>
  <c r="K407" i="2"/>
  <c r="J407" i="2"/>
  <c r="I407" i="2"/>
  <c r="H407" i="2"/>
  <c r="AL406" i="2"/>
  <c r="AM406" i="2" s="1"/>
  <c r="X406" i="2"/>
  <c r="Q406" i="2"/>
  <c r="L406" i="2"/>
  <c r="K406" i="2"/>
  <c r="J406" i="2"/>
  <c r="I406" i="2"/>
  <c r="H406" i="2"/>
  <c r="AL405" i="2"/>
  <c r="AM405" i="2" s="1"/>
  <c r="X405" i="2"/>
  <c r="Q405" i="2"/>
  <c r="L405" i="2"/>
  <c r="K405" i="2"/>
  <c r="J405" i="2"/>
  <c r="I405" i="2"/>
  <c r="H405" i="2"/>
  <c r="AL404" i="2"/>
  <c r="AM404" i="2" s="1"/>
  <c r="X404" i="2"/>
  <c r="Q404" i="2"/>
  <c r="L404" i="2"/>
  <c r="K404" i="2"/>
  <c r="J404" i="2"/>
  <c r="I404" i="2"/>
  <c r="H404" i="2"/>
  <c r="AL403" i="2"/>
  <c r="AM403" i="2" s="1"/>
  <c r="X403" i="2"/>
  <c r="Q403" i="2"/>
  <c r="L403" i="2"/>
  <c r="K403" i="2"/>
  <c r="J403" i="2"/>
  <c r="I403" i="2"/>
  <c r="H403" i="2"/>
  <c r="AL402" i="2"/>
  <c r="AM402" i="2" s="1"/>
  <c r="X402" i="2"/>
  <c r="Q402" i="2"/>
  <c r="L402" i="2"/>
  <c r="K402" i="2"/>
  <c r="J402" i="2"/>
  <c r="I402" i="2"/>
  <c r="H402" i="2"/>
  <c r="AL401" i="2"/>
  <c r="AM401" i="2" s="1"/>
  <c r="X401" i="2"/>
  <c r="Q401" i="2"/>
  <c r="L401" i="2"/>
  <c r="K401" i="2"/>
  <c r="J401" i="2"/>
  <c r="I401" i="2"/>
  <c r="H401" i="2"/>
  <c r="AL400" i="2"/>
  <c r="AM400" i="2" s="1"/>
  <c r="X400" i="2"/>
  <c r="Q400" i="2"/>
  <c r="L400" i="2"/>
  <c r="K400" i="2"/>
  <c r="J400" i="2"/>
  <c r="I400" i="2"/>
  <c r="H400" i="2"/>
  <c r="AL399" i="2"/>
  <c r="AM399" i="2" s="1"/>
  <c r="X399" i="2"/>
  <c r="Q399" i="2"/>
  <c r="L399" i="2"/>
  <c r="K399" i="2"/>
  <c r="J399" i="2"/>
  <c r="I399" i="2"/>
  <c r="H399" i="2"/>
  <c r="AL398" i="2"/>
  <c r="AM398" i="2" s="1"/>
  <c r="X398" i="2"/>
  <c r="Q398" i="2"/>
  <c r="L398" i="2"/>
  <c r="K398" i="2"/>
  <c r="J398" i="2"/>
  <c r="I398" i="2"/>
  <c r="H398" i="2"/>
  <c r="AL397" i="2"/>
  <c r="AM397" i="2" s="1"/>
  <c r="X397" i="2"/>
  <c r="Q397" i="2"/>
  <c r="L397" i="2"/>
  <c r="K397" i="2"/>
  <c r="J397" i="2"/>
  <c r="I397" i="2"/>
  <c r="H397" i="2"/>
  <c r="AL396" i="2"/>
  <c r="AM396" i="2" s="1"/>
  <c r="X396" i="2"/>
  <c r="Q396" i="2"/>
  <c r="L396" i="2"/>
  <c r="K396" i="2"/>
  <c r="J396" i="2"/>
  <c r="I396" i="2"/>
  <c r="H396" i="2"/>
  <c r="AL395" i="2"/>
  <c r="AM395" i="2" s="1"/>
  <c r="X395" i="2"/>
  <c r="Q395" i="2"/>
  <c r="L395" i="2"/>
  <c r="K395" i="2"/>
  <c r="J395" i="2"/>
  <c r="I395" i="2"/>
  <c r="H395" i="2"/>
  <c r="AL394" i="2"/>
  <c r="AM394" i="2" s="1"/>
  <c r="X394" i="2"/>
  <c r="Q394" i="2"/>
  <c r="L394" i="2"/>
  <c r="K394" i="2"/>
  <c r="J394" i="2"/>
  <c r="I394" i="2"/>
  <c r="H394" i="2"/>
  <c r="AL393" i="2"/>
  <c r="AM393" i="2" s="1"/>
  <c r="X393" i="2"/>
  <c r="Q393" i="2"/>
  <c r="L393" i="2"/>
  <c r="K393" i="2"/>
  <c r="J393" i="2"/>
  <c r="I393" i="2"/>
  <c r="H393" i="2"/>
  <c r="AL392" i="2"/>
  <c r="AM392" i="2" s="1"/>
  <c r="X392" i="2"/>
  <c r="Q392" i="2"/>
  <c r="L392" i="2"/>
  <c r="K392" i="2"/>
  <c r="J392" i="2"/>
  <c r="I392" i="2"/>
  <c r="H392" i="2"/>
  <c r="AL391" i="2"/>
  <c r="AM391" i="2" s="1"/>
  <c r="X391" i="2"/>
  <c r="Q391" i="2"/>
  <c r="L391" i="2"/>
  <c r="K391" i="2"/>
  <c r="J391" i="2"/>
  <c r="I391" i="2"/>
  <c r="H391" i="2"/>
  <c r="AL390" i="2"/>
  <c r="AM390" i="2" s="1"/>
  <c r="X390" i="2"/>
  <c r="Q390" i="2"/>
  <c r="L390" i="2"/>
  <c r="K390" i="2"/>
  <c r="J390" i="2"/>
  <c r="I390" i="2"/>
  <c r="H390" i="2"/>
  <c r="AL389" i="2"/>
  <c r="AM389" i="2" s="1"/>
  <c r="X389" i="2"/>
  <c r="Q389" i="2"/>
  <c r="L389" i="2"/>
  <c r="K389" i="2"/>
  <c r="J389" i="2"/>
  <c r="I389" i="2"/>
  <c r="H389" i="2"/>
  <c r="AL388" i="2"/>
  <c r="AM388" i="2" s="1"/>
  <c r="X388" i="2"/>
  <c r="Q388" i="2"/>
  <c r="L388" i="2"/>
  <c r="K388" i="2"/>
  <c r="J388" i="2"/>
  <c r="I388" i="2"/>
  <c r="H388" i="2"/>
  <c r="AL387" i="2"/>
  <c r="AM387" i="2" s="1"/>
  <c r="X387" i="2"/>
  <c r="Q387" i="2"/>
  <c r="L387" i="2"/>
  <c r="K387" i="2"/>
  <c r="J387" i="2"/>
  <c r="I387" i="2"/>
  <c r="H387" i="2"/>
  <c r="AL386" i="2"/>
  <c r="AM386" i="2" s="1"/>
  <c r="X386" i="2"/>
  <c r="Q386" i="2"/>
  <c r="L386" i="2"/>
  <c r="K386" i="2"/>
  <c r="J386" i="2"/>
  <c r="I386" i="2"/>
  <c r="H386" i="2"/>
  <c r="AL385" i="2"/>
  <c r="AM385" i="2" s="1"/>
  <c r="X385" i="2"/>
  <c r="Q385" i="2"/>
  <c r="L385" i="2"/>
  <c r="K385" i="2"/>
  <c r="J385" i="2"/>
  <c r="I385" i="2"/>
  <c r="H385" i="2"/>
  <c r="AL384" i="2"/>
  <c r="AM384" i="2" s="1"/>
  <c r="X384" i="2"/>
  <c r="Q384" i="2"/>
  <c r="L384" i="2"/>
  <c r="K384" i="2"/>
  <c r="J384" i="2"/>
  <c r="I384" i="2"/>
  <c r="H384" i="2"/>
  <c r="AL383" i="2"/>
  <c r="AM383" i="2" s="1"/>
  <c r="X383" i="2"/>
  <c r="Q383" i="2"/>
  <c r="L383" i="2"/>
  <c r="K383" i="2"/>
  <c r="J383" i="2"/>
  <c r="I383" i="2"/>
  <c r="H383" i="2"/>
  <c r="AL382" i="2"/>
  <c r="AM382" i="2" s="1"/>
  <c r="X382" i="2"/>
  <c r="Q382" i="2"/>
  <c r="L382" i="2"/>
  <c r="K382" i="2"/>
  <c r="J382" i="2"/>
  <c r="I382" i="2"/>
  <c r="H382" i="2"/>
  <c r="AL381" i="2"/>
  <c r="AM381" i="2" s="1"/>
  <c r="X381" i="2"/>
  <c r="Q381" i="2"/>
  <c r="L381" i="2"/>
  <c r="K381" i="2"/>
  <c r="J381" i="2"/>
  <c r="I381" i="2"/>
  <c r="H381" i="2"/>
  <c r="AL380" i="2"/>
  <c r="AM380" i="2" s="1"/>
  <c r="X380" i="2"/>
  <c r="Q380" i="2"/>
  <c r="L380" i="2"/>
  <c r="K380" i="2"/>
  <c r="J380" i="2"/>
  <c r="I380" i="2"/>
  <c r="H380" i="2"/>
  <c r="AL379" i="2"/>
  <c r="AM379" i="2" s="1"/>
  <c r="X379" i="2"/>
  <c r="Q379" i="2"/>
  <c r="L379" i="2"/>
  <c r="K379" i="2"/>
  <c r="J379" i="2"/>
  <c r="I379" i="2"/>
  <c r="H379" i="2"/>
  <c r="AL378" i="2"/>
  <c r="AM378" i="2" s="1"/>
  <c r="X378" i="2"/>
  <c r="Q378" i="2"/>
  <c r="L378" i="2"/>
  <c r="K378" i="2"/>
  <c r="J378" i="2"/>
  <c r="I378" i="2"/>
  <c r="H378" i="2"/>
  <c r="AL377" i="2"/>
  <c r="AM377" i="2" s="1"/>
  <c r="X377" i="2"/>
  <c r="Q377" i="2"/>
  <c r="L377" i="2"/>
  <c r="K377" i="2"/>
  <c r="J377" i="2"/>
  <c r="I377" i="2"/>
  <c r="H377" i="2"/>
  <c r="AL376" i="2"/>
  <c r="AM376" i="2" s="1"/>
  <c r="X376" i="2"/>
  <c r="Q376" i="2"/>
  <c r="L376" i="2"/>
  <c r="K376" i="2"/>
  <c r="J376" i="2"/>
  <c r="I376" i="2"/>
  <c r="H376" i="2"/>
  <c r="AL375" i="2"/>
  <c r="AM375" i="2" s="1"/>
  <c r="X375" i="2"/>
  <c r="Q375" i="2"/>
  <c r="L375" i="2"/>
  <c r="K375" i="2"/>
  <c r="J375" i="2"/>
  <c r="I375" i="2"/>
  <c r="H375" i="2"/>
  <c r="AL374" i="2"/>
  <c r="AM374" i="2" s="1"/>
  <c r="X374" i="2"/>
  <c r="Q374" i="2"/>
  <c r="L374" i="2"/>
  <c r="K374" i="2"/>
  <c r="J374" i="2"/>
  <c r="I374" i="2"/>
  <c r="H374" i="2"/>
  <c r="AL373" i="2"/>
  <c r="AM373" i="2" s="1"/>
  <c r="X373" i="2"/>
  <c r="Q373" i="2"/>
  <c r="L373" i="2"/>
  <c r="K373" i="2"/>
  <c r="J373" i="2"/>
  <c r="I373" i="2"/>
  <c r="H373" i="2"/>
  <c r="AL372" i="2"/>
  <c r="AM372" i="2" s="1"/>
  <c r="X372" i="2"/>
  <c r="Q372" i="2"/>
  <c r="L372" i="2"/>
  <c r="K372" i="2"/>
  <c r="J372" i="2"/>
  <c r="I372" i="2"/>
  <c r="H372" i="2"/>
  <c r="AL371" i="2"/>
  <c r="AM371" i="2" s="1"/>
  <c r="X371" i="2"/>
  <c r="Q371" i="2"/>
  <c r="L371" i="2"/>
  <c r="K371" i="2"/>
  <c r="J371" i="2"/>
  <c r="I371" i="2"/>
  <c r="H371" i="2"/>
  <c r="AL370" i="2"/>
  <c r="AM370" i="2" s="1"/>
  <c r="X370" i="2"/>
  <c r="Q370" i="2"/>
  <c r="L370" i="2"/>
  <c r="K370" i="2"/>
  <c r="J370" i="2"/>
  <c r="I370" i="2"/>
  <c r="H370" i="2"/>
  <c r="AL369" i="2"/>
  <c r="AM369" i="2" s="1"/>
  <c r="X369" i="2"/>
  <c r="Q369" i="2"/>
  <c r="L369" i="2"/>
  <c r="K369" i="2"/>
  <c r="J369" i="2"/>
  <c r="I369" i="2"/>
  <c r="H369" i="2"/>
  <c r="AL368" i="2"/>
  <c r="AM368" i="2" s="1"/>
  <c r="X368" i="2"/>
  <c r="Q368" i="2"/>
  <c r="L368" i="2"/>
  <c r="K368" i="2"/>
  <c r="J368" i="2"/>
  <c r="I368" i="2"/>
  <c r="H368" i="2"/>
  <c r="AL367" i="2"/>
  <c r="AM367" i="2" s="1"/>
  <c r="X367" i="2"/>
  <c r="Q367" i="2"/>
  <c r="L367" i="2"/>
  <c r="K367" i="2"/>
  <c r="J367" i="2"/>
  <c r="I367" i="2"/>
  <c r="H367" i="2"/>
  <c r="AL366" i="2"/>
  <c r="AM366" i="2" s="1"/>
  <c r="X366" i="2"/>
  <c r="Q366" i="2"/>
  <c r="L366" i="2"/>
  <c r="K366" i="2"/>
  <c r="J366" i="2"/>
  <c r="I366" i="2"/>
  <c r="H366" i="2"/>
  <c r="AL365" i="2"/>
  <c r="AM365" i="2" s="1"/>
  <c r="X365" i="2"/>
  <c r="Q365" i="2"/>
  <c r="L365" i="2"/>
  <c r="K365" i="2"/>
  <c r="J365" i="2"/>
  <c r="I365" i="2"/>
  <c r="H365" i="2"/>
  <c r="AL364" i="2"/>
  <c r="AM364" i="2" s="1"/>
  <c r="X364" i="2"/>
  <c r="Q364" i="2"/>
  <c r="L364" i="2"/>
  <c r="K364" i="2"/>
  <c r="J364" i="2"/>
  <c r="I364" i="2"/>
  <c r="H364" i="2"/>
  <c r="AL363" i="2"/>
  <c r="AM363" i="2" s="1"/>
  <c r="X363" i="2"/>
  <c r="Q363" i="2"/>
  <c r="L363" i="2"/>
  <c r="K363" i="2"/>
  <c r="J363" i="2"/>
  <c r="I363" i="2"/>
  <c r="H363" i="2"/>
  <c r="AL362" i="2"/>
  <c r="AM362" i="2" s="1"/>
  <c r="X362" i="2"/>
  <c r="Q362" i="2"/>
  <c r="L362" i="2"/>
  <c r="K362" i="2"/>
  <c r="J362" i="2"/>
  <c r="I362" i="2"/>
  <c r="H362" i="2"/>
  <c r="AL361" i="2"/>
  <c r="AM361" i="2" s="1"/>
  <c r="X361" i="2"/>
  <c r="Q361" i="2"/>
  <c r="L361" i="2"/>
  <c r="K361" i="2"/>
  <c r="J361" i="2"/>
  <c r="I361" i="2"/>
  <c r="H361" i="2"/>
  <c r="AL360" i="2"/>
  <c r="AM360" i="2" s="1"/>
  <c r="X360" i="2"/>
  <c r="Q360" i="2"/>
  <c r="L360" i="2"/>
  <c r="K360" i="2"/>
  <c r="J360" i="2"/>
  <c r="I360" i="2"/>
  <c r="H360" i="2"/>
  <c r="AL359" i="2"/>
  <c r="AM359" i="2" s="1"/>
  <c r="X359" i="2"/>
  <c r="Q359" i="2"/>
  <c r="L359" i="2"/>
  <c r="K359" i="2"/>
  <c r="J359" i="2"/>
  <c r="I359" i="2"/>
  <c r="H359" i="2"/>
  <c r="AL358" i="2"/>
  <c r="AM358" i="2" s="1"/>
  <c r="X358" i="2"/>
  <c r="Q358" i="2"/>
  <c r="L358" i="2"/>
  <c r="K358" i="2"/>
  <c r="J358" i="2"/>
  <c r="I358" i="2"/>
  <c r="H358" i="2"/>
  <c r="AL357" i="2"/>
  <c r="AM357" i="2" s="1"/>
  <c r="X357" i="2"/>
  <c r="Q357" i="2"/>
  <c r="L357" i="2"/>
  <c r="K357" i="2"/>
  <c r="J357" i="2"/>
  <c r="I357" i="2"/>
  <c r="H357" i="2"/>
  <c r="AL356" i="2"/>
  <c r="AM356" i="2" s="1"/>
  <c r="X356" i="2"/>
  <c r="Q356" i="2"/>
  <c r="L356" i="2"/>
  <c r="K356" i="2"/>
  <c r="J356" i="2"/>
  <c r="I356" i="2"/>
  <c r="H356" i="2"/>
  <c r="AL355" i="2"/>
  <c r="AM355" i="2" s="1"/>
  <c r="X355" i="2"/>
  <c r="Q355" i="2"/>
  <c r="L355" i="2"/>
  <c r="K355" i="2"/>
  <c r="J355" i="2"/>
  <c r="I355" i="2"/>
  <c r="H355" i="2"/>
  <c r="AL354" i="2"/>
  <c r="AM354" i="2" s="1"/>
  <c r="X354" i="2"/>
  <c r="Q354" i="2"/>
  <c r="L354" i="2"/>
  <c r="K354" i="2"/>
  <c r="J354" i="2"/>
  <c r="I354" i="2"/>
  <c r="H354" i="2"/>
  <c r="AL353" i="2"/>
  <c r="AM353" i="2" s="1"/>
  <c r="X353" i="2"/>
  <c r="Q353" i="2"/>
  <c r="L353" i="2"/>
  <c r="K353" i="2"/>
  <c r="J353" i="2"/>
  <c r="I353" i="2"/>
  <c r="H353" i="2"/>
  <c r="AL352" i="2"/>
  <c r="AM352" i="2" s="1"/>
  <c r="X352" i="2"/>
  <c r="Q352" i="2"/>
  <c r="L352" i="2"/>
  <c r="K352" i="2"/>
  <c r="J352" i="2"/>
  <c r="I352" i="2"/>
  <c r="H352" i="2"/>
  <c r="AL351" i="2"/>
  <c r="AM351" i="2" s="1"/>
  <c r="X351" i="2"/>
  <c r="Q351" i="2"/>
  <c r="L351" i="2"/>
  <c r="K351" i="2"/>
  <c r="J351" i="2"/>
  <c r="I351" i="2"/>
  <c r="H351" i="2"/>
  <c r="AL350" i="2"/>
  <c r="AM350" i="2" s="1"/>
  <c r="X350" i="2"/>
  <c r="Q350" i="2"/>
  <c r="L350" i="2"/>
  <c r="K350" i="2"/>
  <c r="J350" i="2"/>
  <c r="I350" i="2"/>
  <c r="H350" i="2"/>
  <c r="AL349" i="2"/>
  <c r="AM349" i="2" s="1"/>
  <c r="X349" i="2"/>
  <c r="Q349" i="2"/>
  <c r="L349" i="2"/>
  <c r="K349" i="2"/>
  <c r="J349" i="2"/>
  <c r="I349" i="2"/>
  <c r="H349" i="2"/>
  <c r="AL348" i="2"/>
  <c r="AM348" i="2" s="1"/>
  <c r="X348" i="2"/>
  <c r="Q348" i="2"/>
  <c r="L348" i="2"/>
  <c r="K348" i="2"/>
  <c r="J348" i="2"/>
  <c r="I348" i="2"/>
  <c r="H348" i="2"/>
  <c r="AL347" i="2"/>
  <c r="AM347" i="2" s="1"/>
  <c r="X347" i="2"/>
  <c r="Q347" i="2"/>
  <c r="L347" i="2"/>
  <c r="K347" i="2"/>
  <c r="J347" i="2"/>
  <c r="I347" i="2"/>
  <c r="H347" i="2"/>
  <c r="AL346" i="2"/>
  <c r="AM346" i="2" s="1"/>
  <c r="X346" i="2"/>
  <c r="Q346" i="2"/>
  <c r="L346" i="2"/>
  <c r="K346" i="2"/>
  <c r="J346" i="2"/>
  <c r="I346" i="2"/>
  <c r="H346" i="2"/>
  <c r="AL345" i="2"/>
  <c r="AM345" i="2" s="1"/>
  <c r="X345" i="2"/>
  <c r="Q345" i="2"/>
  <c r="L345" i="2"/>
  <c r="K345" i="2"/>
  <c r="J345" i="2"/>
  <c r="I345" i="2"/>
  <c r="H345" i="2"/>
  <c r="AL344" i="2"/>
  <c r="AM344" i="2" s="1"/>
  <c r="X344" i="2"/>
  <c r="Q344" i="2"/>
  <c r="L344" i="2"/>
  <c r="K344" i="2"/>
  <c r="J344" i="2"/>
  <c r="I344" i="2"/>
  <c r="H344" i="2"/>
  <c r="AL343" i="2"/>
  <c r="AM343" i="2" s="1"/>
  <c r="X343" i="2"/>
  <c r="Q343" i="2"/>
  <c r="L343" i="2"/>
  <c r="K343" i="2"/>
  <c r="J343" i="2"/>
  <c r="I343" i="2"/>
  <c r="H343" i="2"/>
  <c r="AL342" i="2"/>
  <c r="AM342" i="2" s="1"/>
  <c r="X342" i="2"/>
  <c r="Q342" i="2"/>
  <c r="L342" i="2"/>
  <c r="K342" i="2"/>
  <c r="J342" i="2"/>
  <c r="I342" i="2"/>
  <c r="H342" i="2"/>
  <c r="AL341" i="2"/>
  <c r="AM341" i="2" s="1"/>
  <c r="X341" i="2"/>
  <c r="Q341" i="2"/>
  <c r="L341" i="2"/>
  <c r="K341" i="2"/>
  <c r="J341" i="2"/>
  <c r="I341" i="2"/>
  <c r="H341" i="2"/>
  <c r="AL340" i="2"/>
  <c r="AM340" i="2" s="1"/>
  <c r="X340" i="2"/>
  <c r="Q340" i="2"/>
  <c r="L340" i="2"/>
  <c r="K340" i="2"/>
  <c r="J340" i="2"/>
  <c r="I340" i="2"/>
  <c r="H340" i="2"/>
  <c r="AL339" i="2"/>
  <c r="AM339" i="2" s="1"/>
  <c r="X339" i="2"/>
  <c r="Q339" i="2"/>
  <c r="L339" i="2"/>
  <c r="K339" i="2"/>
  <c r="J339" i="2"/>
  <c r="I339" i="2"/>
  <c r="H339" i="2"/>
  <c r="AL338" i="2"/>
  <c r="AM338" i="2" s="1"/>
  <c r="X338" i="2"/>
  <c r="Q338" i="2"/>
  <c r="L338" i="2"/>
  <c r="K338" i="2"/>
  <c r="J338" i="2"/>
  <c r="I338" i="2"/>
  <c r="H338" i="2"/>
  <c r="AL337" i="2"/>
  <c r="AM337" i="2" s="1"/>
  <c r="X337" i="2"/>
  <c r="Q337" i="2"/>
  <c r="L337" i="2"/>
  <c r="K337" i="2"/>
  <c r="J337" i="2"/>
  <c r="I337" i="2"/>
  <c r="H337" i="2"/>
  <c r="AL336" i="2"/>
  <c r="AM336" i="2" s="1"/>
  <c r="X336" i="2"/>
  <c r="Q336" i="2"/>
  <c r="L336" i="2"/>
  <c r="K336" i="2"/>
  <c r="J336" i="2"/>
  <c r="I336" i="2"/>
  <c r="H336" i="2"/>
  <c r="AL335" i="2"/>
  <c r="AM335" i="2" s="1"/>
  <c r="X335" i="2"/>
  <c r="Q335" i="2"/>
  <c r="L335" i="2"/>
  <c r="K335" i="2"/>
  <c r="J335" i="2"/>
  <c r="I335" i="2"/>
  <c r="H335" i="2"/>
  <c r="AL334" i="2"/>
  <c r="AM334" i="2" s="1"/>
  <c r="X334" i="2"/>
  <c r="Q334" i="2"/>
  <c r="L334" i="2"/>
  <c r="K334" i="2"/>
  <c r="J334" i="2"/>
  <c r="I334" i="2"/>
  <c r="H334" i="2"/>
  <c r="AL333" i="2"/>
  <c r="AM333" i="2" s="1"/>
  <c r="X333" i="2"/>
  <c r="Q333" i="2"/>
  <c r="L333" i="2"/>
  <c r="K333" i="2"/>
  <c r="J333" i="2"/>
  <c r="I333" i="2"/>
  <c r="H333" i="2"/>
  <c r="AL332" i="2"/>
  <c r="AM332" i="2" s="1"/>
  <c r="X332" i="2"/>
  <c r="Q332" i="2"/>
  <c r="L332" i="2"/>
  <c r="K332" i="2"/>
  <c r="J332" i="2"/>
  <c r="I332" i="2"/>
  <c r="H332" i="2"/>
  <c r="AL331" i="2"/>
  <c r="AM331" i="2" s="1"/>
  <c r="X331" i="2"/>
  <c r="Q331" i="2"/>
  <c r="L331" i="2"/>
  <c r="K331" i="2"/>
  <c r="J331" i="2"/>
  <c r="I331" i="2"/>
  <c r="H331" i="2"/>
  <c r="AL330" i="2"/>
  <c r="AM330" i="2" s="1"/>
  <c r="X330" i="2"/>
  <c r="Q330" i="2"/>
  <c r="L330" i="2"/>
  <c r="K330" i="2"/>
  <c r="J330" i="2"/>
  <c r="I330" i="2"/>
  <c r="H330" i="2"/>
  <c r="AL329" i="2"/>
  <c r="AM329" i="2" s="1"/>
  <c r="X329" i="2"/>
  <c r="Q329" i="2"/>
  <c r="L329" i="2"/>
  <c r="K329" i="2"/>
  <c r="J329" i="2"/>
  <c r="I329" i="2"/>
  <c r="H329" i="2"/>
  <c r="AL328" i="2"/>
  <c r="AM328" i="2" s="1"/>
  <c r="X328" i="2"/>
  <c r="Q328" i="2"/>
  <c r="L328" i="2"/>
  <c r="K328" i="2"/>
  <c r="J328" i="2"/>
  <c r="I328" i="2"/>
  <c r="H328" i="2"/>
  <c r="AL327" i="2"/>
  <c r="AM327" i="2" s="1"/>
  <c r="X327" i="2"/>
  <c r="Q327" i="2"/>
  <c r="L327" i="2"/>
  <c r="K327" i="2"/>
  <c r="J327" i="2"/>
  <c r="I327" i="2"/>
  <c r="H327" i="2"/>
  <c r="AL326" i="2"/>
  <c r="AM326" i="2" s="1"/>
  <c r="X326" i="2"/>
  <c r="Q326" i="2"/>
  <c r="L326" i="2"/>
  <c r="K326" i="2"/>
  <c r="J326" i="2"/>
  <c r="I326" i="2"/>
  <c r="H326" i="2"/>
  <c r="AL325" i="2"/>
  <c r="AM325" i="2" s="1"/>
  <c r="X325" i="2"/>
  <c r="Q325" i="2"/>
  <c r="L325" i="2"/>
  <c r="K325" i="2"/>
  <c r="J325" i="2"/>
  <c r="I325" i="2"/>
  <c r="H325" i="2"/>
  <c r="AL324" i="2"/>
  <c r="AM324" i="2" s="1"/>
  <c r="X324" i="2"/>
  <c r="Q324" i="2"/>
  <c r="L324" i="2"/>
  <c r="K324" i="2"/>
  <c r="J324" i="2"/>
  <c r="I324" i="2"/>
  <c r="H324" i="2"/>
  <c r="AL323" i="2"/>
  <c r="AM323" i="2" s="1"/>
  <c r="X323" i="2"/>
  <c r="Q323" i="2"/>
  <c r="L323" i="2"/>
  <c r="K323" i="2"/>
  <c r="J323" i="2"/>
  <c r="I323" i="2"/>
  <c r="H323" i="2"/>
  <c r="AL322" i="2"/>
  <c r="AM322" i="2" s="1"/>
  <c r="X322" i="2"/>
  <c r="Q322" i="2"/>
  <c r="L322" i="2"/>
  <c r="K322" i="2"/>
  <c r="J322" i="2"/>
  <c r="I322" i="2"/>
  <c r="H322" i="2"/>
  <c r="AL321" i="2"/>
  <c r="AM321" i="2" s="1"/>
  <c r="X321" i="2"/>
  <c r="Q321" i="2"/>
  <c r="L321" i="2"/>
  <c r="K321" i="2"/>
  <c r="J321" i="2"/>
  <c r="I321" i="2"/>
  <c r="H321" i="2"/>
  <c r="AL320" i="2"/>
  <c r="AM320" i="2" s="1"/>
  <c r="X320" i="2"/>
  <c r="Q320" i="2"/>
  <c r="L320" i="2"/>
  <c r="K320" i="2"/>
  <c r="J320" i="2"/>
  <c r="I320" i="2"/>
  <c r="H320" i="2"/>
  <c r="AL319" i="2"/>
  <c r="AM319" i="2" s="1"/>
  <c r="X319" i="2"/>
  <c r="Q319" i="2"/>
  <c r="L319" i="2"/>
  <c r="K319" i="2"/>
  <c r="J319" i="2"/>
  <c r="I319" i="2"/>
  <c r="H319" i="2"/>
  <c r="AL318" i="2"/>
  <c r="AM318" i="2" s="1"/>
  <c r="X318" i="2"/>
  <c r="Q318" i="2"/>
  <c r="L318" i="2"/>
  <c r="K318" i="2"/>
  <c r="J318" i="2"/>
  <c r="I318" i="2"/>
  <c r="H318" i="2"/>
  <c r="AL317" i="2"/>
  <c r="AM317" i="2" s="1"/>
  <c r="X317" i="2"/>
  <c r="Q317" i="2"/>
  <c r="L317" i="2"/>
  <c r="K317" i="2"/>
  <c r="J317" i="2"/>
  <c r="I317" i="2"/>
  <c r="H317" i="2"/>
  <c r="AL316" i="2"/>
  <c r="AM316" i="2" s="1"/>
  <c r="X316" i="2"/>
  <c r="Q316" i="2"/>
  <c r="L316" i="2"/>
  <c r="K316" i="2"/>
  <c r="J316" i="2"/>
  <c r="I316" i="2"/>
  <c r="H316" i="2"/>
  <c r="AL315" i="2"/>
  <c r="AM315" i="2" s="1"/>
  <c r="X315" i="2"/>
  <c r="Q315" i="2"/>
  <c r="L315" i="2"/>
  <c r="K315" i="2"/>
  <c r="J315" i="2"/>
  <c r="I315" i="2"/>
  <c r="H315" i="2"/>
  <c r="AL314" i="2"/>
  <c r="AM314" i="2" s="1"/>
  <c r="X314" i="2"/>
  <c r="Q314" i="2"/>
  <c r="L314" i="2"/>
  <c r="K314" i="2"/>
  <c r="J314" i="2"/>
  <c r="I314" i="2"/>
  <c r="H314" i="2"/>
  <c r="AL313" i="2"/>
  <c r="AM313" i="2" s="1"/>
  <c r="X313" i="2"/>
  <c r="Q313" i="2"/>
  <c r="L313" i="2"/>
  <c r="K313" i="2"/>
  <c r="J313" i="2"/>
  <c r="I313" i="2"/>
  <c r="H313" i="2"/>
  <c r="AL312" i="2"/>
  <c r="AM312" i="2" s="1"/>
  <c r="X312" i="2"/>
  <c r="Q312" i="2"/>
  <c r="L312" i="2"/>
  <c r="K312" i="2"/>
  <c r="J312" i="2"/>
  <c r="I312" i="2"/>
  <c r="H312" i="2"/>
  <c r="AL311" i="2"/>
  <c r="AM311" i="2" s="1"/>
  <c r="X311" i="2"/>
  <c r="Q311" i="2"/>
  <c r="L311" i="2"/>
  <c r="K311" i="2"/>
  <c r="J311" i="2"/>
  <c r="I311" i="2"/>
  <c r="H311" i="2"/>
  <c r="AL310" i="2"/>
  <c r="AM310" i="2" s="1"/>
  <c r="X310" i="2"/>
  <c r="Q310" i="2"/>
  <c r="L310" i="2"/>
  <c r="K310" i="2"/>
  <c r="J310" i="2"/>
  <c r="I310" i="2"/>
  <c r="H310" i="2"/>
  <c r="AL309" i="2"/>
  <c r="AM309" i="2" s="1"/>
  <c r="X309" i="2"/>
  <c r="Q309" i="2"/>
  <c r="L309" i="2"/>
  <c r="K309" i="2"/>
  <c r="J309" i="2"/>
  <c r="I309" i="2"/>
  <c r="H309" i="2"/>
  <c r="AL308" i="2"/>
  <c r="AM308" i="2" s="1"/>
  <c r="X308" i="2"/>
  <c r="Q308" i="2"/>
  <c r="L308" i="2"/>
  <c r="K308" i="2"/>
  <c r="J308" i="2"/>
  <c r="I308" i="2"/>
  <c r="H308" i="2"/>
  <c r="AL307" i="2"/>
  <c r="AM307" i="2" s="1"/>
  <c r="X307" i="2"/>
  <c r="Q307" i="2"/>
  <c r="L307" i="2"/>
  <c r="K307" i="2"/>
  <c r="J307" i="2"/>
  <c r="I307" i="2"/>
  <c r="H307" i="2"/>
  <c r="AL306" i="2"/>
  <c r="AM306" i="2" s="1"/>
  <c r="X306" i="2"/>
  <c r="Q306" i="2"/>
  <c r="L306" i="2"/>
  <c r="K306" i="2"/>
  <c r="J306" i="2"/>
  <c r="I306" i="2"/>
  <c r="H306" i="2"/>
  <c r="AL305" i="2"/>
  <c r="AM305" i="2" s="1"/>
  <c r="X305" i="2"/>
  <c r="Q305" i="2"/>
  <c r="L305" i="2"/>
  <c r="K305" i="2"/>
  <c r="J305" i="2"/>
  <c r="I305" i="2"/>
  <c r="H305" i="2"/>
  <c r="AL304" i="2"/>
  <c r="AM304" i="2" s="1"/>
  <c r="X304" i="2"/>
  <c r="Q304" i="2"/>
  <c r="L304" i="2"/>
  <c r="K304" i="2"/>
  <c r="J304" i="2"/>
  <c r="I304" i="2"/>
  <c r="H304" i="2"/>
  <c r="AL303" i="2"/>
  <c r="AM303" i="2" s="1"/>
  <c r="X303" i="2"/>
  <c r="Q303" i="2"/>
  <c r="L303" i="2"/>
  <c r="K303" i="2"/>
  <c r="J303" i="2"/>
  <c r="I303" i="2"/>
  <c r="H303" i="2"/>
  <c r="AL302" i="2"/>
  <c r="AM302" i="2" s="1"/>
  <c r="X302" i="2"/>
  <c r="Q302" i="2"/>
  <c r="L302" i="2"/>
  <c r="K302" i="2"/>
  <c r="J302" i="2"/>
  <c r="I302" i="2"/>
  <c r="H302" i="2"/>
  <c r="AL301" i="2"/>
  <c r="AM301" i="2" s="1"/>
  <c r="X301" i="2"/>
  <c r="Q301" i="2"/>
  <c r="L301" i="2"/>
  <c r="K301" i="2"/>
  <c r="J301" i="2"/>
  <c r="I301" i="2"/>
  <c r="H301" i="2"/>
  <c r="AL300" i="2"/>
  <c r="AM300" i="2" s="1"/>
  <c r="X300" i="2"/>
  <c r="Q300" i="2"/>
  <c r="L300" i="2"/>
  <c r="K300" i="2"/>
  <c r="J300" i="2"/>
  <c r="I300" i="2"/>
  <c r="H300" i="2"/>
  <c r="AL299" i="2"/>
  <c r="AM299" i="2" s="1"/>
  <c r="X299" i="2"/>
  <c r="Q299" i="2"/>
  <c r="L299" i="2"/>
  <c r="K299" i="2"/>
  <c r="J299" i="2"/>
  <c r="I299" i="2"/>
  <c r="H299" i="2"/>
  <c r="AL298" i="2"/>
  <c r="AM298" i="2" s="1"/>
  <c r="X298" i="2"/>
  <c r="Q298" i="2"/>
  <c r="L298" i="2"/>
  <c r="K298" i="2"/>
  <c r="J298" i="2"/>
  <c r="I298" i="2"/>
  <c r="H298" i="2"/>
  <c r="AL297" i="2"/>
  <c r="AM297" i="2" s="1"/>
  <c r="X297" i="2"/>
  <c r="Q297" i="2"/>
  <c r="L297" i="2"/>
  <c r="K297" i="2"/>
  <c r="J297" i="2"/>
  <c r="I297" i="2"/>
  <c r="H297" i="2"/>
  <c r="AL296" i="2"/>
  <c r="AM296" i="2" s="1"/>
  <c r="X296" i="2"/>
  <c r="Q296" i="2"/>
  <c r="L296" i="2"/>
  <c r="K296" i="2"/>
  <c r="J296" i="2"/>
  <c r="I296" i="2"/>
  <c r="H296" i="2"/>
  <c r="AL295" i="2"/>
  <c r="AM295" i="2" s="1"/>
  <c r="X295" i="2"/>
  <c r="Q295" i="2"/>
  <c r="L295" i="2"/>
  <c r="K295" i="2"/>
  <c r="J295" i="2"/>
  <c r="I295" i="2"/>
  <c r="H295" i="2"/>
  <c r="AL294" i="2"/>
  <c r="AM294" i="2" s="1"/>
  <c r="X294" i="2"/>
  <c r="Q294" i="2"/>
  <c r="L294" i="2"/>
  <c r="K294" i="2"/>
  <c r="J294" i="2"/>
  <c r="I294" i="2"/>
  <c r="H294" i="2"/>
  <c r="AL293" i="2"/>
  <c r="AM293" i="2" s="1"/>
  <c r="X293" i="2"/>
  <c r="Q293" i="2"/>
  <c r="L293" i="2"/>
  <c r="K293" i="2"/>
  <c r="J293" i="2"/>
  <c r="I293" i="2"/>
  <c r="H293" i="2"/>
  <c r="AL292" i="2"/>
  <c r="AM292" i="2" s="1"/>
  <c r="X292" i="2"/>
  <c r="Q292" i="2"/>
  <c r="L292" i="2"/>
  <c r="K292" i="2"/>
  <c r="J292" i="2"/>
  <c r="I292" i="2"/>
  <c r="H292" i="2"/>
  <c r="AL291" i="2"/>
  <c r="AM291" i="2" s="1"/>
  <c r="X291" i="2"/>
  <c r="Q291" i="2"/>
  <c r="L291" i="2"/>
  <c r="K291" i="2"/>
  <c r="J291" i="2"/>
  <c r="I291" i="2"/>
  <c r="H291" i="2"/>
  <c r="AL290" i="2"/>
  <c r="AM290" i="2" s="1"/>
  <c r="X290" i="2"/>
  <c r="Q290" i="2"/>
  <c r="L290" i="2"/>
  <c r="K290" i="2"/>
  <c r="J290" i="2"/>
  <c r="I290" i="2"/>
  <c r="H290" i="2"/>
  <c r="AL289" i="2"/>
  <c r="AM289" i="2" s="1"/>
  <c r="X289" i="2"/>
  <c r="Q289" i="2"/>
  <c r="L289" i="2"/>
  <c r="K289" i="2"/>
  <c r="J289" i="2"/>
  <c r="I289" i="2"/>
  <c r="H289" i="2"/>
  <c r="AL288" i="2"/>
  <c r="AM288" i="2" s="1"/>
  <c r="X288" i="2"/>
  <c r="Q288" i="2"/>
  <c r="L288" i="2"/>
  <c r="K288" i="2"/>
  <c r="J288" i="2"/>
  <c r="I288" i="2"/>
  <c r="H288" i="2"/>
  <c r="AL287" i="2"/>
  <c r="AM287" i="2" s="1"/>
  <c r="X287" i="2"/>
  <c r="Q287" i="2"/>
  <c r="L287" i="2"/>
  <c r="K287" i="2"/>
  <c r="J287" i="2"/>
  <c r="I287" i="2"/>
  <c r="H287" i="2"/>
  <c r="AL286" i="2"/>
  <c r="AM286" i="2" s="1"/>
  <c r="X286" i="2"/>
  <c r="Q286" i="2"/>
  <c r="L286" i="2"/>
  <c r="K286" i="2"/>
  <c r="J286" i="2"/>
  <c r="I286" i="2"/>
  <c r="H286" i="2"/>
  <c r="AL285" i="2"/>
  <c r="AM285" i="2" s="1"/>
  <c r="X285" i="2"/>
  <c r="Q285" i="2"/>
  <c r="L285" i="2"/>
  <c r="K285" i="2"/>
  <c r="J285" i="2"/>
  <c r="I285" i="2"/>
  <c r="H285" i="2"/>
  <c r="AL284" i="2"/>
  <c r="AM284" i="2" s="1"/>
  <c r="X284" i="2"/>
  <c r="Q284" i="2"/>
  <c r="L284" i="2"/>
  <c r="K284" i="2"/>
  <c r="J284" i="2"/>
  <c r="I284" i="2"/>
  <c r="H284" i="2"/>
  <c r="AL283" i="2"/>
  <c r="AM283" i="2" s="1"/>
  <c r="X283" i="2"/>
  <c r="Q283" i="2"/>
  <c r="L283" i="2"/>
  <c r="K283" i="2"/>
  <c r="J283" i="2"/>
  <c r="I283" i="2"/>
  <c r="H283" i="2"/>
  <c r="AL282" i="2"/>
  <c r="AM282" i="2" s="1"/>
  <c r="X282" i="2"/>
  <c r="Q282" i="2"/>
  <c r="L282" i="2"/>
  <c r="K282" i="2"/>
  <c r="J282" i="2"/>
  <c r="I282" i="2"/>
  <c r="H282" i="2"/>
  <c r="AL281" i="2"/>
  <c r="AM281" i="2" s="1"/>
  <c r="X281" i="2"/>
  <c r="Q281" i="2"/>
  <c r="L281" i="2"/>
  <c r="K281" i="2"/>
  <c r="J281" i="2"/>
  <c r="I281" i="2"/>
  <c r="H281" i="2"/>
  <c r="AL280" i="2"/>
  <c r="AM280" i="2" s="1"/>
  <c r="X280" i="2"/>
  <c r="Q280" i="2"/>
  <c r="L280" i="2"/>
  <c r="K280" i="2"/>
  <c r="J280" i="2"/>
  <c r="I280" i="2"/>
  <c r="H280" i="2"/>
  <c r="AL279" i="2"/>
  <c r="AM279" i="2" s="1"/>
  <c r="X279" i="2"/>
  <c r="Q279" i="2"/>
  <c r="L279" i="2"/>
  <c r="K279" i="2"/>
  <c r="J279" i="2"/>
  <c r="I279" i="2"/>
  <c r="H279" i="2"/>
  <c r="AL278" i="2"/>
  <c r="AM278" i="2" s="1"/>
  <c r="X278" i="2"/>
  <c r="Q278" i="2"/>
  <c r="L278" i="2"/>
  <c r="K278" i="2"/>
  <c r="J278" i="2"/>
  <c r="I278" i="2"/>
  <c r="H278" i="2"/>
  <c r="AL277" i="2"/>
  <c r="AM277" i="2" s="1"/>
  <c r="X277" i="2"/>
  <c r="Q277" i="2"/>
  <c r="L277" i="2"/>
  <c r="K277" i="2"/>
  <c r="J277" i="2"/>
  <c r="I277" i="2"/>
  <c r="H277" i="2"/>
  <c r="AL276" i="2"/>
  <c r="AM276" i="2" s="1"/>
  <c r="X276" i="2"/>
  <c r="Q276" i="2"/>
  <c r="L276" i="2"/>
  <c r="K276" i="2"/>
  <c r="J276" i="2"/>
  <c r="I276" i="2"/>
  <c r="H276" i="2"/>
  <c r="AL275" i="2"/>
  <c r="AM275" i="2" s="1"/>
  <c r="X275" i="2"/>
  <c r="Q275" i="2"/>
  <c r="L275" i="2"/>
  <c r="K275" i="2"/>
  <c r="J275" i="2"/>
  <c r="I275" i="2"/>
  <c r="H275" i="2"/>
  <c r="AL274" i="2"/>
  <c r="AM274" i="2" s="1"/>
  <c r="X274" i="2"/>
  <c r="Q274" i="2"/>
  <c r="L274" i="2"/>
  <c r="K274" i="2"/>
  <c r="J274" i="2"/>
  <c r="I274" i="2"/>
  <c r="H274" i="2"/>
  <c r="AL273" i="2"/>
  <c r="AM273" i="2" s="1"/>
  <c r="X273" i="2"/>
  <c r="Q273" i="2"/>
  <c r="L273" i="2"/>
  <c r="K273" i="2"/>
  <c r="J273" i="2"/>
  <c r="I273" i="2"/>
  <c r="H273" i="2"/>
  <c r="AL272" i="2"/>
  <c r="AM272" i="2" s="1"/>
  <c r="X272" i="2"/>
  <c r="Q272" i="2"/>
  <c r="L272" i="2"/>
  <c r="K272" i="2"/>
  <c r="J272" i="2"/>
  <c r="I272" i="2"/>
  <c r="H272" i="2"/>
  <c r="AL271" i="2"/>
  <c r="AM271" i="2" s="1"/>
  <c r="X271" i="2"/>
  <c r="Q271" i="2"/>
  <c r="L271" i="2"/>
  <c r="K271" i="2"/>
  <c r="J271" i="2"/>
  <c r="I271" i="2"/>
  <c r="H271" i="2"/>
  <c r="AL270" i="2"/>
  <c r="AM270" i="2" s="1"/>
  <c r="X270" i="2"/>
  <c r="Q270" i="2"/>
  <c r="L270" i="2"/>
  <c r="K270" i="2"/>
  <c r="J270" i="2"/>
  <c r="I270" i="2"/>
  <c r="H270" i="2"/>
  <c r="AL269" i="2"/>
  <c r="AM269" i="2" s="1"/>
  <c r="X269" i="2"/>
  <c r="Q269" i="2"/>
  <c r="L269" i="2"/>
  <c r="K269" i="2"/>
  <c r="J269" i="2"/>
  <c r="I269" i="2"/>
  <c r="H269" i="2"/>
  <c r="AL268" i="2"/>
  <c r="AM268" i="2" s="1"/>
  <c r="X268" i="2"/>
  <c r="Q268" i="2"/>
  <c r="L268" i="2"/>
  <c r="K268" i="2"/>
  <c r="J268" i="2"/>
  <c r="I268" i="2"/>
  <c r="H268" i="2"/>
  <c r="AL267" i="2"/>
  <c r="AM267" i="2" s="1"/>
  <c r="X267" i="2"/>
  <c r="Q267" i="2"/>
  <c r="L267" i="2"/>
  <c r="K267" i="2"/>
  <c r="J267" i="2"/>
  <c r="I267" i="2"/>
  <c r="H267" i="2"/>
  <c r="AL266" i="2"/>
  <c r="AM266" i="2" s="1"/>
  <c r="X266" i="2"/>
  <c r="Q266" i="2"/>
  <c r="L266" i="2"/>
  <c r="K266" i="2"/>
  <c r="J266" i="2"/>
  <c r="I266" i="2"/>
  <c r="H266" i="2"/>
  <c r="AL265" i="2"/>
  <c r="AM265" i="2" s="1"/>
  <c r="X265" i="2"/>
  <c r="Q265" i="2"/>
  <c r="L265" i="2"/>
  <c r="K265" i="2"/>
  <c r="J265" i="2"/>
  <c r="I265" i="2"/>
  <c r="H265" i="2"/>
  <c r="AL264" i="2"/>
  <c r="AM264" i="2" s="1"/>
  <c r="X264" i="2"/>
  <c r="Q264" i="2"/>
  <c r="L264" i="2"/>
  <c r="K264" i="2"/>
  <c r="J264" i="2"/>
  <c r="I264" i="2"/>
  <c r="H264" i="2"/>
  <c r="AL263" i="2"/>
  <c r="AM263" i="2" s="1"/>
  <c r="X263" i="2"/>
  <c r="Q263" i="2"/>
  <c r="L263" i="2"/>
  <c r="K263" i="2"/>
  <c r="J263" i="2"/>
  <c r="I263" i="2"/>
  <c r="H263" i="2"/>
  <c r="AL262" i="2"/>
  <c r="AM262" i="2" s="1"/>
  <c r="X262" i="2"/>
  <c r="Q262" i="2"/>
  <c r="L262" i="2"/>
  <c r="K262" i="2"/>
  <c r="J262" i="2"/>
  <c r="I262" i="2"/>
  <c r="H262" i="2"/>
  <c r="AL261" i="2"/>
  <c r="AM261" i="2" s="1"/>
  <c r="X261" i="2"/>
  <c r="Q261" i="2"/>
  <c r="L261" i="2"/>
  <c r="K261" i="2"/>
  <c r="J261" i="2"/>
  <c r="I261" i="2"/>
  <c r="H261" i="2"/>
  <c r="AL260" i="2"/>
  <c r="AM260" i="2" s="1"/>
  <c r="X260" i="2"/>
  <c r="Q260" i="2"/>
  <c r="L260" i="2"/>
  <c r="K260" i="2"/>
  <c r="J260" i="2"/>
  <c r="I260" i="2"/>
  <c r="H260" i="2"/>
  <c r="AL259" i="2"/>
  <c r="AM259" i="2" s="1"/>
  <c r="X259" i="2"/>
  <c r="Q259" i="2"/>
  <c r="L259" i="2"/>
  <c r="K259" i="2"/>
  <c r="J259" i="2"/>
  <c r="I259" i="2"/>
  <c r="H259" i="2"/>
  <c r="AL258" i="2"/>
  <c r="AM258" i="2" s="1"/>
  <c r="X258" i="2"/>
  <c r="Q258" i="2"/>
  <c r="L258" i="2"/>
  <c r="K258" i="2"/>
  <c r="J258" i="2"/>
  <c r="I258" i="2"/>
  <c r="H258" i="2"/>
  <c r="AL257" i="2"/>
  <c r="AM257" i="2" s="1"/>
  <c r="X257" i="2"/>
  <c r="Q257" i="2"/>
  <c r="L257" i="2"/>
  <c r="K257" i="2"/>
  <c r="J257" i="2"/>
  <c r="I257" i="2"/>
  <c r="H257" i="2"/>
  <c r="AL256" i="2"/>
  <c r="AM256" i="2" s="1"/>
  <c r="X256" i="2"/>
  <c r="Q256" i="2"/>
  <c r="L256" i="2"/>
  <c r="K256" i="2"/>
  <c r="J256" i="2"/>
  <c r="I256" i="2"/>
  <c r="H256" i="2"/>
  <c r="AL255" i="2"/>
  <c r="AM255" i="2" s="1"/>
  <c r="X255" i="2"/>
  <c r="Q255" i="2"/>
  <c r="L255" i="2"/>
  <c r="K255" i="2"/>
  <c r="J255" i="2"/>
  <c r="I255" i="2"/>
  <c r="H255" i="2"/>
  <c r="AL254" i="2"/>
  <c r="AM254" i="2" s="1"/>
  <c r="X254" i="2"/>
  <c r="Q254" i="2"/>
  <c r="L254" i="2"/>
  <c r="K254" i="2"/>
  <c r="J254" i="2"/>
  <c r="I254" i="2"/>
  <c r="H254" i="2"/>
  <c r="AL253" i="2"/>
  <c r="AM253" i="2" s="1"/>
  <c r="X253" i="2"/>
  <c r="Q253" i="2"/>
  <c r="L253" i="2"/>
  <c r="K253" i="2"/>
  <c r="J253" i="2"/>
  <c r="I253" i="2"/>
  <c r="H253" i="2"/>
  <c r="AL252" i="2"/>
  <c r="AM252" i="2" s="1"/>
  <c r="X252" i="2"/>
  <c r="Q252" i="2"/>
  <c r="L252" i="2"/>
  <c r="K252" i="2"/>
  <c r="J252" i="2"/>
  <c r="I252" i="2"/>
  <c r="H252" i="2"/>
  <c r="AL251" i="2"/>
  <c r="AM251" i="2" s="1"/>
  <c r="X251" i="2"/>
  <c r="Q251" i="2"/>
  <c r="L251" i="2"/>
  <c r="K251" i="2"/>
  <c r="J251" i="2"/>
  <c r="I251" i="2"/>
  <c r="H251" i="2"/>
  <c r="AL250" i="2"/>
  <c r="AM250" i="2" s="1"/>
  <c r="X250" i="2"/>
  <c r="Q250" i="2"/>
  <c r="L250" i="2"/>
  <c r="K250" i="2"/>
  <c r="J250" i="2"/>
  <c r="I250" i="2"/>
  <c r="H250" i="2"/>
  <c r="AL249" i="2"/>
  <c r="AM249" i="2" s="1"/>
  <c r="X249" i="2"/>
  <c r="Q249" i="2"/>
  <c r="L249" i="2"/>
  <c r="K249" i="2"/>
  <c r="J249" i="2"/>
  <c r="I249" i="2"/>
  <c r="H249" i="2"/>
  <c r="AL248" i="2"/>
  <c r="AM248" i="2" s="1"/>
  <c r="X248" i="2"/>
  <c r="Q248" i="2"/>
  <c r="L248" i="2"/>
  <c r="K248" i="2"/>
  <c r="J248" i="2"/>
  <c r="I248" i="2"/>
  <c r="H248" i="2"/>
  <c r="AL247" i="2"/>
  <c r="AM247" i="2" s="1"/>
  <c r="X247" i="2"/>
  <c r="Q247" i="2"/>
  <c r="L247" i="2"/>
  <c r="K247" i="2"/>
  <c r="J247" i="2"/>
  <c r="I247" i="2"/>
  <c r="H247" i="2"/>
  <c r="AL246" i="2"/>
  <c r="AM246" i="2" s="1"/>
  <c r="X246" i="2"/>
  <c r="Q246" i="2"/>
  <c r="L246" i="2"/>
  <c r="K246" i="2"/>
  <c r="J246" i="2"/>
  <c r="I246" i="2"/>
  <c r="H246" i="2"/>
  <c r="AL245" i="2"/>
  <c r="AM245" i="2" s="1"/>
  <c r="X245" i="2"/>
  <c r="Q245" i="2"/>
  <c r="L245" i="2"/>
  <c r="K245" i="2"/>
  <c r="J245" i="2"/>
  <c r="I245" i="2"/>
  <c r="H245" i="2"/>
  <c r="AL244" i="2"/>
  <c r="AM244" i="2" s="1"/>
  <c r="X244" i="2"/>
  <c r="Q244" i="2"/>
  <c r="L244" i="2"/>
  <c r="K244" i="2"/>
  <c r="J244" i="2"/>
  <c r="I244" i="2"/>
  <c r="H244" i="2"/>
  <c r="AL243" i="2"/>
  <c r="AM243" i="2" s="1"/>
  <c r="X243" i="2"/>
  <c r="Q243" i="2"/>
  <c r="L243" i="2"/>
  <c r="K243" i="2"/>
  <c r="J243" i="2"/>
  <c r="I243" i="2"/>
  <c r="H243" i="2"/>
  <c r="AL242" i="2"/>
  <c r="AM242" i="2" s="1"/>
  <c r="X242" i="2"/>
  <c r="Q242" i="2"/>
  <c r="L242" i="2"/>
  <c r="K242" i="2"/>
  <c r="J242" i="2"/>
  <c r="I242" i="2"/>
  <c r="H242" i="2"/>
  <c r="AL241" i="2"/>
  <c r="AM241" i="2" s="1"/>
  <c r="X241" i="2"/>
  <c r="Q241" i="2"/>
  <c r="L241" i="2"/>
  <c r="K241" i="2"/>
  <c r="J241" i="2"/>
  <c r="I241" i="2"/>
  <c r="H241" i="2"/>
  <c r="AL240" i="2"/>
  <c r="AM240" i="2" s="1"/>
  <c r="X240" i="2"/>
  <c r="Q240" i="2"/>
  <c r="L240" i="2"/>
  <c r="K240" i="2"/>
  <c r="J240" i="2"/>
  <c r="I240" i="2"/>
  <c r="H240" i="2"/>
  <c r="AL239" i="2"/>
  <c r="AM239" i="2" s="1"/>
  <c r="X239" i="2"/>
  <c r="Q239" i="2"/>
  <c r="L239" i="2"/>
  <c r="K239" i="2"/>
  <c r="J239" i="2"/>
  <c r="I239" i="2"/>
  <c r="H239" i="2"/>
  <c r="AL238" i="2"/>
  <c r="AM238" i="2" s="1"/>
  <c r="X238" i="2"/>
  <c r="Q238" i="2"/>
  <c r="L238" i="2"/>
  <c r="K238" i="2"/>
  <c r="J238" i="2"/>
  <c r="I238" i="2"/>
  <c r="H238" i="2"/>
  <c r="AL237" i="2"/>
  <c r="AM237" i="2" s="1"/>
  <c r="X237" i="2"/>
  <c r="Q237" i="2"/>
  <c r="L237" i="2"/>
  <c r="K237" i="2"/>
  <c r="J237" i="2"/>
  <c r="I237" i="2"/>
  <c r="H237" i="2"/>
  <c r="AL236" i="2"/>
  <c r="AM236" i="2" s="1"/>
  <c r="X236" i="2"/>
  <c r="Q236" i="2"/>
  <c r="L236" i="2"/>
  <c r="K236" i="2"/>
  <c r="J236" i="2"/>
  <c r="I236" i="2"/>
  <c r="H236" i="2"/>
  <c r="AL235" i="2"/>
  <c r="AM235" i="2" s="1"/>
  <c r="X235" i="2"/>
  <c r="Q235" i="2"/>
  <c r="L235" i="2"/>
  <c r="K235" i="2"/>
  <c r="J235" i="2"/>
  <c r="I235" i="2"/>
  <c r="H235" i="2"/>
  <c r="AL234" i="2"/>
  <c r="AM234" i="2" s="1"/>
  <c r="X234" i="2"/>
  <c r="Q234" i="2"/>
  <c r="L234" i="2"/>
  <c r="K234" i="2"/>
  <c r="J234" i="2"/>
  <c r="I234" i="2"/>
  <c r="H234" i="2"/>
  <c r="AL233" i="2"/>
  <c r="AM233" i="2" s="1"/>
  <c r="X233" i="2"/>
  <c r="Q233" i="2"/>
  <c r="L233" i="2"/>
  <c r="K233" i="2"/>
  <c r="J233" i="2"/>
  <c r="I233" i="2"/>
  <c r="H233" i="2"/>
  <c r="AL232" i="2"/>
  <c r="AM232" i="2" s="1"/>
  <c r="X232" i="2"/>
  <c r="Q232" i="2"/>
  <c r="L232" i="2"/>
  <c r="K232" i="2"/>
  <c r="J232" i="2"/>
  <c r="I232" i="2"/>
  <c r="H232" i="2"/>
  <c r="AL231" i="2"/>
  <c r="AM231" i="2" s="1"/>
  <c r="X231" i="2"/>
  <c r="Q231" i="2"/>
  <c r="L231" i="2"/>
  <c r="K231" i="2"/>
  <c r="J231" i="2"/>
  <c r="I231" i="2"/>
  <c r="H231" i="2"/>
  <c r="AL230" i="2"/>
  <c r="AM230" i="2" s="1"/>
  <c r="X230" i="2"/>
  <c r="Q230" i="2"/>
  <c r="L230" i="2"/>
  <c r="K230" i="2"/>
  <c r="J230" i="2"/>
  <c r="I230" i="2"/>
  <c r="H230" i="2"/>
  <c r="AL229" i="2"/>
  <c r="AM229" i="2" s="1"/>
  <c r="X229" i="2"/>
  <c r="Q229" i="2"/>
  <c r="L229" i="2"/>
  <c r="K229" i="2"/>
  <c r="J229" i="2"/>
  <c r="I229" i="2"/>
  <c r="H229" i="2"/>
  <c r="AL228" i="2"/>
  <c r="AM228" i="2" s="1"/>
  <c r="X228" i="2"/>
  <c r="Q228" i="2"/>
  <c r="L228" i="2"/>
  <c r="K228" i="2"/>
  <c r="J228" i="2"/>
  <c r="I228" i="2"/>
  <c r="H228" i="2"/>
  <c r="AL227" i="2"/>
  <c r="AM227" i="2" s="1"/>
  <c r="X227" i="2"/>
  <c r="Q227" i="2"/>
  <c r="L227" i="2"/>
  <c r="K227" i="2"/>
  <c r="J227" i="2"/>
  <c r="I227" i="2"/>
  <c r="H227" i="2"/>
  <c r="AL226" i="2"/>
  <c r="AM226" i="2" s="1"/>
  <c r="X226" i="2"/>
  <c r="Q226" i="2"/>
  <c r="L226" i="2"/>
  <c r="K226" i="2"/>
  <c r="J226" i="2"/>
  <c r="I226" i="2"/>
  <c r="H226" i="2"/>
  <c r="AL225" i="2"/>
  <c r="AM225" i="2" s="1"/>
  <c r="X225" i="2"/>
  <c r="Q225" i="2"/>
  <c r="L225" i="2"/>
  <c r="K225" i="2"/>
  <c r="J225" i="2"/>
  <c r="I225" i="2"/>
  <c r="H225" i="2"/>
  <c r="AL224" i="2"/>
  <c r="AM224" i="2" s="1"/>
  <c r="X224" i="2"/>
  <c r="Q224" i="2"/>
  <c r="L224" i="2"/>
  <c r="K224" i="2"/>
  <c r="J224" i="2"/>
  <c r="I224" i="2"/>
  <c r="H224" i="2"/>
  <c r="AL223" i="2"/>
  <c r="AM223" i="2" s="1"/>
  <c r="X223" i="2"/>
  <c r="Q223" i="2"/>
  <c r="L223" i="2"/>
  <c r="K223" i="2"/>
  <c r="J223" i="2"/>
  <c r="I223" i="2"/>
  <c r="H223" i="2"/>
  <c r="AL222" i="2"/>
  <c r="AM222" i="2" s="1"/>
  <c r="X222" i="2"/>
  <c r="Q222" i="2"/>
  <c r="L222" i="2"/>
  <c r="K222" i="2"/>
  <c r="J222" i="2"/>
  <c r="I222" i="2"/>
  <c r="H222" i="2"/>
  <c r="AL221" i="2"/>
  <c r="AM221" i="2" s="1"/>
  <c r="X221" i="2"/>
  <c r="Q221" i="2"/>
  <c r="L221" i="2"/>
  <c r="K221" i="2"/>
  <c r="J221" i="2"/>
  <c r="I221" i="2"/>
  <c r="H221" i="2"/>
  <c r="AL220" i="2"/>
  <c r="AM220" i="2" s="1"/>
  <c r="X220" i="2"/>
  <c r="Q220" i="2"/>
  <c r="L220" i="2"/>
  <c r="K220" i="2"/>
  <c r="J220" i="2"/>
  <c r="I220" i="2"/>
  <c r="H220" i="2"/>
  <c r="AL219" i="2"/>
  <c r="AM219" i="2" s="1"/>
  <c r="X219" i="2"/>
  <c r="Q219" i="2"/>
  <c r="L219" i="2"/>
  <c r="K219" i="2"/>
  <c r="J219" i="2"/>
  <c r="I219" i="2"/>
  <c r="H219" i="2"/>
  <c r="AL218" i="2"/>
  <c r="AM218" i="2" s="1"/>
  <c r="X218" i="2"/>
  <c r="Q218" i="2"/>
  <c r="L218" i="2"/>
  <c r="K218" i="2"/>
  <c r="J218" i="2"/>
  <c r="I218" i="2"/>
  <c r="H218" i="2"/>
  <c r="AL217" i="2"/>
  <c r="AM217" i="2" s="1"/>
  <c r="X217" i="2"/>
  <c r="Q217" i="2"/>
  <c r="L217" i="2"/>
  <c r="K217" i="2"/>
  <c r="J217" i="2"/>
  <c r="I217" i="2"/>
  <c r="H217" i="2"/>
  <c r="AL216" i="2"/>
  <c r="AM216" i="2" s="1"/>
  <c r="X216" i="2"/>
  <c r="Q216" i="2"/>
  <c r="L216" i="2"/>
  <c r="K216" i="2"/>
  <c r="J216" i="2"/>
  <c r="I216" i="2"/>
  <c r="H216" i="2"/>
  <c r="AL215" i="2"/>
  <c r="AM215" i="2" s="1"/>
  <c r="X215" i="2"/>
  <c r="Q215" i="2"/>
  <c r="L215" i="2"/>
  <c r="K215" i="2"/>
  <c r="J215" i="2"/>
  <c r="I215" i="2"/>
  <c r="H215" i="2"/>
  <c r="AL214" i="2"/>
  <c r="AM214" i="2" s="1"/>
  <c r="X214" i="2"/>
  <c r="Q214" i="2"/>
  <c r="L214" i="2"/>
  <c r="K214" i="2"/>
  <c r="J214" i="2"/>
  <c r="I214" i="2"/>
  <c r="H214" i="2"/>
  <c r="AL213" i="2"/>
  <c r="AM213" i="2" s="1"/>
  <c r="X213" i="2"/>
  <c r="Q213" i="2"/>
  <c r="L213" i="2"/>
  <c r="K213" i="2"/>
  <c r="J213" i="2"/>
  <c r="I213" i="2"/>
  <c r="H213" i="2"/>
  <c r="AL212" i="2"/>
  <c r="AM212" i="2" s="1"/>
  <c r="X212" i="2"/>
  <c r="Q212" i="2"/>
  <c r="L212" i="2"/>
  <c r="K212" i="2"/>
  <c r="J212" i="2"/>
  <c r="I212" i="2"/>
  <c r="H212" i="2"/>
  <c r="AL211" i="2"/>
  <c r="AM211" i="2" s="1"/>
  <c r="X211" i="2"/>
  <c r="Q211" i="2"/>
  <c r="L211" i="2"/>
  <c r="K211" i="2"/>
  <c r="J211" i="2"/>
  <c r="I211" i="2"/>
  <c r="H211" i="2"/>
  <c r="AL210" i="2"/>
  <c r="AM210" i="2" s="1"/>
  <c r="X210" i="2"/>
  <c r="Q210" i="2"/>
  <c r="L210" i="2"/>
  <c r="K210" i="2"/>
  <c r="J210" i="2"/>
  <c r="I210" i="2"/>
  <c r="H210" i="2"/>
  <c r="AL209" i="2"/>
  <c r="AM209" i="2" s="1"/>
  <c r="X209" i="2"/>
  <c r="Q209" i="2"/>
  <c r="L209" i="2"/>
  <c r="K209" i="2"/>
  <c r="J209" i="2"/>
  <c r="I209" i="2"/>
  <c r="H209" i="2"/>
  <c r="AL208" i="2"/>
  <c r="AM208" i="2" s="1"/>
  <c r="X208" i="2"/>
  <c r="Q208" i="2"/>
  <c r="L208" i="2"/>
  <c r="K208" i="2"/>
  <c r="J208" i="2"/>
  <c r="I208" i="2"/>
  <c r="H208" i="2"/>
  <c r="AL207" i="2"/>
  <c r="AM207" i="2" s="1"/>
  <c r="X207" i="2"/>
  <c r="Q207" i="2"/>
  <c r="L207" i="2"/>
  <c r="K207" i="2"/>
  <c r="J207" i="2"/>
  <c r="I207" i="2"/>
  <c r="H207" i="2"/>
  <c r="AL206" i="2"/>
  <c r="AM206" i="2" s="1"/>
  <c r="X206" i="2"/>
  <c r="Q206" i="2"/>
  <c r="L206" i="2"/>
  <c r="K206" i="2"/>
  <c r="J206" i="2"/>
  <c r="I206" i="2"/>
  <c r="H206" i="2"/>
  <c r="AL205" i="2"/>
  <c r="AM205" i="2" s="1"/>
  <c r="X205" i="2"/>
  <c r="Q205" i="2"/>
  <c r="L205" i="2"/>
  <c r="K205" i="2"/>
  <c r="J205" i="2"/>
  <c r="I205" i="2"/>
  <c r="H205" i="2"/>
  <c r="AL204" i="2"/>
  <c r="AM204" i="2" s="1"/>
  <c r="X204" i="2"/>
  <c r="Q204" i="2"/>
  <c r="L204" i="2"/>
  <c r="K204" i="2"/>
  <c r="J204" i="2"/>
  <c r="I204" i="2"/>
  <c r="H204" i="2"/>
  <c r="AL203" i="2"/>
  <c r="AM203" i="2" s="1"/>
  <c r="X203" i="2"/>
  <c r="Q203" i="2"/>
  <c r="L203" i="2"/>
  <c r="K203" i="2"/>
  <c r="J203" i="2"/>
  <c r="I203" i="2"/>
  <c r="H203" i="2"/>
  <c r="AL202" i="2"/>
  <c r="AM202" i="2" s="1"/>
  <c r="X202" i="2"/>
  <c r="Q202" i="2"/>
  <c r="L202" i="2"/>
  <c r="K202" i="2"/>
  <c r="J202" i="2"/>
  <c r="I202" i="2"/>
  <c r="H202" i="2"/>
  <c r="AL201" i="2"/>
  <c r="AM201" i="2" s="1"/>
  <c r="X201" i="2"/>
  <c r="Q201" i="2"/>
  <c r="L201" i="2"/>
  <c r="K201" i="2"/>
  <c r="J201" i="2"/>
  <c r="I201" i="2"/>
  <c r="H201" i="2"/>
  <c r="AL200" i="2"/>
  <c r="AM200" i="2" s="1"/>
  <c r="X200" i="2"/>
  <c r="Q200" i="2"/>
  <c r="L200" i="2"/>
  <c r="K200" i="2"/>
  <c r="J200" i="2"/>
  <c r="I200" i="2"/>
  <c r="H200" i="2"/>
  <c r="AL199" i="2"/>
  <c r="AM199" i="2" s="1"/>
  <c r="X199" i="2"/>
  <c r="Q199" i="2"/>
  <c r="L199" i="2"/>
  <c r="K199" i="2"/>
  <c r="J199" i="2"/>
  <c r="I199" i="2"/>
  <c r="H199" i="2"/>
  <c r="AL198" i="2"/>
  <c r="AM198" i="2" s="1"/>
  <c r="X198" i="2"/>
  <c r="Q198" i="2"/>
  <c r="L198" i="2"/>
  <c r="K198" i="2"/>
  <c r="J198" i="2"/>
  <c r="I198" i="2"/>
  <c r="H198" i="2"/>
  <c r="AL197" i="2"/>
  <c r="AM197" i="2" s="1"/>
  <c r="X197" i="2"/>
  <c r="Q197" i="2"/>
  <c r="L197" i="2"/>
  <c r="K197" i="2"/>
  <c r="J197" i="2"/>
  <c r="I197" i="2"/>
  <c r="H197" i="2"/>
  <c r="AL196" i="2"/>
  <c r="AM196" i="2" s="1"/>
  <c r="X196" i="2"/>
  <c r="Q196" i="2"/>
  <c r="L196" i="2"/>
  <c r="K196" i="2"/>
  <c r="J196" i="2"/>
  <c r="I196" i="2"/>
  <c r="H196" i="2"/>
  <c r="AL195" i="2"/>
  <c r="AM195" i="2" s="1"/>
  <c r="X195" i="2"/>
  <c r="Q195" i="2"/>
  <c r="L195" i="2"/>
  <c r="K195" i="2"/>
  <c r="J195" i="2"/>
  <c r="I195" i="2"/>
  <c r="H195" i="2"/>
  <c r="AL194" i="2"/>
  <c r="AM194" i="2" s="1"/>
  <c r="X194" i="2"/>
  <c r="Q194" i="2"/>
  <c r="L194" i="2"/>
  <c r="K194" i="2"/>
  <c r="J194" i="2"/>
  <c r="I194" i="2"/>
  <c r="H194" i="2"/>
  <c r="AL193" i="2"/>
  <c r="AM193" i="2" s="1"/>
  <c r="X193" i="2"/>
  <c r="Q193" i="2"/>
  <c r="L193" i="2"/>
  <c r="K193" i="2"/>
  <c r="J193" i="2"/>
  <c r="I193" i="2"/>
  <c r="H193" i="2"/>
  <c r="AL192" i="2"/>
  <c r="AM192" i="2" s="1"/>
  <c r="X192" i="2"/>
  <c r="Q192" i="2"/>
  <c r="L192" i="2"/>
  <c r="K192" i="2"/>
  <c r="J192" i="2"/>
  <c r="I192" i="2"/>
  <c r="H192" i="2"/>
  <c r="AL191" i="2"/>
  <c r="AM191" i="2" s="1"/>
  <c r="X191" i="2"/>
  <c r="Q191" i="2"/>
  <c r="L191" i="2"/>
  <c r="K191" i="2"/>
  <c r="J191" i="2"/>
  <c r="I191" i="2"/>
  <c r="H191" i="2"/>
  <c r="AL190" i="2"/>
  <c r="AM190" i="2" s="1"/>
  <c r="X190" i="2"/>
  <c r="Q190" i="2"/>
  <c r="L190" i="2"/>
  <c r="K190" i="2"/>
  <c r="J190" i="2"/>
  <c r="I190" i="2"/>
  <c r="H190" i="2"/>
  <c r="AL189" i="2"/>
  <c r="AM189" i="2" s="1"/>
  <c r="X189" i="2"/>
  <c r="Q189" i="2"/>
  <c r="L189" i="2"/>
  <c r="K189" i="2"/>
  <c r="J189" i="2"/>
  <c r="I189" i="2"/>
  <c r="H189" i="2"/>
  <c r="AL188" i="2"/>
  <c r="AM188" i="2" s="1"/>
  <c r="X188" i="2"/>
  <c r="Q188" i="2"/>
  <c r="L188" i="2"/>
  <c r="K188" i="2"/>
  <c r="J188" i="2"/>
  <c r="I188" i="2"/>
  <c r="H188" i="2"/>
  <c r="AL187" i="2"/>
  <c r="AM187" i="2" s="1"/>
  <c r="X187" i="2"/>
  <c r="Q187" i="2"/>
  <c r="L187" i="2"/>
  <c r="K187" i="2"/>
  <c r="J187" i="2"/>
  <c r="I187" i="2"/>
  <c r="H187" i="2"/>
  <c r="AL186" i="2"/>
  <c r="AM186" i="2" s="1"/>
  <c r="X186" i="2"/>
  <c r="Q186" i="2"/>
  <c r="L186" i="2"/>
  <c r="K186" i="2"/>
  <c r="J186" i="2"/>
  <c r="I186" i="2"/>
  <c r="H186" i="2"/>
  <c r="AL185" i="2"/>
  <c r="AM185" i="2" s="1"/>
  <c r="X185" i="2"/>
  <c r="Q185" i="2"/>
  <c r="L185" i="2"/>
  <c r="K185" i="2"/>
  <c r="J185" i="2"/>
  <c r="I185" i="2"/>
  <c r="H185" i="2"/>
  <c r="AL184" i="2"/>
  <c r="AM184" i="2" s="1"/>
  <c r="X184" i="2"/>
  <c r="Q184" i="2"/>
  <c r="L184" i="2"/>
  <c r="K184" i="2"/>
  <c r="J184" i="2"/>
  <c r="I184" i="2"/>
  <c r="H184" i="2"/>
  <c r="AL183" i="2"/>
  <c r="AM183" i="2" s="1"/>
  <c r="X183" i="2"/>
  <c r="Q183" i="2"/>
  <c r="L183" i="2"/>
  <c r="K183" i="2"/>
  <c r="J183" i="2"/>
  <c r="I183" i="2"/>
  <c r="H183" i="2"/>
  <c r="AL182" i="2"/>
  <c r="AM182" i="2" s="1"/>
  <c r="X182" i="2"/>
  <c r="Q182" i="2"/>
  <c r="L182" i="2"/>
  <c r="K182" i="2"/>
  <c r="J182" i="2"/>
  <c r="I182" i="2"/>
  <c r="H182" i="2"/>
  <c r="AL181" i="2"/>
  <c r="AM181" i="2" s="1"/>
  <c r="X181" i="2"/>
  <c r="Q181" i="2"/>
  <c r="L181" i="2"/>
  <c r="K181" i="2"/>
  <c r="J181" i="2"/>
  <c r="I181" i="2"/>
  <c r="H181" i="2"/>
  <c r="AL180" i="2"/>
  <c r="AM180" i="2" s="1"/>
  <c r="X180" i="2"/>
  <c r="Q180" i="2"/>
  <c r="L180" i="2"/>
  <c r="K180" i="2"/>
  <c r="J180" i="2"/>
  <c r="I180" i="2"/>
  <c r="H180" i="2"/>
  <c r="AL179" i="2"/>
  <c r="AM179" i="2" s="1"/>
  <c r="X179" i="2"/>
  <c r="Q179" i="2"/>
  <c r="L179" i="2"/>
  <c r="K179" i="2"/>
  <c r="J179" i="2"/>
  <c r="I179" i="2"/>
  <c r="H179" i="2"/>
  <c r="AL178" i="2"/>
  <c r="AM178" i="2" s="1"/>
  <c r="X178" i="2"/>
  <c r="Q178" i="2"/>
  <c r="L178" i="2"/>
  <c r="K178" i="2"/>
  <c r="J178" i="2"/>
  <c r="I178" i="2"/>
  <c r="H178" i="2"/>
  <c r="AL177" i="2"/>
  <c r="AM177" i="2" s="1"/>
  <c r="X177" i="2"/>
  <c r="Q177" i="2"/>
  <c r="L177" i="2"/>
  <c r="K177" i="2"/>
  <c r="J177" i="2"/>
  <c r="I177" i="2"/>
  <c r="H177" i="2"/>
  <c r="AL176" i="2"/>
  <c r="AM176" i="2" s="1"/>
  <c r="X176" i="2"/>
  <c r="Q176" i="2"/>
  <c r="L176" i="2"/>
  <c r="K176" i="2"/>
  <c r="J176" i="2"/>
  <c r="I176" i="2"/>
  <c r="H176" i="2"/>
  <c r="AL175" i="2"/>
  <c r="AM175" i="2" s="1"/>
  <c r="X175" i="2"/>
  <c r="Q175" i="2"/>
  <c r="L175" i="2"/>
  <c r="K175" i="2"/>
  <c r="J175" i="2"/>
  <c r="I175" i="2"/>
  <c r="H175" i="2"/>
  <c r="AL174" i="2"/>
  <c r="AM174" i="2" s="1"/>
  <c r="X174" i="2"/>
  <c r="Q174" i="2"/>
  <c r="L174" i="2"/>
  <c r="K174" i="2"/>
  <c r="J174" i="2"/>
  <c r="I174" i="2"/>
  <c r="H174" i="2"/>
  <c r="AL173" i="2"/>
  <c r="AM173" i="2" s="1"/>
  <c r="X173" i="2"/>
  <c r="Q173" i="2"/>
  <c r="L173" i="2"/>
  <c r="K173" i="2"/>
  <c r="J173" i="2"/>
  <c r="I173" i="2"/>
  <c r="H173" i="2"/>
  <c r="AL172" i="2"/>
  <c r="AM172" i="2" s="1"/>
  <c r="X172" i="2"/>
  <c r="Q172" i="2"/>
  <c r="L172" i="2"/>
  <c r="K172" i="2"/>
  <c r="J172" i="2"/>
  <c r="I172" i="2"/>
  <c r="H172" i="2"/>
  <c r="AL171" i="2"/>
  <c r="AM171" i="2" s="1"/>
  <c r="X171" i="2"/>
  <c r="Q171" i="2"/>
  <c r="L171" i="2"/>
  <c r="K171" i="2"/>
  <c r="J171" i="2"/>
  <c r="I171" i="2"/>
  <c r="H171" i="2"/>
  <c r="AL170" i="2"/>
  <c r="AM170" i="2" s="1"/>
  <c r="X170" i="2"/>
  <c r="Q170" i="2"/>
  <c r="L170" i="2"/>
  <c r="K170" i="2"/>
  <c r="J170" i="2"/>
  <c r="I170" i="2"/>
  <c r="H170" i="2"/>
  <c r="AL169" i="2"/>
  <c r="AM169" i="2" s="1"/>
  <c r="X169" i="2"/>
  <c r="Q169" i="2"/>
  <c r="L169" i="2"/>
  <c r="K169" i="2"/>
  <c r="J169" i="2"/>
  <c r="I169" i="2"/>
  <c r="H169" i="2"/>
  <c r="AL168" i="2"/>
  <c r="AM168" i="2" s="1"/>
  <c r="X168" i="2"/>
  <c r="Q168" i="2"/>
  <c r="L168" i="2"/>
  <c r="K168" i="2"/>
  <c r="J168" i="2"/>
  <c r="I168" i="2"/>
  <c r="H168" i="2"/>
  <c r="AL167" i="2"/>
  <c r="AM167" i="2" s="1"/>
  <c r="X167" i="2"/>
  <c r="Q167" i="2"/>
  <c r="L167" i="2"/>
  <c r="K167" i="2"/>
  <c r="J167" i="2"/>
  <c r="I167" i="2"/>
  <c r="H167" i="2"/>
  <c r="AL166" i="2"/>
  <c r="AM166" i="2" s="1"/>
  <c r="X166" i="2"/>
  <c r="Q166" i="2"/>
  <c r="L166" i="2"/>
  <c r="K166" i="2"/>
  <c r="J166" i="2"/>
  <c r="I166" i="2"/>
  <c r="H166" i="2"/>
  <c r="AL165" i="2"/>
  <c r="AM165" i="2" s="1"/>
  <c r="X165" i="2"/>
  <c r="Q165" i="2"/>
  <c r="L165" i="2"/>
  <c r="K165" i="2"/>
  <c r="J165" i="2"/>
  <c r="I165" i="2"/>
  <c r="H165" i="2"/>
  <c r="AL164" i="2"/>
  <c r="AM164" i="2" s="1"/>
  <c r="X164" i="2"/>
  <c r="Q164" i="2"/>
  <c r="L164" i="2"/>
  <c r="K164" i="2"/>
  <c r="J164" i="2"/>
  <c r="I164" i="2"/>
  <c r="H164" i="2"/>
  <c r="AL163" i="2"/>
  <c r="AM163" i="2" s="1"/>
  <c r="X163" i="2"/>
  <c r="Q163" i="2"/>
  <c r="L163" i="2"/>
  <c r="K163" i="2"/>
  <c r="J163" i="2"/>
  <c r="I163" i="2"/>
  <c r="H163" i="2"/>
  <c r="AL162" i="2"/>
  <c r="AM162" i="2" s="1"/>
  <c r="X162" i="2"/>
  <c r="Q162" i="2"/>
  <c r="L162" i="2"/>
  <c r="K162" i="2"/>
  <c r="J162" i="2"/>
  <c r="I162" i="2"/>
  <c r="H162" i="2"/>
  <c r="AL161" i="2"/>
  <c r="AM161" i="2" s="1"/>
  <c r="X161" i="2"/>
  <c r="Q161" i="2"/>
  <c r="L161" i="2"/>
  <c r="K161" i="2"/>
  <c r="J161" i="2"/>
  <c r="I161" i="2"/>
  <c r="H161" i="2"/>
  <c r="AL160" i="2"/>
  <c r="AM160" i="2" s="1"/>
  <c r="X160" i="2"/>
  <c r="Q160" i="2"/>
  <c r="L160" i="2"/>
  <c r="K160" i="2"/>
  <c r="J160" i="2"/>
  <c r="I160" i="2"/>
  <c r="H160" i="2"/>
  <c r="AL159" i="2"/>
  <c r="AM159" i="2" s="1"/>
  <c r="X159" i="2"/>
  <c r="Q159" i="2"/>
  <c r="L159" i="2"/>
  <c r="K159" i="2"/>
  <c r="J159" i="2"/>
  <c r="I159" i="2"/>
  <c r="H159" i="2"/>
  <c r="AL158" i="2"/>
  <c r="AM158" i="2" s="1"/>
  <c r="X158" i="2"/>
  <c r="Q158" i="2"/>
  <c r="L158" i="2"/>
  <c r="K158" i="2"/>
  <c r="J158" i="2"/>
  <c r="I158" i="2"/>
  <c r="H158" i="2"/>
  <c r="AL157" i="2"/>
  <c r="AM157" i="2" s="1"/>
  <c r="X157" i="2"/>
  <c r="Q157" i="2"/>
  <c r="L157" i="2"/>
  <c r="K157" i="2"/>
  <c r="J157" i="2"/>
  <c r="I157" i="2"/>
  <c r="H157" i="2"/>
  <c r="AL156" i="2"/>
  <c r="AM156" i="2" s="1"/>
  <c r="X156" i="2"/>
  <c r="Q156" i="2"/>
  <c r="L156" i="2"/>
  <c r="K156" i="2"/>
  <c r="J156" i="2"/>
  <c r="I156" i="2"/>
  <c r="H156" i="2"/>
  <c r="AL155" i="2"/>
  <c r="AM155" i="2" s="1"/>
  <c r="X155" i="2"/>
  <c r="Q155" i="2"/>
  <c r="L155" i="2"/>
  <c r="K155" i="2"/>
  <c r="J155" i="2"/>
  <c r="I155" i="2"/>
  <c r="H155" i="2"/>
  <c r="AL154" i="2"/>
  <c r="AM154" i="2" s="1"/>
  <c r="X154" i="2"/>
  <c r="Q154" i="2"/>
  <c r="L154" i="2"/>
  <c r="K154" i="2"/>
  <c r="J154" i="2"/>
  <c r="I154" i="2"/>
  <c r="H154" i="2"/>
  <c r="AL153" i="2"/>
  <c r="AM153" i="2" s="1"/>
  <c r="X153" i="2"/>
  <c r="Q153" i="2"/>
  <c r="L153" i="2"/>
  <c r="K153" i="2"/>
  <c r="J153" i="2"/>
  <c r="I153" i="2"/>
  <c r="H153" i="2"/>
  <c r="AL152" i="2"/>
  <c r="AM152" i="2" s="1"/>
  <c r="X152" i="2"/>
  <c r="Q152" i="2"/>
  <c r="L152" i="2"/>
  <c r="K152" i="2"/>
  <c r="J152" i="2"/>
  <c r="I152" i="2"/>
  <c r="H152" i="2"/>
  <c r="AL151" i="2"/>
  <c r="AM151" i="2" s="1"/>
  <c r="X151" i="2"/>
  <c r="Q151" i="2"/>
  <c r="L151" i="2"/>
  <c r="K151" i="2"/>
  <c r="J151" i="2"/>
  <c r="I151" i="2"/>
  <c r="H151" i="2"/>
  <c r="AL150" i="2"/>
  <c r="AM150" i="2" s="1"/>
  <c r="X150" i="2"/>
  <c r="Q150" i="2"/>
  <c r="L150" i="2"/>
  <c r="K150" i="2"/>
  <c r="J150" i="2"/>
  <c r="I150" i="2"/>
  <c r="H150" i="2"/>
  <c r="AL149" i="2"/>
  <c r="AM149" i="2" s="1"/>
  <c r="X149" i="2"/>
  <c r="Q149" i="2"/>
  <c r="L149" i="2"/>
  <c r="K149" i="2"/>
  <c r="J149" i="2"/>
  <c r="I149" i="2"/>
  <c r="H149" i="2"/>
  <c r="AL148" i="2"/>
  <c r="AM148" i="2" s="1"/>
  <c r="X148" i="2"/>
  <c r="Q148" i="2"/>
  <c r="L148" i="2"/>
  <c r="K148" i="2"/>
  <c r="J148" i="2"/>
  <c r="I148" i="2"/>
  <c r="H148" i="2"/>
  <c r="AL147" i="2"/>
  <c r="AM147" i="2" s="1"/>
  <c r="X147" i="2"/>
  <c r="Q147" i="2"/>
  <c r="L147" i="2"/>
  <c r="K147" i="2"/>
  <c r="J147" i="2"/>
  <c r="I147" i="2"/>
  <c r="H147" i="2"/>
  <c r="AL146" i="2"/>
  <c r="AM146" i="2" s="1"/>
  <c r="X146" i="2"/>
  <c r="Q146" i="2"/>
  <c r="L146" i="2"/>
  <c r="K146" i="2"/>
  <c r="J146" i="2"/>
  <c r="I146" i="2"/>
  <c r="H146" i="2"/>
  <c r="AL145" i="2"/>
  <c r="AM145" i="2" s="1"/>
  <c r="X145" i="2"/>
  <c r="Q145" i="2"/>
  <c r="L145" i="2"/>
  <c r="K145" i="2"/>
  <c r="J145" i="2"/>
  <c r="I145" i="2"/>
  <c r="H145" i="2"/>
  <c r="AL144" i="2"/>
  <c r="AM144" i="2" s="1"/>
  <c r="X144" i="2"/>
  <c r="Q144" i="2"/>
  <c r="L144" i="2"/>
  <c r="K144" i="2"/>
  <c r="J144" i="2"/>
  <c r="I144" i="2"/>
  <c r="H144" i="2"/>
  <c r="AL143" i="2"/>
  <c r="AM143" i="2" s="1"/>
  <c r="X143" i="2"/>
  <c r="Q143" i="2"/>
  <c r="L143" i="2"/>
  <c r="K143" i="2"/>
  <c r="J143" i="2"/>
  <c r="I143" i="2"/>
  <c r="H143" i="2"/>
  <c r="AL142" i="2"/>
  <c r="AM142" i="2" s="1"/>
  <c r="X142" i="2"/>
  <c r="Q142" i="2"/>
  <c r="L142" i="2"/>
  <c r="K142" i="2"/>
  <c r="J142" i="2"/>
  <c r="I142" i="2"/>
  <c r="H142" i="2"/>
  <c r="AL141" i="2"/>
  <c r="AM141" i="2" s="1"/>
  <c r="X141" i="2"/>
  <c r="Q141" i="2"/>
  <c r="L141" i="2"/>
  <c r="K141" i="2"/>
  <c r="J141" i="2"/>
  <c r="I141" i="2"/>
  <c r="H141" i="2"/>
  <c r="AL140" i="2"/>
  <c r="AM140" i="2" s="1"/>
  <c r="X140" i="2"/>
  <c r="Q140" i="2"/>
  <c r="L140" i="2"/>
  <c r="K140" i="2"/>
  <c r="J140" i="2"/>
  <c r="I140" i="2"/>
  <c r="H140" i="2"/>
  <c r="AL139" i="2"/>
  <c r="AM139" i="2" s="1"/>
  <c r="X139" i="2"/>
  <c r="Q139" i="2"/>
  <c r="L139" i="2"/>
  <c r="K139" i="2"/>
  <c r="J139" i="2"/>
  <c r="I139" i="2"/>
  <c r="H139" i="2"/>
  <c r="AL138" i="2"/>
  <c r="AM138" i="2" s="1"/>
  <c r="X138" i="2"/>
  <c r="Q138" i="2"/>
  <c r="L138" i="2"/>
  <c r="K138" i="2"/>
  <c r="J138" i="2"/>
  <c r="I138" i="2"/>
  <c r="H138" i="2"/>
  <c r="AL137" i="2"/>
  <c r="AM137" i="2" s="1"/>
  <c r="X137" i="2"/>
  <c r="Q137" i="2"/>
  <c r="L137" i="2"/>
  <c r="K137" i="2"/>
  <c r="J137" i="2"/>
  <c r="I137" i="2"/>
  <c r="H137" i="2"/>
  <c r="AL136" i="2"/>
  <c r="AM136" i="2" s="1"/>
  <c r="X136" i="2"/>
  <c r="Q136" i="2"/>
  <c r="L136" i="2"/>
  <c r="K136" i="2"/>
  <c r="J136" i="2"/>
  <c r="I136" i="2"/>
  <c r="H136" i="2"/>
  <c r="AL135" i="2"/>
  <c r="AM135" i="2" s="1"/>
  <c r="X135" i="2"/>
  <c r="Q135" i="2"/>
  <c r="L135" i="2"/>
  <c r="K135" i="2"/>
  <c r="J135" i="2"/>
  <c r="I135" i="2"/>
  <c r="H135" i="2"/>
  <c r="AL134" i="2"/>
  <c r="AM134" i="2" s="1"/>
  <c r="X134" i="2"/>
  <c r="Q134" i="2"/>
  <c r="L134" i="2"/>
  <c r="K134" i="2"/>
  <c r="J134" i="2"/>
  <c r="I134" i="2"/>
  <c r="H134" i="2"/>
  <c r="AL133" i="2"/>
  <c r="AM133" i="2" s="1"/>
  <c r="X133" i="2"/>
  <c r="Q133" i="2"/>
  <c r="L133" i="2"/>
  <c r="K133" i="2"/>
  <c r="J133" i="2"/>
  <c r="I133" i="2"/>
  <c r="H133" i="2"/>
  <c r="AL132" i="2"/>
  <c r="AM132" i="2" s="1"/>
  <c r="X132" i="2"/>
  <c r="Q132" i="2"/>
  <c r="L132" i="2"/>
  <c r="K132" i="2"/>
  <c r="J132" i="2"/>
  <c r="I132" i="2"/>
  <c r="H132" i="2"/>
  <c r="AL131" i="2"/>
  <c r="AM131" i="2" s="1"/>
  <c r="X131" i="2"/>
  <c r="Q131" i="2"/>
  <c r="L131" i="2"/>
  <c r="K131" i="2"/>
  <c r="J131" i="2"/>
  <c r="I131" i="2"/>
  <c r="H131" i="2"/>
  <c r="AL130" i="2"/>
  <c r="AM130" i="2" s="1"/>
  <c r="X130" i="2"/>
  <c r="Q130" i="2"/>
  <c r="L130" i="2"/>
  <c r="K130" i="2"/>
  <c r="J130" i="2"/>
  <c r="I130" i="2"/>
  <c r="H130" i="2"/>
  <c r="AL129" i="2"/>
  <c r="AM129" i="2" s="1"/>
  <c r="X129" i="2"/>
  <c r="Q129" i="2"/>
  <c r="L129" i="2"/>
  <c r="K129" i="2"/>
  <c r="J129" i="2"/>
  <c r="I129" i="2"/>
  <c r="H129" i="2"/>
  <c r="AL128" i="2"/>
  <c r="AM128" i="2" s="1"/>
  <c r="X128" i="2"/>
  <c r="Q128" i="2"/>
  <c r="L128" i="2"/>
  <c r="K128" i="2"/>
  <c r="J128" i="2"/>
  <c r="I128" i="2"/>
  <c r="H128" i="2"/>
  <c r="AL127" i="2"/>
  <c r="AM127" i="2" s="1"/>
  <c r="X127" i="2"/>
  <c r="Q127" i="2"/>
  <c r="L127" i="2"/>
  <c r="K127" i="2"/>
  <c r="J127" i="2"/>
  <c r="I127" i="2"/>
  <c r="H127" i="2"/>
  <c r="AL126" i="2"/>
  <c r="AM126" i="2" s="1"/>
  <c r="X126" i="2"/>
  <c r="Q126" i="2"/>
  <c r="L126" i="2"/>
  <c r="K126" i="2"/>
  <c r="J126" i="2"/>
  <c r="I126" i="2"/>
  <c r="H126" i="2"/>
  <c r="AL125" i="2"/>
  <c r="AM125" i="2" s="1"/>
  <c r="X125" i="2"/>
  <c r="Q125" i="2"/>
  <c r="L125" i="2"/>
  <c r="K125" i="2"/>
  <c r="J125" i="2"/>
  <c r="I125" i="2"/>
  <c r="H125" i="2"/>
  <c r="AL124" i="2"/>
  <c r="AM124" i="2" s="1"/>
  <c r="X124" i="2"/>
  <c r="Q124" i="2"/>
  <c r="L124" i="2"/>
  <c r="K124" i="2"/>
  <c r="J124" i="2"/>
  <c r="I124" i="2"/>
  <c r="H124" i="2"/>
  <c r="AL123" i="2"/>
  <c r="AM123" i="2" s="1"/>
  <c r="X123" i="2"/>
  <c r="Q123" i="2"/>
  <c r="L123" i="2"/>
  <c r="K123" i="2"/>
  <c r="J123" i="2"/>
  <c r="I123" i="2"/>
  <c r="H123" i="2"/>
  <c r="AL122" i="2"/>
  <c r="AM122" i="2" s="1"/>
  <c r="X122" i="2"/>
  <c r="Q122" i="2"/>
  <c r="L122" i="2"/>
  <c r="K122" i="2"/>
  <c r="J122" i="2"/>
  <c r="I122" i="2"/>
  <c r="H122" i="2"/>
  <c r="AL121" i="2"/>
  <c r="AM121" i="2" s="1"/>
  <c r="X121" i="2"/>
  <c r="Q121" i="2"/>
  <c r="L121" i="2"/>
  <c r="K121" i="2"/>
  <c r="J121" i="2"/>
  <c r="I121" i="2"/>
  <c r="H121" i="2"/>
  <c r="AL120" i="2"/>
  <c r="AM120" i="2" s="1"/>
  <c r="X120" i="2"/>
  <c r="Q120" i="2"/>
  <c r="L120" i="2"/>
  <c r="K120" i="2"/>
  <c r="J120" i="2"/>
  <c r="I120" i="2"/>
  <c r="H120" i="2"/>
  <c r="AL119" i="2"/>
  <c r="AM119" i="2" s="1"/>
  <c r="X119" i="2"/>
  <c r="Q119" i="2"/>
  <c r="L119" i="2"/>
  <c r="K119" i="2"/>
  <c r="J119" i="2"/>
  <c r="I119" i="2"/>
  <c r="H119" i="2"/>
  <c r="AL118" i="2"/>
  <c r="AM118" i="2" s="1"/>
  <c r="X118" i="2"/>
  <c r="Q118" i="2"/>
  <c r="L118" i="2"/>
  <c r="K118" i="2"/>
  <c r="J118" i="2"/>
  <c r="I118" i="2"/>
  <c r="H118" i="2"/>
  <c r="AL117" i="2"/>
  <c r="AM117" i="2" s="1"/>
  <c r="X117" i="2"/>
  <c r="Q117" i="2"/>
  <c r="L117" i="2"/>
  <c r="K117" i="2"/>
  <c r="J117" i="2"/>
  <c r="I117" i="2"/>
  <c r="H117" i="2"/>
  <c r="AL116" i="2"/>
  <c r="AM116" i="2" s="1"/>
  <c r="X116" i="2"/>
  <c r="Q116" i="2"/>
  <c r="L116" i="2"/>
  <c r="K116" i="2"/>
  <c r="J116" i="2"/>
  <c r="I116" i="2"/>
  <c r="H116" i="2"/>
  <c r="AL115" i="2"/>
  <c r="AM115" i="2" s="1"/>
  <c r="X115" i="2"/>
  <c r="Q115" i="2"/>
  <c r="L115" i="2"/>
  <c r="K115" i="2"/>
  <c r="J115" i="2"/>
  <c r="I115" i="2"/>
  <c r="H115" i="2"/>
  <c r="AL114" i="2"/>
  <c r="AM114" i="2" s="1"/>
  <c r="X114" i="2"/>
  <c r="Q114" i="2"/>
  <c r="L114" i="2"/>
  <c r="K114" i="2"/>
  <c r="J114" i="2"/>
  <c r="I114" i="2"/>
  <c r="H114" i="2"/>
  <c r="AL113" i="2"/>
  <c r="AM113" i="2" s="1"/>
  <c r="X113" i="2"/>
  <c r="Q113" i="2"/>
  <c r="L113" i="2"/>
  <c r="K113" i="2"/>
  <c r="J113" i="2"/>
  <c r="I113" i="2"/>
  <c r="H113" i="2"/>
  <c r="AL112" i="2"/>
  <c r="AM112" i="2" s="1"/>
  <c r="X112" i="2"/>
  <c r="Q112" i="2"/>
  <c r="L112" i="2"/>
  <c r="K112" i="2"/>
  <c r="J112" i="2"/>
  <c r="I112" i="2"/>
  <c r="H112" i="2"/>
  <c r="AL111" i="2"/>
  <c r="AM111" i="2" s="1"/>
  <c r="X111" i="2"/>
  <c r="Q111" i="2"/>
  <c r="L111" i="2"/>
  <c r="K111" i="2"/>
  <c r="J111" i="2"/>
  <c r="I111" i="2"/>
  <c r="H111" i="2"/>
  <c r="AL110" i="2"/>
  <c r="AM110" i="2" s="1"/>
  <c r="X110" i="2"/>
  <c r="Q110" i="2"/>
  <c r="L110" i="2"/>
  <c r="K110" i="2"/>
  <c r="J110" i="2"/>
  <c r="I110" i="2"/>
  <c r="H110" i="2"/>
  <c r="AL109" i="2"/>
  <c r="AM109" i="2" s="1"/>
  <c r="X109" i="2"/>
  <c r="Q109" i="2"/>
  <c r="L109" i="2"/>
  <c r="K109" i="2"/>
  <c r="J109" i="2"/>
  <c r="I109" i="2"/>
  <c r="H109" i="2"/>
  <c r="AL108" i="2"/>
  <c r="AM108" i="2" s="1"/>
  <c r="X108" i="2"/>
  <c r="Q108" i="2"/>
  <c r="L108" i="2"/>
  <c r="K108" i="2"/>
  <c r="J108" i="2"/>
  <c r="I108" i="2"/>
  <c r="H108" i="2"/>
  <c r="AL107" i="2"/>
  <c r="AM107" i="2" s="1"/>
  <c r="X107" i="2"/>
  <c r="Q107" i="2"/>
  <c r="L107" i="2"/>
  <c r="K107" i="2"/>
  <c r="J107" i="2"/>
  <c r="I107" i="2"/>
  <c r="H107" i="2"/>
  <c r="AL106" i="2"/>
  <c r="AM106" i="2" s="1"/>
  <c r="X106" i="2"/>
  <c r="Q106" i="2"/>
  <c r="L106" i="2"/>
  <c r="K106" i="2"/>
  <c r="J106" i="2"/>
  <c r="I106" i="2"/>
  <c r="H106" i="2"/>
  <c r="AL105" i="2"/>
  <c r="AM105" i="2" s="1"/>
  <c r="X105" i="2"/>
  <c r="Q105" i="2"/>
  <c r="L105" i="2"/>
  <c r="K105" i="2"/>
  <c r="J105" i="2"/>
  <c r="I105" i="2"/>
  <c r="H105" i="2"/>
  <c r="AL104" i="2"/>
  <c r="AM104" i="2" s="1"/>
  <c r="X104" i="2"/>
  <c r="Q104" i="2"/>
  <c r="L104" i="2"/>
  <c r="K104" i="2"/>
  <c r="J104" i="2"/>
  <c r="I104" i="2"/>
  <c r="H104" i="2"/>
  <c r="AL103" i="2"/>
  <c r="AM103" i="2" s="1"/>
  <c r="X103" i="2"/>
  <c r="Q103" i="2"/>
  <c r="L103" i="2"/>
  <c r="K103" i="2"/>
  <c r="J103" i="2"/>
  <c r="I103" i="2"/>
  <c r="H103" i="2"/>
  <c r="AL102" i="2"/>
  <c r="AM102" i="2" s="1"/>
  <c r="X102" i="2"/>
  <c r="Q102" i="2"/>
  <c r="L102" i="2"/>
  <c r="K102" i="2"/>
  <c r="J102" i="2"/>
  <c r="I102" i="2"/>
  <c r="H102" i="2"/>
  <c r="AL101" i="2"/>
  <c r="AM101" i="2" s="1"/>
  <c r="X101" i="2"/>
  <c r="Q101" i="2"/>
  <c r="L101" i="2"/>
  <c r="K101" i="2"/>
  <c r="J101" i="2"/>
  <c r="I101" i="2"/>
  <c r="H101" i="2"/>
  <c r="AL100" i="2"/>
  <c r="AM100" i="2" s="1"/>
  <c r="X100" i="2"/>
  <c r="Q100" i="2"/>
  <c r="L100" i="2"/>
  <c r="K100" i="2"/>
  <c r="J100" i="2"/>
  <c r="I100" i="2"/>
  <c r="H100" i="2"/>
  <c r="AL99" i="2"/>
  <c r="AM99" i="2" s="1"/>
  <c r="X99" i="2"/>
  <c r="Q99" i="2"/>
  <c r="L99" i="2"/>
  <c r="K99" i="2"/>
  <c r="J99" i="2"/>
  <c r="I99" i="2"/>
  <c r="H99" i="2"/>
  <c r="AL98" i="2"/>
  <c r="AM98" i="2" s="1"/>
  <c r="X98" i="2"/>
  <c r="Q98" i="2"/>
  <c r="L98" i="2"/>
  <c r="K98" i="2"/>
  <c r="J98" i="2"/>
  <c r="I98" i="2"/>
  <c r="H98" i="2"/>
  <c r="AL97" i="2"/>
  <c r="AM97" i="2" s="1"/>
  <c r="X97" i="2"/>
  <c r="Q97" i="2"/>
  <c r="L97" i="2"/>
  <c r="K97" i="2"/>
  <c r="J97" i="2"/>
  <c r="I97" i="2"/>
  <c r="H97" i="2"/>
  <c r="AL96" i="2"/>
  <c r="AM96" i="2" s="1"/>
  <c r="X96" i="2"/>
  <c r="Q96" i="2"/>
  <c r="L96" i="2"/>
  <c r="K96" i="2"/>
  <c r="J96" i="2"/>
  <c r="I96" i="2"/>
  <c r="H96" i="2"/>
  <c r="AL95" i="2"/>
  <c r="AM95" i="2" s="1"/>
  <c r="X95" i="2"/>
  <c r="Q95" i="2"/>
  <c r="L95" i="2"/>
  <c r="K95" i="2"/>
  <c r="J95" i="2"/>
  <c r="I95" i="2"/>
  <c r="H95" i="2"/>
  <c r="AL94" i="2"/>
  <c r="AM94" i="2" s="1"/>
  <c r="X94" i="2"/>
  <c r="Q94" i="2"/>
  <c r="L94" i="2"/>
  <c r="K94" i="2"/>
  <c r="J94" i="2"/>
  <c r="I94" i="2"/>
  <c r="H94" i="2"/>
  <c r="AL93" i="2"/>
  <c r="AM93" i="2" s="1"/>
  <c r="X93" i="2"/>
  <c r="Q93" i="2"/>
  <c r="L93" i="2"/>
  <c r="K93" i="2"/>
  <c r="J93" i="2"/>
  <c r="I93" i="2"/>
  <c r="H93" i="2"/>
  <c r="AL92" i="2"/>
  <c r="AM92" i="2" s="1"/>
  <c r="X92" i="2"/>
  <c r="Q92" i="2"/>
  <c r="L92" i="2"/>
  <c r="K92" i="2"/>
  <c r="J92" i="2"/>
  <c r="I92" i="2"/>
  <c r="H92" i="2"/>
  <c r="AL91" i="2"/>
  <c r="AM91" i="2" s="1"/>
  <c r="X91" i="2"/>
  <c r="Q91" i="2"/>
  <c r="L91" i="2"/>
  <c r="K91" i="2"/>
  <c r="J91" i="2"/>
  <c r="I91" i="2"/>
  <c r="H91" i="2"/>
  <c r="AL90" i="2"/>
  <c r="AM90" i="2" s="1"/>
  <c r="X90" i="2"/>
  <c r="Q90" i="2"/>
  <c r="L90" i="2"/>
  <c r="K90" i="2"/>
  <c r="J90" i="2"/>
  <c r="I90" i="2"/>
  <c r="H90" i="2"/>
  <c r="AL89" i="2"/>
  <c r="AM89" i="2" s="1"/>
  <c r="X89" i="2"/>
  <c r="Q89" i="2"/>
  <c r="L89" i="2"/>
  <c r="K89" i="2"/>
  <c r="J89" i="2"/>
  <c r="I89" i="2"/>
  <c r="H89" i="2"/>
  <c r="AL88" i="2"/>
  <c r="AM88" i="2" s="1"/>
  <c r="X88" i="2"/>
  <c r="Q88" i="2"/>
  <c r="L88" i="2"/>
  <c r="K88" i="2"/>
  <c r="J88" i="2"/>
  <c r="I88" i="2"/>
  <c r="H88" i="2"/>
  <c r="AL87" i="2"/>
  <c r="AM87" i="2" s="1"/>
  <c r="X87" i="2"/>
  <c r="Q87" i="2"/>
  <c r="L87" i="2"/>
  <c r="K87" i="2"/>
  <c r="J87" i="2"/>
  <c r="I87" i="2"/>
  <c r="H87" i="2"/>
  <c r="AL86" i="2"/>
  <c r="AM86" i="2" s="1"/>
  <c r="X86" i="2"/>
  <c r="Q86" i="2"/>
  <c r="L86" i="2"/>
  <c r="K86" i="2"/>
  <c r="J86" i="2"/>
  <c r="I86" i="2"/>
  <c r="H86" i="2"/>
  <c r="AL85" i="2"/>
  <c r="AM85" i="2" s="1"/>
  <c r="X85" i="2"/>
  <c r="Q85" i="2"/>
  <c r="L85" i="2"/>
  <c r="K85" i="2"/>
  <c r="J85" i="2"/>
  <c r="I85" i="2"/>
  <c r="H85" i="2"/>
  <c r="AL84" i="2"/>
  <c r="AM84" i="2" s="1"/>
  <c r="X84" i="2"/>
  <c r="Q84" i="2"/>
  <c r="L84" i="2"/>
  <c r="K84" i="2"/>
  <c r="J84" i="2"/>
  <c r="I84" i="2"/>
  <c r="H84" i="2"/>
  <c r="AL83" i="2"/>
  <c r="AM83" i="2" s="1"/>
  <c r="X83" i="2"/>
  <c r="Q83" i="2"/>
  <c r="L83" i="2"/>
  <c r="K83" i="2"/>
  <c r="J83" i="2"/>
  <c r="I83" i="2"/>
  <c r="H83" i="2"/>
  <c r="AL82" i="2"/>
  <c r="AM82" i="2" s="1"/>
  <c r="X82" i="2"/>
  <c r="Q82" i="2"/>
  <c r="L82" i="2"/>
  <c r="K82" i="2"/>
  <c r="J82" i="2"/>
  <c r="I82" i="2"/>
  <c r="H82" i="2"/>
  <c r="AL81" i="2"/>
  <c r="AM81" i="2" s="1"/>
  <c r="X81" i="2"/>
  <c r="Q81" i="2"/>
  <c r="L81" i="2"/>
  <c r="K81" i="2"/>
  <c r="J81" i="2"/>
  <c r="I81" i="2"/>
  <c r="H81" i="2"/>
  <c r="AL80" i="2"/>
  <c r="AM80" i="2" s="1"/>
  <c r="X80" i="2"/>
  <c r="Q80" i="2"/>
  <c r="L80" i="2"/>
  <c r="K80" i="2"/>
  <c r="J80" i="2"/>
  <c r="I80" i="2"/>
  <c r="H80" i="2"/>
  <c r="AL79" i="2"/>
  <c r="AM79" i="2" s="1"/>
  <c r="X79" i="2"/>
  <c r="Q79" i="2"/>
  <c r="L79" i="2"/>
  <c r="K79" i="2"/>
  <c r="J79" i="2"/>
  <c r="I79" i="2"/>
  <c r="H79" i="2"/>
  <c r="AL78" i="2"/>
  <c r="AM78" i="2" s="1"/>
  <c r="X78" i="2"/>
  <c r="Q78" i="2"/>
  <c r="L78" i="2"/>
  <c r="K78" i="2"/>
  <c r="J78" i="2"/>
  <c r="I78" i="2"/>
  <c r="H78" i="2"/>
  <c r="AL77" i="2"/>
  <c r="AM77" i="2" s="1"/>
  <c r="X77" i="2"/>
  <c r="Q77" i="2"/>
  <c r="L77" i="2"/>
  <c r="K77" i="2"/>
  <c r="J77" i="2"/>
  <c r="I77" i="2"/>
  <c r="H77" i="2"/>
  <c r="AL76" i="2"/>
  <c r="AM76" i="2" s="1"/>
  <c r="X76" i="2"/>
  <c r="Q76" i="2"/>
  <c r="L76" i="2"/>
  <c r="K76" i="2"/>
  <c r="J76" i="2"/>
  <c r="I76" i="2"/>
  <c r="H76" i="2"/>
  <c r="AL75" i="2"/>
  <c r="AM75" i="2" s="1"/>
  <c r="X75" i="2"/>
  <c r="Q75" i="2"/>
  <c r="L75" i="2"/>
  <c r="K75" i="2"/>
  <c r="J75" i="2"/>
  <c r="I75" i="2"/>
  <c r="H75" i="2"/>
  <c r="AL74" i="2"/>
  <c r="AM74" i="2" s="1"/>
  <c r="X74" i="2"/>
  <c r="Q74" i="2"/>
  <c r="L74" i="2"/>
  <c r="K74" i="2"/>
  <c r="J74" i="2"/>
  <c r="I74" i="2"/>
  <c r="H74" i="2"/>
  <c r="AL73" i="2"/>
  <c r="AM73" i="2" s="1"/>
  <c r="X73" i="2"/>
  <c r="Q73" i="2"/>
  <c r="L73" i="2"/>
  <c r="K73" i="2"/>
  <c r="J73" i="2"/>
  <c r="I73" i="2"/>
  <c r="H73" i="2"/>
  <c r="AL72" i="2"/>
  <c r="AM72" i="2" s="1"/>
  <c r="X72" i="2"/>
  <c r="Q72" i="2"/>
  <c r="L72" i="2"/>
  <c r="K72" i="2"/>
  <c r="J72" i="2"/>
  <c r="I72" i="2"/>
  <c r="H72" i="2"/>
  <c r="AL71" i="2"/>
  <c r="AM71" i="2" s="1"/>
  <c r="X71" i="2"/>
  <c r="Q71" i="2"/>
  <c r="L71" i="2"/>
  <c r="K71" i="2"/>
  <c r="J71" i="2"/>
  <c r="I71" i="2"/>
  <c r="H71" i="2"/>
  <c r="AL70" i="2"/>
  <c r="AM70" i="2" s="1"/>
  <c r="X70" i="2"/>
  <c r="Q70" i="2"/>
  <c r="L70" i="2"/>
  <c r="K70" i="2"/>
  <c r="J70" i="2"/>
  <c r="I70" i="2"/>
  <c r="H70" i="2"/>
  <c r="AL69" i="2"/>
  <c r="AM69" i="2" s="1"/>
  <c r="X69" i="2"/>
  <c r="Q69" i="2"/>
  <c r="L69" i="2"/>
  <c r="K69" i="2"/>
  <c r="J69" i="2"/>
  <c r="I69" i="2"/>
  <c r="H69" i="2"/>
  <c r="AL68" i="2"/>
  <c r="AM68" i="2" s="1"/>
  <c r="X68" i="2"/>
  <c r="Q68" i="2"/>
  <c r="L68" i="2"/>
  <c r="K68" i="2"/>
  <c r="J68" i="2"/>
  <c r="I68" i="2"/>
  <c r="H68" i="2"/>
  <c r="AL67" i="2"/>
  <c r="AM67" i="2" s="1"/>
  <c r="X67" i="2"/>
  <c r="Q67" i="2"/>
  <c r="L67" i="2"/>
  <c r="K67" i="2"/>
  <c r="J67" i="2"/>
  <c r="I67" i="2"/>
  <c r="H67" i="2"/>
  <c r="AL66" i="2"/>
  <c r="AM66" i="2" s="1"/>
  <c r="X66" i="2"/>
  <c r="Q66" i="2"/>
  <c r="L66" i="2"/>
  <c r="K66" i="2"/>
  <c r="J66" i="2"/>
  <c r="I66" i="2"/>
  <c r="H66" i="2"/>
  <c r="AL65" i="2"/>
  <c r="AM65" i="2" s="1"/>
  <c r="X65" i="2"/>
  <c r="Q65" i="2"/>
  <c r="L65" i="2"/>
  <c r="K65" i="2"/>
  <c r="J65" i="2"/>
  <c r="I65" i="2"/>
  <c r="H65" i="2"/>
  <c r="AL64" i="2"/>
  <c r="AM64" i="2" s="1"/>
  <c r="X64" i="2"/>
  <c r="Q64" i="2"/>
  <c r="L64" i="2"/>
  <c r="K64" i="2"/>
  <c r="J64" i="2"/>
  <c r="I64" i="2"/>
  <c r="H64" i="2"/>
  <c r="AL63" i="2"/>
  <c r="AM63" i="2" s="1"/>
  <c r="X63" i="2"/>
  <c r="Q63" i="2"/>
  <c r="L63" i="2"/>
  <c r="K63" i="2"/>
  <c r="J63" i="2"/>
  <c r="I63" i="2"/>
  <c r="H63" i="2"/>
  <c r="AL62" i="2"/>
  <c r="AM62" i="2" s="1"/>
  <c r="X62" i="2"/>
  <c r="Q62" i="2"/>
  <c r="L62" i="2"/>
  <c r="K62" i="2"/>
  <c r="J62" i="2"/>
  <c r="I62" i="2"/>
  <c r="H62" i="2"/>
  <c r="AL61" i="2"/>
  <c r="AM61" i="2" s="1"/>
  <c r="X61" i="2"/>
  <c r="Q61" i="2"/>
  <c r="L61" i="2"/>
  <c r="K61" i="2"/>
  <c r="J61" i="2"/>
  <c r="I61" i="2"/>
  <c r="H61" i="2"/>
  <c r="AL60" i="2"/>
  <c r="AM60" i="2" s="1"/>
  <c r="X60" i="2"/>
  <c r="Q60" i="2"/>
  <c r="L60" i="2"/>
  <c r="K60" i="2"/>
  <c r="J60" i="2"/>
  <c r="I60" i="2"/>
  <c r="H60" i="2"/>
  <c r="AL59" i="2"/>
  <c r="AM59" i="2" s="1"/>
  <c r="X59" i="2"/>
  <c r="Q59" i="2"/>
  <c r="L59" i="2"/>
  <c r="K59" i="2"/>
  <c r="J59" i="2"/>
  <c r="I59" i="2"/>
  <c r="H59" i="2"/>
  <c r="AL58" i="2"/>
  <c r="AM58" i="2" s="1"/>
  <c r="X58" i="2"/>
  <c r="Q58" i="2"/>
  <c r="L58" i="2"/>
  <c r="K58" i="2"/>
  <c r="J58" i="2"/>
  <c r="I58" i="2"/>
  <c r="H58" i="2"/>
  <c r="AL57" i="2"/>
  <c r="AM57" i="2" s="1"/>
  <c r="X57" i="2"/>
  <c r="Q57" i="2"/>
  <c r="L57" i="2"/>
  <c r="K57" i="2"/>
  <c r="J57" i="2"/>
  <c r="I57" i="2"/>
  <c r="H57" i="2"/>
  <c r="AL56" i="2"/>
  <c r="AM56" i="2" s="1"/>
  <c r="X56" i="2"/>
  <c r="Q56" i="2"/>
  <c r="L56" i="2"/>
  <c r="K56" i="2"/>
  <c r="J56" i="2"/>
  <c r="I56" i="2"/>
  <c r="H56" i="2"/>
  <c r="AL55" i="2"/>
  <c r="AM55" i="2" s="1"/>
  <c r="X55" i="2"/>
  <c r="Q55" i="2"/>
  <c r="L55" i="2"/>
  <c r="K55" i="2"/>
  <c r="J55" i="2"/>
  <c r="I55" i="2"/>
  <c r="H55" i="2"/>
  <c r="AL54" i="2"/>
  <c r="AM54" i="2" s="1"/>
  <c r="X54" i="2"/>
  <c r="Q54" i="2"/>
  <c r="L54" i="2"/>
  <c r="K54" i="2"/>
  <c r="J54" i="2"/>
  <c r="I54" i="2"/>
  <c r="H54" i="2"/>
  <c r="AL53" i="2"/>
  <c r="AM53" i="2" s="1"/>
  <c r="X53" i="2"/>
  <c r="Q53" i="2"/>
  <c r="L53" i="2"/>
  <c r="K53" i="2"/>
  <c r="J53" i="2"/>
  <c r="I53" i="2"/>
  <c r="H53" i="2"/>
  <c r="AL52" i="2"/>
  <c r="AM52" i="2" s="1"/>
  <c r="X52" i="2"/>
  <c r="Q52" i="2"/>
  <c r="L52" i="2"/>
  <c r="K52" i="2"/>
  <c r="J52" i="2"/>
  <c r="I52" i="2"/>
  <c r="H52" i="2"/>
  <c r="AL51" i="2"/>
  <c r="AM51" i="2" s="1"/>
  <c r="X51" i="2"/>
  <c r="Q51" i="2"/>
  <c r="L51" i="2"/>
  <c r="K51" i="2"/>
  <c r="J51" i="2"/>
  <c r="I51" i="2"/>
  <c r="H51" i="2"/>
  <c r="AL50" i="2"/>
  <c r="AM50" i="2" s="1"/>
  <c r="X50" i="2"/>
  <c r="Q50" i="2"/>
  <c r="L50" i="2"/>
  <c r="K50" i="2"/>
  <c r="J50" i="2"/>
  <c r="I50" i="2"/>
  <c r="H50" i="2"/>
  <c r="AL49" i="2"/>
  <c r="AM49" i="2" s="1"/>
  <c r="X49" i="2"/>
  <c r="Q49" i="2"/>
  <c r="L49" i="2"/>
  <c r="K49" i="2"/>
  <c r="J49" i="2"/>
  <c r="I49" i="2"/>
  <c r="H49" i="2"/>
  <c r="AL48" i="2"/>
  <c r="AM48" i="2" s="1"/>
  <c r="X48" i="2"/>
  <c r="Q48" i="2"/>
  <c r="L48" i="2"/>
  <c r="K48" i="2"/>
  <c r="J48" i="2"/>
  <c r="I48" i="2"/>
  <c r="H48" i="2"/>
  <c r="AL47" i="2"/>
  <c r="AM47" i="2" s="1"/>
  <c r="X47" i="2"/>
  <c r="Q47" i="2"/>
  <c r="L47" i="2"/>
  <c r="K47" i="2"/>
  <c r="J47" i="2"/>
  <c r="I47" i="2"/>
  <c r="H47" i="2"/>
  <c r="AL46" i="2"/>
  <c r="AM46" i="2" s="1"/>
  <c r="X46" i="2"/>
  <c r="Q46" i="2"/>
  <c r="L46" i="2"/>
  <c r="K46" i="2"/>
  <c r="J46" i="2"/>
  <c r="I46" i="2"/>
  <c r="H46" i="2"/>
  <c r="AL45" i="2"/>
  <c r="AM45" i="2" s="1"/>
  <c r="X45" i="2"/>
  <c r="Q45" i="2"/>
  <c r="L45" i="2"/>
  <c r="K45" i="2"/>
  <c r="J45" i="2"/>
  <c r="I45" i="2"/>
  <c r="H45" i="2"/>
  <c r="AL44" i="2"/>
  <c r="AM44" i="2" s="1"/>
  <c r="X44" i="2"/>
  <c r="Q44" i="2"/>
  <c r="L44" i="2"/>
  <c r="K44" i="2"/>
  <c r="J44" i="2"/>
  <c r="I44" i="2"/>
  <c r="H44" i="2"/>
  <c r="AL43" i="2"/>
  <c r="AM43" i="2" s="1"/>
  <c r="X43" i="2"/>
  <c r="Q43" i="2"/>
  <c r="L43" i="2"/>
  <c r="K43" i="2"/>
  <c r="J43" i="2"/>
  <c r="I43" i="2"/>
  <c r="H43" i="2"/>
  <c r="AL42" i="2"/>
  <c r="AM42" i="2" s="1"/>
  <c r="X42" i="2"/>
  <c r="Q42" i="2"/>
  <c r="L42" i="2"/>
  <c r="K42" i="2"/>
  <c r="J42" i="2"/>
  <c r="I42" i="2"/>
  <c r="H42" i="2"/>
  <c r="AL41" i="2"/>
  <c r="AM41" i="2" s="1"/>
  <c r="X41" i="2"/>
  <c r="Q41" i="2"/>
  <c r="L41" i="2"/>
  <c r="K41" i="2"/>
  <c r="J41" i="2"/>
  <c r="I41" i="2"/>
  <c r="H41" i="2"/>
  <c r="AL40" i="2"/>
  <c r="AM40" i="2" s="1"/>
  <c r="X40" i="2"/>
  <c r="Q40" i="2"/>
  <c r="L40" i="2"/>
  <c r="K40" i="2"/>
  <c r="J40" i="2"/>
  <c r="I40" i="2"/>
  <c r="H40" i="2"/>
  <c r="AL39" i="2"/>
  <c r="AM39" i="2" s="1"/>
  <c r="X39" i="2"/>
  <c r="Q39" i="2"/>
  <c r="L39" i="2"/>
  <c r="K39" i="2"/>
  <c r="J39" i="2"/>
  <c r="I39" i="2"/>
  <c r="H39" i="2"/>
  <c r="AL38" i="2"/>
  <c r="AM38" i="2" s="1"/>
  <c r="X38" i="2"/>
  <c r="Q38" i="2"/>
  <c r="L38" i="2"/>
  <c r="K38" i="2"/>
  <c r="J38" i="2"/>
  <c r="I38" i="2"/>
  <c r="H38" i="2"/>
  <c r="AL37" i="2"/>
  <c r="AM37" i="2" s="1"/>
  <c r="X37" i="2"/>
  <c r="Q37" i="2"/>
  <c r="L37" i="2"/>
  <c r="K37" i="2"/>
  <c r="J37" i="2"/>
  <c r="I37" i="2"/>
  <c r="H37" i="2"/>
  <c r="AL36" i="2"/>
  <c r="AM36" i="2" s="1"/>
  <c r="X36" i="2"/>
  <c r="Q36" i="2"/>
  <c r="L36" i="2"/>
  <c r="K36" i="2"/>
  <c r="J36" i="2"/>
  <c r="I36" i="2"/>
  <c r="H36" i="2"/>
  <c r="AL35" i="2"/>
  <c r="AM35" i="2" s="1"/>
  <c r="X35" i="2"/>
  <c r="Q35" i="2"/>
  <c r="L35" i="2"/>
  <c r="K35" i="2"/>
  <c r="J35" i="2"/>
  <c r="I35" i="2"/>
  <c r="H35" i="2"/>
  <c r="AL34" i="2"/>
  <c r="AM34" i="2" s="1"/>
  <c r="X34" i="2"/>
  <c r="Q34" i="2"/>
  <c r="L34" i="2"/>
  <c r="K34" i="2"/>
  <c r="J34" i="2"/>
  <c r="I34" i="2"/>
  <c r="H34" i="2"/>
  <c r="AL33" i="2"/>
  <c r="AM33" i="2" s="1"/>
  <c r="X33" i="2"/>
  <c r="Q33" i="2"/>
  <c r="L33" i="2"/>
  <c r="K33" i="2"/>
  <c r="J33" i="2"/>
  <c r="I33" i="2"/>
  <c r="H33" i="2"/>
  <c r="AL32" i="2"/>
  <c r="AM32" i="2" s="1"/>
  <c r="X32" i="2"/>
  <c r="Q32" i="2"/>
  <c r="L32" i="2"/>
  <c r="K32" i="2"/>
  <c r="J32" i="2"/>
  <c r="I32" i="2"/>
  <c r="H32" i="2"/>
  <c r="AL31" i="2"/>
  <c r="AM31" i="2" s="1"/>
  <c r="X31" i="2"/>
  <c r="Q31" i="2"/>
  <c r="L31" i="2"/>
  <c r="K31" i="2"/>
  <c r="J31" i="2"/>
  <c r="I31" i="2"/>
  <c r="H31" i="2"/>
  <c r="AL30" i="2"/>
  <c r="AM30" i="2" s="1"/>
  <c r="X30" i="2"/>
  <c r="Q30" i="2"/>
  <c r="L30" i="2"/>
  <c r="K30" i="2"/>
  <c r="J30" i="2"/>
  <c r="I30" i="2"/>
  <c r="H30" i="2"/>
  <c r="AL29" i="2"/>
  <c r="AM29" i="2" s="1"/>
  <c r="X29" i="2"/>
  <c r="Q29" i="2"/>
  <c r="L29" i="2"/>
  <c r="K29" i="2"/>
  <c r="J29" i="2"/>
  <c r="I29" i="2"/>
  <c r="H29" i="2"/>
  <c r="AL28" i="2"/>
  <c r="AM28" i="2" s="1"/>
  <c r="X28" i="2"/>
  <c r="Q28" i="2"/>
  <c r="L28" i="2"/>
  <c r="K28" i="2"/>
  <c r="J28" i="2"/>
  <c r="I28" i="2"/>
  <c r="H28" i="2"/>
  <c r="AL27" i="2"/>
  <c r="AM27" i="2" s="1"/>
  <c r="X27" i="2"/>
  <c r="Q27" i="2"/>
  <c r="L27" i="2"/>
  <c r="K27" i="2"/>
  <c r="J27" i="2"/>
  <c r="I27" i="2"/>
  <c r="H27" i="2"/>
  <c r="AL26" i="2"/>
  <c r="AM26" i="2" s="1"/>
  <c r="X26" i="2"/>
  <c r="Q26" i="2"/>
  <c r="L26" i="2"/>
  <c r="K26" i="2"/>
  <c r="J26" i="2"/>
  <c r="I26" i="2"/>
  <c r="H26" i="2"/>
  <c r="AL25" i="2"/>
  <c r="AM25" i="2" s="1"/>
  <c r="X25" i="2"/>
  <c r="Q25" i="2"/>
  <c r="L25" i="2"/>
  <c r="K25" i="2"/>
  <c r="J25" i="2"/>
  <c r="I25" i="2"/>
  <c r="H25" i="2"/>
  <c r="AL24" i="2"/>
  <c r="AM24" i="2" s="1"/>
  <c r="X24" i="2"/>
  <c r="Q24" i="2"/>
  <c r="L24" i="2"/>
  <c r="K24" i="2"/>
  <c r="J24" i="2"/>
  <c r="I24" i="2"/>
  <c r="H24" i="2"/>
  <c r="AL23" i="2"/>
  <c r="AM23" i="2" s="1"/>
  <c r="X23" i="2"/>
  <c r="Q23" i="2"/>
  <c r="L23" i="2"/>
  <c r="K23" i="2"/>
  <c r="J23" i="2"/>
  <c r="I23" i="2"/>
  <c r="H23" i="2"/>
  <c r="AL22" i="2"/>
  <c r="AM22" i="2" s="1"/>
  <c r="X22" i="2"/>
  <c r="Q22" i="2"/>
  <c r="L22" i="2"/>
  <c r="K22" i="2"/>
  <c r="J22" i="2"/>
  <c r="I22" i="2"/>
  <c r="H22" i="2"/>
  <c r="AL21" i="2"/>
  <c r="AM21" i="2" s="1"/>
  <c r="X21" i="2"/>
  <c r="Q21" i="2"/>
  <c r="L21" i="2"/>
  <c r="K21" i="2"/>
  <c r="J21" i="2"/>
  <c r="I21" i="2"/>
  <c r="H21" i="2"/>
  <c r="AL20" i="2"/>
  <c r="AM20" i="2" s="1"/>
  <c r="X20" i="2"/>
  <c r="Q20" i="2"/>
  <c r="L20" i="2"/>
  <c r="K20" i="2"/>
  <c r="J20" i="2"/>
  <c r="I20" i="2"/>
  <c r="H20" i="2"/>
  <c r="AL19" i="2"/>
  <c r="AM19" i="2" s="1"/>
  <c r="X19" i="2"/>
  <c r="Q19" i="2"/>
  <c r="L19" i="2"/>
  <c r="K19" i="2"/>
  <c r="J19" i="2"/>
  <c r="I19" i="2"/>
  <c r="H19" i="2"/>
  <c r="AL18" i="2"/>
  <c r="AM18" i="2" s="1"/>
  <c r="X18" i="2"/>
  <c r="Q18" i="2"/>
  <c r="L18" i="2"/>
  <c r="K18" i="2"/>
  <c r="J18" i="2"/>
  <c r="I18" i="2"/>
  <c r="H18" i="2"/>
  <c r="AL17" i="2"/>
  <c r="AM17" i="2" s="1"/>
  <c r="X17" i="2"/>
  <c r="Q17" i="2"/>
  <c r="L17" i="2"/>
  <c r="K17" i="2"/>
  <c r="J17" i="2"/>
  <c r="I17" i="2"/>
  <c r="H17" i="2"/>
  <c r="AL16" i="2"/>
  <c r="AM16" i="2" s="1"/>
  <c r="X16" i="2"/>
  <c r="Q16" i="2"/>
  <c r="L16" i="2"/>
  <c r="K16" i="2"/>
  <c r="J16" i="2"/>
  <c r="I16" i="2"/>
  <c r="H16" i="2"/>
  <c r="AL15" i="2"/>
  <c r="AM15" i="2" s="1"/>
  <c r="X15" i="2"/>
  <c r="Q15" i="2"/>
  <c r="L15" i="2"/>
  <c r="K15" i="2"/>
  <c r="J15" i="2"/>
  <c r="I15" i="2"/>
  <c r="H15" i="2"/>
  <c r="AL14" i="2"/>
  <c r="AM14" i="2" s="1"/>
  <c r="X14" i="2"/>
  <c r="Q14" i="2"/>
  <c r="L14" i="2"/>
  <c r="K14" i="2"/>
  <c r="J14" i="2"/>
  <c r="I14" i="2"/>
  <c r="H14" i="2"/>
  <c r="AL13" i="2"/>
  <c r="AM13" i="2" s="1"/>
  <c r="X13" i="2"/>
  <c r="Q13" i="2"/>
  <c r="L13" i="2"/>
  <c r="K13" i="2"/>
  <c r="J13" i="2"/>
  <c r="I13" i="2"/>
  <c r="H13" i="2"/>
  <c r="AL12" i="2"/>
  <c r="AM12" i="2" s="1"/>
  <c r="X12" i="2"/>
  <c r="Q12" i="2"/>
  <c r="L12" i="2"/>
  <c r="K12" i="2"/>
  <c r="J12" i="2"/>
  <c r="I12" i="2"/>
  <c r="H12" i="2"/>
  <c r="AL11" i="2"/>
  <c r="AM11" i="2" s="1"/>
  <c r="X11" i="2"/>
  <c r="Q11" i="2"/>
  <c r="L11" i="2"/>
  <c r="K11" i="2"/>
  <c r="J11" i="2"/>
  <c r="I11" i="2"/>
  <c r="H11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AN390" i="2" l="1"/>
  <c r="AN391" i="2"/>
  <c r="AN393" i="2"/>
  <c r="AN95" i="2"/>
  <c r="AN137" i="2"/>
  <c r="AN199" i="2"/>
  <c r="AN474" i="2"/>
  <c r="AN475" i="2"/>
  <c r="AN547" i="2"/>
  <c r="AN726" i="2"/>
  <c r="AN780" i="2"/>
  <c r="AN136" i="2"/>
  <c r="AN546" i="2"/>
  <c r="AN52" i="2"/>
  <c r="AN54" i="2"/>
  <c r="AN614" i="2"/>
  <c r="AN616" i="2"/>
  <c r="AN617" i="2"/>
  <c r="AN570" i="2"/>
  <c r="AN222" i="2"/>
  <c r="AN422" i="2"/>
  <c r="AN684" i="2"/>
  <c r="AN311" i="2"/>
  <c r="AN745" i="2"/>
  <c r="AN798" i="2"/>
  <c r="AN118" i="2"/>
  <c r="AN638" i="2"/>
  <c r="AN640" i="2"/>
  <c r="AN641" i="2"/>
  <c r="AN425" i="2"/>
  <c r="AN312" i="2"/>
  <c r="AN158" i="2"/>
  <c r="AN72" i="2"/>
  <c r="AN452" i="2"/>
  <c r="AN454" i="2"/>
  <c r="AN522" i="2"/>
  <c r="AN523" i="2"/>
  <c r="AN708" i="2"/>
  <c r="AN764" i="2"/>
  <c r="AN220" i="2"/>
  <c r="AN423" i="2"/>
  <c r="AN499" i="2"/>
  <c r="AN313" i="2"/>
  <c r="AN571" i="2"/>
  <c r="AN742" i="2"/>
  <c r="AN116" i="2"/>
  <c r="AN156" i="2"/>
  <c r="AN240" i="2"/>
  <c r="AN241" i="2"/>
  <c r="AN31" i="2"/>
  <c r="AN73" i="2"/>
  <c r="AN453" i="2"/>
  <c r="AN176" i="2"/>
  <c r="AN177" i="2"/>
  <c r="AN263" i="2"/>
  <c r="AN343" i="2"/>
  <c r="AN594" i="2"/>
  <c r="AN595" i="2"/>
  <c r="AN395" i="2"/>
  <c r="AN476" i="2"/>
  <c r="AN504" i="2"/>
  <c r="AN526" i="2"/>
  <c r="AN548" i="2"/>
  <c r="AN619" i="2"/>
  <c r="AN667" i="2"/>
  <c r="AN801" i="2"/>
  <c r="AN398" i="2"/>
  <c r="AN460" i="2"/>
  <c r="AN531" i="2"/>
  <c r="AN550" i="2"/>
  <c r="AN577" i="2"/>
  <c r="AN620" i="2"/>
  <c r="AN644" i="2"/>
  <c r="AN766" i="2"/>
  <c r="AN787" i="2"/>
  <c r="AN602" i="2"/>
  <c r="AN622" i="2"/>
  <c r="AN649" i="2"/>
  <c r="AN692" i="2"/>
  <c r="AN714" i="2"/>
  <c r="AN750" i="2"/>
  <c r="AN771" i="2"/>
  <c r="AN788" i="2"/>
  <c r="AN410" i="2"/>
  <c r="AN411" i="2"/>
  <c r="AN412" i="2"/>
  <c r="AN442" i="2"/>
  <c r="AN443" i="2"/>
  <c r="AN466" i="2"/>
  <c r="AN467" i="2"/>
  <c r="AN491" i="2"/>
  <c r="AN514" i="2"/>
  <c r="AN515" i="2"/>
  <c r="AN538" i="2"/>
  <c r="AN539" i="2"/>
  <c r="AN558" i="2"/>
  <c r="AN560" i="2"/>
  <c r="AN561" i="2"/>
  <c r="AN582" i="2"/>
  <c r="AN584" i="2"/>
  <c r="AN585" i="2"/>
  <c r="AN608" i="2"/>
  <c r="AN609" i="2"/>
  <c r="AN628" i="2"/>
  <c r="AN630" i="2"/>
  <c r="AN632" i="2"/>
  <c r="AN633" i="2"/>
  <c r="AN652" i="2"/>
  <c r="AN654" i="2"/>
  <c r="AN676" i="2"/>
  <c r="AN700" i="2"/>
  <c r="AN718" i="2"/>
  <c r="AN737" i="2"/>
  <c r="AN756" i="2"/>
  <c r="AN396" i="2"/>
  <c r="AN426" i="2"/>
  <c r="AN456" i="2"/>
  <c r="AN478" i="2"/>
  <c r="AN500" i="2"/>
  <c r="AN524" i="2"/>
  <c r="AN642" i="2"/>
  <c r="AN686" i="2"/>
  <c r="AN782" i="2"/>
  <c r="AN399" i="2"/>
  <c r="AN431" i="2"/>
  <c r="AN507" i="2"/>
  <c r="AN553" i="2"/>
  <c r="AN668" i="2"/>
  <c r="AN691" i="2"/>
  <c r="AN713" i="2"/>
  <c r="AN731" i="2"/>
  <c r="AN769" i="2"/>
  <c r="AN786" i="2"/>
  <c r="AN403" i="2"/>
  <c r="AN434" i="2"/>
  <c r="AN436" i="2"/>
  <c r="AN461" i="2"/>
  <c r="AN555" i="2"/>
  <c r="AN624" i="2"/>
  <c r="AN646" i="2"/>
  <c r="AN673" i="2"/>
  <c r="AN694" i="2"/>
  <c r="AN753" i="2"/>
  <c r="AN414" i="2"/>
  <c r="AN415" i="2"/>
  <c r="AN417" i="2"/>
  <c r="AN444" i="2"/>
  <c r="AN445" i="2"/>
  <c r="AN468" i="2"/>
  <c r="AN470" i="2"/>
  <c r="AN492" i="2"/>
  <c r="AN516" i="2"/>
  <c r="AN540" i="2"/>
  <c r="AN542" i="2"/>
  <c r="AN563" i="2"/>
  <c r="AN586" i="2"/>
  <c r="AN587" i="2"/>
  <c r="AN610" i="2"/>
  <c r="AN611" i="2"/>
  <c r="AN634" i="2"/>
  <c r="AN635" i="2"/>
  <c r="AN658" i="2"/>
  <c r="AN659" i="2"/>
  <c r="AN678" i="2"/>
  <c r="AN680" i="2"/>
  <c r="AN681" i="2"/>
  <c r="AN702" i="2"/>
  <c r="AN704" i="2"/>
  <c r="AN705" i="2"/>
  <c r="AN722" i="2"/>
  <c r="AN723" i="2"/>
  <c r="AN738" i="2"/>
  <c r="AN739" i="2"/>
  <c r="AN758" i="2"/>
  <c r="AN761" i="2"/>
  <c r="AN774" i="2"/>
  <c r="AN777" i="2"/>
  <c r="AN794" i="2"/>
  <c r="AN795" i="2"/>
  <c r="AN427" i="2"/>
  <c r="AN481" i="2"/>
  <c r="AN505" i="2"/>
  <c r="AN572" i="2"/>
  <c r="AN598" i="2"/>
  <c r="AN666" i="2"/>
  <c r="AN688" i="2"/>
  <c r="AN747" i="2"/>
  <c r="AN401" i="2"/>
  <c r="AN483" i="2"/>
  <c r="AN530" i="2"/>
  <c r="AN576" i="2"/>
  <c r="AN670" i="2"/>
  <c r="AN730" i="2"/>
  <c r="AN748" i="2"/>
  <c r="AN803" i="2"/>
  <c r="AN402" i="2"/>
  <c r="AN462" i="2"/>
  <c r="AN484" i="2"/>
  <c r="AN578" i="2"/>
  <c r="AN603" i="2"/>
  <c r="AN625" i="2"/>
  <c r="AN672" i="2"/>
  <c r="AN715" i="2"/>
  <c r="AN387" i="2"/>
  <c r="AN388" i="2"/>
  <c r="AN418" i="2"/>
  <c r="AN419" i="2"/>
  <c r="AN420" i="2"/>
  <c r="AN446" i="2"/>
  <c r="AN448" i="2"/>
  <c r="AN450" i="2"/>
  <c r="AN451" i="2"/>
  <c r="AN472" i="2"/>
  <c r="AN473" i="2"/>
  <c r="AN494" i="2"/>
  <c r="AN496" i="2"/>
  <c r="AN497" i="2"/>
  <c r="AN518" i="2"/>
  <c r="AN520" i="2"/>
  <c r="AN521" i="2"/>
  <c r="AN544" i="2"/>
  <c r="AN545" i="2"/>
  <c r="AN564" i="2"/>
  <c r="AN566" i="2"/>
  <c r="AN568" i="2"/>
  <c r="AN569" i="2"/>
  <c r="AN588" i="2"/>
  <c r="AN590" i="2"/>
  <c r="AN612" i="2"/>
  <c r="AN636" i="2"/>
  <c r="AN660" i="2"/>
  <c r="AN662" i="2"/>
  <c r="AN683" i="2"/>
  <c r="AN706" i="2"/>
  <c r="AN707" i="2"/>
  <c r="AN724" i="2"/>
  <c r="AN740" i="2"/>
  <c r="AN762" i="2"/>
  <c r="AN763" i="2"/>
  <c r="AN778" i="2"/>
  <c r="AN779" i="2"/>
  <c r="AN394" i="2"/>
  <c r="AN428" i="2"/>
  <c r="AN457" i="2"/>
  <c r="AN480" i="2"/>
  <c r="AN502" i="2"/>
  <c r="AN596" i="2"/>
  <c r="AN643" i="2"/>
  <c r="AN689" i="2"/>
  <c r="AN430" i="2"/>
  <c r="AN433" i="2"/>
  <c r="AN482" i="2"/>
  <c r="AN506" i="2"/>
  <c r="AN552" i="2"/>
  <c r="AN574" i="2"/>
  <c r="AN710" i="2"/>
  <c r="AN802" i="2"/>
  <c r="AN404" i="2"/>
  <c r="AN435" i="2"/>
  <c r="AN508" i="2"/>
  <c r="AN532" i="2"/>
  <c r="AN534" i="2"/>
  <c r="AN579" i="2"/>
  <c r="AN648" i="2"/>
  <c r="AN696" i="2"/>
  <c r="AN697" i="2"/>
  <c r="AN732" i="2"/>
  <c r="AN770" i="2"/>
  <c r="AN406" i="2"/>
  <c r="AN407" i="2"/>
  <c r="AN409" i="2"/>
  <c r="AN438" i="2"/>
  <c r="AN439" i="2"/>
  <c r="AN441" i="2"/>
  <c r="AN486" i="2"/>
  <c r="AN488" i="2"/>
  <c r="AN489" i="2"/>
  <c r="AN510" i="2"/>
  <c r="AN512" i="2"/>
  <c r="AN513" i="2"/>
  <c r="AN556" i="2"/>
  <c r="AN580" i="2"/>
  <c r="AN604" i="2"/>
  <c r="AN606" i="2"/>
  <c r="AN627" i="2"/>
  <c r="AN650" i="2"/>
  <c r="AN651" i="2"/>
  <c r="AN674" i="2"/>
  <c r="AN675" i="2"/>
  <c r="AN698" i="2"/>
  <c r="AN699" i="2"/>
  <c r="AN716" i="2"/>
  <c r="AN734" i="2"/>
  <c r="AN755" i="2"/>
  <c r="AN772" i="2"/>
  <c r="AN790" i="2"/>
  <c r="AN392" i="2"/>
  <c r="AN400" i="2"/>
  <c r="AN408" i="2"/>
  <c r="AN416" i="2"/>
  <c r="AN424" i="2"/>
  <c r="AN432" i="2"/>
  <c r="AN440" i="2"/>
  <c r="AN449" i="2"/>
  <c r="AN458" i="2"/>
  <c r="AN459" i="2"/>
  <c r="AN490" i="2"/>
  <c r="AN528" i="2"/>
  <c r="AN529" i="2"/>
  <c r="AN554" i="2"/>
  <c r="AN592" i="2"/>
  <c r="AN593" i="2"/>
  <c r="AN618" i="2"/>
  <c r="AN656" i="2"/>
  <c r="AN657" i="2"/>
  <c r="AN682" i="2"/>
  <c r="AN721" i="2"/>
  <c r="AN746" i="2"/>
  <c r="AN785" i="2"/>
  <c r="AN389" i="2"/>
  <c r="AN397" i="2"/>
  <c r="AN405" i="2"/>
  <c r="AN413" i="2"/>
  <c r="AN421" i="2"/>
  <c r="AN429" i="2"/>
  <c r="AN437" i="2"/>
  <c r="AN464" i="2"/>
  <c r="AN465" i="2"/>
  <c r="AN498" i="2"/>
  <c r="AN536" i="2"/>
  <c r="AN537" i="2"/>
  <c r="AN562" i="2"/>
  <c r="AN600" i="2"/>
  <c r="AN601" i="2"/>
  <c r="AN626" i="2"/>
  <c r="AN664" i="2"/>
  <c r="AN665" i="2"/>
  <c r="AN690" i="2"/>
  <c r="AN729" i="2"/>
  <c r="AN754" i="2"/>
  <c r="AN793" i="2"/>
  <c r="AN447" i="2"/>
  <c r="AN455" i="2"/>
  <c r="AN463" i="2"/>
  <c r="AN471" i="2"/>
  <c r="AN479" i="2"/>
  <c r="AN487" i="2"/>
  <c r="AN495" i="2"/>
  <c r="AN503" i="2"/>
  <c r="AN511" i="2"/>
  <c r="AN519" i="2"/>
  <c r="AN527" i="2"/>
  <c r="AN535" i="2"/>
  <c r="AN543" i="2"/>
  <c r="AN551" i="2"/>
  <c r="AN559" i="2"/>
  <c r="AN567" i="2"/>
  <c r="AN575" i="2"/>
  <c r="AN583" i="2"/>
  <c r="AN591" i="2"/>
  <c r="AN599" i="2"/>
  <c r="AN607" i="2"/>
  <c r="AN615" i="2"/>
  <c r="AN623" i="2"/>
  <c r="AN631" i="2"/>
  <c r="AN639" i="2"/>
  <c r="AN647" i="2"/>
  <c r="AN655" i="2"/>
  <c r="AN663" i="2"/>
  <c r="AN671" i="2"/>
  <c r="AN679" i="2"/>
  <c r="AN687" i="2"/>
  <c r="AN695" i="2"/>
  <c r="AN703" i="2"/>
  <c r="AN711" i="2"/>
  <c r="AN719" i="2"/>
  <c r="AN727" i="2"/>
  <c r="AN735" i="2"/>
  <c r="AN743" i="2"/>
  <c r="AN751" i="2"/>
  <c r="AN759" i="2"/>
  <c r="AN767" i="2"/>
  <c r="AN775" i="2"/>
  <c r="AN783" i="2"/>
  <c r="AN791" i="2"/>
  <c r="AN799" i="2"/>
  <c r="AN712" i="2"/>
  <c r="AN720" i="2"/>
  <c r="AN728" i="2"/>
  <c r="AN736" i="2"/>
  <c r="AN744" i="2"/>
  <c r="AN752" i="2"/>
  <c r="AN760" i="2"/>
  <c r="AN768" i="2"/>
  <c r="AN776" i="2"/>
  <c r="AN784" i="2"/>
  <c r="AN792" i="2"/>
  <c r="AN800" i="2"/>
  <c r="AN796" i="2"/>
  <c r="AN469" i="2"/>
  <c r="AN477" i="2"/>
  <c r="AN485" i="2"/>
  <c r="AN493" i="2"/>
  <c r="AN501" i="2"/>
  <c r="AN509" i="2"/>
  <c r="AN517" i="2"/>
  <c r="AN525" i="2"/>
  <c r="AN533" i="2"/>
  <c r="AN541" i="2"/>
  <c r="AN549" i="2"/>
  <c r="AN557" i="2"/>
  <c r="AN565" i="2"/>
  <c r="AN573" i="2"/>
  <c r="AN581" i="2"/>
  <c r="AN589" i="2"/>
  <c r="AN597" i="2"/>
  <c r="AN605" i="2"/>
  <c r="AN613" i="2"/>
  <c r="AN621" i="2"/>
  <c r="AN629" i="2"/>
  <c r="AN637" i="2"/>
  <c r="AN645" i="2"/>
  <c r="AN653" i="2"/>
  <c r="AN661" i="2"/>
  <c r="AN669" i="2"/>
  <c r="AN677" i="2"/>
  <c r="AN685" i="2"/>
  <c r="AN693" i="2"/>
  <c r="AN701" i="2"/>
  <c r="AN709" i="2"/>
  <c r="AN717" i="2"/>
  <c r="AN725" i="2"/>
  <c r="AN733" i="2"/>
  <c r="AN741" i="2"/>
  <c r="AN749" i="2"/>
  <c r="AN757" i="2"/>
  <c r="AN765" i="2"/>
  <c r="AN773" i="2"/>
  <c r="AN781" i="2"/>
  <c r="AN789" i="2"/>
  <c r="AN797" i="2"/>
  <c r="AN366" i="2"/>
  <c r="AN367" i="2"/>
  <c r="AN382" i="2"/>
  <c r="AN383" i="2"/>
  <c r="AN377" i="2"/>
  <c r="AN378" i="2"/>
  <c r="AN385" i="2"/>
  <c r="AN370" i="2"/>
  <c r="AN386" i="2"/>
  <c r="AN374" i="2"/>
  <c r="AN375" i="2"/>
  <c r="AN369" i="2"/>
  <c r="AN368" i="2"/>
  <c r="AN376" i="2"/>
  <c r="AN384" i="2"/>
  <c r="AN371" i="2"/>
  <c r="AN379" i="2"/>
  <c r="AN372" i="2"/>
  <c r="AN380" i="2"/>
  <c r="AN365" i="2"/>
  <c r="AN373" i="2"/>
  <c r="AN381" i="2"/>
  <c r="AN315" i="2"/>
  <c r="AN345" i="2"/>
  <c r="AN289" i="2"/>
  <c r="AN320" i="2"/>
  <c r="AN291" i="2"/>
  <c r="AN294" i="2"/>
  <c r="AN326" i="2"/>
  <c r="AN295" i="2"/>
  <c r="AN296" i="2"/>
  <c r="AN297" i="2"/>
  <c r="AN327" i="2"/>
  <c r="AN328" i="2"/>
  <c r="AN329" i="2"/>
  <c r="AN358" i="2"/>
  <c r="AN286" i="2"/>
  <c r="AN344" i="2"/>
  <c r="AN288" i="2"/>
  <c r="AN351" i="2"/>
  <c r="AN299" i="2"/>
  <c r="AN302" i="2"/>
  <c r="AN331" i="2"/>
  <c r="AN334" i="2"/>
  <c r="AN359" i="2"/>
  <c r="AN287" i="2"/>
  <c r="AN321" i="2"/>
  <c r="AN352" i="2"/>
  <c r="AN303" i="2"/>
  <c r="AN304" i="2"/>
  <c r="AN305" i="2"/>
  <c r="AN335" i="2"/>
  <c r="AN336" i="2"/>
  <c r="AN337" i="2"/>
  <c r="AN360" i="2"/>
  <c r="AN361" i="2"/>
  <c r="AN318" i="2"/>
  <c r="AN319" i="2"/>
  <c r="AN350" i="2"/>
  <c r="AN292" i="2"/>
  <c r="AN323" i="2"/>
  <c r="AN353" i="2"/>
  <c r="AN307" i="2"/>
  <c r="AN310" i="2"/>
  <c r="AN342" i="2"/>
  <c r="AN364" i="2"/>
  <c r="AN290" i="2"/>
  <c r="AN298" i="2"/>
  <c r="AN306" i="2"/>
  <c r="AN314" i="2"/>
  <c r="AN322" i="2"/>
  <c r="AN330" i="2"/>
  <c r="AN338" i="2"/>
  <c r="AN346" i="2"/>
  <c r="AN354" i="2"/>
  <c r="AN362" i="2"/>
  <c r="AN339" i="2"/>
  <c r="AN347" i="2"/>
  <c r="AN355" i="2"/>
  <c r="AN363" i="2"/>
  <c r="AN300" i="2"/>
  <c r="AN308" i="2"/>
  <c r="AN316" i="2"/>
  <c r="AN324" i="2"/>
  <c r="AN332" i="2"/>
  <c r="AN340" i="2"/>
  <c r="AN348" i="2"/>
  <c r="AN356" i="2"/>
  <c r="AN293" i="2"/>
  <c r="AN301" i="2"/>
  <c r="AN309" i="2"/>
  <c r="AN317" i="2"/>
  <c r="AN325" i="2"/>
  <c r="AN333" i="2"/>
  <c r="AN341" i="2"/>
  <c r="AN349" i="2"/>
  <c r="AN357" i="2"/>
  <c r="AN244" i="2"/>
  <c r="AN204" i="2"/>
  <c r="AN166" i="2"/>
  <c r="AN248" i="2"/>
  <c r="AN167" i="2"/>
  <c r="AN188" i="2"/>
  <c r="AN190" i="2"/>
  <c r="AN208" i="2"/>
  <c r="AN209" i="2"/>
  <c r="AN231" i="2"/>
  <c r="AN252" i="2"/>
  <c r="AN254" i="2"/>
  <c r="AN272" i="2"/>
  <c r="AN273" i="2"/>
  <c r="AN182" i="2"/>
  <c r="AN265" i="2"/>
  <c r="AN160" i="2"/>
  <c r="AN268" i="2"/>
  <c r="AN184" i="2"/>
  <c r="AN230" i="2"/>
  <c r="AN271" i="2"/>
  <c r="AN148" i="2"/>
  <c r="AN150" i="2"/>
  <c r="AN168" i="2"/>
  <c r="AN169" i="2"/>
  <c r="AN191" i="2"/>
  <c r="AN212" i="2"/>
  <c r="AN214" i="2"/>
  <c r="AN232" i="2"/>
  <c r="AN233" i="2"/>
  <c r="AN255" i="2"/>
  <c r="AN278" i="2"/>
  <c r="AN159" i="2"/>
  <c r="AN180" i="2"/>
  <c r="AN200" i="2"/>
  <c r="AN161" i="2"/>
  <c r="AN206" i="2"/>
  <c r="AN164" i="2"/>
  <c r="AN185" i="2"/>
  <c r="AN228" i="2"/>
  <c r="AN151" i="2"/>
  <c r="AN172" i="2"/>
  <c r="AN174" i="2"/>
  <c r="AN192" i="2"/>
  <c r="AN193" i="2"/>
  <c r="AN215" i="2"/>
  <c r="AN236" i="2"/>
  <c r="AN238" i="2"/>
  <c r="AN256" i="2"/>
  <c r="AN257" i="2"/>
  <c r="AN279" i="2"/>
  <c r="AN201" i="2"/>
  <c r="AN223" i="2"/>
  <c r="AN246" i="2"/>
  <c r="AN264" i="2"/>
  <c r="AN183" i="2"/>
  <c r="AN224" i="2"/>
  <c r="AN225" i="2"/>
  <c r="AN247" i="2"/>
  <c r="AN270" i="2"/>
  <c r="AN207" i="2"/>
  <c r="AN249" i="2"/>
  <c r="AN152" i="2"/>
  <c r="AN153" i="2"/>
  <c r="AN175" i="2"/>
  <c r="AN196" i="2"/>
  <c r="AN198" i="2"/>
  <c r="AN216" i="2"/>
  <c r="AN217" i="2"/>
  <c r="AN239" i="2"/>
  <c r="AN260" i="2"/>
  <c r="AN262" i="2"/>
  <c r="AN280" i="2"/>
  <c r="AN281" i="2"/>
  <c r="AN146" i="2"/>
  <c r="AN154" i="2"/>
  <c r="AN162" i="2"/>
  <c r="AN170" i="2"/>
  <c r="AN178" i="2"/>
  <c r="AN186" i="2"/>
  <c r="AN194" i="2"/>
  <c r="AN202" i="2"/>
  <c r="AN210" i="2"/>
  <c r="AN218" i="2"/>
  <c r="AN226" i="2"/>
  <c r="AN234" i="2"/>
  <c r="AN242" i="2"/>
  <c r="AN250" i="2"/>
  <c r="AN258" i="2"/>
  <c r="AN266" i="2"/>
  <c r="AN274" i="2"/>
  <c r="AN282" i="2"/>
  <c r="AN147" i="2"/>
  <c r="AN155" i="2"/>
  <c r="AN163" i="2"/>
  <c r="AN171" i="2"/>
  <c r="AN179" i="2"/>
  <c r="AN187" i="2"/>
  <c r="AN195" i="2"/>
  <c r="AN203" i="2"/>
  <c r="AN211" i="2"/>
  <c r="AN219" i="2"/>
  <c r="AN227" i="2"/>
  <c r="AN235" i="2"/>
  <c r="AN243" i="2"/>
  <c r="AN251" i="2"/>
  <c r="AN259" i="2"/>
  <c r="AN267" i="2"/>
  <c r="AN275" i="2"/>
  <c r="AN283" i="2"/>
  <c r="AN276" i="2"/>
  <c r="AN284" i="2"/>
  <c r="AN149" i="2"/>
  <c r="AN157" i="2"/>
  <c r="AN165" i="2"/>
  <c r="AN173" i="2"/>
  <c r="AN181" i="2"/>
  <c r="AN189" i="2"/>
  <c r="AN197" i="2"/>
  <c r="AN205" i="2"/>
  <c r="AN213" i="2"/>
  <c r="AN221" i="2"/>
  <c r="AN229" i="2"/>
  <c r="AN237" i="2"/>
  <c r="AN245" i="2"/>
  <c r="AN253" i="2"/>
  <c r="AN261" i="2"/>
  <c r="AN269" i="2"/>
  <c r="AN277" i="2"/>
  <c r="AN285" i="2"/>
  <c r="AN145" i="2"/>
  <c r="AN76" i="2"/>
  <c r="AN97" i="2"/>
  <c r="AN142" i="2"/>
  <c r="AN38" i="2"/>
  <c r="AN56" i="2"/>
  <c r="AN120" i="2"/>
  <c r="AN17" i="2"/>
  <c r="AN60" i="2"/>
  <c r="AN20" i="2"/>
  <c r="AN22" i="2"/>
  <c r="AN40" i="2"/>
  <c r="AN41" i="2"/>
  <c r="AN63" i="2"/>
  <c r="AN84" i="2"/>
  <c r="AN86" i="2"/>
  <c r="AN104" i="2"/>
  <c r="AN105" i="2"/>
  <c r="AN127" i="2"/>
  <c r="AN11" i="2"/>
  <c r="AN55" i="2"/>
  <c r="AN96" i="2"/>
  <c r="AN79" i="2"/>
  <c r="AN100" i="2"/>
  <c r="AN16" i="2"/>
  <c r="AN103" i="2"/>
  <c r="AN126" i="2"/>
  <c r="AN23" i="2"/>
  <c r="AN44" i="2"/>
  <c r="AN46" i="2"/>
  <c r="AN64" i="2"/>
  <c r="AN65" i="2"/>
  <c r="AN87" i="2"/>
  <c r="AN108" i="2"/>
  <c r="AN110" i="2"/>
  <c r="AN128" i="2"/>
  <c r="AN129" i="2"/>
  <c r="AN12" i="2"/>
  <c r="AN33" i="2"/>
  <c r="AN119" i="2"/>
  <c r="AN15" i="2"/>
  <c r="AN36" i="2"/>
  <c r="AN57" i="2"/>
  <c r="AN121" i="2"/>
  <c r="AN143" i="2"/>
  <c r="AN62" i="2"/>
  <c r="AN80" i="2"/>
  <c r="AN144" i="2"/>
  <c r="AN24" i="2"/>
  <c r="AN25" i="2"/>
  <c r="AN47" i="2"/>
  <c r="AN68" i="2"/>
  <c r="AN70" i="2"/>
  <c r="AN88" i="2"/>
  <c r="AN89" i="2"/>
  <c r="AN111" i="2"/>
  <c r="AN134" i="2"/>
  <c r="AN14" i="2"/>
  <c r="AN32" i="2"/>
  <c r="AN78" i="2"/>
  <c r="AN102" i="2"/>
  <c r="AN39" i="2"/>
  <c r="AN81" i="2"/>
  <c r="AN28" i="2"/>
  <c r="AN30" i="2"/>
  <c r="AN48" i="2"/>
  <c r="AN49" i="2"/>
  <c r="AN71" i="2"/>
  <c r="AN92" i="2"/>
  <c r="AN94" i="2"/>
  <c r="AN112" i="2"/>
  <c r="AN113" i="2"/>
  <c r="AN135" i="2"/>
  <c r="AN18" i="2"/>
  <c r="AN26" i="2"/>
  <c r="AN34" i="2"/>
  <c r="AN42" i="2"/>
  <c r="AN50" i="2"/>
  <c r="AN58" i="2"/>
  <c r="AN66" i="2"/>
  <c r="AN74" i="2"/>
  <c r="AN82" i="2"/>
  <c r="AN90" i="2"/>
  <c r="AN98" i="2"/>
  <c r="AN106" i="2"/>
  <c r="AN114" i="2"/>
  <c r="AN122" i="2"/>
  <c r="AN130" i="2"/>
  <c r="AN138" i="2"/>
  <c r="AN19" i="2"/>
  <c r="AN27" i="2"/>
  <c r="AN35" i="2"/>
  <c r="AN43" i="2"/>
  <c r="AN51" i="2"/>
  <c r="AN59" i="2"/>
  <c r="AN67" i="2"/>
  <c r="AN75" i="2"/>
  <c r="AN83" i="2"/>
  <c r="AN91" i="2"/>
  <c r="AN99" i="2"/>
  <c r="AN107" i="2"/>
  <c r="AN115" i="2"/>
  <c r="AN123" i="2"/>
  <c r="AN131" i="2"/>
  <c r="AN139" i="2"/>
  <c r="AN124" i="2"/>
  <c r="AN132" i="2"/>
  <c r="AN140" i="2"/>
  <c r="AN13" i="2"/>
  <c r="AN21" i="2"/>
  <c r="AN29" i="2"/>
  <c r="AN37" i="2"/>
  <c r="AN45" i="2"/>
  <c r="AN53" i="2"/>
  <c r="AN61" i="2"/>
  <c r="AN69" i="2"/>
  <c r="AN77" i="2"/>
  <c r="AN85" i="2"/>
  <c r="AN93" i="2"/>
  <c r="AN101" i="2"/>
  <c r="AN109" i="2"/>
  <c r="AN117" i="2"/>
  <c r="AN125" i="2"/>
  <c r="AN133" i="2"/>
  <c r="AN141" i="2"/>
  <c r="AL5" i="2"/>
  <c r="X10" i="2"/>
  <c r="AL10" i="2" l="1"/>
  <c r="AM10" i="2" s="1"/>
  <c r="J10" i="2" l="1"/>
  <c r="I10" i="2"/>
  <c r="H10" i="2"/>
  <c r="K119" i="1" l="1"/>
  <c r="K118" i="1"/>
  <c r="K117" i="1"/>
  <c r="K116" i="1"/>
  <c r="K114" i="1"/>
  <c r="K113" i="1"/>
  <c r="K112" i="1"/>
  <c r="K111" i="1"/>
  <c r="K109" i="1"/>
  <c r="K108" i="1"/>
  <c r="K107" i="1"/>
  <c r="K106" i="1"/>
  <c r="K105" i="1"/>
  <c r="K104" i="1"/>
  <c r="K102" i="1"/>
  <c r="K101" i="1"/>
  <c r="K100" i="1"/>
  <c r="K99" i="1"/>
  <c r="K98" i="1"/>
  <c r="K96" i="1"/>
  <c r="K95" i="1"/>
  <c r="K94" i="1"/>
  <c r="K93" i="1"/>
  <c r="K92" i="1"/>
  <c r="K91" i="1"/>
  <c r="K90" i="1"/>
  <c r="K89" i="1"/>
  <c r="K88" i="1"/>
  <c r="K86" i="1"/>
  <c r="K85" i="1"/>
  <c r="K84" i="1"/>
  <c r="K83" i="1"/>
  <c r="K82" i="1"/>
  <c r="K81" i="1"/>
  <c r="K79" i="1"/>
  <c r="K78" i="1"/>
  <c r="K77" i="1"/>
  <c r="K76" i="1"/>
  <c r="K75" i="1"/>
  <c r="K73" i="1"/>
  <c r="K72" i="1"/>
  <c r="K71" i="1"/>
  <c r="K70" i="1"/>
  <c r="K68" i="1"/>
  <c r="K67" i="1"/>
  <c r="K66" i="1"/>
  <c r="K65" i="1"/>
  <c r="K64" i="1"/>
  <c r="K63" i="1"/>
  <c r="K61" i="1"/>
  <c r="K60" i="1"/>
  <c r="K59" i="1"/>
  <c r="K58" i="1"/>
  <c r="K56" i="1"/>
  <c r="K55" i="1"/>
  <c r="K54" i="1"/>
  <c r="K53" i="1"/>
  <c r="K51" i="1"/>
  <c r="K50" i="1"/>
  <c r="K49" i="1"/>
  <c r="K48" i="1"/>
  <c r="K46" i="1"/>
  <c r="K45" i="1"/>
  <c r="K44" i="1"/>
  <c r="K43" i="1"/>
  <c r="K41" i="1"/>
  <c r="K40" i="1"/>
  <c r="K39" i="1"/>
  <c r="K37" i="1"/>
  <c r="K36" i="1"/>
  <c r="K33" i="1"/>
  <c r="K32" i="1"/>
  <c r="K29" i="1"/>
  <c r="K28" i="1"/>
  <c r="K26" i="1"/>
  <c r="K25" i="1"/>
  <c r="K24" i="1"/>
  <c r="K23" i="1"/>
  <c r="K20" i="1"/>
  <c r="K19" i="1"/>
  <c r="K18" i="1"/>
  <c r="K14" i="1"/>
  <c r="K13" i="1"/>
  <c r="K10" i="1"/>
  <c r="K5" i="1"/>
  <c r="K10" i="2" l="1"/>
  <c r="O119" i="1"/>
  <c r="O118" i="1"/>
  <c r="O117" i="1"/>
  <c r="O116" i="1"/>
  <c r="O114" i="1"/>
  <c r="O113" i="1"/>
  <c r="O112" i="1"/>
  <c r="O111" i="1"/>
  <c r="O109" i="1"/>
  <c r="O108" i="1"/>
  <c r="O107" i="1"/>
  <c r="O106" i="1"/>
  <c r="O105" i="1"/>
  <c r="O104" i="1"/>
  <c r="O102" i="1"/>
  <c r="O101" i="1"/>
  <c r="O100" i="1"/>
  <c r="O99" i="1"/>
  <c r="O98" i="1"/>
  <c r="O96" i="1"/>
  <c r="O95" i="1"/>
  <c r="O94" i="1"/>
  <c r="O93" i="1"/>
  <c r="O92" i="1"/>
  <c r="O91" i="1"/>
  <c r="O90" i="1"/>
  <c r="O89" i="1"/>
  <c r="O88" i="1"/>
  <c r="O86" i="1"/>
  <c r="O85" i="1"/>
  <c r="O84" i="1"/>
  <c r="O83" i="1"/>
  <c r="O82" i="1"/>
  <c r="O81" i="1"/>
  <c r="O79" i="1"/>
  <c r="O78" i="1"/>
  <c r="O77" i="1"/>
  <c r="O76" i="1"/>
  <c r="O75" i="1"/>
  <c r="O73" i="1"/>
  <c r="O72" i="1"/>
  <c r="O71" i="1"/>
  <c r="O70" i="1"/>
  <c r="O68" i="1"/>
  <c r="O67" i="1"/>
  <c r="O66" i="1"/>
  <c r="O65" i="1"/>
  <c r="O64" i="1"/>
  <c r="O63" i="1"/>
  <c r="O61" i="1"/>
  <c r="O60" i="1"/>
  <c r="O59" i="1"/>
  <c r="O58" i="1"/>
  <c r="O56" i="1"/>
  <c r="O55" i="1"/>
  <c r="O54" i="1"/>
  <c r="O53" i="1"/>
  <c r="O51" i="1"/>
  <c r="O50" i="1"/>
  <c r="O49" i="1"/>
  <c r="O48" i="1"/>
  <c r="O46" i="1"/>
  <c r="O45" i="1"/>
  <c r="O44" i="1"/>
  <c r="O43" i="1"/>
  <c r="O41" i="1"/>
  <c r="O40" i="1"/>
  <c r="O39" i="1"/>
  <c r="O37" i="1"/>
  <c r="O36" i="1"/>
  <c r="O33" i="1"/>
  <c r="O32" i="1"/>
  <c r="O29" i="1"/>
  <c r="O28" i="1"/>
  <c r="O26" i="1"/>
  <c r="O25" i="1"/>
  <c r="O24" i="1"/>
  <c r="O23" i="1"/>
  <c r="O20" i="1"/>
  <c r="O19" i="1"/>
  <c r="O18" i="1"/>
  <c r="O14" i="1"/>
  <c r="O13" i="1"/>
  <c r="O10" i="1"/>
  <c r="O5" i="1"/>
  <c r="O4" i="1"/>
  <c r="L10" i="2" l="1"/>
  <c r="AN10" i="2" s="1"/>
  <c r="K4" i="1"/>
</calcChain>
</file>

<file path=xl/sharedStrings.xml><?xml version="1.0" encoding="utf-8"?>
<sst xmlns="http://schemas.openxmlformats.org/spreadsheetml/2006/main" count="12857" uniqueCount="1332">
  <si>
    <t>COORDINACION GENERAL DE PLANIFICACION Y GESTION ESTRATÉGICA</t>
  </si>
  <si>
    <t>DIRECCION DE PLANIFICACION E INVERSION</t>
  </si>
  <si>
    <t>PLAN ANUAL DE LA POLÍTICA PÚBLICA -PAPP</t>
  </si>
  <si>
    <t>TOTALES</t>
  </si>
  <si>
    <t>MATRIZ DE PROGRAMACION</t>
  </si>
  <si>
    <t>VALIDACIÓN</t>
  </si>
  <si>
    <t>I. ESTRUCTURA ORGANICA</t>
  </si>
  <si>
    <t>II. DESCRIPCION DE ACTIVIDADES</t>
  </si>
  <si>
    <t>ESTRUCTURA
ORGANIZACIONAL</t>
  </si>
  <si>
    <t>RELACIONAMIENTO
INSTITUCIONAL</t>
  </si>
  <si>
    <t>UNIDADES
ADMINISTRATIVAS</t>
  </si>
  <si>
    <t>ACTIVIDADES DEL PAPP</t>
  </si>
  <si>
    <t>META DE LA
ACTIVIDAD</t>
  </si>
  <si>
    <t>INDICADOR DE LA META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</si>
  <si>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</si>
  <si>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</si>
  <si>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</si>
  <si>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</si>
  <si>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</si>
  <si>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</si>
  <si>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</si>
  <si>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</si>
  <si>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</si>
  <si>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</si>
  <si>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</si>
  <si>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</si>
  <si>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PROGRAMA NACIONAL</t>
  </si>
  <si>
    <t>OBJETIVO ESTRATEGICO INSTITUCIONAL</t>
  </si>
  <si>
    <t>PROYECTO</t>
  </si>
  <si>
    <t>NATURALEZA
DE GASTO</t>
  </si>
  <si>
    <t>GRUPO DE GASTO</t>
  </si>
  <si>
    <t>ITEM
PRESUPUESTARIO</t>
  </si>
  <si>
    <t>DESCRIPCION
ITEM PRESUPUESTARIO</t>
  </si>
  <si>
    <t>PRESUPUESTO
TOTAL</t>
  </si>
  <si>
    <t>TOTAL
PROGRAMADO</t>
  </si>
  <si>
    <t>REVISIÓN
SUMAS</t>
  </si>
  <si>
    <t>REVISIÓN DATOS
(Mensajes de Alerta y revisar celdas para colocar información)</t>
  </si>
  <si>
    <t xml:space="preserve"> </t>
  </si>
  <si>
    <t>ESTRUCTURA ORGANICA</t>
  </si>
  <si>
    <t>VICEMINISTERIO·DE·INCLUSION·SOCIAL</t>
  </si>
  <si>
    <t>VICEMINISTERIO·DE·INCLUSION·ECONOMICA</t>
  </si>
  <si>
    <t>UNIDADES·ADJETIVAS·DE·ASESORIA</t>
  </si>
  <si>
    <t>UNIDADES·ADJETIVAS·DE·APOYO</t>
  </si>
  <si>
    <t>UNIDADES·DESCONCENTRADAS</t>
  </si>
  <si>
    <t>SUBSECRETARIA·DE·DESARROLLO·INFANTIL·INTEGRAL</t>
  </si>
  <si>
    <t>SUBSECRETARIA·DE·ASEGURAMIENTO·NO·CONTRIBUTIVO·CONTINGENCIAS·Y·OPERACIONES</t>
  </si>
  <si>
    <t>COORDINACION·GENERAL·DE·INVESTIGACION·Y·DATOS·DE·INCLUSION</t>
  </si>
  <si>
    <t>COORDINACION·GENERAL·ADMINISTRATIVA·FINANCIERA</t>
  </si>
  <si>
    <t>ZONA·1</t>
  </si>
  <si>
    <t>SUBSECRETARIA·DE·ATENCION·INTERGENERACIONAL</t>
  </si>
  <si>
    <t>SUBSECRETARIA·DE·INCLUSION·ECONOMICA·Y·MOVILIDAD·SOCIAL</t>
  </si>
  <si>
    <t>COORDINACION·GENERAL·DE·ASESORIA·JURIDICA</t>
  </si>
  <si>
    <t>ZONA·2</t>
  </si>
  <si>
    <t>SUBSECRETARIA·DE·DISCAPACIDADES</t>
  </si>
  <si>
    <t>SUBSECRETARIA·DE·FAMILIA</t>
  </si>
  <si>
    <t>COORDINACION·GENERAL·DE·PLANIFICACION·Y·GESTION·ESTRATEGICA</t>
  </si>
  <si>
    <t>ZONA·3</t>
  </si>
  <si>
    <t>SUBSECRETARIA·DE·PROTECCION·ESPECIAL</t>
  </si>
  <si>
    <t>COORDINACION·GENERAL·DE·TECNOLOGIAS·DE·INFORMACION·Y·COMUNICACION</t>
  </si>
  <si>
    <t>ZONA·4</t>
  </si>
  <si>
    <t>UNIDADES·DESPACHO·MINISTERIAL</t>
  </si>
  <si>
    <t>ZONA·5</t>
  </si>
  <si>
    <t>ZONA·6</t>
  </si>
  <si>
    <t>ZONA·7</t>
  </si>
  <si>
    <t>ZONA·8</t>
  </si>
  <si>
    <t>ZONA·9</t>
  </si>
  <si>
    <t>DIRECCION·DE·SERVICIOS·DE·CENTROS·DE·DESARROLLO·INFANTIL</t>
  </si>
  <si>
    <t>DIRECCION·DE·ADMINISTRACION·DE·DATOS</t>
  </si>
  <si>
    <t>DIRECCION·DE·INVESTIGACION·Y·ANALISIS</t>
  </si>
  <si>
    <t>DIRECCION·ADMINISTRATIVA</t>
  </si>
  <si>
    <t>COORDINACION·ZONAL·1</t>
  </si>
  <si>
    <t>DIRECCION·DE·SERVICIOS·DE·ATENCION·DOMICILIAR</t>
  </si>
  <si>
    <t>DIRECCION·DE·ASEGURAMIENTO·NO·CONTRIBUTIVO·CONTIGENCIAS·Y·OPERACIONES</t>
  </si>
  <si>
    <t>DIRECCION·DE·GESTION·DE·INFORMACION·Y·DATOS</t>
  </si>
  <si>
    <t>DIRECCION·FINANCIERA</t>
  </si>
  <si>
    <t>DIRECCION·DE·TRANSFERENCIAS</t>
  </si>
  <si>
    <t>DIRECCION·DE·INFRAESTRUCTURA</t>
  </si>
  <si>
    <t>DIRECCION·DE·LA·POBLACION·ADULTA·MAYOR</t>
  </si>
  <si>
    <t>DIRECCION·DE·CONTROL·DE·OPERACIONES·</t>
  </si>
  <si>
    <t>DIRECCION·DE·ASESORIA·JURIDICA</t>
  </si>
  <si>
    <t>DIRECCION·DE·ADMINISTRACION·DE·RECURSOS·HUMANOS</t>
  </si>
  <si>
    <t>DIRECCION·DE·PATROCINIO</t>
  </si>
  <si>
    <t>DIRECCION·DE·PROTECCION·AL·CUIDADO·DE·LAS·PERSONAS·CON·DISCAPACIDAD·</t>
  </si>
  <si>
    <t>DIRECCION·DE·EMPRENDIMIENTOS·Y·PROMOCION·DEL·TRABAJO</t>
  </si>
  <si>
    <t>DIRECCION·DE·ORGANIZACIONES·SOCIALES</t>
  </si>
  <si>
    <t>DIRECCION·DE·PRESTACION·DE·SERVICIOS·PARA·LAS·PERSONAS·CON·DISCAPACIDAD</t>
  </si>
  <si>
    <t>DIRECCION·DE·DIALOGO·Y·GENERACION·DE·OPORTUNIDADES</t>
  </si>
  <si>
    <t>DIRECCION·DE·PLANIFICACION·E·INVERSION</t>
  </si>
  <si>
    <t>COORDINACION·ZONAL·2</t>
  </si>
  <si>
    <t>DIRECCION·DE·PREVENCION·DE·VULNERABILIDAD·DE·DERECHOS</t>
  </si>
  <si>
    <t>DIRECCION·DE·ACOMPAÑAMIENTO·FAMILIAR</t>
  </si>
  <si>
    <t>DIRECCION·DE·SERVICIOS·PROCESOS·Y·CALIDAD</t>
  </si>
  <si>
    <t>DIRECCION·DE·SERVICIOS·DE·PROTECCION·ESPECIAL</t>
  </si>
  <si>
    <t>DIRECCION·DE·CORRESPONSABILIDAD</t>
  </si>
  <si>
    <t>DIRECCION·DE·GESTION·DEL·CAMBIO·Y·CULTURA·ORGANIZATIVA</t>
  </si>
  <si>
    <t>DIRECCION·NACIONAL·DE·ADOPCIONES·Y·ESCLARECIMIENTO·LEGAL</t>
  </si>
  <si>
    <t>DIRECCION·DE·SEGUIMIENTO·DE·PLANES·PROGRAMAS·Y·PROYECTOS</t>
  </si>
  <si>
    <t>DIRECCION·DE·PROYECTOS·DE·TECNOLOGIAS·DE·INFORMACION·Y·COMUNICACION</t>
  </si>
  <si>
    <t>COORDINACION·ZONAL·3</t>
  </si>
  <si>
    <t>DIRECCION·DE·INFRAESTRUCTURA·Y·OPERACIONES·DE·TECNOLOGIAS·DE·INFORMACION</t>
  </si>
  <si>
    <t>DIRECCION·DE·SEGURIDAD·INTEROPERABILIDAD·Y·RIESGOS</t>
  </si>
  <si>
    <t>DIRECCION·DE·SOPORTE·A·USUARIOS</t>
  </si>
  <si>
    <t>DIRECCION·DE·RELACIONES·Y·COOPERACION·INTERNACIONAL</t>
  </si>
  <si>
    <t>DIRECCION·DE·PARTICIPACION·CIUDADANA</t>
  </si>
  <si>
    <t>COORDINACION·ZONAL·4</t>
  </si>
  <si>
    <t>DIRECCION·DE·COMUNICACION·SOCIAL</t>
  </si>
  <si>
    <t>DIRECCION·DE·SECRETARIA·GENERAL</t>
  </si>
  <si>
    <t>COORDINACION·ZONAL·5</t>
  </si>
  <si>
    <t>COORDINACION·ZONAL·6</t>
  </si>
  <si>
    <t>COORDINACION·ZONAL·7</t>
  </si>
  <si>
    <t>COORDINACION·ZONAL·8</t>
  </si>
  <si>
    <t>COORDINACION·ZONAL·9</t>
  </si>
  <si>
    <t>DIRECCION·DISTRITAL·O4D01·TULCAN</t>
  </si>
  <si>
    <t>DIRECCION·DISTRITAL·08D01·ESMERALDAS·</t>
  </si>
  <si>
    <t>DIRECCION·DISTRITAL·08D05·SAN·LORENZO</t>
  </si>
  <si>
    <t>DIRECCION·DISTRITAL·10D01·IBARRA</t>
  </si>
  <si>
    <t>DIRECCION·DISTRITAL·21D02·LAGO·AGRIO</t>
  </si>
  <si>
    <t>DIRECCION·DISTRITAL·15D01·TENA</t>
  </si>
  <si>
    <t>DIRECCION·DISTRITAL·17D11·RUMIÑAHUI</t>
  </si>
  <si>
    <t>DIRECCION·DISTRITAL·22D02·ORELLANA</t>
  </si>
  <si>
    <t>DIRECCION·DISTRITAL·05D01·LATACUNGA</t>
  </si>
  <si>
    <t>DIRECCION·DISTRITAL·06D01·RIOBAMBA</t>
  </si>
  <si>
    <t>DIRECCION·DISTRITAL·18D01·AMBATO</t>
  </si>
  <si>
    <t>DIRECCION·DISTRITAL·13D01·PORTOVIEJO</t>
  </si>
  <si>
    <t>DIRECCION·DISTRITAL·13D02·MANTA</t>
  </si>
  <si>
    <t>DIRECCION·DISTRITAL·13D07·CHONE</t>
  </si>
  <si>
    <t>DIRECCION·DISTRITAL·13D10·JAMA</t>
  </si>
  <si>
    <t>DIRECCION·DISTRITAL·23D01·SANTO·DOMINGO</t>
  </si>
  <si>
    <t>DIRECCION·DISTRITAL·02D01·GUARANDA</t>
  </si>
  <si>
    <t>DIRECCION·DISTRITAL·09D15·EMPALME</t>
  </si>
  <si>
    <t>DIRECCION·DISTRITAL·09D17·MILAGRO</t>
  </si>
  <si>
    <t>DIRECCION·DISTRITAL·09D20·SALITRE</t>
  </si>
  <si>
    <t>DIRECCION·DISTRITAL·12D01·BABAHOYO</t>
  </si>
  <si>
    <t>DIRECCION·DISTRITAL·12D03·QUEVEDO</t>
  </si>
  <si>
    <t>DIRECCION·DISTRITAL·20D01·SAN·CRISTOBAL</t>
  </si>
  <si>
    <t>DIRECCION·DISTRITAL·24D02·SALINAS</t>
  </si>
  <si>
    <t>DIRECCION·DISTRITAL·01D01·CUENCA</t>
  </si>
  <si>
    <t>DIRECCION·DISTRITAL·01D04·GUALACEO</t>
  </si>
  <si>
    <t>DIRECCION·DISTRITAL·03D01·AZOGUES</t>
  </si>
  <si>
    <t>DIRECCION·DISTRITAL·14D01·MORONA</t>
  </si>
  <si>
    <t>DIRECCION·DISTRITAL·07D02·MACHALA</t>
  </si>
  <si>
    <t>DIRECCION·DISTRITAL·07D04·PIÑAS</t>
  </si>
  <si>
    <t>DIRECCION·DISTRITAL·11D01·LOJA</t>
  </si>
  <si>
    <t>DIRECCION·DISTRITAL·11D06·CALVAS</t>
  </si>
  <si>
    <t>DIRECCION·DISTRITAL·19D01·ZAMORA</t>
  </si>
  <si>
    <t>DIRECCION·DISTRITAL·09D03·GUAYAQUIL·CENTRO·SUR</t>
  </si>
  <si>
    <t>DIRECCION·DISTRITAL·09D09·GUAYAQUIL·NORTE</t>
  </si>
  <si>
    <t>DIRECCION·DISTRITAL·09D24·DURAN</t>
  </si>
  <si>
    <t>DIRECCION·DISTRITAL·17D02·QUITO·NORTE</t>
  </si>
  <si>
    <t>DIRECCION·DISTRITAL·17D05·QUITO·CENTRO</t>
  </si>
  <si>
    <t>DIRECCION·DISTRITAL·17D08·QUITO·SUR</t>
  </si>
  <si>
    <t>RELACIONAMIENTO·INSTITUCIONAL</t>
  </si>
  <si>
    <t>RUC</t>
  </si>
  <si>
    <t>1768064000001</t>
  </si>
  <si>
    <t>QUITO</t>
  </si>
  <si>
    <t>02170100</t>
  </si>
  <si>
    <t>1760001200001</t>
  </si>
  <si>
    <t>DIRECCION DISTRITAL O4D01-SAN PEDRO DE HUACA-TULCAN-MIES</t>
  </si>
  <si>
    <t>0460026790001</t>
  </si>
  <si>
    <t>TULCAN</t>
  </si>
  <si>
    <t>02040100</t>
  </si>
  <si>
    <t>DIRECCION DISTRITAL 08D01-ESMERALDAS-MIES</t>
  </si>
  <si>
    <t>0860037240001</t>
  </si>
  <si>
    <t>ESMERALDAS</t>
  </si>
  <si>
    <t>01080100</t>
  </si>
  <si>
    <t>DIRECCION DISTRITAL 08D05-SAN LORENZO-MIES</t>
  </si>
  <si>
    <t>1060037340001</t>
  </si>
  <si>
    <t>SAN LORENZO</t>
  </si>
  <si>
    <t>01080500</t>
  </si>
  <si>
    <t>DIRECCION DISTRITAL-10D01-IBARRA-PIMAMPIRO-SAN MIGUEL DE URCUQUI-MIES</t>
  </si>
  <si>
    <t>1060037260001</t>
  </si>
  <si>
    <t>IBARRA</t>
  </si>
  <si>
    <t>02100100</t>
  </si>
  <si>
    <t>DIRECCION DISTRITAL-21D02-LAGO AGRIO-MIES</t>
  </si>
  <si>
    <t>2160059880001</t>
  </si>
  <si>
    <t>LAGO AGRIO</t>
  </si>
  <si>
    <t>03210100</t>
  </si>
  <si>
    <t>COORDINACION ZONAL 1 - MIES</t>
  </si>
  <si>
    <t>1060025920001</t>
  </si>
  <si>
    <t>DIRECCION DISTRITAL-15D01-ARCHIDONA-CARLOS JULIO AROSEMENA TOLA-TENA-MIES</t>
  </si>
  <si>
    <t>1560514460001</t>
  </si>
  <si>
    <t>TENA</t>
  </si>
  <si>
    <t>03150100</t>
  </si>
  <si>
    <t>DIRECCION DISTRITAL-17D11-MEJIA-RUMINAHUI-MIES</t>
  </si>
  <si>
    <t>1768171190001</t>
  </si>
  <si>
    <t>DIRECCION DISTRITAL--22D02-LORETO-ORELLANA-MIES</t>
  </si>
  <si>
    <t>2260007470001</t>
  </si>
  <si>
    <t>ORELLANA</t>
  </si>
  <si>
    <t>03220100</t>
  </si>
  <si>
    <t>COORDINACION ZONAL 2 - MIES</t>
  </si>
  <si>
    <t>1560509110001</t>
  </si>
  <si>
    <t>DIRECCION DISTRITAL-05D01-LATACUNGA-MIES</t>
  </si>
  <si>
    <t>0560024050001</t>
  </si>
  <si>
    <t>LATACUNGA</t>
  </si>
  <si>
    <t>02050100</t>
  </si>
  <si>
    <t>DIRECCION DISTRITAL-06D01-CHAMBO-RIOBAMBA-MIES</t>
  </si>
  <si>
    <t>0660829030001</t>
  </si>
  <si>
    <t>RIOBAMBA</t>
  </si>
  <si>
    <t>02060100</t>
  </si>
  <si>
    <t>DIRECCION DISTRITAL-16D01-PASTAZA-MERA-SANTA CLARA-MIES</t>
  </si>
  <si>
    <t>1660012690001</t>
  </si>
  <si>
    <t>PASTAZA</t>
  </si>
  <si>
    <t>03160100</t>
  </si>
  <si>
    <t>1865037750001</t>
  </si>
  <si>
    <t>AMBATO</t>
  </si>
  <si>
    <t>02180100</t>
  </si>
  <si>
    <t>1865021910001</t>
  </si>
  <si>
    <t>DIRECCION DISTRITAL-13D01-PORTOVIEJO-MIES</t>
  </si>
  <si>
    <t>1360073270001</t>
  </si>
  <si>
    <t>PORTOVIEJO</t>
  </si>
  <si>
    <t>01130100</t>
  </si>
  <si>
    <t>DIRECCION DISTRITAL 13D02-JARAMIJO-MANTA-MONTECRISTI-MIES</t>
  </si>
  <si>
    <t>1360073510001</t>
  </si>
  <si>
    <t>MANTA</t>
  </si>
  <si>
    <t>01130800</t>
  </si>
  <si>
    <t>DIRECCION DISTRITAL-13D07-CHONE-FLAVIO ALFARO-MIES</t>
  </si>
  <si>
    <t>1360073350001</t>
  </si>
  <si>
    <t>FALVIO ALFARO</t>
  </si>
  <si>
    <t>01130500</t>
  </si>
  <si>
    <t>DIRECCION DISTRITAL-13D10-JAMA-PEDERNALES-MIES</t>
  </si>
  <si>
    <t>1360073780001</t>
  </si>
  <si>
    <t>JAMA</t>
  </si>
  <si>
    <t>01132000</t>
  </si>
  <si>
    <t>DIRECCION DISTRITAL-23D01-PARROQUIAS URBANAS(RIO VERDE a CHIGUILPE) Y PARROQUIAS RURALES (ALLURIQUIN a PERIFERIA)-MIES</t>
  </si>
  <si>
    <t>2360002570001</t>
  </si>
  <si>
    <t>SANTO DOMINGO</t>
  </si>
  <si>
    <t>01230100</t>
  </si>
  <si>
    <t>COORDINACION ZONAL 4 - MIES</t>
  </si>
  <si>
    <t>1360055020001</t>
  </si>
  <si>
    <t>DIRECCION DISTRITAL-02D01-GUARANDA-MIES</t>
  </si>
  <si>
    <t>0260017810001</t>
  </si>
  <si>
    <t>GUARANDA</t>
  </si>
  <si>
    <t>02020100</t>
  </si>
  <si>
    <t>DIRECCION DISTRITAL-09D15-EMPALME-MIES</t>
  </si>
  <si>
    <t>1260043700001</t>
  </si>
  <si>
    <t>EL EMPALME</t>
  </si>
  <si>
    <t>01090800</t>
  </si>
  <si>
    <t>DIRECCION DISTRITAL-09D17-MILAGRO-MIES</t>
  </si>
  <si>
    <t>0968598560001</t>
  </si>
  <si>
    <t>MILAGRO</t>
  </si>
  <si>
    <t>01091000</t>
  </si>
  <si>
    <t>DIRECCION DISTRITAL-09D20-SALITRE-MIES</t>
  </si>
  <si>
    <t>0968598640001</t>
  </si>
  <si>
    <t>URBINA JADO (SALITRE)</t>
  </si>
  <si>
    <t>01091900</t>
  </si>
  <si>
    <t>DIRECCION DISTRITAL-12D01-BABA-BABAHOYO-MONTALVO-MIES</t>
  </si>
  <si>
    <t>1260043540001</t>
  </si>
  <si>
    <t>BABAHOYO</t>
  </si>
  <si>
    <t>01120100</t>
  </si>
  <si>
    <t>DIRECCION DISTRITAL-12D03-MOCACHE-QUEVEDO-MIES</t>
  </si>
  <si>
    <t>1260043620001</t>
  </si>
  <si>
    <t>QUEVEDO</t>
  </si>
  <si>
    <t>01120500</t>
  </si>
  <si>
    <t>DIRECCION DISTRITAL-20D01-SAN CRISTOBAL-SANTA CRUZ-ISABELA-MIES</t>
  </si>
  <si>
    <t>0968575190001</t>
  </si>
  <si>
    <t>SAN CRISTOBAL</t>
  </si>
  <si>
    <t>04200100</t>
  </si>
  <si>
    <t>DIRECCION DISTRITAL-24D02-LA LIBERTAD-SALINAS-MIES</t>
  </si>
  <si>
    <t>2460001740001</t>
  </si>
  <si>
    <t>SALINAS</t>
  </si>
  <si>
    <t>01240300</t>
  </si>
  <si>
    <t>COORDINACION ZONAL 5 - MIES</t>
  </si>
  <si>
    <t>1260031100001</t>
  </si>
  <si>
    <t>DIRECCION DISTRITAL-01D01-PARROQUIAS URBANAS(MACHANGARA a BELLAVISTA) Y PARROQUIAS RURALES (NULTI a SAYAUSI)-MIES</t>
  </si>
  <si>
    <t>0160056490001</t>
  </si>
  <si>
    <t>CUENCA</t>
  </si>
  <si>
    <t>02010100</t>
  </si>
  <si>
    <t>DIRECCION DISTRITAL-01D04-CHORDELEG-GUALACEO-MIES</t>
  </si>
  <si>
    <t>0160056570001</t>
  </si>
  <si>
    <t>GUALACEO</t>
  </si>
  <si>
    <t>02010300</t>
  </si>
  <si>
    <t>DIRECCION DISTRITAL-03D01-AZOGUES-BILIAN-DELEG-MIES</t>
  </si>
  <si>
    <t>0360022200001</t>
  </si>
  <si>
    <t>AZOGUES</t>
  </si>
  <si>
    <t>02030100</t>
  </si>
  <si>
    <t>DIRECCION DISTRITAL-14D01-MORONA-MIES</t>
  </si>
  <si>
    <t>1460021450001</t>
  </si>
  <si>
    <t>MORONA</t>
  </si>
  <si>
    <t>03140100</t>
  </si>
  <si>
    <t>COORDINACION ZONAL 6 - MIES</t>
  </si>
  <si>
    <t>0160038240001</t>
  </si>
  <si>
    <t>DIRECCION DISTRITAL-07D02-MACHALA-MIES</t>
  </si>
  <si>
    <t>0760035560001</t>
  </si>
  <si>
    <t>MACHALA</t>
  </si>
  <si>
    <t>01070100</t>
  </si>
  <si>
    <t>DIRECCION DISTRITAL-07D04-BALSAS-MARCABELI-PINAS-MIES</t>
  </si>
  <si>
    <t>0760049270001</t>
  </si>
  <si>
    <t>PINAS</t>
  </si>
  <si>
    <t>01071000</t>
  </si>
  <si>
    <t>DIRECCION DISTRITAL-11D01-LOJA-MIES</t>
  </si>
  <si>
    <t>1160057000001</t>
  </si>
  <si>
    <t>LOJA</t>
  </si>
  <si>
    <t>02110100</t>
  </si>
  <si>
    <t>DIRECCION DISTRITAL-11D06-CALVAS-GONZANAMA-QUILANGA-MIES</t>
  </si>
  <si>
    <t>1160056970001</t>
  </si>
  <si>
    <t>CALVAS</t>
  </si>
  <si>
    <t>02110200</t>
  </si>
  <si>
    <t>DIRECCION DISTRITAL-19D01-YACUAMBI--ZAMORA-MIES</t>
  </si>
  <si>
    <t>1960140200001</t>
  </si>
  <si>
    <t>ZAMORA</t>
  </si>
  <si>
    <t>03190100</t>
  </si>
  <si>
    <t>COORDINACION ZONAL 7 - MIES</t>
  </si>
  <si>
    <t>1160038560001</t>
  </si>
  <si>
    <t>DIRECCION DISTRITAL-09D03-GARCIA MORENO a ROCA-MIES</t>
  </si>
  <si>
    <t>0968598480001</t>
  </si>
  <si>
    <t>GUAYAQUIL</t>
  </si>
  <si>
    <t>01090100</t>
  </si>
  <si>
    <t>DIRECCION DISTRITAL-09D09-TARQUI-MIES</t>
  </si>
  <si>
    <t>0968598210001</t>
  </si>
  <si>
    <t>DIRECCION DISTRITAL-09D24-DURAN-MIES</t>
  </si>
  <si>
    <t>0968598130001</t>
  </si>
  <si>
    <t>DURAN</t>
  </si>
  <si>
    <t>01090700</t>
  </si>
  <si>
    <t>COORDINACION ZONAL 8 - MIES</t>
  </si>
  <si>
    <t>0968569110001</t>
  </si>
  <si>
    <t>DIRECCION DISTRITAL-17D02-PARROQUIAS RURALES (CALDERON a GUAYLLABAMBA)-MIES</t>
  </si>
  <si>
    <t>1768171000001</t>
  </si>
  <si>
    <t>DIRECCION DISTRITAL-17D05-PARROQUIAS URBANAS(LA CONCEPCION a JIPIJAPA) Y PARROQUIAL RURALES (NAYON a ZAMBIZA)-MIES</t>
  </si>
  <si>
    <t>1768171270001</t>
  </si>
  <si>
    <t>DIRECCION DISTRITAL-17D08-PARROQUIAS RURALES (CONOCOTO a LA MERCED)-MIES</t>
  </si>
  <si>
    <t>1768171350001</t>
  </si>
  <si>
    <t>COORDINACION ZONAL 9 - MIES</t>
  </si>
  <si>
    <t>1768161390001</t>
  </si>
  <si>
    <t>AREA
FUNCIONAL</t>
  </si>
  <si>
    <t>UNIDADES ADMINISTRATIVAS</t>
  </si>
  <si>
    <t>DESCRIPCIÓN ENTIDAD</t>
  </si>
  <si>
    <t>AREA FUNCIONAL</t>
  </si>
  <si>
    <t>UBICACIÓN GEOGRÁFICA</t>
  </si>
  <si>
    <t>CODIGO GEOGRAFICO</t>
  </si>
  <si>
    <t>RUMINAHUI</t>
  </si>
  <si>
    <t>02170500</t>
  </si>
  <si>
    <t>PRODUCTO·INSTITUCIONAL</t>
  </si>
  <si>
    <t>·0100002001·ATENCION·DE·DESARROLLO·INTEGRAL·A·PERSONAS·CON·DISCAPACIDAD</t>
  </si>
  <si>
    <t>·0100003001·ATENCION·EN·DESARROLLO·INFANTIL·INTEGRAL</t>
  </si>
  <si>
    <t>·1000006002·ATENCION·A·PERSONAS·EN·CONDICIONES·DE·VULNERABILIDAD·Y·EXTREMA·POBREZA</t>
  </si>
  <si>
    <t>·1600001001·FORTALECIMIENTO·INSTITUCIONAL</t>
  </si>
  <si>
    <t>·1000007001·ATENCION·INTEGRAL·A·NIÑAS·NIÑOS·Y·ADOLESCENTES</t>
  </si>
  <si>
    <t>OBJETIVO·PND</t>
  </si>
  <si>
    <t>PROGRAMA·NACIONAL</t>
  </si>
  <si>
    <t>OBJETIVO·ESTRATÉGICO·INSTITUCIONAL</t>
  </si>
  <si>
    <t>GARANTIZAR UNA VIDA DIGNA CON IGUALES OPORTUNIDADES PARA TODAS LAS PERSONAS</t>
  </si>
  <si>
    <t>FIN DE LA POBREZA</t>
  </si>
  <si>
    <t>INCREMENTAR EL ACCESO Y CALIDAD DE LOS SERVICIOS DE INCLUSIÓN SOCIAL CON ÉNFASIS EN LOS GRUPOS DE ATENCIÓN PRIORITARIA Y LA POBLACIÓN QUE SE ENCUENTRA EN POBREZA O VULNERABILIDAD</t>
  </si>
  <si>
    <t>INCREMENTAR EL ACCESO Y CALIDAD DE LOS SERVICIOS DE INCLUSIÓN SOCIAL CON ÉNFASIS EN LOS GRUPOS DE ATENCIÓN PRIORITARIA Y LA POBLACIÓN QUE SE ENCUENTRA EN POBREZA O VULNERABILIDAD.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</si>
  <si>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</si>
  <si>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REDUCCIÓN DE LA DESIGUALDAD</t>
  </si>
  <si>
    <t>INCREMENTAR LA MOVILIDAD ASCENDENTE DE LAS PERSONAS Y LAS FAMILIAS EN CONDICIONES DE VULNERABILIDAD Y EXTREMA POBREZA</t>
  </si>
  <si>
    <t>INCREMENTAR LAS INTERVENCIONES DE PREVENCIÓN EN EL ÁMBITO DE LA PROTECCIÓN ESPECIAL PARA LA POBLACIÓN SUSCEPTIBLE DE VULNERACIÓN DE DERECHOS</t>
  </si>
  <si>
    <t>INCENTIVAR UNA SOCIEDAD PARTICIPATIVA, CON UN ESTADO CERCANO AL SERVICIO DE LA CIUDADANÍA</t>
  </si>
  <si>
    <t>PAZ, JUSTICIA E INSTITUCIONES SÓLIDAS</t>
  </si>
  <si>
    <t>FORTALECER LAS CAPACIDADES INSTITUCIONALES</t>
  </si>
  <si>
    <t>COD.
OBRA/TAREA</t>
  </si>
  <si>
    <t>POLÍTICA DE IGUALDAD</t>
  </si>
  <si>
    <t>99999999 SIN ORIENTACION DE GASTO</t>
  </si>
  <si>
    <t>PLAN NACIONAL DE DESARROLLO</t>
  </si>
  <si>
    <t>CUP</t>
  </si>
  <si>
    <t>102800000.740.5492</t>
  </si>
  <si>
    <t>102800000.0000.383964</t>
  </si>
  <si>
    <t>102800000.0000.372745</t>
  </si>
  <si>
    <t>102800000.0000.376218</t>
  </si>
  <si>
    <t>102800000.0000.383775</t>
  </si>
  <si>
    <t>102800000.0000.383743</t>
  </si>
  <si>
    <t>102800000.0000.384366</t>
  </si>
  <si>
    <t>102800000.0000.384446</t>
  </si>
  <si>
    <t>102800000.0000.376265</t>
  </si>
  <si>
    <t>NA</t>
  </si>
  <si>
    <t>CODIGO UNICO DE PROYECTO</t>
  </si>
  <si>
    <t>01 IMPLEMENTAR PROCESOS DE ACOMPAÑAMIENTO FAMILIAR PERSONALIZADO Y DIFERENCIADO A LOS NÚCLEOS FAMILIARES</t>
  </si>
  <si>
    <t>02 FORTALECER EL RELACIONAMIENTO DE LAS FAMILIAS USUARIAS DEL BDH-V CON SU COMUNIDAD</t>
  </si>
  <si>
    <t>03 PROMOVER LA CORRESPONSABILIDAD DE LOS NÚCLEOS FAMILIARES</t>
  </si>
  <si>
    <t>APLICACIÓN·DEL·FINANCIAMIENTO</t>
  </si>
  <si>
    <t>EGRESOS·CORRIENTES</t>
  </si>
  <si>
    <t>EGRESOS·DE·INVERSION</t>
  </si>
  <si>
    <t>BIENES·DE·LARGA·DURACION</t>
  </si>
  <si>
    <t>NATURALEZA·DEL·GASTO</t>
  </si>
  <si>
    <t>CLASIFICADOR PRESUPUESTARIO</t>
  </si>
  <si>
    <t>·51·GASTOS·EN·PERSONAL</t>
  </si>
  <si>
    <t>·52·PRESTACIONES·DE·LA·SEGURIDAD·SOCIAL</t>
  </si>
  <si>
    <t>·53·BIENES·Y·SERVICIOS·DE·CONSUMO</t>
  </si>
  <si>
    <t>·56·GASTOS·FINANCIEROS</t>
  </si>
  <si>
    <t>·57·OTROS·GASTOS·CORRIENTES</t>
  </si>
  <si>
    <t>·58·TRANSFERENCIAS·Y·DONACIONES·CORRIENTES</t>
  </si>
  <si>
    <t>·71·GASTOS·EN·PERSONAL·PARA·INVERSION</t>
  </si>
  <si>
    <t>·73·BIENES·Y·SERVICIOS·PARA·INVERSION</t>
  </si>
  <si>
    <t>·75·OBRAS·PUBLICAS</t>
  </si>
  <si>
    <t>·77·OTROS·GASTOS·DE·INVERSION</t>
  </si>
  <si>
    <t>·78·TRANSFERENCIAS·Y·DONACIONES·PARA·INVERSION</t>
  </si>
  <si>
    <t>·84·BIENES·DE·LARGA·DURACION</t>
  </si>
  <si>
    <t>·99·OTROS·PASIVOS</t>
  </si>
  <si>
    <t>Sueldos</t>
  </si>
  <si>
    <t>Salarios</t>
  </si>
  <si>
    <t>Jornales</t>
  </si>
  <si>
    <t>Remuneraciones Unificadas</t>
  </si>
  <si>
    <t>Salarios Unificados</t>
  </si>
  <si>
    <t>Haber Militar y Policial</t>
  </si>
  <si>
    <t>Remuneración Mensual Unificada de Docentes del Magisterio y Docentes e Investigadores Universitarios</t>
  </si>
  <si>
    <t>Remuneración Mensual Unificada para Pasantes</t>
  </si>
  <si>
    <t>Remuneración Mensual Unificada en el Exterior</t>
  </si>
  <si>
    <t>Bonificación por Años de Servicio</t>
  </si>
  <si>
    <t>Bonificación por Responsabilidad a Dignatarios Universitarios</t>
  </si>
  <si>
    <t>Decimo Tercer Sueldo</t>
  </si>
  <si>
    <t>Decimo Cuarto Sueldo</t>
  </si>
  <si>
    <t>Decimoquinto Sueldo</t>
  </si>
  <si>
    <t>Decimosexto Sueldo</t>
  </si>
  <si>
    <t>Bonificación Complementaria</t>
  </si>
  <si>
    <t>Bonificación por Títulos Académicos, Especializaciones y Capacitación Adicional</t>
  </si>
  <si>
    <t>Egresos de Representación</t>
  </si>
  <si>
    <t>Sobresueldos y Bonificaciones Adicionales</t>
  </si>
  <si>
    <t>Estímulo Pecuniario</t>
  </si>
  <si>
    <t>Bonificación de Aniversario</t>
  </si>
  <si>
    <t>Aguinaldo Navideño</t>
  </si>
  <si>
    <t>Porcentaje Funcional</t>
  </si>
  <si>
    <t>Adicional sobre la Décima Categoría</t>
  </si>
  <si>
    <t>Estímulo Económico Magisterio</t>
  </si>
  <si>
    <t>Bonificación Mensual Galápagos</t>
  </si>
  <si>
    <t>Bonificación Fronteriza</t>
  </si>
  <si>
    <t>Bonificación por el Día del Médico</t>
  </si>
  <si>
    <t>Bonificación por el Día Mundial de la Salud</t>
  </si>
  <si>
    <t>Bonificación para los Profesionales de la Salud</t>
  </si>
  <si>
    <t>Adicional Región Amazónica</t>
  </si>
  <si>
    <t>Remuneración Suplementaria Galápagos</t>
  </si>
  <si>
    <t>Actividad Extracurricular Galápagos</t>
  </si>
  <si>
    <t>Bonificación por el Día del Maestro</t>
  </si>
  <si>
    <t>Bonificación por el Día del Servidor Público</t>
  </si>
  <si>
    <t>Bonificación para Educadores Comunitarios, Alfabetizadores</t>
  </si>
  <si>
    <t>Bonificación para Profesionales Amparados o no por Leyes de Escalafón</t>
  </si>
  <si>
    <t>Bonificación Adicional Galápagos Servidores de la LOSCCA</t>
  </si>
  <si>
    <t>Remuneración Variable por Eficiencia</t>
  </si>
  <si>
    <t>Egresos por Residencia</t>
  </si>
  <si>
    <t>Bonificación Geográfica</t>
  </si>
  <si>
    <t>Compensación por Costo de Vida</t>
  </si>
  <si>
    <t>Compensación por Transporte</t>
  </si>
  <si>
    <t>Compensación en el Exterior</t>
  </si>
  <si>
    <t>Alimentación</t>
  </si>
  <si>
    <t>Comisariato</t>
  </si>
  <si>
    <t>Compensación Pedagógica</t>
  </si>
  <si>
    <t>Compensación por Trabajo de Alto Riesgo</t>
  </si>
  <si>
    <t>Subsidio Profesores de Escuelas Fiscales, Misionales y Fiscomisionales de las Regiones Amazónica e
Insular</t>
  </si>
  <si>
    <t>Compensación por Residencia</t>
  </si>
  <si>
    <t>Compensación Régimen Remunerativo de Fuerzas Armadas, Policía y Cuerpos de Bomberos</t>
  </si>
  <si>
    <t>Compensación por Cesación de Funciones</t>
  </si>
  <si>
    <t>Por Cargas Familiares</t>
  </si>
  <si>
    <t>De Educación</t>
  </si>
  <si>
    <t>Por Maternidad</t>
  </si>
  <si>
    <t>Por Fallecimiento</t>
  </si>
  <si>
    <t>Por Guardería</t>
  </si>
  <si>
    <t>Por Vacaciones</t>
  </si>
  <si>
    <t>Estímulo Económico por Años de Servicio</t>
  </si>
  <si>
    <t>Subsidio de Antigüedad</t>
  </si>
  <si>
    <t>Beneficios Sociales</t>
  </si>
  <si>
    <t>Otros Subsidios</t>
  </si>
  <si>
    <t>Remuneración Unificada para Pasantes e Internos Rotativos de Salud</t>
  </si>
  <si>
    <t>Encargos y Subrogaciones</t>
  </si>
  <si>
    <t>Sustituciones de Personal</t>
  </si>
  <si>
    <t>Licencia Remunerada</t>
  </si>
  <si>
    <t>Honorarios</t>
  </si>
  <si>
    <t>Horas Extraordinarias y Suplementarias</t>
  </si>
  <si>
    <t>Servicios Personales por Contrato</t>
  </si>
  <si>
    <t>Remuneraciones Especiales Sección Nocturna</t>
  </si>
  <si>
    <t>Subrogación</t>
  </si>
  <si>
    <t>Encargos</t>
  </si>
  <si>
    <t>Contratos de Servicios Ocasionales en el Exterior</t>
  </si>
  <si>
    <t>Contratos Ocasionales para el Cumplimiento del Servicio Rural</t>
  </si>
  <si>
    <t>Contratos Ocasionales para el Cumplimiento de la Devengación de Becas</t>
  </si>
  <si>
    <t>Aporte Patronal</t>
  </si>
  <si>
    <t>Fondo de Reserva</t>
  </si>
  <si>
    <t>Jubilación Patronal</t>
  </si>
  <si>
    <t>Jubilación Complementaria</t>
  </si>
  <si>
    <t>Asignación Global de Jubilación Patronal para Trabajadores Amparados por el Código de Trabajo</t>
  </si>
  <si>
    <t>Supresión de Puesto</t>
  </si>
  <si>
    <t>Despido Intempestivo</t>
  </si>
  <si>
    <t>Compensación por Desahucio</t>
  </si>
  <si>
    <t>Restitución de Puesto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</si>
  <si>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</si>
  <si>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</si>
  <si>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</si>
  <si>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</si>
  <si>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</si>
  <si>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</si>
  <si>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Incentivo Excepcional para la Jubilación (Trabajadores del IESS)</t>
  </si>
  <si>
    <t>Otras Indemnizaciones Laborales</t>
  </si>
  <si>
    <t>Asignación a Distribuir en Gastos en Personal</t>
  </si>
  <si>
    <t>Pensiones</t>
  </si>
  <si>
    <t>Seguro Social Campesino</t>
  </si>
  <si>
    <t>Seguro de Enfermedad y Maternidad</t>
  </si>
  <si>
    <t>Seguro y Fondo Mortuorio</t>
  </si>
  <si>
    <t>Seguro de Cesantía</t>
  </si>
  <si>
    <t>Seguro de Vida y Riesgos Profesionales</t>
  </si>
  <si>
    <t>Fondo de Vivienda</t>
  </si>
  <si>
    <t>Fondo de Contingencias</t>
  </si>
  <si>
    <t>Pensiones de Jubilación Patronal</t>
  </si>
  <si>
    <t>Pensiones por Invalidez</t>
  </si>
  <si>
    <t>Pensión Transitoria por Incapacidad</t>
  </si>
  <si>
    <t>Pensiones por Vejez</t>
  </si>
  <si>
    <t>Pensión Adicional de Jubilados Ferroviarios (Invalidez y Vejez)</t>
  </si>
  <si>
    <t>Pensión de Montepío a Beneficiarios de Ferroviarios</t>
  </si>
  <si>
    <t>Pensión Adicional de Jubilados Gráficos (Invalidez y Vejez)</t>
  </si>
  <si>
    <t>Pensión de Montepío a Beneficiarios de Gráficos</t>
  </si>
  <si>
    <t>Décima Tercera Pensión</t>
  </si>
  <si>
    <t>Décima Cuarta Pensión</t>
  </si>
  <si>
    <t>Ley 2004-39 Incremento de las Pensiones Jubilares del IESS</t>
  </si>
  <si>
    <t>Pensión a favor de Personas con Capacidades Especiales</t>
  </si>
  <si>
    <t>Pensión de Montepío</t>
  </si>
  <si>
    <t>Anualidad por Matrimonio</t>
  </si>
  <si>
    <t>Pensión del Estado para Jubilados del Magisterio Fiscal</t>
  </si>
  <si>
    <t>Auxilio de Funerales</t>
  </si>
  <si>
    <t>Incapacidad Parcial</t>
  </si>
  <si>
    <t>Incapacidad Temporal</t>
  </si>
  <si>
    <t>Incapacidad Permanente Total</t>
  </si>
  <si>
    <t>Incapacidad Permanente Absoluta</t>
  </si>
  <si>
    <t>Indemnizaciones por Incapacidad</t>
  </si>
  <si>
    <t>Otros Gastos</t>
  </si>
  <si>
    <t>Subsidio por Enfermedad</t>
  </si>
  <si>
    <t>Subsidio por Maternidad</t>
  </si>
  <si>
    <t>Subsidio por Riesgos del Trabajo</t>
  </si>
  <si>
    <t>Subsidios para el Pago de Aportes al IESS</t>
  </si>
  <si>
    <t>Servicios de Salud Prestados a Afiliados y Beneficiarios</t>
  </si>
  <si>
    <t>Servicios de Salud Prestados a Jubilados</t>
  </si>
  <si>
    <t>Servicios de Salud Prestados a Pacientes con Enfermedades Catastróficas</t>
  </si>
  <si>
    <t>Servicios de Salud Prestados a Personas con Capacidades Especiales</t>
  </si>
  <si>
    <t>Servicios de Salud Prestados a las Jefas de Hogar</t>
  </si>
  <si>
    <t>Servicios de Salud Prestados a los Asegurados del Seguro Social Campesino</t>
  </si>
  <si>
    <t>Servicios de Salud Prestados a Afiliados con Enfermedades Catastróficas</t>
  </si>
  <si>
    <t>Servicios de Salud a Afiliados y Beneficiarios por parte de las Entidades que conforman la Red de Salud Pública</t>
  </si>
  <si>
    <t>Servicios  Prestados en el Exterior</t>
  </si>
  <si>
    <t>Compensación Gastos Médicos</t>
  </si>
  <si>
    <t>Servicios Médicos Asistenciales</t>
  </si>
  <si>
    <t>Prevención de Riesgos del Trabajo</t>
  </si>
  <si>
    <t>Mejoramiento de la Calidad de Vida del Adulto Mayor</t>
  </si>
  <si>
    <t>Convenios Interinstitucionales</t>
  </si>
  <si>
    <t>Convenios Internacionales</t>
  </si>
  <si>
    <t>Devolución de Aportes por no Causar Montepío</t>
  </si>
  <si>
    <t>Funcionamiento de las Unidades Médicas</t>
  </si>
  <si>
    <t>Otros Egresos en Afiliados y Jubilados</t>
  </si>
  <si>
    <t>Asignación a Distribuir para Prestaciones de la Seguridad Social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</si>
  <si>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</si>
  <si>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</si>
  <si>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</si>
  <si>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</si>
  <si>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</si>
  <si>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</si>
  <si>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</si>
  <si>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</si>
  <si>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 Serigrafía, Fotografía, Carnetización, Filmación e Imágenes Satelitales</t>
  </si>
  <si>
    <t>Espectáculos Culturales y Sociales</t>
  </si>
  <si>
    <t>Eventos Públicos y Oficiales</t>
  </si>
  <si>
    <t>Difusión, Información y Publicidad</t>
  </si>
  <si>
    <t>Servicio de Seguridad y Vigilancia</t>
  </si>
  <si>
    <t>Servicios de Aseo, Lavado de Vestimenta de Trabajo, Fumigación, Desinfección,  Limpieza de Instalaciones, manejo de desechos contaminados, recuperación y clasificación de materiales reciclables</t>
  </si>
  <si>
    <t>Servicio de Guardería</t>
  </si>
  <si>
    <t>Servicios especiales para Inteligencia y Contrainteligencia</t>
  </si>
  <si>
    <t>Servicios de Voluntariado</t>
  </si>
  <si>
    <t>Servicios de Difusión e Información</t>
  </si>
  <si>
    <t>Servicios de Publicidad y Propaganda en Medios de Comunicación Masiva</t>
  </si>
  <si>
    <t>Servicios de Publicidad y Propaganda Usando otros Medios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</si>
  <si>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</si>
  <si>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</si>
  <si>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</si>
  <si>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 de Implementación y Administración de Bancos de Información</t>
  </si>
  <si>
    <t>Servicio de Incineración de Documentos Públicos, Sustancias Estupefacientes y Psicotrópicas, Bienes Defectuosos y/o Caducados, Productos Agropecuarios Decomisados, Desechos de Laboratorio y Otros</t>
  </si>
  <si>
    <t>Servicios Médicos Hospitalarios y Complementarios</t>
  </si>
  <si>
    <t>Servicios de Repatriación de Cadáveres de Ecuatorianos Fallecidos en el Exterior</t>
  </si>
  <si>
    <t>Servicios de Provisión de Dispositivos Electrónicos y Certificación para Registro de Firmas Digitales</t>
  </si>
  <si>
    <t>Soporte al Usuario a través de Centros de Servicios y Operadores Telefónicos</t>
  </si>
  <si>
    <t>Digitalización de Información y Datos Públicos</t>
  </si>
  <si>
    <t>Servicios de Protección y Asistencia Técnica a Víctimas, Testigos y Otros Participantes en Procesos Penales</t>
  </si>
  <si>
    <t>Barrido Predial para la Modernización del Sistema de Información</t>
  </si>
  <si>
    <t>Servicios en Actividades Mineras e Hidrocarburíferas</t>
  </si>
  <si>
    <t>Comisiones por la Venta de Productos, Servicios Postales y Financieros</t>
  </si>
  <si>
    <t>Servicio de Alimentación</t>
  </si>
  <si>
    <t>Servicios en Plantaciones Forestales</t>
  </si>
  <si>
    <t>Remediación, Restauración y Descontaminación de Cuerpos de Agua</t>
  </si>
  <si>
    <t>Servicio de Administración de Patio de Contenedores</t>
  </si>
  <si>
    <t>Membrecías</t>
  </si>
  <si>
    <t>Servicios Exequiales</t>
  </si>
  <si>
    <t>Servicio de Monitoreo de la Información en Televisión, Radio, Prensa, Medios On-Line y Otros</t>
  </si>
  <si>
    <t>Servicios de Almacenamiento, Control, Custodia, Dispensación de Medicamentos, Materiales e Insumos Médicos y Otros</t>
  </si>
  <si>
    <t>Garantía Extendida de Bienes</t>
  </si>
  <si>
    <t>Servicio de Confección de Menaje de Hogar y/o Prendas de Protección</t>
  </si>
  <si>
    <t>Servicios relacionados a la exhumación e inhumación de cadáveres</t>
  </si>
  <si>
    <t>Servicios de Identificación, Marcación, Autentificación, Rastreo, Monitoreo, Seguimiento y/o Trazabilidad</t>
  </si>
  <si>
    <t>Servicios    de    Identificación,    Marcación,    Autentificación,    Rastreo,    Monitoreo,    Seguimiento    y/o Trazabilidad</t>
  </si>
  <si>
    <t>Servicio de Educación en el Exterior para hijos/as del personal diplomático y auxiliar del servicio exterior</t>
  </si>
  <si>
    <t>Gastos de Educación para el Servicio Exterior</t>
  </si>
  <si>
    <t>Eventos Oficiales</t>
  </si>
  <si>
    <t>Eventos Públicos Promocionales</t>
  </si>
  <si>
    <t>Egresos para Migrantes Ecuatorianos en procesos de Deportación o en Estados de Vulnerabilidad</t>
  </si>
  <si>
    <t>Procesos de Deportación de Inmigrantes, Control Migratorio y de Residencia en la provincia de Galápagos</t>
  </si>
  <si>
    <t>Licencias y Derechos No Exclusivos de Obras y Productos Culturales</t>
  </si>
  <si>
    <t>Servicios Generales para Subastas, Arriendos y Remates</t>
  </si>
  <si>
    <t>Otros Servicios Generales</t>
  </si>
  <si>
    <t>Pasajes al Interior</t>
  </si>
  <si>
    <t>Pasajes al Exterior</t>
  </si>
  <si>
    <t>Viáticos y Subsistencias en el Interior</t>
  </si>
  <si>
    <t>Viáticos y Subsistencias en el Exterior</t>
  </si>
  <si>
    <t>Mudanzas e Instalaciones</t>
  </si>
  <si>
    <t>Viáticos por Gastos de Residencia</t>
  </si>
  <si>
    <t>Atención a Delegados Extranjeros y Nacionales, Deportistas, Entrenadores y Cuerpo Técnico que Representen al País</t>
  </si>
  <si>
    <t>Gastos  para  la  Atención  a  Delegados  Extranjeros  y  Nacionales,  Deportistas,  Entrenadores  y  Cuerpo
Técnico que Representen al País</t>
  </si>
  <si>
    <t>Recargos por cambios en pasajes al interior y al exterior del país</t>
  </si>
  <si>
    <t>Gastos de Representación en el Exterior</t>
  </si>
  <si>
    <t>Terrenos (Mantenimiento)</t>
  </si>
  <si>
    <t>Edificios, Locales, Residencias y Cableado Estructurado (Instalación, Mantenimiento y Reparación)</t>
  </si>
  <si>
    <t>Mobiliarios  (Instalación, Mantenimiento y Reparación)</t>
  </si>
  <si>
    <t>Maquinarias y Equipos (Instalación, Mantenimiento y Reparación)</t>
  </si>
  <si>
    <t>Vehículos (Servicio para Mantenimiento y Reparación)</t>
  </si>
  <si>
    <t>Vehículos (Mantenimiento y Reparación)</t>
  </si>
  <si>
    <t>Herramientas (Mantenimiento y Reparación)</t>
  </si>
  <si>
    <t>Bienes Artísticos y Culturales.</t>
  </si>
  <si>
    <t>Bienes Artísticos, Culturales y Accesorios de la Escolta Presidencial</t>
  </si>
  <si>
    <t>Libros y Colecciones</t>
  </si>
  <si>
    <t>Bienes de Uso Bélico y de Seguridad Pública</t>
  </si>
  <si>
    <t>Bienes Biológicos</t>
  </si>
  <si>
    <t>Infraestructura</t>
  </si>
  <si>
    <t>Mantenimiento de Áreas Verdes y Arreglo de Vías Internas</t>
  </si>
  <si>
    <t>Bienes Deportivos (Instalación, Mantenimiento y Reparación)</t>
  </si>
  <si>
    <t>Instalación,  Mantenimiento  y  Reparación  de  Edificios,  Locales  y  Residencias  de  propiedad  de  las
Entidades Públicas</t>
  </si>
  <si>
    <t>Instalación,  Mantenimiento  y Reparación  de  Edificios,  Locales  y Residencias  Arrendados  a  Personas
Naturales, Jurídicas o  Entidades Privadas</t>
  </si>
  <si>
    <t>Vehículos Terrestres (Mantenimiento y Reparaciones)</t>
  </si>
  <si>
    <t>Vehículos Marinos (Mantenimiento y Reparaciones)</t>
  </si>
  <si>
    <t>Vehículos Aéreos (Mantenimiento y Reparaciones)</t>
  </si>
  <si>
    <t>Instalación, Readecuación, Montaje de Exposiciones, Mantenimiento y Reparación de Espacios y Bienes Culturales</t>
  </si>
  <si>
    <t>Instalación,  Readecuación,  Montaje  de  Exposiciones,  Mantenimiento  y  Reparación  de  Espacios  y
Bienes Culturales</t>
  </si>
  <si>
    <t>Demoliciones de Edificios, Locales, Residencias y Otros</t>
  </si>
  <si>
    <t>Otras Instalaciones, Mantenimientos y Reparaciones</t>
  </si>
  <si>
    <t>Terrenos (Arrendamiento)</t>
  </si>
  <si>
    <t>Edificios, Locales y Residencias, Parqueaderos, Casilleros Judiciales y Bancarios (Arrendamiento)</t>
  </si>
  <si>
    <t>Mobiliario (Arrendamiento)</t>
  </si>
  <si>
    <t>Maquinarias y Equipos (Arrendamiento)</t>
  </si>
  <si>
    <t>Vehículos (Arrendamiento)</t>
  </si>
  <si>
    <t>Herramientas (Arrendamiento)</t>
  </si>
  <si>
    <t>Bienes Biológicos (Alquiler)</t>
  </si>
  <si>
    <t>Indumentaria, Prendas de protección, Accesorios y Otros</t>
  </si>
  <si>
    <t>Vehículos Terrestres (Arrendamiento)</t>
  </si>
  <si>
    <t>Vehículos Marinos (Arrendamiento)</t>
  </si>
  <si>
    <t>Vehículos Aéreos (Arrendamiento)</t>
  </si>
  <si>
    <t>Otros Arrendamientos</t>
  </si>
  <si>
    <t>Consultoría, Asesoría e Investigación Especializada</t>
  </si>
  <si>
    <t>Servicio de Auditoría</t>
  </si>
  <si>
    <t>Servicio de Capacitación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</si>
  <si>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</si>
  <si>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</si>
  <si>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</si>
  <si>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</si>
  <si>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Registro, Inscripción y Otros Egresos Previos a la Aceptación para Capacitación en el Exterior</t>
  </si>
  <si>
    <t>Registro, Inscripción y Otros Gastos Previos a la Aceptación para Capacitación en el Exterior</t>
  </si>
  <si>
    <t>Investigaciones Profesionales y Análisis de Laboratorio</t>
  </si>
  <si>
    <t>Servicios de Cartografía</t>
  </si>
  <si>
    <t>Congresos, Seminarios y Convenciones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</si>
  <si>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</si>
  <si>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</si>
  <si>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</si>
  <si>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</si>
  <si>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</si>
  <si>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</si>
  <si>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</si>
  <si>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 Seguridad.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</si>
  <si>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</si>
  <si>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</si>
  <si>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</si>
  <si>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</si>
  <si>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</si>
  <si>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</si>
  <si>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</si>
  <si>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 Navegación, Contra Incendios y Placas</t>
  </si>
  <si>
    <t>Materiales Didácticos</t>
  </si>
  <si>
    <t>Repuestos y Accesorios</t>
  </si>
  <si>
    <t>Suministros para Actividades Agropecuarias, Pesca y Caza</t>
  </si>
  <si>
    <t>Acuñación de Monedas</t>
  </si>
  <si>
    <t>Derivados de Hidrocarburos para la Comercialización Interna</t>
  </si>
  <si>
    <t>Productos Agrícolas</t>
  </si>
  <si>
    <t>Gastos para Procesos de Deportación de Migrantes Ecuatorianos y Migrantes Ecuatorianos en Estado
de Vulnerabilidad</t>
  </si>
  <si>
    <t>Accesorios e Insumos Químicos y Orgánicos</t>
  </si>
  <si>
    <t>Menaje y Accesorios Descartables</t>
  </si>
  <si>
    <t>Egresos para Situaciones de Emergencia</t>
  </si>
  <si>
    <t>Condecoraciones</t>
  </si>
  <si>
    <t>Egresos para Sanidad Agropecuaria</t>
  </si>
  <si>
    <t>Insumos, Bienes y Materiales para Producción de Programas de Radio, Televisión, Eventos Culturales, Artísticos y Entretenimiento en General</t>
  </si>
  <si>
    <t>Insumos y Accesorios para Compensar Discapacidades</t>
  </si>
  <si>
    <t>Dispositivos Médicos de Uso General</t>
  </si>
  <si>
    <t>Uniformes Deportivos</t>
  </si>
  <si>
    <t>Materiales de Peluquería</t>
  </si>
  <si>
    <t>Insumos, Materiales, Suministros y Bienes para Investigación</t>
  </si>
  <si>
    <t>Dispositivos Médicos para Odontología e Imagen</t>
  </si>
  <si>
    <t>Gastos en Procesos de Deportación de Inmigrantes; Control Migratorio y de Residencia en la provincia
de Galápagos</t>
  </si>
  <si>
    <t>Dispositivos Médicos para Odontología</t>
  </si>
  <si>
    <t>Dispositivos Médicos para Imagen</t>
  </si>
  <si>
    <t>Prótesis, Endoprótesis e Implantes Corporales</t>
  </si>
  <si>
    <t>Compra de Medicamentos y Dispositivos de Uso Inmediato para la Prestación de Servicios de Salud</t>
  </si>
  <si>
    <t>Muestras de Productos para Ferias, Exposiciones y Negociaciones Nacionales e Internacionales</t>
  </si>
  <si>
    <t>Combustibles, Lubricantes y Aditivos en General para Vehículos Terrestres</t>
  </si>
  <si>
    <t>Combustibles, Lubricantes y Aditivos en General para Vehículos Marinos</t>
  </si>
  <si>
    <t>Combustibles, Lubricantes y Aditivos en General para Vehículos Aéreos</t>
  </si>
  <si>
    <t>Combustibles, Lubricantes y Aditivos en General para Maquinarias, Plantas Eléctricas, Equipos y otros;
incluye consumo de gas</t>
  </si>
  <si>
    <t>Repuestos y Accesorios para Vehículos Terrestres</t>
  </si>
  <si>
    <t>Repuestos y Accesorios para Vehículos Marinos</t>
  </si>
  <si>
    <t>Repuestos y Accesorios para Vehículos Aéreos</t>
  </si>
  <si>
    <t>Repuestos y Accesorios para Maquinarias, Plantas Eléctricas, Equipos y Otros</t>
  </si>
  <si>
    <t>Productos Homeopáticos</t>
  </si>
  <si>
    <t>Insumos para Medicina Alternativa</t>
  </si>
  <si>
    <t>Otros de Uso y Consumo Corriente</t>
  </si>
  <si>
    <t>Crédito Fiscal por Compras</t>
  </si>
  <si>
    <t>Logística</t>
  </si>
  <si>
    <t>Suministros para la Defensa y Seguridad Pública</t>
  </si>
  <si>
    <t>Mobiliario</t>
  </si>
  <si>
    <t>Maquinarias y Equipos</t>
  </si>
  <si>
    <t>Herramientas y Equipos menores</t>
  </si>
  <si>
    <t>Equipos, Sistemas y Paquetes Informáticos</t>
  </si>
  <si>
    <t>Bienes Artísticos, Culturales, Deportivos y Símbolos Patrios</t>
  </si>
  <si>
    <t>Partes y Repuestos</t>
  </si>
  <si>
    <t>Semovientes</t>
  </si>
  <si>
    <t>Acuáticos</t>
  </si>
  <si>
    <t>Plantas</t>
  </si>
  <si>
    <t>Fondos de Reposición Cajas Chicas</t>
  </si>
  <si>
    <t>Fondos Rotativos</t>
  </si>
  <si>
    <t>Asignación a Distribuir para Bienes y Servicios de Consumo</t>
  </si>
  <si>
    <t>Intereses en Certificados del Tesoro</t>
  </si>
  <si>
    <t>Intereses por Bonos del Estado colocados en el Mercado Nacional</t>
  </si>
  <si>
    <t>Intereses por Bonos del Estado colocados en el Mercado Internacional</t>
  </si>
  <si>
    <t>Descuentos, Comisiones y Otros Cargos en Títulos - Valores</t>
  </si>
  <si>
    <t>Intereses Otros Títulos - Valores</t>
  </si>
  <si>
    <t>Sector Público Financiero</t>
  </si>
  <si>
    <t>Sector Público No Financiero</t>
  </si>
  <si>
    <t>Sector Privado Financiero</t>
  </si>
  <si>
    <t>Sector Privado No Financiero</t>
  </si>
  <si>
    <t>Seguridad Social</t>
  </si>
  <si>
    <t>Comisiones y Otros Cargos</t>
  </si>
  <si>
    <t>A Organismos Multilaterales</t>
  </si>
  <si>
    <t>A Gobiernos y Organismos Gubernamentales</t>
  </si>
  <si>
    <t>Al Sector Privado Financiero</t>
  </si>
  <si>
    <t>Al Sector Privado No Financiero</t>
  </si>
  <si>
    <t>Costos Financieros por Venta Anticipada de Petróleo</t>
  </si>
  <si>
    <t>Costos Financieros por Convenios de Cooperación Interinstitucional</t>
  </si>
  <si>
    <t>Asignación a Distribuir para Gastos Financieros</t>
  </si>
  <si>
    <t>Impuesto al Valor Agregado</t>
  </si>
  <si>
    <t>Tasas Generales, Impuestos, Contribuciones, Permisos, Licencias y Patentes.</t>
  </si>
  <si>
    <t>Tasas Portuarias y Aeroportuarias</t>
  </si>
  <si>
    <t>Contribuciones Especiales y de Mejora</t>
  </si>
  <si>
    <t>Otros Impuestos, Tasas y Contribuciones</t>
  </si>
  <si>
    <t>Seguros</t>
  </si>
  <si>
    <t>Seguros de Desgravamen y de Saldos</t>
  </si>
  <si>
    <t>Comisiones Bancarias</t>
  </si>
  <si>
    <t>Reajustes de Inversiones</t>
  </si>
  <si>
    <t>Diferencial Cambiario</t>
  </si>
  <si>
    <t>Costas Judiciales, Trámites Notariales, Legalización de Documentos y Arreglos Extrajudiciales</t>
  </si>
  <si>
    <t>Comisiones y Participaciones por Denuncias</t>
  </si>
  <si>
    <t>Prima de Riesgo de Instituciones Financieras</t>
  </si>
  <si>
    <t>Devolución de Garantías</t>
  </si>
  <si>
    <t>Devolución de Fianzas</t>
  </si>
  <si>
    <t>Indemnizaciones por Sentencias Judiciales</t>
  </si>
  <si>
    <t>Obligaciones con el IESS por Responsabilidad Patronal</t>
  </si>
  <si>
    <t>Obligaciones por Coactivas Interpuestas por el IESS</t>
  </si>
  <si>
    <t>Intereses por Mora Patronal al IESS</t>
  </si>
  <si>
    <t>Devolución de Multas e Intereses</t>
  </si>
  <si>
    <t>Otros Gastos Financieros</t>
  </si>
  <si>
    <t>Dietas</t>
  </si>
  <si>
    <t>Asignación a Distribuir para Otros Gastos Corrientes</t>
  </si>
  <si>
    <t>A Entidades del Presupuesto General del Estado</t>
  </si>
  <si>
    <t>A Entidades Descentralizadas y Autónomas</t>
  </si>
  <si>
    <t>A Empresas Públicas</t>
  </si>
  <si>
    <t>A Gobiernos Autónomos Descentralizados</t>
  </si>
  <si>
    <t>A la Seguridad Social</t>
  </si>
  <si>
    <t>A Entidades Financieras Públicas</t>
  </si>
  <si>
    <t>A Cuentas o Fondos Especiales</t>
  </si>
  <si>
    <t>A Fondos de Uso Reservado</t>
  </si>
  <si>
    <t>Al Fondo de Contingencias</t>
  </si>
  <si>
    <t>A la Cuenta de Financiamiento de Derivados Deficitarios</t>
  </si>
  <si>
    <t>Al Sector Privado no Financiero</t>
  </si>
  <si>
    <t>Indemnizaciones por Afectaciones a los Derechos Humanos</t>
  </si>
  <si>
    <t>Aporte a favor de los Alumnos Maestros de los Institutos Pedagógicos Hispanos y Bilingües</t>
  </si>
  <si>
    <t>Aporte a favor de cada Pasante que acceda a la Formación en Prácticas Laborales</t>
  </si>
  <si>
    <t>Becas y Ayudas Económicas</t>
  </si>
  <si>
    <t>A Jubilados Patronales</t>
  </si>
  <si>
    <t>Pensiones a Héroes y Heroínas Nacionales</t>
  </si>
  <si>
    <t>A Pensionistas Vitalicios</t>
  </si>
  <si>
    <t>Por Exportación de Hidrocarburos y Derivados</t>
  </si>
  <si>
    <t>Por Impuestos y Exportaciones de Crudo para Universidades y Escuelas Politécnicas.</t>
  </si>
  <si>
    <t>Para Empresas Públicas</t>
  </si>
  <si>
    <t>Por Planillas de Telecomunicaciones</t>
  </si>
  <si>
    <t>Para Financiamiento de la Administración de la Seguridad Social</t>
  </si>
  <si>
    <t>Contribución 0.5% de las Planillas de Pago al IESS</t>
  </si>
  <si>
    <t>Por Aplicación de Fondos Ajenos</t>
  </si>
  <si>
    <t>Por Aplicación de Cuentas y Fondos Especiales</t>
  </si>
  <si>
    <t>Rendimientos de los Sistemas Contables del Banco Central del Ecuador</t>
  </si>
  <si>
    <t>Aportes Sobre Depósitos de Instituciones Financieras</t>
  </si>
  <si>
    <t>Entrega de Depósitos Inmovilizados</t>
  </si>
  <si>
    <t>Otras Participaciones (Aportes y Participaciones al Sector Público)</t>
  </si>
  <si>
    <t>De Precios y Tarifas a Entes Públicos</t>
  </si>
  <si>
    <t>De Precios y Tarifas a Entes Privados</t>
  </si>
  <si>
    <t>De Tarifas a Entes Públicos</t>
  </si>
  <si>
    <t>De Tarifas a Entes Privados</t>
  </si>
  <si>
    <t>Subsidio a la Vivienda</t>
  </si>
  <si>
    <t>Bono de Desarrollo Humano</t>
  </si>
  <si>
    <t>Adquisición de Insumos Agroquímicos</t>
  </si>
  <si>
    <t>Subsidio Consumo Interno de Derivados de Petróleo</t>
  </si>
  <si>
    <t>Bono Desnutrición Cero</t>
  </si>
  <si>
    <t>Pensión de Adultos Mayores</t>
  </si>
  <si>
    <t>Pensión para Personas con Capacidades Especiales</t>
  </si>
  <si>
    <t>Bono por Discapacidad</t>
  </si>
  <si>
    <t>Bono por Emergencia</t>
  </si>
  <si>
    <t>Bono Joaquín Gallegos Lara</t>
  </si>
  <si>
    <t>Bono de Adherencia a la Tuberculosis</t>
  </si>
  <si>
    <t>Bono para Niños, Niñas y Adolescentes en Situación de Orfandad por Femicidio</t>
  </si>
  <si>
    <t>Impulso para el emprendimiento</t>
  </si>
  <si>
    <t>Compensaciones a Municipios por Leyes y Decretos</t>
  </si>
  <si>
    <t>Compensaciones a Consejos Provinciales por Leyes y Decretos</t>
  </si>
  <si>
    <t>A Municipios que no son Capitales de Provincia, por Aporte del FODESEC</t>
  </si>
  <si>
    <t>A Consejos Provinciales por Aporte del FODESEC</t>
  </si>
  <si>
    <t>Al INGALA por Aporte del FODESEC</t>
  </si>
  <si>
    <t>Al CONCOPE por Aporte del FODESEC</t>
  </si>
  <si>
    <t>A Juntas Parroquiales Rurales</t>
  </si>
  <si>
    <t>Al CONCOPE por Aporte del FONDEPRO</t>
  </si>
  <si>
    <t>A Municipios por Aporte del Fondo de Descentralización</t>
  </si>
  <si>
    <t>A Consejos Provinciales del Fondo de Descentralización</t>
  </si>
  <si>
    <t>A Municipios Capitales de Provincia por Aporte del FODESEC</t>
  </si>
  <si>
    <t>A Gobiernos Autónomos Descentralizados Distritales y Cantonales por Emergencias</t>
  </si>
  <si>
    <t>A   Gobiernos   Autónomos   Descentralizados   Provinciales   y   Régimen   Especial   de   Galápagos   por Emergencias</t>
  </si>
  <si>
    <t>A Gobiernos Autónomos Descentralizados Parroquiales Rurales por Emergencias</t>
  </si>
  <si>
    <t>A Gobiernos Autónomos Descentralizados Regionales por Emergencias</t>
  </si>
  <si>
    <t>A Gobiernos Autónomos Descentralizados Regionales</t>
  </si>
  <si>
    <t>A Gobiernos Autónomos Descentralizados Provinciales y al Régimen Especial de Galápagos por la aplicación del Modelo de Equidad Territorial</t>
  </si>
  <si>
    <t>A Gobiernos  Autónomos  Descentralizados  Distritales  y  Municipales  por  la  aplicación  del  Modelo  de  Equidad Territorial</t>
  </si>
  <si>
    <t>A Gobiernos Autónomos Descentralizados Parroquiales Rurales por la aplicación del Modelo de Equidad Territorial</t>
  </si>
  <si>
    <t>A  Gobiernos  Autónomos  Descentralizados  Provinciales  y  Régimen  Especial  de  Galápagos  por  la
participación en el 10% de Ingresos no Permanentes</t>
  </si>
  <si>
    <t>A Gobiernos Autónomos Descentralizados  Distritales y Municipales por la participación  en el 10% de Ingresos no Permanentes</t>
  </si>
  <si>
    <t>A  Gobiernos  Autónomos  Descentralizados  Parroquiales  Rurales  por  la  participación  en  el  10%  de Ingresos no Permanentes</t>
  </si>
  <si>
    <t>A Gobiernos Autónomos Descentralizados Provinciales por asumir la Competencia de Riego y Drenaje</t>
  </si>
  <si>
    <t>A Gobiernos Autónomos Descentralizados Metropolitanos y Municipales por asumir la Competencia de Tránsito, Transporte Terrestre y Seguridad Vial</t>
  </si>
  <si>
    <t>A Gobiernos Autónomos Descentralizados de la provincia del Guayas</t>
  </si>
  <si>
    <t>A Gobiernos Autónomos Descentralizados Metropolitanos y Municipales por asumir la Competencia para Preservar el Patrimonio Arquitectónico y Cultural</t>
  </si>
  <si>
    <t>Por Exportaciones de Derivados de Petróleo</t>
  </si>
  <si>
    <t>Por Venta Interna de Derivados del Petróleo</t>
  </si>
  <si>
    <t>Por Tarifa del Oleoducto de Empresas Privadas</t>
  </si>
  <si>
    <t>Del  Fondo  de  Inversión  Petrolera  10% Exportación  Directa  de  Crudo  y Derivados  y Tarifa  Transporte SOTE</t>
  </si>
  <si>
    <t>Del Fondo de Inversión Petrolera de la Venta Interna de Derivados</t>
  </si>
  <si>
    <t>Por Compensación Obligaciones Tributarias Bloque 15</t>
  </si>
  <si>
    <t>Del Fondo de Estabilización Petrolera</t>
  </si>
  <si>
    <t>Por la Participación en las Exportaciones de Crudo ex - Consorcio</t>
  </si>
  <si>
    <t>Por Otras Participaciones no Especificadas</t>
  </si>
  <si>
    <t>Al Presupuesto General del Estado</t>
  </si>
  <si>
    <t>Al Sector Privado</t>
  </si>
  <si>
    <t>A Entidades del Gobierno Seccional</t>
  </si>
  <si>
    <t>Al Sector Financiero Público</t>
  </si>
  <si>
    <t>Contribuciones 40% Pensiones Pagadas por el Seguro General</t>
  </si>
  <si>
    <t>Contribución 40% Pensiones Riesgos del Trabajo</t>
  </si>
  <si>
    <t>Financiamiento Seguro Social Campesino 30% del 1% de Sueldos y Salarios</t>
  </si>
  <si>
    <t>Contribuciones 40% Pensiones Seguro Social Campesino</t>
  </si>
  <si>
    <t>Aporte Anual Seguro Social Campesino</t>
  </si>
  <si>
    <t>Reservas Matemáticas</t>
  </si>
  <si>
    <t>Asignaciones del Estado para el pago de Pensiones del ISSFA</t>
  </si>
  <si>
    <t>Pensiones a Cargo del Estado Pagadas por el ISSFA</t>
  </si>
  <si>
    <t>Asignaciones del Estado para el pago de Pensiones del ISSPOL</t>
  </si>
  <si>
    <t>Pensiones a Cargo del Estado pagadas por el ISSPOL</t>
  </si>
  <si>
    <t>Reconocimiento de Pago de Pensiones a Héroes y Heroínas Nacionales</t>
  </si>
  <si>
    <t>Pensiones del Seguro Adicional del  Magisterio Fiscal</t>
  </si>
  <si>
    <t>A la Seguridad Social por Subsidio del Porcentaje de la Aportación Individual de las Personas que Realizan Trabajo no Remunerado del Hogar</t>
  </si>
  <si>
    <t>A la Seguridad Social como Aporte del Estado por el Trabajo Juvenil</t>
  </si>
  <si>
    <t>Reconocimiento  a  los  ex  combatientes  no  remunerados,  ni  pensionados,  que  se  encuentren  en  situación  de</t>
  </si>
  <si>
    <t>Convenios Internacionales para la Seguridad Social</t>
  </si>
  <si>
    <t>A Usuarios con Enfermedades Catastróficas Beneficiarios de Cobertura Internacional</t>
  </si>
  <si>
    <t>Convenio de Cooperación Técnica Internacional</t>
  </si>
  <si>
    <t>Asignación a Distribuir para Transferencias y Donaciones Corrientes</t>
  </si>
  <si>
    <t>Remuneración   Mensual   Unificada   de   Docentes   del   Magisterio   y   de   Docentes   e   Investigadores Universitarios</t>
  </si>
  <si>
    <t>Gastos de Representación</t>
  </si>
  <si>
    <t>Gastos de Residencia</t>
  </si>
  <si>
    <t>Subsidio Profesores de Escuelas Fiscales, Misionales y Fiscomisionales de las Regiones Amazónica e Insular</t>
  </si>
  <si>
    <t>Subsidios por Antigüedad</t>
  </si>
  <si>
    <t>Remuneración Unificada para Pasantes</t>
  </si>
  <si>
    <t>Asignación a Distribuir para Gastos en Personal de Inversión</t>
  </si>
  <si>
    <t>Edición, Impresión, Reproducción, Publicaciones, Suscripciones, Fotocopiado, Traducción, Empastado, Enmarcación, Serigrafía, Fotografía, Carnetización, Filmación e Imágenes Satelitales.</t>
  </si>
  <si>
    <t>Servicios de Aseo, Lavado de Vestimenta de Trabajo, Fumigación, Desinfección,  Limpieza de Instalaciones, manejo de desechos contaminados, recuperación y clasificación de materiales reciclables.</t>
  </si>
  <si>
    <t>Gastos Especiales para Inteligencia y Contrainteligencia</t>
  </si>
  <si>
    <t>Servicio de Implementación de Bancos de Información</t>
  </si>
  <si>
    <t>Servicio de Incineración de Documentos Públicos, Sustancias Estupefacientes y Psicotrópicas, Bienes Defectuosos o Caducados, Productos Agropecuarios Decomisados, Desechos de Laboratorio y Otros</t>
  </si>
  <si>
    <t>Servicios de Soporte al Usuario a través de Centros de Servicio y Operadores Telefónicos</t>
  </si>
  <si>
    <t>Servicios  de  Protección  y Asistencia  Técnica  a  Victimas,  Testigos  y Otros  Participantes  en Procesos Penales</t>
  </si>
  <si>
    <t>Comisiones por la Venta de Productos; Servicios Postales y Financieros</t>
  </si>
  <si>
    <t>Otros Servicios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</si>
  <si>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</si>
  <si>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</si>
  <si>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</si>
  <si>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Instalación,  Mantenimiento  y  Reparación  de  Edificios,  Locales  y  Residencias  de  propiedad  de  las Entidades Públicas</t>
  </si>
  <si>
    <t>Instalación,  Mantenimiento  y Reparación  de  Edificios,  Locales  y Residencias  Arrendados  a  Personas Naturales, Jurídicas o  Entidades Privadas</t>
  </si>
  <si>
    <t>Instalación,  Readecuación,  Montaje  de  Exposiciones,  Mantenimiento  y  Reparación  de  Espacios  y Bienes Culturales</t>
  </si>
  <si>
    <t>Edificios, Locales, Residencias, Parqueaderos, Casilleros Judiciales y Bancarios (Arrendamiento)</t>
  </si>
  <si>
    <t>Bienes Bilógicos (Alquiler)</t>
  </si>
  <si>
    <t>Registro, Inscripción y Otros Gastos previos a la aceptación para una Capacitación en el Exterior</t>
  </si>
  <si>
    <t>Registro, Inscripción y Otros egresos previos a la aceptación para una Capacitación en el Exterior</t>
  </si>
  <si>
    <t>Vestuario, Lencería, Prendas de Protección, carpas y otros</t>
  </si>
  <si>
    <t>Vestuario, Lencería, Prendas de Protección y Accesorios para uniformes del personal de Protección, Vigilancia y</t>
  </si>
  <si>
    <t>Herramientas y Equipos Menores</t>
  </si>
  <si>
    <t>Dispositivos Médicos para Laboratorio Clínico y Patología</t>
  </si>
  <si>
    <t>Insumos,  Bienes,  Materiales  y  Suministros  para  la  Construcción,  Electricidad,  Plomería,  Carpintería,
Señalización Vial, Navegación y Contra Incendios</t>
  </si>
  <si>
    <t>Insumos,  Materiales  y  Suministros  para  Construcción,  Electricidad,  Plomería,  Carpintería,  Señalización  Vial,</t>
  </si>
  <si>
    <t>Gastos para Procesos de Deportación de Migrantes Ecuatorianos y Migrantes Ecuatorianos en Estado de Vulnerabilidad</t>
  </si>
  <si>
    <t>Adquisición de Accesorios e Insumos Químicos y Orgánicos</t>
  </si>
  <si>
    <t>Menaje de Cocina, de Hogar, Accesorios Descartables y Accesorios de Oficina</t>
  </si>
  <si>
    <t>Gastos para Situaciones de Emergencia</t>
  </si>
  <si>
    <t>Alimentos,  Medicinas,  Productos  Farmacéuticos,  Dispositivos  Médicos,  de  Aseo  y  Accesorios  para Sanidad Agropecuaria</t>
  </si>
  <si>
    <t>Insumos,  Bienes  y  Materiales  para  la  Producción  de  Programas  de  Radio  y  Televisión;  Eventos Culturales; Artísticos; y,  Entretenimiento en General</t>
  </si>
  <si>
    <t>Insumos, Bienes y Materiales para la Producción de Programas de Radio y Televisión, Eventos Culturales, Artísticos y</t>
  </si>
  <si>
    <t>Ayudas, Insumos y Accesorios para Compensar Discapacidades</t>
  </si>
  <si>
    <t>Ayudas Técnicas para Compensar Discapacidades</t>
  </si>
  <si>
    <t>Otros de Uso y Consumo de Inversión</t>
  </si>
  <si>
    <t>Suministros para la defensa y seguridad pública</t>
  </si>
  <si>
    <t>Mobiliarios</t>
  </si>
  <si>
    <t>Herramientas (No Depreciables)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</si>
  <si>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</si>
  <si>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</si>
  <si>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</si>
  <si>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Asignación a Distribuir para Bienes y Servicios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</si>
  <si>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</si>
  <si>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</si>
  <si>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</si>
  <si>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</si>
  <si>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</si>
  <si>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</si>
  <si>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</si>
  <si>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</si>
  <si>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</si>
  <si>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</si>
  <si>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</si>
  <si>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</si>
  <si>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</si>
  <si>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</si>
  <si>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</si>
  <si>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</si>
  <si>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Otros Sistemas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</si>
  <si>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</si>
  <si>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</si>
  <si>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</si>
  <si>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</si>
  <si>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</si>
  <si>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</si>
  <si>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Otras Obras para el Sector Hidrocarburífero y Minero</t>
  </si>
  <si>
    <t>Líneas, Redes e Instalaciones Eléctricas</t>
  </si>
  <si>
    <t>Líneas, Redes e Instalaciones de Telecomunicaciones</t>
  </si>
  <si>
    <t>Otras Obras Eléctricas y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</si>
  <si>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</si>
  <si>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</si>
  <si>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</si>
  <si>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</si>
  <si>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Otros Mantenimientos y Reparaciones de Obras</t>
  </si>
  <si>
    <t>Asignación a Distribuir para Obras Públicas</t>
  </si>
  <si>
    <t>Tasas Generales, Impuestos, Contribuciones, Permisos, Licencias y Patentes</t>
  </si>
  <si>
    <t>Intereses por mora Patronal al IESS</t>
  </si>
  <si>
    <t>Asignación sujeta a distribución para Inversión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</si>
  <si>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</si>
  <si>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</si>
  <si>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</si>
  <si>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</si>
  <si>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</si>
  <si>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</si>
  <si>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</si>
  <si>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</si>
  <si>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</si>
  <si>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</si>
  <si>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</si>
  <si>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Al Fondo de Inversiones Municipales por Aporte del FODESEC</t>
  </si>
  <si>
    <t>A Municipios Capitales de Provincia, por Aporte del FODESEC</t>
  </si>
  <si>
    <t>A Gobiernos Autónomos Descentralizados por Emergencias</t>
  </si>
  <si>
    <t>A Gobiernos Autónomos Descentralizados Provinciales y Régimen Especial de Galápagos por el Ejercicio de Nuevas Competencias</t>
  </si>
  <si>
    <t>A  Gobiernos   Autónomos   Descentralizados   Distritales   y  Municipales   por   el   Ejercicio   de   Nuevas Competencias</t>
  </si>
  <si>
    <t>Por Regalías de PETROECUADOR</t>
  </si>
  <si>
    <t>Por Regalías de Participación del Estado</t>
  </si>
  <si>
    <t>Por Regalías de Campos Marginales</t>
  </si>
  <si>
    <t>Por Regalías de Alianzas Operativas</t>
  </si>
  <si>
    <t>Por Exportaciones de Petróleo de PETROECUADOR Ex-Consorcio</t>
  </si>
  <si>
    <t>Por Exportaciones de Petróleo de PETROECUADOR Nororiente</t>
  </si>
  <si>
    <t>Por Exportaciones de Petróleo Participación con City Oriente  Bloque 27</t>
  </si>
  <si>
    <t>Por Exportaciones de Petróleo Participación con YPF Bloque 16 y BOGUI CAPIRON</t>
  </si>
  <si>
    <t>Por Exportaciones de Petróleo Participación con Canadá Grande Bloque 1</t>
  </si>
  <si>
    <t>Por Exportaciones de Petróleo Participación con PERENCO Coca Payamino y Bloques 7 y 21</t>
  </si>
  <si>
    <t>Por Exportaciones de Crudo Participación con Occidental Lim y Bloque 15 y Edén Yuturi</t>
  </si>
  <si>
    <t>De Exportaciones de Petróleo Participación Petro -Oriental Bloques 14 y 17</t>
  </si>
  <si>
    <t>Por  Exportaciones  de  Petróleo  Participación  con  Ecuador  TLC  Bloque  18  y Campo  Compartido  Palo Azul</t>
  </si>
  <si>
    <t>Por Exportaciones de Petróleo Participación con CNPC Bloque 11 Cristal Rubí</t>
  </si>
  <si>
    <t>Por Exportaciones de Petróleo de Participación en Campos Marginales</t>
  </si>
  <si>
    <t>Por Exportaciones de Petróleo de Alianzas Operativas</t>
  </si>
  <si>
    <t>Por Exportaciones de Petróleo de Diferencial de Calidad</t>
  </si>
  <si>
    <t>Por Exportaciones de Petróleo de Compañías de Prestación de Servicios</t>
  </si>
  <si>
    <t>Por Exportaciones de Petróleo de Compañías de Prestación de Servicios Específicos ENAP</t>
  </si>
  <si>
    <t>Por Exportaciones de Petróleo de Compañías de Prestación de Servicios Específicos Tivacuno</t>
  </si>
  <si>
    <t>Por  Participación  de  Excedentes  de  Precios  de  Contratos  Petroleros  con  Andes  Petroleum  Bloque
Fanny 18 B – Tarapoa</t>
  </si>
  <si>
    <t>Por Participación de Excedentes de Precios de Contratos Petroleros con City Oriente Bloque 27</t>
  </si>
  <si>
    <t>Por Participación de Excedentes de Precios de Contratos Petroleros con Perenco Bloques 7 y 21</t>
  </si>
  <si>
    <t>Por Participación de Excedentes de Precios de Contratos Petroleros con Petro-Oriental Bloques 14 y 17</t>
  </si>
  <si>
    <t>Por Participación de Excedentes de Precios de Contratos Petroleros con REPSOL YPF Bloque 16</t>
  </si>
  <si>
    <t>Por Participación  de  Excedentes  de  Precios  de  Contratos  Petroleros  con  Ecuador TLC SA Bloque 18 Palo Azul</t>
  </si>
  <si>
    <t>Por Participación de Excedentes de Precios de Contratos Petroleros con Canadá Grande Limit.</t>
  </si>
  <si>
    <t>Por Exportaciones de Petróleo Bloque 15 y Unificados</t>
  </si>
  <si>
    <t>Por Exportaciones de Petróleo de Participación con Andes Petroleum Bloque Fanny 18 B - Tarapoa</t>
  </si>
  <si>
    <t>Por Regalías PETROAMAZONAS Bloque 15</t>
  </si>
  <si>
    <t>Por Regalías PETROECUADOR Bloque 27</t>
  </si>
  <si>
    <t>Por Exportaciones de Petróleo Bloque 27</t>
  </si>
  <si>
    <t>Por la Explotación de Gas Natural</t>
  </si>
  <si>
    <t>Asignación a Distribuir para Transferencias y Donaciones de Inversión</t>
  </si>
  <si>
    <t>Vehículos</t>
  </si>
  <si>
    <t>Herramientas</t>
  </si>
  <si>
    <t>Bienes Artísticos y Culturales</t>
  </si>
  <si>
    <t>Pertrechos para la Defensa y Seguridad Pública</t>
  </si>
  <si>
    <t>Bienes de Seguridad Nacional Estratégica</t>
  </si>
  <si>
    <t>Equipos Médicos</t>
  </si>
  <si>
    <t>Instrumental Médico</t>
  </si>
  <si>
    <t>Equipos Odontológicos</t>
  </si>
  <si>
    <t>Instrumental Odontológico</t>
  </si>
  <si>
    <t>Equipo  e  Instrumental  Médico  y  Odontológico  de  Uso  Inmediato  para  la  Prestación  de  Servicios  de
Salud</t>
  </si>
  <si>
    <t>Terrenos (Inmuebles)</t>
  </si>
  <si>
    <t>Edificios, Locales y Residencias (Inmuebles)</t>
  </si>
  <si>
    <t>Bienes prefabricados (Inmuebles)</t>
  </si>
  <si>
    <t>Otros Bienes Inmuebles</t>
  </si>
  <si>
    <t>Terrenos (Expropiación)</t>
  </si>
  <si>
    <t>Edificios, Locales y Residencias (Expropiación)</t>
  </si>
  <si>
    <t>Otras Expropiaciones de Bienes</t>
  </si>
  <si>
    <t>Patentes, Derechos de Autor, Marcas Registradas y Derecho de Llave.</t>
  </si>
  <si>
    <t>Licencias Computacionales</t>
  </si>
  <si>
    <t>Sistemas de Información</t>
  </si>
  <si>
    <t>Páginas Web</t>
  </si>
  <si>
    <t>Bosques</t>
  </si>
  <si>
    <t>Otros Bienes Biológicos</t>
  </si>
  <si>
    <t>Asignación a Distribuir para Bienes de Larga Duración</t>
  </si>
  <si>
    <t>Obligaciones de Ejercicios Anteriores por Egresos de Personal</t>
  </si>
  <si>
    <t>Obligaciones de Ejercicios Anteriores por Egresos en Servicios</t>
  </si>
  <si>
    <t>Obligaciones de Ejercicios Anteriores por Laudos y Sentencias Nacionales e Internacionales</t>
  </si>
  <si>
    <t>Otras Obligaciones por Ventas Anticipadas de Petróleo</t>
  </si>
  <si>
    <t>COMPONENTE DEL PROYECTO DE INVERSIÓN</t>
  </si>
  <si>
    <r>
      <rPr>
        <sz val="10"/>
        <color theme="1"/>
        <rFont val="Calibri"/>
        <family val="2"/>
        <scheme val="minor"/>
      </rPr>
      <t xml:space="preserve">Código: </t>
    </r>
    <r>
      <rPr>
        <b/>
        <sz val="10"/>
        <color theme="1"/>
        <rFont val="Calibri"/>
        <family val="2"/>
        <scheme val="minor"/>
      </rPr>
      <t>MIES 3.2-CGPGE-DPI-P01/R04</t>
    </r>
  </si>
  <si>
    <t>NOMENCLATURA DE MATRIZ RELACIÓN PRESUPUESTO - CONTABILIDAD</t>
  </si>
  <si>
    <t>ENLACES CONTABLES (PRESUPUESTO -  CONTABILIDAD)</t>
  </si>
  <si>
    <t>SIN PROYECTO</t>
  </si>
  <si>
    <t>Depósitos, acciones, préstamos, fondos</t>
  </si>
  <si>
    <t>Prepagos</t>
  </si>
  <si>
    <t>Inventario</t>
  </si>
  <si>
    <t>Propiedades, planta y equipo; infraestructura, intangibles, agricultura y propiedades de inversión.</t>
  </si>
  <si>
    <t>Remuneraciones y bonificaciones de ley</t>
  </si>
  <si>
    <t>Provisiones</t>
  </si>
  <si>
    <t>Gastos de bienes y servicios, gastos financieros, gastos de acumulación de costos de insumos para la producción</t>
  </si>
  <si>
    <t>Transferencias desde PGE</t>
  </si>
  <si>
    <t>Obligaciones a corto plazo</t>
  </si>
  <si>
    <t>FORMACION BRUTA DE CAPITAL FIJO</t>
  </si>
  <si>
    <t>PROGRAMAS DE INVERSIÓN</t>
  </si>
  <si>
    <t>TRANSFERENCIAS PARA INVERSIÓN</t>
  </si>
  <si>
    <t>COSTOS DE PRODUCCIÓN</t>
  </si>
  <si>
    <t>COSTOS DE COMERCIALIZACIÓN Y DISTRIBUCIÓN</t>
  </si>
  <si>
    <t>NOMBRE (PRESUPUESTO)</t>
  </si>
  <si>
    <t>TIPO DE PROYECTO</t>
  </si>
  <si>
    <t>ENLACE CONTABLE</t>
  </si>
  <si>
    <t>APELLIDO (CONTABILIDAD)</t>
  </si>
  <si>
    <t>ENLACE·CONTABLE</t>
  </si>
  <si>
    <t>III. VINCULACIÓN DE LA PLANIFICACIÓN</t>
  </si>
  <si>
    <t>IV. VINCULACIÓN PRESUPUESTARIA</t>
  </si>
  <si>
    <t>V. CLASIFICADOR PRESUPUESTARIO Y PRESUPUESTO</t>
  </si>
  <si>
    <t>VI. DISTRIBUCION DEL PRESUPUESTO</t>
  </si>
  <si>
    <t>AMPLIACION·DE·CAPACIDADES·DE·LAS·PERSONAS·CON·DISCAPACIDAD·Y·SUS·FAMILIAS·PARA·LA·PROMOCION·Y·EXIGIBILIDAD·DE·DERECHOS</t>
  </si>
  <si>
    <t>FORTALECIMIENTO·A·LA·GESTIÓN·E·INNOVACION·EN·EL·CUIDADO·DE·PERSONAS·CON·DISCAPACIDAD·SEVERA</t>
  </si>
  <si>
    <t>CONSTRUCCION·RECONSTRUCCION·REHABILITACION·Y·EQUIPAMIENTO·DE·CENTROS·DE·DESARROLLO·INFANTIL</t>
  </si>
  <si>
    <t>ESTRATEGIA·DE·MEJORAMIENTO·DEL·TALENTO·HUMANO·DE·LOS·SERVICIOS·DE·DESARROLLO·INFANTIL</t>
  </si>
  <si>
    <t>FORTALECIMIENTO·AMPLIACION·E·INNOVACION·DE·LOS·SERVICIOS·DE·DESARROLLO·INFANTIL·ESTRATEGIA·NACIONAL·MISION·TERNURA</t>
  </si>
  <si>
    <t>INCREMENTO·DE·COBERTURA·Y·CALIDAD·DE·LOS·SERVICIOS·DE·LA·MISION·MIS·MEJORES·AÑOS</t>
  </si>
  <si>
    <t>DISEÑO·E·IMPLEMENTACIÓN·DE·SERVICIOS·DE·INCLUSIÓN·ECONÓMICA·Y·SOCIAL·DIRIGIDOS·A·USUARIOS·DEL·MIES</t>
  </si>
  <si>
    <t>·0100016001·ATENCION·A·PERSONAS·ADULTAS·MAYORES</t>
  </si>
  <si>
    <t>COORDINACION ZONAL 3 - MIES</t>
  </si>
  <si>
    <t>ACOMPAÑAMIENTO·FAMILIAR·A·FAMILIAS·USUARIAS·DEL·BONO·DE·DESARROLLO·HUMANO·CON·COMPONENTE·VARIABLE·BDHV·EN·EXTREMA·POBREZA</t>
  </si>
  <si>
    <t>IMPLEMENTAR·ESTRATEGIAS·Y·SERVICIOS·DE·PREVENCION·Y·PROTECCION·ESPECIAL·EN·EL·CICLO·DE·VIDA·A·NIVEL·NACIONAL</t>
  </si>
  <si>
    <t>·59·ATENCION·INTEGRAL·A·PERSONAS·CON·DISCAPACIDADES</t>
  </si>
  <si>
    <t>·56·DESARROLLO·INFANTIL</t>
  </si>
  <si>
    <t>·58·SERVICIOS·DE·ATENCION·GERONTOLOGICA</t>
  </si>
  <si>
    <t>·57·PROTECCION·SOCIAL·A·LA·FAMILIA·ASEGURAMIENTO·NO·CONTRIBUTIVO·INCLUSION·ECONOMICA·Y·MOVILIDAD·SOCIAL</t>
  </si>
  <si>
    <t>·55·SISTEMA·DE·PROTECCION·ESPECIAL·EN·EL·CICLO·DE·VIDA</t>
  </si>
  <si>
    <t>·01·ADMINISTRACION·CENTRAL</t>
  </si>
  <si>
    <t>ENTIDAD OPERATIVA DESCONCENTRADA -EOD</t>
  </si>
  <si>
    <t>PROGRAMA INSTITUCIONAL</t>
  </si>
  <si>
    <t>ACTIVIDAD
ESIGEF</t>
  </si>
  <si>
    <t>PROGRAMA·INSTITUCIONAL</t>
  </si>
  <si>
    <t>·000·SIN·PROYECTO·PRG59</t>
  </si>
  <si>
    <t>·001·AMPLIACION·DE·CAPACIDADES·DE·LAS·PERSONAS·CON·DISCAPACIDAD·Y·SUS·FAMILIAS·PARA·LA·PROMOCION·Y·EXIGIBILIDAD·DE·DERECHOS</t>
  </si>
  <si>
    <t>·003·FORTALECIMIENTO·A·LA·GESTION·E·INNOVACION·EN·EL·CUIDADO·DE·PERSONAS·CON·DISCAPACIDAD·SEVERA</t>
  </si>
  <si>
    <t>001 IMPLEMENTACION DE LAS MODALIDADES DE ATENCION INDIRECTAS-C1</t>
  </si>
  <si>
    <t>003 SEGUIMIENTO Y MONITOREO</t>
  </si>
  <si>
    <t>002 IMPLEMENTACION DE MODALIDADES DE ATENCIION DOMICILIARIA -C1</t>
  </si>
  <si>
    <t>·003·FORTALECIMIENTO·A·LA·GESTIÓN·E·INNOVACION·EN·EL·CUIDADO·DE·PERSONAS·CON·DISCAPACIDAD·SEVERA</t>
  </si>
  <si>
    <t>·000·SIN·PROYECTO·PRG56</t>
  </si>
  <si>
    <t>·002·CONSTRUCCION·RECONSTRUCCION·REHABILITACION·Y·EQUIPAMIENTO·DE·CENTROS·DE·DESARROLLO·INFANTIL</t>
  </si>
  <si>
    <t>·001·ESTRATEGIA·DE·MEJORAMIENTO·DEL·TALENTO·HUMANO·DE·LOS·SERVICIOS·DE·DESARROLLO·INFANTIL</t>
  </si>
  <si>
    <t>·004·FORTALECIMIENTO·AMPLIACION·E·INNOVACION·DE·LOS·SERVICIOS·DE·DESARROLLO·INFANTIL·ESTRATEGIA·NACIONAL·MISION·TERNURA</t>
  </si>
  <si>
    <t>001 CONSTRUCCION RECONSTRUCCION REHABILITACION Y EQUIPAMIENTO DE CENTROS DE DESARROLLO INFANTIL</t>
  </si>
  <si>
    <t>002 REHABILITACION CENTROS INFANTILES DE ATENCION DIRECTA</t>
  </si>
  <si>
    <t>001 CONTRATACIÓN DE PERSONAL PARA INCREMENTO DE COBERTURA DE LOS SERVICIOS DE DESARROLLO INFANTIL</t>
  </si>
  <si>
    <t>002 CALIDAD DE LOS SERVICIOS DE DESARROLLO INFANTIL</t>
  </si>
  <si>
    <t>003 CALIDAD DE LA GESTIÓN DE SERVICIOS DE DESARROLLO INFANTIL</t>
  </si>
  <si>
    <t>004 MARCO NORMATIVO E INSTITUCIONAL PARA LA NIÑEZ</t>
  </si>
  <si>
    <t>005 PERSONAL TECNICO OPERATIVO CAPASITADO SDI</t>
  </si>
  <si>
    <t>006 GESTION Y EVALUACION DEL PROYECTO</t>
  </si>
  <si>
    <r>
      <t>Versión:</t>
    </r>
    <r>
      <rPr>
        <b/>
        <sz val="10"/>
        <color theme="1"/>
        <rFont val="Calibri"/>
        <family val="2"/>
        <scheme val="minor"/>
      </rPr>
      <t xml:space="preserve"> 2.1</t>
    </r>
  </si>
  <si>
    <r>
      <t>Fecha:</t>
    </r>
    <r>
      <rPr>
        <b/>
        <sz val="10"/>
        <color theme="1"/>
        <rFont val="Calibri"/>
        <family val="2"/>
        <scheme val="minor"/>
      </rPr>
      <t xml:space="preserve"> 06/01/2020</t>
    </r>
  </si>
  <si>
    <t>·000·SIN·PROYECTO·PRG58</t>
  </si>
  <si>
    <t>·002·INCREMENTO·DE·COBERTURA·Y·CALIDAD·DE·LOS·SERVICIOS·DE·LA·MISION·MIS·MEJORES·AÑOS</t>
  </si>
  <si>
    <t>001 INCREMENTAR LA COBERTURA DE LOS SERVICIOS GERONTOLÓGICOS DE LA MISIÓN MIS MEJORES AÑOS</t>
  </si>
  <si>
    <t>002 INCREMENTAR LA CALIDAD DE ATENCIÓN Y CAPACIDAD DE RESPUESTA DEL TALENTO HUMANO EN LOS SERVICIOS GERONTOLÓGICOS</t>
  </si>
  <si>
    <t>004 PROMOVER PROCESOS PARTICIPATIVOS DE LAS PERSONAS ADULTAS MAYORES</t>
  </si>
  <si>
    <t>006 IMPLEMENTACION DE LOS SERVICIOS SOCIALES EN ARTICULACION INTERINSTITUCIONAL A PERSONAS ADULTAS MAYOR</t>
  </si>
  <si>
    <t>·000·SIN·PROYECTO·PRG57</t>
  </si>
  <si>
    <t>·003·DISEÑO·E·IMPLEMENTACIÓN·DE·SERVICIOS·DE·INCLUSIÓN·ECONÓMICA·Y·SOCIAL·DIRIGIDOS·A·USUARIOS·DEL·MIES</t>
  </si>
  <si>
    <t>·004·ACOMPAÑAMIENTO·FAMILIAR·A·FAMILIAS·USUARIAS·DEL·BONO·DE·DESARROLLO·HUMANO·CON·COMPONENTE·VARIABLE·BDHV·EN·EXTREMA·POBREZA</t>
  </si>
  <si>
    <t>·000·SIN·PROYECTO·PRG55</t>
  </si>
  <si>
    <t>·001·IMPLEMENTAR·ESTRATEGIAS·Y·SERVICIOS·DE·PREVENCION·Y·PROTECCION·ESPECIAL·EN·EL·CICLO·DE·VIDA·A·NIVEL·NACIONAL</t>
  </si>
  <si>
    <t>001 ERRADICACION DEL TRABAJO INFANTIL-C1</t>
  </si>
  <si>
    <t>002 ERRADICACION DE LA MENDICIDAD-C1</t>
  </si>
  <si>
    <t>003 MODALIDAD DE PROTECCION ESPECIAL IMPLEMENTACION DE MODALIDADES-C1</t>
  </si>
  <si>
    <t>004 GESTIONAR SERVICIOS DE PROTECCION ESPECIAL PARA PERSONAS VIOLENTADAS EN SUS DERECHOS</t>
  </si>
  <si>
    <t>005 MODALIDADES DE PROTECCION ESPECIAL DIRECTOS</t>
  </si>
  <si>
    <t>·000·SIN·PROYECTO·PRG01</t>
  </si>
  <si>
    <t>FUENTE</t>
  </si>
  <si>
    <t>ORGANISMO</t>
  </si>
  <si>
    <t>001 RECURSOS FISCALES</t>
  </si>
  <si>
    <t>002 RECURSOS FISCALES GENERADOS POR LAS INSTITUCIONES</t>
  </si>
  <si>
    <t>003 RECURSOS PROVENIENTES DE PREASIGNACIONES</t>
  </si>
  <si>
    <t>201 COLOCACIONES EXTERNAS</t>
  </si>
  <si>
    <t>006 RECONSTRUCCION Y REACTIVACION DE LAS ZONAS AFECTADAS POR EL TERREMOTO DEL 16 DE ABRIL DE 2016</t>
  </si>
  <si>
    <t>202 PRESTAMOS EXTERNOS</t>
  </si>
  <si>
    <t>301 COLOCACIONES INTERNAS</t>
  </si>
  <si>
    <t>302 PRESTAMOS INTERNOS</t>
  </si>
  <si>
    <t>701 ASISTENCIA TECNICA Y DONACIONES</t>
  </si>
  <si>
    <t>998 ANTICIPOS DE EJERCICIOS ANTERIORES</t>
  </si>
  <si>
    <t>2003 BANCO INTERNAC. DE RECONSTRUCCION Y FOMENTO</t>
  </si>
  <si>
    <t xml:space="preserve">2001 FONDO MONETARIO INTERNACIONAL </t>
  </si>
  <si>
    <t>2002 BANCO INTERAMERICANO DE DESARROLLO</t>
  </si>
  <si>
    <t>0000 SIN ORGANISMO</t>
  </si>
  <si>
    <t>PRESTAMO</t>
  </si>
  <si>
    <t>0001 FACILIDAD DE FONDO EXTENDIDO</t>
  </si>
  <si>
    <t xml:space="preserve">2206 FINANCIAMIENTO PARCIAL DEL PROGRAMA DE RED DE PROTECCION SOCIAL </t>
  </si>
  <si>
    <t>2207 FINANCIAMIENTO DE PROGRAMAS Y PROYECTOS DE INVERSION IBRD 8978/EC</t>
  </si>
  <si>
    <t>5077 PROGRAMA DE INVERSION EN CALIDAD DE LOS SERVICIOS DE DESARROLLO INFANTIL</t>
  </si>
  <si>
    <t>0000 SIN CORRELATIVO</t>
  </si>
  <si>
    <t>MIES - PLANTA CENTRAL</t>
  </si>
  <si>
    <t>280 9999</t>
  </si>
  <si>
    <t>280 0031</t>
  </si>
  <si>
    <t xml:space="preserve">MIES - DIRECCION DE TRANSFERENCIA </t>
  </si>
  <si>
    <t>ENTIDAD OPERATIVA DESCONCENTRADA</t>
  </si>
  <si>
    <t>COD.
ENTIDAD</t>
  </si>
  <si>
    <t>280 1000</t>
  </si>
  <si>
    <t>280 1110</t>
  </si>
  <si>
    <t>280 1210</t>
  </si>
  <si>
    <t>280 1330</t>
  </si>
  <si>
    <t>280 1410</t>
  </si>
  <si>
    <t>280 1520</t>
  </si>
  <si>
    <t>280 2000</t>
  </si>
  <si>
    <t>280 2110</t>
  </si>
  <si>
    <t>280 2230</t>
  </si>
  <si>
    <t>280 2320</t>
  </si>
  <si>
    <t>280 3000</t>
  </si>
  <si>
    <t>280 3110</t>
  </si>
  <si>
    <t>280 3310</t>
  </si>
  <si>
    <t>280 3410</t>
  </si>
  <si>
    <t>280 3510</t>
  </si>
  <si>
    <t>DIRECCION DISTRITAL-18D01-PARROQUIAS URBANAS (LAPENINSULA a SAN FRANCISCO) Y PARROQUIAS RURALES (AUGUSTO N. MARTINEZ a ATAHUALPA)-MIES</t>
  </si>
  <si>
    <t>DIRECCION·DISTRITAL·16D01·PASTAZA</t>
  </si>
  <si>
    <t>280 4000</t>
  </si>
  <si>
    <t>280 4110</t>
  </si>
  <si>
    <t>280 4130</t>
  </si>
  <si>
    <t>280 4250</t>
  </si>
  <si>
    <t>280 4330</t>
  </si>
  <si>
    <t>280 4410</t>
  </si>
  <si>
    <t>280 5000</t>
  </si>
  <si>
    <t>280 5110</t>
  </si>
  <si>
    <t>280 5270</t>
  </si>
  <si>
    <t>280 5310</t>
  </si>
  <si>
    <t>280 5360</t>
  </si>
  <si>
    <t>280 5410</t>
  </si>
  <si>
    <t>280 5450</t>
  </si>
  <si>
    <t>280 5610</t>
  </si>
  <si>
    <t>280 5730</t>
  </si>
  <si>
    <t>280 6000</t>
  </si>
  <si>
    <t>280 6110</t>
  </si>
  <si>
    <t>280 6210</t>
  </si>
  <si>
    <t>280 6310</t>
  </si>
  <si>
    <t>280 6410</t>
  </si>
  <si>
    <t>280 7000</t>
  </si>
  <si>
    <t>280 7130</t>
  </si>
  <si>
    <t>280 7210</t>
  </si>
  <si>
    <t>280 7310</t>
  </si>
  <si>
    <t>280 7420</t>
  </si>
  <si>
    <t>280 7510</t>
  </si>
  <si>
    <t>280 8000</t>
  </si>
  <si>
    <t>280 8130</t>
  </si>
  <si>
    <t>280 8240</t>
  </si>
  <si>
    <t>280 8270</t>
  </si>
  <si>
    <t>280 9000</t>
  </si>
  <si>
    <t>280 9120</t>
  </si>
  <si>
    <t>280 9180</t>
  </si>
  <si>
    <t>280 9240</t>
  </si>
  <si>
    <t>COD.
ORG.</t>
  </si>
  <si>
    <t>COD.
CORR.</t>
  </si>
  <si>
    <t>001 DISEÑAR UN ESQUEMA DE INCENTIVOS PARA EL MODELO DE REDES PRÓXIMAS DE APOYO AL CUIDADO DE LAS PERSONAS</t>
  </si>
  <si>
    <t>002 FORTALECER EL MODELO PARA EL REGISTRO DE CUIDADORAS Y ASISTENTES DE CUIDADO</t>
  </si>
  <si>
    <t>003 CAPACITAR A PERSONAS CUIDADORAS</t>
  </si>
  <si>
    <t>004 CAPACITAR A ASISTENTES DE CUIDADO</t>
  </si>
  <si>
    <t>005 DISEÑAR E IMPLEMENTAR UN PROGRAMA DE CUIDADO CERTIFICADO</t>
  </si>
  <si>
    <t>006 EVALUAR EL IMPACTO REALIZADO</t>
  </si>
  <si>
    <t>007 ASESORAR Y ACOMPAÑAMIENTO TÉCNICO PARA EJECUCIÓN Y SEGUIMIENTO DEL PROYECTO</t>
  </si>
  <si>
    <t>001 PREPARAR LA RENDICIÓN DEL EXAMEN DE INGRESO AL SISTEMA DE EDUCACIÓN SUPERIOR  A LAS EDUCADORAS</t>
  </si>
  <si>
    <t>002 FORMAR AL PERSONAL TÉCNICO EDUCADORAS FAMILIARES Y ASISTENTES DE CUIDADO DE LOS SERVICIOS DE DESARROLLO</t>
  </si>
  <si>
    <t>003 CERTIFICACIÓN POR COMPETENCIAS LABORALES</t>
  </si>
  <si>
    <t>004 PROPUESTAS TÉCNICAS AL PERSONAL TÉCNICO SERVICIOS DE DESARROLLO INFANTIL DE CARRERA GRADO Y POSGRADO</t>
  </si>
  <si>
    <t>005 PROFESIONALIZACIÓN INSERTAR PERSONAL OPERATIVO, TÉCNICO DE GESTIÓN DE SERVICIOS DE INCLUSIÓN SOCIAL</t>
  </si>
  <si>
    <t>006 FORMACIÓN CONTINÚA PARA DESARROLLAR PROCESOS DE FORMACIÓN DIRIGIDA AL PERSONAL TÉCNICO OPERATIVO</t>
  </si>
  <si>
    <t>007 POLÍTICA PÚBLICA SERVICIOS DE INCLUSIÓN SOCIAL</t>
  </si>
  <si>
    <t>001 ATENCION DIRECTA EN CENTROS DIURNOS DE DESARROLLO DE HABILIDADES</t>
  </si>
  <si>
    <t>002 ATENCION INDIRECTA EN CENTROS DIURNOS DE DESARROLLO DE HABILIDADES</t>
  </si>
  <si>
    <t>003 ATENCION DIRECTA EN CENTROS DE REFERENCIA Y ACOGIDA</t>
  </si>
  <si>
    <t>004 ATENCION INDIRECTA EN CENTROS DE REFERENCIA Y ACOGIDA</t>
  </si>
  <si>
    <t>005 ATENCION EN EL HOGAR Y LA COMUNIDAD</t>
  </si>
  <si>
    <t>006 RECTORIA DE INCLUSION SOCIAL</t>
  </si>
  <si>
    <t>001 CENTROS DE DESARROLLO INFANTIL CDI DIRECTOS</t>
  </si>
  <si>
    <t>002 CENTROS DE DESARROLLO INFANTIL CDI INDIRECTOS</t>
  </si>
  <si>
    <t>003 CRECIENDO CON NUESTROS HIJOS CNH</t>
  </si>
  <si>
    <t>004 CIRCULOS DE CUIDADO RECREACION Y APRENDIZAJE CCRA</t>
  </si>
  <si>
    <t>001 CENTROS GERONTOLOGICOS RESIDENCIALES</t>
  </si>
  <si>
    <t>001 DIALOGO Y GENERACION DE OPORTUNIDADES</t>
  </si>
  <si>
    <t>002 ACOMPANAMIENTO FAMILIAR</t>
  </si>
  <si>
    <t>003 GESTION DE LA CORRESPONSABILIDAD</t>
  </si>
  <si>
    <t>004 ADMINISTRACION DE DATOS</t>
  </si>
  <si>
    <t>005 ASEGURAMIENTO NO CONTRIBUTIVO CONTINGENCIAS Y OPERACIONES</t>
  </si>
  <si>
    <t>006 GESTION DE TRANSFERENCIAS</t>
  </si>
  <si>
    <t>001 PREVENCION DE VULNERABILIDAD DE DERECHOS</t>
  </si>
  <si>
    <t>002 SERVICIOS DE PROTECCION ESPECIAL</t>
  </si>
  <si>
    <t>004 ERRADICACION DEL TRABAJO INFANTIL</t>
  </si>
  <si>
    <t>005 ADOPCION PARA NINAS NINOS Y ADOLESCENTES</t>
  </si>
  <si>
    <t>001 GESTION FINANCIERA ADMINISTRATIVA Y DE RECURSOS HUMANOS</t>
  </si>
  <si>
    <t>002 GESTION EN INFRAESTRUCTURA INSTITUCIONAL</t>
  </si>
  <si>
    <t>003 GESTION DE ASESORIA JURIDICA</t>
  </si>
  <si>
    <t>004 GESTION DE PLANIFICACION Y GESTION ESTRATEGICA</t>
  </si>
  <si>
    <t>005 GESTION DE TECNOLOGIAS DE INFORMACION Y COMUNICACION</t>
  </si>
  <si>
    <t>006 GESTION DE LA COMUNICACION SOCIAL</t>
  </si>
  <si>
    <t>007 GESTION DE PARTICIPACION CIUDADANA</t>
  </si>
  <si>
    <t>099 ADMINISTRACION CENTRAL</t>
  </si>
  <si>
    <t>003 SERVICIOS DE PROTECCION ESPECIAL / ATENCIÓN MOVILIDAD HUMANA</t>
  </si>
  <si>
    <t>·099·ANTICIPO·POR·DEVENGAR·DE·EJERCICIOS·ANTERIORES</t>
  </si>
  <si>
    <t>099 ANTICIPO POR DEVENGAR DE EJERCICIOS ANTERIORES</t>
  </si>
  <si>
    <t>099 ESTRATEGIA DE MEJORAMIENTO DEL TALENTO HUMANO DE LOS SERVICIOS DE DESARROLLO INFANTIL</t>
  </si>
  <si>
    <t>099 IMPLEMENTAR ESTRATEGIAS Y SERVICIOS DE PREVENCION Y PROTECCION ESPECIAL EN EL CICLO DE VIDA A NIVEL NACIONAL</t>
  </si>
  <si>
    <t>099 CONSTRUCCION RECONSTRUCCION REHABILITACION Y EQUIPAMIENTO DE CENTROS DE DESARROLLO INFANTIL</t>
  </si>
  <si>
    <t>099 FORTALECIMIENTO AMPLIACION E INNOVACION DE LOS SERVICIOS DE DESARROLLO INFANTIL ESTRATEGIA NACIONAL MISION TERNURA</t>
  </si>
  <si>
    <t>005 COORDINAR, EVALUAR Y MONITOREAR LOS SERVICIOS DE INCLUSIÓN ECONÓMICA Y SOCIAL</t>
  </si>
  <si>
    <t>004 DESARROLLAR HERRAMIENTAS TECNOLÓGICAS PARA EL REGISTRO DE LOS SERVICIOS DE INCLUSIÓN ECONÓMICA Y SOCIAL</t>
  </si>
  <si>
    <t>003 FORTALECER LOS SERVICIOS DE LOS CENTROS DE INCLUSIÓN ECONÓMICA</t>
  </si>
  <si>
    <t>002 MEJORAR LA SOSTENIBILIDAD SOCIO-ECONÓMICA DE LAS FAMILIAS A TRAVÉS DEL CRÉDITO DE DESARROLLO HUMANO</t>
  </si>
  <si>
    <t>001 DISEÑAR Y CREAR INSTRUMENTOS Y ESTRATEGIAS PARA FORTALECER LOS SERVICIOS DE INCLUSIÓN SOCIAL</t>
  </si>
  <si>
    <t>099 DISEÑO E IMPLEMENTACIÓN DE SERVICIOS DE INCLUSIÓN ECONÓMICA Y SOCIAL DIRIGIDOS A USUARIOS DEL MIES</t>
  </si>
  <si>
    <t>099 AMPLIACION DE CAPACIDADES DE LAS PERSONAS CON DISCAPACIDAD Y SUS FAMILIAS PARA LA PROMOCION Y EXIGIBILIDAD DE DERECHOS</t>
  </si>
  <si>
    <t>099 FORTALECIMIENTO A LA GESTIÓN E INNOVACION EN EL CUIDADO DE PERSONAS CON DISCAPACIDAD SEVERA</t>
  </si>
  <si>
    <t>C1. SUSCRIBIR CONVENIOS DE COOPERACIÓN TÉCNICA CON GAD´S, OCS Y ENTIDADES RELIGIOSAS DE ACUERDO A NORMAS TÉCNICAS Y MODELOS DE ATENCIÓN ESTABLECIDOS POR EL MIES</t>
  </si>
  <si>
    <t>GESTIONAR LA ATENCIÓN DE NIÑAS NIÑOS Y ADOLESCENTES EN LA MODALIDAD DE APOYO FAMILIAR Y CUSTODIA FAMILIAR</t>
  </si>
  <si>
    <t xml:space="preserve">NÚMERO DE NIÑAS, NIÑOS Y ADOLESCENTES ATENDIDOS </t>
  </si>
  <si>
    <t>GESTIONAR LA ATENCION INDIRECTA EN LA MODALIDAD DE ACOGIMIENTO INSTITUCIONAL</t>
  </si>
  <si>
    <t>NÚMERO DE NNA ATENDIDOS</t>
  </si>
  <si>
    <t>GESTIONAR LA ATENCION INDIRECTA EN LA MODALIDAD DE APOYIO FAMILIAR Y CUSTODIA FAMILIAR</t>
  </si>
  <si>
    <t>GESTIONAR LA ATENCION INDIRECTA EN LA MODALIDAD DE APOYO FAMILIAR Y CUSTODIA FAMILIAR</t>
  </si>
  <si>
    <t xml:space="preserve">GESTIONAR LA ATENCION INDIRECTA EN LA MODALIDAD DE ACOGIMIENTO FAMILIAR </t>
  </si>
  <si>
    <t>C2. GESTIONAR SERVICIOS DE PROTECCIÓN ESPECIAL PARA PERSONAS A LAS QUE HAYAN SIDO VIOLENTADOS SUS DERECHOS</t>
  </si>
  <si>
    <t>GESTIONAR EL PAGO DE LAS REMUNERACIONES, SALARIOS Y OTRAS OBLIGACIONES CON EL PERSONAL.</t>
  </si>
  <si>
    <t>NÚMERO DE PERSONAL PARA GESTIONAR EL SERVICIO</t>
  </si>
  <si>
    <t>REALIZAR VISITAS EN TERRITORIO PARA EL CUMPLIMIENTO Y EJECUCIÓN DE LOS CONVENIOS</t>
  </si>
  <si>
    <t>C3. ADMINISTRAR CENTROS DE ATENCIÓN EN LAS MODALIDADES DE ACOGIMIENTO EN SITUACIONES EMERGENTES</t>
  </si>
  <si>
    <t xml:space="preserve">NÚMERO DE PROFESIONALES </t>
  </si>
  <si>
    <t>7. ASESORÍA Y ACOMPAÑAMIENTO TÉCNICO PARA EJECUCIÓN Y SEGUIMIENTO DEL PROYECTO</t>
  </si>
  <si>
    <t>REALIZAR UNA CONSULTORÍAS INDIVIDUALES PARA ACOMPAÑAMIENTO TÉCNICO</t>
  </si>
  <si>
    <t>NÚMERO DE CONSULTORIAS REALIZADAS</t>
  </si>
  <si>
    <t>2. INCREMENTAR Y FORTALECER LA RESPUESTA INSTITUCIONAL PARA LA ATENCIÓN A LAS PERSONAS CON DISCAPACIDAD</t>
  </si>
  <si>
    <t>CONTRATAR EQUIPO TÉCNICO DE SEGUIMIENTO AL PAGO DEL BONO JOAQUÍN GALLEGOS LARA</t>
  </si>
  <si>
    <t>NÚMERO DE PROFESIONALES QUE REALIZAN SEGUIMIENTO A LA CORRESPONSABILIDAD DEL PAGO DEL BONO JOAQUÍN GALLEGOS LARA</t>
  </si>
  <si>
    <t xml:space="preserve">CONTRATAR TÉCNICOS PARA GESTIÓN Y ADMINISTRACIÓN DEL PROYECTO </t>
  </si>
  <si>
    <t>NÚMERO DE PROFESIONALES PARA LA GESIÓN Y ADMINISTRACIÓN DEL PROYECTO</t>
  </si>
  <si>
    <t>ADMINISTRAR EL PROYECTO</t>
  </si>
  <si>
    <t>NÚMERO DE PROFESIONALES PARA LA ADMINISTRACIÓN DEL PROYECTO</t>
  </si>
  <si>
    <t xml:space="preserve">1. INCREMENTAR SERVICIOS DE CUIDADO Y DESARROLLO INTEGRAL PARA LAS PERSONAS CON DISCAPACIDAD </t>
  </si>
  <si>
    <t>ATENCIÓN A PERSONAS CON DISCAPACIDAD EN VISITA DOMICILIARIA</t>
  </si>
  <si>
    <t>NÚMERO DE PERSONAS ATENDIDAS CON DISCAPACIDAD EN LA MODALIDAD DE DESARROLLO INTEGRAL DOMICILIARIO</t>
  </si>
  <si>
    <t>NÚMERO DE PROFESIONALES PARA LA GESTIÓN Y ADMINISTRACIÓN DEL PROYECTO</t>
  </si>
  <si>
    <t>3. MEJORAR LA INFRAESTRUCTURA,  EQUIPAMIENTO Y FORTALECER LAS COMPETENCIAS TÉCNICAS DEL TALENTO HUMANO DE LOS SERVICIOS MIES QUE ATIENDE A PERSONAS CON DISCAPACIDAD</t>
  </si>
  <si>
    <t>EQUIPAMIENTO DE LOS CENTROS DIRECTOS</t>
  </si>
  <si>
    <t>NÚMERO DE EQUIPAMIENTOS REALIZADOS</t>
  </si>
  <si>
    <t>Formación Continua: Desarrollar procesos de formación continua dirigida al personal técnico, operativo, a las familias de las y los usuarios de los servicios de Inclusión Social, con la finalidad de actualizar sus competencias cognitivas, procedimentales,</t>
  </si>
  <si>
    <t>GESTIONAR EL PAGO DE REMUNERACIONES, SALARIOS Y OTRAS OBLIGACIONES CON EL PERSONAL</t>
  </si>
  <si>
    <t>NÚMERO DE PERSONAL CONTRATADO 1NJS, 1SP1, 2SP5,7SP7</t>
  </si>
  <si>
    <t xml:space="preserve">REALIZAR VISITAS A TERRITORIO PARA EL CUMPLIMIENTO DE ACTIVIDADES INSTITUCIONALES </t>
  </si>
  <si>
    <t>NÚMERO DE SALIDA A TERRITORIO</t>
  </si>
  <si>
    <t>EFECTUAR LA CONTRATACIÓN DEL SERVICIO DE ELABORACIÓN Y REPRODUCCIÓN DE MATERIALES EDU-COMUNICACIONALES EN FORMA DE CARTILLAS DE ACTIVIDADES LÚDICAS-PEDAGÓGICAS,  EN CORRESPONDENCIA CON LOS MÓDULOS DE APRENDIZAJE.</t>
  </si>
  <si>
    <t>NÚMERO DE UNIDADES DE ATENCIÓN QUE RECIBEN MATERIAL DIDÁCTICO</t>
  </si>
  <si>
    <t>EFECTUAR LA CONTRATACIÓN DE SERVICIO DE LOGÍSTICA DE TALLERES.</t>
  </si>
  <si>
    <t>NÚMERO DE TALLERES</t>
  </si>
  <si>
    <t>EFECTUAR EL ALQUILER DE SOFTWARE PARA MENSAJERÍA MASIVA.</t>
  </si>
  <si>
    <t xml:space="preserve">NÚMERO DE CONTRATACIÓN </t>
  </si>
  <si>
    <t>EFECTUAR LA CONTRATACIÓN DE PERSONAL PARA SOPORTE Y ASISTENCIA TÉCNICA DE LA ESTRATEGIA DEL CALL CENTER PARA ATENCIÓN DE GRUPOS VULNERABLES Y REDISEÑO DE LA POLÍTICA PUBLICA DE INCLUSIÓN SOCIAL</t>
  </si>
  <si>
    <t xml:space="preserve">NÚMERO DE PERSONAL CONTRATADO  </t>
  </si>
  <si>
    <t>NÚMERO DE PERSONAL CONTRATADO</t>
  </si>
  <si>
    <t xml:space="preserve">CONSTRUIR Y EQUIPAR CENTROS INFANTILES </t>
  </si>
  <si>
    <t>GESTIONAR EL PAGO DE LAS REMUNERACIONES, SALARIOS Y OTRAS OBLIGACIONES DEL PERSONAL</t>
  </si>
  <si>
    <t>NUMERO DE PERSONAS CONTRATADAS</t>
  </si>
  <si>
    <t>REALIZAR VISITAS EN TERRITORIO PARA EL CUMPLIMIENTO DE ACITIVIDADES  ISNTITUCIONALES</t>
  </si>
  <si>
    <t>NUMERO DE VISITAS DE SEGUIMIENTO REALIZADAS</t>
  </si>
  <si>
    <t>REHABILITAR CENTROS INFANTILES DE ATENCIÓN DIRECTA</t>
  </si>
  <si>
    <t>REHABILITACIÓN DE CDI DE ATENCIÓN DIRECTA</t>
  </si>
  <si>
    <t>NÚMERO DE  CENTROS DE DESARROLLO INFANTIL  REHABILITADOS</t>
  </si>
  <si>
    <t>CONSTRUCCIÓN DE CDI</t>
  </si>
  <si>
    <t>NÚMERO DE  CENTROS DE DESARROLLO INFANTIL  CONSTRUIDOS</t>
  </si>
  <si>
    <t>NUMERO DE LIQUIDACIONES CANCELADAS</t>
  </si>
  <si>
    <t>IMPLEMENTACIÓN DE LOS SERVICIOS SOCIALES (SALUD Y VIVIENDA) EN ARTICULACIÓN INTERINSTITUCIONAL A PERSONAS ADULTAS MAYORES EN SITUACIÓN DE EXTREMA POBREZA</t>
  </si>
  <si>
    <t>GESTIONAR EL PAGO DE LAS REMUNERACIONES, SALARIOS Y OTRAS OBLIGACIONES CON EL PERSONAL</t>
  </si>
  <si>
    <t xml:space="preserve">NÚMERO DE  CONVENIOS FIRMADOS CON LA SECRETARIA TÉCNICA PLAN TODA UNA PARA REALIZAR EL DESPLIEGUE DE LA BRIGADA INTERSECTORIALES.  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</si>
  <si>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</si>
  <si>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REALIZAR VISITAS EN TERRITORIO PARA EL CUMPLIMIENTO DE ACTIVIDADES INSTITUCIONALES</t>
  </si>
  <si>
    <t>NUMERO DE VISITAS EN REALIZADAS A TERRITORIO.</t>
  </si>
  <si>
    <t xml:space="preserve">ADQUIRIR DE EQUIPAMIENTO PARA LOS CENTROS GERONTOLÓGICOS </t>
  </si>
  <si>
    <t xml:space="preserve">NUMERO CONTRATOS PARA LA ADQUIRIR DE  EQUIPAMIENTO PARA LOS CENTROS GERONTOLÓGICOS  ENTREGADOS </t>
  </si>
  <si>
    <t>Implementación de los servicios sociales (salud y vivienda) en articulación interinstitucional a personas adultas mayores en situación de extrema pobreza</t>
  </si>
  <si>
    <t xml:space="preserve">Gestionar la suscripción convenio con el Secretaria Técnica Plan Toda Una para realizar el despliegue de la brigada intersectoriales.  </t>
  </si>
  <si>
    <t xml:space="preserve">Número de  convenios firmados con la Secretaria Técnica Plan Toda Una para realizar el despliegue de la brigada intersectoriales.  </t>
  </si>
  <si>
    <t xml:space="preserve">Gestionar la suscripción convenio con el Ministerio de Desarrollo Urbano y Vivienda y Empresa Pública Casa para Todos EP; para la adecuación de  viviendas. </t>
  </si>
  <si>
    <t xml:space="preserve">Número de convenios suscritos  convenio con el Ministerio de Desarrollo Urbano y Vivienda y Empresa Pública Casa para Todos EP; para la adecuación de  viviendas. 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</si>
  <si>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</si>
  <si>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Gestionar el pago de las remuneraciones, salarios y otras obligaciones con el personal</t>
  </si>
  <si>
    <t>Numero de  pagos realizados por remuneraciones, salarios y otras obligaciones con el personal</t>
  </si>
  <si>
    <t>Gestionar los servicios gerontológicos en las cuatro modalidades de atención (de acuerdo con la distribución geográfica de las personas usuarias)</t>
  </si>
  <si>
    <t>Número de funcionarios contratados para brindar atención a los adultos mayores en extrema pobreza de la Misión Mis Mejores Años</t>
  </si>
  <si>
    <t>Gestionar de los servicios gerontológicos en la 4 modalidad de Atención (De acuerdo con la distribución geográfica de las personas usuarias)</t>
  </si>
  <si>
    <t>Número de personas adultas mayores atendidas mediante las modalidades de atención Mis Mejores Años bajo convenio</t>
  </si>
  <si>
    <t>GESTIONAR DE LOS SERVICIOS GERONTOLÓGICOS EN LA 4 MODALIDAD DE ATENCIÓN DIRECTA (DE ACUERDO CON LA DISTRIBUCIÓN GEOGRÁFICA DE LAS PERSONAS USUARIAS)</t>
  </si>
  <si>
    <t>NÚMERO DE TUTORES QUE RECIBEN KIDS PARA ATENCIÓN DOMICILIARIA PARA PERSONAS SIN DISCAPACIDAD DIRECTO.</t>
  </si>
  <si>
    <t xml:space="preserve">NÚMERO DE PERSONAS ADULTAS MAYORES QUE RECIBEN EL SERVICIO DE ALIMENTACIÓN MEDIANTE ADMINISTRACIÓN DIRECTA DE LA MODALIDAD ESPACIOS ACTIVOS CON ALIMENTACIÓN </t>
  </si>
  <si>
    <t xml:space="preserve">NÚMERO DE TUTORES QUE RECIBEN PRENDAS DE PORTECCION </t>
  </si>
  <si>
    <t>203 PRESTAMOS EXTERNOS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</si>
</sst>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FECHA APROBACIÓN/ MODIFICACIÓN:&quot;\ dd/mm/yyyy"/>
    <numFmt numFmtId="165" formatCode="0000"/>
  </numFmts>
  <fonts count="19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sz val="8"/>
      <color theme="8" tint="-0.499984740745262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indexed="64"/>
      </top>
      <bottom style="thin">
        <color indexed="64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5"/>
      </top>
      <bottom style="thin">
        <color theme="5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5"/>
      </left>
      <right style="thin">
        <color theme="5" tint="-0.499984740745262"/>
      </right>
      <top style="thin">
        <color theme="5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/>
      <top style="thin">
        <color theme="8" tint="-0.499984740745262"/>
      </top>
      <bottom style="thin">
        <color theme="8" tint="-0.499984740745262"/>
      </bottom>
      <diagonal/>
    </border>
    <border>
      <left/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04">
    <xf numFmtId="0" fontId="0" fillId="0" borderId="0" xfId="0"/>
    <xf numFmtId="0" fontId="12" fillId="0" borderId="0" xfId="0" applyFont="1" applyFill="1" applyBorder="1" applyAlignment="1" applyProtection="1">
      <alignment vertical="center" wrapText="1"/>
      <protection hidden="1"/>
    </xf>
    <xf numFmtId="0" fontId="13" fillId="9" borderId="0" xfId="0" applyFont="1" applyFill="1" applyAlignment="1">
      <alignment horizontal="centerContinuous" vertical="center"/>
    </xf>
    <xf numFmtId="0" fontId="13" fillId="0" borderId="0" xfId="0" applyFont="1" applyFill="1" applyAlignment="1">
      <alignment vertical="center"/>
    </xf>
    <xf numFmtId="0" fontId="8" fillId="10" borderId="13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0" fontId="13" fillId="0" borderId="13" xfId="0" applyFont="1" applyBorder="1" applyAlignment="1">
      <alignment vertical="center"/>
    </xf>
    <xf numFmtId="0" fontId="13" fillId="0" borderId="13" xfId="0" applyFont="1" applyFill="1" applyBorder="1" applyAlignment="1">
      <alignment vertical="center"/>
    </xf>
    <xf numFmtId="0" fontId="13" fillId="0" borderId="14" xfId="0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4" fillId="11" borderId="14" xfId="0" applyFont="1" applyFill="1" applyBorder="1" applyAlignment="1">
      <alignment vertical="center"/>
    </xf>
    <xf numFmtId="0" fontId="14" fillId="11" borderId="13" xfId="0" applyFont="1" applyFill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8" fillId="9" borderId="0" xfId="0" applyFont="1" applyFill="1" applyAlignment="1">
      <alignment horizontal="centerContinuous" vertical="center"/>
    </xf>
    <xf numFmtId="0" fontId="15" fillId="13" borderId="19" xfId="0" applyFont="1" applyFill="1" applyBorder="1" applyAlignment="1">
      <alignment vertical="center"/>
    </xf>
    <xf numFmtId="0" fontId="13" fillId="13" borderId="18" xfId="0" applyFont="1" applyFill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0" fontId="8" fillId="12" borderId="16" xfId="0" applyFont="1" applyFill="1" applyBorder="1" applyAlignment="1">
      <alignment horizontal="center" vertical="center" wrapText="1"/>
    </xf>
    <xf numFmtId="0" fontId="8" fillId="12" borderId="17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vertical="center"/>
    </xf>
    <xf numFmtId="0" fontId="8" fillId="3" borderId="0" xfId="0" applyFont="1" applyFill="1" applyBorder="1" applyAlignment="1">
      <alignment horizontal="center" vertical="center" wrapText="1"/>
    </xf>
    <xf numFmtId="0" fontId="8" fillId="14" borderId="0" xfId="0" applyFont="1" applyFill="1" applyBorder="1" applyAlignment="1">
      <alignment vertical="center"/>
    </xf>
    <xf numFmtId="0" fontId="16" fillId="19" borderId="0" xfId="0" applyFont="1" applyFill="1" applyBorder="1" applyAlignment="1">
      <alignment vertical="center"/>
    </xf>
    <xf numFmtId="0" fontId="16" fillId="19" borderId="23" xfId="0" applyFont="1" applyFill="1" applyBorder="1" applyAlignment="1">
      <alignment vertical="center"/>
    </xf>
    <xf numFmtId="0" fontId="16" fillId="20" borderId="0" xfId="0" applyFont="1" applyFill="1" applyBorder="1" applyAlignment="1">
      <alignment vertical="center"/>
    </xf>
    <xf numFmtId="0" fontId="16" fillId="20" borderId="23" xfId="0" applyFont="1" applyFill="1" applyBorder="1" applyAlignment="1">
      <alignment vertical="center"/>
    </xf>
    <xf numFmtId="0" fontId="16" fillId="8" borderId="0" xfId="0" applyFont="1" applyFill="1" applyBorder="1" applyAlignment="1">
      <alignment vertical="center"/>
    </xf>
    <xf numFmtId="0" fontId="16" fillId="8" borderId="23" xfId="0" applyFont="1" applyFill="1" applyBorder="1" applyAlignment="1">
      <alignment vertical="center"/>
    </xf>
    <xf numFmtId="0" fontId="16" fillId="17" borderId="0" xfId="0" applyFont="1" applyFill="1" applyBorder="1" applyAlignment="1">
      <alignment vertical="center"/>
    </xf>
    <xf numFmtId="0" fontId="16" fillId="17" borderId="23" xfId="0" applyFont="1" applyFill="1" applyBorder="1" applyAlignment="1">
      <alignment vertical="center"/>
    </xf>
    <xf numFmtId="0" fontId="16" fillId="15" borderId="0" xfId="0" applyFont="1" applyFill="1" applyBorder="1" applyAlignment="1">
      <alignment vertical="center"/>
    </xf>
    <xf numFmtId="0" fontId="16" fillId="15" borderId="23" xfId="0" applyFont="1" applyFill="1" applyBorder="1" applyAlignment="1">
      <alignment vertical="center"/>
    </xf>
    <xf numFmtId="0" fontId="16" fillId="18" borderId="0" xfId="0" applyFont="1" applyFill="1" applyBorder="1" applyAlignment="1">
      <alignment vertical="center"/>
    </xf>
    <xf numFmtId="0" fontId="16" fillId="18" borderId="23" xfId="0" applyFont="1" applyFill="1" applyBorder="1" applyAlignment="1">
      <alignment vertical="center"/>
    </xf>
    <xf numFmtId="0" fontId="8" fillId="23" borderId="21" xfId="0" applyFont="1" applyFill="1" applyBorder="1" applyAlignment="1">
      <alignment horizontal="center" vertical="center" wrapText="1"/>
    </xf>
    <xf numFmtId="0" fontId="8" fillId="23" borderId="20" xfId="0" applyFont="1" applyFill="1" applyBorder="1" applyAlignment="1">
      <alignment horizontal="center" vertical="center" wrapText="1"/>
    </xf>
    <xf numFmtId="0" fontId="8" fillId="23" borderId="22" xfId="0" applyFont="1" applyFill="1" applyBorder="1" applyAlignment="1">
      <alignment horizontal="center" vertical="center" wrapText="1"/>
    </xf>
    <xf numFmtId="0" fontId="8" fillId="24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vertical="center"/>
    </xf>
    <xf numFmtId="0" fontId="13" fillId="10" borderId="0" xfId="0" applyFont="1" applyFill="1" applyAlignment="1">
      <alignment vertical="center"/>
    </xf>
    <xf numFmtId="0" fontId="8" fillId="16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vertical="center"/>
    </xf>
    <xf numFmtId="0" fontId="8" fillId="21" borderId="0" xfId="0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3" fillId="0" borderId="0" xfId="0" applyNumberFormat="1" applyFont="1" applyAlignment="1">
      <alignment vertical="center"/>
    </xf>
    <xf numFmtId="0" fontId="8" fillId="23" borderId="0" xfId="0" applyFont="1" applyFill="1" applyAlignment="1">
      <alignment vertical="center"/>
    </xf>
    <xf numFmtId="0" fontId="8" fillId="23" borderId="0" xfId="0" applyFont="1" applyFill="1" applyAlignment="1">
      <alignment horizontal="centerContinuous" vertical="center"/>
    </xf>
    <xf numFmtId="0" fontId="14" fillId="22" borderId="24" xfId="0" applyFont="1" applyFill="1" applyBorder="1" applyAlignment="1">
      <alignment vertical="center"/>
    </xf>
    <xf numFmtId="0" fontId="14" fillId="22" borderId="25" xfId="0" applyFont="1" applyFill="1" applyBorder="1" applyAlignment="1">
      <alignment vertical="center" wrapText="1"/>
    </xf>
    <xf numFmtId="0" fontId="8" fillId="24" borderId="0" xfId="0" applyFont="1" applyFill="1" applyAlignment="1">
      <alignment vertical="center"/>
    </xf>
    <xf numFmtId="4" fontId="10" fillId="22" borderId="1" xfId="0" applyNumberFormat="1" applyFont="1" applyFill="1" applyBorder="1" applyAlignment="1" applyProtection="1">
      <alignment horizontal="right" vertical="center" indent="1"/>
      <protection hidden="1"/>
    </xf>
    <xf numFmtId="4" fontId="5" fillId="25" borderId="1" xfId="0" applyNumberFormat="1" applyFont="1" applyFill="1" applyBorder="1" applyAlignment="1" applyProtection="1">
      <alignment horizontal="right" vertical="center" indent="1"/>
      <protection hidden="1"/>
    </xf>
    <xf numFmtId="4" fontId="10" fillId="22" borderId="2" xfId="0" applyNumberFormat="1" applyFont="1" applyFill="1" applyBorder="1" applyAlignment="1" applyProtection="1">
      <alignment horizontal="right" vertical="center" indent="1"/>
      <protection hidden="1"/>
    </xf>
    <xf numFmtId="0" fontId="8" fillId="2" borderId="0" xfId="0" applyFont="1" applyFill="1" applyAlignment="1">
      <alignment horizontal="centerContinuous" vertical="center"/>
    </xf>
    <xf numFmtId="0" fontId="15" fillId="2" borderId="0" xfId="0" applyFont="1" applyFill="1" applyAlignment="1">
      <alignment horizontal="centerContinuous" vertical="center"/>
    </xf>
    <xf numFmtId="0" fontId="2" fillId="0" borderId="28" xfId="0" applyFont="1" applyBorder="1" applyAlignment="1" applyProtection="1">
      <alignment vertical="center"/>
      <protection hidden="1"/>
    </xf>
    <xf numFmtId="0" fontId="3" fillId="0" borderId="29" xfId="0" applyFont="1" applyBorder="1" applyAlignment="1" applyProtection="1">
      <alignment vertical="center"/>
      <protection hidden="1"/>
    </xf>
    <xf numFmtId="0" fontId="2" fillId="0" borderId="29" xfId="0" applyFont="1" applyBorder="1" applyAlignment="1" applyProtection="1">
      <alignment vertical="center"/>
      <protection hidden="1"/>
    </xf>
    <xf numFmtId="0" fontId="1" fillId="0" borderId="0" xfId="0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horizontal="centerContinuous" vertical="center"/>
      <protection hidden="1"/>
    </xf>
    <xf numFmtId="9" fontId="2" fillId="0" borderId="0" xfId="0" applyNumberFormat="1" applyFont="1" applyAlignment="1" applyProtection="1">
      <alignment horizontal="centerContinuous" vertical="center"/>
      <protection hidden="1"/>
    </xf>
    <xf numFmtId="4" fontId="2" fillId="0" borderId="0" xfId="0" applyNumberFormat="1" applyFont="1" applyAlignment="1" applyProtection="1">
      <alignment horizontal="centerContinuous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2" fillId="0" borderId="0" xfId="0" applyNumberFormat="1" applyFont="1" applyAlignment="1" applyProtection="1">
      <alignment vertical="center"/>
      <protection hidden="1"/>
    </xf>
    <xf numFmtId="0" fontId="1" fillId="0" borderId="0" xfId="0" applyFont="1" applyFill="1" applyAlignment="1" applyProtection="1">
      <alignment horizontal="centerContinuous" vertical="center"/>
      <protection hidden="1"/>
    </xf>
    <xf numFmtId="0" fontId="2" fillId="0" borderId="0" xfId="0" applyFont="1" applyFill="1" applyAlignment="1" applyProtection="1">
      <alignment horizontal="centerContinuous" vertical="center"/>
      <protection hidden="1"/>
    </xf>
    <xf numFmtId="9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horizontal="centerContinuous" vertical="center"/>
      <protection hidden="1"/>
    </xf>
    <xf numFmtId="4" fontId="2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5" borderId="5" xfId="0" applyFont="1" applyFill="1" applyBorder="1" applyAlignment="1" applyProtection="1">
      <alignment horizontal="centerContinuous" vertical="center"/>
      <protection hidden="1"/>
    </xf>
    <xf numFmtId="0" fontId="4" fillId="5" borderId="6" xfId="0" applyFont="1" applyFill="1" applyBorder="1" applyAlignment="1" applyProtection="1">
      <alignment horizontal="centerContinuous" vertical="center"/>
      <protection hidden="1"/>
    </xf>
    <xf numFmtId="0" fontId="4" fillId="5" borderId="7" xfId="0" applyFont="1" applyFill="1" applyBorder="1" applyAlignment="1" applyProtection="1">
      <alignment horizontal="centerContinuous" vertical="center"/>
      <protection hidden="1"/>
    </xf>
    <xf numFmtId="4" fontId="4" fillId="5" borderId="8" xfId="0" applyNumberFormat="1" applyFont="1" applyFill="1" applyBorder="1" applyAlignment="1" applyProtection="1">
      <alignment horizontal="centerContinuous" vertical="center"/>
      <protection hidden="1"/>
    </xf>
    <xf numFmtId="4" fontId="4" fillId="5" borderId="9" xfId="0" applyNumberFormat="1" applyFont="1" applyFill="1" applyBorder="1" applyAlignment="1" applyProtection="1">
      <alignment horizontal="centerContinuous" vertical="center"/>
      <protection hidden="1"/>
    </xf>
    <xf numFmtId="0" fontId="7" fillId="6" borderId="11" xfId="0" applyFont="1" applyFill="1" applyBorder="1" applyAlignment="1" applyProtection="1">
      <alignment horizontal="center" vertical="center" wrapText="1"/>
      <protection hidden="1"/>
    </xf>
    <xf numFmtId="4" fontId="8" fillId="4" borderId="11" xfId="0" applyNumberFormat="1" applyFont="1" applyFill="1" applyBorder="1" applyAlignment="1" applyProtection="1">
      <alignment horizontal="center" vertical="center" wrapText="1"/>
      <protection hidden="1"/>
    </xf>
    <xf numFmtId="4" fontId="7" fillId="7" borderId="11" xfId="0" applyNumberFormat="1" applyFont="1" applyFill="1" applyBorder="1" applyAlignment="1" applyProtection="1">
      <alignment horizontal="center" vertical="center" wrapText="1"/>
      <protection hidden="1"/>
    </xf>
    <xf numFmtId="4" fontId="8" fillId="4" borderId="12" xfId="0" applyNumberFormat="1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0" xfId="0" applyNumberFormat="1" applyFont="1" applyFill="1" applyBorder="1" applyAlignment="1" applyProtection="1">
      <alignment vertical="center" wrapText="1"/>
      <protection hidden="1"/>
    </xf>
    <xf numFmtId="4" fontId="10" fillId="0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49" fontId="2" fillId="0" borderId="0" xfId="0" applyNumberFormat="1" applyFont="1" applyAlignment="1" applyProtection="1">
      <alignment horizontal="center" vertical="center"/>
      <protection hidden="1"/>
    </xf>
    <xf numFmtId="164" fontId="13" fillId="0" borderId="0" xfId="0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3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49" fontId="9" fillId="0" borderId="0" xfId="0" applyNumberFormat="1" applyFont="1" applyFill="1" applyBorder="1" applyAlignment="1" applyProtection="1">
      <alignment vertical="center" wrapText="1"/>
      <protection locked="0"/>
    </xf>
    <xf numFmtId="4" fontId="10" fillId="0" borderId="0" xfId="0" applyNumberFormat="1" applyFont="1" applyFill="1" applyBorder="1" applyAlignment="1" applyProtection="1">
      <alignment vertical="center"/>
      <protection locked="0"/>
    </xf>
    <xf numFmtId="4" fontId="9" fillId="0" borderId="0" xfId="0" applyNumberFormat="1" applyFont="1" applyFill="1" applyBorder="1" applyAlignment="1" applyProtection="1">
      <alignment vertical="center"/>
      <protection locked="0"/>
    </xf>
    <xf numFmtId="0" fontId="17" fillId="17" borderId="31" xfId="0" applyFont="1" applyFill="1" applyBorder="1" applyAlignment="1">
      <alignment vertical="center"/>
    </xf>
    <xf numFmtId="0" fontId="17" fillId="17" borderId="33" xfId="0" applyFont="1" applyFill="1" applyBorder="1" applyAlignment="1">
      <alignment horizontal="center" vertical="center"/>
    </xf>
    <xf numFmtId="0" fontId="17" fillId="17" borderId="36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vertical="center"/>
    </xf>
    <xf numFmtId="0" fontId="17" fillId="15" borderId="31" xfId="0" applyFont="1" applyFill="1" applyBorder="1" applyAlignment="1">
      <alignment vertical="center"/>
    </xf>
    <xf numFmtId="0" fontId="17" fillId="15" borderId="33" xfId="0" applyFont="1" applyFill="1" applyBorder="1" applyAlignment="1">
      <alignment horizontal="center" vertical="center"/>
    </xf>
    <xf numFmtId="0" fontId="17" fillId="15" borderId="36" xfId="0" applyFont="1" applyFill="1" applyBorder="1" applyAlignment="1">
      <alignment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42" xfId="0" applyFont="1" applyFill="1" applyBorder="1" applyAlignment="1">
      <alignment vertical="center"/>
    </xf>
    <xf numFmtId="0" fontId="17" fillId="15" borderId="43" xfId="0" applyFont="1" applyFill="1" applyBorder="1" applyAlignment="1">
      <alignment horizontal="center" vertical="center"/>
    </xf>
    <xf numFmtId="0" fontId="17" fillId="20" borderId="31" xfId="0" applyFont="1" applyFill="1" applyBorder="1" applyAlignment="1">
      <alignment vertical="center"/>
    </xf>
    <xf numFmtId="0" fontId="17" fillId="20" borderId="33" xfId="0" applyFont="1" applyFill="1" applyBorder="1" applyAlignment="1">
      <alignment horizontal="center" vertical="center"/>
    </xf>
    <xf numFmtId="0" fontId="17" fillId="20" borderId="36" xfId="0" applyFont="1" applyFill="1" applyBorder="1" applyAlignment="1">
      <alignment vertical="center"/>
    </xf>
    <xf numFmtId="0" fontId="17" fillId="20" borderId="1" xfId="0" applyFont="1" applyFill="1" applyBorder="1" applyAlignment="1">
      <alignment horizontal="center" vertical="center"/>
    </xf>
    <xf numFmtId="0" fontId="17" fillId="20" borderId="42" xfId="0" applyFont="1" applyFill="1" applyBorder="1" applyAlignment="1">
      <alignment vertical="center"/>
    </xf>
    <xf numFmtId="0" fontId="17" fillId="20" borderId="43" xfId="0" applyFont="1" applyFill="1" applyBorder="1" applyAlignment="1">
      <alignment horizontal="center" vertical="center"/>
    </xf>
    <xf numFmtId="0" fontId="17" fillId="19" borderId="31" xfId="0" applyFont="1" applyFill="1" applyBorder="1" applyAlignment="1">
      <alignment vertical="center"/>
    </xf>
    <xf numFmtId="0" fontId="17" fillId="19" borderId="33" xfId="0" applyFont="1" applyFill="1" applyBorder="1" applyAlignment="1">
      <alignment horizontal="center" vertical="center"/>
    </xf>
    <xf numFmtId="0" fontId="17" fillId="19" borderId="42" xfId="0" applyFont="1" applyFill="1" applyBorder="1" applyAlignment="1">
      <alignment vertical="center"/>
    </xf>
    <xf numFmtId="0" fontId="17" fillId="19" borderId="43" xfId="0" applyFont="1" applyFill="1" applyBorder="1" applyAlignment="1">
      <alignment horizontal="center" vertical="center"/>
    </xf>
    <xf numFmtId="0" fontId="17" fillId="28" borderId="31" xfId="0" applyFont="1" applyFill="1" applyBorder="1" applyAlignment="1">
      <alignment vertical="center"/>
    </xf>
    <xf numFmtId="0" fontId="17" fillId="28" borderId="33" xfId="0" applyFont="1" applyFill="1" applyBorder="1" applyAlignment="1">
      <alignment horizontal="center" vertical="center"/>
    </xf>
    <xf numFmtId="0" fontId="17" fillId="28" borderId="36" xfId="0" applyFont="1" applyFill="1" applyBorder="1" applyAlignment="1">
      <alignment vertical="center"/>
    </xf>
    <xf numFmtId="0" fontId="17" fillId="28" borderId="1" xfId="0" applyFont="1" applyFill="1" applyBorder="1" applyAlignment="1">
      <alignment horizontal="center" vertical="center"/>
    </xf>
    <xf numFmtId="0" fontId="17" fillId="28" borderId="41" xfId="0" applyFont="1" applyFill="1" applyBorder="1" applyAlignment="1">
      <alignment vertical="center"/>
    </xf>
    <xf numFmtId="0" fontId="17" fillId="28" borderId="39" xfId="0" applyFont="1" applyFill="1" applyBorder="1" applyAlignment="1">
      <alignment horizontal="center" vertical="center"/>
    </xf>
    <xf numFmtId="0" fontId="17" fillId="28" borderId="42" xfId="0" applyFont="1" applyFill="1" applyBorder="1" applyAlignment="1">
      <alignment vertical="center"/>
    </xf>
    <xf numFmtId="0" fontId="17" fillId="28" borderId="43" xfId="0" applyFont="1" applyFill="1" applyBorder="1" applyAlignment="1">
      <alignment horizontal="center" vertical="center"/>
    </xf>
    <xf numFmtId="0" fontId="17" fillId="29" borderId="31" xfId="0" applyFont="1" applyFill="1" applyBorder="1" applyAlignment="1">
      <alignment vertical="center"/>
    </xf>
    <xf numFmtId="0" fontId="17" fillId="29" borderId="33" xfId="0" applyFont="1" applyFill="1" applyBorder="1" applyAlignment="1">
      <alignment horizontal="center" vertical="center"/>
    </xf>
    <xf numFmtId="0" fontId="17" fillId="29" borderId="36" xfId="0" applyFont="1" applyFill="1" applyBorder="1" applyAlignment="1">
      <alignment vertical="center"/>
    </xf>
    <xf numFmtId="0" fontId="17" fillId="29" borderId="1" xfId="0" applyFont="1" applyFill="1" applyBorder="1" applyAlignment="1">
      <alignment horizontal="center" vertical="center"/>
    </xf>
    <xf numFmtId="0" fontId="17" fillId="29" borderId="42" xfId="0" applyFont="1" applyFill="1" applyBorder="1" applyAlignment="1">
      <alignment vertical="center"/>
    </xf>
    <xf numFmtId="0" fontId="17" fillId="29" borderId="43" xfId="0" applyFont="1" applyFill="1" applyBorder="1" applyAlignment="1">
      <alignment horizontal="center" vertical="center"/>
    </xf>
    <xf numFmtId="0" fontId="17" fillId="17" borderId="34" xfId="0" applyFont="1" applyFill="1" applyBorder="1" applyAlignment="1">
      <alignment horizontal="left" vertical="center"/>
    </xf>
    <xf numFmtId="0" fontId="17" fillId="17" borderId="38" xfId="0" applyFont="1" applyFill="1" applyBorder="1" applyAlignment="1">
      <alignment horizontal="left" vertical="center"/>
    </xf>
    <xf numFmtId="0" fontId="17" fillId="17" borderId="40" xfId="0" applyFont="1" applyFill="1" applyBorder="1" applyAlignment="1">
      <alignment horizontal="left" vertical="center"/>
    </xf>
    <xf numFmtId="0" fontId="17" fillId="15" borderId="34" xfId="0" applyFont="1" applyFill="1" applyBorder="1" applyAlignment="1">
      <alignment horizontal="left" vertical="center"/>
    </xf>
    <xf numFmtId="0" fontId="17" fillId="15" borderId="38" xfId="0" applyFont="1" applyFill="1" applyBorder="1" applyAlignment="1">
      <alignment horizontal="left" vertical="center"/>
    </xf>
    <xf numFmtId="0" fontId="17" fillId="15" borderId="44" xfId="0" applyFont="1" applyFill="1" applyBorder="1" applyAlignment="1">
      <alignment horizontal="left" vertical="center"/>
    </xf>
    <xf numFmtId="0" fontId="17" fillId="20" borderId="34" xfId="0" applyFont="1" applyFill="1" applyBorder="1" applyAlignment="1">
      <alignment horizontal="left" vertical="center"/>
    </xf>
    <xf numFmtId="0" fontId="17" fillId="20" borderId="38" xfId="0" applyFont="1" applyFill="1" applyBorder="1" applyAlignment="1">
      <alignment horizontal="left" vertical="center"/>
    </xf>
    <xf numFmtId="0" fontId="17" fillId="20" borderId="44" xfId="0" applyFont="1" applyFill="1" applyBorder="1" applyAlignment="1">
      <alignment horizontal="left" vertical="center"/>
    </xf>
    <xf numFmtId="0" fontId="17" fillId="19" borderId="34" xfId="0" applyFont="1" applyFill="1" applyBorder="1" applyAlignment="1">
      <alignment horizontal="left" vertical="center"/>
    </xf>
    <xf numFmtId="0" fontId="17" fillId="19" borderId="44" xfId="0" applyFont="1" applyFill="1" applyBorder="1" applyAlignment="1">
      <alignment horizontal="left" vertical="center"/>
    </xf>
    <xf numFmtId="0" fontId="17" fillId="28" borderId="34" xfId="0" applyFont="1" applyFill="1" applyBorder="1" applyAlignment="1">
      <alignment horizontal="left" vertical="center"/>
    </xf>
    <xf numFmtId="0" fontId="17" fillId="28" borderId="38" xfId="0" applyFont="1" applyFill="1" applyBorder="1" applyAlignment="1">
      <alignment horizontal="left" vertical="center"/>
    </xf>
    <xf numFmtId="0" fontId="17" fillId="28" borderId="40" xfId="0" applyFont="1" applyFill="1" applyBorder="1" applyAlignment="1">
      <alignment horizontal="left" vertical="center"/>
    </xf>
    <xf numFmtId="0" fontId="17" fillId="28" borderId="44" xfId="0" applyFont="1" applyFill="1" applyBorder="1" applyAlignment="1">
      <alignment horizontal="left" vertical="center"/>
    </xf>
    <xf numFmtId="0" fontId="17" fillId="29" borderId="34" xfId="0" applyFont="1" applyFill="1" applyBorder="1" applyAlignment="1">
      <alignment horizontal="left" vertical="center"/>
    </xf>
    <xf numFmtId="0" fontId="17" fillId="29" borderId="38" xfId="0" applyFont="1" applyFill="1" applyBorder="1" applyAlignment="1">
      <alignment horizontal="left" vertical="center"/>
    </xf>
    <xf numFmtId="0" fontId="17" fillId="29" borderId="44" xfId="0" applyFont="1" applyFill="1" applyBorder="1" applyAlignment="1">
      <alignment horizontal="left" vertical="center"/>
    </xf>
    <xf numFmtId="0" fontId="18" fillId="26" borderId="1" xfId="0" applyFont="1" applyFill="1" applyBorder="1" applyAlignment="1">
      <alignment horizontal="center" vertical="center" wrapText="1"/>
    </xf>
    <xf numFmtId="0" fontId="14" fillId="30" borderId="0" xfId="0" applyFont="1" applyFill="1" applyAlignment="1">
      <alignment horizontal="centerContinuous" vertical="center"/>
    </xf>
    <xf numFmtId="0" fontId="13" fillId="30" borderId="0" xfId="0" applyFont="1" applyFill="1" applyAlignment="1">
      <alignment horizontal="centerContinuous" vertical="center"/>
    </xf>
    <xf numFmtId="0" fontId="14" fillId="30" borderId="0" xfId="0" applyFont="1" applyFill="1" applyAlignment="1">
      <alignment vertical="center"/>
    </xf>
    <xf numFmtId="1" fontId="13" fillId="0" borderId="18" xfId="0" applyNumberFormat="1" applyFont="1" applyBorder="1" applyAlignment="1">
      <alignment vertical="center"/>
    </xf>
    <xf numFmtId="0" fontId="8" fillId="23" borderId="1" xfId="0" applyFont="1" applyFill="1" applyBorder="1" applyAlignment="1">
      <alignment horizontal="center" vertical="center" wrapText="1"/>
    </xf>
    <xf numFmtId="0" fontId="8" fillId="10" borderId="0" xfId="0" applyFont="1" applyFill="1" applyBorder="1" applyAlignment="1">
      <alignment horizontal="center" vertical="center"/>
    </xf>
    <xf numFmtId="0" fontId="13" fillId="0" borderId="0" xfId="0" applyFont="1"/>
    <xf numFmtId="0" fontId="8" fillId="5" borderId="0" xfId="0" applyFont="1" applyFill="1" applyBorder="1" applyAlignment="1">
      <alignment horizontal="center" vertical="center"/>
    </xf>
    <xf numFmtId="0" fontId="8" fillId="16" borderId="0" xfId="0" applyFont="1" applyFill="1" applyBorder="1" applyAlignment="1">
      <alignment horizontal="center" vertical="center"/>
    </xf>
    <xf numFmtId="0" fontId="8" fillId="14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center" vertical="center"/>
    </xf>
    <xf numFmtId="0" fontId="8" fillId="21" borderId="0" xfId="0" applyFont="1" applyFill="1" applyBorder="1" applyAlignment="1">
      <alignment horizontal="center" vertical="center"/>
    </xf>
    <xf numFmtId="0" fontId="6" fillId="31" borderId="10" xfId="0" applyFont="1" applyFill="1" applyBorder="1" applyAlignment="1" applyProtection="1">
      <alignment horizontal="center" vertical="center" wrapText="1"/>
      <protection hidden="1"/>
    </xf>
    <xf numFmtId="0" fontId="6" fillId="31" borderId="11" xfId="0" applyFont="1" applyFill="1" applyBorder="1" applyAlignment="1" applyProtection="1">
      <alignment horizontal="center" vertical="center" wrapText="1"/>
      <protection hidden="1"/>
    </xf>
    <xf numFmtId="9" fontId="6" fillId="31" borderId="11" xfId="0" applyNumberFormat="1" applyFont="1" applyFill="1" applyBorder="1" applyAlignment="1" applyProtection="1">
      <alignment horizontal="center" vertical="center" wrapText="1"/>
      <protection hidden="1"/>
    </xf>
    <xf numFmtId="0" fontId="4" fillId="32" borderId="5" xfId="0" applyFont="1" applyFill="1" applyBorder="1" applyAlignment="1" applyProtection="1">
      <alignment horizontal="centerContinuous" vertical="center"/>
      <protection hidden="1"/>
    </xf>
    <xf numFmtId="0" fontId="4" fillId="32" borderId="6" xfId="0" applyFont="1" applyFill="1" applyBorder="1" applyAlignment="1" applyProtection="1">
      <alignment horizontal="centerContinuous" vertical="center"/>
      <protection hidden="1"/>
    </xf>
    <xf numFmtId="0" fontId="4" fillId="32" borderId="7" xfId="0" applyFont="1" applyFill="1" applyBorder="1" applyAlignment="1" applyProtection="1">
      <alignment horizontal="centerContinuous" vertical="center"/>
      <protection hidden="1"/>
    </xf>
    <xf numFmtId="9" fontId="4" fillId="32" borderId="6" xfId="0" applyNumberFormat="1" applyFont="1" applyFill="1" applyBorder="1" applyAlignment="1" applyProtection="1">
      <alignment horizontal="centerContinuous" vertical="center"/>
      <protection hidden="1"/>
    </xf>
    <xf numFmtId="4" fontId="4" fillId="24" borderId="1" xfId="0" applyNumberFormat="1" applyFont="1" applyFill="1" applyBorder="1" applyAlignment="1" applyProtection="1">
      <alignment horizontal="center" vertical="center"/>
      <protection hidden="1"/>
    </xf>
    <xf numFmtId="165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24" borderId="3" xfId="0" applyFont="1" applyFill="1" applyBorder="1" applyAlignment="1" applyProtection="1">
      <alignment horizontal="centerContinuous" vertical="center"/>
      <protection hidden="1"/>
    </xf>
    <xf numFmtId="0" fontId="4" fillId="24" borderId="4" xfId="0" applyFont="1" applyFill="1" applyBorder="1" applyAlignment="1" applyProtection="1">
      <alignment horizontal="centerContinuous" vertical="center"/>
      <protection hidden="1"/>
    </xf>
    <xf numFmtId="0" fontId="2" fillId="24" borderId="4" xfId="0" applyFont="1" applyFill="1" applyBorder="1" applyAlignment="1" applyProtection="1">
      <alignment horizontal="centerContinuous" vertical="center"/>
      <protection hidden="1"/>
    </xf>
    <xf numFmtId="9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2" fillId="24" borderId="4" xfId="0" applyNumberFormat="1" applyFont="1" applyFill="1" applyBorder="1" applyAlignment="1" applyProtection="1">
      <alignment horizontal="centerContinuous" vertical="center"/>
      <protection hidden="1"/>
    </xf>
    <xf numFmtId="4" fontId="16" fillId="22" borderId="1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" xfId="0" applyFont="1" applyFill="1" applyBorder="1" applyAlignment="1" applyProtection="1">
      <alignment horizontal="center" vertical="center" wrapText="1"/>
      <protection hidden="1"/>
    </xf>
    <xf numFmtId="0" fontId="14" fillId="27" borderId="30" xfId="0" applyFont="1" applyFill="1" applyBorder="1" applyAlignment="1">
      <alignment horizontal="center" vertical="center" textRotation="90"/>
    </xf>
    <xf numFmtId="0" fontId="14" fillId="27" borderId="35" xfId="0" applyFont="1" applyFill="1" applyBorder="1" applyAlignment="1">
      <alignment horizontal="center" vertical="center" textRotation="90"/>
    </xf>
    <xf numFmtId="0" fontId="14" fillId="27" borderId="46" xfId="0" applyFont="1" applyFill="1" applyBorder="1" applyAlignment="1">
      <alignment horizontal="center" vertical="center" textRotation="90"/>
    </xf>
    <xf numFmtId="0" fontId="13" fillId="17" borderId="32" xfId="0" applyFont="1" applyFill="1" applyBorder="1" applyAlignment="1">
      <alignment horizontal="center" vertical="center"/>
    </xf>
    <xf numFmtId="0" fontId="13" fillId="17" borderId="37" xfId="0" applyFont="1" applyFill="1" applyBorder="1" applyAlignment="1">
      <alignment horizontal="center" vertical="center"/>
    </xf>
    <xf numFmtId="0" fontId="17" fillId="15" borderId="33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17" fillId="15" borderId="43" xfId="0" applyFont="1" applyFill="1" applyBorder="1" applyAlignment="1">
      <alignment horizontal="center" vertical="center" wrapText="1"/>
    </xf>
    <xf numFmtId="0" fontId="17" fillId="20" borderId="32" xfId="0" applyFont="1" applyFill="1" applyBorder="1" applyAlignment="1">
      <alignment horizontal="center" vertical="center" wrapText="1"/>
    </xf>
    <xf numFmtId="0" fontId="17" fillId="20" borderId="37" xfId="0" applyFont="1" applyFill="1" applyBorder="1" applyAlignment="1">
      <alignment horizontal="center" vertical="center" wrapText="1"/>
    </xf>
    <xf numFmtId="0" fontId="17" fillId="20" borderId="45" xfId="0" applyFont="1" applyFill="1" applyBorder="1" applyAlignment="1">
      <alignment horizontal="center" vertical="center" wrapText="1"/>
    </xf>
    <xf numFmtId="0" fontId="17" fillId="19" borderId="32" xfId="0" applyFont="1" applyFill="1" applyBorder="1" applyAlignment="1">
      <alignment horizontal="center" vertical="center" wrapText="1"/>
    </xf>
    <xf numFmtId="0" fontId="17" fillId="19" borderId="45" xfId="0" applyFont="1" applyFill="1" applyBorder="1" applyAlignment="1">
      <alignment horizontal="center" vertical="center" wrapText="1"/>
    </xf>
    <xf numFmtId="0" fontId="17" fillId="28" borderId="32" xfId="0" applyFont="1" applyFill="1" applyBorder="1" applyAlignment="1">
      <alignment horizontal="center" vertical="center" wrapText="1"/>
    </xf>
    <xf numFmtId="0" fontId="17" fillId="28" borderId="37" xfId="0" applyFont="1" applyFill="1" applyBorder="1" applyAlignment="1">
      <alignment horizontal="center" vertical="center" wrapText="1"/>
    </xf>
    <xf numFmtId="0" fontId="17" fillId="28" borderId="45" xfId="0" applyFont="1" applyFill="1" applyBorder="1" applyAlignment="1">
      <alignment horizontal="center" vertical="center" wrapText="1"/>
    </xf>
    <xf numFmtId="0" fontId="17" fillId="29" borderId="32" xfId="0" applyFont="1" applyFill="1" applyBorder="1" applyAlignment="1">
      <alignment horizontal="center" vertical="center" wrapText="1"/>
    </xf>
    <xf numFmtId="0" fontId="17" fillId="29" borderId="37" xfId="0" applyFont="1" applyFill="1" applyBorder="1" applyAlignment="1">
      <alignment horizontal="center" vertical="center" wrapText="1"/>
    </xf>
    <xf numFmtId="0" fontId="17" fillId="29" borderId="45" xfId="0" applyFont="1" applyFill="1" applyBorder="1" applyAlignment="1">
      <alignment horizontal="center" vertical="center" wrapText="1"/>
    </xf>
    <xf numFmtId="0" fontId="4" fillId="24" borderId="47" xfId="0" applyFont="1" applyFill="1" applyBorder="1" applyAlignment="1" applyProtection="1">
      <alignment horizontal="center" vertical="center"/>
      <protection hidden="1"/>
    </xf>
    <xf numFmtId="0" fontId="4" fillId="24" borderId="26" xfId="0" applyFont="1" applyFill="1" applyBorder="1" applyAlignment="1" applyProtection="1">
      <alignment horizontal="center" vertical="center"/>
      <protection hidden="1"/>
    </xf>
    <xf numFmtId="0" fontId="4" fillId="24" borderId="48" xfId="0" applyFont="1" applyFill="1" applyBorder="1" applyAlignment="1" applyProtection="1">
      <alignment horizontal="center" vertical="center"/>
      <protection hidden="1"/>
    </xf>
    <xf numFmtId="0" fontId="4" fillId="24" borderId="27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font>
        <b/>
        <i/>
      </font>
      <fill>
        <patternFill>
          <bgColor theme="2"/>
        </patternFill>
      </fill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</dxf>
    <dxf>
      <font>
        <color theme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00B050"/>
      </font>
      <fill>
        <patternFill patternType="none">
          <bgColor indexed="65"/>
        </patternFill>
      </fill>
    </dxf>
  </dxfs>
  <tableStyles count="0" defaultTableStyle="TableStyleMedium2" defaultPivotStyle="PivotStyleLight16"/>
  <colors>
    <mruColors>
      <color rgb="FFF1EFF5"/>
      <color rgb="FFCDF2FF"/>
      <color rgb="FFFFEDB3"/>
      <color rgb="FFFFE389"/>
      <color rgb="FFFFD961"/>
      <color rgb="FFFF47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60</xdr:row>
      <xdr:rowOff>133351</xdr:rowOff>
    </xdr:from>
    <xdr:to>
      <xdr:col>2</xdr:col>
      <xdr:colOff>666750</xdr:colOff>
      <xdr:row>65</xdr:row>
      <xdr:rowOff>9526</xdr:rowOff>
    </xdr:to>
    <xdr:sp macro="" textlink="">
      <xdr:nvSpPr>
        <xdr:cNvPr id="2" name="1 CuadroTexto"/>
        <xdr:cNvSpPr txBox="1"/>
      </xdr:nvSpPr>
      <xdr:spPr>
        <a:xfrm>
          <a:off x="123825" y="8848726"/>
          <a:ext cx="263842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2020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2020/01/07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V2.1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57150</xdr:rowOff>
    </xdr:from>
    <xdr:to>
      <xdr:col>2</xdr:col>
      <xdr:colOff>1171575</xdr:colOff>
      <xdr:row>4</xdr:row>
      <xdr:rowOff>142870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7150"/>
          <a:ext cx="4695825" cy="8572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L903"/>
  <sheetViews>
    <sheetView showGridLines="0" topLeftCell="AM1" workbookViewId="0">
      <pane ySplit="2" topLeftCell="A3" activePane="bottomLeft" state="frozen"/>
      <selection pane="bottomLeft" activeCell="AM3" sqref="AM3"/>
    </sheetView>
  </sheetViews>
  <sheetFormatPr baseColWidth="10" defaultRowHeight="11.25" x14ac:dyDescent="0.25"/>
  <cols>
    <col min="1" max="6" width="15.7109375" style="5" hidden="1" customWidth="1"/>
    <col min="7" max="7" width="1.7109375" style="5" hidden="1" customWidth="1"/>
    <col min="8" max="8" width="39" style="5" hidden="1" customWidth="1"/>
    <col min="9" max="9" width="7.28515625" style="5" hidden="1" customWidth="1"/>
    <col min="10" max="10" width="38" style="5" hidden="1" customWidth="1"/>
    <col min="11" max="11" width="15.7109375" style="5" hidden="1" customWidth="1"/>
    <col min="12" max="15" width="12.7109375" style="5" hidden="1" customWidth="1"/>
    <col min="16" max="16" width="1.7109375" style="5" hidden="1" customWidth="1"/>
    <col min="17" max="18" width="20.7109375" style="5" hidden="1" customWidth="1"/>
    <col min="19" max="19" width="11.42578125" style="5" hidden="1" customWidth="1"/>
    <col min="20" max="20" width="1.7109375" style="5" hidden="1" customWidth="1"/>
    <col min="21" max="21" width="25.7109375" style="5" hidden="1" customWidth="1"/>
    <col min="22" max="25" width="15.7109375" style="5" hidden="1" customWidth="1"/>
    <col min="26" max="26" width="1.7109375" style="5" hidden="1" customWidth="1"/>
    <col min="27" max="27" width="5.7109375" style="5" hidden="1" customWidth="1"/>
    <col min="28" max="32" width="12.85546875" style="5" hidden="1" customWidth="1"/>
    <col min="33" max="33" width="1.7109375" style="5" hidden="1" customWidth="1"/>
    <col min="34" max="34" width="20.7109375" style="5" hidden="1" customWidth="1"/>
    <col min="35" max="35" width="1.7109375" style="5" hidden="1" customWidth="1"/>
    <col min="36" max="36" width="8.7109375" style="5" hidden="1" customWidth="1"/>
    <col min="37" max="37" width="12.7109375" style="5" hidden="1" customWidth="1"/>
    <col min="38" max="38" width="1.7109375" style="5" hidden="1" customWidth="1"/>
    <col min="39" max="16384" width="11.42578125" style="5"/>
  </cols>
  <sheetData>
    <row r="1" spans="1:38" x14ac:dyDescent="0.25">
      <c r="A1" s="14" t="s">
        <v>38</v>
      </c>
      <c r="B1" s="2"/>
      <c r="C1" s="2"/>
      <c r="D1" s="2"/>
      <c r="E1" s="2"/>
      <c r="F1" s="2"/>
      <c r="G1" s="3"/>
      <c r="AA1" s="153" t="s">
        <v>1027</v>
      </c>
      <c r="AB1" s="154"/>
      <c r="AC1" s="154"/>
      <c r="AD1" s="154"/>
      <c r="AE1" s="154"/>
      <c r="AH1" s="55" t="s">
        <v>375</v>
      </c>
      <c r="AI1" s="56"/>
      <c r="AJ1" s="56"/>
      <c r="AK1" s="56"/>
    </row>
    <row r="2" spans="1:38" ht="23.25" thickBot="1" x14ac:dyDescent="0.3">
      <c r="A2" s="4" t="s">
        <v>151</v>
      </c>
      <c r="B2" s="4" t="s">
        <v>39</v>
      </c>
      <c r="C2" s="4" t="s">
        <v>40</v>
      </c>
      <c r="D2" s="4" t="s">
        <v>41</v>
      </c>
      <c r="E2" s="4" t="s">
        <v>42</v>
      </c>
      <c r="F2" s="4" t="s">
        <v>43</v>
      </c>
      <c r="H2" s="19" t="s">
        <v>324</v>
      </c>
      <c r="I2" s="20" t="s">
        <v>1139</v>
      </c>
      <c r="J2" s="20" t="s">
        <v>325</v>
      </c>
      <c r="K2" s="20" t="s">
        <v>1138</v>
      </c>
      <c r="L2" s="20" t="s">
        <v>152</v>
      </c>
      <c r="M2" s="20" t="s">
        <v>328</v>
      </c>
      <c r="N2" s="20" t="s">
        <v>327</v>
      </c>
      <c r="O2" s="20" t="s">
        <v>326</v>
      </c>
      <c r="Q2" s="22" t="s">
        <v>1112</v>
      </c>
      <c r="R2" s="22" t="s">
        <v>1113</v>
      </c>
      <c r="S2" s="22" t="s">
        <v>1128</v>
      </c>
      <c r="U2" s="39" t="s">
        <v>1073</v>
      </c>
      <c r="V2" s="36" t="s">
        <v>337</v>
      </c>
      <c r="W2" s="37" t="s">
        <v>338</v>
      </c>
      <c r="X2" s="38" t="s">
        <v>339</v>
      </c>
      <c r="Y2" s="157" t="s">
        <v>331</v>
      </c>
      <c r="AB2" s="152" t="s">
        <v>1044</v>
      </c>
      <c r="AC2" s="152" t="s">
        <v>1045</v>
      </c>
      <c r="AD2" s="152" t="s">
        <v>1046</v>
      </c>
      <c r="AE2" s="152" t="s">
        <v>1047</v>
      </c>
      <c r="AF2" s="155" t="s">
        <v>1048</v>
      </c>
      <c r="AH2" s="51" t="s">
        <v>374</v>
      </c>
      <c r="AJ2" s="48" t="s">
        <v>371</v>
      </c>
      <c r="AK2" s="48"/>
    </row>
    <row r="3" spans="1:38" x14ac:dyDescent="0.25">
      <c r="A3" s="6" t="s">
        <v>39</v>
      </c>
      <c r="B3" s="7" t="s">
        <v>44</v>
      </c>
      <c r="C3" s="6" t="s">
        <v>45</v>
      </c>
      <c r="D3" s="6" t="s">
        <v>46</v>
      </c>
      <c r="E3" s="8" t="s">
        <v>47</v>
      </c>
      <c r="F3" s="6" t="s">
        <v>48</v>
      </c>
      <c r="G3" s="5" t="s">
        <v>37</v>
      </c>
      <c r="H3" s="15" t="s">
        <v>44</v>
      </c>
      <c r="I3" s="16"/>
      <c r="J3" s="16"/>
      <c r="K3" s="16"/>
      <c r="L3" s="16"/>
      <c r="M3" s="16"/>
      <c r="N3" s="16"/>
      <c r="O3" s="16"/>
      <c r="Q3" s="5" t="s">
        <v>1114</v>
      </c>
      <c r="R3" s="5" t="s">
        <v>1127</v>
      </c>
      <c r="S3" s="5" t="s">
        <v>1133</v>
      </c>
      <c r="T3" s="5" t="s">
        <v>37</v>
      </c>
      <c r="U3" s="5" t="s">
        <v>1069</v>
      </c>
      <c r="V3" s="5" t="s">
        <v>348</v>
      </c>
      <c r="W3" s="5" t="s">
        <v>349</v>
      </c>
      <c r="X3" s="5" t="s">
        <v>350</v>
      </c>
      <c r="Y3" s="5" t="s">
        <v>335</v>
      </c>
      <c r="Z3" s="5" t="s">
        <v>37</v>
      </c>
      <c r="AA3" s="181" t="s">
        <v>1028</v>
      </c>
      <c r="AB3" s="98" t="s">
        <v>1029</v>
      </c>
      <c r="AC3" s="184">
        <v>0</v>
      </c>
      <c r="AD3" s="99">
        <v>0</v>
      </c>
      <c r="AE3" s="134" t="s">
        <v>1030</v>
      </c>
      <c r="AF3" s="5" t="str">
        <f>$AC$3&amp;AD3&amp;" "&amp;AE3</f>
        <v>00 Depósitos, acciones, préstamos, fondos</v>
      </c>
      <c r="AG3" s="5" t="s">
        <v>37</v>
      </c>
      <c r="AH3" s="5" t="s">
        <v>371</v>
      </c>
      <c r="AJ3" s="49" t="s">
        <v>376</v>
      </c>
      <c r="AK3" s="50"/>
      <c r="AL3" s="5" t="s">
        <v>37</v>
      </c>
    </row>
    <row r="4" spans="1:38" x14ac:dyDescent="0.25">
      <c r="A4" s="6" t="s">
        <v>40</v>
      </c>
      <c r="B4" s="7" t="s">
        <v>49</v>
      </c>
      <c r="C4" s="7" t="s">
        <v>50</v>
      </c>
      <c r="D4" s="6" t="s">
        <v>51</v>
      </c>
      <c r="E4" s="9" t="s">
        <v>37</v>
      </c>
      <c r="F4" s="6" t="s">
        <v>52</v>
      </c>
      <c r="G4" s="5" t="s">
        <v>37</v>
      </c>
      <c r="H4" s="18" t="s">
        <v>66</v>
      </c>
      <c r="I4" s="17" t="s">
        <v>1135</v>
      </c>
      <c r="J4" s="17" t="s">
        <v>1134</v>
      </c>
      <c r="K4" s="17" t="str">
        <f>I4&amp;" "&amp;J4</f>
        <v>280 9999 MIES - PLANTA CENTRAL</v>
      </c>
      <c r="L4" s="17" t="s">
        <v>156</v>
      </c>
      <c r="M4" s="17" t="s">
        <v>155</v>
      </c>
      <c r="N4" s="17" t="s">
        <v>154</v>
      </c>
      <c r="O4" s="17" t="str">
        <f>M4&amp;" "&amp;N4</f>
        <v>02170100 QUITO</v>
      </c>
      <c r="Q4" s="5" t="s">
        <v>1115</v>
      </c>
      <c r="R4" s="5" t="s">
        <v>1125</v>
      </c>
      <c r="S4" s="5" t="s">
        <v>1129</v>
      </c>
      <c r="T4" s="5" t="s">
        <v>37</v>
      </c>
      <c r="U4" s="5" t="s">
        <v>1068</v>
      </c>
      <c r="V4" s="5" t="s">
        <v>340</v>
      </c>
      <c r="W4" s="5" t="s">
        <v>345</v>
      </c>
      <c r="X4" s="5" t="s">
        <v>347</v>
      </c>
      <c r="Y4" s="5" t="s">
        <v>336</v>
      </c>
      <c r="Z4" s="5" t="s">
        <v>37</v>
      </c>
      <c r="AA4" s="182"/>
      <c r="AB4" s="100" t="s">
        <v>1029</v>
      </c>
      <c r="AC4" s="185"/>
      <c r="AD4" s="101">
        <v>1</v>
      </c>
      <c r="AE4" s="135" t="s">
        <v>1031</v>
      </c>
      <c r="AF4" s="5" t="str">
        <f t="shared" ref="AF4:AF11" si="0">$AC$3&amp;AD4&amp;" "&amp;AE4</f>
        <v>01 Prepagos</v>
      </c>
      <c r="AH4" s="5" t="s">
        <v>372</v>
      </c>
      <c r="AJ4" s="3">
        <v>510101</v>
      </c>
      <c r="AK4" s="3" t="s">
        <v>389</v>
      </c>
      <c r="AL4" s="5" t="s">
        <v>37</v>
      </c>
    </row>
    <row r="5" spans="1:38" x14ac:dyDescent="0.25">
      <c r="A5" s="6" t="s">
        <v>41</v>
      </c>
      <c r="B5" s="7" t="s">
        <v>53</v>
      </c>
      <c r="C5" s="7" t="s">
        <v>54</v>
      </c>
      <c r="D5" s="6" t="s">
        <v>55</v>
      </c>
      <c r="E5" s="9" t="s">
        <v>37</v>
      </c>
      <c r="F5" s="6" t="s">
        <v>56</v>
      </c>
      <c r="G5" s="5" t="s">
        <v>37</v>
      </c>
      <c r="H5" s="18" t="s">
        <v>71</v>
      </c>
      <c r="I5" s="17" t="s">
        <v>1135</v>
      </c>
      <c r="J5" s="17" t="s">
        <v>1134</v>
      </c>
      <c r="K5" s="17" t="str">
        <f>I5&amp;" "&amp;J5</f>
        <v>280 9999 MIES - PLANTA CENTRAL</v>
      </c>
      <c r="L5" s="17" t="s">
        <v>156</v>
      </c>
      <c r="M5" s="17" t="s">
        <v>155</v>
      </c>
      <c r="N5" s="17" t="s">
        <v>154</v>
      </c>
      <c r="O5" s="17" t="str">
        <f>M5&amp;" "&amp;N5</f>
        <v>02170100 QUITO</v>
      </c>
      <c r="Q5" s="5" t="s">
        <v>1116</v>
      </c>
      <c r="R5" s="5" t="s">
        <v>1126</v>
      </c>
      <c r="S5" s="5" t="s">
        <v>1130</v>
      </c>
      <c r="T5" s="5" t="s">
        <v>37</v>
      </c>
      <c r="U5" s="5" t="s">
        <v>1065</v>
      </c>
      <c r="V5" s="5" t="s">
        <v>340</v>
      </c>
      <c r="W5" s="5" t="s">
        <v>341</v>
      </c>
      <c r="X5" s="5" t="s">
        <v>343</v>
      </c>
      <c r="Y5" s="5" t="s">
        <v>333</v>
      </c>
      <c r="Z5" s="5" t="s">
        <v>37</v>
      </c>
      <c r="AA5" s="182"/>
      <c r="AB5" s="100" t="s">
        <v>1029</v>
      </c>
      <c r="AC5" s="185"/>
      <c r="AD5" s="101">
        <v>2</v>
      </c>
      <c r="AE5" s="135" t="s">
        <v>1032</v>
      </c>
      <c r="AF5" s="5" t="str">
        <f t="shared" si="0"/>
        <v>02 Inventario</v>
      </c>
      <c r="AH5" s="5" t="s">
        <v>373</v>
      </c>
      <c r="AJ5" s="3">
        <v>510102</v>
      </c>
      <c r="AK5" s="3" t="s">
        <v>390</v>
      </c>
      <c r="AL5" s="5" t="s">
        <v>37</v>
      </c>
    </row>
    <row r="6" spans="1:38" x14ac:dyDescent="0.25">
      <c r="A6" s="6" t="s">
        <v>42</v>
      </c>
      <c r="B6" s="7" t="s">
        <v>57</v>
      </c>
      <c r="C6" s="9" t="s">
        <v>37</v>
      </c>
      <c r="D6" s="6" t="s">
        <v>58</v>
      </c>
      <c r="E6" s="9" t="s">
        <v>37</v>
      </c>
      <c r="F6" s="6" t="s">
        <v>59</v>
      </c>
      <c r="G6" s="5" t="s">
        <v>37</v>
      </c>
      <c r="H6" s="18" t="s">
        <v>1055</v>
      </c>
      <c r="I6" s="17" t="s">
        <v>1135</v>
      </c>
      <c r="J6" s="17" t="s">
        <v>1134</v>
      </c>
      <c r="K6" s="17" t="str">
        <f t="shared" ref="K6:K8" si="1">I6&amp;" "&amp;J6</f>
        <v>280 9999 MIES - PLANTA CENTRAL</v>
      </c>
      <c r="L6" s="17" t="s">
        <v>156</v>
      </c>
      <c r="M6" s="17" t="s">
        <v>155</v>
      </c>
      <c r="N6" s="17" t="s">
        <v>154</v>
      </c>
      <c r="O6" s="17" t="str">
        <f t="shared" ref="O6:O8" si="2">M6&amp;" "&amp;N6</f>
        <v>02170100 QUITO</v>
      </c>
      <c r="Q6" s="5" t="s">
        <v>1118</v>
      </c>
      <c r="R6" s="5" t="s">
        <v>1124</v>
      </c>
      <c r="S6" s="5" t="s">
        <v>1131</v>
      </c>
      <c r="T6" s="5" t="s">
        <v>37</v>
      </c>
      <c r="U6" s="5" t="s">
        <v>1067</v>
      </c>
      <c r="V6" s="5" t="s">
        <v>340</v>
      </c>
      <c r="W6" s="5" t="s">
        <v>345</v>
      </c>
      <c r="X6" s="5" t="s">
        <v>346</v>
      </c>
      <c r="Y6" s="5" t="s">
        <v>334</v>
      </c>
      <c r="Z6" s="5" t="s">
        <v>37</v>
      </c>
      <c r="AA6" s="182"/>
      <c r="AB6" s="100" t="s">
        <v>1029</v>
      </c>
      <c r="AC6" s="185"/>
      <c r="AD6" s="101">
        <v>3</v>
      </c>
      <c r="AE6" s="135" t="s">
        <v>1033</v>
      </c>
      <c r="AF6" s="5" t="str">
        <f t="shared" si="0"/>
        <v>03 Propiedades, planta y equipo; infraestructura, intangibles, agricultura y propiedades de inversión.</v>
      </c>
      <c r="AG6" s="5" t="s">
        <v>37</v>
      </c>
      <c r="AH6" s="5" t="s">
        <v>370</v>
      </c>
      <c r="AJ6" s="3">
        <v>510103</v>
      </c>
      <c r="AK6" s="3" t="s">
        <v>391</v>
      </c>
      <c r="AL6" s="5" t="s">
        <v>37</v>
      </c>
    </row>
    <row r="7" spans="1:38" x14ac:dyDescent="0.25">
      <c r="A7" s="6" t="s">
        <v>43</v>
      </c>
      <c r="B7" s="9" t="s">
        <v>37</v>
      </c>
      <c r="C7" s="9"/>
      <c r="D7" s="6" t="s">
        <v>60</v>
      </c>
      <c r="E7" s="9" t="s">
        <v>37</v>
      </c>
      <c r="F7" s="6" t="s">
        <v>61</v>
      </c>
      <c r="G7" s="5" t="s">
        <v>37</v>
      </c>
      <c r="H7" s="18" t="s">
        <v>1056</v>
      </c>
      <c r="I7" s="17" t="s">
        <v>1135</v>
      </c>
      <c r="J7" s="17" t="s">
        <v>1134</v>
      </c>
      <c r="K7" s="17" t="str">
        <f t="shared" si="1"/>
        <v>280 9999 MIES - PLANTA CENTRAL</v>
      </c>
      <c r="L7" s="17" t="s">
        <v>156</v>
      </c>
      <c r="M7" s="17" t="s">
        <v>155</v>
      </c>
      <c r="N7" s="17" t="s">
        <v>154</v>
      </c>
      <c r="O7" s="17" t="str">
        <f t="shared" si="2"/>
        <v>02170100 QUITO</v>
      </c>
      <c r="Q7" s="5" t="s">
        <v>1117</v>
      </c>
      <c r="S7" s="5" t="s">
        <v>1132</v>
      </c>
      <c r="T7" s="5" t="s">
        <v>37</v>
      </c>
      <c r="U7" s="5" t="s">
        <v>1066</v>
      </c>
      <c r="V7" s="5" t="s">
        <v>340</v>
      </c>
      <c r="W7" s="5" t="s">
        <v>341</v>
      </c>
      <c r="X7" s="5" t="s">
        <v>344</v>
      </c>
      <c r="Y7" s="5" t="s">
        <v>1060</v>
      </c>
      <c r="Z7" s="5" t="s">
        <v>37</v>
      </c>
      <c r="AA7" s="182"/>
      <c r="AB7" s="100" t="s">
        <v>1029</v>
      </c>
      <c r="AC7" s="185"/>
      <c r="AD7" s="101">
        <v>4</v>
      </c>
      <c r="AE7" s="135" t="s">
        <v>1034</v>
      </c>
      <c r="AF7" s="5" t="str">
        <f t="shared" si="0"/>
        <v>04 Remuneraciones y bonificaciones de ley</v>
      </c>
      <c r="AG7" s="5" t="s">
        <v>37</v>
      </c>
      <c r="AH7" s="47" t="s">
        <v>371</v>
      </c>
      <c r="AJ7" s="3">
        <v>510105</v>
      </c>
      <c r="AK7" s="3" t="s">
        <v>392</v>
      </c>
      <c r="AL7" s="5" t="s">
        <v>37</v>
      </c>
    </row>
    <row r="8" spans="1:38" x14ac:dyDescent="0.25">
      <c r="B8" s="9"/>
      <c r="C8" s="9"/>
      <c r="E8" s="9" t="s">
        <v>37</v>
      </c>
      <c r="F8" s="6" t="s">
        <v>62</v>
      </c>
      <c r="G8" s="5" t="s">
        <v>37</v>
      </c>
      <c r="H8" s="18" t="s">
        <v>1057</v>
      </c>
      <c r="I8" s="17" t="s">
        <v>1135</v>
      </c>
      <c r="J8" s="17" t="s">
        <v>1134</v>
      </c>
      <c r="K8" s="17" t="str">
        <f t="shared" si="1"/>
        <v>280 9999 MIES - PLANTA CENTRAL</v>
      </c>
      <c r="L8" s="17" t="s">
        <v>156</v>
      </c>
      <c r="M8" s="17" t="s">
        <v>155</v>
      </c>
      <c r="N8" s="17" t="s">
        <v>154</v>
      </c>
      <c r="O8" s="17" t="str">
        <f t="shared" si="2"/>
        <v>02170100 QUITO</v>
      </c>
      <c r="Q8" s="5" t="s">
        <v>1119</v>
      </c>
      <c r="T8" s="5" t="s">
        <v>37</v>
      </c>
      <c r="U8" s="5" t="s">
        <v>1064</v>
      </c>
      <c r="V8" s="5" t="s">
        <v>340</v>
      </c>
      <c r="W8" s="5" t="s">
        <v>341</v>
      </c>
      <c r="X8" s="5" t="s">
        <v>342</v>
      </c>
      <c r="Y8" s="5" t="s">
        <v>332</v>
      </c>
      <c r="Z8" s="5" t="s">
        <v>37</v>
      </c>
      <c r="AA8" s="182"/>
      <c r="AB8" s="100" t="s">
        <v>1029</v>
      </c>
      <c r="AC8" s="185"/>
      <c r="AD8" s="101">
        <v>5</v>
      </c>
      <c r="AE8" s="135" t="s">
        <v>1035</v>
      </c>
      <c r="AF8" s="5" t="str">
        <f t="shared" si="0"/>
        <v>05 Provisiones</v>
      </c>
      <c r="AH8" s="5" t="s">
        <v>376</v>
      </c>
      <c r="AJ8" s="3">
        <v>510106</v>
      </c>
      <c r="AK8" s="3" t="s">
        <v>393</v>
      </c>
      <c r="AL8" s="5" t="s">
        <v>37</v>
      </c>
    </row>
    <row r="9" spans="1:38" x14ac:dyDescent="0.25">
      <c r="A9" s="10"/>
      <c r="B9" s="9"/>
      <c r="C9" s="9"/>
      <c r="E9" s="9" t="s">
        <v>37</v>
      </c>
      <c r="F9" s="6" t="s">
        <v>63</v>
      </c>
      <c r="G9" s="5" t="s">
        <v>37</v>
      </c>
      <c r="H9" s="15" t="s">
        <v>49</v>
      </c>
      <c r="I9" s="16"/>
      <c r="J9" s="16"/>
      <c r="K9" s="16"/>
      <c r="L9" s="16"/>
      <c r="M9" s="16"/>
      <c r="N9" s="16"/>
      <c r="O9" s="16"/>
      <c r="Q9" s="5" t="s">
        <v>1120</v>
      </c>
      <c r="T9" s="5" t="s">
        <v>37</v>
      </c>
      <c r="U9" s="40" t="s">
        <v>1064</v>
      </c>
      <c r="V9" s="41"/>
      <c r="W9" s="41"/>
      <c r="X9" s="41"/>
      <c r="Y9" s="158" t="s">
        <v>355</v>
      </c>
      <c r="AA9" s="182"/>
      <c r="AB9" s="100" t="s">
        <v>1029</v>
      </c>
      <c r="AC9" s="185"/>
      <c r="AD9" s="101">
        <v>6</v>
      </c>
      <c r="AE9" s="135" t="s">
        <v>1036</v>
      </c>
      <c r="AF9" s="5" t="str">
        <f t="shared" si="0"/>
        <v>06 Gastos de bienes y servicios, gastos financieros, gastos de acumulación de costos de insumos para la producción</v>
      </c>
      <c r="AG9" s="5" t="s">
        <v>37</v>
      </c>
      <c r="AH9" s="5" t="s">
        <v>377</v>
      </c>
      <c r="AJ9" s="3">
        <v>510107</v>
      </c>
      <c r="AK9" s="3" t="s">
        <v>394</v>
      </c>
      <c r="AL9" s="5" t="s">
        <v>37</v>
      </c>
    </row>
    <row r="10" spans="1:38" x14ac:dyDescent="0.25">
      <c r="A10" s="10"/>
      <c r="B10" s="9"/>
      <c r="C10" s="9"/>
      <c r="E10" s="9" t="s">
        <v>37</v>
      </c>
      <c r="F10" s="6" t="s">
        <v>64</v>
      </c>
      <c r="G10" s="5" t="s">
        <v>37</v>
      </c>
      <c r="H10" s="18" t="s">
        <v>77</v>
      </c>
      <c r="I10" s="17" t="s">
        <v>1135</v>
      </c>
      <c r="J10" s="17" t="s">
        <v>1134</v>
      </c>
      <c r="K10" s="17" t="str">
        <f>I10&amp;" "&amp;J10</f>
        <v>280 9999 MIES - PLANTA CENTRAL</v>
      </c>
      <c r="L10" s="17" t="s">
        <v>156</v>
      </c>
      <c r="M10" s="17" t="s">
        <v>155</v>
      </c>
      <c r="N10" s="17" t="s">
        <v>154</v>
      </c>
      <c r="O10" s="17" t="str">
        <f>M10&amp;" "&amp;N10</f>
        <v>02170100 QUITO</v>
      </c>
      <c r="Q10" s="5" t="s">
        <v>1121</v>
      </c>
      <c r="T10" s="5" t="s">
        <v>37</v>
      </c>
      <c r="U10" s="5" t="s">
        <v>1074</v>
      </c>
      <c r="Y10" s="5" t="s">
        <v>365</v>
      </c>
      <c r="AA10" s="182"/>
      <c r="AB10" s="100" t="s">
        <v>1029</v>
      </c>
      <c r="AC10" s="185"/>
      <c r="AD10" s="102">
        <v>7</v>
      </c>
      <c r="AE10" s="136" t="s">
        <v>1037</v>
      </c>
      <c r="AF10" s="5" t="str">
        <f t="shared" si="0"/>
        <v>07 Transferencias desde PGE</v>
      </c>
      <c r="AG10" s="5" t="s">
        <v>37</v>
      </c>
      <c r="AH10" s="5" t="s">
        <v>378</v>
      </c>
      <c r="AJ10" s="3">
        <v>510108</v>
      </c>
      <c r="AK10" s="3" t="s">
        <v>395</v>
      </c>
      <c r="AL10" s="5" t="s">
        <v>37</v>
      </c>
    </row>
    <row r="11" spans="1:38" ht="12" thickBot="1" x14ac:dyDescent="0.3">
      <c r="A11" s="10"/>
      <c r="B11" s="9"/>
      <c r="C11" s="9"/>
      <c r="E11" s="9" t="s">
        <v>37</v>
      </c>
      <c r="F11" s="6" t="s">
        <v>65</v>
      </c>
      <c r="G11" s="5" t="s">
        <v>37</v>
      </c>
      <c r="H11" s="18" t="s">
        <v>1058</v>
      </c>
      <c r="I11" s="17" t="s">
        <v>1135</v>
      </c>
      <c r="J11" s="17" t="s">
        <v>1134</v>
      </c>
      <c r="K11" s="17" t="str">
        <f>I11&amp;" "&amp;J11</f>
        <v>280 9999 MIES - PLANTA CENTRAL</v>
      </c>
      <c r="L11" s="17" t="s">
        <v>156</v>
      </c>
      <c r="M11" s="17" t="s">
        <v>155</v>
      </c>
      <c r="N11" s="17" t="s">
        <v>154</v>
      </c>
      <c r="O11" s="17" t="str">
        <f>M11&amp;" "&amp;N11</f>
        <v>02170100 QUITO</v>
      </c>
      <c r="Q11" s="5" t="s">
        <v>1122</v>
      </c>
      <c r="T11" s="5" t="s">
        <v>37</v>
      </c>
      <c r="U11" s="5" t="s">
        <v>1075</v>
      </c>
      <c r="Y11" s="5" t="s">
        <v>356</v>
      </c>
      <c r="Z11" s="5" t="s">
        <v>37</v>
      </c>
      <c r="AA11" s="182"/>
      <c r="AB11" s="103" t="s">
        <v>1029</v>
      </c>
      <c r="AC11" s="185"/>
      <c r="AD11" s="102">
        <v>8</v>
      </c>
      <c r="AE11" s="136" t="s">
        <v>1038</v>
      </c>
      <c r="AF11" s="5" t="str">
        <f t="shared" si="0"/>
        <v>08 Obligaciones a corto plazo</v>
      </c>
      <c r="AG11" s="5" t="s">
        <v>37</v>
      </c>
      <c r="AH11" s="5" t="s">
        <v>379</v>
      </c>
      <c r="AJ11" s="3">
        <v>510109</v>
      </c>
      <c r="AK11" s="3" t="s">
        <v>396</v>
      </c>
      <c r="AL11" s="5" t="s">
        <v>37</v>
      </c>
    </row>
    <row r="12" spans="1:38" x14ac:dyDescent="0.25">
      <c r="A12" s="10"/>
      <c r="B12" s="9"/>
      <c r="C12" s="9"/>
      <c r="D12" s="9"/>
      <c r="E12" s="9"/>
      <c r="F12" s="9"/>
      <c r="H12" s="15" t="s">
        <v>53</v>
      </c>
      <c r="I12" s="16"/>
      <c r="J12" s="16"/>
      <c r="K12" s="16"/>
      <c r="L12" s="16"/>
      <c r="M12" s="16"/>
      <c r="N12" s="16"/>
      <c r="O12" s="16"/>
      <c r="Q12" s="5" t="s">
        <v>1123</v>
      </c>
      <c r="T12" s="5" t="s">
        <v>37</v>
      </c>
      <c r="U12" s="5" t="s">
        <v>1076</v>
      </c>
      <c r="Y12" s="5" t="s">
        <v>357</v>
      </c>
      <c r="Z12" s="5" t="s">
        <v>37</v>
      </c>
      <c r="AA12" s="182"/>
      <c r="AB12" s="104"/>
      <c r="AC12" s="186">
        <v>1</v>
      </c>
      <c r="AD12" s="105">
        <v>2</v>
      </c>
      <c r="AE12" s="137" t="s">
        <v>1032</v>
      </c>
      <c r="AF12" s="5" t="str">
        <f>$AC$12&amp;AD12&amp;" "&amp;AE12</f>
        <v>12 Inventario</v>
      </c>
      <c r="AH12" s="5" t="s">
        <v>380</v>
      </c>
      <c r="AJ12" s="3">
        <v>510110</v>
      </c>
      <c r="AK12" s="3" t="s">
        <v>397</v>
      </c>
      <c r="AL12" s="5" t="s">
        <v>37</v>
      </c>
    </row>
    <row r="13" spans="1:38" x14ac:dyDescent="0.25">
      <c r="A13" s="10"/>
      <c r="B13" s="11" t="s">
        <v>44</v>
      </c>
      <c r="C13" s="12" t="s">
        <v>45</v>
      </c>
      <c r="D13" s="12" t="s">
        <v>46</v>
      </c>
      <c r="E13" s="12" t="s">
        <v>47</v>
      </c>
      <c r="F13" s="12" t="s">
        <v>48</v>
      </c>
      <c r="G13" s="5" t="s">
        <v>37</v>
      </c>
      <c r="H13" s="18" t="s">
        <v>82</v>
      </c>
      <c r="I13" s="17" t="s">
        <v>1135</v>
      </c>
      <c r="J13" s="17" t="s">
        <v>1134</v>
      </c>
      <c r="K13" s="17" t="str">
        <f t="shared" ref="K13:K14" si="3">I13&amp;" "&amp;J13</f>
        <v>280 9999 MIES - PLANTA CENTRAL</v>
      </c>
      <c r="L13" s="17" t="s">
        <v>156</v>
      </c>
      <c r="M13" s="17" t="s">
        <v>155</v>
      </c>
      <c r="N13" s="17" t="s">
        <v>154</v>
      </c>
      <c r="O13" s="17" t="str">
        <f t="shared" ref="O13:O14" si="4">M13&amp;" "&amp;N13</f>
        <v>02170100 QUITO</v>
      </c>
      <c r="U13" s="24" t="s">
        <v>1074</v>
      </c>
      <c r="V13" s="25" t="s">
        <v>351</v>
      </c>
      <c r="W13" s="24" t="s">
        <v>352</v>
      </c>
      <c r="Y13" s="5" t="s">
        <v>37</v>
      </c>
      <c r="Z13" s="5" t="s">
        <v>37</v>
      </c>
      <c r="AA13" s="182"/>
      <c r="AB13" s="106" t="s">
        <v>1039</v>
      </c>
      <c r="AC13" s="187"/>
      <c r="AD13" s="107">
        <v>3</v>
      </c>
      <c r="AE13" s="138" t="s">
        <v>1033</v>
      </c>
      <c r="AF13" s="5" t="str">
        <f t="shared" ref="AF13:AF16" si="5">$AC$12&amp;AD13&amp;" "&amp;AE13</f>
        <v>13 Propiedades, planta y equipo; infraestructura, intangibles, agricultura y propiedades de inversión.</v>
      </c>
      <c r="AG13" s="5" t="s">
        <v>37</v>
      </c>
      <c r="AH13" s="5" t="s">
        <v>381</v>
      </c>
      <c r="AJ13" s="3">
        <v>510201</v>
      </c>
      <c r="AK13" s="3" t="s">
        <v>398</v>
      </c>
      <c r="AL13" s="5" t="s">
        <v>37</v>
      </c>
    </row>
    <row r="14" spans="1:38" x14ac:dyDescent="0.25">
      <c r="A14" s="10"/>
      <c r="B14" s="13" t="s">
        <v>66</v>
      </c>
      <c r="C14" s="6" t="s">
        <v>67</v>
      </c>
      <c r="D14" s="6" t="s">
        <v>68</v>
      </c>
      <c r="E14" s="6" t="s">
        <v>69</v>
      </c>
      <c r="F14" s="6" t="s">
        <v>70</v>
      </c>
      <c r="G14" s="5" t="s">
        <v>37</v>
      </c>
      <c r="H14" s="18" t="s">
        <v>85</v>
      </c>
      <c r="I14" s="17" t="s">
        <v>1135</v>
      </c>
      <c r="J14" s="17" t="s">
        <v>1134</v>
      </c>
      <c r="K14" s="17" t="str">
        <f t="shared" si="3"/>
        <v>280 9999 MIES - PLANTA CENTRAL</v>
      </c>
      <c r="L14" s="17" t="s">
        <v>156</v>
      </c>
      <c r="M14" s="17" t="s">
        <v>155</v>
      </c>
      <c r="N14" s="17" t="s">
        <v>154</v>
      </c>
      <c r="O14" s="17" t="str">
        <f t="shared" si="4"/>
        <v>02170100 QUITO</v>
      </c>
      <c r="U14" s="5" t="s">
        <v>1207</v>
      </c>
      <c r="V14" s="5">
        <v>0</v>
      </c>
      <c r="W14" s="5" t="s">
        <v>353</v>
      </c>
      <c r="Y14" s="5" t="s">
        <v>37</v>
      </c>
      <c r="Z14" s="5" t="s">
        <v>37</v>
      </c>
      <c r="AA14" s="182"/>
      <c r="AB14" s="106" t="s">
        <v>1039</v>
      </c>
      <c r="AC14" s="187"/>
      <c r="AD14" s="107">
        <v>4</v>
      </c>
      <c r="AE14" s="138" t="s">
        <v>1034</v>
      </c>
      <c r="AF14" s="5" t="str">
        <f t="shared" si="5"/>
        <v>14 Remuneraciones y bonificaciones de ley</v>
      </c>
      <c r="AG14" s="5" t="s">
        <v>37</v>
      </c>
      <c r="AH14" s="47" t="s">
        <v>372</v>
      </c>
      <c r="AJ14" s="3">
        <v>510202</v>
      </c>
      <c r="AK14" s="3" t="s">
        <v>399</v>
      </c>
      <c r="AL14" s="5" t="s">
        <v>37</v>
      </c>
    </row>
    <row r="15" spans="1:38" x14ac:dyDescent="0.25">
      <c r="A15" s="10"/>
      <c r="B15" s="13" t="s">
        <v>71</v>
      </c>
      <c r="C15" s="6" t="s">
        <v>72</v>
      </c>
      <c r="D15" s="6" t="s">
        <v>73</v>
      </c>
      <c r="E15" s="6" t="s">
        <v>74</v>
      </c>
      <c r="F15" s="6" t="s">
        <v>112</v>
      </c>
      <c r="G15" s="5" t="s">
        <v>37</v>
      </c>
      <c r="H15" s="18" t="s">
        <v>1053</v>
      </c>
      <c r="I15" s="17" t="s">
        <v>1135</v>
      </c>
      <c r="J15" s="17" t="s">
        <v>1134</v>
      </c>
      <c r="K15" s="17" t="str">
        <f t="shared" ref="K15:K16" si="6">I15&amp;" "&amp;J15</f>
        <v>280 9999 MIES - PLANTA CENTRAL</v>
      </c>
      <c r="L15" s="17" t="s">
        <v>156</v>
      </c>
      <c r="M15" s="17" t="s">
        <v>155</v>
      </c>
      <c r="N15" s="17" t="s">
        <v>154</v>
      </c>
      <c r="O15" s="17" t="str">
        <f t="shared" ref="O15:O16" si="7">M15&amp;" "&amp;N15</f>
        <v>02170100 QUITO</v>
      </c>
      <c r="U15" s="5" t="s">
        <v>1208</v>
      </c>
      <c r="V15" s="5">
        <v>0</v>
      </c>
      <c r="W15" s="5" t="s">
        <v>353</v>
      </c>
      <c r="Y15" s="5" t="s">
        <v>37</v>
      </c>
      <c r="Z15" s="5" t="s">
        <v>37</v>
      </c>
      <c r="AA15" s="182"/>
      <c r="AB15" s="106" t="s">
        <v>1039</v>
      </c>
      <c r="AC15" s="187"/>
      <c r="AD15" s="107">
        <v>6</v>
      </c>
      <c r="AE15" s="138" t="s">
        <v>1036</v>
      </c>
      <c r="AF15" s="5" t="str">
        <f t="shared" si="5"/>
        <v>16 Gastos de bienes y servicios, gastos financieros, gastos de acumulación de costos de insumos para la producción</v>
      </c>
      <c r="AG15" s="5" t="s">
        <v>37</v>
      </c>
      <c r="AH15" s="5" t="s">
        <v>382</v>
      </c>
      <c r="AJ15" s="3">
        <v>510203</v>
      </c>
      <c r="AK15" s="3" t="s">
        <v>400</v>
      </c>
      <c r="AL15" s="5" t="s">
        <v>37</v>
      </c>
    </row>
    <row r="16" spans="1:38" ht="12" thickBot="1" x14ac:dyDescent="0.3">
      <c r="A16" s="10"/>
      <c r="B16" s="13" t="s">
        <v>1055</v>
      </c>
      <c r="C16" s="6" t="s">
        <v>75</v>
      </c>
      <c r="D16" s="12" t="s">
        <v>51</v>
      </c>
      <c r="E16" s="6" t="s">
        <v>76</v>
      </c>
      <c r="F16" s="6" t="s">
        <v>113</v>
      </c>
      <c r="G16" s="5" t="s">
        <v>37</v>
      </c>
      <c r="H16" s="18" t="s">
        <v>1054</v>
      </c>
      <c r="I16" s="17" t="s">
        <v>1135</v>
      </c>
      <c r="J16" s="17" t="s">
        <v>1134</v>
      </c>
      <c r="K16" s="17" t="str">
        <f t="shared" si="6"/>
        <v>280 9999 MIES - PLANTA CENTRAL</v>
      </c>
      <c r="L16" s="17" t="s">
        <v>156</v>
      </c>
      <c r="M16" s="17" t="s">
        <v>155</v>
      </c>
      <c r="N16" s="17" t="s">
        <v>154</v>
      </c>
      <c r="O16" s="17" t="str">
        <f t="shared" si="7"/>
        <v>02170100 QUITO</v>
      </c>
      <c r="U16" s="5" t="s">
        <v>1209</v>
      </c>
      <c r="V16" s="5">
        <v>0</v>
      </c>
      <c r="W16" s="5" t="s">
        <v>353</v>
      </c>
      <c r="Y16" s="5" t="s">
        <v>37</v>
      </c>
      <c r="Z16" s="5" t="s">
        <v>37</v>
      </c>
      <c r="AA16" s="182"/>
      <c r="AB16" s="108"/>
      <c r="AC16" s="188"/>
      <c r="AD16" s="109">
        <v>7</v>
      </c>
      <c r="AE16" s="139" t="s">
        <v>1037</v>
      </c>
      <c r="AF16" s="5" t="str">
        <f t="shared" si="5"/>
        <v>17 Transferencias desde PGE</v>
      </c>
      <c r="AG16" s="5" t="s">
        <v>37</v>
      </c>
      <c r="AH16" s="5" t="s">
        <v>383</v>
      </c>
      <c r="AJ16" s="3">
        <v>510204</v>
      </c>
      <c r="AK16" s="3" t="s">
        <v>401</v>
      </c>
      <c r="AL16" s="5" t="s">
        <v>37</v>
      </c>
    </row>
    <row r="17" spans="1:38" x14ac:dyDescent="0.25">
      <c r="A17" s="10"/>
      <c r="B17" s="13" t="s">
        <v>1056</v>
      </c>
      <c r="C17" s="6" t="s">
        <v>78</v>
      </c>
      <c r="D17" s="6" t="s">
        <v>79</v>
      </c>
      <c r="E17" s="6" t="s">
        <v>80</v>
      </c>
      <c r="F17" s="6" t="s">
        <v>114</v>
      </c>
      <c r="G17" s="5" t="s">
        <v>37</v>
      </c>
      <c r="H17" s="15" t="s">
        <v>57</v>
      </c>
      <c r="I17" s="16"/>
      <c r="J17" s="16"/>
      <c r="K17" s="16"/>
      <c r="L17" s="16"/>
      <c r="M17" s="16"/>
      <c r="N17" s="16"/>
      <c r="O17" s="16"/>
      <c r="U17" s="5" t="s">
        <v>1210</v>
      </c>
      <c r="V17" s="5">
        <v>0</v>
      </c>
      <c r="W17" s="5" t="s">
        <v>353</v>
      </c>
      <c r="Y17" s="5" t="s">
        <v>37</v>
      </c>
      <c r="Z17" s="5" t="s">
        <v>37</v>
      </c>
      <c r="AA17" s="182"/>
      <c r="AB17" s="110" t="s">
        <v>1040</v>
      </c>
      <c r="AC17" s="189">
        <v>2</v>
      </c>
      <c r="AD17" s="111">
        <v>1</v>
      </c>
      <c r="AE17" s="140" t="s">
        <v>1031</v>
      </c>
      <c r="AF17" s="5" t="str">
        <f>$AC$17&amp;AD17&amp;" "&amp;AE17</f>
        <v>21 Prepagos</v>
      </c>
      <c r="AH17" s="5" t="s">
        <v>384</v>
      </c>
      <c r="AJ17" s="3">
        <v>510205</v>
      </c>
      <c r="AK17" s="3" t="s">
        <v>402</v>
      </c>
      <c r="AL17" s="5" t="s">
        <v>37</v>
      </c>
    </row>
    <row r="18" spans="1:38" x14ac:dyDescent="0.25">
      <c r="A18" s="10"/>
      <c r="B18" s="13" t="s">
        <v>1057</v>
      </c>
      <c r="C18" s="12" t="s">
        <v>50</v>
      </c>
      <c r="D18" s="6" t="s">
        <v>81</v>
      </c>
      <c r="E18" s="5" t="s">
        <v>37</v>
      </c>
      <c r="F18" s="6" t="s">
        <v>115</v>
      </c>
      <c r="G18" s="5" t="s">
        <v>37</v>
      </c>
      <c r="H18" s="18" t="s">
        <v>89</v>
      </c>
      <c r="I18" s="17" t="s">
        <v>1135</v>
      </c>
      <c r="J18" s="17" t="s">
        <v>1134</v>
      </c>
      <c r="K18" s="17" t="str">
        <f t="shared" ref="K18:K20" si="8">I18&amp;" "&amp;J18</f>
        <v>280 9999 MIES - PLANTA CENTRAL</v>
      </c>
      <c r="L18" s="17" t="s">
        <v>156</v>
      </c>
      <c r="M18" s="17" t="s">
        <v>155</v>
      </c>
      <c r="N18" s="17" t="s">
        <v>154</v>
      </c>
      <c r="O18" s="17" t="str">
        <f t="shared" ref="O18:O20" si="9">M18&amp;" "&amp;N18</f>
        <v>02170100 QUITO</v>
      </c>
      <c r="U18" s="5" t="s">
        <v>1211</v>
      </c>
      <c r="V18" s="5">
        <v>0</v>
      </c>
      <c r="W18" s="5" t="s">
        <v>353</v>
      </c>
      <c r="Y18" s="5" t="s">
        <v>37</v>
      </c>
      <c r="Z18" s="5" t="s">
        <v>37</v>
      </c>
      <c r="AA18" s="182"/>
      <c r="AB18" s="112" t="s">
        <v>1040</v>
      </c>
      <c r="AC18" s="190"/>
      <c r="AD18" s="113">
        <v>2</v>
      </c>
      <c r="AE18" s="141" t="s">
        <v>1032</v>
      </c>
      <c r="AF18" s="5" t="str">
        <f t="shared" ref="AF18:AF23" si="10">$AC$17&amp;AD18&amp;" "&amp;AE18</f>
        <v>22 Inventario</v>
      </c>
      <c r="AH18" s="5" t="s">
        <v>385</v>
      </c>
      <c r="AJ18" s="3">
        <v>510206</v>
      </c>
      <c r="AK18" s="3" t="s">
        <v>403</v>
      </c>
      <c r="AL18" s="5" t="s">
        <v>37</v>
      </c>
    </row>
    <row r="19" spans="1:38" x14ac:dyDescent="0.25">
      <c r="A19" s="10"/>
      <c r="B19" s="11" t="s">
        <v>49</v>
      </c>
      <c r="C19" s="6" t="s">
        <v>83</v>
      </c>
      <c r="D19" s="6" t="s">
        <v>84</v>
      </c>
      <c r="E19" s="5" t="s">
        <v>37</v>
      </c>
      <c r="F19" s="6" t="s">
        <v>116</v>
      </c>
      <c r="G19" s="5" t="s">
        <v>37</v>
      </c>
      <c r="H19" s="18" t="s">
        <v>92</v>
      </c>
      <c r="I19" s="17" t="s">
        <v>1135</v>
      </c>
      <c r="J19" s="17" t="s">
        <v>1134</v>
      </c>
      <c r="K19" s="17" t="str">
        <f t="shared" si="8"/>
        <v>280 9999 MIES - PLANTA CENTRAL</v>
      </c>
      <c r="L19" s="17" t="s">
        <v>156</v>
      </c>
      <c r="M19" s="17" t="s">
        <v>155</v>
      </c>
      <c r="N19" s="17" t="s">
        <v>154</v>
      </c>
      <c r="O19" s="17" t="str">
        <f t="shared" si="9"/>
        <v>02170100 QUITO</v>
      </c>
      <c r="U19" s="5" t="s">
        <v>1212</v>
      </c>
      <c r="V19" s="5">
        <v>0</v>
      </c>
      <c r="W19" s="5" t="s">
        <v>353</v>
      </c>
      <c r="Y19" s="5" t="s">
        <v>37</v>
      </c>
      <c r="Z19" s="5" t="s">
        <v>37</v>
      </c>
      <c r="AA19" s="182"/>
      <c r="AB19" s="112" t="s">
        <v>1040</v>
      </c>
      <c r="AC19" s="190"/>
      <c r="AD19" s="113">
        <v>3</v>
      </c>
      <c r="AE19" s="141" t="s">
        <v>1033</v>
      </c>
      <c r="AF19" s="5" t="str">
        <f t="shared" si="10"/>
        <v>23 Propiedades, planta y equipo; infraestructura, intangibles, agricultura y propiedades de inversión.</v>
      </c>
      <c r="AG19" s="5" t="s">
        <v>37</v>
      </c>
      <c r="AH19" s="5" t="s">
        <v>386</v>
      </c>
      <c r="AJ19" s="3">
        <v>510207</v>
      </c>
      <c r="AK19" s="3" t="s">
        <v>404</v>
      </c>
      <c r="AL19" s="5" t="s">
        <v>37</v>
      </c>
    </row>
    <row r="20" spans="1:38" x14ac:dyDescent="0.25">
      <c r="A20" s="10"/>
      <c r="B20" s="13" t="s">
        <v>77</v>
      </c>
      <c r="C20" s="6" t="s">
        <v>86</v>
      </c>
      <c r="D20" s="12" t="s">
        <v>55</v>
      </c>
      <c r="E20" s="5" t="s">
        <v>37</v>
      </c>
      <c r="F20" s="12" t="s">
        <v>52</v>
      </c>
      <c r="G20" s="5" t="s">
        <v>37</v>
      </c>
      <c r="H20" s="18" t="s">
        <v>95</v>
      </c>
      <c r="I20" s="17" t="s">
        <v>1135</v>
      </c>
      <c r="J20" s="17" t="s">
        <v>1134</v>
      </c>
      <c r="K20" s="17" t="str">
        <f t="shared" si="8"/>
        <v>280 9999 MIES - PLANTA CENTRAL</v>
      </c>
      <c r="L20" s="17" t="s">
        <v>156</v>
      </c>
      <c r="M20" s="17" t="s">
        <v>155</v>
      </c>
      <c r="N20" s="17" t="s">
        <v>154</v>
      </c>
      <c r="O20" s="17" t="str">
        <f t="shared" si="9"/>
        <v>02170100 QUITO</v>
      </c>
      <c r="U20" s="24" t="s">
        <v>1075</v>
      </c>
      <c r="V20" s="25" t="s">
        <v>351</v>
      </c>
      <c r="W20" s="24" t="s">
        <v>352</v>
      </c>
      <c r="Y20" s="5" t="s">
        <v>37</v>
      </c>
      <c r="Z20" s="5" t="s">
        <v>37</v>
      </c>
      <c r="AA20" s="182"/>
      <c r="AB20" s="112" t="s">
        <v>1040</v>
      </c>
      <c r="AC20" s="190"/>
      <c r="AD20" s="113">
        <v>4</v>
      </c>
      <c r="AE20" s="141" t="s">
        <v>1034</v>
      </c>
      <c r="AF20" s="5" t="str">
        <f t="shared" si="10"/>
        <v>24 Remuneraciones y bonificaciones de ley</v>
      </c>
      <c r="AG20" s="5" t="s">
        <v>37</v>
      </c>
      <c r="AH20" s="47" t="s">
        <v>373</v>
      </c>
      <c r="AJ20" s="3">
        <v>510208</v>
      </c>
      <c r="AK20" s="3" t="s">
        <v>405</v>
      </c>
      <c r="AL20" s="5" t="s">
        <v>37</v>
      </c>
    </row>
    <row r="21" spans="1:38" x14ac:dyDescent="0.25">
      <c r="A21" s="10"/>
      <c r="B21" s="13" t="s">
        <v>1058</v>
      </c>
      <c r="C21" s="6" t="s">
        <v>1059</v>
      </c>
      <c r="D21" s="6" t="s">
        <v>87</v>
      </c>
      <c r="E21" s="5" t="s">
        <v>37</v>
      </c>
      <c r="F21" s="6" t="s">
        <v>88</v>
      </c>
      <c r="G21" s="5" t="s">
        <v>37</v>
      </c>
      <c r="H21" s="18" t="s">
        <v>1063</v>
      </c>
      <c r="I21" s="17" t="s">
        <v>1135</v>
      </c>
      <c r="J21" s="17" t="s">
        <v>1134</v>
      </c>
      <c r="K21" s="17" t="str">
        <f t="shared" ref="K21" si="11">I21&amp;" "&amp;J21</f>
        <v>280 9999 MIES - PLANTA CENTRAL</v>
      </c>
      <c r="L21" s="17" t="s">
        <v>156</v>
      </c>
      <c r="M21" s="17" t="s">
        <v>155</v>
      </c>
      <c r="N21" s="17" t="s">
        <v>154</v>
      </c>
      <c r="O21" s="17" t="str">
        <f t="shared" ref="O21" si="12">M21&amp;" "&amp;N21</f>
        <v>02170100 QUITO</v>
      </c>
      <c r="U21" s="5" t="s">
        <v>1077</v>
      </c>
      <c r="V21" s="5">
        <v>0</v>
      </c>
      <c r="W21" s="5" t="s">
        <v>353</v>
      </c>
      <c r="Y21" s="5" t="s">
        <v>37</v>
      </c>
      <c r="Z21" s="5" t="s">
        <v>37</v>
      </c>
      <c r="AA21" s="182"/>
      <c r="AB21" s="112"/>
      <c r="AC21" s="190"/>
      <c r="AD21" s="113">
        <v>5</v>
      </c>
      <c r="AE21" s="141" t="s">
        <v>1035</v>
      </c>
      <c r="AF21" s="5" t="str">
        <f t="shared" si="10"/>
        <v>25 Provisiones</v>
      </c>
      <c r="AH21" s="5" t="s">
        <v>387</v>
      </c>
      <c r="AJ21" s="3">
        <v>510209</v>
      </c>
      <c r="AK21" s="3" t="s">
        <v>406</v>
      </c>
      <c r="AL21" s="5" t="s">
        <v>37</v>
      </c>
    </row>
    <row r="22" spans="1:38" x14ac:dyDescent="0.25">
      <c r="A22" s="10"/>
      <c r="B22" s="11" t="s">
        <v>53</v>
      </c>
      <c r="C22" s="12" t="s">
        <v>54</v>
      </c>
      <c r="D22" s="6" t="s">
        <v>91</v>
      </c>
      <c r="E22" s="5" t="s">
        <v>37</v>
      </c>
      <c r="F22" s="6" t="s">
        <v>117</v>
      </c>
      <c r="G22" s="5" t="s">
        <v>37</v>
      </c>
      <c r="H22" s="15" t="s">
        <v>45</v>
      </c>
      <c r="I22" s="16"/>
      <c r="J22" s="16"/>
      <c r="K22" s="16"/>
      <c r="L22" s="16"/>
      <c r="M22" s="16"/>
      <c r="N22" s="16"/>
      <c r="O22" s="16"/>
      <c r="U22" s="5" t="s">
        <v>1079</v>
      </c>
      <c r="V22" s="5">
        <v>0</v>
      </c>
      <c r="W22" s="5" t="s">
        <v>353</v>
      </c>
      <c r="Z22" s="5" t="s">
        <v>37</v>
      </c>
      <c r="AA22" s="182"/>
      <c r="AB22" s="112" t="s">
        <v>1040</v>
      </c>
      <c r="AC22" s="190"/>
      <c r="AD22" s="113">
        <v>6</v>
      </c>
      <c r="AE22" s="141" t="s">
        <v>1036</v>
      </c>
      <c r="AF22" s="5" t="str">
        <f t="shared" si="10"/>
        <v>26 Gastos de bienes y servicios, gastos financieros, gastos de acumulación de costos de insumos para la producción</v>
      </c>
      <c r="AG22" s="5" t="s">
        <v>37</v>
      </c>
      <c r="AH22" s="47" t="s">
        <v>370</v>
      </c>
      <c r="AJ22" s="3">
        <v>510210</v>
      </c>
      <c r="AK22" s="3" t="s">
        <v>407</v>
      </c>
      <c r="AL22" s="5" t="s">
        <v>37</v>
      </c>
    </row>
    <row r="23" spans="1:38" ht="12" thickBot="1" x14ac:dyDescent="0.3">
      <c r="A23" s="10"/>
      <c r="B23" s="13" t="s">
        <v>82</v>
      </c>
      <c r="C23" s="6" t="s">
        <v>90</v>
      </c>
      <c r="D23" s="6" t="s">
        <v>94</v>
      </c>
      <c r="E23" s="9" t="s">
        <v>37</v>
      </c>
      <c r="F23" s="6" t="s">
        <v>118</v>
      </c>
      <c r="G23" s="5" t="s">
        <v>37</v>
      </c>
      <c r="H23" s="18" t="s">
        <v>67</v>
      </c>
      <c r="I23" s="17" t="s">
        <v>1135</v>
      </c>
      <c r="J23" s="17" t="s">
        <v>1134</v>
      </c>
      <c r="K23" s="17" t="str">
        <f t="shared" ref="K23:K26" si="13">I23&amp;" "&amp;J23</f>
        <v>280 9999 MIES - PLANTA CENTRAL</v>
      </c>
      <c r="L23" s="17" t="s">
        <v>156</v>
      </c>
      <c r="M23" s="17" t="s">
        <v>155</v>
      </c>
      <c r="N23" s="17" t="s">
        <v>154</v>
      </c>
      <c r="O23" s="17" t="str">
        <f t="shared" ref="O23:O26" si="14">M23&amp;" "&amp;N23</f>
        <v>02170100 QUITO</v>
      </c>
      <c r="U23" s="5" t="s">
        <v>1078</v>
      </c>
      <c r="V23" s="5">
        <v>0</v>
      </c>
      <c r="W23" s="5" t="s">
        <v>353</v>
      </c>
      <c r="Y23" s="5" t="s">
        <v>37</v>
      </c>
      <c r="Z23" s="5" t="s">
        <v>37</v>
      </c>
      <c r="AA23" s="182"/>
      <c r="AB23" s="114" t="s">
        <v>1040</v>
      </c>
      <c r="AC23" s="191"/>
      <c r="AD23" s="115">
        <v>7</v>
      </c>
      <c r="AE23" s="142" t="s">
        <v>1037</v>
      </c>
      <c r="AF23" s="5" t="str">
        <f t="shared" si="10"/>
        <v>27 Transferencias desde PGE</v>
      </c>
      <c r="AG23" s="5" t="s">
        <v>37</v>
      </c>
      <c r="AH23" s="5" t="s">
        <v>388</v>
      </c>
      <c r="AJ23" s="3">
        <v>510211</v>
      </c>
      <c r="AK23" s="3" t="s">
        <v>408</v>
      </c>
      <c r="AL23" s="5" t="s">
        <v>37</v>
      </c>
    </row>
    <row r="24" spans="1:38" x14ac:dyDescent="0.25">
      <c r="A24" s="10"/>
      <c r="B24" s="6" t="s">
        <v>85</v>
      </c>
      <c r="C24" s="6" t="s">
        <v>93</v>
      </c>
      <c r="D24" s="6" t="s">
        <v>96</v>
      </c>
      <c r="E24" s="9" t="s">
        <v>37</v>
      </c>
      <c r="F24" s="6" t="s">
        <v>119</v>
      </c>
      <c r="G24" s="5" t="s">
        <v>37</v>
      </c>
      <c r="H24" s="18" t="s">
        <v>72</v>
      </c>
      <c r="I24" s="17" t="s">
        <v>1135</v>
      </c>
      <c r="J24" s="17" t="s">
        <v>1134</v>
      </c>
      <c r="K24" s="17" t="str">
        <f t="shared" si="13"/>
        <v>280 9999 MIES - PLANTA CENTRAL</v>
      </c>
      <c r="L24" s="17" t="s">
        <v>156</v>
      </c>
      <c r="M24" s="17" t="s">
        <v>155</v>
      </c>
      <c r="N24" s="17" t="s">
        <v>154</v>
      </c>
      <c r="O24" s="17" t="str">
        <f t="shared" si="14"/>
        <v>02170100 QUITO</v>
      </c>
      <c r="U24" s="5" t="s">
        <v>1249</v>
      </c>
      <c r="V24" s="5">
        <v>0</v>
      </c>
      <c r="W24" s="5" t="s">
        <v>353</v>
      </c>
      <c r="Y24" s="5" t="s">
        <v>37</v>
      </c>
      <c r="Z24" s="5" t="s">
        <v>37</v>
      </c>
      <c r="AA24" s="182"/>
      <c r="AB24" s="116" t="s">
        <v>1041</v>
      </c>
      <c r="AC24" s="192">
        <v>3</v>
      </c>
      <c r="AD24" s="117">
        <v>0</v>
      </c>
      <c r="AE24" s="143" t="s">
        <v>1030</v>
      </c>
      <c r="AF24" s="5" t="str">
        <f>$AC$24&amp;AD24&amp;" "&amp;AE24</f>
        <v>30 Depósitos, acciones, préstamos, fondos</v>
      </c>
      <c r="AG24" s="5" t="s">
        <v>37</v>
      </c>
      <c r="AJ24" s="3">
        <v>510212</v>
      </c>
      <c r="AK24" s="3" t="s">
        <v>409</v>
      </c>
      <c r="AL24" s="5" t="s">
        <v>37</v>
      </c>
    </row>
    <row r="25" spans="1:38" ht="12" thickBot="1" x14ac:dyDescent="0.3">
      <c r="A25" s="10"/>
      <c r="B25" s="6" t="s">
        <v>1053</v>
      </c>
      <c r="C25" s="6" t="s">
        <v>1062</v>
      </c>
      <c r="D25" s="12" t="s">
        <v>58</v>
      </c>
      <c r="E25" s="9" t="s">
        <v>37</v>
      </c>
      <c r="F25" s="12" t="s">
        <v>56</v>
      </c>
      <c r="G25" s="5" t="s">
        <v>37</v>
      </c>
      <c r="H25" s="18" t="s">
        <v>75</v>
      </c>
      <c r="I25" s="17" t="s">
        <v>1136</v>
      </c>
      <c r="J25" s="17" t="s">
        <v>1137</v>
      </c>
      <c r="K25" s="17" t="str">
        <f t="shared" si="13"/>
        <v xml:space="preserve">280 0031 MIES - DIRECCION DE TRANSFERENCIA </v>
      </c>
      <c r="L25" s="17" t="s">
        <v>153</v>
      </c>
      <c r="M25" s="17" t="s">
        <v>155</v>
      </c>
      <c r="N25" s="17" t="s">
        <v>154</v>
      </c>
      <c r="O25" s="17" t="str">
        <f t="shared" si="14"/>
        <v>02170100 QUITO</v>
      </c>
      <c r="U25" s="24" t="s">
        <v>1080</v>
      </c>
      <c r="V25" s="25" t="s">
        <v>351</v>
      </c>
      <c r="W25" s="24" t="s">
        <v>352</v>
      </c>
      <c r="Y25" s="5" t="s">
        <v>37</v>
      </c>
      <c r="Z25" s="5" t="s">
        <v>37</v>
      </c>
      <c r="AA25" s="182"/>
      <c r="AB25" s="118" t="s">
        <v>1041</v>
      </c>
      <c r="AC25" s="193"/>
      <c r="AD25" s="119">
        <v>7</v>
      </c>
      <c r="AE25" s="144" t="s">
        <v>1037</v>
      </c>
      <c r="AF25" s="5" t="str">
        <f>$AC$24&amp;AD25&amp;" "&amp;AE25</f>
        <v>37 Transferencias desde PGE</v>
      </c>
      <c r="AG25" s="5" t="s">
        <v>37</v>
      </c>
      <c r="AJ25" s="3">
        <v>510213</v>
      </c>
      <c r="AK25" s="3" t="s">
        <v>410</v>
      </c>
      <c r="AL25" s="5" t="s">
        <v>37</v>
      </c>
    </row>
    <row r="26" spans="1:38" x14ac:dyDescent="0.25">
      <c r="A26" s="10"/>
      <c r="B26" s="6" t="s">
        <v>1054</v>
      </c>
      <c r="C26" s="9" t="s">
        <v>37</v>
      </c>
      <c r="D26" s="6" t="s">
        <v>97</v>
      </c>
      <c r="E26" s="9" t="s">
        <v>37</v>
      </c>
      <c r="F26" s="6" t="s">
        <v>98</v>
      </c>
      <c r="G26" s="5" t="s">
        <v>37</v>
      </c>
      <c r="H26" s="18" t="s">
        <v>78</v>
      </c>
      <c r="I26" s="17" t="s">
        <v>1135</v>
      </c>
      <c r="J26" s="17" t="s">
        <v>1134</v>
      </c>
      <c r="K26" s="17" t="str">
        <f t="shared" si="13"/>
        <v>280 9999 MIES - PLANTA CENTRAL</v>
      </c>
      <c r="L26" s="17" t="s">
        <v>156</v>
      </c>
      <c r="M26" s="17" t="s">
        <v>155</v>
      </c>
      <c r="N26" s="17" t="s">
        <v>154</v>
      </c>
      <c r="O26" s="17" t="str">
        <f t="shared" si="14"/>
        <v>02170100 QUITO</v>
      </c>
      <c r="U26" s="5" t="s">
        <v>1193</v>
      </c>
      <c r="V26" s="5">
        <v>0</v>
      </c>
      <c r="W26" s="5" t="s">
        <v>353</v>
      </c>
      <c r="Y26" s="5" t="s">
        <v>37</v>
      </c>
      <c r="Z26" s="5" t="s">
        <v>37</v>
      </c>
      <c r="AA26" s="182"/>
      <c r="AB26" s="120" t="s">
        <v>1042</v>
      </c>
      <c r="AC26" s="194">
        <v>4</v>
      </c>
      <c r="AD26" s="121">
        <v>1</v>
      </c>
      <c r="AE26" s="145" t="s">
        <v>1031</v>
      </c>
      <c r="AF26" s="5" t="str">
        <f>$AC$26&amp;AD26&amp;" "&amp;AE26</f>
        <v>41 Prepagos</v>
      </c>
      <c r="AJ26" s="3">
        <v>510214</v>
      </c>
      <c r="AK26" s="3" t="s">
        <v>411</v>
      </c>
      <c r="AL26" s="5" t="s">
        <v>37</v>
      </c>
    </row>
    <row r="27" spans="1:38" x14ac:dyDescent="0.25">
      <c r="A27" s="10"/>
      <c r="B27" s="12" t="s">
        <v>57</v>
      </c>
      <c r="C27" s="9" t="s">
        <v>37</v>
      </c>
      <c r="D27" s="6" t="s">
        <v>99</v>
      </c>
      <c r="E27" s="5" t="s">
        <v>37</v>
      </c>
      <c r="F27" s="6" t="s">
        <v>120</v>
      </c>
      <c r="G27" s="5" t="s">
        <v>37</v>
      </c>
      <c r="H27" s="15" t="s">
        <v>50</v>
      </c>
      <c r="I27" s="16"/>
      <c r="J27" s="16"/>
      <c r="K27" s="16"/>
      <c r="L27" s="16"/>
      <c r="M27" s="16"/>
      <c r="N27" s="16"/>
      <c r="O27" s="16"/>
      <c r="U27" s="5" t="s">
        <v>1194</v>
      </c>
      <c r="V27" s="5">
        <v>0</v>
      </c>
      <c r="W27" s="5" t="s">
        <v>353</v>
      </c>
      <c r="AA27" s="182"/>
      <c r="AB27" s="122" t="s">
        <v>1042</v>
      </c>
      <c r="AC27" s="195"/>
      <c r="AD27" s="123">
        <v>2</v>
      </c>
      <c r="AE27" s="146" t="s">
        <v>1032</v>
      </c>
      <c r="AF27" s="5" t="str">
        <f t="shared" ref="AF27:AF31" si="15">$AC$26&amp;AD27&amp;" "&amp;AE27</f>
        <v>42 Inventario</v>
      </c>
      <c r="AJ27" s="3">
        <v>510215</v>
      </c>
      <c r="AK27" s="3" t="s">
        <v>412</v>
      </c>
      <c r="AL27" s="5" t="s">
        <v>37</v>
      </c>
    </row>
    <row r="28" spans="1:38" x14ac:dyDescent="0.25">
      <c r="A28" s="10"/>
      <c r="B28" s="6" t="s">
        <v>89</v>
      </c>
      <c r="C28" s="9" t="s">
        <v>37</v>
      </c>
      <c r="D28" s="6" t="s">
        <v>100</v>
      </c>
      <c r="E28" s="5" t="s">
        <v>37</v>
      </c>
      <c r="F28" s="6" t="s">
        <v>121</v>
      </c>
      <c r="G28" s="5" t="s">
        <v>37</v>
      </c>
      <c r="H28" s="18" t="s">
        <v>83</v>
      </c>
      <c r="I28" s="17" t="s">
        <v>1135</v>
      </c>
      <c r="J28" s="17" t="s">
        <v>1134</v>
      </c>
      <c r="K28" s="17" t="str">
        <f t="shared" ref="K28:K29" si="16">I28&amp;" "&amp;J28</f>
        <v>280 9999 MIES - PLANTA CENTRAL</v>
      </c>
      <c r="L28" s="17" t="s">
        <v>156</v>
      </c>
      <c r="M28" s="17" t="s">
        <v>155</v>
      </c>
      <c r="N28" s="17" t="s">
        <v>154</v>
      </c>
      <c r="O28" s="17" t="str">
        <f t="shared" ref="O28:O29" si="17">M28&amp;" "&amp;N28</f>
        <v>02170100 QUITO</v>
      </c>
      <c r="U28" s="5" t="s">
        <v>1195</v>
      </c>
      <c r="V28" s="5">
        <v>0</v>
      </c>
      <c r="W28" s="5" t="s">
        <v>353</v>
      </c>
      <c r="AA28" s="182"/>
      <c r="AB28" s="122" t="s">
        <v>1042</v>
      </c>
      <c r="AC28" s="195"/>
      <c r="AD28" s="123">
        <v>3</v>
      </c>
      <c r="AE28" s="146" t="s">
        <v>1033</v>
      </c>
      <c r="AF28" s="5" t="str">
        <f t="shared" si="15"/>
        <v>43 Propiedades, planta y equipo; infraestructura, intangibles, agricultura y propiedades de inversión.</v>
      </c>
      <c r="AG28" s="5" t="s">
        <v>37</v>
      </c>
      <c r="AJ28" s="3">
        <v>510216</v>
      </c>
      <c r="AK28" s="3" t="s">
        <v>413</v>
      </c>
      <c r="AL28" s="5" t="s">
        <v>37</v>
      </c>
    </row>
    <row r="29" spans="1:38" x14ac:dyDescent="0.25">
      <c r="A29" s="10"/>
      <c r="B29" s="6" t="s">
        <v>92</v>
      </c>
      <c r="C29" s="9" t="s">
        <v>37</v>
      </c>
      <c r="D29" s="6" t="s">
        <v>101</v>
      </c>
      <c r="E29" s="9" t="s">
        <v>37</v>
      </c>
      <c r="F29" s="6" t="s">
        <v>1156</v>
      </c>
      <c r="G29" s="5" t="s">
        <v>37</v>
      </c>
      <c r="H29" s="18" t="s">
        <v>86</v>
      </c>
      <c r="I29" s="17" t="s">
        <v>1135</v>
      </c>
      <c r="J29" s="17" t="s">
        <v>1134</v>
      </c>
      <c r="K29" s="17" t="str">
        <f t="shared" si="16"/>
        <v>280 9999 MIES - PLANTA CENTRAL</v>
      </c>
      <c r="L29" s="17" t="s">
        <v>156</v>
      </c>
      <c r="M29" s="17" t="s">
        <v>155</v>
      </c>
      <c r="N29" s="17" t="s">
        <v>154</v>
      </c>
      <c r="O29" s="17" t="str">
        <f t="shared" si="17"/>
        <v>02170100 QUITO</v>
      </c>
      <c r="U29" s="5" t="s">
        <v>1196</v>
      </c>
      <c r="V29" s="5">
        <v>0</v>
      </c>
      <c r="W29" s="5" t="s">
        <v>353</v>
      </c>
      <c r="AA29" s="182"/>
      <c r="AB29" s="122" t="s">
        <v>1042</v>
      </c>
      <c r="AC29" s="195"/>
      <c r="AD29" s="123">
        <v>4</v>
      </c>
      <c r="AE29" s="146" t="s">
        <v>1034</v>
      </c>
      <c r="AF29" s="5" t="str">
        <f t="shared" si="15"/>
        <v>44 Remuneraciones y bonificaciones de ley</v>
      </c>
      <c r="AG29" s="5" t="s">
        <v>37</v>
      </c>
      <c r="AJ29" s="3">
        <v>510218</v>
      </c>
      <c r="AK29" s="3" t="s">
        <v>414</v>
      </c>
      <c r="AL29" s="5" t="s">
        <v>37</v>
      </c>
    </row>
    <row r="30" spans="1:38" x14ac:dyDescent="0.25">
      <c r="A30" s="10"/>
      <c r="B30" s="6" t="s">
        <v>95</v>
      </c>
      <c r="C30" s="9" t="s">
        <v>37</v>
      </c>
      <c r="D30" s="12" t="s">
        <v>60</v>
      </c>
      <c r="E30" s="9" t="s">
        <v>37</v>
      </c>
      <c r="F30" s="6" t="s">
        <v>122</v>
      </c>
      <c r="G30" s="5" t="s">
        <v>37</v>
      </c>
      <c r="H30" s="18" t="s">
        <v>1059</v>
      </c>
      <c r="I30" s="17" t="s">
        <v>1135</v>
      </c>
      <c r="J30" s="17" t="s">
        <v>1134</v>
      </c>
      <c r="K30" s="17" t="str">
        <f t="shared" ref="K30" si="18">I30&amp;" "&amp;J30</f>
        <v>280 9999 MIES - PLANTA CENTRAL</v>
      </c>
      <c r="L30" s="17" t="s">
        <v>156</v>
      </c>
      <c r="M30" s="17" t="s">
        <v>155</v>
      </c>
      <c r="N30" s="17" t="s">
        <v>154</v>
      </c>
      <c r="O30" s="17" t="str">
        <f t="shared" ref="O30" si="19">M30&amp;" "&amp;N30</f>
        <v>02170100 QUITO</v>
      </c>
      <c r="U30" s="5" t="s">
        <v>1197</v>
      </c>
      <c r="V30" s="5">
        <v>0</v>
      </c>
      <c r="W30" s="5" t="s">
        <v>353</v>
      </c>
      <c r="AA30" s="182"/>
      <c r="AB30" s="124"/>
      <c r="AC30" s="195"/>
      <c r="AD30" s="125">
        <v>5</v>
      </c>
      <c r="AE30" s="147" t="s">
        <v>1035</v>
      </c>
      <c r="AF30" s="5" t="str">
        <f t="shared" si="15"/>
        <v>45 Provisiones</v>
      </c>
      <c r="AJ30" s="3">
        <v>510220</v>
      </c>
      <c r="AK30" s="3" t="s">
        <v>415</v>
      </c>
      <c r="AL30" s="5" t="s">
        <v>37</v>
      </c>
    </row>
    <row r="31" spans="1:38" ht="12" thickBot="1" x14ac:dyDescent="0.3">
      <c r="A31" s="10"/>
      <c r="B31" s="6" t="s">
        <v>1063</v>
      </c>
      <c r="C31" s="9" t="s">
        <v>37</v>
      </c>
      <c r="D31" s="6" t="s">
        <v>102</v>
      </c>
      <c r="E31" s="9" t="s">
        <v>37</v>
      </c>
      <c r="F31" s="12" t="s">
        <v>59</v>
      </c>
      <c r="G31" s="5" t="s">
        <v>37</v>
      </c>
      <c r="H31" s="15" t="s">
        <v>54</v>
      </c>
      <c r="I31" s="16"/>
      <c r="J31" s="16"/>
      <c r="K31" s="16"/>
      <c r="L31" s="16"/>
      <c r="M31" s="16"/>
      <c r="N31" s="16"/>
      <c r="O31" s="16"/>
      <c r="U31" s="5" t="s">
        <v>1198</v>
      </c>
      <c r="V31" s="5">
        <v>0</v>
      </c>
      <c r="W31" s="5" t="s">
        <v>353</v>
      </c>
      <c r="AA31" s="182"/>
      <c r="AB31" s="126" t="s">
        <v>1042</v>
      </c>
      <c r="AC31" s="196"/>
      <c r="AD31" s="127">
        <v>6</v>
      </c>
      <c r="AE31" s="148" t="s">
        <v>1036</v>
      </c>
      <c r="AF31" s="5" t="str">
        <f t="shared" si="15"/>
        <v>46 Gastos de bienes y servicios, gastos financieros, gastos de acumulación de costos de insumos para la producción</v>
      </c>
      <c r="AG31" s="5" t="s">
        <v>37</v>
      </c>
      <c r="AJ31" s="3">
        <v>510223</v>
      </c>
      <c r="AK31" s="3" t="s">
        <v>416</v>
      </c>
      <c r="AL31" s="5" t="s">
        <v>37</v>
      </c>
    </row>
    <row r="32" spans="1:38" x14ac:dyDescent="0.25">
      <c r="A32" s="10"/>
      <c r="C32" s="9"/>
      <c r="D32" s="6" t="s">
        <v>103</v>
      </c>
      <c r="E32" s="9" t="s">
        <v>37</v>
      </c>
      <c r="F32" s="6" t="s">
        <v>104</v>
      </c>
      <c r="G32" s="5" t="s">
        <v>37</v>
      </c>
      <c r="H32" s="18" t="s">
        <v>90</v>
      </c>
      <c r="I32" s="17" t="s">
        <v>1135</v>
      </c>
      <c r="J32" s="17" t="s">
        <v>1134</v>
      </c>
      <c r="K32" s="17" t="str">
        <f t="shared" ref="K32:K33" si="20">I32&amp;" "&amp;J32</f>
        <v>280 9999 MIES - PLANTA CENTRAL</v>
      </c>
      <c r="L32" s="17" t="s">
        <v>156</v>
      </c>
      <c r="M32" s="17" t="s">
        <v>155</v>
      </c>
      <c r="N32" s="17" t="s">
        <v>154</v>
      </c>
      <c r="O32" s="17" t="str">
        <f t="shared" ref="O32:O33" si="21">M32&amp;" "&amp;N32</f>
        <v>02170100 QUITO</v>
      </c>
      <c r="U32" s="5" t="s">
        <v>1199</v>
      </c>
      <c r="V32" s="5">
        <v>0</v>
      </c>
      <c r="W32" s="5" t="s">
        <v>353</v>
      </c>
      <c r="AA32" s="182"/>
      <c r="AB32" s="128" t="s">
        <v>1043</v>
      </c>
      <c r="AC32" s="197">
        <v>5</v>
      </c>
      <c r="AD32" s="129">
        <v>2</v>
      </c>
      <c r="AE32" s="149" t="s">
        <v>1032</v>
      </c>
      <c r="AF32" s="5" t="str">
        <f>$AC$32&amp;AD32&amp;" "&amp;AE32</f>
        <v>52 Inventario</v>
      </c>
      <c r="AJ32" s="3">
        <v>510224</v>
      </c>
      <c r="AK32" s="3" t="s">
        <v>417</v>
      </c>
      <c r="AL32" s="5" t="s">
        <v>37</v>
      </c>
    </row>
    <row r="33" spans="1:38" x14ac:dyDescent="0.25">
      <c r="A33" s="10"/>
      <c r="C33" s="9"/>
      <c r="D33" s="6" t="s">
        <v>105</v>
      </c>
      <c r="E33" s="9" t="s">
        <v>37</v>
      </c>
      <c r="F33" s="6" t="s">
        <v>123</v>
      </c>
      <c r="G33" s="5" t="s">
        <v>37</v>
      </c>
      <c r="H33" s="18" t="s">
        <v>93</v>
      </c>
      <c r="I33" s="17" t="s">
        <v>1135</v>
      </c>
      <c r="J33" s="17" t="s">
        <v>1134</v>
      </c>
      <c r="K33" s="17" t="str">
        <f t="shared" si="20"/>
        <v>280 9999 MIES - PLANTA CENTRAL</v>
      </c>
      <c r="L33" s="17" t="s">
        <v>156</v>
      </c>
      <c r="M33" s="17" t="s">
        <v>155</v>
      </c>
      <c r="N33" s="17" t="s">
        <v>154</v>
      </c>
      <c r="O33" s="17" t="str">
        <f t="shared" si="21"/>
        <v>02170100 QUITO</v>
      </c>
      <c r="U33" s="5" t="s">
        <v>1250</v>
      </c>
      <c r="V33" s="5">
        <v>0</v>
      </c>
      <c r="W33" s="5" t="s">
        <v>353</v>
      </c>
      <c r="AA33" s="182"/>
      <c r="AB33" s="130" t="s">
        <v>1043</v>
      </c>
      <c r="AC33" s="198"/>
      <c r="AD33" s="131">
        <v>3</v>
      </c>
      <c r="AE33" s="150" t="s">
        <v>1033</v>
      </c>
      <c r="AF33" s="5" t="str">
        <f t="shared" ref="AF33:AF35" si="22">$AC$32&amp;AD33&amp;" "&amp;AE33</f>
        <v>53 Propiedades, planta y equipo; infraestructura, intangibles, agricultura y propiedades de inversión.</v>
      </c>
      <c r="AG33" s="5" t="s">
        <v>37</v>
      </c>
      <c r="AJ33" s="3">
        <v>510225</v>
      </c>
      <c r="AK33" s="3" t="s">
        <v>418</v>
      </c>
      <c r="AL33" s="5" t="s">
        <v>37</v>
      </c>
    </row>
    <row r="34" spans="1:38" x14ac:dyDescent="0.25">
      <c r="A34" s="10"/>
      <c r="C34" s="9"/>
      <c r="D34" s="6" t="s">
        <v>106</v>
      </c>
      <c r="E34" s="9" t="s">
        <v>37</v>
      </c>
      <c r="F34" s="6" t="s">
        <v>124</v>
      </c>
      <c r="G34" s="5" t="s">
        <v>37</v>
      </c>
      <c r="H34" s="18" t="s">
        <v>1062</v>
      </c>
      <c r="I34" s="17" t="s">
        <v>1135</v>
      </c>
      <c r="J34" s="17" t="s">
        <v>1134</v>
      </c>
      <c r="K34" s="17" t="str">
        <f t="shared" ref="K34" si="23">I34&amp;" "&amp;J34</f>
        <v>280 9999 MIES - PLANTA CENTRAL</v>
      </c>
      <c r="L34" s="17" t="s">
        <v>156</v>
      </c>
      <c r="M34" s="17" t="s">
        <v>155</v>
      </c>
      <c r="N34" s="17" t="s">
        <v>154</v>
      </c>
      <c r="O34" s="17" t="str">
        <f t="shared" ref="O34" si="24">M34&amp;" "&amp;N34</f>
        <v>02170100 QUITO</v>
      </c>
      <c r="U34" s="21" t="s">
        <v>1065</v>
      </c>
      <c r="V34" s="21"/>
      <c r="W34" s="21"/>
      <c r="X34" s="21"/>
      <c r="Y34" s="160" t="s">
        <v>355</v>
      </c>
      <c r="Z34" s="5" t="s">
        <v>37</v>
      </c>
      <c r="AA34" s="182"/>
      <c r="AB34" s="130" t="s">
        <v>1043</v>
      </c>
      <c r="AC34" s="198"/>
      <c r="AD34" s="131">
        <v>4</v>
      </c>
      <c r="AE34" s="150" t="s">
        <v>1034</v>
      </c>
      <c r="AF34" s="5" t="str">
        <f t="shared" si="22"/>
        <v>54 Remuneraciones y bonificaciones de ley</v>
      </c>
      <c r="AG34" s="5" t="s">
        <v>37</v>
      </c>
      <c r="AJ34" s="3">
        <v>510227</v>
      </c>
      <c r="AK34" s="3" t="s">
        <v>419</v>
      </c>
      <c r="AL34" s="5" t="s">
        <v>37</v>
      </c>
    </row>
    <row r="35" spans="1:38" ht="12" thickBot="1" x14ac:dyDescent="0.3">
      <c r="A35" s="10"/>
      <c r="C35" s="9"/>
      <c r="E35" s="9" t="s">
        <v>37</v>
      </c>
      <c r="F35" s="6" t="s">
        <v>125</v>
      </c>
      <c r="G35" s="5" t="s">
        <v>37</v>
      </c>
      <c r="H35" s="15" t="s">
        <v>46</v>
      </c>
      <c r="I35" s="16"/>
      <c r="J35" s="16"/>
      <c r="K35" s="16"/>
      <c r="L35" s="16"/>
      <c r="M35" s="16"/>
      <c r="N35" s="16"/>
      <c r="O35" s="16"/>
      <c r="U35" s="5" t="s">
        <v>1081</v>
      </c>
      <c r="Y35" s="5" t="s">
        <v>365</v>
      </c>
      <c r="Z35" s="5" t="s">
        <v>37</v>
      </c>
      <c r="AA35" s="183"/>
      <c r="AB35" s="132" t="s">
        <v>1043</v>
      </c>
      <c r="AC35" s="199"/>
      <c r="AD35" s="133">
        <v>6</v>
      </c>
      <c r="AE35" s="151" t="s">
        <v>1036</v>
      </c>
      <c r="AF35" s="5" t="str">
        <f t="shared" si="22"/>
        <v>56 Gastos de bienes y servicios, gastos financieros, gastos de acumulación de costos de insumos para la producción</v>
      </c>
      <c r="AG35" s="5" t="s">
        <v>37</v>
      </c>
      <c r="AJ35" s="3">
        <v>510228</v>
      </c>
      <c r="AK35" s="3" t="s">
        <v>420</v>
      </c>
      <c r="AL35" s="5" t="s">
        <v>37</v>
      </c>
    </row>
    <row r="36" spans="1:38" x14ac:dyDescent="0.25">
      <c r="A36" s="10"/>
      <c r="C36" s="9"/>
      <c r="E36" s="9"/>
      <c r="F36" s="6" t="s">
        <v>126</v>
      </c>
      <c r="G36" s="5" t="s">
        <v>37</v>
      </c>
      <c r="H36" s="18" t="s">
        <v>68</v>
      </c>
      <c r="I36" s="17" t="s">
        <v>1135</v>
      </c>
      <c r="J36" s="17" t="s">
        <v>1134</v>
      </c>
      <c r="K36" s="17" t="str">
        <f t="shared" ref="K36:K37" si="25">I36&amp;" "&amp;J36</f>
        <v>280 9999 MIES - PLANTA CENTRAL</v>
      </c>
      <c r="L36" s="17" t="s">
        <v>156</v>
      </c>
      <c r="M36" s="17" t="s">
        <v>155</v>
      </c>
      <c r="N36" s="17" t="s">
        <v>154</v>
      </c>
      <c r="O36" s="17" t="str">
        <f t="shared" ref="O36:O37" si="26">M36&amp;" "&amp;N36</f>
        <v>02170100 QUITO</v>
      </c>
      <c r="U36" s="5" t="s">
        <v>1083</v>
      </c>
      <c r="Y36" s="5" t="s">
        <v>359</v>
      </c>
      <c r="Z36" s="5" t="s">
        <v>37</v>
      </c>
      <c r="AJ36" s="3">
        <v>510229</v>
      </c>
      <c r="AK36" s="3" t="s">
        <v>421</v>
      </c>
      <c r="AL36" s="5" t="s">
        <v>37</v>
      </c>
    </row>
    <row r="37" spans="1:38" x14ac:dyDescent="0.25">
      <c r="A37" s="10"/>
      <c r="B37" s="9"/>
      <c r="C37" s="9"/>
      <c r="D37" s="9"/>
      <c r="E37" s="9"/>
      <c r="F37" s="6" t="s">
        <v>127</v>
      </c>
      <c r="G37" s="5" t="s">
        <v>37</v>
      </c>
      <c r="H37" s="18" t="s">
        <v>73</v>
      </c>
      <c r="I37" s="17" t="s">
        <v>1135</v>
      </c>
      <c r="J37" s="17" t="s">
        <v>1134</v>
      </c>
      <c r="K37" s="17" t="str">
        <f t="shared" si="25"/>
        <v>280 9999 MIES - PLANTA CENTRAL</v>
      </c>
      <c r="L37" s="17" t="s">
        <v>156</v>
      </c>
      <c r="M37" s="17" t="s">
        <v>155</v>
      </c>
      <c r="N37" s="17" t="s">
        <v>154</v>
      </c>
      <c r="O37" s="17" t="str">
        <f t="shared" si="26"/>
        <v>02170100 QUITO</v>
      </c>
      <c r="U37" s="5" t="s">
        <v>1082</v>
      </c>
      <c r="Y37" s="5" t="s">
        <v>358</v>
      </c>
      <c r="Z37" s="5" t="s">
        <v>37</v>
      </c>
      <c r="AJ37" s="3">
        <v>510230</v>
      </c>
      <c r="AK37" s="3" t="s">
        <v>422</v>
      </c>
      <c r="AL37" s="5" t="s">
        <v>37</v>
      </c>
    </row>
    <row r="38" spans="1:38" x14ac:dyDescent="0.25">
      <c r="A38" s="10"/>
      <c r="B38" s="9"/>
      <c r="C38" s="9"/>
      <c r="D38" s="9"/>
      <c r="E38" s="9"/>
      <c r="F38" s="12" t="s">
        <v>61</v>
      </c>
      <c r="G38" s="5" t="s">
        <v>37</v>
      </c>
      <c r="H38" s="15" t="s">
        <v>51</v>
      </c>
      <c r="I38" s="16"/>
      <c r="J38" s="16"/>
      <c r="K38" s="16"/>
      <c r="L38" s="16"/>
      <c r="M38" s="16"/>
      <c r="N38" s="16"/>
      <c r="O38" s="16"/>
      <c r="U38" s="5" t="s">
        <v>1084</v>
      </c>
      <c r="Y38" s="5" t="s">
        <v>360</v>
      </c>
      <c r="Z38" s="5" t="s">
        <v>37</v>
      </c>
      <c r="AJ38" s="3">
        <v>510231</v>
      </c>
      <c r="AK38" s="3" t="s">
        <v>423</v>
      </c>
      <c r="AL38" s="5" t="s">
        <v>37</v>
      </c>
    </row>
    <row r="39" spans="1:38" x14ac:dyDescent="0.25">
      <c r="C39" s="9"/>
      <c r="F39" s="6" t="s">
        <v>107</v>
      </c>
      <c r="G39" s="5" t="s">
        <v>37</v>
      </c>
      <c r="H39" s="18" t="s">
        <v>79</v>
      </c>
      <c r="I39" s="17" t="s">
        <v>1135</v>
      </c>
      <c r="J39" s="17" t="s">
        <v>1134</v>
      </c>
      <c r="K39" s="17" t="str">
        <f t="shared" ref="K39:K41" si="27">I39&amp;" "&amp;J39</f>
        <v>280 9999 MIES - PLANTA CENTRAL</v>
      </c>
      <c r="L39" s="17" t="s">
        <v>156</v>
      </c>
      <c r="M39" s="17" t="s">
        <v>155</v>
      </c>
      <c r="N39" s="17" t="s">
        <v>154</v>
      </c>
      <c r="O39" s="17" t="str">
        <f t="shared" ref="O39:O41" si="28">M39&amp;" "&amp;N39</f>
        <v>02170100 QUITO</v>
      </c>
      <c r="U39" s="26" t="s">
        <v>1081</v>
      </c>
      <c r="V39" s="27" t="s">
        <v>351</v>
      </c>
      <c r="W39" s="26" t="s">
        <v>352</v>
      </c>
      <c r="Y39" s="5" t="s">
        <v>37</v>
      </c>
      <c r="Z39" s="5" t="s">
        <v>37</v>
      </c>
      <c r="AJ39" s="3">
        <v>510232</v>
      </c>
      <c r="AK39" s="3" t="s">
        <v>424</v>
      </c>
      <c r="AL39" s="5" t="s">
        <v>37</v>
      </c>
    </row>
    <row r="40" spans="1:38" x14ac:dyDescent="0.25">
      <c r="C40" s="9"/>
      <c r="F40" s="6" t="s">
        <v>128</v>
      </c>
      <c r="G40" s="5" t="s">
        <v>37</v>
      </c>
      <c r="H40" s="18" t="s">
        <v>81</v>
      </c>
      <c r="I40" s="17" t="s">
        <v>1135</v>
      </c>
      <c r="J40" s="17" t="s">
        <v>1134</v>
      </c>
      <c r="K40" s="17" t="str">
        <f t="shared" si="27"/>
        <v>280 9999 MIES - PLANTA CENTRAL</v>
      </c>
      <c r="L40" s="17" t="s">
        <v>156</v>
      </c>
      <c r="M40" s="17" t="s">
        <v>155</v>
      </c>
      <c r="N40" s="17" t="s">
        <v>154</v>
      </c>
      <c r="O40" s="17" t="str">
        <f t="shared" si="28"/>
        <v>02170100 QUITO</v>
      </c>
      <c r="U40" s="5" t="s">
        <v>1213</v>
      </c>
      <c r="V40" s="5">
        <v>0</v>
      </c>
      <c r="W40" s="5" t="s">
        <v>353</v>
      </c>
      <c r="Y40" s="5" t="s">
        <v>37</v>
      </c>
      <c r="Z40" s="5" t="s">
        <v>37</v>
      </c>
      <c r="AJ40" s="3">
        <v>510233</v>
      </c>
      <c r="AK40" s="3" t="s">
        <v>425</v>
      </c>
      <c r="AL40" s="5" t="s">
        <v>37</v>
      </c>
    </row>
    <row r="41" spans="1:38" x14ac:dyDescent="0.25">
      <c r="C41" s="9"/>
      <c r="F41" s="6" t="s">
        <v>129</v>
      </c>
      <c r="G41" s="5" t="s">
        <v>37</v>
      </c>
      <c r="H41" s="18" t="s">
        <v>84</v>
      </c>
      <c r="I41" s="17" t="s">
        <v>1135</v>
      </c>
      <c r="J41" s="17" t="s">
        <v>1134</v>
      </c>
      <c r="K41" s="17" t="str">
        <f t="shared" si="27"/>
        <v>280 9999 MIES - PLANTA CENTRAL</v>
      </c>
      <c r="L41" s="17" t="s">
        <v>156</v>
      </c>
      <c r="M41" s="17" t="s">
        <v>155</v>
      </c>
      <c r="N41" s="17" t="s">
        <v>154</v>
      </c>
      <c r="O41" s="17" t="str">
        <f t="shared" si="28"/>
        <v>02170100 QUITO</v>
      </c>
      <c r="U41" s="5" t="s">
        <v>1214</v>
      </c>
      <c r="V41" s="5">
        <v>0</v>
      </c>
      <c r="W41" s="5" t="s">
        <v>353</v>
      </c>
      <c r="Y41" s="5" t="s">
        <v>37</v>
      </c>
      <c r="Z41" s="5" t="s">
        <v>37</v>
      </c>
      <c r="AJ41" s="3">
        <v>510234</v>
      </c>
      <c r="AK41" s="3" t="s">
        <v>426</v>
      </c>
      <c r="AL41" s="5" t="s">
        <v>37</v>
      </c>
    </row>
    <row r="42" spans="1:38" x14ac:dyDescent="0.25">
      <c r="F42" s="6" t="s">
        <v>130</v>
      </c>
      <c r="G42" s="5" t="s">
        <v>37</v>
      </c>
      <c r="H42" s="15" t="s">
        <v>55</v>
      </c>
      <c r="I42" s="16"/>
      <c r="J42" s="16"/>
      <c r="K42" s="16"/>
      <c r="L42" s="16"/>
      <c r="M42" s="16"/>
      <c r="N42" s="16"/>
      <c r="O42" s="16"/>
      <c r="U42" s="5" t="s">
        <v>1215</v>
      </c>
      <c r="V42" s="5">
        <v>0</v>
      </c>
      <c r="W42" s="5" t="s">
        <v>353</v>
      </c>
      <c r="Y42" s="5" t="s">
        <v>37</v>
      </c>
      <c r="Z42" s="5" t="s">
        <v>37</v>
      </c>
      <c r="AJ42" s="3">
        <v>510235</v>
      </c>
      <c r="AK42" s="3" t="s">
        <v>427</v>
      </c>
      <c r="AL42" s="5" t="s">
        <v>37</v>
      </c>
    </row>
    <row r="43" spans="1:38" x14ac:dyDescent="0.25">
      <c r="F43" s="6" t="s">
        <v>131</v>
      </c>
      <c r="G43" s="5" t="s">
        <v>37</v>
      </c>
      <c r="H43" s="18" t="s">
        <v>87</v>
      </c>
      <c r="I43" s="17" t="s">
        <v>1135</v>
      </c>
      <c r="J43" s="17" t="s">
        <v>1134</v>
      </c>
      <c r="K43" s="17" t="str">
        <f t="shared" ref="K43:K46" si="29">I43&amp;" "&amp;J43</f>
        <v>280 9999 MIES - PLANTA CENTRAL</v>
      </c>
      <c r="L43" s="17" t="s">
        <v>156</v>
      </c>
      <c r="M43" s="17" t="s">
        <v>155</v>
      </c>
      <c r="N43" s="17" t="s">
        <v>154</v>
      </c>
      <c r="O43" s="17" t="str">
        <f t="shared" ref="O43:O46" si="30">M43&amp;" "&amp;N43</f>
        <v>02170100 QUITO</v>
      </c>
      <c r="U43" s="5" t="s">
        <v>1216</v>
      </c>
      <c r="V43" s="5">
        <v>0</v>
      </c>
      <c r="W43" s="5" t="s">
        <v>353</v>
      </c>
      <c r="Y43" s="5" t="s">
        <v>37</v>
      </c>
      <c r="Z43" s="5" t="s">
        <v>37</v>
      </c>
      <c r="AJ43" s="3">
        <v>510301</v>
      </c>
      <c r="AK43" s="3" t="s">
        <v>428</v>
      </c>
      <c r="AL43" s="5" t="s">
        <v>37</v>
      </c>
    </row>
    <row r="44" spans="1:38" x14ac:dyDescent="0.25">
      <c r="F44" s="6" t="s">
        <v>132</v>
      </c>
      <c r="G44" s="5" t="s">
        <v>37</v>
      </c>
      <c r="H44" s="18" t="s">
        <v>91</v>
      </c>
      <c r="I44" s="17" t="s">
        <v>1135</v>
      </c>
      <c r="J44" s="17" t="s">
        <v>1134</v>
      </c>
      <c r="K44" s="17" t="str">
        <f t="shared" si="29"/>
        <v>280 9999 MIES - PLANTA CENTRAL</v>
      </c>
      <c r="L44" s="17" t="s">
        <v>156</v>
      </c>
      <c r="M44" s="17" t="s">
        <v>155</v>
      </c>
      <c r="N44" s="17" t="s">
        <v>154</v>
      </c>
      <c r="O44" s="17" t="str">
        <f t="shared" si="30"/>
        <v>02170100 QUITO</v>
      </c>
      <c r="U44" s="26" t="s">
        <v>1082</v>
      </c>
      <c r="V44" s="27" t="s">
        <v>351</v>
      </c>
      <c r="W44" s="26" t="s">
        <v>352</v>
      </c>
      <c r="Y44" s="5" t="s">
        <v>37</v>
      </c>
      <c r="Z44" s="5" t="s">
        <v>37</v>
      </c>
      <c r="AJ44" s="3">
        <v>510302</v>
      </c>
      <c r="AK44" s="3" t="s">
        <v>429</v>
      </c>
      <c r="AL44" s="5" t="s">
        <v>37</v>
      </c>
    </row>
    <row r="45" spans="1:38" x14ac:dyDescent="0.25">
      <c r="F45" s="6" t="s">
        <v>133</v>
      </c>
      <c r="G45" s="5" t="s">
        <v>37</v>
      </c>
      <c r="H45" s="18" t="s">
        <v>94</v>
      </c>
      <c r="I45" s="17" t="s">
        <v>1135</v>
      </c>
      <c r="J45" s="17" t="s">
        <v>1134</v>
      </c>
      <c r="K45" s="17" t="str">
        <f t="shared" si="29"/>
        <v>280 9999 MIES - PLANTA CENTRAL</v>
      </c>
      <c r="L45" s="17" t="s">
        <v>156</v>
      </c>
      <c r="M45" s="17" t="s">
        <v>155</v>
      </c>
      <c r="N45" s="17" t="s">
        <v>154</v>
      </c>
      <c r="O45" s="17" t="str">
        <f t="shared" si="30"/>
        <v>02170100 QUITO</v>
      </c>
      <c r="U45" s="5" t="s">
        <v>1085</v>
      </c>
      <c r="V45" s="5">
        <v>0</v>
      </c>
      <c r="W45" s="5" t="s">
        <v>353</v>
      </c>
      <c r="Y45" s="5" t="s">
        <v>37</v>
      </c>
      <c r="Z45" s="5" t="s">
        <v>37</v>
      </c>
      <c r="AJ45" s="3">
        <v>510303</v>
      </c>
      <c r="AK45" s="3" t="s">
        <v>430</v>
      </c>
      <c r="AL45" s="5" t="s">
        <v>37</v>
      </c>
    </row>
    <row r="46" spans="1:38" x14ac:dyDescent="0.25">
      <c r="F46" s="6" t="s">
        <v>134</v>
      </c>
      <c r="G46" s="5" t="s">
        <v>37</v>
      </c>
      <c r="H46" s="18" t="s">
        <v>96</v>
      </c>
      <c r="I46" s="17" t="s">
        <v>1135</v>
      </c>
      <c r="J46" s="17" t="s">
        <v>1134</v>
      </c>
      <c r="K46" s="17" t="str">
        <f t="shared" si="29"/>
        <v>280 9999 MIES - PLANTA CENTRAL</v>
      </c>
      <c r="L46" s="17" t="s">
        <v>156</v>
      </c>
      <c r="M46" s="17" t="s">
        <v>155</v>
      </c>
      <c r="N46" s="17" t="s">
        <v>154</v>
      </c>
      <c r="O46" s="17" t="str">
        <f t="shared" si="30"/>
        <v>02170100 QUITO</v>
      </c>
      <c r="U46" s="5" t="s">
        <v>1086</v>
      </c>
      <c r="V46" s="5">
        <v>0</v>
      </c>
      <c r="W46" s="5" t="s">
        <v>353</v>
      </c>
      <c r="Y46" s="5" t="s">
        <v>37</v>
      </c>
      <c r="Z46" s="5" t="s">
        <v>37</v>
      </c>
      <c r="AJ46" s="3">
        <v>510304</v>
      </c>
      <c r="AK46" s="3" t="s">
        <v>431</v>
      </c>
      <c r="AL46" s="5" t="s">
        <v>37</v>
      </c>
    </row>
    <row r="47" spans="1:38" x14ac:dyDescent="0.25">
      <c r="F47" s="6" t="s">
        <v>135</v>
      </c>
      <c r="G47" s="5" t="s">
        <v>37</v>
      </c>
      <c r="H47" s="15" t="s">
        <v>58</v>
      </c>
      <c r="I47" s="16"/>
      <c r="J47" s="16"/>
      <c r="K47" s="16"/>
      <c r="L47" s="16"/>
      <c r="M47" s="16"/>
      <c r="N47" s="16"/>
      <c r="O47" s="16"/>
      <c r="U47" s="5" t="s">
        <v>1241</v>
      </c>
      <c r="V47" s="5">
        <v>0</v>
      </c>
      <c r="W47" s="5" t="s">
        <v>353</v>
      </c>
      <c r="Y47" s="5" t="s">
        <v>37</v>
      </c>
      <c r="Z47" s="5" t="s">
        <v>37</v>
      </c>
      <c r="AJ47" s="3">
        <v>510305</v>
      </c>
      <c r="AK47" s="3" t="s">
        <v>432</v>
      </c>
      <c r="AL47" s="5" t="s">
        <v>37</v>
      </c>
    </row>
    <row r="48" spans="1:38" x14ac:dyDescent="0.25">
      <c r="F48" s="12" t="s">
        <v>62</v>
      </c>
      <c r="G48" s="5" t="s">
        <v>37</v>
      </c>
      <c r="H48" s="18" t="s">
        <v>97</v>
      </c>
      <c r="I48" s="17" t="s">
        <v>1135</v>
      </c>
      <c r="J48" s="17" t="s">
        <v>1134</v>
      </c>
      <c r="K48" s="17" t="str">
        <f t="shared" ref="K48:K51" si="31">I48&amp;" "&amp;J48</f>
        <v>280 9999 MIES - PLANTA CENTRAL</v>
      </c>
      <c r="L48" s="17" t="s">
        <v>156</v>
      </c>
      <c r="M48" s="17" t="s">
        <v>155</v>
      </c>
      <c r="N48" s="17" t="s">
        <v>154</v>
      </c>
      <c r="O48" s="17" t="str">
        <f t="shared" ref="O48:O51" si="32">M48&amp;" "&amp;N48</f>
        <v>02170100 QUITO</v>
      </c>
      <c r="U48" s="26" t="s">
        <v>1083</v>
      </c>
      <c r="V48" s="27" t="s">
        <v>351</v>
      </c>
      <c r="W48" s="26" t="s">
        <v>352</v>
      </c>
      <c r="Y48" s="5" t="s">
        <v>37</v>
      </c>
      <c r="Z48" s="5" t="s">
        <v>37</v>
      </c>
      <c r="AJ48" s="3">
        <v>510306</v>
      </c>
      <c r="AK48" s="3" t="s">
        <v>433</v>
      </c>
      <c r="AL48" s="5" t="s">
        <v>37</v>
      </c>
    </row>
    <row r="49" spans="6:38" x14ac:dyDescent="0.25">
      <c r="F49" s="6" t="s">
        <v>108</v>
      </c>
      <c r="G49" s="5" t="s">
        <v>37</v>
      </c>
      <c r="H49" s="18" t="s">
        <v>99</v>
      </c>
      <c r="I49" s="17" t="s">
        <v>1135</v>
      </c>
      <c r="J49" s="17" t="s">
        <v>1134</v>
      </c>
      <c r="K49" s="17" t="str">
        <f t="shared" si="31"/>
        <v>280 9999 MIES - PLANTA CENTRAL</v>
      </c>
      <c r="L49" s="17" t="s">
        <v>156</v>
      </c>
      <c r="M49" s="17" t="s">
        <v>155</v>
      </c>
      <c r="N49" s="17" t="s">
        <v>154</v>
      </c>
      <c r="O49" s="17" t="str">
        <f t="shared" si="32"/>
        <v>02170100 QUITO</v>
      </c>
      <c r="U49" s="5" t="s">
        <v>1200</v>
      </c>
      <c r="V49" s="5">
        <v>0</v>
      </c>
      <c r="W49" s="5" t="s">
        <v>353</v>
      </c>
      <c r="Y49" s="5" t="s">
        <v>37</v>
      </c>
      <c r="Z49" s="5" t="s">
        <v>37</v>
      </c>
      <c r="AJ49" s="3">
        <v>510307</v>
      </c>
      <c r="AK49" s="3" t="s">
        <v>434</v>
      </c>
      <c r="AL49" s="5" t="s">
        <v>37</v>
      </c>
    </row>
    <row r="50" spans="6:38" x14ac:dyDescent="0.25">
      <c r="F50" s="6" t="s">
        <v>136</v>
      </c>
      <c r="G50" s="5" t="s">
        <v>37</v>
      </c>
      <c r="H50" s="18" t="s">
        <v>100</v>
      </c>
      <c r="I50" s="17" t="s">
        <v>1135</v>
      </c>
      <c r="J50" s="17" t="s">
        <v>1134</v>
      </c>
      <c r="K50" s="17" t="str">
        <f t="shared" si="31"/>
        <v>280 9999 MIES - PLANTA CENTRAL</v>
      </c>
      <c r="L50" s="17" t="s">
        <v>156</v>
      </c>
      <c r="M50" s="17" t="s">
        <v>155</v>
      </c>
      <c r="N50" s="17" t="s">
        <v>154</v>
      </c>
      <c r="O50" s="17" t="str">
        <f t="shared" si="32"/>
        <v>02170100 QUITO</v>
      </c>
      <c r="U50" s="5" t="s">
        <v>1201</v>
      </c>
      <c r="V50" s="5">
        <v>0</v>
      </c>
      <c r="W50" s="5" t="s">
        <v>353</v>
      </c>
      <c r="Z50" s="5" t="s">
        <v>37</v>
      </c>
      <c r="AJ50" s="3">
        <v>510308</v>
      </c>
      <c r="AK50" s="3" t="s">
        <v>435</v>
      </c>
      <c r="AL50" s="5" t="s">
        <v>37</v>
      </c>
    </row>
    <row r="51" spans="6:38" x14ac:dyDescent="0.25">
      <c r="F51" s="6" t="s">
        <v>137</v>
      </c>
      <c r="G51" s="5" t="s">
        <v>37</v>
      </c>
      <c r="H51" s="18" t="s">
        <v>101</v>
      </c>
      <c r="I51" s="17" t="s">
        <v>1135</v>
      </c>
      <c r="J51" s="17" t="s">
        <v>1134</v>
      </c>
      <c r="K51" s="17" t="str">
        <f t="shared" si="31"/>
        <v>280 9999 MIES - PLANTA CENTRAL</v>
      </c>
      <c r="L51" s="17" t="s">
        <v>156</v>
      </c>
      <c r="M51" s="17" t="s">
        <v>155</v>
      </c>
      <c r="N51" s="17" t="s">
        <v>154</v>
      </c>
      <c r="O51" s="17" t="str">
        <f t="shared" si="32"/>
        <v>02170100 QUITO</v>
      </c>
      <c r="U51" s="5" t="s">
        <v>1202</v>
      </c>
      <c r="V51" s="5">
        <v>0</v>
      </c>
      <c r="W51" s="5" t="s">
        <v>353</v>
      </c>
      <c r="AJ51" s="3">
        <v>510309</v>
      </c>
      <c r="AK51" s="3" t="s">
        <v>436</v>
      </c>
      <c r="AL51" s="5" t="s">
        <v>37</v>
      </c>
    </row>
    <row r="52" spans="6:38" x14ac:dyDescent="0.25">
      <c r="F52" s="6" t="s">
        <v>138</v>
      </c>
      <c r="G52" s="5" t="s">
        <v>37</v>
      </c>
      <c r="H52" s="15" t="s">
        <v>60</v>
      </c>
      <c r="I52" s="16"/>
      <c r="J52" s="16"/>
      <c r="K52" s="16"/>
      <c r="L52" s="16"/>
      <c r="M52" s="16"/>
      <c r="N52" s="16"/>
      <c r="O52" s="16"/>
      <c r="U52" s="5" t="s">
        <v>1203</v>
      </c>
      <c r="V52" s="5">
        <v>0</v>
      </c>
      <c r="W52" s="5" t="s">
        <v>353</v>
      </c>
      <c r="AJ52" s="3">
        <v>510310</v>
      </c>
      <c r="AK52" s="3" t="s">
        <v>437</v>
      </c>
      <c r="AL52" s="5" t="s">
        <v>37</v>
      </c>
    </row>
    <row r="53" spans="6:38" x14ac:dyDescent="0.25">
      <c r="F53" s="6" t="s">
        <v>139</v>
      </c>
      <c r="G53" s="5" t="s">
        <v>37</v>
      </c>
      <c r="H53" s="18" t="s">
        <v>102</v>
      </c>
      <c r="I53" s="17" t="s">
        <v>1135</v>
      </c>
      <c r="J53" s="17" t="s">
        <v>1134</v>
      </c>
      <c r="K53" s="17" t="str">
        <f t="shared" ref="K53:K56" si="33">I53&amp;" "&amp;J53</f>
        <v>280 9999 MIES - PLANTA CENTRAL</v>
      </c>
      <c r="L53" s="17" t="s">
        <v>156</v>
      </c>
      <c r="M53" s="17" t="s">
        <v>155</v>
      </c>
      <c r="N53" s="17" t="s">
        <v>154</v>
      </c>
      <c r="O53" s="17" t="str">
        <f t="shared" ref="O53:O56" si="34">M53&amp;" "&amp;N53</f>
        <v>02170100 QUITO</v>
      </c>
      <c r="U53" s="5" t="s">
        <v>1204</v>
      </c>
      <c r="V53" s="5">
        <v>0</v>
      </c>
      <c r="W53" s="5" t="s">
        <v>353</v>
      </c>
      <c r="AJ53" s="3">
        <v>510311</v>
      </c>
      <c r="AK53" s="3" t="s">
        <v>438</v>
      </c>
      <c r="AL53" s="5" t="s">
        <v>37</v>
      </c>
    </row>
    <row r="54" spans="6:38" x14ac:dyDescent="0.25">
      <c r="F54" s="12" t="s">
        <v>63</v>
      </c>
      <c r="G54" s="5" t="s">
        <v>37</v>
      </c>
      <c r="H54" s="18" t="s">
        <v>103</v>
      </c>
      <c r="I54" s="17" t="s">
        <v>1135</v>
      </c>
      <c r="J54" s="17" t="s">
        <v>1134</v>
      </c>
      <c r="K54" s="17" t="str">
        <f t="shared" si="33"/>
        <v>280 9999 MIES - PLANTA CENTRAL</v>
      </c>
      <c r="L54" s="17" t="s">
        <v>156</v>
      </c>
      <c r="M54" s="17" t="s">
        <v>155</v>
      </c>
      <c r="N54" s="17" t="s">
        <v>154</v>
      </c>
      <c r="O54" s="17" t="str">
        <f t="shared" si="34"/>
        <v>02170100 QUITO</v>
      </c>
      <c r="U54" s="5" t="s">
        <v>1205</v>
      </c>
      <c r="V54" s="5">
        <v>0</v>
      </c>
      <c r="W54" s="5" t="s">
        <v>353</v>
      </c>
      <c r="AJ54" s="3">
        <v>510312</v>
      </c>
      <c r="AK54" s="3" t="s">
        <v>439</v>
      </c>
      <c r="AL54" s="5" t="s">
        <v>37</v>
      </c>
    </row>
    <row r="55" spans="6:38" x14ac:dyDescent="0.25">
      <c r="F55" s="6" t="s">
        <v>109</v>
      </c>
      <c r="G55" s="5" t="s">
        <v>37</v>
      </c>
      <c r="H55" s="18" t="s">
        <v>105</v>
      </c>
      <c r="I55" s="17" t="s">
        <v>1135</v>
      </c>
      <c r="J55" s="17" t="s">
        <v>1134</v>
      </c>
      <c r="K55" s="17" t="str">
        <f t="shared" si="33"/>
        <v>280 9999 MIES - PLANTA CENTRAL</v>
      </c>
      <c r="L55" s="17" t="s">
        <v>156</v>
      </c>
      <c r="M55" s="17" t="s">
        <v>155</v>
      </c>
      <c r="N55" s="17" t="s">
        <v>154</v>
      </c>
      <c r="O55" s="17" t="str">
        <f t="shared" si="34"/>
        <v>02170100 QUITO</v>
      </c>
      <c r="U55" s="5" t="s">
        <v>1206</v>
      </c>
      <c r="V55" s="5">
        <v>0</v>
      </c>
      <c r="W55" s="5" t="s">
        <v>353</v>
      </c>
      <c r="Z55" s="5" t="s">
        <v>37</v>
      </c>
      <c r="AJ55" s="3">
        <v>510313</v>
      </c>
      <c r="AK55" s="3" t="s">
        <v>440</v>
      </c>
      <c r="AL55" s="5" t="s">
        <v>37</v>
      </c>
    </row>
    <row r="56" spans="6:38" x14ac:dyDescent="0.25">
      <c r="F56" s="6" t="s">
        <v>140</v>
      </c>
      <c r="G56" s="5" t="s">
        <v>37</v>
      </c>
      <c r="H56" s="18" t="s">
        <v>106</v>
      </c>
      <c r="I56" s="17" t="s">
        <v>1135</v>
      </c>
      <c r="J56" s="17" t="s">
        <v>1134</v>
      </c>
      <c r="K56" s="17" t="str">
        <f t="shared" si="33"/>
        <v>280 9999 MIES - PLANTA CENTRAL</v>
      </c>
      <c r="L56" s="17" t="s">
        <v>156</v>
      </c>
      <c r="M56" s="17" t="s">
        <v>155</v>
      </c>
      <c r="N56" s="17" t="s">
        <v>154</v>
      </c>
      <c r="O56" s="17" t="str">
        <f t="shared" si="34"/>
        <v>02170100 QUITO</v>
      </c>
      <c r="P56" s="5" t="s">
        <v>37</v>
      </c>
      <c r="U56" s="5" t="s">
        <v>1239</v>
      </c>
      <c r="V56" s="5">
        <v>0</v>
      </c>
      <c r="W56" s="5" t="s">
        <v>353</v>
      </c>
      <c r="Z56" s="5" t="s">
        <v>37</v>
      </c>
      <c r="AJ56" s="3">
        <v>510401</v>
      </c>
      <c r="AK56" s="3" t="s">
        <v>441</v>
      </c>
      <c r="AL56" s="5" t="s">
        <v>37</v>
      </c>
    </row>
    <row r="57" spans="6:38" x14ac:dyDescent="0.25">
      <c r="F57" s="6" t="s">
        <v>141</v>
      </c>
      <c r="G57" s="5" t="s">
        <v>37</v>
      </c>
      <c r="H57" s="15" t="s">
        <v>47</v>
      </c>
      <c r="I57" s="16"/>
      <c r="J57" s="16"/>
      <c r="K57" s="16"/>
      <c r="L57" s="16"/>
      <c r="M57" s="16"/>
      <c r="N57" s="16"/>
      <c r="O57" s="16"/>
      <c r="P57" s="5" t="s">
        <v>37</v>
      </c>
      <c r="U57" s="26" t="s">
        <v>1084</v>
      </c>
      <c r="V57" s="27" t="s">
        <v>351</v>
      </c>
      <c r="W57" s="26" t="s">
        <v>352</v>
      </c>
      <c r="Y57" s="5" t="s">
        <v>37</v>
      </c>
      <c r="Z57" s="5" t="s">
        <v>37</v>
      </c>
      <c r="AJ57" s="3">
        <v>510402</v>
      </c>
      <c r="AK57" s="3" t="s">
        <v>442</v>
      </c>
      <c r="AL57" s="5" t="s">
        <v>37</v>
      </c>
    </row>
    <row r="58" spans="6:38" x14ac:dyDescent="0.25">
      <c r="F58" s="6" t="s">
        <v>142</v>
      </c>
      <c r="G58" s="5" t="s">
        <v>37</v>
      </c>
      <c r="H58" s="18" t="s">
        <v>69</v>
      </c>
      <c r="I58" s="17" t="s">
        <v>1135</v>
      </c>
      <c r="J58" s="17" t="s">
        <v>1134</v>
      </c>
      <c r="K58" s="17" t="str">
        <f t="shared" ref="K58:K61" si="35">I58&amp;" "&amp;J58</f>
        <v>280 9999 MIES - PLANTA CENTRAL</v>
      </c>
      <c r="L58" s="17" t="s">
        <v>156</v>
      </c>
      <c r="M58" s="17" t="s">
        <v>155</v>
      </c>
      <c r="N58" s="17" t="s">
        <v>154</v>
      </c>
      <c r="O58" s="17" t="str">
        <f t="shared" ref="O58:O61" si="36">M58&amp;" "&amp;N58</f>
        <v>02170100 QUITO</v>
      </c>
      <c r="U58" s="5" t="s">
        <v>1087</v>
      </c>
      <c r="V58" s="5">
        <v>0</v>
      </c>
      <c r="W58" s="5" t="s">
        <v>353</v>
      </c>
      <c r="Y58" s="5" t="s">
        <v>37</v>
      </c>
      <c r="Z58" s="5" t="s">
        <v>37</v>
      </c>
      <c r="AJ58" s="3">
        <v>510403</v>
      </c>
      <c r="AK58" s="3" t="s">
        <v>443</v>
      </c>
      <c r="AL58" s="5" t="s">
        <v>37</v>
      </c>
    </row>
    <row r="59" spans="6:38" x14ac:dyDescent="0.25">
      <c r="F59" s="6" t="s">
        <v>143</v>
      </c>
      <c r="G59" s="5" t="s">
        <v>37</v>
      </c>
      <c r="H59" s="18" t="s">
        <v>74</v>
      </c>
      <c r="I59" s="17" t="s">
        <v>1135</v>
      </c>
      <c r="J59" s="17" t="s">
        <v>1134</v>
      </c>
      <c r="K59" s="17" t="str">
        <f t="shared" si="35"/>
        <v>280 9999 MIES - PLANTA CENTRAL</v>
      </c>
      <c r="L59" s="17" t="s">
        <v>156</v>
      </c>
      <c r="M59" s="17" t="s">
        <v>155</v>
      </c>
      <c r="N59" s="17" t="s">
        <v>154</v>
      </c>
      <c r="O59" s="17" t="str">
        <f t="shared" si="36"/>
        <v>02170100 QUITO</v>
      </c>
      <c r="P59" s="5" t="s">
        <v>37</v>
      </c>
      <c r="U59" s="5" t="s">
        <v>1088</v>
      </c>
      <c r="V59" s="5">
        <v>0</v>
      </c>
      <c r="W59" s="5" t="s">
        <v>353</v>
      </c>
      <c r="Y59" s="5" t="s">
        <v>37</v>
      </c>
      <c r="Z59" s="5" t="s">
        <v>37</v>
      </c>
      <c r="AJ59" s="3">
        <v>510404</v>
      </c>
      <c r="AK59" s="3" t="s">
        <v>444</v>
      </c>
      <c r="AL59" s="5" t="s">
        <v>37</v>
      </c>
    </row>
    <row r="60" spans="6:38" x14ac:dyDescent="0.25">
      <c r="F60" s="6" t="s">
        <v>144</v>
      </c>
      <c r="G60" s="5" t="s">
        <v>37</v>
      </c>
      <c r="H60" s="18" t="s">
        <v>76</v>
      </c>
      <c r="I60" s="17" t="s">
        <v>1135</v>
      </c>
      <c r="J60" s="17" t="s">
        <v>1134</v>
      </c>
      <c r="K60" s="17" t="str">
        <f t="shared" si="35"/>
        <v>280 9999 MIES - PLANTA CENTRAL</v>
      </c>
      <c r="L60" s="17" t="s">
        <v>156</v>
      </c>
      <c r="M60" s="17" t="s">
        <v>155</v>
      </c>
      <c r="N60" s="17" t="s">
        <v>154</v>
      </c>
      <c r="O60" s="17" t="str">
        <f t="shared" si="36"/>
        <v>02170100 QUITO</v>
      </c>
      <c r="U60" s="5" t="s">
        <v>1089</v>
      </c>
      <c r="V60" s="5">
        <v>0</v>
      </c>
      <c r="W60" s="5" t="s">
        <v>353</v>
      </c>
      <c r="Y60" s="5" t="s">
        <v>37</v>
      </c>
      <c r="Z60" s="5" t="s">
        <v>37</v>
      </c>
      <c r="AJ60" s="3">
        <v>510405</v>
      </c>
      <c r="AK60" s="3" t="s">
        <v>445</v>
      </c>
      <c r="AL60" s="5" t="s">
        <v>37</v>
      </c>
    </row>
    <row r="61" spans="6:38" x14ac:dyDescent="0.25">
      <c r="F61" s="12" t="s">
        <v>64</v>
      </c>
      <c r="G61" s="5" t="s">
        <v>37</v>
      </c>
      <c r="H61" s="18" t="s">
        <v>80</v>
      </c>
      <c r="I61" s="17" t="s">
        <v>1135</v>
      </c>
      <c r="J61" s="17" t="s">
        <v>1134</v>
      </c>
      <c r="K61" s="17" t="str">
        <f t="shared" si="35"/>
        <v>280 9999 MIES - PLANTA CENTRAL</v>
      </c>
      <c r="L61" s="17" t="s">
        <v>156</v>
      </c>
      <c r="M61" s="17" t="s">
        <v>155</v>
      </c>
      <c r="N61" s="17" t="s">
        <v>154</v>
      </c>
      <c r="O61" s="17" t="str">
        <f t="shared" si="36"/>
        <v>02170100 QUITO</v>
      </c>
      <c r="U61" s="5" t="s">
        <v>1090</v>
      </c>
      <c r="V61" s="5">
        <v>0</v>
      </c>
      <c r="W61" s="5" t="s">
        <v>353</v>
      </c>
      <c r="Y61" s="5" t="s">
        <v>37</v>
      </c>
      <c r="Z61" s="5" t="s">
        <v>37</v>
      </c>
      <c r="AJ61" s="3">
        <v>510406</v>
      </c>
      <c r="AK61" s="3" t="s">
        <v>446</v>
      </c>
      <c r="AL61" s="5" t="s">
        <v>37</v>
      </c>
    </row>
    <row r="62" spans="6:38" x14ac:dyDescent="0.25">
      <c r="F62" s="6" t="s">
        <v>110</v>
      </c>
      <c r="G62" s="5" t="s">
        <v>37</v>
      </c>
      <c r="H62" s="15" t="s">
        <v>48</v>
      </c>
      <c r="I62" s="16"/>
      <c r="J62" s="16"/>
      <c r="K62" s="16"/>
      <c r="L62" s="16"/>
      <c r="M62" s="16"/>
      <c r="N62" s="16"/>
      <c r="O62" s="16"/>
      <c r="U62" s="5" t="s">
        <v>1091</v>
      </c>
      <c r="V62" s="5">
        <v>0</v>
      </c>
      <c r="W62" s="5" t="s">
        <v>353</v>
      </c>
      <c r="AJ62" s="3">
        <v>510407</v>
      </c>
      <c r="AK62" s="3" t="s">
        <v>447</v>
      </c>
      <c r="AL62" s="5" t="s">
        <v>37</v>
      </c>
    </row>
    <row r="63" spans="6:38" x14ac:dyDescent="0.25">
      <c r="F63" s="6" t="s">
        <v>145</v>
      </c>
      <c r="G63" s="5" t="s">
        <v>37</v>
      </c>
      <c r="H63" s="18" t="s">
        <v>70</v>
      </c>
      <c r="I63" s="17" t="s">
        <v>1140</v>
      </c>
      <c r="J63" s="17" t="s">
        <v>177</v>
      </c>
      <c r="K63" s="17" t="str">
        <f t="shared" ref="K63:K68" si="37">I63&amp;" "&amp;J63</f>
        <v>280 1000 COORDINACION ZONAL 1 - MIES</v>
      </c>
      <c r="L63" s="17" t="s">
        <v>178</v>
      </c>
      <c r="M63" s="17" t="s">
        <v>172</v>
      </c>
      <c r="N63" s="17" t="s">
        <v>171</v>
      </c>
      <c r="O63" s="17" t="str">
        <f t="shared" ref="O63:O68" si="38">M63&amp;" "&amp;N63</f>
        <v>02100100 IBARRA</v>
      </c>
      <c r="P63" s="5" t="s">
        <v>37</v>
      </c>
      <c r="U63" s="5" t="s">
        <v>1092</v>
      </c>
      <c r="V63" s="5">
        <v>0</v>
      </c>
      <c r="W63" s="5" t="s">
        <v>353</v>
      </c>
      <c r="Y63" s="5" t="s">
        <v>37</v>
      </c>
      <c r="Z63" s="5" t="s">
        <v>37</v>
      </c>
      <c r="AJ63" s="3">
        <v>510408</v>
      </c>
      <c r="AK63" s="3" t="s">
        <v>448</v>
      </c>
      <c r="AL63" s="5" t="s">
        <v>37</v>
      </c>
    </row>
    <row r="64" spans="6:38" x14ac:dyDescent="0.25">
      <c r="F64" s="6" t="s">
        <v>146</v>
      </c>
      <c r="G64" s="5" t="s">
        <v>37</v>
      </c>
      <c r="H64" s="18" t="s">
        <v>112</v>
      </c>
      <c r="I64" s="17" t="s">
        <v>1141</v>
      </c>
      <c r="J64" s="17" t="s">
        <v>157</v>
      </c>
      <c r="K64" s="17" t="str">
        <f t="shared" si="37"/>
        <v>280 1110 DIRECCION DISTRITAL O4D01-SAN PEDRO DE HUACA-TULCAN-MIES</v>
      </c>
      <c r="L64" s="17" t="s">
        <v>158</v>
      </c>
      <c r="M64" s="17" t="s">
        <v>160</v>
      </c>
      <c r="N64" s="17" t="s">
        <v>159</v>
      </c>
      <c r="O64" s="17" t="str">
        <f t="shared" si="38"/>
        <v>02040100 TULCAN</v>
      </c>
      <c r="P64" s="5" t="s">
        <v>37</v>
      </c>
      <c r="U64" s="5" t="s">
        <v>1242</v>
      </c>
      <c r="V64" s="5">
        <v>0</v>
      </c>
      <c r="W64" s="5" t="s">
        <v>353</v>
      </c>
      <c r="Y64" s="5" t="s">
        <v>37</v>
      </c>
      <c r="Z64" s="5" t="s">
        <v>37</v>
      </c>
      <c r="AJ64" s="3">
        <v>510409</v>
      </c>
      <c r="AK64" s="3" t="s">
        <v>449</v>
      </c>
      <c r="AL64" s="5" t="s">
        <v>37</v>
      </c>
    </row>
    <row r="65" spans="6:38" x14ac:dyDescent="0.25">
      <c r="F65" s="6" t="s">
        <v>147</v>
      </c>
      <c r="G65" s="5" t="s">
        <v>37</v>
      </c>
      <c r="H65" s="18" t="s">
        <v>113</v>
      </c>
      <c r="I65" s="17" t="s">
        <v>1142</v>
      </c>
      <c r="J65" s="17" t="s">
        <v>161</v>
      </c>
      <c r="K65" s="17" t="str">
        <f t="shared" si="37"/>
        <v>280 1210 DIRECCION DISTRITAL 08D01-ESMERALDAS-MIES</v>
      </c>
      <c r="L65" s="17" t="s">
        <v>162</v>
      </c>
      <c r="M65" s="17" t="s">
        <v>164</v>
      </c>
      <c r="N65" s="17" t="s">
        <v>163</v>
      </c>
      <c r="O65" s="17" t="str">
        <f t="shared" si="38"/>
        <v>01080100 ESMERALDAS</v>
      </c>
      <c r="P65" s="5" t="s">
        <v>37</v>
      </c>
      <c r="U65" s="42" t="s">
        <v>1066</v>
      </c>
      <c r="V65" s="42"/>
      <c r="W65" s="42"/>
      <c r="X65" s="42"/>
      <c r="Y65" s="161" t="s">
        <v>355</v>
      </c>
      <c r="Z65" s="5" t="s">
        <v>37</v>
      </c>
      <c r="AJ65" s="3">
        <v>510499</v>
      </c>
      <c r="AK65" s="3" t="s">
        <v>450</v>
      </c>
      <c r="AL65" s="5" t="s">
        <v>37</v>
      </c>
    </row>
    <row r="66" spans="6:38" x14ac:dyDescent="0.25">
      <c r="F66" s="12" t="s">
        <v>65</v>
      </c>
      <c r="G66" s="5" t="s">
        <v>37</v>
      </c>
      <c r="H66" s="18" t="s">
        <v>114</v>
      </c>
      <c r="I66" s="17" t="s">
        <v>1143</v>
      </c>
      <c r="J66" s="17" t="s">
        <v>165</v>
      </c>
      <c r="K66" s="17" t="str">
        <f t="shared" si="37"/>
        <v>280 1330 DIRECCION DISTRITAL 08D05-SAN LORENZO-MIES</v>
      </c>
      <c r="L66" s="17" t="s">
        <v>166</v>
      </c>
      <c r="M66" s="17" t="s">
        <v>168</v>
      </c>
      <c r="N66" s="17" t="s">
        <v>167</v>
      </c>
      <c r="O66" s="17" t="str">
        <f t="shared" si="38"/>
        <v>01080500 SAN LORENZO</v>
      </c>
      <c r="P66" s="5" t="s">
        <v>37</v>
      </c>
      <c r="U66" s="5" t="s">
        <v>1095</v>
      </c>
      <c r="Y66" s="5" t="s">
        <v>365</v>
      </c>
      <c r="Z66" s="5" t="s">
        <v>37</v>
      </c>
      <c r="AJ66" s="3">
        <v>510502</v>
      </c>
      <c r="AK66" s="3" t="s">
        <v>451</v>
      </c>
      <c r="AL66" s="5" t="s">
        <v>37</v>
      </c>
    </row>
    <row r="67" spans="6:38" x14ac:dyDescent="0.2">
      <c r="F67" s="6" t="s">
        <v>111</v>
      </c>
      <c r="G67" s="5" t="s">
        <v>37</v>
      </c>
      <c r="H67" s="18" t="s">
        <v>115</v>
      </c>
      <c r="I67" s="17" t="s">
        <v>1144</v>
      </c>
      <c r="J67" s="17" t="s">
        <v>169</v>
      </c>
      <c r="K67" s="17" t="str">
        <f t="shared" si="37"/>
        <v>280 1410 DIRECCION DISTRITAL-10D01-IBARRA-PIMAMPIRO-SAN MIGUEL DE URCUQUI-MIES</v>
      </c>
      <c r="L67" s="17" t="s">
        <v>170</v>
      </c>
      <c r="M67" s="17" t="s">
        <v>172</v>
      </c>
      <c r="N67" s="17" t="s">
        <v>171</v>
      </c>
      <c r="O67" s="17" t="str">
        <f t="shared" si="38"/>
        <v>02100100 IBARRA</v>
      </c>
      <c r="P67" s="5" t="s">
        <v>37</v>
      </c>
      <c r="U67" s="5" t="s">
        <v>1096</v>
      </c>
      <c r="Y67" s="159" t="s">
        <v>361</v>
      </c>
      <c r="Z67" s="5" t="s">
        <v>37</v>
      </c>
      <c r="AJ67" s="3">
        <v>510504</v>
      </c>
      <c r="AK67" s="3" t="s">
        <v>452</v>
      </c>
      <c r="AL67" s="5" t="s">
        <v>37</v>
      </c>
    </row>
    <row r="68" spans="6:38" x14ac:dyDescent="0.25">
      <c r="F68" s="6" t="s">
        <v>148</v>
      </c>
      <c r="G68" s="5" t="s">
        <v>37</v>
      </c>
      <c r="H68" s="18" t="s">
        <v>116</v>
      </c>
      <c r="I68" s="17" t="s">
        <v>1145</v>
      </c>
      <c r="J68" s="17" t="s">
        <v>173</v>
      </c>
      <c r="K68" s="17" t="str">
        <f t="shared" si="37"/>
        <v>280 1520 DIRECCION DISTRITAL-21D02-LAGO AGRIO-MIES</v>
      </c>
      <c r="L68" s="17" t="s">
        <v>174</v>
      </c>
      <c r="M68" s="17" t="s">
        <v>176</v>
      </c>
      <c r="N68" s="17" t="s">
        <v>175</v>
      </c>
      <c r="O68" s="17" t="str">
        <f t="shared" si="38"/>
        <v>03210100 LAGO AGRIO</v>
      </c>
      <c r="P68" s="5" t="s">
        <v>37</v>
      </c>
      <c r="U68" s="28" t="s">
        <v>1095</v>
      </c>
      <c r="V68" s="29" t="s">
        <v>351</v>
      </c>
      <c r="W68" s="28" t="s">
        <v>352</v>
      </c>
      <c r="Y68" s="5" t="s">
        <v>37</v>
      </c>
      <c r="Z68" s="5" t="s">
        <v>37</v>
      </c>
      <c r="AJ68" s="3">
        <v>510505</v>
      </c>
      <c r="AK68" s="3" t="s">
        <v>453</v>
      </c>
      <c r="AL68" s="5" t="s">
        <v>37</v>
      </c>
    </row>
    <row r="69" spans="6:38" x14ac:dyDescent="0.25">
      <c r="F69" s="6" t="s">
        <v>149</v>
      </c>
      <c r="G69" s="5" t="s">
        <v>37</v>
      </c>
      <c r="H69" s="15" t="s">
        <v>52</v>
      </c>
      <c r="I69" s="16"/>
      <c r="J69" s="16"/>
      <c r="K69" s="16"/>
      <c r="L69" s="16"/>
      <c r="M69" s="16"/>
      <c r="N69" s="16"/>
      <c r="O69" s="16"/>
      <c r="P69" s="5" t="s">
        <v>37</v>
      </c>
      <c r="U69" s="5" t="s">
        <v>1217</v>
      </c>
      <c r="V69" s="5">
        <v>0</v>
      </c>
      <c r="W69" s="5" t="s">
        <v>353</v>
      </c>
      <c r="Y69" s="5" t="s">
        <v>37</v>
      </c>
      <c r="Z69" s="5" t="s">
        <v>37</v>
      </c>
      <c r="AJ69" s="3">
        <v>510506</v>
      </c>
      <c r="AK69" s="3" t="s">
        <v>454</v>
      </c>
      <c r="AL69" s="5" t="s">
        <v>37</v>
      </c>
    </row>
    <row r="70" spans="6:38" x14ac:dyDescent="0.25">
      <c r="F70" s="6" t="s">
        <v>150</v>
      </c>
      <c r="G70" s="5" t="s">
        <v>37</v>
      </c>
      <c r="H70" s="18" t="s">
        <v>88</v>
      </c>
      <c r="I70" s="17" t="s">
        <v>1146</v>
      </c>
      <c r="J70" s="17" t="s">
        <v>189</v>
      </c>
      <c r="K70" s="17" t="str">
        <f t="shared" ref="K70:K73" si="39">I70&amp;" "&amp;J70</f>
        <v>280 2000 COORDINACION ZONAL 2 - MIES</v>
      </c>
      <c r="L70" s="17" t="s">
        <v>190</v>
      </c>
      <c r="M70" s="17" t="s">
        <v>182</v>
      </c>
      <c r="N70" s="17" t="s">
        <v>181</v>
      </c>
      <c r="O70" s="17" t="str">
        <f t="shared" ref="O70:O73" si="40">M70&amp;" "&amp;N70</f>
        <v>03150100 TENA</v>
      </c>
      <c r="P70" s="5" t="s">
        <v>37</v>
      </c>
      <c r="U70" s="28" t="s">
        <v>1096</v>
      </c>
      <c r="V70" s="29" t="s">
        <v>351</v>
      </c>
      <c r="W70" s="28" t="s">
        <v>352</v>
      </c>
      <c r="Y70" s="5" t="s">
        <v>37</v>
      </c>
      <c r="Z70" s="5" t="s">
        <v>37</v>
      </c>
      <c r="AJ70" s="3">
        <v>510507</v>
      </c>
      <c r="AK70" s="3" t="s">
        <v>455</v>
      </c>
      <c r="AL70" s="5" t="s">
        <v>37</v>
      </c>
    </row>
    <row r="71" spans="6:38" x14ac:dyDescent="0.25">
      <c r="H71" s="18" t="s">
        <v>117</v>
      </c>
      <c r="I71" s="17" t="s">
        <v>1147</v>
      </c>
      <c r="J71" s="17" t="s">
        <v>179</v>
      </c>
      <c r="K71" s="17" t="str">
        <f t="shared" si="39"/>
        <v>280 2110 DIRECCION DISTRITAL-15D01-ARCHIDONA-CARLOS JULIO AROSEMENA TOLA-TENA-MIES</v>
      </c>
      <c r="L71" s="17" t="s">
        <v>180</v>
      </c>
      <c r="M71" s="17" t="s">
        <v>182</v>
      </c>
      <c r="N71" s="17" t="s">
        <v>181</v>
      </c>
      <c r="O71" s="17" t="str">
        <f t="shared" si="40"/>
        <v>03150100 TENA</v>
      </c>
      <c r="P71" s="5" t="s">
        <v>37</v>
      </c>
      <c r="U71" s="5" t="s">
        <v>1097</v>
      </c>
      <c r="V71" s="5">
        <v>0</v>
      </c>
      <c r="W71" s="5" t="s">
        <v>353</v>
      </c>
      <c r="Y71" s="5" t="s">
        <v>37</v>
      </c>
      <c r="Z71" s="5" t="s">
        <v>37</v>
      </c>
      <c r="AJ71" s="3">
        <v>510509</v>
      </c>
      <c r="AK71" s="3" t="s">
        <v>456</v>
      </c>
      <c r="AL71" s="5" t="s">
        <v>37</v>
      </c>
    </row>
    <row r="72" spans="6:38" x14ac:dyDescent="0.25">
      <c r="H72" s="18" t="s">
        <v>118</v>
      </c>
      <c r="I72" s="17" t="s">
        <v>1148</v>
      </c>
      <c r="J72" s="17" t="s">
        <v>183</v>
      </c>
      <c r="K72" s="17" t="str">
        <f t="shared" si="39"/>
        <v>280 2230 DIRECCION DISTRITAL-17D11-MEJIA-RUMINAHUI-MIES</v>
      </c>
      <c r="L72" s="17" t="s">
        <v>184</v>
      </c>
      <c r="M72" s="17" t="s">
        <v>330</v>
      </c>
      <c r="N72" s="17" t="s">
        <v>329</v>
      </c>
      <c r="O72" s="17" t="str">
        <f t="shared" si="40"/>
        <v>02170500 RUMINAHUI</v>
      </c>
      <c r="P72" s="5" t="s">
        <v>37</v>
      </c>
      <c r="U72" s="5" t="s">
        <v>1098</v>
      </c>
      <c r="V72" s="5">
        <v>0</v>
      </c>
      <c r="W72" s="5" t="s">
        <v>353</v>
      </c>
      <c r="Z72" s="5" t="s">
        <v>37</v>
      </c>
      <c r="AJ72" s="3">
        <v>510510</v>
      </c>
      <c r="AK72" s="3" t="s">
        <v>457</v>
      </c>
      <c r="AL72" s="5" t="s">
        <v>37</v>
      </c>
    </row>
    <row r="73" spans="6:38" x14ac:dyDescent="0.25">
      <c r="H73" s="18" t="s">
        <v>119</v>
      </c>
      <c r="I73" s="17" t="s">
        <v>1149</v>
      </c>
      <c r="J73" s="17" t="s">
        <v>185</v>
      </c>
      <c r="K73" s="17" t="str">
        <f t="shared" si="39"/>
        <v>280 2320 DIRECCION DISTRITAL--22D02-LORETO-ORELLANA-MIES</v>
      </c>
      <c r="L73" s="17" t="s">
        <v>186</v>
      </c>
      <c r="M73" s="17" t="s">
        <v>188</v>
      </c>
      <c r="N73" s="17" t="s">
        <v>187</v>
      </c>
      <c r="O73" s="17" t="str">
        <f t="shared" si="40"/>
        <v>03220100 ORELLANA</v>
      </c>
      <c r="P73" s="5" t="s">
        <v>37</v>
      </c>
      <c r="U73" s="5" t="s">
        <v>1099</v>
      </c>
      <c r="V73" s="5">
        <v>0</v>
      </c>
      <c r="W73" s="5" t="s">
        <v>353</v>
      </c>
      <c r="Z73" s="5" t="s">
        <v>37</v>
      </c>
      <c r="AJ73" s="3">
        <v>510511</v>
      </c>
      <c r="AK73" s="3" t="s">
        <v>458</v>
      </c>
      <c r="AL73" s="5" t="s">
        <v>37</v>
      </c>
    </row>
    <row r="74" spans="6:38" x14ac:dyDescent="0.25">
      <c r="H74" s="15" t="s">
        <v>56</v>
      </c>
      <c r="I74" s="16"/>
      <c r="J74" s="16"/>
      <c r="K74" s="16"/>
      <c r="L74" s="16"/>
      <c r="M74" s="16"/>
      <c r="N74" s="16"/>
      <c r="O74" s="16"/>
      <c r="U74" s="5" t="s">
        <v>1100</v>
      </c>
      <c r="V74" s="5">
        <v>0</v>
      </c>
      <c r="W74" s="5" t="s">
        <v>353</v>
      </c>
      <c r="Z74" s="5" t="s">
        <v>37</v>
      </c>
      <c r="AJ74" s="3">
        <v>510512</v>
      </c>
      <c r="AK74" s="3" t="s">
        <v>459</v>
      </c>
      <c r="AL74" s="5" t="s">
        <v>37</v>
      </c>
    </row>
    <row r="75" spans="6:38" x14ac:dyDescent="0.25">
      <c r="H75" s="18" t="s">
        <v>98</v>
      </c>
      <c r="I75" s="156" t="s">
        <v>1150</v>
      </c>
      <c r="J75" s="17" t="s">
        <v>1061</v>
      </c>
      <c r="K75" s="17" t="str">
        <f t="shared" ref="K75:K79" si="41">I75&amp;" "&amp;J75</f>
        <v>280 3000 COORDINACION ZONAL 3 - MIES</v>
      </c>
      <c r="L75" s="17" t="s">
        <v>206</v>
      </c>
      <c r="M75" s="17" t="s">
        <v>205</v>
      </c>
      <c r="N75" s="17" t="s">
        <v>204</v>
      </c>
      <c r="O75" s="17" t="str">
        <f t="shared" ref="O75:O79" si="42">M75&amp;" "&amp;N75</f>
        <v>02180100 AMBATO</v>
      </c>
      <c r="P75" s="5" t="s">
        <v>37</v>
      </c>
      <c r="U75" s="23" t="s">
        <v>1067</v>
      </c>
      <c r="V75" s="23"/>
      <c r="W75" s="23"/>
      <c r="X75" s="23"/>
      <c r="Y75" s="162" t="s">
        <v>355</v>
      </c>
      <c r="AJ75" s="3">
        <v>510513</v>
      </c>
      <c r="AK75" s="3" t="s">
        <v>460</v>
      </c>
      <c r="AL75" s="5" t="s">
        <v>37</v>
      </c>
    </row>
    <row r="76" spans="6:38" x14ac:dyDescent="0.25">
      <c r="H76" s="18" t="s">
        <v>120</v>
      </c>
      <c r="I76" s="17" t="s">
        <v>1151</v>
      </c>
      <c r="J76" s="17" t="s">
        <v>191</v>
      </c>
      <c r="K76" s="17" t="str">
        <f t="shared" si="41"/>
        <v>280 3110 DIRECCION DISTRITAL-05D01-LATACUNGA-MIES</v>
      </c>
      <c r="L76" s="17" t="s">
        <v>192</v>
      </c>
      <c r="M76" s="17" t="s">
        <v>194</v>
      </c>
      <c r="N76" s="17" t="s">
        <v>193</v>
      </c>
      <c r="O76" s="17" t="str">
        <f t="shared" si="42"/>
        <v>02050100 LATACUNGA</v>
      </c>
      <c r="P76" s="5" t="s">
        <v>37</v>
      </c>
      <c r="U76" s="5" t="s">
        <v>1101</v>
      </c>
      <c r="Y76" s="5" t="s">
        <v>365</v>
      </c>
      <c r="AJ76" s="3">
        <v>510514</v>
      </c>
      <c r="AK76" s="3" t="s">
        <v>461</v>
      </c>
      <c r="AL76" s="5" t="s">
        <v>37</v>
      </c>
    </row>
    <row r="77" spans="6:38" x14ac:dyDescent="0.25">
      <c r="H77" s="18" t="s">
        <v>121</v>
      </c>
      <c r="I77" s="17" t="s">
        <v>1152</v>
      </c>
      <c r="J77" s="17" t="s">
        <v>195</v>
      </c>
      <c r="K77" s="17" t="str">
        <f t="shared" si="41"/>
        <v>280 3310 DIRECCION DISTRITAL-06D01-CHAMBO-RIOBAMBA-MIES</v>
      </c>
      <c r="L77" s="17" t="s">
        <v>196</v>
      </c>
      <c r="M77" s="17" t="s">
        <v>198</v>
      </c>
      <c r="N77" s="17" t="s">
        <v>197</v>
      </c>
      <c r="O77" s="17" t="str">
        <f t="shared" si="42"/>
        <v>02060100 RIOBAMBA</v>
      </c>
      <c r="P77" s="5" t="s">
        <v>37</v>
      </c>
      <c r="U77" s="5" t="s">
        <v>1102</v>
      </c>
      <c r="Y77" s="5" t="s">
        <v>362</v>
      </c>
      <c r="AJ77" s="3">
        <v>510515</v>
      </c>
      <c r="AK77" s="3" t="s">
        <v>462</v>
      </c>
      <c r="AL77" s="5" t="s">
        <v>37</v>
      </c>
    </row>
    <row r="78" spans="6:38" x14ac:dyDescent="0.25">
      <c r="H78" s="18" t="s">
        <v>1156</v>
      </c>
      <c r="I78" s="17" t="s">
        <v>1153</v>
      </c>
      <c r="J78" s="17" t="s">
        <v>199</v>
      </c>
      <c r="K78" s="17" t="str">
        <f t="shared" si="41"/>
        <v>280 3410 DIRECCION DISTRITAL-16D01-PASTAZA-MERA-SANTA CLARA-MIES</v>
      </c>
      <c r="L78" s="17" t="s">
        <v>200</v>
      </c>
      <c r="M78" s="17" t="s">
        <v>202</v>
      </c>
      <c r="N78" s="17" t="s">
        <v>201</v>
      </c>
      <c r="O78" s="17" t="str">
        <f t="shared" si="42"/>
        <v>03160100 PASTAZA</v>
      </c>
      <c r="U78" s="5" t="s">
        <v>1103</v>
      </c>
      <c r="Y78" s="5" t="s">
        <v>363</v>
      </c>
      <c r="Z78" s="5" t="s">
        <v>37</v>
      </c>
      <c r="AJ78" s="3">
        <v>510516</v>
      </c>
      <c r="AK78" s="3" t="s">
        <v>463</v>
      </c>
      <c r="AL78" s="5" t="s">
        <v>37</v>
      </c>
    </row>
    <row r="79" spans="6:38" x14ac:dyDescent="0.25">
      <c r="H79" s="18" t="s">
        <v>122</v>
      </c>
      <c r="I79" s="17" t="s">
        <v>1154</v>
      </c>
      <c r="J79" s="17" t="s">
        <v>1155</v>
      </c>
      <c r="K79" s="17" t="str">
        <f t="shared" si="41"/>
        <v>280 3510 DIRECCION DISTRITAL-18D01-PARROQUIAS URBANAS (LAPENINSULA a SAN FRANCISCO) Y PARROQUIAS RURALES (AUGUSTO N. MARTINEZ a ATAHUALPA)-MIES</v>
      </c>
      <c r="L79" s="17" t="s">
        <v>203</v>
      </c>
      <c r="M79" s="17" t="s">
        <v>205</v>
      </c>
      <c r="N79" s="17" t="s">
        <v>204</v>
      </c>
      <c r="O79" s="17" t="str">
        <f t="shared" si="42"/>
        <v>02180100 AMBATO</v>
      </c>
      <c r="P79" s="5" t="s">
        <v>37</v>
      </c>
      <c r="U79" s="30" t="s">
        <v>1101</v>
      </c>
      <c r="V79" s="31" t="s">
        <v>351</v>
      </c>
      <c r="W79" s="30" t="s">
        <v>352</v>
      </c>
      <c r="Y79" s="5" t="s">
        <v>37</v>
      </c>
      <c r="Z79" s="5" t="s">
        <v>37</v>
      </c>
      <c r="AJ79" s="3">
        <v>510601</v>
      </c>
      <c r="AK79" s="3" t="s">
        <v>464</v>
      </c>
      <c r="AL79" s="5" t="s">
        <v>37</v>
      </c>
    </row>
    <row r="80" spans="6:38" x14ac:dyDescent="0.25">
      <c r="H80" s="15" t="s">
        <v>59</v>
      </c>
      <c r="I80" s="16"/>
      <c r="J80" s="16"/>
      <c r="K80" s="16"/>
      <c r="L80" s="16"/>
      <c r="M80" s="16"/>
      <c r="N80" s="16"/>
      <c r="O80" s="16"/>
      <c r="P80" s="5" t="s">
        <v>37</v>
      </c>
      <c r="U80" s="5" t="s">
        <v>1218</v>
      </c>
      <c r="V80" s="5">
        <v>0</v>
      </c>
      <c r="W80" s="5" t="s">
        <v>353</v>
      </c>
      <c r="Y80" s="5" t="s">
        <v>37</v>
      </c>
      <c r="Z80" s="5" t="s">
        <v>37</v>
      </c>
      <c r="AJ80" s="5">
        <v>510602</v>
      </c>
      <c r="AK80" s="5" t="s">
        <v>465</v>
      </c>
      <c r="AL80" s="5" t="s">
        <v>37</v>
      </c>
    </row>
    <row r="81" spans="8:38" x14ac:dyDescent="0.25">
      <c r="H81" s="18" t="s">
        <v>104</v>
      </c>
      <c r="I81" s="17" t="s">
        <v>1157</v>
      </c>
      <c r="J81" s="17" t="s">
        <v>227</v>
      </c>
      <c r="K81" s="17" t="str">
        <f t="shared" ref="K81:K86" si="43">I81&amp;" "&amp;J81</f>
        <v>280 4000 COORDINACION ZONAL 4 - MIES</v>
      </c>
      <c r="L81" s="17" t="s">
        <v>228</v>
      </c>
      <c r="M81" s="17" t="s">
        <v>210</v>
      </c>
      <c r="N81" s="17" t="s">
        <v>209</v>
      </c>
      <c r="O81" s="17" t="str">
        <f t="shared" ref="O81:O86" si="44">M81&amp;" "&amp;N81</f>
        <v>01130100 PORTOVIEJO</v>
      </c>
      <c r="P81" s="5" t="s">
        <v>37</v>
      </c>
      <c r="U81" s="5" t="s">
        <v>1219</v>
      </c>
      <c r="V81" s="5">
        <v>0</v>
      </c>
      <c r="W81" s="5" t="s">
        <v>353</v>
      </c>
      <c r="Y81" s="5" t="s">
        <v>37</v>
      </c>
      <c r="Z81" s="5" t="s">
        <v>37</v>
      </c>
      <c r="AJ81" s="5">
        <v>510603</v>
      </c>
      <c r="AK81" s="5" t="s">
        <v>466</v>
      </c>
      <c r="AL81" s="5" t="s">
        <v>37</v>
      </c>
    </row>
    <row r="82" spans="8:38" x14ac:dyDescent="0.25">
      <c r="H82" s="18" t="s">
        <v>123</v>
      </c>
      <c r="I82" s="17" t="s">
        <v>1158</v>
      </c>
      <c r="J82" s="17" t="s">
        <v>207</v>
      </c>
      <c r="K82" s="17" t="str">
        <f t="shared" si="43"/>
        <v>280 4110 DIRECCION DISTRITAL-13D01-PORTOVIEJO-MIES</v>
      </c>
      <c r="L82" s="17" t="s">
        <v>208</v>
      </c>
      <c r="M82" s="17" t="s">
        <v>210</v>
      </c>
      <c r="N82" s="17" t="s">
        <v>209</v>
      </c>
      <c r="O82" s="17" t="str">
        <f t="shared" si="44"/>
        <v>01130100 PORTOVIEJO</v>
      </c>
      <c r="P82" s="5" t="s">
        <v>37</v>
      </c>
      <c r="U82" s="5" t="s">
        <v>1220</v>
      </c>
      <c r="V82" s="5">
        <v>0</v>
      </c>
      <c r="W82" s="5" t="s">
        <v>353</v>
      </c>
      <c r="Y82" s="5" t="s">
        <v>37</v>
      </c>
      <c r="Z82" s="5" t="s">
        <v>37</v>
      </c>
      <c r="AJ82" s="5">
        <v>510605</v>
      </c>
      <c r="AK82" s="5" t="s">
        <v>467</v>
      </c>
      <c r="AL82" s="5" t="s">
        <v>37</v>
      </c>
    </row>
    <row r="83" spans="8:38" x14ac:dyDescent="0.25">
      <c r="H83" s="18" t="s">
        <v>124</v>
      </c>
      <c r="I83" s="17" t="s">
        <v>1159</v>
      </c>
      <c r="J83" s="17" t="s">
        <v>211</v>
      </c>
      <c r="K83" s="17" t="str">
        <f t="shared" si="43"/>
        <v>280 4130 DIRECCION DISTRITAL 13D02-JARAMIJO-MANTA-MONTECRISTI-MIES</v>
      </c>
      <c r="L83" s="17" t="s">
        <v>212</v>
      </c>
      <c r="M83" s="17" t="s">
        <v>214</v>
      </c>
      <c r="N83" s="17" t="s">
        <v>213</v>
      </c>
      <c r="O83" s="17" t="str">
        <f t="shared" si="44"/>
        <v>01130800 MANTA</v>
      </c>
      <c r="P83" s="5" t="s">
        <v>37</v>
      </c>
      <c r="U83" s="5" t="s">
        <v>1221</v>
      </c>
      <c r="V83" s="5">
        <v>0</v>
      </c>
      <c r="W83" s="5" t="s">
        <v>353</v>
      </c>
      <c r="Y83" s="5" t="s">
        <v>37</v>
      </c>
      <c r="Z83" s="5" t="s">
        <v>37</v>
      </c>
      <c r="AJ83" s="5">
        <v>510606</v>
      </c>
      <c r="AK83" s="5" t="s">
        <v>468</v>
      </c>
      <c r="AL83" s="5" t="s">
        <v>37</v>
      </c>
    </row>
    <row r="84" spans="8:38" x14ac:dyDescent="0.25">
      <c r="H84" s="18" t="s">
        <v>125</v>
      </c>
      <c r="I84" s="17" t="s">
        <v>1160</v>
      </c>
      <c r="J84" s="17" t="s">
        <v>215</v>
      </c>
      <c r="K84" s="17" t="str">
        <f t="shared" si="43"/>
        <v>280 4250 DIRECCION DISTRITAL-13D07-CHONE-FLAVIO ALFARO-MIES</v>
      </c>
      <c r="L84" s="17" t="s">
        <v>216</v>
      </c>
      <c r="M84" s="17" t="s">
        <v>218</v>
      </c>
      <c r="N84" s="17" t="s">
        <v>217</v>
      </c>
      <c r="O84" s="17" t="str">
        <f t="shared" si="44"/>
        <v>01130500 FALVIO ALFARO</v>
      </c>
      <c r="P84" s="5" t="s">
        <v>37</v>
      </c>
      <c r="U84" s="5" t="s">
        <v>1222</v>
      </c>
      <c r="V84" s="5">
        <v>0</v>
      </c>
      <c r="W84" s="5" t="s">
        <v>353</v>
      </c>
      <c r="Y84" s="5" t="s">
        <v>37</v>
      </c>
      <c r="Z84" s="5" t="s">
        <v>37</v>
      </c>
      <c r="AJ84" s="5">
        <v>510702</v>
      </c>
      <c r="AK84" s="5" t="s">
        <v>469</v>
      </c>
      <c r="AL84" s="5" t="s">
        <v>37</v>
      </c>
    </row>
    <row r="85" spans="8:38" x14ac:dyDescent="0.25">
      <c r="H85" s="18" t="s">
        <v>126</v>
      </c>
      <c r="I85" s="17" t="s">
        <v>1161</v>
      </c>
      <c r="J85" s="17" t="s">
        <v>219</v>
      </c>
      <c r="K85" s="17" t="str">
        <f t="shared" si="43"/>
        <v>280 4330 DIRECCION DISTRITAL-13D10-JAMA-PEDERNALES-MIES</v>
      </c>
      <c r="L85" s="17" t="s">
        <v>220</v>
      </c>
      <c r="M85" s="17" t="s">
        <v>222</v>
      </c>
      <c r="N85" s="17" t="s">
        <v>221</v>
      </c>
      <c r="O85" s="17" t="str">
        <f t="shared" si="44"/>
        <v>01132000 JAMA</v>
      </c>
      <c r="P85" s="5" t="s">
        <v>37</v>
      </c>
      <c r="U85" s="5" t="s">
        <v>1223</v>
      </c>
      <c r="V85" s="5">
        <v>0</v>
      </c>
      <c r="W85" s="5" t="s">
        <v>353</v>
      </c>
      <c r="Y85" s="5" t="s">
        <v>37</v>
      </c>
      <c r="Z85" s="5" t="s">
        <v>37</v>
      </c>
      <c r="AJ85" s="5">
        <v>510703</v>
      </c>
      <c r="AK85" s="5" t="s">
        <v>470</v>
      </c>
      <c r="AL85" s="5" t="s">
        <v>37</v>
      </c>
    </row>
    <row r="86" spans="8:38" x14ac:dyDescent="0.25">
      <c r="H86" s="18" t="s">
        <v>127</v>
      </c>
      <c r="I86" s="17" t="s">
        <v>1162</v>
      </c>
      <c r="J86" s="17" t="s">
        <v>223</v>
      </c>
      <c r="K86" s="17" t="str">
        <f t="shared" si="43"/>
        <v>280 4410 DIRECCION DISTRITAL-23D01-PARROQUIAS URBANAS(RIO VERDE a CHIGUILPE) Y PARROQUIAS RURALES (ALLURIQUIN a PERIFERIA)-MIES</v>
      </c>
      <c r="L86" s="17" t="s">
        <v>224</v>
      </c>
      <c r="M86" s="17" t="s">
        <v>226</v>
      </c>
      <c r="N86" s="17" t="s">
        <v>225</v>
      </c>
      <c r="O86" s="17" t="str">
        <f t="shared" si="44"/>
        <v>01230100 SANTO DOMINGO</v>
      </c>
      <c r="P86" s="5" t="s">
        <v>37</v>
      </c>
      <c r="U86" s="30" t="s">
        <v>1103</v>
      </c>
      <c r="V86" s="31" t="s">
        <v>351</v>
      </c>
      <c r="W86" s="30" t="s">
        <v>352</v>
      </c>
      <c r="Y86" s="5" t="s">
        <v>37</v>
      </c>
      <c r="Z86" s="5" t="s">
        <v>37</v>
      </c>
      <c r="AJ86" s="5">
        <v>510704</v>
      </c>
      <c r="AK86" s="5" t="s">
        <v>471</v>
      </c>
      <c r="AL86" s="5" t="s">
        <v>37</v>
      </c>
    </row>
    <row r="87" spans="8:38" x14ac:dyDescent="0.25">
      <c r="H87" s="15" t="s">
        <v>61</v>
      </c>
      <c r="I87" s="16"/>
      <c r="J87" s="16"/>
      <c r="K87" s="16"/>
      <c r="L87" s="16"/>
      <c r="M87" s="16"/>
      <c r="N87" s="16"/>
      <c r="O87" s="16"/>
      <c r="P87" s="5" t="s">
        <v>37</v>
      </c>
      <c r="U87" s="5" t="s">
        <v>367</v>
      </c>
      <c r="V87" s="5">
        <v>0</v>
      </c>
      <c r="W87" s="5" t="s">
        <v>353</v>
      </c>
      <c r="Y87" s="5" t="s">
        <v>37</v>
      </c>
      <c r="Z87" s="5" t="s">
        <v>37</v>
      </c>
      <c r="AJ87" s="5">
        <v>510705</v>
      </c>
      <c r="AK87" s="5" t="s">
        <v>472</v>
      </c>
      <c r="AL87" s="5" t="s">
        <v>37</v>
      </c>
    </row>
    <row r="88" spans="8:38" x14ac:dyDescent="0.25">
      <c r="H88" s="18" t="s">
        <v>107</v>
      </c>
      <c r="I88" s="17" t="s">
        <v>1163</v>
      </c>
      <c r="J88" s="17" t="s">
        <v>261</v>
      </c>
      <c r="K88" s="17" t="str">
        <f t="shared" ref="K88:K96" si="45">I88&amp;" "&amp;J88</f>
        <v>280 5000 COORDINACION ZONAL 5 - MIES</v>
      </c>
      <c r="L88" s="17" t="s">
        <v>262</v>
      </c>
      <c r="M88" s="17" t="s">
        <v>248</v>
      </c>
      <c r="N88" s="17" t="s">
        <v>247</v>
      </c>
      <c r="O88" s="17" t="str">
        <f t="shared" ref="O88:O96" si="46">M88&amp;" "&amp;N88</f>
        <v>01120100 BABAHOYO</v>
      </c>
      <c r="P88" s="5" t="s">
        <v>37</v>
      </c>
      <c r="U88" s="5" t="s">
        <v>368</v>
      </c>
      <c r="V88" s="5">
        <v>0</v>
      </c>
      <c r="W88" s="5" t="s">
        <v>353</v>
      </c>
      <c r="Y88" s="5" t="s">
        <v>37</v>
      </c>
      <c r="Z88" s="5" t="s">
        <v>37</v>
      </c>
      <c r="AJ88" s="5">
        <v>510706</v>
      </c>
      <c r="AK88" s="5" t="s">
        <v>473</v>
      </c>
      <c r="AL88" s="5" t="s">
        <v>37</v>
      </c>
    </row>
    <row r="89" spans="8:38" x14ac:dyDescent="0.25">
      <c r="H89" s="18" t="s">
        <v>128</v>
      </c>
      <c r="I89" s="17" t="s">
        <v>1164</v>
      </c>
      <c r="J89" s="17" t="s">
        <v>229</v>
      </c>
      <c r="K89" s="17" t="str">
        <f t="shared" si="45"/>
        <v>280 5110 DIRECCION DISTRITAL-02D01-GUARANDA-MIES</v>
      </c>
      <c r="L89" s="17" t="s">
        <v>230</v>
      </c>
      <c r="M89" s="17" t="s">
        <v>232</v>
      </c>
      <c r="N89" s="17" t="s">
        <v>231</v>
      </c>
      <c r="O89" s="17" t="str">
        <f t="shared" si="46"/>
        <v>02020100 GUARANDA</v>
      </c>
      <c r="P89" s="5" t="s">
        <v>37</v>
      </c>
      <c r="U89" s="5" t="s">
        <v>369</v>
      </c>
      <c r="V89" s="5">
        <v>0</v>
      </c>
      <c r="W89" s="5" t="s">
        <v>353</v>
      </c>
      <c r="Y89" s="5" t="s">
        <v>37</v>
      </c>
      <c r="Z89" s="5" t="s">
        <v>37</v>
      </c>
      <c r="AJ89" s="5">
        <v>510707</v>
      </c>
      <c r="AK89" s="5" t="s">
        <v>474</v>
      </c>
      <c r="AL89" s="5" t="s">
        <v>37</v>
      </c>
    </row>
    <row r="90" spans="8:38" x14ac:dyDescent="0.25">
      <c r="H90" s="18" t="s">
        <v>129</v>
      </c>
      <c r="I90" s="17" t="s">
        <v>1165</v>
      </c>
      <c r="J90" s="17" t="s">
        <v>233</v>
      </c>
      <c r="K90" s="17" t="str">
        <f t="shared" si="45"/>
        <v>280 5270 DIRECCION DISTRITAL-09D15-EMPALME-MIES</v>
      </c>
      <c r="L90" s="17" t="s">
        <v>234</v>
      </c>
      <c r="M90" s="17" t="s">
        <v>236</v>
      </c>
      <c r="N90" s="17" t="s">
        <v>235</v>
      </c>
      <c r="O90" s="17" t="str">
        <f t="shared" si="46"/>
        <v>01090800 EL EMPALME</v>
      </c>
      <c r="P90" s="5" t="s">
        <v>37</v>
      </c>
      <c r="U90" s="30" t="s">
        <v>1102</v>
      </c>
      <c r="V90" s="31" t="s">
        <v>351</v>
      </c>
      <c r="W90" s="30" t="s">
        <v>352</v>
      </c>
      <c r="Y90" s="5" t="s">
        <v>37</v>
      </c>
      <c r="Z90" s="5" t="s">
        <v>37</v>
      </c>
      <c r="AJ90" s="5">
        <v>510708</v>
      </c>
      <c r="AK90" s="5" t="s">
        <v>475</v>
      </c>
      <c r="AL90" s="5" t="s">
        <v>37</v>
      </c>
    </row>
    <row r="91" spans="8:38" x14ac:dyDescent="0.25">
      <c r="H91" s="18" t="s">
        <v>130</v>
      </c>
      <c r="I91" s="17" t="s">
        <v>1166</v>
      </c>
      <c r="J91" s="17" t="s">
        <v>237</v>
      </c>
      <c r="K91" s="17" t="str">
        <f t="shared" si="45"/>
        <v>280 5310 DIRECCION DISTRITAL-09D17-MILAGRO-MIES</v>
      </c>
      <c r="L91" s="17" t="s">
        <v>238</v>
      </c>
      <c r="M91" s="17" t="s">
        <v>240</v>
      </c>
      <c r="N91" s="17" t="s">
        <v>239</v>
      </c>
      <c r="O91" s="17" t="str">
        <f t="shared" si="46"/>
        <v>01091000 MILAGRO</v>
      </c>
      <c r="P91" s="5" t="s">
        <v>37</v>
      </c>
      <c r="U91" s="5" t="s">
        <v>1247</v>
      </c>
      <c r="V91" s="5">
        <v>0</v>
      </c>
      <c r="W91" s="5" t="s">
        <v>353</v>
      </c>
      <c r="Y91" s="5" t="s">
        <v>37</v>
      </c>
      <c r="Z91" s="5" t="s">
        <v>37</v>
      </c>
      <c r="AJ91" s="5">
        <v>510709</v>
      </c>
      <c r="AK91" s="5" t="s">
        <v>476</v>
      </c>
      <c r="AL91" s="5" t="s">
        <v>37</v>
      </c>
    </row>
    <row r="92" spans="8:38" x14ac:dyDescent="0.25">
      <c r="H92" s="18" t="s">
        <v>131</v>
      </c>
      <c r="I92" s="17" t="s">
        <v>1167</v>
      </c>
      <c r="J92" s="17" t="s">
        <v>241</v>
      </c>
      <c r="K92" s="17" t="str">
        <f t="shared" si="45"/>
        <v>280 5360 DIRECCION DISTRITAL-09D20-SALITRE-MIES</v>
      </c>
      <c r="L92" s="17" t="s">
        <v>242</v>
      </c>
      <c r="M92" s="17" t="s">
        <v>244</v>
      </c>
      <c r="N92" s="17" t="s">
        <v>243</v>
      </c>
      <c r="O92" s="17" t="str">
        <f t="shared" si="46"/>
        <v>01091900 URBINA JADO (SALITRE)</v>
      </c>
      <c r="P92" s="5" t="s">
        <v>37</v>
      </c>
      <c r="U92" s="5" t="s">
        <v>1246</v>
      </c>
      <c r="V92" s="5">
        <v>0</v>
      </c>
      <c r="W92" s="5" t="s">
        <v>353</v>
      </c>
      <c r="Y92" s="5" t="s">
        <v>37</v>
      </c>
      <c r="Z92" s="5" t="s">
        <v>37</v>
      </c>
      <c r="AJ92" s="5">
        <v>510710</v>
      </c>
      <c r="AK92" s="5" t="s">
        <v>477</v>
      </c>
      <c r="AL92" s="5" t="s">
        <v>37</v>
      </c>
    </row>
    <row r="93" spans="8:38" x14ac:dyDescent="0.25">
      <c r="H93" s="18" t="s">
        <v>132</v>
      </c>
      <c r="I93" s="17" t="s">
        <v>1168</v>
      </c>
      <c r="J93" s="17" t="s">
        <v>245</v>
      </c>
      <c r="K93" s="17" t="str">
        <f t="shared" si="45"/>
        <v>280 5410 DIRECCION DISTRITAL-12D01-BABA-BABAHOYO-MONTALVO-MIES</v>
      </c>
      <c r="L93" s="17" t="s">
        <v>246</v>
      </c>
      <c r="M93" s="17" t="s">
        <v>248</v>
      </c>
      <c r="N93" s="17" t="s">
        <v>247</v>
      </c>
      <c r="O93" s="17" t="str">
        <f t="shared" si="46"/>
        <v>01120100 BABAHOYO</v>
      </c>
      <c r="P93" s="5" t="s">
        <v>37</v>
      </c>
      <c r="U93" s="5" t="s">
        <v>1245</v>
      </c>
      <c r="V93" s="5">
        <v>0</v>
      </c>
      <c r="W93" s="5" t="s">
        <v>353</v>
      </c>
      <c r="Y93" s="5" t="s">
        <v>37</v>
      </c>
      <c r="Z93" s="5" t="s">
        <v>37</v>
      </c>
      <c r="AJ93" s="5">
        <v>510711</v>
      </c>
      <c r="AK93" s="5" t="s">
        <v>478</v>
      </c>
      <c r="AL93" s="5" t="s">
        <v>37</v>
      </c>
    </row>
    <row r="94" spans="8:38" x14ac:dyDescent="0.25">
      <c r="H94" s="18" t="s">
        <v>133</v>
      </c>
      <c r="I94" s="17" t="s">
        <v>1169</v>
      </c>
      <c r="J94" s="17" t="s">
        <v>249</v>
      </c>
      <c r="K94" s="17" t="str">
        <f t="shared" si="45"/>
        <v>280 5450 DIRECCION DISTRITAL-12D03-MOCACHE-QUEVEDO-MIES</v>
      </c>
      <c r="L94" s="17" t="s">
        <v>250</v>
      </c>
      <c r="M94" s="17" t="s">
        <v>252</v>
      </c>
      <c r="N94" s="17" t="s">
        <v>251</v>
      </c>
      <c r="O94" s="17" t="str">
        <f t="shared" si="46"/>
        <v>01120500 QUEVEDO</v>
      </c>
      <c r="P94" s="5" t="s">
        <v>37</v>
      </c>
      <c r="U94" s="5" t="s">
        <v>1244</v>
      </c>
      <c r="V94" s="5">
        <v>0</v>
      </c>
      <c r="W94" s="5" t="s">
        <v>353</v>
      </c>
      <c r="Y94" s="5" t="s">
        <v>37</v>
      </c>
      <c r="Z94" s="5" t="s">
        <v>37</v>
      </c>
      <c r="AJ94" s="5">
        <v>510712</v>
      </c>
      <c r="AK94" s="5" t="s">
        <v>479</v>
      </c>
      <c r="AL94" s="5" t="s">
        <v>37</v>
      </c>
    </row>
    <row r="95" spans="8:38" x14ac:dyDescent="0.25">
      <c r="H95" s="18" t="s">
        <v>134</v>
      </c>
      <c r="I95" s="17" t="s">
        <v>1170</v>
      </c>
      <c r="J95" s="17" t="s">
        <v>253</v>
      </c>
      <c r="K95" s="17" t="str">
        <f t="shared" si="45"/>
        <v>280 5610 DIRECCION DISTRITAL-20D01-SAN CRISTOBAL-SANTA CRUZ-ISABELA-MIES</v>
      </c>
      <c r="L95" s="17" t="s">
        <v>254</v>
      </c>
      <c r="M95" s="17" t="s">
        <v>256</v>
      </c>
      <c r="N95" s="17" t="s">
        <v>255</v>
      </c>
      <c r="O95" s="17" t="str">
        <f t="shared" si="46"/>
        <v>04200100 SAN CRISTOBAL</v>
      </c>
      <c r="P95" s="5" t="s">
        <v>37</v>
      </c>
      <c r="U95" s="5" t="s">
        <v>1243</v>
      </c>
      <c r="V95" s="5">
        <v>0</v>
      </c>
      <c r="W95" s="5" t="s">
        <v>353</v>
      </c>
      <c r="Y95" s="5" t="s">
        <v>37</v>
      </c>
      <c r="Z95" s="5" t="s">
        <v>37</v>
      </c>
      <c r="AJ95" s="5">
        <v>510799</v>
      </c>
      <c r="AK95" s="5" t="s">
        <v>480</v>
      </c>
      <c r="AL95" s="5" t="s">
        <v>37</v>
      </c>
    </row>
    <row r="96" spans="8:38" x14ac:dyDescent="0.25">
      <c r="H96" s="18" t="s">
        <v>135</v>
      </c>
      <c r="I96" s="17" t="s">
        <v>1171</v>
      </c>
      <c r="J96" s="17" t="s">
        <v>257</v>
      </c>
      <c r="K96" s="17" t="str">
        <f t="shared" si="45"/>
        <v>280 5730 DIRECCION DISTRITAL-24D02-LA LIBERTAD-SALINAS-MIES</v>
      </c>
      <c r="L96" s="17" t="s">
        <v>258</v>
      </c>
      <c r="M96" s="17" t="s">
        <v>260</v>
      </c>
      <c r="N96" s="17" t="s">
        <v>259</v>
      </c>
      <c r="O96" s="17" t="str">
        <f t="shared" si="46"/>
        <v>01240300 SALINAS</v>
      </c>
      <c r="P96" s="5" t="s">
        <v>37</v>
      </c>
      <c r="U96" s="5" t="s">
        <v>1248</v>
      </c>
      <c r="V96" s="5">
        <v>0</v>
      </c>
      <c r="W96" s="5" t="s">
        <v>353</v>
      </c>
      <c r="Y96" s="5" t="s">
        <v>37</v>
      </c>
      <c r="Z96" s="5" t="s">
        <v>37</v>
      </c>
      <c r="AJ96" s="5">
        <v>519901</v>
      </c>
      <c r="AK96" s="5" t="s">
        <v>481</v>
      </c>
      <c r="AL96" s="5" t="s">
        <v>37</v>
      </c>
    </row>
    <row r="97" spans="8:38" x14ac:dyDescent="0.25">
      <c r="H97" s="15" t="s">
        <v>62</v>
      </c>
      <c r="I97" s="16"/>
      <c r="J97" s="16"/>
      <c r="K97" s="16"/>
      <c r="L97" s="16"/>
      <c r="M97" s="16"/>
      <c r="N97" s="16"/>
      <c r="O97" s="16"/>
      <c r="U97" s="43" t="s">
        <v>1068</v>
      </c>
      <c r="V97" s="43"/>
      <c r="W97" s="43"/>
      <c r="X97" s="43"/>
      <c r="Y97" s="163" t="s">
        <v>355</v>
      </c>
      <c r="Z97" s="5" t="s">
        <v>37</v>
      </c>
      <c r="AJ97" s="49" t="s">
        <v>377</v>
      </c>
      <c r="AK97" s="50"/>
      <c r="AL97" s="5" t="s">
        <v>37</v>
      </c>
    </row>
    <row r="98" spans="8:38" x14ac:dyDescent="0.25">
      <c r="H98" s="18" t="s">
        <v>108</v>
      </c>
      <c r="I98" s="17" t="s">
        <v>1172</v>
      </c>
      <c r="J98" s="17" t="s">
        <v>279</v>
      </c>
      <c r="K98" s="17" t="str">
        <f t="shared" ref="K98:K102" si="47">I98&amp;" "&amp;J98</f>
        <v>280 6000 COORDINACION ZONAL 6 - MIES</v>
      </c>
      <c r="L98" s="17" t="s">
        <v>280</v>
      </c>
      <c r="M98" s="17" t="s">
        <v>266</v>
      </c>
      <c r="N98" s="17" t="s">
        <v>265</v>
      </c>
      <c r="O98" s="17" t="str">
        <f t="shared" ref="O98:O102" si="48">M98&amp;" "&amp;N98</f>
        <v>02010100 CUENCA</v>
      </c>
      <c r="U98" s="5" t="s">
        <v>1104</v>
      </c>
      <c r="Y98" s="5" t="s">
        <v>365</v>
      </c>
      <c r="Z98" s="5" t="s">
        <v>37</v>
      </c>
      <c r="AJ98" s="45">
        <v>520101</v>
      </c>
      <c r="AK98" s="5" t="s">
        <v>482</v>
      </c>
      <c r="AL98" s="5" t="s">
        <v>37</v>
      </c>
    </row>
    <row r="99" spans="8:38" x14ac:dyDescent="0.25">
      <c r="H99" s="18" t="s">
        <v>136</v>
      </c>
      <c r="I99" s="17" t="s">
        <v>1173</v>
      </c>
      <c r="J99" s="17" t="s">
        <v>263</v>
      </c>
      <c r="K99" s="17" t="str">
        <f t="shared" si="47"/>
        <v>280 6110 DIRECCION DISTRITAL-01D01-PARROQUIAS URBANAS(MACHANGARA a BELLAVISTA) Y PARROQUIAS RURALES (NULTI a SAYAUSI)-MIES</v>
      </c>
      <c r="L99" s="17" t="s">
        <v>264</v>
      </c>
      <c r="M99" s="17" t="s">
        <v>266</v>
      </c>
      <c r="N99" s="17" t="s">
        <v>265</v>
      </c>
      <c r="O99" s="17" t="str">
        <f t="shared" si="48"/>
        <v>02010100 CUENCA</v>
      </c>
      <c r="P99" s="5" t="s">
        <v>37</v>
      </c>
      <c r="U99" s="5" t="s">
        <v>1105</v>
      </c>
      <c r="Y99" s="5" t="s">
        <v>364</v>
      </c>
      <c r="Z99" s="5" t="s">
        <v>37</v>
      </c>
      <c r="AJ99" s="45">
        <v>520102</v>
      </c>
      <c r="AK99" s="5" t="s">
        <v>483</v>
      </c>
      <c r="AL99" s="5" t="s">
        <v>37</v>
      </c>
    </row>
    <row r="100" spans="8:38" x14ac:dyDescent="0.25">
      <c r="H100" s="18" t="s">
        <v>137</v>
      </c>
      <c r="I100" s="17" t="s">
        <v>1174</v>
      </c>
      <c r="J100" s="17" t="s">
        <v>267</v>
      </c>
      <c r="K100" s="17" t="str">
        <f t="shared" si="47"/>
        <v>280 6210 DIRECCION DISTRITAL-01D04-CHORDELEG-GUALACEO-MIES</v>
      </c>
      <c r="L100" s="17" t="s">
        <v>268</v>
      </c>
      <c r="M100" s="17" t="s">
        <v>270</v>
      </c>
      <c r="N100" s="17" t="s">
        <v>269</v>
      </c>
      <c r="O100" s="17" t="str">
        <f t="shared" si="48"/>
        <v>02010300 GUALACEO</v>
      </c>
      <c r="P100" s="5" t="s">
        <v>37</v>
      </c>
      <c r="U100" s="32" t="s">
        <v>1104</v>
      </c>
      <c r="V100" s="33" t="s">
        <v>351</v>
      </c>
      <c r="W100" s="32" t="s">
        <v>352</v>
      </c>
      <c r="Y100" s="5" t="s">
        <v>37</v>
      </c>
      <c r="Z100" s="5" t="s">
        <v>37</v>
      </c>
      <c r="AJ100" s="45">
        <v>520103</v>
      </c>
      <c r="AK100" s="5" t="s">
        <v>484</v>
      </c>
      <c r="AL100" s="5" t="s">
        <v>37</v>
      </c>
    </row>
    <row r="101" spans="8:38" x14ac:dyDescent="0.25">
      <c r="H101" s="18" t="s">
        <v>138</v>
      </c>
      <c r="I101" s="17" t="s">
        <v>1175</v>
      </c>
      <c r="J101" s="17" t="s">
        <v>271</v>
      </c>
      <c r="K101" s="17" t="str">
        <f t="shared" si="47"/>
        <v>280 6310 DIRECCION DISTRITAL-03D01-AZOGUES-BILIAN-DELEG-MIES</v>
      </c>
      <c r="L101" s="17" t="s">
        <v>272</v>
      </c>
      <c r="M101" s="17" t="s">
        <v>274</v>
      </c>
      <c r="N101" s="17" t="s">
        <v>273</v>
      </c>
      <c r="O101" s="17" t="str">
        <f t="shared" si="48"/>
        <v>02030100 AZOGUES</v>
      </c>
      <c r="P101" s="5" t="s">
        <v>37</v>
      </c>
      <c r="U101" s="5" t="s">
        <v>1224</v>
      </c>
      <c r="V101" s="5">
        <v>0</v>
      </c>
      <c r="W101" s="5" t="s">
        <v>353</v>
      </c>
      <c r="Y101" s="5" t="s">
        <v>37</v>
      </c>
      <c r="Z101" s="5" t="s">
        <v>37</v>
      </c>
      <c r="AJ101" s="45">
        <v>520104</v>
      </c>
      <c r="AK101" s="5" t="s">
        <v>485</v>
      </c>
      <c r="AL101" s="5" t="s">
        <v>37</v>
      </c>
    </row>
    <row r="102" spans="8:38" x14ac:dyDescent="0.25">
      <c r="H102" s="18" t="s">
        <v>139</v>
      </c>
      <c r="I102" s="17" t="s">
        <v>1176</v>
      </c>
      <c r="J102" s="17" t="s">
        <v>275</v>
      </c>
      <c r="K102" s="17" t="str">
        <f t="shared" si="47"/>
        <v>280 6410 DIRECCION DISTRITAL-14D01-MORONA-MIES</v>
      </c>
      <c r="L102" s="17" t="s">
        <v>276</v>
      </c>
      <c r="M102" s="17" t="s">
        <v>278</v>
      </c>
      <c r="N102" s="17" t="s">
        <v>277</v>
      </c>
      <c r="O102" s="17" t="str">
        <f t="shared" si="48"/>
        <v>03140100 MORONA</v>
      </c>
      <c r="P102" s="5" t="s">
        <v>37</v>
      </c>
      <c r="U102" s="5" t="s">
        <v>1225</v>
      </c>
      <c r="V102" s="5">
        <v>0</v>
      </c>
      <c r="W102" s="5" t="s">
        <v>353</v>
      </c>
      <c r="Y102" s="5" t="s">
        <v>37</v>
      </c>
      <c r="AJ102" s="45">
        <v>520105</v>
      </c>
      <c r="AK102" s="5" t="s">
        <v>486</v>
      </c>
      <c r="AL102" s="5" t="s">
        <v>37</v>
      </c>
    </row>
    <row r="103" spans="8:38" x14ac:dyDescent="0.25">
      <c r="H103" s="15" t="s">
        <v>63</v>
      </c>
      <c r="I103" s="16"/>
      <c r="J103" s="16"/>
      <c r="K103" s="16"/>
      <c r="L103" s="16"/>
      <c r="M103" s="16"/>
      <c r="N103" s="16"/>
      <c r="O103" s="16"/>
      <c r="P103" s="5" t="s">
        <v>37</v>
      </c>
      <c r="U103" s="5" t="s">
        <v>1236</v>
      </c>
      <c r="V103" s="5">
        <v>0</v>
      </c>
      <c r="W103" s="5" t="s">
        <v>353</v>
      </c>
      <c r="Y103" s="5" t="s">
        <v>37</v>
      </c>
      <c r="AJ103" s="45">
        <v>520106</v>
      </c>
      <c r="AK103" s="5" t="s">
        <v>487</v>
      </c>
      <c r="AL103" s="5" t="s">
        <v>37</v>
      </c>
    </row>
    <row r="104" spans="8:38" x14ac:dyDescent="0.25">
      <c r="H104" s="18" t="s">
        <v>109</v>
      </c>
      <c r="I104" s="17" t="s">
        <v>1177</v>
      </c>
      <c r="J104" s="17" t="s">
        <v>301</v>
      </c>
      <c r="K104" s="17" t="str">
        <f t="shared" ref="K104:K109" si="49">I104&amp;" "&amp;J104</f>
        <v>280 7000 COORDINACION ZONAL 7 - MIES</v>
      </c>
      <c r="L104" s="17" t="s">
        <v>302</v>
      </c>
      <c r="M104" s="17" t="s">
        <v>292</v>
      </c>
      <c r="N104" s="17" t="s">
        <v>291</v>
      </c>
      <c r="O104" s="17" t="str">
        <f t="shared" ref="O104:O109" si="50">M104&amp;" "&amp;N104</f>
        <v>02110100 LOJA</v>
      </c>
      <c r="P104" s="5" t="s">
        <v>37</v>
      </c>
      <c r="U104" s="5" t="s">
        <v>1226</v>
      </c>
      <c r="V104" s="5">
        <v>0</v>
      </c>
      <c r="W104" s="5" t="s">
        <v>353</v>
      </c>
      <c r="Y104" s="5" t="s">
        <v>37</v>
      </c>
      <c r="AJ104" s="45">
        <v>520107</v>
      </c>
      <c r="AK104" s="5" t="s">
        <v>488</v>
      </c>
      <c r="AL104" s="5" t="s">
        <v>37</v>
      </c>
    </row>
    <row r="105" spans="8:38" x14ac:dyDescent="0.25">
      <c r="H105" s="18" t="s">
        <v>140</v>
      </c>
      <c r="I105" s="17" t="s">
        <v>1178</v>
      </c>
      <c r="J105" s="17" t="s">
        <v>281</v>
      </c>
      <c r="K105" s="17" t="str">
        <f t="shared" si="49"/>
        <v>280 7130 DIRECCION DISTRITAL-07D02-MACHALA-MIES</v>
      </c>
      <c r="L105" s="17" t="s">
        <v>282</v>
      </c>
      <c r="M105" s="17" t="s">
        <v>284</v>
      </c>
      <c r="N105" s="17" t="s">
        <v>283</v>
      </c>
      <c r="O105" s="17" t="str">
        <f t="shared" si="50"/>
        <v>01070100 MACHALA</v>
      </c>
      <c r="U105" s="5" t="s">
        <v>1227</v>
      </c>
      <c r="V105" s="5">
        <v>0</v>
      </c>
      <c r="W105" s="5" t="s">
        <v>353</v>
      </c>
      <c r="Z105" s="5" t="s">
        <v>37</v>
      </c>
      <c r="AJ105" s="45">
        <v>520108</v>
      </c>
      <c r="AK105" s="5" t="s">
        <v>489</v>
      </c>
      <c r="AL105" s="5" t="s">
        <v>37</v>
      </c>
    </row>
    <row r="106" spans="8:38" x14ac:dyDescent="0.25">
      <c r="H106" s="18" t="s">
        <v>141</v>
      </c>
      <c r="I106" s="17" t="s">
        <v>1179</v>
      </c>
      <c r="J106" s="17" t="s">
        <v>285</v>
      </c>
      <c r="K106" s="17" t="str">
        <f t="shared" si="49"/>
        <v>280 7210 DIRECCION DISTRITAL-07D04-BALSAS-MARCABELI-PINAS-MIES</v>
      </c>
      <c r="L106" s="17" t="s">
        <v>286</v>
      </c>
      <c r="M106" s="17" t="s">
        <v>288</v>
      </c>
      <c r="N106" s="17" t="s">
        <v>287</v>
      </c>
      <c r="O106" s="17" t="str">
        <f t="shared" si="50"/>
        <v>01071000 PINAS</v>
      </c>
      <c r="U106" s="32" t="s">
        <v>1105</v>
      </c>
      <c r="V106" s="33" t="s">
        <v>351</v>
      </c>
      <c r="W106" s="32" t="s">
        <v>352</v>
      </c>
      <c r="AJ106" s="45">
        <v>520109</v>
      </c>
      <c r="AK106" s="5" t="s">
        <v>465</v>
      </c>
      <c r="AL106" s="5" t="s">
        <v>37</v>
      </c>
    </row>
    <row r="107" spans="8:38" x14ac:dyDescent="0.25">
      <c r="H107" s="18" t="s">
        <v>142</v>
      </c>
      <c r="I107" s="17" t="s">
        <v>1180</v>
      </c>
      <c r="J107" s="17" t="s">
        <v>289</v>
      </c>
      <c r="K107" s="17" t="str">
        <f t="shared" si="49"/>
        <v>280 7310 DIRECCION DISTRITAL-11D01-LOJA-MIES</v>
      </c>
      <c r="L107" s="17" t="s">
        <v>290</v>
      </c>
      <c r="M107" s="17" t="s">
        <v>292</v>
      </c>
      <c r="N107" s="17" t="s">
        <v>291</v>
      </c>
      <c r="O107" s="17" t="str">
        <f t="shared" si="50"/>
        <v>02110100 LOJA</v>
      </c>
      <c r="U107" s="5" t="s">
        <v>1106</v>
      </c>
      <c r="V107" s="5">
        <v>0</v>
      </c>
      <c r="W107" s="5" t="s">
        <v>353</v>
      </c>
      <c r="AJ107" s="45">
        <v>520111</v>
      </c>
      <c r="AK107" s="5" t="s">
        <v>490</v>
      </c>
      <c r="AL107" s="5" t="s">
        <v>37</v>
      </c>
    </row>
    <row r="108" spans="8:38" x14ac:dyDescent="0.25">
      <c r="H108" s="18" t="s">
        <v>143</v>
      </c>
      <c r="I108" s="17" t="s">
        <v>1181</v>
      </c>
      <c r="J108" s="17" t="s">
        <v>293</v>
      </c>
      <c r="K108" s="17" t="str">
        <f t="shared" si="49"/>
        <v>280 7420 DIRECCION DISTRITAL-11D06-CALVAS-GONZANAMA-QUILANGA-MIES</v>
      </c>
      <c r="L108" s="17" t="s">
        <v>294</v>
      </c>
      <c r="M108" s="17" t="s">
        <v>296</v>
      </c>
      <c r="N108" s="17" t="s">
        <v>295</v>
      </c>
      <c r="O108" s="17" t="str">
        <f t="shared" si="50"/>
        <v>02110200 CALVAS</v>
      </c>
      <c r="P108" s="5" t="s">
        <v>37</v>
      </c>
      <c r="U108" s="5" t="s">
        <v>1107</v>
      </c>
      <c r="V108" s="5">
        <v>0</v>
      </c>
      <c r="W108" s="5" t="s">
        <v>353</v>
      </c>
      <c r="AJ108" s="45">
        <v>520112</v>
      </c>
      <c r="AK108" s="5" t="s">
        <v>491</v>
      </c>
      <c r="AL108" s="5" t="s">
        <v>37</v>
      </c>
    </row>
    <row r="109" spans="8:38" x14ac:dyDescent="0.25">
      <c r="H109" s="18" t="s">
        <v>144</v>
      </c>
      <c r="I109" s="17" t="s">
        <v>1182</v>
      </c>
      <c r="J109" s="17" t="s">
        <v>297</v>
      </c>
      <c r="K109" s="17" t="str">
        <f t="shared" si="49"/>
        <v>280 7510 DIRECCION DISTRITAL-19D01-YACUAMBI--ZAMORA-MIES</v>
      </c>
      <c r="L109" s="17" t="s">
        <v>298</v>
      </c>
      <c r="M109" s="17" t="s">
        <v>300</v>
      </c>
      <c r="N109" s="17" t="s">
        <v>299</v>
      </c>
      <c r="O109" s="17" t="str">
        <f t="shared" si="50"/>
        <v>03190100 ZAMORA</v>
      </c>
      <c r="U109" s="5" t="s">
        <v>1108</v>
      </c>
      <c r="V109" s="5">
        <v>0</v>
      </c>
      <c r="W109" s="5" t="s">
        <v>353</v>
      </c>
      <c r="AJ109" s="45">
        <v>520113</v>
      </c>
      <c r="AK109" s="5" t="s">
        <v>492</v>
      </c>
      <c r="AL109" s="5" t="s">
        <v>37</v>
      </c>
    </row>
    <row r="110" spans="8:38" x14ac:dyDescent="0.25">
      <c r="H110" s="15" t="s">
        <v>64</v>
      </c>
      <c r="I110" s="16"/>
      <c r="J110" s="16"/>
      <c r="K110" s="16"/>
      <c r="L110" s="16"/>
      <c r="M110" s="16"/>
      <c r="N110" s="16"/>
      <c r="O110" s="16"/>
      <c r="P110" s="5" t="s">
        <v>37</v>
      </c>
      <c r="U110" s="5" t="s">
        <v>1109</v>
      </c>
      <c r="V110" s="5">
        <v>0</v>
      </c>
      <c r="W110" s="5" t="s">
        <v>353</v>
      </c>
      <c r="AJ110" s="45">
        <v>520114</v>
      </c>
      <c r="AK110" s="5" t="s">
        <v>493</v>
      </c>
      <c r="AL110" s="5" t="s">
        <v>37</v>
      </c>
    </row>
    <row r="111" spans="8:38" x14ac:dyDescent="0.25">
      <c r="H111" s="18" t="s">
        <v>110</v>
      </c>
      <c r="I111" s="17" t="s">
        <v>1183</v>
      </c>
      <c r="J111" s="17" t="s">
        <v>313</v>
      </c>
      <c r="K111" s="17" t="str">
        <f t="shared" ref="K111:K114" si="51">I111&amp;" "&amp;J111</f>
        <v>280 8000 COORDINACION ZONAL 8 - MIES</v>
      </c>
      <c r="L111" s="17" t="s">
        <v>314</v>
      </c>
      <c r="M111" s="17" t="s">
        <v>306</v>
      </c>
      <c r="N111" s="17" t="s">
        <v>305</v>
      </c>
      <c r="O111" s="17" t="str">
        <f t="shared" ref="O111:O114" si="52">M111&amp;" "&amp;N111</f>
        <v>01090100 GUAYAQUIL</v>
      </c>
      <c r="P111" s="5" t="s">
        <v>37</v>
      </c>
      <c r="U111" s="5" t="s">
        <v>1110</v>
      </c>
      <c r="V111" s="5">
        <v>0</v>
      </c>
      <c r="W111" s="5" t="s">
        <v>353</v>
      </c>
      <c r="AJ111" s="45">
        <v>520115</v>
      </c>
      <c r="AK111" s="5" t="s">
        <v>494</v>
      </c>
      <c r="AL111" s="5" t="s">
        <v>37</v>
      </c>
    </row>
    <row r="112" spans="8:38" x14ac:dyDescent="0.25">
      <c r="H112" s="18" t="s">
        <v>145</v>
      </c>
      <c r="I112" s="17" t="s">
        <v>1184</v>
      </c>
      <c r="J112" s="17" t="s">
        <v>303</v>
      </c>
      <c r="K112" s="17" t="str">
        <f t="shared" si="51"/>
        <v>280 8130 DIRECCION DISTRITAL-09D03-GARCIA MORENO a ROCA-MIES</v>
      </c>
      <c r="L112" s="17" t="s">
        <v>304</v>
      </c>
      <c r="M112" s="17" t="s">
        <v>306</v>
      </c>
      <c r="N112" s="17" t="s">
        <v>305</v>
      </c>
      <c r="O112" s="17" t="str">
        <f t="shared" si="52"/>
        <v>01090100 GUAYAQUIL</v>
      </c>
      <c r="P112" s="5" t="s">
        <v>37</v>
      </c>
      <c r="U112" s="5" t="s">
        <v>1240</v>
      </c>
      <c r="V112" s="5">
        <v>0</v>
      </c>
      <c r="W112" s="5" t="s">
        <v>353</v>
      </c>
      <c r="AJ112" s="45">
        <v>520116</v>
      </c>
      <c r="AK112" s="5" t="s">
        <v>495</v>
      </c>
      <c r="AL112" s="5" t="s">
        <v>37</v>
      </c>
    </row>
    <row r="113" spans="8:38" x14ac:dyDescent="0.25">
      <c r="H113" s="18" t="s">
        <v>146</v>
      </c>
      <c r="I113" s="17" t="s">
        <v>1185</v>
      </c>
      <c r="J113" s="17" t="s">
        <v>307</v>
      </c>
      <c r="K113" s="17" t="str">
        <f t="shared" si="51"/>
        <v>280 8240 DIRECCION DISTRITAL-09D09-TARQUI-MIES</v>
      </c>
      <c r="L113" s="17" t="s">
        <v>308</v>
      </c>
      <c r="M113" s="17" t="s">
        <v>306</v>
      </c>
      <c r="N113" s="17" t="s">
        <v>305</v>
      </c>
      <c r="O113" s="17" t="str">
        <f t="shared" si="52"/>
        <v>01090100 GUAYAQUIL</v>
      </c>
      <c r="U113" s="44" t="s">
        <v>1069</v>
      </c>
      <c r="V113" s="44"/>
      <c r="W113" s="44"/>
      <c r="X113" s="44"/>
      <c r="Y113" s="164" t="s">
        <v>355</v>
      </c>
      <c r="AJ113" s="45">
        <v>520117</v>
      </c>
      <c r="AK113" s="5" t="s">
        <v>496</v>
      </c>
      <c r="AL113" s="5" t="s">
        <v>37</v>
      </c>
    </row>
    <row r="114" spans="8:38" x14ac:dyDescent="0.25">
      <c r="H114" s="18" t="s">
        <v>147</v>
      </c>
      <c r="I114" s="17" t="s">
        <v>1186</v>
      </c>
      <c r="J114" s="17" t="s">
        <v>309</v>
      </c>
      <c r="K114" s="17" t="str">
        <f t="shared" si="51"/>
        <v>280 8270 DIRECCION DISTRITAL-09D24-DURAN-MIES</v>
      </c>
      <c r="L114" s="17" t="s">
        <v>310</v>
      </c>
      <c r="M114" s="17" t="s">
        <v>312</v>
      </c>
      <c r="N114" s="17" t="s">
        <v>311</v>
      </c>
      <c r="O114" s="17" t="str">
        <f t="shared" si="52"/>
        <v>01090700 DURAN</v>
      </c>
      <c r="U114" s="5" t="s">
        <v>1111</v>
      </c>
      <c r="Y114" s="5" t="s">
        <v>365</v>
      </c>
      <c r="AJ114" s="45">
        <v>520118</v>
      </c>
      <c r="AK114" s="5" t="s">
        <v>497</v>
      </c>
      <c r="AL114" s="5" t="s">
        <v>37</v>
      </c>
    </row>
    <row r="115" spans="8:38" x14ac:dyDescent="0.25">
      <c r="H115" s="15" t="s">
        <v>65</v>
      </c>
      <c r="I115" s="16"/>
      <c r="J115" s="16"/>
      <c r="K115" s="16"/>
      <c r="L115" s="16"/>
      <c r="M115" s="16"/>
      <c r="N115" s="16"/>
      <c r="O115" s="16"/>
      <c r="U115" s="5" t="s">
        <v>1237</v>
      </c>
      <c r="Y115" s="5" t="s">
        <v>365</v>
      </c>
      <c r="AJ115" s="45">
        <v>520119</v>
      </c>
      <c r="AK115" s="5" t="s">
        <v>498</v>
      </c>
      <c r="AL115" s="5" t="s">
        <v>37</v>
      </c>
    </row>
    <row r="116" spans="8:38" x14ac:dyDescent="0.25">
      <c r="H116" s="18" t="s">
        <v>111</v>
      </c>
      <c r="I116" s="17" t="s">
        <v>1187</v>
      </c>
      <c r="J116" s="17" t="s">
        <v>321</v>
      </c>
      <c r="K116" s="17" t="str">
        <f t="shared" ref="K116:K119" si="53">I116&amp;" "&amp;J116</f>
        <v>280 9000 COORDINACION ZONAL 9 - MIES</v>
      </c>
      <c r="L116" s="17" t="s">
        <v>322</v>
      </c>
      <c r="M116" s="17" t="s">
        <v>155</v>
      </c>
      <c r="N116" s="17" t="s">
        <v>154</v>
      </c>
      <c r="O116" s="17" t="str">
        <f t="shared" ref="O116:O119" si="54">M116&amp;" "&amp;N116</f>
        <v>02170100 QUITO</v>
      </c>
      <c r="U116" s="34" t="s">
        <v>1111</v>
      </c>
      <c r="V116" s="35" t="s">
        <v>351</v>
      </c>
      <c r="W116" s="34" t="s">
        <v>352</v>
      </c>
      <c r="AJ116" s="45">
        <v>520120</v>
      </c>
      <c r="AK116" s="5" t="s">
        <v>499</v>
      </c>
      <c r="AL116" s="5" t="s">
        <v>37</v>
      </c>
    </row>
    <row r="117" spans="8:38" x14ac:dyDescent="0.25">
      <c r="H117" s="18" t="s">
        <v>148</v>
      </c>
      <c r="I117" s="17" t="s">
        <v>1188</v>
      </c>
      <c r="J117" s="17" t="s">
        <v>315</v>
      </c>
      <c r="K117" s="17" t="str">
        <f t="shared" si="53"/>
        <v>280 9120 DIRECCION DISTRITAL-17D02-PARROQUIAS RURALES (CALDERON a GUAYLLABAMBA)-MIES</v>
      </c>
      <c r="L117" s="17" t="s">
        <v>316</v>
      </c>
      <c r="M117" s="17" t="s">
        <v>155</v>
      </c>
      <c r="N117" s="17" t="s">
        <v>154</v>
      </c>
      <c r="O117" s="17" t="str">
        <f t="shared" si="54"/>
        <v>02170100 QUITO</v>
      </c>
      <c r="U117" s="5" t="s">
        <v>1228</v>
      </c>
      <c r="V117" s="5">
        <v>0</v>
      </c>
      <c r="W117" s="5" t="s">
        <v>353</v>
      </c>
      <c r="AJ117" s="45">
        <v>520121</v>
      </c>
      <c r="AK117" s="5" t="s">
        <v>500</v>
      </c>
      <c r="AL117" s="5" t="s">
        <v>37</v>
      </c>
    </row>
    <row r="118" spans="8:38" x14ac:dyDescent="0.25">
      <c r="H118" s="18" t="s">
        <v>149</v>
      </c>
      <c r="I118" s="17" t="s">
        <v>1189</v>
      </c>
      <c r="J118" s="17" t="s">
        <v>317</v>
      </c>
      <c r="K118" s="17" t="str">
        <f t="shared" si="53"/>
        <v>280 9180 DIRECCION DISTRITAL-17D05-PARROQUIAS URBANAS(LA CONCEPCION a JIPIJAPA) Y PARROQUIAL RURALES (NAYON a ZAMBIZA)-MIES</v>
      </c>
      <c r="L118" s="17" t="s">
        <v>318</v>
      </c>
      <c r="M118" s="17" t="s">
        <v>155</v>
      </c>
      <c r="N118" s="17" t="s">
        <v>154</v>
      </c>
      <c r="O118" s="17" t="str">
        <f t="shared" si="54"/>
        <v>02170100 QUITO</v>
      </c>
      <c r="U118" s="5" t="s">
        <v>1229</v>
      </c>
      <c r="V118" s="5">
        <v>0</v>
      </c>
      <c r="W118" s="5" t="s">
        <v>353</v>
      </c>
      <c r="AJ118" s="45">
        <v>520122</v>
      </c>
      <c r="AK118" s="5" t="s">
        <v>501</v>
      </c>
      <c r="AL118" s="5" t="s">
        <v>37</v>
      </c>
    </row>
    <row r="119" spans="8:38" x14ac:dyDescent="0.25">
      <c r="H119" s="18" t="s">
        <v>150</v>
      </c>
      <c r="I119" s="17" t="s">
        <v>1190</v>
      </c>
      <c r="J119" s="17" t="s">
        <v>319</v>
      </c>
      <c r="K119" s="17" t="str">
        <f t="shared" si="53"/>
        <v>280 9240 DIRECCION DISTRITAL-17D08-PARROQUIAS RURALES (CONOCOTO a LA MERCED)-MIES</v>
      </c>
      <c r="L119" s="17" t="s">
        <v>320</v>
      </c>
      <c r="M119" s="17" t="s">
        <v>155</v>
      </c>
      <c r="N119" s="17" t="s">
        <v>154</v>
      </c>
      <c r="O119" s="17" t="str">
        <f t="shared" si="54"/>
        <v>02170100 QUITO</v>
      </c>
      <c r="U119" s="5" t="s">
        <v>1230</v>
      </c>
      <c r="V119" s="5">
        <v>0</v>
      </c>
      <c r="W119" s="5" t="s">
        <v>353</v>
      </c>
      <c r="AJ119" s="45">
        <v>520123</v>
      </c>
      <c r="AK119" s="5" t="s">
        <v>502</v>
      </c>
      <c r="AL119" s="5" t="s">
        <v>37</v>
      </c>
    </row>
    <row r="120" spans="8:38" x14ac:dyDescent="0.25">
      <c r="U120" s="5" t="s">
        <v>1231</v>
      </c>
      <c r="V120" s="5">
        <v>0</v>
      </c>
      <c r="W120" s="5" t="s">
        <v>353</v>
      </c>
      <c r="AJ120" s="45">
        <v>520124</v>
      </c>
      <c r="AK120" s="5" t="s">
        <v>503</v>
      </c>
      <c r="AL120" s="5" t="s">
        <v>37</v>
      </c>
    </row>
    <row r="121" spans="8:38" x14ac:dyDescent="0.25">
      <c r="U121" s="5" t="s">
        <v>1232</v>
      </c>
      <c r="V121" s="5">
        <v>0</v>
      </c>
      <c r="W121" s="5" t="s">
        <v>353</v>
      </c>
      <c r="AJ121" s="45">
        <v>520125</v>
      </c>
      <c r="AK121" s="5" t="s">
        <v>504</v>
      </c>
      <c r="AL121" s="5" t="s">
        <v>37</v>
      </c>
    </row>
    <row r="122" spans="8:38" x14ac:dyDescent="0.25">
      <c r="U122" s="5" t="s">
        <v>1233</v>
      </c>
      <c r="V122" s="5">
        <v>0</v>
      </c>
      <c r="W122" s="5" t="s">
        <v>353</v>
      </c>
      <c r="AJ122" s="45">
        <v>520126</v>
      </c>
      <c r="AK122" s="5" t="s">
        <v>505</v>
      </c>
      <c r="AL122" s="5" t="s">
        <v>37</v>
      </c>
    </row>
    <row r="123" spans="8:38" x14ac:dyDescent="0.25">
      <c r="U123" s="5" t="s">
        <v>1234</v>
      </c>
      <c r="V123" s="5">
        <v>0</v>
      </c>
      <c r="W123" s="5" t="s">
        <v>353</v>
      </c>
      <c r="AJ123" s="45">
        <v>520127</v>
      </c>
      <c r="AK123" s="5" t="s">
        <v>506</v>
      </c>
      <c r="AL123" s="5" t="s">
        <v>37</v>
      </c>
    </row>
    <row r="124" spans="8:38" x14ac:dyDescent="0.25">
      <c r="U124" s="5" t="s">
        <v>1235</v>
      </c>
      <c r="V124" s="5">
        <v>0</v>
      </c>
      <c r="W124" s="5" t="s">
        <v>353</v>
      </c>
      <c r="AJ124" s="45">
        <v>520128</v>
      </c>
      <c r="AK124" s="5" t="s">
        <v>507</v>
      </c>
      <c r="AL124" s="5" t="s">
        <v>37</v>
      </c>
    </row>
    <row r="125" spans="8:38" x14ac:dyDescent="0.25">
      <c r="U125" s="34" t="s">
        <v>1237</v>
      </c>
      <c r="V125" s="35" t="s">
        <v>351</v>
      </c>
      <c r="W125" s="34" t="s">
        <v>352</v>
      </c>
      <c r="AJ125" s="45">
        <v>520129</v>
      </c>
      <c r="AK125" s="5" t="s">
        <v>508</v>
      </c>
      <c r="AL125" s="5" t="s">
        <v>37</v>
      </c>
    </row>
    <row r="126" spans="8:38" x14ac:dyDescent="0.25">
      <c r="U126" s="5" t="s">
        <v>1238</v>
      </c>
      <c r="V126" s="5">
        <v>0</v>
      </c>
      <c r="W126" s="5" t="s">
        <v>353</v>
      </c>
      <c r="AJ126" s="45">
        <v>520130</v>
      </c>
      <c r="AK126" s="5" t="s">
        <v>509</v>
      </c>
      <c r="AL126" s="5" t="s">
        <v>37</v>
      </c>
    </row>
    <row r="127" spans="8:38" x14ac:dyDescent="0.25">
      <c r="AJ127" s="45">
        <v>520131</v>
      </c>
      <c r="AK127" s="5" t="s">
        <v>510</v>
      </c>
      <c r="AL127" s="5" t="s">
        <v>37</v>
      </c>
    </row>
    <row r="128" spans="8:38" x14ac:dyDescent="0.25">
      <c r="AJ128" s="45">
        <v>520199</v>
      </c>
      <c r="AK128" s="5" t="s">
        <v>511</v>
      </c>
      <c r="AL128" s="5" t="s">
        <v>37</v>
      </c>
    </row>
    <row r="129" spans="36:38" x14ac:dyDescent="0.25">
      <c r="AJ129" s="45">
        <v>520201</v>
      </c>
      <c r="AK129" s="5" t="s">
        <v>512</v>
      </c>
      <c r="AL129" s="5" t="s">
        <v>37</v>
      </c>
    </row>
    <row r="130" spans="36:38" x14ac:dyDescent="0.25">
      <c r="AJ130" s="45">
        <v>520202</v>
      </c>
      <c r="AK130" s="5" t="s">
        <v>513</v>
      </c>
      <c r="AL130" s="5" t="s">
        <v>37</v>
      </c>
    </row>
    <row r="131" spans="36:38" x14ac:dyDescent="0.25">
      <c r="AJ131" s="45">
        <v>520203</v>
      </c>
      <c r="AK131" s="5" t="s">
        <v>514</v>
      </c>
      <c r="AL131" s="5" t="s">
        <v>37</v>
      </c>
    </row>
    <row r="132" spans="36:38" x14ac:dyDescent="0.25">
      <c r="AJ132" s="45">
        <v>520204</v>
      </c>
      <c r="AK132" s="5" t="s">
        <v>515</v>
      </c>
      <c r="AL132" s="5" t="s">
        <v>37</v>
      </c>
    </row>
    <row r="133" spans="36:38" x14ac:dyDescent="0.25">
      <c r="AJ133" s="45">
        <v>520301</v>
      </c>
      <c r="AK133" s="5" t="s">
        <v>516</v>
      </c>
      <c r="AL133" s="5" t="s">
        <v>37</v>
      </c>
    </row>
    <row r="134" spans="36:38" x14ac:dyDescent="0.25">
      <c r="AJ134" s="45">
        <v>520302</v>
      </c>
      <c r="AK134" s="5" t="s">
        <v>517</v>
      </c>
      <c r="AL134" s="5" t="s">
        <v>37</v>
      </c>
    </row>
    <row r="135" spans="36:38" x14ac:dyDescent="0.25">
      <c r="AJ135" s="45">
        <v>520303</v>
      </c>
      <c r="AK135" s="5" t="s">
        <v>518</v>
      </c>
      <c r="AL135" s="5" t="s">
        <v>37</v>
      </c>
    </row>
    <row r="136" spans="36:38" x14ac:dyDescent="0.25">
      <c r="AJ136" s="45">
        <v>520304</v>
      </c>
      <c r="AK136" s="5" t="s">
        <v>519</v>
      </c>
      <c r="AL136" s="5" t="s">
        <v>37</v>
      </c>
    </row>
    <row r="137" spans="36:38" x14ac:dyDescent="0.25">
      <c r="AJ137" s="45">
        <v>520305</v>
      </c>
      <c r="AK137" s="5" t="s">
        <v>520</v>
      </c>
      <c r="AL137" s="5" t="s">
        <v>37</v>
      </c>
    </row>
    <row r="138" spans="36:38" x14ac:dyDescent="0.25">
      <c r="AJ138" s="45">
        <v>520306</v>
      </c>
      <c r="AK138" s="5" t="s">
        <v>521</v>
      </c>
      <c r="AL138" s="5" t="s">
        <v>37</v>
      </c>
    </row>
    <row r="139" spans="36:38" x14ac:dyDescent="0.25">
      <c r="AJ139" s="45">
        <v>520403</v>
      </c>
      <c r="AK139" s="5" t="s">
        <v>522</v>
      </c>
      <c r="AL139" s="5" t="s">
        <v>37</v>
      </c>
    </row>
    <row r="140" spans="36:38" x14ac:dyDescent="0.25">
      <c r="AJ140" s="45">
        <v>520406</v>
      </c>
      <c r="AK140" s="5" t="s">
        <v>523</v>
      </c>
      <c r="AL140" s="5" t="s">
        <v>37</v>
      </c>
    </row>
    <row r="141" spans="36:38" x14ac:dyDescent="0.25">
      <c r="AJ141" s="45">
        <v>520407</v>
      </c>
      <c r="AK141" s="5" t="s">
        <v>524</v>
      </c>
      <c r="AL141" s="5" t="s">
        <v>37</v>
      </c>
    </row>
    <row r="142" spans="36:38" x14ac:dyDescent="0.25">
      <c r="AJ142" s="45">
        <v>520501</v>
      </c>
      <c r="AK142" s="5" t="s">
        <v>525</v>
      </c>
      <c r="AL142" s="5" t="s">
        <v>37</v>
      </c>
    </row>
    <row r="143" spans="36:38" x14ac:dyDescent="0.25">
      <c r="AJ143" s="45">
        <v>520502</v>
      </c>
      <c r="AK143" s="5" t="s">
        <v>526</v>
      </c>
      <c r="AL143" s="5" t="s">
        <v>37</v>
      </c>
    </row>
    <row r="144" spans="36:38" x14ac:dyDescent="0.25">
      <c r="AJ144" s="45">
        <v>520503</v>
      </c>
      <c r="AK144" s="5" t="s">
        <v>527</v>
      </c>
      <c r="AL144" s="5" t="s">
        <v>37</v>
      </c>
    </row>
    <row r="145" spans="36:38" x14ac:dyDescent="0.25">
      <c r="AJ145" s="45">
        <v>520504</v>
      </c>
      <c r="AK145" s="5" t="s">
        <v>528</v>
      </c>
      <c r="AL145" s="5" t="s">
        <v>37</v>
      </c>
    </row>
    <row r="146" spans="36:38" x14ac:dyDescent="0.25">
      <c r="AJ146" s="45">
        <v>520505</v>
      </c>
      <c r="AK146" s="5" t="s">
        <v>529</v>
      </c>
      <c r="AL146" s="5" t="s">
        <v>37</v>
      </c>
    </row>
    <row r="147" spans="36:38" x14ac:dyDescent="0.25">
      <c r="AJ147" s="45">
        <v>520506</v>
      </c>
      <c r="AK147" s="5" t="s">
        <v>530</v>
      </c>
      <c r="AL147" s="5" t="s">
        <v>37</v>
      </c>
    </row>
    <row r="148" spans="36:38" x14ac:dyDescent="0.25">
      <c r="AJ148" s="45">
        <v>520507</v>
      </c>
      <c r="AK148" s="5" t="s">
        <v>531</v>
      </c>
      <c r="AL148" s="5" t="s">
        <v>37</v>
      </c>
    </row>
    <row r="149" spans="36:38" x14ac:dyDescent="0.25">
      <c r="AJ149" s="45">
        <v>520508</v>
      </c>
      <c r="AK149" s="5" t="s">
        <v>532</v>
      </c>
      <c r="AL149" s="5" t="s">
        <v>37</v>
      </c>
    </row>
    <row r="150" spans="36:38" x14ac:dyDescent="0.25">
      <c r="AJ150" s="45">
        <v>520599</v>
      </c>
      <c r="AK150" s="5" t="s">
        <v>533</v>
      </c>
      <c r="AL150" s="5" t="s">
        <v>37</v>
      </c>
    </row>
    <row r="151" spans="36:38" x14ac:dyDescent="0.25">
      <c r="AJ151" s="45">
        <v>529901</v>
      </c>
      <c r="AK151" s="5" t="s">
        <v>534</v>
      </c>
      <c r="AL151" s="5" t="s">
        <v>37</v>
      </c>
    </row>
    <row r="152" spans="36:38" x14ac:dyDescent="0.25">
      <c r="AJ152" s="49" t="s">
        <v>378</v>
      </c>
      <c r="AK152" s="50"/>
      <c r="AL152" s="5" t="s">
        <v>37</v>
      </c>
    </row>
    <row r="153" spans="36:38" x14ac:dyDescent="0.25">
      <c r="AJ153" s="45">
        <v>530101</v>
      </c>
      <c r="AK153" s="5" t="s">
        <v>535</v>
      </c>
      <c r="AL153" s="5" t="s">
        <v>37</v>
      </c>
    </row>
    <row r="154" spans="36:38" x14ac:dyDescent="0.25">
      <c r="AJ154" s="45">
        <v>530102</v>
      </c>
      <c r="AK154" s="5" t="s">
        <v>536</v>
      </c>
      <c r="AL154" s="5" t="s">
        <v>37</v>
      </c>
    </row>
    <row r="155" spans="36:38" x14ac:dyDescent="0.25">
      <c r="AJ155" s="45">
        <v>530104</v>
      </c>
      <c r="AK155" s="5" t="s">
        <v>537</v>
      </c>
      <c r="AL155" s="5" t="s">
        <v>37</v>
      </c>
    </row>
    <row r="156" spans="36:38" x14ac:dyDescent="0.25">
      <c r="AJ156" s="45">
        <v>530105</v>
      </c>
      <c r="AK156" s="5" t="s">
        <v>538</v>
      </c>
      <c r="AL156" s="5" t="s">
        <v>37</v>
      </c>
    </row>
    <row r="157" spans="36:38" x14ac:dyDescent="0.25">
      <c r="AJ157" s="45">
        <v>530106</v>
      </c>
      <c r="AK157" s="5" t="s">
        <v>539</v>
      </c>
      <c r="AL157" s="5" t="s">
        <v>37</v>
      </c>
    </row>
    <row r="158" spans="36:38" x14ac:dyDescent="0.25">
      <c r="AJ158" s="45">
        <v>530201</v>
      </c>
      <c r="AK158" s="5" t="s">
        <v>540</v>
      </c>
      <c r="AL158" s="5" t="s">
        <v>37</v>
      </c>
    </row>
    <row r="159" spans="36:38" x14ac:dyDescent="0.25">
      <c r="AJ159" s="45">
        <v>530202</v>
      </c>
      <c r="AK159" s="5" t="s">
        <v>541</v>
      </c>
      <c r="AL159" s="5" t="s">
        <v>37</v>
      </c>
    </row>
    <row r="160" spans="36:38" x14ac:dyDescent="0.25">
      <c r="AJ160" s="45">
        <v>530203</v>
      </c>
      <c r="AK160" s="5" t="s">
        <v>542</v>
      </c>
      <c r="AL160" s="5" t="s">
        <v>37</v>
      </c>
    </row>
    <row r="161" spans="36:38" x14ac:dyDescent="0.25">
      <c r="AJ161" s="45">
        <v>530204</v>
      </c>
      <c r="AK161" s="5" t="s">
        <v>543</v>
      </c>
      <c r="AL161" s="5" t="s">
        <v>37</v>
      </c>
    </row>
    <row r="162" spans="36:38" x14ac:dyDescent="0.25">
      <c r="AJ162" s="45">
        <v>530205</v>
      </c>
      <c r="AK162" s="5" t="s">
        <v>544</v>
      </c>
      <c r="AL162" s="5" t="s">
        <v>37</v>
      </c>
    </row>
    <row r="163" spans="36:38" x14ac:dyDescent="0.25">
      <c r="AJ163" s="45">
        <v>530206</v>
      </c>
      <c r="AK163" s="5" t="s">
        <v>545</v>
      </c>
      <c r="AL163" s="5" t="s">
        <v>37</v>
      </c>
    </row>
    <row r="164" spans="36:38" x14ac:dyDescent="0.25">
      <c r="AJ164" s="45">
        <v>530207</v>
      </c>
      <c r="AK164" s="5" t="s">
        <v>546</v>
      </c>
      <c r="AL164" s="5" t="s">
        <v>37</v>
      </c>
    </row>
    <row r="165" spans="36:38" x14ac:dyDescent="0.25">
      <c r="AJ165" s="45">
        <v>530208</v>
      </c>
      <c r="AK165" s="5" t="s">
        <v>547</v>
      </c>
      <c r="AL165" s="5" t="s">
        <v>37</v>
      </c>
    </row>
    <row r="166" spans="36:38" x14ac:dyDescent="0.25">
      <c r="AJ166" s="45">
        <v>530209</v>
      </c>
      <c r="AK166" s="5" t="s">
        <v>548</v>
      </c>
      <c r="AL166" s="5" t="s">
        <v>37</v>
      </c>
    </row>
    <row r="167" spans="36:38" x14ac:dyDescent="0.25">
      <c r="AJ167" s="45">
        <v>530210</v>
      </c>
      <c r="AK167" s="5" t="s">
        <v>549</v>
      </c>
      <c r="AL167" s="5" t="s">
        <v>37</v>
      </c>
    </row>
    <row r="168" spans="36:38" x14ac:dyDescent="0.25">
      <c r="AJ168" s="45">
        <v>530215</v>
      </c>
      <c r="AK168" s="5" t="s">
        <v>550</v>
      </c>
      <c r="AL168" s="5" t="s">
        <v>37</v>
      </c>
    </row>
    <row r="169" spans="36:38" x14ac:dyDescent="0.25">
      <c r="AJ169" s="45">
        <v>530216</v>
      </c>
      <c r="AK169" s="5" t="s">
        <v>551</v>
      </c>
      <c r="AL169" s="5" t="s">
        <v>37</v>
      </c>
    </row>
    <row r="170" spans="36:38" x14ac:dyDescent="0.25">
      <c r="AJ170" s="45">
        <v>530217</v>
      </c>
      <c r="AK170" s="5" t="s">
        <v>552</v>
      </c>
      <c r="AL170" s="5" t="s">
        <v>37</v>
      </c>
    </row>
    <row r="171" spans="36:38" x14ac:dyDescent="0.25">
      <c r="AJ171" s="45">
        <v>530218</v>
      </c>
      <c r="AK171" s="5" t="s">
        <v>553</v>
      </c>
      <c r="AL171" s="5" t="s">
        <v>37</v>
      </c>
    </row>
    <row r="172" spans="36:38" x14ac:dyDescent="0.25">
      <c r="AJ172" s="45">
        <v>530219</v>
      </c>
      <c r="AK172" s="5" t="s">
        <v>554</v>
      </c>
      <c r="AL172" s="5" t="s">
        <v>37</v>
      </c>
    </row>
    <row r="173" spans="36:38" x14ac:dyDescent="0.25">
      <c r="AJ173" s="45">
        <v>530220</v>
      </c>
      <c r="AK173" s="5" t="s">
        <v>555</v>
      </c>
      <c r="AL173" s="5" t="s">
        <v>37</v>
      </c>
    </row>
    <row r="174" spans="36:38" x14ac:dyDescent="0.25">
      <c r="AJ174" s="45">
        <v>530221</v>
      </c>
      <c r="AK174" s="5" t="s">
        <v>556</v>
      </c>
      <c r="AL174" s="5" t="s">
        <v>37</v>
      </c>
    </row>
    <row r="175" spans="36:38" x14ac:dyDescent="0.25">
      <c r="AJ175" s="45">
        <v>530222</v>
      </c>
      <c r="AK175" s="5" t="s">
        <v>557</v>
      </c>
      <c r="AL175" s="5" t="s">
        <v>37</v>
      </c>
    </row>
    <row r="176" spans="36:38" x14ac:dyDescent="0.25">
      <c r="AJ176" s="45">
        <v>530224</v>
      </c>
      <c r="AK176" s="5" t="s">
        <v>558</v>
      </c>
      <c r="AL176" s="5" t="s">
        <v>37</v>
      </c>
    </row>
    <row r="177" spans="36:38" x14ac:dyDescent="0.25">
      <c r="AJ177" s="45">
        <v>530225</v>
      </c>
      <c r="AK177" s="5" t="s">
        <v>559</v>
      </c>
      <c r="AL177" s="5" t="s">
        <v>37</v>
      </c>
    </row>
    <row r="178" spans="36:38" x14ac:dyDescent="0.25">
      <c r="AJ178" s="45">
        <v>530226</v>
      </c>
      <c r="AK178" s="5" t="s">
        <v>560</v>
      </c>
      <c r="AL178" s="5" t="s">
        <v>37</v>
      </c>
    </row>
    <row r="179" spans="36:38" x14ac:dyDescent="0.25">
      <c r="AJ179" s="45">
        <v>530227</v>
      </c>
      <c r="AK179" s="5" t="s">
        <v>561</v>
      </c>
      <c r="AL179" s="5" t="s">
        <v>37</v>
      </c>
    </row>
    <row r="180" spans="36:38" x14ac:dyDescent="0.25">
      <c r="AJ180" s="45">
        <v>530228</v>
      </c>
      <c r="AK180" s="5" t="s">
        <v>562</v>
      </c>
      <c r="AL180" s="5" t="s">
        <v>37</v>
      </c>
    </row>
    <row r="181" spans="36:38" x14ac:dyDescent="0.25">
      <c r="AJ181" s="45">
        <v>530229</v>
      </c>
      <c r="AK181" s="5" t="s">
        <v>563</v>
      </c>
      <c r="AL181" s="5" t="s">
        <v>37</v>
      </c>
    </row>
    <row r="182" spans="36:38" x14ac:dyDescent="0.25">
      <c r="AJ182" s="45">
        <v>530230</v>
      </c>
      <c r="AK182" s="5" t="s">
        <v>564</v>
      </c>
      <c r="AL182" s="5" t="s">
        <v>37</v>
      </c>
    </row>
    <row r="183" spans="36:38" x14ac:dyDescent="0.25">
      <c r="AJ183" s="45">
        <v>530231</v>
      </c>
      <c r="AK183" s="5" t="s">
        <v>565</v>
      </c>
      <c r="AL183" s="5" t="s">
        <v>37</v>
      </c>
    </row>
    <row r="184" spans="36:38" x14ac:dyDescent="0.25">
      <c r="AJ184" s="45">
        <v>530232</v>
      </c>
      <c r="AK184" s="5" t="s">
        <v>566</v>
      </c>
      <c r="AL184" s="5" t="s">
        <v>37</v>
      </c>
    </row>
    <row r="185" spans="36:38" x14ac:dyDescent="0.25">
      <c r="AJ185" s="45">
        <v>530233</v>
      </c>
      <c r="AK185" s="5" t="s">
        <v>567</v>
      </c>
      <c r="AL185" s="5" t="s">
        <v>37</v>
      </c>
    </row>
    <row r="186" spans="36:38" x14ac:dyDescent="0.25">
      <c r="AJ186" s="45">
        <v>530234</v>
      </c>
      <c r="AK186" s="5" t="s">
        <v>568</v>
      </c>
      <c r="AL186" s="5" t="s">
        <v>37</v>
      </c>
    </row>
    <row r="187" spans="36:38" x14ac:dyDescent="0.25">
      <c r="AJ187" s="45">
        <v>530235</v>
      </c>
      <c r="AK187" s="5" t="s">
        <v>569</v>
      </c>
      <c r="AL187" s="5" t="s">
        <v>37</v>
      </c>
    </row>
    <row r="188" spans="36:38" x14ac:dyDescent="0.25">
      <c r="AJ188" s="45">
        <v>530236</v>
      </c>
      <c r="AK188" s="5" t="s">
        <v>570</v>
      </c>
      <c r="AL188" s="5" t="s">
        <v>37</v>
      </c>
    </row>
    <row r="189" spans="36:38" x14ac:dyDescent="0.25">
      <c r="AJ189" s="45">
        <v>530237</v>
      </c>
      <c r="AK189" s="5" t="s">
        <v>571</v>
      </c>
      <c r="AL189" s="5" t="s">
        <v>37</v>
      </c>
    </row>
    <row r="190" spans="36:38" x14ac:dyDescent="0.25">
      <c r="AJ190" s="45">
        <v>530238</v>
      </c>
      <c r="AK190" s="5" t="s">
        <v>572</v>
      </c>
      <c r="AL190" s="5" t="s">
        <v>37</v>
      </c>
    </row>
    <row r="191" spans="36:38" x14ac:dyDescent="0.25">
      <c r="AJ191" s="45">
        <v>530239</v>
      </c>
      <c r="AK191" s="5" t="s">
        <v>573</v>
      </c>
      <c r="AL191" s="5" t="s">
        <v>37</v>
      </c>
    </row>
    <row r="192" spans="36:38" x14ac:dyDescent="0.25">
      <c r="AJ192" s="45">
        <v>530240</v>
      </c>
      <c r="AK192" s="5" t="s">
        <v>574</v>
      </c>
      <c r="AL192" s="5" t="s">
        <v>37</v>
      </c>
    </row>
    <row r="193" spans="36:38" x14ac:dyDescent="0.25">
      <c r="AJ193" s="45">
        <v>530241</v>
      </c>
      <c r="AK193" s="5" t="s">
        <v>575</v>
      </c>
      <c r="AL193" s="5" t="s">
        <v>37</v>
      </c>
    </row>
    <row r="194" spans="36:38" x14ac:dyDescent="0.25">
      <c r="AJ194" s="45">
        <v>530242</v>
      </c>
      <c r="AK194" s="5" t="s">
        <v>576</v>
      </c>
      <c r="AL194" s="5" t="s">
        <v>37</v>
      </c>
    </row>
    <row r="195" spans="36:38" x14ac:dyDescent="0.25">
      <c r="AJ195" s="45">
        <v>530243</v>
      </c>
      <c r="AK195" s="5" t="s">
        <v>577</v>
      </c>
      <c r="AL195" s="5" t="s">
        <v>37</v>
      </c>
    </row>
    <row r="196" spans="36:38" x14ac:dyDescent="0.25">
      <c r="AJ196" s="45">
        <v>530244</v>
      </c>
      <c r="AK196" s="5" t="s">
        <v>578</v>
      </c>
      <c r="AL196" s="5" t="s">
        <v>37</v>
      </c>
    </row>
    <row r="197" spans="36:38" x14ac:dyDescent="0.25">
      <c r="AJ197" s="45">
        <v>530245</v>
      </c>
      <c r="AK197" s="5" t="s">
        <v>579</v>
      </c>
      <c r="AL197" s="5" t="s">
        <v>37</v>
      </c>
    </row>
    <row r="198" spans="36:38" x14ac:dyDescent="0.25">
      <c r="AJ198" s="45">
        <v>530246</v>
      </c>
      <c r="AK198" s="5" t="s">
        <v>580</v>
      </c>
      <c r="AL198" s="5" t="s">
        <v>37</v>
      </c>
    </row>
    <row r="199" spans="36:38" x14ac:dyDescent="0.25">
      <c r="AJ199" s="45">
        <v>530246</v>
      </c>
      <c r="AK199" s="5" t="s">
        <v>581</v>
      </c>
      <c r="AL199" s="5" t="s">
        <v>37</v>
      </c>
    </row>
    <row r="200" spans="36:38" x14ac:dyDescent="0.25">
      <c r="AJ200" s="45">
        <v>530247</v>
      </c>
      <c r="AK200" s="5" t="s">
        <v>582</v>
      </c>
      <c r="AL200" s="5" t="s">
        <v>37</v>
      </c>
    </row>
    <row r="201" spans="36:38" x14ac:dyDescent="0.25">
      <c r="AJ201" s="45">
        <v>530247</v>
      </c>
      <c r="AK201" s="5" t="s">
        <v>583</v>
      </c>
      <c r="AL201" s="5" t="s">
        <v>37</v>
      </c>
    </row>
    <row r="202" spans="36:38" x14ac:dyDescent="0.25">
      <c r="AJ202" s="45">
        <v>530248</v>
      </c>
      <c r="AK202" s="5" t="s">
        <v>584</v>
      </c>
      <c r="AL202" s="5" t="s">
        <v>37</v>
      </c>
    </row>
    <row r="203" spans="36:38" x14ac:dyDescent="0.25">
      <c r="AJ203" s="45">
        <v>530249</v>
      </c>
      <c r="AK203" s="5" t="s">
        <v>585</v>
      </c>
      <c r="AL203" s="5" t="s">
        <v>37</v>
      </c>
    </row>
    <row r="204" spans="36:38" x14ac:dyDescent="0.25">
      <c r="AJ204" s="45">
        <v>530250</v>
      </c>
      <c r="AK204" s="5" t="s">
        <v>586</v>
      </c>
      <c r="AL204" s="5" t="s">
        <v>37</v>
      </c>
    </row>
    <row r="205" spans="36:38" x14ac:dyDescent="0.25">
      <c r="AJ205" s="45">
        <v>530251</v>
      </c>
      <c r="AK205" s="5" t="s">
        <v>587</v>
      </c>
      <c r="AL205" s="5" t="s">
        <v>37</v>
      </c>
    </row>
    <row r="206" spans="36:38" x14ac:dyDescent="0.25">
      <c r="AJ206" s="45">
        <v>530252</v>
      </c>
      <c r="AK206" s="5" t="s">
        <v>588</v>
      </c>
      <c r="AL206" s="5" t="s">
        <v>37</v>
      </c>
    </row>
    <row r="207" spans="36:38" x14ac:dyDescent="0.25">
      <c r="AJ207" s="45">
        <v>530253</v>
      </c>
      <c r="AK207" s="5" t="s">
        <v>589</v>
      </c>
      <c r="AL207" s="5" t="s">
        <v>37</v>
      </c>
    </row>
    <row r="208" spans="36:38" x14ac:dyDescent="0.25">
      <c r="AJ208" s="45">
        <v>530299</v>
      </c>
      <c r="AK208" s="5" t="s">
        <v>590</v>
      </c>
      <c r="AL208" s="5" t="s">
        <v>37</v>
      </c>
    </row>
    <row r="209" spans="36:38" x14ac:dyDescent="0.25">
      <c r="AJ209" s="45">
        <v>530301</v>
      </c>
      <c r="AK209" s="5" t="s">
        <v>591</v>
      </c>
      <c r="AL209" s="5" t="s">
        <v>37</v>
      </c>
    </row>
    <row r="210" spans="36:38" x14ac:dyDescent="0.25">
      <c r="AJ210" s="45">
        <v>530302</v>
      </c>
      <c r="AK210" s="5" t="s">
        <v>592</v>
      </c>
      <c r="AL210" s="5" t="s">
        <v>37</v>
      </c>
    </row>
    <row r="211" spans="36:38" x14ac:dyDescent="0.25">
      <c r="AJ211" s="45">
        <v>530303</v>
      </c>
      <c r="AK211" s="5" t="s">
        <v>593</v>
      </c>
      <c r="AL211" s="5" t="s">
        <v>37</v>
      </c>
    </row>
    <row r="212" spans="36:38" x14ac:dyDescent="0.25">
      <c r="AJ212" s="45">
        <v>530304</v>
      </c>
      <c r="AK212" s="5" t="s">
        <v>594</v>
      </c>
      <c r="AL212" s="5" t="s">
        <v>37</v>
      </c>
    </row>
    <row r="213" spans="36:38" x14ac:dyDescent="0.25">
      <c r="AJ213" s="45">
        <v>530305</v>
      </c>
      <c r="AK213" s="5" t="s">
        <v>595</v>
      </c>
      <c r="AL213" s="5" t="s">
        <v>37</v>
      </c>
    </row>
    <row r="214" spans="36:38" x14ac:dyDescent="0.25">
      <c r="AJ214" s="45">
        <v>530306</v>
      </c>
      <c r="AK214" s="5" t="s">
        <v>596</v>
      </c>
      <c r="AL214" s="5" t="s">
        <v>37</v>
      </c>
    </row>
    <row r="215" spans="36:38" x14ac:dyDescent="0.25">
      <c r="AJ215" s="45">
        <v>530307</v>
      </c>
      <c r="AK215" s="5" t="s">
        <v>597</v>
      </c>
      <c r="AL215" s="5" t="s">
        <v>37</v>
      </c>
    </row>
    <row r="216" spans="36:38" x14ac:dyDescent="0.25">
      <c r="AJ216" s="45">
        <v>530307</v>
      </c>
      <c r="AK216" s="5" t="s">
        <v>598</v>
      </c>
      <c r="AL216" s="5" t="s">
        <v>37</v>
      </c>
    </row>
    <row r="217" spans="36:38" x14ac:dyDescent="0.25">
      <c r="AJ217" s="45">
        <v>530308</v>
      </c>
      <c r="AK217" s="5" t="s">
        <v>599</v>
      </c>
      <c r="AL217" s="5" t="s">
        <v>37</v>
      </c>
    </row>
    <row r="218" spans="36:38" x14ac:dyDescent="0.25">
      <c r="AJ218" s="45">
        <v>530309</v>
      </c>
      <c r="AK218" s="5" t="s">
        <v>600</v>
      </c>
      <c r="AL218" s="5" t="s">
        <v>37</v>
      </c>
    </row>
    <row r="219" spans="36:38" x14ac:dyDescent="0.25">
      <c r="AJ219" s="45">
        <v>530401</v>
      </c>
      <c r="AK219" s="5" t="s">
        <v>601</v>
      </c>
      <c r="AL219" s="5" t="s">
        <v>37</v>
      </c>
    </row>
    <row r="220" spans="36:38" x14ac:dyDescent="0.25">
      <c r="AJ220" s="45">
        <v>530402</v>
      </c>
      <c r="AK220" s="5" t="s">
        <v>602</v>
      </c>
      <c r="AL220" s="5" t="s">
        <v>37</v>
      </c>
    </row>
    <row r="221" spans="36:38" x14ac:dyDescent="0.25">
      <c r="AJ221" s="45">
        <v>530403</v>
      </c>
      <c r="AK221" s="5" t="s">
        <v>603</v>
      </c>
      <c r="AL221" s="5" t="s">
        <v>37</v>
      </c>
    </row>
    <row r="222" spans="36:38" x14ac:dyDescent="0.25">
      <c r="AJ222" s="45">
        <v>530404</v>
      </c>
      <c r="AK222" s="5" t="s">
        <v>604</v>
      </c>
      <c r="AL222" s="5" t="s">
        <v>37</v>
      </c>
    </row>
    <row r="223" spans="36:38" x14ac:dyDescent="0.25">
      <c r="AJ223" s="45">
        <v>530405</v>
      </c>
      <c r="AK223" s="5" t="s">
        <v>605</v>
      </c>
      <c r="AL223" s="5" t="s">
        <v>37</v>
      </c>
    </row>
    <row r="224" spans="36:38" x14ac:dyDescent="0.25">
      <c r="AJ224" s="45">
        <v>530405</v>
      </c>
      <c r="AK224" s="5" t="s">
        <v>606</v>
      </c>
      <c r="AL224" s="5" t="s">
        <v>37</v>
      </c>
    </row>
    <row r="225" spans="36:38" x14ac:dyDescent="0.25">
      <c r="AJ225" s="45">
        <v>530406</v>
      </c>
      <c r="AK225" s="5" t="s">
        <v>607</v>
      </c>
      <c r="AL225" s="5" t="s">
        <v>37</v>
      </c>
    </row>
    <row r="226" spans="36:38" x14ac:dyDescent="0.25">
      <c r="AJ226" s="45">
        <v>530408</v>
      </c>
      <c r="AK226" s="5" t="s">
        <v>608</v>
      </c>
      <c r="AL226" s="5" t="s">
        <v>37</v>
      </c>
    </row>
    <row r="227" spans="36:38" x14ac:dyDescent="0.25">
      <c r="AJ227" s="45">
        <v>530408</v>
      </c>
      <c r="AK227" s="5" t="s">
        <v>609</v>
      </c>
      <c r="AL227" s="5" t="s">
        <v>37</v>
      </c>
    </row>
    <row r="228" spans="36:38" x14ac:dyDescent="0.25">
      <c r="AJ228" s="45">
        <v>530409</v>
      </c>
      <c r="AK228" s="5" t="s">
        <v>610</v>
      </c>
      <c r="AL228" s="5" t="s">
        <v>37</v>
      </c>
    </row>
    <row r="229" spans="36:38" x14ac:dyDescent="0.25">
      <c r="AJ229" s="45">
        <v>530410</v>
      </c>
      <c r="AK229" s="5" t="s">
        <v>611</v>
      </c>
      <c r="AL229" s="5" t="s">
        <v>37</v>
      </c>
    </row>
    <row r="230" spans="36:38" x14ac:dyDescent="0.25">
      <c r="AJ230" s="45">
        <v>530415</v>
      </c>
      <c r="AK230" s="5" t="s">
        <v>612</v>
      </c>
      <c r="AL230" s="5" t="s">
        <v>37</v>
      </c>
    </row>
    <row r="231" spans="36:38" x14ac:dyDescent="0.25">
      <c r="AJ231" s="45">
        <v>530417</v>
      </c>
      <c r="AK231" s="5" t="s">
        <v>613</v>
      </c>
      <c r="AL231" s="5" t="s">
        <v>37</v>
      </c>
    </row>
    <row r="232" spans="36:38" x14ac:dyDescent="0.25">
      <c r="AJ232" s="45">
        <v>530418</v>
      </c>
      <c r="AK232" s="5" t="s">
        <v>614</v>
      </c>
      <c r="AL232" s="5" t="s">
        <v>37</v>
      </c>
    </row>
    <row r="233" spans="36:38" x14ac:dyDescent="0.25">
      <c r="AJ233" s="45">
        <v>530419</v>
      </c>
      <c r="AK233" s="5" t="s">
        <v>615</v>
      </c>
      <c r="AL233" s="5" t="s">
        <v>37</v>
      </c>
    </row>
    <row r="234" spans="36:38" x14ac:dyDescent="0.25">
      <c r="AJ234" s="45">
        <v>530420</v>
      </c>
      <c r="AK234" s="5" t="s">
        <v>616</v>
      </c>
      <c r="AL234" s="5" t="s">
        <v>37</v>
      </c>
    </row>
    <row r="235" spans="36:38" x14ac:dyDescent="0.25">
      <c r="AJ235" s="45">
        <v>530421</v>
      </c>
      <c r="AK235" s="5" t="s">
        <v>617</v>
      </c>
      <c r="AL235" s="5" t="s">
        <v>37</v>
      </c>
    </row>
    <row r="236" spans="36:38" x14ac:dyDescent="0.25">
      <c r="AJ236" s="45">
        <v>530422</v>
      </c>
      <c r="AK236" s="5" t="s">
        <v>618</v>
      </c>
      <c r="AL236" s="5" t="s">
        <v>37</v>
      </c>
    </row>
    <row r="237" spans="36:38" x14ac:dyDescent="0.25">
      <c r="AJ237" s="45">
        <v>530423</v>
      </c>
      <c r="AK237" s="5" t="s">
        <v>619</v>
      </c>
      <c r="AL237" s="5" t="s">
        <v>37</v>
      </c>
    </row>
    <row r="238" spans="36:38" x14ac:dyDescent="0.25">
      <c r="AJ238" s="45">
        <v>530424</v>
      </c>
      <c r="AK238" s="5" t="s">
        <v>620</v>
      </c>
      <c r="AL238" s="5" t="s">
        <v>37</v>
      </c>
    </row>
    <row r="239" spans="36:38" x14ac:dyDescent="0.25">
      <c r="AJ239" s="45">
        <v>530425</v>
      </c>
      <c r="AK239" s="5" t="s">
        <v>621</v>
      </c>
      <c r="AL239" s="5" t="s">
        <v>37</v>
      </c>
    </row>
    <row r="240" spans="36:38" x14ac:dyDescent="0.25">
      <c r="AJ240" s="45">
        <v>530425</v>
      </c>
      <c r="AK240" s="5" t="s">
        <v>622</v>
      </c>
      <c r="AL240" s="5" t="s">
        <v>37</v>
      </c>
    </row>
    <row r="241" spans="36:38" x14ac:dyDescent="0.25">
      <c r="AJ241" s="45">
        <v>530426</v>
      </c>
      <c r="AK241" s="5" t="s">
        <v>623</v>
      </c>
      <c r="AL241" s="5" t="s">
        <v>37</v>
      </c>
    </row>
    <row r="242" spans="36:38" x14ac:dyDescent="0.25">
      <c r="AJ242" s="45">
        <v>530499</v>
      </c>
      <c r="AK242" s="5" t="s">
        <v>624</v>
      </c>
      <c r="AL242" s="5" t="s">
        <v>37</v>
      </c>
    </row>
    <row r="243" spans="36:38" x14ac:dyDescent="0.25">
      <c r="AJ243" s="45">
        <v>530501</v>
      </c>
      <c r="AK243" s="5" t="s">
        <v>625</v>
      </c>
      <c r="AL243" s="5" t="s">
        <v>37</v>
      </c>
    </row>
    <row r="244" spans="36:38" x14ac:dyDescent="0.25">
      <c r="AJ244" s="45">
        <v>530502</v>
      </c>
      <c r="AK244" s="5" t="s">
        <v>626</v>
      </c>
      <c r="AL244" s="5" t="s">
        <v>37</v>
      </c>
    </row>
    <row r="245" spans="36:38" x14ac:dyDescent="0.25">
      <c r="AJ245" s="45">
        <v>530503</v>
      </c>
      <c r="AK245" s="5" t="s">
        <v>627</v>
      </c>
      <c r="AL245" s="5" t="s">
        <v>37</v>
      </c>
    </row>
    <row r="246" spans="36:38" x14ac:dyDescent="0.25">
      <c r="AJ246" s="45">
        <v>530504</v>
      </c>
      <c r="AK246" s="5" t="s">
        <v>628</v>
      </c>
      <c r="AL246" s="5" t="s">
        <v>37</v>
      </c>
    </row>
    <row r="247" spans="36:38" x14ac:dyDescent="0.25">
      <c r="AJ247" s="45">
        <v>530505</v>
      </c>
      <c r="AK247" s="5" t="s">
        <v>629</v>
      </c>
      <c r="AL247" s="5" t="s">
        <v>37</v>
      </c>
    </row>
    <row r="248" spans="36:38" x14ac:dyDescent="0.25">
      <c r="AJ248" s="45">
        <v>530506</v>
      </c>
      <c r="AK248" s="5" t="s">
        <v>630</v>
      </c>
      <c r="AL248" s="5" t="s">
        <v>37</v>
      </c>
    </row>
    <row r="249" spans="36:38" x14ac:dyDescent="0.25">
      <c r="AJ249" s="45">
        <v>530515</v>
      </c>
      <c r="AK249" s="5" t="s">
        <v>631</v>
      </c>
      <c r="AL249" s="5" t="s">
        <v>37</v>
      </c>
    </row>
    <row r="250" spans="36:38" x14ac:dyDescent="0.25">
      <c r="AJ250" s="45">
        <v>530516</v>
      </c>
      <c r="AK250" s="5" t="s">
        <v>632</v>
      </c>
      <c r="AL250" s="5" t="s">
        <v>37</v>
      </c>
    </row>
    <row r="251" spans="36:38" x14ac:dyDescent="0.25">
      <c r="AJ251" s="45">
        <v>530517</v>
      </c>
      <c r="AK251" s="5" t="s">
        <v>633</v>
      </c>
      <c r="AL251" s="5" t="s">
        <v>37</v>
      </c>
    </row>
    <row r="252" spans="36:38" x14ac:dyDescent="0.25">
      <c r="AJ252" s="45">
        <v>530518</v>
      </c>
      <c r="AK252" s="5" t="s">
        <v>634</v>
      </c>
      <c r="AL252" s="5" t="s">
        <v>37</v>
      </c>
    </row>
    <row r="253" spans="36:38" x14ac:dyDescent="0.25">
      <c r="AJ253" s="45">
        <v>530519</v>
      </c>
      <c r="AK253" s="5" t="s">
        <v>635</v>
      </c>
      <c r="AL253" s="5" t="s">
        <v>37</v>
      </c>
    </row>
    <row r="254" spans="36:38" x14ac:dyDescent="0.25">
      <c r="AJ254" s="45">
        <v>530599</v>
      </c>
      <c r="AK254" s="5" t="s">
        <v>636</v>
      </c>
      <c r="AL254" s="5" t="s">
        <v>37</v>
      </c>
    </row>
    <row r="255" spans="36:38" x14ac:dyDescent="0.25">
      <c r="AJ255" s="45">
        <v>530601</v>
      </c>
      <c r="AK255" s="5" t="s">
        <v>637</v>
      </c>
      <c r="AL255" s="5" t="s">
        <v>37</v>
      </c>
    </row>
    <row r="256" spans="36:38" x14ac:dyDescent="0.25">
      <c r="AJ256" s="45">
        <v>530602</v>
      </c>
      <c r="AK256" s="5" t="s">
        <v>638</v>
      </c>
      <c r="AL256" s="5" t="s">
        <v>37</v>
      </c>
    </row>
    <row r="257" spans="36:38" x14ac:dyDescent="0.25">
      <c r="AJ257" s="45">
        <v>530603</v>
      </c>
      <c r="AK257" s="5" t="s">
        <v>639</v>
      </c>
      <c r="AL257" s="5" t="s">
        <v>37</v>
      </c>
    </row>
    <row r="258" spans="36:38" x14ac:dyDescent="0.25">
      <c r="AJ258" s="45">
        <v>530604</v>
      </c>
      <c r="AK258" s="5" t="s">
        <v>640</v>
      </c>
      <c r="AL258" s="5" t="s">
        <v>37</v>
      </c>
    </row>
    <row r="259" spans="36:38" x14ac:dyDescent="0.25">
      <c r="AJ259" s="45">
        <v>530605</v>
      </c>
      <c r="AK259" s="5" t="s">
        <v>641</v>
      </c>
      <c r="AL259" s="5" t="s">
        <v>37</v>
      </c>
    </row>
    <row r="260" spans="36:38" x14ac:dyDescent="0.25">
      <c r="AJ260" s="45">
        <v>530606</v>
      </c>
      <c r="AK260" s="5" t="s">
        <v>642</v>
      </c>
      <c r="AL260" s="5" t="s">
        <v>37</v>
      </c>
    </row>
    <row r="261" spans="36:38" x14ac:dyDescent="0.25">
      <c r="AJ261" s="45">
        <v>530607</v>
      </c>
      <c r="AK261" s="5" t="s">
        <v>643</v>
      </c>
      <c r="AL261" s="5" t="s">
        <v>37</v>
      </c>
    </row>
    <row r="262" spans="36:38" x14ac:dyDescent="0.25">
      <c r="AJ262" s="45">
        <v>530608</v>
      </c>
      <c r="AK262" s="5" t="s">
        <v>644</v>
      </c>
      <c r="AL262" s="5" t="s">
        <v>37</v>
      </c>
    </row>
    <row r="263" spans="36:38" x14ac:dyDescent="0.25">
      <c r="AJ263" s="45">
        <v>530608</v>
      </c>
      <c r="AK263" s="5" t="s">
        <v>645</v>
      </c>
      <c r="AL263" s="5" t="s">
        <v>37</v>
      </c>
    </row>
    <row r="264" spans="36:38" x14ac:dyDescent="0.25">
      <c r="AJ264" s="45">
        <v>530609</v>
      </c>
      <c r="AK264" s="5" t="s">
        <v>646</v>
      </c>
      <c r="AL264" s="5" t="s">
        <v>37</v>
      </c>
    </row>
    <row r="265" spans="36:38" x14ac:dyDescent="0.25">
      <c r="AJ265" s="45">
        <v>530610</v>
      </c>
      <c r="AK265" s="5" t="s">
        <v>647</v>
      </c>
      <c r="AL265" s="5" t="s">
        <v>37</v>
      </c>
    </row>
    <row r="266" spans="36:38" x14ac:dyDescent="0.25">
      <c r="AJ266" s="45">
        <v>530611</v>
      </c>
      <c r="AK266" s="5" t="s">
        <v>648</v>
      </c>
      <c r="AL266" s="5" t="s">
        <v>37</v>
      </c>
    </row>
    <row r="267" spans="36:38" x14ac:dyDescent="0.25">
      <c r="AJ267" s="45">
        <v>530612</v>
      </c>
      <c r="AK267" s="5" t="s">
        <v>649</v>
      </c>
      <c r="AL267" s="5" t="s">
        <v>37</v>
      </c>
    </row>
    <row r="268" spans="36:38" x14ac:dyDescent="0.25">
      <c r="AJ268" s="45">
        <v>530613</v>
      </c>
      <c r="AK268" s="5" t="s">
        <v>650</v>
      </c>
      <c r="AL268" s="5" t="s">
        <v>37</v>
      </c>
    </row>
    <row r="269" spans="36:38" x14ac:dyDescent="0.25">
      <c r="AJ269" s="45">
        <v>530701</v>
      </c>
      <c r="AK269" s="5" t="s">
        <v>651</v>
      </c>
      <c r="AL269" s="5" t="s">
        <v>37</v>
      </c>
    </row>
    <row r="270" spans="36:38" x14ac:dyDescent="0.25">
      <c r="AJ270" s="45">
        <v>530702</v>
      </c>
      <c r="AK270" s="5" t="s">
        <v>652</v>
      </c>
      <c r="AL270" s="5" t="s">
        <v>37</v>
      </c>
    </row>
    <row r="271" spans="36:38" x14ac:dyDescent="0.25">
      <c r="AJ271" s="45">
        <v>530703</v>
      </c>
      <c r="AK271" s="5" t="s">
        <v>653</v>
      </c>
      <c r="AL271" s="5" t="s">
        <v>37</v>
      </c>
    </row>
    <row r="272" spans="36:38" x14ac:dyDescent="0.25">
      <c r="AJ272" s="45">
        <v>530704</v>
      </c>
      <c r="AK272" s="5" t="s">
        <v>654</v>
      </c>
      <c r="AL272" s="5" t="s">
        <v>37</v>
      </c>
    </row>
    <row r="273" spans="36:38" x14ac:dyDescent="0.25">
      <c r="AJ273" s="45">
        <v>530801</v>
      </c>
      <c r="AK273" s="5" t="s">
        <v>655</v>
      </c>
      <c r="AL273" s="5" t="s">
        <v>37</v>
      </c>
    </row>
    <row r="274" spans="36:38" x14ac:dyDescent="0.25">
      <c r="AJ274" s="45">
        <v>530802</v>
      </c>
      <c r="AK274" s="5" t="s">
        <v>656</v>
      </c>
      <c r="AL274" s="5" t="s">
        <v>37</v>
      </c>
    </row>
    <row r="275" spans="36:38" x14ac:dyDescent="0.25">
      <c r="AJ275" s="45">
        <v>530803</v>
      </c>
      <c r="AK275" s="5" t="s">
        <v>657</v>
      </c>
      <c r="AL275" s="5" t="s">
        <v>37</v>
      </c>
    </row>
    <row r="276" spans="36:38" x14ac:dyDescent="0.25">
      <c r="AJ276" s="45">
        <v>530804</v>
      </c>
      <c r="AK276" s="5" t="s">
        <v>658</v>
      </c>
      <c r="AL276" s="5" t="s">
        <v>37</v>
      </c>
    </row>
    <row r="277" spans="36:38" x14ac:dyDescent="0.25">
      <c r="AJ277" s="45">
        <v>530805</v>
      </c>
      <c r="AK277" s="5" t="s">
        <v>659</v>
      </c>
      <c r="AL277" s="5" t="s">
        <v>37</v>
      </c>
    </row>
    <row r="278" spans="36:38" x14ac:dyDescent="0.25">
      <c r="AJ278" s="45">
        <v>530807</v>
      </c>
      <c r="AK278" s="5" t="s">
        <v>660</v>
      </c>
      <c r="AL278" s="5" t="s">
        <v>37</v>
      </c>
    </row>
    <row r="279" spans="36:38" x14ac:dyDescent="0.25">
      <c r="AJ279" s="45">
        <v>530808</v>
      </c>
      <c r="AK279" s="5" t="s">
        <v>661</v>
      </c>
      <c r="AL279" s="5" t="s">
        <v>37</v>
      </c>
    </row>
    <row r="280" spans="36:38" x14ac:dyDescent="0.25">
      <c r="AJ280" s="45">
        <v>530809</v>
      </c>
      <c r="AK280" s="5" t="s">
        <v>662</v>
      </c>
      <c r="AL280" s="5" t="s">
        <v>37</v>
      </c>
    </row>
    <row r="281" spans="36:38" x14ac:dyDescent="0.25">
      <c r="AJ281" s="45">
        <v>530810</v>
      </c>
      <c r="AK281" s="5" t="s">
        <v>663</v>
      </c>
      <c r="AL281" s="5" t="s">
        <v>37</v>
      </c>
    </row>
    <row r="282" spans="36:38" x14ac:dyDescent="0.25">
      <c r="AJ282" s="45">
        <v>530811</v>
      </c>
      <c r="AK282" s="5" t="s">
        <v>664</v>
      </c>
      <c r="AL282" s="5" t="s">
        <v>37</v>
      </c>
    </row>
    <row r="283" spans="36:38" x14ac:dyDescent="0.25">
      <c r="AJ283" s="45">
        <v>530812</v>
      </c>
      <c r="AK283" s="5" t="s">
        <v>665</v>
      </c>
      <c r="AL283" s="5" t="s">
        <v>37</v>
      </c>
    </row>
    <row r="284" spans="36:38" x14ac:dyDescent="0.25">
      <c r="AJ284" s="45">
        <v>530813</v>
      </c>
      <c r="AK284" s="5" t="s">
        <v>666</v>
      </c>
      <c r="AL284" s="5" t="s">
        <v>37</v>
      </c>
    </row>
    <row r="285" spans="36:38" x14ac:dyDescent="0.25">
      <c r="AJ285" s="45">
        <v>530814</v>
      </c>
      <c r="AK285" s="5" t="s">
        <v>667</v>
      </c>
      <c r="AL285" s="5" t="s">
        <v>37</v>
      </c>
    </row>
    <row r="286" spans="36:38" x14ac:dyDescent="0.25">
      <c r="AJ286" s="45">
        <v>530815</v>
      </c>
      <c r="AK286" s="5" t="s">
        <v>668</v>
      </c>
      <c r="AL286" s="5" t="s">
        <v>37</v>
      </c>
    </row>
    <row r="287" spans="36:38" x14ac:dyDescent="0.25">
      <c r="AJ287" s="45">
        <v>530816</v>
      </c>
      <c r="AK287" s="5" t="s">
        <v>669</v>
      </c>
      <c r="AL287" s="5" t="s">
        <v>37</v>
      </c>
    </row>
    <row r="288" spans="36:38" x14ac:dyDescent="0.25">
      <c r="AJ288" s="45">
        <v>530817</v>
      </c>
      <c r="AK288" s="5" t="s">
        <v>670</v>
      </c>
      <c r="AL288" s="5" t="s">
        <v>37</v>
      </c>
    </row>
    <row r="289" spans="36:38" x14ac:dyDescent="0.25">
      <c r="AJ289" s="45">
        <v>530818</v>
      </c>
      <c r="AK289" s="5" t="s">
        <v>671</v>
      </c>
      <c r="AL289" s="5" t="s">
        <v>37</v>
      </c>
    </row>
    <row r="290" spans="36:38" x14ac:dyDescent="0.25">
      <c r="AJ290" s="45">
        <v>530819</v>
      </c>
      <c r="AK290" s="5" t="s">
        <v>672</v>
      </c>
      <c r="AL290" s="5" t="s">
        <v>37</v>
      </c>
    </row>
    <row r="291" spans="36:38" x14ac:dyDescent="0.25">
      <c r="AJ291" s="45">
        <v>530820</v>
      </c>
      <c r="AK291" s="5" t="s">
        <v>673</v>
      </c>
      <c r="AL291" s="5" t="s">
        <v>37</v>
      </c>
    </row>
    <row r="292" spans="36:38" x14ac:dyDescent="0.25">
      <c r="AJ292" s="45">
        <v>530821</v>
      </c>
      <c r="AK292" s="5" t="s">
        <v>674</v>
      </c>
      <c r="AL292" s="5" t="s">
        <v>37</v>
      </c>
    </row>
    <row r="293" spans="36:38" x14ac:dyDescent="0.25">
      <c r="AJ293" s="45">
        <v>530822</v>
      </c>
      <c r="AK293" s="5" t="s">
        <v>675</v>
      </c>
      <c r="AL293" s="5" t="s">
        <v>37</v>
      </c>
    </row>
    <row r="294" spans="36:38" x14ac:dyDescent="0.25">
      <c r="AJ294" s="45">
        <v>530823</v>
      </c>
      <c r="AK294" s="5" t="s">
        <v>676</v>
      </c>
      <c r="AL294" s="5" t="s">
        <v>37</v>
      </c>
    </row>
    <row r="295" spans="36:38" x14ac:dyDescent="0.25">
      <c r="AJ295" s="45">
        <v>530824</v>
      </c>
      <c r="AK295" s="5" t="s">
        <v>677</v>
      </c>
      <c r="AL295" s="5" t="s">
        <v>37</v>
      </c>
    </row>
    <row r="296" spans="36:38" x14ac:dyDescent="0.25">
      <c r="AJ296" s="45">
        <v>530825</v>
      </c>
      <c r="AK296" s="5" t="s">
        <v>678</v>
      </c>
      <c r="AL296" s="5" t="s">
        <v>37</v>
      </c>
    </row>
    <row r="297" spans="36:38" x14ac:dyDescent="0.25">
      <c r="AJ297" s="45">
        <v>530826</v>
      </c>
      <c r="AK297" s="5" t="s">
        <v>679</v>
      </c>
      <c r="AL297" s="5" t="s">
        <v>37</v>
      </c>
    </row>
    <row r="298" spans="36:38" x14ac:dyDescent="0.25">
      <c r="AJ298" s="45">
        <v>530827</v>
      </c>
      <c r="AK298" s="5" t="s">
        <v>680</v>
      </c>
      <c r="AL298" s="5" t="s">
        <v>37</v>
      </c>
    </row>
    <row r="299" spans="36:38" x14ac:dyDescent="0.25">
      <c r="AJ299" s="45">
        <v>530828</v>
      </c>
      <c r="AK299" s="5" t="s">
        <v>681</v>
      </c>
      <c r="AL299" s="5" t="s">
        <v>37</v>
      </c>
    </row>
    <row r="300" spans="36:38" x14ac:dyDescent="0.25">
      <c r="AJ300" s="45">
        <v>530829</v>
      </c>
      <c r="AK300" s="5" t="s">
        <v>682</v>
      </c>
      <c r="AL300" s="5" t="s">
        <v>37</v>
      </c>
    </row>
    <row r="301" spans="36:38" x14ac:dyDescent="0.25">
      <c r="AJ301" s="45">
        <v>530830</v>
      </c>
      <c r="AK301" s="5" t="s">
        <v>683</v>
      </c>
      <c r="AL301" s="5" t="s">
        <v>37</v>
      </c>
    </row>
    <row r="302" spans="36:38" x14ac:dyDescent="0.25">
      <c r="AJ302" s="45">
        <v>530831</v>
      </c>
      <c r="AK302" s="5" t="s">
        <v>684</v>
      </c>
      <c r="AL302" s="5" t="s">
        <v>37</v>
      </c>
    </row>
    <row r="303" spans="36:38" x14ac:dyDescent="0.25">
      <c r="AJ303" s="45">
        <v>530832</v>
      </c>
      <c r="AK303" s="5" t="s">
        <v>685</v>
      </c>
      <c r="AL303" s="5" t="s">
        <v>37</v>
      </c>
    </row>
    <row r="304" spans="36:38" x14ac:dyDescent="0.25">
      <c r="AJ304" s="45">
        <v>530833</v>
      </c>
      <c r="AK304" s="5" t="s">
        <v>686</v>
      </c>
      <c r="AL304" s="5" t="s">
        <v>37</v>
      </c>
    </row>
    <row r="305" spans="36:38" x14ac:dyDescent="0.25">
      <c r="AJ305" s="45">
        <v>530834</v>
      </c>
      <c r="AK305" s="5" t="s">
        <v>687</v>
      </c>
      <c r="AL305" s="5" t="s">
        <v>37</v>
      </c>
    </row>
    <row r="306" spans="36:38" x14ac:dyDescent="0.25">
      <c r="AJ306" s="45">
        <v>530835</v>
      </c>
      <c r="AK306" s="5" t="s">
        <v>688</v>
      </c>
      <c r="AL306" s="5" t="s">
        <v>37</v>
      </c>
    </row>
    <row r="307" spans="36:38" x14ac:dyDescent="0.25">
      <c r="AJ307" s="45">
        <v>530836</v>
      </c>
      <c r="AK307" s="5" t="s">
        <v>689</v>
      </c>
      <c r="AL307" s="5" t="s">
        <v>37</v>
      </c>
    </row>
    <row r="308" spans="36:38" x14ac:dyDescent="0.25">
      <c r="AJ308" s="45">
        <v>530837</v>
      </c>
      <c r="AK308" s="5" t="s">
        <v>690</v>
      </c>
      <c r="AL308" s="5" t="s">
        <v>37</v>
      </c>
    </row>
    <row r="309" spans="36:38" x14ac:dyDescent="0.25">
      <c r="AJ309" s="45">
        <v>530838</v>
      </c>
      <c r="AK309" s="5" t="s">
        <v>691</v>
      </c>
      <c r="AL309" s="5" t="s">
        <v>37</v>
      </c>
    </row>
    <row r="310" spans="36:38" x14ac:dyDescent="0.25">
      <c r="AJ310" s="46">
        <v>530839</v>
      </c>
      <c r="AK310" s="5" t="s">
        <v>692</v>
      </c>
      <c r="AL310" s="5" t="s">
        <v>37</v>
      </c>
    </row>
    <row r="311" spans="36:38" x14ac:dyDescent="0.25">
      <c r="AJ311" s="46">
        <v>530840</v>
      </c>
      <c r="AK311" s="5" t="s">
        <v>693</v>
      </c>
      <c r="AL311" s="5" t="s">
        <v>37</v>
      </c>
    </row>
    <row r="312" spans="36:38" x14ac:dyDescent="0.25">
      <c r="AJ312" s="46">
        <v>530841</v>
      </c>
      <c r="AK312" s="5" t="s">
        <v>694</v>
      </c>
      <c r="AL312" s="5" t="s">
        <v>37</v>
      </c>
    </row>
    <row r="313" spans="36:38" x14ac:dyDescent="0.25">
      <c r="AJ313" s="46">
        <v>530842</v>
      </c>
      <c r="AK313" s="5" t="s">
        <v>695</v>
      </c>
      <c r="AL313" s="5" t="s">
        <v>37</v>
      </c>
    </row>
    <row r="314" spans="36:38" x14ac:dyDescent="0.25">
      <c r="AJ314" s="46">
        <v>530843</v>
      </c>
      <c r="AK314" s="5" t="s">
        <v>696</v>
      </c>
      <c r="AL314" s="5" t="s">
        <v>37</v>
      </c>
    </row>
    <row r="315" spans="36:38" x14ac:dyDescent="0.25">
      <c r="AJ315" s="46">
        <v>530844</v>
      </c>
      <c r="AK315" s="5" t="s">
        <v>697</v>
      </c>
      <c r="AL315" s="5" t="s">
        <v>37</v>
      </c>
    </row>
    <row r="316" spans="36:38" x14ac:dyDescent="0.25">
      <c r="AJ316" s="46">
        <v>530845</v>
      </c>
      <c r="AK316" s="5" t="s">
        <v>698</v>
      </c>
      <c r="AL316" s="5" t="s">
        <v>37</v>
      </c>
    </row>
    <row r="317" spans="36:38" x14ac:dyDescent="0.25">
      <c r="AJ317" s="46">
        <v>530846</v>
      </c>
      <c r="AK317" s="5" t="s">
        <v>699</v>
      </c>
      <c r="AL317" s="5" t="s">
        <v>37</v>
      </c>
    </row>
    <row r="318" spans="36:38" x14ac:dyDescent="0.25">
      <c r="AJ318" s="46">
        <v>530899</v>
      </c>
      <c r="AK318" s="5" t="s">
        <v>700</v>
      </c>
      <c r="AL318" s="5" t="s">
        <v>37</v>
      </c>
    </row>
    <row r="319" spans="36:38" x14ac:dyDescent="0.25">
      <c r="AJ319" s="46">
        <v>530901</v>
      </c>
      <c r="AK319" s="5" t="s">
        <v>701</v>
      </c>
      <c r="AL319" s="5" t="s">
        <v>37</v>
      </c>
    </row>
    <row r="320" spans="36:38" x14ac:dyDescent="0.25">
      <c r="AJ320" s="46">
        <v>531001</v>
      </c>
      <c r="AK320" s="5" t="s">
        <v>702</v>
      </c>
      <c r="AL320" s="5" t="s">
        <v>37</v>
      </c>
    </row>
    <row r="321" spans="36:38" x14ac:dyDescent="0.25">
      <c r="AJ321" s="46">
        <v>531002</v>
      </c>
      <c r="AK321" s="5" t="s">
        <v>703</v>
      </c>
      <c r="AL321" s="5" t="s">
        <v>37</v>
      </c>
    </row>
    <row r="322" spans="36:38" x14ac:dyDescent="0.25">
      <c r="AJ322" s="46">
        <v>531403</v>
      </c>
      <c r="AK322" s="5" t="s">
        <v>704</v>
      </c>
      <c r="AL322" s="5" t="s">
        <v>37</v>
      </c>
    </row>
    <row r="323" spans="36:38" x14ac:dyDescent="0.25">
      <c r="AJ323" s="46">
        <v>531404</v>
      </c>
      <c r="AK323" s="5" t="s">
        <v>705</v>
      </c>
      <c r="AL323" s="5" t="s">
        <v>37</v>
      </c>
    </row>
    <row r="324" spans="36:38" x14ac:dyDescent="0.25">
      <c r="AJ324" s="46">
        <v>531406</v>
      </c>
      <c r="AK324" s="5" t="s">
        <v>706</v>
      </c>
      <c r="AL324" s="5" t="s">
        <v>37</v>
      </c>
    </row>
    <row r="325" spans="36:38" x14ac:dyDescent="0.25">
      <c r="AJ325" s="46">
        <v>531407</v>
      </c>
      <c r="AK325" s="5" t="s">
        <v>707</v>
      </c>
      <c r="AL325" s="5" t="s">
        <v>37</v>
      </c>
    </row>
    <row r="326" spans="36:38" x14ac:dyDescent="0.25">
      <c r="AJ326" s="5">
        <v>531408</v>
      </c>
      <c r="AK326" s="5" t="s">
        <v>708</v>
      </c>
      <c r="AL326" s="5" t="s">
        <v>37</v>
      </c>
    </row>
    <row r="327" spans="36:38" x14ac:dyDescent="0.25">
      <c r="AJ327" s="5">
        <v>531411</v>
      </c>
      <c r="AK327" s="5" t="s">
        <v>709</v>
      </c>
      <c r="AL327" s="5" t="s">
        <v>37</v>
      </c>
    </row>
    <row r="328" spans="36:38" x14ac:dyDescent="0.25">
      <c r="AJ328" s="5">
        <v>531512</v>
      </c>
      <c r="AK328" s="5" t="s">
        <v>710</v>
      </c>
      <c r="AL328" s="5" t="s">
        <v>37</v>
      </c>
    </row>
    <row r="329" spans="36:38" x14ac:dyDescent="0.25">
      <c r="AJ329" s="5">
        <v>531514</v>
      </c>
      <c r="AK329" s="5" t="s">
        <v>711</v>
      </c>
      <c r="AL329" s="5" t="s">
        <v>37</v>
      </c>
    </row>
    <row r="330" spans="36:38" x14ac:dyDescent="0.25">
      <c r="AJ330" s="5">
        <v>531515</v>
      </c>
      <c r="AK330" s="5" t="s">
        <v>712</v>
      </c>
      <c r="AL330" s="5" t="s">
        <v>37</v>
      </c>
    </row>
    <row r="331" spans="36:38" x14ac:dyDescent="0.25">
      <c r="AJ331" s="5">
        <v>531601</v>
      </c>
      <c r="AK331" s="5" t="s">
        <v>713</v>
      </c>
      <c r="AL331" s="5" t="s">
        <v>37</v>
      </c>
    </row>
    <row r="332" spans="36:38" x14ac:dyDescent="0.25">
      <c r="AJ332" s="5">
        <v>531602</v>
      </c>
      <c r="AK332" s="5" t="s">
        <v>714</v>
      </c>
      <c r="AL332" s="5" t="s">
        <v>37</v>
      </c>
    </row>
    <row r="333" spans="36:38" x14ac:dyDescent="0.25">
      <c r="AJ333" s="5">
        <v>539901</v>
      </c>
      <c r="AK333" s="5" t="s">
        <v>715</v>
      </c>
      <c r="AL333" s="5" t="s">
        <v>37</v>
      </c>
    </row>
    <row r="334" spans="36:38" x14ac:dyDescent="0.25">
      <c r="AJ334" s="49" t="s">
        <v>379</v>
      </c>
      <c r="AK334" s="50"/>
      <c r="AL334" s="5" t="s">
        <v>37</v>
      </c>
    </row>
    <row r="335" spans="36:38" x14ac:dyDescent="0.25">
      <c r="AJ335" s="45">
        <v>560101</v>
      </c>
      <c r="AK335" s="5" t="s">
        <v>716</v>
      </c>
      <c r="AL335" s="5" t="s">
        <v>37</v>
      </c>
    </row>
    <row r="336" spans="36:38" x14ac:dyDescent="0.25">
      <c r="AJ336" s="45">
        <v>560102</v>
      </c>
      <c r="AK336" s="5" t="s">
        <v>717</v>
      </c>
      <c r="AL336" s="5" t="s">
        <v>37</v>
      </c>
    </row>
    <row r="337" spans="36:38" x14ac:dyDescent="0.25">
      <c r="AJ337" s="45">
        <v>560103</v>
      </c>
      <c r="AK337" s="5" t="s">
        <v>718</v>
      </c>
      <c r="AL337" s="5" t="s">
        <v>37</v>
      </c>
    </row>
    <row r="338" spans="36:38" x14ac:dyDescent="0.25">
      <c r="AJ338" s="45">
        <v>560106</v>
      </c>
      <c r="AK338" s="5" t="s">
        <v>719</v>
      </c>
      <c r="AL338" s="5" t="s">
        <v>37</v>
      </c>
    </row>
    <row r="339" spans="36:38" x14ac:dyDescent="0.25">
      <c r="AJ339" s="45">
        <v>560199</v>
      </c>
      <c r="AK339" s="5" t="s">
        <v>720</v>
      </c>
      <c r="AL339" s="5" t="s">
        <v>37</v>
      </c>
    </row>
    <row r="340" spans="36:38" x14ac:dyDescent="0.25">
      <c r="AJ340" s="45">
        <v>560201</v>
      </c>
      <c r="AK340" s="5" t="s">
        <v>721</v>
      </c>
      <c r="AL340" s="5" t="s">
        <v>37</v>
      </c>
    </row>
    <row r="341" spans="36:38" x14ac:dyDescent="0.25">
      <c r="AJ341" s="45">
        <v>560202</v>
      </c>
      <c r="AK341" s="5" t="s">
        <v>722</v>
      </c>
      <c r="AL341" s="5" t="s">
        <v>37</v>
      </c>
    </row>
    <row r="342" spans="36:38" x14ac:dyDescent="0.25">
      <c r="AJ342" s="45">
        <v>560203</v>
      </c>
      <c r="AK342" s="5" t="s">
        <v>723</v>
      </c>
      <c r="AL342" s="5" t="s">
        <v>37</v>
      </c>
    </row>
    <row r="343" spans="36:38" x14ac:dyDescent="0.25">
      <c r="AJ343" s="45">
        <v>560204</v>
      </c>
      <c r="AK343" s="5" t="s">
        <v>724</v>
      </c>
      <c r="AL343" s="5" t="s">
        <v>37</v>
      </c>
    </row>
    <row r="344" spans="36:38" x14ac:dyDescent="0.25">
      <c r="AJ344" s="45">
        <v>560205</v>
      </c>
      <c r="AK344" s="5" t="s">
        <v>725</v>
      </c>
      <c r="AL344" s="5" t="s">
        <v>37</v>
      </c>
    </row>
    <row r="345" spans="36:38" x14ac:dyDescent="0.25">
      <c r="AJ345" s="45">
        <v>560206</v>
      </c>
      <c r="AK345" s="5" t="s">
        <v>726</v>
      </c>
      <c r="AL345" s="5" t="s">
        <v>37</v>
      </c>
    </row>
    <row r="346" spans="36:38" x14ac:dyDescent="0.25">
      <c r="AJ346" s="45">
        <v>560301</v>
      </c>
      <c r="AK346" s="5" t="s">
        <v>727</v>
      </c>
      <c r="AL346" s="5" t="s">
        <v>37</v>
      </c>
    </row>
    <row r="347" spans="36:38" x14ac:dyDescent="0.25">
      <c r="AJ347" s="45">
        <v>560302</v>
      </c>
      <c r="AK347" s="5" t="s">
        <v>728</v>
      </c>
      <c r="AL347" s="5" t="s">
        <v>37</v>
      </c>
    </row>
    <row r="348" spans="36:38" x14ac:dyDescent="0.25">
      <c r="AJ348" s="45">
        <v>560303</v>
      </c>
      <c r="AK348" s="5" t="s">
        <v>729</v>
      </c>
      <c r="AL348" s="5" t="s">
        <v>37</v>
      </c>
    </row>
    <row r="349" spans="36:38" x14ac:dyDescent="0.25">
      <c r="AJ349" s="45">
        <v>560304</v>
      </c>
      <c r="AK349" s="5" t="s">
        <v>730</v>
      </c>
      <c r="AL349" s="5" t="s">
        <v>37</v>
      </c>
    </row>
    <row r="350" spans="36:38" x14ac:dyDescent="0.25">
      <c r="AJ350" s="45">
        <v>560401</v>
      </c>
      <c r="AK350" s="5" t="s">
        <v>731</v>
      </c>
      <c r="AL350" s="5" t="s">
        <v>37</v>
      </c>
    </row>
    <row r="351" spans="36:38" x14ac:dyDescent="0.25">
      <c r="AJ351" s="45">
        <v>560402</v>
      </c>
      <c r="AK351" s="5" t="s">
        <v>732</v>
      </c>
      <c r="AL351" s="5" t="s">
        <v>37</v>
      </c>
    </row>
    <row r="352" spans="36:38" x14ac:dyDescent="0.25">
      <c r="AJ352" s="46">
        <v>569901</v>
      </c>
      <c r="AK352" s="5" t="s">
        <v>733</v>
      </c>
      <c r="AL352" s="5" t="s">
        <v>37</v>
      </c>
    </row>
    <row r="353" spans="36:38" x14ac:dyDescent="0.25">
      <c r="AJ353" s="49" t="s">
        <v>380</v>
      </c>
      <c r="AK353" s="50"/>
      <c r="AL353" s="5" t="s">
        <v>37</v>
      </c>
    </row>
    <row r="354" spans="36:38" x14ac:dyDescent="0.25">
      <c r="AJ354" s="45">
        <v>570101</v>
      </c>
      <c r="AK354" s="5" t="s">
        <v>734</v>
      </c>
      <c r="AL354" s="5" t="s">
        <v>37</v>
      </c>
    </row>
    <row r="355" spans="36:38" x14ac:dyDescent="0.25">
      <c r="AJ355" s="45">
        <v>570102</v>
      </c>
      <c r="AK355" s="5" t="s">
        <v>735</v>
      </c>
      <c r="AL355" s="5" t="s">
        <v>37</v>
      </c>
    </row>
    <row r="356" spans="36:38" x14ac:dyDescent="0.25">
      <c r="AJ356" s="45">
        <v>570103</v>
      </c>
      <c r="AK356" s="5" t="s">
        <v>736</v>
      </c>
      <c r="AL356" s="5" t="s">
        <v>37</v>
      </c>
    </row>
    <row r="357" spans="36:38" x14ac:dyDescent="0.25">
      <c r="AJ357" s="45">
        <v>570104</v>
      </c>
      <c r="AK357" s="5" t="s">
        <v>737</v>
      </c>
      <c r="AL357" s="5" t="s">
        <v>37</v>
      </c>
    </row>
    <row r="358" spans="36:38" x14ac:dyDescent="0.25">
      <c r="AJ358" s="45">
        <v>570199</v>
      </c>
      <c r="AK358" s="5" t="s">
        <v>738</v>
      </c>
      <c r="AL358" s="5" t="s">
        <v>37</v>
      </c>
    </row>
    <row r="359" spans="36:38" x14ac:dyDescent="0.25">
      <c r="AJ359" s="45">
        <v>570201</v>
      </c>
      <c r="AK359" s="5" t="s">
        <v>739</v>
      </c>
      <c r="AL359" s="5" t="s">
        <v>37</v>
      </c>
    </row>
    <row r="360" spans="36:38" x14ac:dyDescent="0.25">
      <c r="AJ360" s="45">
        <v>570202</v>
      </c>
      <c r="AK360" s="5" t="s">
        <v>740</v>
      </c>
      <c r="AL360" s="5" t="s">
        <v>37</v>
      </c>
    </row>
    <row r="361" spans="36:38" x14ac:dyDescent="0.25">
      <c r="AJ361" s="45">
        <v>570203</v>
      </c>
      <c r="AK361" s="5" t="s">
        <v>741</v>
      </c>
      <c r="AL361" s="5" t="s">
        <v>37</v>
      </c>
    </row>
    <row r="362" spans="36:38" x14ac:dyDescent="0.25">
      <c r="AJ362" s="45">
        <v>570204</v>
      </c>
      <c r="AK362" s="5" t="s">
        <v>742</v>
      </c>
      <c r="AL362" s="5" t="s">
        <v>37</v>
      </c>
    </row>
    <row r="363" spans="36:38" x14ac:dyDescent="0.25">
      <c r="AJ363" s="45">
        <v>570205</v>
      </c>
      <c r="AK363" s="5" t="s">
        <v>743</v>
      </c>
      <c r="AL363" s="5" t="s">
        <v>37</v>
      </c>
    </row>
    <row r="364" spans="36:38" x14ac:dyDescent="0.25">
      <c r="AJ364" s="45">
        <v>570206</v>
      </c>
      <c r="AK364" s="5" t="s">
        <v>744</v>
      </c>
      <c r="AL364" s="5" t="s">
        <v>37</v>
      </c>
    </row>
    <row r="365" spans="36:38" x14ac:dyDescent="0.25">
      <c r="AJ365" s="45">
        <v>570207</v>
      </c>
      <c r="AK365" s="5" t="s">
        <v>745</v>
      </c>
      <c r="AL365" s="5" t="s">
        <v>37</v>
      </c>
    </row>
    <row r="366" spans="36:38" x14ac:dyDescent="0.25">
      <c r="AJ366" s="45">
        <v>570211</v>
      </c>
      <c r="AK366" s="5" t="s">
        <v>746</v>
      </c>
      <c r="AL366" s="5" t="s">
        <v>37</v>
      </c>
    </row>
    <row r="367" spans="36:38" x14ac:dyDescent="0.25">
      <c r="AJ367" s="45">
        <v>570213</v>
      </c>
      <c r="AK367" s="5" t="s">
        <v>747</v>
      </c>
      <c r="AL367" s="5" t="s">
        <v>37</v>
      </c>
    </row>
    <row r="368" spans="36:38" x14ac:dyDescent="0.25">
      <c r="AJ368" s="45">
        <v>570214</v>
      </c>
      <c r="AK368" s="5" t="s">
        <v>748</v>
      </c>
      <c r="AL368" s="5" t="s">
        <v>37</v>
      </c>
    </row>
    <row r="369" spans="36:38" x14ac:dyDescent="0.25">
      <c r="AJ369" s="45">
        <v>570215</v>
      </c>
      <c r="AK369" s="5" t="s">
        <v>749</v>
      </c>
      <c r="AL369" s="5" t="s">
        <v>37</v>
      </c>
    </row>
    <row r="370" spans="36:38" x14ac:dyDescent="0.25">
      <c r="AJ370" s="45">
        <v>570216</v>
      </c>
      <c r="AK370" s="5" t="s">
        <v>750</v>
      </c>
      <c r="AL370" s="5" t="s">
        <v>37</v>
      </c>
    </row>
    <row r="371" spans="36:38" x14ac:dyDescent="0.25">
      <c r="AJ371" s="45">
        <v>570217</v>
      </c>
      <c r="AK371" s="5" t="s">
        <v>751</v>
      </c>
      <c r="AL371" s="5" t="s">
        <v>37</v>
      </c>
    </row>
    <row r="372" spans="36:38" x14ac:dyDescent="0.25">
      <c r="AJ372" s="45">
        <v>570218</v>
      </c>
      <c r="AK372" s="5" t="s">
        <v>752</v>
      </c>
      <c r="AL372" s="5" t="s">
        <v>37</v>
      </c>
    </row>
    <row r="373" spans="36:38" x14ac:dyDescent="0.25">
      <c r="AJ373" s="45">
        <v>570219</v>
      </c>
      <c r="AK373" s="5" t="s">
        <v>753</v>
      </c>
      <c r="AL373" s="5" t="s">
        <v>37</v>
      </c>
    </row>
    <row r="374" spans="36:38" x14ac:dyDescent="0.25">
      <c r="AJ374" s="45">
        <v>570299</v>
      </c>
      <c r="AK374" s="5" t="s">
        <v>754</v>
      </c>
      <c r="AL374" s="5" t="s">
        <v>37</v>
      </c>
    </row>
    <row r="375" spans="36:38" x14ac:dyDescent="0.25">
      <c r="AJ375" s="45">
        <v>570301</v>
      </c>
      <c r="AK375" s="5" t="s">
        <v>755</v>
      </c>
      <c r="AL375" s="5" t="s">
        <v>37</v>
      </c>
    </row>
    <row r="376" spans="36:38" x14ac:dyDescent="0.25">
      <c r="AJ376" s="45">
        <v>579901</v>
      </c>
      <c r="AK376" s="5" t="s">
        <v>756</v>
      </c>
      <c r="AL376" s="5" t="s">
        <v>37</v>
      </c>
    </row>
    <row r="377" spans="36:38" x14ac:dyDescent="0.25">
      <c r="AJ377" s="49" t="s">
        <v>381</v>
      </c>
      <c r="AK377" s="50"/>
      <c r="AL377" s="5" t="s">
        <v>37</v>
      </c>
    </row>
    <row r="378" spans="36:38" x14ac:dyDescent="0.25">
      <c r="AJ378" s="45">
        <v>580101</v>
      </c>
      <c r="AK378" s="5" t="s">
        <v>757</v>
      </c>
      <c r="AL378" s="5" t="s">
        <v>37</v>
      </c>
    </row>
    <row r="379" spans="36:38" x14ac:dyDescent="0.25">
      <c r="AJ379" s="45">
        <v>580102</v>
      </c>
      <c r="AK379" s="5" t="s">
        <v>758</v>
      </c>
      <c r="AL379" s="5" t="s">
        <v>37</v>
      </c>
    </row>
    <row r="380" spans="36:38" x14ac:dyDescent="0.25">
      <c r="AJ380" s="45">
        <v>580103</v>
      </c>
      <c r="AK380" s="5" t="s">
        <v>759</v>
      </c>
      <c r="AL380" s="5" t="s">
        <v>37</v>
      </c>
    </row>
    <row r="381" spans="36:38" x14ac:dyDescent="0.25">
      <c r="AJ381" s="45">
        <v>580104</v>
      </c>
      <c r="AK381" s="5" t="s">
        <v>760</v>
      </c>
      <c r="AL381" s="5" t="s">
        <v>37</v>
      </c>
    </row>
    <row r="382" spans="36:38" x14ac:dyDescent="0.25">
      <c r="AJ382" s="45">
        <v>580105</v>
      </c>
      <c r="AK382" s="5" t="s">
        <v>761</v>
      </c>
      <c r="AL382" s="5" t="s">
        <v>37</v>
      </c>
    </row>
    <row r="383" spans="36:38" x14ac:dyDescent="0.25">
      <c r="AJ383" s="45">
        <v>580106</v>
      </c>
      <c r="AK383" s="5" t="s">
        <v>762</v>
      </c>
      <c r="AL383" s="5" t="s">
        <v>37</v>
      </c>
    </row>
    <row r="384" spans="36:38" x14ac:dyDescent="0.25">
      <c r="AJ384" s="45">
        <v>580108</v>
      </c>
      <c r="AK384" s="5" t="s">
        <v>763</v>
      </c>
      <c r="AL384" s="5" t="s">
        <v>37</v>
      </c>
    </row>
    <row r="385" spans="36:38" x14ac:dyDescent="0.25">
      <c r="AJ385" s="45">
        <v>580109</v>
      </c>
      <c r="AK385" s="5" t="s">
        <v>764</v>
      </c>
      <c r="AL385" s="5" t="s">
        <v>37</v>
      </c>
    </row>
    <row r="386" spans="36:38" x14ac:dyDescent="0.25">
      <c r="AJ386" s="45">
        <v>580110</v>
      </c>
      <c r="AK386" s="5" t="s">
        <v>765</v>
      </c>
      <c r="AL386" s="5" t="s">
        <v>37</v>
      </c>
    </row>
    <row r="387" spans="36:38" x14ac:dyDescent="0.25">
      <c r="AJ387" s="45">
        <v>580112</v>
      </c>
      <c r="AK387" s="5" t="s">
        <v>766</v>
      </c>
      <c r="AL387" s="5" t="s">
        <v>37</v>
      </c>
    </row>
    <row r="388" spans="36:38" x14ac:dyDescent="0.25">
      <c r="AJ388" s="45">
        <v>580203</v>
      </c>
      <c r="AK388" s="5" t="s">
        <v>729</v>
      </c>
      <c r="AL388" s="5" t="s">
        <v>37</v>
      </c>
    </row>
    <row r="389" spans="36:38" x14ac:dyDescent="0.25">
      <c r="AJ389" s="45">
        <v>580204</v>
      </c>
      <c r="AK389" s="5" t="s">
        <v>767</v>
      </c>
      <c r="AL389" s="5" t="s">
        <v>37</v>
      </c>
    </row>
    <row r="390" spans="36:38" x14ac:dyDescent="0.25">
      <c r="AJ390" s="45">
        <v>580205</v>
      </c>
      <c r="AK390" s="5" t="s">
        <v>768</v>
      </c>
      <c r="AL390" s="5" t="s">
        <v>37</v>
      </c>
    </row>
    <row r="391" spans="36:38" x14ac:dyDescent="0.25">
      <c r="AJ391" s="45">
        <v>580206</v>
      </c>
      <c r="AK391" s="5" t="s">
        <v>769</v>
      </c>
      <c r="AL391" s="5" t="s">
        <v>37</v>
      </c>
    </row>
    <row r="392" spans="36:38" x14ac:dyDescent="0.25">
      <c r="AJ392" s="45">
        <v>580207</v>
      </c>
      <c r="AK392" s="5" t="s">
        <v>770</v>
      </c>
      <c r="AL392" s="5" t="s">
        <v>37</v>
      </c>
    </row>
    <row r="393" spans="36:38" x14ac:dyDescent="0.25">
      <c r="AJ393" s="45">
        <v>580208</v>
      </c>
      <c r="AK393" s="5" t="s">
        <v>771</v>
      </c>
      <c r="AL393" s="5" t="s">
        <v>37</v>
      </c>
    </row>
    <row r="394" spans="36:38" x14ac:dyDescent="0.25">
      <c r="AJ394" s="45">
        <v>580209</v>
      </c>
      <c r="AK394" s="5" t="s">
        <v>772</v>
      </c>
      <c r="AL394" s="5" t="s">
        <v>37</v>
      </c>
    </row>
    <row r="395" spans="36:38" x14ac:dyDescent="0.25">
      <c r="AJ395" s="45">
        <v>580210</v>
      </c>
      <c r="AK395" s="5" t="s">
        <v>773</v>
      </c>
      <c r="AL395" s="5" t="s">
        <v>37</v>
      </c>
    </row>
    <row r="396" spans="36:38" x14ac:dyDescent="0.25">
      <c r="AJ396" s="45">
        <v>580211</v>
      </c>
      <c r="AK396" s="5" t="s">
        <v>774</v>
      </c>
      <c r="AL396" s="5" t="s">
        <v>37</v>
      </c>
    </row>
    <row r="397" spans="36:38" x14ac:dyDescent="0.25">
      <c r="AJ397" s="45">
        <v>580301</v>
      </c>
      <c r="AK397" s="5" t="s">
        <v>727</v>
      </c>
      <c r="AL397" s="5" t="s">
        <v>37</v>
      </c>
    </row>
    <row r="398" spans="36:38" x14ac:dyDescent="0.25">
      <c r="AJ398" s="45">
        <v>580302</v>
      </c>
      <c r="AK398" s="5" t="s">
        <v>728</v>
      </c>
      <c r="AL398" s="5" t="s">
        <v>37</v>
      </c>
    </row>
    <row r="399" spans="36:38" x14ac:dyDescent="0.25">
      <c r="AJ399" s="45">
        <v>580401</v>
      </c>
      <c r="AK399" s="5" t="s">
        <v>775</v>
      </c>
      <c r="AL399" s="5" t="s">
        <v>37</v>
      </c>
    </row>
    <row r="400" spans="36:38" x14ac:dyDescent="0.25">
      <c r="AJ400" s="45">
        <v>580402</v>
      </c>
      <c r="AK400" s="5" t="s">
        <v>776</v>
      </c>
      <c r="AL400" s="5" t="s">
        <v>37</v>
      </c>
    </row>
    <row r="401" spans="36:38" x14ac:dyDescent="0.25">
      <c r="AJ401" s="45">
        <v>580403</v>
      </c>
      <c r="AK401" s="5" t="s">
        <v>777</v>
      </c>
      <c r="AL401" s="5" t="s">
        <v>37</v>
      </c>
    </row>
    <row r="402" spans="36:38" x14ac:dyDescent="0.25">
      <c r="AJ402" s="45">
        <v>580404</v>
      </c>
      <c r="AK402" s="5" t="s">
        <v>778</v>
      </c>
      <c r="AL402" s="5" t="s">
        <v>37</v>
      </c>
    </row>
    <row r="403" spans="36:38" x14ac:dyDescent="0.25">
      <c r="AJ403" s="45">
        <v>580405</v>
      </c>
      <c r="AK403" s="5" t="s">
        <v>779</v>
      </c>
      <c r="AL403" s="5" t="s">
        <v>37</v>
      </c>
    </row>
    <row r="404" spans="36:38" x14ac:dyDescent="0.25">
      <c r="AJ404" s="45">
        <v>580406</v>
      </c>
      <c r="AK404" s="5" t="s">
        <v>780</v>
      </c>
      <c r="AL404" s="5" t="s">
        <v>37</v>
      </c>
    </row>
    <row r="405" spans="36:38" x14ac:dyDescent="0.25">
      <c r="AJ405" s="45">
        <v>580407</v>
      </c>
      <c r="AK405" s="5" t="s">
        <v>781</v>
      </c>
      <c r="AL405" s="5" t="s">
        <v>37</v>
      </c>
    </row>
    <row r="406" spans="36:38" x14ac:dyDescent="0.25">
      <c r="AJ406" s="45">
        <v>580408</v>
      </c>
      <c r="AK406" s="5" t="s">
        <v>782</v>
      </c>
      <c r="AL406" s="5" t="s">
        <v>37</v>
      </c>
    </row>
    <row r="407" spans="36:38" x14ac:dyDescent="0.25">
      <c r="AJ407" s="45">
        <v>580411</v>
      </c>
      <c r="AK407" s="5" t="s">
        <v>783</v>
      </c>
      <c r="AL407" s="5" t="s">
        <v>37</v>
      </c>
    </row>
    <row r="408" spans="36:38" x14ac:dyDescent="0.25">
      <c r="AJ408" s="45">
        <v>580414</v>
      </c>
      <c r="AK408" s="5" t="s">
        <v>784</v>
      </c>
      <c r="AL408" s="5" t="s">
        <v>37</v>
      </c>
    </row>
    <row r="409" spans="36:38" x14ac:dyDescent="0.25">
      <c r="AJ409" s="45">
        <v>580415</v>
      </c>
      <c r="AK409" s="5" t="s">
        <v>785</v>
      </c>
      <c r="AL409" s="5" t="s">
        <v>37</v>
      </c>
    </row>
    <row r="410" spans="36:38" x14ac:dyDescent="0.25">
      <c r="AJ410" s="45">
        <v>580499</v>
      </c>
      <c r="AK410" s="5" t="s">
        <v>786</v>
      </c>
      <c r="AL410" s="5" t="s">
        <v>37</v>
      </c>
    </row>
    <row r="411" spans="36:38" x14ac:dyDescent="0.25">
      <c r="AJ411" s="45">
        <v>580501</v>
      </c>
      <c r="AK411" s="5" t="s">
        <v>787</v>
      </c>
      <c r="AL411" s="5" t="s">
        <v>37</v>
      </c>
    </row>
    <row r="412" spans="36:38" x14ac:dyDescent="0.25">
      <c r="AJ412" s="45">
        <v>580502</v>
      </c>
      <c r="AK412" s="5" t="s">
        <v>788</v>
      </c>
      <c r="AL412" s="5" t="s">
        <v>37</v>
      </c>
    </row>
    <row r="413" spans="36:38" x14ac:dyDescent="0.25">
      <c r="AJ413" s="45">
        <v>580503</v>
      </c>
      <c r="AK413" s="5" t="s">
        <v>789</v>
      </c>
      <c r="AL413" s="5" t="s">
        <v>37</v>
      </c>
    </row>
    <row r="414" spans="36:38" x14ac:dyDescent="0.25">
      <c r="AJ414" s="45">
        <v>580504</v>
      </c>
      <c r="AK414" s="5" t="s">
        <v>790</v>
      </c>
      <c r="AL414" s="5" t="s">
        <v>37</v>
      </c>
    </row>
    <row r="415" spans="36:38" x14ac:dyDescent="0.25">
      <c r="AJ415" s="45">
        <v>580505</v>
      </c>
      <c r="AK415" s="5" t="s">
        <v>791</v>
      </c>
      <c r="AL415" s="5" t="s">
        <v>37</v>
      </c>
    </row>
    <row r="416" spans="36:38" x14ac:dyDescent="0.25">
      <c r="AJ416" s="45">
        <v>580506</v>
      </c>
      <c r="AK416" s="5" t="s">
        <v>792</v>
      </c>
      <c r="AL416" s="5" t="s">
        <v>37</v>
      </c>
    </row>
    <row r="417" spans="36:38" x14ac:dyDescent="0.25">
      <c r="AJ417" s="45">
        <v>580507</v>
      </c>
      <c r="AK417" s="5" t="s">
        <v>793</v>
      </c>
      <c r="AL417" s="5" t="s">
        <v>37</v>
      </c>
    </row>
    <row r="418" spans="36:38" x14ac:dyDescent="0.25">
      <c r="AJ418" s="45">
        <v>580508</v>
      </c>
      <c r="AK418" s="5" t="s">
        <v>794</v>
      </c>
      <c r="AL418" s="5" t="s">
        <v>37</v>
      </c>
    </row>
    <row r="419" spans="36:38" x14ac:dyDescent="0.25">
      <c r="AJ419" s="45">
        <v>580509</v>
      </c>
      <c r="AK419" s="5" t="s">
        <v>795</v>
      </c>
      <c r="AL419" s="5" t="s">
        <v>37</v>
      </c>
    </row>
    <row r="420" spans="36:38" x14ac:dyDescent="0.25">
      <c r="AJ420" s="45">
        <v>580510</v>
      </c>
      <c r="AK420" s="5" t="s">
        <v>796</v>
      </c>
      <c r="AL420" s="5" t="s">
        <v>37</v>
      </c>
    </row>
    <row r="421" spans="36:38" x14ac:dyDescent="0.25">
      <c r="AJ421" s="45">
        <v>580511</v>
      </c>
      <c r="AK421" s="5" t="s">
        <v>797</v>
      </c>
      <c r="AL421" s="5" t="s">
        <v>37</v>
      </c>
    </row>
    <row r="422" spans="36:38" x14ac:dyDescent="0.25">
      <c r="AJ422" s="45">
        <v>580512</v>
      </c>
      <c r="AK422" s="5" t="s">
        <v>798</v>
      </c>
      <c r="AL422" s="5" t="s">
        <v>37</v>
      </c>
    </row>
    <row r="423" spans="36:38" x14ac:dyDescent="0.25">
      <c r="AJ423" s="45">
        <v>580513</v>
      </c>
      <c r="AK423" s="5" t="s">
        <v>799</v>
      </c>
      <c r="AL423" s="5" t="s">
        <v>37</v>
      </c>
    </row>
    <row r="424" spans="36:38" x14ac:dyDescent="0.25">
      <c r="AJ424" s="45">
        <v>580514</v>
      </c>
      <c r="AK424" s="5" t="s">
        <v>800</v>
      </c>
      <c r="AL424" s="5" t="s">
        <v>37</v>
      </c>
    </row>
    <row r="425" spans="36:38" x14ac:dyDescent="0.25">
      <c r="AJ425" s="45">
        <v>580515</v>
      </c>
      <c r="AK425" s="5" t="s">
        <v>801</v>
      </c>
      <c r="AL425" s="5" t="s">
        <v>37</v>
      </c>
    </row>
    <row r="426" spans="36:38" x14ac:dyDescent="0.25">
      <c r="AJ426" s="45">
        <v>580516</v>
      </c>
      <c r="AK426" s="5" t="s">
        <v>802</v>
      </c>
      <c r="AL426" s="5" t="s">
        <v>37</v>
      </c>
    </row>
    <row r="427" spans="36:38" x14ac:dyDescent="0.25">
      <c r="AJ427" s="45">
        <v>580517</v>
      </c>
      <c r="AK427" s="5" t="s">
        <v>803</v>
      </c>
      <c r="AL427" s="5" t="s">
        <v>37</v>
      </c>
    </row>
    <row r="428" spans="36:38" x14ac:dyDescent="0.25">
      <c r="AJ428" s="45">
        <v>580599</v>
      </c>
      <c r="AK428" s="5" t="s">
        <v>450</v>
      </c>
      <c r="AL428" s="5" t="s">
        <v>37</v>
      </c>
    </row>
    <row r="429" spans="36:38" x14ac:dyDescent="0.25">
      <c r="AJ429" s="45">
        <v>580601</v>
      </c>
      <c r="AK429" s="5" t="s">
        <v>804</v>
      </c>
      <c r="AL429" s="5" t="s">
        <v>37</v>
      </c>
    </row>
    <row r="430" spans="36:38" x14ac:dyDescent="0.25">
      <c r="AJ430" s="45">
        <v>580602</v>
      </c>
      <c r="AK430" s="5" t="s">
        <v>805</v>
      </c>
      <c r="AL430" s="5" t="s">
        <v>37</v>
      </c>
    </row>
    <row r="431" spans="36:38" x14ac:dyDescent="0.25">
      <c r="AJ431" s="45">
        <v>580604</v>
      </c>
      <c r="AK431" s="5" t="s">
        <v>806</v>
      </c>
      <c r="AL431" s="5" t="s">
        <v>37</v>
      </c>
    </row>
    <row r="432" spans="36:38" x14ac:dyDescent="0.25">
      <c r="AJ432" s="45">
        <v>580605</v>
      </c>
      <c r="AK432" s="5" t="s">
        <v>807</v>
      </c>
      <c r="AL432" s="5" t="s">
        <v>37</v>
      </c>
    </row>
    <row r="433" spans="36:38" x14ac:dyDescent="0.25">
      <c r="AJ433" s="45">
        <v>580606</v>
      </c>
      <c r="AK433" s="5" t="s">
        <v>808</v>
      </c>
      <c r="AL433" s="5" t="s">
        <v>37</v>
      </c>
    </row>
    <row r="434" spans="36:38" x14ac:dyDescent="0.25">
      <c r="AJ434" s="45">
        <v>580607</v>
      </c>
      <c r="AK434" s="5" t="s">
        <v>809</v>
      </c>
      <c r="AL434" s="5" t="s">
        <v>37</v>
      </c>
    </row>
    <row r="435" spans="36:38" x14ac:dyDescent="0.25">
      <c r="AJ435" s="45">
        <v>580608</v>
      </c>
      <c r="AK435" s="5" t="s">
        <v>810</v>
      </c>
      <c r="AL435" s="5" t="s">
        <v>37</v>
      </c>
    </row>
    <row r="436" spans="36:38" x14ac:dyDescent="0.25">
      <c r="AJ436" s="45">
        <v>580610</v>
      </c>
      <c r="AK436" s="5" t="s">
        <v>811</v>
      </c>
      <c r="AL436" s="5" t="s">
        <v>37</v>
      </c>
    </row>
    <row r="437" spans="36:38" x14ac:dyDescent="0.25">
      <c r="AJ437" s="45">
        <v>580616</v>
      </c>
      <c r="AK437" s="5" t="s">
        <v>812</v>
      </c>
      <c r="AL437" s="5" t="s">
        <v>37</v>
      </c>
    </row>
    <row r="438" spans="36:38" x14ac:dyDescent="0.25">
      <c r="AJ438" s="45">
        <v>580617</v>
      </c>
      <c r="AK438" s="5" t="s">
        <v>813</v>
      </c>
      <c r="AL438" s="5" t="s">
        <v>37</v>
      </c>
    </row>
    <row r="439" spans="36:38" x14ac:dyDescent="0.25">
      <c r="AJ439" s="45">
        <v>580628</v>
      </c>
      <c r="AK439" s="5" t="s">
        <v>814</v>
      </c>
      <c r="AL439" s="5" t="s">
        <v>37</v>
      </c>
    </row>
    <row r="440" spans="36:38" x14ac:dyDescent="0.25">
      <c r="AJ440" s="45">
        <v>580630</v>
      </c>
      <c r="AK440" s="5" t="s">
        <v>815</v>
      </c>
      <c r="AL440" s="5" t="s">
        <v>37</v>
      </c>
    </row>
    <row r="441" spans="36:38" x14ac:dyDescent="0.25">
      <c r="AJ441" s="45">
        <v>580631</v>
      </c>
      <c r="AK441" s="5" t="s">
        <v>816</v>
      </c>
      <c r="AL441" s="5" t="s">
        <v>37</v>
      </c>
    </row>
    <row r="442" spans="36:38" x14ac:dyDescent="0.25">
      <c r="AJ442" s="45">
        <v>580632</v>
      </c>
      <c r="AK442" s="5" t="s">
        <v>817</v>
      </c>
      <c r="AL442" s="5" t="s">
        <v>37</v>
      </c>
    </row>
    <row r="443" spans="36:38" x14ac:dyDescent="0.25">
      <c r="AJ443" s="45">
        <v>580633</v>
      </c>
      <c r="AK443" s="5" t="s">
        <v>818</v>
      </c>
      <c r="AL443" s="5" t="s">
        <v>37</v>
      </c>
    </row>
    <row r="444" spans="36:38" x14ac:dyDescent="0.25">
      <c r="AJ444" s="45">
        <v>580634</v>
      </c>
      <c r="AK444" s="5" t="s">
        <v>819</v>
      </c>
      <c r="AL444" s="5" t="s">
        <v>37</v>
      </c>
    </row>
    <row r="445" spans="36:38" x14ac:dyDescent="0.25">
      <c r="AJ445" s="45">
        <v>580635</v>
      </c>
      <c r="AK445" s="5" t="s">
        <v>820</v>
      </c>
      <c r="AL445" s="5" t="s">
        <v>37</v>
      </c>
    </row>
    <row r="446" spans="36:38" x14ac:dyDescent="0.25">
      <c r="AJ446" s="45">
        <v>580636</v>
      </c>
      <c r="AK446" s="5" t="s">
        <v>821</v>
      </c>
      <c r="AL446" s="5" t="s">
        <v>37</v>
      </c>
    </row>
    <row r="447" spans="36:38" x14ac:dyDescent="0.25">
      <c r="AJ447" s="45">
        <v>580637</v>
      </c>
      <c r="AK447" s="5" t="s">
        <v>822</v>
      </c>
      <c r="AL447" s="5" t="s">
        <v>37</v>
      </c>
    </row>
    <row r="448" spans="36:38" x14ac:dyDescent="0.25">
      <c r="AJ448" s="45">
        <v>580639</v>
      </c>
      <c r="AK448" s="5" t="s">
        <v>823</v>
      </c>
      <c r="AL448" s="5" t="s">
        <v>37</v>
      </c>
    </row>
    <row r="449" spans="36:38" x14ac:dyDescent="0.25">
      <c r="AJ449" s="45">
        <v>580640</v>
      </c>
      <c r="AK449" s="5" t="s">
        <v>824</v>
      </c>
      <c r="AL449" s="5" t="s">
        <v>37</v>
      </c>
    </row>
    <row r="450" spans="36:38" x14ac:dyDescent="0.25">
      <c r="AJ450" s="45">
        <v>580641</v>
      </c>
      <c r="AK450" s="5" t="s">
        <v>825</v>
      </c>
      <c r="AL450" s="5" t="s">
        <v>37</v>
      </c>
    </row>
    <row r="451" spans="36:38" x14ac:dyDescent="0.25">
      <c r="AJ451" s="45">
        <v>580642</v>
      </c>
      <c r="AK451" s="5" t="s">
        <v>826</v>
      </c>
      <c r="AL451" s="5" t="s">
        <v>37</v>
      </c>
    </row>
    <row r="452" spans="36:38" x14ac:dyDescent="0.25">
      <c r="AJ452" s="45">
        <v>580643</v>
      </c>
      <c r="AK452" s="5" t="s">
        <v>827</v>
      </c>
      <c r="AL452" s="5" t="s">
        <v>37</v>
      </c>
    </row>
    <row r="453" spans="36:38" x14ac:dyDescent="0.25">
      <c r="AJ453" s="45">
        <v>580653</v>
      </c>
      <c r="AK453" s="5" t="s">
        <v>828</v>
      </c>
      <c r="AL453" s="5" t="s">
        <v>37</v>
      </c>
    </row>
    <row r="454" spans="36:38" x14ac:dyDescent="0.25">
      <c r="AJ454" s="45">
        <v>580654</v>
      </c>
      <c r="AK454" s="5" t="s">
        <v>829</v>
      </c>
      <c r="AL454" s="5" t="s">
        <v>37</v>
      </c>
    </row>
    <row r="455" spans="36:38" x14ac:dyDescent="0.25">
      <c r="AJ455" s="45">
        <v>580701</v>
      </c>
      <c r="AK455" s="5" t="s">
        <v>830</v>
      </c>
      <c r="AL455" s="5" t="s">
        <v>37</v>
      </c>
    </row>
    <row r="456" spans="36:38" x14ac:dyDescent="0.25">
      <c r="AJ456" s="45">
        <v>580702</v>
      </c>
      <c r="AK456" s="5" t="s">
        <v>831</v>
      </c>
      <c r="AL456" s="5" t="s">
        <v>37</v>
      </c>
    </row>
    <row r="457" spans="36:38" x14ac:dyDescent="0.25">
      <c r="AJ457" s="45">
        <v>580703</v>
      </c>
      <c r="AK457" s="5" t="s">
        <v>832</v>
      </c>
      <c r="AL457" s="5" t="s">
        <v>37</v>
      </c>
    </row>
    <row r="458" spans="36:38" x14ac:dyDescent="0.25">
      <c r="AJ458" s="45">
        <v>580704</v>
      </c>
      <c r="AK458" s="5" t="s">
        <v>833</v>
      </c>
      <c r="AL458" s="5" t="s">
        <v>37</v>
      </c>
    </row>
    <row r="459" spans="36:38" x14ac:dyDescent="0.25">
      <c r="AJ459" s="45">
        <v>580705</v>
      </c>
      <c r="AK459" s="5" t="s">
        <v>834</v>
      </c>
      <c r="AL459" s="5" t="s">
        <v>37</v>
      </c>
    </row>
    <row r="460" spans="36:38" x14ac:dyDescent="0.25">
      <c r="AJ460" s="45">
        <v>580708</v>
      </c>
      <c r="AK460" s="5" t="s">
        <v>835</v>
      </c>
      <c r="AL460" s="5" t="s">
        <v>37</v>
      </c>
    </row>
    <row r="461" spans="36:38" x14ac:dyDescent="0.25">
      <c r="AJ461" s="45">
        <v>580709</v>
      </c>
      <c r="AK461" s="5" t="s">
        <v>836</v>
      </c>
      <c r="AL461" s="5" t="s">
        <v>37</v>
      </c>
    </row>
    <row r="462" spans="36:38" x14ac:dyDescent="0.25">
      <c r="AJ462" s="45">
        <v>580710</v>
      </c>
      <c r="AK462" s="5" t="s">
        <v>837</v>
      </c>
      <c r="AL462" s="5" t="s">
        <v>37</v>
      </c>
    </row>
    <row r="463" spans="36:38" x14ac:dyDescent="0.25">
      <c r="AJ463" s="45">
        <v>580799</v>
      </c>
      <c r="AK463" s="5" t="s">
        <v>838</v>
      </c>
      <c r="AL463" s="5" t="s">
        <v>37</v>
      </c>
    </row>
    <row r="464" spans="36:38" x14ac:dyDescent="0.25">
      <c r="AJ464" s="45">
        <v>580801</v>
      </c>
      <c r="AK464" s="5" t="s">
        <v>839</v>
      </c>
      <c r="AL464" s="5" t="s">
        <v>37</v>
      </c>
    </row>
    <row r="465" spans="36:38" x14ac:dyDescent="0.25">
      <c r="AJ465" s="45">
        <v>580811</v>
      </c>
      <c r="AK465" s="5" t="s">
        <v>840</v>
      </c>
      <c r="AL465" s="5" t="s">
        <v>37</v>
      </c>
    </row>
    <row r="466" spans="36:38" x14ac:dyDescent="0.25">
      <c r="AJ466" s="45">
        <v>580904</v>
      </c>
      <c r="AK466" s="5" t="s">
        <v>841</v>
      </c>
      <c r="AL466" s="5" t="s">
        <v>37</v>
      </c>
    </row>
    <row r="467" spans="36:38" x14ac:dyDescent="0.25">
      <c r="AJ467" s="45">
        <v>580911</v>
      </c>
      <c r="AK467" s="5" t="s">
        <v>842</v>
      </c>
      <c r="AL467" s="5" t="s">
        <v>37</v>
      </c>
    </row>
    <row r="468" spans="36:38" x14ac:dyDescent="0.25">
      <c r="AJ468" s="45">
        <v>581001</v>
      </c>
      <c r="AK468" s="5" t="s">
        <v>843</v>
      </c>
      <c r="AL468" s="5" t="s">
        <v>37</v>
      </c>
    </row>
    <row r="469" spans="36:38" x14ac:dyDescent="0.25">
      <c r="AJ469" s="45">
        <v>581002</v>
      </c>
      <c r="AK469" s="5" t="s">
        <v>844</v>
      </c>
      <c r="AL469" s="5" t="s">
        <v>37</v>
      </c>
    </row>
    <row r="470" spans="36:38" x14ac:dyDescent="0.25">
      <c r="AJ470" s="45">
        <v>581003</v>
      </c>
      <c r="AK470" s="5" t="s">
        <v>845</v>
      </c>
      <c r="AL470" s="5" t="s">
        <v>37</v>
      </c>
    </row>
    <row r="471" spans="36:38" x14ac:dyDescent="0.25">
      <c r="AJ471" s="45">
        <v>581004</v>
      </c>
      <c r="AK471" s="5" t="s">
        <v>846</v>
      </c>
      <c r="AL471" s="5" t="s">
        <v>37</v>
      </c>
    </row>
    <row r="472" spans="36:38" x14ac:dyDescent="0.25">
      <c r="AJ472" s="45">
        <v>581005</v>
      </c>
      <c r="AK472" s="5" t="s">
        <v>847</v>
      </c>
      <c r="AL472" s="5" t="s">
        <v>37</v>
      </c>
    </row>
    <row r="473" spans="36:38" x14ac:dyDescent="0.25">
      <c r="AJ473" s="45">
        <v>581006</v>
      </c>
      <c r="AK473" s="5" t="s">
        <v>848</v>
      </c>
      <c r="AL473" s="5" t="s">
        <v>37</v>
      </c>
    </row>
    <row r="474" spans="36:38" x14ac:dyDescent="0.25">
      <c r="AJ474" s="45">
        <v>581011</v>
      </c>
      <c r="AK474" s="5" t="s">
        <v>849</v>
      </c>
      <c r="AL474" s="5" t="s">
        <v>37</v>
      </c>
    </row>
    <row r="475" spans="36:38" x14ac:dyDescent="0.25">
      <c r="AJ475" s="45">
        <v>581012</v>
      </c>
      <c r="AK475" s="5" t="s">
        <v>850</v>
      </c>
      <c r="AL475" s="5" t="s">
        <v>37</v>
      </c>
    </row>
    <row r="476" spans="36:38" x14ac:dyDescent="0.25">
      <c r="AJ476" s="45">
        <v>581016</v>
      </c>
      <c r="AK476" s="5" t="s">
        <v>851</v>
      </c>
      <c r="AL476" s="5" t="s">
        <v>37</v>
      </c>
    </row>
    <row r="477" spans="36:38" x14ac:dyDescent="0.25">
      <c r="AJ477" s="45">
        <v>581017</v>
      </c>
      <c r="AK477" s="5" t="s">
        <v>852</v>
      </c>
      <c r="AL477" s="5" t="s">
        <v>37</v>
      </c>
    </row>
    <row r="478" spans="36:38" x14ac:dyDescent="0.25">
      <c r="AJ478" s="45">
        <v>581018</v>
      </c>
      <c r="AK478" s="5" t="s">
        <v>853</v>
      </c>
      <c r="AL478" s="5" t="s">
        <v>37</v>
      </c>
    </row>
    <row r="479" spans="36:38" x14ac:dyDescent="0.25">
      <c r="AJ479" s="45">
        <v>581019</v>
      </c>
      <c r="AK479" s="5" t="s">
        <v>500</v>
      </c>
      <c r="AL479" s="5" t="s">
        <v>37</v>
      </c>
    </row>
    <row r="480" spans="36:38" x14ac:dyDescent="0.25">
      <c r="AJ480" s="45">
        <v>581020</v>
      </c>
      <c r="AK480" s="5" t="s">
        <v>854</v>
      </c>
      <c r="AL480" s="5" t="s">
        <v>37</v>
      </c>
    </row>
    <row r="481" spans="36:38" x14ac:dyDescent="0.25">
      <c r="AJ481" s="45">
        <v>581021</v>
      </c>
      <c r="AK481" s="5" t="s">
        <v>855</v>
      </c>
      <c r="AL481" s="5" t="s">
        <v>37</v>
      </c>
    </row>
    <row r="482" spans="36:38" x14ac:dyDescent="0.25">
      <c r="AJ482" s="45">
        <v>581022</v>
      </c>
      <c r="AK482" s="5" t="s">
        <v>856</v>
      </c>
      <c r="AL482" s="5" t="s">
        <v>37</v>
      </c>
    </row>
    <row r="483" spans="36:38" x14ac:dyDescent="0.25">
      <c r="AJ483" s="45">
        <v>581023</v>
      </c>
      <c r="AK483" s="5" t="s">
        <v>857</v>
      </c>
      <c r="AL483" s="5" t="s">
        <v>37</v>
      </c>
    </row>
    <row r="484" spans="36:38" x14ac:dyDescent="0.25">
      <c r="AJ484" s="45">
        <v>581101</v>
      </c>
      <c r="AK484" s="5" t="s">
        <v>858</v>
      </c>
      <c r="AL484" s="5" t="s">
        <v>37</v>
      </c>
    </row>
    <row r="485" spans="36:38" x14ac:dyDescent="0.25">
      <c r="AJ485" s="45">
        <v>581201</v>
      </c>
      <c r="AK485" s="5" t="s">
        <v>859</v>
      </c>
      <c r="AL485" s="5" t="s">
        <v>37</v>
      </c>
    </row>
    <row r="486" spans="36:38" x14ac:dyDescent="0.25">
      <c r="AJ486" s="45">
        <v>581202</v>
      </c>
      <c r="AK486" s="5" t="s">
        <v>860</v>
      </c>
      <c r="AL486" s="5" t="s">
        <v>37</v>
      </c>
    </row>
    <row r="487" spans="36:38" x14ac:dyDescent="0.25">
      <c r="AJ487" s="45">
        <v>589901</v>
      </c>
      <c r="AK487" s="5" t="s">
        <v>861</v>
      </c>
      <c r="AL487" s="5" t="s">
        <v>37</v>
      </c>
    </row>
    <row r="488" spans="36:38" x14ac:dyDescent="0.25">
      <c r="AJ488" s="49" t="s">
        <v>382</v>
      </c>
      <c r="AK488" s="50"/>
      <c r="AL488" s="5" t="s">
        <v>37</v>
      </c>
    </row>
    <row r="489" spans="36:38" x14ac:dyDescent="0.25">
      <c r="AJ489" s="45">
        <v>710101</v>
      </c>
      <c r="AK489" s="5" t="s">
        <v>389</v>
      </c>
      <c r="AL489" s="5" t="s">
        <v>37</v>
      </c>
    </row>
    <row r="490" spans="36:38" x14ac:dyDescent="0.25">
      <c r="AJ490" s="45">
        <v>710102</v>
      </c>
      <c r="AK490" s="5" t="s">
        <v>390</v>
      </c>
      <c r="AL490" s="5" t="s">
        <v>37</v>
      </c>
    </row>
    <row r="491" spans="36:38" x14ac:dyDescent="0.25">
      <c r="AJ491" s="45">
        <v>710103</v>
      </c>
      <c r="AK491" s="5" t="s">
        <v>391</v>
      </c>
      <c r="AL491" s="5" t="s">
        <v>37</v>
      </c>
    </row>
    <row r="492" spans="36:38" x14ac:dyDescent="0.25">
      <c r="AJ492" s="45">
        <v>710105</v>
      </c>
      <c r="AK492" s="5" t="s">
        <v>392</v>
      </c>
      <c r="AL492" s="5" t="s">
        <v>37</v>
      </c>
    </row>
    <row r="493" spans="36:38" x14ac:dyDescent="0.25">
      <c r="AJ493" s="45">
        <v>710106</v>
      </c>
      <c r="AK493" s="5" t="s">
        <v>393</v>
      </c>
      <c r="AL493" s="5" t="s">
        <v>37</v>
      </c>
    </row>
    <row r="494" spans="36:38" x14ac:dyDescent="0.25">
      <c r="AJ494" s="45">
        <v>710108</v>
      </c>
      <c r="AK494" s="5" t="s">
        <v>862</v>
      </c>
      <c r="AL494" s="5" t="s">
        <v>37</v>
      </c>
    </row>
    <row r="495" spans="36:38" x14ac:dyDescent="0.25">
      <c r="AJ495" s="45">
        <v>710109</v>
      </c>
      <c r="AK495" s="5" t="s">
        <v>396</v>
      </c>
      <c r="AL495" s="5" t="s">
        <v>37</v>
      </c>
    </row>
    <row r="496" spans="36:38" x14ac:dyDescent="0.25">
      <c r="AJ496" s="45">
        <v>710201</v>
      </c>
      <c r="AK496" s="5" t="s">
        <v>398</v>
      </c>
      <c r="AL496" s="5" t="s">
        <v>37</v>
      </c>
    </row>
    <row r="497" spans="36:38" x14ac:dyDescent="0.25">
      <c r="AJ497" s="45">
        <v>710203</v>
      </c>
      <c r="AK497" s="5" t="s">
        <v>400</v>
      </c>
      <c r="AL497" s="5" t="s">
        <v>37</v>
      </c>
    </row>
    <row r="498" spans="36:38" x14ac:dyDescent="0.25">
      <c r="AJ498" s="45">
        <v>710204</v>
      </c>
      <c r="AK498" s="5" t="s">
        <v>401</v>
      </c>
      <c r="AL498" s="5" t="s">
        <v>37</v>
      </c>
    </row>
    <row r="499" spans="36:38" x14ac:dyDescent="0.25">
      <c r="AJ499" s="45">
        <v>710205</v>
      </c>
      <c r="AK499" s="5" t="s">
        <v>402</v>
      </c>
      <c r="AL499" s="5" t="s">
        <v>37</v>
      </c>
    </row>
    <row r="500" spans="36:38" x14ac:dyDescent="0.25">
      <c r="AJ500" s="45">
        <v>710206</v>
      </c>
      <c r="AK500" s="5" t="s">
        <v>403</v>
      </c>
      <c r="AL500" s="5" t="s">
        <v>37</v>
      </c>
    </row>
    <row r="501" spans="36:38" x14ac:dyDescent="0.25">
      <c r="AJ501" s="45">
        <v>710207</v>
      </c>
      <c r="AK501" s="5" t="s">
        <v>404</v>
      </c>
      <c r="AL501" s="5" t="s">
        <v>37</v>
      </c>
    </row>
    <row r="502" spans="36:38" x14ac:dyDescent="0.25">
      <c r="AJ502" s="45">
        <v>710208</v>
      </c>
      <c r="AK502" s="5" t="s">
        <v>405</v>
      </c>
      <c r="AL502" s="5" t="s">
        <v>37</v>
      </c>
    </row>
    <row r="503" spans="36:38" x14ac:dyDescent="0.25">
      <c r="AJ503" s="45">
        <v>710209</v>
      </c>
      <c r="AK503" s="5" t="s">
        <v>863</v>
      </c>
      <c r="AL503" s="5" t="s">
        <v>37</v>
      </c>
    </row>
    <row r="504" spans="36:38" x14ac:dyDescent="0.25">
      <c r="AJ504" s="45">
        <v>710211</v>
      </c>
      <c r="AK504" s="5" t="s">
        <v>408</v>
      </c>
      <c r="AL504" s="5" t="s">
        <v>37</v>
      </c>
    </row>
    <row r="505" spans="36:38" x14ac:dyDescent="0.25">
      <c r="AJ505" s="45">
        <v>710212</v>
      </c>
      <c r="AK505" s="5" t="s">
        <v>409</v>
      </c>
      <c r="AL505" s="5" t="s">
        <v>37</v>
      </c>
    </row>
    <row r="506" spans="36:38" x14ac:dyDescent="0.25">
      <c r="AJ506" s="45">
        <v>710213</v>
      </c>
      <c r="AK506" s="5" t="s">
        <v>410</v>
      </c>
      <c r="AL506" s="5" t="s">
        <v>37</v>
      </c>
    </row>
    <row r="507" spans="36:38" x14ac:dyDescent="0.25">
      <c r="AJ507" s="45">
        <v>710214</v>
      </c>
      <c r="AK507" s="5" t="s">
        <v>411</v>
      </c>
      <c r="AL507" s="5" t="s">
        <v>37</v>
      </c>
    </row>
    <row r="508" spans="36:38" x14ac:dyDescent="0.25">
      <c r="AJ508" s="45">
        <v>710215</v>
      </c>
      <c r="AK508" s="5" t="s">
        <v>412</v>
      </c>
      <c r="AL508" s="5" t="s">
        <v>37</v>
      </c>
    </row>
    <row r="509" spans="36:38" x14ac:dyDescent="0.25">
      <c r="AJ509" s="45">
        <v>710216</v>
      </c>
      <c r="AK509" s="5" t="s">
        <v>413</v>
      </c>
      <c r="AL509" s="5" t="s">
        <v>37</v>
      </c>
    </row>
    <row r="510" spans="36:38" x14ac:dyDescent="0.25">
      <c r="AJ510" s="45">
        <v>710218</v>
      </c>
      <c r="AK510" s="5" t="s">
        <v>414</v>
      </c>
      <c r="AL510" s="5" t="s">
        <v>37</v>
      </c>
    </row>
    <row r="511" spans="36:38" x14ac:dyDescent="0.25">
      <c r="AJ511" s="45">
        <v>710220</v>
      </c>
      <c r="AK511" s="5" t="s">
        <v>415</v>
      </c>
      <c r="AL511" s="5" t="s">
        <v>37</v>
      </c>
    </row>
    <row r="512" spans="36:38" x14ac:dyDescent="0.25">
      <c r="AJ512" s="45">
        <v>710223</v>
      </c>
      <c r="AK512" s="5" t="s">
        <v>416</v>
      </c>
      <c r="AL512" s="5" t="s">
        <v>37</v>
      </c>
    </row>
    <row r="513" spans="36:38" x14ac:dyDescent="0.25">
      <c r="AJ513" s="45">
        <v>710224</v>
      </c>
      <c r="AK513" s="5" t="s">
        <v>417</v>
      </c>
      <c r="AL513" s="5" t="s">
        <v>37</v>
      </c>
    </row>
    <row r="514" spans="36:38" x14ac:dyDescent="0.25">
      <c r="AJ514" s="45">
        <v>710225</v>
      </c>
      <c r="AK514" s="5" t="s">
        <v>418</v>
      </c>
      <c r="AL514" s="5" t="s">
        <v>37</v>
      </c>
    </row>
    <row r="515" spans="36:38" x14ac:dyDescent="0.25">
      <c r="AJ515" s="45">
        <v>710227</v>
      </c>
      <c r="AK515" s="5" t="s">
        <v>419</v>
      </c>
      <c r="AL515" s="5" t="s">
        <v>37</v>
      </c>
    </row>
    <row r="516" spans="36:38" x14ac:dyDescent="0.25">
      <c r="AJ516" s="45">
        <v>710228</v>
      </c>
      <c r="AK516" s="5" t="s">
        <v>420</v>
      </c>
      <c r="AL516" s="5" t="s">
        <v>37</v>
      </c>
    </row>
    <row r="517" spans="36:38" x14ac:dyDescent="0.25">
      <c r="AJ517" s="45">
        <v>710229</v>
      </c>
      <c r="AK517" s="5" t="s">
        <v>421</v>
      </c>
      <c r="AL517" s="5" t="s">
        <v>37</v>
      </c>
    </row>
    <row r="518" spans="36:38" x14ac:dyDescent="0.25">
      <c r="AJ518" s="45">
        <v>710230</v>
      </c>
      <c r="AK518" s="5" t="s">
        <v>422</v>
      </c>
      <c r="AL518" s="5" t="s">
        <v>37</v>
      </c>
    </row>
    <row r="519" spans="36:38" x14ac:dyDescent="0.25">
      <c r="AJ519" s="45">
        <v>710231</v>
      </c>
      <c r="AK519" s="5" t="s">
        <v>423</v>
      </c>
      <c r="AL519" s="5" t="s">
        <v>37</v>
      </c>
    </row>
    <row r="520" spans="36:38" x14ac:dyDescent="0.25">
      <c r="AJ520" s="45">
        <v>710232</v>
      </c>
      <c r="AK520" s="5" t="s">
        <v>424</v>
      </c>
      <c r="AL520" s="5" t="s">
        <v>37</v>
      </c>
    </row>
    <row r="521" spans="36:38" x14ac:dyDescent="0.25">
      <c r="AJ521" s="45">
        <v>710233</v>
      </c>
      <c r="AK521" s="5" t="s">
        <v>425</v>
      </c>
      <c r="AL521" s="5" t="s">
        <v>37</v>
      </c>
    </row>
    <row r="522" spans="36:38" x14ac:dyDescent="0.25">
      <c r="AJ522" s="45">
        <v>710235</v>
      </c>
      <c r="AK522" s="5" t="s">
        <v>427</v>
      </c>
      <c r="AL522" s="5" t="s">
        <v>37</v>
      </c>
    </row>
    <row r="523" spans="36:38" x14ac:dyDescent="0.25">
      <c r="AJ523" s="45">
        <v>710301</v>
      </c>
      <c r="AK523" s="5" t="s">
        <v>864</v>
      </c>
      <c r="AL523" s="5" t="s">
        <v>37</v>
      </c>
    </row>
    <row r="524" spans="36:38" x14ac:dyDescent="0.25">
      <c r="AJ524" s="45">
        <v>710302</v>
      </c>
      <c r="AK524" s="5" t="s">
        <v>429</v>
      </c>
      <c r="AL524" s="5" t="s">
        <v>37</v>
      </c>
    </row>
    <row r="525" spans="36:38" x14ac:dyDescent="0.25">
      <c r="AJ525" s="45">
        <v>710303</v>
      </c>
      <c r="AK525" s="5" t="s">
        <v>430</v>
      </c>
      <c r="AL525" s="5" t="s">
        <v>37</v>
      </c>
    </row>
    <row r="526" spans="36:38" x14ac:dyDescent="0.25">
      <c r="AJ526" s="45">
        <v>710304</v>
      </c>
      <c r="AK526" s="5" t="s">
        <v>431</v>
      </c>
      <c r="AL526" s="5" t="s">
        <v>37</v>
      </c>
    </row>
    <row r="527" spans="36:38" x14ac:dyDescent="0.25">
      <c r="AJ527" s="45">
        <v>710305</v>
      </c>
      <c r="AK527" s="5" t="s">
        <v>432</v>
      </c>
      <c r="AL527" s="5" t="s">
        <v>37</v>
      </c>
    </row>
    <row r="528" spans="36:38" x14ac:dyDescent="0.25">
      <c r="AJ528" s="45">
        <v>710306</v>
      </c>
      <c r="AK528" s="5" t="s">
        <v>433</v>
      </c>
      <c r="AL528" s="5" t="s">
        <v>37</v>
      </c>
    </row>
    <row r="529" spans="36:38" x14ac:dyDescent="0.25">
      <c r="AJ529" s="45">
        <v>710307</v>
      </c>
      <c r="AK529" s="5" t="s">
        <v>434</v>
      </c>
      <c r="AL529" s="5" t="s">
        <v>37</v>
      </c>
    </row>
    <row r="530" spans="36:38" x14ac:dyDescent="0.25">
      <c r="AJ530" s="45">
        <v>710308</v>
      </c>
      <c r="AK530" s="5" t="s">
        <v>435</v>
      </c>
      <c r="AL530" s="5" t="s">
        <v>37</v>
      </c>
    </row>
    <row r="531" spans="36:38" x14ac:dyDescent="0.25">
      <c r="AJ531" s="45">
        <v>710309</v>
      </c>
      <c r="AK531" s="5" t="s">
        <v>436</v>
      </c>
      <c r="AL531" s="5" t="s">
        <v>37</v>
      </c>
    </row>
    <row r="532" spans="36:38" x14ac:dyDescent="0.25">
      <c r="AJ532" s="45">
        <v>710310</v>
      </c>
      <c r="AK532" s="5" t="s">
        <v>865</v>
      </c>
      <c r="AL532" s="5" t="s">
        <v>37</v>
      </c>
    </row>
    <row r="533" spans="36:38" x14ac:dyDescent="0.25">
      <c r="AJ533" s="45">
        <v>710311</v>
      </c>
      <c r="AK533" s="5" t="s">
        <v>438</v>
      </c>
      <c r="AL533" s="5" t="s">
        <v>37</v>
      </c>
    </row>
    <row r="534" spans="36:38" x14ac:dyDescent="0.25">
      <c r="AJ534" s="45">
        <v>710313</v>
      </c>
      <c r="AK534" s="5" t="s">
        <v>440</v>
      </c>
      <c r="AL534" s="5" t="s">
        <v>37</v>
      </c>
    </row>
    <row r="535" spans="36:38" x14ac:dyDescent="0.25">
      <c r="AJ535" s="45">
        <v>710401</v>
      </c>
      <c r="AK535" s="5" t="s">
        <v>441</v>
      </c>
      <c r="AL535" s="5" t="s">
        <v>37</v>
      </c>
    </row>
    <row r="536" spans="36:38" x14ac:dyDescent="0.25">
      <c r="AJ536" s="45">
        <v>710402</v>
      </c>
      <c r="AK536" s="5" t="s">
        <v>442</v>
      </c>
      <c r="AL536" s="5" t="s">
        <v>37</v>
      </c>
    </row>
    <row r="537" spans="36:38" x14ac:dyDescent="0.25">
      <c r="AJ537" s="45">
        <v>710403</v>
      </c>
      <c r="AK537" s="5" t="s">
        <v>443</v>
      </c>
      <c r="AL537" s="5" t="s">
        <v>37</v>
      </c>
    </row>
    <row r="538" spans="36:38" x14ac:dyDescent="0.25">
      <c r="AJ538" s="45">
        <v>710404</v>
      </c>
      <c r="AK538" s="5" t="s">
        <v>444</v>
      </c>
      <c r="AL538" s="5" t="s">
        <v>37</v>
      </c>
    </row>
    <row r="539" spans="36:38" x14ac:dyDescent="0.25">
      <c r="AJ539" s="45">
        <v>710405</v>
      </c>
      <c r="AK539" s="5" t="s">
        <v>445</v>
      </c>
      <c r="AL539" s="5" t="s">
        <v>37</v>
      </c>
    </row>
    <row r="540" spans="36:38" x14ac:dyDescent="0.25">
      <c r="AJ540" s="45">
        <v>710406</v>
      </c>
      <c r="AK540" s="5" t="s">
        <v>446</v>
      </c>
      <c r="AL540" s="5" t="s">
        <v>37</v>
      </c>
    </row>
    <row r="541" spans="36:38" x14ac:dyDescent="0.25">
      <c r="AJ541" s="45">
        <v>710407</v>
      </c>
      <c r="AK541" s="5" t="s">
        <v>447</v>
      </c>
      <c r="AL541" s="5" t="s">
        <v>37</v>
      </c>
    </row>
    <row r="542" spans="36:38" x14ac:dyDescent="0.25">
      <c r="AJ542" s="45">
        <v>710408</v>
      </c>
      <c r="AK542" s="5" t="s">
        <v>866</v>
      </c>
      <c r="AL542" s="5" t="s">
        <v>37</v>
      </c>
    </row>
    <row r="543" spans="36:38" x14ac:dyDescent="0.25">
      <c r="AJ543" s="45">
        <v>710499</v>
      </c>
      <c r="AK543" s="5" t="s">
        <v>450</v>
      </c>
      <c r="AL543" s="5" t="s">
        <v>37</v>
      </c>
    </row>
    <row r="544" spans="36:38" x14ac:dyDescent="0.25">
      <c r="AJ544" s="45">
        <v>710502</v>
      </c>
      <c r="AK544" s="5" t="s">
        <v>867</v>
      </c>
      <c r="AL544" s="5" t="s">
        <v>37</v>
      </c>
    </row>
    <row r="545" spans="36:38" x14ac:dyDescent="0.25">
      <c r="AJ545" s="45">
        <v>710505</v>
      </c>
      <c r="AK545" s="5" t="s">
        <v>453</v>
      </c>
      <c r="AL545" s="5" t="s">
        <v>37</v>
      </c>
    </row>
    <row r="546" spans="36:38" x14ac:dyDescent="0.25">
      <c r="AJ546" s="45">
        <v>710506</v>
      </c>
      <c r="AK546" s="5" t="s">
        <v>454</v>
      </c>
      <c r="AL546" s="5" t="s">
        <v>37</v>
      </c>
    </row>
    <row r="547" spans="36:38" x14ac:dyDescent="0.25">
      <c r="AJ547" s="45">
        <v>710507</v>
      </c>
      <c r="AK547" s="5" t="s">
        <v>455</v>
      </c>
      <c r="AL547" s="5" t="s">
        <v>37</v>
      </c>
    </row>
    <row r="548" spans="36:38" x14ac:dyDescent="0.25">
      <c r="AJ548" s="45">
        <v>710509</v>
      </c>
      <c r="AK548" s="5" t="s">
        <v>456</v>
      </c>
      <c r="AL548" s="5" t="s">
        <v>37</v>
      </c>
    </row>
    <row r="549" spans="36:38" x14ac:dyDescent="0.25">
      <c r="AJ549" s="45">
        <v>710510</v>
      </c>
      <c r="AK549" s="5" t="s">
        <v>457</v>
      </c>
      <c r="AL549" s="5" t="s">
        <v>37</v>
      </c>
    </row>
    <row r="550" spans="36:38" x14ac:dyDescent="0.25">
      <c r="AJ550" s="45">
        <v>710511</v>
      </c>
      <c r="AK550" s="5" t="s">
        <v>458</v>
      </c>
      <c r="AL550" s="5" t="s">
        <v>37</v>
      </c>
    </row>
    <row r="551" spans="36:38" x14ac:dyDescent="0.25">
      <c r="AJ551" s="45">
        <v>710512</v>
      </c>
      <c r="AK551" s="5" t="s">
        <v>459</v>
      </c>
      <c r="AL551" s="5" t="s">
        <v>37</v>
      </c>
    </row>
    <row r="552" spans="36:38" x14ac:dyDescent="0.25">
      <c r="AJ552" s="45">
        <v>710513</v>
      </c>
      <c r="AK552" s="5" t="s">
        <v>460</v>
      </c>
      <c r="AL552" s="5" t="s">
        <v>37</v>
      </c>
    </row>
    <row r="553" spans="36:38" x14ac:dyDescent="0.25">
      <c r="AJ553" s="45">
        <v>710601</v>
      </c>
      <c r="AK553" s="5" t="s">
        <v>464</v>
      </c>
      <c r="AL553" s="5" t="s">
        <v>37</v>
      </c>
    </row>
    <row r="554" spans="36:38" x14ac:dyDescent="0.25">
      <c r="AJ554" s="45">
        <v>710602</v>
      </c>
      <c r="AK554" s="5" t="s">
        <v>465</v>
      </c>
      <c r="AL554" s="5" t="s">
        <v>37</v>
      </c>
    </row>
    <row r="555" spans="36:38" x14ac:dyDescent="0.25">
      <c r="AJ555" s="45">
        <v>710603</v>
      </c>
      <c r="AK555" s="5" t="s">
        <v>466</v>
      </c>
      <c r="AL555" s="5" t="s">
        <v>37</v>
      </c>
    </row>
    <row r="556" spans="36:38" x14ac:dyDescent="0.25">
      <c r="AJ556" s="46">
        <v>710605</v>
      </c>
      <c r="AK556" s="5" t="s">
        <v>467</v>
      </c>
      <c r="AL556" s="5" t="s">
        <v>37</v>
      </c>
    </row>
    <row r="557" spans="36:38" x14ac:dyDescent="0.25">
      <c r="AJ557" s="46">
        <v>710606</v>
      </c>
      <c r="AK557" s="5" t="s">
        <v>468</v>
      </c>
      <c r="AL557" s="5" t="s">
        <v>37</v>
      </c>
    </row>
    <row r="558" spans="36:38" x14ac:dyDescent="0.25">
      <c r="AJ558" s="46">
        <v>710702</v>
      </c>
      <c r="AK558" s="5" t="s">
        <v>469</v>
      </c>
      <c r="AL558" s="5" t="s">
        <v>37</v>
      </c>
    </row>
    <row r="559" spans="36:38" x14ac:dyDescent="0.25">
      <c r="AJ559" s="46">
        <v>710703</v>
      </c>
      <c r="AK559" s="5" t="s">
        <v>470</v>
      </c>
      <c r="AL559" s="5" t="s">
        <v>37</v>
      </c>
    </row>
    <row r="560" spans="36:38" x14ac:dyDescent="0.25">
      <c r="AJ560" s="46">
        <v>710704</v>
      </c>
      <c r="AK560" s="5" t="s">
        <v>471</v>
      </c>
      <c r="AL560" s="5" t="s">
        <v>37</v>
      </c>
    </row>
    <row r="561" spans="36:38" x14ac:dyDescent="0.25">
      <c r="AJ561" s="46">
        <v>710705</v>
      </c>
      <c r="AK561" s="5" t="s">
        <v>472</v>
      </c>
      <c r="AL561" s="5" t="s">
        <v>37</v>
      </c>
    </row>
    <row r="562" spans="36:38" x14ac:dyDescent="0.25">
      <c r="AJ562" s="46">
        <v>710706</v>
      </c>
      <c r="AK562" s="5" t="s">
        <v>473</v>
      </c>
      <c r="AL562" s="5" t="s">
        <v>37</v>
      </c>
    </row>
    <row r="563" spans="36:38" x14ac:dyDescent="0.25">
      <c r="AJ563" s="46">
        <v>710707</v>
      </c>
      <c r="AK563" s="5" t="s">
        <v>474</v>
      </c>
      <c r="AL563" s="5" t="s">
        <v>37</v>
      </c>
    </row>
    <row r="564" spans="36:38" x14ac:dyDescent="0.25">
      <c r="AJ564" s="46">
        <v>710708</v>
      </c>
      <c r="AK564" s="5" t="s">
        <v>475</v>
      </c>
      <c r="AL564" s="5" t="s">
        <v>37</v>
      </c>
    </row>
    <row r="565" spans="36:38" x14ac:dyDescent="0.25">
      <c r="AJ565" s="46">
        <v>710709</v>
      </c>
      <c r="AK565" s="5" t="s">
        <v>476</v>
      </c>
      <c r="AL565" s="5" t="s">
        <v>37</v>
      </c>
    </row>
    <row r="566" spans="36:38" x14ac:dyDescent="0.25">
      <c r="AJ566" s="46">
        <v>710710</v>
      </c>
      <c r="AK566" s="5" t="s">
        <v>477</v>
      </c>
      <c r="AL566" s="5" t="s">
        <v>37</v>
      </c>
    </row>
    <row r="567" spans="36:38" x14ac:dyDescent="0.25">
      <c r="AJ567" s="46">
        <v>710711</v>
      </c>
      <c r="AK567" s="5" t="s">
        <v>478</v>
      </c>
      <c r="AL567" s="5" t="s">
        <v>37</v>
      </c>
    </row>
    <row r="568" spans="36:38" x14ac:dyDescent="0.25">
      <c r="AJ568" s="46">
        <v>710799</v>
      </c>
      <c r="AK568" s="5" t="s">
        <v>480</v>
      </c>
      <c r="AL568" s="5" t="s">
        <v>37</v>
      </c>
    </row>
    <row r="569" spans="36:38" x14ac:dyDescent="0.25">
      <c r="AJ569" s="46">
        <v>719901</v>
      </c>
      <c r="AK569" s="5" t="s">
        <v>868</v>
      </c>
      <c r="AL569" s="5" t="s">
        <v>37</v>
      </c>
    </row>
    <row r="570" spans="36:38" x14ac:dyDescent="0.25">
      <c r="AJ570" s="49" t="s">
        <v>383</v>
      </c>
      <c r="AK570" s="50"/>
      <c r="AL570" s="5" t="s">
        <v>37</v>
      </c>
    </row>
    <row r="571" spans="36:38" x14ac:dyDescent="0.25">
      <c r="AJ571" s="45">
        <v>730101</v>
      </c>
      <c r="AK571" s="5" t="s">
        <v>535</v>
      </c>
      <c r="AL571" s="5" t="s">
        <v>37</v>
      </c>
    </row>
    <row r="572" spans="36:38" x14ac:dyDescent="0.25">
      <c r="AJ572" s="45">
        <v>730102</v>
      </c>
      <c r="AK572" s="5" t="s">
        <v>536</v>
      </c>
      <c r="AL572" s="5" t="s">
        <v>37</v>
      </c>
    </row>
    <row r="573" spans="36:38" x14ac:dyDescent="0.25">
      <c r="AJ573" s="45">
        <v>730104</v>
      </c>
      <c r="AK573" s="5" t="s">
        <v>537</v>
      </c>
      <c r="AL573" s="5" t="s">
        <v>37</v>
      </c>
    </row>
    <row r="574" spans="36:38" x14ac:dyDescent="0.25">
      <c r="AJ574" s="45">
        <v>730105</v>
      </c>
      <c r="AK574" s="5" t="s">
        <v>538</v>
      </c>
      <c r="AL574" s="5" t="s">
        <v>37</v>
      </c>
    </row>
    <row r="575" spans="36:38" x14ac:dyDescent="0.25">
      <c r="AJ575" s="45">
        <v>730106</v>
      </c>
      <c r="AK575" s="5" t="s">
        <v>539</v>
      </c>
      <c r="AL575" s="5" t="s">
        <v>37</v>
      </c>
    </row>
    <row r="576" spans="36:38" x14ac:dyDescent="0.25">
      <c r="AJ576" s="45">
        <v>730201</v>
      </c>
      <c r="AK576" s="5" t="s">
        <v>540</v>
      </c>
      <c r="AL576" s="5" t="s">
        <v>37</v>
      </c>
    </row>
    <row r="577" spans="36:38" x14ac:dyDescent="0.25">
      <c r="AJ577" s="45">
        <v>730202</v>
      </c>
      <c r="AK577" s="5" t="s">
        <v>541</v>
      </c>
      <c r="AL577" s="5" t="s">
        <v>37</v>
      </c>
    </row>
    <row r="578" spans="36:38" x14ac:dyDescent="0.25">
      <c r="AJ578" s="45">
        <v>730203</v>
      </c>
      <c r="AK578" s="5" t="s">
        <v>542</v>
      </c>
      <c r="AL578" s="5" t="s">
        <v>37</v>
      </c>
    </row>
    <row r="579" spans="36:38" x14ac:dyDescent="0.25">
      <c r="AJ579" s="45">
        <v>730204</v>
      </c>
      <c r="AK579" s="5" t="s">
        <v>869</v>
      </c>
      <c r="AL579" s="5" t="s">
        <v>37</v>
      </c>
    </row>
    <row r="580" spans="36:38" x14ac:dyDescent="0.25">
      <c r="AJ580" s="45">
        <v>730205</v>
      </c>
      <c r="AK580" s="5" t="s">
        <v>544</v>
      </c>
      <c r="AL580" s="5" t="s">
        <v>37</v>
      </c>
    </row>
    <row r="581" spans="36:38" x14ac:dyDescent="0.25">
      <c r="AJ581" s="45">
        <v>730206</v>
      </c>
      <c r="AK581" s="5" t="s">
        <v>545</v>
      </c>
      <c r="AL581" s="5" t="s">
        <v>37</v>
      </c>
    </row>
    <row r="582" spans="36:38" x14ac:dyDescent="0.25">
      <c r="AJ582" s="45">
        <v>730207</v>
      </c>
      <c r="AK582" s="5" t="s">
        <v>546</v>
      </c>
      <c r="AL582" s="5" t="s">
        <v>37</v>
      </c>
    </row>
    <row r="583" spans="36:38" x14ac:dyDescent="0.25">
      <c r="AJ583" s="45">
        <v>730208</v>
      </c>
      <c r="AK583" s="5" t="s">
        <v>547</v>
      </c>
      <c r="AL583" s="5" t="s">
        <v>37</v>
      </c>
    </row>
    <row r="584" spans="36:38" x14ac:dyDescent="0.25">
      <c r="AJ584" s="45">
        <v>730209</v>
      </c>
      <c r="AK584" s="5" t="s">
        <v>870</v>
      </c>
      <c r="AL584" s="5" t="s">
        <v>37</v>
      </c>
    </row>
    <row r="585" spans="36:38" x14ac:dyDescent="0.25">
      <c r="AJ585" s="45">
        <v>730210</v>
      </c>
      <c r="AK585" s="5" t="s">
        <v>549</v>
      </c>
      <c r="AL585" s="5" t="s">
        <v>37</v>
      </c>
    </row>
    <row r="586" spans="36:38" x14ac:dyDescent="0.25">
      <c r="AJ586" s="45">
        <v>730212</v>
      </c>
      <c r="AK586" s="5" t="s">
        <v>646</v>
      </c>
      <c r="AL586" s="5" t="s">
        <v>37</v>
      </c>
    </row>
    <row r="587" spans="36:38" x14ac:dyDescent="0.25">
      <c r="AJ587" s="45">
        <v>730215</v>
      </c>
      <c r="AK587" s="5" t="s">
        <v>871</v>
      </c>
      <c r="AL587" s="5" t="s">
        <v>37</v>
      </c>
    </row>
    <row r="588" spans="36:38" x14ac:dyDescent="0.25">
      <c r="AJ588" s="45">
        <v>730216</v>
      </c>
      <c r="AK588" s="5" t="s">
        <v>551</v>
      </c>
      <c r="AL588" s="5" t="s">
        <v>37</v>
      </c>
    </row>
    <row r="589" spans="36:38" x14ac:dyDescent="0.25">
      <c r="AJ589" s="45">
        <v>730217</v>
      </c>
      <c r="AK589" s="5" t="s">
        <v>552</v>
      </c>
      <c r="AL589" s="5" t="s">
        <v>37</v>
      </c>
    </row>
    <row r="590" spans="36:38" x14ac:dyDescent="0.25">
      <c r="AJ590" s="45">
        <v>730218</v>
      </c>
      <c r="AK590" s="5" t="s">
        <v>553</v>
      </c>
      <c r="AL590" s="5" t="s">
        <v>37</v>
      </c>
    </row>
    <row r="591" spans="36:38" x14ac:dyDescent="0.25">
      <c r="AJ591" s="45">
        <v>730219</v>
      </c>
      <c r="AK591" s="5" t="s">
        <v>554</v>
      </c>
      <c r="AL591" s="5" t="s">
        <v>37</v>
      </c>
    </row>
    <row r="592" spans="36:38" x14ac:dyDescent="0.25">
      <c r="AJ592" s="45">
        <v>730220</v>
      </c>
      <c r="AK592" s="5" t="s">
        <v>555</v>
      </c>
      <c r="AL592" s="5" t="s">
        <v>37</v>
      </c>
    </row>
    <row r="593" spans="36:38" x14ac:dyDescent="0.25">
      <c r="AJ593" s="45">
        <v>730221</v>
      </c>
      <c r="AK593" s="5" t="s">
        <v>556</v>
      </c>
      <c r="AL593" s="5" t="s">
        <v>37</v>
      </c>
    </row>
    <row r="594" spans="36:38" x14ac:dyDescent="0.25">
      <c r="AJ594" s="45">
        <v>730222</v>
      </c>
      <c r="AK594" s="5" t="s">
        <v>557</v>
      </c>
      <c r="AL594" s="5" t="s">
        <v>37</v>
      </c>
    </row>
    <row r="595" spans="36:38" x14ac:dyDescent="0.25">
      <c r="AJ595" s="45">
        <v>730223</v>
      </c>
      <c r="AK595" s="5" t="s">
        <v>647</v>
      </c>
      <c r="AL595" s="5" t="s">
        <v>37</v>
      </c>
    </row>
    <row r="596" spans="36:38" x14ac:dyDescent="0.25">
      <c r="AJ596" s="45">
        <v>730224</v>
      </c>
      <c r="AK596" s="5" t="s">
        <v>872</v>
      </c>
      <c r="AL596" s="5" t="s">
        <v>37</v>
      </c>
    </row>
    <row r="597" spans="36:38" x14ac:dyDescent="0.25">
      <c r="AJ597" s="45">
        <v>730225</v>
      </c>
      <c r="AK597" s="5" t="s">
        <v>873</v>
      </c>
      <c r="AL597" s="5" t="s">
        <v>37</v>
      </c>
    </row>
    <row r="598" spans="36:38" x14ac:dyDescent="0.25">
      <c r="AJ598" s="45">
        <v>730226</v>
      </c>
      <c r="AK598" s="5" t="s">
        <v>560</v>
      </c>
      <c r="AL598" s="5" t="s">
        <v>37</v>
      </c>
    </row>
    <row r="599" spans="36:38" x14ac:dyDescent="0.25">
      <c r="AJ599" s="45">
        <v>730227</v>
      </c>
      <c r="AK599" s="5" t="s">
        <v>561</v>
      </c>
      <c r="AL599" s="5" t="s">
        <v>37</v>
      </c>
    </row>
    <row r="600" spans="36:38" x14ac:dyDescent="0.25">
      <c r="AJ600" s="45">
        <v>730228</v>
      </c>
      <c r="AK600" s="5" t="s">
        <v>562</v>
      </c>
      <c r="AL600" s="5" t="s">
        <v>37</v>
      </c>
    </row>
    <row r="601" spans="36:38" x14ac:dyDescent="0.25">
      <c r="AJ601" s="45">
        <v>730229</v>
      </c>
      <c r="AK601" s="5" t="s">
        <v>874</v>
      </c>
      <c r="AL601" s="5" t="s">
        <v>37</v>
      </c>
    </row>
    <row r="602" spans="36:38" x14ac:dyDescent="0.25">
      <c r="AJ602" s="45">
        <v>730230</v>
      </c>
      <c r="AK602" s="5" t="s">
        <v>564</v>
      </c>
      <c r="AL602" s="5" t="s">
        <v>37</v>
      </c>
    </row>
    <row r="603" spans="36:38" x14ac:dyDescent="0.25">
      <c r="AJ603" s="45">
        <v>730231</v>
      </c>
      <c r="AK603" s="5" t="s">
        <v>875</v>
      </c>
      <c r="AL603" s="5" t="s">
        <v>37</v>
      </c>
    </row>
    <row r="604" spans="36:38" x14ac:dyDescent="0.25">
      <c r="AJ604" s="45">
        <v>730232</v>
      </c>
      <c r="AK604" s="5" t="s">
        <v>566</v>
      </c>
      <c r="AL604" s="5" t="s">
        <v>37</v>
      </c>
    </row>
    <row r="605" spans="36:38" x14ac:dyDescent="0.25">
      <c r="AJ605" s="45">
        <v>730233</v>
      </c>
      <c r="AK605" s="5" t="s">
        <v>567</v>
      </c>
      <c r="AL605" s="5" t="s">
        <v>37</v>
      </c>
    </row>
    <row r="606" spans="36:38" x14ac:dyDescent="0.25">
      <c r="AJ606" s="45">
        <v>730234</v>
      </c>
      <c r="AK606" s="5" t="s">
        <v>876</v>
      </c>
      <c r="AL606" s="5" t="s">
        <v>37</v>
      </c>
    </row>
    <row r="607" spans="36:38" x14ac:dyDescent="0.25">
      <c r="AJ607" s="45">
        <v>730235</v>
      </c>
      <c r="AK607" s="5" t="s">
        <v>569</v>
      </c>
      <c r="AL607" s="5" t="s">
        <v>37</v>
      </c>
    </row>
    <row r="608" spans="36:38" x14ac:dyDescent="0.25">
      <c r="AJ608" s="45">
        <v>730236</v>
      </c>
      <c r="AK608" s="5" t="s">
        <v>570</v>
      </c>
      <c r="AL608" s="5" t="s">
        <v>37</v>
      </c>
    </row>
    <row r="609" spans="36:38" x14ac:dyDescent="0.25">
      <c r="AJ609" s="45">
        <v>730237</v>
      </c>
      <c r="AK609" s="5" t="s">
        <v>571</v>
      </c>
      <c r="AL609" s="5" t="s">
        <v>37</v>
      </c>
    </row>
    <row r="610" spans="36:38" x14ac:dyDescent="0.25">
      <c r="AJ610" s="45">
        <v>730238</v>
      </c>
      <c r="AK610" s="5" t="s">
        <v>572</v>
      </c>
      <c r="AL610" s="5" t="s">
        <v>37</v>
      </c>
    </row>
    <row r="611" spans="36:38" x14ac:dyDescent="0.25">
      <c r="AJ611" s="45">
        <v>730239</v>
      </c>
      <c r="AK611" s="5" t="s">
        <v>573</v>
      </c>
      <c r="AL611" s="5" t="s">
        <v>37</v>
      </c>
    </row>
    <row r="612" spans="36:38" x14ac:dyDescent="0.25">
      <c r="AJ612" s="45">
        <v>730241</v>
      </c>
      <c r="AK612" s="5" t="s">
        <v>575</v>
      </c>
      <c r="AL612" s="5" t="s">
        <v>37</v>
      </c>
    </row>
    <row r="613" spans="36:38" x14ac:dyDescent="0.25">
      <c r="AJ613" s="45">
        <v>730242</v>
      </c>
      <c r="AK613" s="5" t="s">
        <v>576</v>
      </c>
      <c r="AL613" s="5" t="s">
        <v>37</v>
      </c>
    </row>
    <row r="614" spans="36:38" x14ac:dyDescent="0.25">
      <c r="AJ614" s="45">
        <v>730243</v>
      </c>
      <c r="AK614" s="5" t="s">
        <v>577</v>
      </c>
      <c r="AL614" s="5" t="s">
        <v>37</v>
      </c>
    </row>
    <row r="615" spans="36:38" x14ac:dyDescent="0.25">
      <c r="AJ615" s="45">
        <v>730244</v>
      </c>
      <c r="AK615" s="5" t="s">
        <v>578</v>
      </c>
      <c r="AL615" s="5" t="s">
        <v>37</v>
      </c>
    </row>
    <row r="616" spans="36:38" x14ac:dyDescent="0.25">
      <c r="AJ616" s="45">
        <v>730245</v>
      </c>
      <c r="AK616" s="5" t="s">
        <v>579</v>
      </c>
      <c r="AL616" s="5" t="s">
        <v>37</v>
      </c>
    </row>
    <row r="617" spans="36:38" x14ac:dyDescent="0.25">
      <c r="AJ617" s="45">
        <v>730248</v>
      </c>
      <c r="AK617" s="5" t="s">
        <v>584</v>
      </c>
      <c r="AL617" s="5" t="s">
        <v>37</v>
      </c>
    </row>
    <row r="618" spans="36:38" x14ac:dyDescent="0.25">
      <c r="AJ618" s="45">
        <v>730249</v>
      </c>
      <c r="AK618" s="5" t="s">
        <v>585</v>
      </c>
      <c r="AL618" s="5" t="s">
        <v>37</v>
      </c>
    </row>
    <row r="619" spans="36:38" x14ac:dyDescent="0.25">
      <c r="AJ619" s="45">
        <v>730253</v>
      </c>
      <c r="AK619" s="5" t="s">
        <v>589</v>
      </c>
      <c r="AL619" s="5" t="s">
        <v>37</v>
      </c>
    </row>
    <row r="620" spans="36:38" x14ac:dyDescent="0.25">
      <c r="AJ620" s="45">
        <v>730299</v>
      </c>
      <c r="AK620" s="5" t="s">
        <v>877</v>
      </c>
      <c r="AL620" s="5" t="s">
        <v>37</v>
      </c>
    </row>
    <row r="621" spans="36:38" x14ac:dyDescent="0.25">
      <c r="AJ621" s="45">
        <v>730301</v>
      </c>
      <c r="AK621" s="5" t="s">
        <v>591</v>
      </c>
      <c r="AL621" s="5" t="s">
        <v>37</v>
      </c>
    </row>
    <row r="622" spans="36:38" x14ac:dyDescent="0.25">
      <c r="AJ622" s="45">
        <v>730302</v>
      </c>
      <c r="AK622" s="5" t="s">
        <v>592</v>
      </c>
      <c r="AL622" s="5" t="s">
        <v>37</v>
      </c>
    </row>
    <row r="623" spans="36:38" x14ac:dyDescent="0.25">
      <c r="AJ623" s="45">
        <v>730303</v>
      </c>
      <c r="AK623" s="5" t="s">
        <v>593</v>
      </c>
      <c r="AL623" s="5" t="s">
        <v>37</v>
      </c>
    </row>
    <row r="624" spans="36:38" x14ac:dyDescent="0.25">
      <c r="AJ624" s="45">
        <v>730304</v>
      </c>
      <c r="AK624" s="5" t="s">
        <v>594</v>
      </c>
      <c r="AL624" s="5" t="s">
        <v>37</v>
      </c>
    </row>
    <row r="625" spans="36:38" x14ac:dyDescent="0.25">
      <c r="AJ625" s="45">
        <v>730305</v>
      </c>
      <c r="AK625" s="5" t="s">
        <v>595</v>
      </c>
      <c r="AL625" s="5" t="s">
        <v>37</v>
      </c>
    </row>
    <row r="626" spans="36:38" x14ac:dyDescent="0.25">
      <c r="AJ626" s="45">
        <v>730306</v>
      </c>
      <c r="AK626" s="5" t="s">
        <v>596</v>
      </c>
      <c r="AL626" s="5" t="s">
        <v>37</v>
      </c>
    </row>
    <row r="627" spans="36:38" x14ac:dyDescent="0.25">
      <c r="AJ627" s="45">
        <v>730307</v>
      </c>
      <c r="AK627" s="5" t="s">
        <v>597</v>
      </c>
      <c r="AL627" s="5" t="s">
        <v>37</v>
      </c>
    </row>
    <row r="628" spans="36:38" x14ac:dyDescent="0.25">
      <c r="AJ628" s="45">
        <v>730308</v>
      </c>
      <c r="AK628" s="5" t="s">
        <v>599</v>
      </c>
      <c r="AL628" s="5" t="s">
        <v>37</v>
      </c>
    </row>
    <row r="629" spans="36:38" x14ac:dyDescent="0.25">
      <c r="AJ629" s="45">
        <v>730401</v>
      </c>
      <c r="AK629" s="5" t="s">
        <v>601</v>
      </c>
      <c r="AL629" s="5" t="s">
        <v>37</v>
      </c>
    </row>
    <row r="630" spans="36:38" x14ac:dyDescent="0.25">
      <c r="AJ630" s="45">
        <v>730402</v>
      </c>
      <c r="AK630" s="5" t="s">
        <v>878</v>
      </c>
      <c r="AL630" s="5" t="s">
        <v>37</v>
      </c>
    </row>
    <row r="631" spans="36:38" x14ac:dyDescent="0.25">
      <c r="AJ631" s="45">
        <v>730403</v>
      </c>
      <c r="AK631" s="5" t="s">
        <v>879</v>
      </c>
      <c r="AL631" s="5" t="s">
        <v>37</v>
      </c>
    </row>
    <row r="632" spans="36:38" x14ac:dyDescent="0.25">
      <c r="AJ632" s="45">
        <v>730404</v>
      </c>
      <c r="AK632" s="5" t="s">
        <v>604</v>
      </c>
      <c r="AL632" s="5" t="s">
        <v>37</v>
      </c>
    </row>
    <row r="633" spans="36:38" x14ac:dyDescent="0.25">
      <c r="AJ633" s="45">
        <v>730405</v>
      </c>
      <c r="AK633" s="5" t="s">
        <v>605</v>
      </c>
      <c r="AL633" s="5" t="s">
        <v>37</v>
      </c>
    </row>
    <row r="634" spans="36:38" x14ac:dyDescent="0.25">
      <c r="AJ634" s="45">
        <v>730406</v>
      </c>
      <c r="AK634" s="5" t="s">
        <v>607</v>
      </c>
      <c r="AL634" s="5" t="s">
        <v>37</v>
      </c>
    </row>
    <row r="635" spans="36:38" x14ac:dyDescent="0.25">
      <c r="AJ635" s="45">
        <v>730415</v>
      </c>
      <c r="AK635" s="5" t="s">
        <v>612</v>
      </c>
      <c r="AL635" s="5" t="s">
        <v>37</v>
      </c>
    </row>
    <row r="636" spans="36:38" x14ac:dyDescent="0.25">
      <c r="AJ636" s="45">
        <v>730417</v>
      </c>
      <c r="AK636" s="5" t="s">
        <v>613</v>
      </c>
      <c r="AL636" s="5" t="s">
        <v>37</v>
      </c>
    </row>
    <row r="637" spans="36:38" x14ac:dyDescent="0.25">
      <c r="AJ637" s="45">
        <v>730418</v>
      </c>
      <c r="AK637" s="5" t="s">
        <v>614</v>
      </c>
      <c r="AL637" s="5" t="s">
        <v>37</v>
      </c>
    </row>
    <row r="638" spans="36:38" x14ac:dyDescent="0.25">
      <c r="AJ638" s="45">
        <v>730419</v>
      </c>
      <c r="AK638" s="5" t="s">
        <v>880</v>
      </c>
      <c r="AL638" s="5" t="s">
        <v>37</v>
      </c>
    </row>
    <row r="639" spans="36:38" x14ac:dyDescent="0.25">
      <c r="AJ639" s="45">
        <v>730420</v>
      </c>
      <c r="AK639" s="5" t="s">
        <v>881</v>
      </c>
      <c r="AL639" s="5" t="s">
        <v>37</v>
      </c>
    </row>
    <row r="640" spans="36:38" x14ac:dyDescent="0.25">
      <c r="AJ640" s="45">
        <v>730421</v>
      </c>
      <c r="AK640" s="5" t="s">
        <v>882</v>
      </c>
      <c r="AL640" s="5" t="s">
        <v>37</v>
      </c>
    </row>
    <row r="641" spans="36:38" x14ac:dyDescent="0.25">
      <c r="AJ641" s="45">
        <v>730422</v>
      </c>
      <c r="AK641" s="5" t="s">
        <v>618</v>
      </c>
      <c r="AL641" s="5" t="s">
        <v>37</v>
      </c>
    </row>
    <row r="642" spans="36:38" x14ac:dyDescent="0.25">
      <c r="AJ642" s="45">
        <v>730423</v>
      </c>
      <c r="AK642" s="5" t="s">
        <v>619</v>
      </c>
      <c r="AL642" s="5" t="s">
        <v>37</v>
      </c>
    </row>
    <row r="643" spans="36:38" x14ac:dyDescent="0.25">
      <c r="AJ643" s="45">
        <v>730424</v>
      </c>
      <c r="AK643" s="5" t="s">
        <v>620</v>
      </c>
      <c r="AL643" s="5" t="s">
        <v>37</v>
      </c>
    </row>
    <row r="644" spans="36:38" x14ac:dyDescent="0.25">
      <c r="AJ644" s="45">
        <v>730425</v>
      </c>
      <c r="AK644" s="5" t="s">
        <v>883</v>
      </c>
      <c r="AL644" s="5" t="s">
        <v>37</v>
      </c>
    </row>
    <row r="645" spans="36:38" x14ac:dyDescent="0.25">
      <c r="AJ645" s="45">
        <v>730425</v>
      </c>
      <c r="AK645" s="5" t="s">
        <v>621</v>
      </c>
      <c r="AL645" s="5" t="s">
        <v>37</v>
      </c>
    </row>
    <row r="646" spans="36:38" x14ac:dyDescent="0.25">
      <c r="AJ646" s="45">
        <v>730426</v>
      </c>
      <c r="AK646" s="5" t="s">
        <v>623</v>
      </c>
      <c r="AL646" s="5" t="s">
        <v>37</v>
      </c>
    </row>
    <row r="647" spans="36:38" x14ac:dyDescent="0.25">
      <c r="AJ647" s="45">
        <v>730499</v>
      </c>
      <c r="AK647" s="5" t="s">
        <v>624</v>
      </c>
      <c r="AL647" s="5" t="s">
        <v>37</v>
      </c>
    </row>
    <row r="648" spans="36:38" x14ac:dyDescent="0.25">
      <c r="AJ648" s="45">
        <v>730501</v>
      </c>
      <c r="AK648" s="5" t="s">
        <v>625</v>
      </c>
      <c r="AL648" s="5" t="s">
        <v>37</v>
      </c>
    </row>
    <row r="649" spans="36:38" x14ac:dyDescent="0.25">
      <c r="AJ649" s="45">
        <v>730502</v>
      </c>
      <c r="AK649" s="5" t="s">
        <v>884</v>
      </c>
      <c r="AL649" s="5" t="s">
        <v>37</v>
      </c>
    </row>
    <row r="650" spans="36:38" x14ac:dyDescent="0.25">
      <c r="AJ650" s="45">
        <v>730503</v>
      </c>
      <c r="AK650" s="5" t="s">
        <v>627</v>
      </c>
      <c r="AL650" s="5" t="s">
        <v>37</v>
      </c>
    </row>
    <row r="651" spans="36:38" x14ac:dyDescent="0.25">
      <c r="AJ651" s="45">
        <v>730504</v>
      </c>
      <c r="AK651" s="5" t="s">
        <v>628</v>
      </c>
      <c r="AL651" s="5" t="s">
        <v>37</v>
      </c>
    </row>
    <row r="652" spans="36:38" x14ac:dyDescent="0.25">
      <c r="AJ652" s="45">
        <v>730505</v>
      </c>
      <c r="AK652" s="5" t="s">
        <v>629</v>
      </c>
      <c r="AL652" s="5" t="s">
        <v>37</v>
      </c>
    </row>
    <row r="653" spans="36:38" x14ac:dyDescent="0.25">
      <c r="AJ653" s="45">
        <v>730506</v>
      </c>
      <c r="AK653" s="5" t="s">
        <v>630</v>
      </c>
      <c r="AL653" s="5" t="s">
        <v>37</v>
      </c>
    </row>
    <row r="654" spans="36:38" x14ac:dyDescent="0.25">
      <c r="AJ654" s="45">
        <v>730515</v>
      </c>
      <c r="AK654" s="5" t="s">
        <v>631</v>
      </c>
      <c r="AL654" s="5" t="s">
        <v>37</v>
      </c>
    </row>
    <row r="655" spans="36:38" x14ac:dyDescent="0.25">
      <c r="AJ655" s="45">
        <v>730515</v>
      </c>
      <c r="AK655" s="5" t="s">
        <v>885</v>
      </c>
      <c r="AL655" s="5" t="s">
        <v>37</v>
      </c>
    </row>
    <row r="656" spans="36:38" x14ac:dyDescent="0.25">
      <c r="AJ656" s="45">
        <v>730517</v>
      </c>
      <c r="AK656" s="5" t="s">
        <v>633</v>
      </c>
      <c r="AL656" s="5" t="s">
        <v>37</v>
      </c>
    </row>
    <row r="657" spans="36:38" x14ac:dyDescent="0.25">
      <c r="AJ657" s="45">
        <v>730518</v>
      </c>
      <c r="AK657" s="5" t="s">
        <v>634</v>
      </c>
      <c r="AL657" s="5" t="s">
        <v>37</v>
      </c>
    </row>
    <row r="658" spans="36:38" x14ac:dyDescent="0.25">
      <c r="AJ658" s="45">
        <v>730519</v>
      </c>
      <c r="AK658" s="5" t="s">
        <v>635</v>
      </c>
      <c r="AL658" s="5" t="s">
        <v>37</v>
      </c>
    </row>
    <row r="659" spans="36:38" x14ac:dyDescent="0.25">
      <c r="AJ659" s="45">
        <v>730599</v>
      </c>
      <c r="AK659" s="5" t="s">
        <v>636</v>
      </c>
      <c r="AL659" s="5" t="s">
        <v>37</v>
      </c>
    </row>
    <row r="660" spans="36:38" x14ac:dyDescent="0.25">
      <c r="AJ660" s="45">
        <v>730601</v>
      </c>
      <c r="AK660" s="5" t="s">
        <v>637</v>
      </c>
      <c r="AL660" s="5" t="s">
        <v>37</v>
      </c>
    </row>
    <row r="661" spans="36:38" x14ac:dyDescent="0.25">
      <c r="AJ661" s="45">
        <v>730602</v>
      </c>
      <c r="AK661" s="5" t="s">
        <v>638</v>
      </c>
      <c r="AL661" s="5" t="s">
        <v>37</v>
      </c>
    </row>
    <row r="662" spans="36:38" x14ac:dyDescent="0.25">
      <c r="AJ662" s="45">
        <v>730603</v>
      </c>
      <c r="AK662" s="5" t="s">
        <v>639</v>
      </c>
      <c r="AL662" s="5" t="s">
        <v>37</v>
      </c>
    </row>
    <row r="663" spans="36:38" x14ac:dyDescent="0.25">
      <c r="AJ663" s="45">
        <v>730604</v>
      </c>
      <c r="AK663" s="5" t="s">
        <v>640</v>
      </c>
      <c r="AL663" s="5" t="s">
        <v>37</v>
      </c>
    </row>
    <row r="664" spans="36:38" x14ac:dyDescent="0.25">
      <c r="AJ664" s="45">
        <v>730605</v>
      </c>
      <c r="AK664" s="5" t="s">
        <v>641</v>
      </c>
      <c r="AL664" s="5" t="s">
        <v>37</v>
      </c>
    </row>
    <row r="665" spans="36:38" x14ac:dyDescent="0.25">
      <c r="AJ665" s="45">
        <v>730606</v>
      </c>
      <c r="AK665" s="5" t="s">
        <v>642</v>
      </c>
      <c r="AL665" s="5" t="s">
        <v>37</v>
      </c>
    </row>
    <row r="666" spans="36:38" x14ac:dyDescent="0.25">
      <c r="AJ666" s="45">
        <v>730607</v>
      </c>
      <c r="AK666" s="5" t="s">
        <v>643</v>
      </c>
      <c r="AL666" s="5" t="s">
        <v>37</v>
      </c>
    </row>
    <row r="667" spans="36:38" x14ac:dyDescent="0.25">
      <c r="AJ667" s="45">
        <v>730608</v>
      </c>
      <c r="AK667" s="5" t="s">
        <v>886</v>
      </c>
      <c r="AL667" s="5" t="s">
        <v>37</v>
      </c>
    </row>
    <row r="668" spans="36:38" x14ac:dyDescent="0.25">
      <c r="AJ668" s="45">
        <v>730608</v>
      </c>
      <c r="AK668" s="5" t="s">
        <v>887</v>
      </c>
      <c r="AL668" s="5" t="s">
        <v>37</v>
      </c>
    </row>
    <row r="669" spans="36:38" x14ac:dyDescent="0.25">
      <c r="AJ669" s="45">
        <v>730612</v>
      </c>
      <c r="AK669" s="5" t="s">
        <v>649</v>
      </c>
      <c r="AL669" s="5" t="s">
        <v>37</v>
      </c>
    </row>
    <row r="670" spans="36:38" x14ac:dyDescent="0.25">
      <c r="AJ670" s="45">
        <v>730613</v>
      </c>
      <c r="AK670" s="5" t="s">
        <v>650</v>
      </c>
      <c r="AL670" s="5" t="s">
        <v>37</v>
      </c>
    </row>
    <row r="671" spans="36:38" x14ac:dyDescent="0.25">
      <c r="AJ671" s="45">
        <v>730701</v>
      </c>
      <c r="AK671" s="5" t="s">
        <v>651</v>
      </c>
      <c r="AL671" s="5" t="s">
        <v>37</v>
      </c>
    </row>
    <row r="672" spans="36:38" x14ac:dyDescent="0.25">
      <c r="AJ672" s="45">
        <v>730702</v>
      </c>
      <c r="AK672" s="5" t="s">
        <v>652</v>
      </c>
      <c r="AL672" s="5" t="s">
        <v>37</v>
      </c>
    </row>
    <row r="673" spans="36:38" x14ac:dyDescent="0.25">
      <c r="AJ673" s="45">
        <v>730703</v>
      </c>
      <c r="AK673" s="5" t="s">
        <v>653</v>
      </c>
      <c r="AL673" s="5" t="s">
        <v>37</v>
      </c>
    </row>
    <row r="674" spans="36:38" x14ac:dyDescent="0.25">
      <c r="AJ674" s="45">
        <v>730704</v>
      </c>
      <c r="AK674" s="5" t="s">
        <v>654</v>
      </c>
      <c r="AL674" s="5" t="s">
        <v>37</v>
      </c>
    </row>
    <row r="675" spans="36:38" x14ac:dyDescent="0.25">
      <c r="AJ675" s="45">
        <v>730801</v>
      </c>
      <c r="AK675" s="5" t="s">
        <v>655</v>
      </c>
      <c r="AL675" s="5" t="s">
        <v>37</v>
      </c>
    </row>
    <row r="676" spans="36:38" x14ac:dyDescent="0.25">
      <c r="AJ676" s="45">
        <v>730802</v>
      </c>
      <c r="AK676" s="5" t="s">
        <v>888</v>
      </c>
      <c r="AL676" s="5" t="s">
        <v>37</v>
      </c>
    </row>
    <row r="677" spans="36:38" x14ac:dyDescent="0.25">
      <c r="AJ677" s="45">
        <v>730802</v>
      </c>
      <c r="AK677" s="5" t="s">
        <v>889</v>
      </c>
      <c r="AL677" s="5" t="s">
        <v>37</v>
      </c>
    </row>
    <row r="678" spans="36:38" x14ac:dyDescent="0.25">
      <c r="AJ678" s="45">
        <v>730803</v>
      </c>
      <c r="AK678" s="5" t="s">
        <v>657</v>
      </c>
      <c r="AL678" s="5" t="s">
        <v>37</v>
      </c>
    </row>
    <row r="679" spans="36:38" x14ac:dyDescent="0.25">
      <c r="AJ679" s="45">
        <v>730804</v>
      </c>
      <c r="AK679" s="5" t="s">
        <v>658</v>
      </c>
      <c r="AL679" s="5" t="s">
        <v>37</v>
      </c>
    </row>
    <row r="680" spans="36:38" x14ac:dyDescent="0.25">
      <c r="AJ680" s="45">
        <v>730805</v>
      </c>
      <c r="AK680" s="5" t="s">
        <v>659</v>
      </c>
      <c r="AL680" s="5" t="s">
        <v>37</v>
      </c>
    </row>
    <row r="681" spans="36:38" x14ac:dyDescent="0.25">
      <c r="AJ681" s="45">
        <v>730806</v>
      </c>
      <c r="AK681" s="5" t="s">
        <v>890</v>
      </c>
      <c r="AL681" s="5" t="s">
        <v>37</v>
      </c>
    </row>
    <row r="682" spans="36:38" x14ac:dyDescent="0.25">
      <c r="AJ682" s="45">
        <v>730807</v>
      </c>
      <c r="AK682" s="5" t="s">
        <v>660</v>
      </c>
      <c r="AL682" s="5" t="s">
        <v>37</v>
      </c>
    </row>
    <row r="683" spans="36:38" x14ac:dyDescent="0.25">
      <c r="AJ683" s="45">
        <v>730808</v>
      </c>
      <c r="AK683" s="5" t="s">
        <v>661</v>
      </c>
      <c r="AL683" s="5" t="s">
        <v>37</v>
      </c>
    </row>
    <row r="684" spans="36:38" x14ac:dyDescent="0.25">
      <c r="AJ684" s="45">
        <v>730809</v>
      </c>
      <c r="AK684" s="5" t="s">
        <v>662</v>
      </c>
      <c r="AL684" s="5" t="s">
        <v>37</v>
      </c>
    </row>
    <row r="685" spans="36:38" x14ac:dyDescent="0.25">
      <c r="AJ685" s="45">
        <v>730810</v>
      </c>
      <c r="AK685" s="5" t="s">
        <v>891</v>
      </c>
      <c r="AL685" s="5" t="s">
        <v>37</v>
      </c>
    </row>
    <row r="686" spans="36:38" x14ac:dyDescent="0.25">
      <c r="AJ686" s="45">
        <v>730810</v>
      </c>
      <c r="AK686" s="5" t="s">
        <v>663</v>
      </c>
      <c r="AL686" s="5" t="s">
        <v>37</v>
      </c>
    </row>
    <row r="687" spans="36:38" x14ac:dyDescent="0.25">
      <c r="AJ687" s="45">
        <v>730811</v>
      </c>
      <c r="AK687" s="5" t="s">
        <v>892</v>
      </c>
      <c r="AL687" s="5" t="s">
        <v>37</v>
      </c>
    </row>
    <row r="688" spans="36:38" x14ac:dyDescent="0.25">
      <c r="AJ688" s="45">
        <v>730811</v>
      </c>
      <c r="AK688" s="5" t="s">
        <v>893</v>
      </c>
      <c r="AL688" s="5" t="s">
        <v>37</v>
      </c>
    </row>
    <row r="689" spans="36:38" x14ac:dyDescent="0.25">
      <c r="AJ689" s="45">
        <v>730812</v>
      </c>
      <c r="AK689" s="5" t="s">
        <v>665</v>
      </c>
      <c r="AL689" s="5" t="s">
        <v>37</v>
      </c>
    </row>
    <row r="690" spans="36:38" x14ac:dyDescent="0.25">
      <c r="AJ690" s="45">
        <v>730813</v>
      </c>
      <c r="AK690" s="5" t="s">
        <v>666</v>
      </c>
      <c r="AL690" s="5" t="s">
        <v>37</v>
      </c>
    </row>
    <row r="691" spans="36:38" x14ac:dyDescent="0.25">
      <c r="AJ691" s="45">
        <v>730814</v>
      </c>
      <c r="AK691" s="5" t="s">
        <v>667</v>
      </c>
      <c r="AL691" s="5" t="s">
        <v>37</v>
      </c>
    </row>
    <row r="692" spans="36:38" x14ac:dyDescent="0.25">
      <c r="AJ692" s="45">
        <v>730817</v>
      </c>
      <c r="AK692" s="5" t="s">
        <v>670</v>
      </c>
      <c r="AL692" s="5" t="s">
        <v>37</v>
      </c>
    </row>
    <row r="693" spans="36:38" x14ac:dyDescent="0.25">
      <c r="AJ693" s="45">
        <v>730818</v>
      </c>
      <c r="AK693" s="5" t="s">
        <v>894</v>
      </c>
      <c r="AL693" s="5" t="s">
        <v>37</v>
      </c>
    </row>
    <row r="694" spans="36:38" x14ac:dyDescent="0.25">
      <c r="AJ694" s="45">
        <v>730819</v>
      </c>
      <c r="AK694" s="5" t="s">
        <v>895</v>
      </c>
      <c r="AL694" s="5" t="s">
        <v>37</v>
      </c>
    </row>
    <row r="695" spans="36:38" x14ac:dyDescent="0.25">
      <c r="AJ695" s="45">
        <v>730819</v>
      </c>
      <c r="AK695" s="5" t="s">
        <v>672</v>
      </c>
      <c r="AL695" s="5" t="s">
        <v>37</v>
      </c>
    </row>
    <row r="696" spans="36:38" x14ac:dyDescent="0.25">
      <c r="AJ696" s="45">
        <v>730820</v>
      </c>
      <c r="AK696" s="5" t="s">
        <v>896</v>
      </c>
      <c r="AL696" s="5" t="s">
        <v>37</v>
      </c>
    </row>
    <row r="697" spans="36:38" x14ac:dyDescent="0.25">
      <c r="AJ697" s="45">
        <v>730820</v>
      </c>
      <c r="AK697" s="5" t="s">
        <v>673</v>
      </c>
      <c r="AL697" s="5" t="s">
        <v>37</v>
      </c>
    </row>
    <row r="698" spans="36:38" x14ac:dyDescent="0.25">
      <c r="AJ698" s="46">
        <v>730821</v>
      </c>
      <c r="AK698" s="5" t="s">
        <v>897</v>
      </c>
      <c r="AL698" s="5" t="s">
        <v>37</v>
      </c>
    </row>
    <row r="699" spans="36:38" x14ac:dyDescent="0.25">
      <c r="AJ699" s="45">
        <v>730821</v>
      </c>
      <c r="AK699" s="5" t="s">
        <v>674</v>
      </c>
      <c r="AL699" s="5" t="s">
        <v>37</v>
      </c>
    </row>
    <row r="700" spans="36:38" x14ac:dyDescent="0.25">
      <c r="AJ700" s="45">
        <v>730823</v>
      </c>
      <c r="AK700" s="5" t="s">
        <v>898</v>
      </c>
      <c r="AL700" s="5" t="s">
        <v>37</v>
      </c>
    </row>
    <row r="701" spans="36:38" x14ac:dyDescent="0.25">
      <c r="AJ701" s="45">
        <v>730823</v>
      </c>
      <c r="AK701" s="5" t="s">
        <v>676</v>
      </c>
      <c r="AL701" s="5" t="s">
        <v>37</v>
      </c>
    </row>
    <row r="702" spans="36:38" x14ac:dyDescent="0.25">
      <c r="AJ702" s="45">
        <v>730824</v>
      </c>
      <c r="AK702" s="5" t="s">
        <v>899</v>
      </c>
      <c r="AL702" s="5" t="s">
        <v>37</v>
      </c>
    </row>
    <row r="703" spans="36:38" x14ac:dyDescent="0.25">
      <c r="AJ703" s="45">
        <v>730824</v>
      </c>
      <c r="AK703" s="5" t="s">
        <v>900</v>
      </c>
      <c r="AL703" s="5" t="s">
        <v>37</v>
      </c>
    </row>
    <row r="704" spans="36:38" x14ac:dyDescent="0.25">
      <c r="AJ704" s="46">
        <v>730825</v>
      </c>
      <c r="AK704" s="5" t="s">
        <v>901</v>
      </c>
      <c r="AL704" s="5" t="s">
        <v>37</v>
      </c>
    </row>
    <row r="705" spans="36:38" x14ac:dyDescent="0.25">
      <c r="AJ705" s="46">
        <v>730825</v>
      </c>
      <c r="AK705" s="5" t="s">
        <v>902</v>
      </c>
      <c r="AL705" s="5" t="s">
        <v>37</v>
      </c>
    </row>
    <row r="706" spans="36:38" x14ac:dyDescent="0.25">
      <c r="AJ706" s="46">
        <v>730826</v>
      </c>
      <c r="AK706" s="5" t="s">
        <v>679</v>
      </c>
      <c r="AL706" s="5" t="s">
        <v>37</v>
      </c>
    </row>
    <row r="707" spans="36:38" x14ac:dyDescent="0.25">
      <c r="AJ707" s="46">
        <v>730827</v>
      </c>
      <c r="AK707" s="5" t="s">
        <v>680</v>
      </c>
      <c r="AL707" s="5" t="s">
        <v>37</v>
      </c>
    </row>
    <row r="708" spans="36:38" x14ac:dyDescent="0.25">
      <c r="AJ708" s="46">
        <v>730828</v>
      </c>
      <c r="AK708" s="5" t="s">
        <v>681</v>
      </c>
      <c r="AL708" s="5" t="s">
        <v>37</v>
      </c>
    </row>
    <row r="709" spans="36:38" x14ac:dyDescent="0.25">
      <c r="AJ709" s="46">
        <v>730829</v>
      </c>
      <c r="AK709" s="5" t="s">
        <v>682</v>
      </c>
      <c r="AL709" s="5" t="s">
        <v>37</v>
      </c>
    </row>
    <row r="710" spans="36:38" x14ac:dyDescent="0.25">
      <c r="AJ710" s="46">
        <v>730830</v>
      </c>
      <c r="AK710" s="5" t="s">
        <v>683</v>
      </c>
      <c r="AL710" s="5" t="s">
        <v>37</v>
      </c>
    </row>
    <row r="711" spans="36:38" x14ac:dyDescent="0.25">
      <c r="AJ711" s="46">
        <v>730832</v>
      </c>
      <c r="AK711" s="5" t="s">
        <v>685</v>
      </c>
      <c r="AL711" s="5" t="s">
        <v>37</v>
      </c>
    </row>
    <row r="712" spans="36:38" x14ac:dyDescent="0.25">
      <c r="AJ712" s="46">
        <v>730833</v>
      </c>
      <c r="AK712" s="5" t="s">
        <v>686</v>
      </c>
      <c r="AL712" s="5" t="s">
        <v>37</v>
      </c>
    </row>
    <row r="713" spans="36:38" x14ac:dyDescent="0.25">
      <c r="AJ713" s="46">
        <v>730834</v>
      </c>
      <c r="AK713" s="5" t="s">
        <v>687</v>
      </c>
      <c r="AL713" s="5" t="s">
        <v>37</v>
      </c>
    </row>
    <row r="714" spans="36:38" x14ac:dyDescent="0.25">
      <c r="AJ714" s="46">
        <v>730836</v>
      </c>
      <c r="AK714" s="5" t="s">
        <v>689</v>
      </c>
      <c r="AL714" s="5" t="s">
        <v>37</v>
      </c>
    </row>
    <row r="715" spans="36:38" x14ac:dyDescent="0.25">
      <c r="AJ715" s="46">
        <v>730837</v>
      </c>
      <c r="AK715" s="5" t="s">
        <v>690</v>
      </c>
      <c r="AL715" s="5" t="s">
        <v>37</v>
      </c>
    </row>
    <row r="716" spans="36:38" x14ac:dyDescent="0.25">
      <c r="AJ716" s="46">
        <v>730838</v>
      </c>
      <c r="AK716" s="5" t="s">
        <v>691</v>
      </c>
      <c r="AL716" s="5" t="s">
        <v>37</v>
      </c>
    </row>
    <row r="717" spans="36:38" x14ac:dyDescent="0.25">
      <c r="AJ717" s="46">
        <v>730839</v>
      </c>
      <c r="AK717" s="5" t="s">
        <v>692</v>
      </c>
      <c r="AL717" s="5" t="s">
        <v>37</v>
      </c>
    </row>
    <row r="718" spans="36:38" x14ac:dyDescent="0.25">
      <c r="AJ718" s="46">
        <v>730840</v>
      </c>
      <c r="AK718" s="5" t="s">
        <v>693</v>
      </c>
      <c r="AL718" s="5" t="s">
        <v>37</v>
      </c>
    </row>
    <row r="719" spans="36:38" x14ac:dyDescent="0.25">
      <c r="AJ719" s="46">
        <v>730841</v>
      </c>
      <c r="AK719" s="5" t="s">
        <v>694</v>
      </c>
      <c r="AL719" s="5" t="s">
        <v>37</v>
      </c>
    </row>
    <row r="720" spans="36:38" x14ac:dyDescent="0.25">
      <c r="AJ720" s="46">
        <v>730842</v>
      </c>
      <c r="AK720" s="5" t="s">
        <v>695</v>
      </c>
      <c r="AL720" s="5" t="s">
        <v>37</v>
      </c>
    </row>
    <row r="721" spans="36:38" x14ac:dyDescent="0.25">
      <c r="AJ721" s="46">
        <v>730843</v>
      </c>
      <c r="AK721" s="5" t="s">
        <v>696</v>
      </c>
      <c r="AL721" s="5" t="s">
        <v>37</v>
      </c>
    </row>
    <row r="722" spans="36:38" x14ac:dyDescent="0.25">
      <c r="AJ722" s="46">
        <v>730844</v>
      </c>
      <c r="AK722" s="5" t="s">
        <v>697</v>
      </c>
      <c r="AL722" s="5" t="s">
        <v>37</v>
      </c>
    </row>
    <row r="723" spans="36:38" x14ac:dyDescent="0.25">
      <c r="AJ723" s="46">
        <v>730845</v>
      </c>
      <c r="AK723" s="5" t="s">
        <v>698</v>
      </c>
      <c r="AL723" s="5" t="s">
        <v>37</v>
      </c>
    </row>
    <row r="724" spans="36:38" x14ac:dyDescent="0.25">
      <c r="AJ724" s="46">
        <v>730846</v>
      </c>
      <c r="AK724" s="5" t="s">
        <v>699</v>
      </c>
      <c r="AL724" s="5" t="s">
        <v>37</v>
      </c>
    </row>
    <row r="725" spans="36:38" x14ac:dyDescent="0.25">
      <c r="AJ725" s="46">
        <v>730899</v>
      </c>
      <c r="AK725" s="5" t="s">
        <v>903</v>
      </c>
      <c r="AL725" s="5" t="s">
        <v>37</v>
      </c>
    </row>
    <row r="726" spans="36:38" x14ac:dyDescent="0.25">
      <c r="AJ726" s="46">
        <v>730901</v>
      </c>
      <c r="AK726" s="5" t="s">
        <v>701</v>
      </c>
      <c r="AL726" s="5" t="s">
        <v>37</v>
      </c>
    </row>
    <row r="727" spans="36:38" x14ac:dyDescent="0.25">
      <c r="AJ727" s="46">
        <v>731002</v>
      </c>
      <c r="AK727" s="5" t="s">
        <v>904</v>
      </c>
      <c r="AL727" s="5" t="s">
        <v>37</v>
      </c>
    </row>
    <row r="728" spans="36:38" x14ac:dyDescent="0.25">
      <c r="AJ728" s="5">
        <v>731403</v>
      </c>
      <c r="AK728" s="5" t="s">
        <v>905</v>
      </c>
      <c r="AL728" s="5" t="s">
        <v>37</v>
      </c>
    </row>
    <row r="729" spans="36:38" x14ac:dyDescent="0.25">
      <c r="AJ729" s="5">
        <v>731404</v>
      </c>
      <c r="AK729" s="5" t="s">
        <v>705</v>
      </c>
      <c r="AL729" s="5" t="s">
        <v>37</v>
      </c>
    </row>
    <row r="730" spans="36:38" x14ac:dyDescent="0.25">
      <c r="AJ730" s="5">
        <v>731406</v>
      </c>
      <c r="AK730" s="5" t="s">
        <v>906</v>
      </c>
      <c r="AL730" s="5" t="s">
        <v>37</v>
      </c>
    </row>
    <row r="731" spans="36:38" x14ac:dyDescent="0.25">
      <c r="AJ731" s="5">
        <v>731407</v>
      </c>
      <c r="AK731" s="5" t="s">
        <v>707</v>
      </c>
      <c r="AL731" s="5" t="s">
        <v>37</v>
      </c>
    </row>
    <row r="732" spans="36:38" x14ac:dyDescent="0.25">
      <c r="AJ732" s="5">
        <v>731408</v>
      </c>
      <c r="AK732" s="5" t="s">
        <v>907</v>
      </c>
      <c r="AL732" s="5" t="s">
        <v>37</v>
      </c>
    </row>
    <row r="733" spans="36:38" x14ac:dyDescent="0.25">
      <c r="AJ733" s="5">
        <v>731409</v>
      </c>
      <c r="AK733" s="5" t="s">
        <v>610</v>
      </c>
      <c r="AL733" s="5" t="s">
        <v>37</v>
      </c>
    </row>
    <row r="734" spans="36:38" x14ac:dyDescent="0.25">
      <c r="AJ734" s="5">
        <v>731411</v>
      </c>
      <c r="AK734" s="5" t="s">
        <v>709</v>
      </c>
      <c r="AL734" s="5" t="s">
        <v>37</v>
      </c>
    </row>
    <row r="735" spans="36:38" x14ac:dyDescent="0.25">
      <c r="AJ735" s="5">
        <v>731512</v>
      </c>
      <c r="AK735" s="5" t="s">
        <v>710</v>
      </c>
      <c r="AL735" s="5" t="s">
        <v>37</v>
      </c>
    </row>
    <row r="736" spans="36:38" x14ac:dyDescent="0.25">
      <c r="AJ736" s="5">
        <v>731514</v>
      </c>
      <c r="AK736" s="5" t="s">
        <v>711</v>
      </c>
      <c r="AL736" s="5" t="s">
        <v>37</v>
      </c>
    </row>
    <row r="737" spans="36:38" x14ac:dyDescent="0.25">
      <c r="AJ737" s="5">
        <v>731515</v>
      </c>
      <c r="AK737" s="5" t="s">
        <v>712</v>
      </c>
      <c r="AL737" s="5" t="s">
        <v>37</v>
      </c>
    </row>
    <row r="738" spans="36:38" x14ac:dyDescent="0.25">
      <c r="AJ738" s="5">
        <v>731601</v>
      </c>
      <c r="AK738" s="5" t="s">
        <v>908</v>
      </c>
      <c r="AL738" s="5" t="s">
        <v>37</v>
      </c>
    </row>
    <row r="739" spans="36:38" x14ac:dyDescent="0.25">
      <c r="AJ739" s="5">
        <v>731602</v>
      </c>
      <c r="AK739" s="5" t="s">
        <v>909</v>
      </c>
      <c r="AL739" s="5" t="s">
        <v>37</v>
      </c>
    </row>
    <row r="740" spans="36:38" x14ac:dyDescent="0.25">
      <c r="AJ740" s="5">
        <v>739901</v>
      </c>
      <c r="AK740" s="5" t="s">
        <v>910</v>
      </c>
      <c r="AL740" s="5" t="s">
        <v>37</v>
      </c>
    </row>
    <row r="741" spans="36:38" x14ac:dyDescent="0.25">
      <c r="AJ741" s="49" t="s">
        <v>384</v>
      </c>
      <c r="AK741" s="50"/>
      <c r="AL741" s="5" t="s">
        <v>37</v>
      </c>
    </row>
    <row r="742" spans="36:38" x14ac:dyDescent="0.25">
      <c r="AJ742" s="45">
        <v>750101</v>
      </c>
      <c r="AK742" s="5" t="s">
        <v>535</v>
      </c>
      <c r="AL742" s="5" t="s">
        <v>37</v>
      </c>
    </row>
    <row r="743" spans="36:38" x14ac:dyDescent="0.25">
      <c r="AJ743" s="45">
        <v>750102</v>
      </c>
      <c r="AK743" s="5" t="s">
        <v>911</v>
      </c>
      <c r="AL743" s="5" t="s">
        <v>37</v>
      </c>
    </row>
    <row r="744" spans="36:38" x14ac:dyDescent="0.25">
      <c r="AJ744" s="45">
        <v>750103</v>
      </c>
      <c r="AK744" s="5" t="s">
        <v>912</v>
      </c>
      <c r="AL744" s="5" t="s">
        <v>37</v>
      </c>
    </row>
    <row r="745" spans="36:38" x14ac:dyDescent="0.25">
      <c r="AJ745" s="45">
        <v>750104</v>
      </c>
      <c r="AK745" s="5" t="s">
        <v>913</v>
      </c>
      <c r="AL745" s="5" t="s">
        <v>37</v>
      </c>
    </row>
    <row r="746" spans="36:38" x14ac:dyDescent="0.25">
      <c r="AJ746" s="45">
        <v>750105</v>
      </c>
      <c r="AK746" s="5" t="s">
        <v>914</v>
      </c>
      <c r="AL746" s="5" t="s">
        <v>37</v>
      </c>
    </row>
    <row r="747" spans="36:38" x14ac:dyDescent="0.25">
      <c r="AJ747" s="45">
        <v>750106</v>
      </c>
      <c r="AK747" s="5" t="s">
        <v>538</v>
      </c>
      <c r="AL747" s="5" t="s">
        <v>37</v>
      </c>
    </row>
    <row r="748" spans="36:38" x14ac:dyDescent="0.25">
      <c r="AJ748" s="45">
        <v>750107</v>
      </c>
      <c r="AK748" s="5" t="s">
        <v>915</v>
      </c>
      <c r="AL748" s="5" t="s">
        <v>37</v>
      </c>
    </row>
    <row r="749" spans="36:38" x14ac:dyDescent="0.25">
      <c r="AJ749" s="45">
        <v>750108</v>
      </c>
      <c r="AK749" s="5" t="s">
        <v>916</v>
      </c>
      <c r="AL749" s="5" t="s">
        <v>37</v>
      </c>
    </row>
    <row r="750" spans="36:38" x14ac:dyDescent="0.25">
      <c r="AJ750" s="45">
        <v>750109</v>
      </c>
      <c r="AK750" s="5" t="s">
        <v>917</v>
      </c>
      <c r="AL750" s="5" t="s">
        <v>37</v>
      </c>
    </row>
    <row r="751" spans="36:38" x14ac:dyDescent="0.25">
      <c r="AJ751" s="45">
        <v>750110</v>
      </c>
      <c r="AK751" s="5" t="s">
        <v>918</v>
      </c>
      <c r="AL751" s="5" t="s">
        <v>37</v>
      </c>
    </row>
    <row r="752" spans="36:38" x14ac:dyDescent="0.25">
      <c r="AJ752" s="45">
        <v>750111</v>
      </c>
      <c r="AK752" s="5" t="s">
        <v>919</v>
      </c>
      <c r="AL752" s="5" t="s">
        <v>37</v>
      </c>
    </row>
    <row r="753" spans="36:38" x14ac:dyDescent="0.25">
      <c r="AJ753" s="45">
        <v>750112</v>
      </c>
      <c r="AK753" s="5" t="s">
        <v>920</v>
      </c>
      <c r="AL753" s="5" t="s">
        <v>37</v>
      </c>
    </row>
    <row r="754" spans="36:38" x14ac:dyDescent="0.25">
      <c r="AJ754" s="45">
        <v>750113</v>
      </c>
      <c r="AK754" s="5" t="s">
        <v>921</v>
      </c>
      <c r="AL754" s="5" t="s">
        <v>37</v>
      </c>
    </row>
    <row r="755" spans="36:38" x14ac:dyDescent="0.25">
      <c r="AJ755" s="45">
        <v>750114</v>
      </c>
      <c r="AK755" s="5" t="s">
        <v>922</v>
      </c>
      <c r="AL755" s="5" t="s">
        <v>37</v>
      </c>
    </row>
    <row r="756" spans="36:38" x14ac:dyDescent="0.25">
      <c r="AJ756" s="45">
        <v>750199</v>
      </c>
      <c r="AK756" s="5" t="s">
        <v>923</v>
      </c>
      <c r="AL756" s="5" t="s">
        <v>37</v>
      </c>
    </row>
    <row r="757" spans="36:38" x14ac:dyDescent="0.25">
      <c r="AJ757" s="45">
        <v>750201</v>
      </c>
      <c r="AK757" s="5" t="s">
        <v>924</v>
      </c>
      <c r="AL757" s="5" t="s">
        <v>37</v>
      </c>
    </row>
    <row r="758" spans="36:38" x14ac:dyDescent="0.25">
      <c r="AJ758" s="45">
        <v>750202</v>
      </c>
      <c r="AK758" s="5" t="s">
        <v>925</v>
      </c>
      <c r="AL758" s="5" t="s">
        <v>37</v>
      </c>
    </row>
    <row r="759" spans="36:38" x14ac:dyDescent="0.25">
      <c r="AJ759" s="45">
        <v>750203</v>
      </c>
      <c r="AK759" s="5" t="s">
        <v>926</v>
      </c>
      <c r="AL759" s="5" t="s">
        <v>37</v>
      </c>
    </row>
    <row r="760" spans="36:38" x14ac:dyDescent="0.25">
      <c r="AJ760" s="45">
        <v>750299</v>
      </c>
      <c r="AK760" s="5" t="s">
        <v>927</v>
      </c>
      <c r="AL760" s="5" t="s">
        <v>37</v>
      </c>
    </row>
    <row r="761" spans="36:38" x14ac:dyDescent="0.25">
      <c r="AJ761" s="45">
        <v>750301</v>
      </c>
      <c r="AK761" s="5" t="s">
        <v>928</v>
      </c>
      <c r="AL761" s="5" t="s">
        <v>37</v>
      </c>
    </row>
    <row r="762" spans="36:38" x14ac:dyDescent="0.25">
      <c r="AJ762" s="45">
        <v>750302</v>
      </c>
      <c r="AK762" s="5" t="s">
        <v>929</v>
      </c>
      <c r="AL762" s="5" t="s">
        <v>37</v>
      </c>
    </row>
    <row r="763" spans="36:38" x14ac:dyDescent="0.25">
      <c r="AJ763" s="45">
        <v>750303</v>
      </c>
      <c r="AK763" s="5" t="s">
        <v>930</v>
      </c>
      <c r="AL763" s="5" t="s">
        <v>37</v>
      </c>
    </row>
    <row r="764" spans="36:38" x14ac:dyDescent="0.25">
      <c r="AJ764" s="45">
        <v>750304</v>
      </c>
      <c r="AK764" s="5" t="s">
        <v>931</v>
      </c>
      <c r="AL764" s="5" t="s">
        <v>37</v>
      </c>
    </row>
    <row r="765" spans="36:38" x14ac:dyDescent="0.25">
      <c r="AJ765" s="45">
        <v>750305</v>
      </c>
      <c r="AK765" s="5" t="s">
        <v>932</v>
      </c>
      <c r="AL765" s="5" t="s">
        <v>37</v>
      </c>
    </row>
    <row r="766" spans="36:38" x14ac:dyDescent="0.25">
      <c r="AJ766" s="45">
        <v>750306</v>
      </c>
      <c r="AK766" s="5" t="s">
        <v>933</v>
      </c>
      <c r="AL766" s="5" t="s">
        <v>37</v>
      </c>
    </row>
    <row r="767" spans="36:38" x14ac:dyDescent="0.25">
      <c r="AJ767" s="45">
        <v>750399</v>
      </c>
      <c r="AK767" s="5" t="s">
        <v>934</v>
      </c>
      <c r="AL767" s="5" t="s">
        <v>37</v>
      </c>
    </row>
    <row r="768" spans="36:38" x14ac:dyDescent="0.25">
      <c r="AJ768" s="45">
        <v>750401</v>
      </c>
      <c r="AK768" s="5" t="s">
        <v>935</v>
      </c>
      <c r="AL768" s="5" t="s">
        <v>37</v>
      </c>
    </row>
    <row r="769" spans="36:38" x14ac:dyDescent="0.25">
      <c r="AJ769" s="45">
        <v>750402</v>
      </c>
      <c r="AK769" s="5" t="s">
        <v>936</v>
      </c>
      <c r="AL769" s="5" t="s">
        <v>37</v>
      </c>
    </row>
    <row r="770" spans="36:38" x14ac:dyDescent="0.25">
      <c r="AJ770" s="45">
        <v>750499</v>
      </c>
      <c r="AK770" s="5" t="s">
        <v>937</v>
      </c>
      <c r="AL770" s="5" t="s">
        <v>37</v>
      </c>
    </row>
    <row r="771" spans="36:38" x14ac:dyDescent="0.25">
      <c r="AJ771" s="45">
        <v>750501</v>
      </c>
      <c r="AK771" s="5" t="s">
        <v>938</v>
      </c>
      <c r="AL771" s="5" t="s">
        <v>37</v>
      </c>
    </row>
    <row r="772" spans="36:38" x14ac:dyDescent="0.25">
      <c r="AJ772" s="45">
        <v>750502</v>
      </c>
      <c r="AK772" s="5" t="s">
        <v>939</v>
      </c>
      <c r="AL772" s="5" t="s">
        <v>37</v>
      </c>
    </row>
    <row r="773" spans="36:38" x14ac:dyDescent="0.25">
      <c r="AJ773" s="45">
        <v>750503</v>
      </c>
      <c r="AK773" s="5" t="s">
        <v>940</v>
      </c>
      <c r="AL773" s="5" t="s">
        <v>37</v>
      </c>
    </row>
    <row r="774" spans="36:38" x14ac:dyDescent="0.25">
      <c r="AJ774" s="45">
        <v>750504</v>
      </c>
      <c r="AK774" s="5" t="s">
        <v>941</v>
      </c>
      <c r="AL774" s="5" t="s">
        <v>37</v>
      </c>
    </row>
    <row r="775" spans="36:38" x14ac:dyDescent="0.25">
      <c r="AJ775" s="46">
        <v>750599</v>
      </c>
      <c r="AK775" s="5" t="s">
        <v>942</v>
      </c>
      <c r="AL775" s="5" t="s">
        <v>37</v>
      </c>
    </row>
    <row r="776" spans="36:38" x14ac:dyDescent="0.25">
      <c r="AJ776" s="46">
        <v>759901</v>
      </c>
      <c r="AK776" s="5" t="s">
        <v>943</v>
      </c>
      <c r="AL776" s="5" t="s">
        <v>37</v>
      </c>
    </row>
    <row r="777" spans="36:38" x14ac:dyDescent="0.25">
      <c r="AJ777" s="49" t="s">
        <v>385</v>
      </c>
      <c r="AK777" s="50"/>
      <c r="AL777" s="5" t="s">
        <v>37</v>
      </c>
    </row>
    <row r="778" spans="36:38" x14ac:dyDescent="0.25">
      <c r="AJ778" s="45">
        <v>770101</v>
      </c>
      <c r="AK778" s="5" t="s">
        <v>734</v>
      </c>
      <c r="AL778" s="5" t="s">
        <v>37</v>
      </c>
    </row>
    <row r="779" spans="36:38" x14ac:dyDescent="0.25">
      <c r="AJ779" s="45">
        <v>770102</v>
      </c>
      <c r="AK779" s="5" t="s">
        <v>944</v>
      </c>
      <c r="AL779" s="5" t="s">
        <v>37</v>
      </c>
    </row>
    <row r="780" spans="36:38" x14ac:dyDescent="0.25">
      <c r="AJ780" s="45">
        <v>770103</v>
      </c>
      <c r="AK780" s="5" t="s">
        <v>736</v>
      </c>
      <c r="AL780" s="5" t="s">
        <v>37</v>
      </c>
    </row>
    <row r="781" spans="36:38" x14ac:dyDescent="0.25">
      <c r="AJ781" s="45">
        <v>770104</v>
      </c>
      <c r="AK781" s="5" t="s">
        <v>737</v>
      </c>
      <c r="AL781" s="5" t="s">
        <v>37</v>
      </c>
    </row>
    <row r="782" spans="36:38" x14ac:dyDescent="0.25">
      <c r="AJ782" s="45">
        <v>770199</v>
      </c>
      <c r="AK782" s="5" t="s">
        <v>738</v>
      </c>
      <c r="AL782" s="5" t="s">
        <v>37</v>
      </c>
    </row>
    <row r="783" spans="36:38" x14ac:dyDescent="0.25">
      <c r="AJ783" s="45">
        <v>770201</v>
      </c>
      <c r="AK783" s="5" t="s">
        <v>739</v>
      </c>
      <c r="AL783" s="5" t="s">
        <v>37</v>
      </c>
    </row>
    <row r="784" spans="36:38" x14ac:dyDescent="0.25">
      <c r="AJ784" s="45">
        <v>770203</v>
      </c>
      <c r="AK784" s="5" t="s">
        <v>741</v>
      </c>
      <c r="AL784" s="5" t="s">
        <v>37</v>
      </c>
    </row>
    <row r="785" spans="36:38" x14ac:dyDescent="0.25">
      <c r="AJ785" s="45">
        <v>770204</v>
      </c>
      <c r="AK785" s="5" t="s">
        <v>742</v>
      </c>
      <c r="AL785" s="5" t="s">
        <v>37</v>
      </c>
    </row>
    <row r="786" spans="36:38" x14ac:dyDescent="0.25">
      <c r="AJ786" s="45">
        <v>770205</v>
      </c>
      <c r="AK786" s="5" t="s">
        <v>743</v>
      </c>
      <c r="AL786" s="5" t="s">
        <v>37</v>
      </c>
    </row>
    <row r="787" spans="36:38" x14ac:dyDescent="0.25">
      <c r="AJ787" s="45">
        <v>770206</v>
      </c>
      <c r="AK787" s="5" t="s">
        <v>744</v>
      </c>
      <c r="AL787" s="5" t="s">
        <v>37</v>
      </c>
    </row>
    <row r="788" spans="36:38" x14ac:dyDescent="0.25">
      <c r="AJ788" s="45">
        <v>770213</v>
      </c>
      <c r="AK788" s="5" t="s">
        <v>747</v>
      </c>
      <c r="AL788" s="5" t="s">
        <v>37</v>
      </c>
    </row>
    <row r="789" spans="36:38" x14ac:dyDescent="0.25">
      <c r="AJ789" s="45">
        <v>770216</v>
      </c>
      <c r="AK789" s="5" t="s">
        <v>750</v>
      </c>
      <c r="AL789" s="5" t="s">
        <v>37</v>
      </c>
    </row>
    <row r="790" spans="36:38" x14ac:dyDescent="0.25">
      <c r="AJ790" s="45">
        <v>770217</v>
      </c>
      <c r="AK790" s="5" t="s">
        <v>751</v>
      </c>
      <c r="AL790" s="5" t="s">
        <v>37</v>
      </c>
    </row>
    <row r="791" spans="36:38" x14ac:dyDescent="0.25">
      <c r="AJ791" s="45">
        <v>770218</v>
      </c>
      <c r="AK791" s="5" t="s">
        <v>945</v>
      </c>
      <c r="AL791" s="5" t="s">
        <v>37</v>
      </c>
    </row>
    <row r="792" spans="36:38" x14ac:dyDescent="0.25">
      <c r="AJ792" s="45">
        <v>770299</v>
      </c>
      <c r="AK792" s="5" t="s">
        <v>754</v>
      </c>
      <c r="AL792" s="5" t="s">
        <v>37</v>
      </c>
    </row>
    <row r="793" spans="36:38" x14ac:dyDescent="0.25">
      <c r="AJ793" s="45">
        <v>770301</v>
      </c>
      <c r="AK793" s="5" t="s">
        <v>755</v>
      </c>
      <c r="AL793" s="5" t="s">
        <v>37</v>
      </c>
    </row>
    <row r="794" spans="36:38" x14ac:dyDescent="0.25">
      <c r="AJ794" s="45">
        <v>779901</v>
      </c>
      <c r="AK794" s="5" t="s">
        <v>946</v>
      </c>
      <c r="AL794" s="5" t="s">
        <v>37</v>
      </c>
    </row>
    <row r="795" spans="36:38" x14ac:dyDescent="0.25">
      <c r="AJ795" s="49" t="s">
        <v>386</v>
      </c>
      <c r="AK795" s="50"/>
      <c r="AL795" s="5" t="s">
        <v>37</v>
      </c>
    </row>
    <row r="796" spans="36:38" x14ac:dyDescent="0.25">
      <c r="AJ796" s="45">
        <v>780101</v>
      </c>
      <c r="AK796" s="5" t="s">
        <v>757</v>
      </c>
      <c r="AL796" s="5" t="s">
        <v>37</v>
      </c>
    </row>
    <row r="797" spans="36:38" x14ac:dyDescent="0.25">
      <c r="AJ797" s="45">
        <v>780102</v>
      </c>
      <c r="AK797" s="5" t="s">
        <v>947</v>
      </c>
      <c r="AL797" s="5" t="s">
        <v>37</v>
      </c>
    </row>
    <row r="798" spans="36:38" x14ac:dyDescent="0.25">
      <c r="AJ798" s="45">
        <v>780103</v>
      </c>
      <c r="AK798" s="5" t="s">
        <v>759</v>
      </c>
      <c r="AL798" s="5" t="s">
        <v>37</v>
      </c>
    </row>
    <row r="799" spans="36:38" x14ac:dyDescent="0.25">
      <c r="AJ799" s="45">
        <v>780104</v>
      </c>
      <c r="AK799" s="5" t="s">
        <v>760</v>
      </c>
      <c r="AL799" s="5" t="s">
        <v>37</v>
      </c>
    </row>
    <row r="800" spans="36:38" x14ac:dyDescent="0.25">
      <c r="AJ800" s="45">
        <v>780105</v>
      </c>
      <c r="AK800" s="5" t="s">
        <v>761</v>
      </c>
      <c r="AL800" s="5" t="s">
        <v>37</v>
      </c>
    </row>
    <row r="801" spans="36:38" x14ac:dyDescent="0.25">
      <c r="AJ801" s="45">
        <v>780106</v>
      </c>
      <c r="AK801" s="5" t="s">
        <v>762</v>
      </c>
      <c r="AL801" s="5" t="s">
        <v>37</v>
      </c>
    </row>
    <row r="802" spans="36:38" x14ac:dyDescent="0.25">
      <c r="AJ802" s="45">
        <v>780108</v>
      </c>
      <c r="AK802" s="5" t="s">
        <v>763</v>
      </c>
      <c r="AL802" s="5" t="s">
        <v>37</v>
      </c>
    </row>
    <row r="803" spans="36:38" x14ac:dyDescent="0.25">
      <c r="AJ803" s="45">
        <v>780203</v>
      </c>
      <c r="AK803" s="5" t="s">
        <v>948</v>
      </c>
      <c r="AL803" s="5" t="s">
        <v>37</v>
      </c>
    </row>
    <row r="804" spans="36:38" x14ac:dyDescent="0.25">
      <c r="AJ804" s="45">
        <v>780204</v>
      </c>
      <c r="AK804" s="5" t="s">
        <v>949</v>
      </c>
      <c r="AL804" s="5" t="s">
        <v>37</v>
      </c>
    </row>
    <row r="805" spans="36:38" x14ac:dyDescent="0.25">
      <c r="AJ805" s="45">
        <v>780206</v>
      </c>
      <c r="AK805" s="5" t="s">
        <v>950</v>
      </c>
      <c r="AL805" s="5" t="s">
        <v>37</v>
      </c>
    </row>
    <row r="806" spans="36:38" x14ac:dyDescent="0.25">
      <c r="AJ806" s="45">
        <v>780208</v>
      </c>
      <c r="AK806" s="5" t="s">
        <v>951</v>
      </c>
      <c r="AL806" s="5" t="s">
        <v>37</v>
      </c>
    </row>
    <row r="807" spans="36:38" x14ac:dyDescent="0.25">
      <c r="AJ807" s="45">
        <v>780209</v>
      </c>
      <c r="AK807" s="5" t="s">
        <v>772</v>
      </c>
      <c r="AL807" s="5" t="s">
        <v>37</v>
      </c>
    </row>
    <row r="808" spans="36:38" x14ac:dyDescent="0.25">
      <c r="AJ808" s="45">
        <v>780210</v>
      </c>
      <c r="AK808" s="5" t="s">
        <v>952</v>
      </c>
      <c r="AL808" s="5" t="s">
        <v>37</v>
      </c>
    </row>
    <row r="809" spans="36:38" x14ac:dyDescent="0.25">
      <c r="AJ809" s="45">
        <v>780301</v>
      </c>
      <c r="AK809" s="5" t="s">
        <v>953</v>
      </c>
      <c r="AL809" s="5" t="s">
        <v>37</v>
      </c>
    </row>
    <row r="810" spans="36:38" x14ac:dyDescent="0.25">
      <c r="AJ810" s="45">
        <v>780302</v>
      </c>
      <c r="AK810" s="5" t="s">
        <v>954</v>
      </c>
      <c r="AL810" s="5" t="s">
        <v>37</v>
      </c>
    </row>
    <row r="811" spans="36:38" x14ac:dyDescent="0.25">
      <c r="AJ811" s="45">
        <v>780304</v>
      </c>
      <c r="AK811" s="5" t="s">
        <v>955</v>
      </c>
      <c r="AL811" s="5" t="s">
        <v>37</v>
      </c>
    </row>
    <row r="812" spans="36:38" x14ac:dyDescent="0.25">
      <c r="AJ812" s="45">
        <v>780509</v>
      </c>
      <c r="AK812" s="5" t="s">
        <v>956</v>
      </c>
      <c r="AL812" s="5" t="s">
        <v>37</v>
      </c>
    </row>
    <row r="813" spans="36:38" x14ac:dyDescent="0.25">
      <c r="AJ813" s="45">
        <v>780515</v>
      </c>
      <c r="AK813" s="5" t="s">
        <v>801</v>
      </c>
      <c r="AL813" s="5" t="s">
        <v>37</v>
      </c>
    </row>
    <row r="814" spans="36:38" x14ac:dyDescent="0.25">
      <c r="AJ814" s="45">
        <v>780516</v>
      </c>
      <c r="AK814" s="5" t="s">
        <v>957</v>
      </c>
      <c r="AL814" s="5" t="s">
        <v>37</v>
      </c>
    </row>
    <row r="815" spans="36:38" x14ac:dyDescent="0.25">
      <c r="AJ815" s="45">
        <v>780603</v>
      </c>
      <c r="AK815" s="5" t="s">
        <v>958</v>
      </c>
      <c r="AL815" s="5" t="s">
        <v>37</v>
      </c>
    </row>
    <row r="816" spans="36:38" x14ac:dyDescent="0.25">
      <c r="AJ816" s="45">
        <v>780604</v>
      </c>
      <c r="AK816" s="5" t="s">
        <v>806</v>
      </c>
      <c r="AL816" s="5" t="s">
        <v>37</v>
      </c>
    </row>
    <row r="817" spans="36:38" x14ac:dyDescent="0.25">
      <c r="AJ817" s="45">
        <v>780605</v>
      </c>
      <c r="AK817" s="5" t="s">
        <v>807</v>
      </c>
      <c r="AL817" s="5" t="s">
        <v>37</v>
      </c>
    </row>
    <row r="818" spans="36:38" x14ac:dyDescent="0.25">
      <c r="AJ818" s="45">
        <v>780606</v>
      </c>
      <c r="AK818" s="5" t="s">
        <v>808</v>
      </c>
      <c r="AL818" s="5" t="s">
        <v>37</v>
      </c>
    </row>
    <row r="819" spans="36:38" x14ac:dyDescent="0.25">
      <c r="AJ819" s="45">
        <v>780628</v>
      </c>
      <c r="AK819" s="5" t="s">
        <v>959</v>
      </c>
      <c r="AL819" s="5" t="s">
        <v>37</v>
      </c>
    </row>
    <row r="820" spans="36:38" x14ac:dyDescent="0.25">
      <c r="AJ820" s="45">
        <v>780629</v>
      </c>
      <c r="AK820" s="5" t="s">
        <v>960</v>
      </c>
      <c r="AL820" s="5" t="s">
        <v>37</v>
      </c>
    </row>
    <row r="821" spans="36:38" x14ac:dyDescent="0.25">
      <c r="AJ821" s="45">
        <v>780630</v>
      </c>
      <c r="AK821" s="5" t="s">
        <v>815</v>
      </c>
      <c r="AL821" s="5" t="s">
        <v>37</v>
      </c>
    </row>
    <row r="822" spans="36:38" x14ac:dyDescent="0.25">
      <c r="AJ822" s="45">
        <v>780631</v>
      </c>
      <c r="AK822" s="5" t="s">
        <v>816</v>
      </c>
      <c r="AL822" s="5" t="s">
        <v>37</v>
      </c>
    </row>
    <row r="823" spans="36:38" x14ac:dyDescent="0.25">
      <c r="AJ823" s="45">
        <v>780632</v>
      </c>
      <c r="AK823" s="5" t="s">
        <v>817</v>
      </c>
      <c r="AL823" s="5" t="s">
        <v>37</v>
      </c>
    </row>
    <row r="824" spans="36:38" x14ac:dyDescent="0.25">
      <c r="AJ824" s="45">
        <v>780633</v>
      </c>
      <c r="AK824" s="5" t="s">
        <v>818</v>
      </c>
      <c r="AL824" s="5" t="s">
        <v>37</v>
      </c>
    </row>
    <row r="825" spans="36:38" x14ac:dyDescent="0.25">
      <c r="AJ825" s="45">
        <v>780634</v>
      </c>
      <c r="AK825" s="5" t="s">
        <v>819</v>
      </c>
      <c r="AL825" s="5" t="s">
        <v>37</v>
      </c>
    </row>
    <row r="826" spans="36:38" x14ac:dyDescent="0.25">
      <c r="AJ826" s="45">
        <v>780642</v>
      </c>
      <c r="AK826" s="5" t="s">
        <v>961</v>
      </c>
      <c r="AL826" s="5" t="s">
        <v>37</v>
      </c>
    </row>
    <row r="827" spans="36:38" x14ac:dyDescent="0.25">
      <c r="AJ827" s="45">
        <v>780643</v>
      </c>
      <c r="AK827" s="5" t="s">
        <v>962</v>
      </c>
      <c r="AL827" s="5" t="s">
        <v>37</v>
      </c>
    </row>
    <row r="828" spans="36:38" x14ac:dyDescent="0.25">
      <c r="AJ828" s="45">
        <v>780701</v>
      </c>
      <c r="AK828" s="5" t="s">
        <v>963</v>
      </c>
      <c r="AL828" s="5" t="s">
        <v>37</v>
      </c>
    </row>
    <row r="829" spans="36:38" x14ac:dyDescent="0.25">
      <c r="AJ829" s="45">
        <v>780702</v>
      </c>
      <c r="AK829" s="5" t="s">
        <v>964</v>
      </c>
      <c r="AL829" s="5" t="s">
        <v>37</v>
      </c>
    </row>
    <row r="830" spans="36:38" x14ac:dyDescent="0.25">
      <c r="AJ830" s="45">
        <v>780703</v>
      </c>
      <c r="AK830" s="5" t="s">
        <v>965</v>
      </c>
      <c r="AL830" s="5" t="s">
        <v>37</v>
      </c>
    </row>
    <row r="831" spans="36:38" x14ac:dyDescent="0.25">
      <c r="AJ831" s="45">
        <v>780704</v>
      </c>
      <c r="AK831" s="5" t="s">
        <v>966</v>
      </c>
      <c r="AL831" s="5" t="s">
        <v>37</v>
      </c>
    </row>
    <row r="832" spans="36:38" x14ac:dyDescent="0.25">
      <c r="AJ832" s="45">
        <v>780705</v>
      </c>
      <c r="AK832" s="5" t="s">
        <v>967</v>
      </c>
      <c r="AL832" s="5" t="s">
        <v>37</v>
      </c>
    </row>
    <row r="833" spans="36:38" x14ac:dyDescent="0.25">
      <c r="AJ833" s="45">
        <v>780706</v>
      </c>
      <c r="AK833" s="5" t="s">
        <v>968</v>
      </c>
      <c r="AL833" s="5" t="s">
        <v>37</v>
      </c>
    </row>
    <row r="834" spans="36:38" x14ac:dyDescent="0.25">
      <c r="AJ834" s="45">
        <v>780707</v>
      </c>
      <c r="AK834" s="5" t="s">
        <v>969</v>
      </c>
      <c r="AL834" s="5" t="s">
        <v>37</v>
      </c>
    </row>
    <row r="835" spans="36:38" x14ac:dyDescent="0.25">
      <c r="AJ835" s="45">
        <v>780708</v>
      </c>
      <c r="AK835" s="5" t="s">
        <v>970</v>
      </c>
      <c r="AL835" s="5" t="s">
        <v>37</v>
      </c>
    </row>
    <row r="836" spans="36:38" x14ac:dyDescent="0.25">
      <c r="AJ836" s="45">
        <v>780709</v>
      </c>
      <c r="AK836" s="5" t="s">
        <v>971</v>
      </c>
      <c r="AL836" s="5" t="s">
        <v>37</v>
      </c>
    </row>
    <row r="837" spans="36:38" x14ac:dyDescent="0.25">
      <c r="AJ837" s="45">
        <v>780710</v>
      </c>
      <c r="AK837" s="5" t="s">
        <v>972</v>
      </c>
      <c r="AL837" s="5" t="s">
        <v>37</v>
      </c>
    </row>
    <row r="838" spans="36:38" x14ac:dyDescent="0.25">
      <c r="AJ838" s="45">
        <v>780711</v>
      </c>
      <c r="AK838" s="5" t="s">
        <v>973</v>
      </c>
      <c r="AL838" s="5" t="s">
        <v>37</v>
      </c>
    </row>
    <row r="839" spans="36:38" x14ac:dyDescent="0.25">
      <c r="AJ839" s="45">
        <v>780712</v>
      </c>
      <c r="AK839" s="5" t="s">
        <v>974</v>
      </c>
      <c r="AL839" s="5" t="s">
        <v>37</v>
      </c>
    </row>
    <row r="840" spans="36:38" x14ac:dyDescent="0.25">
      <c r="AJ840" s="45">
        <v>780713</v>
      </c>
      <c r="AK840" s="5" t="s">
        <v>975</v>
      </c>
      <c r="AL840" s="5" t="s">
        <v>37</v>
      </c>
    </row>
    <row r="841" spans="36:38" x14ac:dyDescent="0.25">
      <c r="AJ841" s="45">
        <v>780714</v>
      </c>
      <c r="AK841" s="5" t="s">
        <v>976</v>
      </c>
      <c r="AL841" s="5" t="s">
        <v>37</v>
      </c>
    </row>
    <row r="842" spans="36:38" x14ac:dyDescent="0.25">
      <c r="AJ842" s="45">
        <v>780715</v>
      </c>
      <c r="AK842" s="5" t="s">
        <v>977</v>
      </c>
      <c r="AL842" s="5" t="s">
        <v>37</v>
      </c>
    </row>
    <row r="843" spans="36:38" x14ac:dyDescent="0.25">
      <c r="AJ843" s="45">
        <v>780716</v>
      </c>
      <c r="AK843" s="5" t="s">
        <v>978</v>
      </c>
      <c r="AL843" s="5" t="s">
        <v>37</v>
      </c>
    </row>
    <row r="844" spans="36:38" x14ac:dyDescent="0.25">
      <c r="AJ844" s="45">
        <v>780717</v>
      </c>
      <c r="AK844" s="5" t="s">
        <v>979</v>
      </c>
      <c r="AL844" s="5" t="s">
        <v>37</v>
      </c>
    </row>
    <row r="845" spans="36:38" x14ac:dyDescent="0.25">
      <c r="AJ845" s="45">
        <v>780718</v>
      </c>
      <c r="AK845" s="5" t="s">
        <v>980</v>
      </c>
      <c r="AL845" s="5" t="s">
        <v>37</v>
      </c>
    </row>
    <row r="846" spans="36:38" x14ac:dyDescent="0.25">
      <c r="AJ846" s="45">
        <v>780719</v>
      </c>
      <c r="AK846" s="5" t="s">
        <v>981</v>
      </c>
      <c r="AL846" s="5" t="s">
        <v>37</v>
      </c>
    </row>
    <row r="847" spans="36:38" x14ac:dyDescent="0.25">
      <c r="AJ847" s="45">
        <v>780720</v>
      </c>
      <c r="AK847" s="5" t="s">
        <v>982</v>
      </c>
      <c r="AL847" s="5" t="s">
        <v>37</v>
      </c>
    </row>
    <row r="848" spans="36:38" x14ac:dyDescent="0.25">
      <c r="AJ848" s="45">
        <v>780721</v>
      </c>
      <c r="AK848" s="5" t="s">
        <v>983</v>
      </c>
      <c r="AL848" s="5" t="s">
        <v>37</v>
      </c>
    </row>
    <row r="849" spans="36:38" x14ac:dyDescent="0.25">
      <c r="AJ849" s="45">
        <v>780722</v>
      </c>
      <c r="AK849" s="5" t="s">
        <v>984</v>
      </c>
      <c r="AL849" s="5" t="s">
        <v>37</v>
      </c>
    </row>
    <row r="850" spans="36:38" x14ac:dyDescent="0.25">
      <c r="AJ850" s="45">
        <v>780723</v>
      </c>
      <c r="AK850" s="5" t="s">
        <v>985</v>
      </c>
      <c r="AL850" s="5" t="s">
        <v>37</v>
      </c>
    </row>
    <row r="851" spans="36:38" x14ac:dyDescent="0.25">
      <c r="AJ851" s="45">
        <v>780724</v>
      </c>
      <c r="AK851" s="5" t="s">
        <v>986</v>
      </c>
      <c r="AL851" s="5" t="s">
        <v>37</v>
      </c>
    </row>
    <row r="852" spans="36:38" x14ac:dyDescent="0.25">
      <c r="AJ852" s="45">
        <v>780725</v>
      </c>
      <c r="AK852" s="5" t="s">
        <v>987</v>
      </c>
      <c r="AL852" s="5" t="s">
        <v>37</v>
      </c>
    </row>
    <row r="853" spans="36:38" x14ac:dyDescent="0.25">
      <c r="AJ853" s="45">
        <v>780726</v>
      </c>
      <c r="AK853" s="5" t="s">
        <v>988</v>
      </c>
      <c r="AL853" s="5" t="s">
        <v>37</v>
      </c>
    </row>
    <row r="854" spans="36:38" x14ac:dyDescent="0.25">
      <c r="AJ854" s="45">
        <v>780727</v>
      </c>
      <c r="AK854" s="5" t="s">
        <v>989</v>
      </c>
      <c r="AL854" s="5" t="s">
        <v>37</v>
      </c>
    </row>
    <row r="855" spans="36:38" x14ac:dyDescent="0.25">
      <c r="AJ855" s="45">
        <v>780728</v>
      </c>
      <c r="AK855" s="5" t="s">
        <v>990</v>
      </c>
      <c r="AL855" s="5" t="s">
        <v>37</v>
      </c>
    </row>
    <row r="856" spans="36:38" x14ac:dyDescent="0.25">
      <c r="AJ856" s="45">
        <v>780729</v>
      </c>
      <c r="AK856" s="5" t="s">
        <v>991</v>
      </c>
      <c r="AL856" s="5" t="s">
        <v>37</v>
      </c>
    </row>
    <row r="857" spans="36:38" x14ac:dyDescent="0.25">
      <c r="AJ857" s="45">
        <v>780730</v>
      </c>
      <c r="AK857" s="5" t="s">
        <v>992</v>
      </c>
      <c r="AL857" s="5" t="s">
        <v>37</v>
      </c>
    </row>
    <row r="858" spans="36:38" x14ac:dyDescent="0.25">
      <c r="AJ858" s="45">
        <v>780731</v>
      </c>
      <c r="AK858" s="5" t="s">
        <v>993</v>
      </c>
      <c r="AL858" s="5" t="s">
        <v>37</v>
      </c>
    </row>
    <row r="859" spans="36:38" x14ac:dyDescent="0.25">
      <c r="AJ859" s="45">
        <v>780732</v>
      </c>
      <c r="AK859" s="5" t="s">
        <v>994</v>
      </c>
      <c r="AL859" s="5" t="s">
        <v>37</v>
      </c>
    </row>
    <row r="860" spans="36:38" x14ac:dyDescent="0.25">
      <c r="AJ860" s="45">
        <v>780735</v>
      </c>
      <c r="AK860" s="5" t="s">
        <v>995</v>
      </c>
      <c r="AL860" s="5" t="s">
        <v>37</v>
      </c>
    </row>
    <row r="861" spans="36:38" x14ac:dyDescent="0.25">
      <c r="AJ861" s="45">
        <v>780801</v>
      </c>
      <c r="AK861" s="5" t="s">
        <v>839</v>
      </c>
      <c r="AL861" s="5" t="s">
        <v>37</v>
      </c>
    </row>
    <row r="862" spans="36:38" x14ac:dyDescent="0.25">
      <c r="AJ862" s="45">
        <v>780802</v>
      </c>
      <c r="AK862" s="5" t="s">
        <v>758</v>
      </c>
      <c r="AL862" s="5" t="s">
        <v>37</v>
      </c>
    </row>
    <row r="863" spans="36:38" x14ac:dyDescent="0.25">
      <c r="AJ863" s="45">
        <v>780811</v>
      </c>
      <c r="AK863" s="5" t="s">
        <v>840</v>
      </c>
      <c r="AL863" s="5" t="s">
        <v>37</v>
      </c>
    </row>
    <row r="864" spans="36:38" x14ac:dyDescent="0.25">
      <c r="AJ864" s="45">
        <v>789901</v>
      </c>
      <c r="AK864" s="5" t="s">
        <v>996</v>
      </c>
      <c r="AL864" s="5" t="s">
        <v>37</v>
      </c>
    </row>
    <row r="865" spans="36:38" x14ac:dyDescent="0.25">
      <c r="AJ865" s="49" t="s">
        <v>387</v>
      </c>
      <c r="AK865" s="50"/>
      <c r="AL865" s="5" t="s">
        <v>37</v>
      </c>
    </row>
    <row r="866" spans="36:38" x14ac:dyDescent="0.25">
      <c r="AJ866" s="45">
        <v>840103</v>
      </c>
      <c r="AK866" s="5" t="s">
        <v>905</v>
      </c>
      <c r="AL866" s="5" t="s">
        <v>37</v>
      </c>
    </row>
    <row r="867" spans="36:38" x14ac:dyDescent="0.25">
      <c r="AJ867" s="45">
        <v>840104</v>
      </c>
      <c r="AK867" s="5" t="s">
        <v>705</v>
      </c>
      <c r="AL867" s="5" t="s">
        <v>37</v>
      </c>
    </row>
    <row r="868" spans="36:38" x14ac:dyDescent="0.25">
      <c r="AJ868" s="45">
        <v>840105</v>
      </c>
      <c r="AK868" s="5" t="s">
        <v>997</v>
      </c>
      <c r="AL868" s="5" t="s">
        <v>37</v>
      </c>
    </row>
    <row r="869" spans="36:38" x14ac:dyDescent="0.25">
      <c r="AJ869" s="45">
        <v>840106</v>
      </c>
      <c r="AK869" s="5" t="s">
        <v>998</v>
      </c>
      <c r="AL869" s="5" t="s">
        <v>37</v>
      </c>
    </row>
    <row r="870" spans="36:38" x14ac:dyDescent="0.25">
      <c r="AJ870" s="45">
        <v>840107</v>
      </c>
      <c r="AK870" s="5" t="s">
        <v>707</v>
      </c>
      <c r="AL870" s="5" t="s">
        <v>37</v>
      </c>
    </row>
    <row r="871" spans="36:38" x14ac:dyDescent="0.25">
      <c r="AJ871" s="45">
        <v>840108</v>
      </c>
      <c r="AK871" s="5" t="s">
        <v>999</v>
      </c>
      <c r="AL871" s="5" t="s">
        <v>37</v>
      </c>
    </row>
    <row r="872" spans="36:38" x14ac:dyDescent="0.25">
      <c r="AJ872" s="45">
        <v>840109</v>
      </c>
      <c r="AK872" s="5" t="s">
        <v>610</v>
      </c>
      <c r="AL872" s="5" t="s">
        <v>37</v>
      </c>
    </row>
    <row r="873" spans="36:38" x14ac:dyDescent="0.25">
      <c r="AJ873" s="45">
        <v>840110</v>
      </c>
      <c r="AK873" s="5" t="s">
        <v>1000</v>
      </c>
      <c r="AL873" s="5" t="s">
        <v>37</v>
      </c>
    </row>
    <row r="874" spans="36:38" x14ac:dyDescent="0.25">
      <c r="AJ874" s="45">
        <v>840111</v>
      </c>
      <c r="AK874" s="5" t="s">
        <v>709</v>
      </c>
      <c r="AL874" s="5" t="s">
        <v>37</v>
      </c>
    </row>
    <row r="875" spans="36:38" x14ac:dyDescent="0.25">
      <c r="AJ875" s="45">
        <v>840112</v>
      </c>
      <c r="AK875" s="5" t="s">
        <v>1001</v>
      </c>
      <c r="AL875" s="5" t="s">
        <v>37</v>
      </c>
    </row>
    <row r="876" spans="36:38" x14ac:dyDescent="0.25">
      <c r="AJ876" s="45">
        <v>840113</v>
      </c>
      <c r="AK876" s="5" t="s">
        <v>1002</v>
      </c>
      <c r="AL876" s="5" t="s">
        <v>37</v>
      </c>
    </row>
    <row r="877" spans="36:38" x14ac:dyDescent="0.25">
      <c r="AJ877" s="45">
        <v>840114</v>
      </c>
      <c r="AK877" s="5" t="s">
        <v>1003</v>
      </c>
      <c r="AL877" s="5" t="s">
        <v>37</v>
      </c>
    </row>
    <row r="878" spans="36:38" x14ac:dyDescent="0.25">
      <c r="AJ878" s="45">
        <v>840115</v>
      </c>
      <c r="AK878" s="5" t="s">
        <v>1004</v>
      </c>
      <c r="AL878" s="5" t="s">
        <v>37</v>
      </c>
    </row>
    <row r="879" spans="36:38" x14ac:dyDescent="0.25">
      <c r="AJ879" s="45">
        <v>840116</v>
      </c>
      <c r="AK879" s="5" t="s">
        <v>1005</v>
      </c>
      <c r="AL879" s="5" t="s">
        <v>37</v>
      </c>
    </row>
    <row r="880" spans="36:38" x14ac:dyDescent="0.25">
      <c r="AJ880" s="45">
        <v>840117</v>
      </c>
      <c r="AK880" s="5" t="s">
        <v>1006</v>
      </c>
      <c r="AL880" s="5" t="s">
        <v>37</v>
      </c>
    </row>
    <row r="881" spans="36:38" x14ac:dyDescent="0.25">
      <c r="AJ881" s="45">
        <v>840201</v>
      </c>
      <c r="AK881" s="5" t="s">
        <v>1007</v>
      </c>
      <c r="AL881" s="5" t="s">
        <v>37</v>
      </c>
    </row>
    <row r="882" spans="36:38" x14ac:dyDescent="0.25">
      <c r="AJ882" s="45">
        <v>840202</v>
      </c>
      <c r="AK882" s="5" t="s">
        <v>1008</v>
      </c>
      <c r="AL882" s="5" t="s">
        <v>37</v>
      </c>
    </row>
    <row r="883" spans="36:38" x14ac:dyDescent="0.25">
      <c r="AJ883" s="45">
        <v>840203</v>
      </c>
      <c r="AK883" s="5" t="s">
        <v>1009</v>
      </c>
      <c r="AL883" s="5" t="s">
        <v>37</v>
      </c>
    </row>
    <row r="884" spans="36:38" x14ac:dyDescent="0.25">
      <c r="AJ884" s="45">
        <v>840299</v>
      </c>
      <c r="AK884" s="5" t="s">
        <v>1010</v>
      </c>
      <c r="AL884" s="5" t="s">
        <v>37</v>
      </c>
    </row>
    <row r="885" spans="36:38" x14ac:dyDescent="0.25">
      <c r="AJ885" s="45">
        <v>840301</v>
      </c>
      <c r="AK885" s="5" t="s">
        <v>1011</v>
      </c>
      <c r="AL885" s="5" t="s">
        <v>37</v>
      </c>
    </row>
    <row r="886" spans="36:38" x14ac:dyDescent="0.25">
      <c r="AJ886" s="45">
        <v>840302</v>
      </c>
      <c r="AK886" s="5" t="s">
        <v>1012</v>
      </c>
      <c r="AL886" s="5" t="s">
        <v>37</v>
      </c>
    </row>
    <row r="887" spans="36:38" x14ac:dyDescent="0.25">
      <c r="AJ887" s="45">
        <v>840399</v>
      </c>
      <c r="AK887" s="5" t="s">
        <v>1013</v>
      </c>
      <c r="AL887" s="5" t="s">
        <v>37</v>
      </c>
    </row>
    <row r="888" spans="36:38" x14ac:dyDescent="0.25">
      <c r="AJ888" s="45">
        <v>840401</v>
      </c>
      <c r="AK888" s="5" t="s">
        <v>1014</v>
      </c>
      <c r="AL888" s="5" t="s">
        <v>37</v>
      </c>
    </row>
    <row r="889" spans="36:38" x14ac:dyDescent="0.25">
      <c r="AJ889" s="45">
        <v>840402</v>
      </c>
      <c r="AK889" s="5" t="s">
        <v>1015</v>
      </c>
      <c r="AL889" s="5" t="s">
        <v>37</v>
      </c>
    </row>
    <row r="890" spans="36:38" x14ac:dyDescent="0.25">
      <c r="AJ890" s="45">
        <v>840403</v>
      </c>
      <c r="AK890" s="5" t="s">
        <v>1016</v>
      </c>
      <c r="AL890" s="5" t="s">
        <v>37</v>
      </c>
    </row>
    <row r="891" spans="36:38" x14ac:dyDescent="0.25">
      <c r="AJ891" s="45">
        <v>840404</v>
      </c>
      <c r="AK891" s="5" t="s">
        <v>1017</v>
      </c>
      <c r="AL891" s="5" t="s">
        <v>37</v>
      </c>
    </row>
    <row r="892" spans="36:38" x14ac:dyDescent="0.25">
      <c r="AJ892" s="45">
        <v>840512</v>
      </c>
      <c r="AK892" s="5" t="s">
        <v>710</v>
      </c>
      <c r="AL892" s="5" t="s">
        <v>37</v>
      </c>
    </row>
    <row r="893" spans="36:38" x14ac:dyDescent="0.25">
      <c r="AJ893" s="45">
        <v>840513</v>
      </c>
      <c r="AK893" s="5" t="s">
        <v>1018</v>
      </c>
      <c r="AL893" s="5" t="s">
        <v>37</v>
      </c>
    </row>
    <row r="894" spans="36:38" x14ac:dyDescent="0.25">
      <c r="AJ894" s="45">
        <v>840514</v>
      </c>
      <c r="AK894" s="5" t="s">
        <v>711</v>
      </c>
      <c r="AL894" s="5" t="s">
        <v>37</v>
      </c>
    </row>
    <row r="895" spans="36:38" x14ac:dyDescent="0.25">
      <c r="AJ895" s="45">
        <v>840515</v>
      </c>
      <c r="AK895" s="5" t="s">
        <v>712</v>
      </c>
      <c r="AL895" s="5" t="s">
        <v>37</v>
      </c>
    </row>
    <row r="896" spans="36:38" x14ac:dyDescent="0.25">
      <c r="AJ896" s="45">
        <v>840599</v>
      </c>
      <c r="AK896" s="5" t="s">
        <v>1019</v>
      </c>
      <c r="AL896" s="5" t="s">
        <v>37</v>
      </c>
    </row>
    <row r="897" spans="36:38" x14ac:dyDescent="0.25">
      <c r="AJ897" s="46">
        <v>840901</v>
      </c>
      <c r="AK897" s="5" t="s">
        <v>701</v>
      </c>
      <c r="AL897" s="5" t="s">
        <v>37</v>
      </c>
    </row>
    <row r="898" spans="36:38" x14ac:dyDescent="0.25">
      <c r="AJ898" s="46">
        <v>849901</v>
      </c>
      <c r="AK898" s="5" t="s">
        <v>1020</v>
      </c>
      <c r="AL898" s="5" t="s">
        <v>37</v>
      </c>
    </row>
    <row r="899" spans="36:38" x14ac:dyDescent="0.25">
      <c r="AJ899" s="49" t="s">
        <v>388</v>
      </c>
      <c r="AK899" s="50"/>
      <c r="AL899" s="5" t="s">
        <v>37</v>
      </c>
    </row>
    <row r="900" spans="36:38" x14ac:dyDescent="0.25">
      <c r="AJ900" s="5">
        <v>990101</v>
      </c>
      <c r="AK900" s="5" t="s">
        <v>1021</v>
      </c>
      <c r="AL900" s="5" t="s">
        <v>37</v>
      </c>
    </row>
    <row r="901" spans="36:38" x14ac:dyDescent="0.25">
      <c r="AJ901" s="5">
        <v>990102</v>
      </c>
      <c r="AK901" s="5" t="s">
        <v>1022</v>
      </c>
      <c r="AL901" s="5" t="s">
        <v>37</v>
      </c>
    </row>
    <row r="902" spans="36:38" x14ac:dyDescent="0.25">
      <c r="AJ902" s="5">
        <v>990103</v>
      </c>
      <c r="AK902" s="5" t="s">
        <v>1023</v>
      </c>
      <c r="AL902" s="5" t="s">
        <v>37</v>
      </c>
    </row>
    <row r="903" spans="36:38" x14ac:dyDescent="0.25">
      <c r="AJ903" s="5">
        <v>990104</v>
      </c>
      <c r="AK903" s="5" t="s">
        <v>1024</v>
      </c>
      <c r="AL903" s="5" t="s">
        <v>37</v>
      </c>
    </row>
  </sheetData>
  <sheetProtection password="84A4" sheet="1" objects="1" scenarios="1" selectLockedCells="1" selectUnlockedCells="1"/>
  <sortState ref="R3:R6">
    <sortCondition ref="R3"/>
  </sortState>
  <mergeCells count="7">
    <mergeCell ref="AA3:AA35"/>
    <mergeCell ref="AC3:AC11"/>
    <mergeCell ref="AC12:AC16"/>
    <mergeCell ref="AC17:AC23"/>
    <mergeCell ref="AC24:AC25"/>
    <mergeCell ref="AC26:AC31"/>
    <mergeCell ref="AC32:AC35"/>
  </mergeCells>
  <pageMargins left="0.7" right="0.7" top="0.75" bottom="0.75" header="0.3" footer="0.3"/>
  <pageSetup paperSize="9" orientation="portrait" r:id="rId1"/>
  <ignoredErrors>
    <ignoredError sqref="L4:L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  <pageSetUpPr fitToPage="1"/>
  </sheetPr>
  <dimension ref="A1:AN6010"/>
  <sheetViews>
    <sheetView showGridLines="0" tabSelected="1" workbookViewId="0">
      <pane ySplit="9" topLeftCell="A798" activePane="bottomLeft" state="frozen"/>
      <selection pane="bottomLeft" activeCell="A804" sqref="A804"/>
    </sheetView>
  </sheetViews>
  <sheetFormatPr baseColWidth="10" defaultRowHeight="12.75" x14ac:dyDescent="0.25"/>
  <cols>
    <col min="1" max="1" width="28.85546875" style="64" customWidth="1"/>
    <col min="2" max="2" width="28.28515625" style="64" customWidth="1"/>
    <col min="3" max="3" width="35.7109375" style="64" customWidth="1"/>
    <col min="4" max="5" width="40.7109375" style="64" customWidth="1"/>
    <col min="6" max="7" width="13.5703125" style="89" customWidth="1"/>
    <col min="8" max="9" width="24.5703125" style="90" customWidth="1"/>
    <col min="10" max="11" width="35.7109375" style="64" customWidth="1"/>
    <col min="12" max="12" width="14.5703125" style="64" bestFit="1" customWidth="1"/>
    <col min="13" max="15" width="35.7109375" style="64" customWidth="1"/>
    <col min="16" max="16" width="20.140625" style="64" bestFit="1" customWidth="1"/>
    <col min="17" max="17" width="25.7109375" style="64" customWidth="1"/>
    <col min="18" max="18" width="15.7109375" style="64" customWidth="1"/>
    <col min="19" max="20" width="8.7109375" style="64" customWidth="1"/>
    <col min="21" max="21" width="19.28515625" style="64" bestFit="1" customWidth="1"/>
    <col min="22" max="22" width="18.140625" style="64" customWidth="1"/>
    <col min="23" max="23" width="12.42578125" style="64" bestFit="1" customWidth="1"/>
    <col min="24" max="24" width="25.7109375" style="64" customWidth="1"/>
    <col min="25" max="25" width="16.7109375" style="66" customWidth="1"/>
    <col min="26" max="37" width="16.7109375" style="67" customWidth="1"/>
    <col min="38" max="38" width="16.7109375" style="66" customWidth="1"/>
    <col min="39" max="39" width="12.7109375" style="66" customWidth="1"/>
    <col min="40" max="40" width="30.7109375" style="64" customWidth="1"/>
    <col min="41" max="41" width="3.5703125" style="64" bestFit="1" customWidth="1"/>
    <col min="42" max="16384" width="11.42578125" style="64"/>
  </cols>
  <sheetData>
    <row r="1" spans="1:40" ht="18.75" x14ac:dyDescent="0.25">
      <c r="A1" s="60" t="s">
        <v>0</v>
      </c>
      <c r="B1" s="60"/>
      <c r="C1" s="60"/>
      <c r="D1" s="61"/>
      <c r="E1" s="61"/>
      <c r="F1" s="61"/>
      <c r="G1" s="61"/>
      <c r="H1" s="62"/>
      <c r="I1" s="62"/>
      <c r="J1" s="61"/>
      <c r="K1" s="61"/>
      <c r="L1" s="61"/>
      <c r="M1" s="61"/>
      <c r="N1" s="61"/>
      <c r="O1" s="61"/>
      <c r="P1" s="61"/>
      <c r="Q1" s="61"/>
      <c r="R1" s="61"/>
      <c r="U1" s="61"/>
      <c r="V1" s="61"/>
      <c r="W1" s="61"/>
      <c r="X1" s="61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57" t="s">
        <v>1093</v>
      </c>
      <c r="AL1" s="57"/>
      <c r="AM1" s="64"/>
    </row>
    <row r="2" spans="1:40" ht="18.75" x14ac:dyDescent="0.25">
      <c r="A2" s="60" t="s">
        <v>1</v>
      </c>
      <c r="B2" s="60"/>
      <c r="C2" s="60"/>
      <c r="D2" s="61"/>
      <c r="E2" s="61"/>
      <c r="F2" s="61"/>
      <c r="G2" s="61"/>
      <c r="H2" s="62"/>
      <c r="I2" s="62"/>
      <c r="J2" s="61"/>
      <c r="K2" s="61"/>
      <c r="L2" s="61"/>
      <c r="M2" s="61"/>
      <c r="N2" s="61"/>
      <c r="O2" s="61"/>
      <c r="P2" s="61"/>
      <c r="Q2" s="61"/>
      <c r="R2" s="61"/>
      <c r="U2" s="61"/>
      <c r="V2" s="61"/>
      <c r="W2" s="61"/>
      <c r="X2" s="61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58" t="s">
        <v>1026</v>
      </c>
      <c r="AL2" s="59"/>
      <c r="AM2" s="64"/>
    </row>
    <row r="3" spans="1:40" ht="18.75" x14ac:dyDescent="0.25">
      <c r="A3" s="60" t="s">
        <v>2</v>
      </c>
      <c r="B3" s="60"/>
      <c r="C3" s="60"/>
      <c r="D3" s="61"/>
      <c r="E3" s="61"/>
      <c r="F3" s="61"/>
      <c r="G3" s="61"/>
      <c r="H3" s="62"/>
      <c r="I3" s="62"/>
      <c r="J3" s="61"/>
      <c r="K3" s="61"/>
      <c r="L3" s="61"/>
      <c r="M3" s="61"/>
      <c r="N3" s="61"/>
      <c r="O3" s="61"/>
      <c r="P3" s="61"/>
      <c r="Q3" s="61"/>
      <c r="R3" s="61"/>
      <c r="U3" s="61"/>
      <c r="V3" s="61"/>
      <c r="W3" s="61"/>
      <c r="X3" s="61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59" t="s">
        <v>1094</v>
      </c>
      <c r="AL3" s="59"/>
      <c r="AM3" s="64"/>
    </row>
    <row r="4" spans="1:40" ht="5.0999999999999996" customHeight="1" x14ac:dyDescent="0.25">
      <c r="A4" s="60"/>
      <c r="B4" s="60"/>
      <c r="C4" s="60"/>
      <c r="D4" s="61"/>
      <c r="E4" s="61"/>
      <c r="F4" s="61"/>
      <c r="G4" s="61"/>
      <c r="H4" s="62"/>
      <c r="I4" s="62"/>
      <c r="J4" s="61"/>
      <c r="K4" s="61"/>
      <c r="L4" s="61"/>
      <c r="M4" s="61"/>
      <c r="N4" s="61"/>
      <c r="O4" s="61"/>
      <c r="P4" s="61"/>
      <c r="Q4" s="61"/>
      <c r="R4" s="61"/>
      <c r="U4" s="61"/>
      <c r="V4" s="61"/>
      <c r="W4" s="61"/>
      <c r="X4" s="61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4"/>
    </row>
    <row r="5" spans="1:40" x14ac:dyDescent="0.25">
      <c r="B5" s="65"/>
      <c r="E5" s="91"/>
      <c r="F5" s="66"/>
      <c r="G5" s="66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U5" s="67"/>
      <c r="V5" s="61"/>
      <c r="X5" s="172" t="s">
        <v>3</v>
      </c>
      <c r="Y5" s="52">
        <f>SUBTOTAL(9,Y10:Y6009)</f>
        <v>72040375.939999953</v>
      </c>
      <c r="Z5" s="53">
        <f>SUBTOTAL(9,Z10:Z6009)</f>
        <v>1240303.845</v>
      </c>
      <c r="AA5" s="53">
        <f t="shared" ref="AA5:AK5" si="0">SUBTOTAL(9,AA10:AA6009)</f>
        <v>8179158.8550000004</v>
      </c>
      <c r="AB5" s="53">
        <f t="shared" si="0"/>
        <v>14105492.604999984</v>
      </c>
      <c r="AC5" s="53">
        <f t="shared" si="0"/>
        <v>2490978.2550000008</v>
      </c>
      <c r="AD5" s="53">
        <f t="shared" si="0"/>
        <v>7983441.0450000027</v>
      </c>
      <c r="AE5" s="53">
        <f t="shared" si="0"/>
        <v>6199070.6650000084</v>
      </c>
      <c r="AF5" s="53">
        <f t="shared" si="0"/>
        <v>5211872.5150000108</v>
      </c>
      <c r="AG5" s="53">
        <f t="shared" si="0"/>
        <v>8566191.3549999967</v>
      </c>
      <c r="AH5" s="53">
        <f t="shared" si="0"/>
        <v>6361679.1450000107</v>
      </c>
      <c r="AI5" s="53">
        <f t="shared" si="0"/>
        <v>1637460.0350000022</v>
      </c>
      <c r="AJ5" s="53">
        <f t="shared" si="0"/>
        <v>8440193.8550000023</v>
      </c>
      <c r="AK5" s="53">
        <f t="shared" si="0"/>
        <v>1624533.7649999999</v>
      </c>
      <c r="AL5" s="54">
        <f>SUM(Z5:AK5)</f>
        <v>72040375.940000013</v>
      </c>
      <c r="AM5" s="67"/>
    </row>
    <row r="6" spans="1:40" s="73" customFormat="1" ht="5.0999999999999996" customHeight="1" x14ac:dyDescent="0.25">
      <c r="A6" s="68"/>
      <c r="B6" s="68"/>
      <c r="C6" s="68"/>
      <c r="D6" s="69"/>
      <c r="E6" s="69"/>
      <c r="F6" s="69"/>
      <c r="G6" s="69"/>
      <c r="H6" s="70"/>
      <c r="I6" s="70"/>
      <c r="J6" s="69"/>
      <c r="K6" s="69"/>
      <c r="L6" s="69"/>
      <c r="M6" s="69"/>
      <c r="N6" s="69"/>
      <c r="O6" s="69"/>
      <c r="P6" s="69"/>
      <c r="Q6" s="69"/>
      <c r="R6" s="69"/>
      <c r="U6" s="69"/>
      <c r="V6" s="69"/>
      <c r="W6" s="69"/>
      <c r="X6" s="69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2"/>
    </row>
    <row r="7" spans="1:40" x14ac:dyDescent="0.25">
      <c r="A7" s="174" t="s">
        <v>4</v>
      </c>
      <c r="B7" s="175"/>
      <c r="C7" s="175"/>
      <c r="D7" s="176"/>
      <c r="E7" s="176"/>
      <c r="F7" s="176"/>
      <c r="G7" s="176"/>
      <c r="H7" s="177"/>
      <c r="I7" s="177"/>
      <c r="J7" s="176"/>
      <c r="K7" s="174"/>
      <c r="L7" s="175"/>
      <c r="M7" s="175"/>
      <c r="N7" s="176"/>
      <c r="O7" s="176"/>
      <c r="P7" s="176"/>
      <c r="Q7" s="176"/>
      <c r="R7" s="175"/>
      <c r="S7" s="175"/>
      <c r="T7" s="175"/>
      <c r="U7" s="176"/>
      <c r="V7" s="176"/>
      <c r="W7" s="176"/>
      <c r="X7" s="176"/>
      <c r="Y7" s="176"/>
      <c r="Z7" s="178"/>
      <c r="AA7" s="178"/>
      <c r="AB7" s="178"/>
      <c r="AC7" s="178"/>
      <c r="AD7" s="178"/>
      <c r="AE7" s="178"/>
      <c r="AF7" s="178"/>
      <c r="AG7" s="178"/>
      <c r="AH7" s="178"/>
      <c r="AI7" s="178"/>
      <c r="AJ7" s="178"/>
      <c r="AK7" s="178"/>
      <c r="AL7" s="178"/>
      <c r="AM7" s="200" t="s">
        <v>5</v>
      </c>
      <c r="AN7" s="201"/>
    </row>
    <row r="8" spans="1:40" x14ac:dyDescent="0.25">
      <c r="A8" s="168" t="s">
        <v>6</v>
      </c>
      <c r="B8" s="169"/>
      <c r="C8" s="170"/>
      <c r="D8" s="168" t="s">
        <v>7</v>
      </c>
      <c r="E8" s="168"/>
      <c r="F8" s="168"/>
      <c r="G8" s="171"/>
      <c r="H8" s="168" t="s">
        <v>1049</v>
      </c>
      <c r="I8" s="169"/>
      <c r="J8" s="169"/>
      <c r="K8" s="74" t="s">
        <v>1050</v>
      </c>
      <c r="L8" s="75"/>
      <c r="M8" s="75"/>
      <c r="N8" s="75"/>
      <c r="O8" s="76"/>
      <c r="P8" s="75"/>
      <c r="Q8" s="75"/>
      <c r="R8" s="74" t="s">
        <v>1051</v>
      </c>
      <c r="S8" s="74"/>
      <c r="T8" s="74"/>
      <c r="U8" s="74"/>
      <c r="V8" s="75"/>
      <c r="W8" s="75"/>
      <c r="X8" s="75"/>
      <c r="Y8" s="76"/>
      <c r="Z8" s="77" t="s">
        <v>1052</v>
      </c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202"/>
      <c r="AN8" s="203"/>
    </row>
    <row r="9" spans="1:40" ht="33.75" x14ac:dyDescent="0.25">
      <c r="A9" s="165" t="s">
        <v>8</v>
      </c>
      <c r="B9" s="166" t="s">
        <v>9</v>
      </c>
      <c r="C9" s="166" t="s">
        <v>10</v>
      </c>
      <c r="D9" s="166" t="s">
        <v>1025</v>
      </c>
      <c r="E9" s="166" t="s">
        <v>11</v>
      </c>
      <c r="F9" s="166" t="s">
        <v>12</v>
      </c>
      <c r="G9" s="166" t="s">
        <v>13</v>
      </c>
      <c r="H9" s="167" t="s">
        <v>354</v>
      </c>
      <c r="I9" s="167" t="s">
        <v>26</v>
      </c>
      <c r="J9" s="166" t="s">
        <v>27</v>
      </c>
      <c r="K9" s="79" t="s">
        <v>1070</v>
      </c>
      <c r="L9" s="79" t="s">
        <v>323</v>
      </c>
      <c r="M9" s="79" t="s">
        <v>1071</v>
      </c>
      <c r="N9" s="79" t="s">
        <v>28</v>
      </c>
      <c r="O9" s="79" t="s">
        <v>1072</v>
      </c>
      <c r="P9" s="79" t="s">
        <v>366</v>
      </c>
      <c r="Q9" s="79" t="s">
        <v>352</v>
      </c>
      <c r="R9" s="79" t="s">
        <v>1112</v>
      </c>
      <c r="S9" s="79" t="s">
        <v>1191</v>
      </c>
      <c r="T9" s="79" t="s">
        <v>1192</v>
      </c>
      <c r="U9" s="79" t="s">
        <v>29</v>
      </c>
      <c r="V9" s="79" t="s">
        <v>30</v>
      </c>
      <c r="W9" s="79" t="s">
        <v>31</v>
      </c>
      <c r="X9" s="79" t="s">
        <v>32</v>
      </c>
      <c r="Y9" s="80" t="s">
        <v>33</v>
      </c>
      <c r="Z9" s="81" t="s">
        <v>14</v>
      </c>
      <c r="AA9" s="81" t="s">
        <v>15</v>
      </c>
      <c r="AB9" s="81" t="s">
        <v>16</v>
      </c>
      <c r="AC9" s="81" t="s">
        <v>17</v>
      </c>
      <c r="AD9" s="81" t="s">
        <v>18</v>
      </c>
      <c r="AE9" s="81" t="s">
        <v>19</v>
      </c>
      <c r="AF9" s="81" t="s">
        <v>20</v>
      </c>
      <c r="AG9" s="81" t="s">
        <v>21</v>
      </c>
      <c r="AH9" s="81" t="s">
        <v>22</v>
      </c>
      <c r="AI9" s="81" t="s">
        <v>23</v>
      </c>
      <c r="AJ9" s="81" t="s">
        <v>24</v>
      </c>
      <c r="AK9" s="81" t="s">
        <v>25</v>
      </c>
      <c r="AL9" s="82" t="s">
        <v>34</v>
      </c>
      <c r="AM9" s="179" t="s">
        <v>35</v>
      </c>
      <c r="AN9" s="180" t="s">
        <v>36</v>
      </c>
    </row>
    <row r="10" spans="1:40" s="88" customFormat="1" ht="50.1" customHeight="1" x14ac:dyDescent="0.25">
      <c r="A10" s="92" t="s">
        <v>43</v>
      </c>
      <c r="B10" s="92" t="s">
        <v>63</v>
      </c>
      <c r="C10" s="92" t="s">
        <v>141</v>
      </c>
      <c r="D10" s="92" t="s">
        <v>1251</v>
      </c>
      <c r="E10" s="92" t="s">
        <v>1252</v>
      </c>
      <c r="F10" s="93">
        <v>30</v>
      </c>
      <c r="G10" s="94" t="s">
        <v>1253</v>
      </c>
      <c r="H10" s="83" t="str">
        <f>IF(M10&lt;&gt;"",VLOOKUP(M10,LISTAS·PAPP!$U$3:$Z$8,2,FALSE),"")</f>
        <v>GARANTIZAR UNA VIDA DIGNA CON IGUALES OPORTUNIDADES PARA TODAS LAS PERSONAS</v>
      </c>
      <c r="I10" s="85" t="str">
        <f>IF(M10&lt;&gt;"",VLOOKUP(M10,LISTAS·PAPP!$U$3:$Z$8,3,FALSE),"")</f>
        <v>REDUCCIÓN DE LA DESIGUALDAD</v>
      </c>
      <c r="J10" s="83" t="str">
        <f>IF(M10&lt;&gt;"",VLOOKUP(M10,LISTAS·PAPP!$U$3:$Z$8,4,FALSE),"")</f>
        <v>INCREMENTAR LAS INTERVENCIONES DE PREVENCIÓN EN EL ÁMBITO DE LA PROTECCIÓN ESPECIAL PARA LA POBLACIÓN SUSCEPTIBLE DE VULNERACIÓN DE DERECHOS</v>
      </c>
      <c r="K10" s="83" t="str">
        <f>IF(C10&lt;&gt;"",VLOOKUP(C10,LISTAS·PAPP!$H$3:$O$119,4,FALSE),"")</f>
        <v>280 7210 DIRECCION DISTRITAL-07D04-BALSAS-MARCABELI-PINAS-MIES</v>
      </c>
      <c r="L10" s="85" t="str">
        <f>IF(C10&lt;&gt;"",VLOOKUP(C10,LISTAS·PAPP!$H$3:$O$119,8,FALSE),"")</f>
        <v>01071000 PINAS</v>
      </c>
      <c r="M10" s="95" t="s">
        <v>1068</v>
      </c>
      <c r="N10" s="92" t="s">
        <v>1105</v>
      </c>
      <c r="O10" s="92" t="s">
        <v>1108</v>
      </c>
      <c r="P10" s="84" t="str">
        <f>IF(N10&lt;&gt;"",VLOOKUP(N10,LISTAS·PAPP!$U$9:$Y$125,5,FALSE),"")</f>
        <v>102800000.0000.376265</v>
      </c>
      <c r="Q10" s="83" t="str">
        <f>IF(O10&lt;&gt;"",VLOOKUP(O10,LISTAS·PAPP!$U$9:$W$125,3,FALSE),"")</f>
        <v>99999999 SIN ORIENTACION DE GASTO</v>
      </c>
      <c r="R10" s="92" t="s">
        <v>1119</v>
      </c>
      <c r="S10" s="173">
        <v>2001</v>
      </c>
      <c r="T10" s="173">
        <v>1</v>
      </c>
      <c r="U10" s="92" t="s">
        <v>372</v>
      </c>
      <c r="V10" s="92" t="s">
        <v>386</v>
      </c>
      <c r="W10" s="94">
        <v>780204</v>
      </c>
      <c r="X10" s="83" t="str">
        <f>IF(ISERROR(VLOOKUP(W10,LISTAS·PAPP!$AJ$3:$AK$903,2,0))," ",VLOOKUP(W10,LISTAS·PAPP!$AJ$3:$AK$903,2,0))</f>
        <v>Transferencias o Donaciones al Sector Privado no Financiero</v>
      </c>
      <c r="Y10" s="96">
        <v>36339.599999999999</v>
      </c>
      <c r="Z10" s="97">
        <v>0</v>
      </c>
      <c r="AA10" s="97">
        <v>0</v>
      </c>
      <c r="AB10" s="97">
        <v>12113.199999999999</v>
      </c>
      <c r="AC10" s="97">
        <v>0</v>
      </c>
      <c r="AD10" s="97">
        <v>0</v>
      </c>
      <c r="AE10" s="97">
        <v>12113.199999999999</v>
      </c>
      <c r="AF10" s="97">
        <v>0</v>
      </c>
      <c r="AG10" s="97">
        <v>0</v>
      </c>
      <c r="AH10" s="97">
        <v>12113.199999999999</v>
      </c>
      <c r="AI10" s="97">
        <v>0</v>
      </c>
      <c r="AJ10" s="97">
        <v>0</v>
      </c>
      <c r="AK10" s="97">
        <v>0</v>
      </c>
      <c r="AL10" s="86">
        <f t="shared" ref="AL10:AL73" si="1">IF(A10&gt;0,(Z10+AA10+AB10+AC10+AD10+AE10+AF10+AG10+AH10+AI10+AJ10+AK10),"")</f>
        <v>36339.599999999999</v>
      </c>
      <c r="AM10" s="87" t="str">
        <f t="shared" ref="AM10:AM73" si="2">IF(A10&lt;&gt;"",IF(A10&lt;&gt;"",IF(Y10=AL10,"OK",Y10-AL10),IF(AND(Y10="",AL10=""),"",Z10-AL10))," ")</f>
        <v>OK</v>
      </c>
      <c r="AN10" s="1" t="str">
        <f>IF(A10&lt;&gt;"",IF(A10="","Escoger ESTRUCTURA ORGANIZACIONAL;",)&amp;" "&amp;(IF(B10="","Escoger RELACIONAMIENTO INSTITUCIONAL;",)&amp;" "&amp;(IF(C10="","Escoger UNIDADES ADMINISTRATIVAS;",)&amp;" "&amp;(IF(D10="","Colocar COMPONENTE DEL PROYECTO DE INVERSIÓN;",)&amp;" "&amp;(IF(E10="","Colocar ACTIVIDADES DEL PAPP;",)&amp;" "&amp;(IF(F10="","Colocar META DE LA ACTIVIDAD;",)&amp;" "&amp;(IF(G10="","Colocar INDICADOR DE LA META;",)&amp;" "&amp;(IF(H10="","No visualiza PLAN NACIONAL DE DESARROLLO;",)&amp;" "&amp;(IF(I10="","No visualiza PROGRAMA NACIONAL;",)&amp;" "&amp;(IF(J10="","No visualiza OBJETIVO ESTRATEGICO INSTITUCIONAL;",)&amp;" "&amp;(IF(K10="","No visualiza CENTRO GESTOR;",)&amp;" "&amp;(IF(L10="","No visualiza AREA FUNCIONAL;",)&amp;" "&amp;(IF(M10="","Escoger PRODUCTO INSTITUCIONAL;",)&amp;" "&amp;(IF(N10="","Escoger PROYECTO;",)&amp;" "&amp;(IF(O10="","Escoger ACTIVIDAD SINAFIP;",)&amp;" "&amp;(IF(P10="","No visualiza CODIGO UNICO DE PROYECTO;",)&amp;" "&amp;(IF(Q10="","No visualiza POLITICA DE IGUALDAD;",)&amp;" "&amp;(IF(R10="","Escoger FUENTE;",)&amp;" "&amp;(IF(U10="","Escoger NATURALEZA DE GASTO;",)&amp;" "&amp;(IF(V10="","Escoger GRUPO DE GASTO;",)&amp;" "&amp;(IF(W10="","Colocar ITEM PRESUPUESTARIO;",)&amp;" "&amp;(IF(X10="","No visualiza DESCRIPCION ITEM PRESUPUESTARIO;",))))))))))))))))))))))," ")</f>
        <v xml:space="preserve">                     </v>
      </c>
    </row>
    <row r="11" spans="1:40" s="88" customFormat="1" ht="50.1" customHeight="1" x14ac:dyDescent="0.25">
      <c r="A11" s="92" t="s">
        <v>43</v>
      </c>
      <c r="B11" s="92" t="s">
        <v>63</v>
      </c>
      <c r="C11" s="92" t="s">
        <v>142</v>
      </c>
      <c r="D11" s="92" t="s">
        <v>1251</v>
      </c>
      <c r="E11" s="92" t="s">
        <v>1252</v>
      </c>
      <c r="F11" s="93">
        <v>30</v>
      </c>
      <c r="G11" s="94" t="s">
        <v>1253</v>
      </c>
      <c r="H11" s="83" t="str">
        <f>IF(M11&lt;&gt;"",VLOOKUP(M11,LISTAS·PAPP!$U$3:$Z$8,2,FALSE),"")</f>
        <v>GARANTIZAR UNA VIDA DIGNA CON IGUALES OPORTUNIDADES PARA TODAS LAS PERSONAS</v>
      </c>
      <c r="I11" s="85" t="str">
        <f>IF(M11&lt;&gt;"",VLOOKUP(M11,LISTAS·PAPP!$U$3:$Z$8,3,FALSE),"")</f>
        <v>REDUCCIÓN DE LA DESIGUALDAD</v>
      </c>
      <c r="J11" s="83" t="str">
        <f>IF(M11&lt;&gt;"",VLOOKUP(M11,LISTAS·PAPP!$U$3:$Z$8,4,FALSE),"")</f>
        <v>INCREMENTAR LAS INTERVENCIONES DE PREVENCIÓN EN EL ÁMBITO DE LA PROTECCIÓN ESPECIAL PARA LA POBLACIÓN SUSCEPTIBLE DE VULNERACIÓN DE DERECHOS</v>
      </c>
      <c r="K11" s="83" t="str">
        <f>IF(C11&lt;&gt;"",VLOOKUP(C11,LISTAS·PAPP!$H$3:$O$119,4,FALSE),"")</f>
        <v>280 7310 DIRECCION DISTRITAL-11D01-LOJA-MIES</v>
      </c>
      <c r="L11" s="85" t="str">
        <f>IF(C11&lt;&gt;"",VLOOKUP(C11,LISTAS·PAPP!$H$3:$O$119,8,FALSE),"")</f>
        <v>02110100 LOJA</v>
      </c>
      <c r="M11" s="95" t="s">
        <v>1068</v>
      </c>
      <c r="N11" s="92" t="s">
        <v>1105</v>
      </c>
      <c r="O11" s="92" t="s">
        <v>1108</v>
      </c>
      <c r="P11" s="84" t="str">
        <f>IF(N11&lt;&gt;"",VLOOKUP(N11,LISTAS·PAPP!$U$9:$Y$125,5,FALSE),"")</f>
        <v>102800000.0000.376265</v>
      </c>
      <c r="Q11" s="83" t="str">
        <f>IF(O11&lt;&gt;"",VLOOKUP(O11,LISTAS·PAPP!$U$9:$W$125,3,FALSE),"")</f>
        <v>99999999 SIN ORIENTACION DE GASTO</v>
      </c>
      <c r="R11" s="92" t="s">
        <v>1119</v>
      </c>
      <c r="S11" s="173">
        <v>2001</v>
      </c>
      <c r="T11" s="173">
        <v>1</v>
      </c>
      <c r="U11" s="92" t="s">
        <v>372</v>
      </c>
      <c r="V11" s="92" t="s">
        <v>386</v>
      </c>
      <c r="W11" s="94">
        <v>780204</v>
      </c>
      <c r="X11" s="83" t="str">
        <f>IF(ISERROR(VLOOKUP(W11,LISTAS·PAPP!$AJ$3:$AK$903,2,0))," ",VLOOKUP(W11,LISTAS·PAPP!$AJ$3:$AK$903,2,0))</f>
        <v>Transferencias o Donaciones al Sector Privado no Financiero</v>
      </c>
      <c r="Y11" s="96">
        <v>36339.599999999999</v>
      </c>
      <c r="Z11" s="97">
        <v>0</v>
      </c>
      <c r="AA11" s="97">
        <v>0</v>
      </c>
      <c r="AB11" s="97">
        <v>12113.199999999999</v>
      </c>
      <c r="AC11" s="97">
        <v>0</v>
      </c>
      <c r="AD11" s="97">
        <v>0</v>
      </c>
      <c r="AE11" s="97">
        <v>12113.199999999999</v>
      </c>
      <c r="AF11" s="97">
        <v>0</v>
      </c>
      <c r="AG11" s="97">
        <v>0</v>
      </c>
      <c r="AH11" s="97">
        <v>12113.199999999999</v>
      </c>
      <c r="AI11" s="97">
        <v>0</v>
      </c>
      <c r="AJ11" s="97">
        <v>0</v>
      </c>
      <c r="AK11" s="97">
        <v>0</v>
      </c>
      <c r="AL11" s="86">
        <f t="shared" si="1"/>
        <v>36339.599999999999</v>
      </c>
      <c r="AM11" s="87" t="str">
        <f t="shared" si="2"/>
        <v>OK</v>
      </c>
      <c r="AN11" s="1" t="str">
        <f t="shared" ref="AN11:AN74" si="3">IF(A11&lt;&gt;"",IF(A11="","Escoger ESTRUCTURA ORGANIZACIONAL;",)&amp;" "&amp;(IF(B11="","Escoger RELACIONAMIENTO INSTITUCIONAL;",)&amp;" "&amp;(IF(C11="","Escoger UNIDADES ADMINISTRATIVAS;",)&amp;" "&amp;(IF(D11="","Colocar COMPONENTE DEL PROYECTO DE INVERSIÓN;",)&amp;" "&amp;(IF(E11="","Colocar ACTIVIDADES DEL PAPP;",)&amp;" "&amp;(IF(F11="","Colocar META DE LA ACTIVIDAD;",)&amp;" "&amp;(IF(G11="","Colocar INDICADOR DE LA META;",)&amp;" "&amp;(IF(H11="","No visualiza PLAN NACIONAL DE DESARROLLO;",)&amp;" "&amp;(IF(I11="","No visualiza PROGRAMA NACIONAL;",)&amp;" "&amp;(IF(J11="","No visualiza OBJETIVO ESTRATEGICO INSTITUCIONAL;",)&amp;" "&amp;(IF(K11="","No visualiza CENTRO GESTOR;",)&amp;" "&amp;(IF(L11="","No visualiza AREA FUNCIONAL;",)&amp;" "&amp;(IF(M11="","Escoger PRODUCTO INSTITUCIONAL;",)&amp;" "&amp;(IF(N11="","Escoger PROYECTO;",)&amp;" "&amp;(IF(O11="","Escoger ACTIVIDAD SINAFIP;",)&amp;" "&amp;(IF(P11="","No visualiza CODIGO UNICO DE PROYECTO;",)&amp;" "&amp;(IF(Q11="","No visualiza POLITICA DE IGUALDAD;",)&amp;" "&amp;(IF(R11="","Escoger FUENTE;",)&amp;" "&amp;(IF(U11="","Escoger NATURALEZA DE GASTO;",)&amp;" "&amp;(IF(V11="","Escoger GRUPO DE GASTO;",)&amp;" "&amp;(IF(W11="","Colocar ITEM PRESUPUESTARIO;",)&amp;" "&amp;(IF(X11="","No visualiza DESCRIPCION ITEM PRESUPUESTARIO;",))))))))))))))))))))))," ")</f>
        <v xml:space="preserve">                     </v>
      </c>
    </row>
    <row r="12" spans="1:40" s="88" customFormat="1" ht="50.1" customHeight="1" x14ac:dyDescent="0.25">
      <c r="A12" s="92" t="s">
        <v>43</v>
      </c>
      <c r="B12" s="92" t="s">
        <v>63</v>
      </c>
      <c r="C12" s="92" t="s">
        <v>142</v>
      </c>
      <c r="D12" s="92" t="s">
        <v>1251</v>
      </c>
      <c r="E12" s="92" t="s">
        <v>1252</v>
      </c>
      <c r="F12" s="93">
        <v>30</v>
      </c>
      <c r="G12" s="94" t="s">
        <v>1253</v>
      </c>
      <c r="H12" s="83" t="str">
        <f>IF(M12&lt;&gt;"",VLOOKUP(M12,LISTAS·PAPP!$U$3:$Z$8,2,FALSE),"")</f>
        <v>GARANTIZAR UNA VIDA DIGNA CON IGUALES OPORTUNIDADES PARA TODAS LAS PERSONAS</v>
      </c>
      <c r="I12" s="85" t="str">
        <f>IF(M12&lt;&gt;"",VLOOKUP(M12,LISTAS·PAPP!$U$3:$Z$8,3,FALSE),"")</f>
        <v>REDUCCIÓN DE LA DESIGUALDAD</v>
      </c>
      <c r="J12" s="83" t="str">
        <f>IF(M12&lt;&gt;"",VLOOKUP(M12,LISTAS·PAPP!$U$3:$Z$8,4,FALSE),"")</f>
        <v>INCREMENTAR LAS INTERVENCIONES DE PREVENCIÓN EN EL ÁMBITO DE LA PROTECCIÓN ESPECIAL PARA LA POBLACIÓN SUSCEPTIBLE DE VULNERACIÓN DE DERECHOS</v>
      </c>
      <c r="K12" s="83" t="str">
        <f>IF(C12&lt;&gt;"",VLOOKUP(C12,LISTAS·PAPP!$H$3:$O$119,4,FALSE),"")</f>
        <v>280 7310 DIRECCION DISTRITAL-11D01-LOJA-MIES</v>
      </c>
      <c r="L12" s="85" t="str">
        <f>IF(C12&lt;&gt;"",VLOOKUP(C12,LISTAS·PAPP!$H$3:$O$119,8,FALSE),"")</f>
        <v>02110100 LOJA</v>
      </c>
      <c r="M12" s="95" t="s">
        <v>1068</v>
      </c>
      <c r="N12" s="92" t="s">
        <v>1105</v>
      </c>
      <c r="O12" s="92" t="s">
        <v>1108</v>
      </c>
      <c r="P12" s="84" t="str">
        <f>IF(N12&lt;&gt;"",VLOOKUP(N12,LISTAS·PAPP!$U$9:$Y$125,5,FALSE),"")</f>
        <v>102800000.0000.376265</v>
      </c>
      <c r="Q12" s="83" t="str">
        <f>IF(O12&lt;&gt;"",VLOOKUP(O12,LISTAS·PAPP!$U$9:$W$125,3,FALSE),"")</f>
        <v>99999999 SIN ORIENTACION DE GASTO</v>
      </c>
      <c r="R12" s="92" t="s">
        <v>1119</v>
      </c>
      <c r="S12" s="173">
        <v>2001</v>
      </c>
      <c r="T12" s="173">
        <v>1</v>
      </c>
      <c r="U12" s="92" t="s">
        <v>372</v>
      </c>
      <c r="V12" s="92" t="s">
        <v>386</v>
      </c>
      <c r="W12" s="94">
        <v>780204</v>
      </c>
      <c r="X12" s="83" t="str">
        <f>IF(ISERROR(VLOOKUP(W12,LISTAS·PAPP!$AJ$3:$AK$903,2,0))," ",VLOOKUP(W12,LISTAS·PAPP!$AJ$3:$AK$903,2,0))</f>
        <v>Transferencias o Donaciones al Sector Privado no Financiero</v>
      </c>
      <c r="Y12" s="96">
        <v>36339.599999999999</v>
      </c>
      <c r="Z12" s="97">
        <v>0</v>
      </c>
      <c r="AA12" s="97">
        <v>0</v>
      </c>
      <c r="AB12" s="97">
        <v>12113.199999999999</v>
      </c>
      <c r="AC12" s="97">
        <v>0</v>
      </c>
      <c r="AD12" s="97">
        <v>0</v>
      </c>
      <c r="AE12" s="97">
        <v>12113.199999999999</v>
      </c>
      <c r="AF12" s="97">
        <v>0</v>
      </c>
      <c r="AG12" s="97">
        <v>0</v>
      </c>
      <c r="AH12" s="97">
        <v>12113.199999999999</v>
      </c>
      <c r="AI12" s="97">
        <v>0</v>
      </c>
      <c r="AJ12" s="97">
        <v>0</v>
      </c>
      <c r="AK12" s="97">
        <v>0</v>
      </c>
      <c r="AL12" s="86">
        <f t="shared" si="1"/>
        <v>36339.599999999999</v>
      </c>
      <c r="AM12" s="87" t="str">
        <f t="shared" si="2"/>
        <v>OK</v>
      </c>
      <c r="AN12" s="1" t="str">
        <f t="shared" si="3"/>
        <v xml:space="preserve">                     </v>
      </c>
    </row>
    <row r="13" spans="1:40" s="88" customFormat="1" ht="50.1" customHeight="1" x14ac:dyDescent="0.25">
      <c r="A13" s="92" t="s">
        <v>43</v>
      </c>
      <c r="B13" s="92" t="s">
        <v>63</v>
      </c>
      <c r="C13" s="92" t="s">
        <v>142</v>
      </c>
      <c r="D13" s="92" t="s">
        <v>1251</v>
      </c>
      <c r="E13" s="92" t="s">
        <v>1252</v>
      </c>
      <c r="F13" s="93">
        <v>30</v>
      </c>
      <c r="G13" s="94" t="s">
        <v>1253</v>
      </c>
      <c r="H13" s="83" t="str">
        <f>IF(M13&lt;&gt;"",VLOOKUP(M13,LISTAS·PAPP!$U$3:$Z$8,2,FALSE),"")</f>
        <v>GARANTIZAR UNA VIDA DIGNA CON IGUALES OPORTUNIDADES PARA TODAS LAS PERSONAS</v>
      </c>
      <c r="I13" s="85" t="str">
        <f>IF(M13&lt;&gt;"",VLOOKUP(M13,LISTAS·PAPP!$U$3:$Z$8,3,FALSE),"")</f>
        <v>REDUCCIÓN DE LA DESIGUALDAD</v>
      </c>
      <c r="J13" s="83" t="str">
        <f>IF(M13&lt;&gt;"",VLOOKUP(M13,LISTAS·PAPP!$U$3:$Z$8,4,FALSE),"")</f>
        <v>INCREMENTAR LAS INTERVENCIONES DE PREVENCIÓN EN EL ÁMBITO DE LA PROTECCIÓN ESPECIAL PARA LA POBLACIÓN SUSCEPTIBLE DE VULNERACIÓN DE DERECHOS</v>
      </c>
      <c r="K13" s="83" t="str">
        <f>IF(C13&lt;&gt;"",VLOOKUP(C13,LISTAS·PAPP!$H$3:$O$119,4,FALSE),"")</f>
        <v>280 7310 DIRECCION DISTRITAL-11D01-LOJA-MIES</v>
      </c>
      <c r="L13" s="85" t="str">
        <f>IF(C13&lt;&gt;"",VLOOKUP(C13,LISTAS·PAPP!$H$3:$O$119,8,FALSE),"")</f>
        <v>02110100 LOJA</v>
      </c>
      <c r="M13" s="95" t="s">
        <v>1068</v>
      </c>
      <c r="N13" s="92" t="s">
        <v>1105</v>
      </c>
      <c r="O13" s="92" t="s">
        <v>1108</v>
      </c>
      <c r="P13" s="84" t="str">
        <f>IF(N13&lt;&gt;"",VLOOKUP(N13,LISTAS·PAPP!$U$9:$Y$125,5,FALSE),"")</f>
        <v>102800000.0000.376265</v>
      </c>
      <c r="Q13" s="83" t="str">
        <f>IF(O13&lt;&gt;"",VLOOKUP(O13,LISTAS·PAPP!$U$9:$W$125,3,FALSE),"")</f>
        <v>99999999 SIN ORIENTACION DE GASTO</v>
      </c>
      <c r="R13" s="92" t="s">
        <v>1119</v>
      </c>
      <c r="S13" s="173">
        <v>2001</v>
      </c>
      <c r="T13" s="173">
        <v>1</v>
      </c>
      <c r="U13" s="92" t="s">
        <v>372</v>
      </c>
      <c r="V13" s="92" t="s">
        <v>386</v>
      </c>
      <c r="W13" s="94">
        <v>780204</v>
      </c>
      <c r="X13" s="83" t="str">
        <f>IF(ISERROR(VLOOKUP(W13,LISTAS·PAPP!$AJ$3:$AK$903,2,0))," ",VLOOKUP(W13,LISTAS·PAPP!$AJ$3:$AK$903,2,0))</f>
        <v>Transferencias o Donaciones al Sector Privado no Financiero</v>
      </c>
      <c r="Y13" s="96">
        <v>36339.599999999999</v>
      </c>
      <c r="Z13" s="97">
        <v>0</v>
      </c>
      <c r="AA13" s="97">
        <v>0</v>
      </c>
      <c r="AB13" s="97">
        <v>12113.199999999999</v>
      </c>
      <c r="AC13" s="97">
        <v>0</v>
      </c>
      <c r="AD13" s="97">
        <v>0</v>
      </c>
      <c r="AE13" s="97">
        <v>12113.199999999999</v>
      </c>
      <c r="AF13" s="97">
        <v>0</v>
      </c>
      <c r="AG13" s="97">
        <v>0</v>
      </c>
      <c r="AH13" s="97">
        <v>12113.199999999999</v>
      </c>
      <c r="AI13" s="97">
        <v>0</v>
      </c>
      <c r="AJ13" s="97">
        <v>0</v>
      </c>
      <c r="AK13" s="97">
        <v>0</v>
      </c>
      <c r="AL13" s="86">
        <f t="shared" si="1"/>
        <v>36339.599999999999</v>
      </c>
      <c r="AM13" s="87" t="str">
        <f t="shared" si="2"/>
        <v>OK</v>
      </c>
      <c r="AN13" s="1" t="str">
        <f t="shared" si="3"/>
        <v xml:space="preserve">                     </v>
      </c>
    </row>
    <row r="14" spans="1:40" s="88" customFormat="1" ht="50.1" customHeight="1" x14ac:dyDescent="0.25">
      <c r="A14" s="92" t="s">
        <v>43</v>
      </c>
      <c r="B14" s="92" t="s">
        <v>48</v>
      </c>
      <c r="C14" s="92" t="s">
        <v>113</v>
      </c>
      <c r="D14" s="92" t="s">
        <v>1251</v>
      </c>
      <c r="E14" s="92" t="s">
        <v>1254</v>
      </c>
      <c r="F14" s="93">
        <v>120</v>
      </c>
      <c r="G14" s="94" t="s">
        <v>1255</v>
      </c>
      <c r="H14" s="83" t="str">
        <f>IF(M14&lt;&gt;"",VLOOKUP(M14,LISTAS·PAPP!$U$3:$Z$8,2,FALSE),"")</f>
        <v>GARANTIZAR UNA VIDA DIGNA CON IGUALES OPORTUNIDADES PARA TODAS LAS PERSONAS</v>
      </c>
      <c r="I14" s="85" t="str">
        <f>IF(M14&lt;&gt;"",VLOOKUP(M14,LISTAS·PAPP!$U$3:$Z$8,3,FALSE),"")</f>
        <v>REDUCCIÓN DE LA DESIGUALDAD</v>
      </c>
      <c r="J14" s="83" t="str">
        <f>IF(M14&lt;&gt;"",VLOOKUP(M14,LISTAS·PAPP!$U$3:$Z$8,4,FALSE),"")</f>
        <v>INCREMENTAR LAS INTERVENCIONES DE PREVENCIÓN EN EL ÁMBITO DE LA PROTECCIÓN ESPECIAL PARA LA POBLACIÓN SUSCEPTIBLE DE VULNERACIÓN DE DERECHOS</v>
      </c>
      <c r="K14" s="83" t="str">
        <f>IF(C14&lt;&gt;"",VLOOKUP(C14,LISTAS·PAPP!$H$3:$O$119,4,FALSE),"")</f>
        <v>280 1210 DIRECCION DISTRITAL 08D01-ESMERALDAS-MIES</v>
      </c>
      <c r="L14" s="85" t="str">
        <f>IF(C14&lt;&gt;"",VLOOKUP(C14,LISTAS·PAPP!$H$3:$O$119,8,FALSE),"")</f>
        <v>01080100 ESMERALDAS</v>
      </c>
      <c r="M14" s="95" t="s">
        <v>1068</v>
      </c>
      <c r="N14" s="92" t="s">
        <v>1105</v>
      </c>
      <c r="O14" s="92" t="s">
        <v>1108</v>
      </c>
      <c r="P14" s="84" t="str">
        <f>IF(N14&lt;&gt;"",VLOOKUP(N14,LISTAS·PAPP!$U$9:$Y$125,5,FALSE),"")</f>
        <v>102800000.0000.376265</v>
      </c>
      <c r="Q14" s="83" t="str">
        <f>IF(O14&lt;&gt;"",VLOOKUP(O14,LISTAS·PAPP!$U$9:$W$125,3,FALSE),"")</f>
        <v>99999999 SIN ORIENTACION DE GASTO</v>
      </c>
      <c r="R14" s="92" t="s">
        <v>1119</v>
      </c>
      <c r="S14" s="173">
        <v>2001</v>
      </c>
      <c r="T14" s="173">
        <v>1</v>
      </c>
      <c r="U14" s="92" t="s">
        <v>372</v>
      </c>
      <c r="V14" s="92" t="s">
        <v>386</v>
      </c>
      <c r="W14" s="94">
        <v>780204</v>
      </c>
      <c r="X14" s="83" t="str">
        <f>IF(ISERROR(VLOOKUP(W14,LISTAS·PAPP!$AJ$3:$AK$903,2,0))," ",VLOOKUP(W14,LISTAS·PAPP!$AJ$3:$AK$903,2,0))</f>
        <v>Transferencias o Donaciones al Sector Privado no Financiero</v>
      </c>
      <c r="Y14" s="96">
        <v>717441.6</v>
      </c>
      <c r="Z14" s="97">
        <v>0</v>
      </c>
      <c r="AA14" s="97">
        <v>0</v>
      </c>
      <c r="AB14" s="97">
        <v>239147.19999999998</v>
      </c>
      <c r="AC14" s="97">
        <v>0</v>
      </c>
      <c r="AD14" s="97">
        <v>0</v>
      </c>
      <c r="AE14" s="97">
        <v>239147.19999999998</v>
      </c>
      <c r="AF14" s="97">
        <v>0</v>
      </c>
      <c r="AG14" s="97">
        <v>0</v>
      </c>
      <c r="AH14" s="97">
        <v>239147.19999999998</v>
      </c>
      <c r="AI14" s="97">
        <v>0</v>
      </c>
      <c r="AJ14" s="97">
        <v>0</v>
      </c>
      <c r="AK14" s="97">
        <v>0</v>
      </c>
      <c r="AL14" s="86">
        <f t="shared" si="1"/>
        <v>717441.6</v>
      </c>
      <c r="AM14" s="87" t="str">
        <f t="shared" si="2"/>
        <v>OK</v>
      </c>
      <c r="AN14" s="1" t="str">
        <f t="shared" si="3"/>
        <v xml:space="preserve">                     </v>
      </c>
    </row>
    <row r="15" spans="1:40" s="88" customFormat="1" ht="50.1" customHeight="1" x14ac:dyDescent="0.25">
      <c r="A15" s="92" t="s">
        <v>43</v>
      </c>
      <c r="B15" s="92" t="s">
        <v>48</v>
      </c>
      <c r="C15" s="92" t="s">
        <v>113</v>
      </c>
      <c r="D15" s="92" t="s">
        <v>1251</v>
      </c>
      <c r="E15" s="92" t="s">
        <v>1256</v>
      </c>
      <c r="F15" s="93">
        <v>30</v>
      </c>
      <c r="G15" s="94" t="s">
        <v>1255</v>
      </c>
      <c r="H15" s="83" t="str">
        <f>IF(M15&lt;&gt;"",VLOOKUP(M15,LISTAS·PAPP!$U$3:$Z$8,2,FALSE),"")</f>
        <v>GARANTIZAR UNA VIDA DIGNA CON IGUALES OPORTUNIDADES PARA TODAS LAS PERSONAS</v>
      </c>
      <c r="I15" s="85" t="str">
        <f>IF(M15&lt;&gt;"",VLOOKUP(M15,LISTAS·PAPP!$U$3:$Z$8,3,FALSE),"")</f>
        <v>REDUCCIÓN DE LA DESIGUALDAD</v>
      </c>
      <c r="J15" s="83" t="str">
        <f>IF(M15&lt;&gt;"",VLOOKUP(M15,LISTAS·PAPP!$U$3:$Z$8,4,FALSE),"")</f>
        <v>INCREMENTAR LAS INTERVENCIONES DE PREVENCIÓN EN EL ÁMBITO DE LA PROTECCIÓN ESPECIAL PARA LA POBLACIÓN SUSCEPTIBLE DE VULNERACIÓN DE DERECHOS</v>
      </c>
      <c r="K15" s="83" t="str">
        <f>IF(C15&lt;&gt;"",VLOOKUP(C15,LISTAS·PAPP!$H$3:$O$119,4,FALSE),"")</f>
        <v>280 1210 DIRECCION DISTRITAL 08D01-ESMERALDAS-MIES</v>
      </c>
      <c r="L15" s="85" t="str">
        <f>IF(C15&lt;&gt;"",VLOOKUP(C15,LISTAS·PAPP!$H$3:$O$119,8,FALSE),"")</f>
        <v>01080100 ESMERALDAS</v>
      </c>
      <c r="M15" s="95" t="s">
        <v>1068</v>
      </c>
      <c r="N15" s="92" t="s">
        <v>1105</v>
      </c>
      <c r="O15" s="92" t="s">
        <v>1108</v>
      </c>
      <c r="P15" s="84" t="str">
        <f>IF(N15&lt;&gt;"",VLOOKUP(N15,LISTAS·PAPP!$U$9:$Y$125,5,FALSE),"")</f>
        <v>102800000.0000.376265</v>
      </c>
      <c r="Q15" s="83" t="str">
        <f>IF(O15&lt;&gt;"",VLOOKUP(O15,LISTAS·PAPP!$U$9:$W$125,3,FALSE),"")</f>
        <v>99999999 SIN ORIENTACION DE GASTO</v>
      </c>
      <c r="R15" s="92" t="s">
        <v>1119</v>
      </c>
      <c r="S15" s="173">
        <v>2001</v>
      </c>
      <c r="T15" s="173">
        <v>1</v>
      </c>
      <c r="U15" s="92" t="s">
        <v>372</v>
      </c>
      <c r="V15" s="92" t="s">
        <v>386</v>
      </c>
      <c r="W15" s="94">
        <v>780204</v>
      </c>
      <c r="X15" s="83" t="str">
        <f>IF(ISERROR(VLOOKUP(W15,LISTAS·PAPP!$AJ$3:$AK$903,2,0))," ",VLOOKUP(W15,LISTAS·PAPP!$AJ$3:$AK$903,2,0))</f>
        <v>Transferencias o Donaciones al Sector Privado no Financiero</v>
      </c>
      <c r="Y15" s="96">
        <v>36339.599999999999</v>
      </c>
      <c r="Z15" s="97">
        <v>0</v>
      </c>
      <c r="AA15" s="97">
        <v>0</v>
      </c>
      <c r="AB15" s="97">
        <v>12113.199999999999</v>
      </c>
      <c r="AC15" s="97">
        <v>0</v>
      </c>
      <c r="AD15" s="97">
        <v>0</v>
      </c>
      <c r="AE15" s="97">
        <v>12113.199999999999</v>
      </c>
      <c r="AF15" s="97">
        <v>0</v>
      </c>
      <c r="AG15" s="97">
        <v>0</v>
      </c>
      <c r="AH15" s="97">
        <v>12113.199999999999</v>
      </c>
      <c r="AI15" s="97">
        <v>0</v>
      </c>
      <c r="AJ15" s="97">
        <v>0</v>
      </c>
      <c r="AK15" s="97">
        <v>0</v>
      </c>
      <c r="AL15" s="86">
        <f t="shared" si="1"/>
        <v>36339.599999999999</v>
      </c>
      <c r="AM15" s="87" t="str">
        <f t="shared" si="2"/>
        <v>OK</v>
      </c>
      <c r="AN15" s="1" t="str">
        <f t="shared" si="3"/>
        <v xml:space="preserve">                     </v>
      </c>
    </row>
    <row r="16" spans="1:40" s="88" customFormat="1" ht="50.1" customHeight="1" x14ac:dyDescent="0.25">
      <c r="A16" s="92" t="s">
        <v>43</v>
      </c>
      <c r="B16" s="92" t="s">
        <v>48</v>
      </c>
      <c r="C16" s="92" t="s">
        <v>114</v>
      </c>
      <c r="D16" s="92" t="s">
        <v>1251</v>
      </c>
      <c r="E16" s="92" t="s">
        <v>1256</v>
      </c>
      <c r="F16" s="93">
        <v>30</v>
      </c>
      <c r="G16" s="94" t="s">
        <v>1255</v>
      </c>
      <c r="H16" s="83" t="str">
        <f>IF(M16&lt;&gt;"",VLOOKUP(M16,LISTAS·PAPP!$U$3:$Z$8,2,FALSE),"")</f>
        <v>GARANTIZAR UNA VIDA DIGNA CON IGUALES OPORTUNIDADES PARA TODAS LAS PERSONAS</v>
      </c>
      <c r="I16" s="85" t="str">
        <f>IF(M16&lt;&gt;"",VLOOKUP(M16,LISTAS·PAPP!$U$3:$Z$8,3,FALSE),"")</f>
        <v>REDUCCIÓN DE LA DESIGUALDAD</v>
      </c>
      <c r="J16" s="83" t="str">
        <f>IF(M16&lt;&gt;"",VLOOKUP(M16,LISTAS·PAPP!$U$3:$Z$8,4,FALSE),"")</f>
        <v>INCREMENTAR LAS INTERVENCIONES DE PREVENCIÓN EN EL ÁMBITO DE LA PROTECCIÓN ESPECIAL PARA LA POBLACIÓN SUSCEPTIBLE DE VULNERACIÓN DE DERECHOS</v>
      </c>
      <c r="K16" s="83" t="str">
        <f>IF(C16&lt;&gt;"",VLOOKUP(C16,LISTAS·PAPP!$H$3:$O$119,4,FALSE),"")</f>
        <v>280 1330 DIRECCION DISTRITAL 08D05-SAN LORENZO-MIES</v>
      </c>
      <c r="L16" s="85" t="str">
        <f>IF(C16&lt;&gt;"",VLOOKUP(C16,LISTAS·PAPP!$H$3:$O$119,8,FALSE),"")</f>
        <v>01080500 SAN LORENZO</v>
      </c>
      <c r="M16" s="95" t="s">
        <v>1068</v>
      </c>
      <c r="N16" s="92" t="s">
        <v>1105</v>
      </c>
      <c r="O16" s="92" t="s">
        <v>1108</v>
      </c>
      <c r="P16" s="84" t="str">
        <f>IF(N16&lt;&gt;"",VLOOKUP(N16,LISTAS·PAPP!$U$9:$Y$125,5,FALSE),"")</f>
        <v>102800000.0000.376265</v>
      </c>
      <c r="Q16" s="83" t="str">
        <f>IF(O16&lt;&gt;"",VLOOKUP(O16,LISTAS·PAPP!$U$9:$W$125,3,FALSE),"")</f>
        <v>99999999 SIN ORIENTACION DE GASTO</v>
      </c>
      <c r="R16" s="92" t="s">
        <v>1119</v>
      </c>
      <c r="S16" s="173">
        <v>2001</v>
      </c>
      <c r="T16" s="173">
        <v>1</v>
      </c>
      <c r="U16" s="92" t="s">
        <v>372</v>
      </c>
      <c r="V16" s="92" t="s">
        <v>386</v>
      </c>
      <c r="W16" s="94">
        <v>780204</v>
      </c>
      <c r="X16" s="83" t="str">
        <f>IF(ISERROR(VLOOKUP(W16,LISTAS·PAPP!$AJ$3:$AK$903,2,0))," ",VLOOKUP(W16,LISTAS·PAPP!$AJ$3:$AK$903,2,0))</f>
        <v>Transferencias o Donaciones al Sector Privado no Financiero</v>
      </c>
      <c r="Y16" s="96">
        <v>36339.599999999999</v>
      </c>
      <c r="Z16" s="97">
        <v>0</v>
      </c>
      <c r="AA16" s="97">
        <v>0</v>
      </c>
      <c r="AB16" s="97">
        <v>12113.199999999999</v>
      </c>
      <c r="AC16" s="97">
        <v>0</v>
      </c>
      <c r="AD16" s="97">
        <v>0</v>
      </c>
      <c r="AE16" s="97">
        <v>12113.199999999999</v>
      </c>
      <c r="AF16" s="97">
        <v>0</v>
      </c>
      <c r="AG16" s="97">
        <v>0</v>
      </c>
      <c r="AH16" s="97">
        <v>12113.199999999999</v>
      </c>
      <c r="AI16" s="97">
        <v>0</v>
      </c>
      <c r="AJ16" s="97">
        <v>0</v>
      </c>
      <c r="AK16" s="97">
        <v>0</v>
      </c>
      <c r="AL16" s="86">
        <f t="shared" si="1"/>
        <v>36339.599999999999</v>
      </c>
      <c r="AM16" s="87" t="str">
        <f t="shared" si="2"/>
        <v>OK</v>
      </c>
      <c r="AN16" s="1" t="str">
        <f t="shared" si="3"/>
        <v xml:space="preserve">                     </v>
      </c>
    </row>
    <row r="17" spans="1:40" s="88" customFormat="1" ht="50.1" customHeight="1" x14ac:dyDescent="0.25">
      <c r="A17" s="92" t="s">
        <v>43</v>
      </c>
      <c r="B17" s="92" t="s">
        <v>48</v>
      </c>
      <c r="C17" s="92" t="s">
        <v>115</v>
      </c>
      <c r="D17" s="92" t="s">
        <v>1251</v>
      </c>
      <c r="E17" s="92" t="s">
        <v>1254</v>
      </c>
      <c r="F17" s="93">
        <v>114</v>
      </c>
      <c r="G17" s="94" t="s">
        <v>1255</v>
      </c>
      <c r="H17" s="83" t="str">
        <f>IF(M17&lt;&gt;"",VLOOKUP(M17,LISTAS·PAPP!$U$3:$Z$8,2,FALSE),"")</f>
        <v>GARANTIZAR UNA VIDA DIGNA CON IGUALES OPORTUNIDADES PARA TODAS LAS PERSONAS</v>
      </c>
      <c r="I17" s="85" t="str">
        <f>IF(M17&lt;&gt;"",VLOOKUP(M17,LISTAS·PAPP!$U$3:$Z$8,3,FALSE),"")</f>
        <v>REDUCCIÓN DE LA DESIGUALDAD</v>
      </c>
      <c r="J17" s="83" t="str">
        <f>IF(M17&lt;&gt;"",VLOOKUP(M17,LISTAS·PAPP!$U$3:$Z$8,4,FALSE),"")</f>
        <v>INCREMENTAR LAS INTERVENCIONES DE PREVENCIÓN EN EL ÁMBITO DE LA PROTECCIÓN ESPECIAL PARA LA POBLACIÓN SUSCEPTIBLE DE VULNERACIÓN DE DERECHOS</v>
      </c>
      <c r="K17" s="83" t="str">
        <f>IF(C17&lt;&gt;"",VLOOKUP(C17,LISTAS·PAPP!$H$3:$O$119,4,FALSE),"")</f>
        <v>280 1410 DIRECCION DISTRITAL-10D01-IBARRA-PIMAMPIRO-SAN MIGUEL DE URCUQUI-MIES</v>
      </c>
      <c r="L17" s="85" t="str">
        <f>IF(C17&lt;&gt;"",VLOOKUP(C17,LISTAS·PAPP!$H$3:$O$119,8,FALSE),"")</f>
        <v>02100100 IBARRA</v>
      </c>
      <c r="M17" s="95" t="s">
        <v>1068</v>
      </c>
      <c r="N17" s="92" t="s">
        <v>1105</v>
      </c>
      <c r="O17" s="92" t="s">
        <v>1108</v>
      </c>
      <c r="P17" s="84" t="str">
        <f>IF(N17&lt;&gt;"",VLOOKUP(N17,LISTAS·PAPP!$U$9:$Y$125,5,FALSE),"")</f>
        <v>102800000.0000.376265</v>
      </c>
      <c r="Q17" s="83" t="str">
        <f>IF(O17&lt;&gt;"",VLOOKUP(O17,LISTAS·PAPP!$U$9:$W$125,3,FALSE),"")</f>
        <v>99999999 SIN ORIENTACION DE GASTO</v>
      </c>
      <c r="R17" s="92" t="s">
        <v>1119</v>
      </c>
      <c r="S17" s="173">
        <v>2001</v>
      </c>
      <c r="T17" s="173">
        <v>1</v>
      </c>
      <c r="U17" s="92" t="s">
        <v>372</v>
      </c>
      <c r="V17" s="92" t="s">
        <v>386</v>
      </c>
      <c r="W17" s="94">
        <v>780204</v>
      </c>
      <c r="X17" s="83" t="str">
        <f>IF(ISERROR(VLOOKUP(W17,LISTAS·PAPP!$AJ$3:$AK$903,2,0))," ",VLOOKUP(W17,LISTAS·PAPP!$AJ$3:$AK$903,2,0))</f>
        <v>Transferencias o Donaciones al Sector Privado no Financiero</v>
      </c>
      <c r="Y17" s="96">
        <v>687037.86</v>
      </c>
      <c r="Z17" s="97">
        <v>0</v>
      </c>
      <c r="AA17" s="97">
        <v>0</v>
      </c>
      <c r="AB17" s="97">
        <v>229012.62</v>
      </c>
      <c r="AC17" s="97">
        <v>0</v>
      </c>
      <c r="AD17" s="97">
        <v>0</v>
      </c>
      <c r="AE17" s="97">
        <v>229012.62</v>
      </c>
      <c r="AF17" s="97">
        <v>0</v>
      </c>
      <c r="AG17" s="97">
        <v>0</v>
      </c>
      <c r="AH17" s="97">
        <v>229012.62</v>
      </c>
      <c r="AI17" s="97">
        <v>0</v>
      </c>
      <c r="AJ17" s="97">
        <v>0</v>
      </c>
      <c r="AK17" s="97">
        <v>0</v>
      </c>
      <c r="AL17" s="86">
        <f t="shared" si="1"/>
        <v>687037.86</v>
      </c>
      <c r="AM17" s="87" t="str">
        <f t="shared" si="2"/>
        <v>OK</v>
      </c>
      <c r="AN17" s="1" t="str">
        <f t="shared" si="3"/>
        <v xml:space="preserve">                     </v>
      </c>
    </row>
    <row r="18" spans="1:40" s="88" customFormat="1" ht="50.1" customHeight="1" x14ac:dyDescent="0.25">
      <c r="A18" s="92" t="s">
        <v>43</v>
      </c>
      <c r="B18" s="92" t="s">
        <v>48</v>
      </c>
      <c r="C18" s="92" t="s">
        <v>115</v>
      </c>
      <c r="D18" s="92" t="s">
        <v>1251</v>
      </c>
      <c r="E18" s="92" t="s">
        <v>1256</v>
      </c>
      <c r="F18" s="93">
        <v>90</v>
      </c>
      <c r="G18" s="94" t="s">
        <v>1255</v>
      </c>
      <c r="H18" s="83" t="str">
        <f>IF(M18&lt;&gt;"",VLOOKUP(M18,LISTAS·PAPP!$U$3:$Z$8,2,FALSE),"")</f>
        <v>GARANTIZAR UNA VIDA DIGNA CON IGUALES OPORTUNIDADES PARA TODAS LAS PERSONAS</v>
      </c>
      <c r="I18" s="85" t="str">
        <f>IF(M18&lt;&gt;"",VLOOKUP(M18,LISTAS·PAPP!$U$3:$Z$8,3,FALSE),"")</f>
        <v>REDUCCIÓN DE LA DESIGUALDAD</v>
      </c>
      <c r="J18" s="83" t="str">
        <f>IF(M18&lt;&gt;"",VLOOKUP(M18,LISTAS·PAPP!$U$3:$Z$8,4,FALSE),"")</f>
        <v>INCREMENTAR LAS INTERVENCIONES DE PREVENCIÓN EN EL ÁMBITO DE LA PROTECCIÓN ESPECIAL PARA LA POBLACIÓN SUSCEPTIBLE DE VULNERACIÓN DE DERECHOS</v>
      </c>
      <c r="K18" s="83" t="str">
        <f>IF(C18&lt;&gt;"",VLOOKUP(C18,LISTAS·PAPP!$H$3:$O$119,4,FALSE),"")</f>
        <v>280 1410 DIRECCION DISTRITAL-10D01-IBARRA-PIMAMPIRO-SAN MIGUEL DE URCUQUI-MIES</v>
      </c>
      <c r="L18" s="85" t="str">
        <f>IF(C18&lt;&gt;"",VLOOKUP(C18,LISTAS·PAPP!$H$3:$O$119,8,FALSE),"")</f>
        <v>02100100 IBARRA</v>
      </c>
      <c r="M18" s="95" t="s">
        <v>1068</v>
      </c>
      <c r="N18" s="92" t="s">
        <v>1105</v>
      </c>
      <c r="O18" s="92" t="s">
        <v>1108</v>
      </c>
      <c r="P18" s="84" t="str">
        <f>IF(N18&lt;&gt;"",VLOOKUP(N18,LISTAS·PAPP!$U$9:$Y$125,5,FALSE),"")</f>
        <v>102800000.0000.376265</v>
      </c>
      <c r="Q18" s="83" t="str">
        <f>IF(O18&lt;&gt;"",VLOOKUP(O18,LISTAS·PAPP!$U$9:$W$125,3,FALSE),"")</f>
        <v>99999999 SIN ORIENTACION DE GASTO</v>
      </c>
      <c r="R18" s="92" t="s">
        <v>1119</v>
      </c>
      <c r="S18" s="173">
        <v>2001</v>
      </c>
      <c r="T18" s="173">
        <v>1</v>
      </c>
      <c r="U18" s="92" t="s">
        <v>372</v>
      </c>
      <c r="V18" s="92" t="s">
        <v>386</v>
      </c>
      <c r="W18" s="94">
        <v>780204</v>
      </c>
      <c r="X18" s="83" t="str">
        <f>IF(ISERROR(VLOOKUP(W18,LISTAS·PAPP!$AJ$3:$AK$903,2,0))," ",VLOOKUP(W18,LISTAS·PAPP!$AJ$3:$AK$903,2,0))</f>
        <v>Transferencias o Donaciones al Sector Privado no Financiero</v>
      </c>
      <c r="Y18" s="96">
        <v>109018.8</v>
      </c>
      <c r="Z18" s="97">
        <v>0</v>
      </c>
      <c r="AA18" s="97">
        <v>0</v>
      </c>
      <c r="AB18" s="97">
        <v>36339.599999999999</v>
      </c>
      <c r="AC18" s="97">
        <v>0</v>
      </c>
      <c r="AD18" s="97">
        <v>0</v>
      </c>
      <c r="AE18" s="97">
        <v>36339.599999999999</v>
      </c>
      <c r="AF18" s="97">
        <v>0</v>
      </c>
      <c r="AG18" s="97">
        <v>0</v>
      </c>
      <c r="AH18" s="97">
        <v>36339.599999999999</v>
      </c>
      <c r="AI18" s="97">
        <v>0</v>
      </c>
      <c r="AJ18" s="97">
        <v>0</v>
      </c>
      <c r="AK18" s="97">
        <v>0</v>
      </c>
      <c r="AL18" s="86">
        <f t="shared" si="1"/>
        <v>109018.79999999999</v>
      </c>
      <c r="AM18" s="87" t="str">
        <f t="shared" si="2"/>
        <v>OK</v>
      </c>
      <c r="AN18" s="1" t="str">
        <f t="shared" si="3"/>
        <v xml:space="preserve">                     </v>
      </c>
    </row>
    <row r="19" spans="1:40" s="88" customFormat="1" ht="50.1" customHeight="1" x14ac:dyDescent="0.25">
      <c r="A19" s="92" t="s">
        <v>43</v>
      </c>
      <c r="B19" s="92" t="s">
        <v>48</v>
      </c>
      <c r="C19" s="92" t="s">
        <v>116</v>
      </c>
      <c r="D19" s="92" t="s">
        <v>1251</v>
      </c>
      <c r="E19" s="92" t="s">
        <v>1254</v>
      </c>
      <c r="F19" s="93">
        <v>20</v>
      </c>
      <c r="G19" s="94" t="s">
        <v>1255</v>
      </c>
      <c r="H19" s="83" t="str">
        <f>IF(M19&lt;&gt;"",VLOOKUP(M19,LISTAS·PAPP!$U$3:$Z$8,2,FALSE),"")</f>
        <v>GARANTIZAR UNA VIDA DIGNA CON IGUALES OPORTUNIDADES PARA TODAS LAS PERSONAS</v>
      </c>
      <c r="I19" s="85" t="str">
        <f>IF(M19&lt;&gt;"",VLOOKUP(M19,LISTAS·PAPP!$U$3:$Z$8,3,FALSE),"")</f>
        <v>REDUCCIÓN DE LA DESIGUALDAD</v>
      </c>
      <c r="J19" s="83" t="str">
        <f>IF(M19&lt;&gt;"",VLOOKUP(M19,LISTAS·PAPP!$U$3:$Z$8,4,FALSE),"")</f>
        <v>INCREMENTAR LAS INTERVENCIONES DE PREVENCIÓN EN EL ÁMBITO DE LA PROTECCIÓN ESPECIAL PARA LA POBLACIÓN SUSCEPTIBLE DE VULNERACIÓN DE DERECHOS</v>
      </c>
      <c r="K19" s="83" t="str">
        <f>IF(C19&lt;&gt;"",VLOOKUP(C19,LISTAS·PAPP!$H$3:$O$119,4,FALSE),"")</f>
        <v>280 1520 DIRECCION DISTRITAL-21D02-LAGO AGRIO-MIES</v>
      </c>
      <c r="L19" s="85" t="str">
        <f>IF(C19&lt;&gt;"",VLOOKUP(C19,LISTAS·PAPP!$H$3:$O$119,8,FALSE),"")</f>
        <v>03210100 LAGO AGRIO</v>
      </c>
      <c r="M19" s="95" t="s">
        <v>1068</v>
      </c>
      <c r="N19" s="92" t="s">
        <v>1105</v>
      </c>
      <c r="O19" s="92" t="s">
        <v>1108</v>
      </c>
      <c r="P19" s="84" t="str">
        <f>IF(N19&lt;&gt;"",VLOOKUP(N19,LISTAS·PAPP!$U$9:$Y$125,5,FALSE),"")</f>
        <v>102800000.0000.376265</v>
      </c>
      <c r="Q19" s="83" t="str">
        <f>IF(O19&lt;&gt;"",VLOOKUP(O19,LISTAS·PAPP!$U$9:$W$125,3,FALSE),"")</f>
        <v>99999999 SIN ORIENTACION DE GASTO</v>
      </c>
      <c r="R19" s="92" t="s">
        <v>1119</v>
      </c>
      <c r="S19" s="173">
        <v>2001</v>
      </c>
      <c r="T19" s="173">
        <v>1</v>
      </c>
      <c r="U19" s="92" t="s">
        <v>372</v>
      </c>
      <c r="V19" s="92" t="s">
        <v>386</v>
      </c>
      <c r="W19" s="94">
        <v>780104</v>
      </c>
      <c r="X19" s="83" t="str">
        <f>IF(ISERROR(VLOOKUP(W19,LISTAS·PAPP!$AJ$3:$AK$903,2,0))," ",VLOOKUP(W19,LISTAS·PAPP!$AJ$3:$AK$903,2,0))</f>
        <v>A Gobiernos Autónomos Descentralizados</v>
      </c>
      <c r="Y19" s="96">
        <v>131746.72</v>
      </c>
      <c r="Z19" s="97">
        <v>0</v>
      </c>
      <c r="AA19" s="97">
        <v>0</v>
      </c>
      <c r="AB19" s="97">
        <v>43915.573333333334</v>
      </c>
      <c r="AC19" s="97">
        <v>0</v>
      </c>
      <c r="AD19" s="97">
        <v>0</v>
      </c>
      <c r="AE19" s="97">
        <v>43915.573333333334</v>
      </c>
      <c r="AF19" s="97">
        <v>0</v>
      </c>
      <c r="AG19" s="97">
        <v>0</v>
      </c>
      <c r="AH19" s="97">
        <v>43915.573333333334</v>
      </c>
      <c r="AI19" s="97">
        <v>0</v>
      </c>
      <c r="AJ19" s="97">
        <v>0</v>
      </c>
      <c r="AK19" s="97">
        <v>0</v>
      </c>
      <c r="AL19" s="86">
        <f t="shared" si="1"/>
        <v>131746.72</v>
      </c>
      <c r="AM19" s="87" t="str">
        <f t="shared" si="2"/>
        <v>OK</v>
      </c>
      <c r="AN19" s="1" t="str">
        <f t="shared" si="3"/>
        <v xml:space="preserve">                     </v>
      </c>
    </row>
    <row r="20" spans="1:40" s="88" customFormat="1" ht="50.1" customHeight="1" x14ac:dyDescent="0.25">
      <c r="A20" s="92" t="s">
        <v>43</v>
      </c>
      <c r="B20" s="92" t="s">
        <v>48</v>
      </c>
      <c r="C20" s="92" t="s">
        <v>116</v>
      </c>
      <c r="D20" s="92" t="s">
        <v>1251</v>
      </c>
      <c r="E20" s="92" t="s">
        <v>1256</v>
      </c>
      <c r="F20" s="93">
        <v>30</v>
      </c>
      <c r="G20" s="94" t="s">
        <v>1255</v>
      </c>
      <c r="H20" s="83" t="str">
        <f>IF(M20&lt;&gt;"",VLOOKUP(M20,LISTAS·PAPP!$U$3:$Z$8,2,FALSE),"")</f>
        <v>GARANTIZAR UNA VIDA DIGNA CON IGUALES OPORTUNIDADES PARA TODAS LAS PERSONAS</v>
      </c>
      <c r="I20" s="85" t="str">
        <f>IF(M20&lt;&gt;"",VLOOKUP(M20,LISTAS·PAPP!$U$3:$Z$8,3,FALSE),"")</f>
        <v>REDUCCIÓN DE LA DESIGUALDAD</v>
      </c>
      <c r="J20" s="83" t="str">
        <f>IF(M20&lt;&gt;"",VLOOKUP(M20,LISTAS·PAPP!$U$3:$Z$8,4,FALSE),"")</f>
        <v>INCREMENTAR LAS INTERVENCIONES DE PREVENCIÓN EN EL ÁMBITO DE LA PROTECCIÓN ESPECIAL PARA LA POBLACIÓN SUSCEPTIBLE DE VULNERACIÓN DE DERECHOS</v>
      </c>
      <c r="K20" s="83" t="str">
        <f>IF(C20&lt;&gt;"",VLOOKUP(C20,LISTAS·PAPP!$H$3:$O$119,4,FALSE),"")</f>
        <v>280 1520 DIRECCION DISTRITAL-21D02-LAGO AGRIO-MIES</v>
      </c>
      <c r="L20" s="85" t="str">
        <f>IF(C20&lt;&gt;"",VLOOKUP(C20,LISTAS·PAPP!$H$3:$O$119,8,FALSE),"")</f>
        <v>03210100 LAGO AGRIO</v>
      </c>
      <c r="M20" s="95" t="s">
        <v>1068</v>
      </c>
      <c r="N20" s="92" t="s">
        <v>1105</v>
      </c>
      <c r="O20" s="92" t="s">
        <v>1108</v>
      </c>
      <c r="P20" s="84" t="str">
        <f>IF(N20&lt;&gt;"",VLOOKUP(N20,LISTAS·PAPP!$U$9:$Y$125,5,FALSE),"")</f>
        <v>102800000.0000.376265</v>
      </c>
      <c r="Q20" s="83" t="str">
        <f>IF(O20&lt;&gt;"",VLOOKUP(O20,LISTAS·PAPP!$U$9:$W$125,3,FALSE),"")</f>
        <v>99999999 SIN ORIENTACION DE GASTO</v>
      </c>
      <c r="R20" s="92" t="s">
        <v>1119</v>
      </c>
      <c r="S20" s="173">
        <v>2001</v>
      </c>
      <c r="T20" s="173">
        <v>1</v>
      </c>
      <c r="U20" s="92" t="s">
        <v>372</v>
      </c>
      <c r="V20" s="92" t="s">
        <v>386</v>
      </c>
      <c r="W20" s="94">
        <v>780104</v>
      </c>
      <c r="X20" s="83" t="str">
        <f>IF(ISERROR(VLOOKUP(W20,LISTAS·PAPP!$AJ$3:$AK$903,2,0))," ",VLOOKUP(W20,LISTAS·PAPP!$AJ$3:$AK$903,2,0))</f>
        <v>A Gobiernos Autónomos Descentralizados</v>
      </c>
      <c r="Y20" s="96">
        <v>36339.599999999999</v>
      </c>
      <c r="Z20" s="97">
        <v>0</v>
      </c>
      <c r="AA20" s="97">
        <v>0</v>
      </c>
      <c r="AB20" s="97">
        <v>12113.199999999999</v>
      </c>
      <c r="AC20" s="97">
        <v>0</v>
      </c>
      <c r="AD20" s="97">
        <v>0</v>
      </c>
      <c r="AE20" s="97">
        <v>12113.199999999999</v>
      </c>
      <c r="AF20" s="97">
        <v>0</v>
      </c>
      <c r="AG20" s="97">
        <v>0</v>
      </c>
      <c r="AH20" s="97">
        <v>12113.199999999999</v>
      </c>
      <c r="AI20" s="97">
        <v>0</v>
      </c>
      <c r="AJ20" s="97">
        <v>0</v>
      </c>
      <c r="AK20" s="97">
        <v>0</v>
      </c>
      <c r="AL20" s="86">
        <f t="shared" si="1"/>
        <v>36339.599999999999</v>
      </c>
      <c r="AM20" s="87" t="str">
        <f t="shared" si="2"/>
        <v>OK</v>
      </c>
      <c r="AN20" s="1" t="str">
        <f t="shared" si="3"/>
        <v xml:space="preserve">                     </v>
      </c>
    </row>
    <row r="21" spans="1:40" s="88" customFormat="1" ht="50.1" customHeight="1" x14ac:dyDescent="0.25">
      <c r="A21" s="92" t="s">
        <v>43</v>
      </c>
      <c r="B21" s="92" t="s">
        <v>48</v>
      </c>
      <c r="C21" s="92" t="s">
        <v>112</v>
      </c>
      <c r="D21" s="92" t="s">
        <v>1251</v>
      </c>
      <c r="E21" s="92" t="s">
        <v>1254</v>
      </c>
      <c r="F21" s="93">
        <v>15</v>
      </c>
      <c r="G21" s="94" t="s">
        <v>1255</v>
      </c>
      <c r="H21" s="83" t="str">
        <f>IF(M21&lt;&gt;"",VLOOKUP(M21,LISTAS·PAPP!$U$3:$Z$8,2,FALSE),"")</f>
        <v>GARANTIZAR UNA VIDA DIGNA CON IGUALES OPORTUNIDADES PARA TODAS LAS PERSONAS</v>
      </c>
      <c r="I21" s="85" t="str">
        <f>IF(M21&lt;&gt;"",VLOOKUP(M21,LISTAS·PAPP!$U$3:$Z$8,3,FALSE),"")</f>
        <v>REDUCCIÓN DE LA DESIGUALDAD</v>
      </c>
      <c r="J21" s="83" t="str">
        <f>IF(M21&lt;&gt;"",VLOOKUP(M21,LISTAS·PAPP!$U$3:$Z$8,4,FALSE),"")</f>
        <v>INCREMENTAR LAS INTERVENCIONES DE PREVENCIÓN EN EL ÁMBITO DE LA PROTECCIÓN ESPECIAL PARA LA POBLACIÓN SUSCEPTIBLE DE VULNERACIÓN DE DERECHOS</v>
      </c>
      <c r="K21" s="83" t="str">
        <f>IF(C21&lt;&gt;"",VLOOKUP(C21,LISTAS·PAPP!$H$3:$O$119,4,FALSE),"")</f>
        <v>280 1110 DIRECCION DISTRITAL O4D01-SAN PEDRO DE HUACA-TULCAN-MIES</v>
      </c>
      <c r="L21" s="85" t="str">
        <f>IF(C21&lt;&gt;"",VLOOKUP(C21,LISTAS·PAPP!$H$3:$O$119,8,FALSE),"")</f>
        <v>02040100 TULCAN</v>
      </c>
      <c r="M21" s="95" t="s">
        <v>1068</v>
      </c>
      <c r="N21" s="92" t="s">
        <v>1105</v>
      </c>
      <c r="O21" s="92" t="s">
        <v>1108</v>
      </c>
      <c r="P21" s="84" t="str">
        <f>IF(N21&lt;&gt;"",VLOOKUP(N21,LISTAS·PAPP!$U$9:$Y$125,5,FALSE),"")</f>
        <v>102800000.0000.376265</v>
      </c>
      <c r="Q21" s="83" t="str">
        <f>IF(O21&lt;&gt;"",VLOOKUP(O21,LISTAS·PAPP!$U$9:$W$125,3,FALSE),"")</f>
        <v>99999999 SIN ORIENTACION DE GASTO</v>
      </c>
      <c r="R21" s="92" t="s">
        <v>1119</v>
      </c>
      <c r="S21" s="173">
        <v>2001</v>
      </c>
      <c r="T21" s="173">
        <v>1</v>
      </c>
      <c r="U21" s="92" t="s">
        <v>372</v>
      </c>
      <c r="V21" s="92" t="s">
        <v>386</v>
      </c>
      <c r="W21" s="94">
        <v>780104</v>
      </c>
      <c r="X21" s="83" t="str">
        <f>IF(ISERROR(VLOOKUP(W21,LISTAS·PAPP!$AJ$3:$AK$903,2,0))," ",VLOOKUP(W21,LISTAS·PAPP!$AJ$3:$AK$903,2,0))</f>
        <v>A Gobiernos Autónomos Descentralizados</v>
      </c>
      <c r="Y21" s="96">
        <v>103350.02</v>
      </c>
      <c r="Z21" s="97">
        <v>0</v>
      </c>
      <c r="AA21" s="97">
        <v>0</v>
      </c>
      <c r="AB21" s="97">
        <v>34450.006666666668</v>
      </c>
      <c r="AC21" s="97">
        <v>0</v>
      </c>
      <c r="AD21" s="97">
        <v>0</v>
      </c>
      <c r="AE21" s="97">
        <v>34450.006666666668</v>
      </c>
      <c r="AF21" s="97">
        <v>0</v>
      </c>
      <c r="AG21" s="97">
        <v>0</v>
      </c>
      <c r="AH21" s="97">
        <v>34450.006666666668</v>
      </c>
      <c r="AI21" s="97">
        <v>0</v>
      </c>
      <c r="AJ21" s="97">
        <v>0</v>
      </c>
      <c r="AK21" s="97">
        <v>0</v>
      </c>
      <c r="AL21" s="86">
        <f t="shared" si="1"/>
        <v>103350.02</v>
      </c>
      <c r="AM21" s="87" t="str">
        <f t="shared" si="2"/>
        <v>OK</v>
      </c>
      <c r="AN21" s="1" t="str">
        <f t="shared" si="3"/>
        <v xml:space="preserve">                     </v>
      </c>
    </row>
    <row r="22" spans="1:40" s="88" customFormat="1" ht="50.1" customHeight="1" x14ac:dyDescent="0.25">
      <c r="A22" s="92" t="s">
        <v>43</v>
      </c>
      <c r="B22" s="92" t="s">
        <v>48</v>
      </c>
      <c r="C22" s="92" t="s">
        <v>112</v>
      </c>
      <c r="D22" s="92" t="s">
        <v>1251</v>
      </c>
      <c r="E22" s="92" t="s">
        <v>1256</v>
      </c>
      <c r="F22" s="93">
        <v>60</v>
      </c>
      <c r="G22" s="94" t="s">
        <v>1255</v>
      </c>
      <c r="H22" s="83" t="str">
        <f>IF(M22&lt;&gt;"",VLOOKUP(M22,LISTAS·PAPP!$U$3:$Z$8,2,FALSE),"")</f>
        <v>GARANTIZAR UNA VIDA DIGNA CON IGUALES OPORTUNIDADES PARA TODAS LAS PERSONAS</v>
      </c>
      <c r="I22" s="85" t="str">
        <f>IF(M22&lt;&gt;"",VLOOKUP(M22,LISTAS·PAPP!$U$3:$Z$8,3,FALSE),"")</f>
        <v>REDUCCIÓN DE LA DESIGUALDAD</v>
      </c>
      <c r="J22" s="83" t="str">
        <f>IF(M22&lt;&gt;"",VLOOKUP(M22,LISTAS·PAPP!$U$3:$Z$8,4,FALSE),"")</f>
        <v>INCREMENTAR LAS INTERVENCIONES DE PREVENCIÓN EN EL ÁMBITO DE LA PROTECCIÓN ESPECIAL PARA LA POBLACIÓN SUSCEPTIBLE DE VULNERACIÓN DE DERECHOS</v>
      </c>
      <c r="K22" s="83" t="str">
        <f>IF(C22&lt;&gt;"",VLOOKUP(C22,LISTAS·PAPP!$H$3:$O$119,4,FALSE),"")</f>
        <v>280 1110 DIRECCION DISTRITAL O4D01-SAN PEDRO DE HUACA-TULCAN-MIES</v>
      </c>
      <c r="L22" s="85" t="str">
        <f>IF(C22&lt;&gt;"",VLOOKUP(C22,LISTAS·PAPP!$H$3:$O$119,8,FALSE),"")</f>
        <v>02040100 TULCAN</v>
      </c>
      <c r="M22" s="95" t="s">
        <v>1068</v>
      </c>
      <c r="N22" s="92" t="s">
        <v>1105</v>
      </c>
      <c r="O22" s="92" t="s">
        <v>1108</v>
      </c>
      <c r="P22" s="84" t="str">
        <f>IF(N22&lt;&gt;"",VLOOKUP(N22,LISTAS·PAPP!$U$9:$Y$125,5,FALSE),"")</f>
        <v>102800000.0000.376265</v>
      </c>
      <c r="Q22" s="83" t="str">
        <f>IF(O22&lt;&gt;"",VLOOKUP(O22,LISTAS·PAPP!$U$9:$W$125,3,FALSE),"")</f>
        <v>99999999 SIN ORIENTACION DE GASTO</v>
      </c>
      <c r="R22" s="92" t="s">
        <v>1119</v>
      </c>
      <c r="S22" s="173">
        <v>2001</v>
      </c>
      <c r="T22" s="173">
        <v>1</v>
      </c>
      <c r="U22" s="92" t="s">
        <v>372</v>
      </c>
      <c r="V22" s="92" t="s">
        <v>386</v>
      </c>
      <c r="W22" s="94">
        <v>780104</v>
      </c>
      <c r="X22" s="83" t="str">
        <f>IF(ISERROR(VLOOKUP(W22,LISTAS·PAPP!$AJ$3:$AK$903,2,0))," ",VLOOKUP(W22,LISTAS·PAPP!$AJ$3:$AK$903,2,0))</f>
        <v>A Gobiernos Autónomos Descentralizados</v>
      </c>
      <c r="Y22" s="96">
        <v>72679.199999999997</v>
      </c>
      <c r="Z22" s="97">
        <v>0</v>
      </c>
      <c r="AA22" s="97">
        <v>0</v>
      </c>
      <c r="AB22" s="97">
        <v>24226.399999999998</v>
      </c>
      <c r="AC22" s="97">
        <v>0</v>
      </c>
      <c r="AD22" s="97">
        <v>0</v>
      </c>
      <c r="AE22" s="97">
        <v>24226.399999999998</v>
      </c>
      <c r="AF22" s="97">
        <v>0</v>
      </c>
      <c r="AG22" s="97">
        <v>0</v>
      </c>
      <c r="AH22" s="97">
        <v>24226.399999999998</v>
      </c>
      <c r="AI22" s="97">
        <v>0</v>
      </c>
      <c r="AJ22" s="97">
        <v>0</v>
      </c>
      <c r="AK22" s="97">
        <v>0</v>
      </c>
      <c r="AL22" s="86">
        <f t="shared" si="1"/>
        <v>72679.199999999997</v>
      </c>
      <c r="AM22" s="87" t="str">
        <f t="shared" si="2"/>
        <v>OK</v>
      </c>
      <c r="AN22" s="1" t="str">
        <f t="shared" si="3"/>
        <v xml:space="preserve">                     </v>
      </c>
    </row>
    <row r="23" spans="1:40" s="88" customFormat="1" ht="50.1" customHeight="1" x14ac:dyDescent="0.25">
      <c r="A23" s="92" t="s">
        <v>43</v>
      </c>
      <c r="B23" s="92" t="s">
        <v>52</v>
      </c>
      <c r="C23" s="92" t="s">
        <v>117</v>
      </c>
      <c r="D23" s="92" t="s">
        <v>1251</v>
      </c>
      <c r="E23" s="92" t="s">
        <v>1256</v>
      </c>
      <c r="F23" s="93">
        <v>30</v>
      </c>
      <c r="G23" s="94" t="s">
        <v>1255</v>
      </c>
      <c r="H23" s="83" t="str">
        <f>IF(M23&lt;&gt;"",VLOOKUP(M23,LISTAS·PAPP!$U$3:$Z$8,2,FALSE),"")</f>
        <v>GARANTIZAR UNA VIDA DIGNA CON IGUALES OPORTUNIDADES PARA TODAS LAS PERSONAS</v>
      </c>
      <c r="I23" s="85" t="str">
        <f>IF(M23&lt;&gt;"",VLOOKUP(M23,LISTAS·PAPP!$U$3:$Z$8,3,FALSE),"")</f>
        <v>REDUCCIÓN DE LA DESIGUALDAD</v>
      </c>
      <c r="J23" s="83" t="str">
        <f>IF(M23&lt;&gt;"",VLOOKUP(M23,LISTAS·PAPP!$U$3:$Z$8,4,FALSE),"")</f>
        <v>INCREMENTAR LAS INTERVENCIONES DE PREVENCIÓN EN EL ÁMBITO DE LA PROTECCIÓN ESPECIAL PARA LA POBLACIÓN SUSCEPTIBLE DE VULNERACIÓN DE DERECHOS</v>
      </c>
      <c r="K23" s="83" t="str">
        <f>IF(C23&lt;&gt;"",VLOOKUP(C23,LISTAS·PAPP!$H$3:$O$119,4,FALSE),"")</f>
        <v>280 2110 DIRECCION DISTRITAL-15D01-ARCHIDONA-CARLOS JULIO AROSEMENA TOLA-TENA-MIES</v>
      </c>
      <c r="L23" s="85" t="str">
        <f>IF(C23&lt;&gt;"",VLOOKUP(C23,LISTAS·PAPP!$H$3:$O$119,8,FALSE),"")</f>
        <v>03150100 TENA</v>
      </c>
      <c r="M23" s="95" t="s">
        <v>1068</v>
      </c>
      <c r="N23" s="92" t="s">
        <v>1105</v>
      </c>
      <c r="O23" s="92" t="s">
        <v>1108</v>
      </c>
      <c r="P23" s="84" t="str">
        <f>IF(N23&lt;&gt;"",VLOOKUP(N23,LISTAS·PAPP!$U$9:$Y$125,5,FALSE),"")</f>
        <v>102800000.0000.376265</v>
      </c>
      <c r="Q23" s="83" t="str">
        <f>IF(O23&lt;&gt;"",VLOOKUP(O23,LISTAS·PAPP!$U$9:$W$125,3,FALSE),"")</f>
        <v>99999999 SIN ORIENTACION DE GASTO</v>
      </c>
      <c r="R23" s="92" t="s">
        <v>1119</v>
      </c>
      <c r="S23" s="173">
        <v>2001</v>
      </c>
      <c r="T23" s="173">
        <v>1</v>
      </c>
      <c r="U23" s="92" t="s">
        <v>372</v>
      </c>
      <c r="V23" s="92" t="s">
        <v>386</v>
      </c>
      <c r="W23" s="94">
        <v>780104</v>
      </c>
      <c r="X23" s="83" t="str">
        <f>IF(ISERROR(VLOOKUP(W23,LISTAS·PAPP!$AJ$3:$AK$903,2,0))," ",VLOOKUP(W23,LISTAS·PAPP!$AJ$3:$AK$903,2,0))</f>
        <v>A Gobiernos Autónomos Descentralizados</v>
      </c>
      <c r="Y23" s="96">
        <v>36339.599999999999</v>
      </c>
      <c r="Z23" s="97">
        <v>0</v>
      </c>
      <c r="AA23" s="97">
        <v>0</v>
      </c>
      <c r="AB23" s="97">
        <v>12113.199999999999</v>
      </c>
      <c r="AC23" s="97">
        <v>0</v>
      </c>
      <c r="AD23" s="97">
        <v>0</v>
      </c>
      <c r="AE23" s="97">
        <v>12113.199999999999</v>
      </c>
      <c r="AF23" s="97">
        <v>0</v>
      </c>
      <c r="AG23" s="97">
        <v>0</v>
      </c>
      <c r="AH23" s="97">
        <v>12113.199999999999</v>
      </c>
      <c r="AI23" s="97">
        <v>0</v>
      </c>
      <c r="AJ23" s="97">
        <v>0</v>
      </c>
      <c r="AK23" s="97">
        <v>0</v>
      </c>
      <c r="AL23" s="86">
        <f t="shared" si="1"/>
        <v>36339.599999999999</v>
      </c>
      <c r="AM23" s="87" t="str">
        <f t="shared" si="2"/>
        <v>OK</v>
      </c>
      <c r="AN23" s="1" t="str">
        <f t="shared" si="3"/>
        <v xml:space="preserve">                     </v>
      </c>
    </row>
    <row r="24" spans="1:40" s="88" customFormat="1" ht="50.1" customHeight="1" x14ac:dyDescent="0.25">
      <c r="A24" s="92" t="s">
        <v>43</v>
      </c>
      <c r="B24" s="92" t="s">
        <v>52</v>
      </c>
      <c r="C24" s="92" t="s">
        <v>118</v>
      </c>
      <c r="D24" s="92" t="s">
        <v>1251</v>
      </c>
      <c r="E24" s="92" t="s">
        <v>1254</v>
      </c>
      <c r="F24" s="93">
        <v>15</v>
      </c>
      <c r="G24" s="94" t="s">
        <v>1255</v>
      </c>
      <c r="H24" s="83" t="str">
        <f>IF(M24&lt;&gt;"",VLOOKUP(M24,LISTAS·PAPP!$U$3:$Z$8,2,FALSE),"")</f>
        <v>GARANTIZAR UNA VIDA DIGNA CON IGUALES OPORTUNIDADES PARA TODAS LAS PERSONAS</v>
      </c>
      <c r="I24" s="85" t="str">
        <f>IF(M24&lt;&gt;"",VLOOKUP(M24,LISTAS·PAPP!$U$3:$Z$8,3,FALSE),"")</f>
        <v>REDUCCIÓN DE LA DESIGUALDAD</v>
      </c>
      <c r="J24" s="83" t="str">
        <f>IF(M24&lt;&gt;"",VLOOKUP(M24,LISTAS·PAPP!$U$3:$Z$8,4,FALSE),"")</f>
        <v>INCREMENTAR LAS INTERVENCIONES DE PREVENCIÓN EN EL ÁMBITO DE LA PROTECCIÓN ESPECIAL PARA LA POBLACIÓN SUSCEPTIBLE DE VULNERACIÓN DE DERECHOS</v>
      </c>
      <c r="K24" s="83" t="str">
        <f>IF(C24&lt;&gt;"",VLOOKUP(C24,LISTAS·PAPP!$H$3:$O$119,4,FALSE),"")</f>
        <v>280 2230 DIRECCION DISTRITAL-17D11-MEJIA-RUMINAHUI-MIES</v>
      </c>
      <c r="L24" s="85" t="str">
        <f>IF(C24&lt;&gt;"",VLOOKUP(C24,LISTAS·PAPP!$H$3:$O$119,8,FALSE),"")</f>
        <v>02170500 RUMINAHUI</v>
      </c>
      <c r="M24" s="95" t="s">
        <v>1068</v>
      </c>
      <c r="N24" s="92" t="s">
        <v>1105</v>
      </c>
      <c r="O24" s="92" t="s">
        <v>1108</v>
      </c>
      <c r="P24" s="84" t="str">
        <f>IF(N24&lt;&gt;"",VLOOKUP(N24,LISTAS·PAPP!$U$9:$Y$125,5,FALSE),"")</f>
        <v>102800000.0000.376265</v>
      </c>
      <c r="Q24" s="83" t="str">
        <f>IF(O24&lt;&gt;"",VLOOKUP(O24,LISTAS·PAPP!$U$9:$W$125,3,FALSE),"")</f>
        <v>99999999 SIN ORIENTACION DE GASTO</v>
      </c>
      <c r="R24" s="92" t="s">
        <v>1119</v>
      </c>
      <c r="S24" s="173">
        <v>2001</v>
      </c>
      <c r="T24" s="173">
        <v>1</v>
      </c>
      <c r="U24" s="92" t="s">
        <v>372</v>
      </c>
      <c r="V24" s="92" t="s">
        <v>386</v>
      </c>
      <c r="W24" s="94">
        <v>780204</v>
      </c>
      <c r="X24" s="83" t="str">
        <f>IF(ISERROR(VLOOKUP(W24,LISTAS·PAPP!$AJ$3:$AK$903,2,0))," ",VLOOKUP(W24,LISTAS·PAPP!$AJ$3:$AK$903,2,0))</f>
        <v>Transferencias o Donaciones al Sector Privado no Financiero</v>
      </c>
      <c r="Y24" s="96">
        <v>103350.02</v>
      </c>
      <c r="Z24" s="97">
        <v>0</v>
      </c>
      <c r="AA24" s="97">
        <v>0</v>
      </c>
      <c r="AB24" s="97">
        <v>34450.006666666668</v>
      </c>
      <c r="AC24" s="97">
        <v>0</v>
      </c>
      <c r="AD24" s="97">
        <v>0</v>
      </c>
      <c r="AE24" s="97">
        <v>34450.006666666668</v>
      </c>
      <c r="AF24" s="97">
        <v>0</v>
      </c>
      <c r="AG24" s="97">
        <v>0</v>
      </c>
      <c r="AH24" s="97">
        <v>34450.006666666668</v>
      </c>
      <c r="AI24" s="97">
        <v>0</v>
      </c>
      <c r="AJ24" s="97">
        <v>0</v>
      </c>
      <c r="AK24" s="97">
        <v>0</v>
      </c>
      <c r="AL24" s="86">
        <f t="shared" si="1"/>
        <v>103350.02</v>
      </c>
      <c r="AM24" s="87" t="str">
        <f t="shared" si="2"/>
        <v>OK</v>
      </c>
      <c r="AN24" s="1" t="str">
        <f t="shared" si="3"/>
        <v xml:space="preserve">                     </v>
      </c>
    </row>
    <row r="25" spans="1:40" s="88" customFormat="1" ht="50.1" customHeight="1" x14ac:dyDescent="0.25">
      <c r="A25" s="92" t="s">
        <v>43</v>
      </c>
      <c r="B25" s="92" t="s">
        <v>52</v>
      </c>
      <c r="C25" s="92" t="s">
        <v>118</v>
      </c>
      <c r="D25" s="92" t="s">
        <v>1251</v>
      </c>
      <c r="E25" s="92" t="s">
        <v>1256</v>
      </c>
      <c r="F25" s="93">
        <v>30</v>
      </c>
      <c r="G25" s="94" t="s">
        <v>1255</v>
      </c>
      <c r="H25" s="83" t="str">
        <f>IF(M25&lt;&gt;"",VLOOKUP(M25,LISTAS·PAPP!$U$3:$Z$8,2,FALSE),"")</f>
        <v>GARANTIZAR UNA VIDA DIGNA CON IGUALES OPORTUNIDADES PARA TODAS LAS PERSONAS</v>
      </c>
      <c r="I25" s="85" t="str">
        <f>IF(M25&lt;&gt;"",VLOOKUP(M25,LISTAS·PAPP!$U$3:$Z$8,3,FALSE),"")</f>
        <v>REDUCCIÓN DE LA DESIGUALDAD</v>
      </c>
      <c r="J25" s="83" t="str">
        <f>IF(M25&lt;&gt;"",VLOOKUP(M25,LISTAS·PAPP!$U$3:$Z$8,4,FALSE),"")</f>
        <v>INCREMENTAR LAS INTERVENCIONES DE PREVENCIÓN EN EL ÁMBITO DE LA PROTECCIÓN ESPECIAL PARA LA POBLACIÓN SUSCEPTIBLE DE VULNERACIÓN DE DERECHOS</v>
      </c>
      <c r="K25" s="83" t="str">
        <f>IF(C25&lt;&gt;"",VLOOKUP(C25,LISTAS·PAPP!$H$3:$O$119,4,FALSE),"")</f>
        <v>280 2230 DIRECCION DISTRITAL-17D11-MEJIA-RUMINAHUI-MIES</v>
      </c>
      <c r="L25" s="85" t="str">
        <f>IF(C25&lt;&gt;"",VLOOKUP(C25,LISTAS·PAPP!$H$3:$O$119,8,FALSE),"")</f>
        <v>02170500 RUMINAHUI</v>
      </c>
      <c r="M25" s="95" t="s">
        <v>1068</v>
      </c>
      <c r="N25" s="92" t="s">
        <v>1105</v>
      </c>
      <c r="O25" s="92" t="s">
        <v>1108</v>
      </c>
      <c r="P25" s="84" t="str">
        <f>IF(N25&lt;&gt;"",VLOOKUP(N25,LISTAS·PAPP!$U$9:$Y$125,5,FALSE),"")</f>
        <v>102800000.0000.376265</v>
      </c>
      <c r="Q25" s="83" t="str">
        <f>IF(O25&lt;&gt;"",VLOOKUP(O25,LISTAS·PAPP!$U$9:$W$125,3,FALSE),"")</f>
        <v>99999999 SIN ORIENTACION DE GASTO</v>
      </c>
      <c r="R25" s="92" t="s">
        <v>1119</v>
      </c>
      <c r="S25" s="173">
        <v>2001</v>
      </c>
      <c r="T25" s="173">
        <v>1</v>
      </c>
      <c r="U25" s="92" t="s">
        <v>372</v>
      </c>
      <c r="V25" s="92" t="s">
        <v>386</v>
      </c>
      <c r="W25" s="94">
        <v>780204</v>
      </c>
      <c r="X25" s="83" t="str">
        <f>IF(ISERROR(VLOOKUP(W25,LISTAS·PAPP!$AJ$3:$AK$903,2,0))," ",VLOOKUP(W25,LISTAS·PAPP!$AJ$3:$AK$903,2,0))</f>
        <v>Transferencias o Donaciones al Sector Privado no Financiero</v>
      </c>
      <c r="Y25" s="96">
        <v>36339.599999999999</v>
      </c>
      <c r="Z25" s="97">
        <v>0</v>
      </c>
      <c r="AA25" s="97">
        <v>0</v>
      </c>
      <c r="AB25" s="97">
        <v>12113.199999999999</v>
      </c>
      <c r="AC25" s="97">
        <v>0</v>
      </c>
      <c r="AD25" s="97">
        <v>0</v>
      </c>
      <c r="AE25" s="97">
        <v>12113.199999999999</v>
      </c>
      <c r="AF25" s="97">
        <v>0</v>
      </c>
      <c r="AG25" s="97">
        <v>0</v>
      </c>
      <c r="AH25" s="97">
        <v>12113.199999999999</v>
      </c>
      <c r="AI25" s="97">
        <v>0</v>
      </c>
      <c r="AJ25" s="97">
        <v>0</v>
      </c>
      <c r="AK25" s="97">
        <v>0</v>
      </c>
      <c r="AL25" s="86">
        <f t="shared" si="1"/>
        <v>36339.599999999999</v>
      </c>
      <c r="AM25" s="87" t="str">
        <f t="shared" si="2"/>
        <v>OK</v>
      </c>
      <c r="AN25" s="1" t="str">
        <f t="shared" si="3"/>
        <v xml:space="preserve">                     </v>
      </c>
    </row>
    <row r="26" spans="1:40" s="88" customFormat="1" ht="50.1" customHeight="1" x14ac:dyDescent="0.25">
      <c r="A26" s="92" t="s">
        <v>43</v>
      </c>
      <c r="B26" s="92" t="s">
        <v>52</v>
      </c>
      <c r="C26" s="92" t="s">
        <v>118</v>
      </c>
      <c r="D26" s="92" t="s">
        <v>1251</v>
      </c>
      <c r="E26" s="92" t="s">
        <v>1256</v>
      </c>
      <c r="F26" s="93">
        <v>30</v>
      </c>
      <c r="G26" s="94" t="s">
        <v>1255</v>
      </c>
      <c r="H26" s="83" t="str">
        <f>IF(M26&lt;&gt;"",VLOOKUP(M26,LISTAS·PAPP!$U$3:$Z$8,2,FALSE),"")</f>
        <v>GARANTIZAR UNA VIDA DIGNA CON IGUALES OPORTUNIDADES PARA TODAS LAS PERSONAS</v>
      </c>
      <c r="I26" s="85" t="str">
        <f>IF(M26&lt;&gt;"",VLOOKUP(M26,LISTAS·PAPP!$U$3:$Z$8,3,FALSE),"")</f>
        <v>REDUCCIÓN DE LA DESIGUALDAD</v>
      </c>
      <c r="J26" s="83" t="str">
        <f>IF(M26&lt;&gt;"",VLOOKUP(M26,LISTAS·PAPP!$U$3:$Z$8,4,FALSE),"")</f>
        <v>INCREMENTAR LAS INTERVENCIONES DE PREVENCIÓN EN EL ÁMBITO DE LA PROTECCIÓN ESPECIAL PARA LA POBLACIÓN SUSCEPTIBLE DE VULNERACIÓN DE DERECHOS</v>
      </c>
      <c r="K26" s="83" t="str">
        <f>IF(C26&lt;&gt;"",VLOOKUP(C26,LISTAS·PAPP!$H$3:$O$119,4,FALSE),"")</f>
        <v>280 2230 DIRECCION DISTRITAL-17D11-MEJIA-RUMINAHUI-MIES</v>
      </c>
      <c r="L26" s="85" t="str">
        <f>IF(C26&lt;&gt;"",VLOOKUP(C26,LISTAS·PAPP!$H$3:$O$119,8,FALSE),"")</f>
        <v>02170500 RUMINAHUI</v>
      </c>
      <c r="M26" s="95" t="s">
        <v>1068</v>
      </c>
      <c r="N26" s="92" t="s">
        <v>1105</v>
      </c>
      <c r="O26" s="92" t="s">
        <v>1108</v>
      </c>
      <c r="P26" s="84" t="str">
        <f>IF(N26&lt;&gt;"",VLOOKUP(N26,LISTAS·PAPP!$U$9:$Y$125,5,FALSE),"")</f>
        <v>102800000.0000.376265</v>
      </c>
      <c r="Q26" s="83" t="str">
        <f>IF(O26&lt;&gt;"",VLOOKUP(O26,LISTAS·PAPP!$U$9:$W$125,3,FALSE),"")</f>
        <v>99999999 SIN ORIENTACION DE GASTO</v>
      </c>
      <c r="R26" s="92" t="s">
        <v>1119</v>
      </c>
      <c r="S26" s="173">
        <v>2001</v>
      </c>
      <c r="T26" s="173">
        <v>1</v>
      </c>
      <c r="U26" s="92" t="s">
        <v>372</v>
      </c>
      <c r="V26" s="92" t="s">
        <v>386</v>
      </c>
      <c r="W26" s="94">
        <v>780204</v>
      </c>
      <c r="X26" s="83" t="str">
        <f>IF(ISERROR(VLOOKUP(W26,LISTAS·PAPP!$AJ$3:$AK$903,2,0))," ",VLOOKUP(W26,LISTAS·PAPP!$AJ$3:$AK$903,2,0))</f>
        <v>Transferencias o Donaciones al Sector Privado no Financiero</v>
      </c>
      <c r="Y26" s="96">
        <v>36339.599999999999</v>
      </c>
      <c r="Z26" s="97">
        <v>0</v>
      </c>
      <c r="AA26" s="97">
        <v>0</v>
      </c>
      <c r="AB26" s="97">
        <v>12113.199999999999</v>
      </c>
      <c r="AC26" s="97">
        <v>0</v>
      </c>
      <c r="AD26" s="97">
        <v>0</v>
      </c>
      <c r="AE26" s="97">
        <v>12113.199999999999</v>
      </c>
      <c r="AF26" s="97">
        <v>0</v>
      </c>
      <c r="AG26" s="97">
        <v>0</v>
      </c>
      <c r="AH26" s="97">
        <v>12113.199999999999</v>
      </c>
      <c r="AI26" s="97">
        <v>0</v>
      </c>
      <c r="AJ26" s="97">
        <v>0</v>
      </c>
      <c r="AK26" s="97">
        <v>0</v>
      </c>
      <c r="AL26" s="86">
        <f t="shared" si="1"/>
        <v>36339.599999999999</v>
      </c>
      <c r="AM26" s="87" t="str">
        <f t="shared" si="2"/>
        <v>OK</v>
      </c>
      <c r="AN26" s="1" t="str">
        <f t="shared" si="3"/>
        <v xml:space="preserve">                     </v>
      </c>
    </row>
    <row r="27" spans="1:40" s="88" customFormat="1" ht="50.1" customHeight="1" x14ac:dyDescent="0.25">
      <c r="A27" s="92" t="s">
        <v>43</v>
      </c>
      <c r="B27" s="92" t="s">
        <v>52</v>
      </c>
      <c r="C27" s="92" t="s">
        <v>118</v>
      </c>
      <c r="D27" s="92" t="s">
        <v>1251</v>
      </c>
      <c r="E27" s="92" t="s">
        <v>1256</v>
      </c>
      <c r="F27" s="93">
        <v>30</v>
      </c>
      <c r="G27" s="94" t="s">
        <v>1255</v>
      </c>
      <c r="H27" s="83" t="str">
        <f>IF(M27&lt;&gt;"",VLOOKUP(M27,LISTAS·PAPP!$U$3:$Z$8,2,FALSE),"")</f>
        <v>GARANTIZAR UNA VIDA DIGNA CON IGUALES OPORTUNIDADES PARA TODAS LAS PERSONAS</v>
      </c>
      <c r="I27" s="85" t="str">
        <f>IF(M27&lt;&gt;"",VLOOKUP(M27,LISTAS·PAPP!$U$3:$Z$8,3,FALSE),"")</f>
        <v>REDUCCIÓN DE LA DESIGUALDAD</v>
      </c>
      <c r="J27" s="83" t="str">
        <f>IF(M27&lt;&gt;"",VLOOKUP(M27,LISTAS·PAPP!$U$3:$Z$8,4,FALSE),"")</f>
        <v>INCREMENTAR LAS INTERVENCIONES DE PREVENCIÓN EN EL ÁMBITO DE LA PROTECCIÓN ESPECIAL PARA LA POBLACIÓN SUSCEPTIBLE DE VULNERACIÓN DE DERECHOS</v>
      </c>
      <c r="K27" s="83" t="str">
        <f>IF(C27&lt;&gt;"",VLOOKUP(C27,LISTAS·PAPP!$H$3:$O$119,4,FALSE),"")</f>
        <v>280 2230 DIRECCION DISTRITAL-17D11-MEJIA-RUMINAHUI-MIES</v>
      </c>
      <c r="L27" s="85" t="str">
        <f>IF(C27&lt;&gt;"",VLOOKUP(C27,LISTAS·PAPP!$H$3:$O$119,8,FALSE),"")</f>
        <v>02170500 RUMINAHUI</v>
      </c>
      <c r="M27" s="95" t="s">
        <v>1068</v>
      </c>
      <c r="N27" s="92" t="s">
        <v>1105</v>
      </c>
      <c r="O27" s="92" t="s">
        <v>1108</v>
      </c>
      <c r="P27" s="84" t="str">
        <f>IF(N27&lt;&gt;"",VLOOKUP(N27,LISTAS·PAPP!$U$9:$Y$125,5,FALSE),"")</f>
        <v>102800000.0000.376265</v>
      </c>
      <c r="Q27" s="83" t="str">
        <f>IF(O27&lt;&gt;"",VLOOKUP(O27,LISTAS·PAPP!$U$9:$W$125,3,FALSE),"")</f>
        <v>99999999 SIN ORIENTACION DE GASTO</v>
      </c>
      <c r="R27" s="92" t="s">
        <v>1119</v>
      </c>
      <c r="S27" s="173">
        <v>2001</v>
      </c>
      <c r="T27" s="173">
        <v>1</v>
      </c>
      <c r="U27" s="92" t="s">
        <v>372</v>
      </c>
      <c r="V27" s="92" t="s">
        <v>386</v>
      </c>
      <c r="W27" s="94">
        <v>780204</v>
      </c>
      <c r="X27" s="83" t="str">
        <f>IF(ISERROR(VLOOKUP(W27,LISTAS·PAPP!$AJ$3:$AK$903,2,0))," ",VLOOKUP(W27,LISTAS·PAPP!$AJ$3:$AK$903,2,0))</f>
        <v>Transferencias o Donaciones al Sector Privado no Financiero</v>
      </c>
      <c r="Y27" s="96">
        <v>36339.599999999999</v>
      </c>
      <c r="Z27" s="97">
        <v>0</v>
      </c>
      <c r="AA27" s="97">
        <v>0</v>
      </c>
      <c r="AB27" s="97">
        <v>12113.199999999999</v>
      </c>
      <c r="AC27" s="97">
        <v>0</v>
      </c>
      <c r="AD27" s="97">
        <v>0</v>
      </c>
      <c r="AE27" s="97">
        <v>12113.199999999999</v>
      </c>
      <c r="AF27" s="97">
        <v>0</v>
      </c>
      <c r="AG27" s="97">
        <v>0</v>
      </c>
      <c r="AH27" s="97">
        <v>12113.199999999999</v>
      </c>
      <c r="AI27" s="97">
        <v>0</v>
      </c>
      <c r="AJ27" s="97">
        <v>0</v>
      </c>
      <c r="AK27" s="97">
        <v>0</v>
      </c>
      <c r="AL27" s="86">
        <f t="shared" si="1"/>
        <v>36339.599999999999</v>
      </c>
      <c r="AM27" s="87" t="str">
        <f t="shared" si="2"/>
        <v>OK</v>
      </c>
      <c r="AN27" s="1" t="str">
        <f t="shared" si="3"/>
        <v xml:space="preserve">                     </v>
      </c>
    </row>
    <row r="28" spans="1:40" s="88" customFormat="1" ht="50.1" customHeight="1" x14ac:dyDescent="0.25">
      <c r="A28" s="92" t="s">
        <v>43</v>
      </c>
      <c r="B28" s="92" t="s">
        <v>52</v>
      </c>
      <c r="C28" s="92" t="s">
        <v>118</v>
      </c>
      <c r="D28" s="92" t="s">
        <v>1251</v>
      </c>
      <c r="E28" s="92" t="s">
        <v>1256</v>
      </c>
      <c r="F28" s="93">
        <v>30</v>
      </c>
      <c r="G28" s="94" t="s">
        <v>1255</v>
      </c>
      <c r="H28" s="83" t="str">
        <f>IF(M28&lt;&gt;"",VLOOKUP(M28,LISTAS·PAPP!$U$3:$Z$8,2,FALSE),"")</f>
        <v>GARANTIZAR UNA VIDA DIGNA CON IGUALES OPORTUNIDADES PARA TODAS LAS PERSONAS</v>
      </c>
      <c r="I28" s="85" t="str">
        <f>IF(M28&lt;&gt;"",VLOOKUP(M28,LISTAS·PAPP!$U$3:$Z$8,3,FALSE),"")</f>
        <v>REDUCCIÓN DE LA DESIGUALDAD</v>
      </c>
      <c r="J28" s="83" t="str">
        <f>IF(M28&lt;&gt;"",VLOOKUP(M28,LISTAS·PAPP!$U$3:$Z$8,4,FALSE),"")</f>
        <v>INCREMENTAR LAS INTERVENCIONES DE PREVENCIÓN EN EL ÁMBITO DE LA PROTECCIÓN ESPECIAL PARA LA POBLACIÓN SUSCEPTIBLE DE VULNERACIÓN DE DERECHOS</v>
      </c>
      <c r="K28" s="83" t="str">
        <f>IF(C28&lt;&gt;"",VLOOKUP(C28,LISTAS·PAPP!$H$3:$O$119,4,FALSE),"")</f>
        <v>280 2230 DIRECCION DISTRITAL-17D11-MEJIA-RUMINAHUI-MIES</v>
      </c>
      <c r="L28" s="85" t="str">
        <f>IF(C28&lt;&gt;"",VLOOKUP(C28,LISTAS·PAPP!$H$3:$O$119,8,FALSE),"")</f>
        <v>02170500 RUMINAHUI</v>
      </c>
      <c r="M28" s="95" t="s">
        <v>1068</v>
      </c>
      <c r="N28" s="92" t="s">
        <v>1105</v>
      </c>
      <c r="O28" s="92" t="s">
        <v>1108</v>
      </c>
      <c r="P28" s="84" t="str">
        <f>IF(N28&lt;&gt;"",VLOOKUP(N28,LISTAS·PAPP!$U$9:$Y$125,5,FALSE),"")</f>
        <v>102800000.0000.376265</v>
      </c>
      <c r="Q28" s="83" t="str">
        <f>IF(O28&lt;&gt;"",VLOOKUP(O28,LISTAS·PAPP!$U$9:$W$125,3,FALSE),"")</f>
        <v>99999999 SIN ORIENTACION DE GASTO</v>
      </c>
      <c r="R28" s="92" t="s">
        <v>1119</v>
      </c>
      <c r="S28" s="173">
        <v>2001</v>
      </c>
      <c r="T28" s="173">
        <v>1</v>
      </c>
      <c r="U28" s="92" t="s">
        <v>372</v>
      </c>
      <c r="V28" s="92" t="s">
        <v>386</v>
      </c>
      <c r="W28" s="94">
        <v>780204</v>
      </c>
      <c r="X28" s="83" t="str">
        <f>IF(ISERROR(VLOOKUP(W28,LISTAS·PAPP!$AJ$3:$AK$903,2,0))," ",VLOOKUP(W28,LISTAS·PAPP!$AJ$3:$AK$903,2,0))</f>
        <v>Transferencias o Donaciones al Sector Privado no Financiero</v>
      </c>
      <c r="Y28" s="96">
        <v>36339.599999999999</v>
      </c>
      <c r="Z28" s="97">
        <v>0</v>
      </c>
      <c r="AA28" s="97">
        <v>0</v>
      </c>
      <c r="AB28" s="97">
        <v>12113.199999999999</v>
      </c>
      <c r="AC28" s="97">
        <v>0</v>
      </c>
      <c r="AD28" s="97">
        <v>0</v>
      </c>
      <c r="AE28" s="97">
        <v>12113.199999999999</v>
      </c>
      <c r="AF28" s="97">
        <v>0</v>
      </c>
      <c r="AG28" s="97">
        <v>0</v>
      </c>
      <c r="AH28" s="97">
        <v>12113.199999999999</v>
      </c>
      <c r="AI28" s="97">
        <v>0</v>
      </c>
      <c r="AJ28" s="97">
        <v>0</v>
      </c>
      <c r="AK28" s="97">
        <v>0</v>
      </c>
      <c r="AL28" s="86">
        <f t="shared" si="1"/>
        <v>36339.599999999999</v>
      </c>
      <c r="AM28" s="87" t="str">
        <f t="shared" si="2"/>
        <v>OK</v>
      </c>
      <c r="AN28" s="1" t="str">
        <f t="shared" si="3"/>
        <v xml:space="preserve">                     </v>
      </c>
    </row>
    <row r="29" spans="1:40" s="88" customFormat="1" ht="50.1" customHeight="1" x14ac:dyDescent="0.25">
      <c r="A29" s="92" t="s">
        <v>43</v>
      </c>
      <c r="B29" s="92" t="s">
        <v>52</v>
      </c>
      <c r="C29" s="92" t="s">
        <v>118</v>
      </c>
      <c r="D29" s="92" t="s">
        <v>1251</v>
      </c>
      <c r="E29" s="92" t="s">
        <v>1256</v>
      </c>
      <c r="F29" s="93">
        <v>30</v>
      </c>
      <c r="G29" s="94" t="s">
        <v>1255</v>
      </c>
      <c r="H29" s="83" t="str">
        <f>IF(M29&lt;&gt;"",VLOOKUP(M29,LISTAS·PAPP!$U$3:$Z$8,2,FALSE),"")</f>
        <v>GARANTIZAR UNA VIDA DIGNA CON IGUALES OPORTUNIDADES PARA TODAS LAS PERSONAS</v>
      </c>
      <c r="I29" s="85" t="str">
        <f>IF(M29&lt;&gt;"",VLOOKUP(M29,LISTAS·PAPP!$U$3:$Z$8,3,FALSE),"")</f>
        <v>REDUCCIÓN DE LA DESIGUALDAD</v>
      </c>
      <c r="J29" s="83" t="str">
        <f>IF(M29&lt;&gt;"",VLOOKUP(M29,LISTAS·PAPP!$U$3:$Z$8,4,FALSE),"")</f>
        <v>INCREMENTAR LAS INTERVENCIONES DE PREVENCIÓN EN EL ÁMBITO DE LA PROTECCIÓN ESPECIAL PARA LA POBLACIÓN SUSCEPTIBLE DE VULNERACIÓN DE DERECHOS</v>
      </c>
      <c r="K29" s="83" t="str">
        <f>IF(C29&lt;&gt;"",VLOOKUP(C29,LISTAS·PAPP!$H$3:$O$119,4,FALSE),"")</f>
        <v>280 2230 DIRECCION DISTRITAL-17D11-MEJIA-RUMINAHUI-MIES</v>
      </c>
      <c r="L29" s="85" t="str">
        <f>IF(C29&lt;&gt;"",VLOOKUP(C29,LISTAS·PAPP!$H$3:$O$119,8,FALSE),"")</f>
        <v>02170500 RUMINAHUI</v>
      </c>
      <c r="M29" s="95" t="s">
        <v>1068</v>
      </c>
      <c r="N29" s="92" t="s">
        <v>1105</v>
      </c>
      <c r="O29" s="92" t="s">
        <v>1108</v>
      </c>
      <c r="P29" s="84" t="str">
        <f>IF(N29&lt;&gt;"",VLOOKUP(N29,LISTAS·PAPP!$U$9:$Y$125,5,FALSE),"")</f>
        <v>102800000.0000.376265</v>
      </c>
      <c r="Q29" s="83" t="str">
        <f>IF(O29&lt;&gt;"",VLOOKUP(O29,LISTAS·PAPP!$U$9:$W$125,3,FALSE),"")</f>
        <v>99999999 SIN ORIENTACION DE GASTO</v>
      </c>
      <c r="R29" s="92" t="s">
        <v>1119</v>
      </c>
      <c r="S29" s="173">
        <v>2001</v>
      </c>
      <c r="T29" s="173">
        <v>1</v>
      </c>
      <c r="U29" s="92" t="s">
        <v>372</v>
      </c>
      <c r="V29" s="92" t="s">
        <v>386</v>
      </c>
      <c r="W29" s="94">
        <v>780204</v>
      </c>
      <c r="X29" s="83" t="str">
        <f>IF(ISERROR(VLOOKUP(W29,LISTAS·PAPP!$AJ$3:$AK$903,2,0))," ",VLOOKUP(W29,LISTAS·PAPP!$AJ$3:$AK$903,2,0))</f>
        <v>Transferencias o Donaciones al Sector Privado no Financiero</v>
      </c>
      <c r="Y29" s="96">
        <v>36339.599999999999</v>
      </c>
      <c r="Z29" s="97">
        <v>0</v>
      </c>
      <c r="AA29" s="97">
        <v>0</v>
      </c>
      <c r="AB29" s="97">
        <v>12113.199999999999</v>
      </c>
      <c r="AC29" s="97">
        <v>0</v>
      </c>
      <c r="AD29" s="97">
        <v>0</v>
      </c>
      <c r="AE29" s="97">
        <v>12113.199999999999</v>
      </c>
      <c r="AF29" s="97">
        <v>0</v>
      </c>
      <c r="AG29" s="97">
        <v>0</v>
      </c>
      <c r="AH29" s="97">
        <v>12113.199999999999</v>
      </c>
      <c r="AI29" s="97">
        <v>0</v>
      </c>
      <c r="AJ29" s="97">
        <v>0</v>
      </c>
      <c r="AK29" s="97">
        <v>0</v>
      </c>
      <c r="AL29" s="86">
        <f t="shared" si="1"/>
        <v>36339.599999999999</v>
      </c>
      <c r="AM29" s="87" t="str">
        <f t="shared" si="2"/>
        <v>OK</v>
      </c>
      <c r="AN29" s="1" t="str">
        <f t="shared" si="3"/>
        <v xml:space="preserve">                     </v>
      </c>
    </row>
    <row r="30" spans="1:40" s="88" customFormat="1" ht="50.1" customHeight="1" x14ac:dyDescent="0.25">
      <c r="A30" s="92" t="s">
        <v>43</v>
      </c>
      <c r="B30" s="92" t="s">
        <v>52</v>
      </c>
      <c r="C30" s="92" t="s">
        <v>119</v>
      </c>
      <c r="D30" s="92" t="s">
        <v>1251</v>
      </c>
      <c r="E30" s="92" t="s">
        <v>1256</v>
      </c>
      <c r="F30" s="93">
        <v>60</v>
      </c>
      <c r="G30" s="94" t="s">
        <v>1255</v>
      </c>
      <c r="H30" s="83" t="str">
        <f>IF(M30&lt;&gt;"",VLOOKUP(M30,LISTAS·PAPP!$U$3:$Z$8,2,FALSE),"")</f>
        <v>GARANTIZAR UNA VIDA DIGNA CON IGUALES OPORTUNIDADES PARA TODAS LAS PERSONAS</v>
      </c>
      <c r="I30" s="85" t="str">
        <f>IF(M30&lt;&gt;"",VLOOKUP(M30,LISTAS·PAPP!$U$3:$Z$8,3,FALSE),"")</f>
        <v>REDUCCIÓN DE LA DESIGUALDAD</v>
      </c>
      <c r="J30" s="83" t="str">
        <f>IF(M30&lt;&gt;"",VLOOKUP(M30,LISTAS·PAPP!$U$3:$Z$8,4,FALSE),"")</f>
        <v>INCREMENTAR LAS INTERVENCIONES DE PREVENCIÓN EN EL ÁMBITO DE LA PROTECCIÓN ESPECIAL PARA LA POBLACIÓN SUSCEPTIBLE DE VULNERACIÓN DE DERECHOS</v>
      </c>
      <c r="K30" s="83" t="str">
        <f>IF(C30&lt;&gt;"",VLOOKUP(C30,LISTAS·PAPP!$H$3:$O$119,4,FALSE),"")</f>
        <v>280 2320 DIRECCION DISTRITAL--22D02-LORETO-ORELLANA-MIES</v>
      </c>
      <c r="L30" s="85" t="str">
        <f>IF(C30&lt;&gt;"",VLOOKUP(C30,LISTAS·PAPP!$H$3:$O$119,8,FALSE),"")</f>
        <v>03220100 ORELLANA</v>
      </c>
      <c r="M30" s="95" t="s">
        <v>1068</v>
      </c>
      <c r="N30" s="92" t="s">
        <v>1105</v>
      </c>
      <c r="O30" s="92" t="s">
        <v>1108</v>
      </c>
      <c r="P30" s="84" t="str">
        <f>IF(N30&lt;&gt;"",VLOOKUP(N30,LISTAS·PAPP!$U$9:$Y$125,5,FALSE),"")</f>
        <v>102800000.0000.376265</v>
      </c>
      <c r="Q30" s="83" t="str">
        <f>IF(O30&lt;&gt;"",VLOOKUP(O30,LISTAS·PAPP!$U$9:$W$125,3,FALSE),"")</f>
        <v>99999999 SIN ORIENTACION DE GASTO</v>
      </c>
      <c r="R30" s="92" t="s">
        <v>1119</v>
      </c>
      <c r="S30" s="173">
        <v>2001</v>
      </c>
      <c r="T30" s="173">
        <v>1</v>
      </c>
      <c r="U30" s="92" t="s">
        <v>372</v>
      </c>
      <c r="V30" s="92" t="s">
        <v>386</v>
      </c>
      <c r="W30" s="94">
        <v>780104</v>
      </c>
      <c r="X30" s="83" t="str">
        <f>IF(ISERROR(VLOOKUP(W30,LISTAS·PAPP!$AJ$3:$AK$903,2,0))," ",VLOOKUP(W30,LISTAS·PAPP!$AJ$3:$AK$903,2,0))</f>
        <v>A Gobiernos Autónomos Descentralizados</v>
      </c>
      <c r="Y30" s="96">
        <v>72679.199999999997</v>
      </c>
      <c r="Z30" s="97">
        <v>0</v>
      </c>
      <c r="AA30" s="97">
        <v>0</v>
      </c>
      <c r="AB30" s="97">
        <v>24226.399999999998</v>
      </c>
      <c r="AC30" s="97">
        <v>0</v>
      </c>
      <c r="AD30" s="97">
        <v>0</v>
      </c>
      <c r="AE30" s="97">
        <v>24226.399999999998</v>
      </c>
      <c r="AF30" s="97">
        <v>0</v>
      </c>
      <c r="AG30" s="97">
        <v>0</v>
      </c>
      <c r="AH30" s="97">
        <v>24226.399999999998</v>
      </c>
      <c r="AI30" s="97">
        <v>0</v>
      </c>
      <c r="AJ30" s="97">
        <v>0</v>
      </c>
      <c r="AK30" s="97">
        <v>0</v>
      </c>
      <c r="AL30" s="86">
        <f t="shared" si="1"/>
        <v>72679.199999999997</v>
      </c>
      <c r="AM30" s="87" t="str">
        <f t="shared" si="2"/>
        <v>OK</v>
      </c>
      <c r="AN30" s="1" t="str">
        <f t="shared" si="3"/>
        <v xml:space="preserve">                     </v>
      </c>
    </row>
    <row r="31" spans="1:40" s="88" customFormat="1" ht="50.1" customHeight="1" x14ac:dyDescent="0.25">
      <c r="A31" s="92" t="s">
        <v>43</v>
      </c>
      <c r="B31" s="92" t="s">
        <v>56</v>
      </c>
      <c r="C31" s="92" t="s">
        <v>120</v>
      </c>
      <c r="D31" s="92" t="s">
        <v>1251</v>
      </c>
      <c r="E31" s="92" t="s">
        <v>1254</v>
      </c>
      <c r="F31" s="93">
        <v>60</v>
      </c>
      <c r="G31" s="94" t="s">
        <v>1255</v>
      </c>
      <c r="H31" s="83" t="str">
        <f>IF(M31&lt;&gt;"",VLOOKUP(M31,LISTAS·PAPP!$U$3:$Z$8,2,FALSE),"")</f>
        <v>GARANTIZAR UNA VIDA DIGNA CON IGUALES OPORTUNIDADES PARA TODAS LAS PERSONAS</v>
      </c>
      <c r="I31" s="85" t="str">
        <f>IF(M31&lt;&gt;"",VLOOKUP(M31,LISTAS·PAPP!$U$3:$Z$8,3,FALSE),"")</f>
        <v>REDUCCIÓN DE LA DESIGUALDAD</v>
      </c>
      <c r="J31" s="83" t="str">
        <f>IF(M31&lt;&gt;"",VLOOKUP(M31,LISTAS·PAPP!$U$3:$Z$8,4,FALSE),"")</f>
        <v>INCREMENTAR LAS INTERVENCIONES DE PREVENCIÓN EN EL ÁMBITO DE LA PROTECCIÓN ESPECIAL PARA LA POBLACIÓN SUSCEPTIBLE DE VULNERACIÓN DE DERECHOS</v>
      </c>
      <c r="K31" s="83" t="str">
        <f>IF(C31&lt;&gt;"",VLOOKUP(C31,LISTAS·PAPP!$H$3:$O$119,4,FALSE),"")</f>
        <v>280 3110 DIRECCION DISTRITAL-05D01-LATACUNGA-MIES</v>
      </c>
      <c r="L31" s="85" t="str">
        <f>IF(C31&lt;&gt;"",VLOOKUP(C31,LISTAS·PAPP!$H$3:$O$119,8,FALSE),"")</f>
        <v>02050100 LATACUNGA</v>
      </c>
      <c r="M31" s="95" t="s">
        <v>1068</v>
      </c>
      <c r="N31" s="92" t="s">
        <v>1105</v>
      </c>
      <c r="O31" s="92" t="s">
        <v>1108</v>
      </c>
      <c r="P31" s="84" t="str">
        <f>IF(N31&lt;&gt;"",VLOOKUP(N31,LISTAS·PAPP!$U$9:$Y$125,5,FALSE),"")</f>
        <v>102800000.0000.376265</v>
      </c>
      <c r="Q31" s="83" t="str">
        <f>IF(O31&lt;&gt;"",VLOOKUP(O31,LISTAS·PAPP!$U$9:$W$125,3,FALSE),"")</f>
        <v>99999999 SIN ORIENTACION DE GASTO</v>
      </c>
      <c r="R31" s="92" t="s">
        <v>1119</v>
      </c>
      <c r="S31" s="173">
        <v>2001</v>
      </c>
      <c r="T31" s="173">
        <v>1</v>
      </c>
      <c r="U31" s="92" t="s">
        <v>372</v>
      </c>
      <c r="V31" s="92" t="s">
        <v>386</v>
      </c>
      <c r="W31" s="94">
        <v>780204</v>
      </c>
      <c r="X31" s="83" t="str">
        <f>IF(ISERROR(VLOOKUP(W31,LISTAS·PAPP!$AJ$3:$AK$903,2,0))," ",VLOOKUP(W31,LISTAS·PAPP!$AJ$3:$AK$903,2,0))</f>
        <v>Transferencias o Donaciones al Sector Privado no Financiero</v>
      </c>
      <c r="Y31" s="96">
        <v>358720.8</v>
      </c>
      <c r="Z31" s="97">
        <v>0</v>
      </c>
      <c r="AA31" s="97">
        <v>0</v>
      </c>
      <c r="AB31" s="97">
        <v>119573.59999999999</v>
      </c>
      <c r="AC31" s="97">
        <v>0</v>
      </c>
      <c r="AD31" s="97">
        <v>0</v>
      </c>
      <c r="AE31" s="97">
        <v>119573.59999999999</v>
      </c>
      <c r="AF31" s="97">
        <v>0</v>
      </c>
      <c r="AG31" s="97">
        <v>0</v>
      </c>
      <c r="AH31" s="97">
        <v>119573.59999999999</v>
      </c>
      <c r="AI31" s="97">
        <v>0</v>
      </c>
      <c r="AJ31" s="97">
        <v>0</v>
      </c>
      <c r="AK31" s="97">
        <v>0</v>
      </c>
      <c r="AL31" s="86">
        <f t="shared" si="1"/>
        <v>358720.8</v>
      </c>
      <c r="AM31" s="87" t="str">
        <f t="shared" si="2"/>
        <v>OK</v>
      </c>
      <c r="AN31" s="1" t="str">
        <f t="shared" si="3"/>
        <v xml:space="preserve">                     </v>
      </c>
    </row>
    <row r="32" spans="1:40" s="88" customFormat="1" ht="50.1" customHeight="1" x14ac:dyDescent="0.25">
      <c r="A32" s="92" t="s">
        <v>43</v>
      </c>
      <c r="B32" s="92" t="s">
        <v>56</v>
      </c>
      <c r="C32" s="92" t="s">
        <v>1156</v>
      </c>
      <c r="D32" s="92" t="s">
        <v>1251</v>
      </c>
      <c r="E32" s="92" t="s">
        <v>1254</v>
      </c>
      <c r="F32" s="93">
        <v>30</v>
      </c>
      <c r="G32" s="94" t="s">
        <v>1255</v>
      </c>
      <c r="H32" s="83" t="str">
        <f>IF(M32&lt;&gt;"",VLOOKUP(M32,LISTAS·PAPP!$U$3:$Z$8,2,FALSE),"")</f>
        <v>GARANTIZAR UNA VIDA DIGNA CON IGUALES OPORTUNIDADES PARA TODAS LAS PERSONAS</v>
      </c>
      <c r="I32" s="85" t="str">
        <f>IF(M32&lt;&gt;"",VLOOKUP(M32,LISTAS·PAPP!$U$3:$Z$8,3,FALSE),"")</f>
        <v>REDUCCIÓN DE LA DESIGUALDAD</v>
      </c>
      <c r="J32" s="83" t="str">
        <f>IF(M32&lt;&gt;"",VLOOKUP(M32,LISTAS·PAPP!$U$3:$Z$8,4,FALSE),"")</f>
        <v>INCREMENTAR LAS INTERVENCIONES DE PREVENCIÓN EN EL ÁMBITO DE LA PROTECCIÓN ESPECIAL PARA LA POBLACIÓN SUSCEPTIBLE DE VULNERACIÓN DE DERECHOS</v>
      </c>
      <c r="K32" s="83" t="str">
        <f>IF(C32&lt;&gt;"",VLOOKUP(C32,LISTAS·PAPP!$H$3:$O$119,4,FALSE),"")</f>
        <v>280 3410 DIRECCION DISTRITAL-16D01-PASTAZA-MERA-SANTA CLARA-MIES</v>
      </c>
      <c r="L32" s="85" t="str">
        <f>IF(C32&lt;&gt;"",VLOOKUP(C32,LISTAS·PAPP!$H$3:$O$119,8,FALSE),"")</f>
        <v>03160100 PASTAZA</v>
      </c>
      <c r="M32" s="95" t="s">
        <v>1068</v>
      </c>
      <c r="N32" s="92" t="s">
        <v>1105</v>
      </c>
      <c r="O32" s="92" t="s">
        <v>1108</v>
      </c>
      <c r="P32" s="84" t="str">
        <f>IF(N32&lt;&gt;"",VLOOKUP(N32,LISTAS·PAPP!$U$9:$Y$125,5,FALSE),"")</f>
        <v>102800000.0000.376265</v>
      </c>
      <c r="Q32" s="83" t="str">
        <f>IF(O32&lt;&gt;"",VLOOKUP(O32,LISTAS·PAPP!$U$9:$W$125,3,FALSE),"")</f>
        <v>99999999 SIN ORIENTACION DE GASTO</v>
      </c>
      <c r="R32" s="92" t="s">
        <v>1119</v>
      </c>
      <c r="S32" s="173">
        <v>2001</v>
      </c>
      <c r="T32" s="173">
        <v>1</v>
      </c>
      <c r="U32" s="92" t="s">
        <v>372</v>
      </c>
      <c r="V32" s="92" t="s">
        <v>386</v>
      </c>
      <c r="W32" s="94">
        <v>780104</v>
      </c>
      <c r="X32" s="83" t="str">
        <f>IF(ISERROR(VLOOKUP(W32,LISTAS·PAPP!$AJ$3:$AK$903,2,0))," ",VLOOKUP(W32,LISTAS·PAPP!$AJ$3:$AK$903,2,0))</f>
        <v>A Gobiernos Autónomos Descentralizados</v>
      </c>
      <c r="Y32" s="96">
        <v>179360.4</v>
      </c>
      <c r="Z32" s="97">
        <v>0</v>
      </c>
      <c r="AA32" s="97">
        <v>0</v>
      </c>
      <c r="AB32" s="97">
        <v>59786.799999999996</v>
      </c>
      <c r="AC32" s="97">
        <v>0</v>
      </c>
      <c r="AD32" s="97">
        <v>0</v>
      </c>
      <c r="AE32" s="97">
        <v>59786.799999999996</v>
      </c>
      <c r="AF32" s="97">
        <v>0</v>
      </c>
      <c r="AG32" s="97">
        <v>0</v>
      </c>
      <c r="AH32" s="97">
        <v>59786.799999999996</v>
      </c>
      <c r="AI32" s="97">
        <v>0</v>
      </c>
      <c r="AJ32" s="97">
        <v>0</v>
      </c>
      <c r="AK32" s="97">
        <v>0</v>
      </c>
      <c r="AL32" s="86">
        <f t="shared" si="1"/>
        <v>179360.4</v>
      </c>
      <c r="AM32" s="87" t="str">
        <f t="shared" si="2"/>
        <v>OK</v>
      </c>
      <c r="AN32" s="1" t="str">
        <f t="shared" si="3"/>
        <v xml:space="preserve">                     </v>
      </c>
    </row>
    <row r="33" spans="1:40" s="88" customFormat="1" ht="50.1" customHeight="1" x14ac:dyDescent="0.25">
      <c r="A33" s="92" t="s">
        <v>43</v>
      </c>
      <c r="B33" s="92" t="s">
        <v>56</v>
      </c>
      <c r="C33" s="92" t="s">
        <v>122</v>
      </c>
      <c r="D33" s="92" t="s">
        <v>1251</v>
      </c>
      <c r="E33" s="92" t="s">
        <v>1257</v>
      </c>
      <c r="F33" s="93">
        <v>60</v>
      </c>
      <c r="G33" s="94" t="s">
        <v>1255</v>
      </c>
      <c r="H33" s="83" t="str">
        <f>IF(M33&lt;&gt;"",VLOOKUP(M33,LISTAS·PAPP!$U$3:$Z$8,2,FALSE),"")</f>
        <v>GARANTIZAR UNA VIDA DIGNA CON IGUALES OPORTUNIDADES PARA TODAS LAS PERSONAS</v>
      </c>
      <c r="I33" s="85" t="str">
        <f>IF(M33&lt;&gt;"",VLOOKUP(M33,LISTAS·PAPP!$U$3:$Z$8,3,FALSE),"")</f>
        <v>REDUCCIÓN DE LA DESIGUALDAD</v>
      </c>
      <c r="J33" s="83" t="str">
        <f>IF(M33&lt;&gt;"",VLOOKUP(M33,LISTAS·PAPP!$U$3:$Z$8,4,FALSE),"")</f>
        <v>INCREMENTAR LAS INTERVENCIONES DE PREVENCIÓN EN EL ÁMBITO DE LA PROTECCIÓN ESPECIAL PARA LA POBLACIÓN SUSCEPTIBLE DE VULNERACIÓN DE DERECHOS</v>
      </c>
      <c r="K33" s="83" t="str">
        <f>IF(C33&lt;&gt;"",VLOOKUP(C33,LISTAS·PAPP!$H$3:$O$119,4,FALSE),"")</f>
        <v>280 3510 DIRECCION DISTRITAL-18D01-PARROQUIAS URBANAS (LAPENINSULA a SAN FRANCISCO) Y PARROQUIAS RURALES (AUGUSTO N. MARTINEZ a ATAHUALPA)-MIES</v>
      </c>
      <c r="L33" s="85" t="str">
        <f>IF(C33&lt;&gt;"",VLOOKUP(C33,LISTAS·PAPP!$H$3:$O$119,8,FALSE),"")</f>
        <v>02180100 AMBATO</v>
      </c>
      <c r="M33" s="95" t="s">
        <v>1068</v>
      </c>
      <c r="N33" s="92" t="s">
        <v>1105</v>
      </c>
      <c r="O33" s="92" t="s">
        <v>1108</v>
      </c>
      <c r="P33" s="84" t="str">
        <f>IF(N33&lt;&gt;"",VLOOKUP(N33,LISTAS·PAPP!$U$9:$Y$125,5,FALSE),"")</f>
        <v>102800000.0000.376265</v>
      </c>
      <c r="Q33" s="83" t="str">
        <f>IF(O33&lt;&gt;"",VLOOKUP(O33,LISTAS·PAPP!$U$9:$W$125,3,FALSE),"")</f>
        <v>99999999 SIN ORIENTACION DE GASTO</v>
      </c>
      <c r="R33" s="92" t="s">
        <v>1119</v>
      </c>
      <c r="S33" s="173">
        <v>2001</v>
      </c>
      <c r="T33" s="173">
        <v>1</v>
      </c>
      <c r="U33" s="92" t="s">
        <v>372</v>
      </c>
      <c r="V33" s="92" t="s">
        <v>386</v>
      </c>
      <c r="W33" s="94">
        <v>780104</v>
      </c>
      <c r="X33" s="83" t="str">
        <f>IF(ISERROR(VLOOKUP(W33,LISTAS·PAPP!$AJ$3:$AK$903,2,0))," ",VLOOKUP(W33,LISTAS·PAPP!$AJ$3:$AK$903,2,0))</f>
        <v>A Gobiernos Autónomos Descentralizados</v>
      </c>
      <c r="Y33" s="96">
        <v>72679.199999999997</v>
      </c>
      <c r="Z33" s="97">
        <v>0</v>
      </c>
      <c r="AA33" s="97">
        <v>0</v>
      </c>
      <c r="AB33" s="97">
        <v>24226.399999999998</v>
      </c>
      <c r="AC33" s="97">
        <v>0</v>
      </c>
      <c r="AD33" s="97">
        <v>0</v>
      </c>
      <c r="AE33" s="97">
        <v>24226.399999999998</v>
      </c>
      <c r="AF33" s="97">
        <v>0</v>
      </c>
      <c r="AG33" s="97">
        <v>0</v>
      </c>
      <c r="AH33" s="97">
        <v>24226.399999999998</v>
      </c>
      <c r="AI33" s="97">
        <v>0</v>
      </c>
      <c r="AJ33" s="97">
        <v>0</v>
      </c>
      <c r="AK33" s="97">
        <v>0</v>
      </c>
      <c r="AL33" s="86">
        <f t="shared" si="1"/>
        <v>72679.199999999997</v>
      </c>
      <c r="AM33" s="87" t="str">
        <f t="shared" si="2"/>
        <v>OK</v>
      </c>
      <c r="AN33" s="1" t="str">
        <f t="shared" si="3"/>
        <v xml:space="preserve">                     </v>
      </c>
    </row>
    <row r="34" spans="1:40" s="88" customFormat="1" ht="50.1" customHeight="1" x14ac:dyDescent="0.25">
      <c r="A34" s="92" t="s">
        <v>43</v>
      </c>
      <c r="B34" s="92" t="s">
        <v>56</v>
      </c>
      <c r="C34" s="92" t="s">
        <v>122</v>
      </c>
      <c r="D34" s="92" t="s">
        <v>1251</v>
      </c>
      <c r="E34" s="92" t="s">
        <v>1254</v>
      </c>
      <c r="F34" s="93">
        <v>30</v>
      </c>
      <c r="G34" s="94" t="s">
        <v>1255</v>
      </c>
      <c r="H34" s="83" t="str">
        <f>IF(M34&lt;&gt;"",VLOOKUP(M34,LISTAS·PAPP!$U$3:$Z$8,2,FALSE),"")</f>
        <v>GARANTIZAR UNA VIDA DIGNA CON IGUALES OPORTUNIDADES PARA TODAS LAS PERSONAS</v>
      </c>
      <c r="I34" s="85" t="str">
        <f>IF(M34&lt;&gt;"",VLOOKUP(M34,LISTAS·PAPP!$U$3:$Z$8,3,FALSE),"")</f>
        <v>REDUCCIÓN DE LA DESIGUALDAD</v>
      </c>
      <c r="J34" s="83" t="str">
        <f>IF(M34&lt;&gt;"",VLOOKUP(M34,LISTAS·PAPP!$U$3:$Z$8,4,FALSE),"")</f>
        <v>INCREMENTAR LAS INTERVENCIONES DE PREVENCIÓN EN EL ÁMBITO DE LA PROTECCIÓN ESPECIAL PARA LA POBLACIÓN SUSCEPTIBLE DE VULNERACIÓN DE DERECHOS</v>
      </c>
      <c r="K34" s="83" t="str">
        <f>IF(C34&lt;&gt;"",VLOOKUP(C34,LISTAS·PAPP!$H$3:$O$119,4,FALSE),"")</f>
        <v>280 3510 DIRECCION DISTRITAL-18D01-PARROQUIAS URBANAS (LAPENINSULA a SAN FRANCISCO) Y PARROQUIAS RURALES (AUGUSTO N. MARTINEZ a ATAHUALPA)-MIES</v>
      </c>
      <c r="L34" s="85" t="str">
        <f>IF(C34&lt;&gt;"",VLOOKUP(C34,LISTAS·PAPP!$H$3:$O$119,8,FALSE),"")</f>
        <v>02180100 AMBATO</v>
      </c>
      <c r="M34" s="95" t="s">
        <v>1068</v>
      </c>
      <c r="N34" s="92" t="s">
        <v>1105</v>
      </c>
      <c r="O34" s="92" t="s">
        <v>1108</v>
      </c>
      <c r="P34" s="84" t="str">
        <f>IF(N34&lt;&gt;"",VLOOKUP(N34,LISTAS·PAPP!$U$9:$Y$125,5,FALSE),"")</f>
        <v>102800000.0000.376265</v>
      </c>
      <c r="Q34" s="83" t="str">
        <f>IF(O34&lt;&gt;"",VLOOKUP(O34,LISTAS·PAPP!$U$9:$W$125,3,FALSE),"")</f>
        <v>99999999 SIN ORIENTACION DE GASTO</v>
      </c>
      <c r="R34" s="92" t="s">
        <v>1119</v>
      </c>
      <c r="S34" s="173">
        <v>2001</v>
      </c>
      <c r="T34" s="173">
        <v>1</v>
      </c>
      <c r="U34" s="92" t="s">
        <v>372</v>
      </c>
      <c r="V34" s="92" t="s">
        <v>386</v>
      </c>
      <c r="W34" s="94">
        <v>780204</v>
      </c>
      <c r="X34" s="83" t="str">
        <f>IF(ISERROR(VLOOKUP(W34,LISTAS·PAPP!$AJ$3:$AK$903,2,0))," ",VLOOKUP(W34,LISTAS·PAPP!$AJ$3:$AK$903,2,0))</f>
        <v>Transferencias o Donaciones al Sector Privado no Financiero</v>
      </c>
      <c r="Y34" s="96">
        <v>179360.4</v>
      </c>
      <c r="Z34" s="97">
        <v>0</v>
      </c>
      <c r="AA34" s="97">
        <v>0</v>
      </c>
      <c r="AB34" s="97">
        <v>59786.799999999996</v>
      </c>
      <c r="AC34" s="97">
        <v>0</v>
      </c>
      <c r="AD34" s="97">
        <v>0</v>
      </c>
      <c r="AE34" s="97">
        <v>59786.799999999996</v>
      </c>
      <c r="AF34" s="97">
        <v>0</v>
      </c>
      <c r="AG34" s="97">
        <v>0</v>
      </c>
      <c r="AH34" s="97">
        <v>59786.799999999996</v>
      </c>
      <c r="AI34" s="97">
        <v>0</v>
      </c>
      <c r="AJ34" s="97">
        <v>0</v>
      </c>
      <c r="AK34" s="97">
        <v>0</v>
      </c>
      <c r="AL34" s="86">
        <f t="shared" si="1"/>
        <v>179360.4</v>
      </c>
      <c r="AM34" s="87" t="str">
        <f t="shared" si="2"/>
        <v>OK</v>
      </c>
      <c r="AN34" s="1" t="str">
        <f t="shared" si="3"/>
        <v xml:space="preserve">                     </v>
      </c>
    </row>
    <row r="35" spans="1:40" s="88" customFormat="1" ht="50.1" customHeight="1" x14ac:dyDescent="0.25">
      <c r="A35" s="92" t="s">
        <v>43</v>
      </c>
      <c r="B35" s="92" t="s">
        <v>56</v>
      </c>
      <c r="C35" s="92" t="s">
        <v>122</v>
      </c>
      <c r="D35" s="92" t="s">
        <v>1251</v>
      </c>
      <c r="E35" s="92" t="s">
        <v>1254</v>
      </c>
      <c r="F35" s="93">
        <v>40</v>
      </c>
      <c r="G35" s="94" t="s">
        <v>1255</v>
      </c>
      <c r="H35" s="83" t="str">
        <f>IF(M35&lt;&gt;"",VLOOKUP(M35,LISTAS·PAPP!$U$3:$Z$8,2,FALSE),"")</f>
        <v>GARANTIZAR UNA VIDA DIGNA CON IGUALES OPORTUNIDADES PARA TODAS LAS PERSONAS</v>
      </c>
      <c r="I35" s="85" t="str">
        <f>IF(M35&lt;&gt;"",VLOOKUP(M35,LISTAS·PAPP!$U$3:$Z$8,3,FALSE),"")</f>
        <v>REDUCCIÓN DE LA DESIGUALDAD</v>
      </c>
      <c r="J35" s="83" t="str">
        <f>IF(M35&lt;&gt;"",VLOOKUP(M35,LISTAS·PAPP!$U$3:$Z$8,4,FALSE),"")</f>
        <v>INCREMENTAR LAS INTERVENCIONES DE PREVENCIÓN EN EL ÁMBITO DE LA PROTECCIÓN ESPECIAL PARA LA POBLACIÓN SUSCEPTIBLE DE VULNERACIÓN DE DERECHOS</v>
      </c>
      <c r="K35" s="83" t="str">
        <f>IF(C35&lt;&gt;"",VLOOKUP(C35,LISTAS·PAPP!$H$3:$O$119,4,FALSE),"")</f>
        <v>280 3510 DIRECCION DISTRITAL-18D01-PARROQUIAS URBANAS (LAPENINSULA a SAN FRANCISCO) Y PARROQUIAS RURALES (AUGUSTO N. MARTINEZ a ATAHUALPA)-MIES</v>
      </c>
      <c r="L35" s="85" t="str">
        <f>IF(C35&lt;&gt;"",VLOOKUP(C35,LISTAS·PAPP!$H$3:$O$119,8,FALSE),"")</f>
        <v>02180100 AMBATO</v>
      </c>
      <c r="M35" s="95" t="s">
        <v>1068</v>
      </c>
      <c r="N35" s="92" t="s">
        <v>1105</v>
      </c>
      <c r="O35" s="92" t="s">
        <v>1108</v>
      </c>
      <c r="P35" s="84" t="str">
        <f>IF(N35&lt;&gt;"",VLOOKUP(N35,LISTAS·PAPP!$U$9:$Y$125,5,FALSE),"")</f>
        <v>102800000.0000.376265</v>
      </c>
      <c r="Q35" s="83" t="str">
        <f>IF(O35&lt;&gt;"",VLOOKUP(O35,LISTAS·PAPP!$U$9:$W$125,3,FALSE),"")</f>
        <v>99999999 SIN ORIENTACION DE GASTO</v>
      </c>
      <c r="R35" s="92" t="s">
        <v>1119</v>
      </c>
      <c r="S35" s="173">
        <v>2001</v>
      </c>
      <c r="T35" s="173">
        <v>1</v>
      </c>
      <c r="U35" s="92" t="s">
        <v>372</v>
      </c>
      <c r="V35" s="92" t="s">
        <v>386</v>
      </c>
      <c r="W35" s="94">
        <v>780204</v>
      </c>
      <c r="X35" s="83" t="str">
        <f>IF(ISERROR(VLOOKUP(W35,LISTAS·PAPP!$AJ$3:$AK$903,2,0))," ",VLOOKUP(W35,LISTAS·PAPP!$AJ$3:$AK$903,2,0))</f>
        <v>Transferencias o Donaciones al Sector Privado no Financiero</v>
      </c>
      <c r="Y35" s="96">
        <v>263493.43</v>
      </c>
      <c r="Z35" s="97">
        <v>0</v>
      </c>
      <c r="AA35" s="97">
        <v>0</v>
      </c>
      <c r="AB35" s="97">
        <v>87831.143333333326</v>
      </c>
      <c r="AC35" s="97">
        <v>0</v>
      </c>
      <c r="AD35" s="97">
        <v>0</v>
      </c>
      <c r="AE35" s="97">
        <v>87831.143333333326</v>
      </c>
      <c r="AF35" s="97">
        <v>0</v>
      </c>
      <c r="AG35" s="97">
        <v>0</v>
      </c>
      <c r="AH35" s="97">
        <v>87831.143333333326</v>
      </c>
      <c r="AI35" s="97">
        <v>0</v>
      </c>
      <c r="AJ35" s="97">
        <v>0</v>
      </c>
      <c r="AK35" s="97">
        <v>0</v>
      </c>
      <c r="AL35" s="86">
        <f t="shared" si="1"/>
        <v>263493.43</v>
      </c>
      <c r="AM35" s="87" t="str">
        <f t="shared" si="2"/>
        <v>OK</v>
      </c>
      <c r="AN35" s="1" t="str">
        <f t="shared" si="3"/>
        <v xml:space="preserve">                     </v>
      </c>
    </row>
    <row r="36" spans="1:40" s="88" customFormat="1" ht="50.1" customHeight="1" x14ac:dyDescent="0.25">
      <c r="A36" s="92" t="s">
        <v>43</v>
      </c>
      <c r="B36" s="92" t="s">
        <v>56</v>
      </c>
      <c r="C36" s="92" t="s">
        <v>122</v>
      </c>
      <c r="D36" s="92" t="s">
        <v>1251</v>
      </c>
      <c r="E36" s="92" t="s">
        <v>1254</v>
      </c>
      <c r="F36" s="93">
        <v>20</v>
      </c>
      <c r="G36" s="94" t="s">
        <v>1255</v>
      </c>
      <c r="H36" s="83" t="str">
        <f>IF(M36&lt;&gt;"",VLOOKUP(M36,LISTAS·PAPP!$U$3:$Z$8,2,FALSE),"")</f>
        <v>GARANTIZAR UNA VIDA DIGNA CON IGUALES OPORTUNIDADES PARA TODAS LAS PERSONAS</v>
      </c>
      <c r="I36" s="85" t="str">
        <f>IF(M36&lt;&gt;"",VLOOKUP(M36,LISTAS·PAPP!$U$3:$Z$8,3,FALSE),"")</f>
        <v>REDUCCIÓN DE LA DESIGUALDAD</v>
      </c>
      <c r="J36" s="83" t="str">
        <f>IF(M36&lt;&gt;"",VLOOKUP(M36,LISTAS·PAPP!$U$3:$Z$8,4,FALSE),"")</f>
        <v>INCREMENTAR LAS INTERVENCIONES DE PREVENCIÓN EN EL ÁMBITO DE LA PROTECCIÓN ESPECIAL PARA LA POBLACIÓN SUSCEPTIBLE DE VULNERACIÓN DE DERECHOS</v>
      </c>
      <c r="K36" s="83" t="str">
        <f>IF(C36&lt;&gt;"",VLOOKUP(C36,LISTAS·PAPP!$H$3:$O$119,4,FALSE),"")</f>
        <v>280 3510 DIRECCION DISTRITAL-18D01-PARROQUIAS URBANAS (LAPENINSULA a SAN FRANCISCO) Y PARROQUIAS RURALES (AUGUSTO N. MARTINEZ a ATAHUALPA)-MIES</v>
      </c>
      <c r="L36" s="85" t="str">
        <f>IF(C36&lt;&gt;"",VLOOKUP(C36,LISTAS·PAPP!$H$3:$O$119,8,FALSE),"")</f>
        <v>02180100 AMBATO</v>
      </c>
      <c r="M36" s="95" t="s">
        <v>1068</v>
      </c>
      <c r="N36" s="92" t="s">
        <v>1105</v>
      </c>
      <c r="O36" s="92" t="s">
        <v>1108</v>
      </c>
      <c r="P36" s="84" t="str">
        <f>IF(N36&lt;&gt;"",VLOOKUP(N36,LISTAS·PAPP!$U$9:$Y$125,5,FALSE),"")</f>
        <v>102800000.0000.376265</v>
      </c>
      <c r="Q36" s="83" t="str">
        <f>IF(O36&lt;&gt;"",VLOOKUP(O36,LISTAS·PAPP!$U$9:$W$125,3,FALSE),"")</f>
        <v>99999999 SIN ORIENTACION DE GASTO</v>
      </c>
      <c r="R36" s="92" t="s">
        <v>1119</v>
      </c>
      <c r="S36" s="173">
        <v>2001</v>
      </c>
      <c r="T36" s="173">
        <v>1</v>
      </c>
      <c r="U36" s="92" t="s">
        <v>372</v>
      </c>
      <c r="V36" s="92" t="s">
        <v>386</v>
      </c>
      <c r="W36" s="94">
        <v>780204</v>
      </c>
      <c r="X36" s="83" t="str">
        <f>IF(ISERROR(VLOOKUP(W36,LISTAS·PAPP!$AJ$3:$AK$903,2,0))," ",VLOOKUP(W36,LISTAS·PAPP!$AJ$3:$AK$903,2,0))</f>
        <v>Transferencias o Donaciones al Sector Privado no Financiero</v>
      </c>
      <c r="Y36" s="96">
        <v>131746.72</v>
      </c>
      <c r="Z36" s="97">
        <v>0</v>
      </c>
      <c r="AA36" s="97">
        <v>0</v>
      </c>
      <c r="AB36" s="97">
        <v>43915.573333333334</v>
      </c>
      <c r="AC36" s="97">
        <v>0</v>
      </c>
      <c r="AD36" s="97">
        <v>0</v>
      </c>
      <c r="AE36" s="97">
        <v>43915.573333333334</v>
      </c>
      <c r="AF36" s="97">
        <v>0</v>
      </c>
      <c r="AG36" s="97">
        <v>0</v>
      </c>
      <c r="AH36" s="97">
        <v>43915.573333333334</v>
      </c>
      <c r="AI36" s="97">
        <v>0</v>
      </c>
      <c r="AJ36" s="97">
        <v>0</v>
      </c>
      <c r="AK36" s="97">
        <v>0</v>
      </c>
      <c r="AL36" s="86">
        <f t="shared" si="1"/>
        <v>131746.72</v>
      </c>
      <c r="AM36" s="87" t="str">
        <f t="shared" si="2"/>
        <v>OK</v>
      </c>
      <c r="AN36" s="1" t="str">
        <f t="shared" si="3"/>
        <v xml:space="preserve">                     </v>
      </c>
    </row>
    <row r="37" spans="1:40" s="88" customFormat="1" ht="50.1" customHeight="1" x14ac:dyDescent="0.25">
      <c r="A37" s="92" t="s">
        <v>43</v>
      </c>
      <c r="B37" s="92" t="s">
        <v>59</v>
      </c>
      <c r="C37" s="92" t="s">
        <v>123</v>
      </c>
      <c r="D37" s="92" t="s">
        <v>1251</v>
      </c>
      <c r="E37" s="92" t="s">
        <v>1254</v>
      </c>
      <c r="F37" s="93">
        <v>100</v>
      </c>
      <c r="G37" s="94" t="s">
        <v>1255</v>
      </c>
      <c r="H37" s="83" t="str">
        <f>IF(M37&lt;&gt;"",VLOOKUP(M37,LISTAS·PAPP!$U$3:$Z$8,2,FALSE),"")</f>
        <v>GARANTIZAR UNA VIDA DIGNA CON IGUALES OPORTUNIDADES PARA TODAS LAS PERSONAS</v>
      </c>
      <c r="I37" s="85" t="str">
        <f>IF(M37&lt;&gt;"",VLOOKUP(M37,LISTAS·PAPP!$U$3:$Z$8,3,FALSE),"")</f>
        <v>REDUCCIÓN DE LA DESIGUALDAD</v>
      </c>
      <c r="J37" s="83" t="str">
        <f>IF(M37&lt;&gt;"",VLOOKUP(M37,LISTAS·PAPP!$U$3:$Z$8,4,FALSE),"")</f>
        <v>INCREMENTAR LAS INTERVENCIONES DE PREVENCIÓN EN EL ÁMBITO DE LA PROTECCIÓN ESPECIAL PARA LA POBLACIÓN SUSCEPTIBLE DE VULNERACIÓN DE DERECHOS</v>
      </c>
      <c r="K37" s="83" t="str">
        <f>IF(C37&lt;&gt;"",VLOOKUP(C37,LISTAS·PAPP!$H$3:$O$119,4,FALSE),"")</f>
        <v>280 4110 DIRECCION DISTRITAL-13D01-PORTOVIEJO-MIES</v>
      </c>
      <c r="L37" s="85" t="str">
        <f>IF(C37&lt;&gt;"",VLOOKUP(C37,LISTAS·PAPP!$H$3:$O$119,8,FALSE),"")</f>
        <v>01130100 PORTOVIEJO</v>
      </c>
      <c r="M37" s="95" t="s">
        <v>1068</v>
      </c>
      <c r="N37" s="92" t="s">
        <v>1105</v>
      </c>
      <c r="O37" s="92" t="s">
        <v>1108</v>
      </c>
      <c r="P37" s="84" t="str">
        <f>IF(N37&lt;&gt;"",VLOOKUP(N37,LISTAS·PAPP!$U$9:$Y$125,5,FALSE),"")</f>
        <v>102800000.0000.376265</v>
      </c>
      <c r="Q37" s="83" t="str">
        <f>IF(O37&lt;&gt;"",VLOOKUP(O37,LISTAS·PAPP!$U$9:$W$125,3,FALSE),"")</f>
        <v>99999999 SIN ORIENTACION DE GASTO</v>
      </c>
      <c r="R37" s="92" t="s">
        <v>1119</v>
      </c>
      <c r="S37" s="173">
        <v>2001</v>
      </c>
      <c r="T37" s="173">
        <v>1</v>
      </c>
      <c r="U37" s="92" t="s">
        <v>372</v>
      </c>
      <c r="V37" s="92" t="s">
        <v>386</v>
      </c>
      <c r="W37" s="94">
        <v>780204</v>
      </c>
      <c r="X37" s="83" t="str">
        <f>IF(ISERROR(VLOOKUP(W37,LISTAS·PAPP!$AJ$3:$AK$903,2,0))," ",VLOOKUP(W37,LISTAS·PAPP!$AJ$3:$AK$903,2,0))</f>
        <v>Transferencias o Donaciones al Sector Privado no Financiero</v>
      </c>
      <c r="Y37" s="96">
        <v>622214.46</v>
      </c>
      <c r="Z37" s="97">
        <v>0</v>
      </c>
      <c r="AA37" s="97">
        <v>0</v>
      </c>
      <c r="AB37" s="97">
        <v>207404.81999999998</v>
      </c>
      <c r="AC37" s="97">
        <v>0</v>
      </c>
      <c r="AD37" s="97">
        <v>0</v>
      </c>
      <c r="AE37" s="97">
        <v>207404.81999999998</v>
      </c>
      <c r="AF37" s="97">
        <v>0</v>
      </c>
      <c r="AG37" s="97">
        <v>0</v>
      </c>
      <c r="AH37" s="97">
        <v>207404.81999999998</v>
      </c>
      <c r="AI37" s="97">
        <v>0</v>
      </c>
      <c r="AJ37" s="97">
        <v>0</v>
      </c>
      <c r="AK37" s="97">
        <v>0</v>
      </c>
      <c r="AL37" s="86">
        <f t="shared" si="1"/>
        <v>622214.46</v>
      </c>
      <c r="AM37" s="87" t="str">
        <f t="shared" si="2"/>
        <v>OK</v>
      </c>
      <c r="AN37" s="1" t="str">
        <f t="shared" si="3"/>
        <v xml:space="preserve">                     </v>
      </c>
    </row>
    <row r="38" spans="1:40" s="88" customFormat="1" ht="50.1" customHeight="1" x14ac:dyDescent="0.25">
      <c r="A38" s="92" t="s">
        <v>43</v>
      </c>
      <c r="B38" s="92" t="s">
        <v>59</v>
      </c>
      <c r="C38" s="92" t="s">
        <v>123</v>
      </c>
      <c r="D38" s="92" t="s">
        <v>1251</v>
      </c>
      <c r="E38" s="92" t="s">
        <v>1256</v>
      </c>
      <c r="F38" s="93">
        <v>30</v>
      </c>
      <c r="G38" s="94" t="s">
        <v>1255</v>
      </c>
      <c r="H38" s="83" t="str">
        <f>IF(M38&lt;&gt;"",VLOOKUP(M38,LISTAS·PAPP!$U$3:$Z$8,2,FALSE),"")</f>
        <v>GARANTIZAR UNA VIDA DIGNA CON IGUALES OPORTUNIDADES PARA TODAS LAS PERSONAS</v>
      </c>
      <c r="I38" s="85" t="str">
        <f>IF(M38&lt;&gt;"",VLOOKUP(M38,LISTAS·PAPP!$U$3:$Z$8,3,FALSE),"")</f>
        <v>REDUCCIÓN DE LA DESIGUALDAD</v>
      </c>
      <c r="J38" s="83" t="str">
        <f>IF(M38&lt;&gt;"",VLOOKUP(M38,LISTAS·PAPP!$U$3:$Z$8,4,FALSE),"")</f>
        <v>INCREMENTAR LAS INTERVENCIONES DE PREVENCIÓN EN EL ÁMBITO DE LA PROTECCIÓN ESPECIAL PARA LA POBLACIÓN SUSCEPTIBLE DE VULNERACIÓN DE DERECHOS</v>
      </c>
      <c r="K38" s="83" t="str">
        <f>IF(C38&lt;&gt;"",VLOOKUP(C38,LISTAS·PAPP!$H$3:$O$119,4,FALSE),"")</f>
        <v>280 4110 DIRECCION DISTRITAL-13D01-PORTOVIEJO-MIES</v>
      </c>
      <c r="L38" s="85" t="str">
        <f>IF(C38&lt;&gt;"",VLOOKUP(C38,LISTAS·PAPP!$H$3:$O$119,8,FALSE),"")</f>
        <v>01130100 PORTOVIEJO</v>
      </c>
      <c r="M38" s="95" t="s">
        <v>1068</v>
      </c>
      <c r="N38" s="92" t="s">
        <v>1105</v>
      </c>
      <c r="O38" s="92" t="s">
        <v>1108</v>
      </c>
      <c r="P38" s="84" t="str">
        <f>IF(N38&lt;&gt;"",VLOOKUP(N38,LISTAS·PAPP!$U$9:$Y$125,5,FALSE),"")</f>
        <v>102800000.0000.376265</v>
      </c>
      <c r="Q38" s="83" t="str">
        <f>IF(O38&lt;&gt;"",VLOOKUP(O38,LISTAS·PAPP!$U$9:$W$125,3,FALSE),"")</f>
        <v>99999999 SIN ORIENTACION DE GASTO</v>
      </c>
      <c r="R38" s="92" t="s">
        <v>1119</v>
      </c>
      <c r="S38" s="173">
        <v>2001</v>
      </c>
      <c r="T38" s="173">
        <v>1</v>
      </c>
      <c r="U38" s="92" t="s">
        <v>372</v>
      </c>
      <c r="V38" s="92" t="s">
        <v>386</v>
      </c>
      <c r="W38" s="94">
        <v>780204</v>
      </c>
      <c r="X38" s="83" t="str">
        <f>IF(ISERROR(VLOOKUP(W38,LISTAS·PAPP!$AJ$3:$AK$903,2,0))," ",VLOOKUP(W38,LISTAS·PAPP!$AJ$3:$AK$903,2,0))</f>
        <v>Transferencias o Donaciones al Sector Privado no Financiero</v>
      </c>
      <c r="Y38" s="96">
        <v>36339.599999999999</v>
      </c>
      <c r="Z38" s="97">
        <v>0</v>
      </c>
      <c r="AA38" s="97">
        <v>0</v>
      </c>
      <c r="AB38" s="97">
        <v>12113.199999999999</v>
      </c>
      <c r="AC38" s="97">
        <v>0</v>
      </c>
      <c r="AD38" s="97">
        <v>0</v>
      </c>
      <c r="AE38" s="97">
        <v>12113.199999999999</v>
      </c>
      <c r="AF38" s="97">
        <v>0</v>
      </c>
      <c r="AG38" s="97">
        <v>0</v>
      </c>
      <c r="AH38" s="97">
        <v>12113.199999999999</v>
      </c>
      <c r="AI38" s="97">
        <v>0</v>
      </c>
      <c r="AJ38" s="97">
        <v>0</v>
      </c>
      <c r="AK38" s="97">
        <v>0</v>
      </c>
      <c r="AL38" s="86">
        <f t="shared" si="1"/>
        <v>36339.599999999999</v>
      </c>
      <c r="AM38" s="87" t="str">
        <f t="shared" si="2"/>
        <v>OK</v>
      </c>
      <c r="AN38" s="1" t="str">
        <f t="shared" si="3"/>
        <v xml:space="preserve">                     </v>
      </c>
    </row>
    <row r="39" spans="1:40" s="88" customFormat="1" ht="50.1" customHeight="1" x14ac:dyDescent="0.25">
      <c r="A39" s="92" t="s">
        <v>43</v>
      </c>
      <c r="B39" s="92" t="s">
        <v>59</v>
      </c>
      <c r="C39" s="92" t="s">
        <v>124</v>
      </c>
      <c r="D39" s="92" t="s">
        <v>1251</v>
      </c>
      <c r="E39" s="92" t="s">
        <v>1254</v>
      </c>
      <c r="F39" s="93">
        <v>30</v>
      </c>
      <c r="G39" s="94" t="s">
        <v>1255</v>
      </c>
      <c r="H39" s="83" t="str">
        <f>IF(M39&lt;&gt;"",VLOOKUP(M39,LISTAS·PAPP!$U$3:$Z$8,2,FALSE),"")</f>
        <v>GARANTIZAR UNA VIDA DIGNA CON IGUALES OPORTUNIDADES PARA TODAS LAS PERSONAS</v>
      </c>
      <c r="I39" s="85" t="str">
        <f>IF(M39&lt;&gt;"",VLOOKUP(M39,LISTAS·PAPP!$U$3:$Z$8,3,FALSE),"")</f>
        <v>REDUCCIÓN DE LA DESIGUALDAD</v>
      </c>
      <c r="J39" s="83" t="str">
        <f>IF(M39&lt;&gt;"",VLOOKUP(M39,LISTAS·PAPP!$U$3:$Z$8,4,FALSE),"")</f>
        <v>INCREMENTAR LAS INTERVENCIONES DE PREVENCIÓN EN EL ÁMBITO DE LA PROTECCIÓN ESPECIAL PARA LA POBLACIÓN SUSCEPTIBLE DE VULNERACIÓN DE DERECHOS</v>
      </c>
      <c r="K39" s="83" t="str">
        <f>IF(C39&lt;&gt;"",VLOOKUP(C39,LISTAS·PAPP!$H$3:$O$119,4,FALSE),"")</f>
        <v>280 4130 DIRECCION DISTRITAL 13D02-JARAMIJO-MANTA-MONTECRISTI-MIES</v>
      </c>
      <c r="L39" s="85" t="str">
        <f>IF(C39&lt;&gt;"",VLOOKUP(C39,LISTAS·PAPP!$H$3:$O$119,8,FALSE),"")</f>
        <v>01130800 MANTA</v>
      </c>
      <c r="M39" s="95" t="s">
        <v>1068</v>
      </c>
      <c r="N39" s="92" t="s">
        <v>1105</v>
      </c>
      <c r="O39" s="92" t="s">
        <v>1108</v>
      </c>
      <c r="P39" s="84" t="str">
        <f>IF(N39&lt;&gt;"",VLOOKUP(N39,LISTAS·PAPP!$U$9:$Y$125,5,FALSE),"")</f>
        <v>102800000.0000.376265</v>
      </c>
      <c r="Q39" s="83" t="str">
        <f>IF(O39&lt;&gt;"",VLOOKUP(O39,LISTAS·PAPP!$U$9:$W$125,3,FALSE),"")</f>
        <v>99999999 SIN ORIENTACION DE GASTO</v>
      </c>
      <c r="R39" s="92" t="s">
        <v>1119</v>
      </c>
      <c r="S39" s="173">
        <v>2001</v>
      </c>
      <c r="T39" s="173">
        <v>1</v>
      </c>
      <c r="U39" s="92" t="s">
        <v>372</v>
      </c>
      <c r="V39" s="92" t="s">
        <v>386</v>
      </c>
      <c r="W39" s="94">
        <v>780204</v>
      </c>
      <c r="X39" s="83" t="str">
        <f>IF(ISERROR(VLOOKUP(W39,LISTAS·PAPP!$AJ$3:$AK$903,2,0))," ",VLOOKUP(W39,LISTAS·PAPP!$AJ$3:$AK$903,2,0))</f>
        <v>Transferencias o Donaciones al Sector Privado no Financiero</v>
      </c>
      <c r="Y39" s="96">
        <v>179360.4</v>
      </c>
      <c r="Z39" s="97">
        <v>0</v>
      </c>
      <c r="AA39" s="97">
        <v>0</v>
      </c>
      <c r="AB39" s="97">
        <v>59786.799999999996</v>
      </c>
      <c r="AC39" s="97">
        <v>0</v>
      </c>
      <c r="AD39" s="97">
        <v>0</v>
      </c>
      <c r="AE39" s="97">
        <v>59786.799999999996</v>
      </c>
      <c r="AF39" s="97">
        <v>0</v>
      </c>
      <c r="AG39" s="97">
        <v>0</v>
      </c>
      <c r="AH39" s="97">
        <v>59786.799999999996</v>
      </c>
      <c r="AI39" s="97">
        <v>0</v>
      </c>
      <c r="AJ39" s="97">
        <v>0</v>
      </c>
      <c r="AK39" s="97">
        <v>0</v>
      </c>
      <c r="AL39" s="86">
        <f t="shared" si="1"/>
        <v>179360.4</v>
      </c>
      <c r="AM39" s="87" t="str">
        <f t="shared" si="2"/>
        <v>OK</v>
      </c>
      <c r="AN39" s="1" t="str">
        <f t="shared" si="3"/>
        <v xml:space="preserve">                     </v>
      </c>
    </row>
    <row r="40" spans="1:40" s="88" customFormat="1" ht="50.1" customHeight="1" x14ac:dyDescent="0.25">
      <c r="A40" s="92" t="s">
        <v>43</v>
      </c>
      <c r="B40" s="92" t="s">
        <v>59</v>
      </c>
      <c r="C40" s="92" t="s">
        <v>124</v>
      </c>
      <c r="D40" s="92" t="s">
        <v>1251</v>
      </c>
      <c r="E40" s="92" t="s">
        <v>1256</v>
      </c>
      <c r="F40" s="93">
        <v>30</v>
      </c>
      <c r="G40" s="94" t="s">
        <v>1255</v>
      </c>
      <c r="H40" s="83" t="str">
        <f>IF(M40&lt;&gt;"",VLOOKUP(M40,LISTAS·PAPP!$U$3:$Z$8,2,FALSE),"")</f>
        <v>GARANTIZAR UNA VIDA DIGNA CON IGUALES OPORTUNIDADES PARA TODAS LAS PERSONAS</v>
      </c>
      <c r="I40" s="85" t="str">
        <f>IF(M40&lt;&gt;"",VLOOKUP(M40,LISTAS·PAPP!$U$3:$Z$8,3,FALSE),"")</f>
        <v>REDUCCIÓN DE LA DESIGUALDAD</v>
      </c>
      <c r="J40" s="83" t="str">
        <f>IF(M40&lt;&gt;"",VLOOKUP(M40,LISTAS·PAPP!$U$3:$Z$8,4,FALSE),"")</f>
        <v>INCREMENTAR LAS INTERVENCIONES DE PREVENCIÓN EN EL ÁMBITO DE LA PROTECCIÓN ESPECIAL PARA LA POBLACIÓN SUSCEPTIBLE DE VULNERACIÓN DE DERECHOS</v>
      </c>
      <c r="K40" s="83" t="str">
        <f>IF(C40&lt;&gt;"",VLOOKUP(C40,LISTAS·PAPP!$H$3:$O$119,4,FALSE),"")</f>
        <v>280 4130 DIRECCION DISTRITAL 13D02-JARAMIJO-MANTA-MONTECRISTI-MIES</v>
      </c>
      <c r="L40" s="85" t="str">
        <f>IF(C40&lt;&gt;"",VLOOKUP(C40,LISTAS·PAPP!$H$3:$O$119,8,FALSE),"")</f>
        <v>01130800 MANTA</v>
      </c>
      <c r="M40" s="95" t="s">
        <v>1068</v>
      </c>
      <c r="N40" s="92" t="s">
        <v>1105</v>
      </c>
      <c r="O40" s="92" t="s">
        <v>1108</v>
      </c>
      <c r="P40" s="84" t="str">
        <f>IF(N40&lt;&gt;"",VLOOKUP(N40,LISTAS·PAPP!$U$9:$Y$125,5,FALSE),"")</f>
        <v>102800000.0000.376265</v>
      </c>
      <c r="Q40" s="83" t="str">
        <f>IF(O40&lt;&gt;"",VLOOKUP(O40,LISTAS·PAPP!$U$9:$W$125,3,FALSE),"")</f>
        <v>99999999 SIN ORIENTACION DE GASTO</v>
      </c>
      <c r="R40" s="92" t="s">
        <v>1119</v>
      </c>
      <c r="S40" s="173">
        <v>2001</v>
      </c>
      <c r="T40" s="173">
        <v>1</v>
      </c>
      <c r="U40" s="92" t="s">
        <v>372</v>
      </c>
      <c r="V40" s="92" t="s">
        <v>386</v>
      </c>
      <c r="W40" s="94">
        <v>780204</v>
      </c>
      <c r="X40" s="83" t="str">
        <f>IF(ISERROR(VLOOKUP(W40,LISTAS·PAPP!$AJ$3:$AK$903,2,0))," ",VLOOKUP(W40,LISTAS·PAPP!$AJ$3:$AK$903,2,0))</f>
        <v>Transferencias o Donaciones al Sector Privado no Financiero</v>
      </c>
      <c r="Y40" s="96">
        <v>36339.599999999999</v>
      </c>
      <c r="Z40" s="97">
        <v>0</v>
      </c>
      <c r="AA40" s="97">
        <v>0</v>
      </c>
      <c r="AB40" s="97">
        <v>12113.199999999999</v>
      </c>
      <c r="AC40" s="97">
        <v>0</v>
      </c>
      <c r="AD40" s="97">
        <v>0</v>
      </c>
      <c r="AE40" s="97">
        <v>12113.199999999999</v>
      </c>
      <c r="AF40" s="97">
        <v>0</v>
      </c>
      <c r="AG40" s="97">
        <v>0</v>
      </c>
      <c r="AH40" s="97">
        <v>12113.199999999999</v>
      </c>
      <c r="AI40" s="97">
        <v>0</v>
      </c>
      <c r="AJ40" s="97">
        <v>0</v>
      </c>
      <c r="AK40" s="97">
        <v>0</v>
      </c>
      <c r="AL40" s="86">
        <f t="shared" si="1"/>
        <v>36339.599999999999</v>
      </c>
      <c r="AM40" s="87" t="str">
        <f t="shared" si="2"/>
        <v>OK</v>
      </c>
      <c r="AN40" s="1" t="str">
        <f t="shared" si="3"/>
        <v xml:space="preserve">                     </v>
      </c>
    </row>
    <row r="41" spans="1:40" s="88" customFormat="1" ht="50.1" customHeight="1" x14ac:dyDescent="0.25">
      <c r="A41" s="92" t="s">
        <v>43</v>
      </c>
      <c r="B41" s="92" t="s">
        <v>59</v>
      </c>
      <c r="C41" s="92" t="s">
        <v>126</v>
      </c>
      <c r="D41" s="92" t="s">
        <v>1251</v>
      </c>
      <c r="E41" s="92" t="s">
        <v>1256</v>
      </c>
      <c r="F41" s="93">
        <v>30</v>
      </c>
      <c r="G41" s="94" t="s">
        <v>1255</v>
      </c>
      <c r="H41" s="83" t="str">
        <f>IF(M41&lt;&gt;"",VLOOKUP(M41,LISTAS·PAPP!$U$3:$Z$8,2,FALSE),"")</f>
        <v>GARANTIZAR UNA VIDA DIGNA CON IGUALES OPORTUNIDADES PARA TODAS LAS PERSONAS</v>
      </c>
      <c r="I41" s="85" t="str">
        <f>IF(M41&lt;&gt;"",VLOOKUP(M41,LISTAS·PAPP!$U$3:$Z$8,3,FALSE),"")</f>
        <v>REDUCCIÓN DE LA DESIGUALDAD</v>
      </c>
      <c r="J41" s="83" t="str">
        <f>IF(M41&lt;&gt;"",VLOOKUP(M41,LISTAS·PAPP!$U$3:$Z$8,4,FALSE),"")</f>
        <v>INCREMENTAR LAS INTERVENCIONES DE PREVENCIÓN EN EL ÁMBITO DE LA PROTECCIÓN ESPECIAL PARA LA POBLACIÓN SUSCEPTIBLE DE VULNERACIÓN DE DERECHOS</v>
      </c>
      <c r="K41" s="83" t="str">
        <f>IF(C41&lt;&gt;"",VLOOKUP(C41,LISTAS·PAPP!$H$3:$O$119,4,FALSE),"")</f>
        <v>280 4330 DIRECCION DISTRITAL-13D10-JAMA-PEDERNALES-MIES</v>
      </c>
      <c r="L41" s="85" t="str">
        <f>IF(C41&lt;&gt;"",VLOOKUP(C41,LISTAS·PAPP!$H$3:$O$119,8,FALSE),"")</f>
        <v>01132000 JAMA</v>
      </c>
      <c r="M41" s="95" t="s">
        <v>1068</v>
      </c>
      <c r="N41" s="92" t="s">
        <v>1105</v>
      </c>
      <c r="O41" s="92" t="s">
        <v>1108</v>
      </c>
      <c r="P41" s="84" t="str">
        <f>IF(N41&lt;&gt;"",VLOOKUP(N41,LISTAS·PAPP!$U$9:$Y$125,5,FALSE),"")</f>
        <v>102800000.0000.376265</v>
      </c>
      <c r="Q41" s="83" t="str">
        <f>IF(O41&lt;&gt;"",VLOOKUP(O41,LISTAS·PAPP!$U$9:$W$125,3,FALSE),"")</f>
        <v>99999999 SIN ORIENTACION DE GASTO</v>
      </c>
      <c r="R41" s="92" t="s">
        <v>1119</v>
      </c>
      <c r="S41" s="173">
        <v>2001</v>
      </c>
      <c r="T41" s="173">
        <v>1</v>
      </c>
      <c r="U41" s="92" t="s">
        <v>372</v>
      </c>
      <c r="V41" s="92" t="s">
        <v>386</v>
      </c>
      <c r="W41" s="94">
        <v>780204</v>
      </c>
      <c r="X41" s="83" t="str">
        <f>IF(ISERROR(VLOOKUP(W41,LISTAS·PAPP!$AJ$3:$AK$903,2,0))," ",VLOOKUP(W41,LISTAS·PAPP!$AJ$3:$AK$903,2,0))</f>
        <v>Transferencias o Donaciones al Sector Privado no Financiero</v>
      </c>
      <c r="Y41" s="96">
        <v>36339.599999999999</v>
      </c>
      <c r="Z41" s="97">
        <v>0</v>
      </c>
      <c r="AA41" s="97">
        <v>0</v>
      </c>
      <c r="AB41" s="97">
        <v>12113.199999999999</v>
      </c>
      <c r="AC41" s="97">
        <v>0</v>
      </c>
      <c r="AD41" s="97">
        <v>0</v>
      </c>
      <c r="AE41" s="97">
        <v>12113.199999999999</v>
      </c>
      <c r="AF41" s="97">
        <v>0</v>
      </c>
      <c r="AG41" s="97">
        <v>0</v>
      </c>
      <c r="AH41" s="97">
        <v>12113.199999999999</v>
      </c>
      <c r="AI41" s="97">
        <v>0</v>
      </c>
      <c r="AJ41" s="97">
        <v>0</v>
      </c>
      <c r="AK41" s="97">
        <v>0</v>
      </c>
      <c r="AL41" s="86">
        <f t="shared" si="1"/>
        <v>36339.599999999999</v>
      </c>
      <c r="AM41" s="87" t="str">
        <f t="shared" si="2"/>
        <v>OK</v>
      </c>
      <c r="AN41" s="1" t="str">
        <f t="shared" si="3"/>
        <v xml:space="preserve">                     </v>
      </c>
    </row>
    <row r="42" spans="1:40" s="88" customFormat="1" ht="50.1" customHeight="1" x14ac:dyDescent="0.25">
      <c r="A42" s="92" t="s">
        <v>43</v>
      </c>
      <c r="B42" s="92" t="s">
        <v>59</v>
      </c>
      <c r="C42" s="92" t="s">
        <v>127</v>
      </c>
      <c r="D42" s="92" t="s">
        <v>1251</v>
      </c>
      <c r="E42" s="92" t="s">
        <v>1254</v>
      </c>
      <c r="F42" s="93">
        <v>110</v>
      </c>
      <c r="G42" s="94" t="s">
        <v>1255</v>
      </c>
      <c r="H42" s="83" t="str">
        <f>IF(M42&lt;&gt;"",VLOOKUP(M42,LISTAS·PAPP!$U$3:$Z$8,2,FALSE),"")</f>
        <v>GARANTIZAR UNA VIDA DIGNA CON IGUALES OPORTUNIDADES PARA TODAS LAS PERSONAS</v>
      </c>
      <c r="I42" s="85" t="str">
        <f>IF(M42&lt;&gt;"",VLOOKUP(M42,LISTAS·PAPP!$U$3:$Z$8,3,FALSE),"")</f>
        <v>REDUCCIÓN DE LA DESIGUALDAD</v>
      </c>
      <c r="J42" s="83" t="str">
        <f>IF(M42&lt;&gt;"",VLOOKUP(M42,LISTAS·PAPP!$U$3:$Z$8,4,FALSE),"")</f>
        <v>INCREMENTAR LAS INTERVENCIONES DE PREVENCIÓN EN EL ÁMBITO DE LA PROTECCIÓN ESPECIAL PARA LA POBLACIÓN SUSCEPTIBLE DE VULNERACIÓN DE DERECHOS</v>
      </c>
      <c r="K42" s="83" t="str">
        <f>IF(C42&lt;&gt;"",VLOOKUP(C42,LISTAS·PAPP!$H$3:$O$119,4,FALSE),"")</f>
        <v>280 4410 DIRECCION DISTRITAL-23D01-PARROQUIAS URBANAS(RIO VERDE a CHIGUILPE) Y PARROQUIAS RURALES (ALLURIQUIN a PERIFERIA)-MIES</v>
      </c>
      <c r="L42" s="85" t="str">
        <f>IF(C42&lt;&gt;"",VLOOKUP(C42,LISTAS·PAPP!$H$3:$O$119,8,FALSE),"")</f>
        <v>01230100 SANTO DOMINGO</v>
      </c>
      <c r="M42" s="95" t="s">
        <v>1068</v>
      </c>
      <c r="N42" s="92" t="s">
        <v>1105</v>
      </c>
      <c r="O42" s="92" t="s">
        <v>1108</v>
      </c>
      <c r="P42" s="84" t="str">
        <f>IF(N42&lt;&gt;"",VLOOKUP(N42,LISTAS·PAPP!$U$9:$Y$125,5,FALSE),"")</f>
        <v>102800000.0000.376265</v>
      </c>
      <c r="Q42" s="83" t="str">
        <f>IF(O42&lt;&gt;"",VLOOKUP(O42,LISTAS·PAPP!$U$9:$W$125,3,FALSE),"")</f>
        <v>99999999 SIN ORIENTACION DE GASTO</v>
      </c>
      <c r="R42" s="92" t="s">
        <v>1119</v>
      </c>
      <c r="S42" s="173">
        <v>2001</v>
      </c>
      <c r="T42" s="173">
        <v>1</v>
      </c>
      <c r="U42" s="92" t="s">
        <v>372</v>
      </c>
      <c r="V42" s="92" t="s">
        <v>386</v>
      </c>
      <c r="W42" s="94">
        <v>780204</v>
      </c>
      <c r="X42" s="83" t="str">
        <f>IF(ISERROR(VLOOKUP(W42,LISTAS·PAPP!$AJ$3:$AK$903,2,0))," ",VLOOKUP(W42,LISTAS·PAPP!$AJ$3:$AK$903,2,0))</f>
        <v>Transferencias o Donaciones al Sector Privado no Financiero</v>
      </c>
      <c r="Y42" s="96">
        <v>669828.26</v>
      </c>
      <c r="Z42" s="97">
        <v>0</v>
      </c>
      <c r="AA42" s="97">
        <v>0</v>
      </c>
      <c r="AB42" s="97">
        <v>223276.08666666667</v>
      </c>
      <c r="AC42" s="97">
        <v>0</v>
      </c>
      <c r="AD42" s="97">
        <v>0</v>
      </c>
      <c r="AE42" s="97">
        <v>223276.08666666667</v>
      </c>
      <c r="AF42" s="97">
        <v>0</v>
      </c>
      <c r="AG42" s="97">
        <v>0</v>
      </c>
      <c r="AH42" s="97">
        <v>223276.08666666667</v>
      </c>
      <c r="AI42" s="97">
        <v>0</v>
      </c>
      <c r="AJ42" s="97">
        <v>0</v>
      </c>
      <c r="AK42" s="97">
        <v>0</v>
      </c>
      <c r="AL42" s="86">
        <f t="shared" si="1"/>
        <v>669828.26</v>
      </c>
      <c r="AM42" s="87" t="str">
        <f t="shared" si="2"/>
        <v>OK</v>
      </c>
      <c r="AN42" s="1" t="str">
        <f t="shared" si="3"/>
        <v xml:space="preserve">                     </v>
      </c>
    </row>
    <row r="43" spans="1:40" s="88" customFormat="1" ht="50.1" customHeight="1" x14ac:dyDescent="0.25">
      <c r="A43" s="92" t="s">
        <v>43</v>
      </c>
      <c r="B43" s="92" t="s">
        <v>59</v>
      </c>
      <c r="C43" s="92" t="s">
        <v>127</v>
      </c>
      <c r="D43" s="92" t="s">
        <v>1251</v>
      </c>
      <c r="E43" s="92" t="s">
        <v>1256</v>
      </c>
      <c r="F43" s="93">
        <v>60</v>
      </c>
      <c r="G43" s="94" t="s">
        <v>1255</v>
      </c>
      <c r="H43" s="83" t="str">
        <f>IF(M43&lt;&gt;"",VLOOKUP(M43,LISTAS·PAPP!$U$3:$Z$8,2,FALSE),"")</f>
        <v>GARANTIZAR UNA VIDA DIGNA CON IGUALES OPORTUNIDADES PARA TODAS LAS PERSONAS</v>
      </c>
      <c r="I43" s="85" t="str">
        <f>IF(M43&lt;&gt;"",VLOOKUP(M43,LISTAS·PAPP!$U$3:$Z$8,3,FALSE),"")</f>
        <v>REDUCCIÓN DE LA DESIGUALDAD</v>
      </c>
      <c r="J43" s="83" t="str">
        <f>IF(M43&lt;&gt;"",VLOOKUP(M43,LISTAS·PAPP!$U$3:$Z$8,4,FALSE),"")</f>
        <v>INCREMENTAR LAS INTERVENCIONES DE PREVENCIÓN EN EL ÁMBITO DE LA PROTECCIÓN ESPECIAL PARA LA POBLACIÓN SUSCEPTIBLE DE VULNERACIÓN DE DERECHOS</v>
      </c>
      <c r="K43" s="83" t="str">
        <f>IF(C43&lt;&gt;"",VLOOKUP(C43,LISTAS·PAPP!$H$3:$O$119,4,FALSE),"")</f>
        <v>280 4410 DIRECCION DISTRITAL-23D01-PARROQUIAS URBANAS(RIO VERDE a CHIGUILPE) Y PARROQUIAS RURALES (ALLURIQUIN a PERIFERIA)-MIES</v>
      </c>
      <c r="L43" s="85" t="str">
        <f>IF(C43&lt;&gt;"",VLOOKUP(C43,LISTAS·PAPP!$H$3:$O$119,8,FALSE),"")</f>
        <v>01230100 SANTO DOMINGO</v>
      </c>
      <c r="M43" s="95" t="s">
        <v>1068</v>
      </c>
      <c r="N43" s="92" t="s">
        <v>1105</v>
      </c>
      <c r="O43" s="92" t="s">
        <v>1108</v>
      </c>
      <c r="P43" s="84" t="str">
        <f>IF(N43&lt;&gt;"",VLOOKUP(N43,LISTAS·PAPP!$U$9:$Y$125,5,FALSE),"")</f>
        <v>102800000.0000.376265</v>
      </c>
      <c r="Q43" s="83" t="str">
        <f>IF(O43&lt;&gt;"",VLOOKUP(O43,LISTAS·PAPP!$U$9:$W$125,3,FALSE),"")</f>
        <v>99999999 SIN ORIENTACION DE GASTO</v>
      </c>
      <c r="R43" s="92" t="s">
        <v>1119</v>
      </c>
      <c r="S43" s="173">
        <v>2001</v>
      </c>
      <c r="T43" s="173">
        <v>1</v>
      </c>
      <c r="U43" s="92" t="s">
        <v>372</v>
      </c>
      <c r="V43" s="92" t="s">
        <v>386</v>
      </c>
      <c r="W43" s="94">
        <v>780204</v>
      </c>
      <c r="X43" s="83" t="str">
        <f>IF(ISERROR(VLOOKUP(W43,LISTAS·PAPP!$AJ$3:$AK$903,2,0))," ",VLOOKUP(W43,LISTAS·PAPP!$AJ$3:$AK$903,2,0))</f>
        <v>Transferencias o Donaciones al Sector Privado no Financiero</v>
      </c>
      <c r="Y43" s="96">
        <v>72679.199999999997</v>
      </c>
      <c r="Z43" s="97">
        <v>0</v>
      </c>
      <c r="AA43" s="97">
        <v>0</v>
      </c>
      <c r="AB43" s="97">
        <v>24226.399999999998</v>
      </c>
      <c r="AC43" s="97">
        <v>0</v>
      </c>
      <c r="AD43" s="97">
        <v>0</v>
      </c>
      <c r="AE43" s="97">
        <v>24226.399999999998</v>
      </c>
      <c r="AF43" s="97">
        <v>0</v>
      </c>
      <c r="AG43" s="97">
        <v>0</v>
      </c>
      <c r="AH43" s="97">
        <v>24226.399999999998</v>
      </c>
      <c r="AI43" s="97">
        <v>0</v>
      </c>
      <c r="AJ43" s="97">
        <v>0</v>
      </c>
      <c r="AK43" s="97">
        <v>0</v>
      </c>
      <c r="AL43" s="86">
        <f t="shared" si="1"/>
        <v>72679.199999999997</v>
      </c>
      <c r="AM43" s="87" t="str">
        <f t="shared" si="2"/>
        <v>OK</v>
      </c>
      <c r="AN43" s="1" t="str">
        <f t="shared" si="3"/>
        <v xml:space="preserve">                     </v>
      </c>
    </row>
    <row r="44" spans="1:40" s="88" customFormat="1" ht="50.1" customHeight="1" x14ac:dyDescent="0.25">
      <c r="A44" s="92" t="s">
        <v>43</v>
      </c>
      <c r="B44" s="92" t="s">
        <v>59</v>
      </c>
      <c r="C44" s="92" t="s">
        <v>127</v>
      </c>
      <c r="D44" s="92" t="s">
        <v>1251</v>
      </c>
      <c r="E44" s="92" t="s">
        <v>1256</v>
      </c>
      <c r="F44" s="93">
        <v>30</v>
      </c>
      <c r="G44" s="94" t="s">
        <v>1255</v>
      </c>
      <c r="H44" s="83" t="str">
        <f>IF(M44&lt;&gt;"",VLOOKUP(M44,LISTAS·PAPP!$U$3:$Z$8,2,FALSE),"")</f>
        <v>GARANTIZAR UNA VIDA DIGNA CON IGUALES OPORTUNIDADES PARA TODAS LAS PERSONAS</v>
      </c>
      <c r="I44" s="85" t="str">
        <f>IF(M44&lt;&gt;"",VLOOKUP(M44,LISTAS·PAPP!$U$3:$Z$8,3,FALSE),"")</f>
        <v>REDUCCIÓN DE LA DESIGUALDAD</v>
      </c>
      <c r="J44" s="83" t="str">
        <f>IF(M44&lt;&gt;"",VLOOKUP(M44,LISTAS·PAPP!$U$3:$Z$8,4,FALSE),"")</f>
        <v>INCREMENTAR LAS INTERVENCIONES DE PREVENCIÓN EN EL ÁMBITO DE LA PROTECCIÓN ESPECIAL PARA LA POBLACIÓN SUSCEPTIBLE DE VULNERACIÓN DE DERECHOS</v>
      </c>
      <c r="K44" s="83" t="str">
        <f>IF(C44&lt;&gt;"",VLOOKUP(C44,LISTAS·PAPP!$H$3:$O$119,4,FALSE),"")</f>
        <v>280 4410 DIRECCION DISTRITAL-23D01-PARROQUIAS URBANAS(RIO VERDE a CHIGUILPE) Y PARROQUIAS RURALES (ALLURIQUIN a PERIFERIA)-MIES</v>
      </c>
      <c r="L44" s="85" t="str">
        <f>IF(C44&lt;&gt;"",VLOOKUP(C44,LISTAS·PAPP!$H$3:$O$119,8,FALSE),"")</f>
        <v>01230100 SANTO DOMINGO</v>
      </c>
      <c r="M44" s="95" t="s">
        <v>1068</v>
      </c>
      <c r="N44" s="92" t="s">
        <v>1105</v>
      </c>
      <c r="O44" s="92" t="s">
        <v>1108</v>
      </c>
      <c r="P44" s="84" t="str">
        <f>IF(N44&lt;&gt;"",VLOOKUP(N44,LISTAS·PAPP!$U$9:$Y$125,5,FALSE),"")</f>
        <v>102800000.0000.376265</v>
      </c>
      <c r="Q44" s="83" t="str">
        <f>IF(O44&lt;&gt;"",VLOOKUP(O44,LISTAS·PAPP!$U$9:$W$125,3,FALSE),"")</f>
        <v>99999999 SIN ORIENTACION DE GASTO</v>
      </c>
      <c r="R44" s="92" t="s">
        <v>1119</v>
      </c>
      <c r="S44" s="173">
        <v>2001</v>
      </c>
      <c r="T44" s="173">
        <v>1</v>
      </c>
      <c r="U44" s="92" t="s">
        <v>372</v>
      </c>
      <c r="V44" s="92" t="s">
        <v>386</v>
      </c>
      <c r="W44" s="94">
        <v>780104</v>
      </c>
      <c r="X44" s="83" t="str">
        <f>IF(ISERROR(VLOOKUP(W44,LISTAS·PAPP!$AJ$3:$AK$903,2,0))," ",VLOOKUP(W44,LISTAS·PAPP!$AJ$3:$AK$903,2,0))</f>
        <v>A Gobiernos Autónomos Descentralizados</v>
      </c>
      <c r="Y44" s="96">
        <v>36339.599999999999</v>
      </c>
      <c r="Z44" s="97">
        <v>0</v>
      </c>
      <c r="AA44" s="97">
        <v>0</v>
      </c>
      <c r="AB44" s="97">
        <v>12113.199999999999</v>
      </c>
      <c r="AC44" s="97">
        <v>0</v>
      </c>
      <c r="AD44" s="97">
        <v>0</v>
      </c>
      <c r="AE44" s="97">
        <v>12113.199999999999</v>
      </c>
      <c r="AF44" s="97">
        <v>0</v>
      </c>
      <c r="AG44" s="97">
        <v>0</v>
      </c>
      <c r="AH44" s="97">
        <v>12113.199999999999</v>
      </c>
      <c r="AI44" s="97">
        <v>0</v>
      </c>
      <c r="AJ44" s="97">
        <v>0</v>
      </c>
      <c r="AK44" s="97">
        <v>0</v>
      </c>
      <c r="AL44" s="86">
        <f t="shared" si="1"/>
        <v>36339.599999999999</v>
      </c>
      <c r="AM44" s="87" t="str">
        <f t="shared" si="2"/>
        <v>OK</v>
      </c>
      <c r="AN44" s="1" t="str">
        <f t="shared" si="3"/>
        <v xml:space="preserve">                     </v>
      </c>
    </row>
    <row r="45" spans="1:40" s="88" customFormat="1" ht="50.1" customHeight="1" x14ac:dyDescent="0.25">
      <c r="A45" s="92" t="s">
        <v>43</v>
      </c>
      <c r="B45" s="92" t="s">
        <v>61</v>
      </c>
      <c r="C45" s="92" t="s">
        <v>128</v>
      </c>
      <c r="D45" s="92" t="s">
        <v>1251</v>
      </c>
      <c r="E45" s="92" t="s">
        <v>1256</v>
      </c>
      <c r="F45" s="93">
        <v>30</v>
      </c>
      <c r="G45" s="94" t="s">
        <v>1255</v>
      </c>
      <c r="H45" s="83" t="str">
        <f>IF(M45&lt;&gt;"",VLOOKUP(M45,LISTAS·PAPP!$U$3:$Z$8,2,FALSE),"")</f>
        <v>GARANTIZAR UNA VIDA DIGNA CON IGUALES OPORTUNIDADES PARA TODAS LAS PERSONAS</v>
      </c>
      <c r="I45" s="85" t="str">
        <f>IF(M45&lt;&gt;"",VLOOKUP(M45,LISTAS·PAPP!$U$3:$Z$8,3,FALSE),"")</f>
        <v>REDUCCIÓN DE LA DESIGUALDAD</v>
      </c>
      <c r="J45" s="83" t="str">
        <f>IF(M45&lt;&gt;"",VLOOKUP(M45,LISTAS·PAPP!$U$3:$Z$8,4,FALSE),"")</f>
        <v>INCREMENTAR LAS INTERVENCIONES DE PREVENCIÓN EN EL ÁMBITO DE LA PROTECCIÓN ESPECIAL PARA LA POBLACIÓN SUSCEPTIBLE DE VULNERACIÓN DE DERECHOS</v>
      </c>
      <c r="K45" s="83" t="str">
        <f>IF(C45&lt;&gt;"",VLOOKUP(C45,LISTAS·PAPP!$H$3:$O$119,4,FALSE),"")</f>
        <v>280 5110 DIRECCION DISTRITAL-02D01-GUARANDA-MIES</v>
      </c>
      <c r="L45" s="85" t="str">
        <f>IF(C45&lt;&gt;"",VLOOKUP(C45,LISTAS·PAPP!$H$3:$O$119,8,FALSE),"")</f>
        <v>02020100 GUARANDA</v>
      </c>
      <c r="M45" s="95" t="s">
        <v>1068</v>
      </c>
      <c r="N45" s="92" t="s">
        <v>1105</v>
      </c>
      <c r="O45" s="92" t="s">
        <v>1108</v>
      </c>
      <c r="P45" s="84" t="str">
        <f>IF(N45&lt;&gt;"",VLOOKUP(N45,LISTAS·PAPP!$U$9:$Y$125,5,FALSE),"")</f>
        <v>102800000.0000.376265</v>
      </c>
      <c r="Q45" s="83" t="str">
        <f>IF(O45&lt;&gt;"",VLOOKUP(O45,LISTAS·PAPP!$U$9:$W$125,3,FALSE),"")</f>
        <v>99999999 SIN ORIENTACION DE GASTO</v>
      </c>
      <c r="R45" s="92" t="s">
        <v>1119</v>
      </c>
      <c r="S45" s="173">
        <v>2001</v>
      </c>
      <c r="T45" s="173">
        <v>1</v>
      </c>
      <c r="U45" s="92" t="s">
        <v>372</v>
      </c>
      <c r="V45" s="92" t="s">
        <v>386</v>
      </c>
      <c r="W45" s="94">
        <v>780104</v>
      </c>
      <c r="X45" s="83" t="str">
        <f>IF(ISERROR(VLOOKUP(W45,LISTAS·PAPP!$AJ$3:$AK$903,2,0))," ",VLOOKUP(W45,LISTAS·PAPP!$AJ$3:$AK$903,2,0))</f>
        <v>A Gobiernos Autónomos Descentralizados</v>
      </c>
      <c r="Y45" s="96">
        <v>36339.599999999999</v>
      </c>
      <c r="Z45" s="97">
        <v>0</v>
      </c>
      <c r="AA45" s="97">
        <v>0</v>
      </c>
      <c r="AB45" s="97">
        <v>12113.199999999999</v>
      </c>
      <c r="AC45" s="97">
        <v>0</v>
      </c>
      <c r="AD45" s="97">
        <v>0</v>
      </c>
      <c r="AE45" s="97">
        <v>12113.199999999999</v>
      </c>
      <c r="AF45" s="97">
        <v>0</v>
      </c>
      <c r="AG45" s="97">
        <v>0</v>
      </c>
      <c r="AH45" s="97">
        <v>12113.199999999999</v>
      </c>
      <c r="AI45" s="97">
        <v>0</v>
      </c>
      <c r="AJ45" s="97">
        <v>0</v>
      </c>
      <c r="AK45" s="97">
        <v>0</v>
      </c>
      <c r="AL45" s="86">
        <f t="shared" si="1"/>
        <v>36339.599999999999</v>
      </c>
      <c r="AM45" s="87" t="str">
        <f t="shared" si="2"/>
        <v>OK</v>
      </c>
      <c r="AN45" s="1" t="str">
        <f t="shared" si="3"/>
        <v xml:space="preserve">                     </v>
      </c>
    </row>
    <row r="46" spans="1:40" s="88" customFormat="1" ht="50.1" customHeight="1" x14ac:dyDescent="0.25">
      <c r="A46" s="92" t="s">
        <v>43</v>
      </c>
      <c r="B46" s="92" t="s">
        <v>61</v>
      </c>
      <c r="C46" s="92" t="s">
        <v>129</v>
      </c>
      <c r="D46" s="92" t="s">
        <v>1251</v>
      </c>
      <c r="E46" s="92" t="s">
        <v>1256</v>
      </c>
      <c r="F46" s="93">
        <v>60</v>
      </c>
      <c r="G46" s="94" t="s">
        <v>1255</v>
      </c>
      <c r="H46" s="83" t="str">
        <f>IF(M46&lt;&gt;"",VLOOKUP(M46,LISTAS·PAPP!$U$3:$Z$8,2,FALSE),"")</f>
        <v>GARANTIZAR UNA VIDA DIGNA CON IGUALES OPORTUNIDADES PARA TODAS LAS PERSONAS</v>
      </c>
      <c r="I46" s="85" t="str">
        <f>IF(M46&lt;&gt;"",VLOOKUP(M46,LISTAS·PAPP!$U$3:$Z$8,3,FALSE),"")</f>
        <v>REDUCCIÓN DE LA DESIGUALDAD</v>
      </c>
      <c r="J46" s="83" t="str">
        <f>IF(M46&lt;&gt;"",VLOOKUP(M46,LISTAS·PAPP!$U$3:$Z$8,4,FALSE),"")</f>
        <v>INCREMENTAR LAS INTERVENCIONES DE PREVENCIÓN EN EL ÁMBITO DE LA PROTECCIÓN ESPECIAL PARA LA POBLACIÓN SUSCEPTIBLE DE VULNERACIÓN DE DERECHOS</v>
      </c>
      <c r="K46" s="83" t="str">
        <f>IF(C46&lt;&gt;"",VLOOKUP(C46,LISTAS·PAPP!$H$3:$O$119,4,FALSE),"")</f>
        <v>280 5270 DIRECCION DISTRITAL-09D15-EMPALME-MIES</v>
      </c>
      <c r="L46" s="85" t="str">
        <f>IF(C46&lt;&gt;"",VLOOKUP(C46,LISTAS·PAPP!$H$3:$O$119,8,FALSE),"")</f>
        <v>01090800 EL EMPALME</v>
      </c>
      <c r="M46" s="95" t="s">
        <v>1068</v>
      </c>
      <c r="N46" s="92" t="s">
        <v>1105</v>
      </c>
      <c r="O46" s="92" t="s">
        <v>1108</v>
      </c>
      <c r="P46" s="84" t="str">
        <f>IF(N46&lt;&gt;"",VLOOKUP(N46,LISTAS·PAPP!$U$9:$Y$125,5,FALSE),"")</f>
        <v>102800000.0000.376265</v>
      </c>
      <c r="Q46" s="83" t="str">
        <f>IF(O46&lt;&gt;"",VLOOKUP(O46,LISTAS·PAPP!$U$9:$W$125,3,FALSE),"")</f>
        <v>99999999 SIN ORIENTACION DE GASTO</v>
      </c>
      <c r="R46" s="92" t="s">
        <v>1119</v>
      </c>
      <c r="S46" s="173">
        <v>2001</v>
      </c>
      <c r="T46" s="173">
        <v>1</v>
      </c>
      <c r="U46" s="92" t="s">
        <v>372</v>
      </c>
      <c r="V46" s="92" t="s">
        <v>386</v>
      </c>
      <c r="W46" s="94">
        <v>780204</v>
      </c>
      <c r="X46" s="83" t="str">
        <f>IF(ISERROR(VLOOKUP(W46,LISTAS·PAPP!$AJ$3:$AK$903,2,0))," ",VLOOKUP(W46,LISTAS·PAPP!$AJ$3:$AK$903,2,0))</f>
        <v>Transferencias o Donaciones al Sector Privado no Financiero</v>
      </c>
      <c r="Y46" s="96">
        <v>72679.199999999997</v>
      </c>
      <c r="Z46" s="97">
        <v>0</v>
      </c>
      <c r="AA46" s="97">
        <v>0</v>
      </c>
      <c r="AB46" s="97">
        <v>24226.399999999998</v>
      </c>
      <c r="AC46" s="97">
        <v>0</v>
      </c>
      <c r="AD46" s="97">
        <v>0</v>
      </c>
      <c r="AE46" s="97">
        <v>24226.399999999998</v>
      </c>
      <c r="AF46" s="97">
        <v>0</v>
      </c>
      <c r="AG46" s="97">
        <v>0</v>
      </c>
      <c r="AH46" s="97">
        <v>24226.399999999998</v>
      </c>
      <c r="AI46" s="97">
        <v>0</v>
      </c>
      <c r="AJ46" s="97">
        <v>0</v>
      </c>
      <c r="AK46" s="97">
        <v>0</v>
      </c>
      <c r="AL46" s="86">
        <f t="shared" si="1"/>
        <v>72679.199999999997</v>
      </c>
      <c r="AM46" s="87" t="str">
        <f t="shared" si="2"/>
        <v>OK</v>
      </c>
      <c r="AN46" s="1" t="str">
        <f t="shared" si="3"/>
        <v xml:space="preserve">                     </v>
      </c>
    </row>
    <row r="47" spans="1:40" s="88" customFormat="1" ht="50.1" customHeight="1" x14ac:dyDescent="0.25">
      <c r="A47" s="92" t="s">
        <v>43</v>
      </c>
      <c r="B47" s="92" t="s">
        <v>61</v>
      </c>
      <c r="C47" s="92" t="s">
        <v>130</v>
      </c>
      <c r="D47" s="92" t="s">
        <v>1251</v>
      </c>
      <c r="E47" s="92" t="s">
        <v>1256</v>
      </c>
      <c r="F47" s="93">
        <v>30</v>
      </c>
      <c r="G47" s="94" t="s">
        <v>1255</v>
      </c>
      <c r="H47" s="83" t="str">
        <f>IF(M47&lt;&gt;"",VLOOKUP(M47,LISTAS·PAPP!$U$3:$Z$8,2,FALSE),"")</f>
        <v>GARANTIZAR UNA VIDA DIGNA CON IGUALES OPORTUNIDADES PARA TODAS LAS PERSONAS</v>
      </c>
      <c r="I47" s="85" t="str">
        <f>IF(M47&lt;&gt;"",VLOOKUP(M47,LISTAS·PAPP!$U$3:$Z$8,3,FALSE),"")</f>
        <v>REDUCCIÓN DE LA DESIGUALDAD</v>
      </c>
      <c r="J47" s="83" t="str">
        <f>IF(M47&lt;&gt;"",VLOOKUP(M47,LISTAS·PAPP!$U$3:$Z$8,4,FALSE),"")</f>
        <v>INCREMENTAR LAS INTERVENCIONES DE PREVENCIÓN EN EL ÁMBITO DE LA PROTECCIÓN ESPECIAL PARA LA POBLACIÓN SUSCEPTIBLE DE VULNERACIÓN DE DERECHOS</v>
      </c>
      <c r="K47" s="83" t="str">
        <f>IF(C47&lt;&gt;"",VLOOKUP(C47,LISTAS·PAPP!$H$3:$O$119,4,FALSE),"")</f>
        <v>280 5310 DIRECCION DISTRITAL-09D17-MILAGRO-MIES</v>
      </c>
      <c r="L47" s="85" t="str">
        <f>IF(C47&lt;&gt;"",VLOOKUP(C47,LISTAS·PAPP!$H$3:$O$119,8,FALSE),"")</f>
        <v>01091000 MILAGRO</v>
      </c>
      <c r="M47" s="95" t="s">
        <v>1068</v>
      </c>
      <c r="N47" s="92" t="s">
        <v>1105</v>
      </c>
      <c r="O47" s="92" t="s">
        <v>1108</v>
      </c>
      <c r="P47" s="84" t="str">
        <f>IF(N47&lt;&gt;"",VLOOKUP(N47,LISTAS·PAPP!$U$9:$Y$125,5,FALSE),"")</f>
        <v>102800000.0000.376265</v>
      </c>
      <c r="Q47" s="83" t="str">
        <f>IF(O47&lt;&gt;"",VLOOKUP(O47,LISTAS·PAPP!$U$9:$W$125,3,FALSE),"")</f>
        <v>99999999 SIN ORIENTACION DE GASTO</v>
      </c>
      <c r="R47" s="92" t="s">
        <v>1119</v>
      </c>
      <c r="S47" s="173">
        <v>2001</v>
      </c>
      <c r="T47" s="173">
        <v>1</v>
      </c>
      <c r="U47" s="92" t="s">
        <v>372</v>
      </c>
      <c r="V47" s="92" t="s">
        <v>386</v>
      </c>
      <c r="W47" s="94">
        <v>780104</v>
      </c>
      <c r="X47" s="83" t="str">
        <f>IF(ISERROR(VLOOKUP(W47,LISTAS·PAPP!$AJ$3:$AK$903,2,0))," ",VLOOKUP(W47,LISTAS·PAPP!$AJ$3:$AK$903,2,0))</f>
        <v>A Gobiernos Autónomos Descentralizados</v>
      </c>
      <c r="Y47" s="96">
        <v>36339.599999999999</v>
      </c>
      <c r="Z47" s="97">
        <v>0</v>
      </c>
      <c r="AA47" s="97">
        <v>0</v>
      </c>
      <c r="AB47" s="97">
        <v>12113.199999999999</v>
      </c>
      <c r="AC47" s="97">
        <v>0</v>
      </c>
      <c r="AD47" s="97">
        <v>0</v>
      </c>
      <c r="AE47" s="97">
        <v>12113.199999999999</v>
      </c>
      <c r="AF47" s="97">
        <v>0</v>
      </c>
      <c r="AG47" s="97">
        <v>0</v>
      </c>
      <c r="AH47" s="97">
        <v>12113.199999999999</v>
      </c>
      <c r="AI47" s="97">
        <v>0</v>
      </c>
      <c r="AJ47" s="97">
        <v>0</v>
      </c>
      <c r="AK47" s="97">
        <v>0</v>
      </c>
      <c r="AL47" s="86">
        <f t="shared" si="1"/>
        <v>36339.599999999999</v>
      </c>
      <c r="AM47" s="87" t="str">
        <f t="shared" si="2"/>
        <v>OK</v>
      </c>
      <c r="AN47" s="1" t="str">
        <f t="shared" si="3"/>
        <v xml:space="preserve">                     </v>
      </c>
    </row>
    <row r="48" spans="1:40" s="88" customFormat="1" ht="50.1" customHeight="1" x14ac:dyDescent="0.25">
      <c r="A48" s="92" t="s">
        <v>43</v>
      </c>
      <c r="B48" s="92" t="s">
        <v>61</v>
      </c>
      <c r="C48" s="92" t="s">
        <v>131</v>
      </c>
      <c r="D48" s="92" t="s">
        <v>1251</v>
      </c>
      <c r="E48" s="92" t="s">
        <v>1256</v>
      </c>
      <c r="F48" s="93">
        <v>30</v>
      </c>
      <c r="G48" s="94" t="s">
        <v>1255</v>
      </c>
      <c r="H48" s="83" t="str">
        <f>IF(M48&lt;&gt;"",VLOOKUP(M48,LISTAS·PAPP!$U$3:$Z$8,2,FALSE),"")</f>
        <v>GARANTIZAR UNA VIDA DIGNA CON IGUALES OPORTUNIDADES PARA TODAS LAS PERSONAS</v>
      </c>
      <c r="I48" s="85" t="str">
        <f>IF(M48&lt;&gt;"",VLOOKUP(M48,LISTAS·PAPP!$U$3:$Z$8,3,FALSE),"")</f>
        <v>REDUCCIÓN DE LA DESIGUALDAD</v>
      </c>
      <c r="J48" s="83" t="str">
        <f>IF(M48&lt;&gt;"",VLOOKUP(M48,LISTAS·PAPP!$U$3:$Z$8,4,FALSE),"")</f>
        <v>INCREMENTAR LAS INTERVENCIONES DE PREVENCIÓN EN EL ÁMBITO DE LA PROTECCIÓN ESPECIAL PARA LA POBLACIÓN SUSCEPTIBLE DE VULNERACIÓN DE DERECHOS</v>
      </c>
      <c r="K48" s="83" t="str">
        <f>IF(C48&lt;&gt;"",VLOOKUP(C48,LISTAS·PAPP!$H$3:$O$119,4,FALSE),"")</f>
        <v>280 5360 DIRECCION DISTRITAL-09D20-SALITRE-MIES</v>
      </c>
      <c r="L48" s="85" t="str">
        <f>IF(C48&lt;&gt;"",VLOOKUP(C48,LISTAS·PAPP!$H$3:$O$119,8,FALSE),"")</f>
        <v>01091900 URBINA JADO (SALITRE)</v>
      </c>
      <c r="M48" s="95" t="s">
        <v>1068</v>
      </c>
      <c r="N48" s="92" t="s">
        <v>1105</v>
      </c>
      <c r="O48" s="92" t="s">
        <v>1108</v>
      </c>
      <c r="P48" s="84" t="str">
        <f>IF(N48&lt;&gt;"",VLOOKUP(N48,LISTAS·PAPP!$U$9:$Y$125,5,FALSE),"")</f>
        <v>102800000.0000.376265</v>
      </c>
      <c r="Q48" s="83" t="str">
        <f>IF(O48&lt;&gt;"",VLOOKUP(O48,LISTAS·PAPP!$U$9:$W$125,3,FALSE),"")</f>
        <v>99999999 SIN ORIENTACION DE GASTO</v>
      </c>
      <c r="R48" s="92" t="s">
        <v>1119</v>
      </c>
      <c r="S48" s="173">
        <v>2001</v>
      </c>
      <c r="T48" s="173">
        <v>1</v>
      </c>
      <c r="U48" s="92" t="s">
        <v>372</v>
      </c>
      <c r="V48" s="92" t="s">
        <v>386</v>
      </c>
      <c r="W48" s="94">
        <v>780104</v>
      </c>
      <c r="X48" s="83" t="str">
        <f>IF(ISERROR(VLOOKUP(W48,LISTAS·PAPP!$AJ$3:$AK$903,2,0))," ",VLOOKUP(W48,LISTAS·PAPP!$AJ$3:$AK$903,2,0))</f>
        <v>A Gobiernos Autónomos Descentralizados</v>
      </c>
      <c r="Y48" s="96">
        <v>36339.599999999999</v>
      </c>
      <c r="Z48" s="97">
        <v>0</v>
      </c>
      <c r="AA48" s="97">
        <v>0</v>
      </c>
      <c r="AB48" s="97">
        <v>12113.199999999999</v>
      </c>
      <c r="AC48" s="97">
        <v>0</v>
      </c>
      <c r="AD48" s="97">
        <v>0</v>
      </c>
      <c r="AE48" s="97">
        <v>12113.199999999999</v>
      </c>
      <c r="AF48" s="97">
        <v>0</v>
      </c>
      <c r="AG48" s="97">
        <v>0</v>
      </c>
      <c r="AH48" s="97">
        <v>12113.199999999999</v>
      </c>
      <c r="AI48" s="97">
        <v>0</v>
      </c>
      <c r="AJ48" s="97">
        <v>0</v>
      </c>
      <c r="AK48" s="97">
        <v>0</v>
      </c>
      <c r="AL48" s="86">
        <f t="shared" si="1"/>
        <v>36339.599999999999</v>
      </c>
      <c r="AM48" s="87" t="str">
        <f t="shared" si="2"/>
        <v>OK</v>
      </c>
      <c r="AN48" s="1" t="str">
        <f t="shared" si="3"/>
        <v xml:space="preserve">                     </v>
      </c>
    </row>
    <row r="49" spans="1:40" s="88" customFormat="1" ht="50.1" customHeight="1" x14ac:dyDescent="0.25">
      <c r="A49" s="92" t="s">
        <v>43</v>
      </c>
      <c r="B49" s="92" t="s">
        <v>61</v>
      </c>
      <c r="C49" s="92" t="s">
        <v>131</v>
      </c>
      <c r="D49" s="92" t="s">
        <v>1251</v>
      </c>
      <c r="E49" s="92" t="s">
        <v>1256</v>
      </c>
      <c r="F49" s="93">
        <v>30</v>
      </c>
      <c r="G49" s="94" t="s">
        <v>1255</v>
      </c>
      <c r="H49" s="83" t="str">
        <f>IF(M49&lt;&gt;"",VLOOKUP(M49,LISTAS·PAPP!$U$3:$Z$8,2,FALSE),"")</f>
        <v>GARANTIZAR UNA VIDA DIGNA CON IGUALES OPORTUNIDADES PARA TODAS LAS PERSONAS</v>
      </c>
      <c r="I49" s="85" t="str">
        <f>IF(M49&lt;&gt;"",VLOOKUP(M49,LISTAS·PAPP!$U$3:$Z$8,3,FALSE),"")</f>
        <v>REDUCCIÓN DE LA DESIGUALDAD</v>
      </c>
      <c r="J49" s="83" t="str">
        <f>IF(M49&lt;&gt;"",VLOOKUP(M49,LISTAS·PAPP!$U$3:$Z$8,4,FALSE),"")</f>
        <v>INCREMENTAR LAS INTERVENCIONES DE PREVENCIÓN EN EL ÁMBITO DE LA PROTECCIÓN ESPECIAL PARA LA POBLACIÓN SUSCEPTIBLE DE VULNERACIÓN DE DERECHOS</v>
      </c>
      <c r="K49" s="83" t="str">
        <f>IF(C49&lt;&gt;"",VLOOKUP(C49,LISTAS·PAPP!$H$3:$O$119,4,FALSE),"")</f>
        <v>280 5360 DIRECCION DISTRITAL-09D20-SALITRE-MIES</v>
      </c>
      <c r="L49" s="85" t="str">
        <f>IF(C49&lt;&gt;"",VLOOKUP(C49,LISTAS·PAPP!$H$3:$O$119,8,FALSE),"")</f>
        <v>01091900 URBINA JADO (SALITRE)</v>
      </c>
      <c r="M49" s="95" t="s">
        <v>1068</v>
      </c>
      <c r="N49" s="92" t="s">
        <v>1105</v>
      </c>
      <c r="O49" s="92" t="s">
        <v>1108</v>
      </c>
      <c r="P49" s="84" t="str">
        <f>IF(N49&lt;&gt;"",VLOOKUP(N49,LISTAS·PAPP!$U$9:$Y$125,5,FALSE),"")</f>
        <v>102800000.0000.376265</v>
      </c>
      <c r="Q49" s="83" t="str">
        <f>IF(O49&lt;&gt;"",VLOOKUP(O49,LISTAS·PAPP!$U$9:$W$125,3,FALSE),"")</f>
        <v>99999999 SIN ORIENTACION DE GASTO</v>
      </c>
      <c r="R49" s="92" t="s">
        <v>1119</v>
      </c>
      <c r="S49" s="173">
        <v>2001</v>
      </c>
      <c r="T49" s="173">
        <v>1</v>
      </c>
      <c r="U49" s="92" t="s">
        <v>372</v>
      </c>
      <c r="V49" s="92" t="s">
        <v>386</v>
      </c>
      <c r="W49" s="94">
        <v>780204</v>
      </c>
      <c r="X49" s="83" t="str">
        <f>IF(ISERROR(VLOOKUP(W49,LISTAS·PAPP!$AJ$3:$AK$903,2,0))," ",VLOOKUP(W49,LISTAS·PAPP!$AJ$3:$AK$903,2,0))</f>
        <v>Transferencias o Donaciones al Sector Privado no Financiero</v>
      </c>
      <c r="Y49" s="96">
        <v>36339.599999999999</v>
      </c>
      <c r="Z49" s="97">
        <v>0</v>
      </c>
      <c r="AA49" s="97">
        <v>0</v>
      </c>
      <c r="AB49" s="97">
        <v>12113.199999999999</v>
      </c>
      <c r="AC49" s="97">
        <v>0</v>
      </c>
      <c r="AD49" s="97">
        <v>0</v>
      </c>
      <c r="AE49" s="97">
        <v>12113.199999999999</v>
      </c>
      <c r="AF49" s="97">
        <v>0</v>
      </c>
      <c r="AG49" s="97">
        <v>0</v>
      </c>
      <c r="AH49" s="97">
        <v>12113.199999999999</v>
      </c>
      <c r="AI49" s="97">
        <v>0</v>
      </c>
      <c r="AJ49" s="97">
        <v>0</v>
      </c>
      <c r="AK49" s="97">
        <v>0</v>
      </c>
      <c r="AL49" s="86">
        <f t="shared" si="1"/>
        <v>36339.599999999999</v>
      </c>
      <c r="AM49" s="87" t="str">
        <f t="shared" si="2"/>
        <v>OK</v>
      </c>
      <c r="AN49" s="1" t="str">
        <f t="shared" si="3"/>
        <v xml:space="preserve">                     </v>
      </c>
    </row>
    <row r="50" spans="1:40" s="88" customFormat="1" ht="50.1" customHeight="1" x14ac:dyDescent="0.25">
      <c r="A50" s="92" t="s">
        <v>43</v>
      </c>
      <c r="B50" s="92" t="s">
        <v>61</v>
      </c>
      <c r="C50" s="92" t="s">
        <v>132</v>
      </c>
      <c r="D50" s="92" t="s">
        <v>1251</v>
      </c>
      <c r="E50" s="92" t="s">
        <v>1254</v>
      </c>
      <c r="F50" s="93">
        <v>30</v>
      </c>
      <c r="G50" s="94" t="s">
        <v>1255</v>
      </c>
      <c r="H50" s="83" t="str">
        <f>IF(M50&lt;&gt;"",VLOOKUP(M50,LISTAS·PAPP!$U$3:$Z$8,2,FALSE),"")</f>
        <v>GARANTIZAR UNA VIDA DIGNA CON IGUALES OPORTUNIDADES PARA TODAS LAS PERSONAS</v>
      </c>
      <c r="I50" s="85" t="str">
        <f>IF(M50&lt;&gt;"",VLOOKUP(M50,LISTAS·PAPP!$U$3:$Z$8,3,FALSE),"")</f>
        <v>REDUCCIÓN DE LA DESIGUALDAD</v>
      </c>
      <c r="J50" s="83" t="str">
        <f>IF(M50&lt;&gt;"",VLOOKUP(M50,LISTAS·PAPP!$U$3:$Z$8,4,FALSE),"")</f>
        <v>INCREMENTAR LAS INTERVENCIONES DE PREVENCIÓN EN EL ÁMBITO DE LA PROTECCIÓN ESPECIAL PARA LA POBLACIÓN SUSCEPTIBLE DE VULNERACIÓN DE DERECHOS</v>
      </c>
      <c r="K50" s="83" t="str">
        <f>IF(C50&lt;&gt;"",VLOOKUP(C50,LISTAS·PAPP!$H$3:$O$119,4,FALSE),"")</f>
        <v>280 5410 DIRECCION DISTRITAL-12D01-BABA-BABAHOYO-MONTALVO-MIES</v>
      </c>
      <c r="L50" s="85" t="str">
        <f>IF(C50&lt;&gt;"",VLOOKUP(C50,LISTAS·PAPP!$H$3:$O$119,8,FALSE),"")</f>
        <v>01120100 BABAHOYO</v>
      </c>
      <c r="M50" s="95" t="s">
        <v>1068</v>
      </c>
      <c r="N50" s="92" t="s">
        <v>1105</v>
      </c>
      <c r="O50" s="92" t="s">
        <v>1108</v>
      </c>
      <c r="P50" s="84" t="str">
        <f>IF(N50&lt;&gt;"",VLOOKUP(N50,LISTAS·PAPP!$U$9:$Y$125,5,FALSE),"")</f>
        <v>102800000.0000.376265</v>
      </c>
      <c r="Q50" s="83" t="str">
        <f>IF(O50&lt;&gt;"",VLOOKUP(O50,LISTAS·PAPP!$U$9:$W$125,3,FALSE),"")</f>
        <v>99999999 SIN ORIENTACION DE GASTO</v>
      </c>
      <c r="R50" s="92" t="s">
        <v>1119</v>
      </c>
      <c r="S50" s="173">
        <v>2001</v>
      </c>
      <c r="T50" s="173">
        <v>1</v>
      </c>
      <c r="U50" s="92" t="s">
        <v>372</v>
      </c>
      <c r="V50" s="92" t="s">
        <v>386</v>
      </c>
      <c r="W50" s="94">
        <v>780204</v>
      </c>
      <c r="X50" s="83" t="str">
        <f>IF(ISERROR(VLOOKUP(W50,LISTAS·PAPP!$AJ$3:$AK$903,2,0))," ",VLOOKUP(W50,LISTAS·PAPP!$AJ$3:$AK$903,2,0))</f>
        <v>Transferencias o Donaciones al Sector Privado no Financiero</v>
      </c>
      <c r="Y50" s="96">
        <v>179360.4</v>
      </c>
      <c r="Z50" s="97">
        <v>0</v>
      </c>
      <c r="AA50" s="97">
        <v>0</v>
      </c>
      <c r="AB50" s="97">
        <v>59786.799999999996</v>
      </c>
      <c r="AC50" s="97">
        <v>0</v>
      </c>
      <c r="AD50" s="97">
        <v>0</v>
      </c>
      <c r="AE50" s="97">
        <v>59786.799999999996</v>
      </c>
      <c r="AF50" s="97">
        <v>0</v>
      </c>
      <c r="AG50" s="97">
        <v>0</v>
      </c>
      <c r="AH50" s="97">
        <v>59786.799999999996</v>
      </c>
      <c r="AI50" s="97">
        <v>0</v>
      </c>
      <c r="AJ50" s="97">
        <v>0</v>
      </c>
      <c r="AK50" s="97">
        <v>0</v>
      </c>
      <c r="AL50" s="86">
        <f t="shared" si="1"/>
        <v>179360.4</v>
      </c>
      <c r="AM50" s="87" t="str">
        <f t="shared" si="2"/>
        <v>OK</v>
      </c>
      <c r="AN50" s="1" t="str">
        <f t="shared" si="3"/>
        <v xml:space="preserve">                     </v>
      </c>
    </row>
    <row r="51" spans="1:40" s="88" customFormat="1" ht="50.1" customHeight="1" x14ac:dyDescent="0.25">
      <c r="A51" s="92" t="s">
        <v>43</v>
      </c>
      <c r="B51" s="92" t="s">
        <v>61</v>
      </c>
      <c r="C51" s="92" t="s">
        <v>132</v>
      </c>
      <c r="D51" s="92" t="s">
        <v>1251</v>
      </c>
      <c r="E51" s="92" t="s">
        <v>1256</v>
      </c>
      <c r="F51" s="93">
        <v>30</v>
      </c>
      <c r="G51" s="94" t="s">
        <v>1255</v>
      </c>
      <c r="H51" s="83" t="str">
        <f>IF(M51&lt;&gt;"",VLOOKUP(M51,LISTAS·PAPP!$U$3:$Z$8,2,FALSE),"")</f>
        <v>GARANTIZAR UNA VIDA DIGNA CON IGUALES OPORTUNIDADES PARA TODAS LAS PERSONAS</v>
      </c>
      <c r="I51" s="85" t="str">
        <f>IF(M51&lt;&gt;"",VLOOKUP(M51,LISTAS·PAPP!$U$3:$Z$8,3,FALSE),"")</f>
        <v>REDUCCIÓN DE LA DESIGUALDAD</v>
      </c>
      <c r="J51" s="83" t="str">
        <f>IF(M51&lt;&gt;"",VLOOKUP(M51,LISTAS·PAPP!$U$3:$Z$8,4,FALSE),"")</f>
        <v>INCREMENTAR LAS INTERVENCIONES DE PREVENCIÓN EN EL ÁMBITO DE LA PROTECCIÓN ESPECIAL PARA LA POBLACIÓN SUSCEPTIBLE DE VULNERACIÓN DE DERECHOS</v>
      </c>
      <c r="K51" s="83" t="str">
        <f>IF(C51&lt;&gt;"",VLOOKUP(C51,LISTAS·PAPP!$H$3:$O$119,4,FALSE),"")</f>
        <v>280 5410 DIRECCION DISTRITAL-12D01-BABA-BABAHOYO-MONTALVO-MIES</v>
      </c>
      <c r="L51" s="85" t="str">
        <f>IF(C51&lt;&gt;"",VLOOKUP(C51,LISTAS·PAPP!$H$3:$O$119,8,FALSE),"")</f>
        <v>01120100 BABAHOYO</v>
      </c>
      <c r="M51" s="95" t="s">
        <v>1068</v>
      </c>
      <c r="N51" s="92" t="s">
        <v>1105</v>
      </c>
      <c r="O51" s="92" t="s">
        <v>1108</v>
      </c>
      <c r="P51" s="84" t="str">
        <f>IF(N51&lt;&gt;"",VLOOKUP(N51,LISTAS·PAPP!$U$9:$Y$125,5,FALSE),"")</f>
        <v>102800000.0000.376265</v>
      </c>
      <c r="Q51" s="83" t="str">
        <f>IF(O51&lt;&gt;"",VLOOKUP(O51,LISTAS·PAPP!$U$9:$W$125,3,FALSE),"")</f>
        <v>99999999 SIN ORIENTACION DE GASTO</v>
      </c>
      <c r="R51" s="92" t="s">
        <v>1119</v>
      </c>
      <c r="S51" s="173">
        <v>2001</v>
      </c>
      <c r="T51" s="173">
        <v>1</v>
      </c>
      <c r="U51" s="92" t="s">
        <v>372</v>
      </c>
      <c r="V51" s="92" t="s">
        <v>386</v>
      </c>
      <c r="W51" s="94">
        <v>780204</v>
      </c>
      <c r="X51" s="83" t="str">
        <f>IF(ISERROR(VLOOKUP(W51,LISTAS·PAPP!$AJ$3:$AK$903,2,0))," ",VLOOKUP(W51,LISTAS·PAPP!$AJ$3:$AK$903,2,0))</f>
        <v>Transferencias o Donaciones al Sector Privado no Financiero</v>
      </c>
      <c r="Y51" s="96">
        <v>36339.599999999999</v>
      </c>
      <c r="Z51" s="97">
        <v>0</v>
      </c>
      <c r="AA51" s="97">
        <v>0</v>
      </c>
      <c r="AB51" s="97">
        <v>12113.199999999999</v>
      </c>
      <c r="AC51" s="97">
        <v>0</v>
      </c>
      <c r="AD51" s="97">
        <v>0</v>
      </c>
      <c r="AE51" s="97">
        <v>12113.199999999999</v>
      </c>
      <c r="AF51" s="97">
        <v>0</v>
      </c>
      <c r="AG51" s="97">
        <v>0</v>
      </c>
      <c r="AH51" s="97">
        <v>12113.199999999999</v>
      </c>
      <c r="AI51" s="97">
        <v>0</v>
      </c>
      <c r="AJ51" s="97">
        <v>0</v>
      </c>
      <c r="AK51" s="97">
        <v>0</v>
      </c>
      <c r="AL51" s="86">
        <f t="shared" si="1"/>
        <v>36339.599999999999</v>
      </c>
      <c r="AM51" s="87" t="str">
        <f t="shared" si="2"/>
        <v>OK</v>
      </c>
      <c r="AN51" s="1" t="str">
        <f t="shared" si="3"/>
        <v xml:space="preserve">                     </v>
      </c>
    </row>
    <row r="52" spans="1:40" s="88" customFormat="1" ht="50.1" customHeight="1" x14ac:dyDescent="0.25">
      <c r="A52" s="92" t="s">
        <v>43</v>
      </c>
      <c r="B52" s="92" t="s">
        <v>61</v>
      </c>
      <c r="C52" s="92" t="s">
        <v>133</v>
      </c>
      <c r="D52" s="92" t="s">
        <v>1251</v>
      </c>
      <c r="E52" s="92" t="s">
        <v>1256</v>
      </c>
      <c r="F52" s="93">
        <v>30</v>
      </c>
      <c r="G52" s="94" t="s">
        <v>1255</v>
      </c>
      <c r="H52" s="83" t="str">
        <f>IF(M52&lt;&gt;"",VLOOKUP(M52,LISTAS·PAPP!$U$3:$Z$8,2,FALSE),"")</f>
        <v>GARANTIZAR UNA VIDA DIGNA CON IGUALES OPORTUNIDADES PARA TODAS LAS PERSONAS</v>
      </c>
      <c r="I52" s="85" t="str">
        <f>IF(M52&lt;&gt;"",VLOOKUP(M52,LISTAS·PAPP!$U$3:$Z$8,3,FALSE),"")</f>
        <v>REDUCCIÓN DE LA DESIGUALDAD</v>
      </c>
      <c r="J52" s="83" t="str">
        <f>IF(M52&lt;&gt;"",VLOOKUP(M52,LISTAS·PAPP!$U$3:$Z$8,4,FALSE),"")</f>
        <v>INCREMENTAR LAS INTERVENCIONES DE PREVENCIÓN EN EL ÁMBITO DE LA PROTECCIÓN ESPECIAL PARA LA POBLACIÓN SUSCEPTIBLE DE VULNERACIÓN DE DERECHOS</v>
      </c>
      <c r="K52" s="83" t="str">
        <f>IF(C52&lt;&gt;"",VLOOKUP(C52,LISTAS·PAPP!$H$3:$O$119,4,FALSE),"")</f>
        <v>280 5450 DIRECCION DISTRITAL-12D03-MOCACHE-QUEVEDO-MIES</v>
      </c>
      <c r="L52" s="85" t="str">
        <f>IF(C52&lt;&gt;"",VLOOKUP(C52,LISTAS·PAPP!$H$3:$O$119,8,FALSE),"")</f>
        <v>01120500 QUEVEDO</v>
      </c>
      <c r="M52" s="95" t="s">
        <v>1068</v>
      </c>
      <c r="N52" s="92" t="s">
        <v>1105</v>
      </c>
      <c r="O52" s="92" t="s">
        <v>1108</v>
      </c>
      <c r="P52" s="84" t="str">
        <f>IF(N52&lt;&gt;"",VLOOKUP(N52,LISTAS·PAPP!$U$9:$Y$125,5,FALSE),"")</f>
        <v>102800000.0000.376265</v>
      </c>
      <c r="Q52" s="83" t="str">
        <f>IF(O52&lt;&gt;"",VLOOKUP(O52,LISTAS·PAPP!$U$9:$W$125,3,FALSE),"")</f>
        <v>99999999 SIN ORIENTACION DE GASTO</v>
      </c>
      <c r="R52" s="92" t="s">
        <v>1119</v>
      </c>
      <c r="S52" s="173">
        <v>2001</v>
      </c>
      <c r="T52" s="173">
        <v>1</v>
      </c>
      <c r="U52" s="92" t="s">
        <v>372</v>
      </c>
      <c r="V52" s="92" t="s">
        <v>386</v>
      </c>
      <c r="W52" s="94">
        <v>780104</v>
      </c>
      <c r="X52" s="83" t="str">
        <f>IF(ISERROR(VLOOKUP(W52,LISTAS·PAPP!$AJ$3:$AK$903,2,0))," ",VLOOKUP(W52,LISTAS·PAPP!$AJ$3:$AK$903,2,0))</f>
        <v>A Gobiernos Autónomos Descentralizados</v>
      </c>
      <c r="Y52" s="96">
        <v>36339.599999999999</v>
      </c>
      <c r="Z52" s="97">
        <v>0</v>
      </c>
      <c r="AA52" s="97">
        <v>0</v>
      </c>
      <c r="AB52" s="97">
        <v>12113.199999999999</v>
      </c>
      <c r="AC52" s="97">
        <v>0</v>
      </c>
      <c r="AD52" s="97">
        <v>0</v>
      </c>
      <c r="AE52" s="97">
        <v>12113.199999999999</v>
      </c>
      <c r="AF52" s="97">
        <v>0</v>
      </c>
      <c r="AG52" s="97">
        <v>0</v>
      </c>
      <c r="AH52" s="97">
        <v>12113.199999999999</v>
      </c>
      <c r="AI52" s="97">
        <v>0</v>
      </c>
      <c r="AJ52" s="97">
        <v>0</v>
      </c>
      <c r="AK52" s="97">
        <v>0</v>
      </c>
      <c r="AL52" s="86">
        <f t="shared" si="1"/>
        <v>36339.599999999999</v>
      </c>
      <c r="AM52" s="87" t="str">
        <f t="shared" si="2"/>
        <v>OK</v>
      </c>
      <c r="AN52" s="1" t="str">
        <f t="shared" si="3"/>
        <v xml:space="preserve">                     </v>
      </c>
    </row>
    <row r="53" spans="1:40" s="88" customFormat="1" ht="50.1" customHeight="1" x14ac:dyDescent="0.25">
      <c r="A53" s="92" t="s">
        <v>43</v>
      </c>
      <c r="B53" s="92" t="s">
        <v>61</v>
      </c>
      <c r="C53" s="92" t="s">
        <v>134</v>
      </c>
      <c r="D53" s="92" t="s">
        <v>1251</v>
      </c>
      <c r="E53" s="92" t="s">
        <v>1256</v>
      </c>
      <c r="F53" s="93">
        <v>30</v>
      </c>
      <c r="G53" s="94" t="s">
        <v>1255</v>
      </c>
      <c r="H53" s="83" t="str">
        <f>IF(M53&lt;&gt;"",VLOOKUP(M53,LISTAS·PAPP!$U$3:$Z$8,2,FALSE),"")</f>
        <v>GARANTIZAR UNA VIDA DIGNA CON IGUALES OPORTUNIDADES PARA TODAS LAS PERSONAS</v>
      </c>
      <c r="I53" s="85" t="str">
        <f>IF(M53&lt;&gt;"",VLOOKUP(M53,LISTAS·PAPP!$U$3:$Z$8,3,FALSE),"")</f>
        <v>REDUCCIÓN DE LA DESIGUALDAD</v>
      </c>
      <c r="J53" s="83" t="str">
        <f>IF(M53&lt;&gt;"",VLOOKUP(M53,LISTAS·PAPP!$U$3:$Z$8,4,FALSE),"")</f>
        <v>INCREMENTAR LAS INTERVENCIONES DE PREVENCIÓN EN EL ÁMBITO DE LA PROTECCIÓN ESPECIAL PARA LA POBLACIÓN SUSCEPTIBLE DE VULNERACIÓN DE DERECHOS</v>
      </c>
      <c r="K53" s="83" t="str">
        <f>IF(C53&lt;&gt;"",VLOOKUP(C53,LISTAS·PAPP!$H$3:$O$119,4,FALSE),"")</f>
        <v>280 5610 DIRECCION DISTRITAL-20D01-SAN CRISTOBAL-SANTA CRUZ-ISABELA-MIES</v>
      </c>
      <c r="L53" s="85" t="str">
        <f>IF(C53&lt;&gt;"",VLOOKUP(C53,LISTAS·PAPP!$H$3:$O$119,8,FALSE),"")</f>
        <v>04200100 SAN CRISTOBAL</v>
      </c>
      <c r="M53" s="95" t="s">
        <v>1068</v>
      </c>
      <c r="N53" s="92" t="s">
        <v>1105</v>
      </c>
      <c r="O53" s="92" t="s">
        <v>1108</v>
      </c>
      <c r="P53" s="84" t="str">
        <f>IF(N53&lt;&gt;"",VLOOKUP(N53,LISTAS·PAPP!$U$9:$Y$125,5,FALSE),"")</f>
        <v>102800000.0000.376265</v>
      </c>
      <c r="Q53" s="83" t="str">
        <f>IF(O53&lt;&gt;"",VLOOKUP(O53,LISTAS·PAPP!$U$9:$W$125,3,FALSE),"")</f>
        <v>99999999 SIN ORIENTACION DE GASTO</v>
      </c>
      <c r="R53" s="92" t="s">
        <v>1119</v>
      </c>
      <c r="S53" s="173">
        <v>2001</v>
      </c>
      <c r="T53" s="173">
        <v>1</v>
      </c>
      <c r="U53" s="92" t="s">
        <v>372</v>
      </c>
      <c r="V53" s="92" t="s">
        <v>386</v>
      </c>
      <c r="W53" s="94">
        <v>780204</v>
      </c>
      <c r="X53" s="83" t="str">
        <f>IF(ISERROR(VLOOKUP(W53,LISTAS·PAPP!$AJ$3:$AK$903,2,0))," ",VLOOKUP(W53,LISTAS·PAPP!$AJ$3:$AK$903,2,0))</f>
        <v>Transferencias o Donaciones al Sector Privado no Financiero</v>
      </c>
      <c r="Y53" s="96">
        <v>65411.28</v>
      </c>
      <c r="Z53" s="97">
        <v>0</v>
      </c>
      <c r="AA53" s="97">
        <v>0</v>
      </c>
      <c r="AB53" s="97">
        <v>21803.759999999998</v>
      </c>
      <c r="AC53" s="97">
        <v>0</v>
      </c>
      <c r="AD53" s="97">
        <v>0</v>
      </c>
      <c r="AE53" s="97">
        <v>21803.759999999998</v>
      </c>
      <c r="AF53" s="97">
        <v>0</v>
      </c>
      <c r="AG53" s="97">
        <v>0</v>
      </c>
      <c r="AH53" s="97">
        <v>21803.759999999998</v>
      </c>
      <c r="AI53" s="97">
        <v>0</v>
      </c>
      <c r="AJ53" s="97">
        <v>0</v>
      </c>
      <c r="AK53" s="97">
        <v>0</v>
      </c>
      <c r="AL53" s="86">
        <f t="shared" si="1"/>
        <v>65411.28</v>
      </c>
      <c r="AM53" s="87" t="str">
        <f t="shared" si="2"/>
        <v>OK</v>
      </c>
      <c r="AN53" s="1" t="str">
        <f t="shared" si="3"/>
        <v xml:space="preserve">                     </v>
      </c>
    </row>
    <row r="54" spans="1:40" s="88" customFormat="1" ht="50.1" customHeight="1" x14ac:dyDescent="0.25">
      <c r="A54" s="92" t="s">
        <v>43</v>
      </c>
      <c r="B54" s="92" t="s">
        <v>61</v>
      </c>
      <c r="C54" s="92" t="s">
        <v>135</v>
      </c>
      <c r="D54" s="92" t="s">
        <v>1251</v>
      </c>
      <c r="E54" s="92" t="s">
        <v>1254</v>
      </c>
      <c r="F54" s="93">
        <v>60</v>
      </c>
      <c r="G54" s="94" t="s">
        <v>1255</v>
      </c>
      <c r="H54" s="83" t="str">
        <f>IF(M54&lt;&gt;"",VLOOKUP(M54,LISTAS·PAPP!$U$3:$Z$8,2,FALSE),"")</f>
        <v>GARANTIZAR UNA VIDA DIGNA CON IGUALES OPORTUNIDADES PARA TODAS LAS PERSONAS</v>
      </c>
      <c r="I54" s="85" t="str">
        <f>IF(M54&lt;&gt;"",VLOOKUP(M54,LISTAS·PAPP!$U$3:$Z$8,3,FALSE),"")</f>
        <v>REDUCCIÓN DE LA DESIGUALDAD</v>
      </c>
      <c r="J54" s="83" t="str">
        <f>IF(M54&lt;&gt;"",VLOOKUP(M54,LISTAS·PAPP!$U$3:$Z$8,4,FALSE),"")</f>
        <v>INCREMENTAR LAS INTERVENCIONES DE PREVENCIÓN EN EL ÁMBITO DE LA PROTECCIÓN ESPECIAL PARA LA POBLACIÓN SUSCEPTIBLE DE VULNERACIÓN DE DERECHOS</v>
      </c>
      <c r="K54" s="83" t="str">
        <f>IF(C54&lt;&gt;"",VLOOKUP(C54,LISTAS·PAPP!$H$3:$O$119,4,FALSE),"")</f>
        <v>280 5730 DIRECCION DISTRITAL-24D02-LA LIBERTAD-SALINAS-MIES</v>
      </c>
      <c r="L54" s="85" t="str">
        <f>IF(C54&lt;&gt;"",VLOOKUP(C54,LISTAS·PAPP!$H$3:$O$119,8,FALSE),"")</f>
        <v>01240300 SALINAS</v>
      </c>
      <c r="M54" s="95" t="s">
        <v>1068</v>
      </c>
      <c r="N54" s="92" t="s">
        <v>1105</v>
      </c>
      <c r="O54" s="92" t="s">
        <v>1108</v>
      </c>
      <c r="P54" s="84" t="str">
        <f>IF(N54&lt;&gt;"",VLOOKUP(N54,LISTAS·PAPP!$U$9:$Y$125,5,FALSE),"")</f>
        <v>102800000.0000.376265</v>
      </c>
      <c r="Q54" s="83" t="str">
        <f>IF(O54&lt;&gt;"",VLOOKUP(O54,LISTAS·PAPP!$U$9:$W$125,3,FALSE),"")</f>
        <v>99999999 SIN ORIENTACION DE GASTO</v>
      </c>
      <c r="R54" s="92" t="s">
        <v>1119</v>
      </c>
      <c r="S54" s="173">
        <v>2001</v>
      </c>
      <c r="T54" s="173">
        <v>1</v>
      </c>
      <c r="U54" s="92" t="s">
        <v>372</v>
      </c>
      <c r="V54" s="92" t="s">
        <v>386</v>
      </c>
      <c r="W54" s="94">
        <v>780204</v>
      </c>
      <c r="X54" s="83" t="str">
        <f>IF(ISERROR(VLOOKUP(W54,LISTAS·PAPP!$AJ$3:$AK$903,2,0))," ",VLOOKUP(W54,LISTAS·PAPP!$AJ$3:$AK$903,2,0))</f>
        <v>Transferencias o Donaciones al Sector Privado no Financiero</v>
      </c>
      <c r="Y54" s="96">
        <v>358720.88</v>
      </c>
      <c r="Z54" s="97">
        <v>0</v>
      </c>
      <c r="AA54" s="97">
        <v>0</v>
      </c>
      <c r="AB54" s="97">
        <v>119573.59999999999</v>
      </c>
      <c r="AC54" s="97">
        <v>0</v>
      </c>
      <c r="AD54" s="97">
        <v>0</v>
      </c>
      <c r="AE54" s="97">
        <v>119573.59999999999</v>
      </c>
      <c r="AF54" s="97">
        <v>0</v>
      </c>
      <c r="AG54" s="97">
        <v>0</v>
      </c>
      <c r="AH54" s="97">
        <v>119573.68</v>
      </c>
      <c r="AI54" s="97">
        <v>0</v>
      </c>
      <c r="AJ54" s="97">
        <v>0</v>
      </c>
      <c r="AK54" s="97">
        <v>0</v>
      </c>
      <c r="AL54" s="86">
        <f t="shared" si="1"/>
        <v>358720.88</v>
      </c>
      <c r="AM54" s="87" t="str">
        <f t="shared" si="2"/>
        <v>OK</v>
      </c>
      <c r="AN54" s="1" t="str">
        <f t="shared" si="3"/>
        <v xml:space="preserve">                     </v>
      </c>
    </row>
    <row r="55" spans="1:40" s="88" customFormat="1" ht="50.1" customHeight="1" x14ac:dyDescent="0.25">
      <c r="A55" s="92" t="s">
        <v>43</v>
      </c>
      <c r="B55" s="92" t="s">
        <v>61</v>
      </c>
      <c r="C55" s="92" t="s">
        <v>135</v>
      </c>
      <c r="D55" s="92" t="s">
        <v>1251</v>
      </c>
      <c r="E55" s="92" t="s">
        <v>1256</v>
      </c>
      <c r="F55" s="93">
        <v>30</v>
      </c>
      <c r="G55" s="94" t="s">
        <v>1255</v>
      </c>
      <c r="H55" s="83" t="str">
        <f>IF(M55&lt;&gt;"",VLOOKUP(M55,LISTAS·PAPP!$U$3:$Z$8,2,FALSE),"")</f>
        <v>GARANTIZAR UNA VIDA DIGNA CON IGUALES OPORTUNIDADES PARA TODAS LAS PERSONAS</v>
      </c>
      <c r="I55" s="85" t="str">
        <f>IF(M55&lt;&gt;"",VLOOKUP(M55,LISTAS·PAPP!$U$3:$Z$8,3,FALSE),"")</f>
        <v>REDUCCIÓN DE LA DESIGUALDAD</v>
      </c>
      <c r="J55" s="83" t="str">
        <f>IF(M55&lt;&gt;"",VLOOKUP(M55,LISTAS·PAPP!$U$3:$Z$8,4,FALSE),"")</f>
        <v>INCREMENTAR LAS INTERVENCIONES DE PREVENCIÓN EN EL ÁMBITO DE LA PROTECCIÓN ESPECIAL PARA LA POBLACIÓN SUSCEPTIBLE DE VULNERACIÓN DE DERECHOS</v>
      </c>
      <c r="K55" s="83" t="str">
        <f>IF(C55&lt;&gt;"",VLOOKUP(C55,LISTAS·PAPP!$H$3:$O$119,4,FALSE),"")</f>
        <v>280 5730 DIRECCION DISTRITAL-24D02-LA LIBERTAD-SALINAS-MIES</v>
      </c>
      <c r="L55" s="85" t="str">
        <f>IF(C55&lt;&gt;"",VLOOKUP(C55,LISTAS·PAPP!$H$3:$O$119,8,FALSE),"")</f>
        <v>01240300 SALINAS</v>
      </c>
      <c r="M55" s="95" t="s">
        <v>1068</v>
      </c>
      <c r="N55" s="92" t="s">
        <v>1105</v>
      </c>
      <c r="O55" s="92" t="s">
        <v>1108</v>
      </c>
      <c r="P55" s="84" t="str">
        <f>IF(N55&lt;&gt;"",VLOOKUP(N55,LISTAS·PAPP!$U$9:$Y$125,5,FALSE),"")</f>
        <v>102800000.0000.376265</v>
      </c>
      <c r="Q55" s="83" t="str">
        <f>IF(O55&lt;&gt;"",VLOOKUP(O55,LISTAS·PAPP!$U$9:$W$125,3,FALSE),"")</f>
        <v>99999999 SIN ORIENTACION DE GASTO</v>
      </c>
      <c r="R55" s="92" t="s">
        <v>1119</v>
      </c>
      <c r="S55" s="173">
        <v>2001</v>
      </c>
      <c r="T55" s="173">
        <v>1</v>
      </c>
      <c r="U55" s="92" t="s">
        <v>372</v>
      </c>
      <c r="V55" s="92" t="s">
        <v>386</v>
      </c>
      <c r="W55" s="94">
        <v>780104</v>
      </c>
      <c r="X55" s="83" t="str">
        <f>IF(ISERROR(VLOOKUP(W55,LISTAS·PAPP!$AJ$3:$AK$903,2,0))," ",VLOOKUP(W55,LISTAS·PAPP!$AJ$3:$AK$903,2,0))</f>
        <v>A Gobiernos Autónomos Descentralizados</v>
      </c>
      <c r="Y55" s="96">
        <v>36339.519999999997</v>
      </c>
      <c r="Z55" s="97">
        <v>0</v>
      </c>
      <c r="AA55" s="97">
        <v>0</v>
      </c>
      <c r="AB55" s="97">
        <v>12113.199999999999</v>
      </c>
      <c r="AC55" s="97">
        <v>0</v>
      </c>
      <c r="AD55" s="97">
        <v>0</v>
      </c>
      <c r="AE55" s="97">
        <v>12113.199999999999</v>
      </c>
      <c r="AF55" s="97">
        <v>0</v>
      </c>
      <c r="AG55" s="97">
        <v>0</v>
      </c>
      <c r="AH55" s="97">
        <v>12113.12</v>
      </c>
      <c r="AI55" s="97">
        <v>0</v>
      </c>
      <c r="AJ55" s="97">
        <v>0</v>
      </c>
      <c r="AK55" s="97">
        <v>0</v>
      </c>
      <c r="AL55" s="86">
        <f t="shared" si="1"/>
        <v>36339.519999999997</v>
      </c>
      <c r="AM55" s="87" t="str">
        <f t="shared" si="2"/>
        <v>OK</v>
      </c>
      <c r="AN55" s="1" t="str">
        <f t="shared" si="3"/>
        <v xml:space="preserve">                     </v>
      </c>
    </row>
    <row r="56" spans="1:40" s="88" customFormat="1" ht="50.1" customHeight="1" x14ac:dyDescent="0.25">
      <c r="A56" s="92" t="s">
        <v>43</v>
      </c>
      <c r="B56" s="92" t="s">
        <v>62</v>
      </c>
      <c r="C56" s="92" t="s">
        <v>136</v>
      </c>
      <c r="D56" s="92" t="s">
        <v>1251</v>
      </c>
      <c r="E56" s="92" t="s">
        <v>1254</v>
      </c>
      <c r="F56" s="93">
        <v>180</v>
      </c>
      <c r="G56" s="94" t="s">
        <v>1255</v>
      </c>
      <c r="H56" s="83" t="str">
        <f>IF(M56&lt;&gt;"",VLOOKUP(M56,LISTAS·PAPP!$U$3:$Z$8,2,FALSE),"")</f>
        <v>GARANTIZAR UNA VIDA DIGNA CON IGUALES OPORTUNIDADES PARA TODAS LAS PERSONAS</v>
      </c>
      <c r="I56" s="85" t="str">
        <f>IF(M56&lt;&gt;"",VLOOKUP(M56,LISTAS·PAPP!$U$3:$Z$8,3,FALSE),"")</f>
        <v>REDUCCIÓN DE LA DESIGUALDAD</v>
      </c>
      <c r="J56" s="83" t="str">
        <f>IF(M56&lt;&gt;"",VLOOKUP(M56,LISTAS·PAPP!$U$3:$Z$8,4,FALSE),"")</f>
        <v>INCREMENTAR LAS INTERVENCIONES DE PREVENCIÓN EN EL ÁMBITO DE LA PROTECCIÓN ESPECIAL PARA LA POBLACIÓN SUSCEPTIBLE DE VULNERACIÓN DE DERECHOS</v>
      </c>
      <c r="K56" s="83" t="str">
        <f>IF(C56&lt;&gt;"",VLOOKUP(C56,LISTAS·PAPP!$H$3:$O$119,4,FALSE),"")</f>
        <v>280 6110 DIRECCION DISTRITAL-01D01-PARROQUIAS URBANAS(MACHANGARA a BELLAVISTA) Y PARROQUIAS RURALES (NULTI a SAYAUSI)-MIES</v>
      </c>
      <c r="L56" s="85" t="str">
        <f>IF(C56&lt;&gt;"",VLOOKUP(C56,LISTAS·PAPP!$H$3:$O$119,8,FALSE),"")</f>
        <v>02010100 CUENCA</v>
      </c>
      <c r="M56" s="95" t="s">
        <v>1068</v>
      </c>
      <c r="N56" s="92" t="s">
        <v>1105</v>
      </c>
      <c r="O56" s="92" t="s">
        <v>1108</v>
      </c>
      <c r="P56" s="84" t="str">
        <f>IF(N56&lt;&gt;"",VLOOKUP(N56,LISTAS·PAPP!$U$9:$Y$125,5,FALSE),"")</f>
        <v>102800000.0000.376265</v>
      </c>
      <c r="Q56" s="83" t="str">
        <f>IF(O56&lt;&gt;"",VLOOKUP(O56,LISTAS·PAPP!$U$9:$W$125,3,FALSE),"")</f>
        <v>99999999 SIN ORIENTACION DE GASTO</v>
      </c>
      <c r="R56" s="92" t="s">
        <v>1119</v>
      </c>
      <c r="S56" s="173">
        <v>2001</v>
      </c>
      <c r="T56" s="173">
        <v>1</v>
      </c>
      <c r="U56" s="92" t="s">
        <v>372</v>
      </c>
      <c r="V56" s="92" t="s">
        <v>386</v>
      </c>
      <c r="W56" s="94">
        <v>780204</v>
      </c>
      <c r="X56" s="83" t="str">
        <f>IF(ISERROR(VLOOKUP(W56,LISTAS·PAPP!$AJ$3:$AK$903,2,0))," ",VLOOKUP(W56,LISTAS·PAPP!$AJ$3:$AK$903,2,0))</f>
        <v>Transferencias o Donaciones al Sector Privado no Financiero</v>
      </c>
      <c r="Y56" s="96">
        <v>1076162.3999999999</v>
      </c>
      <c r="Z56" s="97">
        <v>0</v>
      </c>
      <c r="AA56" s="97">
        <v>0</v>
      </c>
      <c r="AB56" s="97">
        <v>358720.8</v>
      </c>
      <c r="AC56" s="97">
        <v>0</v>
      </c>
      <c r="AD56" s="97">
        <v>0</v>
      </c>
      <c r="AE56" s="97">
        <v>358720.8</v>
      </c>
      <c r="AF56" s="97">
        <v>0</v>
      </c>
      <c r="AG56" s="97">
        <v>0</v>
      </c>
      <c r="AH56" s="97">
        <v>358720.8</v>
      </c>
      <c r="AI56" s="97">
        <v>0</v>
      </c>
      <c r="AJ56" s="97">
        <v>0</v>
      </c>
      <c r="AK56" s="97">
        <v>0</v>
      </c>
      <c r="AL56" s="86">
        <f t="shared" si="1"/>
        <v>1076162.3999999999</v>
      </c>
      <c r="AM56" s="87" t="str">
        <f t="shared" si="2"/>
        <v>OK</v>
      </c>
      <c r="AN56" s="1" t="str">
        <f t="shared" si="3"/>
        <v xml:space="preserve">                     </v>
      </c>
    </row>
    <row r="57" spans="1:40" s="88" customFormat="1" ht="50.1" customHeight="1" x14ac:dyDescent="0.25">
      <c r="A57" s="92" t="s">
        <v>43</v>
      </c>
      <c r="B57" s="92" t="s">
        <v>62</v>
      </c>
      <c r="C57" s="92" t="s">
        <v>136</v>
      </c>
      <c r="D57" s="92" t="s">
        <v>1251</v>
      </c>
      <c r="E57" s="92" t="s">
        <v>1256</v>
      </c>
      <c r="F57" s="93">
        <v>90</v>
      </c>
      <c r="G57" s="94" t="s">
        <v>1255</v>
      </c>
      <c r="H57" s="83" t="str">
        <f>IF(M57&lt;&gt;"",VLOOKUP(M57,LISTAS·PAPP!$U$3:$Z$8,2,FALSE),"")</f>
        <v>GARANTIZAR UNA VIDA DIGNA CON IGUALES OPORTUNIDADES PARA TODAS LAS PERSONAS</v>
      </c>
      <c r="I57" s="85" t="str">
        <f>IF(M57&lt;&gt;"",VLOOKUP(M57,LISTAS·PAPP!$U$3:$Z$8,3,FALSE),"")</f>
        <v>REDUCCIÓN DE LA DESIGUALDAD</v>
      </c>
      <c r="J57" s="83" t="str">
        <f>IF(M57&lt;&gt;"",VLOOKUP(M57,LISTAS·PAPP!$U$3:$Z$8,4,FALSE),"")</f>
        <v>INCREMENTAR LAS INTERVENCIONES DE PREVENCIÓN EN EL ÁMBITO DE LA PROTECCIÓN ESPECIAL PARA LA POBLACIÓN SUSCEPTIBLE DE VULNERACIÓN DE DERECHOS</v>
      </c>
      <c r="K57" s="83" t="str">
        <f>IF(C57&lt;&gt;"",VLOOKUP(C57,LISTAS·PAPP!$H$3:$O$119,4,FALSE),"")</f>
        <v>280 6110 DIRECCION DISTRITAL-01D01-PARROQUIAS URBANAS(MACHANGARA a BELLAVISTA) Y PARROQUIAS RURALES (NULTI a SAYAUSI)-MIES</v>
      </c>
      <c r="L57" s="85" t="str">
        <f>IF(C57&lt;&gt;"",VLOOKUP(C57,LISTAS·PAPP!$H$3:$O$119,8,FALSE),"")</f>
        <v>02010100 CUENCA</v>
      </c>
      <c r="M57" s="95" t="s">
        <v>1068</v>
      </c>
      <c r="N57" s="92" t="s">
        <v>1105</v>
      </c>
      <c r="O57" s="92" t="s">
        <v>1108</v>
      </c>
      <c r="P57" s="84" t="str">
        <f>IF(N57&lt;&gt;"",VLOOKUP(N57,LISTAS·PAPP!$U$9:$Y$125,5,FALSE),"")</f>
        <v>102800000.0000.376265</v>
      </c>
      <c r="Q57" s="83" t="str">
        <f>IF(O57&lt;&gt;"",VLOOKUP(O57,LISTAS·PAPP!$U$9:$W$125,3,FALSE),"")</f>
        <v>99999999 SIN ORIENTACION DE GASTO</v>
      </c>
      <c r="R57" s="92" t="s">
        <v>1119</v>
      </c>
      <c r="S57" s="173">
        <v>2001</v>
      </c>
      <c r="T57" s="173">
        <v>1</v>
      </c>
      <c r="U57" s="92" t="s">
        <v>372</v>
      </c>
      <c r="V57" s="92" t="s">
        <v>386</v>
      </c>
      <c r="W57" s="94">
        <v>780204</v>
      </c>
      <c r="X57" s="83" t="str">
        <f>IF(ISERROR(VLOOKUP(W57,LISTAS·PAPP!$AJ$3:$AK$903,2,0))," ",VLOOKUP(W57,LISTAS·PAPP!$AJ$3:$AK$903,2,0))</f>
        <v>Transferencias o Donaciones al Sector Privado no Financiero</v>
      </c>
      <c r="Y57" s="96">
        <v>109018.8</v>
      </c>
      <c r="Z57" s="97">
        <v>0</v>
      </c>
      <c r="AA57" s="97">
        <v>0</v>
      </c>
      <c r="AB57" s="97">
        <v>36339.599999999999</v>
      </c>
      <c r="AC57" s="97">
        <v>0</v>
      </c>
      <c r="AD57" s="97">
        <v>0</v>
      </c>
      <c r="AE57" s="97">
        <v>36339.599999999999</v>
      </c>
      <c r="AF57" s="97">
        <v>0</v>
      </c>
      <c r="AG57" s="97">
        <v>0</v>
      </c>
      <c r="AH57" s="97">
        <v>36339.599999999999</v>
      </c>
      <c r="AI57" s="97">
        <v>0</v>
      </c>
      <c r="AJ57" s="97">
        <v>0</v>
      </c>
      <c r="AK57" s="97">
        <v>0</v>
      </c>
      <c r="AL57" s="86">
        <f t="shared" si="1"/>
        <v>109018.79999999999</v>
      </c>
      <c r="AM57" s="87" t="str">
        <f t="shared" si="2"/>
        <v>OK</v>
      </c>
      <c r="AN57" s="1" t="str">
        <f t="shared" si="3"/>
        <v xml:space="preserve">                     </v>
      </c>
    </row>
    <row r="58" spans="1:40" s="88" customFormat="1" ht="50.1" customHeight="1" x14ac:dyDescent="0.25">
      <c r="A58" s="92" t="s">
        <v>43</v>
      </c>
      <c r="B58" s="92" t="s">
        <v>62</v>
      </c>
      <c r="C58" s="92" t="s">
        <v>137</v>
      </c>
      <c r="D58" s="92" t="s">
        <v>1251</v>
      </c>
      <c r="E58" s="92" t="s">
        <v>1256</v>
      </c>
      <c r="F58" s="93">
        <v>30</v>
      </c>
      <c r="G58" s="94" t="s">
        <v>1255</v>
      </c>
      <c r="H58" s="83" t="str">
        <f>IF(M58&lt;&gt;"",VLOOKUP(M58,LISTAS·PAPP!$U$3:$Z$8,2,FALSE),"")</f>
        <v>GARANTIZAR UNA VIDA DIGNA CON IGUALES OPORTUNIDADES PARA TODAS LAS PERSONAS</v>
      </c>
      <c r="I58" s="85" t="str">
        <f>IF(M58&lt;&gt;"",VLOOKUP(M58,LISTAS·PAPP!$U$3:$Z$8,3,FALSE),"")</f>
        <v>REDUCCIÓN DE LA DESIGUALDAD</v>
      </c>
      <c r="J58" s="83" t="str">
        <f>IF(M58&lt;&gt;"",VLOOKUP(M58,LISTAS·PAPP!$U$3:$Z$8,4,FALSE),"")</f>
        <v>INCREMENTAR LAS INTERVENCIONES DE PREVENCIÓN EN EL ÁMBITO DE LA PROTECCIÓN ESPECIAL PARA LA POBLACIÓN SUSCEPTIBLE DE VULNERACIÓN DE DERECHOS</v>
      </c>
      <c r="K58" s="83" t="str">
        <f>IF(C58&lt;&gt;"",VLOOKUP(C58,LISTAS·PAPP!$H$3:$O$119,4,FALSE),"")</f>
        <v>280 6210 DIRECCION DISTRITAL-01D04-CHORDELEG-GUALACEO-MIES</v>
      </c>
      <c r="L58" s="85" t="str">
        <f>IF(C58&lt;&gt;"",VLOOKUP(C58,LISTAS·PAPP!$H$3:$O$119,8,FALSE),"")</f>
        <v>02010300 GUALACEO</v>
      </c>
      <c r="M58" s="95" t="s">
        <v>1068</v>
      </c>
      <c r="N58" s="92" t="s">
        <v>1105</v>
      </c>
      <c r="O58" s="92" t="s">
        <v>1108</v>
      </c>
      <c r="P58" s="84" t="str">
        <f>IF(N58&lt;&gt;"",VLOOKUP(N58,LISTAS·PAPP!$U$9:$Y$125,5,FALSE),"")</f>
        <v>102800000.0000.376265</v>
      </c>
      <c r="Q58" s="83" t="str">
        <f>IF(O58&lt;&gt;"",VLOOKUP(O58,LISTAS·PAPP!$U$9:$W$125,3,FALSE),"")</f>
        <v>99999999 SIN ORIENTACION DE GASTO</v>
      </c>
      <c r="R58" s="92" t="s">
        <v>1119</v>
      </c>
      <c r="S58" s="173">
        <v>2001</v>
      </c>
      <c r="T58" s="173">
        <v>1</v>
      </c>
      <c r="U58" s="92" t="s">
        <v>372</v>
      </c>
      <c r="V58" s="92" t="s">
        <v>386</v>
      </c>
      <c r="W58" s="94">
        <v>780204</v>
      </c>
      <c r="X58" s="83" t="str">
        <f>IF(ISERROR(VLOOKUP(W58,LISTAS·PAPP!$AJ$3:$AK$903,2,0))," ",VLOOKUP(W58,LISTAS·PAPP!$AJ$3:$AK$903,2,0))</f>
        <v>Transferencias o Donaciones al Sector Privado no Financiero</v>
      </c>
      <c r="Y58" s="96">
        <v>36339.599999999999</v>
      </c>
      <c r="Z58" s="97">
        <v>0</v>
      </c>
      <c r="AA58" s="97">
        <v>0</v>
      </c>
      <c r="AB58" s="97">
        <v>12113.199999999999</v>
      </c>
      <c r="AC58" s="97">
        <v>0</v>
      </c>
      <c r="AD58" s="97">
        <v>0</v>
      </c>
      <c r="AE58" s="97">
        <v>12113.199999999999</v>
      </c>
      <c r="AF58" s="97">
        <v>0</v>
      </c>
      <c r="AG58" s="97">
        <v>0</v>
      </c>
      <c r="AH58" s="97">
        <v>12113.199999999999</v>
      </c>
      <c r="AI58" s="97">
        <v>0</v>
      </c>
      <c r="AJ58" s="97">
        <v>0</v>
      </c>
      <c r="AK58" s="97">
        <v>0</v>
      </c>
      <c r="AL58" s="86">
        <f t="shared" si="1"/>
        <v>36339.599999999999</v>
      </c>
      <c r="AM58" s="87" t="str">
        <f t="shared" si="2"/>
        <v>OK</v>
      </c>
      <c r="AN58" s="1" t="str">
        <f t="shared" si="3"/>
        <v xml:space="preserve">                     </v>
      </c>
    </row>
    <row r="59" spans="1:40" s="88" customFormat="1" ht="50.1" customHeight="1" x14ac:dyDescent="0.25">
      <c r="A59" s="92" t="s">
        <v>43</v>
      </c>
      <c r="B59" s="92" t="s">
        <v>62</v>
      </c>
      <c r="C59" s="92" t="s">
        <v>138</v>
      </c>
      <c r="D59" s="92" t="s">
        <v>1251</v>
      </c>
      <c r="E59" s="92" t="s">
        <v>1254</v>
      </c>
      <c r="F59" s="93">
        <v>70</v>
      </c>
      <c r="G59" s="94" t="s">
        <v>1255</v>
      </c>
      <c r="H59" s="83" t="str">
        <f>IF(M59&lt;&gt;"",VLOOKUP(M59,LISTAS·PAPP!$U$3:$Z$8,2,FALSE),"")</f>
        <v>GARANTIZAR UNA VIDA DIGNA CON IGUALES OPORTUNIDADES PARA TODAS LAS PERSONAS</v>
      </c>
      <c r="I59" s="85" t="str">
        <f>IF(M59&lt;&gt;"",VLOOKUP(M59,LISTAS·PAPP!$U$3:$Z$8,3,FALSE),"")</f>
        <v>REDUCCIÓN DE LA DESIGUALDAD</v>
      </c>
      <c r="J59" s="83" t="str">
        <f>IF(M59&lt;&gt;"",VLOOKUP(M59,LISTAS·PAPP!$U$3:$Z$8,4,FALSE),"")</f>
        <v>INCREMENTAR LAS INTERVENCIONES DE PREVENCIÓN EN EL ÁMBITO DE LA PROTECCIÓN ESPECIAL PARA LA POBLACIÓN SUSCEPTIBLE DE VULNERACIÓN DE DERECHOS</v>
      </c>
      <c r="K59" s="83" t="str">
        <f>IF(C59&lt;&gt;"",VLOOKUP(C59,LISTAS·PAPP!$H$3:$O$119,4,FALSE),"")</f>
        <v>280 6310 DIRECCION DISTRITAL-03D01-AZOGUES-BILIAN-DELEG-MIES</v>
      </c>
      <c r="L59" s="85" t="str">
        <f>IF(C59&lt;&gt;"",VLOOKUP(C59,LISTAS·PAPP!$H$3:$O$119,8,FALSE),"")</f>
        <v>02030100 AZOGUES</v>
      </c>
      <c r="M59" s="95" t="s">
        <v>1068</v>
      </c>
      <c r="N59" s="92" t="s">
        <v>1105</v>
      </c>
      <c r="O59" s="92" t="s">
        <v>1108</v>
      </c>
      <c r="P59" s="84" t="str">
        <f>IF(N59&lt;&gt;"",VLOOKUP(N59,LISTAS·PAPP!$U$9:$Y$125,5,FALSE),"")</f>
        <v>102800000.0000.376265</v>
      </c>
      <c r="Q59" s="83" t="str">
        <f>IF(O59&lt;&gt;"",VLOOKUP(O59,LISTAS·PAPP!$U$9:$W$125,3,FALSE),"")</f>
        <v>99999999 SIN ORIENTACION DE GASTO</v>
      </c>
      <c r="R59" s="92" t="s">
        <v>1119</v>
      </c>
      <c r="S59" s="173">
        <v>2001</v>
      </c>
      <c r="T59" s="173">
        <v>1</v>
      </c>
      <c r="U59" s="92" t="s">
        <v>372</v>
      </c>
      <c r="V59" s="92" t="s">
        <v>386</v>
      </c>
      <c r="W59" s="94">
        <v>780204</v>
      </c>
      <c r="X59" s="83" t="str">
        <f>IF(ISERROR(VLOOKUP(W59,LISTAS·PAPP!$AJ$3:$AK$903,2,0))," ",VLOOKUP(W59,LISTAS·PAPP!$AJ$3:$AK$903,2,0))</f>
        <v>Transferencias o Donaciones al Sector Privado no Financiero</v>
      </c>
      <c r="Y59" s="96">
        <v>452033.6</v>
      </c>
      <c r="Z59" s="97">
        <v>0</v>
      </c>
      <c r="AA59" s="97">
        <v>0</v>
      </c>
      <c r="AB59" s="97">
        <v>150677.86666666667</v>
      </c>
      <c r="AC59" s="97">
        <v>0</v>
      </c>
      <c r="AD59" s="97">
        <v>0</v>
      </c>
      <c r="AE59" s="97">
        <v>150677.86666666667</v>
      </c>
      <c r="AF59" s="97">
        <v>0</v>
      </c>
      <c r="AG59" s="97">
        <v>0</v>
      </c>
      <c r="AH59" s="97">
        <v>150677.86666666667</v>
      </c>
      <c r="AI59" s="97">
        <v>0</v>
      </c>
      <c r="AJ59" s="97">
        <v>0</v>
      </c>
      <c r="AK59" s="97">
        <v>0</v>
      </c>
      <c r="AL59" s="86">
        <f t="shared" si="1"/>
        <v>452033.6</v>
      </c>
      <c r="AM59" s="87" t="str">
        <f t="shared" si="2"/>
        <v>OK</v>
      </c>
      <c r="AN59" s="1" t="str">
        <f t="shared" si="3"/>
        <v xml:space="preserve">                     </v>
      </c>
    </row>
    <row r="60" spans="1:40" s="88" customFormat="1" ht="50.1" customHeight="1" x14ac:dyDescent="0.25">
      <c r="A60" s="92" t="s">
        <v>43</v>
      </c>
      <c r="B60" s="92" t="s">
        <v>62</v>
      </c>
      <c r="C60" s="92" t="s">
        <v>138</v>
      </c>
      <c r="D60" s="92" t="s">
        <v>1251</v>
      </c>
      <c r="E60" s="92" t="s">
        <v>1254</v>
      </c>
      <c r="F60" s="93">
        <v>20</v>
      </c>
      <c r="G60" s="94" t="s">
        <v>1255</v>
      </c>
      <c r="H60" s="83" t="str">
        <f>IF(M60&lt;&gt;"",VLOOKUP(M60,LISTAS·PAPP!$U$3:$Z$8,2,FALSE),"")</f>
        <v>GARANTIZAR UNA VIDA DIGNA CON IGUALES OPORTUNIDADES PARA TODAS LAS PERSONAS</v>
      </c>
      <c r="I60" s="85" t="str">
        <f>IF(M60&lt;&gt;"",VLOOKUP(M60,LISTAS·PAPP!$U$3:$Z$8,3,FALSE),"")</f>
        <v>REDUCCIÓN DE LA DESIGUALDAD</v>
      </c>
      <c r="J60" s="83" t="str">
        <f>IF(M60&lt;&gt;"",VLOOKUP(M60,LISTAS·PAPP!$U$3:$Z$8,4,FALSE),"")</f>
        <v>INCREMENTAR LAS INTERVENCIONES DE PREVENCIÓN EN EL ÁMBITO DE LA PROTECCIÓN ESPECIAL PARA LA POBLACIÓN SUSCEPTIBLE DE VULNERACIÓN DE DERECHOS</v>
      </c>
      <c r="K60" s="83" t="str">
        <f>IF(C60&lt;&gt;"",VLOOKUP(C60,LISTAS·PAPP!$H$3:$O$119,4,FALSE),"")</f>
        <v>280 6310 DIRECCION DISTRITAL-03D01-AZOGUES-BILIAN-DELEG-MIES</v>
      </c>
      <c r="L60" s="85" t="str">
        <f>IF(C60&lt;&gt;"",VLOOKUP(C60,LISTAS·PAPP!$H$3:$O$119,8,FALSE),"")</f>
        <v>02030100 AZOGUES</v>
      </c>
      <c r="M60" s="95" t="s">
        <v>1068</v>
      </c>
      <c r="N60" s="92" t="s">
        <v>1105</v>
      </c>
      <c r="O60" s="92" t="s">
        <v>1108</v>
      </c>
      <c r="P60" s="84" t="str">
        <f>IF(N60&lt;&gt;"",VLOOKUP(N60,LISTAS·PAPP!$U$9:$Y$125,5,FALSE),"")</f>
        <v>102800000.0000.376265</v>
      </c>
      <c r="Q60" s="83" t="str">
        <f>IF(O60&lt;&gt;"",VLOOKUP(O60,LISTAS·PAPP!$U$9:$W$125,3,FALSE),"")</f>
        <v>99999999 SIN ORIENTACION DE GASTO</v>
      </c>
      <c r="R60" s="92" t="s">
        <v>1119</v>
      </c>
      <c r="S60" s="173">
        <v>2001</v>
      </c>
      <c r="T60" s="173">
        <v>1</v>
      </c>
      <c r="U60" s="92" t="s">
        <v>372</v>
      </c>
      <c r="V60" s="92" t="s">
        <v>386</v>
      </c>
      <c r="W60" s="94">
        <v>780104</v>
      </c>
      <c r="X60" s="83" t="str">
        <f>IF(ISERROR(VLOOKUP(W60,LISTAS·PAPP!$AJ$3:$AK$903,2,0))," ",VLOOKUP(W60,LISTAS·PAPP!$AJ$3:$AK$903,2,0))</f>
        <v>A Gobiernos Autónomos Descentralizados</v>
      </c>
      <c r="Y60" s="96">
        <v>131746.68</v>
      </c>
      <c r="Z60" s="97">
        <v>0</v>
      </c>
      <c r="AA60" s="97">
        <v>0</v>
      </c>
      <c r="AB60" s="97">
        <v>43915.56</v>
      </c>
      <c r="AC60" s="97">
        <v>0</v>
      </c>
      <c r="AD60" s="97">
        <v>0</v>
      </c>
      <c r="AE60" s="97">
        <v>43915.56</v>
      </c>
      <c r="AF60" s="97">
        <v>0</v>
      </c>
      <c r="AG60" s="97">
        <v>0</v>
      </c>
      <c r="AH60" s="97">
        <v>43915.56</v>
      </c>
      <c r="AI60" s="97">
        <v>0</v>
      </c>
      <c r="AJ60" s="97">
        <v>0</v>
      </c>
      <c r="AK60" s="97">
        <v>0</v>
      </c>
      <c r="AL60" s="86">
        <f t="shared" si="1"/>
        <v>131746.68</v>
      </c>
      <c r="AM60" s="87" t="str">
        <f t="shared" si="2"/>
        <v>OK</v>
      </c>
      <c r="AN60" s="1" t="str">
        <f t="shared" si="3"/>
        <v xml:space="preserve">                     </v>
      </c>
    </row>
    <row r="61" spans="1:40" s="88" customFormat="1" ht="50.1" customHeight="1" x14ac:dyDescent="0.25">
      <c r="A61" s="92" t="s">
        <v>43</v>
      </c>
      <c r="B61" s="92" t="s">
        <v>63</v>
      </c>
      <c r="C61" s="92" t="s">
        <v>140</v>
      </c>
      <c r="D61" s="92" t="s">
        <v>1251</v>
      </c>
      <c r="E61" s="92" t="s">
        <v>1254</v>
      </c>
      <c r="F61" s="93">
        <v>30</v>
      </c>
      <c r="G61" s="94" t="s">
        <v>1255</v>
      </c>
      <c r="H61" s="83" t="str">
        <f>IF(M61&lt;&gt;"",VLOOKUP(M61,LISTAS·PAPP!$U$3:$Z$8,2,FALSE),"")</f>
        <v>GARANTIZAR UNA VIDA DIGNA CON IGUALES OPORTUNIDADES PARA TODAS LAS PERSONAS</v>
      </c>
      <c r="I61" s="85" t="str">
        <f>IF(M61&lt;&gt;"",VLOOKUP(M61,LISTAS·PAPP!$U$3:$Z$8,3,FALSE),"")</f>
        <v>REDUCCIÓN DE LA DESIGUALDAD</v>
      </c>
      <c r="J61" s="83" t="str">
        <f>IF(M61&lt;&gt;"",VLOOKUP(M61,LISTAS·PAPP!$U$3:$Z$8,4,FALSE),"")</f>
        <v>INCREMENTAR LAS INTERVENCIONES DE PREVENCIÓN EN EL ÁMBITO DE LA PROTECCIÓN ESPECIAL PARA LA POBLACIÓN SUSCEPTIBLE DE VULNERACIÓN DE DERECHOS</v>
      </c>
      <c r="K61" s="83" t="str">
        <f>IF(C61&lt;&gt;"",VLOOKUP(C61,LISTAS·PAPP!$H$3:$O$119,4,FALSE),"")</f>
        <v>280 7130 DIRECCION DISTRITAL-07D02-MACHALA-MIES</v>
      </c>
      <c r="L61" s="85" t="str">
        <f>IF(C61&lt;&gt;"",VLOOKUP(C61,LISTAS·PAPP!$H$3:$O$119,8,FALSE),"")</f>
        <v>01070100 MACHALA</v>
      </c>
      <c r="M61" s="95" t="s">
        <v>1068</v>
      </c>
      <c r="N61" s="92" t="s">
        <v>1105</v>
      </c>
      <c r="O61" s="92" t="s">
        <v>1108</v>
      </c>
      <c r="P61" s="84" t="str">
        <f>IF(N61&lt;&gt;"",VLOOKUP(N61,LISTAS·PAPP!$U$9:$Y$125,5,FALSE),"")</f>
        <v>102800000.0000.376265</v>
      </c>
      <c r="Q61" s="83" t="str">
        <f>IF(O61&lt;&gt;"",VLOOKUP(O61,LISTAS·PAPP!$U$9:$W$125,3,FALSE),"")</f>
        <v>99999999 SIN ORIENTACION DE GASTO</v>
      </c>
      <c r="R61" s="92" t="s">
        <v>1119</v>
      </c>
      <c r="S61" s="173">
        <v>2001</v>
      </c>
      <c r="T61" s="173">
        <v>1</v>
      </c>
      <c r="U61" s="92" t="s">
        <v>372</v>
      </c>
      <c r="V61" s="92" t="s">
        <v>386</v>
      </c>
      <c r="W61" s="94">
        <v>780104</v>
      </c>
      <c r="X61" s="83" t="str">
        <f>IF(ISERROR(VLOOKUP(W61,LISTAS·PAPP!$AJ$3:$AK$903,2,0))," ",VLOOKUP(W61,LISTAS·PAPP!$AJ$3:$AK$903,2,0))</f>
        <v>A Gobiernos Autónomos Descentralizados</v>
      </c>
      <c r="Y61" s="96">
        <v>179360.4</v>
      </c>
      <c r="Z61" s="97">
        <v>0</v>
      </c>
      <c r="AA61" s="97">
        <v>0</v>
      </c>
      <c r="AB61" s="97">
        <v>59786.799999999996</v>
      </c>
      <c r="AC61" s="97">
        <v>0</v>
      </c>
      <c r="AD61" s="97">
        <v>0</v>
      </c>
      <c r="AE61" s="97">
        <v>59786.799999999996</v>
      </c>
      <c r="AF61" s="97">
        <v>0</v>
      </c>
      <c r="AG61" s="97">
        <v>0</v>
      </c>
      <c r="AH61" s="97">
        <v>59786.799999999996</v>
      </c>
      <c r="AI61" s="97">
        <v>0</v>
      </c>
      <c r="AJ61" s="97">
        <v>0</v>
      </c>
      <c r="AK61" s="97">
        <v>0</v>
      </c>
      <c r="AL61" s="86">
        <f t="shared" si="1"/>
        <v>179360.4</v>
      </c>
      <c r="AM61" s="87" t="str">
        <f t="shared" si="2"/>
        <v>OK</v>
      </c>
      <c r="AN61" s="1" t="str">
        <f t="shared" si="3"/>
        <v xml:space="preserve">                     </v>
      </c>
    </row>
    <row r="62" spans="1:40" s="88" customFormat="1" ht="50.1" customHeight="1" x14ac:dyDescent="0.25">
      <c r="A62" s="92" t="s">
        <v>43</v>
      </c>
      <c r="B62" s="92" t="s">
        <v>63</v>
      </c>
      <c r="C62" s="92" t="s">
        <v>140</v>
      </c>
      <c r="D62" s="92" t="s">
        <v>1251</v>
      </c>
      <c r="E62" s="92" t="s">
        <v>1256</v>
      </c>
      <c r="F62" s="93">
        <v>60</v>
      </c>
      <c r="G62" s="94" t="s">
        <v>1255</v>
      </c>
      <c r="H62" s="83" t="str">
        <f>IF(M62&lt;&gt;"",VLOOKUP(M62,LISTAS·PAPP!$U$3:$Z$8,2,FALSE),"")</f>
        <v>GARANTIZAR UNA VIDA DIGNA CON IGUALES OPORTUNIDADES PARA TODAS LAS PERSONAS</v>
      </c>
      <c r="I62" s="85" t="str">
        <f>IF(M62&lt;&gt;"",VLOOKUP(M62,LISTAS·PAPP!$U$3:$Z$8,3,FALSE),"")</f>
        <v>REDUCCIÓN DE LA DESIGUALDAD</v>
      </c>
      <c r="J62" s="83" t="str">
        <f>IF(M62&lt;&gt;"",VLOOKUP(M62,LISTAS·PAPP!$U$3:$Z$8,4,FALSE),"")</f>
        <v>INCREMENTAR LAS INTERVENCIONES DE PREVENCIÓN EN EL ÁMBITO DE LA PROTECCIÓN ESPECIAL PARA LA POBLACIÓN SUSCEPTIBLE DE VULNERACIÓN DE DERECHOS</v>
      </c>
      <c r="K62" s="83" t="str">
        <f>IF(C62&lt;&gt;"",VLOOKUP(C62,LISTAS·PAPP!$H$3:$O$119,4,FALSE),"")</f>
        <v>280 7130 DIRECCION DISTRITAL-07D02-MACHALA-MIES</v>
      </c>
      <c r="L62" s="85" t="str">
        <f>IF(C62&lt;&gt;"",VLOOKUP(C62,LISTAS·PAPP!$H$3:$O$119,8,FALSE),"")</f>
        <v>01070100 MACHALA</v>
      </c>
      <c r="M62" s="95" t="s">
        <v>1068</v>
      </c>
      <c r="N62" s="92" t="s">
        <v>1105</v>
      </c>
      <c r="O62" s="92" t="s">
        <v>1108</v>
      </c>
      <c r="P62" s="84" t="str">
        <f>IF(N62&lt;&gt;"",VLOOKUP(N62,LISTAS·PAPP!$U$9:$Y$125,5,FALSE),"")</f>
        <v>102800000.0000.376265</v>
      </c>
      <c r="Q62" s="83" t="str">
        <f>IF(O62&lt;&gt;"",VLOOKUP(O62,LISTAS·PAPP!$U$9:$W$125,3,FALSE),"")</f>
        <v>99999999 SIN ORIENTACION DE GASTO</v>
      </c>
      <c r="R62" s="92" t="s">
        <v>1119</v>
      </c>
      <c r="S62" s="173">
        <v>2001</v>
      </c>
      <c r="T62" s="173">
        <v>1</v>
      </c>
      <c r="U62" s="92" t="s">
        <v>372</v>
      </c>
      <c r="V62" s="92" t="s">
        <v>386</v>
      </c>
      <c r="W62" s="94">
        <v>780204</v>
      </c>
      <c r="X62" s="83" t="str">
        <f>IF(ISERROR(VLOOKUP(W62,LISTAS·PAPP!$AJ$3:$AK$903,2,0))," ",VLOOKUP(W62,LISTAS·PAPP!$AJ$3:$AK$903,2,0))</f>
        <v>Transferencias o Donaciones al Sector Privado no Financiero</v>
      </c>
      <c r="Y62" s="96">
        <v>72679.199999999997</v>
      </c>
      <c r="Z62" s="97">
        <v>0</v>
      </c>
      <c r="AA62" s="97">
        <v>0</v>
      </c>
      <c r="AB62" s="97">
        <v>24226.399999999998</v>
      </c>
      <c r="AC62" s="97">
        <v>0</v>
      </c>
      <c r="AD62" s="97">
        <v>0</v>
      </c>
      <c r="AE62" s="97">
        <v>24226.399999999998</v>
      </c>
      <c r="AF62" s="97">
        <v>0</v>
      </c>
      <c r="AG62" s="97">
        <v>0</v>
      </c>
      <c r="AH62" s="97">
        <v>24226.399999999998</v>
      </c>
      <c r="AI62" s="97">
        <v>0</v>
      </c>
      <c r="AJ62" s="97">
        <v>0</v>
      </c>
      <c r="AK62" s="97">
        <v>0</v>
      </c>
      <c r="AL62" s="86">
        <f t="shared" si="1"/>
        <v>72679.199999999997</v>
      </c>
      <c r="AM62" s="87" t="str">
        <f t="shared" si="2"/>
        <v>OK</v>
      </c>
      <c r="AN62" s="1" t="str">
        <f t="shared" si="3"/>
        <v xml:space="preserve">                     </v>
      </c>
    </row>
    <row r="63" spans="1:40" s="88" customFormat="1" ht="50.1" customHeight="1" x14ac:dyDescent="0.25">
      <c r="A63" s="92" t="s">
        <v>43</v>
      </c>
      <c r="B63" s="92" t="s">
        <v>63</v>
      </c>
      <c r="C63" s="92" t="s">
        <v>141</v>
      </c>
      <c r="D63" s="92" t="s">
        <v>1251</v>
      </c>
      <c r="E63" s="92" t="s">
        <v>1258</v>
      </c>
      <c r="F63" s="93">
        <v>15</v>
      </c>
      <c r="G63" s="94" t="s">
        <v>1255</v>
      </c>
      <c r="H63" s="83" t="str">
        <f>IF(M63&lt;&gt;"",VLOOKUP(M63,LISTAS·PAPP!$U$3:$Z$8,2,FALSE),"")</f>
        <v>GARANTIZAR UNA VIDA DIGNA CON IGUALES OPORTUNIDADES PARA TODAS LAS PERSONAS</v>
      </c>
      <c r="I63" s="85" t="str">
        <f>IF(M63&lt;&gt;"",VLOOKUP(M63,LISTAS·PAPP!$U$3:$Z$8,3,FALSE),"")</f>
        <v>REDUCCIÓN DE LA DESIGUALDAD</v>
      </c>
      <c r="J63" s="83" t="str">
        <f>IF(M63&lt;&gt;"",VLOOKUP(M63,LISTAS·PAPP!$U$3:$Z$8,4,FALSE),"")</f>
        <v>INCREMENTAR LAS INTERVENCIONES DE PREVENCIÓN EN EL ÁMBITO DE LA PROTECCIÓN ESPECIAL PARA LA POBLACIÓN SUSCEPTIBLE DE VULNERACIÓN DE DERECHOS</v>
      </c>
      <c r="K63" s="83" t="str">
        <f>IF(C63&lt;&gt;"",VLOOKUP(C63,LISTAS·PAPP!$H$3:$O$119,4,FALSE),"")</f>
        <v>280 7210 DIRECCION DISTRITAL-07D04-BALSAS-MARCABELI-PINAS-MIES</v>
      </c>
      <c r="L63" s="85" t="str">
        <f>IF(C63&lt;&gt;"",VLOOKUP(C63,LISTAS·PAPP!$H$3:$O$119,8,FALSE),"")</f>
        <v>01071000 PINAS</v>
      </c>
      <c r="M63" s="95" t="s">
        <v>1068</v>
      </c>
      <c r="N63" s="92" t="s">
        <v>1105</v>
      </c>
      <c r="O63" s="92" t="s">
        <v>1108</v>
      </c>
      <c r="P63" s="84" t="str">
        <f>IF(N63&lt;&gt;"",VLOOKUP(N63,LISTAS·PAPP!$U$9:$Y$125,5,FALSE),"")</f>
        <v>102800000.0000.376265</v>
      </c>
      <c r="Q63" s="83" t="str">
        <f>IF(O63&lt;&gt;"",VLOOKUP(O63,LISTAS·PAPP!$U$9:$W$125,3,FALSE),"")</f>
        <v>99999999 SIN ORIENTACION DE GASTO</v>
      </c>
      <c r="R63" s="92" t="s">
        <v>1119</v>
      </c>
      <c r="S63" s="173">
        <v>2001</v>
      </c>
      <c r="T63" s="173">
        <v>1</v>
      </c>
      <c r="U63" s="92" t="s">
        <v>372</v>
      </c>
      <c r="V63" s="92" t="s">
        <v>386</v>
      </c>
      <c r="W63" s="94">
        <v>780204</v>
      </c>
      <c r="X63" s="83" t="str">
        <f>IF(ISERROR(VLOOKUP(W63,LISTAS·PAPP!$AJ$3:$AK$903,2,0))," ",VLOOKUP(W63,LISTAS·PAPP!$AJ$3:$AK$903,2,0))</f>
        <v>Transferencias o Donaciones al Sector Privado no Financiero</v>
      </c>
      <c r="Y63" s="96">
        <v>61653.45</v>
      </c>
      <c r="Z63" s="97">
        <v>0</v>
      </c>
      <c r="AA63" s="97">
        <v>0</v>
      </c>
      <c r="AB63" s="97">
        <v>20551.149999999998</v>
      </c>
      <c r="AC63" s="97">
        <v>0</v>
      </c>
      <c r="AD63" s="97">
        <v>0</v>
      </c>
      <c r="AE63" s="97">
        <v>20551.149999999998</v>
      </c>
      <c r="AF63" s="97">
        <v>0</v>
      </c>
      <c r="AG63" s="97">
        <v>0</v>
      </c>
      <c r="AH63" s="97">
        <v>20551.149999999998</v>
      </c>
      <c r="AI63" s="97">
        <v>0</v>
      </c>
      <c r="AJ63" s="97">
        <v>0</v>
      </c>
      <c r="AK63" s="97">
        <v>0</v>
      </c>
      <c r="AL63" s="86">
        <f t="shared" si="1"/>
        <v>61653.45</v>
      </c>
      <c r="AM63" s="87" t="str">
        <f t="shared" si="2"/>
        <v>OK</v>
      </c>
      <c r="AN63" s="1" t="str">
        <f t="shared" si="3"/>
        <v xml:space="preserve">                     </v>
      </c>
    </row>
    <row r="64" spans="1:40" s="88" customFormat="1" ht="50.1" customHeight="1" x14ac:dyDescent="0.25">
      <c r="A64" s="92" t="s">
        <v>43</v>
      </c>
      <c r="B64" s="92" t="s">
        <v>63</v>
      </c>
      <c r="C64" s="92" t="s">
        <v>142</v>
      </c>
      <c r="D64" s="92" t="s">
        <v>1251</v>
      </c>
      <c r="E64" s="92" t="s">
        <v>1254</v>
      </c>
      <c r="F64" s="93">
        <v>35</v>
      </c>
      <c r="G64" s="94" t="s">
        <v>1255</v>
      </c>
      <c r="H64" s="83" t="str">
        <f>IF(M64&lt;&gt;"",VLOOKUP(M64,LISTAS·PAPP!$U$3:$Z$8,2,FALSE),"")</f>
        <v>GARANTIZAR UNA VIDA DIGNA CON IGUALES OPORTUNIDADES PARA TODAS LAS PERSONAS</v>
      </c>
      <c r="I64" s="85" t="str">
        <f>IF(M64&lt;&gt;"",VLOOKUP(M64,LISTAS·PAPP!$U$3:$Z$8,3,FALSE),"")</f>
        <v>REDUCCIÓN DE LA DESIGUALDAD</v>
      </c>
      <c r="J64" s="83" t="str">
        <f>IF(M64&lt;&gt;"",VLOOKUP(M64,LISTAS·PAPP!$U$3:$Z$8,4,FALSE),"")</f>
        <v>INCREMENTAR LAS INTERVENCIONES DE PREVENCIÓN EN EL ÁMBITO DE LA PROTECCIÓN ESPECIAL PARA LA POBLACIÓN SUSCEPTIBLE DE VULNERACIÓN DE DERECHOS</v>
      </c>
      <c r="K64" s="83" t="str">
        <f>IF(C64&lt;&gt;"",VLOOKUP(C64,LISTAS·PAPP!$H$3:$O$119,4,FALSE),"")</f>
        <v>280 7310 DIRECCION DISTRITAL-11D01-LOJA-MIES</v>
      </c>
      <c r="L64" s="85" t="str">
        <f>IF(C64&lt;&gt;"",VLOOKUP(C64,LISTAS·PAPP!$H$3:$O$119,8,FALSE),"")</f>
        <v>02110100 LOJA</v>
      </c>
      <c r="M64" s="95" t="s">
        <v>1068</v>
      </c>
      <c r="N64" s="92" t="s">
        <v>1105</v>
      </c>
      <c r="O64" s="92" t="s">
        <v>1108</v>
      </c>
      <c r="P64" s="84" t="str">
        <f>IF(N64&lt;&gt;"",VLOOKUP(N64,LISTAS·PAPP!$U$9:$Y$125,5,FALSE),"")</f>
        <v>102800000.0000.376265</v>
      </c>
      <c r="Q64" s="83" t="str">
        <f>IF(O64&lt;&gt;"",VLOOKUP(O64,LISTAS·PAPP!$U$9:$W$125,3,FALSE),"")</f>
        <v>99999999 SIN ORIENTACION DE GASTO</v>
      </c>
      <c r="R64" s="92" t="s">
        <v>1119</v>
      </c>
      <c r="S64" s="173">
        <v>2001</v>
      </c>
      <c r="T64" s="173">
        <v>1</v>
      </c>
      <c r="U64" s="92" t="s">
        <v>372</v>
      </c>
      <c r="V64" s="92" t="s">
        <v>386</v>
      </c>
      <c r="W64" s="94">
        <v>780104</v>
      </c>
      <c r="X64" s="83" t="str">
        <f>IF(ISERROR(VLOOKUP(W64,LISTAS·PAPP!$AJ$3:$AK$903,2,0))," ",VLOOKUP(W64,LISTAS·PAPP!$AJ$3:$AK$903,2,0))</f>
        <v>A Gobiernos Autónomos Descentralizados</v>
      </c>
      <c r="Y64" s="96">
        <v>235096.74</v>
      </c>
      <c r="Z64" s="97">
        <v>0</v>
      </c>
      <c r="AA64" s="97">
        <v>0</v>
      </c>
      <c r="AB64" s="97">
        <v>78365.58</v>
      </c>
      <c r="AC64" s="97">
        <v>0</v>
      </c>
      <c r="AD64" s="97">
        <v>0</v>
      </c>
      <c r="AE64" s="97">
        <v>78365.58</v>
      </c>
      <c r="AF64" s="97">
        <v>0</v>
      </c>
      <c r="AG64" s="97">
        <v>0</v>
      </c>
      <c r="AH64" s="97">
        <v>78365.58</v>
      </c>
      <c r="AI64" s="97">
        <v>0</v>
      </c>
      <c r="AJ64" s="97">
        <v>0</v>
      </c>
      <c r="AK64" s="97">
        <v>0</v>
      </c>
      <c r="AL64" s="86">
        <f t="shared" si="1"/>
        <v>235096.74</v>
      </c>
      <c r="AM64" s="87" t="str">
        <f t="shared" si="2"/>
        <v>OK</v>
      </c>
      <c r="AN64" s="1" t="str">
        <f t="shared" si="3"/>
        <v xml:space="preserve">                     </v>
      </c>
    </row>
    <row r="65" spans="1:40" s="88" customFormat="1" ht="50.1" customHeight="1" x14ac:dyDescent="0.25">
      <c r="A65" s="92" t="s">
        <v>43</v>
      </c>
      <c r="B65" s="92" t="s">
        <v>63</v>
      </c>
      <c r="C65" s="92" t="s">
        <v>142</v>
      </c>
      <c r="D65" s="92" t="s">
        <v>1251</v>
      </c>
      <c r="E65" s="92" t="s">
        <v>1254</v>
      </c>
      <c r="F65" s="93">
        <v>105</v>
      </c>
      <c r="G65" s="94" t="s">
        <v>1255</v>
      </c>
      <c r="H65" s="83" t="str">
        <f>IF(M65&lt;&gt;"",VLOOKUP(M65,LISTAS·PAPP!$U$3:$Z$8,2,FALSE),"")</f>
        <v>GARANTIZAR UNA VIDA DIGNA CON IGUALES OPORTUNIDADES PARA TODAS LAS PERSONAS</v>
      </c>
      <c r="I65" s="85" t="str">
        <f>IF(M65&lt;&gt;"",VLOOKUP(M65,LISTAS·PAPP!$U$3:$Z$8,3,FALSE),"")</f>
        <v>REDUCCIÓN DE LA DESIGUALDAD</v>
      </c>
      <c r="J65" s="83" t="str">
        <f>IF(M65&lt;&gt;"",VLOOKUP(M65,LISTAS·PAPP!$U$3:$Z$8,4,FALSE),"")</f>
        <v>INCREMENTAR LAS INTERVENCIONES DE PREVENCIÓN EN EL ÁMBITO DE LA PROTECCIÓN ESPECIAL PARA LA POBLACIÓN SUSCEPTIBLE DE VULNERACIÓN DE DERECHOS</v>
      </c>
      <c r="K65" s="83" t="str">
        <f>IF(C65&lt;&gt;"",VLOOKUP(C65,LISTAS·PAPP!$H$3:$O$119,4,FALSE),"")</f>
        <v>280 7310 DIRECCION DISTRITAL-11D01-LOJA-MIES</v>
      </c>
      <c r="L65" s="85" t="str">
        <f>IF(C65&lt;&gt;"",VLOOKUP(C65,LISTAS·PAPP!$H$3:$O$119,8,FALSE),"")</f>
        <v>02110100 LOJA</v>
      </c>
      <c r="M65" s="95" t="s">
        <v>1068</v>
      </c>
      <c r="N65" s="92" t="s">
        <v>1105</v>
      </c>
      <c r="O65" s="92" t="s">
        <v>1108</v>
      </c>
      <c r="P65" s="84" t="str">
        <f>IF(N65&lt;&gt;"",VLOOKUP(N65,LISTAS·PAPP!$U$9:$Y$125,5,FALSE),"")</f>
        <v>102800000.0000.376265</v>
      </c>
      <c r="Q65" s="83" t="str">
        <f>IF(O65&lt;&gt;"",VLOOKUP(O65,LISTAS·PAPP!$U$9:$W$125,3,FALSE),"")</f>
        <v>99999999 SIN ORIENTACION DE GASTO</v>
      </c>
      <c r="R65" s="92" t="s">
        <v>1119</v>
      </c>
      <c r="S65" s="173">
        <v>2001</v>
      </c>
      <c r="T65" s="173">
        <v>1</v>
      </c>
      <c r="U65" s="92" t="s">
        <v>372</v>
      </c>
      <c r="V65" s="92" t="s">
        <v>386</v>
      </c>
      <c r="W65" s="94">
        <v>780204</v>
      </c>
      <c r="X65" s="83" t="str">
        <f>IF(ISERROR(VLOOKUP(W65,LISTAS·PAPP!$AJ$3:$AK$903,2,0))," ",VLOOKUP(W65,LISTAS·PAPP!$AJ$3:$AK$903,2,0))</f>
        <v>Transferencias o Donaciones al Sector Privado no Financiero</v>
      </c>
      <c r="Y65" s="96">
        <v>687130.3</v>
      </c>
      <c r="Z65" s="97">
        <v>0</v>
      </c>
      <c r="AA65" s="97">
        <v>0</v>
      </c>
      <c r="AB65" s="97">
        <v>229043.43333333335</v>
      </c>
      <c r="AC65" s="97">
        <v>0</v>
      </c>
      <c r="AD65" s="97">
        <v>0</v>
      </c>
      <c r="AE65" s="97">
        <v>229043.43333333335</v>
      </c>
      <c r="AF65" s="97">
        <v>0</v>
      </c>
      <c r="AG65" s="97">
        <v>0</v>
      </c>
      <c r="AH65" s="97">
        <v>229043.43333333335</v>
      </c>
      <c r="AI65" s="97">
        <v>0</v>
      </c>
      <c r="AJ65" s="97">
        <v>0</v>
      </c>
      <c r="AK65" s="97">
        <v>0</v>
      </c>
      <c r="AL65" s="86">
        <f t="shared" si="1"/>
        <v>687130.3</v>
      </c>
      <c r="AM65" s="87" t="str">
        <f t="shared" si="2"/>
        <v>OK</v>
      </c>
      <c r="AN65" s="1" t="str">
        <f t="shared" si="3"/>
        <v xml:space="preserve">                     </v>
      </c>
    </row>
    <row r="66" spans="1:40" s="88" customFormat="1" ht="50.1" customHeight="1" x14ac:dyDescent="0.25">
      <c r="A66" s="92" t="s">
        <v>43</v>
      </c>
      <c r="B66" s="92" t="s">
        <v>63</v>
      </c>
      <c r="C66" s="92" t="s">
        <v>143</v>
      </c>
      <c r="D66" s="92" t="s">
        <v>1251</v>
      </c>
      <c r="E66" s="92" t="s">
        <v>1256</v>
      </c>
      <c r="F66" s="93">
        <v>60</v>
      </c>
      <c r="G66" s="94" t="s">
        <v>1255</v>
      </c>
      <c r="H66" s="83" t="str">
        <f>IF(M66&lt;&gt;"",VLOOKUP(M66,LISTAS·PAPP!$U$3:$Z$8,2,FALSE),"")</f>
        <v>GARANTIZAR UNA VIDA DIGNA CON IGUALES OPORTUNIDADES PARA TODAS LAS PERSONAS</v>
      </c>
      <c r="I66" s="85" t="str">
        <f>IF(M66&lt;&gt;"",VLOOKUP(M66,LISTAS·PAPP!$U$3:$Z$8,3,FALSE),"")</f>
        <v>REDUCCIÓN DE LA DESIGUALDAD</v>
      </c>
      <c r="J66" s="83" t="str">
        <f>IF(M66&lt;&gt;"",VLOOKUP(M66,LISTAS·PAPP!$U$3:$Z$8,4,FALSE),"")</f>
        <v>INCREMENTAR LAS INTERVENCIONES DE PREVENCIÓN EN EL ÁMBITO DE LA PROTECCIÓN ESPECIAL PARA LA POBLACIÓN SUSCEPTIBLE DE VULNERACIÓN DE DERECHOS</v>
      </c>
      <c r="K66" s="83" t="str">
        <f>IF(C66&lt;&gt;"",VLOOKUP(C66,LISTAS·PAPP!$H$3:$O$119,4,FALSE),"")</f>
        <v>280 7420 DIRECCION DISTRITAL-11D06-CALVAS-GONZANAMA-QUILANGA-MIES</v>
      </c>
      <c r="L66" s="85" t="str">
        <f>IF(C66&lt;&gt;"",VLOOKUP(C66,LISTAS·PAPP!$H$3:$O$119,8,FALSE),"")</f>
        <v>02110200 CALVAS</v>
      </c>
      <c r="M66" s="95" t="s">
        <v>1068</v>
      </c>
      <c r="N66" s="92" t="s">
        <v>1105</v>
      </c>
      <c r="O66" s="92" t="s">
        <v>1108</v>
      </c>
      <c r="P66" s="84" t="str">
        <f>IF(N66&lt;&gt;"",VLOOKUP(N66,LISTAS·PAPP!$U$9:$Y$125,5,FALSE),"")</f>
        <v>102800000.0000.376265</v>
      </c>
      <c r="Q66" s="83" t="str">
        <f>IF(O66&lt;&gt;"",VLOOKUP(O66,LISTAS·PAPP!$U$9:$W$125,3,FALSE),"")</f>
        <v>99999999 SIN ORIENTACION DE GASTO</v>
      </c>
      <c r="R66" s="92" t="s">
        <v>1119</v>
      </c>
      <c r="S66" s="173">
        <v>2001</v>
      </c>
      <c r="T66" s="173">
        <v>1</v>
      </c>
      <c r="U66" s="92" t="s">
        <v>372</v>
      </c>
      <c r="V66" s="92" t="s">
        <v>386</v>
      </c>
      <c r="W66" s="94">
        <v>780104</v>
      </c>
      <c r="X66" s="83" t="str">
        <f>IF(ISERROR(VLOOKUP(W66,LISTAS·PAPP!$AJ$3:$AK$903,2,0))," ",VLOOKUP(W66,LISTAS·PAPP!$AJ$3:$AK$903,2,0))</f>
        <v>A Gobiernos Autónomos Descentralizados</v>
      </c>
      <c r="Y66" s="96">
        <v>72679.199999999997</v>
      </c>
      <c r="Z66" s="97">
        <v>0</v>
      </c>
      <c r="AA66" s="97">
        <v>0</v>
      </c>
      <c r="AB66" s="97">
        <v>24226.399999999998</v>
      </c>
      <c r="AC66" s="97">
        <v>0</v>
      </c>
      <c r="AD66" s="97">
        <v>0</v>
      </c>
      <c r="AE66" s="97">
        <v>24226.399999999998</v>
      </c>
      <c r="AF66" s="97">
        <v>0</v>
      </c>
      <c r="AG66" s="97">
        <v>0</v>
      </c>
      <c r="AH66" s="97">
        <v>24226.399999999998</v>
      </c>
      <c r="AI66" s="97">
        <v>0</v>
      </c>
      <c r="AJ66" s="97">
        <v>0</v>
      </c>
      <c r="AK66" s="97">
        <v>0</v>
      </c>
      <c r="AL66" s="86">
        <f t="shared" si="1"/>
        <v>72679.199999999997</v>
      </c>
      <c r="AM66" s="87" t="str">
        <f t="shared" si="2"/>
        <v>OK</v>
      </c>
      <c r="AN66" s="1" t="str">
        <f t="shared" si="3"/>
        <v xml:space="preserve">                     </v>
      </c>
    </row>
    <row r="67" spans="1:40" s="88" customFormat="1" ht="50.1" customHeight="1" x14ac:dyDescent="0.25">
      <c r="A67" s="92" t="s">
        <v>43</v>
      </c>
      <c r="B67" s="92" t="s">
        <v>63</v>
      </c>
      <c r="C67" s="92" t="s">
        <v>144</v>
      </c>
      <c r="D67" s="92" t="s">
        <v>1251</v>
      </c>
      <c r="E67" s="92" t="s">
        <v>1254</v>
      </c>
      <c r="F67" s="93">
        <v>15</v>
      </c>
      <c r="G67" s="94" t="s">
        <v>1255</v>
      </c>
      <c r="H67" s="83" t="str">
        <f>IF(M67&lt;&gt;"",VLOOKUP(M67,LISTAS·PAPP!$U$3:$Z$8,2,FALSE),"")</f>
        <v>GARANTIZAR UNA VIDA DIGNA CON IGUALES OPORTUNIDADES PARA TODAS LAS PERSONAS</v>
      </c>
      <c r="I67" s="85" t="str">
        <f>IF(M67&lt;&gt;"",VLOOKUP(M67,LISTAS·PAPP!$U$3:$Z$8,3,FALSE),"")</f>
        <v>REDUCCIÓN DE LA DESIGUALDAD</v>
      </c>
      <c r="J67" s="83" t="str">
        <f>IF(M67&lt;&gt;"",VLOOKUP(M67,LISTAS·PAPP!$U$3:$Z$8,4,FALSE),"")</f>
        <v>INCREMENTAR LAS INTERVENCIONES DE PREVENCIÓN EN EL ÁMBITO DE LA PROTECCIÓN ESPECIAL PARA LA POBLACIÓN SUSCEPTIBLE DE VULNERACIÓN DE DERECHOS</v>
      </c>
      <c r="K67" s="83" t="str">
        <f>IF(C67&lt;&gt;"",VLOOKUP(C67,LISTAS·PAPP!$H$3:$O$119,4,FALSE),"")</f>
        <v>280 7510 DIRECCION DISTRITAL-19D01-YACUAMBI--ZAMORA-MIES</v>
      </c>
      <c r="L67" s="85" t="str">
        <f>IF(C67&lt;&gt;"",VLOOKUP(C67,LISTAS·PAPP!$H$3:$O$119,8,FALSE),"")</f>
        <v>03190100 ZAMORA</v>
      </c>
      <c r="M67" s="95" t="s">
        <v>1068</v>
      </c>
      <c r="N67" s="92" t="s">
        <v>1105</v>
      </c>
      <c r="O67" s="92" t="s">
        <v>1108</v>
      </c>
      <c r="P67" s="84" t="str">
        <f>IF(N67&lt;&gt;"",VLOOKUP(N67,LISTAS·PAPP!$U$9:$Y$125,5,FALSE),"")</f>
        <v>102800000.0000.376265</v>
      </c>
      <c r="Q67" s="83" t="str">
        <f>IF(O67&lt;&gt;"",VLOOKUP(O67,LISTAS·PAPP!$U$9:$W$125,3,FALSE),"")</f>
        <v>99999999 SIN ORIENTACION DE GASTO</v>
      </c>
      <c r="R67" s="92" t="s">
        <v>1119</v>
      </c>
      <c r="S67" s="173">
        <v>2001</v>
      </c>
      <c r="T67" s="173">
        <v>1</v>
      </c>
      <c r="U67" s="92" t="s">
        <v>372</v>
      </c>
      <c r="V67" s="92" t="s">
        <v>386</v>
      </c>
      <c r="W67" s="94">
        <v>780104</v>
      </c>
      <c r="X67" s="83" t="str">
        <f>IF(ISERROR(VLOOKUP(W67,LISTAS·PAPP!$AJ$3:$AK$903,2,0))," ",VLOOKUP(W67,LISTAS·PAPP!$AJ$3:$AK$903,2,0))</f>
        <v>A Gobiernos Autónomos Descentralizados</v>
      </c>
      <c r="Y67" s="96">
        <v>103350.02</v>
      </c>
      <c r="Z67" s="97">
        <v>0</v>
      </c>
      <c r="AA67" s="97">
        <v>0</v>
      </c>
      <c r="AB67" s="97">
        <v>34450.006666666668</v>
      </c>
      <c r="AC67" s="97">
        <v>0</v>
      </c>
      <c r="AD67" s="97">
        <v>0</v>
      </c>
      <c r="AE67" s="97">
        <v>34450.006666666668</v>
      </c>
      <c r="AF67" s="97">
        <v>0</v>
      </c>
      <c r="AG67" s="97">
        <v>0</v>
      </c>
      <c r="AH67" s="97">
        <v>34450.006666666668</v>
      </c>
      <c r="AI67" s="97">
        <v>0</v>
      </c>
      <c r="AJ67" s="97">
        <v>0</v>
      </c>
      <c r="AK67" s="97">
        <v>0</v>
      </c>
      <c r="AL67" s="86">
        <f t="shared" si="1"/>
        <v>103350.02</v>
      </c>
      <c r="AM67" s="87" t="str">
        <f t="shared" si="2"/>
        <v>OK</v>
      </c>
      <c r="AN67" s="1" t="str">
        <f t="shared" si="3"/>
        <v xml:space="preserve">                     </v>
      </c>
    </row>
    <row r="68" spans="1:40" s="88" customFormat="1" ht="50.1" customHeight="1" x14ac:dyDescent="0.25">
      <c r="A68" s="92" t="s">
        <v>43</v>
      </c>
      <c r="B68" s="92" t="s">
        <v>63</v>
      </c>
      <c r="C68" s="92" t="s">
        <v>144</v>
      </c>
      <c r="D68" s="92" t="s">
        <v>1251</v>
      </c>
      <c r="E68" s="92" t="s">
        <v>1256</v>
      </c>
      <c r="F68" s="93">
        <v>60</v>
      </c>
      <c r="G68" s="94" t="s">
        <v>1255</v>
      </c>
      <c r="H68" s="83" t="str">
        <f>IF(M68&lt;&gt;"",VLOOKUP(M68,LISTAS·PAPP!$U$3:$Z$8,2,FALSE),"")</f>
        <v>GARANTIZAR UNA VIDA DIGNA CON IGUALES OPORTUNIDADES PARA TODAS LAS PERSONAS</v>
      </c>
      <c r="I68" s="85" t="str">
        <f>IF(M68&lt;&gt;"",VLOOKUP(M68,LISTAS·PAPP!$U$3:$Z$8,3,FALSE),"")</f>
        <v>REDUCCIÓN DE LA DESIGUALDAD</v>
      </c>
      <c r="J68" s="83" t="str">
        <f>IF(M68&lt;&gt;"",VLOOKUP(M68,LISTAS·PAPP!$U$3:$Z$8,4,FALSE),"")</f>
        <v>INCREMENTAR LAS INTERVENCIONES DE PREVENCIÓN EN EL ÁMBITO DE LA PROTECCIÓN ESPECIAL PARA LA POBLACIÓN SUSCEPTIBLE DE VULNERACIÓN DE DERECHOS</v>
      </c>
      <c r="K68" s="83" t="str">
        <f>IF(C68&lt;&gt;"",VLOOKUP(C68,LISTAS·PAPP!$H$3:$O$119,4,FALSE),"")</f>
        <v>280 7510 DIRECCION DISTRITAL-19D01-YACUAMBI--ZAMORA-MIES</v>
      </c>
      <c r="L68" s="85" t="str">
        <f>IF(C68&lt;&gt;"",VLOOKUP(C68,LISTAS·PAPP!$H$3:$O$119,8,FALSE),"")</f>
        <v>03190100 ZAMORA</v>
      </c>
      <c r="M68" s="95" t="s">
        <v>1068</v>
      </c>
      <c r="N68" s="92" t="s">
        <v>1105</v>
      </c>
      <c r="O68" s="92" t="s">
        <v>1108</v>
      </c>
      <c r="P68" s="84" t="str">
        <f>IF(N68&lt;&gt;"",VLOOKUP(N68,LISTAS·PAPP!$U$9:$Y$125,5,FALSE),"")</f>
        <v>102800000.0000.376265</v>
      </c>
      <c r="Q68" s="83" t="str">
        <f>IF(O68&lt;&gt;"",VLOOKUP(O68,LISTAS·PAPP!$U$9:$W$125,3,FALSE),"")</f>
        <v>99999999 SIN ORIENTACION DE GASTO</v>
      </c>
      <c r="R68" s="92" t="s">
        <v>1119</v>
      </c>
      <c r="S68" s="173">
        <v>2001</v>
      </c>
      <c r="T68" s="173">
        <v>1</v>
      </c>
      <c r="U68" s="92" t="s">
        <v>372</v>
      </c>
      <c r="V68" s="92" t="s">
        <v>386</v>
      </c>
      <c r="W68" s="94">
        <v>780104</v>
      </c>
      <c r="X68" s="83" t="str">
        <f>IF(ISERROR(VLOOKUP(W68,LISTAS·PAPP!$AJ$3:$AK$903,2,0))," ",VLOOKUP(W68,LISTAS·PAPP!$AJ$3:$AK$903,2,0))</f>
        <v>A Gobiernos Autónomos Descentralizados</v>
      </c>
      <c r="Y68" s="96">
        <v>72679.199999999997</v>
      </c>
      <c r="Z68" s="97">
        <v>0</v>
      </c>
      <c r="AA68" s="97">
        <v>0</v>
      </c>
      <c r="AB68" s="97">
        <v>24226.399999999998</v>
      </c>
      <c r="AC68" s="97">
        <v>0</v>
      </c>
      <c r="AD68" s="97">
        <v>0</v>
      </c>
      <c r="AE68" s="97">
        <v>24226.399999999998</v>
      </c>
      <c r="AF68" s="97">
        <v>0</v>
      </c>
      <c r="AG68" s="97">
        <v>0</v>
      </c>
      <c r="AH68" s="97">
        <v>24226.399999999998</v>
      </c>
      <c r="AI68" s="97">
        <v>0</v>
      </c>
      <c r="AJ68" s="97">
        <v>0</v>
      </c>
      <c r="AK68" s="97">
        <v>0</v>
      </c>
      <c r="AL68" s="86">
        <f t="shared" si="1"/>
        <v>72679.199999999997</v>
      </c>
      <c r="AM68" s="87" t="str">
        <f t="shared" si="2"/>
        <v>OK</v>
      </c>
      <c r="AN68" s="1" t="str">
        <f t="shared" si="3"/>
        <v xml:space="preserve">                     </v>
      </c>
    </row>
    <row r="69" spans="1:40" s="88" customFormat="1" ht="50.1" customHeight="1" x14ac:dyDescent="0.25">
      <c r="A69" s="92" t="s">
        <v>43</v>
      </c>
      <c r="B69" s="92" t="s">
        <v>64</v>
      </c>
      <c r="C69" s="92" t="s">
        <v>145</v>
      </c>
      <c r="D69" s="92" t="s">
        <v>1251</v>
      </c>
      <c r="E69" s="92" t="s">
        <v>1254</v>
      </c>
      <c r="F69" s="93">
        <v>102</v>
      </c>
      <c r="G69" s="94" t="s">
        <v>1255</v>
      </c>
      <c r="H69" s="83" t="str">
        <f>IF(M69&lt;&gt;"",VLOOKUP(M69,LISTAS·PAPP!$U$3:$Z$8,2,FALSE),"")</f>
        <v>GARANTIZAR UNA VIDA DIGNA CON IGUALES OPORTUNIDADES PARA TODAS LAS PERSONAS</v>
      </c>
      <c r="I69" s="85" t="str">
        <f>IF(M69&lt;&gt;"",VLOOKUP(M69,LISTAS·PAPP!$U$3:$Z$8,3,FALSE),"")</f>
        <v>REDUCCIÓN DE LA DESIGUALDAD</v>
      </c>
      <c r="J69" s="83" t="str">
        <f>IF(M69&lt;&gt;"",VLOOKUP(M69,LISTAS·PAPP!$U$3:$Z$8,4,FALSE),"")</f>
        <v>INCREMENTAR LAS INTERVENCIONES DE PREVENCIÓN EN EL ÁMBITO DE LA PROTECCIÓN ESPECIAL PARA LA POBLACIÓN SUSCEPTIBLE DE VULNERACIÓN DE DERECHOS</v>
      </c>
      <c r="K69" s="83" t="str">
        <f>IF(C69&lt;&gt;"",VLOOKUP(C69,LISTAS·PAPP!$H$3:$O$119,4,FALSE),"")</f>
        <v>280 8130 DIRECCION DISTRITAL-09D03-GARCIA MORENO a ROCA-MIES</v>
      </c>
      <c r="L69" s="85" t="str">
        <f>IF(C69&lt;&gt;"",VLOOKUP(C69,LISTAS·PAPP!$H$3:$O$119,8,FALSE),"")</f>
        <v>01090100 GUAYAQUIL</v>
      </c>
      <c r="M69" s="95" t="s">
        <v>1068</v>
      </c>
      <c r="N69" s="92" t="s">
        <v>1105</v>
      </c>
      <c r="O69" s="92" t="s">
        <v>1108</v>
      </c>
      <c r="P69" s="84" t="str">
        <f>IF(N69&lt;&gt;"",VLOOKUP(N69,LISTAS·PAPP!$U$9:$Y$125,5,FALSE),"")</f>
        <v>102800000.0000.376265</v>
      </c>
      <c r="Q69" s="83" t="str">
        <f>IF(O69&lt;&gt;"",VLOOKUP(O69,LISTAS·PAPP!$U$9:$W$125,3,FALSE),"")</f>
        <v>99999999 SIN ORIENTACION DE GASTO</v>
      </c>
      <c r="R69" s="92" t="s">
        <v>1119</v>
      </c>
      <c r="S69" s="173">
        <v>2001</v>
      </c>
      <c r="T69" s="173">
        <v>1</v>
      </c>
      <c r="U69" s="92" t="s">
        <v>372</v>
      </c>
      <c r="V69" s="92" t="s">
        <v>386</v>
      </c>
      <c r="W69" s="94">
        <v>780204</v>
      </c>
      <c r="X69" s="83" t="str">
        <f>IF(ISERROR(VLOOKUP(W69,LISTAS·PAPP!$AJ$3:$AK$903,2,0))," ",VLOOKUP(W69,LISTAS·PAPP!$AJ$3:$AK$903,2,0))</f>
        <v>Transferencias o Donaciones al Sector Privado no Financiero</v>
      </c>
      <c r="Y69" s="96">
        <v>626229.46</v>
      </c>
      <c r="Z69" s="97">
        <v>0</v>
      </c>
      <c r="AA69" s="97">
        <v>0</v>
      </c>
      <c r="AB69" s="97">
        <v>208743.15333333332</v>
      </c>
      <c r="AC69" s="97">
        <v>0</v>
      </c>
      <c r="AD69" s="97">
        <v>0</v>
      </c>
      <c r="AE69" s="97">
        <v>208743.15333333332</v>
      </c>
      <c r="AF69" s="97">
        <v>0</v>
      </c>
      <c r="AG69" s="97">
        <v>0</v>
      </c>
      <c r="AH69" s="97">
        <v>208743.15333333332</v>
      </c>
      <c r="AI69" s="97">
        <v>0</v>
      </c>
      <c r="AJ69" s="97">
        <v>0</v>
      </c>
      <c r="AK69" s="97">
        <v>0</v>
      </c>
      <c r="AL69" s="86">
        <f t="shared" si="1"/>
        <v>626229.46</v>
      </c>
      <c r="AM69" s="87" t="str">
        <f t="shared" si="2"/>
        <v>OK</v>
      </c>
      <c r="AN69" s="1" t="str">
        <f t="shared" si="3"/>
        <v xml:space="preserve">                     </v>
      </c>
    </row>
    <row r="70" spans="1:40" s="88" customFormat="1" ht="50.1" customHeight="1" x14ac:dyDescent="0.25">
      <c r="A70" s="92" t="s">
        <v>43</v>
      </c>
      <c r="B70" s="92" t="s">
        <v>64</v>
      </c>
      <c r="C70" s="92" t="s">
        <v>145</v>
      </c>
      <c r="D70" s="92" t="s">
        <v>1251</v>
      </c>
      <c r="E70" s="92" t="s">
        <v>1258</v>
      </c>
      <c r="F70" s="93">
        <v>45</v>
      </c>
      <c r="G70" s="94" t="s">
        <v>1255</v>
      </c>
      <c r="H70" s="83" t="str">
        <f>IF(M70&lt;&gt;"",VLOOKUP(M70,LISTAS·PAPP!$U$3:$Z$8,2,FALSE),"")</f>
        <v>GARANTIZAR UNA VIDA DIGNA CON IGUALES OPORTUNIDADES PARA TODAS LAS PERSONAS</v>
      </c>
      <c r="I70" s="85" t="str">
        <f>IF(M70&lt;&gt;"",VLOOKUP(M70,LISTAS·PAPP!$U$3:$Z$8,3,FALSE),"")</f>
        <v>REDUCCIÓN DE LA DESIGUALDAD</v>
      </c>
      <c r="J70" s="83" t="str">
        <f>IF(M70&lt;&gt;"",VLOOKUP(M70,LISTAS·PAPP!$U$3:$Z$8,4,FALSE),"")</f>
        <v>INCREMENTAR LAS INTERVENCIONES DE PREVENCIÓN EN EL ÁMBITO DE LA PROTECCIÓN ESPECIAL PARA LA POBLACIÓN SUSCEPTIBLE DE VULNERACIÓN DE DERECHOS</v>
      </c>
      <c r="K70" s="83" t="str">
        <f>IF(C70&lt;&gt;"",VLOOKUP(C70,LISTAS·PAPP!$H$3:$O$119,4,FALSE),"")</f>
        <v>280 8130 DIRECCION DISTRITAL-09D03-GARCIA MORENO a ROCA-MIES</v>
      </c>
      <c r="L70" s="85" t="str">
        <f>IF(C70&lt;&gt;"",VLOOKUP(C70,LISTAS·PAPP!$H$3:$O$119,8,FALSE),"")</f>
        <v>01090100 GUAYAQUIL</v>
      </c>
      <c r="M70" s="95" t="s">
        <v>1068</v>
      </c>
      <c r="N70" s="92" t="s">
        <v>1105</v>
      </c>
      <c r="O70" s="92" t="s">
        <v>1108</v>
      </c>
      <c r="P70" s="84" t="str">
        <f>IF(N70&lt;&gt;"",VLOOKUP(N70,LISTAS·PAPP!$U$9:$Y$125,5,FALSE),"")</f>
        <v>102800000.0000.376265</v>
      </c>
      <c r="Q70" s="83" t="str">
        <f>IF(O70&lt;&gt;"",VLOOKUP(O70,LISTAS·PAPP!$U$9:$W$125,3,FALSE),"")</f>
        <v>99999999 SIN ORIENTACION DE GASTO</v>
      </c>
      <c r="R70" s="92" t="s">
        <v>1119</v>
      </c>
      <c r="S70" s="173">
        <v>2001</v>
      </c>
      <c r="T70" s="173">
        <v>1</v>
      </c>
      <c r="U70" s="92" t="s">
        <v>372</v>
      </c>
      <c r="V70" s="92" t="s">
        <v>386</v>
      </c>
      <c r="W70" s="94">
        <v>780204</v>
      </c>
      <c r="X70" s="83" t="str">
        <f>IF(ISERROR(VLOOKUP(W70,LISTAS·PAPP!$AJ$3:$AK$903,2,0))," ",VLOOKUP(W70,LISTAS·PAPP!$AJ$3:$AK$903,2,0))</f>
        <v>Transferencias o Donaciones al Sector Privado no Financiero</v>
      </c>
      <c r="Y70" s="96">
        <v>156225</v>
      </c>
      <c r="Z70" s="97">
        <v>0</v>
      </c>
      <c r="AA70" s="97">
        <v>0</v>
      </c>
      <c r="AB70" s="97">
        <v>52075</v>
      </c>
      <c r="AC70" s="97">
        <v>0</v>
      </c>
      <c r="AD70" s="97">
        <v>0</v>
      </c>
      <c r="AE70" s="97">
        <v>52075</v>
      </c>
      <c r="AF70" s="97">
        <v>0</v>
      </c>
      <c r="AG70" s="97">
        <v>0</v>
      </c>
      <c r="AH70" s="97">
        <v>52075</v>
      </c>
      <c r="AI70" s="97">
        <v>0</v>
      </c>
      <c r="AJ70" s="97">
        <v>0</v>
      </c>
      <c r="AK70" s="97">
        <v>0</v>
      </c>
      <c r="AL70" s="86">
        <f t="shared" si="1"/>
        <v>156225</v>
      </c>
      <c r="AM70" s="87" t="str">
        <f t="shared" si="2"/>
        <v>OK</v>
      </c>
      <c r="AN70" s="1" t="str">
        <f t="shared" si="3"/>
        <v xml:space="preserve">                     </v>
      </c>
    </row>
    <row r="71" spans="1:40" s="88" customFormat="1" ht="50.1" customHeight="1" x14ac:dyDescent="0.25">
      <c r="A71" s="92" t="s">
        <v>43</v>
      </c>
      <c r="B71" s="92" t="s">
        <v>64</v>
      </c>
      <c r="C71" s="92" t="s">
        <v>145</v>
      </c>
      <c r="D71" s="92" t="s">
        <v>1251</v>
      </c>
      <c r="E71" s="92" t="s">
        <v>1256</v>
      </c>
      <c r="F71" s="93">
        <v>30</v>
      </c>
      <c r="G71" s="94" t="s">
        <v>1255</v>
      </c>
      <c r="H71" s="83" t="str">
        <f>IF(M71&lt;&gt;"",VLOOKUP(M71,LISTAS·PAPP!$U$3:$Z$8,2,FALSE),"")</f>
        <v>GARANTIZAR UNA VIDA DIGNA CON IGUALES OPORTUNIDADES PARA TODAS LAS PERSONAS</v>
      </c>
      <c r="I71" s="85" t="str">
        <f>IF(M71&lt;&gt;"",VLOOKUP(M71,LISTAS·PAPP!$U$3:$Z$8,3,FALSE),"")</f>
        <v>REDUCCIÓN DE LA DESIGUALDAD</v>
      </c>
      <c r="J71" s="83" t="str">
        <f>IF(M71&lt;&gt;"",VLOOKUP(M71,LISTAS·PAPP!$U$3:$Z$8,4,FALSE),"")</f>
        <v>INCREMENTAR LAS INTERVENCIONES DE PREVENCIÓN EN EL ÁMBITO DE LA PROTECCIÓN ESPECIAL PARA LA POBLACIÓN SUSCEPTIBLE DE VULNERACIÓN DE DERECHOS</v>
      </c>
      <c r="K71" s="83" t="str">
        <f>IF(C71&lt;&gt;"",VLOOKUP(C71,LISTAS·PAPP!$H$3:$O$119,4,FALSE),"")</f>
        <v>280 8130 DIRECCION DISTRITAL-09D03-GARCIA MORENO a ROCA-MIES</v>
      </c>
      <c r="L71" s="85" t="str">
        <f>IF(C71&lt;&gt;"",VLOOKUP(C71,LISTAS·PAPP!$H$3:$O$119,8,FALSE),"")</f>
        <v>01090100 GUAYAQUIL</v>
      </c>
      <c r="M71" s="95" t="s">
        <v>1068</v>
      </c>
      <c r="N71" s="92" t="s">
        <v>1105</v>
      </c>
      <c r="O71" s="92" t="s">
        <v>1108</v>
      </c>
      <c r="P71" s="84" t="str">
        <f>IF(N71&lt;&gt;"",VLOOKUP(N71,LISTAS·PAPP!$U$9:$Y$125,5,FALSE),"")</f>
        <v>102800000.0000.376265</v>
      </c>
      <c r="Q71" s="83" t="str">
        <f>IF(O71&lt;&gt;"",VLOOKUP(O71,LISTAS·PAPP!$U$9:$W$125,3,FALSE),"")</f>
        <v>99999999 SIN ORIENTACION DE GASTO</v>
      </c>
      <c r="R71" s="92" t="s">
        <v>1119</v>
      </c>
      <c r="S71" s="173">
        <v>2001</v>
      </c>
      <c r="T71" s="173">
        <v>1</v>
      </c>
      <c r="U71" s="92" t="s">
        <v>372</v>
      </c>
      <c r="V71" s="92" t="s">
        <v>386</v>
      </c>
      <c r="W71" s="94">
        <v>780204</v>
      </c>
      <c r="X71" s="83" t="str">
        <f>IF(ISERROR(VLOOKUP(W71,LISTAS·PAPP!$AJ$3:$AK$903,2,0))," ",VLOOKUP(W71,LISTAS·PAPP!$AJ$3:$AK$903,2,0))</f>
        <v>Transferencias o Donaciones al Sector Privado no Financiero</v>
      </c>
      <c r="Y71" s="96">
        <v>36339.599999999999</v>
      </c>
      <c r="Z71" s="97">
        <v>0</v>
      </c>
      <c r="AA71" s="97">
        <v>0</v>
      </c>
      <c r="AB71" s="97">
        <v>12113.199999999999</v>
      </c>
      <c r="AC71" s="97">
        <v>0</v>
      </c>
      <c r="AD71" s="97">
        <v>0</v>
      </c>
      <c r="AE71" s="97">
        <v>12113.199999999999</v>
      </c>
      <c r="AF71" s="97">
        <v>0</v>
      </c>
      <c r="AG71" s="97">
        <v>0</v>
      </c>
      <c r="AH71" s="97">
        <v>12113.199999999999</v>
      </c>
      <c r="AI71" s="97">
        <v>0</v>
      </c>
      <c r="AJ71" s="97">
        <v>0</v>
      </c>
      <c r="AK71" s="97">
        <v>0</v>
      </c>
      <c r="AL71" s="86">
        <f t="shared" si="1"/>
        <v>36339.599999999999</v>
      </c>
      <c r="AM71" s="87" t="str">
        <f t="shared" si="2"/>
        <v>OK</v>
      </c>
      <c r="AN71" s="1" t="str">
        <f t="shared" si="3"/>
        <v xml:space="preserve">                     </v>
      </c>
    </row>
    <row r="72" spans="1:40" s="88" customFormat="1" ht="50.1" customHeight="1" x14ac:dyDescent="0.25">
      <c r="A72" s="92" t="s">
        <v>43</v>
      </c>
      <c r="B72" s="92" t="s">
        <v>64</v>
      </c>
      <c r="C72" s="92" t="s">
        <v>146</v>
      </c>
      <c r="D72" s="92" t="s">
        <v>1251</v>
      </c>
      <c r="E72" s="92" t="s">
        <v>1257</v>
      </c>
      <c r="F72" s="93">
        <v>60</v>
      </c>
      <c r="G72" s="94" t="s">
        <v>1255</v>
      </c>
      <c r="H72" s="83" t="str">
        <f>IF(M72&lt;&gt;"",VLOOKUP(M72,LISTAS·PAPP!$U$3:$Z$8,2,FALSE),"")</f>
        <v>GARANTIZAR UNA VIDA DIGNA CON IGUALES OPORTUNIDADES PARA TODAS LAS PERSONAS</v>
      </c>
      <c r="I72" s="85" t="str">
        <f>IF(M72&lt;&gt;"",VLOOKUP(M72,LISTAS·PAPP!$U$3:$Z$8,3,FALSE),"")</f>
        <v>REDUCCIÓN DE LA DESIGUALDAD</v>
      </c>
      <c r="J72" s="83" t="str">
        <f>IF(M72&lt;&gt;"",VLOOKUP(M72,LISTAS·PAPP!$U$3:$Z$8,4,FALSE),"")</f>
        <v>INCREMENTAR LAS INTERVENCIONES DE PREVENCIÓN EN EL ÁMBITO DE LA PROTECCIÓN ESPECIAL PARA LA POBLACIÓN SUSCEPTIBLE DE VULNERACIÓN DE DERECHOS</v>
      </c>
      <c r="K72" s="83" t="str">
        <f>IF(C72&lt;&gt;"",VLOOKUP(C72,LISTAS·PAPP!$H$3:$O$119,4,FALSE),"")</f>
        <v>280 8240 DIRECCION DISTRITAL-09D09-TARQUI-MIES</v>
      </c>
      <c r="L72" s="85" t="str">
        <f>IF(C72&lt;&gt;"",VLOOKUP(C72,LISTAS·PAPP!$H$3:$O$119,8,FALSE),"")</f>
        <v>01090100 GUAYAQUIL</v>
      </c>
      <c r="M72" s="95" t="s">
        <v>1068</v>
      </c>
      <c r="N72" s="92" t="s">
        <v>1105</v>
      </c>
      <c r="O72" s="92" t="s">
        <v>1108</v>
      </c>
      <c r="P72" s="84" t="str">
        <f>IF(N72&lt;&gt;"",VLOOKUP(N72,LISTAS·PAPP!$U$9:$Y$125,5,FALSE),"")</f>
        <v>102800000.0000.376265</v>
      </c>
      <c r="Q72" s="83" t="str">
        <f>IF(O72&lt;&gt;"",VLOOKUP(O72,LISTAS·PAPP!$U$9:$W$125,3,FALSE),"")</f>
        <v>99999999 SIN ORIENTACION DE GASTO</v>
      </c>
      <c r="R72" s="92" t="s">
        <v>1119</v>
      </c>
      <c r="S72" s="173">
        <v>2001</v>
      </c>
      <c r="T72" s="173">
        <v>1</v>
      </c>
      <c r="U72" s="92" t="s">
        <v>372</v>
      </c>
      <c r="V72" s="92" t="s">
        <v>386</v>
      </c>
      <c r="W72" s="94">
        <v>780204</v>
      </c>
      <c r="X72" s="83" t="str">
        <f>IF(ISERROR(VLOOKUP(W72,LISTAS·PAPP!$AJ$3:$AK$903,2,0))," ",VLOOKUP(W72,LISTAS·PAPP!$AJ$3:$AK$903,2,0))</f>
        <v>Transferencias o Donaciones al Sector Privado no Financiero</v>
      </c>
      <c r="Y72" s="96">
        <v>72679.199999999997</v>
      </c>
      <c r="Z72" s="97">
        <v>0</v>
      </c>
      <c r="AA72" s="97">
        <v>0</v>
      </c>
      <c r="AB72" s="97">
        <v>24226.399999999998</v>
      </c>
      <c r="AC72" s="97">
        <v>0</v>
      </c>
      <c r="AD72" s="97">
        <v>0</v>
      </c>
      <c r="AE72" s="97">
        <v>24226.399999999998</v>
      </c>
      <c r="AF72" s="97">
        <v>0</v>
      </c>
      <c r="AG72" s="97">
        <v>0</v>
      </c>
      <c r="AH72" s="97">
        <v>24226.399999999998</v>
      </c>
      <c r="AI72" s="97">
        <v>0</v>
      </c>
      <c r="AJ72" s="97">
        <v>0</v>
      </c>
      <c r="AK72" s="97">
        <v>0</v>
      </c>
      <c r="AL72" s="86">
        <f t="shared" si="1"/>
        <v>72679.199999999997</v>
      </c>
      <c r="AM72" s="87" t="str">
        <f t="shared" si="2"/>
        <v>OK</v>
      </c>
      <c r="AN72" s="1" t="str">
        <f t="shared" si="3"/>
        <v xml:space="preserve">                     </v>
      </c>
    </row>
    <row r="73" spans="1:40" s="88" customFormat="1" ht="50.1" customHeight="1" x14ac:dyDescent="0.25">
      <c r="A73" s="92" t="s">
        <v>43</v>
      </c>
      <c r="B73" s="92" t="s">
        <v>64</v>
      </c>
      <c r="C73" s="92" t="s">
        <v>146</v>
      </c>
      <c r="D73" s="92" t="s">
        <v>1251</v>
      </c>
      <c r="E73" s="92" t="s">
        <v>1254</v>
      </c>
      <c r="F73" s="93">
        <v>115</v>
      </c>
      <c r="G73" s="94" t="s">
        <v>1255</v>
      </c>
      <c r="H73" s="83" t="str">
        <f>IF(M73&lt;&gt;"",VLOOKUP(M73,LISTAS·PAPP!$U$3:$Z$8,2,FALSE),"")</f>
        <v>GARANTIZAR UNA VIDA DIGNA CON IGUALES OPORTUNIDADES PARA TODAS LAS PERSONAS</v>
      </c>
      <c r="I73" s="85" t="str">
        <f>IF(M73&lt;&gt;"",VLOOKUP(M73,LISTAS·PAPP!$U$3:$Z$8,3,FALSE),"")</f>
        <v>REDUCCIÓN DE LA DESIGUALDAD</v>
      </c>
      <c r="J73" s="83" t="str">
        <f>IF(M73&lt;&gt;"",VLOOKUP(M73,LISTAS·PAPP!$U$3:$Z$8,4,FALSE),"")</f>
        <v>INCREMENTAR LAS INTERVENCIONES DE PREVENCIÓN EN EL ÁMBITO DE LA PROTECCIÓN ESPECIAL PARA LA POBLACIÓN SUSCEPTIBLE DE VULNERACIÓN DE DERECHOS</v>
      </c>
      <c r="K73" s="83" t="str">
        <f>IF(C73&lt;&gt;"",VLOOKUP(C73,LISTAS·PAPP!$H$3:$O$119,4,FALSE),"")</f>
        <v>280 8240 DIRECCION DISTRITAL-09D09-TARQUI-MIES</v>
      </c>
      <c r="L73" s="85" t="str">
        <f>IF(C73&lt;&gt;"",VLOOKUP(C73,LISTAS·PAPP!$H$3:$O$119,8,FALSE),"")</f>
        <v>01090100 GUAYAQUIL</v>
      </c>
      <c r="M73" s="95" t="s">
        <v>1068</v>
      </c>
      <c r="N73" s="92" t="s">
        <v>1105</v>
      </c>
      <c r="O73" s="92" t="s">
        <v>1108</v>
      </c>
      <c r="P73" s="84" t="str">
        <f>IF(N73&lt;&gt;"",VLOOKUP(N73,LISTAS·PAPP!$U$9:$Y$125,5,FALSE),"")</f>
        <v>102800000.0000.376265</v>
      </c>
      <c r="Q73" s="83" t="str">
        <f>IF(O73&lt;&gt;"",VLOOKUP(O73,LISTAS·PAPP!$U$9:$W$125,3,FALSE),"")</f>
        <v>99999999 SIN ORIENTACION DE GASTO</v>
      </c>
      <c r="R73" s="92" t="s">
        <v>1119</v>
      </c>
      <c r="S73" s="173">
        <v>2001</v>
      </c>
      <c r="T73" s="173">
        <v>1</v>
      </c>
      <c r="U73" s="92" t="s">
        <v>372</v>
      </c>
      <c r="V73" s="92" t="s">
        <v>386</v>
      </c>
      <c r="W73" s="94">
        <v>780204</v>
      </c>
      <c r="X73" s="83" t="str">
        <f>IF(ISERROR(VLOOKUP(W73,LISTAS·PAPP!$AJ$3:$AK$903,2,0))," ",VLOOKUP(W73,LISTAS·PAPP!$AJ$3:$AK$903,2,0))</f>
        <v>Transferencias o Donaciones al Sector Privado no Financiero</v>
      </c>
      <c r="Y73" s="96">
        <v>698224.96</v>
      </c>
      <c r="Z73" s="97">
        <v>0</v>
      </c>
      <c r="AA73" s="97">
        <v>0</v>
      </c>
      <c r="AB73" s="97">
        <v>232741.65333333332</v>
      </c>
      <c r="AC73" s="97">
        <v>0</v>
      </c>
      <c r="AD73" s="97">
        <v>0</v>
      </c>
      <c r="AE73" s="97">
        <v>232741.65333333332</v>
      </c>
      <c r="AF73" s="97">
        <v>0</v>
      </c>
      <c r="AG73" s="97">
        <v>0</v>
      </c>
      <c r="AH73" s="97">
        <v>232741.65333333332</v>
      </c>
      <c r="AI73" s="97">
        <v>0</v>
      </c>
      <c r="AJ73" s="97">
        <v>0</v>
      </c>
      <c r="AK73" s="97">
        <v>0</v>
      </c>
      <c r="AL73" s="86">
        <f t="shared" si="1"/>
        <v>698224.96</v>
      </c>
      <c r="AM73" s="87" t="str">
        <f t="shared" si="2"/>
        <v>OK</v>
      </c>
      <c r="AN73" s="1" t="str">
        <f t="shared" si="3"/>
        <v xml:space="preserve">                     </v>
      </c>
    </row>
    <row r="74" spans="1:40" s="88" customFormat="1" ht="50.1" customHeight="1" x14ac:dyDescent="0.25">
      <c r="A74" s="92" t="s">
        <v>43</v>
      </c>
      <c r="B74" s="92" t="s">
        <v>64</v>
      </c>
      <c r="C74" s="92" t="s">
        <v>146</v>
      </c>
      <c r="D74" s="92" t="s">
        <v>1251</v>
      </c>
      <c r="E74" s="92" t="s">
        <v>1258</v>
      </c>
      <c r="F74" s="93">
        <v>30</v>
      </c>
      <c r="G74" s="94" t="s">
        <v>1255</v>
      </c>
      <c r="H74" s="83" t="str">
        <f>IF(M74&lt;&gt;"",VLOOKUP(M74,LISTAS·PAPP!$U$3:$Z$8,2,FALSE),"")</f>
        <v>GARANTIZAR UNA VIDA DIGNA CON IGUALES OPORTUNIDADES PARA TODAS LAS PERSONAS</v>
      </c>
      <c r="I74" s="85" t="str">
        <f>IF(M74&lt;&gt;"",VLOOKUP(M74,LISTAS·PAPP!$U$3:$Z$8,3,FALSE),"")</f>
        <v>REDUCCIÓN DE LA DESIGUALDAD</v>
      </c>
      <c r="J74" s="83" t="str">
        <f>IF(M74&lt;&gt;"",VLOOKUP(M74,LISTAS·PAPP!$U$3:$Z$8,4,FALSE),"")</f>
        <v>INCREMENTAR LAS INTERVENCIONES DE PREVENCIÓN EN EL ÁMBITO DE LA PROTECCIÓN ESPECIAL PARA LA POBLACIÓN SUSCEPTIBLE DE VULNERACIÓN DE DERECHOS</v>
      </c>
      <c r="K74" s="83" t="str">
        <f>IF(C74&lt;&gt;"",VLOOKUP(C74,LISTAS·PAPP!$H$3:$O$119,4,FALSE),"")</f>
        <v>280 8240 DIRECCION DISTRITAL-09D09-TARQUI-MIES</v>
      </c>
      <c r="L74" s="85" t="str">
        <f>IF(C74&lt;&gt;"",VLOOKUP(C74,LISTAS·PAPP!$H$3:$O$119,8,FALSE),"")</f>
        <v>01090100 GUAYAQUIL</v>
      </c>
      <c r="M74" s="95" t="s">
        <v>1068</v>
      </c>
      <c r="N74" s="92" t="s">
        <v>1105</v>
      </c>
      <c r="O74" s="92" t="s">
        <v>1108</v>
      </c>
      <c r="P74" s="84" t="str">
        <f>IF(N74&lt;&gt;"",VLOOKUP(N74,LISTAS·PAPP!$U$9:$Y$125,5,FALSE),"")</f>
        <v>102800000.0000.376265</v>
      </c>
      <c r="Q74" s="83" t="str">
        <f>IF(O74&lt;&gt;"",VLOOKUP(O74,LISTAS·PAPP!$U$9:$W$125,3,FALSE),"")</f>
        <v>99999999 SIN ORIENTACION DE GASTO</v>
      </c>
      <c r="R74" s="92" t="s">
        <v>1119</v>
      </c>
      <c r="S74" s="173">
        <v>2001</v>
      </c>
      <c r="T74" s="173">
        <v>1</v>
      </c>
      <c r="U74" s="92" t="s">
        <v>372</v>
      </c>
      <c r="V74" s="92" t="s">
        <v>386</v>
      </c>
      <c r="W74" s="94">
        <v>780204</v>
      </c>
      <c r="X74" s="83" t="str">
        <f>IF(ISERROR(VLOOKUP(W74,LISTAS·PAPP!$AJ$3:$AK$903,2,0))," ",VLOOKUP(W74,LISTAS·PAPP!$AJ$3:$AK$903,2,0))</f>
        <v>Transferencias o Donaciones al Sector Privado no Financiero</v>
      </c>
      <c r="Y74" s="96">
        <v>123306.9</v>
      </c>
      <c r="Z74" s="97">
        <v>0</v>
      </c>
      <c r="AA74" s="97">
        <v>0</v>
      </c>
      <c r="AB74" s="97">
        <v>41102.299999999996</v>
      </c>
      <c r="AC74" s="97">
        <v>0</v>
      </c>
      <c r="AD74" s="97">
        <v>0</v>
      </c>
      <c r="AE74" s="97">
        <v>41102.299999999996</v>
      </c>
      <c r="AF74" s="97">
        <v>0</v>
      </c>
      <c r="AG74" s="97">
        <v>0</v>
      </c>
      <c r="AH74" s="97">
        <v>41102.299999999996</v>
      </c>
      <c r="AI74" s="97">
        <v>0</v>
      </c>
      <c r="AJ74" s="97">
        <v>0</v>
      </c>
      <c r="AK74" s="97">
        <v>0</v>
      </c>
      <c r="AL74" s="86">
        <f t="shared" ref="AL74:AL137" si="4">IF(A74&gt;0,(Z74+AA74+AB74+AC74+AD74+AE74+AF74+AG74+AH74+AI74+AJ74+AK74),"")</f>
        <v>123306.9</v>
      </c>
      <c r="AM74" s="87" t="str">
        <f t="shared" ref="AM74:AM137" si="5">IF(A74&lt;&gt;"",IF(A74&lt;&gt;"",IF(Y74=AL74,"OK",Y74-AL74),IF(AND(Y74="",AL74=""),"",Z74-AL74))," ")</f>
        <v>OK</v>
      </c>
      <c r="AN74" s="1" t="str">
        <f t="shared" si="3"/>
        <v xml:space="preserve">                     </v>
      </c>
    </row>
    <row r="75" spans="1:40" s="88" customFormat="1" ht="50.1" customHeight="1" x14ac:dyDescent="0.25">
      <c r="A75" s="92" t="s">
        <v>43</v>
      </c>
      <c r="B75" s="92" t="s">
        <v>64</v>
      </c>
      <c r="C75" s="92" t="s">
        <v>147</v>
      </c>
      <c r="D75" s="92" t="s">
        <v>1251</v>
      </c>
      <c r="E75" s="92" t="s">
        <v>1257</v>
      </c>
      <c r="F75" s="93">
        <v>30</v>
      </c>
      <c r="G75" s="94" t="s">
        <v>1255</v>
      </c>
      <c r="H75" s="83" t="str">
        <f>IF(M75&lt;&gt;"",VLOOKUP(M75,LISTAS·PAPP!$U$3:$Z$8,2,FALSE),"")</f>
        <v>GARANTIZAR UNA VIDA DIGNA CON IGUALES OPORTUNIDADES PARA TODAS LAS PERSONAS</v>
      </c>
      <c r="I75" s="85" t="str">
        <f>IF(M75&lt;&gt;"",VLOOKUP(M75,LISTAS·PAPP!$U$3:$Z$8,3,FALSE),"")</f>
        <v>REDUCCIÓN DE LA DESIGUALDAD</v>
      </c>
      <c r="J75" s="83" t="str">
        <f>IF(M75&lt;&gt;"",VLOOKUP(M75,LISTAS·PAPP!$U$3:$Z$8,4,FALSE),"")</f>
        <v>INCREMENTAR LAS INTERVENCIONES DE PREVENCIÓN EN EL ÁMBITO DE LA PROTECCIÓN ESPECIAL PARA LA POBLACIÓN SUSCEPTIBLE DE VULNERACIÓN DE DERECHOS</v>
      </c>
      <c r="K75" s="83" t="str">
        <f>IF(C75&lt;&gt;"",VLOOKUP(C75,LISTAS·PAPP!$H$3:$O$119,4,FALSE),"")</f>
        <v>280 8270 DIRECCION DISTRITAL-09D24-DURAN-MIES</v>
      </c>
      <c r="L75" s="85" t="str">
        <f>IF(C75&lt;&gt;"",VLOOKUP(C75,LISTAS·PAPP!$H$3:$O$119,8,FALSE),"")</f>
        <v>01090700 DURAN</v>
      </c>
      <c r="M75" s="95" t="s">
        <v>1068</v>
      </c>
      <c r="N75" s="92" t="s">
        <v>1105</v>
      </c>
      <c r="O75" s="92" t="s">
        <v>1108</v>
      </c>
      <c r="P75" s="84" t="str">
        <f>IF(N75&lt;&gt;"",VLOOKUP(N75,LISTAS·PAPP!$U$9:$Y$125,5,FALSE),"")</f>
        <v>102800000.0000.376265</v>
      </c>
      <c r="Q75" s="83" t="str">
        <f>IF(O75&lt;&gt;"",VLOOKUP(O75,LISTAS·PAPP!$U$9:$W$125,3,FALSE),"")</f>
        <v>99999999 SIN ORIENTACION DE GASTO</v>
      </c>
      <c r="R75" s="92" t="s">
        <v>1119</v>
      </c>
      <c r="S75" s="173">
        <v>2001</v>
      </c>
      <c r="T75" s="173">
        <v>1</v>
      </c>
      <c r="U75" s="92" t="s">
        <v>372</v>
      </c>
      <c r="V75" s="92" t="s">
        <v>386</v>
      </c>
      <c r="W75" s="94">
        <v>780204</v>
      </c>
      <c r="X75" s="83" t="str">
        <f>IF(ISERROR(VLOOKUP(W75,LISTAS·PAPP!$AJ$3:$AK$903,2,0))," ",VLOOKUP(W75,LISTAS·PAPP!$AJ$3:$AK$903,2,0))</f>
        <v>Transferencias o Donaciones al Sector Privado no Financiero</v>
      </c>
      <c r="Y75" s="96">
        <v>36339.599999999999</v>
      </c>
      <c r="Z75" s="97">
        <v>0</v>
      </c>
      <c r="AA75" s="97">
        <v>0</v>
      </c>
      <c r="AB75" s="97">
        <v>12113.199999999999</v>
      </c>
      <c r="AC75" s="97">
        <v>0</v>
      </c>
      <c r="AD75" s="97">
        <v>0</v>
      </c>
      <c r="AE75" s="97">
        <v>12113.199999999999</v>
      </c>
      <c r="AF75" s="97">
        <v>0</v>
      </c>
      <c r="AG75" s="97">
        <v>0</v>
      </c>
      <c r="AH75" s="97">
        <v>12113.199999999999</v>
      </c>
      <c r="AI75" s="97">
        <v>0</v>
      </c>
      <c r="AJ75" s="97">
        <v>0</v>
      </c>
      <c r="AK75" s="97">
        <v>0</v>
      </c>
      <c r="AL75" s="86">
        <f t="shared" si="4"/>
        <v>36339.599999999999</v>
      </c>
      <c r="AM75" s="87" t="str">
        <f t="shared" si="5"/>
        <v>OK</v>
      </c>
      <c r="AN75" s="1" t="str">
        <f t="shared" ref="AN75:AN138" si="6">IF(A75&lt;&gt;"",IF(A75="","Escoger ESTRUCTURA ORGANIZACIONAL;",)&amp;" "&amp;(IF(B75="","Escoger RELACIONAMIENTO INSTITUCIONAL;",)&amp;" "&amp;(IF(C75="","Escoger UNIDADES ADMINISTRATIVAS;",)&amp;" "&amp;(IF(D75="","Colocar COMPONENTE DEL PROYECTO DE INVERSIÓN;",)&amp;" "&amp;(IF(E75="","Colocar ACTIVIDADES DEL PAPP;",)&amp;" "&amp;(IF(F75="","Colocar META DE LA ACTIVIDAD;",)&amp;" "&amp;(IF(G75="","Colocar INDICADOR DE LA META;",)&amp;" "&amp;(IF(H75="","No visualiza PLAN NACIONAL DE DESARROLLO;",)&amp;" "&amp;(IF(I75="","No visualiza PROGRAMA NACIONAL;",)&amp;" "&amp;(IF(J75="","No visualiza OBJETIVO ESTRATEGICO INSTITUCIONAL;",)&amp;" "&amp;(IF(K75="","No visualiza CENTRO GESTOR;",)&amp;" "&amp;(IF(L75="","No visualiza AREA FUNCIONAL;",)&amp;" "&amp;(IF(M75="","Escoger PRODUCTO INSTITUCIONAL;",)&amp;" "&amp;(IF(N75="","Escoger PROYECTO;",)&amp;" "&amp;(IF(O75="","Escoger ACTIVIDAD SINAFIP;",)&amp;" "&amp;(IF(P75="","No visualiza CODIGO UNICO DE PROYECTO;",)&amp;" "&amp;(IF(Q75="","No visualiza POLITICA DE IGUALDAD;",)&amp;" "&amp;(IF(R75="","Escoger FUENTE;",)&amp;" "&amp;(IF(U75="","Escoger NATURALEZA DE GASTO;",)&amp;" "&amp;(IF(V75="","Escoger GRUPO DE GASTO;",)&amp;" "&amp;(IF(W75="","Colocar ITEM PRESUPUESTARIO;",)&amp;" "&amp;(IF(X75="","No visualiza DESCRIPCION ITEM PRESUPUESTARIO;",))))))))))))))))))))))," ")</f>
        <v xml:space="preserve">                     </v>
      </c>
    </row>
    <row r="76" spans="1:40" s="88" customFormat="1" ht="50.1" customHeight="1" x14ac:dyDescent="0.25">
      <c r="A76" s="92" t="s">
        <v>43</v>
      </c>
      <c r="B76" s="92" t="s">
        <v>65</v>
      </c>
      <c r="C76" s="92" t="s">
        <v>148</v>
      </c>
      <c r="D76" s="92" t="s">
        <v>1251</v>
      </c>
      <c r="E76" s="92" t="s">
        <v>1258</v>
      </c>
      <c r="F76" s="93">
        <v>15</v>
      </c>
      <c r="G76" s="94" t="s">
        <v>1255</v>
      </c>
      <c r="H76" s="83" t="str">
        <f>IF(M76&lt;&gt;"",VLOOKUP(M76,LISTAS·PAPP!$U$3:$Z$8,2,FALSE),"")</f>
        <v>GARANTIZAR UNA VIDA DIGNA CON IGUALES OPORTUNIDADES PARA TODAS LAS PERSONAS</v>
      </c>
      <c r="I76" s="85" t="str">
        <f>IF(M76&lt;&gt;"",VLOOKUP(M76,LISTAS·PAPP!$U$3:$Z$8,3,FALSE),"")</f>
        <v>REDUCCIÓN DE LA DESIGUALDAD</v>
      </c>
      <c r="J76" s="83" t="str">
        <f>IF(M76&lt;&gt;"",VLOOKUP(M76,LISTAS·PAPP!$U$3:$Z$8,4,FALSE),"")</f>
        <v>INCREMENTAR LAS INTERVENCIONES DE PREVENCIÓN EN EL ÁMBITO DE LA PROTECCIÓN ESPECIAL PARA LA POBLACIÓN SUSCEPTIBLE DE VULNERACIÓN DE DERECHOS</v>
      </c>
      <c r="K76" s="83" t="str">
        <f>IF(C76&lt;&gt;"",VLOOKUP(C76,LISTAS·PAPP!$H$3:$O$119,4,FALSE),"")</f>
        <v>280 9120 DIRECCION DISTRITAL-17D02-PARROQUIAS RURALES (CALDERON a GUAYLLABAMBA)-MIES</v>
      </c>
      <c r="L76" s="85" t="str">
        <f>IF(C76&lt;&gt;"",VLOOKUP(C76,LISTAS·PAPP!$H$3:$O$119,8,FALSE),"")</f>
        <v>02170100 QUITO</v>
      </c>
      <c r="M76" s="95" t="s">
        <v>1068</v>
      </c>
      <c r="N76" s="92" t="s">
        <v>1105</v>
      </c>
      <c r="O76" s="92" t="s">
        <v>1108</v>
      </c>
      <c r="P76" s="84" t="str">
        <f>IF(N76&lt;&gt;"",VLOOKUP(N76,LISTAS·PAPP!$U$9:$Y$125,5,FALSE),"")</f>
        <v>102800000.0000.376265</v>
      </c>
      <c r="Q76" s="83" t="str">
        <f>IF(O76&lt;&gt;"",VLOOKUP(O76,LISTAS·PAPP!$U$9:$W$125,3,FALSE),"")</f>
        <v>99999999 SIN ORIENTACION DE GASTO</v>
      </c>
      <c r="R76" s="92" t="s">
        <v>1119</v>
      </c>
      <c r="S76" s="173">
        <v>2001</v>
      </c>
      <c r="T76" s="173">
        <v>1</v>
      </c>
      <c r="U76" s="92" t="s">
        <v>372</v>
      </c>
      <c r="V76" s="92" t="s">
        <v>386</v>
      </c>
      <c r="W76" s="94">
        <v>780204</v>
      </c>
      <c r="X76" s="83" t="str">
        <f>IF(ISERROR(VLOOKUP(W76,LISTAS·PAPP!$AJ$3:$AK$903,2,0))," ",VLOOKUP(W76,LISTAS·PAPP!$AJ$3:$AK$903,2,0))</f>
        <v>Transferencias o Donaciones al Sector Privado no Financiero</v>
      </c>
      <c r="Y76" s="96">
        <v>61653.45</v>
      </c>
      <c r="Z76" s="97">
        <v>0</v>
      </c>
      <c r="AA76" s="97">
        <v>0</v>
      </c>
      <c r="AB76" s="97">
        <v>20551.149999999998</v>
      </c>
      <c r="AC76" s="97">
        <v>0</v>
      </c>
      <c r="AD76" s="97">
        <v>0</v>
      </c>
      <c r="AE76" s="97">
        <v>20551.149999999998</v>
      </c>
      <c r="AF76" s="97">
        <v>0</v>
      </c>
      <c r="AG76" s="97">
        <v>0</v>
      </c>
      <c r="AH76" s="97">
        <v>20551.149999999998</v>
      </c>
      <c r="AI76" s="97">
        <v>0</v>
      </c>
      <c r="AJ76" s="97">
        <v>0</v>
      </c>
      <c r="AK76" s="97">
        <v>0</v>
      </c>
      <c r="AL76" s="86">
        <f t="shared" si="4"/>
        <v>61653.45</v>
      </c>
      <c r="AM76" s="87" t="str">
        <f t="shared" si="5"/>
        <v>OK</v>
      </c>
      <c r="AN76" s="1" t="str">
        <f t="shared" si="6"/>
        <v xml:space="preserve">                     </v>
      </c>
    </row>
    <row r="77" spans="1:40" s="88" customFormat="1" ht="50.1" customHeight="1" x14ac:dyDescent="0.25">
      <c r="A77" s="92" t="s">
        <v>43</v>
      </c>
      <c r="B77" s="92" t="s">
        <v>65</v>
      </c>
      <c r="C77" s="92" t="s">
        <v>148</v>
      </c>
      <c r="D77" s="92" t="s">
        <v>1251</v>
      </c>
      <c r="E77" s="92" t="s">
        <v>1254</v>
      </c>
      <c r="F77" s="93">
        <v>30</v>
      </c>
      <c r="G77" s="94" t="s">
        <v>1255</v>
      </c>
      <c r="H77" s="83" t="str">
        <f>IF(M77&lt;&gt;"",VLOOKUP(M77,LISTAS·PAPP!$U$3:$Z$8,2,FALSE),"")</f>
        <v>GARANTIZAR UNA VIDA DIGNA CON IGUALES OPORTUNIDADES PARA TODAS LAS PERSONAS</v>
      </c>
      <c r="I77" s="85" t="str">
        <f>IF(M77&lt;&gt;"",VLOOKUP(M77,LISTAS·PAPP!$U$3:$Z$8,3,FALSE),"")</f>
        <v>REDUCCIÓN DE LA DESIGUALDAD</v>
      </c>
      <c r="J77" s="83" t="str">
        <f>IF(M77&lt;&gt;"",VLOOKUP(M77,LISTAS·PAPP!$U$3:$Z$8,4,FALSE),"")</f>
        <v>INCREMENTAR LAS INTERVENCIONES DE PREVENCIÓN EN EL ÁMBITO DE LA PROTECCIÓN ESPECIAL PARA LA POBLACIÓN SUSCEPTIBLE DE VULNERACIÓN DE DERECHOS</v>
      </c>
      <c r="K77" s="83" t="str">
        <f>IF(C77&lt;&gt;"",VLOOKUP(C77,LISTAS·PAPP!$H$3:$O$119,4,FALSE),"")</f>
        <v>280 9120 DIRECCION DISTRITAL-17D02-PARROQUIAS RURALES (CALDERON a GUAYLLABAMBA)-MIES</v>
      </c>
      <c r="L77" s="85" t="str">
        <f>IF(C77&lt;&gt;"",VLOOKUP(C77,LISTAS·PAPP!$H$3:$O$119,8,FALSE),"")</f>
        <v>02170100 QUITO</v>
      </c>
      <c r="M77" s="95" t="s">
        <v>1068</v>
      </c>
      <c r="N77" s="92" t="s">
        <v>1105</v>
      </c>
      <c r="O77" s="92" t="s">
        <v>1108</v>
      </c>
      <c r="P77" s="84" t="str">
        <f>IF(N77&lt;&gt;"",VLOOKUP(N77,LISTAS·PAPP!$U$9:$Y$125,5,FALSE),"")</f>
        <v>102800000.0000.376265</v>
      </c>
      <c r="Q77" s="83" t="str">
        <f>IF(O77&lt;&gt;"",VLOOKUP(O77,LISTAS·PAPP!$U$9:$W$125,3,FALSE),"")</f>
        <v>99999999 SIN ORIENTACION DE GASTO</v>
      </c>
      <c r="R77" s="92" t="s">
        <v>1119</v>
      </c>
      <c r="S77" s="173">
        <v>2001</v>
      </c>
      <c r="T77" s="173">
        <v>1</v>
      </c>
      <c r="U77" s="92" t="s">
        <v>372</v>
      </c>
      <c r="V77" s="92" t="s">
        <v>386</v>
      </c>
      <c r="W77" s="94">
        <v>780204</v>
      </c>
      <c r="X77" s="83" t="str">
        <f>IF(ISERROR(VLOOKUP(W77,LISTAS·PAPP!$AJ$3:$AK$903,2,0))," ",VLOOKUP(W77,LISTAS·PAPP!$AJ$3:$AK$903,2,0))</f>
        <v>Transferencias o Donaciones al Sector Privado no Financiero</v>
      </c>
      <c r="Y77" s="96">
        <v>179360.4</v>
      </c>
      <c r="Z77" s="97">
        <v>0</v>
      </c>
      <c r="AA77" s="97">
        <v>0</v>
      </c>
      <c r="AB77" s="97">
        <v>59786.799999999996</v>
      </c>
      <c r="AC77" s="97">
        <v>0</v>
      </c>
      <c r="AD77" s="97">
        <v>0</v>
      </c>
      <c r="AE77" s="97">
        <v>59786.799999999996</v>
      </c>
      <c r="AF77" s="97">
        <v>0</v>
      </c>
      <c r="AG77" s="97">
        <v>0</v>
      </c>
      <c r="AH77" s="97">
        <v>59786.799999999996</v>
      </c>
      <c r="AI77" s="97">
        <v>0</v>
      </c>
      <c r="AJ77" s="97">
        <v>0</v>
      </c>
      <c r="AK77" s="97">
        <v>0</v>
      </c>
      <c r="AL77" s="86">
        <f t="shared" si="4"/>
        <v>179360.4</v>
      </c>
      <c r="AM77" s="87" t="str">
        <f t="shared" si="5"/>
        <v>OK</v>
      </c>
      <c r="AN77" s="1" t="str">
        <f t="shared" si="6"/>
        <v xml:space="preserve">                     </v>
      </c>
    </row>
    <row r="78" spans="1:40" s="88" customFormat="1" ht="50.1" customHeight="1" x14ac:dyDescent="0.25">
      <c r="A78" s="92" t="s">
        <v>43</v>
      </c>
      <c r="B78" s="92" t="s">
        <v>65</v>
      </c>
      <c r="C78" s="92" t="s">
        <v>148</v>
      </c>
      <c r="D78" s="92" t="s">
        <v>1251</v>
      </c>
      <c r="E78" s="92" t="s">
        <v>1257</v>
      </c>
      <c r="F78" s="93">
        <v>30</v>
      </c>
      <c r="G78" s="94" t="s">
        <v>1255</v>
      </c>
      <c r="H78" s="83" t="str">
        <f>IF(M78&lt;&gt;"",VLOOKUP(M78,LISTAS·PAPP!$U$3:$Z$8,2,FALSE),"")</f>
        <v>GARANTIZAR UNA VIDA DIGNA CON IGUALES OPORTUNIDADES PARA TODAS LAS PERSONAS</v>
      </c>
      <c r="I78" s="85" t="str">
        <f>IF(M78&lt;&gt;"",VLOOKUP(M78,LISTAS·PAPP!$U$3:$Z$8,3,FALSE),"")</f>
        <v>REDUCCIÓN DE LA DESIGUALDAD</v>
      </c>
      <c r="J78" s="83" t="str">
        <f>IF(M78&lt;&gt;"",VLOOKUP(M78,LISTAS·PAPP!$U$3:$Z$8,4,FALSE),"")</f>
        <v>INCREMENTAR LAS INTERVENCIONES DE PREVENCIÓN EN EL ÁMBITO DE LA PROTECCIÓN ESPECIAL PARA LA POBLACIÓN SUSCEPTIBLE DE VULNERACIÓN DE DERECHOS</v>
      </c>
      <c r="K78" s="83" t="str">
        <f>IF(C78&lt;&gt;"",VLOOKUP(C78,LISTAS·PAPP!$H$3:$O$119,4,FALSE),"")</f>
        <v>280 9120 DIRECCION DISTRITAL-17D02-PARROQUIAS RURALES (CALDERON a GUAYLLABAMBA)-MIES</v>
      </c>
      <c r="L78" s="85" t="str">
        <f>IF(C78&lt;&gt;"",VLOOKUP(C78,LISTAS·PAPP!$H$3:$O$119,8,FALSE),"")</f>
        <v>02170100 QUITO</v>
      </c>
      <c r="M78" s="95" t="s">
        <v>1068</v>
      </c>
      <c r="N78" s="92" t="s">
        <v>1105</v>
      </c>
      <c r="O78" s="92" t="s">
        <v>1108</v>
      </c>
      <c r="P78" s="84" t="str">
        <f>IF(N78&lt;&gt;"",VLOOKUP(N78,LISTAS·PAPP!$U$9:$Y$125,5,FALSE),"")</f>
        <v>102800000.0000.376265</v>
      </c>
      <c r="Q78" s="83" t="str">
        <f>IF(O78&lt;&gt;"",VLOOKUP(O78,LISTAS·PAPP!$U$9:$W$125,3,FALSE),"")</f>
        <v>99999999 SIN ORIENTACION DE GASTO</v>
      </c>
      <c r="R78" s="92" t="s">
        <v>1119</v>
      </c>
      <c r="S78" s="173">
        <v>2001</v>
      </c>
      <c r="T78" s="173">
        <v>1</v>
      </c>
      <c r="U78" s="92" t="s">
        <v>372</v>
      </c>
      <c r="V78" s="92" t="s">
        <v>386</v>
      </c>
      <c r="W78" s="94">
        <v>780204</v>
      </c>
      <c r="X78" s="83" t="str">
        <f>IF(ISERROR(VLOOKUP(W78,LISTAS·PAPP!$AJ$3:$AK$903,2,0))," ",VLOOKUP(W78,LISTAS·PAPP!$AJ$3:$AK$903,2,0))</f>
        <v>Transferencias o Donaciones al Sector Privado no Financiero</v>
      </c>
      <c r="Y78" s="96">
        <v>36339.599999999999</v>
      </c>
      <c r="Z78" s="97">
        <v>0</v>
      </c>
      <c r="AA78" s="97">
        <v>0</v>
      </c>
      <c r="AB78" s="97">
        <v>12113.199999999999</v>
      </c>
      <c r="AC78" s="97">
        <v>0</v>
      </c>
      <c r="AD78" s="97">
        <v>0</v>
      </c>
      <c r="AE78" s="97">
        <v>12113.199999999999</v>
      </c>
      <c r="AF78" s="97">
        <v>0</v>
      </c>
      <c r="AG78" s="97">
        <v>0</v>
      </c>
      <c r="AH78" s="97">
        <v>12113.199999999999</v>
      </c>
      <c r="AI78" s="97">
        <v>0</v>
      </c>
      <c r="AJ78" s="97">
        <v>0</v>
      </c>
      <c r="AK78" s="97">
        <v>0</v>
      </c>
      <c r="AL78" s="86">
        <f t="shared" si="4"/>
        <v>36339.599999999999</v>
      </c>
      <c r="AM78" s="87" t="str">
        <f t="shared" si="5"/>
        <v>OK</v>
      </c>
      <c r="AN78" s="1" t="str">
        <f t="shared" si="6"/>
        <v xml:space="preserve">                     </v>
      </c>
    </row>
    <row r="79" spans="1:40" s="88" customFormat="1" ht="50.1" customHeight="1" x14ac:dyDescent="0.25">
      <c r="A79" s="92" t="s">
        <v>43</v>
      </c>
      <c r="B79" s="92" t="s">
        <v>65</v>
      </c>
      <c r="C79" s="92" t="s">
        <v>149</v>
      </c>
      <c r="D79" s="92" t="s">
        <v>1251</v>
      </c>
      <c r="E79" s="92" t="s">
        <v>1257</v>
      </c>
      <c r="F79" s="93">
        <v>40</v>
      </c>
      <c r="G79" s="94" t="s">
        <v>1255</v>
      </c>
      <c r="H79" s="83" t="str">
        <f>IF(M79&lt;&gt;"",VLOOKUP(M79,LISTAS·PAPP!$U$3:$Z$8,2,FALSE),"")</f>
        <v>GARANTIZAR UNA VIDA DIGNA CON IGUALES OPORTUNIDADES PARA TODAS LAS PERSONAS</v>
      </c>
      <c r="I79" s="85" t="str">
        <f>IF(M79&lt;&gt;"",VLOOKUP(M79,LISTAS·PAPP!$U$3:$Z$8,3,FALSE),"")</f>
        <v>REDUCCIÓN DE LA DESIGUALDAD</v>
      </c>
      <c r="J79" s="83" t="str">
        <f>IF(M79&lt;&gt;"",VLOOKUP(M79,LISTAS·PAPP!$U$3:$Z$8,4,FALSE),"")</f>
        <v>INCREMENTAR LAS INTERVENCIONES DE PREVENCIÓN EN EL ÁMBITO DE LA PROTECCIÓN ESPECIAL PARA LA POBLACIÓN SUSCEPTIBLE DE VULNERACIÓN DE DERECHOS</v>
      </c>
      <c r="K79" s="83" t="str">
        <f>IF(C79&lt;&gt;"",VLOOKUP(C79,LISTAS·PAPP!$H$3:$O$119,4,FALSE),"")</f>
        <v>280 9180 DIRECCION DISTRITAL-17D05-PARROQUIAS URBANAS(LA CONCEPCION a JIPIJAPA) Y PARROQUIAL RURALES (NAYON a ZAMBIZA)-MIES</v>
      </c>
      <c r="L79" s="85" t="str">
        <f>IF(C79&lt;&gt;"",VLOOKUP(C79,LISTAS·PAPP!$H$3:$O$119,8,FALSE),"")</f>
        <v>02170100 QUITO</v>
      </c>
      <c r="M79" s="95" t="s">
        <v>1068</v>
      </c>
      <c r="N79" s="92" t="s">
        <v>1105</v>
      </c>
      <c r="O79" s="92" t="s">
        <v>1108</v>
      </c>
      <c r="P79" s="84" t="str">
        <f>IF(N79&lt;&gt;"",VLOOKUP(N79,LISTAS·PAPP!$U$9:$Y$125,5,FALSE),"")</f>
        <v>102800000.0000.376265</v>
      </c>
      <c r="Q79" s="83" t="str">
        <f>IF(O79&lt;&gt;"",VLOOKUP(O79,LISTAS·PAPP!$U$9:$W$125,3,FALSE),"")</f>
        <v>99999999 SIN ORIENTACION DE GASTO</v>
      </c>
      <c r="R79" s="92" t="s">
        <v>1119</v>
      </c>
      <c r="S79" s="173">
        <v>2001</v>
      </c>
      <c r="T79" s="173">
        <v>1</v>
      </c>
      <c r="U79" s="92" t="s">
        <v>372</v>
      </c>
      <c r="V79" s="92" t="s">
        <v>386</v>
      </c>
      <c r="W79" s="94">
        <v>780204</v>
      </c>
      <c r="X79" s="83" t="str">
        <f>IF(ISERROR(VLOOKUP(W79,LISTAS·PAPP!$AJ$3:$AK$903,2,0))," ",VLOOKUP(W79,LISTAS·PAPP!$AJ$3:$AK$903,2,0))</f>
        <v>Transferencias o Donaciones al Sector Privado no Financiero</v>
      </c>
      <c r="Y79" s="96">
        <v>64754.2</v>
      </c>
      <c r="Z79" s="97">
        <v>0</v>
      </c>
      <c r="AA79" s="97">
        <v>0</v>
      </c>
      <c r="AB79" s="97">
        <v>21584.733333333334</v>
      </c>
      <c r="AC79" s="97">
        <v>0</v>
      </c>
      <c r="AD79" s="97">
        <v>0</v>
      </c>
      <c r="AE79" s="97">
        <v>21584.733333333334</v>
      </c>
      <c r="AF79" s="97">
        <v>0</v>
      </c>
      <c r="AG79" s="97">
        <v>0</v>
      </c>
      <c r="AH79" s="97">
        <v>21584.733333333334</v>
      </c>
      <c r="AI79" s="97">
        <v>0</v>
      </c>
      <c r="AJ79" s="97">
        <v>0</v>
      </c>
      <c r="AK79" s="97">
        <v>0</v>
      </c>
      <c r="AL79" s="86">
        <f t="shared" si="4"/>
        <v>64754.2</v>
      </c>
      <c r="AM79" s="87" t="str">
        <f t="shared" si="5"/>
        <v>OK</v>
      </c>
      <c r="AN79" s="1" t="str">
        <f t="shared" si="6"/>
        <v xml:space="preserve">                     </v>
      </c>
    </row>
    <row r="80" spans="1:40" s="88" customFormat="1" ht="50.1" customHeight="1" x14ac:dyDescent="0.25">
      <c r="A80" s="92" t="s">
        <v>43</v>
      </c>
      <c r="B80" s="92" t="s">
        <v>65</v>
      </c>
      <c r="C80" s="92" t="s">
        <v>149</v>
      </c>
      <c r="D80" s="92" t="s">
        <v>1251</v>
      </c>
      <c r="E80" s="92" t="s">
        <v>1257</v>
      </c>
      <c r="F80" s="93">
        <v>60</v>
      </c>
      <c r="G80" s="94" t="s">
        <v>1255</v>
      </c>
      <c r="H80" s="83" t="str">
        <f>IF(M80&lt;&gt;"",VLOOKUP(M80,LISTAS·PAPP!$U$3:$Z$8,2,FALSE),"")</f>
        <v>GARANTIZAR UNA VIDA DIGNA CON IGUALES OPORTUNIDADES PARA TODAS LAS PERSONAS</v>
      </c>
      <c r="I80" s="85" t="str">
        <f>IF(M80&lt;&gt;"",VLOOKUP(M80,LISTAS·PAPP!$U$3:$Z$8,3,FALSE),"")</f>
        <v>REDUCCIÓN DE LA DESIGUALDAD</v>
      </c>
      <c r="J80" s="83" t="str">
        <f>IF(M80&lt;&gt;"",VLOOKUP(M80,LISTAS·PAPP!$U$3:$Z$8,4,FALSE),"")</f>
        <v>INCREMENTAR LAS INTERVENCIONES DE PREVENCIÓN EN EL ÁMBITO DE LA PROTECCIÓN ESPECIAL PARA LA POBLACIÓN SUSCEPTIBLE DE VULNERACIÓN DE DERECHOS</v>
      </c>
      <c r="K80" s="83" t="str">
        <f>IF(C80&lt;&gt;"",VLOOKUP(C80,LISTAS·PAPP!$H$3:$O$119,4,FALSE),"")</f>
        <v>280 9180 DIRECCION DISTRITAL-17D05-PARROQUIAS URBANAS(LA CONCEPCION a JIPIJAPA) Y PARROQUIAL RURALES (NAYON a ZAMBIZA)-MIES</v>
      </c>
      <c r="L80" s="85" t="str">
        <f>IF(C80&lt;&gt;"",VLOOKUP(C80,LISTAS·PAPP!$H$3:$O$119,8,FALSE),"")</f>
        <v>02170100 QUITO</v>
      </c>
      <c r="M80" s="95" t="s">
        <v>1068</v>
      </c>
      <c r="N80" s="92" t="s">
        <v>1105</v>
      </c>
      <c r="O80" s="92" t="s">
        <v>1108</v>
      </c>
      <c r="P80" s="84" t="str">
        <f>IF(N80&lt;&gt;"",VLOOKUP(N80,LISTAS·PAPP!$U$9:$Y$125,5,FALSE),"")</f>
        <v>102800000.0000.376265</v>
      </c>
      <c r="Q80" s="83" t="str">
        <f>IF(O80&lt;&gt;"",VLOOKUP(O80,LISTAS·PAPP!$U$9:$W$125,3,FALSE),"")</f>
        <v>99999999 SIN ORIENTACION DE GASTO</v>
      </c>
      <c r="R80" s="92" t="s">
        <v>1119</v>
      </c>
      <c r="S80" s="173">
        <v>2001</v>
      </c>
      <c r="T80" s="173">
        <v>1</v>
      </c>
      <c r="U80" s="92" t="s">
        <v>372</v>
      </c>
      <c r="V80" s="92" t="s">
        <v>386</v>
      </c>
      <c r="W80" s="94">
        <v>780204</v>
      </c>
      <c r="X80" s="83" t="str">
        <f>IF(ISERROR(VLOOKUP(W80,LISTAS·PAPP!$AJ$3:$AK$903,2,0))," ",VLOOKUP(W80,LISTAS·PAPP!$AJ$3:$AK$903,2,0))</f>
        <v>Transferencias o Donaciones al Sector Privado no Financiero</v>
      </c>
      <c r="Y80" s="96">
        <v>72679.199999999997</v>
      </c>
      <c r="Z80" s="97">
        <v>0</v>
      </c>
      <c r="AA80" s="97">
        <v>0</v>
      </c>
      <c r="AB80" s="97">
        <v>24226.399999999998</v>
      </c>
      <c r="AC80" s="97">
        <v>0</v>
      </c>
      <c r="AD80" s="97">
        <v>0</v>
      </c>
      <c r="AE80" s="97">
        <v>24226.399999999998</v>
      </c>
      <c r="AF80" s="97">
        <v>0</v>
      </c>
      <c r="AG80" s="97">
        <v>0</v>
      </c>
      <c r="AH80" s="97">
        <v>24226.399999999998</v>
      </c>
      <c r="AI80" s="97">
        <v>0</v>
      </c>
      <c r="AJ80" s="97">
        <v>0</v>
      </c>
      <c r="AK80" s="97">
        <v>0</v>
      </c>
      <c r="AL80" s="86">
        <f t="shared" si="4"/>
        <v>72679.199999999997</v>
      </c>
      <c r="AM80" s="87" t="str">
        <f t="shared" si="5"/>
        <v>OK</v>
      </c>
      <c r="AN80" s="1" t="str">
        <f t="shared" si="6"/>
        <v xml:space="preserve">                     </v>
      </c>
    </row>
    <row r="81" spans="1:40" s="88" customFormat="1" ht="50.1" customHeight="1" x14ac:dyDescent="0.25">
      <c r="A81" s="92" t="s">
        <v>43</v>
      </c>
      <c r="B81" s="92" t="s">
        <v>65</v>
      </c>
      <c r="C81" s="92" t="s">
        <v>149</v>
      </c>
      <c r="D81" s="92" t="s">
        <v>1251</v>
      </c>
      <c r="E81" s="92" t="s">
        <v>1254</v>
      </c>
      <c r="F81" s="93">
        <v>60</v>
      </c>
      <c r="G81" s="94" t="s">
        <v>1255</v>
      </c>
      <c r="H81" s="83" t="str">
        <f>IF(M81&lt;&gt;"",VLOOKUP(M81,LISTAS·PAPP!$U$3:$Z$8,2,FALSE),"")</f>
        <v>GARANTIZAR UNA VIDA DIGNA CON IGUALES OPORTUNIDADES PARA TODAS LAS PERSONAS</v>
      </c>
      <c r="I81" s="85" t="str">
        <f>IF(M81&lt;&gt;"",VLOOKUP(M81,LISTAS·PAPP!$U$3:$Z$8,3,FALSE),"")</f>
        <v>REDUCCIÓN DE LA DESIGUALDAD</v>
      </c>
      <c r="J81" s="83" t="str">
        <f>IF(M81&lt;&gt;"",VLOOKUP(M81,LISTAS·PAPP!$U$3:$Z$8,4,FALSE),"")</f>
        <v>INCREMENTAR LAS INTERVENCIONES DE PREVENCIÓN EN EL ÁMBITO DE LA PROTECCIÓN ESPECIAL PARA LA POBLACIÓN SUSCEPTIBLE DE VULNERACIÓN DE DERECHOS</v>
      </c>
      <c r="K81" s="83" t="str">
        <f>IF(C81&lt;&gt;"",VLOOKUP(C81,LISTAS·PAPP!$H$3:$O$119,4,FALSE),"")</f>
        <v>280 9180 DIRECCION DISTRITAL-17D05-PARROQUIAS URBANAS(LA CONCEPCION a JIPIJAPA) Y PARROQUIAL RURALES (NAYON a ZAMBIZA)-MIES</v>
      </c>
      <c r="L81" s="85" t="str">
        <f>IF(C81&lt;&gt;"",VLOOKUP(C81,LISTAS·PAPP!$H$3:$O$119,8,FALSE),"")</f>
        <v>02170100 QUITO</v>
      </c>
      <c r="M81" s="95" t="s">
        <v>1068</v>
      </c>
      <c r="N81" s="92" t="s">
        <v>1105</v>
      </c>
      <c r="O81" s="92" t="s">
        <v>1108</v>
      </c>
      <c r="P81" s="84" t="str">
        <f>IF(N81&lt;&gt;"",VLOOKUP(N81,LISTAS·PAPP!$U$9:$Y$125,5,FALSE),"")</f>
        <v>102800000.0000.376265</v>
      </c>
      <c r="Q81" s="83" t="str">
        <f>IF(O81&lt;&gt;"",VLOOKUP(O81,LISTAS·PAPP!$U$9:$W$125,3,FALSE),"")</f>
        <v>99999999 SIN ORIENTACION DE GASTO</v>
      </c>
      <c r="R81" s="92" t="s">
        <v>1119</v>
      </c>
      <c r="S81" s="173">
        <v>2001</v>
      </c>
      <c r="T81" s="173">
        <v>1</v>
      </c>
      <c r="U81" s="92" t="s">
        <v>372</v>
      </c>
      <c r="V81" s="92" t="s">
        <v>386</v>
      </c>
      <c r="W81" s="94">
        <v>780204</v>
      </c>
      <c r="X81" s="83" t="str">
        <f>IF(ISERROR(VLOOKUP(W81,LISTAS·PAPP!$AJ$3:$AK$903,2,0))," ",VLOOKUP(W81,LISTAS·PAPP!$AJ$3:$AK$903,2,0))</f>
        <v>Transferencias o Donaciones al Sector Privado no Financiero</v>
      </c>
      <c r="Y81" s="96">
        <v>397582.95</v>
      </c>
      <c r="Z81" s="97">
        <v>0</v>
      </c>
      <c r="AA81" s="97">
        <v>0</v>
      </c>
      <c r="AB81" s="97">
        <v>132527.65</v>
      </c>
      <c r="AC81" s="97">
        <v>0</v>
      </c>
      <c r="AD81" s="97">
        <v>0</v>
      </c>
      <c r="AE81" s="97">
        <v>132527.65</v>
      </c>
      <c r="AF81" s="97">
        <v>0</v>
      </c>
      <c r="AG81" s="97">
        <v>0</v>
      </c>
      <c r="AH81" s="97">
        <v>132527.65</v>
      </c>
      <c r="AI81" s="97">
        <v>0</v>
      </c>
      <c r="AJ81" s="97">
        <v>0</v>
      </c>
      <c r="AK81" s="97">
        <v>0</v>
      </c>
      <c r="AL81" s="86">
        <f t="shared" si="4"/>
        <v>397582.94999999995</v>
      </c>
      <c r="AM81" s="87" t="str">
        <f t="shared" si="5"/>
        <v>OK</v>
      </c>
      <c r="AN81" s="1" t="str">
        <f t="shared" si="6"/>
        <v xml:space="preserve">                     </v>
      </c>
    </row>
    <row r="82" spans="1:40" s="88" customFormat="1" ht="50.1" customHeight="1" x14ac:dyDescent="0.25">
      <c r="A82" s="92" t="s">
        <v>43</v>
      </c>
      <c r="B82" s="92" t="s">
        <v>65</v>
      </c>
      <c r="C82" s="92" t="s">
        <v>150</v>
      </c>
      <c r="D82" s="92" t="s">
        <v>1251</v>
      </c>
      <c r="E82" s="92" t="s">
        <v>1254</v>
      </c>
      <c r="F82" s="93">
        <v>215</v>
      </c>
      <c r="G82" s="94" t="s">
        <v>1255</v>
      </c>
      <c r="H82" s="83" t="str">
        <f>IF(M82&lt;&gt;"",VLOOKUP(M82,LISTAS·PAPP!$U$3:$Z$8,2,FALSE),"")</f>
        <v>GARANTIZAR UNA VIDA DIGNA CON IGUALES OPORTUNIDADES PARA TODAS LAS PERSONAS</v>
      </c>
      <c r="I82" s="85" t="str">
        <f>IF(M82&lt;&gt;"",VLOOKUP(M82,LISTAS·PAPP!$U$3:$Z$8,3,FALSE),"")</f>
        <v>REDUCCIÓN DE LA DESIGUALDAD</v>
      </c>
      <c r="J82" s="83" t="str">
        <f>IF(M82&lt;&gt;"",VLOOKUP(M82,LISTAS·PAPP!$U$3:$Z$8,4,FALSE),"")</f>
        <v>INCREMENTAR LAS INTERVENCIONES DE PREVENCIÓN EN EL ÁMBITO DE LA PROTECCIÓN ESPECIAL PARA LA POBLACIÓN SUSCEPTIBLE DE VULNERACIÓN DE DERECHOS</v>
      </c>
      <c r="K82" s="83" t="str">
        <f>IF(C82&lt;&gt;"",VLOOKUP(C82,LISTAS·PAPP!$H$3:$O$119,4,FALSE),"")</f>
        <v>280 9240 DIRECCION DISTRITAL-17D08-PARROQUIAS RURALES (CONOCOTO a LA MERCED)-MIES</v>
      </c>
      <c r="L82" s="85" t="str">
        <f>IF(C82&lt;&gt;"",VLOOKUP(C82,LISTAS·PAPP!$H$3:$O$119,8,FALSE),"")</f>
        <v>02170100 QUITO</v>
      </c>
      <c r="M82" s="95" t="s">
        <v>1068</v>
      </c>
      <c r="N82" s="92" t="s">
        <v>1105</v>
      </c>
      <c r="O82" s="92" t="s">
        <v>1108</v>
      </c>
      <c r="P82" s="84" t="str">
        <f>IF(N82&lt;&gt;"",VLOOKUP(N82,LISTAS·PAPP!$U$9:$Y$125,5,FALSE),"")</f>
        <v>102800000.0000.376265</v>
      </c>
      <c r="Q82" s="83" t="str">
        <f>IF(O82&lt;&gt;"",VLOOKUP(O82,LISTAS·PAPP!$U$9:$W$125,3,FALSE),"")</f>
        <v>99999999 SIN ORIENTACION DE GASTO</v>
      </c>
      <c r="R82" s="92" t="s">
        <v>1119</v>
      </c>
      <c r="S82" s="173">
        <v>2001</v>
      </c>
      <c r="T82" s="173">
        <v>1</v>
      </c>
      <c r="U82" s="92" t="s">
        <v>372</v>
      </c>
      <c r="V82" s="92" t="s">
        <v>386</v>
      </c>
      <c r="W82" s="94">
        <v>780204</v>
      </c>
      <c r="X82" s="83" t="str">
        <f>IF(ISERROR(VLOOKUP(W82,LISTAS·PAPP!$AJ$3:$AK$903,2,0))," ",VLOOKUP(W82,LISTAS·PAPP!$AJ$3:$AK$903,2,0))</f>
        <v>Transferencias o Donaciones al Sector Privado no Financiero</v>
      </c>
      <c r="Y82" s="96">
        <v>1283920.31</v>
      </c>
      <c r="Z82" s="97">
        <v>0</v>
      </c>
      <c r="AA82" s="97">
        <v>0</v>
      </c>
      <c r="AB82" s="97">
        <v>427973.4366666667</v>
      </c>
      <c r="AC82" s="97">
        <v>0</v>
      </c>
      <c r="AD82" s="97">
        <v>0</v>
      </c>
      <c r="AE82" s="97">
        <v>427973.4366666667</v>
      </c>
      <c r="AF82" s="97">
        <v>0</v>
      </c>
      <c r="AG82" s="97">
        <v>0</v>
      </c>
      <c r="AH82" s="97">
        <v>427973.4366666667</v>
      </c>
      <c r="AI82" s="97">
        <v>0</v>
      </c>
      <c r="AJ82" s="97">
        <v>0</v>
      </c>
      <c r="AK82" s="97">
        <v>0</v>
      </c>
      <c r="AL82" s="86">
        <f t="shared" si="4"/>
        <v>1283920.31</v>
      </c>
      <c r="AM82" s="87" t="str">
        <f t="shared" si="5"/>
        <v>OK</v>
      </c>
      <c r="AN82" s="1" t="str">
        <f t="shared" si="6"/>
        <v xml:space="preserve">                     </v>
      </c>
    </row>
    <row r="83" spans="1:40" s="88" customFormat="1" ht="50.1" customHeight="1" x14ac:dyDescent="0.25">
      <c r="A83" s="92" t="s">
        <v>43</v>
      </c>
      <c r="B83" s="92" t="s">
        <v>65</v>
      </c>
      <c r="C83" s="92" t="s">
        <v>150</v>
      </c>
      <c r="D83" s="92" t="s">
        <v>1251</v>
      </c>
      <c r="E83" s="92" t="s">
        <v>1257</v>
      </c>
      <c r="F83" s="93">
        <v>30</v>
      </c>
      <c r="G83" s="94" t="s">
        <v>1255</v>
      </c>
      <c r="H83" s="83" t="str">
        <f>IF(M83&lt;&gt;"",VLOOKUP(M83,LISTAS·PAPP!$U$3:$Z$8,2,FALSE),"")</f>
        <v>GARANTIZAR UNA VIDA DIGNA CON IGUALES OPORTUNIDADES PARA TODAS LAS PERSONAS</v>
      </c>
      <c r="I83" s="85" t="str">
        <f>IF(M83&lt;&gt;"",VLOOKUP(M83,LISTAS·PAPP!$U$3:$Z$8,3,FALSE),"")</f>
        <v>REDUCCIÓN DE LA DESIGUALDAD</v>
      </c>
      <c r="J83" s="83" t="str">
        <f>IF(M83&lt;&gt;"",VLOOKUP(M83,LISTAS·PAPP!$U$3:$Z$8,4,FALSE),"")</f>
        <v>INCREMENTAR LAS INTERVENCIONES DE PREVENCIÓN EN EL ÁMBITO DE LA PROTECCIÓN ESPECIAL PARA LA POBLACIÓN SUSCEPTIBLE DE VULNERACIÓN DE DERECHOS</v>
      </c>
      <c r="K83" s="83" t="str">
        <f>IF(C83&lt;&gt;"",VLOOKUP(C83,LISTAS·PAPP!$H$3:$O$119,4,FALSE),"")</f>
        <v>280 9240 DIRECCION DISTRITAL-17D08-PARROQUIAS RURALES (CONOCOTO a LA MERCED)-MIES</v>
      </c>
      <c r="L83" s="85" t="str">
        <f>IF(C83&lt;&gt;"",VLOOKUP(C83,LISTAS·PAPP!$H$3:$O$119,8,FALSE),"")</f>
        <v>02170100 QUITO</v>
      </c>
      <c r="M83" s="95" t="s">
        <v>1068</v>
      </c>
      <c r="N83" s="92" t="s">
        <v>1105</v>
      </c>
      <c r="O83" s="92" t="s">
        <v>1108</v>
      </c>
      <c r="P83" s="84" t="str">
        <f>IF(N83&lt;&gt;"",VLOOKUP(N83,LISTAS·PAPP!$U$9:$Y$125,5,FALSE),"")</f>
        <v>102800000.0000.376265</v>
      </c>
      <c r="Q83" s="83" t="str">
        <f>IF(O83&lt;&gt;"",VLOOKUP(O83,LISTAS·PAPP!$U$9:$W$125,3,FALSE),"")</f>
        <v>99999999 SIN ORIENTACION DE GASTO</v>
      </c>
      <c r="R83" s="92" t="s">
        <v>1119</v>
      </c>
      <c r="S83" s="173">
        <v>2001</v>
      </c>
      <c r="T83" s="173">
        <v>1</v>
      </c>
      <c r="U83" s="92" t="s">
        <v>372</v>
      </c>
      <c r="V83" s="92" t="s">
        <v>386</v>
      </c>
      <c r="W83" s="94">
        <v>780204</v>
      </c>
      <c r="X83" s="83" t="str">
        <f>IF(ISERROR(VLOOKUP(W83,LISTAS·PAPP!$AJ$3:$AK$903,2,0))," ",VLOOKUP(W83,LISTAS·PAPP!$AJ$3:$AK$903,2,0))</f>
        <v>Transferencias o Donaciones al Sector Privado no Financiero</v>
      </c>
      <c r="Y83" s="96">
        <v>36339.599999999999</v>
      </c>
      <c r="Z83" s="97">
        <v>0</v>
      </c>
      <c r="AA83" s="97">
        <v>0</v>
      </c>
      <c r="AB83" s="97">
        <v>12113.199999999999</v>
      </c>
      <c r="AC83" s="97">
        <v>0</v>
      </c>
      <c r="AD83" s="97">
        <v>0</v>
      </c>
      <c r="AE83" s="97">
        <v>12113.199999999999</v>
      </c>
      <c r="AF83" s="97">
        <v>0</v>
      </c>
      <c r="AG83" s="97">
        <v>0</v>
      </c>
      <c r="AH83" s="97">
        <v>12113.199999999999</v>
      </c>
      <c r="AI83" s="97">
        <v>0</v>
      </c>
      <c r="AJ83" s="97">
        <v>0</v>
      </c>
      <c r="AK83" s="97">
        <v>0</v>
      </c>
      <c r="AL83" s="86">
        <f t="shared" si="4"/>
        <v>36339.599999999999</v>
      </c>
      <c r="AM83" s="87" t="str">
        <f t="shared" si="5"/>
        <v>OK</v>
      </c>
      <c r="AN83" s="1" t="str">
        <f t="shared" si="6"/>
        <v xml:space="preserve">                     </v>
      </c>
    </row>
    <row r="84" spans="1:40" s="88" customFormat="1" ht="50.1" customHeight="1" x14ac:dyDescent="0.25">
      <c r="A84" s="92" t="s">
        <v>43</v>
      </c>
      <c r="B84" s="92" t="s">
        <v>65</v>
      </c>
      <c r="C84" s="92" t="s">
        <v>148</v>
      </c>
      <c r="D84" s="92" t="s">
        <v>1251</v>
      </c>
      <c r="E84" s="92" t="s">
        <v>1254</v>
      </c>
      <c r="F84" s="93">
        <v>15</v>
      </c>
      <c r="G84" s="94" t="s">
        <v>1255</v>
      </c>
      <c r="H84" s="83" t="str">
        <f>IF(M84&lt;&gt;"",VLOOKUP(M84,LISTAS·PAPP!$U$3:$Z$8,2,FALSE),"")</f>
        <v>GARANTIZAR UNA VIDA DIGNA CON IGUALES OPORTUNIDADES PARA TODAS LAS PERSONAS</v>
      </c>
      <c r="I84" s="85" t="str">
        <f>IF(M84&lt;&gt;"",VLOOKUP(M84,LISTAS·PAPP!$U$3:$Z$8,3,FALSE),"")</f>
        <v>REDUCCIÓN DE LA DESIGUALDAD</v>
      </c>
      <c r="J84" s="83" t="str">
        <f>IF(M84&lt;&gt;"",VLOOKUP(M84,LISTAS·PAPP!$U$3:$Z$8,4,FALSE),"")</f>
        <v>INCREMENTAR LAS INTERVENCIONES DE PREVENCIÓN EN EL ÁMBITO DE LA PROTECCIÓN ESPECIAL PARA LA POBLACIÓN SUSCEPTIBLE DE VULNERACIÓN DE DERECHOS</v>
      </c>
      <c r="K84" s="83" t="str">
        <f>IF(C84&lt;&gt;"",VLOOKUP(C84,LISTAS·PAPP!$H$3:$O$119,4,FALSE),"")</f>
        <v>280 9120 DIRECCION DISTRITAL-17D02-PARROQUIAS RURALES (CALDERON a GUAYLLABAMBA)-MIES</v>
      </c>
      <c r="L84" s="85" t="str">
        <f>IF(C84&lt;&gt;"",VLOOKUP(C84,LISTAS·PAPP!$H$3:$O$119,8,FALSE),"")</f>
        <v>02170100 QUITO</v>
      </c>
      <c r="M84" s="95" t="s">
        <v>1068</v>
      </c>
      <c r="N84" s="92" t="s">
        <v>1105</v>
      </c>
      <c r="O84" s="92" t="s">
        <v>1108</v>
      </c>
      <c r="P84" s="84" t="str">
        <f>IF(N84&lt;&gt;"",VLOOKUP(N84,LISTAS·PAPP!$U$9:$Y$125,5,FALSE),"")</f>
        <v>102800000.0000.376265</v>
      </c>
      <c r="Q84" s="83" t="str">
        <f>IF(O84&lt;&gt;"",VLOOKUP(O84,LISTAS·PAPP!$U$9:$W$125,3,FALSE),"")</f>
        <v>99999999 SIN ORIENTACION DE GASTO</v>
      </c>
      <c r="R84" s="92" t="s">
        <v>1119</v>
      </c>
      <c r="S84" s="173">
        <v>2001</v>
      </c>
      <c r="T84" s="173">
        <v>1</v>
      </c>
      <c r="U84" s="92" t="s">
        <v>372</v>
      </c>
      <c r="V84" s="92" t="s">
        <v>386</v>
      </c>
      <c r="W84" s="94">
        <v>780204</v>
      </c>
      <c r="X84" s="83" t="str">
        <f>IF(ISERROR(VLOOKUP(W84,LISTAS·PAPP!$AJ$3:$AK$903,2,0))," ",VLOOKUP(W84,LISTAS·PAPP!$AJ$3:$AK$903,2,0))</f>
        <v>Transferencias o Donaciones al Sector Privado no Financiero</v>
      </c>
      <c r="Y84" s="96">
        <v>103350.02</v>
      </c>
      <c r="Z84" s="97">
        <v>0</v>
      </c>
      <c r="AA84" s="97">
        <v>0</v>
      </c>
      <c r="AB84" s="97">
        <v>34450.006666666668</v>
      </c>
      <c r="AC84" s="97">
        <v>0</v>
      </c>
      <c r="AD84" s="97">
        <v>0</v>
      </c>
      <c r="AE84" s="97">
        <v>34450.006666666668</v>
      </c>
      <c r="AF84" s="97">
        <v>0</v>
      </c>
      <c r="AG84" s="97">
        <v>0</v>
      </c>
      <c r="AH84" s="97">
        <v>34450.006666666668</v>
      </c>
      <c r="AI84" s="97">
        <v>0</v>
      </c>
      <c r="AJ84" s="97">
        <v>0</v>
      </c>
      <c r="AK84" s="97">
        <v>0</v>
      </c>
      <c r="AL84" s="86">
        <f t="shared" si="4"/>
        <v>103350.02</v>
      </c>
      <c r="AM84" s="87" t="str">
        <f t="shared" si="5"/>
        <v>OK</v>
      </c>
      <c r="AN84" s="1" t="str">
        <f t="shared" si="6"/>
        <v xml:space="preserve">                     </v>
      </c>
    </row>
    <row r="85" spans="1:40" s="88" customFormat="1" ht="50.1" customHeight="1" x14ac:dyDescent="0.25">
      <c r="A85" s="92" t="s">
        <v>39</v>
      </c>
      <c r="B85" s="92" t="s">
        <v>57</v>
      </c>
      <c r="C85" s="92" t="s">
        <v>1063</v>
      </c>
      <c r="D85" s="92" t="s">
        <v>1259</v>
      </c>
      <c r="E85" s="92" t="s">
        <v>1260</v>
      </c>
      <c r="F85" s="93">
        <v>12</v>
      </c>
      <c r="G85" s="94" t="s">
        <v>1261</v>
      </c>
      <c r="H85" s="83" t="str">
        <f>IF(M85&lt;&gt;"",VLOOKUP(M85,LISTAS·PAPP!$U$3:$Z$8,2,FALSE),"")</f>
        <v>GARANTIZAR UNA VIDA DIGNA CON IGUALES OPORTUNIDADES PARA TODAS LAS PERSONAS</v>
      </c>
      <c r="I85" s="85" t="str">
        <f>IF(M85&lt;&gt;"",VLOOKUP(M85,LISTAS·PAPP!$U$3:$Z$8,3,FALSE),"")</f>
        <v>REDUCCIÓN DE LA DESIGUALDAD</v>
      </c>
      <c r="J85" s="83" t="str">
        <f>IF(M85&lt;&gt;"",VLOOKUP(M85,LISTAS·PAPP!$U$3:$Z$8,4,FALSE),"")</f>
        <v>INCREMENTAR LAS INTERVENCIONES DE PREVENCIÓN EN EL ÁMBITO DE LA PROTECCIÓN ESPECIAL PARA LA POBLACIÓN SUSCEPTIBLE DE VULNERACIÓN DE DERECHOS</v>
      </c>
      <c r="K85" s="83" t="str">
        <f>IF(C85&lt;&gt;"",VLOOKUP(C85,LISTAS·PAPP!$H$3:$O$119,4,FALSE),"")</f>
        <v>280 9999 MIES - PLANTA CENTRAL</v>
      </c>
      <c r="L85" s="85" t="str">
        <f>IF(C85&lt;&gt;"",VLOOKUP(C85,LISTAS·PAPP!$H$3:$O$119,8,FALSE),"")</f>
        <v>02170100 QUITO</v>
      </c>
      <c r="M85" s="95" t="s">
        <v>1068</v>
      </c>
      <c r="N85" s="92" t="s">
        <v>1105</v>
      </c>
      <c r="O85" s="92" t="s">
        <v>1109</v>
      </c>
      <c r="P85" s="84" t="str">
        <f>IF(N85&lt;&gt;"",VLOOKUP(N85,LISTAS·PAPP!$U$9:$Y$125,5,FALSE),"")</f>
        <v>102800000.0000.376265</v>
      </c>
      <c r="Q85" s="83" t="str">
        <f>IF(O85&lt;&gt;"",VLOOKUP(O85,LISTAS·PAPP!$U$9:$W$125,3,FALSE),"")</f>
        <v>99999999 SIN ORIENTACION DE GASTO</v>
      </c>
      <c r="R85" s="92" t="s">
        <v>1119</v>
      </c>
      <c r="S85" s="173">
        <v>2001</v>
      </c>
      <c r="T85" s="173">
        <v>1</v>
      </c>
      <c r="U85" s="92" t="s">
        <v>372</v>
      </c>
      <c r="V85" s="92" t="s">
        <v>382</v>
      </c>
      <c r="W85" s="94">
        <v>710203</v>
      </c>
      <c r="X85" s="83" t="str">
        <f>IF(ISERROR(VLOOKUP(W85,LISTAS·PAPP!$AJ$3:$AK$903,2,0))," ",VLOOKUP(W85,LISTAS·PAPP!$AJ$3:$AK$903,2,0))</f>
        <v>Decimo Tercer Sueldo</v>
      </c>
      <c r="Y85" s="96">
        <v>14926</v>
      </c>
      <c r="Z85" s="97">
        <v>0</v>
      </c>
      <c r="AA85" s="97">
        <v>0</v>
      </c>
      <c r="AB85" s="97">
        <v>0</v>
      </c>
      <c r="AC85" s="97">
        <v>0</v>
      </c>
      <c r="AD85" s="97">
        <v>0</v>
      </c>
      <c r="AE85" s="97">
        <v>0</v>
      </c>
      <c r="AF85" s="97">
        <v>0</v>
      </c>
      <c r="AG85" s="97">
        <v>0</v>
      </c>
      <c r="AH85" s="97">
        <v>0</v>
      </c>
      <c r="AI85" s="97">
        <v>0</v>
      </c>
      <c r="AJ85" s="97">
        <v>0</v>
      </c>
      <c r="AK85" s="97">
        <v>14926</v>
      </c>
      <c r="AL85" s="86">
        <f t="shared" si="4"/>
        <v>14926</v>
      </c>
      <c r="AM85" s="87" t="str">
        <f t="shared" si="5"/>
        <v>OK</v>
      </c>
      <c r="AN85" s="1" t="str">
        <f t="shared" si="6"/>
        <v xml:space="preserve">                     </v>
      </c>
    </row>
    <row r="86" spans="1:40" s="88" customFormat="1" ht="50.1" customHeight="1" x14ac:dyDescent="0.25">
      <c r="A86" s="92" t="s">
        <v>39</v>
      </c>
      <c r="B86" s="92" t="s">
        <v>57</v>
      </c>
      <c r="C86" s="92" t="s">
        <v>1063</v>
      </c>
      <c r="D86" s="92" t="s">
        <v>1259</v>
      </c>
      <c r="E86" s="92" t="s">
        <v>1260</v>
      </c>
      <c r="F86" s="93">
        <v>12</v>
      </c>
      <c r="G86" s="94" t="s">
        <v>1261</v>
      </c>
      <c r="H86" s="83" t="str">
        <f>IF(M86&lt;&gt;"",VLOOKUP(M86,LISTAS·PAPP!$U$3:$Z$8,2,FALSE),"")</f>
        <v>GARANTIZAR UNA VIDA DIGNA CON IGUALES OPORTUNIDADES PARA TODAS LAS PERSONAS</v>
      </c>
      <c r="I86" s="85" t="str">
        <f>IF(M86&lt;&gt;"",VLOOKUP(M86,LISTAS·PAPP!$U$3:$Z$8,3,FALSE),"")</f>
        <v>REDUCCIÓN DE LA DESIGUALDAD</v>
      </c>
      <c r="J86" s="83" t="str">
        <f>IF(M86&lt;&gt;"",VLOOKUP(M86,LISTAS·PAPP!$U$3:$Z$8,4,FALSE),"")</f>
        <v>INCREMENTAR LAS INTERVENCIONES DE PREVENCIÓN EN EL ÁMBITO DE LA PROTECCIÓN ESPECIAL PARA LA POBLACIÓN SUSCEPTIBLE DE VULNERACIÓN DE DERECHOS</v>
      </c>
      <c r="K86" s="83" t="str">
        <f>IF(C86&lt;&gt;"",VLOOKUP(C86,LISTAS·PAPP!$H$3:$O$119,4,FALSE),"")</f>
        <v>280 9999 MIES - PLANTA CENTRAL</v>
      </c>
      <c r="L86" s="85" t="str">
        <f>IF(C86&lt;&gt;"",VLOOKUP(C86,LISTAS·PAPP!$H$3:$O$119,8,FALSE),"")</f>
        <v>02170100 QUITO</v>
      </c>
      <c r="M86" s="95" t="s">
        <v>1068</v>
      </c>
      <c r="N86" s="92" t="s">
        <v>1105</v>
      </c>
      <c r="O86" s="92" t="s">
        <v>1109</v>
      </c>
      <c r="P86" s="84" t="str">
        <f>IF(N86&lt;&gt;"",VLOOKUP(N86,LISTAS·PAPP!$U$9:$Y$125,5,FALSE),"")</f>
        <v>102800000.0000.376265</v>
      </c>
      <c r="Q86" s="83" t="str">
        <f>IF(O86&lt;&gt;"",VLOOKUP(O86,LISTAS·PAPP!$U$9:$W$125,3,FALSE),"")</f>
        <v>99999999 SIN ORIENTACION DE GASTO</v>
      </c>
      <c r="R86" s="92" t="s">
        <v>1119</v>
      </c>
      <c r="S86" s="173">
        <v>2001</v>
      </c>
      <c r="T86" s="173">
        <v>1</v>
      </c>
      <c r="U86" s="92" t="s">
        <v>372</v>
      </c>
      <c r="V86" s="92" t="s">
        <v>382</v>
      </c>
      <c r="W86" s="94">
        <v>710204</v>
      </c>
      <c r="X86" s="83" t="str">
        <f>IF(ISERROR(VLOOKUP(W86,LISTAS·PAPP!$AJ$3:$AK$903,2,0))," ",VLOOKUP(W86,LISTAS·PAPP!$AJ$3:$AK$903,2,0))</f>
        <v>Decimo Cuarto Sueldo</v>
      </c>
      <c r="Y86" s="96">
        <v>4848</v>
      </c>
      <c r="Z86" s="97">
        <v>0</v>
      </c>
      <c r="AA86" s="97">
        <v>0</v>
      </c>
      <c r="AB86" s="97">
        <v>0</v>
      </c>
      <c r="AC86" s="97">
        <v>0</v>
      </c>
      <c r="AD86" s="97">
        <v>0</v>
      </c>
      <c r="AE86" s="97">
        <v>0</v>
      </c>
      <c r="AF86" s="97">
        <v>0</v>
      </c>
      <c r="AG86" s="97">
        <v>4848</v>
      </c>
      <c r="AH86" s="97">
        <v>0</v>
      </c>
      <c r="AI86" s="97">
        <v>0</v>
      </c>
      <c r="AJ86" s="97">
        <v>0</v>
      </c>
      <c r="AK86" s="97">
        <v>0</v>
      </c>
      <c r="AL86" s="86">
        <f t="shared" si="4"/>
        <v>4848</v>
      </c>
      <c r="AM86" s="87" t="str">
        <f t="shared" si="5"/>
        <v>OK</v>
      </c>
      <c r="AN86" s="1" t="str">
        <f t="shared" si="6"/>
        <v xml:space="preserve">                     </v>
      </c>
    </row>
    <row r="87" spans="1:40" s="88" customFormat="1" ht="50.1" customHeight="1" x14ac:dyDescent="0.25">
      <c r="A87" s="92" t="s">
        <v>39</v>
      </c>
      <c r="B87" s="92" t="s">
        <v>57</v>
      </c>
      <c r="C87" s="92" t="s">
        <v>1063</v>
      </c>
      <c r="D87" s="92" t="s">
        <v>1259</v>
      </c>
      <c r="E87" s="92" t="s">
        <v>1260</v>
      </c>
      <c r="F87" s="93">
        <v>12</v>
      </c>
      <c r="G87" s="94" t="s">
        <v>1261</v>
      </c>
      <c r="H87" s="83" t="str">
        <f>IF(M87&lt;&gt;"",VLOOKUP(M87,LISTAS·PAPP!$U$3:$Z$8,2,FALSE),"")</f>
        <v>GARANTIZAR UNA VIDA DIGNA CON IGUALES OPORTUNIDADES PARA TODAS LAS PERSONAS</v>
      </c>
      <c r="I87" s="85" t="str">
        <f>IF(M87&lt;&gt;"",VLOOKUP(M87,LISTAS·PAPP!$U$3:$Z$8,3,FALSE),"")</f>
        <v>REDUCCIÓN DE LA DESIGUALDAD</v>
      </c>
      <c r="J87" s="83" t="str">
        <f>IF(M87&lt;&gt;"",VLOOKUP(M87,LISTAS·PAPP!$U$3:$Z$8,4,FALSE),"")</f>
        <v>INCREMENTAR LAS INTERVENCIONES DE PREVENCIÓN EN EL ÁMBITO DE LA PROTECCIÓN ESPECIAL PARA LA POBLACIÓN SUSCEPTIBLE DE VULNERACIÓN DE DERECHOS</v>
      </c>
      <c r="K87" s="83" t="str">
        <f>IF(C87&lt;&gt;"",VLOOKUP(C87,LISTAS·PAPP!$H$3:$O$119,4,FALSE),"")</f>
        <v>280 9999 MIES - PLANTA CENTRAL</v>
      </c>
      <c r="L87" s="85" t="str">
        <f>IF(C87&lt;&gt;"",VLOOKUP(C87,LISTAS·PAPP!$H$3:$O$119,8,FALSE),"")</f>
        <v>02170100 QUITO</v>
      </c>
      <c r="M87" s="95" t="s">
        <v>1068</v>
      </c>
      <c r="N87" s="92" t="s">
        <v>1105</v>
      </c>
      <c r="O87" s="92" t="s">
        <v>1109</v>
      </c>
      <c r="P87" s="84" t="str">
        <f>IF(N87&lt;&gt;"",VLOOKUP(N87,LISTAS·PAPP!$U$9:$Y$125,5,FALSE),"")</f>
        <v>102800000.0000.376265</v>
      </c>
      <c r="Q87" s="83" t="str">
        <f>IF(O87&lt;&gt;"",VLOOKUP(O87,LISTAS·PAPP!$U$9:$W$125,3,FALSE),"")</f>
        <v>99999999 SIN ORIENTACION DE GASTO</v>
      </c>
      <c r="R87" s="92" t="s">
        <v>1119</v>
      </c>
      <c r="S87" s="173">
        <v>2001</v>
      </c>
      <c r="T87" s="173">
        <v>1</v>
      </c>
      <c r="U87" s="92" t="s">
        <v>372</v>
      </c>
      <c r="V87" s="92" t="s">
        <v>382</v>
      </c>
      <c r="W87" s="94">
        <v>710510</v>
      </c>
      <c r="X87" s="83" t="str">
        <f>IF(ISERROR(VLOOKUP(W87,LISTAS·PAPP!$AJ$3:$AK$903,2,0))," ",VLOOKUP(W87,LISTAS·PAPP!$AJ$3:$AK$903,2,0))</f>
        <v>Servicios Personales por Contrato</v>
      </c>
      <c r="Y87" s="96">
        <v>176602.81</v>
      </c>
      <c r="Z87" s="97">
        <v>14716.900833333333</v>
      </c>
      <c r="AA87" s="97">
        <v>14716.900833333333</v>
      </c>
      <c r="AB87" s="97">
        <v>14716.900833333333</v>
      </c>
      <c r="AC87" s="97">
        <v>14716.900833333333</v>
      </c>
      <c r="AD87" s="97">
        <v>14716.900833333333</v>
      </c>
      <c r="AE87" s="97">
        <v>14716.900833333333</v>
      </c>
      <c r="AF87" s="97">
        <v>14716.900833333333</v>
      </c>
      <c r="AG87" s="97">
        <v>14716.900833333333</v>
      </c>
      <c r="AH87" s="97">
        <v>14716.900833333333</v>
      </c>
      <c r="AI87" s="97">
        <v>14716.900833333333</v>
      </c>
      <c r="AJ87" s="97">
        <v>14716.900833333333</v>
      </c>
      <c r="AK87" s="97">
        <v>14716.900833333333</v>
      </c>
      <c r="AL87" s="86">
        <f t="shared" si="4"/>
        <v>176602.80999999994</v>
      </c>
      <c r="AM87" s="87" t="str">
        <f t="shared" si="5"/>
        <v>OK</v>
      </c>
      <c r="AN87" s="1" t="str">
        <f t="shared" si="6"/>
        <v xml:space="preserve">                     </v>
      </c>
    </row>
    <row r="88" spans="1:40" s="88" customFormat="1" ht="50.1" customHeight="1" x14ac:dyDescent="0.25">
      <c r="A88" s="92" t="s">
        <v>39</v>
      </c>
      <c r="B88" s="92" t="s">
        <v>57</v>
      </c>
      <c r="C88" s="92" t="s">
        <v>1063</v>
      </c>
      <c r="D88" s="92" t="s">
        <v>1259</v>
      </c>
      <c r="E88" s="92" t="s">
        <v>1260</v>
      </c>
      <c r="F88" s="93">
        <v>12</v>
      </c>
      <c r="G88" s="94" t="s">
        <v>1261</v>
      </c>
      <c r="H88" s="83" t="str">
        <f>IF(M88&lt;&gt;"",VLOOKUP(M88,LISTAS·PAPP!$U$3:$Z$8,2,FALSE),"")</f>
        <v>GARANTIZAR UNA VIDA DIGNA CON IGUALES OPORTUNIDADES PARA TODAS LAS PERSONAS</v>
      </c>
      <c r="I88" s="85" t="str">
        <f>IF(M88&lt;&gt;"",VLOOKUP(M88,LISTAS·PAPP!$U$3:$Z$8,3,FALSE),"")</f>
        <v>REDUCCIÓN DE LA DESIGUALDAD</v>
      </c>
      <c r="J88" s="83" t="str">
        <f>IF(M88&lt;&gt;"",VLOOKUP(M88,LISTAS·PAPP!$U$3:$Z$8,4,FALSE),"")</f>
        <v>INCREMENTAR LAS INTERVENCIONES DE PREVENCIÓN EN EL ÁMBITO DE LA PROTECCIÓN ESPECIAL PARA LA POBLACIÓN SUSCEPTIBLE DE VULNERACIÓN DE DERECHOS</v>
      </c>
      <c r="K88" s="83" t="str">
        <f>IF(C88&lt;&gt;"",VLOOKUP(C88,LISTAS·PAPP!$H$3:$O$119,4,FALSE),"")</f>
        <v>280 9999 MIES - PLANTA CENTRAL</v>
      </c>
      <c r="L88" s="85" t="str">
        <f>IF(C88&lt;&gt;"",VLOOKUP(C88,LISTAS·PAPP!$H$3:$O$119,8,FALSE),"")</f>
        <v>02170100 QUITO</v>
      </c>
      <c r="M88" s="95" t="s">
        <v>1068</v>
      </c>
      <c r="N88" s="92" t="s">
        <v>1105</v>
      </c>
      <c r="O88" s="92" t="s">
        <v>1109</v>
      </c>
      <c r="P88" s="84" t="str">
        <f>IF(N88&lt;&gt;"",VLOOKUP(N88,LISTAS·PAPP!$U$9:$Y$125,5,FALSE),"")</f>
        <v>102800000.0000.376265</v>
      </c>
      <c r="Q88" s="83" t="str">
        <f>IF(O88&lt;&gt;"",VLOOKUP(O88,LISTAS·PAPP!$U$9:$W$125,3,FALSE),"")</f>
        <v>99999999 SIN ORIENTACION DE GASTO</v>
      </c>
      <c r="R88" s="92" t="s">
        <v>1119</v>
      </c>
      <c r="S88" s="173">
        <v>2001</v>
      </c>
      <c r="T88" s="173">
        <v>1</v>
      </c>
      <c r="U88" s="92" t="s">
        <v>372</v>
      </c>
      <c r="V88" s="92" t="s">
        <v>382</v>
      </c>
      <c r="W88" s="94">
        <v>710601</v>
      </c>
      <c r="X88" s="83" t="str">
        <f>IF(ISERROR(VLOOKUP(W88,LISTAS·PAPP!$AJ$3:$AK$903,2,0))," ",VLOOKUP(W88,LISTAS·PAPP!$AJ$3:$AK$903,2,0))</f>
        <v>Aporte Patronal</v>
      </c>
      <c r="Y88" s="96">
        <v>17284.32</v>
      </c>
      <c r="Z88" s="97">
        <v>1440.36</v>
      </c>
      <c r="AA88" s="97">
        <v>1440.36</v>
      </c>
      <c r="AB88" s="97">
        <v>1440.36</v>
      </c>
      <c r="AC88" s="97">
        <v>1440.36</v>
      </c>
      <c r="AD88" s="97">
        <v>1440.36</v>
      </c>
      <c r="AE88" s="97">
        <v>1440.36</v>
      </c>
      <c r="AF88" s="97">
        <v>1440.36</v>
      </c>
      <c r="AG88" s="97">
        <v>1440.36</v>
      </c>
      <c r="AH88" s="97">
        <v>1440.36</v>
      </c>
      <c r="AI88" s="97">
        <v>1440.36</v>
      </c>
      <c r="AJ88" s="97">
        <v>1440.36</v>
      </c>
      <c r="AK88" s="97">
        <v>1440.36</v>
      </c>
      <c r="AL88" s="86">
        <f t="shared" si="4"/>
        <v>17284.320000000003</v>
      </c>
      <c r="AM88" s="87" t="str">
        <f t="shared" si="5"/>
        <v>OK</v>
      </c>
      <c r="AN88" s="1" t="str">
        <f t="shared" si="6"/>
        <v xml:space="preserve">                     </v>
      </c>
    </row>
    <row r="89" spans="1:40" s="88" customFormat="1" ht="50.1" customHeight="1" x14ac:dyDescent="0.25">
      <c r="A89" s="92" t="s">
        <v>39</v>
      </c>
      <c r="B89" s="92" t="s">
        <v>57</v>
      </c>
      <c r="C89" s="92" t="s">
        <v>1063</v>
      </c>
      <c r="D89" s="92" t="s">
        <v>1259</v>
      </c>
      <c r="E89" s="92" t="s">
        <v>1260</v>
      </c>
      <c r="F89" s="93">
        <v>12</v>
      </c>
      <c r="G89" s="94" t="s">
        <v>1261</v>
      </c>
      <c r="H89" s="83" t="str">
        <f>IF(M89&lt;&gt;"",VLOOKUP(M89,LISTAS·PAPP!$U$3:$Z$8,2,FALSE),"")</f>
        <v>GARANTIZAR UNA VIDA DIGNA CON IGUALES OPORTUNIDADES PARA TODAS LAS PERSONAS</v>
      </c>
      <c r="I89" s="85" t="str">
        <f>IF(M89&lt;&gt;"",VLOOKUP(M89,LISTAS·PAPP!$U$3:$Z$8,3,FALSE),"")</f>
        <v>REDUCCIÓN DE LA DESIGUALDAD</v>
      </c>
      <c r="J89" s="83" t="str">
        <f>IF(M89&lt;&gt;"",VLOOKUP(M89,LISTAS·PAPP!$U$3:$Z$8,4,FALSE),"")</f>
        <v>INCREMENTAR LAS INTERVENCIONES DE PREVENCIÓN EN EL ÁMBITO DE LA PROTECCIÓN ESPECIAL PARA LA POBLACIÓN SUSCEPTIBLE DE VULNERACIÓN DE DERECHOS</v>
      </c>
      <c r="K89" s="83" t="str">
        <f>IF(C89&lt;&gt;"",VLOOKUP(C89,LISTAS·PAPP!$H$3:$O$119,4,FALSE),"")</f>
        <v>280 9999 MIES - PLANTA CENTRAL</v>
      </c>
      <c r="L89" s="85" t="str">
        <f>IF(C89&lt;&gt;"",VLOOKUP(C89,LISTAS·PAPP!$H$3:$O$119,8,FALSE),"")</f>
        <v>02170100 QUITO</v>
      </c>
      <c r="M89" s="95" t="s">
        <v>1068</v>
      </c>
      <c r="N89" s="92" t="s">
        <v>1105</v>
      </c>
      <c r="O89" s="92" t="s">
        <v>1109</v>
      </c>
      <c r="P89" s="84" t="str">
        <f>IF(N89&lt;&gt;"",VLOOKUP(N89,LISTAS·PAPP!$U$9:$Y$125,5,FALSE),"")</f>
        <v>102800000.0000.376265</v>
      </c>
      <c r="Q89" s="83" t="str">
        <f>IF(O89&lt;&gt;"",VLOOKUP(O89,LISTAS·PAPP!$U$9:$W$125,3,FALSE),"")</f>
        <v>99999999 SIN ORIENTACION DE GASTO</v>
      </c>
      <c r="R89" s="92" t="s">
        <v>1119</v>
      </c>
      <c r="S89" s="173">
        <v>2001</v>
      </c>
      <c r="T89" s="173">
        <v>1</v>
      </c>
      <c r="U89" s="92" t="s">
        <v>372</v>
      </c>
      <c r="V89" s="92" t="s">
        <v>382</v>
      </c>
      <c r="W89" s="94">
        <v>710602</v>
      </c>
      <c r="X89" s="83" t="str">
        <f>IF(ISERROR(VLOOKUP(W89,LISTAS·PAPP!$AJ$3:$AK$903,2,0))," ",VLOOKUP(W89,LISTAS·PAPP!$AJ$3:$AK$903,2,0))</f>
        <v>Fondo de Reserva</v>
      </c>
      <c r="Y89" s="96">
        <v>14920.02</v>
      </c>
      <c r="Z89" s="97">
        <v>1243.33</v>
      </c>
      <c r="AA89" s="97">
        <v>1243.33</v>
      </c>
      <c r="AB89" s="97">
        <v>1243.33</v>
      </c>
      <c r="AC89" s="97">
        <v>1243.33</v>
      </c>
      <c r="AD89" s="97">
        <v>1243.33</v>
      </c>
      <c r="AE89" s="97">
        <v>1243.33</v>
      </c>
      <c r="AF89" s="97">
        <v>1243.33</v>
      </c>
      <c r="AG89" s="97">
        <v>1243.33</v>
      </c>
      <c r="AH89" s="97">
        <v>1243.33</v>
      </c>
      <c r="AI89" s="97">
        <v>1243.33</v>
      </c>
      <c r="AJ89" s="97">
        <v>1243.33</v>
      </c>
      <c r="AK89" s="97">
        <v>1243.3900000000001</v>
      </c>
      <c r="AL89" s="86">
        <f t="shared" si="4"/>
        <v>14920.019999999999</v>
      </c>
      <c r="AM89" s="87" t="str">
        <f t="shared" si="5"/>
        <v>OK</v>
      </c>
      <c r="AN89" s="1" t="str">
        <f t="shared" si="6"/>
        <v xml:space="preserve">                     </v>
      </c>
    </row>
    <row r="90" spans="1:40" s="88" customFormat="1" ht="50.1" customHeight="1" x14ac:dyDescent="0.25">
      <c r="A90" s="92" t="s">
        <v>39</v>
      </c>
      <c r="B90" s="92" t="s">
        <v>57</v>
      </c>
      <c r="C90" s="92" t="s">
        <v>1063</v>
      </c>
      <c r="D90" s="92" t="s">
        <v>1259</v>
      </c>
      <c r="E90" s="92" t="s">
        <v>1262</v>
      </c>
      <c r="F90" s="93">
        <v>3286</v>
      </c>
      <c r="G90" s="94" t="s">
        <v>1253</v>
      </c>
      <c r="H90" s="83" t="str">
        <f>IF(M90&lt;&gt;"",VLOOKUP(M90,LISTAS·PAPP!$U$3:$Z$8,2,FALSE),"")</f>
        <v>GARANTIZAR UNA VIDA DIGNA CON IGUALES OPORTUNIDADES PARA TODAS LAS PERSONAS</v>
      </c>
      <c r="I90" s="85" t="str">
        <f>IF(M90&lt;&gt;"",VLOOKUP(M90,LISTAS·PAPP!$U$3:$Z$8,3,FALSE),"")</f>
        <v>REDUCCIÓN DE LA DESIGUALDAD</v>
      </c>
      <c r="J90" s="83" t="str">
        <f>IF(M90&lt;&gt;"",VLOOKUP(M90,LISTAS·PAPP!$U$3:$Z$8,4,FALSE),"")</f>
        <v>INCREMENTAR LAS INTERVENCIONES DE PREVENCIÓN EN EL ÁMBITO DE LA PROTECCIÓN ESPECIAL PARA LA POBLACIÓN SUSCEPTIBLE DE VULNERACIÓN DE DERECHOS</v>
      </c>
      <c r="K90" s="83" t="str">
        <f>IF(C90&lt;&gt;"",VLOOKUP(C90,LISTAS·PAPP!$H$3:$O$119,4,FALSE),"")</f>
        <v>280 9999 MIES - PLANTA CENTRAL</v>
      </c>
      <c r="L90" s="85" t="str">
        <f>IF(C90&lt;&gt;"",VLOOKUP(C90,LISTAS·PAPP!$H$3:$O$119,8,FALSE),"")</f>
        <v>02170100 QUITO</v>
      </c>
      <c r="M90" s="95" t="s">
        <v>1068</v>
      </c>
      <c r="N90" s="92" t="s">
        <v>1105</v>
      </c>
      <c r="O90" s="92" t="s">
        <v>1109</v>
      </c>
      <c r="P90" s="84" t="str">
        <f>IF(N90&lt;&gt;"",VLOOKUP(N90,LISTAS·PAPP!$U$9:$Y$125,5,FALSE),"")</f>
        <v>102800000.0000.376265</v>
      </c>
      <c r="Q90" s="83" t="str">
        <f>IF(O90&lt;&gt;"",VLOOKUP(O90,LISTAS·PAPP!$U$9:$W$125,3,FALSE),"")</f>
        <v>99999999 SIN ORIENTACION DE GASTO</v>
      </c>
      <c r="R90" s="92" t="s">
        <v>1119</v>
      </c>
      <c r="S90" s="173">
        <v>2001</v>
      </c>
      <c r="T90" s="173">
        <v>1</v>
      </c>
      <c r="U90" s="92" t="s">
        <v>372</v>
      </c>
      <c r="V90" s="92" t="s">
        <v>383</v>
      </c>
      <c r="W90" s="94">
        <v>730303</v>
      </c>
      <c r="X90" s="83" t="str">
        <f>IF(ISERROR(VLOOKUP(W90,LISTAS·PAPP!$AJ$3:$AK$903,2,0))," ",VLOOKUP(W90,LISTAS·PAPP!$AJ$3:$AK$903,2,0))</f>
        <v>Viáticos y Subsistencias en el Interior</v>
      </c>
      <c r="Y90" s="96">
        <v>36000</v>
      </c>
      <c r="Z90" s="97">
        <v>3000</v>
      </c>
      <c r="AA90" s="97">
        <v>3000</v>
      </c>
      <c r="AB90" s="97">
        <v>3000</v>
      </c>
      <c r="AC90" s="97">
        <v>3000</v>
      </c>
      <c r="AD90" s="97">
        <v>3000</v>
      </c>
      <c r="AE90" s="97">
        <v>3000</v>
      </c>
      <c r="AF90" s="97">
        <v>3000</v>
      </c>
      <c r="AG90" s="97">
        <v>3000</v>
      </c>
      <c r="AH90" s="97">
        <v>3000</v>
      </c>
      <c r="AI90" s="97">
        <v>3000</v>
      </c>
      <c r="AJ90" s="97">
        <v>3000</v>
      </c>
      <c r="AK90" s="97">
        <v>3000</v>
      </c>
      <c r="AL90" s="86">
        <f t="shared" si="4"/>
        <v>36000</v>
      </c>
      <c r="AM90" s="87" t="str">
        <f t="shared" si="5"/>
        <v>OK</v>
      </c>
      <c r="AN90" s="1" t="str">
        <f t="shared" si="6"/>
        <v xml:space="preserve">                     </v>
      </c>
    </row>
    <row r="91" spans="1:40" s="88" customFormat="1" ht="50.1" customHeight="1" x14ac:dyDescent="0.25">
      <c r="A91" s="92" t="s">
        <v>39</v>
      </c>
      <c r="B91" s="92" t="s">
        <v>57</v>
      </c>
      <c r="C91" s="92" t="s">
        <v>1063</v>
      </c>
      <c r="D91" s="92" t="s">
        <v>1263</v>
      </c>
      <c r="E91" s="92" t="s">
        <v>1260</v>
      </c>
      <c r="F91" s="93">
        <v>3</v>
      </c>
      <c r="G91" s="94" t="s">
        <v>1264</v>
      </c>
      <c r="H91" s="83" t="str">
        <f>IF(M91&lt;&gt;"",VLOOKUP(M91,LISTAS·PAPP!$U$3:$Z$8,2,FALSE),"")</f>
        <v>GARANTIZAR UNA VIDA DIGNA CON IGUALES OPORTUNIDADES PARA TODAS LAS PERSONAS</v>
      </c>
      <c r="I91" s="85" t="str">
        <f>IF(M91&lt;&gt;"",VLOOKUP(M91,LISTAS·PAPP!$U$3:$Z$8,3,FALSE),"")</f>
        <v>REDUCCIÓN DE LA DESIGUALDAD</v>
      </c>
      <c r="J91" s="83" t="str">
        <f>IF(M91&lt;&gt;"",VLOOKUP(M91,LISTAS·PAPP!$U$3:$Z$8,4,FALSE),"")</f>
        <v>INCREMENTAR LAS INTERVENCIONES DE PREVENCIÓN EN EL ÁMBITO DE LA PROTECCIÓN ESPECIAL PARA LA POBLACIÓN SUSCEPTIBLE DE VULNERACIÓN DE DERECHOS</v>
      </c>
      <c r="K91" s="83" t="str">
        <f>IF(C91&lt;&gt;"",VLOOKUP(C91,LISTAS·PAPP!$H$3:$O$119,4,FALSE),"")</f>
        <v>280 9999 MIES - PLANTA CENTRAL</v>
      </c>
      <c r="L91" s="85" t="str">
        <f>IF(C91&lt;&gt;"",VLOOKUP(C91,LISTAS·PAPP!$H$3:$O$119,8,FALSE),"")</f>
        <v>02170100 QUITO</v>
      </c>
      <c r="M91" s="95" t="s">
        <v>1068</v>
      </c>
      <c r="N91" s="92" t="s">
        <v>1105</v>
      </c>
      <c r="O91" s="92" t="s">
        <v>1110</v>
      </c>
      <c r="P91" s="84" t="str">
        <f>IF(N91&lt;&gt;"",VLOOKUP(N91,LISTAS·PAPP!$U$9:$Y$125,5,FALSE),"")</f>
        <v>102800000.0000.376265</v>
      </c>
      <c r="Q91" s="83" t="str">
        <f>IF(O91&lt;&gt;"",VLOOKUP(O91,LISTAS·PAPP!$U$9:$W$125,3,FALSE),"")</f>
        <v>99999999 SIN ORIENTACION DE GASTO</v>
      </c>
      <c r="R91" s="92" t="s">
        <v>1119</v>
      </c>
      <c r="S91" s="173">
        <v>2001</v>
      </c>
      <c r="T91" s="173">
        <v>1</v>
      </c>
      <c r="U91" s="92" t="s">
        <v>372</v>
      </c>
      <c r="V91" s="92" t="s">
        <v>382</v>
      </c>
      <c r="W91" s="94">
        <v>710203</v>
      </c>
      <c r="X91" s="83" t="str">
        <f>IF(ISERROR(VLOOKUP(W91,LISTAS·PAPP!$AJ$3:$AK$903,2,0))," ",VLOOKUP(W91,LISTAS·PAPP!$AJ$3:$AK$903,2,0))</f>
        <v>Decimo Tercer Sueldo</v>
      </c>
      <c r="Y91" s="96">
        <v>5028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5028</v>
      </c>
      <c r="AL91" s="86">
        <f t="shared" si="4"/>
        <v>5028</v>
      </c>
      <c r="AM91" s="87" t="str">
        <f t="shared" si="5"/>
        <v>OK</v>
      </c>
      <c r="AN91" s="1" t="str">
        <f t="shared" si="6"/>
        <v xml:space="preserve">                     </v>
      </c>
    </row>
    <row r="92" spans="1:40" s="88" customFormat="1" ht="50.1" customHeight="1" x14ac:dyDescent="0.25">
      <c r="A92" s="92" t="s">
        <v>39</v>
      </c>
      <c r="B92" s="92" t="s">
        <v>57</v>
      </c>
      <c r="C92" s="92" t="s">
        <v>1063</v>
      </c>
      <c r="D92" s="92" t="s">
        <v>1263</v>
      </c>
      <c r="E92" s="92" t="s">
        <v>1260</v>
      </c>
      <c r="F92" s="93">
        <v>3</v>
      </c>
      <c r="G92" s="94" t="s">
        <v>1264</v>
      </c>
      <c r="H92" s="83" t="str">
        <f>IF(M92&lt;&gt;"",VLOOKUP(M92,LISTAS·PAPP!$U$3:$Z$8,2,FALSE),"")</f>
        <v>GARANTIZAR UNA VIDA DIGNA CON IGUALES OPORTUNIDADES PARA TODAS LAS PERSONAS</v>
      </c>
      <c r="I92" s="85" t="str">
        <f>IF(M92&lt;&gt;"",VLOOKUP(M92,LISTAS·PAPP!$U$3:$Z$8,3,FALSE),"")</f>
        <v>REDUCCIÓN DE LA DESIGUALDAD</v>
      </c>
      <c r="J92" s="83" t="str">
        <f>IF(M92&lt;&gt;"",VLOOKUP(M92,LISTAS·PAPP!$U$3:$Z$8,4,FALSE),"")</f>
        <v>INCREMENTAR LAS INTERVENCIONES DE PREVENCIÓN EN EL ÁMBITO DE LA PROTECCIÓN ESPECIAL PARA LA POBLACIÓN SUSCEPTIBLE DE VULNERACIÓN DE DERECHOS</v>
      </c>
      <c r="K92" s="83" t="str">
        <f>IF(C92&lt;&gt;"",VLOOKUP(C92,LISTAS·PAPP!$H$3:$O$119,4,FALSE),"")</f>
        <v>280 9999 MIES - PLANTA CENTRAL</v>
      </c>
      <c r="L92" s="85" t="str">
        <f>IF(C92&lt;&gt;"",VLOOKUP(C92,LISTAS·PAPP!$H$3:$O$119,8,FALSE),"")</f>
        <v>02170100 QUITO</v>
      </c>
      <c r="M92" s="95" t="s">
        <v>1068</v>
      </c>
      <c r="N92" s="92" t="s">
        <v>1105</v>
      </c>
      <c r="O92" s="92" t="s">
        <v>1110</v>
      </c>
      <c r="P92" s="84" t="str">
        <f>IF(N92&lt;&gt;"",VLOOKUP(N92,LISTAS·PAPP!$U$9:$Y$125,5,FALSE),"")</f>
        <v>102800000.0000.376265</v>
      </c>
      <c r="Q92" s="83" t="str">
        <f>IF(O92&lt;&gt;"",VLOOKUP(O92,LISTAS·PAPP!$U$9:$W$125,3,FALSE),"")</f>
        <v>99999999 SIN ORIENTACION DE GASTO</v>
      </c>
      <c r="R92" s="92" t="s">
        <v>1119</v>
      </c>
      <c r="S92" s="173">
        <v>2001</v>
      </c>
      <c r="T92" s="173">
        <v>1</v>
      </c>
      <c r="U92" s="92" t="s">
        <v>372</v>
      </c>
      <c r="V92" s="92" t="s">
        <v>382</v>
      </c>
      <c r="W92" s="94">
        <v>710204</v>
      </c>
      <c r="X92" s="83" t="str">
        <f>IF(ISERROR(VLOOKUP(W92,LISTAS·PAPP!$AJ$3:$AK$903,2,0))," ",VLOOKUP(W92,LISTAS·PAPP!$AJ$3:$AK$903,2,0))</f>
        <v>Decimo Cuarto Sueldo</v>
      </c>
      <c r="Y92" s="96">
        <v>1200</v>
      </c>
      <c r="Z92" s="97">
        <v>0</v>
      </c>
      <c r="AA92" s="97">
        <v>0</v>
      </c>
      <c r="AB92" s="97">
        <v>0</v>
      </c>
      <c r="AC92" s="97">
        <v>0</v>
      </c>
      <c r="AD92" s="97">
        <v>0</v>
      </c>
      <c r="AE92" s="97">
        <v>0</v>
      </c>
      <c r="AF92" s="97">
        <v>0</v>
      </c>
      <c r="AG92" s="97">
        <v>1200</v>
      </c>
      <c r="AH92" s="97">
        <v>0</v>
      </c>
      <c r="AI92" s="97">
        <v>0</v>
      </c>
      <c r="AJ92" s="97">
        <v>0</v>
      </c>
      <c r="AK92" s="97">
        <v>0</v>
      </c>
      <c r="AL92" s="86">
        <f t="shared" si="4"/>
        <v>1200</v>
      </c>
      <c r="AM92" s="87" t="str">
        <f t="shared" si="5"/>
        <v>OK</v>
      </c>
      <c r="AN92" s="1" t="str">
        <f t="shared" si="6"/>
        <v xml:space="preserve">                     </v>
      </c>
    </row>
    <row r="93" spans="1:40" s="88" customFormat="1" ht="50.1" customHeight="1" x14ac:dyDescent="0.25">
      <c r="A93" s="92" t="s">
        <v>39</v>
      </c>
      <c r="B93" s="92" t="s">
        <v>57</v>
      </c>
      <c r="C93" s="92" t="s">
        <v>1063</v>
      </c>
      <c r="D93" s="92" t="s">
        <v>1263</v>
      </c>
      <c r="E93" s="92" t="s">
        <v>1260</v>
      </c>
      <c r="F93" s="93">
        <v>3</v>
      </c>
      <c r="G93" s="94" t="s">
        <v>1264</v>
      </c>
      <c r="H93" s="83" t="str">
        <f>IF(M93&lt;&gt;"",VLOOKUP(M93,LISTAS·PAPP!$U$3:$Z$8,2,FALSE),"")</f>
        <v>GARANTIZAR UNA VIDA DIGNA CON IGUALES OPORTUNIDADES PARA TODAS LAS PERSONAS</v>
      </c>
      <c r="I93" s="85" t="str">
        <f>IF(M93&lt;&gt;"",VLOOKUP(M93,LISTAS·PAPP!$U$3:$Z$8,3,FALSE),"")</f>
        <v>REDUCCIÓN DE LA DESIGUALDAD</v>
      </c>
      <c r="J93" s="83" t="str">
        <f>IF(M93&lt;&gt;"",VLOOKUP(M93,LISTAS·PAPP!$U$3:$Z$8,4,FALSE),"")</f>
        <v>INCREMENTAR LAS INTERVENCIONES DE PREVENCIÓN EN EL ÁMBITO DE LA PROTECCIÓN ESPECIAL PARA LA POBLACIÓN SUSCEPTIBLE DE VULNERACIÓN DE DERECHOS</v>
      </c>
      <c r="K93" s="83" t="str">
        <f>IF(C93&lt;&gt;"",VLOOKUP(C93,LISTAS·PAPP!$H$3:$O$119,4,FALSE),"")</f>
        <v>280 9999 MIES - PLANTA CENTRAL</v>
      </c>
      <c r="L93" s="85" t="str">
        <f>IF(C93&lt;&gt;"",VLOOKUP(C93,LISTAS·PAPP!$H$3:$O$119,8,FALSE),"")</f>
        <v>02170100 QUITO</v>
      </c>
      <c r="M93" s="95" t="s">
        <v>1068</v>
      </c>
      <c r="N93" s="92" t="s">
        <v>1105</v>
      </c>
      <c r="O93" s="92" t="s">
        <v>1110</v>
      </c>
      <c r="P93" s="84" t="str">
        <f>IF(N93&lt;&gt;"",VLOOKUP(N93,LISTAS·PAPP!$U$9:$Y$125,5,FALSE),"")</f>
        <v>102800000.0000.376265</v>
      </c>
      <c r="Q93" s="83" t="str">
        <f>IF(O93&lt;&gt;"",VLOOKUP(O93,LISTAS·PAPP!$U$9:$W$125,3,FALSE),"")</f>
        <v>99999999 SIN ORIENTACION DE GASTO</v>
      </c>
      <c r="R93" s="92" t="s">
        <v>1119</v>
      </c>
      <c r="S93" s="173">
        <v>2001</v>
      </c>
      <c r="T93" s="173">
        <v>1</v>
      </c>
      <c r="U93" s="92" t="s">
        <v>372</v>
      </c>
      <c r="V93" s="92" t="s">
        <v>382</v>
      </c>
      <c r="W93" s="94">
        <v>710510</v>
      </c>
      <c r="X93" s="83" t="str">
        <f>IF(ISERROR(VLOOKUP(W93,LISTAS·PAPP!$AJ$3:$AK$903,2,0))," ",VLOOKUP(W93,LISTAS·PAPP!$AJ$3:$AK$903,2,0))</f>
        <v>Servicios Personales por Contrato</v>
      </c>
      <c r="Y93" s="96">
        <v>60317.97</v>
      </c>
      <c r="Z93" s="97">
        <v>5026.4975000000004</v>
      </c>
      <c r="AA93" s="97">
        <v>5026.4975000000004</v>
      </c>
      <c r="AB93" s="97">
        <v>5026.4975000000004</v>
      </c>
      <c r="AC93" s="97">
        <v>5026.4975000000004</v>
      </c>
      <c r="AD93" s="97">
        <v>5026.4975000000004</v>
      </c>
      <c r="AE93" s="97">
        <v>5026.4975000000004</v>
      </c>
      <c r="AF93" s="97">
        <v>5026.4975000000004</v>
      </c>
      <c r="AG93" s="97">
        <v>5026.4975000000004</v>
      </c>
      <c r="AH93" s="97">
        <v>5026.4975000000004</v>
      </c>
      <c r="AI93" s="97">
        <v>5026.4975000000004</v>
      </c>
      <c r="AJ93" s="97">
        <v>5026.4975000000004</v>
      </c>
      <c r="AK93" s="97">
        <v>5026.4975000000004</v>
      </c>
      <c r="AL93" s="86">
        <f t="shared" si="4"/>
        <v>60317.969999999994</v>
      </c>
      <c r="AM93" s="87" t="str">
        <f t="shared" si="5"/>
        <v>OK</v>
      </c>
      <c r="AN93" s="1" t="str">
        <f t="shared" si="6"/>
        <v xml:space="preserve">                     </v>
      </c>
    </row>
    <row r="94" spans="1:40" s="88" customFormat="1" ht="50.1" customHeight="1" x14ac:dyDescent="0.25">
      <c r="A94" s="92" t="s">
        <v>39</v>
      </c>
      <c r="B94" s="92" t="s">
        <v>57</v>
      </c>
      <c r="C94" s="92" t="s">
        <v>1063</v>
      </c>
      <c r="D94" s="92" t="s">
        <v>1263</v>
      </c>
      <c r="E94" s="92" t="s">
        <v>1260</v>
      </c>
      <c r="F94" s="93">
        <v>3</v>
      </c>
      <c r="G94" s="94" t="s">
        <v>1264</v>
      </c>
      <c r="H94" s="83" t="str">
        <f>IF(M94&lt;&gt;"",VLOOKUP(M94,LISTAS·PAPP!$U$3:$Z$8,2,FALSE),"")</f>
        <v>GARANTIZAR UNA VIDA DIGNA CON IGUALES OPORTUNIDADES PARA TODAS LAS PERSONAS</v>
      </c>
      <c r="I94" s="85" t="str">
        <f>IF(M94&lt;&gt;"",VLOOKUP(M94,LISTAS·PAPP!$U$3:$Z$8,3,FALSE),"")</f>
        <v>REDUCCIÓN DE LA DESIGUALDAD</v>
      </c>
      <c r="J94" s="83" t="str">
        <f>IF(M94&lt;&gt;"",VLOOKUP(M94,LISTAS·PAPP!$U$3:$Z$8,4,FALSE),"")</f>
        <v>INCREMENTAR LAS INTERVENCIONES DE PREVENCIÓN EN EL ÁMBITO DE LA PROTECCIÓN ESPECIAL PARA LA POBLACIÓN SUSCEPTIBLE DE VULNERACIÓN DE DERECHOS</v>
      </c>
      <c r="K94" s="83" t="str">
        <f>IF(C94&lt;&gt;"",VLOOKUP(C94,LISTAS·PAPP!$H$3:$O$119,4,FALSE),"")</f>
        <v>280 9999 MIES - PLANTA CENTRAL</v>
      </c>
      <c r="L94" s="85" t="str">
        <f>IF(C94&lt;&gt;"",VLOOKUP(C94,LISTAS·PAPP!$H$3:$O$119,8,FALSE),"")</f>
        <v>02170100 QUITO</v>
      </c>
      <c r="M94" s="95" t="s">
        <v>1068</v>
      </c>
      <c r="N94" s="92" t="s">
        <v>1105</v>
      </c>
      <c r="O94" s="92" t="s">
        <v>1110</v>
      </c>
      <c r="P94" s="84" t="str">
        <f>IF(N94&lt;&gt;"",VLOOKUP(N94,LISTAS·PAPP!$U$9:$Y$125,5,FALSE),"")</f>
        <v>102800000.0000.376265</v>
      </c>
      <c r="Q94" s="83" t="str">
        <f>IF(O94&lt;&gt;"",VLOOKUP(O94,LISTAS·PAPP!$U$9:$W$125,3,FALSE),"")</f>
        <v>99999999 SIN ORIENTACION DE GASTO</v>
      </c>
      <c r="R94" s="92" t="s">
        <v>1119</v>
      </c>
      <c r="S94" s="173">
        <v>2001</v>
      </c>
      <c r="T94" s="173">
        <v>1</v>
      </c>
      <c r="U94" s="92" t="s">
        <v>372</v>
      </c>
      <c r="V94" s="92" t="s">
        <v>382</v>
      </c>
      <c r="W94" s="94">
        <v>710601</v>
      </c>
      <c r="X94" s="83" t="str">
        <f>IF(ISERROR(VLOOKUP(W94,LISTAS·PAPP!$AJ$3:$AK$903,2,0))," ",VLOOKUP(W94,LISTAS·PAPP!$AJ$3:$AK$903,2,0))</f>
        <v>Aporte Patronal</v>
      </c>
      <c r="Y94" s="96">
        <v>5822.45</v>
      </c>
      <c r="Z94" s="97">
        <v>485.2</v>
      </c>
      <c r="AA94" s="97">
        <v>485.2</v>
      </c>
      <c r="AB94" s="97">
        <v>485.2</v>
      </c>
      <c r="AC94" s="97">
        <v>485.2</v>
      </c>
      <c r="AD94" s="97">
        <v>485.2</v>
      </c>
      <c r="AE94" s="97">
        <v>485.2</v>
      </c>
      <c r="AF94" s="97">
        <v>485.2</v>
      </c>
      <c r="AG94" s="97">
        <v>485.2</v>
      </c>
      <c r="AH94" s="97">
        <v>485.2</v>
      </c>
      <c r="AI94" s="97">
        <v>485.2</v>
      </c>
      <c r="AJ94" s="97">
        <v>485.2</v>
      </c>
      <c r="AK94" s="97">
        <v>485.25</v>
      </c>
      <c r="AL94" s="86">
        <f t="shared" si="4"/>
        <v>5822.4499999999989</v>
      </c>
      <c r="AM94" s="87" t="str">
        <f t="shared" si="5"/>
        <v>OK</v>
      </c>
      <c r="AN94" s="1" t="str">
        <f t="shared" si="6"/>
        <v xml:space="preserve">                     </v>
      </c>
    </row>
    <row r="95" spans="1:40" s="88" customFormat="1" ht="50.1" customHeight="1" x14ac:dyDescent="0.25">
      <c r="A95" s="92" t="s">
        <v>39</v>
      </c>
      <c r="B95" s="92" t="s">
        <v>57</v>
      </c>
      <c r="C95" s="92" t="s">
        <v>1063</v>
      </c>
      <c r="D95" s="92" t="s">
        <v>1263</v>
      </c>
      <c r="E95" s="92" t="s">
        <v>1260</v>
      </c>
      <c r="F95" s="93">
        <v>3</v>
      </c>
      <c r="G95" s="94" t="s">
        <v>1264</v>
      </c>
      <c r="H95" s="83" t="str">
        <f>IF(M95&lt;&gt;"",VLOOKUP(M95,LISTAS·PAPP!$U$3:$Z$8,2,FALSE),"")</f>
        <v>GARANTIZAR UNA VIDA DIGNA CON IGUALES OPORTUNIDADES PARA TODAS LAS PERSONAS</v>
      </c>
      <c r="I95" s="85" t="str">
        <f>IF(M95&lt;&gt;"",VLOOKUP(M95,LISTAS·PAPP!$U$3:$Z$8,3,FALSE),"")</f>
        <v>REDUCCIÓN DE LA DESIGUALDAD</v>
      </c>
      <c r="J95" s="83" t="str">
        <f>IF(M95&lt;&gt;"",VLOOKUP(M95,LISTAS·PAPP!$U$3:$Z$8,4,FALSE),"")</f>
        <v>INCREMENTAR LAS INTERVENCIONES DE PREVENCIÓN EN EL ÁMBITO DE LA PROTECCIÓN ESPECIAL PARA LA POBLACIÓN SUSCEPTIBLE DE VULNERACIÓN DE DERECHOS</v>
      </c>
      <c r="K95" s="83" t="str">
        <f>IF(C95&lt;&gt;"",VLOOKUP(C95,LISTAS·PAPP!$H$3:$O$119,4,FALSE),"")</f>
        <v>280 9999 MIES - PLANTA CENTRAL</v>
      </c>
      <c r="L95" s="85" t="str">
        <f>IF(C95&lt;&gt;"",VLOOKUP(C95,LISTAS·PAPP!$H$3:$O$119,8,FALSE),"")</f>
        <v>02170100 QUITO</v>
      </c>
      <c r="M95" s="95" t="s">
        <v>1068</v>
      </c>
      <c r="N95" s="92" t="s">
        <v>1105</v>
      </c>
      <c r="O95" s="92" t="s">
        <v>1110</v>
      </c>
      <c r="P95" s="84" t="str">
        <f>IF(N95&lt;&gt;"",VLOOKUP(N95,LISTAS·PAPP!$U$9:$Y$125,5,FALSE),"")</f>
        <v>102800000.0000.376265</v>
      </c>
      <c r="Q95" s="83" t="str">
        <f>IF(O95&lt;&gt;"",VLOOKUP(O95,LISTAS·PAPP!$U$9:$W$125,3,FALSE),"")</f>
        <v>99999999 SIN ORIENTACION DE GASTO</v>
      </c>
      <c r="R95" s="92" t="s">
        <v>1119</v>
      </c>
      <c r="S95" s="173">
        <v>2001</v>
      </c>
      <c r="T95" s="173">
        <v>1</v>
      </c>
      <c r="U95" s="92" t="s">
        <v>372</v>
      </c>
      <c r="V95" s="92" t="s">
        <v>382</v>
      </c>
      <c r="W95" s="94">
        <v>710602</v>
      </c>
      <c r="X95" s="83" t="str">
        <f>IF(ISERROR(VLOOKUP(W95,LISTAS·PAPP!$AJ$3:$AK$903,2,0))," ",VLOOKUP(W95,LISTAS·PAPP!$AJ$3:$AK$903,2,0))</f>
        <v>Fondo de Reserva</v>
      </c>
      <c r="Y95" s="96">
        <v>5025.99</v>
      </c>
      <c r="Z95" s="97">
        <v>418.83</v>
      </c>
      <c r="AA95" s="97">
        <v>418.83</v>
      </c>
      <c r="AB95" s="97">
        <v>418.83</v>
      </c>
      <c r="AC95" s="97">
        <v>418.83</v>
      </c>
      <c r="AD95" s="97">
        <v>418.83</v>
      </c>
      <c r="AE95" s="97">
        <v>418.83</v>
      </c>
      <c r="AF95" s="97">
        <v>418.83</v>
      </c>
      <c r="AG95" s="97">
        <v>418.83</v>
      </c>
      <c r="AH95" s="97">
        <v>418.83</v>
      </c>
      <c r="AI95" s="97">
        <v>418.83</v>
      </c>
      <c r="AJ95" s="97">
        <v>418.83</v>
      </c>
      <c r="AK95" s="97">
        <v>418.86</v>
      </c>
      <c r="AL95" s="86">
        <f t="shared" si="4"/>
        <v>5025.99</v>
      </c>
      <c r="AM95" s="87" t="str">
        <f t="shared" si="5"/>
        <v>OK</v>
      </c>
      <c r="AN95" s="1" t="str">
        <f t="shared" si="6"/>
        <v xml:space="preserve">                     </v>
      </c>
    </row>
    <row r="96" spans="1:40" s="88" customFormat="1" ht="50.1" customHeight="1" x14ac:dyDescent="0.25">
      <c r="A96" s="92" t="s">
        <v>43</v>
      </c>
      <c r="B96" s="92" t="s">
        <v>48</v>
      </c>
      <c r="C96" s="92" t="s">
        <v>70</v>
      </c>
      <c r="D96" s="92" t="s">
        <v>1263</v>
      </c>
      <c r="E96" s="92" t="s">
        <v>1260</v>
      </c>
      <c r="F96" s="93">
        <v>3</v>
      </c>
      <c r="G96" s="94" t="s">
        <v>1264</v>
      </c>
      <c r="H96" s="83" t="str">
        <f>IF(M96&lt;&gt;"",VLOOKUP(M96,LISTAS·PAPP!$U$3:$Z$8,2,FALSE),"")</f>
        <v>GARANTIZAR UNA VIDA DIGNA CON IGUALES OPORTUNIDADES PARA TODAS LAS PERSONAS</v>
      </c>
      <c r="I96" s="85" t="str">
        <f>IF(M96&lt;&gt;"",VLOOKUP(M96,LISTAS·PAPP!$U$3:$Z$8,3,FALSE),"")</f>
        <v>REDUCCIÓN DE LA DESIGUALDAD</v>
      </c>
      <c r="J96" s="83" t="str">
        <f>IF(M96&lt;&gt;"",VLOOKUP(M96,LISTAS·PAPP!$U$3:$Z$8,4,FALSE),"")</f>
        <v>INCREMENTAR LAS INTERVENCIONES DE PREVENCIÓN EN EL ÁMBITO DE LA PROTECCIÓN ESPECIAL PARA LA POBLACIÓN SUSCEPTIBLE DE VULNERACIÓN DE DERECHOS</v>
      </c>
      <c r="K96" s="83" t="str">
        <f>IF(C96&lt;&gt;"",VLOOKUP(C96,LISTAS·PAPP!$H$3:$O$119,4,FALSE),"")</f>
        <v>280 1000 COORDINACION ZONAL 1 - MIES</v>
      </c>
      <c r="L96" s="85" t="str">
        <f>IF(C96&lt;&gt;"",VLOOKUP(C96,LISTAS·PAPP!$H$3:$O$119,8,FALSE),"")</f>
        <v>02100100 IBARRA</v>
      </c>
      <c r="M96" s="95" t="s">
        <v>1068</v>
      </c>
      <c r="N96" s="92" t="s">
        <v>1105</v>
      </c>
      <c r="O96" s="92" t="s">
        <v>1110</v>
      </c>
      <c r="P96" s="84" t="str">
        <f>IF(N96&lt;&gt;"",VLOOKUP(N96,LISTAS·PAPP!$U$9:$Y$125,5,FALSE),"")</f>
        <v>102800000.0000.376265</v>
      </c>
      <c r="Q96" s="83" t="str">
        <f>IF(O96&lt;&gt;"",VLOOKUP(O96,LISTAS·PAPP!$U$9:$W$125,3,FALSE),"")</f>
        <v>99999999 SIN ORIENTACION DE GASTO</v>
      </c>
      <c r="R96" s="92" t="s">
        <v>1119</v>
      </c>
      <c r="S96" s="173">
        <v>2001</v>
      </c>
      <c r="T96" s="173">
        <v>1</v>
      </c>
      <c r="U96" s="92" t="s">
        <v>372</v>
      </c>
      <c r="V96" s="92" t="s">
        <v>382</v>
      </c>
      <c r="W96" s="94">
        <v>710203</v>
      </c>
      <c r="X96" s="83" t="str">
        <f>IF(ISERROR(VLOOKUP(W96,LISTAS·PAPP!$AJ$3:$AK$903,2,0))," ",VLOOKUP(W96,LISTAS·PAPP!$AJ$3:$AK$903,2,0))</f>
        <v>Decimo Tercer Sueldo</v>
      </c>
      <c r="Y96" s="96">
        <v>3636</v>
      </c>
      <c r="Z96" s="97">
        <v>0</v>
      </c>
      <c r="AA96" s="97">
        <v>0</v>
      </c>
      <c r="AB96" s="97">
        <v>0</v>
      </c>
      <c r="AC96" s="97">
        <v>0</v>
      </c>
      <c r="AD96" s="97">
        <v>0</v>
      </c>
      <c r="AE96" s="97">
        <v>0</v>
      </c>
      <c r="AF96" s="97">
        <v>0</v>
      </c>
      <c r="AG96" s="97">
        <v>0</v>
      </c>
      <c r="AH96" s="97">
        <v>0</v>
      </c>
      <c r="AI96" s="97">
        <v>0</v>
      </c>
      <c r="AJ96" s="97">
        <v>0</v>
      </c>
      <c r="AK96" s="97">
        <v>3636</v>
      </c>
      <c r="AL96" s="86">
        <f t="shared" si="4"/>
        <v>3636</v>
      </c>
      <c r="AM96" s="87" t="str">
        <f t="shared" si="5"/>
        <v>OK</v>
      </c>
      <c r="AN96" s="1" t="str">
        <f t="shared" si="6"/>
        <v xml:space="preserve">                     </v>
      </c>
    </row>
    <row r="97" spans="1:40" s="88" customFormat="1" ht="50.1" customHeight="1" x14ac:dyDescent="0.25">
      <c r="A97" s="92" t="s">
        <v>43</v>
      </c>
      <c r="B97" s="92" t="s">
        <v>48</v>
      </c>
      <c r="C97" s="92" t="s">
        <v>70</v>
      </c>
      <c r="D97" s="92" t="s">
        <v>1263</v>
      </c>
      <c r="E97" s="92" t="s">
        <v>1260</v>
      </c>
      <c r="F97" s="93">
        <v>3</v>
      </c>
      <c r="G97" s="94" t="s">
        <v>1264</v>
      </c>
      <c r="H97" s="83" t="str">
        <f>IF(M97&lt;&gt;"",VLOOKUP(M97,LISTAS·PAPP!$U$3:$Z$8,2,FALSE),"")</f>
        <v>GARANTIZAR UNA VIDA DIGNA CON IGUALES OPORTUNIDADES PARA TODAS LAS PERSONAS</v>
      </c>
      <c r="I97" s="85" t="str">
        <f>IF(M97&lt;&gt;"",VLOOKUP(M97,LISTAS·PAPP!$U$3:$Z$8,3,FALSE),"")</f>
        <v>REDUCCIÓN DE LA DESIGUALDAD</v>
      </c>
      <c r="J97" s="83" t="str">
        <f>IF(M97&lt;&gt;"",VLOOKUP(M97,LISTAS·PAPP!$U$3:$Z$8,4,FALSE),"")</f>
        <v>INCREMENTAR LAS INTERVENCIONES DE PREVENCIÓN EN EL ÁMBITO DE LA PROTECCIÓN ESPECIAL PARA LA POBLACIÓN SUSCEPTIBLE DE VULNERACIÓN DE DERECHOS</v>
      </c>
      <c r="K97" s="83" t="str">
        <f>IF(C97&lt;&gt;"",VLOOKUP(C97,LISTAS·PAPP!$H$3:$O$119,4,FALSE),"")</f>
        <v>280 1000 COORDINACION ZONAL 1 - MIES</v>
      </c>
      <c r="L97" s="85" t="str">
        <f>IF(C97&lt;&gt;"",VLOOKUP(C97,LISTAS·PAPP!$H$3:$O$119,8,FALSE),"")</f>
        <v>02100100 IBARRA</v>
      </c>
      <c r="M97" s="95" t="s">
        <v>1068</v>
      </c>
      <c r="N97" s="92" t="s">
        <v>1105</v>
      </c>
      <c r="O97" s="92" t="s">
        <v>1110</v>
      </c>
      <c r="P97" s="84" t="str">
        <f>IF(N97&lt;&gt;"",VLOOKUP(N97,LISTAS·PAPP!$U$9:$Y$125,5,FALSE),"")</f>
        <v>102800000.0000.376265</v>
      </c>
      <c r="Q97" s="83" t="str">
        <f>IF(O97&lt;&gt;"",VLOOKUP(O97,LISTAS·PAPP!$U$9:$W$125,3,FALSE),"")</f>
        <v>99999999 SIN ORIENTACION DE GASTO</v>
      </c>
      <c r="R97" s="92" t="s">
        <v>1119</v>
      </c>
      <c r="S97" s="173">
        <v>2001</v>
      </c>
      <c r="T97" s="173">
        <v>1</v>
      </c>
      <c r="U97" s="92" t="s">
        <v>372</v>
      </c>
      <c r="V97" s="92" t="s">
        <v>382</v>
      </c>
      <c r="W97" s="94">
        <v>710204</v>
      </c>
      <c r="X97" s="83" t="str">
        <f>IF(ISERROR(VLOOKUP(W97,LISTAS·PAPP!$AJ$3:$AK$903,2,0))," ",VLOOKUP(W97,LISTAS·PAPP!$AJ$3:$AK$903,2,0))</f>
        <v>Decimo Cuarto Sueldo</v>
      </c>
      <c r="Y97" s="96">
        <v>1200</v>
      </c>
      <c r="Z97" s="97">
        <v>0</v>
      </c>
      <c r="AA97" s="97">
        <v>0</v>
      </c>
      <c r="AB97" s="97">
        <v>0</v>
      </c>
      <c r="AC97" s="97">
        <v>0</v>
      </c>
      <c r="AD97" s="97">
        <v>0</v>
      </c>
      <c r="AE97" s="97">
        <v>0</v>
      </c>
      <c r="AF97" s="97">
        <v>0</v>
      </c>
      <c r="AG97" s="97">
        <v>1200</v>
      </c>
      <c r="AH97" s="97">
        <v>0</v>
      </c>
      <c r="AI97" s="97">
        <v>0</v>
      </c>
      <c r="AJ97" s="97">
        <v>0</v>
      </c>
      <c r="AK97" s="97">
        <v>0</v>
      </c>
      <c r="AL97" s="86">
        <f t="shared" si="4"/>
        <v>1200</v>
      </c>
      <c r="AM97" s="87" t="str">
        <f t="shared" si="5"/>
        <v>OK</v>
      </c>
      <c r="AN97" s="1" t="str">
        <f t="shared" si="6"/>
        <v xml:space="preserve">                     </v>
      </c>
    </row>
    <row r="98" spans="1:40" s="88" customFormat="1" ht="50.1" customHeight="1" x14ac:dyDescent="0.25">
      <c r="A98" s="92" t="s">
        <v>43</v>
      </c>
      <c r="B98" s="92" t="s">
        <v>48</v>
      </c>
      <c r="C98" s="92" t="s">
        <v>70</v>
      </c>
      <c r="D98" s="92" t="s">
        <v>1263</v>
      </c>
      <c r="E98" s="92" t="s">
        <v>1260</v>
      </c>
      <c r="F98" s="93">
        <v>3</v>
      </c>
      <c r="G98" s="94" t="s">
        <v>1264</v>
      </c>
      <c r="H98" s="83" t="str">
        <f>IF(M98&lt;&gt;"",VLOOKUP(M98,LISTAS·PAPP!$U$3:$Z$8,2,FALSE),"")</f>
        <v>GARANTIZAR UNA VIDA DIGNA CON IGUALES OPORTUNIDADES PARA TODAS LAS PERSONAS</v>
      </c>
      <c r="I98" s="85" t="str">
        <f>IF(M98&lt;&gt;"",VLOOKUP(M98,LISTAS·PAPP!$U$3:$Z$8,3,FALSE),"")</f>
        <v>REDUCCIÓN DE LA DESIGUALDAD</v>
      </c>
      <c r="J98" s="83" t="str">
        <f>IF(M98&lt;&gt;"",VLOOKUP(M98,LISTAS·PAPP!$U$3:$Z$8,4,FALSE),"")</f>
        <v>INCREMENTAR LAS INTERVENCIONES DE PREVENCIÓN EN EL ÁMBITO DE LA PROTECCIÓN ESPECIAL PARA LA POBLACIÓN SUSCEPTIBLE DE VULNERACIÓN DE DERECHOS</v>
      </c>
      <c r="K98" s="83" t="str">
        <f>IF(C98&lt;&gt;"",VLOOKUP(C98,LISTAS·PAPP!$H$3:$O$119,4,FALSE),"")</f>
        <v>280 1000 COORDINACION ZONAL 1 - MIES</v>
      </c>
      <c r="L98" s="85" t="str">
        <f>IF(C98&lt;&gt;"",VLOOKUP(C98,LISTAS·PAPP!$H$3:$O$119,8,FALSE),"")</f>
        <v>02100100 IBARRA</v>
      </c>
      <c r="M98" s="95" t="s">
        <v>1068</v>
      </c>
      <c r="N98" s="92" t="s">
        <v>1105</v>
      </c>
      <c r="O98" s="92" t="s">
        <v>1110</v>
      </c>
      <c r="P98" s="84" t="str">
        <f>IF(N98&lt;&gt;"",VLOOKUP(N98,LISTAS·PAPP!$U$9:$Y$125,5,FALSE),"")</f>
        <v>102800000.0000.376265</v>
      </c>
      <c r="Q98" s="83" t="str">
        <f>IF(O98&lt;&gt;"",VLOOKUP(O98,LISTAS·PAPP!$U$9:$W$125,3,FALSE),"")</f>
        <v>99999999 SIN ORIENTACION DE GASTO</v>
      </c>
      <c r="R98" s="92" t="s">
        <v>1119</v>
      </c>
      <c r="S98" s="173">
        <v>2001</v>
      </c>
      <c r="T98" s="173">
        <v>1</v>
      </c>
      <c r="U98" s="92" t="s">
        <v>372</v>
      </c>
      <c r="V98" s="92" t="s">
        <v>382</v>
      </c>
      <c r="W98" s="94">
        <v>710510</v>
      </c>
      <c r="X98" s="83" t="str">
        <f>IF(ISERROR(VLOOKUP(W98,LISTAS·PAPP!$AJ$3:$AK$903,2,0))," ",VLOOKUP(W98,LISTAS·PAPP!$AJ$3:$AK$903,2,0))</f>
        <v>Servicios Personales por Contrato</v>
      </c>
      <c r="Y98" s="96">
        <v>43632</v>
      </c>
      <c r="Z98" s="97">
        <v>3636</v>
      </c>
      <c r="AA98" s="97">
        <v>3636</v>
      </c>
      <c r="AB98" s="97">
        <v>3636</v>
      </c>
      <c r="AC98" s="97">
        <v>3636</v>
      </c>
      <c r="AD98" s="97">
        <v>3636</v>
      </c>
      <c r="AE98" s="97">
        <v>3636</v>
      </c>
      <c r="AF98" s="97">
        <v>3636</v>
      </c>
      <c r="AG98" s="97">
        <v>3636</v>
      </c>
      <c r="AH98" s="97">
        <v>3636</v>
      </c>
      <c r="AI98" s="97">
        <v>3636</v>
      </c>
      <c r="AJ98" s="97">
        <v>3636</v>
      </c>
      <c r="AK98" s="97">
        <v>3636</v>
      </c>
      <c r="AL98" s="86">
        <f t="shared" si="4"/>
        <v>43632</v>
      </c>
      <c r="AM98" s="87" t="str">
        <f t="shared" si="5"/>
        <v>OK</v>
      </c>
      <c r="AN98" s="1" t="str">
        <f t="shared" si="6"/>
        <v xml:space="preserve">                     </v>
      </c>
    </row>
    <row r="99" spans="1:40" s="88" customFormat="1" ht="50.1" customHeight="1" x14ac:dyDescent="0.25">
      <c r="A99" s="92" t="s">
        <v>43</v>
      </c>
      <c r="B99" s="92" t="s">
        <v>48</v>
      </c>
      <c r="C99" s="92" t="s">
        <v>70</v>
      </c>
      <c r="D99" s="92" t="s">
        <v>1263</v>
      </c>
      <c r="E99" s="92" t="s">
        <v>1260</v>
      </c>
      <c r="F99" s="93">
        <v>3</v>
      </c>
      <c r="G99" s="94" t="s">
        <v>1264</v>
      </c>
      <c r="H99" s="83" t="str">
        <f>IF(M99&lt;&gt;"",VLOOKUP(M99,LISTAS·PAPP!$U$3:$Z$8,2,FALSE),"")</f>
        <v>GARANTIZAR UNA VIDA DIGNA CON IGUALES OPORTUNIDADES PARA TODAS LAS PERSONAS</v>
      </c>
      <c r="I99" s="85" t="str">
        <f>IF(M99&lt;&gt;"",VLOOKUP(M99,LISTAS·PAPP!$U$3:$Z$8,3,FALSE),"")</f>
        <v>REDUCCIÓN DE LA DESIGUALDAD</v>
      </c>
      <c r="J99" s="83" t="str">
        <f>IF(M99&lt;&gt;"",VLOOKUP(M99,LISTAS·PAPP!$U$3:$Z$8,4,FALSE),"")</f>
        <v>INCREMENTAR LAS INTERVENCIONES DE PREVENCIÓN EN EL ÁMBITO DE LA PROTECCIÓN ESPECIAL PARA LA POBLACIÓN SUSCEPTIBLE DE VULNERACIÓN DE DERECHOS</v>
      </c>
      <c r="K99" s="83" t="str">
        <f>IF(C99&lt;&gt;"",VLOOKUP(C99,LISTAS·PAPP!$H$3:$O$119,4,FALSE),"")</f>
        <v>280 1000 COORDINACION ZONAL 1 - MIES</v>
      </c>
      <c r="L99" s="85" t="str">
        <f>IF(C99&lt;&gt;"",VLOOKUP(C99,LISTAS·PAPP!$H$3:$O$119,8,FALSE),"")</f>
        <v>02100100 IBARRA</v>
      </c>
      <c r="M99" s="95" t="s">
        <v>1068</v>
      </c>
      <c r="N99" s="92" t="s">
        <v>1105</v>
      </c>
      <c r="O99" s="92" t="s">
        <v>1110</v>
      </c>
      <c r="P99" s="84" t="str">
        <f>IF(N99&lt;&gt;"",VLOOKUP(N99,LISTAS·PAPP!$U$9:$Y$125,5,FALSE),"")</f>
        <v>102800000.0000.376265</v>
      </c>
      <c r="Q99" s="83" t="str">
        <f>IF(O99&lt;&gt;"",VLOOKUP(O99,LISTAS·PAPP!$U$9:$W$125,3,FALSE),"")</f>
        <v>99999999 SIN ORIENTACION DE GASTO</v>
      </c>
      <c r="R99" s="92" t="s">
        <v>1119</v>
      </c>
      <c r="S99" s="173">
        <v>2001</v>
      </c>
      <c r="T99" s="173">
        <v>1</v>
      </c>
      <c r="U99" s="92" t="s">
        <v>372</v>
      </c>
      <c r="V99" s="92" t="s">
        <v>382</v>
      </c>
      <c r="W99" s="94">
        <v>710601</v>
      </c>
      <c r="X99" s="83" t="str">
        <f>IF(ISERROR(VLOOKUP(W99,LISTAS·PAPP!$AJ$3:$AK$903,2,0))," ",VLOOKUP(W99,LISTAS·PAPP!$AJ$3:$AK$903,2,0))</f>
        <v>Aporte Patronal</v>
      </c>
      <c r="Y99" s="96">
        <v>4210.49</v>
      </c>
      <c r="Z99" s="97">
        <v>350.87</v>
      </c>
      <c r="AA99" s="97">
        <v>350.87</v>
      </c>
      <c r="AB99" s="97">
        <v>350.87</v>
      </c>
      <c r="AC99" s="97">
        <v>350.87</v>
      </c>
      <c r="AD99" s="97">
        <v>350.87</v>
      </c>
      <c r="AE99" s="97">
        <v>350.87</v>
      </c>
      <c r="AF99" s="97">
        <v>350.87</v>
      </c>
      <c r="AG99" s="97">
        <v>350.87</v>
      </c>
      <c r="AH99" s="97">
        <v>350.87</v>
      </c>
      <c r="AI99" s="97">
        <v>350.88</v>
      </c>
      <c r="AJ99" s="97">
        <v>350.89</v>
      </c>
      <c r="AK99" s="97">
        <v>350.89</v>
      </c>
      <c r="AL99" s="86">
        <f t="shared" si="4"/>
        <v>4210.49</v>
      </c>
      <c r="AM99" s="87" t="str">
        <f t="shared" si="5"/>
        <v>OK</v>
      </c>
      <c r="AN99" s="1" t="str">
        <f t="shared" si="6"/>
        <v xml:space="preserve">                     </v>
      </c>
    </row>
    <row r="100" spans="1:40" s="88" customFormat="1" ht="50.1" customHeight="1" x14ac:dyDescent="0.25">
      <c r="A100" s="92" t="s">
        <v>43</v>
      </c>
      <c r="B100" s="92" t="s">
        <v>48</v>
      </c>
      <c r="C100" s="92" t="s">
        <v>70</v>
      </c>
      <c r="D100" s="92" t="s">
        <v>1263</v>
      </c>
      <c r="E100" s="92" t="s">
        <v>1260</v>
      </c>
      <c r="F100" s="93">
        <v>1</v>
      </c>
      <c r="G100" s="94" t="s">
        <v>1264</v>
      </c>
      <c r="H100" s="83" t="str">
        <f>IF(M100&lt;&gt;"",VLOOKUP(M100,LISTAS·PAPP!$U$3:$Z$8,2,FALSE),"")</f>
        <v>GARANTIZAR UNA VIDA DIGNA CON IGUALES OPORTUNIDADES PARA TODAS LAS PERSONAS</v>
      </c>
      <c r="I100" s="85" t="str">
        <f>IF(M100&lt;&gt;"",VLOOKUP(M100,LISTAS·PAPP!$U$3:$Z$8,3,FALSE),"")</f>
        <v>REDUCCIÓN DE LA DESIGUALDAD</v>
      </c>
      <c r="J100" s="83" t="str">
        <f>IF(M100&lt;&gt;"",VLOOKUP(M100,LISTAS·PAPP!$U$3:$Z$8,4,FALSE),"")</f>
        <v>INCREMENTAR LAS INTERVENCIONES DE PREVENCIÓN EN EL ÁMBITO DE LA PROTECCIÓN ESPECIAL PARA LA POBLACIÓN SUSCEPTIBLE DE VULNERACIÓN DE DERECHOS</v>
      </c>
      <c r="K100" s="83" t="str">
        <f>IF(C100&lt;&gt;"",VLOOKUP(C100,LISTAS·PAPP!$H$3:$O$119,4,FALSE),"")</f>
        <v>280 1000 COORDINACION ZONAL 1 - MIES</v>
      </c>
      <c r="L100" s="85" t="str">
        <f>IF(C100&lt;&gt;"",VLOOKUP(C100,LISTAS·PAPP!$H$3:$O$119,8,FALSE),"")</f>
        <v>02100100 IBARRA</v>
      </c>
      <c r="M100" s="95" t="s">
        <v>1068</v>
      </c>
      <c r="N100" s="92" t="s">
        <v>1105</v>
      </c>
      <c r="O100" s="92" t="s">
        <v>1110</v>
      </c>
      <c r="P100" s="84" t="str">
        <f>IF(N100&lt;&gt;"",VLOOKUP(N100,LISTAS·PAPP!$U$9:$Y$125,5,FALSE),"")</f>
        <v>102800000.0000.376265</v>
      </c>
      <c r="Q100" s="83" t="str">
        <f>IF(O100&lt;&gt;"",VLOOKUP(O100,LISTAS·PAPP!$U$9:$W$125,3,FALSE),"")</f>
        <v>99999999 SIN ORIENTACION DE GASTO</v>
      </c>
      <c r="R100" s="92" t="s">
        <v>1119</v>
      </c>
      <c r="S100" s="173">
        <v>2001</v>
      </c>
      <c r="T100" s="173">
        <v>1</v>
      </c>
      <c r="U100" s="92" t="s">
        <v>372</v>
      </c>
      <c r="V100" s="92" t="s">
        <v>382</v>
      </c>
      <c r="W100" s="94">
        <v>710602</v>
      </c>
      <c r="X100" s="83" t="str">
        <f>IF(ISERROR(VLOOKUP(W100,LISTAS·PAPP!$AJ$3:$AK$903,2,0))," ",VLOOKUP(W100,LISTAS·PAPP!$AJ$3:$AK$903,2,0))</f>
        <v>Fondo de Reserva</v>
      </c>
      <c r="Y100" s="96">
        <v>3636</v>
      </c>
      <c r="Z100" s="97">
        <v>303</v>
      </c>
      <c r="AA100" s="97">
        <v>303</v>
      </c>
      <c r="AB100" s="97">
        <v>303</v>
      </c>
      <c r="AC100" s="97">
        <v>303</v>
      </c>
      <c r="AD100" s="97">
        <v>303</v>
      </c>
      <c r="AE100" s="97">
        <v>303</v>
      </c>
      <c r="AF100" s="97">
        <v>303</v>
      </c>
      <c r="AG100" s="97">
        <v>303</v>
      </c>
      <c r="AH100" s="97">
        <v>303</v>
      </c>
      <c r="AI100" s="97">
        <v>303</v>
      </c>
      <c r="AJ100" s="97">
        <v>303</v>
      </c>
      <c r="AK100" s="97">
        <v>303</v>
      </c>
      <c r="AL100" s="86">
        <f t="shared" si="4"/>
        <v>3636</v>
      </c>
      <c r="AM100" s="87" t="str">
        <f t="shared" si="5"/>
        <v>OK</v>
      </c>
      <c r="AN100" s="1" t="str">
        <f t="shared" si="6"/>
        <v xml:space="preserve">                     </v>
      </c>
    </row>
    <row r="101" spans="1:40" s="88" customFormat="1" ht="50.1" customHeight="1" x14ac:dyDescent="0.25">
      <c r="A101" s="92" t="s">
        <v>43</v>
      </c>
      <c r="B101" s="92" t="s">
        <v>52</v>
      </c>
      <c r="C101" s="92" t="s">
        <v>88</v>
      </c>
      <c r="D101" s="92" t="s">
        <v>1263</v>
      </c>
      <c r="E101" s="92" t="s">
        <v>1260</v>
      </c>
      <c r="F101" s="93">
        <v>1</v>
      </c>
      <c r="G101" s="94" t="s">
        <v>1264</v>
      </c>
      <c r="H101" s="83" t="str">
        <f>IF(M101&lt;&gt;"",VLOOKUP(M101,LISTAS·PAPP!$U$3:$Z$8,2,FALSE),"")</f>
        <v>GARANTIZAR UNA VIDA DIGNA CON IGUALES OPORTUNIDADES PARA TODAS LAS PERSONAS</v>
      </c>
      <c r="I101" s="85" t="str">
        <f>IF(M101&lt;&gt;"",VLOOKUP(M101,LISTAS·PAPP!$U$3:$Z$8,3,FALSE),"")</f>
        <v>REDUCCIÓN DE LA DESIGUALDAD</v>
      </c>
      <c r="J101" s="83" t="str">
        <f>IF(M101&lt;&gt;"",VLOOKUP(M101,LISTAS·PAPP!$U$3:$Z$8,4,FALSE),"")</f>
        <v>INCREMENTAR LAS INTERVENCIONES DE PREVENCIÓN EN EL ÁMBITO DE LA PROTECCIÓN ESPECIAL PARA LA POBLACIÓN SUSCEPTIBLE DE VULNERACIÓN DE DERECHOS</v>
      </c>
      <c r="K101" s="83" t="str">
        <f>IF(C101&lt;&gt;"",VLOOKUP(C101,LISTAS·PAPP!$H$3:$O$119,4,FALSE),"")</f>
        <v>280 2000 COORDINACION ZONAL 2 - MIES</v>
      </c>
      <c r="L101" s="85" t="str">
        <f>IF(C101&lt;&gt;"",VLOOKUP(C101,LISTAS·PAPP!$H$3:$O$119,8,FALSE),"")</f>
        <v>03150100 TENA</v>
      </c>
      <c r="M101" s="95" t="s">
        <v>1068</v>
      </c>
      <c r="N101" s="92" t="s">
        <v>1105</v>
      </c>
      <c r="O101" s="92" t="s">
        <v>1110</v>
      </c>
      <c r="P101" s="84" t="str">
        <f>IF(N101&lt;&gt;"",VLOOKUP(N101,LISTAS·PAPP!$U$9:$Y$125,5,FALSE),"")</f>
        <v>102800000.0000.376265</v>
      </c>
      <c r="Q101" s="83" t="str">
        <f>IF(O101&lt;&gt;"",VLOOKUP(O101,LISTAS·PAPP!$U$9:$W$125,3,FALSE),"")</f>
        <v>99999999 SIN ORIENTACION DE GASTO</v>
      </c>
      <c r="R101" s="92" t="s">
        <v>1119</v>
      </c>
      <c r="S101" s="173">
        <v>2001</v>
      </c>
      <c r="T101" s="173">
        <v>1</v>
      </c>
      <c r="U101" s="92" t="s">
        <v>372</v>
      </c>
      <c r="V101" s="92" t="s">
        <v>382</v>
      </c>
      <c r="W101" s="94">
        <v>710203</v>
      </c>
      <c r="X101" s="83" t="str">
        <f>IF(ISERROR(VLOOKUP(W101,LISTAS·PAPP!$AJ$3:$AK$903,2,0))," ",VLOOKUP(W101,LISTAS·PAPP!$AJ$3:$AK$903,2,0))</f>
        <v>Decimo Tercer Sueldo</v>
      </c>
      <c r="Y101" s="96">
        <v>1212</v>
      </c>
      <c r="Z101" s="97">
        <v>0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  <c r="AH101" s="97">
        <v>0</v>
      </c>
      <c r="AI101" s="97">
        <v>0</v>
      </c>
      <c r="AJ101" s="97">
        <v>0</v>
      </c>
      <c r="AK101" s="97">
        <v>1212</v>
      </c>
      <c r="AL101" s="86">
        <f t="shared" si="4"/>
        <v>1212</v>
      </c>
      <c r="AM101" s="87" t="str">
        <f t="shared" si="5"/>
        <v>OK</v>
      </c>
      <c r="AN101" s="1" t="str">
        <f t="shared" si="6"/>
        <v xml:space="preserve">                     </v>
      </c>
    </row>
    <row r="102" spans="1:40" s="88" customFormat="1" ht="50.1" customHeight="1" x14ac:dyDescent="0.25">
      <c r="A102" s="92" t="s">
        <v>43</v>
      </c>
      <c r="B102" s="92" t="s">
        <v>52</v>
      </c>
      <c r="C102" s="92" t="s">
        <v>88</v>
      </c>
      <c r="D102" s="92" t="s">
        <v>1263</v>
      </c>
      <c r="E102" s="92" t="s">
        <v>1260</v>
      </c>
      <c r="F102" s="93">
        <v>1</v>
      </c>
      <c r="G102" s="94" t="s">
        <v>1264</v>
      </c>
      <c r="H102" s="83" t="str">
        <f>IF(M102&lt;&gt;"",VLOOKUP(M102,LISTAS·PAPP!$U$3:$Z$8,2,FALSE),"")</f>
        <v>GARANTIZAR UNA VIDA DIGNA CON IGUALES OPORTUNIDADES PARA TODAS LAS PERSONAS</v>
      </c>
      <c r="I102" s="85" t="str">
        <f>IF(M102&lt;&gt;"",VLOOKUP(M102,LISTAS·PAPP!$U$3:$Z$8,3,FALSE),"")</f>
        <v>REDUCCIÓN DE LA DESIGUALDAD</v>
      </c>
      <c r="J102" s="83" t="str">
        <f>IF(M102&lt;&gt;"",VLOOKUP(M102,LISTAS·PAPP!$U$3:$Z$8,4,FALSE),"")</f>
        <v>INCREMENTAR LAS INTERVENCIONES DE PREVENCIÓN EN EL ÁMBITO DE LA PROTECCIÓN ESPECIAL PARA LA POBLACIÓN SUSCEPTIBLE DE VULNERACIÓN DE DERECHOS</v>
      </c>
      <c r="K102" s="83" t="str">
        <f>IF(C102&lt;&gt;"",VLOOKUP(C102,LISTAS·PAPP!$H$3:$O$119,4,FALSE),"")</f>
        <v>280 2000 COORDINACION ZONAL 2 - MIES</v>
      </c>
      <c r="L102" s="85" t="str">
        <f>IF(C102&lt;&gt;"",VLOOKUP(C102,LISTAS·PAPP!$H$3:$O$119,8,FALSE),"")</f>
        <v>03150100 TENA</v>
      </c>
      <c r="M102" s="95" t="s">
        <v>1068</v>
      </c>
      <c r="N102" s="92" t="s">
        <v>1105</v>
      </c>
      <c r="O102" s="92" t="s">
        <v>1110</v>
      </c>
      <c r="P102" s="84" t="str">
        <f>IF(N102&lt;&gt;"",VLOOKUP(N102,LISTAS·PAPP!$U$9:$Y$125,5,FALSE),"")</f>
        <v>102800000.0000.376265</v>
      </c>
      <c r="Q102" s="83" t="str">
        <f>IF(O102&lt;&gt;"",VLOOKUP(O102,LISTAS·PAPP!$U$9:$W$125,3,FALSE),"")</f>
        <v>99999999 SIN ORIENTACION DE GASTO</v>
      </c>
      <c r="R102" s="92" t="s">
        <v>1119</v>
      </c>
      <c r="S102" s="173">
        <v>2001</v>
      </c>
      <c r="T102" s="173">
        <v>1</v>
      </c>
      <c r="U102" s="92" t="s">
        <v>372</v>
      </c>
      <c r="V102" s="92" t="s">
        <v>382</v>
      </c>
      <c r="W102" s="94">
        <v>710204</v>
      </c>
      <c r="X102" s="83" t="str">
        <f>IF(ISERROR(VLOOKUP(W102,LISTAS·PAPP!$AJ$3:$AK$903,2,0))," ",VLOOKUP(W102,LISTAS·PAPP!$AJ$3:$AK$903,2,0))</f>
        <v>Decimo Cuarto Sueldo</v>
      </c>
      <c r="Y102" s="96">
        <v>400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400</v>
      </c>
      <c r="AH102" s="97">
        <v>0</v>
      </c>
      <c r="AI102" s="97">
        <v>0</v>
      </c>
      <c r="AJ102" s="97">
        <v>0</v>
      </c>
      <c r="AK102" s="97">
        <v>0</v>
      </c>
      <c r="AL102" s="86">
        <f t="shared" si="4"/>
        <v>400</v>
      </c>
      <c r="AM102" s="87" t="str">
        <f t="shared" si="5"/>
        <v>OK</v>
      </c>
      <c r="AN102" s="1" t="str">
        <f t="shared" si="6"/>
        <v xml:space="preserve">                     </v>
      </c>
    </row>
    <row r="103" spans="1:40" s="88" customFormat="1" ht="50.1" customHeight="1" x14ac:dyDescent="0.25">
      <c r="A103" s="92" t="s">
        <v>43</v>
      </c>
      <c r="B103" s="92" t="s">
        <v>52</v>
      </c>
      <c r="C103" s="92" t="s">
        <v>88</v>
      </c>
      <c r="D103" s="92" t="s">
        <v>1263</v>
      </c>
      <c r="E103" s="92" t="s">
        <v>1260</v>
      </c>
      <c r="F103" s="93">
        <v>1</v>
      </c>
      <c r="G103" s="94" t="s">
        <v>1264</v>
      </c>
      <c r="H103" s="83" t="str">
        <f>IF(M103&lt;&gt;"",VLOOKUP(M103,LISTAS·PAPP!$U$3:$Z$8,2,FALSE),"")</f>
        <v>GARANTIZAR UNA VIDA DIGNA CON IGUALES OPORTUNIDADES PARA TODAS LAS PERSONAS</v>
      </c>
      <c r="I103" s="85" t="str">
        <f>IF(M103&lt;&gt;"",VLOOKUP(M103,LISTAS·PAPP!$U$3:$Z$8,3,FALSE),"")</f>
        <v>REDUCCIÓN DE LA DESIGUALDAD</v>
      </c>
      <c r="J103" s="83" t="str">
        <f>IF(M103&lt;&gt;"",VLOOKUP(M103,LISTAS·PAPP!$U$3:$Z$8,4,FALSE),"")</f>
        <v>INCREMENTAR LAS INTERVENCIONES DE PREVENCIÓN EN EL ÁMBITO DE LA PROTECCIÓN ESPECIAL PARA LA POBLACIÓN SUSCEPTIBLE DE VULNERACIÓN DE DERECHOS</v>
      </c>
      <c r="K103" s="83" t="str">
        <f>IF(C103&lt;&gt;"",VLOOKUP(C103,LISTAS·PAPP!$H$3:$O$119,4,FALSE),"")</f>
        <v>280 2000 COORDINACION ZONAL 2 - MIES</v>
      </c>
      <c r="L103" s="85" t="str">
        <f>IF(C103&lt;&gt;"",VLOOKUP(C103,LISTAS·PAPP!$H$3:$O$119,8,FALSE),"")</f>
        <v>03150100 TENA</v>
      </c>
      <c r="M103" s="95" t="s">
        <v>1068</v>
      </c>
      <c r="N103" s="92" t="s">
        <v>1105</v>
      </c>
      <c r="O103" s="92" t="s">
        <v>1110</v>
      </c>
      <c r="P103" s="84" t="str">
        <f>IF(N103&lt;&gt;"",VLOOKUP(N103,LISTAS·PAPP!$U$9:$Y$125,5,FALSE),"")</f>
        <v>102800000.0000.376265</v>
      </c>
      <c r="Q103" s="83" t="str">
        <f>IF(O103&lt;&gt;"",VLOOKUP(O103,LISTAS·PAPP!$U$9:$W$125,3,FALSE),"")</f>
        <v>99999999 SIN ORIENTACION DE GASTO</v>
      </c>
      <c r="R103" s="92" t="s">
        <v>1119</v>
      </c>
      <c r="S103" s="173">
        <v>2001</v>
      </c>
      <c r="T103" s="173">
        <v>1</v>
      </c>
      <c r="U103" s="92" t="s">
        <v>372</v>
      </c>
      <c r="V103" s="92" t="s">
        <v>382</v>
      </c>
      <c r="W103" s="94">
        <v>710510</v>
      </c>
      <c r="X103" s="83" t="str">
        <f>IF(ISERROR(VLOOKUP(W103,LISTAS·PAPP!$AJ$3:$AK$903,2,0))," ",VLOOKUP(W103,LISTAS·PAPP!$AJ$3:$AK$903,2,0))</f>
        <v>Servicios Personales por Contrato</v>
      </c>
      <c r="Y103" s="96">
        <v>14544</v>
      </c>
      <c r="Z103" s="97">
        <v>1212</v>
      </c>
      <c r="AA103" s="97">
        <v>1212</v>
      </c>
      <c r="AB103" s="97">
        <v>1212</v>
      </c>
      <c r="AC103" s="97">
        <v>1212</v>
      </c>
      <c r="AD103" s="97">
        <v>1212</v>
      </c>
      <c r="AE103" s="97">
        <v>1212</v>
      </c>
      <c r="AF103" s="97">
        <v>1212</v>
      </c>
      <c r="AG103" s="97">
        <v>1212</v>
      </c>
      <c r="AH103" s="97">
        <v>1212</v>
      </c>
      <c r="AI103" s="97">
        <v>1212</v>
      </c>
      <c r="AJ103" s="97">
        <v>1212</v>
      </c>
      <c r="AK103" s="97">
        <v>1212</v>
      </c>
      <c r="AL103" s="86">
        <f t="shared" si="4"/>
        <v>14544</v>
      </c>
      <c r="AM103" s="87" t="str">
        <f t="shared" si="5"/>
        <v>OK</v>
      </c>
      <c r="AN103" s="1" t="str">
        <f t="shared" si="6"/>
        <v xml:space="preserve">                     </v>
      </c>
    </row>
    <row r="104" spans="1:40" s="88" customFormat="1" ht="50.1" customHeight="1" x14ac:dyDescent="0.25">
      <c r="A104" s="92" t="s">
        <v>43</v>
      </c>
      <c r="B104" s="92" t="s">
        <v>52</v>
      </c>
      <c r="C104" s="92" t="s">
        <v>88</v>
      </c>
      <c r="D104" s="92" t="s">
        <v>1263</v>
      </c>
      <c r="E104" s="92" t="s">
        <v>1260</v>
      </c>
      <c r="F104" s="93">
        <v>1</v>
      </c>
      <c r="G104" s="94" t="s">
        <v>1264</v>
      </c>
      <c r="H104" s="83" t="str">
        <f>IF(M104&lt;&gt;"",VLOOKUP(M104,LISTAS·PAPP!$U$3:$Z$8,2,FALSE),"")</f>
        <v>GARANTIZAR UNA VIDA DIGNA CON IGUALES OPORTUNIDADES PARA TODAS LAS PERSONAS</v>
      </c>
      <c r="I104" s="85" t="str">
        <f>IF(M104&lt;&gt;"",VLOOKUP(M104,LISTAS·PAPP!$U$3:$Z$8,3,FALSE),"")</f>
        <v>REDUCCIÓN DE LA DESIGUALDAD</v>
      </c>
      <c r="J104" s="83" t="str">
        <f>IF(M104&lt;&gt;"",VLOOKUP(M104,LISTAS·PAPP!$U$3:$Z$8,4,FALSE),"")</f>
        <v>INCREMENTAR LAS INTERVENCIONES DE PREVENCIÓN EN EL ÁMBITO DE LA PROTECCIÓN ESPECIAL PARA LA POBLACIÓN SUSCEPTIBLE DE VULNERACIÓN DE DERECHOS</v>
      </c>
      <c r="K104" s="83" t="str">
        <f>IF(C104&lt;&gt;"",VLOOKUP(C104,LISTAS·PAPP!$H$3:$O$119,4,FALSE),"")</f>
        <v>280 2000 COORDINACION ZONAL 2 - MIES</v>
      </c>
      <c r="L104" s="85" t="str">
        <f>IF(C104&lt;&gt;"",VLOOKUP(C104,LISTAS·PAPP!$H$3:$O$119,8,FALSE),"")</f>
        <v>03150100 TENA</v>
      </c>
      <c r="M104" s="95" t="s">
        <v>1068</v>
      </c>
      <c r="N104" s="92" t="s">
        <v>1105</v>
      </c>
      <c r="O104" s="92" t="s">
        <v>1110</v>
      </c>
      <c r="P104" s="84" t="str">
        <f>IF(N104&lt;&gt;"",VLOOKUP(N104,LISTAS·PAPP!$U$9:$Y$125,5,FALSE),"")</f>
        <v>102800000.0000.376265</v>
      </c>
      <c r="Q104" s="83" t="str">
        <f>IF(O104&lt;&gt;"",VLOOKUP(O104,LISTAS·PAPP!$U$9:$W$125,3,FALSE),"")</f>
        <v>99999999 SIN ORIENTACION DE GASTO</v>
      </c>
      <c r="R104" s="92" t="s">
        <v>1119</v>
      </c>
      <c r="S104" s="173">
        <v>2001</v>
      </c>
      <c r="T104" s="173">
        <v>1</v>
      </c>
      <c r="U104" s="92" t="s">
        <v>372</v>
      </c>
      <c r="V104" s="92" t="s">
        <v>382</v>
      </c>
      <c r="W104" s="94">
        <v>710601</v>
      </c>
      <c r="X104" s="83" t="str">
        <f>IF(ISERROR(VLOOKUP(W104,LISTAS·PAPP!$AJ$3:$AK$903,2,0))," ",VLOOKUP(W104,LISTAS·PAPP!$AJ$3:$AK$903,2,0))</f>
        <v>Aporte Patronal</v>
      </c>
      <c r="Y104" s="96">
        <v>1403.5</v>
      </c>
      <c r="Z104" s="97">
        <v>116.96</v>
      </c>
      <c r="AA104" s="97">
        <v>116.96</v>
      </c>
      <c r="AB104" s="97">
        <v>116.96</v>
      </c>
      <c r="AC104" s="97">
        <v>116.96</v>
      </c>
      <c r="AD104" s="97">
        <v>116.96</v>
      </c>
      <c r="AE104" s="97">
        <v>116.96</v>
      </c>
      <c r="AF104" s="97">
        <v>116.96</v>
      </c>
      <c r="AG104" s="97">
        <v>116.96</v>
      </c>
      <c r="AH104" s="97">
        <v>116.96</v>
      </c>
      <c r="AI104" s="97">
        <v>116.96</v>
      </c>
      <c r="AJ104" s="97">
        <v>116.95</v>
      </c>
      <c r="AK104" s="97">
        <v>116.95</v>
      </c>
      <c r="AL104" s="86">
        <f t="shared" si="4"/>
        <v>1403.5000000000002</v>
      </c>
      <c r="AM104" s="87" t="str">
        <f t="shared" si="5"/>
        <v>OK</v>
      </c>
      <c r="AN104" s="1" t="str">
        <f t="shared" si="6"/>
        <v xml:space="preserve">                     </v>
      </c>
    </row>
    <row r="105" spans="1:40" s="88" customFormat="1" ht="50.1" customHeight="1" x14ac:dyDescent="0.25">
      <c r="A105" s="92" t="s">
        <v>43</v>
      </c>
      <c r="B105" s="92" t="s">
        <v>52</v>
      </c>
      <c r="C105" s="92" t="s">
        <v>88</v>
      </c>
      <c r="D105" s="92" t="s">
        <v>1263</v>
      </c>
      <c r="E105" s="92" t="s">
        <v>1260</v>
      </c>
      <c r="F105" s="93">
        <v>1</v>
      </c>
      <c r="G105" s="94" t="s">
        <v>1264</v>
      </c>
      <c r="H105" s="83" t="str">
        <f>IF(M105&lt;&gt;"",VLOOKUP(M105,LISTAS·PAPP!$U$3:$Z$8,2,FALSE),"")</f>
        <v>GARANTIZAR UNA VIDA DIGNA CON IGUALES OPORTUNIDADES PARA TODAS LAS PERSONAS</v>
      </c>
      <c r="I105" s="85" t="str">
        <f>IF(M105&lt;&gt;"",VLOOKUP(M105,LISTAS·PAPP!$U$3:$Z$8,3,FALSE),"")</f>
        <v>REDUCCIÓN DE LA DESIGUALDAD</v>
      </c>
      <c r="J105" s="83" t="str">
        <f>IF(M105&lt;&gt;"",VLOOKUP(M105,LISTAS·PAPP!$U$3:$Z$8,4,FALSE),"")</f>
        <v>INCREMENTAR LAS INTERVENCIONES DE PREVENCIÓN EN EL ÁMBITO DE LA PROTECCIÓN ESPECIAL PARA LA POBLACIÓN SUSCEPTIBLE DE VULNERACIÓN DE DERECHOS</v>
      </c>
      <c r="K105" s="83" t="str">
        <f>IF(C105&lt;&gt;"",VLOOKUP(C105,LISTAS·PAPP!$H$3:$O$119,4,FALSE),"")</f>
        <v>280 2000 COORDINACION ZONAL 2 - MIES</v>
      </c>
      <c r="L105" s="85" t="str">
        <f>IF(C105&lt;&gt;"",VLOOKUP(C105,LISTAS·PAPP!$H$3:$O$119,8,FALSE),"")</f>
        <v>03150100 TENA</v>
      </c>
      <c r="M105" s="95" t="s">
        <v>1068</v>
      </c>
      <c r="N105" s="92" t="s">
        <v>1105</v>
      </c>
      <c r="O105" s="92" t="s">
        <v>1110</v>
      </c>
      <c r="P105" s="84" t="str">
        <f>IF(N105&lt;&gt;"",VLOOKUP(N105,LISTAS·PAPP!$U$9:$Y$125,5,FALSE),"")</f>
        <v>102800000.0000.376265</v>
      </c>
      <c r="Q105" s="83" t="str">
        <f>IF(O105&lt;&gt;"",VLOOKUP(O105,LISTAS·PAPP!$U$9:$W$125,3,FALSE),"")</f>
        <v>99999999 SIN ORIENTACION DE GASTO</v>
      </c>
      <c r="R105" s="92" t="s">
        <v>1119</v>
      </c>
      <c r="S105" s="173">
        <v>2001</v>
      </c>
      <c r="T105" s="173">
        <v>1</v>
      </c>
      <c r="U105" s="92" t="s">
        <v>372</v>
      </c>
      <c r="V105" s="92" t="s">
        <v>382</v>
      </c>
      <c r="W105" s="94">
        <v>710602</v>
      </c>
      <c r="X105" s="83" t="str">
        <f>IF(ISERROR(VLOOKUP(W105,LISTAS·PAPP!$AJ$3:$AK$903,2,0))," ",VLOOKUP(W105,LISTAS·PAPP!$AJ$3:$AK$903,2,0))</f>
        <v>Fondo de Reserva</v>
      </c>
      <c r="Y105" s="96">
        <v>1212</v>
      </c>
      <c r="Z105" s="97">
        <v>101</v>
      </c>
      <c r="AA105" s="97">
        <v>101</v>
      </c>
      <c r="AB105" s="97">
        <v>101</v>
      </c>
      <c r="AC105" s="97">
        <v>101</v>
      </c>
      <c r="AD105" s="97">
        <v>101</v>
      </c>
      <c r="AE105" s="97">
        <v>101</v>
      </c>
      <c r="AF105" s="97">
        <v>101</v>
      </c>
      <c r="AG105" s="97">
        <v>101</v>
      </c>
      <c r="AH105" s="97">
        <v>101</v>
      </c>
      <c r="AI105" s="97">
        <v>101</v>
      </c>
      <c r="AJ105" s="97">
        <v>101</v>
      </c>
      <c r="AK105" s="97">
        <v>101</v>
      </c>
      <c r="AL105" s="86">
        <f t="shared" si="4"/>
        <v>1212</v>
      </c>
      <c r="AM105" s="87" t="str">
        <f t="shared" si="5"/>
        <v>OK</v>
      </c>
      <c r="AN105" s="1" t="str">
        <f t="shared" si="6"/>
        <v xml:space="preserve">                     </v>
      </c>
    </row>
    <row r="106" spans="1:40" s="88" customFormat="1" ht="50.1" customHeight="1" x14ac:dyDescent="0.25">
      <c r="A106" s="92" t="s">
        <v>43</v>
      </c>
      <c r="B106" s="92" t="s">
        <v>56</v>
      </c>
      <c r="C106" s="92" t="s">
        <v>98</v>
      </c>
      <c r="D106" s="92" t="s">
        <v>1263</v>
      </c>
      <c r="E106" s="92" t="s">
        <v>1260</v>
      </c>
      <c r="F106" s="93">
        <v>1</v>
      </c>
      <c r="G106" s="94" t="s">
        <v>1264</v>
      </c>
      <c r="H106" s="83" t="str">
        <f>IF(M106&lt;&gt;"",VLOOKUP(M106,LISTAS·PAPP!$U$3:$Z$8,2,FALSE),"")</f>
        <v>GARANTIZAR UNA VIDA DIGNA CON IGUALES OPORTUNIDADES PARA TODAS LAS PERSONAS</v>
      </c>
      <c r="I106" s="85" t="str">
        <f>IF(M106&lt;&gt;"",VLOOKUP(M106,LISTAS·PAPP!$U$3:$Z$8,3,FALSE),"")</f>
        <v>REDUCCIÓN DE LA DESIGUALDAD</v>
      </c>
      <c r="J106" s="83" t="str">
        <f>IF(M106&lt;&gt;"",VLOOKUP(M106,LISTAS·PAPP!$U$3:$Z$8,4,FALSE),"")</f>
        <v>INCREMENTAR LAS INTERVENCIONES DE PREVENCIÓN EN EL ÁMBITO DE LA PROTECCIÓN ESPECIAL PARA LA POBLACIÓN SUSCEPTIBLE DE VULNERACIÓN DE DERECHOS</v>
      </c>
      <c r="K106" s="83" t="str">
        <f>IF(C106&lt;&gt;"",VLOOKUP(C106,LISTAS·PAPP!$H$3:$O$119,4,FALSE),"")</f>
        <v>280 3000 COORDINACION ZONAL 3 - MIES</v>
      </c>
      <c r="L106" s="85" t="str">
        <f>IF(C106&lt;&gt;"",VLOOKUP(C106,LISTAS·PAPP!$H$3:$O$119,8,FALSE),"")</f>
        <v>02180100 AMBATO</v>
      </c>
      <c r="M106" s="95" t="s">
        <v>1068</v>
      </c>
      <c r="N106" s="92" t="s">
        <v>1105</v>
      </c>
      <c r="O106" s="92" t="s">
        <v>1110</v>
      </c>
      <c r="P106" s="84" t="str">
        <f>IF(N106&lt;&gt;"",VLOOKUP(N106,LISTAS·PAPP!$U$9:$Y$125,5,FALSE),"")</f>
        <v>102800000.0000.376265</v>
      </c>
      <c r="Q106" s="83" t="str">
        <f>IF(O106&lt;&gt;"",VLOOKUP(O106,LISTAS·PAPP!$U$9:$W$125,3,FALSE),"")</f>
        <v>99999999 SIN ORIENTACION DE GASTO</v>
      </c>
      <c r="R106" s="92" t="s">
        <v>1119</v>
      </c>
      <c r="S106" s="173">
        <v>2001</v>
      </c>
      <c r="T106" s="173">
        <v>1</v>
      </c>
      <c r="U106" s="92" t="s">
        <v>372</v>
      </c>
      <c r="V106" s="92" t="s">
        <v>382</v>
      </c>
      <c r="W106" s="94">
        <v>710203</v>
      </c>
      <c r="X106" s="83" t="str">
        <f>IF(ISERROR(VLOOKUP(W106,LISTAS·PAPP!$AJ$3:$AK$903,2,0))," ",VLOOKUP(W106,LISTAS·PAPP!$AJ$3:$AK$903,2,0))</f>
        <v>Decimo Tercer Sueldo</v>
      </c>
      <c r="Y106" s="96">
        <v>1212</v>
      </c>
      <c r="Z106" s="97">
        <v>0</v>
      </c>
      <c r="AA106" s="97">
        <v>0</v>
      </c>
      <c r="AB106" s="97">
        <v>0</v>
      </c>
      <c r="AC106" s="97">
        <v>0</v>
      </c>
      <c r="AD106" s="97">
        <v>0</v>
      </c>
      <c r="AE106" s="97">
        <v>0</v>
      </c>
      <c r="AF106" s="97">
        <v>0</v>
      </c>
      <c r="AG106" s="97">
        <v>0</v>
      </c>
      <c r="AH106" s="97">
        <v>0</v>
      </c>
      <c r="AI106" s="97">
        <v>0</v>
      </c>
      <c r="AJ106" s="97">
        <v>0</v>
      </c>
      <c r="AK106" s="97">
        <v>1212</v>
      </c>
      <c r="AL106" s="86">
        <f t="shared" si="4"/>
        <v>1212</v>
      </c>
      <c r="AM106" s="87" t="str">
        <f t="shared" si="5"/>
        <v>OK</v>
      </c>
      <c r="AN106" s="1" t="str">
        <f t="shared" si="6"/>
        <v xml:space="preserve">                     </v>
      </c>
    </row>
    <row r="107" spans="1:40" s="88" customFormat="1" ht="50.1" customHeight="1" x14ac:dyDescent="0.25">
      <c r="A107" s="92" t="s">
        <v>43</v>
      </c>
      <c r="B107" s="92" t="s">
        <v>56</v>
      </c>
      <c r="C107" s="92" t="s">
        <v>98</v>
      </c>
      <c r="D107" s="92" t="s">
        <v>1263</v>
      </c>
      <c r="E107" s="92" t="s">
        <v>1260</v>
      </c>
      <c r="F107" s="93">
        <v>1</v>
      </c>
      <c r="G107" s="94" t="s">
        <v>1264</v>
      </c>
      <c r="H107" s="83" t="str">
        <f>IF(M107&lt;&gt;"",VLOOKUP(M107,LISTAS·PAPP!$U$3:$Z$8,2,FALSE),"")</f>
        <v>GARANTIZAR UNA VIDA DIGNA CON IGUALES OPORTUNIDADES PARA TODAS LAS PERSONAS</v>
      </c>
      <c r="I107" s="85" t="str">
        <f>IF(M107&lt;&gt;"",VLOOKUP(M107,LISTAS·PAPP!$U$3:$Z$8,3,FALSE),"")</f>
        <v>REDUCCIÓN DE LA DESIGUALDAD</v>
      </c>
      <c r="J107" s="83" t="str">
        <f>IF(M107&lt;&gt;"",VLOOKUP(M107,LISTAS·PAPP!$U$3:$Z$8,4,FALSE),"")</f>
        <v>INCREMENTAR LAS INTERVENCIONES DE PREVENCIÓN EN EL ÁMBITO DE LA PROTECCIÓN ESPECIAL PARA LA POBLACIÓN SUSCEPTIBLE DE VULNERACIÓN DE DERECHOS</v>
      </c>
      <c r="K107" s="83" t="str">
        <f>IF(C107&lt;&gt;"",VLOOKUP(C107,LISTAS·PAPP!$H$3:$O$119,4,FALSE),"")</f>
        <v>280 3000 COORDINACION ZONAL 3 - MIES</v>
      </c>
      <c r="L107" s="85" t="str">
        <f>IF(C107&lt;&gt;"",VLOOKUP(C107,LISTAS·PAPP!$H$3:$O$119,8,FALSE),"")</f>
        <v>02180100 AMBATO</v>
      </c>
      <c r="M107" s="95" t="s">
        <v>1068</v>
      </c>
      <c r="N107" s="92" t="s">
        <v>1105</v>
      </c>
      <c r="O107" s="92" t="s">
        <v>1110</v>
      </c>
      <c r="P107" s="84" t="str">
        <f>IF(N107&lt;&gt;"",VLOOKUP(N107,LISTAS·PAPP!$U$9:$Y$125,5,FALSE),"")</f>
        <v>102800000.0000.376265</v>
      </c>
      <c r="Q107" s="83" t="str">
        <f>IF(O107&lt;&gt;"",VLOOKUP(O107,LISTAS·PAPP!$U$9:$W$125,3,FALSE),"")</f>
        <v>99999999 SIN ORIENTACION DE GASTO</v>
      </c>
      <c r="R107" s="92" t="s">
        <v>1119</v>
      </c>
      <c r="S107" s="173">
        <v>2001</v>
      </c>
      <c r="T107" s="173">
        <v>1</v>
      </c>
      <c r="U107" s="92" t="s">
        <v>372</v>
      </c>
      <c r="V107" s="92" t="s">
        <v>382</v>
      </c>
      <c r="W107" s="94">
        <v>710204</v>
      </c>
      <c r="X107" s="83" t="str">
        <f>IF(ISERROR(VLOOKUP(W107,LISTAS·PAPP!$AJ$3:$AK$903,2,0))," ",VLOOKUP(W107,LISTAS·PAPP!$AJ$3:$AK$903,2,0))</f>
        <v>Decimo Cuarto Sueldo</v>
      </c>
      <c r="Y107" s="96">
        <v>400</v>
      </c>
      <c r="Z107" s="97">
        <v>0</v>
      </c>
      <c r="AA107" s="97">
        <v>0</v>
      </c>
      <c r="AB107" s="97">
        <v>0</v>
      </c>
      <c r="AC107" s="97">
        <v>0</v>
      </c>
      <c r="AD107" s="97">
        <v>0</v>
      </c>
      <c r="AE107" s="97">
        <v>0</v>
      </c>
      <c r="AF107" s="97">
        <v>0</v>
      </c>
      <c r="AG107" s="97">
        <v>400</v>
      </c>
      <c r="AH107" s="97">
        <v>0</v>
      </c>
      <c r="AI107" s="97">
        <v>0</v>
      </c>
      <c r="AJ107" s="97">
        <v>0</v>
      </c>
      <c r="AK107" s="97">
        <v>0</v>
      </c>
      <c r="AL107" s="86">
        <f t="shared" si="4"/>
        <v>400</v>
      </c>
      <c r="AM107" s="87" t="str">
        <f t="shared" si="5"/>
        <v>OK</v>
      </c>
      <c r="AN107" s="1" t="str">
        <f t="shared" si="6"/>
        <v xml:space="preserve">                     </v>
      </c>
    </row>
    <row r="108" spans="1:40" s="88" customFormat="1" ht="50.1" customHeight="1" x14ac:dyDescent="0.25">
      <c r="A108" s="92" t="s">
        <v>43</v>
      </c>
      <c r="B108" s="92" t="s">
        <v>56</v>
      </c>
      <c r="C108" s="92" t="s">
        <v>98</v>
      </c>
      <c r="D108" s="92" t="s">
        <v>1263</v>
      </c>
      <c r="E108" s="92" t="s">
        <v>1260</v>
      </c>
      <c r="F108" s="93">
        <v>1</v>
      </c>
      <c r="G108" s="94" t="s">
        <v>1264</v>
      </c>
      <c r="H108" s="83" t="str">
        <f>IF(M108&lt;&gt;"",VLOOKUP(M108,LISTAS·PAPP!$U$3:$Z$8,2,FALSE),"")</f>
        <v>GARANTIZAR UNA VIDA DIGNA CON IGUALES OPORTUNIDADES PARA TODAS LAS PERSONAS</v>
      </c>
      <c r="I108" s="85" t="str">
        <f>IF(M108&lt;&gt;"",VLOOKUP(M108,LISTAS·PAPP!$U$3:$Z$8,3,FALSE),"")</f>
        <v>REDUCCIÓN DE LA DESIGUALDAD</v>
      </c>
      <c r="J108" s="83" t="str">
        <f>IF(M108&lt;&gt;"",VLOOKUP(M108,LISTAS·PAPP!$U$3:$Z$8,4,FALSE),"")</f>
        <v>INCREMENTAR LAS INTERVENCIONES DE PREVENCIÓN EN EL ÁMBITO DE LA PROTECCIÓN ESPECIAL PARA LA POBLACIÓN SUSCEPTIBLE DE VULNERACIÓN DE DERECHOS</v>
      </c>
      <c r="K108" s="83" t="str">
        <f>IF(C108&lt;&gt;"",VLOOKUP(C108,LISTAS·PAPP!$H$3:$O$119,4,FALSE),"")</f>
        <v>280 3000 COORDINACION ZONAL 3 - MIES</v>
      </c>
      <c r="L108" s="85" t="str">
        <f>IF(C108&lt;&gt;"",VLOOKUP(C108,LISTAS·PAPP!$H$3:$O$119,8,FALSE),"")</f>
        <v>02180100 AMBATO</v>
      </c>
      <c r="M108" s="95" t="s">
        <v>1068</v>
      </c>
      <c r="N108" s="92" t="s">
        <v>1105</v>
      </c>
      <c r="O108" s="92" t="s">
        <v>1110</v>
      </c>
      <c r="P108" s="84" t="str">
        <f>IF(N108&lt;&gt;"",VLOOKUP(N108,LISTAS·PAPP!$U$9:$Y$125,5,FALSE),"")</f>
        <v>102800000.0000.376265</v>
      </c>
      <c r="Q108" s="83" t="str">
        <f>IF(O108&lt;&gt;"",VLOOKUP(O108,LISTAS·PAPP!$U$9:$W$125,3,FALSE),"")</f>
        <v>99999999 SIN ORIENTACION DE GASTO</v>
      </c>
      <c r="R108" s="92" t="s">
        <v>1119</v>
      </c>
      <c r="S108" s="173">
        <v>2001</v>
      </c>
      <c r="T108" s="173">
        <v>1</v>
      </c>
      <c r="U108" s="92" t="s">
        <v>372</v>
      </c>
      <c r="V108" s="92" t="s">
        <v>382</v>
      </c>
      <c r="W108" s="94">
        <v>710510</v>
      </c>
      <c r="X108" s="83" t="str">
        <f>IF(ISERROR(VLOOKUP(W108,LISTAS·PAPP!$AJ$3:$AK$903,2,0))," ",VLOOKUP(W108,LISTAS·PAPP!$AJ$3:$AK$903,2,0))</f>
        <v>Servicios Personales por Contrato</v>
      </c>
      <c r="Y108" s="96">
        <v>14544</v>
      </c>
      <c r="Z108" s="97">
        <v>1212</v>
      </c>
      <c r="AA108" s="97">
        <v>1212</v>
      </c>
      <c r="AB108" s="97">
        <v>1212</v>
      </c>
      <c r="AC108" s="97">
        <v>1212</v>
      </c>
      <c r="AD108" s="97">
        <v>1212</v>
      </c>
      <c r="AE108" s="97">
        <v>1212</v>
      </c>
      <c r="AF108" s="97">
        <v>1212</v>
      </c>
      <c r="AG108" s="97">
        <v>1212</v>
      </c>
      <c r="AH108" s="97">
        <v>1212</v>
      </c>
      <c r="AI108" s="97">
        <v>1212</v>
      </c>
      <c r="AJ108" s="97">
        <v>1212</v>
      </c>
      <c r="AK108" s="97">
        <v>1212</v>
      </c>
      <c r="AL108" s="86">
        <f t="shared" si="4"/>
        <v>14544</v>
      </c>
      <c r="AM108" s="87" t="str">
        <f t="shared" si="5"/>
        <v>OK</v>
      </c>
      <c r="AN108" s="1" t="str">
        <f t="shared" si="6"/>
        <v xml:space="preserve">                     </v>
      </c>
    </row>
    <row r="109" spans="1:40" s="88" customFormat="1" ht="50.1" customHeight="1" x14ac:dyDescent="0.25">
      <c r="A109" s="92" t="s">
        <v>43</v>
      </c>
      <c r="B109" s="92" t="s">
        <v>56</v>
      </c>
      <c r="C109" s="92" t="s">
        <v>98</v>
      </c>
      <c r="D109" s="92" t="s">
        <v>1263</v>
      </c>
      <c r="E109" s="92" t="s">
        <v>1260</v>
      </c>
      <c r="F109" s="93">
        <v>1</v>
      </c>
      <c r="G109" s="94" t="s">
        <v>1264</v>
      </c>
      <c r="H109" s="83" t="str">
        <f>IF(M109&lt;&gt;"",VLOOKUP(M109,LISTAS·PAPP!$U$3:$Z$8,2,FALSE),"")</f>
        <v>GARANTIZAR UNA VIDA DIGNA CON IGUALES OPORTUNIDADES PARA TODAS LAS PERSONAS</v>
      </c>
      <c r="I109" s="85" t="str">
        <f>IF(M109&lt;&gt;"",VLOOKUP(M109,LISTAS·PAPP!$U$3:$Z$8,3,FALSE),"")</f>
        <v>REDUCCIÓN DE LA DESIGUALDAD</v>
      </c>
      <c r="J109" s="83" t="str">
        <f>IF(M109&lt;&gt;"",VLOOKUP(M109,LISTAS·PAPP!$U$3:$Z$8,4,FALSE),"")</f>
        <v>INCREMENTAR LAS INTERVENCIONES DE PREVENCIÓN EN EL ÁMBITO DE LA PROTECCIÓN ESPECIAL PARA LA POBLACIÓN SUSCEPTIBLE DE VULNERACIÓN DE DERECHOS</v>
      </c>
      <c r="K109" s="83" t="str">
        <f>IF(C109&lt;&gt;"",VLOOKUP(C109,LISTAS·PAPP!$H$3:$O$119,4,FALSE),"")</f>
        <v>280 3000 COORDINACION ZONAL 3 - MIES</v>
      </c>
      <c r="L109" s="85" t="str">
        <f>IF(C109&lt;&gt;"",VLOOKUP(C109,LISTAS·PAPP!$H$3:$O$119,8,FALSE),"")</f>
        <v>02180100 AMBATO</v>
      </c>
      <c r="M109" s="95" t="s">
        <v>1068</v>
      </c>
      <c r="N109" s="92" t="s">
        <v>1105</v>
      </c>
      <c r="O109" s="92" t="s">
        <v>1110</v>
      </c>
      <c r="P109" s="84" t="str">
        <f>IF(N109&lt;&gt;"",VLOOKUP(N109,LISTAS·PAPP!$U$9:$Y$125,5,FALSE),"")</f>
        <v>102800000.0000.376265</v>
      </c>
      <c r="Q109" s="83" t="str">
        <f>IF(O109&lt;&gt;"",VLOOKUP(O109,LISTAS·PAPP!$U$9:$W$125,3,FALSE),"")</f>
        <v>99999999 SIN ORIENTACION DE GASTO</v>
      </c>
      <c r="R109" s="92" t="s">
        <v>1119</v>
      </c>
      <c r="S109" s="173">
        <v>2001</v>
      </c>
      <c r="T109" s="173">
        <v>1</v>
      </c>
      <c r="U109" s="92" t="s">
        <v>372</v>
      </c>
      <c r="V109" s="92" t="s">
        <v>382</v>
      </c>
      <c r="W109" s="94">
        <v>710601</v>
      </c>
      <c r="X109" s="83" t="str">
        <f>IF(ISERROR(VLOOKUP(W109,LISTAS·PAPP!$AJ$3:$AK$903,2,0))," ",VLOOKUP(W109,LISTAS·PAPP!$AJ$3:$AK$903,2,0))</f>
        <v>Aporte Patronal</v>
      </c>
      <c r="Y109" s="96">
        <v>1403.5</v>
      </c>
      <c r="Z109" s="97">
        <v>116.96</v>
      </c>
      <c r="AA109" s="97">
        <v>116.96</v>
      </c>
      <c r="AB109" s="97">
        <v>116.96</v>
      </c>
      <c r="AC109" s="97">
        <v>116.96</v>
      </c>
      <c r="AD109" s="97">
        <v>116.96</v>
      </c>
      <c r="AE109" s="97">
        <v>116.96</v>
      </c>
      <c r="AF109" s="97">
        <v>116.96</v>
      </c>
      <c r="AG109" s="97">
        <v>116.96</v>
      </c>
      <c r="AH109" s="97">
        <v>116.96</v>
      </c>
      <c r="AI109" s="97">
        <v>116.96</v>
      </c>
      <c r="AJ109" s="97">
        <v>116.95</v>
      </c>
      <c r="AK109" s="97">
        <v>116.95</v>
      </c>
      <c r="AL109" s="86">
        <f t="shared" si="4"/>
        <v>1403.5000000000002</v>
      </c>
      <c r="AM109" s="87" t="str">
        <f t="shared" si="5"/>
        <v>OK</v>
      </c>
      <c r="AN109" s="1" t="str">
        <f t="shared" si="6"/>
        <v xml:space="preserve">                     </v>
      </c>
    </row>
    <row r="110" spans="1:40" s="88" customFormat="1" ht="50.1" customHeight="1" x14ac:dyDescent="0.25">
      <c r="A110" s="92" t="s">
        <v>43</v>
      </c>
      <c r="B110" s="92" t="s">
        <v>56</v>
      </c>
      <c r="C110" s="92" t="s">
        <v>98</v>
      </c>
      <c r="D110" s="92" t="s">
        <v>1263</v>
      </c>
      <c r="E110" s="92" t="s">
        <v>1260</v>
      </c>
      <c r="F110" s="93">
        <v>1</v>
      </c>
      <c r="G110" s="94" t="s">
        <v>1264</v>
      </c>
      <c r="H110" s="83" t="str">
        <f>IF(M110&lt;&gt;"",VLOOKUP(M110,LISTAS·PAPP!$U$3:$Z$8,2,FALSE),"")</f>
        <v>GARANTIZAR UNA VIDA DIGNA CON IGUALES OPORTUNIDADES PARA TODAS LAS PERSONAS</v>
      </c>
      <c r="I110" s="85" t="str">
        <f>IF(M110&lt;&gt;"",VLOOKUP(M110,LISTAS·PAPP!$U$3:$Z$8,3,FALSE),"")</f>
        <v>REDUCCIÓN DE LA DESIGUALDAD</v>
      </c>
      <c r="J110" s="83" t="str">
        <f>IF(M110&lt;&gt;"",VLOOKUP(M110,LISTAS·PAPP!$U$3:$Z$8,4,FALSE),"")</f>
        <v>INCREMENTAR LAS INTERVENCIONES DE PREVENCIÓN EN EL ÁMBITO DE LA PROTECCIÓN ESPECIAL PARA LA POBLACIÓN SUSCEPTIBLE DE VULNERACIÓN DE DERECHOS</v>
      </c>
      <c r="K110" s="83" t="str">
        <f>IF(C110&lt;&gt;"",VLOOKUP(C110,LISTAS·PAPP!$H$3:$O$119,4,FALSE),"")</f>
        <v>280 3000 COORDINACION ZONAL 3 - MIES</v>
      </c>
      <c r="L110" s="85" t="str">
        <f>IF(C110&lt;&gt;"",VLOOKUP(C110,LISTAS·PAPP!$H$3:$O$119,8,FALSE),"")</f>
        <v>02180100 AMBATO</v>
      </c>
      <c r="M110" s="95" t="s">
        <v>1068</v>
      </c>
      <c r="N110" s="92" t="s">
        <v>1105</v>
      </c>
      <c r="O110" s="92" t="s">
        <v>1110</v>
      </c>
      <c r="P110" s="84" t="str">
        <f>IF(N110&lt;&gt;"",VLOOKUP(N110,LISTAS·PAPP!$U$9:$Y$125,5,FALSE),"")</f>
        <v>102800000.0000.376265</v>
      </c>
      <c r="Q110" s="83" t="str">
        <f>IF(O110&lt;&gt;"",VLOOKUP(O110,LISTAS·PAPP!$U$9:$W$125,3,FALSE),"")</f>
        <v>99999999 SIN ORIENTACION DE GASTO</v>
      </c>
      <c r="R110" s="92" t="s">
        <v>1119</v>
      </c>
      <c r="S110" s="173">
        <v>2001</v>
      </c>
      <c r="T110" s="173">
        <v>1</v>
      </c>
      <c r="U110" s="92" t="s">
        <v>372</v>
      </c>
      <c r="V110" s="92" t="s">
        <v>382</v>
      </c>
      <c r="W110" s="94">
        <v>710602</v>
      </c>
      <c r="X110" s="83" t="str">
        <f>IF(ISERROR(VLOOKUP(W110,LISTAS·PAPP!$AJ$3:$AK$903,2,0))," ",VLOOKUP(W110,LISTAS·PAPP!$AJ$3:$AK$903,2,0))</f>
        <v>Fondo de Reserva</v>
      </c>
      <c r="Y110" s="96">
        <v>1212</v>
      </c>
      <c r="Z110" s="97">
        <v>101</v>
      </c>
      <c r="AA110" s="97">
        <v>101</v>
      </c>
      <c r="AB110" s="97">
        <v>101</v>
      </c>
      <c r="AC110" s="97">
        <v>101</v>
      </c>
      <c r="AD110" s="97">
        <v>101</v>
      </c>
      <c r="AE110" s="97">
        <v>101</v>
      </c>
      <c r="AF110" s="97">
        <v>101</v>
      </c>
      <c r="AG110" s="97">
        <v>101</v>
      </c>
      <c r="AH110" s="97">
        <v>101</v>
      </c>
      <c r="AI110" s="97">
        <v>101</v>
      </c>
      <c r="AJ110" s="97">
        <v>101</v>
      </c>
      <c r="AK110" s="97">
        <v>101</v>
      </c>
      <c r="AL110" s="86">
        <f t="shared" si="4"/>
        <v>1212</v>
      </c>
      <c r="AM110" s="87" t="str">
        <f t="shared" si="5"/>
        <v>OK</v>
      </c>
      <c r="AN110" s="1" t="str">
        <f t="shared" si="6"/>
        <v xml:space="preserve">                     </v>
      </c>
    </row>
    <row r="111" spans="1:40" s="88" customFormat="1" ht="50.1" customHeight="1" x14ac:dyDescent="0.25">
      <c r="A111" s="92" t="s">
        <v>43</v>
      </c>
      <c r="B111" s="92" t="s">
        <v>59</v>
      </c>
      <c r="C111" s="92" t="s">
        <v>104</v>
      </c>
      <c r="D111" s="92" t="s">
        <v>1263</v>
      </c>
      <c r="E111" s="92" t="s">
        <v>1260</v>
      </c>
      <c r="F111" s="93">
        <v>2</v>
      </c>
      <c r="G111" s="94" t="s">
        <v>1264</v>
      </c>
      <c r="H111" s="83" t="str">
        <f>IF(M111&lt;&gt;"",VLOOKUP(M111,LISTAS·PAPP!$U$3:$Z$8,2,FALSE),"")</f>
        <v>GARANTIZAR UNA VIDA DIGNA CON IGUALES OPORTUNIDADES PARA TODAS LAS PERSONAS</v>
      </c>
      <c r="I111" s="85" t="str">
        <f>IF(M111&lt;&gt;"",VLOOKUP(M111,LISTAS·PAPP!$U$3:$Z$8,3,FALSE),"")</f>
        <v>REDUCCIÓN DE LA DESIGUALDAD</v>
      </c>
      <c r="J111" s="83" t="str">
        <f>IF(M111&lt;&gt;"",VLOOKUP(M111,LISTAS·PAPP!$U$3:$Z$8,4,FALSE),"")</f>
        <v>INCREMENTAR LAS INTERVENCIONES DE PREVENCIÓN EN EL ÁMBITO DE LA PROTECCIÓN ESPECIAL PARA LA POBLACIÓN SUSCEPTIBLE DE VULNERACIÓN DE DERECHOS</v>
      </c>
      <c r="K111" s="83" t="str">
        <f>IF(C111&lt;&gt;"",VLOOKUP(C111,LISTAS·PAPP!$H$3:$O$119,4,FALSE),"")</f>
        <v>280 4000 COORDINACION ZONAL 4 - MIES</v>
      </c>
      <c r="L111" s="85" t="str">
        <f>IF(C111&lt;&gt;"",VLOOKUP(C111,LISTAS·PAPP!$H$3:$O$119,8,FALSE),"")</f>
        <v>01130100 PORTOVIEJO</v>
      </c>
      <c r="M111" s="95" t="s">
        <v>1068</v>
      </c>
      <c r="N111" s="92" t="s">
        <v>1105</v>
      </c>
      <c r="O111" s="92" t="s">
        <v>1110</v>
      </c>
      <c r="P111" s="84" t="str">
        <f>IF(N111&lt;&gt;"",VLOOKUP(N111,LISTAS·PAPP!$U$9:$Y$125,5,FALSE),"")</f>
        <v>102800000.0000.376265</v>
      </c>
      <c r="Q111" s="83" t="str">
        <f>IF(O111&lt;&gt;"",VLOOKUP(O111,LISTAS·PAPP!$U$9:$W$125,3,FALSE),"")</f>
        <v>99999999 SIN ORIENTACION DE GASTO</v>
      </c>
      <c r="R111" s="92" t="s">
        <v>1119</v>
      </c>
      <c r="S111" s="173">
        <v>2001</v>
      </c>
      <c r="T111" s="173">
        <v>1</v>
      </c>
      <c r="U111" s="92" t="s">
        <v>372</v>
      </c>
      <c r="V111" s="92" t="s">
        <v>382</v>
      </c>
      <c r="W111" s="94">
        <v>710203</v>
      </c>
      <c r="X111" s="83" t="str">
        <f>IF(ISERROR(VLOOKUP(W111,LISTAS·PAPP!$AJ$3:$AK$903,2,0))," ",VLOOKUP(W111,LISTAS·PAPP!$AJ$3:$AK$903,2,0))</f>
        <v>Decimo Tercer Sueldo</v>
      </c>
      <c r="Y111" s="96">
        <v>2424</v>
      </c>
      <c r="Z111" s="97">
        <v>0</v>
      </c>
      <c r="AA111" s="97">
        <v>0</v>
      </c>
      <c r="AB111" s="97">
        <v>0</v>
      </c>
      <c r="AC111" s="97">
        <v>0</v>
      </c>
      <c r="AD111" s="97">
        <v>0</v>
      </c>
      <c r="AE111" s="97">
        <v>0</v>
      </c>
      <c r="AF111" s="97">
        <v>0</v>
      </c>
      <c r="AG111" s="97">
        <v>0</v>
      </c>
      <c r="AH111" s="97">
        <v>0</v>
      </c>
      <c r="AI111" s="97">
        <v>0</v>
      </c>
      <c r="AJ111" s="97">
        <v>0</v>
      </c>
      <c r="AK111" s="97">
        <v>2424</v>
      </c>
      <c r="AL111" s="86">
        <f t="shared" si="4"/>
        <v>2424</v>
      </c>
      <c r="AM111" s="87" t="str">
        <f t="shared" si="5"/>
        <v>OK</v>
      </c>
      <c r="AN111" s="1" t="str">
        <f t="shared" si="6"/>
        <v xml:space="preserve">                     </v>
      </c>
    </row>
    <row r="112" spans="1:40" s="88" customFormat="1" ht="50.1" customHeight="1" x14ac:dyDescent="0.25">
      <c r="A112" s="92" t="s">
        <v>43</v>
      </c>
      <c r="B112" s="92" t="s">
        <v>59</v>
      </c>
      <c r="C112" s="92" t="s">
        <v>104</v>
      </c>
      <c r="D112" s="92" t="s">
        <v>1263</v>
      </c>
      <c r="E112" s="92" t="s">
        <v>1260</v>
      </c>
      <c r="F112" s="93">
        <v>2</v>
      </c>
      <c r="G112" s="94" t="s">
        <v>1264</v>
      </c>
      <c r="H112" s="83" t="str">
        <f>IF(M112&lt;&gt;"",VLOOKUP(M112,LISTAS·PAPP!$U$3:$Z$8,2,FALSE),"")</f>
        <v>GARANTIZAR UNA VIDA DIGNA CON IGUALES OPORTUNIDADES PARA TODAS LAS PERSONAS</v>
      </c>
      <c r="I112" s="85" t="str">
        <f>IF(M112&lt;&gt;"",VLOOKUP(M112,LISTAS·PAPP!$U$3:$Z$8,3,FALSE),"")</f>
        <v>REDUCCIÓN DE LA DESIGUALDAD</v>
      </c>
      <c r="J112" s="83" t="str">
        <f>IF(M112&lt;&gt;"",VLOOKUP(M112,LISTAS·PAPP!$U$3:$Z$8,4,FALSE),"")</f>
        <v>INCREMENTAR LAS INTERVENCIONES DE PREVENCIÓN EN EL ÁMBITO DE LA PROTECCIÓN ESPECIAL PARA LA POBLACIÓN SUSCEPTIBLE DE VULNERACIÓN DE DERECHOS</v>
      </c>
      <c r="K112" s="83" t="str">
        <f>IF(C112&lt;&gt;"",VLOOKUP(C112,LISTAS·PAPP!$H$3:$O$119,4,FALSE),"")</f>
        <v>280 4000 COORDINACION ZONAL 4 - MIES</v>
      </c>
      <c r="L112" s="85" t="str">
        <f>IF(C112&lt;&gt;"",VLOOKUP(C112,LISTAS·PAPP!$H$3:$O$119,8,FALSE),"")</f>
        <v>01130100 PORTOVIEJO</v>
      </c>
      <c r="M112" s="95" t="s">
        <v>1068</v>
      </c>
      <c r="N112" s="92" t="s">
        <v>1105</v>
      </c>
      <c r="O112" s="92" t="s">
        <v>1110</v>
      </c>
      <c r="P112" s="84" t="str">
        <f>IF(N112&lt;&gt;"",VLOOKUP(N112,LISTAS·PAPP!$U$9:$Y$125,5,FALSE),"")</f>
        <v>102800000.0000.376265</v>
      </c>
      <c r="Q112" s="83" t="str">
        <f>IF(O112&lt;&gt;"",VLOOKUP(O112,LISTAS·PAPP!$U$9:$W$125,3,FALSE),"")</f>
        <v>99999999 SIN ORIENTACION DE GASTO</v>
      </c>
      <c r="R112" s="92" t="s">
        <v>1119</v>
      </c>
      <c r="S112" s="173">
        <v>2001</v>
      </c>
      <c r="T112" s="173">
        <v>1</v>
      </c>
      <c r="U112" s="92" t="s">
        <v>372</v>
      </c>
      <c r="V112" s="92" t="s">
        <v>382</v>
      </c>
      <c r="W112" s="94">
        <v>710204</v>
      </c>
      <c r="X112" s="83" t="str">
        <f>IF(ISERROR(VLOOKUP(W112,LISTAS·PAPP!$AJ$3:$AK$903,2,0))," ",VLOOKUP(W112,LISTAS·PAPP!$AJ$3:$AK$903,2,0))</f>
        <v>Decimo Cuarto Sueldo</v>
      </c>
      <c r="Y112" s="96">
        <v>800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800</v>
      </c>
      <c r="AH112" s="97">
        <v>0</v>
      </c>
      <c r="AI112" s="97">
        <v>0</v>
      </c>
      <c r="AJ112" s="97">
        <v>0</v>
      </c>
      <c r="AK112" s="97">
        <v>0</v>
      </c>
      <c r="AL112" s="86">
        <f t="shared" si="4"/>
        <v>800</v>
      </c>
      <c r="AM112" s="87" t="str">
        <f t="shared" si="5"/>
        <v>OK</v>
      </c>
      <c r="AN112" s="1" t="str">
        <f t="shared" si="6"/>
        <v xml:space="preserve">                     </v>
      </c>
    </row>
    <row r="113" spans="1:40" s="88" customFormat="1" ht="50.1" customHeight="1" x14ac:dyDescent="0.25">
      <c r="A113" s="92" t="s">
        <v>43</v>
      </c>
      <c r="B113" s="92" t="s">
        <v>59</v>
      </c>
      <c r="C113" s="92" t="s">
        <v>104</v>
      </c>
      <c r="D113" s="92" t="s">
        <v>1263</v>
      </c>
      <c r="E113" s="92" t="s">
        <v>1260</v>
      </c>
      <c r="F113" s="93">
        <v>2</v>
      </c>
      <c r="G113" s="94" t="s">
        <v>1264</v>
      </c>
      <c r="H113" s="83" t="str">
        <f>IF(M113&lt;&gt;"",VLOOKUP(M113,LISTAS·PAPP!$U$3:$Z$8,2,FALSE),"")</f>
        <v>GARANTIZAR UNA VIDA DIGNA CON IGUALES OPORTUNIDADES PARA TODAS LAS PERSONAS</v>
      </c>
      <c r="I113" s="85" t="str">
        <f>IF(M113&lt;&gt;"",VLOOKUP(M113,LISTAS·PAPP!$U$3:$Z$8,3,FALSE),"")</f>
        <v>REDUCCIÓN DE LA DESIGUALDAD</v>
      </c>
      <c r="J113" s="83" t="str">
        <f>IF(M113&lt;&gt;"",VLOOKUP(M113,LISTAS·PAPP!$U$3:$Z$8,4,FALSE),"")</f>
        <v>INCREMENTAR LAS INTERVENCIONES DE PREVENCIÓN EN EL ÁMBITO DE LA PROTECCIÓN ESPECIAL PARA LA POBLACIÓN SUSCEPTIBLE DE VULNERACIÓN DE DERECHOS</v>
      </c>
      <c r="K113" s="83" t="str">
        <f>IF(C113&lt;&gt;"",VLOOKUP(C113,LISTAS·PAPP!$H$3:$O$119,4,FALSE),"")</f>
        <v>280 4000 COORDINACION ZONAL 4 - MIES</v>
      </c>
      <c r="L113" s="85" t="str">
        <f>IF(C113&lt;&gt;"",VLOOKUP(C113,LISTAS·PAPP!$H$3:$O$119,8,FALSE),"")</f>
        <v>01130100 PORTOVIEJO</v>
      </c>
      <c r="M113" s="95" t="s">
        <v>1068</v>
      </c>
      <c r="N113" s="92" t="s">
        <v>1105</v>
      </c>
      <c r="O113" s="92" t="s">
        <v>1110</v>
      </c>
      <c r="P113" s="84" t="str">
        <f>IF(N113&lt;&gt;"",VLOOKUP(N113,LISTAS·PAPP!$U$9:$Y$125,5,FALSE),"")</f>
        <v>102800000.0000.376265</v>
      </c>
      <c r="Q113" s="83" t="str">
        <f>IF(O113&lt;&gt;"",VLOOKUP(O113,LISTAS·PAPP!$U$9:$W$125,3,FALSE),"")</f>
        <v>99999999 SIN ORIENTACION DE GASTO</v>
      </c>
      <c r="R113" s="92" t="s">
        <v>1119</v>
      </c>
      <c r="S113" s="173">
        <v>2001</v>
      </c>
      <c r="T113" s="173">
        <v>1</v>
      </c>
      <c r="U113" s="92" t="s">
        <v>372</v>
      </c>
      <c r="V113" s="92" t="s">
        <v>382</v>
      </c>
      <c r="W113" s="94">
        <v>710510</v>
      </c>
      <c r="X113" s="83" t="str">
        <f>IF(ISERROR(VLOOKUP(W113,LISTAS·PAPP!$AJ$3:$AK$903,2,0))," ",VLOOKUP(W113,LISTAS·PAPP!$AJ$3:$AK$903,2,0))</f>
        <v>Servicios Personales por Contrato</v>
      </c>
      <c r="Y113" s="96">
        <v>29088</v>
      </c>
      <c r="Z113" s="97">
        <v>2424</v>
      </c>
      <c r="AA113" s="97">
        <v>2424</v>
      </c>
      <c r="AB113" s="97">
        <v>2424</v>
      </c>
      <c r="AC113" s="97">
        <v>2424</v>
      </c>
      <c r="AD113" s="97">
        <v>2424</v>
      </c>
      <c r="AE113" s="97">
        <v>2424</v>
      </c>
      <c r="AF113" s="97">
        <v>2424</v>
      </c>
      <c r="AG113" s="97">
        <v>2424</v>
      </c>
      <c r="AH113" s="97">
        <v>2424</v>
      </c>
      <c r="AI113" s="97">
        <v>2424</v>
      </c>
      <c r="AJ113" s="97">
        <v>2424</v>
      </c>
      <c r="AK113" s="97">
        <v>2424</v>
      </c>
      <c r="AL113" s="86">
        <f t="shared" si="4"/>
        <v>29088</v>
      </c>
      <c r="AM113" s="87" t="str">
        <f t="shared" si="5"/>
        <v>OK</v>
      </c>
      <c r="AN113" s="1" t="str">
        <f t="shared" si="6"/>
        <v xml:space="preserve">                     </v>
      </c>
    </row>
    <row r="114" spans="1:40" s="88" customFormat="1" ht="50.1" customHeight="1" x14ac:dyDescent="0.25">
      <c r="A114" s="92" t="s">
        <v>43</v>
      </c>
      <c r="B114" s="92" t="s">
        <v>59</v>
      </c>
      <c r="C114" s="92" t="s">
        <v>104</v>
      </c>
      <c r="D114" s="92" t="s">
        <v>1263</v>
      </c>
      <c r="E114" s="92" t="s">
        <v>1260</v>
      </c>
      <c r="F114" s="93">
        <v>2</v>
      </c>
      <c r="G114" s="94" t="s">
        <v>1264</v>
      </c>
      <c r="H114" s="83" t="str">
        <f>IF(M114&lt;&gt;"",VLOOKUP(M114,LISTAS·PAPP!$U$3:$Z$8,2,FALSE),"")</f>
        <v>GARANTIZAR UNA VIDA DIGNA CON IGUALES OPORTUNIDADES PARA TODAS LAS PERSONAS</v>
      </c>
      <c r="I114" s="85" t="str">
        <f>IF(M114&lt;&gt;"",VLOOKUP(M114,LISTAS·PAPP!$U$3:$Z$8,3,FALSE),"")</f>
        <v>REDUCCIÓN DE LA DESIGUALDAD</v>
      </c>
      <c r="J114" s="83" t="str">
        <f>IF(M114&lt;&gt;"",VLOOKUP(M114,LISTAS·PAPP!$U$3:$Z$8,4,FALSE),"")</f>
        <v>INCREMENTAR LAS INTERVENCIONES DE PREVENCIÓN EN EL ÁMBITO DE LA PROTECCIÓN ESPECIAL PARA LA POBLACIÓN SUSCEPTIBLE DE VULNERACIÓN DE DERECHOS</v>
      </c>
      <c r="K114" s="83" t="str">
        <f>IF(C114&lt;&gt;"",VLOOKUP(C114,LISTAS·PAPP!$H$3:$O$119,4,FALSE),"")</f>
        <v>280 4000 COORDINACION ZONAL 4 - MIES</v>
      </c>
      <c r="L114" s="85" t="str">
        <f>IF(C114&lt;&gt;"",VLOOKUP(C114,LISTAS·PAPP!$H$3:$O$119,8,FALSE),"")</f>
        <v>01130100 PORTOVIEJO</v>
      </c>
      <c r="M114" s="95" t="s">
        <v>1068</v>
      </c>
      <c r="N114" s="92" t="s">
        <v>1105</v>
      </c>
      <c r="O114" s="92" t="s">
        <v>1110</v>
      </c>
      <c r="P114" s="84" t="str">
        <f>IF(N114&lt;&gt;"",VLOOKUP(N114,LISTAS·PAPP!$U$9:$Y$125,5,FALSE),"")</f>
        <v>102800000.0000.376265</v>
      </c>
      <c r="Q114" s="83" t="str">
        <f>IF(O114&lt;&gt;"",VLOOKUP(O114,LISTAS·PAPP!$U$9:$W$125,3,FALSE),"")</f>
        <v>99999999 SIN ORIENTACION DE GASTO</v>
      </c>
      <c r="R114" s="92" t="s">
        <v>1119</v>
      </c>
      <c r="S114" s="173">
        <v>2001</v>
      </c>
      <c r="T114" s="173">
        <v>1</v>
      </c>
      <c r="U114" s="92" t="s">
        <v>372</v>
      </c>
      <c r="V114" s="92" t="s">
        <v>382</v>
      </c>
      <c r="W114" s="94">
        <v>710601</v>
      </c>
      <c r="X114" s="83" t="str">
        <f>IF(ISERROR(VLOOKUP(W114,LISTAS·PAPP!$AJ$3:$AK$903,2,0))," ",VLOOKUP(W114,LISTAS·PAPP!$AJ$3:$AK$903,2,0))</f>
        <v>Aporte Patronal</v>
      </c>
      <c r="Y114" s="96">
        <v>2806.99</v>
      </c>
      <c r="Z114" s="97">
        <v>233.92</v>
      </c>
      <c r="AA114" s="97">
        <v>233.92</v>
      </c>
      <c r="AB114" s="97">
        <v>233.92</v>
      </c>
      <c r="AC114" s="97">
        <v>233.92</v>
      </c>
      <c r="AD114" s="97">
        <v>233.92</v>
      </c>
      <c r="AE114" s="97">
        <v>233.92</v>
      </c>
      <c r="AF114" s="97">
        <v>233.92</v>
      </c>
      <c r="AG114" s="97">
        <v>233.92</v>
      </c>
      <c r="AH114" s="97">
        <v>233.92</v>
      </c>
      <c r="AI114" s="97">
        <v>233.91</v>
      </c>
      <c r="AJ114" s="97">
        <v>233.9</v>
      </c>
      <c r="AK114" s="97">
        <v>233.9</v>
      </c>
      <c r="AL114" s="86">
        <f t="shared" si="4"/>
        <v>2806.9900000000002</v>
      </c>
      <c r="AM114" s="87" t="str">
        <f t="shared" si="5"/>
        <v>OK</v>
      </c>
      <c r="AN114" s="1" t="str">
        <f t="shared" si="6"/>
        <v xml:space="preserve">                     </v>
      </c>
    </row>
    <row r="115" spans="1:40" s="88" customFormat="1" ht="50.1" customHeight="1" x14ac:dyDescent="0.25">
      <c r="A115" s="92" t="s">
        <v>43</v>
      </c>
      <c r="B115" s="92" t="s">
        <v>59</v>
      </c>
      <c r="C115" s="92" t="s">
        <v>104</v>
      </c>
      <c r="D115" s="92" t="s">
        <v>1263</v>
      </c>
      <c r="E115" s="92" t="s">
        <v>1260</v>
      </c>
      <c r="F115" s="93">
        <v>2</v>
      </c>
      <c r="G115" s="94" t="s">
        <v>1264</v>
      </c>
      <c r="H115" s="83" t="str">
        <f>IF(M115&lt;&gt;"",VLOOKUP(M115,LISTAS·PAPP!$U$3:$Z$8,2,FALSE),"")</f>
        <v>GARANTIZAR UNA VIDA DIGNA CON IGUALES OPORTUNIDADES PARA TODAS LAS PERSONAS</v>
      </c>
      <c r="I115" s="85" t="str">
        <f>IF(M115&lt;&gt;"",VLOOKUP(M115,LISTAS·PAPP!$U$3:$Z$8,3,FALSE),"")</f>
        <v>REDUCCIÓN DE LA DESIGUALDAD</v>
      </c>
      <c r="J115" s="83" t="str">
        <f>IF(M115&lt;&gt;"",VLOOKUP(M115,LISTAS·PAPP!$U$3:$Z$8,4,FALSE),"")</f>
        <v>INCREMENTAR LAS INTERVENCIONES DE PREVENCIÓN EN EL ÁMBITO DE LA PROTECCIÓN ESPECIAL PARA LA POBLACIÓN SUSCEPTIBLE DE VULNERACIÓN DE DERECHOS</v>
      </c>
      <c r="K115" s="83" t="str">
        <f>IF(C115&lt;&gt;"",VLOOKUP(C115,LISTAS·PAPP!$H$3:$O$119,4,FALSE),"")</f>
        <v>280 4000 COORDINACION ZONAL 4 - MIES</v>
      </c>
      <c r="L115" s="85" t="str">
        <f>IF(C115&lt;&gt;"",VLOOKUP(C115,LISTAS·PAPP!$H$3:$O$119,8,FALSE),"")</f>
        <v>01130100 PORTOVIEJO</v>
      </c>
      <c r="M115" s="95" t="s">
        <v>1068</v>
      </c>
      <c r="N115" s="92" t="s">
        <v>1105</v>
      </c>
      <c r="O115" s="92" t="s">
        <v>1110</v>
      </c>
      <c r="P115" s="84" t="str">
        <f>IF(N115&lt;&gt;"",VLOOKUP(N115,LISTAS·PAPP!$U$9:$Y$125,5,FALSE),"")</f>
        <v>102800000.0000.376265</v>
      </c>
      <c r="Q115" s="83" t="str">
        <f>IF(O115&lt;&gt;"",VLOOKUP(O115,LISTAS·PAPP!$U$9:$W$125,3,FALSE),"")</f>
        <v>99999999 SIN ORIENTACION DE GASTO</v>
      </c>
      <c r="R115" s="92" t="s">
        <v>1119</v>
      </c>
      <c r="S115" s="173">
        <v>2001</v>
      </c>
      <c r="T115" s="173">
        <v>1</v>
      </c>
      <c r="U115" s="92" t="s">
        <v>372</v>
      </c>
      <c r="V115" s="92" t="s">
        <v>382</v>
      </c>
      <c r="W115" s="94">
        <v>710602</v>
      </c>
      <c r="X115" s="83" t="str">
        <f>IF(ISERROR(VLOOKUP(W115,LISTAS·PAPP!$AJ$3:$AK$903,2,0))," ",VLOOKUP(W115,LISTAS·PAPP!$AJ$3:$AK$903,2,0))</f>
        <v>Fondo de Reserva</v>
      </c>
      <c r="Y115" s="96">
        <v>2424</v>
      </c>
      <c r="Z115" s="97">
        <v>202</v>
      </c>
      <c r="AA115" s="97">
        <v>202</v>
      </c>
      <c r="AB115" s="97">
        <v>202</v>
      </c>
      <c r="AC115" s="97">
        <v>202</v>
      </c>
      <c r="AD115" s="97">
        <v>202</v>
      </c>
      <c r="AE115" s="97">
        <v>202</v>
      </c>
      <c r="AF115" s="97">
        <v>202</v>
      </c>
      <c r="AG115" s="97">
        <v>202</v>
      </c>
      <c r="AH115" s="97">
        <v>202</v>
      </c>
      <c r="AI115" s="97">
        <v>202</v>
      </c>
      <c r="AJ115" s="97">
        <v>202</v>
      </c>
      <c r="AK115" s="97">
        <v>202</v>
      </c>
      <c r="AL115" s="86">
        <f t="shared" si="4"/>
        <v>2424</v>
      </c>
      <c r="AM115" s="87" t="str">
        <f t="shared" si="5"/>
        <v>OK</v>
      </c>
      <c r="AN115" s="1" t="str">
        <f t="shared" si="6"/>
        <v xml:space="preserve">                     </v>
      </c>
    </row>
    <row r="116" spans="1:40" s="88" customFormat="1" ht="50.1" customHeight="1" x14ac:dyDescent="0.25">
      <c r="A116" s="92" t="s">
        <v>43</v>
      </c>
      <c r="B116" s="92" t="s">
        <v>61</v>
      </c>
      <c r="C116" s="92" t="s">
        <v>107</v>
      </c>
      <c r="D116" s="92" t="s">
        <v>1263</v>
      </c>
      <c r="E116" s="92" t="s">
        <v>1260</v>
      </c>
      <c r="F116" s="93">
        <v>2</v>
      </c>
      <c r="G116" s="94" t="s">
        <v>1264</v>
      </c>
      <c r="H116" s="83" t="str">
        <f>IF(M116&lt;&gt;"",VLOOKUP(M116,LISTAS·PAPP!$U$3:$Z$8,2,FALSE),"")</f>
        <v>GARANTIZAR UNA VIDA DIGNA CON IGUALES OPORTUNIDADES PARA TODAS LAS PERSONAS</v>
      </c>
      <c r="I116" s="85" t="str">
        <f>IF(M116&lt;&gt;"",VLOOKUP(M116,LISTAS·PAPP!$U$3:$Z$8,3,FALSE),"")</f>
        <v>REDUCCIÓN DE LA DESIGUALDAD</v>
      </c>
      <c r="J116" s="83" t="str">
        <f>IF(M116&lt;&gt;"",VLOOKUP(M116,LISTAS·PAPP!$U$3:$Z$8,4,FALSE),"")</f>
        <v>INCREMENTAR LAS INTERVENCIONES DE PREVENCIÓN EN EL ÁMBITO DE LA PROTECCIÓN ESPECIAL PARA LA POBLACIÓN SUSCEPTIBLE DE VULNERACIÓN DE DERECHOS</v>
      </c>
      <c r="K116" s="83" t="str">
        <f>IF(C116&lt;&gt;"",VLOOKUP(C116,LISTAS·PAPP!$H$3:$O$119,4,FALSE),"")</f>
        <v>280 5000 COORDINACION ZONAL 5 - MIES</v>
      </c>
      <c r="L116" s="85" t="str">
        <f>IF(C116&lt;&gt;"",VLOOKUP(C116,LISTAS·PAPP!$H$3:$O$119,8,FALSE),"")</f>
        <v>01120100 BABAHOYO</v>
      </c>
      <c r="M116" s="95" t="s">
        <v>1068</v>
      </c>
      <c r="N116" s="92" t="s">
        <v>1105</v>
      </c>
      <c r="O116" s="92" t="s">
        <v>1110</v>
      </c>
      <c r="P116" s="84" t="str">
        <f>IF(N116&lt;&gt;"",VLOOKUP(N116,LISTAS·PAPP!$U$9:$Y$125,5,FALSE),"")</f>
        <v>102800000.0000.376265</v>
      </c>
      <c r="Q116" s="83" t="str">
        <f>IF(O116&lt;&gt;"",VLOOKUP(O116,LISTAS·PAPP!$U$9:$W$125,3,FALSE),"")</f>
        <v>99999999 SIN ORIENTACION DE GASTO</v>
      </c>
      <c r="R116" s="92" t="s">
        <v>1119</v>
      </c>
      <c r="S116" s="173">
        <v>2001</v>
      </c>
      <c r="T116" s="173">
        <v>1</v>
      </c>
      <c r="U116" s="92" t="s">
        <v>372</v>
      </c>
      <c r="V116" s="92" t="s">
        <v>382</v>
      </c>
      <c r="W116" s="94">
        <v>710203</v>
      </c>
      <c r="X116" s="83" t="str">
        <f>IF(ISERROR(VLOOKUP(W116,LISTAS·PAPP!$AJ$3:$AK$903,2,0))," ",VLOOKUP(W116,LISTAS·PAPP!$AJ$3:$AK$903,2,0))</f>
        <v>Decimo Tercer Sueldo</v>
      </c>
      <c r="Y116" s="96">
        <v>2424</v>
      </c>
      <c r="Z116" s="97">
        <v>0</v>
      </c>
      <c r="AA116" s="97">
        <v>0</v>
      </c>
      <c r="AB116" s="97">
        <v>0</v>
      </c>
      <c r="AC116" s="97">
        <v>0</v>
      </c>
      <c r="AD116" s="97">
        <v>0</v>
      </c>
      <c r="AE116" s="97">
        <v>0</v>
      </c>
      <c r="AF116" s="97">
        <v>0</v>
      </c>
      <c r="AG116" s="97">
        <v>0</v>
      </c>
      <c r="AH116" s="97">
        <v>0</v>
      </c>
      <c r="AI116" s="97">
        <v>0</v>
      </c>
      <c r="AJ116" s="97">
        <v>0</v>
      </c>
      <c r="AK116" s="97">
        <v>2424</v>
      </c>
      <c r="AL116" s="86">
        <f t="shared" si="4"/>
        <v>2424</v>
      </c>
      <c r="AM116" s="87" t="str">
        <f t="shared" si="5"/>
        <v>OK</v>
      </c>
      <c r="AN116" s="1" t="str">
        <f t="shared" si="6"/>
        <v xml:space="preserve">                     </v>
      </c>
    </row>
    <row r="117" spans="1:40" s="88" customFormat="1" ht="50.1" customHeight="1" x14ac:dyDescent="0.25">
      <c r="A117" s="92" t="s">
        <v>43</v>
      </c>
      <c r="B117" s="92" t="s">
        <v>61</v>
      </c>
      <c r="C117" s="92" t="s">
        <v>107</v>
      </c>
      <c r="D117" s="92" t="s">
        <v>1263</v>
      </c>
      <c r="E117" s="92" t="s">
        <v>1260</v>
      </c>
      <c r="F117" s="93">
        <v>2</v>
      </c>
      <c r="G117" s="94" t="s">
        <v>1264</v>
      </c>
      <c r="H117" s="83" t="str">
        <f>IF(M117&lt;&gt;"",VLOOKUP(M117,LISTAS·PAPP!$U$3:$Z$8,2,FALSE),"")</f>
        <v>GARANTIZAR UNA VIDA DIGNA CON IGUALES OPORTUNIDADES PARA TODAS LAS PERSONAS</v>
      </c>
      <c r="I117" s="85" t="str">
        <f>IF(M117&lt;&gt;"",VLOOKUP(M117,LISTAS·PAPP!$U$3:$Z$8,3,FALSE),"")</f>
        <v>REDUCCIÓN DE LA DESIGUALDAD</v>
      </c>
      <c r="J117" s="83" t="str">
        <f>IF(M117&lt;&gt;"",VLOOKUP(M117,LISTAS·PAPP!$U$3:$Z$8,4,FALSE),"")</f>
        <v>INCREMENTAR LAS INTERVENCIONES DE PREVENCIÓN EN EL ÁMBITO DE LA PROTECCIÓN ESPECIAL PARA LA POBLACIÓN SUSCEPTIBLE DE VULNERACIÓN DE DERECHOS</v>
      </c>
      <c r="K117" s="83" t="str">
        <f>IF(C117&lt;&gt;"",VLOOKUP(C117,LISTAS·PAPP!$H$3:$O$119,4,FALSE),"")</f>
        <v>280 5000 COORDINACION ZONAL 5 - MIES</v>
      </c>
      <c r="L117" s="85" t="str">
        <f>IF(C117&lt;&gt;"",VLOOKUP(C117,LISTAS·PAPP!$H$3:$O$119,8,FALSE),"")</f>
        <v>01120100 BABAHOYO</v>
      </c>
      <c r="M117" s="95" t="s">
        <v>1068</v>
      </c>
      <c r="N117" s="92" t="s">
        <v>1105</v>
      </c>
      <c r="O117" s="92" t="s">
        <v>1110</v>
      </c>
      <c r="P117" s="84" t="str">
        <f>IF(N117&lt;&gt;"",VLOOKUP(N117,LISTAS·PAPP!$U$9:$Y$125,5,FALSE),"")</f>
        <v>102800000.0000.376265</v>
      </c>
      <c r="Q117" s="83" t="str">
        <f>IF(O117&lt;&gt;"",VLOOKUP(O117,LISTAS·PAPP!$U$9:$W$125,3,FALSE),"")</f>
        <v>99999999 SIN ORIENTACION DE GASTO</v>
      </c>
      <c r="R117" s="92" t="s">
        <v>1119</v>
      </c>
      <c r="S117" s="173">
        <v>2001</v>
      </c>
      <c r="T117" s="173">
        <v>1</v>
      </c>
      <c r="U117" s="92" t="s">
        <v>372</v>
      </c>
      <c r="V117" s="92" t="s">
        <v>382</v>
      </c>
      <c r="W117" s="94">
        <v>710204</v>
      </c>
      <c r="X117" s="83" t="str">
        <f>IF(ISERROR(VLOOKUP(W117,LISTAS·PAPP!$AJ$3:$AK$903,2,0))," ",VLOOKUP(W117,LISTAS·PAPP!$AJ$3:$AK$903,2,0))</f>
        <v>Decimo Cuarto Sueldo</v>
      </c>
      <c r="Y117" s="96">
        <v>800</v>
      </c>
      <c r="Z117" s="97">
        <v>0</v>
      </c>
      <c r="AA117" s="97">
        <v>0</v>
      </c>
      <c r="AB117" s="97">
        <v>0</v>
      </c>
      <c r="AC117" s="97">
        <v>0</v>
      </c>
      <c r="AD117" s="97">
        <v>0</v>
      </c>
      <c r="AE117" s="97">
        <v>0</v>
      </c>
      <c r="AF117" s="97">
        <v>0</v>
      </c>
      <c r="AG117" s="97">
        <v>800</v>
      </c>
      <c r="AH117" s="97">
        <v>0</v>
      </c>
      <c r="AI117" s="97">
        <v>0</v>
      </c>
      <c r="AJ117" s="97">
        <v>0</v>
      </c>
      <c r="AK117" s="97">
        <v>0</v>
      </c>
      <c r="AL117" s="86">
        <f t="shared" si="4"/>
        <v>800</v>
      </c>
      <c r="AM117" s="87" t="str">
        <f t="shared" si="5"/>
        <v>OK</v>
      </c>
      <c r="AN117" s="1" t="str">
        <f t="shared" si="6"/>
        <v xml:space="preserve">                     </v>
      </c>
    </row>
    <row r="118" spans="1:40" s="88" customFormat="1" ht="50.1" customHeight="1" x14ac:dyDescent="0.25">
      <c r="A118" s="92" t="s">
        <v>43</v>
      </c>
      <c r="B118" s="92" t="s">
        <v>61</v>
      </c>
      <c r="C118" s="92" t="s">
        <v>107</v>
      </c>
      <c r="D118" s="92" t="s">
        <v>1263</v>
      </c>
      <c r="E118" s="92" t="s">
        <v>1260</v>
      </c>
      <c r="F118" s="93">
        <v>2</v>
      </c>
      <c r="G118" s="94" t="s">
        <v>1264</v>
      </c>
      <c r="H118" s="83" t="str">
        <f>IF(M118&lt;&gt;"",VLOOKUP(M118,LISTAS·PAPP!$U$3:$Z$8,2,FALSE),"")</f>
        <v>GARANTIZAR UNA VIDA DIGNA CON IGUALES OPORTUNIDADES PARA TODAS LAS PERSONAS</v>
      </c>
      <c r="I118" s="85" t="str">
        <f>IF(M118&lt;&gt;"",VLOOKUP(M118,LISTAS·PAPP!$U$3:$Z$8,3,FALSE),"")</f>
        <v>REDUCCIÓN DE LA DESIGUALDAD</v>
      </c>
      <c r="J118" s="83" t="str">
        <f>IF(M118&lt;&gt;"",VLOOKUP(M118,LISTAS·PAPP!$U$3:$Z$8,4,FALSE),"")</f>
        <v>INCREMENTAR LAS INTERVENCIONES DE PREVENCIÓN EN EL ÁMBITO DE LA PROTECCIÓN ESPECIAL PARA LA POBLACIÓN SUSCEPTIBLE DE VULNERACIÓN DE DERECHOS</v>
      </c>
      <c r="K118" s="83" t="str">
        <f>IF(C118&lt;&gt;"",VLOOKUP(C118,LISTAS·PAPP!$H$3:$O$119,4,FALSE),"")</f>
        <v>280 5000 COORDINACION ZONAL 5 - MIES</v>
      </c>
      <c r="L118" s="85" t="str">
        <f>IF(C118&lt;&gt;"",VLOOKUP(C118,LISTAS·PAPP!$H$3:$O$119,8,FALSE),"")</f>
        <v>01120100 BABAHOYO</v>
      </c>
      <c r="M118" s="95" t="s">
        <v>1068</v>
      </c>
      <c r="N118" s="92" t="s">
        <v>1105</v>
      </c>
      <c r="O118" s="92" t="s">
        <v>1110</v>
      </c>
      <c r="P118" s="84" t="str">
        <f>IF(N118&lt;&gt;"",VLOOKUP(N118,LISTAS·PAPP!$U$9:$Y$125,5,FALSE),"")</f>
        <v>102800000.0000.376265</v>
      </c>
      <c r="Q118" s="83" t="str">
        <f>IF(O118&lt;&gt;"",VLOOKUP(O118,LISTAS·PAPP!$U$9:$W$125,3,FALSE),"")</f>
        <v>99999999 SIN ORIENTACION DE GASTO</v>
      </c>
      <c r="R118" s="92" t="s">
        <v>1119</v>
      </c>
      <c r="S118" s="173">
        <v>2001</v>
      </c>
      <c r="T118" s="173">
        <v>1</v>
      </c>
      <c r="U118" s="92" t="s">
        <v>372</v>
      </c>
      <c r="V118" s="92" t="s">
        <v>382</v>
      </c>
      <c r="W118" s="94">
        <v>710510</v>
      </c>
      <c r="X118" s="83" t="str">
        <f>IF(ISERROR(VLOOKUP(W118,LISTAS·PAPP!$AJ$3:$AK$903,2,0))," ",VLOOKUP(W118,LISTAS·PAPP!$AJ$3:$AK$903,2,0))</f>
        <v>Servicios Personales por Contrato</v>
      </c>
      <c r="Y118" s="96">
        <v>29088</v>
      </c>
      <c r="Z118" s="97">
        <v>2424</v>
      </c>
      <c r="AA118" s="97">
        <v>2424</v>
      </c>
      <c r="AB118" s="97">
        <v>2424</v>
      </c>
      <c r="AC118" s="97">
        <v>2424</v>
      </c>
      <c r="AD118" s="97">
        <v>2424</v>
      </c>
      <c r="AE118" s="97">
        <v>2424</v>
      </c>
      <c r="AF118" s="97">
        <v>2424</v>
      </c>
      <c r="AG118" s="97">
        <v>2424</v>
      </c>
      <c r="AH118" s="97">
        <v>2424</v>
      </c>
      <c r="AI118" s="97">
        <v>2424</v>
      </c>
      <c r="AJ118" s="97">
        <v>2424</v>
      </c>
      <c r="AK118" s="97">
        <v>2424</v>
      </c>
      <c r="AL118" s="86">
        <f t="shared" si="4"/>
        <v>29088</v>
      </c>
      <c r="AM118" s="87" t="str">
        <f t="shared" si="5"/>
        <v>OK</v>
      </c>
      <c r="AN118" s="1" t="str">
        <f t="shared" si="6"/>
        <v xml:space="preserve">                     </v>
      </c>
    </row>
    <row r="119" spans="1:40" s="88" customFormat="1" ht="50.1" customHeight="1" x14ac:dyDescent="0.25">
      <c r="A119" s="92" t="s">
        <v>43</v>
      </c>
      <c r="B119" s="92" t="s">
        <v>61</v>
      </c>
      <c r="C119" s="92" t="s">
        <v>107</v>
      </c>
      <c r="D119" s="92" t="s">
        <v>1263</v>
      </c>
      <c r="E119" s="92" t="s">
        <v>1260</v>
      </c>
      <c r="F119" s="93">
        <v>2</v>
      </c>
      <c r="G119" s="94" t="s">
        <v>1264</v>
      </c>
      <c r="H119" s="83" t="str">
        <f>IF(M119&lt;&gt;"",VLOOKUP(M119,LISTAS·PAPP!$U$3:$Z$8,2,FALSE),"")</f>
        <v>GARANTIZAR UNA VIDA DIGNA CON IGUALES OPORTUNIDADES PARA TODAS LAS PERSONAS</v>
      </c>
      <c r="I119" s="85" t="str">
        <f>IF(M119&lt;&gt;"",VLOOKUP(M119,LISTAS·PAPP!$U$3:$Z$8,3,FALSE),"")</f>
        <v>REDUCCIÓN DE LA DESIGUALDAD</v>
      </c>
      <c r="J119" s="83" t="str">
        <f>IF(M119&lt;&gt;"",VLOOKUP(M119,LISTAS·PAPP!$U$3:$Z$8,4,FALSE),"")</f>
        <v>INCREMENTAR LAS INTERVENCIONES DE PREVENCIÓN EN EL ÁMBITO DE LA PROTECCIÓN ESPECIAL PARA LA POBLACIÓN SUSCEPTIBLE DE VULNERACIÓN DE DERECHOS</v>
      </c>
      <c r="K119" s="83" t="str">
        <f>IF(C119&lt;&gt;"",VLOOKUP(C119,LISTAS·PAPP!$H$3:$O$119,4,FALSE),"")</f>
        <v>280 5000 COORDINACION ZONAL 5 - MIES</v>
      </c>
      <c r="L119" s="85" t="str">
        <f>IF(C119&lt;&gt;"",VLOOKUP(C119,LISTAS·PAPP!$H$3:$O$119,8,FALSE),"")</f>
        <v>01120100 BABAHOYO</v>
      </c>
      <c r="M119" s="95" t="s">
        <v>1068</v>
      </c>
      <c r="N119" s="92" t="s">
        <v>1105</v>
      </c>
      <c r="O119" s="92" t="s">
        <v>1110</v>
      </c>
      <c r="P119" s="84" t="str">
        <f>IF(N119&lt;&gt;"",VLOOKUP(N119,LISTAS·PAPP!$U$9:$Y$125,5,FALSE),"")</f>
        <v>102800000.0000.376265</v>
      </c>
      <c r="Q119" s="83" t="str">
        <f>IF(O119&lt;&gt;"",VLOOKUP(O119,LISTAS·PAPP!$U$9:$W$125,3,FALSE),"")</f>
        <v>99999999 SIN ORIENTACION DE GASTO</v>
      </c>
      <c r="R119" s="92" t="s">
        <v>1119</v>
      </c>
      <c r="S119" s="173">
        <v>2001</v>
      </c>
      <c r="T119" s="173">
        <v>1</v>
      </c>
      <c r="U119" s="92" t="s">
        <v>372</v>
      </c>
      <c r="V119" s="92" t="s">
        <v>382</v>
      </c>
      <c r="W119" s="94">
        <v>710601</v>
      </c>
      <c r="X119" s="83" t="str">
        <f>IF(ISERROR(VLOOKUP(W119,LISTAS·PAPP!$AJ$3:$AK$903,2,0))," ",VLOOKUP(W119,LISTAS·PAPP!$AJ$3:$AK$903,2,0))</f>
        <v>Aporte Patronal</v>
      </c>
      <c r="Y119" s="96">
        <v>2806.99</v>
      </c>
      <c r="Z119" s="97">
        <v>233.92</v>
      </c>
      <c r="AA119" s="97">
        <v>233.92</v>
      </c>
      <c r="AB119" s="97">
        <v>233.92</v>
      </c>
      <c r="AC119" s="97">
        <v>233.92</v>
      </c>
      <c r="AD119" s="97">
        <v>233.92</v>
      </c>
      <c r="AE119" s="97">
        <v>233.92</v>
      </c>
      <c r="AF119" s="97">
        <v>233.92</v>
      </c>
      <c r="AG119" s="97">
        <v>233.92</v>
      </c>
      <c r="AH119" s="97">
        <v>233.92</v>
      </c>
      <c r="AI119" s="97">
        <v>233.91</v>
      </c>
      <c r="AJ119" s="97">
        <v>233.9</v>
      </c>
      <c r="AK119" s="97">
        <v>233.9</v>
      </c>
      <c r="AL119" s="86">
        <f t="shared" si="4"/>
        <v>2806.9900000000002</v>
      </c>
      <c r="AM119" s="87" t="str">
        <f t="shared" si="5"/>
        <v>OK</v>
      </c>
      <c r="AN119" s="1" t="str">
        <f t="shared" si="6"/>
        <v xml:space="preserve">                     </v>
      </c>
    </row>
    <row r="120" spans="1:40" s="88" customFormat="1" ht="50.1" customHeight="1" x14ac:dyDescent="0.25">
      <c r="A120" s="92" t="s">
        <v>43</v>
      </c>
      <c r="B120" s="92" t="s">
        <v>61</v>
      </c>
      <c r="C120" s="92" t="s">
        <v>107</v>
      </c>
      <c r="D120" s="92" t="s">
        <v>1263</v>
      </c>
      <c r="E120" s="92" t="s">
        <v>1260</v>
      </c>
      <c r="F120" s="93">
        <v>2</v>
      </c>
      <c r="G120" s="94" t="s">
        <v>1264</v>
      </c>
      <c r="H120" s="83" t="str">
        <f>IF(M120&lt;&gt;"",VLOOKUP(M120,LISTAS·PAPP!$U$3:$Z$8,2,FALSE),"")</f>
        <v>GARANTIZAR UNA VIDA DIGNA CON IGUALES OPORTUNIDADES PARA TODAS LAS PERSONAS</v>
      </c>
      <c r="I120" s="85" t="str">
        <f>IF(M120&lt;&gt;"",VLOOKUP(M120,LISTAS·PAPP!$U$3:$Z$8,3,FALSE),"")</f>
        <v>REDUCCIÓN DE LA DESIGUALDAD</v>
      </c>
      <c r="J120" s="83" t="str">
        <f>IF(M120&lt;&gt;"",VLOOKUP(M120,LISTAS·PAPP!$U$3:$Z$8,4,FALSE),"")</f>
        <v>INCREMENTAR LAS INTERVENCIONES DE PREVENCIÓN EN EL ÁMBITO DE LA PROTECCIÓN ESPECIAL PARA LA POBLACIÓN SUSCEPTIBLE DE VULNERACIÓN DE DERECHOS</v>
      </c>
      <c r="K120" s="83" t="str">
        <f>IF(C120&lt;&gt;"",VLOOKUP(C120,LISTAS·PAPP!$H$3:$O$119,4,FALSE),"")</f>
        <v>280 5000 COORDINACION ZONAL 5 - MIES</v>
      </c>
      <c r="L120" s="85" t="str">
        <f>IF(C120&lt;&gt;"",VLOOKUP(C120,LISTAS·PAPP!$H$3:$O$119,8,FALSE),"")</f>
        <v>01120100 BABAHOYO</v>
      </c>
      <c r="M120" s="95" t="s">
        <v>1068</v>
      </c>
      <c r="N120" s="92" t="s">
        <v>1105</v>
      </c>
      <c r="O120" s="92" t="s">
        <v>1110</v>
      </c>
      <c r="P120" s="84" t="str">
        <f>IF(N120&lt;&gt;"",VLOOKUP(N120,LISTAS·PAPP!$U$9:$Y$125,5,FALSE),"")</f>
        <v>102800000.0000.376265</v>
      </c>
      <c r="Q120" s="83" t="str">
        <f>IF(O120&lt;&gt;"",VLOOKUP(O120,LISTAS·PAPP!$U$9:$W$125,3,FALSE),"")</f>
        <v>99999999 SIN ORIENTACION DE GASTO</v>
      </c>
      <c r="R120" s="92" t="s">
        <v>1119</v>
      </c>
      <c r="S120" s="173">
        <v>2001</v>
      </c>
      <c r="T120" s="173">
        <v>1</v>
      </c>
      <c r="U120" s="92" t="s">
        <v>372</v>
      </c>
      <c r="V120" s="92" t="s">
        <v>382</v>
      </c>
      <c r="W120" s="94">
        <v>710602</v>
      </c>
      <c r="X120" s="83" t="str">
        <f>IF(ISERROR(VLOOKUP(W120,LISTAS·PAPP!$AJ$3:$AK$903,2,0))," ",VLOOKUP(W120,LISTAS·PAPP!$AJ$3:$AK$903,2,0))</f>
        <v>Fondo de Reserva</v>
      </c>
      <c r="Y120" s="96">
        <v>2424</v>
      </c>
      <c r="Z120" s="97">
        <v>202</v>
      </c>
      <c r="AA120" s="97">
        <v>202</v>
      </c>
      <c r="AB120" s="97">
        <v>202</v>
      </c>
      <c r="AC120" s="97">
        <v>202</v>
      </c>
      <c r="AD120" s="97">
        <v>202</v>
      </c>
      <c r="AE120" s="97">
        <v>202</v>
      </c>
      <c r="AF120" s="97">
        <v>202</v>
      </c>
      <c r="AG120" s="97">
        <v>202</v>
      </c>
      <c r="AH120" s="97">
        <v>202</v>
      </c>
      <c r="AI120" s="97">
        <v>202</v>
      </c>
      <c r="AJ120" s="97">
        <v>202</v>
      </c>
      <c r="AK120" s="97">
        <v>202</v>
      </c>
      <c r="AL120" s="86">
        <f t="shared" si="4"/>
        <v>2424</v>
      </c>
      <c r="AM120" s="87" t="str">
        <f t="shared" si="5"/>
        <v>OK</v>
      </c>
      <c r="AN120" s="1" t="str">
        <f t="shared" si="6"/>
        <v xml:space="preserve">                     </v>
      </c>
    </row>
    <row r="121" spans="1:40" s="88" customFormat="1" ht="50.1" customHeight="1" x14ac:dyDescent="0.25">
      <c r="A121" s="92" t="s">
        <v>43</v>
      </c>
      <c r="B121" s="92" t="s">
        <v>62</v>
      </c>
      <c r="C121" s="92" t="s">
        <v>108</v>
      </c>
      <c r="D121" s="92" t="s">
        <v>1263</v>
      </c>
      <c r="E121" s="92" t="s">
        <v>1260</v>
      </c>
      <c r="F121" s="93">
        <v>3</v>
      </c>
      <c r="G121" s="94" t="s">
        <v>1264</v>
      </c>
      <c r="H121" s="83" t="str">
        <f>IF(M121&lt;&gt;"",VLOOKUP(M121,LISTAS·PAPP!$U$3:$Z$8,2,FALSE),"")</f>
        <v>GARANTIZAR UNA VIDA DIGNA CON IGUALES OPORTUNIDADES PARA TODAS LAS PERSONAS</v>
      </c>
      <c r="I121" s="85" t="str">
        <f>IF(M121&lt;&gt;"",VLOOKUP(M121,LISTAS·PAPP!$U$3:$Z$8,3,FALSE),"")</f>
        <v>REDUCCIÓN DE LA DESIGUALDAD</v>
      </c>
      <c r="J121" s="83" t="str">
        <f>IF(M121&lt;&gt;"",VLOOKUP(M121,LISTAS·PAPP!$U$3:$Z$8,4,FALSE),"")</f>
        <v>INCREMENTAR LAS INTERVENCIONES DE PREVENCIÓN EN EL ÁMBITO DE LA PROTECCIÓN ESPECIAL PARA LA POBLACIÓN SUSCEPTIBLE DE VULNERACIÓN DE DERECHOS</v>
      </c>
      <c r="K121" s="83" t="str">
        <f>IF(C121&lt;&gt;"",VLOOKUP(C121,LISTAS·PAPP!$H$3:$O$119,4,FALSE),"")</f>
        <v>280 6000 COORDINACION ZONAL 6 - MIES</v>
      </c>
      <c r="L121" s="85" t="str">
        <f>IF(C121&lt;&gt;"",VLOOKUP(C121,LISTAS·PAPP!$H$3:$O$119,8,FALSE),"")</f>
        <v>02010100 CUENCA</v>
      </c>
      <c r="M121" s="95" t="s">
        <v>1068</v>
      </c>
      <c r="N121" s="92" t="s">
        <v>1105</v>
      </c>
      <c r="O121" s="92" t="s">
        <v>1110</v>
      </c>
      <c r="P121" s="84" t="str">
        <f>IF(N121&lt;&gt;"",VLOOKUP(N121,LISTAS·PAPP!$U$9:$Y$125,5,FALSE),"")</f>
        <v>102800000.0000.376265</v>
      </c>
      <c r="Q121" s="83" t="str">
        <f>IF(O121&lt;&gt;"",VLOOKUP(O121,LISTAS·PAPP!$U$9:$W$125,3,FALSE),"")</f>
        <v>99999999 SIN ORIENTACION DE GASTO</v>
      </c>
      <c r="R121" s="92" t="s">
        <v>1119</v>
      </c>
      <c r="S121" s="173">
        <v>2001</v>
      </c>
      <c r="T121" s="173">
        <v>1</v>
      </c>
      <c r="U121" s="92" t="s">
        <v>372</v>
      </c>
      <c r="V121" s="92" t="s">
        <v>382</v>
      </c>
      <c r="W121" s="94">
        <v>710203</v>
      </c>
      <c r="X121" s="83" t="str">
        <f>IF(ISERROR(VLOOKUP(W121,LISTAS·PAPP!$AJ$3:$AK$903,2,0))," ",VLOOKUP(W121,LISTAS·PAPP!$AJ$3:$AK$903,2,0))</f>
        <v>Decimo Tercer Sueldo</v>
      </c>
      <c r="Y121" s="96">
        <v>3636</v>
      </c>
      <c r="Z121" s="97">
        <v>0</v>
      </c>
      <c r="AA121" s="97">
        <v>0</v>
      </c>
      <c r="AB121" s="97">
        <v>0</v>
      </c>
      <c r="AC121" s="97">
        <v>0</v>
      </c>
      <c r="AD121" s="97">
        <v>0</v>
      </c>
      <c r="AE121" s="97">
        <v>0</v>
      </c>
      <c r="AF121" s="97">
        <v>0</v>
      </c>
      <c r="AG121" s="97">
        <v>0</v>
      </c>
      <c r="AH121" s="97">
        <v>0</v>
      </c>
      <c r="AI121" s="97">
        <v>0</v>
      </c>
      <c r="AJ121" s="97">
        <v>0</v>
      </c>
      <c r="AK121" s="97">
        <v>3636</v>
      </c>
      <c r="AL121" s="86">
        <f t="shared" si="4"/>
        <v>3636</v>
      </c>
      <c r="AM121" s="87" t="str">
        <f t="shared" si="5"/>
        <v>OK</v>
      </c>
      <c r="AN121" s="1" t="str">
        <f t="shared" si="6"/>
        <v xml:space="preserve">                     </v>
      </c>
    </row>
    <row r="122" spans="1:40" s="88" customFormat="1" ht="50.1" customHeight="1" x14ac:dyDescent="0.25">
      <c r="A122" s="92" t="s">
        <v>43</v>
      </c>
      <c r="B122" s="92" t="s">
        <v>62</v>
      </c>
      <c r="C122" s="92" t="s">
        <v>108</v>
      </c>
      <c r="D122" s="92" t="s">
        <v>1263</v>
      </c>
      <c r="E122" s="92" t="s">
        <v>1260</v>
      </c>
      <c r="F122" s="93">
        <v>3</v>
      </c>
      <c r="G122" s="94" t="s">
        <v>1264</v>
      </c>
      <c r="H122" s="83" t="str">
        <f>IF(M122&lt;&gt;"",VLOOKUP(M122,LISTAS·PAPP!$U$3:$Z$8,2,FALSE),"")</f>
        <v>GARANTIZAR UNA VIDA DIGNA CON IGUALES OPORTUNIDADES PARA TODAS LAS PERSONAS</v>
      </c>
      <c r="I122" s="85" t="str">
        <f>IF(M122&lt;&gt;"",VLOOKUP(M122,LISTAS·PAPP!$U$3:$Z$8,3,FALSE),"")</f>
        <v>REDUCCIÓN DE LA DESIGUALDAD</v>
      </c>
      <c r="J122" s="83" t="str">
        <f>IF(M122&lt;&gt;"",VLOOKUP(M122,LISTAS·PAPP!$U$3:$Z$8,4,FALSE),"")</f>
        <v>INCREMENTAR LAS INTERVENCIONES DE PREVENCIÓN EN EL ÁMBITO DE LA PROTECCIÓN ESPECIAL PARA LA POBLACIÓN SUSCEPTIBLE DE VULNERACIÓN DE DERECHOS</v>
      </c>
      <c r="K122" s="83" t="str">
        <f>IF(C122&lt;&gt;"",VLOOKUP(C122,LISTAS·PAPP!$H$3:$O$119,4,FALSE),"")</f>
        <v>280 6000 COORDINACION ZONAL 6 - MIES</v>
      </c>
      <c r="L122" s="85" t="str">
        <f>IF(C122&lt;&gt;"",VLOOKUP(C122,LISTAS·PAPP!$H$3:$O$119,8,FALSE),"")</f>
        <v>02010100 CUENCA</v>
      </c>
      <c r="M122" s="95" t="s">
        <v>1068</v>
      </c>
      <c r="N122" s="92" t="s">
        <v>1105</v>
      </c>
      <c r="O122" s="92" t="s">
        <v>1110</v>
      </c>
      <c r="P122" s="84" t="str">
        <f>IF(N122&lt;&gt;"",VLOOKUP(N122,LISTAS·PAPP!$U$9:$Y$125,5,FALSE),"")</f>
        <v>102800000.0000.376265</v>
      </c>
      <c r="Q122" s="83" t="str">
        <f>IF(O122&lt;&gt;"",VLOOKUP(O122,LISTAS·PAPP!$U$9:$W$125,3,FALSE),"")</f>
        <v>99999999 SIN ORIENTACION DE GASTO</v>
      </c>
      <c r="R122" s="92" t="s">
        <v>1119</v>
      </c>
      <c r="S122" s="173">
        <v>2001</v>
      </c>
      <c r="T122" s="173">
        <v>1</v>
      </c>
      <c r="U122" s="92" t="s">
        <v>372</v>
      </c>
      <c r="V122" s="92" t="s">
        <v>382</v>
      </c>
      <c r="W122" s="94">
        <v>710204</v>
      </c>
      <c r="X122" s="83" t="str">
        <f>IF(ISERROR(VLOOKUP(W122,LISTAS·PAPP!$AJ$3:$AK$903,2,0))," ",VLOOKUP(W122,LISTAS·PAPP!$AJ$3:$AK$903,2,0))</f>
        <v>Decimo Cuarto Sueldo</v>
      </c>
      <c r="Y122" s="96">
        <v>1200</v>
      </c>
      <c r="Z122" s="97">
        <v>0</v>
      </c>
      <c r="AA122" s="97">
        <v>0</v>
      </c>
      <c r="AB122" s="97">
        <v>0</v>
      </c>
      <c r="AC122" s="97">
        <v>0</v>
      </c>
      <c r="AD122" s="97">
        <v>0</v>
      </c>
      <c r="AE122" s="97">
        <v>0</v>
      </c>
      <c r="AF122" s="97">
        <v>0</v>
      </c>
      <c r="AG122" s="97">
        <v>1200</v>
      </c>
      <c r="AH122" s="97">
        <v>0</v>
      </c>
      <c r="AI122" s="97">
        <v>0</v>
      </c>
      <c r="AJ122" s="97">
        <v>0</v>
      </c>
      <c r="AK122" s="97">
        <v>0</v>
      </c>
      <c r="AL122" s="86">
        <f t="shared" si="4"/>
        <v>1200</v>
      </c>
      <c r="AM122" s="87" t="str">
        <f t="shared" si="5"/>
        <v>OK</v>
      </c>
      <c r="AN122" s="1" t="str">
        <f t="shared" si="6"/>
        <v xml:space="preserve">                     </v>
      </c>
    </row>
    <row r="123" spans="1:40" s="88" customFormat="1" ht="50.1" customHeight="1" x14ac:dyDescent="0.25">
      <c r="A123" s="92" t="s">
        <v>43</v>
      </c>
      <c r="B123" s="92" t="s">
        <v>62</v>
      </c>
      <c r="C123" s="92" t="s">
        <v>108</v>
      </c>
      <c r="D123" s="92" t="s">
        <v>1263</v>
      </c>
      <c r="E123" s="92" t="s">
        <v>1260</v>
      </c>
      <c r="F123" s="93">
        <v>3</v>
      </c>
      <c r="G123" s="94" t="s">
        <v>1264</v>
      </c>
      <c r="H123" s="83" t="str">
        <f>IF(M123&lt;&gt;"",VLOOKUP(M123,LISTAS·PAPP!$U$3:$Z$8,2,FALSE),"")</f>
        <v>GARANTIZAR UNA VIDA DIGNA CON IGUALES OPORTUNIDADES PARA TODAS LAS PERSONAS</v>
      </c>
      <c r="I123" s="85" t="str">
        <f>IF(M123&lt;&gt;"",VLOOKUP(M123,LISTAS·PAPP!$U$3:$Z$8,3,FALSE),"")</f>
        <v>REDUCCIÓN DE LA DESIGUALDAD</v>
      </c>
      <c r="J123" s="83" t="str">
        <f>IF(M123&lt;&gt;"",VLOOKUP(M123,LISTAS·PAPP!$U$3:$Z$8,4,FALSE),"")</f>
        <v>INCREMENTAR LAS INTERVENCIONES DE PREVENCIÓN EN EL ÁMBITO DE LA PROTECCIÓN ESPECIAL PARA LA POBLACIÓN SUSCEPTIBLE DE VULNERACIÓN DE DERECHOS</v>
      </c>
      <c r="K123" s="83" t="str">
        <f>IF(C123&lt;&gt;"",VLOOKUP(C123,LISTAS·PAPP!$H$3:$O$119,4,FALSE),"")</f>
        <v>280 6000 COORDINACION ZONAL 6 - MIES</v>
      </c>
      <c r="L123" s="85" t="str">
        <f>IF(C123&lt;&gt;"",VLOOKUP(C123,LISTAS·PAPP!$H$3:$O$119,8,FALSE),"")</f>
        <v>02010100 CUENCA</v>
      </c>
      <c r="M123" s="95" t="s">
        <v>1068</v>
      </c>
      <c r="N123" s="92" t="s">
        <v>1105</v>
      </c>
      <c r="O123" s="92" t="s">
        <v>1110</v>
      </c>
      <c r="P123" s="84" t="str">
        <f>IF(N123&lt;&gt;"",VLOOKUP(N123,LISTAS·PAPP!$U$9:$Y$125,5,FALSE),"")</f>
        <v>102800000.0000.376265</v>
      </c>
      <c r="Q123" s="83" t="str">
        <f>IF(O123&lt;&gt;"",VLOOKUP(O123,LISTAS·PAPP!$U$9:$W$125,3,FALSE),"")</f>
        <v>99999999 SIN ORIENTACION DE GASTO</v>
      </c>
      <c r="R123" s="92" t="s">
        <v>1119</v>
      </c>
      <c r="S123" s="173">
        <v>2001</v>
      </c>
      <c r="T123" s="173">
        <v>1</v>
      </c>
      <c r="U123" s="92" t="s">
        <v>372</v>
      </c>
      <c r="V123" s="92" t="s">
        <v>382</v>
      </c>
      <c r="W123" s="94">
        <v>710510</v>
      </c>
      <c r="X123" s="83" t="str">
        <f>IF(ISERROR(VLOOKUP(W123,LISTAS·PAPP!$AJ$3:$AK$903,2,0))," ",VLOOKUP(W123,LISTAS·PAPP!$AJ$3:$AK$903,2,0))</f>
        <v>Servicios Personales por Contrato</v>
      </c>
      <c r="Y123" s="96">
        <v>43632</v>
      </c>
      <c r="Z123" s="97">
        <v>3636</v>
      </c>
      <c r="AA123" s="97">
        <v>3636</v>
      </c>
      <c r="AB123" s="97">
        <v>3636</v>
      </c>
      <c r="AC123" s="97">
        <v>3636</v>
      </c>
      <c r="AD123" s="97">
        <v>3636</v>
      </c>
      <c r="AE123" s="97">
        <v>3636</v>
      </c>
      <c r="AF123" s="97">
        <v>3636</v>
      </c>
      <c r="AG123" s="97">
        <v>3636</v>
      </c>
      <c r="AH123" s="97">
        <v>3636</v>
      </c>
      <c r="AI123" s="97">
        <v>3636</v>
      </c>
      <c r="AJ123" s="97">
        <v>3636</v>
      </c>
      <c r="AK123" s="97">
        <v>3636</v>
      </c>
      <c r="AL123" s="86">
        <f t="shared" si="4"/>
        <v>43632</v>
      </c>
      <c r="AM123" s="87" t="str">
        <f t="shared" si="5"/>
        <v>OK</v>
      </c>
      <c r="AN123" s="1" t="str">
        <f t="shared" si="6"/>
        <v xml:space="preserve">                     </v>
      </c>
    </row>
    <row r="124" spans="1:40" s="88" customFormat="1" ht="50.1" customHeight="1" x14ac:dyDescent="0.25">
      <c r="A124" s="92" t="s">
        <v>43</v>
      </c>
      <c r="B124" s="92" t="s">
        <v>62</v>
      </c>
      <c r="C124" s="92" t="s">
        <v>108</v>
      </c>
      <c r="D124" s="92" t="s">
        <v>1263</v>
      </c>
      <c r="E124" s="92" t="s">
        <v>1260</v>
      </c>
      <c r="F124" s="93">
        <v>3</v>
      </c>
      <c r="G124" s="94" t="s">
        <v>1264</v>
      </c>
      <c r="H124" s="83" t="str">
        <f>IF(M124&lt;&gt;"",VLOOKUP(M124,LISTAS·PAPP!$U$3:$Z$8,2,FALSE),"")</f>
        <v>GARANTIZAR UNA VIDA DIGNA CON IGUALES OPORTUNIDADES PARA TODAS LAS PERSONAS</v>
      </c>
      <c r="I124" s="85" t="str">
        <f>IF(M124&lt;&gt;"",VLOOKUP(M124,LISTAS·PAPP!$U$3:$Z$8,3,FALSE),"")</f>
        <v>REDUCCIÓN DE LA DESIGUALDAD</v>
      </c>
      <c r="J124" s="83" t="str">
        <f>IF(M124&lt;&gt;"",VLOOKUP(M124,LISTAS·PAPP!$U$3:$Z$8,4,FALSE),"")</f>
        <v>INCREMENTAR LAS INTERVENCIONES DE PREVENCIÓN EN EL ÁMBITO DE LA PROTECCIÓN ESPECIAL PARA LA POBLACIÓN SUSCEPTIBLE DE VULNERACIÓN DE DERECHOS</v>
      </c>
      <c r="K124" s="83" t="str">
        <f>IF(C124&lt;&gt;"",VLOOKUP(C124,LISTAS·PAPP!$H$3:$O$119,4,FALSE),"")</f>
        <v>280 6000 COORDINACION ZONAL 6 - MIES</v>
      </c>
      <c r="L124" s="85" t="str">
        <f>IF(C124&lt;&gt;"",VLOOKUP(C124,LISTAS·PAPP!$H$3:$O$119,8,FALSE),"")</f>
        <v>02010100 CUENCA</v>
      </c>
      <c r="M124" s="95" t="s">
        <v>1068</v>
      </c>
      <c r="N124" s="92" t="s">
        <v>1105</v>
      </c>
      <c r="O124" s="92" t="s">
        <v>1110</v>
      </c>
      <c r="P124" s="84" t="str">
        <f>IF(N124&lt;&gt;"",VLOOKUP(N124,LISTAS·PAPP!$U$9:$Y$125,5,FALSE),"")</f>
        <v>102800000.0000.376265</v>
      </c>
      <c r="Q124" s="83" t="str">
        <f>IF(O124&lt;&gt;"",VLOOKUP(O124,LISTAS·PAPP!$U$9:$W$125,3,FALSE),"")</f>
        <v>99999999 SIN ORIENTACION DE GASTO</v>
      </c>
      <c r="R124" s="92" t="s">
        <v>1119</v>
      </c>
      <c r="S124" s="173">
        <v>2001</v>
      </c>
      <c r="T124" s="173">
        <v>1</v>
      </c>
      <c r="U124" s="92" t="s">
        <v>372</v>
      </c>
      <c r="V124" s="92" t="s">
        <v>382</v>
      </c>
      <c r="W124" s="94">
        <v>710601</v>
      </c>
      <c r="X124" s="83" t="str">
        <f>IF(ISERROR(VLOOKUP(W124,LISTAS·PAPP!$AJ$3:$AK$903,2,0))," ",VLOOKUP(W124,LISTAS·PAPP!$AJ$3:$AK$903,2,0))</f>
        <v>Aporte Patronal</v>
      </c>
      <c r="Y124" s="96">
        <v>4210.49</v>
      </c>
      <c r="Z124" s="97">
        <v>350.87</v>
      </c>
      <c r="AA124" s="97">
        <v>350.87</v>
      </c>
      <c r="AB124" s="97">
        <v>350.87</v>
      </c>
      <c r="AC124" s="97">
        <v>350.87</v>
      </c>
      <c r="AD124" s="97">
        <v>350.87</v>
      </c>
      <c r="AE124" s="97">
        <v>350.87</v>
      </c>
      <c r="AF124" s="97">
        <v>350.87</v>
      </c>
      <c r="AG124" s="97">
        <v>350.87</v>
      </c>
      <c r="AH124" s="97">
        <v>350.87</v>
      </c>
      <c r="AI124" s="97">
        <v>350.88</v>
      </c>
      <c r="AJ124" s="97">
        <v>350.89</v>
      </c>
      <c r="AK124" s="97">
        <v>350.89</v>
      </c>
      <c r="AL124" s="86">
        <f t="shared" si="4"/>
        <v>4210.49</v>
      </c>
      <c r="AM124" s="87" t="str">
        <f t="shared" si="5"/>
        <v>OK</v>
      </c>
      <c r="AN124" s="1" t="str">
        <f t="shared" si="6"/>
        <v xml:space="preserve">                     </v>
      </c>
    </row>
    <row r="125" spans="1:40" s="88" customFormat="1" ht="50.1" customHeight="1" x14ac:dyDescent="0.25">
      <c r="A125" s="92" t="s">
        <v>43</v>
      </c>
      <c r="B125" s="92" t="s">
        <v>62</v>
      </c>
      <c r="C125" s="92" t="s">
        <v>108</v>
      </c>
      <c r="D125" s="92" t="s">
        <v>1263</v>
      </c>
      <c r="E125" s="92" t="s">
        <v>1260</v>
      </c>
      <c r="F125" s="93">
        <v>3</v>
      </c>
      <c r="G125" s="94" t="s">
        <v>1264</v>
      </c>
      <c r="H125" s="83" t="str">
        <f>IF(M125&lt;&gt;"",VLOOKUP(M125,LISTAS·PAPP!$U$3:$Z$8,2,FALSE),"")</f>
        <v>GARANTIZAR UNA VIDA DIGNA CON IGUALES OPORTUNIDADES PARA TODAS LAS PERSONAS</v>
      </c>
      <c r="I125" s="85" t="str">
        <f>IF(M125&lt;&gt;"",VLOOKUP(M125,LISTAS·PAPP!$U$3:$Z$8,3,FALSE),"")</f>
        <v>REDUCCIÓN DE LA DESIGUALDAD</v>
      </c>
      <c r="J125" s="83" t="str">
        <f>IF(M125&lt;&gt;"",VLOOKUP(M125,LISTAS·PAPP!$U$3:$Z$8,4,FALSE),"")</f>
        <v>INCREMENTAR LAS INTERVENCIONES DE PREVENCIÓN EN EL ÁMBITO DE LA PROTECCIÓN ESPECIAL PARA LA POBLACIÓN SUSCEPTIBLE DE VULNERACIÓN DE DERECHOS</v>
      </c>
      <c r="K125" s="83" t="str">
        <f>IF(C125&lt;&gt;"",VLOOKUP(C125,LISTAS·PAPP!$H$3:$O$119,4,FALSE),"")</f>
        <v>280 6000 COORDINACION ZONAL 6 - MIES</v>
      </c>
      <c r="L125" s="85" t="str">
        <f>IF(C125&lt;&gt;"",VLOOKUP(C125,LISTAS·PAPP!$H$3:$O$119,8,FALSE),"")</f>
        <v>02010100 CUENCA</v>
      </c>
      <c r="M125" s="95" t="s">
        <v>1068</v>
      </c>
      <c r="N125" s="92" t="s">
        <v>1105</v>
      </c>
      <c r="O125" s="92" t="s">
        <v>1110</v>
      </c>
      <c r="P125" s="84" t="str">
        <f>IF(N125&lt;&gt;"",VLOOKUP(N125,LISTAS·PAPP!$U$9:$Y$125,5,FALSE),"")</f>
        <v>102800000.0000.376265</v>
      </c>
      <c r="Q125" s="83" t="str">
        <f>IF(O125&lt;&gt;"",VLOOKUP(O125,LISTAS·PAPP!$U$9:$W$125,3,FALSE),"")</f>
        <v>99999999 SIN ORIENTACION DE GASTO</v>
      </c>
      <c r="R125" s="92" t="s">
        <v>1119</v>
      </c>
      <c r="S125" s="173">
        <v>2001</v>
      </c>
      <c r="T125" s="173">
        <v>1</v>
      </c>
      <c r="U125" s="92" t="s">
        <v>372</v>
      </c>
      <c r="V125" s="92" t="s">
        <v>382</v>
      </c>
      <c r="W125" s="94">
        <v>710602</v>
      </c>
      <c r="X125" s="83" t="str">
        <f>IF(ISERROR(VLOOKUP(W125,LISTAS·PAPP!$AJ$3:$AK$903,2,0))," ",VLOOKUP(W125,LISTAS·PAPP!$AJ$3:$AK$903,2,0))</f>
        <v>Fondo de Reserva</v>
      </c>
      <c r="Y125" s="96">
        <v>3636</v>
      </c>
      <c r="Z125" s="97">
        <v>303</v>
      </c>
      <c r="AA125" s="97">
        <v>303</v>
      </c>
      <c r="AB125" s="97">
        <v>303</v>
      </c>
      <c r="AC125" s="97">
        <v>303</v>
      </c>
      <c r="AD125" s="97">
        <v>303</v>
      </c>
      <c r="AE125" s="97">
        <v>303</v>
      </c>
      <c r="AF125" s="97">
        <v>303</v>
      </c>
      <c r="AG125" s="97">
        <v>303</v>
      </c>
      <c r="AH125" s="97">
        <v>303</v>
      </c>
      <c r="AI125" s="97">
        <v>303</v>
      </c>
      <c r="AJ125" s="97">
        <v>303</v>
      </c>
      <c r="AK125" s="97">
        <v>303</v>
      </c>
      <c r="AL125" s="86">
        <f t="shared" si="4"/>
        <v>3636</v>
      </c>
      <c r="AM125" s="87" t="str">
        <f t="shared" si="5"/>
        <v>OK</v>
      </c>
      <c r="AN125" s="1" t="str">
        <f t="shared" si="6"/>
        <v xml:space="preserve">                     </v>
      </c>
    </row>
    <row r="126" spans="1:40" s="88" customFormat="1" ht="50.1" customHeight="1" x14ac:dyDescent="0.25">
      <c r="A126" s="92" t="s">
        <v>43</v>
      </c>
      <c r="B126" s="92" t="s">
        <v>63</v>
      </c>
      <c r="C126" s="92" t="s">
        <v>109</v>
      </c>
      <c r="D126" s="92" t="s">
        <v>1263</v>
      </c>
      <c r="E126" s="92" t="s">
        <v>1260</v>
      </c>
      <c r="F126" s="93">
        <v>3</v>
      </c>
      <c r="G126" s="94" t="s">
        <v>1264</v>
      </c>
      <c r="H126" s="83" t="str">
        <f>IF(M126&lt;&gt;"",VLOOKUP(M126,LISTAS·PAPP!$U$3:$Z$8,2,FALSE),"")</f>
        <v>GARANTIZAR UNA VIDA DIGNA CON IGUALES OPORTUNIDADES PARA TODAS LAS PERSONAS</v>
      </c>
      <c r="I126" s="85" t="str">
        <f>IF(M126&lt;&gt;"",VLOOKUP(M126,LISTAS·PAPP!$U$3:$Z$8,3,FALSE),"")</f>
        <v>REDUCCIÓN DE LA DESIGUALDAD</v>
      </c>
      <c r="J126" s="83" t="str">
        <f>IF(M126&lt;&gt;"",VLOOKUP(M126,LISTAS·PAPP!$U$3:$Z$8,4,FALSE),"")</f>
        <v>INCREMENTAR LAS INTERVENCIONES DE PREVENCIÓN EN EL ÁMBITO DE LA PROTECCIÓN ESPECIAL PARA LA POBLACIÓN SUSCEPTIBLE DE VULNERACIÓN DE DERECHOS</v>
      </c>
      <c r="K126" s="83" t="str">
        <f>IF(C126&lt;&gt;"",VLOOKUP(C126,LISTAS·PAPP!$H$3:$O$119,4,FALSE),"")</f>
        <v>280 7000 COORDINACION ZONAL 7 - MIES</v>
      </c>
      <c r="L126" s="85" t="str">
        <f>IF(C126&lt;&gt;"",VLOOKUP(C126,LISTAS·PAPP!$H$3:$O$119,8,FALSE),"")</f>
        <v>02110100 LOJA</v>
      </c>
      <c r="M126" s="95" t="s">
        <v>1068</v>
      </c>
      <c r="N126" s="92" t="s">
        <v>1105</v>
      </c>
      <c r="O126" s="92" t="s">
        <v>1110</v>
      </c>
      <c r="P126" s="84" t="str">
        <f>IF(N126&lt;&gt;"",VLOOKUP(N126,LISTAS·PAPP!$U$9:$Y$125,5,FALSE),"")</f>
        <v>102800000.0000.376265</v>
      </c>
      <c r="Q126" s="83" t="str">
        <f>IF(O126&lt;&gt;"",VLOOKUP(O126,LISTAS·PAPP!$U$9:$W$125,3,FALSE),"")</f>
        <v>99999999 SIN ORIENTACION DE GASTO</v>
      </c>
      <c r="R126" s="92" t="s">
        <v>1119</v>
      </c>
      <c r="S126" s="173">
        <v>2001</v>
      </c>
      <c r="T126" s="173">
        <v>1</v>
      </c>
      <c r="U126" s="92" t="s">
        <v>372</v>
      </c>
      <c r="V126" s="92" t="s">
        <v>382</v>
      </c>
      <c r="W126" s="94">
        <v>710203</v>
      </c>
      <c r="X126" s="83" t="str">
        <f>IF(ISERROR(VLOOKUP(W126,LISTAS·PAPP!$AJ$3:$AK$903,2,0))," ",VLOOKUP(W126,LISTAS·PAPP!$AJ$3:$AK$903,2,0))</f>
        <v>Decimo Tercer Sueldo</v>
      </c>
      <c r="Y126" s="96">
        <v>3636</v>
      </c>
      <c r="Z126" s="97">
        <v>0</v>
      </c>
      <c r="AA126" s="97">
        <v>0</v>
      </c>
      <c r="AB126" s="97">
        <v>0</v>
      </c>
      <c r="AC126" s="97">
        <v>0</v>
      </c>
      <c r="AD126" s="97">
        <v>0</v>
      </c>
      <c r="AE126" s="97">
        <v>0</v>
      </c>
      <c r="AF126" s="97">
        <v>0</v>
      </c>
      <c r="AG126" s="97">
        <v>0</v>
      </c>
      <c r="AH126" s="97">
        <v>0</v>
      </c>
      <c r="AI126" s="97">
        <v>0</v>
      </c>
      <c r="AJ126" s="97">
        <v>0</v>
      </c>
      <c r="AK126" s="97">
        <v>3636</v>
      </c>
      <c r="AL126" s="86">
        <f t="shared" si="4"/>
        <v>3636</v>
      </c>
      <c r="AM126" s="87" t="str">
        <f t="shared" si="5"/>
        <v>OK</v>
      </c>
      <c r="AN126" s="1" t="str">
        <f t="shared" si="6"/>
        <v xml:space="preserve">                     </v>
      </c>
    </row>
    <row r="127" spans="1:40" s="88" customFormat="1" ht="50.1" customHeight="1" x14ac:dyDescent="0.25">
      <c r="A127" s="92" t="s">
        <v>43</v>
      </c>
      <c r="B127" s="92" t="s">
        <v>63</v>
      </c>
      <c r="C127" s="92" t="s">
        <v>109</v>
      </c>
      <c r="D127" s="92" t="s">
        <v>1263</v>
      </c>
      <c r="E127" s="92" t="s">
        <v>1260</v>
      </c>
      <c r="F127" s="93">
        <v>3</v>
      </c>
      <c r="G127" s="94" t="s">
        <v>1264</v>
      </c>
      <c r="H127" s="83" t="str">
        <f>IF(M127&lt;&gt;"",VLOOKUP(M127,LISTAS·PAPP!$U$3:$Z$8,2,FALSE),"")</f>
        <v>GARANTIZAR UNA VIDA DIGNA CON IGUALES OPORTUNIDADES PARA TODAS LAS PERSONAS</v>
      </c>
      <c r="I127" s="85" t="str">
        <f>IF(M127&lt;&gt;"",VLOOKUP(M127,LISTAS·PAPP!$U$3:$Z$8,3,FALSE),"")</f>
        <v>REDUCCIÓN DE LA DESIGUALDAD</v>
      </c>
      <c r="J127" s="83" t="str">
        <f>IF(M127&lt;&gt;"",VLOOKUP(M127,LISTAS·PAPP!$U$3:$Z$8,4,FALSE),"")</f>
        <v>INCREMENTAR LAS INTERVENCIONES DE PREVENCIÓN EN EL ÁMBITO DE LA PROTECCIÓN ESPECIAL PARA LA POBLACIÓN SUSCEPTIBLE DE VULNERACIÓN DE DERECHOS</v>
      </c>
      <c r="K127" s="83" t="str">
        <f>IF(C127&lt;&gt;"",VLOOKUP(C127,LISTAS·PAPP!$H$3:$O$119,4,FALSE),"")</f>
        <v>280 7000 COORDINACION ZONAL 7 - MIES</v>
      </c>
      <c r="L127" s="85" t="str">
        <f>IF(C127&lt;&gt;"",VLOOKUP(C127,LISTAS·PAPP!$H$3:$O$119,8,FALSE),"")</f>
        <v>02110100 LOJA</v>
      </c>
      <c r="M127" s="95" t="s">
        <v>1068</v>
      </c>
      <c r="N127" s="92" t="s">
        <v>1105</v>
      </c>
      <c r="O127" s="92" t="s">
        <v>1110</v>
      </c>
      <c r="P127" s="84" t="str">
        <f>IF(N127&lt;&gt;"",VLOOKUP(N127,LISTAS·PAPP!$U$9:$Y$125,5,FALSE),"")</f>
        <v>102800000.0000.376265</v>
      </c>
      <c r="Q127" s="83" t="str">
        <f>IF(O127&lt;&gt;"",VLOOKUP(O127,LISTAS·PAPP!$U$9:$W$125,3,FALSE),"")</f>
        <v>99999999 SIN ORIENTACION DE GASTO</v>
      </c>
      <c r="R127" s="92" t="s">
        <v>1119</v>
      </c>
      <c r="S127" s="173">
        <v>2001</v>
      </c>
      <c r="T127" s="173">
        <v>1</v>
      </c>
      <c r="U127" s="92" t="s">
        <v>372</v>
      </c>
      <c r="V127" s="92" t="s">
        <v>382</v>
      </c>
      <c r="W127" s="94">
        <v>710204</v>
      </c>
      <c r="X127" s="83" t="str">
        <f>IF(ISERROR(VLOOKUP(W127,LISTAS·PAPP!$AJ$3:$AK$903,2,0))," ",VLOOKUP(W127,LISTAS·PAPP!$AJ$3:$AK$903,2,0))</f>
        <v>Decimo Cuarto Sueldo</v>
      </c>
      <c r="Y127" s="96">
        <v>1200</v>
      </c>
      <c r="Z127" s="97">
        <v>0</v>
      </c>
      <c r="AA127" s="97">
        <v>0</v>
      </c>
      <c r="AB127" s="97">
        <v>0</v>
      </c>
      <c r="AC127" s="97">
        <v>0</v>
      </c>
      <c r="AD127" s="97">
        <v>0</v>
      </c>
      <c r="AE127" s="97">
        <v>0</v>
      </c>
      <c r="AF127" s="97">
        <v>0</v>
      </c>
      <c r="AG127" s="97">
        <v>1200</v>
      </c>
      <c r="AH127" s="97">
        <v>0</v>
      </c>
      <c r="AI127" s="97">
        <v>0</v>
      </c>
      <c r="AJ127" s="97">
        <v>0</v>
      </c>
      <c r="AK127" s="97">
        <v>0</v>
      </c>
      <c r="AL127" s="86">
        <f t="shared" si="4"/>
        <v>1200</v>
      </c>
      <c r="AM127" s="87" t="str">
        <f t="shared" si="5"/>
        <v>OK</v>
      </c>
      <c r="AN127" s="1" t="str">
        <f t="shared" si="6"/>
        <v xml:space="preserve">                     </v>
      </c>
    </row>
    <row r="128" spans="1:40" s="88" customFormat="1" ht="50.1" customHeight="1" x14ac:dyDescent="0.25">
      <c r="A128" s="92" t="s">
        <v>43</v>
      </c>
      <c r="B128" s="92" t="s">
        <v>63</v>
      </c>
      <c r="C128" s="92" t="s">
        <v>109</v>
      </c>
      <c r="D128" s="92" t="s">
        <v>1263</v>
      </c>
      <c r="E128" s="92" t="s">
        <v>1260</v>
      </c>
      <c r="F128" s="93">
        <v>3</v>
      </c>
      <c r="G128" s="94" t="s">
        <v>1264</v>
      </c>
      <c r="H128" s="83" t="str">
        <f>IF(M128&lt;&gt;"",VLOOKUP(M128,LISTAS·PAPP!$U$3:$Z$8,2,FALSE),"")</f>
        <v>GARANTIZAR UNA VIDA DIGNA CON IGUALES OPORTUNIDADES PARA TODAS LAS PERSONAS</v>
      </c>
      <c r="I128" s="85" t="str">
        <f>IF(M128&lt;&gt;"",VLOOKUP(M128,LISTAS·PAPP!$U$3:$Z$8,3,FALSE),"")</f>
        <v>REDUCCIÓN DE LA DESIGUALDAD</v>
      </c>
      <c r="J128" s="83" t="str">
        <f>IF(M128&lt;&gt;"",VLOOKUP(M128,LISTAS·PAPP!$U$3:$Z$8,4,FALSE),"")</f>
        <v>INCREMENTAR LAS INTERVENCIONES DE PREVENCIÓN EN EL ÁMBITO DE LA PROTECCIÓN ESPECIAL PARA LA POBLACIÓN SUSCEPTIBLE DE VULNERACIÓN DE DERECHOS</v>
      </c>
      <c r="K128" s="83" t="str">
        <f>IF(C128&lt;&gt;"",VLOOKUP(C128,LISTAS·PAPP!$H$3:$O$119,4,FALSE),"")</f>
        <v>280 7000 COORDINACION ZONAL 7 - MIES</v>
      </c>
      <c r="L128" s="85" t="str">
        <f>IF(C128&lt;&gt;"",VLOOKUP(C128,LISTAS·PAPP!$H$3:$O$119,8,FALSE),"")</f>
        <v>02110100 LOJA</v>
      </c>
      <c r="M128" s="95" t="s">
        <v>1068</v>
      </c>
      <c r="N128" s="92" t="s">
        <v>1105</v>
      </c>
      <c r="O128" s="92" t="s">
        <v>1110</v>
      </c>
      <c r="P128" s="84" t="str">
        <f>IF(N128&lt;&gt;"",VLOOKUP(N128,LISTAS·PAPP!$U$9:$Y$125,5,FALSE),"")</f>
        <v>102800000.0000.376265</v>
      </c>
      <c r="Q128" s="83" t="str">
        <f>IF(O128&lt;&gt;"",VLOOKUP(O128,LISTAS·PAPP!$U$9:$W$125,3,FALSE),"")</f>
        <v>99999999 SIN ORIENTACION DE GASTO</v>
      </c>
      <c r="R128" s="92" t="s">
        <v>1119</v>
      </c>
      <c r="S128" s="173">
        <v>2001</v>
      </c>
      <c r="T128" s="173">
        <v>1</v>
      </c>
      <c r="U128" s="92" t="s">
        <v>372</v>
      </c>
      <c r="V128" s="92" t="s">
        <v>382</v>
      </c>
      <c r="W128" s="94">
        <v>710510</v>
      </c>
      <c r="X128" s="83" t="str">
        <f>IF(ISERROR(VLOOKUP(W128,LISTAS·PAPP!$AJ$3:$AK$903,2,0))," ",VLOOKUP(W128,LISTAS·PAPP!$AJ$3:$AK$903,2,0))</f>
        <v>Servicios Personales por Contrato</v>
      </c>
      <c r="Y128" s="96">
        <v>43632</v>
      </c>
      <c r="Z128" s="97">
        <v>3636</v>
      </c>
      <c r="AA128" s="97">
        <v>3636</v>
      </c>
      <c r="AB128" s="97">
        <v>3636</v>
      </c>
      <c r="AC128" s="97">
        <v>3636</v>
      </c>
      <c r="AD128" s="97">
        <v>3636</v>
      </c>
      <c r="AE128" s="97">
        <v>3636</v>
      </c>
      <c r="AF128" s="97">
        <v>3636</v>
      </c>
      <c r="AG128" s="97">
        <v>3636</v>
      </c>
      <c r="AH128" s="97">
        <v>3636</v>
      </c>
      <c r="AI128" s="97">
        <v>3636</v>
      </c>
      <c r="AJ128" s="97">
        <v>3636</v>
      </c>
      <c r="AK128" s="97">
        <v>3636</v>
      </c>
      <c r="AL128" s="86">
        <f t="shared" si="4"/>
        <v>43632</v>
      </c>
      <c r="AM128" s="87" t="str">
        <f t="shared" si="5"/>
        <v>OK</v>
      </c>
      <c r="AN128" s="1" t="str">
        <f t="shared" si="6"/>
        <v xml:space="preserve">                     </v>
      </c>
    </row>
    <row r="129" spans="1:40" s="88" customFormat="1" ht="50.1" customHeight="1" x14ac:dyDescent="0.25">
      <c r="A129" s="92" t="s">
        <v>43</v>
      </c>
      <c r="B129" s="92" t="s">
        <v>63</v>
      </c>
      <c r="C129" s="92" t="s">
        <v>109</v>
      </c>
      <c r="D129" s="92" t="s">
        <v>1263</v>
      </c>
      <c r="E129" s="92" t="s">
        <v>1260</v>
      </c>
      <c r="F129" s="93">
        <v>3</v>
      </c>
      <c r="G129" s="94" t="s">
        <v>1264</v>
      </c>
      <c r="H129" s="83" t="str">
        <f>IF(M129&lt;&gt;"",VLOOKUP(M129,LISTAS·PAPP!$U$3:$Z$8,2,FALSE),"")</f>
        <v>GARANTIZAR UNA VIDA DIGNA CON IGUALES OPORTUNIDADES PARA TODAS LAS PERSONAS</v>
      </c>
      <c r="I129" s="85" t="str">
        <f>IF(M129&lt;&gt;"",VLOOKUP(M129,LISTAS·PAPP!$U$3:$Z$8,3,FALSE),"")</f>
        <v>REDUCCIÓN DE LA DESIGUALDAD</v>
      </c>
      <c r="J129" s="83" t="str">
        <f>IF(M129&lt;&gt;"",VLOOKUP(M129,LISTAS·PAPP!$U$3:$Z$8,4,FALSE),"")</f>
        <v>INCREMENTAR LAS INTERVENCIONES DE PREVENCIÓN EN EL ÁMBITO DE LA PROTECCIÓN ESPECIAL PARA LA POBLACIÓN SUSCEPTIBLE DE VULNERACIÓN DE DERECHOS</v>
      </c>
      <c r="K129" s="83" t="str">
        <f>IF(C129&lt;&gt;"",VLOOKUP(C129,LISTAS·PAPP!$H$3:$O$119,4,FALSE),"")</f>
        <v>280 7000 COORDINACION ZONAL 7 - MIES</v>
      </c>
      <c r="L129" s="85" t="str">
        <f>IF(C129&lt;&gt;"",VLOOKUP(C129,LISTAS·PAPP!$H$3:$O$119,8,FALSE),"")</f>
        <v>02110100 LOJA</v>
      </c>
      <c r="M129" s="95" t="s">
        <v>1068</v>
      </c>
      <c r="N129" s="92" t="s">
        <v>1105</v>
      </c>
      <c r="O129" s="92" t="s">
        <v>1110</v>
      </c>
      <c r="P129" s="84" t="str">
        <f>IF(N129&lt;&gt;"",VLOOKUP(N129,LISTAS·PAPP!$U$9:$Y$125,5,FALSE),"")</f>
        <v>102800000.0000.376265</v>
      </c>
      <c r="Q129" s="83" t="str">
        <f>IF(O129&lt;&gt;"",VLOOKUP(O129,LISTAS·PAPP!$U$9:$W$125,3,FALSE),"")</f>
        <v>99999999 SIN ORIENTACION DE GASTO</v>
      </c>
      <c r="R129" s="92" t="s">
        <v>1119</v>
      </c>
      <c r="S129" s="173">
        <v>2001</v>
      </c>
      <c r="T129" s="173">
        <v>1</v>
      </c>
      <c r="U129" s="92" t="s">
        <v>372</v>
      </c>
      <c r="V129" s="92" t="s">
        <v>382</v>
      </c>
      <c r="W129" s="94">
        <v>710601</v>
      </c>
      <c r="X129" s="83" t="str">
        <f>IF(ISERROR(VLOOKUP(W129,LISTAS·PAPP!$AJ$3:$AK$903,2,0))," ",VLOOKUP(W129,LISTAS·PAPP!$AJ$3:$AK$903,2,0))</f>
        <v>Aporte Patronal</v>
      </c>
      <c r="Y129" s="96">
        <v>4210.49</v>
      </c>
      <c r="Z129" s="97">
        <v>350.87</v>
      </c>
      <c r="AA129" s="97">
        <v>350.87</v>
      </c>
      <c r="AB129" s="97">
        <v>350.87</v>
      </c>
      <c r="AC129" s="97">
        <v>350.87</v>
      </c>
      <c r="AD129" s="97">
        <v>350.87</v>
      </c>
      <c r="AE129" s="97">
        <v>350.87</v>
      </c>
      <c r="AF129" s="97">
        <v>350.87</v>
      </c>
      <c r="AG129" s="97">
        <v>350.87</v>
      </c>
      <c r="AH129" s="97">
        <v>350.87</v>
      </c>
      <c r="AI129" s="97">
        <v>350.88</v>
      </c>
      <c r="AJ129" s="97">
        <v>350.89</v>
      </c>
      <c r="AK129" s="97">
        <v>350.89</v>
      </c>
      <c r="AL129" s="86">
        <f t="shared" si="4"/>
        <v>4210.49</v>
      </c>
      <c r="AM129" s="87" t="str">
        <f t="shared" si="5"/>
        <v>OK</v>
      </c>
      <c r="AN129" s="1" t="str">
        <f t="shared" si="6"/>
        <v xml:space="preserve">                     </v>
      </c>
    </row>
    <row r="130" spans="1:40" s="88" customFormat="1" ht="50.1" customHeight="1" x14ac:dyDescent="0.25">
      <c r="A130" s="92" t="s">
        <v>43</v>
      </c>
      <c r="B130" s="92" t="s">
        <v>63</v>
      </c>
      <c r="C130" s="92" t="s">
        <v>109</v>
      </c>
      <c r="D130" s="92" t="s">
        <v>1263</v>
      </c>
      <c r="E130" s="92" t="s">
        <v>1260</v>
      </c>
      <c r="F130" s="93">
        <v>3</v>
      </c>
      <c r="G130" s="94" t="s">
        <v>1264</v>
      </c>
      <c r="H130" s="83" t="str">
        <f>IF(M130&lt;&gt;"",VLOOKUP(M130,LISTAS·PAPP!$U$3:$Z$8,2,FALSE),"")</f>
        <v>GARANTIZAR UNA VIDA DIGNA CON IGUALES OPORTUNIDADES PARA TODAS LAS PERSONAS</v>
      </c>
      <c r="I130" s="85" t="str">
        <f>IF(M130&lt;&gt;"",VLOOKUP(M130,LISTAS·PAPP!$U$3:$Z$8,3,FALSE),"")</f>
        <v>REDUCCIÓN DE LA DESIGUALDAD</v>
      </c>
      <c r="J130" s="83" t="str">
        <f>IF(M130&lt;&gt;"",VLOOKUP(M130,LISTAS·PAPP!$U$3:$Z$8,4,FALSE),"")</f>
        <v>INCREMENTAR LAS INTERVENCIONES DE PREVENCIÓN EN EL ÁMBITO DE LA PROTECCIÓN ESPECIAL PARA LA POBLACIÓN SUSCEPTIBLE DE VULNERACIÓN DE DERECHOS</v>
      </c>
      <c r="K130" s="83" t="str">
        <f>IF(C130&lt;&gt;"",VLOOKUP(C130,LISTAS·PAPP!$H$3:$O$119,4,FALSE),"")</f>
        <v>280 7000 COORDINACION ZONAL 7 - MIES</v>
      </c>
      <c r="L130" s="85" t="str">
        <f>IF(C130&lt;&gt;"",VLOOKUP(C130,LISTAS·PAPP!$H$3:$O$119,8,FALSE),"")</f>
        <v>02110100 LOJA</v>
      </c>
      <c r="M130" s="95" t="s">
        <v>1068</v>
      </c>
      <c r="N130" s="92" t="s">
        <v>1105</v>
      </c>
      <c r="O130" s="92" t="s">
        <v>1110</v>
      </c>
      <c r="P130" s="84" t="str">
        <f>IF(N130&lt;&gt;"",VLOOKUP(N130,LISTAS·PAPP!$U$9:$Y$125,5,FALSE),"")</f>
        <v>102800000.0000.376265</v>
      </c>
      <c r="Q130" s="83" t="str">
        <f>IF(O130&lt;&gt;"",VLOOKUP(O130,LISTAS·PAPP!$U$9:$W$125,3,FALSE),"")</f>
        <v>99999999 SIN ORIENTACION DE GASTO</v>
      </c>
      <c r="R130" s="92" t="s">
        <v>1119</v>
      </c>
      <c r="S130" s="173">
        <v>2001</v>
      </c>
      <c r="T130" s="173">
        <v>1</v>
      </c>
      <c r="U130" s="92" t="s">
        <v>372</v>
      </c>
      <c r="V130" s="92" t="s">
        <v>382</v>
      </c>
      <c r="W130" s="94">
        <v>710602</v>
      </c>
      <c r="X130" s="83" t="str">
        <f>IF(ISERROR(VLOOKUP(W130,LISTAS·PAPP!$AJ$3:$AK$903,2,0))," ",VLOOKUP(W130,LISTAS·PAPP!$AJ$3:$AK$903,2,0))</f>
        <v>Fondo de Reserva</v>
      </c>
      <c r="Y130" s="96">
        <v>3636</v>
      </c>
      <c r="Z130" s="97">
        <v>303</v>
      </c>
      <c r="AA130" s="97">
        <v>303</v>
      </c>
      <c r="AB130" s="97">
        <v>303</v>
      </c>
      <c r="AC130" s="97">
        <v>303</v>
      </c>
      <c r="AD130" s="97">
        <v>303</v>
      </c>
      <c r="AE130" s="97">
        <v>303</v>
      </c>
      <c r="AF130" s="97">
        <v>303</v>
      </c>
      <c r="AG130" s="97">
        <v>303</v>
      </c>
      <c r="AH130" s="97">
        <v>303</v>
      </c>
      <c r="AI130" s="97">
        <v>303</v>
      </c>
      <c r="AJ130" s="97">
        <v>303</v>
      </c>
      <c r="AK130" s="97">
        <v>303</v>
      </c>
      <c r="AL130" s="86">
        <f t="shared" si="4"/>
        <v>3636</v>
      </c>
      <c r="AM130" s="87" t="str">
        <f t="shared" si="5"/>
        <v>OK</v>
      </c>
      <c r="AN130" s="1" t="str">
        <f t="shared" si="6"/>
        <v xml:space="preserve">                     </v>
      </c>
    </row>
    <row r="131" spans="1:40" s="88" customFormat="1" ht="50.1" customHeight="1" x14ac:dyDescent="0.25">
      <c r="A131" s="92" t="s">
        <v>43</v>
      </c>
      <c r="B131" s="92" t="s">
        <v>64</v>
      </c>
      <c r="C131" s="92" t="s">
        <v>110</v>
      </c>
      <c r="D131" s="92" t="s">
        <v>1263</v>
      </c>
      <c r="E131" s="92" t="s">
        <v>1260</v>
      </c>
      <c r="F131" s="93">
        <v>3</v>
      </c>
      <c r="G131" s="94" t="s">
        <v>1264</v>
      </c>
      <c r="H131" s="83" t="str">
        <f>IF(M131&lt;&gt;"",VLOOKUP(M131,LISTAS·PAPP!$U$3:$Z$8,2,FALSE),"")</f>
        <v>GARANTIZAR UNA VIDA DIGNA CON IGUALES OPORTUNIDADES PARA TODAS LAS PERSONAS</v>
      </c>
      <c r="I131" s="85" t="str">
        <f>IF(M131&lt;&gt;"",VLOOKUP(M131,LISTAS·PAPP!$U$3:$Z$8,3,FALSE),"")</f>
        <v>REDUCCIÓN DE LA DESIGUALDAD</v>
      </c>
      <c r="J131" s="83" t="str">
        <f>IF(M131&lt;&gt;"",VLOOKUP(M131,LISTAS·PAPP!$U$3:$Z$8,4,FALSE),"")</f>
        <v>INCREMENTAR LAS INTERVENCIONES DE PREVENCIÓN EN EL ÁMBITO DE LA PROTECCIÓN ESPECIAL PARA LA POBLACIÓN SUSCEPTIBLE DE VULNERACIÓN DE DERECHOS</v>
      </c>
      <c r="K131" s="83" t="str">
        <f>IF(C131&lt;&gt;"",VLOOKUP(C131,LISTAS·PAPP!$H$3:$O$119,4,FALSE),"")</f>
        <v>280 8000 COORDINACION ZONAL 8 - MIES</v>
      </c>
      <c r="L131" s="85" t="str">
        <f>IF(C131&lt;&gt;"",VLOOKUP(C131,LISTAS·PAPP!$H$3:$O$119,8,FALSE),"")</f>
        <v>01090100 GUAYAQUIL</v>
      </c>
      <c r="M131" s="95" t="s">
        <v>1068</v>
      </c>
      <c r="N131" s="92" t="s">
        <v>1105</v>
      </c>
      <c r="O131" s="92" t="s">
        <v>1110</v>
      </c>
      <c r="P131" s="84" t="str">
        <f>IF(N131&lt;&gt;"",VLOOKUP(N131,LISTAS·PAPP!$U$9:$Y$125,5,FALSE),"")</f>
        <v>102800000.0000.376265</v>
      </c>
      <c r="Q131" s="83" t="str">
        <f>IF(O131&lt;&gt;"",VLOOKUP(O131,LISTAS·PAPP!$U$9:$W$125,3,FALSE),"")</f>
        <v>99999999 SIN ORIENTACION DE GASTO</v>
      </c>
      <c r="R131" s="92" t="s">
        <v>1119</v>
      </c>
      <c r="S131" s="173">
        <v>2001</v>
      </c>
      <c r="T131" s="173">
        <v>1</v>
      </c>
      <c r="U131" s="92" t="s">
        <v>372</v>
      </c>
      <c r="V131" s="92" t="s">
        <v>382</v>
      </c>
      <c r="W131" s="94">
        <v>710203</v>
      </c>
      <c r="X131" s="83" t="str">
        <f>IF(ISERROR(VLOOKUP(W131,LISTAS·PAPP!$AJ$3:$AK$903,2,0))," ",VLOOKUP(W131,LISTAS·PAPP!$AJ$3:$AK$903,2,0))</f>
        <v>Decimo Tercer Sueldo</v>
      </c>
      <c r="Y131" s="96">
        <v>3636</v>
      </c>
      <c r="Z131" s="97">
        <v>0</v>
      </c>
      <c r="AA131" s="97">
        <v>0</v>
      </c>
      <c r="AB131" s="97">
        <v>0</v>
      </c>
      <c r="AC131" s="97">
        <v>0</v>
      </c>
      <c r="AD131" s="97">
        <v>0</v>
      </c>
      <c r="AE131" s="97">
        <v>0</v>
      </c>
      <c r="AF131" s="97">
        <v>0</v>
      </c>
      <c r="AG131" s="97">
        <v>0</v>
      </c>
      <c r="AH131" s="97">
        <v>0</v>
      </c>
      <c r="AI131" s="97">
        <v>0</v>
      </c>
      <c r="AJ131" s="97">
        <v>0</v>
      </c>
      <c r="AK131" s="97">
        <v>3636</v>
      </c>
      <c r="AL131" s="86">
        <f t="shared" si="4"/>
        <v>3636</v>
      </c>
      <c r="AM131" s="87" t="str">
        <f t="shared" si="5"/>
        <v>OK</v>
      </c>
      <c r="AN131" s="1" t="str">
        <f t="shared" si="6"/>
        <v xml:space="preserve">                     </v>
      </c>
    </row>
    <row r="132" spans="1:40" s="88" customFormat="1" ht="50.1" customHeight="1" x14ac:dyDescent="0.25">
      <c r="A132" s="92" t="s">
        <v>43</v>
      </c>
      <c r="B132" s="92" t="s">
        <v>64</v>
      </c>
      <c r="C132" s="92" t="s">
        <v>110</v>
      </c>
      <c r="D132" s="92" t="s">
        <v>1263</v>
      </c>
      <c r="E132" s="92" t="s">
        <v>1260</v>
      </c>
      <c r="F132" s="93">
        <v>3</v>
      </c>
      <c r="G132" s="94" t="s">
        <v>1264</v>
      </c>
      <c r="H132" s="83" t="str">
        <f>IF(M132&lt;&gt;"",VLOOKUP(M132,LISTAS·PAPP!$U$3:$Z$8,2,FALSE),"")</f>
        <v>GARANTIZAR UNA VIDA DIGNA CON IGUALES OPORTUNIDADES PARA TODAS LAS PERSONAS</v>
      </c>
      <c r="I132" s="85" t="str">
        <f>IF(M132&lt;&gt;"",VLOOKUP(M132,LISTAS·PAPP!$U$3:$Z$8,3,FALSE),"")</f>
        <v>REDUCCIÓN DE LA DESIGUALDAD</v>
      </c>
      <c r="J132" s="83" t="str">
        <f>IF(M132&lt;&gt;"",VLOOKUP(M132,LISTAS·PAPP!$U$3:$Z$8,4,FALSE),"")</f>
        <v>INCREMENTAR LAS INTERVENCIONES DE PREVENCIÓN EN EL ÁMBITO DE LA PROTECCIÓN ESPECIAL PARA LA POBLACIÓN SUSCEPTIBLE DE VULNERACIÓN DE DERECHOS</v>
      </c>
      <c r="K132" s="83" t="str">
        <f>IF(C132&lt;&gt;"",VLOOKUP(C132,LISTAS·PAPP!$H$3:$O$119,4,FALSE),"")</f>
        <v>280 8000 COORDINACION ZONAL 8 - MIES</v>
      </c>
      <c r="L132" s="85" t="str">
        <f>IF(C132&lt;&gt;"",VLOOKUP(C132,LISTAS·PAPP!$H$3:$O$119,8,FALSE),"")</f>
        <v>01090100 GUAYAQUIL</v>
      </c>
      <c r="M132" s="95" t="s">
        <v>1068</v>
      </c>
      <c r="N132" s="92" t="s">
        <v>1105</v>
      </c>
      <c r="O132" s="92" t="s">
        <v>1110</v>
      </c>
      <c r="P132" s="84" t="str">
        <f>IF(N132&lt;&gt;"",VLOOKUP(N132,LISTAS·PAPP!$U$9:$Y$125,5,FALSE),"")</f>
        <v>102800000.0000.376265</v>
      </c>
      <c r="Q132" s="83" t="str">
        <f>IF(O132&lt;&gt;"",VLOOKUP(O132,LISTAS·PAPP!$U$9:$W$125,3,FALSE),"")</f>
        <v>99999999 SIN ORIENTACION DE GASTO</v>
      </c>
      <c r="R132" s="92" t="s">
        <v>1119</v>
      </c>
      <c r="S132" s="173">
        <v>2001</v>
      </c>
      <c r="T132" s="173">
        <v>1</v>
      </c>
      <c r="U132" s="92" t="s">
        <v>372</v>
      </c>
      <c r="V132" s="92" t="s">
        <v>382</v>
      </c>
      <c r="W132" s="94">
        <v>710204</v>
      </c>
      <c r="X132" s="83" t="str">
        <f>IF(ISERROR(VLOOKUP(W132,LISTAS·PAPP!$AJ$3:$AK$903,2,0))," ",VLOOKUP(W132,LISTAS·PAPP!$AJ$3:$AK$903,2,0))</f>
        <v>Decimo Cuarto Sueldo</v>
      </c>
      <c r="Y132" s="96">
        <v>1200</v>
      </c>
      <c r="Z132" s="97">
        <v>0</v>
      </c>
      <c r="AA132" s="97">
        <v>0</v>
      </c>
      <c r="AB132" s="97">
        <v>0</v>
      </c>
      <c r="AC132" s="97">
        <v>0</v>
      </c>
      <c r="AD132" s="97">
        <v>0</v>
      </c>
      <c r="AE132" s="97">
        <v>0</v>
      </c>
      <c r="AF132" s="97">
        <v>0</v>
      </c>
      <c r="AG132" s="97">
        <v>1200</v>
      </c>
      <c r="AH132" s="97">
        <v>0</v>
      </c>
      <c r="AI132" s="97">
        <v>0</v>
      </c>
      <c r="AJ132" s="97">
        <v>0</v>
      </c>
      <c r="AK132" s="97">
        <v>0</v>
      </c>
      <c r="AL132" s="86">
        <f t="shared" si="4"/>
        <v>1200</v>
      </c>
      <c r="AM132" s="87" t="str">
        <f t="shared" si="5"/>
        <v>OK</v>
      </c>
      <c r="AN132" s="1" t="str">
        <f t="shared" si="6"/>
        <v xml:space="preserve">                     </v>
      </c>
    </row>
    <row r="133" spans="1:40" s="88" customFormat="1" ht="50.1" customHeight="1" x14ac:dyDescent="0.25">
      <c r="A133" s="92" t="s">
        <v>43</v>
      </c>
      <c r="B133" s="92" t="s">
        <v>64</v>
      </c>
      <c r="C133" s="92" t="s">
        <v>110</v>
      </c>
      <c r="D133" s="92" t="s">
        <v>1263</v>
      </c>
      <c r="E133" s="92" t="s">
        <v>1260</v>
      </c>
      <c r="F133" s="93">
        <v>3</v>
      </c>
      <c r="G133" s="94" t="s">
        <v>1264</v>
      </c>
      <c r="H133" s="83" t="str">
        <f>IF(M133&lt;&gt;"",VLOOKUP(M133,LISTAS·PAPP!$U$3:$Z$8,2,FALSE),"")</f>
        <v>GARANTIZAR UNA VIDA DIGNA CON IGUALES OPORTUNIDADES PARA TODAS LAS PERSONAS</v>
      </c>
      <c r="I133" s="85" t="str">
        <f>IF(M133&lt;&gt;"",VLOOKUP(M133,LISTAS·PAPP!$U$3:$Z$8,3,FALSE),"")</f>
        <v>REDUCCIÓN DE LA DESIGUALDAD</v>
      </c>
      <c r="J133" s="83" t="str">
        <f>IF(M133&lt;&gt;"",VLOOKUP(M133,LISTAS·PAPP!$U$3:$Z$8,4,FALSE),"")</f>
        <v>INCREMENTAR LAS INTERVENCIONES DE PREVENCIÓN EN EL ÁMBITO DE LA PROTECCIÓN ESPECIAL PARA LA POBLACIÓN SUSCEPTIBLE DE VULNERACIÓN DE DERECHOS</v>
      </c>
      <c r="K133" s="83" t="str">
        <f>IF(C133&lt;&gt;"",VLOOKUP(C133,LISTAS·PAPP!$H$3:$O$119,4,FALSE),"")</f>
        <v>280 8000 COORDINACION ZONAL 8 - MIES</v>
      </c>
      <c r="L133" s="85" t="str">
        <f>IF(C133&lt;&gt;"",VLOOKUP(C133,LISTAS·PAPP!$H$3:$O$119,8,FALSE),"")</f>
        <v>01090100 GUAYAQUIL</v>
      </c>
      <c r="M133" s="95" t="s">
        <v>1068</v>
      </c>
      <c r="N133" s="92" t="s">
        <v>1105</v>
      </c>
      <c r="O133" s="92" t="s">
        <v>1110</v>
      </c>
      <c r="P133" s="84" t="str">
        <f>IF(N133&lt;&gt;"",VLOOKUP(N133,LISTAS·PAPP!$U$9:$Y$125,5,FALSE),"")</f>
        <v>102800000.0000.376265</v>
      </c>
      <c r="Q133" s="83" t="str">
        <f>IF(O133&lt;&gt;"",VLOOKUP(O133,LISTAS·PAPP!$U$9:$W$125,3,FALSE),"")</f>
        <v>99999999 SIN ORIENTACION DE GASTO</v>
      </c>
      <c r="R133" s="92" t="s">
        <v>1119</v>
      </c>
      <c r="S133" s="173">
        <v>2001</v>
      </c>
      <c r="T133" s="173">
        <v>1</v>
      </c>
      <c r="U133" s="92" t="s">
        <v>372</v>
      </c>
      <c r="V133" s="92" t="s">
        <v>382</v>
      </c>
      <c r="W133" s="94">
        <v>710510</v>
      </c>
      <c r="X133" s="83" t="str">
        <f>IF(ISERROR(VLOOKUP(W133,LISTAS·PAPP!$AJ$3:$AK$903,2,0))," ",VLOOKUP(W133,LISTAS·PAPP!$AJ$3:$AK$903,2,0))</f>
        <v>Servicios Personales por Contrato</v>
      </c>
      <c r="Y133" s="96">
        <v>43632</v>
      </c>
      <c r="Z133" s="97">
        <v>3636</v>
      </c>
      <c r="AA133" s="97">
        <v>3636</v>
      </c>
      <c r="AB133" s="97">
        <v>3636</v>
      </c>
      <c r="AC133" s="97">
        <v>3636</v>
      </c>
      <c r="AD133" s="97">
        <v>3636</v>
      </c>
      <c r="AE133" s="97">
        <v>3636</v>
      </c>
      <c r="AF133" s="97">
        <v>3636</v>
      </c>
      <c r="AG133" s="97">
        <v>3636</v>
      </c>
      <c r="AH133" s="97">
        <v>3636</v>
      </c>
      <c r="AI133" s="97">
        <v>3636</v>
      </c>
      <c r="AJ133" s="97">
        <v>3636</v>
      </c>
      <c r="AK133" s="97">
        <v>3636</v>
      </c>
      <c r="AL133" s="86">
        <f t="shared" si="4"/>
        <v>43632</v>
      </c>
      <c r="AM133" s="87" t="str">
        <f t="shared" si="5"/>
        <v>OK</v>
      </c>
      <c r="AN133" s="1" t="str">
        <f t="shared" si="6"/>
        <v xml:space="preserve">                     </v>
      </c>
    </row>
    <row r="134" spans="1:40" s="88" customFormat="1" ht="50.1" customHeight="1" x14ac:dyDescent="0.25">
      <c r="A134" s="92" t="s">
        <v>43</v>
      </c>
      <c r="B134" s="92" t="s">
        <v>64</v>
      </c>
      <c r="C134" s="92" t="s">
        <v>110</v>
      </c>
      <c r="D134" s="92" t="s">
        <v>1263</v>
      </c>
      <c r="E134" s="92" t="s">
        <v>1260</v>
      </c>
      <c r="F134" s="93">
        <v>3</v>
      </c>
      <c r="G134" s="94" t="s">
        <v>1264</v>
      </c>
      <c r="H134" s="83" t="str">
        <f>IF(M134&lt;&gt;"",VLOOKUP(M134,LISTAS·PAPP!$U$3:$Z$8,2,FALSE),"")</f>
        <v>GARANTIZAR UNA VIDA DIGNA CON IGUALES OPORTUNIDADES PARA TODAS LAS PERSONAS</v>
      </c>
      <c r="I134" s="85" t="str">
        <f>IF(M134&lt;&gt;"",VLOOKUP(M134,LISTAS·PAPP!$U$3:$Z$8,3,FALSE),"")</f>
        <v>REDUCCIÓN DE LA DESIGUALDAD</v>
      </c>
      <c r="J134" s="83" t="str">
        <f>IF(M134&lt;&gt;"",VLOOKUP(M134,LISTAS·PAPP!$U$3:$Z$8,4,FALSE),"")</f>
        <v>INCREMENTAR LAS INTERVENCIONES DE PREVENCIÓN EN EL ÁMBITO DE LA PROTECCIÓN ESPECIAL PARA LA POBLACIÓN SUSCEPTIBLE DE VULNERACIÓN DE DERECHOS</v>
      </c>
      <c r="K134" s="83" t="str">
        <f>IF(C134&lt;&gt;"",VLOOKUP(C134,LISTAS·PAPP!$H$3:$O$119,4,FALSE),"")</f>
        <v>280 8000 COORDINACION ZONAL 8 - MIES</v>
      </c>
      <c r="L134" s="85" t="str">
        <f>IF(C134&lt;&gt;"",VLOOKUP(C134,LISTAS·PAPP!$H$3:$O$119,8,FALSE),"")</f>
        <v>01090100 GUAYAQUIL</v>
      </c>
      <c r="M134" s="95" t="s">
        <v>1068</v>
      </c>
      <c r="N134" s="92" t="s">
        <v>1105</v>
      </c>
      <c r="O134" s="92" t="s">
        <v>1110</v>
      </c>
      <c r="P134" s="84" t="str">
        <f>IF(N134&lt;&gt;"",VLOOKUP(N134,LISTAS·PAPP!$U$9:$Y$125,5,FALSE),"")</f>
        <v>102800000.0000.376265</v>
      </c>
      <c r="Q134" s="83" t="str">
        <f>IF(O134&lt;&gt;"",VLOOKUP(O134,LISTAS·PAPP!$U$9:$W$125,3,FALSE),"")</f>
        <v>99999999 SIN ORIENTACION DE GASTO</v>
      </c>
      <c r="R134" s="92" t="s">
        <v>1119</v>
      </c>
      <c r="S134" s="173">
        <v>2001</v>
      </c>
      <c r="T134" s="173">
        <v>1</v>
      </c>
      <c r="U134" s="92" t="s">
        <v>372</v>
      </c>
      <c r="V134" s="92" t="s">
        <v>382</v>
      </c>
      <c r="W134" s="94">
        <v>710601</v>
      </c>
      <c r="X134" s="83" t="str">
        <f>IF(ISERROR(VLOOKUP(W134,LISTAS·PAPP!$AJ$3:$AK$903,2,0))," ",VLOOKUP(W134,LISTAS·PAPP!$AJ$3:$AK$903,2,0))</f>
        <v>Aporte Patronal</v>
      </c>
      <c r="Y134" s="96">
        <v>4210.49</v>
      </c>
      <c r="Z134" s="97">
        <v>350.87</v>
      </c>
      <c r="AA134" s="97">
        <v>350.87</v>
      </c>
      <c r="AB134" s="97">
        <v>350.87</v>
      </c>
      <c r="AC134" s="97">
        <v>350.87</v>
      </c>
      <c r="AD134" s="97">
        <v>350.87</v>
      </c>
      <c r="AE134" s="97">
        <v>350.87</v>
      </c>
      <c r="AF134" s="97">
        <v>350.87</v>
      </c>
      <c r="AG134" s="97">
        <v>350.87</v>
      </c>
      <c r="AH134" s="97">
        <v>350.87</v>
      </c>
      <c r="AI134" s="97">
        <v>350.88</v>
      </c>
      <c r="AJ134" s="97">
        <v>350.89</v>
      </c>
      <c r="AK134" s="97">
        <v>350.89</v>
      </c>
      <c r="AL134" s="86">
        <f t="shared" si="4"/>
        <v>4210.49</v>
      </c>
      <c r="AM134" s="87" t="str">
        <f t="shared" si="5"/>
        <v>OK</v>
      </c>
      <c r="AN134" s="1" t="str">
        <f t="shared" si="6"/>
        <v xml:space="preserve">                     </v>
      </c>
    </row>
    <row r="135" spans="1:40" s="88" customFormat="1" ht="50.1" customHeight="1" x14ac:dyDescent="0.25">
      <c r="A135" s="92" t="s">
        <v>43</v>
      </c>
      <c r="B135" s="92" t="s">
        <v>64</v>
      </c>
      <c r="C135" s="92" t="s">
        <v>110</v>
      </c>
      <c r="D135" s="92" t="s">
        <v>1263</v>
      </c>
      <c r="E135" s="92" t="s">
        <v>1260</v>
      </c>
      <c r="F135" s="93">
        <v>3</v>
      </c>
      <c r="G135" s="94" t="s">
        <v>1264</v>
      </c>
      <c r="H135" s="83" t="str">
        <f>IF(M135&lt;&gt;"",VLOOKUP(M135,LISTAS·PAPP!$U$3:$Z$8,2,FALSE),"")</f>
        <v>GARANTIZAR UNA VIDA DIGNA CON IGUALES OPORTUNIDADES PARA TODAS LAS PERSONAS</v>
      </c>
      <c r="I135" s="85" t="str">
        <f>IF(M135&lt;&gt;"",VLOOKUP(M135,LISTAS·PAPP!$U$3:$Z$8,3,FALSE),"")</f>
        <v>REDUCCIÓN DE LA DESIGUALDAD</v>
      </c>
      <c r="J135" s="83" t="str">
        <f>IF(M135&lt;&gt;"",VLOOKUP(M135,LISTAS·PAPP!$U$3:$Z$8,4,FALSE),"")</f>
        <v>INCREMENTAR LAS INTERVENCIONES DE PREVENCIÓN EN EL ÁMBITO DE LA PROTECCIÓN ESPECIAL PARA LA POBLACIÓN SUSCEPTIBLE DE VULNERACIÓN DE DERECHOS</v>
      </c>
      <c r="K135" s="83" t="str">
        <f>IF(C135&lt;&gt;"",VLOOKUP(C135,LISTAS·PAPP!$H$3:$O$119,4,FALSE),"")</f>
        <v>280 8000 COORDINACION ZONAL 8 - MIES</v>
      </c>
      <c r="L135" s="85" t="str">
        <f>IF(C135&lt;&gt;"",VLOOKUP(C135,LISTAS·PAPP!$H$3:$O$119,8,FALSE),"")</f>
        <v>01090100 GUAYAQUIL</v>
      </c>
      <c r="M135" s="95" t="s">
        <v>1068</v>
      </c>
      <c r="N135" s="92" t="s">
        <v>1105</v>
      </c>
      <c r="O135" s="92" t="s">
        <v>1110</v>
      </c>
      <c r="P135" s="84" t="str">
        <f>IF(N135&lt;&gt;"",VLOOKUP(N135,LISTAS·PAPP!$U$9:$Y$125,5,FALSE),"")</f>
        <v>102800000.0000.376265</v>
      </c>
      <c r="Q135" s="83" t="str">
        <f>IF(O135&lt;&gt;"",VLOOKUP(O135,LISTAS·PAPP!$U$9:$W$125,3,FALSE),"")</f>
        <v>99999999 SIN ORIENTACION DE GASTO</v>
      </c>
      <c r="R135" s="92" t="s">
        <v>1119</v>
      </c>
      <c r="S135" s="173">
        <v>2001</v>
      </c>
      <c r="T135" s="173">
        <v>1</v>
      </c>
      <c r="U135" s="92" t="s">
        <v>372</v>
      </c>
      <c r="V135" s="92" t="s">
        <v>382</v>
      </c>
      <c r="W135" s="94">
        <v>710602</v>
      </c>
      <c r="X135" s="83" t="str">
        <f>IF(ISERROR(VLOOKUP(W135,LISTAS·PAPP!$AJ$3:$AK$903,2,0))," ",VLOOKUP(W135,LISTAS·PAPP!$AJ$3:$AK$903,2,0))</f>
        <v>Fondo de Reserva</v>
      </c>
      <c r="Y135" s="96">
        <v>3636</v>
      </c>
      <c r="Z135" s="97">
        <v>303</v>
      </c>
      <c r="AA135" s="97">
        <v>303</v>
      </c>
      <c r="AB135" s="97">
        <v>303</v>
      </c>
      <c r="AC135" s="97">
        <v>303</v>
      </c>
      <c r="AD135" s="97">
        <v>303</v>
      </c>
      <c r="AE135" s="97">
        <v>303</v>
      </c>
      <c r="AF135" s="97">
        <v>303</v>
      </c>
      <c r="AG135" s="97">
        <v>303</v>
      </c>
      <c r="AH135" s="97">
        <v>303</v>
      </c>
      <c r="AI135" s="97">
        <v>303</v>
      </c>
      <c r="AJ135" s="97">
        <v>303</v>
      </c>
      <c r="AK135" s="97">
        <v>303</v>
      </c>
      <c r="AL135" s="86">
        <f t="shared" si="4"/>
        <v>3636</v>
      </c>
      <c r="AM135" s="87" t="str">
        <f t="shared" si="5"/>
        <v>OK</v>
      </c>
      <c r="AN135" s="1" t="str">
        <f t="shared" si="6"/>
        <v xml:space="preserve">                     </v>
      </c>
    </row>
    <row r="136" spans="1:40" s="88" customFormat="1" ht="50.1" customHeight="1" x14ac:dyDescent="0.25">
      <c r="A136" s="92" t="s">
        <v>43</v>
      </c>
      <c r="B136" s="92" t="s">
        <v>65</v>
      </c>
      <c r="C136" s="92" t="s">
        <v>111</v>
      </c>
      <c r="D136" s="92" t="s">
        <v>1263</v>
      </c>
      <c r="E136" s="92" t="s">
        <v>1260</v>
      </c>
      <c r="F136" s="93">
        <v>3</v>
      </c>
      <c r="G136" s="94" t="s">
        <v>1264</v>
      </c>
      <c r="H136" s="83" t="str">
        <f>IF(M136&lt;&gt;"",VLOOKUP(M136,LISTAS·PAPP!$U$3:$Z$8,2,FALSE),"")</f>
        <v>GARANTIZAR UNA VIDA DIGNA CON IGUALES OPORTUNIDADES PARA TODAS LAS PERSONAS</v>
      </c>
      <c r="I136" s="85" t="str">
        <f>IF(M136&lt;&gt;"",VLOOKUP(M136,LISTAS·PAPP!$U$3:$Z$8,3,FALSE),"")</f>
        <v>REDUCCIÓN DE LA DESIGUALDAD</v>
      </c>
      <c r="J136" s="83" t="str">
        <f>IF(M136&lt;&gt;"",VLOOKUP(M136,LISTAS·PAPP!$U$3:$Z$8,4,FALSE),"")</f>
        <v>INCREMENTAR LAS INTERVENCIONES DE PREVENCIÓN EN EL ÁMBITO DE LA PROTECCIÓN ESPECIAL PARA LA POBLACIÓN SUSCEPTIBLE DE VULNERACIÓN DE DERECHOS</v>
      </c>
      <c r="K136" s="83" t="str">
        <f>IF(C136&lt;&gt;"",VLOOKUP(C136,LISTAS·PAPP!$H$3:$O$119,4,FALSE),"")</f>
        <v>280 9000 COORDINACION ZONAL 9 - MIES</v>
      </c>
      <c r="L136" s="85" t="str">
        <f>IF(C136&lt;&gt;"",VLOOKUP(C136,LISTAS·PAPP!$H$3:$O$119,8,FALSE),"")</f>
        <v>02170100 QUITO</v>
      </c>
      <c r="M136" s="95" t="s">
        <v>1068</v>
      </c>
      <c r="N136" s="92" t="s">
        <v>1105</v>
      </c>
      <c r="O136" s="92" t="s">
        <v>1110</v>
      </c>
      <c r="P136" s="84" t="str">
        <f>IF(N136&lt;&gt;"",VLOOKUP(N136,LISTAS·PAPP!$U$9:$Y$125,5,FALSE),"")</f>
        <v>102800000.0000.376265</v>
      </c>
      <c r="Q136" s="83" t="str">
        <f>IF(O136&lt;&gt;"",VLOOKUP(O136,LISTAS·PAPP!$U$9:$W$125,3,FALSE),"")</f>
        <v>99999999 SIN ORIENTACION DE GASTO</v>
      </c>
      <c r="R136" s="92" t="s">
        <v>1119</v>
      </c>
      <c r="S136" s="173">
        <v>2001</v>
      </c>
      <c r="T136" s="173">
        <v>1</v>
      </c>
      <c r="U136" s="92" t="s">
        <v>372</v>
      </c>
      <c r="V136" s="92" t="s">
        <v>382</v>
      </c>
      <c r="W136" s="94">
        <v>710203</v>
      </c>
      <c r="X136" s="83" t="str">
        <f>IF(ISERROR(VLOOKUP(W136,LISTAS·PAPP!$AJ$3:$AK$903,2,0))," ",VLOOKUP(W136,LISTAS·PAPP!$AJ$3:$AK$903,2,0))</f>
        <v>Decimo Tercer Sueldo</v>
      </c>
      <c r="Y136" s="96">
        <v>3636</v>
      </c>
      <c r="Z136" s="97">
        <v>0</v>
      </c>
      <c r="AA136" s="97">
        <v>0</v>
      </c>
      <c r="AB136" s="97">
        <v>0</v>
      </c>
      <c r="AC136" s="97">
        <v>0</v>
      </c>
      <c r="AD136" s="97">
        <v>0</v>
      </c>
      <c r="AE136" s="97">
        <v>0</v>
      </c>
      <c r="AF136" s="97">
        <v>0</v>
      </c>
      <c r="AG136" s="97">
        <v>0</v>
      </c>
      <c r="AH136" s="97">
        <v>0</v>
      </c>
      <c r="AI136" s="97">
        <v>0</v>
      </c>
      <c r="AJ136" s="97">
        <v>0</v>
      </c>
      <c r="AK136" s="97">
        <v>3636</v>
      </c>
      <c r="AL136" s="86">
        <f t="shared" si="4"/>
        <v>3636</v>
      </c>
      <c r="AM136" s="87" t="str">
        <f t="shared" si="5"/>
        <v>OK</v>
      </c>
      <c r="AN136" s="1" t="str">
        <f t="shared" si="6"/>
        <v xml:space="preserve">                     </v>
      </c>
    </row>
    <row r="137" spans="1:40" s="88" customFormat="1" ht="50.1" customHeight="1" x14ac:dyDescent="0.25">
      <c r="A137" s="92" t="s">
        <v>43</v>
      </c>
      <c r="B137" s="92" t="s">
        <v>65</v>
      </c>
      <c r="C137" s="92" t="s">
        <v>111</v>
      </c>
      <c r="D137" s="92" t="s">
        <v>1263</v>
      </c>
      <c r="E137" s="92" t="s">
        <v>1260</v>
      </c>
      <c r="F137" s="93">
        <v>3</v>
      </c>
      <c r="G137" s="94" t="s">
        <v>1264</v>
      </c>
      <c r="H137" s="83" t="str">
        <f>IF(M137&lt;&gt;"",VLOOKUP(M137,LISTAS·PAPP!$U$3:$Z$8,2,FALSE),"")</f>
        <v>GARANTIZAR UNA VIDA DIGNA CON IGUALES OPORTUNIDADES PARA TODAS LAS PERSONAS</v>
      </c>
      <c r="I137" s="85" t="str">
        <f>IF(M137&lt;&gt;"",VLOOKUP(M137,LISTAS·PAPP!$U$3:$Z$8,3,FALSE),"")</f>
        <v>REDUCCIÓN DE LA DESIGUALDAD</v>
      </c>
      <c r="J137" s="83" t="str">
        <f>IF(M137&lt;&gt;"",VLOOKUP(M137,LISTAS·PAPP!$U$3:$Z$8,4,FALSE),"")</f>
        <v>INCREMENTAR LAS INTERVENCIONES DE PREVENCIÓN EN EL ÁMBITO DE LA PROTECCIÓN ESPECIAL PARA LA POBLACIÓN SUSCEPTIBLE DE VULNERACIÓN DE DERECHOS</v>
      </c>
      <c r="K137" s="83" t="str">
        <f>IF(C137&lt;&gt;"",VLOOKUP(C137,LISTAS·PAPP!$H$3:$O$119,4,FALSE),"")</f>
        <v>280 9000 COORDINACION ZONAL 9 - MIES</v>
      </c>
      <c r="L137" s="85" t="str">
        <f>IF(C137&lt;&gt;"",VLOOKUP(C137,LISTAS·PAPP!$H$3:$O$119,8,FALSE),"")</f>
        <v>02170100 QUITO</v>
      </c>
      <c r="M137" s="95" t="s">
        <v>1068</v>
      </c>
      <c r="N137" s="92" t="s">
        <v>1105</v>
      </c>
      <c r="O137" s="92" t="s">
        <v>1110</v>
      </c>
      <c r="P137" s="84" t="str">
        <f>IF(N137&lt;&gt;"",VLOOKUP(N137,LISTAS·PAPP!$U$9:$Y$125,5,FALSE),"")</f>
        <v>102800000.0000.376265</v>
      </c>
      <c r="Q137" s="83" t="str">
        <f>IF(O137&lt;&gt;"",VLOOKUP(O137,LISTAS·PAPP!$U$9:$W$125,3,FALSE),"")</f>
        <v>99999999 SIN ORIENTACION DE GASTO</v>
      </c>
      <c r="R137" s="92" t="s">
        <v>1119</v>
      </c>
      <c r="S137" s="173">
        <v>2001</v>
      </c>
      <c r="T137" s="173">
        <v>1</v>
      </c>
      <c r="U137" s="92" t="s">
        <v>372</v>
      </c>
      <c r="V137" s="92" t="s">
        <v>382</v>
      </c>
      <c r="W137" s="94">
        <v>710204</v>
      </c>
      <c r="X137" s="83" t="str">
        <f>IF(ISERROR(VLOOKUP(W137,LISTAS·PAPP!$AJ$3:$AK$903,2,0))," ",VLOOKUP(W137,LISTAS·PAPP!$AJ$3:$AK$903,2,0))</f>
        <v>Decimo Cuarto Sueldo</v>
      </c>
      <c r="Y137" s="96">
        <v>1200</v>
      </c>
      <c r="Z137" s="97">
        <v>0</v>
      </c>
      <c r="AA137" s="97">
        <v>0</v>
      </c>
      <c r="AB137" s="97">
        <v>0</v>
      </c>
      <c r="AC137" s="97">
        <v>0</v>
      </c>
      <c r="AD137" s="97">
        <v>0</v>
      </c>
      <c r="AE137" s="97">
        <v>0</v>
      </c>
      <c r="AF137" s="97">
        <v>0</v>
      </c>
      <c r="AG137" s="97">
        <v>1200</v>
      </c>
      <c r="AH137" s="97">
        <v>0</v>
      </c>
      <c r="AI137" s="97">
        <v>0</v>
      </c>
      <c r="AJ137" s="97">
        <v>0</v>
      </c>
      <c r="AK137" s="97">
        <v>0</v>
      </c>
      <c r="AL137" s="86">
        <f t="shared" si="4"/>
        <v>1200</v>
      </c>
      <c r="AM137" s="87" t="str">
        <f t="shared" si="5"/>
        <v>OK</v>
      </c>
      <c r="AN137" s="1" t="str">
        <f t="shared" si="6"/>
        <v xml:space="preserve">                     </v>
      </c>
    </row>
    <row r="138" spans="1:40" s="88" customFormat="1" ht="50.1" customHeight="1" x14ac:dyDescent="0.25">
      <c r="A138" s="92" t="s">
        <v>43</v>
      </c>
      <c r="B138" s="92" t="s">
        <v>65</v>
      </c>
      <c r="C138" s="92" t="s">
        <v>111</v>
      </c>
      <c r="D138" s="92" t="s">
        <v>1263</v>
      </c>
      <c r="E138" s="92" t="s">
        <v>1260</v>
      </c>
      <c r="F138" s="93">
        <v>3</v>
      </c>
      <c r="G138" s="94" t="s">
        <v>1264</v>
      </c>
      <c r="H138" s="83" t="str">
        <f>IF(M138&lt;&gt;"",VLOOKUP(M138,LISTAS·PAPP!$U$3:$Z$8,2,FALSE),"")</f>
        <v>GARANTIZAR UNA VIDA DIGNA CON IGUALES OPORTUNIDADES PARA TODAS LAS PERSONAS</v>
      </c>
      <c r="I138" s="85" t="str">
        <f>IF(M138&lt;&gt;"",VLOOKUP(M138,LISTAS·PAPP!$U$3:$Z$8,3,FALSE),"")</f>
        <v>REDUCCIÓN DE LA DESIGUALDAD</v>
      </c>
      <c r="J138" s="83" t="str">
        <f>IF(M138&lt;&gt;"",VLOOKUP(M138,LISTAS·PAPP!$U$3:$Z$8,4,FALSE),"")</f>
        <v>INCREMENTAR LAS INTERVENCIONES DE PREVENCIÓN EN EL ÁMBITO DE LA PROTECCIÓN ESPECIAL PARA LA POBLACIÓN SUSCEPTIBLE DE VULNERACIÓN DE DERECHOS</v>
      </c>
      <c r="K138" s="83" t="str">
        <f>IF(C138&lt;&gt;"",VLOOKUP(C138,LISTAS·PAPP!$H$3:$O$119,4,FALSE),"")</f>
        <v>280 9000 COORDINACION ZONAL 9 - MIES</v>
      </c>
      <c r="L138" s="85" t="str">
        <f>IF(C138&lt;&gt;"",VLOOKUP(C138,LISTAS·PAPP!$H$3:$O$119,8,FALSE),"")</f>
        <v>02170100 QUITO</v>
      </c>
      <c r="M138" s="95" t="s">
        <v>1068</v>
      </c>
      <c r="N138" s="92" t="s">
        <v>1105</v>
      </c>
      <c r="O138" s="92" t="s">
        <v>1110</v>
      </c>
      <c r="P138" s="84" t="str">
        <f>IF(N138&lt;&gt;"",VLOOKUP(N138,LISTAS·PAPP!$U$9:$Y$125,5,FALSE),"")</f>
        <v>102800000.0000.376265</v>
      </c>
      <c r="Q138" s="83" t="str">
        <f>IF(O138&lt;&gt;"",VLOOKUP(O138,LISTAS·PAPP!$U$9:$W$125,3,FALSE),"")</f>
        <v>99999999 SIN ORIENTACION DE GASTO</v>
      </c>
      <c r="R138" s="92" t="s">
        <v>1119</v>
      </c>
      <c r="S138" s="173">
        <v>2001</v>
      </c>
      <c r="T138" s="173">
        <v>1</v>
      </c>
      <c r="U138" s="92" t="s">
        <v>372</v>
      </c>
      <c r="V138" s="92" t="s">
        <v>382</v>
      </c>
      <c r="W138" s="94">
        <v>710510</v>
      </c>
      <c r="X138" s="83" t="str">
        <f>IF(ISERROR(VLOOKUP(W138,LISTAS·PAPP!$AJ$3:$AK$903,2,0))," ",VLOOKUP(W138,LISTAS·PAPP!$AJ$3:$AK$903,2,0))</f>
        <v>Servicios Personales por Contrato</v>
      </c>
      <c r="Y138" s="96">
        <v>43632</v>
      </c>
      <c r="Z138" s="97">
        <v>3636</v>
      </c>
      <c r="AA138" s="97">
        <v>3636</v>
      </c>
      <c r="AB138" s="97">
        <v>3636</v>
      </c>
      <c r="AC138" s="97">
        <v>3636</v>
      </c>
      <c r="AD138" s="97">
        <v>3636</v>
      </c>
      <c r="AE138" s="97">
        <v>3636</v>
      </c>
      <c r="AF138" s="97">
        <v>3636</v>
      </c>
      <c r="AG138" s="97">
        <v>3636</v>
      </c>
      <c r="AH138" s="97">
        <v>3636</v>
      </c>
      <c r="AI138" s="97">
        <v>3636</v>
      </c>
      <c r="AJ138" s="97">
        <v>3636</v>
      </c>
      <c r="AK138" s="97">
        <v>3636</v>
      </c>
      <c r="AL138" s="86">
        <f t="shared" ref="AL138:AL201" si="7">IF(A138&gt;0,(Z138+AA138+AB138+AC138+AD138+AE138+AF138+AG138+AH138+AI138+AJ138+AK138),"")</f>
        <v>43632</v>
      </c>
      <c r="AM138" s="87" t="str">
        <f t="shared" ref="AM138:AM201" si="8">IF(A138&lt;&gt;"",IF(A138&lt;&gt;"",IF(Y138=AL138,"OK",Y138-AL138),IF(AND(Y138="",AL138=""),"",Z138-AL138))," ")</f>
        <v>OK</v>
      </c>
      <c r="AN138" s="1" t="str">
        <f t="shared" si="6"/>
        <v xml:space="preserve">                     </v>
      </c>
    </row>
    <row r="139" spans="1:40" s="88" customFormat="1" ht="50.1" customHeight="1" x14ac:dyDescent="0.25">
      <c r="A139" s="92" t="s">
        <v>43</v>
      </c>
      <c r="B139" s="92" t="s">
        <v>65</v>
      </c>
      <c r="C139" s="92" t="s">
        <v>111</v>
      </c>
      <c r="D139" s="92" t="s">
        <v>1263</v>
      </c>
      <c r="E139" s="92" t="s">
        <v>1260</v>
      </c>
      <c r="F139" s="93">
        <v>3</v>
      </c>
      <c r="G139" s="94" t="s">
        <v>1264</v>
      </c>
      <c r="H139" s="83" t="str">
        <f>IF(M139&lt;&gt;"",VLOOKUP(M139,LISTAS·PAPP!$U$3:$Z$8,2,FALSE),"")</f>
        <v>GARANTIZAR UNA VIDA DIGNA CON IGUALES OPORTUNIDADES PARA TODAS LAS PERSONAS</v>
      </c>
      <c r="I139" s="85" t="str">
        <f>IF(M139&lt;&gt;"",VLOOKUP(M139,LISTAS·PAPP!$U$3:$Z$8,3,FALSE),"")</f>
        <v>REDUCCIÓN DE LA DESIGUALDAD</v>
      </c>
      <c r="J139" s="83" t="str">
        <f>IF(M139&lt;&gt;"",VLOOKUP(M139,LISTAS·PAPP!$U$3:$Z$8,4,FALSE),"")</f>
        <v>INCREMENTAR LAS INTERVENCIONES DE PREVENCIÓN EN EL ÁMBITO DE LA PROTECCIÓN ESPECIAL PARA LA POBLACIÓN SUSCEPTIBLE DE VULNERACIÓN DE DERECHOS</v>
      </c>
      <c r="K139" s="83" t="str">
        <f>IF(C139&lt;&gt;"",VLOOKUP(C139,LISTAS·PAPP!$H$3:$O$119,4,FALSE),"")</f>
        <v>280 9000 COORDINACION ZONAL 9 - MIES</v>
      </c>
      <c r="L139" s="85" t="str">
        <f>IF(C139&lt;&gt;"",VLOOKUP(C139,LISTAS·PAPP!$H$3:$O$119,8,FALSE),"")</f>
        <v>02170100 QUITO</v>
      </c>
      <c r="M139" s="95" t="s">
        <v>1068</v>
      </c>
      <c r="N139" s="92" t="s">
        <v>1105</v>
      </c>
      <c r="O139" s="92" t="s">
        <v>1110</v>
      </c>
      <c r="P139" s="84" t="str">
        <f>IF(N139&lt;&gt;"",VLOOKUP(N139,LISTAS·PAPP!$U$9:$Y$125,5,FALSE),"")</f>
        <v>102800000.0000.376265</v>
      </c>
      <c r="Q139" s="83" t="str">
        <f>IF(O139&lt;&gt;"",VLOOKUP(O139,LISTAS·PAPP!$U$9:$W$125,3,FALSE),"")</f>
        <v>99999999 SIN ORIENTACION DE GASTO</v>
      </c>
      <c r="R139" s="92" t="s">
        <v>1119</v>
      </c>
      <c r="S139" s="173">
        <v>2001</v>
      </c>
      <c r="T139" s="173">
        <v>1</v>
      </c>
      <c r="U139" s="92" t="s">
        <v>372</v>
      </c>
      <c r="V139" s="92" t="s">
        <v>382</v>
      </c>
      <c r="W139" s="94">
        <v>710601</v>
      </c>
      <c r="X139" s="83" t="str">
        <f>IF(ISERROR(VLOOKUP(W139,LISTAS·PAPP!$AJ$3:$AK$903,2,0))," ",VLOOKUP(W139,LISTAS·PAPP!$AJ$3:$AK$903,2,0))</f>
        <v>Aporte Patronal</v>
      </c>
      <c r="Y139" s="96">
        <v>4210.49</v>
      </c>
      <c r="Z139" s="97">
        <v>350.87</v>
      </c>
      <c r="AA139" s="97">
        <v>350.87</v>
      </c>
      <c r="AB139" s="97">
        <v>350.87</v>
      </c>
      <c r="AC139" s="97">
        <v>350.87</v>
      </c>
      <c r="AD139" s="97">
        <v>350.87</v>
      </c>
      <c r="AE139" s="97">
        <v>350.87</v>
      </c>
      <c r="AF139" s="97">
        <v>350.87</v>
      </c>
      <c r="AG139" s="97">
        <v>350.87</v>
      </c>
      <c r="AH139" s="97">
        <v>350.87</v>
      </c>
      <c r="AI139" s="97">
        <v>350.88</v>
      </c>
      <c r="AJ139" s="97">
        <v>350.89</v>
      </c>
      <c r="AK139" s="97">
        <v>350.89</v>
      </c>
      <c r="AL139" s="86">
        <f t="shared" si="7"/>
        <v>4210.49</v>
      </c>
      <c r="AM139" s="87" t="str">
        <f t="shared" si="8"/>
        <v>OK</v>
      </c>
      <c r="AN139" s="1" t="str">
        <f t="shared" ref="AN139:AN202" si="9">IF(A139&lt;&gt;"",IF(A139="","Escoger ESTRUCTURA ORGANIZACIONAL;",)&amp;" "&amp;(IF(B139="","Escoger RELACIONAMIENTO INSTITUCIONAL;",)&amp;" "&amp;(IF(C139="","Escoger UNIDADES ADMINISTRATIVAS;",)&amp;" "&amp;(IF(D139="","Colocar COMPONENTE DEL PROYECTO DE INVERSIÓN;",)&amp;" "&amp;(IF(E139="","Colocar ACTIVIDADES DEL PAPP;",)&amp;" "&amp;(IF(F139="","Colocar META DE LA ACTIVIDAD;",)&amp;" "&amp;(IF(G139="","Colocar INDICADOR DE LA META;",)&amp;" "&amp;(IF(H139="","No visualiza PLAN NACIONAL DE DESARROLLO;",)&amp;" "&amp;(IF(I139="","No visualiza PROGRAMA NACIONAL;",)&amp;" "&amp;(IF(J139="","No visualiza OBJETIVO ESTRATEGICO INSTITUCIONAL;",)&amp;" "&amp;(IF(K139="","No visualiza CENTRO GESTOR;",)&amp;" "&amp;(IF(L139="","No visualiza AREA FUNCIONAL;",)&amp;" "&amp;(IF(M139="","Escoger PRODUCTO INSTITUCIONAL;",)&amp;" "&amp;(IF(N139="","Escoger PROYECTO;",)&amp;" "&amp;(IF(O139="","Escoger ACTIVIDAD SINAFIP;",)&amp;" "&amp;(IF(P139="","No visualiza CODIGO UNICO DE PROYECTO;",)&amp;" "&amp;(IF(Q139="","No visualiza POLITICA DE IGUALDAD;",)&amp;" "&amp;(IF(R139="","Escoger FUENTE;",)&amp;" "&amp;(IF(U139="","Escoger NATURALEZA DE GASTO;",)&amp;" "&amp;(IF(V139="","Escoger GRUPO DE GASTO;",)&amp;" "&amp;(IF(W139="","Colocar ITEM PRESUPUESTARIO;",)&amp;" "&amp;(IF(X139="","No visualiza DESCRIPCION ITEM PRESUPUESTARIO;",))))))))))))))))))))))," ")</f>
        <v xml:space="preserve">                     </v>
      </c>
    </row>
    <row r="140" spans="1:40" s="88" customFormat="1" ht="50.1" customHeight="1" x14ac:dyDescent="0.25">
      <c r="A140" s="92" t="s">
        <v>43</v>
      </c>
      <c r="B140" s="92" t="s">
        <v>65</v>
      </c>
      <c r="C140" s="92" t="s">
        <v>111</v>
      </c>
      <c r="D140" s="92" t="s">
        <v>1263</v>
      </c>
      <c r="E140" s="92" t="s">
        <v>1260</v>
      </c>
      <c r="F140" s="93">
        <v>3</v>
      </c>
      <c r="G140" s="94" t="s">
        <v>1264</v>
      </c>
      <c r="H140" s="83" t="str">
        <f>IF(M140&lt;&gt;"",VLOOKUP(M140,LISTAS·PAPP!$U$3:$Z$8,2,FALSE),"")</f>
        <v>GARANTIZAR UNA VIDA DIGNA CON IGUALES OPORTUNIDADES PARA TODAS LAS PERSONAS</v>
      </c>
      <c r="I140" s="85" t="str">
        <f>IF(M140&lt;&gt;"",VLOOKUP(M140,LISTAS·PAPP!$U$3:$Z$8,3,FALSE),"")</f>
        <v>REDUCCIÓN DE LA DESIGUALDAD</v>
      </c>
      <c r="J140" s="83" t="str">
        <f>IF(M140&lt;&gt;"",VLOOKUP(M140,LISTAS·PAPP!$U$3:$Z$8,4,FALSE),"")</f>
        <v>INCREMENTAR LAS INTERVENCIONES DE PREVENCIÓN EN EL ÁMBITO DE LA PROTECCIÓN ESPECIAL PARA LA POBLACIÓN SUSCEPTIBLE DE VULNERACIÓN DE DERECHOS</v>
      </c>
      <c r="K140" s="83" t="str">
        <f>IF(C140&lt;&gt;"",VLOOKUP(C140,LISTAS·PAPP!$H$3:$O$119,4,FALSE),"")</f>
        <v>280 9000 COORDINACION ZONAL 9 - MIES</v>
      </c>
      <c r="L140" s="85" t="str">
        <f>IF(C140&lt;&gt;"",VLOOKUP(C140,LISTAS·PAPP!$H$3:$O$119,8,FALSE),"")</f>
        <v>02170100 QUITO</v>
      </c>
      <c r="M140" s="95" t="s">
        <v>1068</v>
      </c>
      <c r="N140" s="92" t="s">
        <v>1105</v>
      </c>
      <c r="O140" s="92" t="s">
        <v>1110</v>
      </c>
      <c r="P140" s="84" t="str">
        <f>IF(N140&lt;&gt;"",VLOOKUP(N140,LISTAS·PAPP!$U$9:$Y$125,5,FALSE),"")</f>
        <v>102800000.0000.376265</v>
      </c>
      <c r="Q140" s="83" t="str">
        <f>IF(O140&lt;&gt;"",VLOOKUP(O140,LISTAS·PAPP!$U$9:$W$125,3,FALSE),"")</f>
        <v>99999999 SIN ORIENTACION DE GASTO</v>
      </c>
      <c r="R140" s="92" t="s">
        <v>1119</v>
      </c>
      <c r="S140" s="173">
        <v>2001</v>
      </c>
      <c r="T140" s="173">
        <v>1</v>
      </c>
      <c r="U140" s="92" t="s">
        <v>372</v>
      </c>
      <c r="V140" s="92" t="s">
        <v>382</v>
      </c>
      <c r="W140" s="94">
        <v>710602</v>
      </c>
      <c r="X140" s="83" t="str">
        <f>IF(ISERROR(VLOOKUP(W140,LISTAS·PAPP!$AJ$3:$AK$903,2,0))," ",VLOOKUP(W140,LISTAS·PAPP!$AJ$3:$AK$903,2,0))</f>
        <v>Fondo de Reserva</v>
      </c>
      <c r="Y140" s="96">
        <v>3636</v>
      </c>
      <c r="Z140" s="97">
        <v>303</v>
      </c>
      <c r="AA140" s="97">
        <v>303</v>
      </c>
      <c r="AB140" s="97">
        <v>303</v>
      </c>
      <c r="AC140" s="97">
        <v>303</v>
      </c>
      <c r="AD140" s="97">
        <v>303</v>
      </c>
      <c r="AE140" s="97">
        <v>303</v>
      </c>
      <c r="AF140" s="97">
        <v>303</v>
      </c>
      <c r="AG140" s="97">
        <v>303</v>
      </c>
      <c r="AH140" s="97">
        <v>303</v>
      </c>
      <c r="AI140" s="97">
        <v>303</v>
      </c>
      <c r="AJ140" s="97">
        <v>303</v>
      </c>
      <c r="AK140" s="97">
        <v>303</v>
      </c>
      <c r="AL140" s="86">
        <f t="shared" si="7"/>
        <v>3636</v>
      </c>
      <c r="AM140" s="87" t="str">
        <f t="shared" si="8"/>
        <v>OK</v>
      </c>
      <c r="AN140" s="1" t="str">
        <f t="shared" si="9"/>
        <v xml:space="preserve">                     </v>
      </c>
    </row>
    <row r="141" spans="1:40" s="88" customFormat="1" ht="50.1" customHeight="1" x14ac:dyDescent="0.25">
      <c r="A141" s="92" t="s">
        <v>39</v>
      </c>
      <c r="B141" s="92" t="s">
        <v>57</v>
      </c>
      <c r="C141" s="92" t="s">
        <v>1063</v>
      </c>
      <c r="D141" s="92" t="s">
        <v>1263</v>
      </c>
      <c r="E141" s="92" t="s">
        <v>1260</v>
      </c>
      <c r="F141" s="93">
        <v>1</v>
      </c>
      <c r="G141" s="94" t="s">
        <v>1264</v>
      </c>
      <c r="H141" s="83" t="str">
        <f>IF(M141&lt;&gt;"",VLOOKUP(M141,LISTAS·PAPP!$U$3:$Z$8,2,FALSE),"")</f>
        <v>GARANTIZAR UNA VIDA DIGNA CON IGUALES OPORTUNIDADES PARA TODAS LAS PERSONAS</v>
      </c>
      <c r="I141" s="85" t="str">
        <f>IF(M141&lt;&gt;"",VLOOKUP(M141,LISTAS·PAPP!$U$3:$Z$8,3,FALSE),"")</f>
        <v>REDUCCIÓN DE LA DESIGUALDAD</v>
      </c>
      <c r="J141" s="83" t="str">
        <f>IF(M141&lt;&gt;"",VLOOKUP(M141,LISTAS·PAPP!$U$3:$Z$8,4,FALSE),"")</f>
        <v>INCREMENTAR LAS INTERVENCIONES DE PREVENCIÓN EN EL ÁMBITO DE LA PROTECCIÓN ESPECIAL PARA LA POBLACIÓN SUSCEPTIBLE DE VULNERACIÓN DE DERECHOS</v>
      </c>
      <c r="K141" s="83" t="str">
        <f>IF(C141&lt;&gt;"",VLOOKUP(C141,LISTAS·PAPP!$H$3:$O$119,4,FALSE),"")</f>
        <v>280 9999 MIES - PLANTA CENTRAL</v>
      </c>
      <c r="L141" s="85" t="str">
        <f>IF(C141&lt;&gt;"",VLOOKUP(C141,LISTAS·PAPP!$H$3:$O$119,8,FALSE),"")</f>
        <v>02170100 QUITO</v>
      </c>
      <c r="M141" s="95" t="s">
        <v>1068</v>
      </c>
      <c r="N141" s="92" t="s">
        <v>1105</v>
      </c>
      <c r="O141" s="92" t="s">
        <v>1240</v>
      </c>
      <c r="P141" s="84" t="str">
        <f>IF(N141&lt;&gt;"",VLOOKUP(N141,LISTAS·PAPP!$U$9:$Y$125,5,FALSE),"")</f>
        <v>102800000.0000.376265</v>
      </c>
      <c r="Q141" s="83" t="str">
        <f>IF(O141&lt;&gt;"",VLOOKUP(O141,LISTAS·PAPP!$U$9:$W$125,3,FALSE),"")</f>
        <v>99999999 SIN ORIENTACION DE GASTO</v>
      </c>
      <c r="R141" s="92" t="s">
        <v>1119</v>
      </c>
      <c r="S141" s="173">
        <v>2001</v>
      </c>
      <c r="T141" s="173">
        <v>1</v>
      </c>
      <c r="U141" s="92" t="s">
        <v>372</v>
      </c>
      <c r="V141" s="92" t="s">
        <v>382</v>
      </c>
      <c r="W141" s="94">
        <v>710203</v>
      </c>
      <c r="X141" s="83" t="str">
        <f>IF(ISERROR(VLOOKUP(W141,LISTAS·PAPP!$AJ$3:$AK$903,2,0))," ",VLOOKUP(W141,LISTAS·PAPP!$AJ$3:$AK$903,2,0))</f>
        <v>Decimo Tercer Sueldo</v>
      </c>
      <c r="Y141" s="96">
        <v>814.08</v>
      </c>
      <c r="Z141" s="97">
        <v>67.84</v>
      </c>
      <c r="AA141" s="97">
        <v>67.84</v>
      </c>
      <c r="AB141" s="97">
        <v>67.84</v>
      </c>
      <c r="AC141" s="97">
        <v>67.84</v>
      </c>
      <c r="AD141" s="97">
        <v>67.84</v>
      </c>
      <c r="AE141" s="97">
        <v>67.84</v>
      </c>
      <c r="AF141" s="97">
        <v>67.84</v>
      </c>
      <c r="AG141" s="97">
        <v>67.84</v>
      </c>
      <c r="AH141" s="97">
        <v>67.84</v>
      </c>
      <c r="AI141" s="97">
        <v>67.84</v>
      </c>
      <c r="AJ141" s="97">
        <v>67.84</v>
      </c>
      <c r="AK141" s="97">
        <v>67.84</v>
      </c>
      <c r="AL141" s="86">
        <f t="shared" si="7"/>
        <v>814.08000000000027</v>
      </c>
      <c r="AM141" s="87" t="str">
        <f t="shared" si="8"/>
        <v>OK</v>
      </c>
      <c r="AN141" s="1" t="str">
        <f t="shared" si="9"/>
        <v xml:space="preserve">                     </v>
      </c>
    </row>
    <row r="142" spans="1:40" s="88" customFormat="1" ht="50.1" customHeight="1" x14ac:dyDescent="0.25">
      <c r="A142" s="92" t="s">
        <v>39</v>
      </c>
      <c r="B142" s="92" t="s">
        <v>57</v>
      </c>
      <c r="C142" s="92" t="s">
        <v>1063</v>
      </c>
      <c r="D142" s="92" t="s">
        <v>1263</v>
      </c>
      <c r="E142" s="92" t="s">
        <v>1260</v>
      </c>
      <c r="F142" s="93">
        <v>1</v>
      </c>
      <c r="G142" s="94" t="s">
        <v>1264</v>
      </c>
      <c r="H142" s="83" t="str">
        <f>IF(M142&lt;&gt;"",VLOOKUP(M142,LISTAS·PAPP!$U$3:$Z$8,2,FALSE),"")</f>
        <v>GARANTIZAR UNA VIDA DIGNA CON IGUALES OPORTUNIDADES PARA TODAS LAS PERSONAS</v>
      </c>
      <c r="I142" s="85" t="str">
        <f>IF(M142&lt;&gt;"",VLOOKUP(M142,LISTAS·PAPP!$U$3:$Z$8,3,FALSE),"")</f>
        <v>REDUCCIÓN DE LA DESIGUALDAD</v>
      </c>
      <c r="J142" s="83" t="str">
        <f>IF(M142&lt;&gt;"",VLOOKUP(M142,LISTAS·PAPP!$U$3:$Z$8,4,FALSE),"")</f>
        <v>INCREMENTAR LAS INTERVENCIONES DE PREVENCIÓN EN EL ÁMBITO DE LA PROTECCIÓN ESPECIAL PARA LA POBLACIÓN SUSCEPTIBLE DE VULNERACIÓN DE DERECHOS</v>
      </c>
      <c r="K142" s="83" t="str">
        <f>IF(C142&lt;&gt;"",VLOOKUP(C142,LISTAS·PAPP!$H$3:$O$119,4,FALSE),"")</f>
        <v>280 9999 MIES - PLANTA CENTRAL</v>
      </c>
      <c r="L142" s="85" t="str">
        <f>IF(C142&lt;&gt;"",VLOOKUP(C142,LISTAS·PAPP!$H$3:$O$119,8,FALSE),"")</f>
        <v>02170100 QUITO</v>
      </c>
      <c r="M142" s="95" t="s">
        <v>1068</v>
      </c>
      <c r="N142" s="92" t="s">
        <v>1105</v>
      </c>
      <c r="O142" s="92" t="s">
        <v>1240</v>
      </c>
      <c r="P142" s="84" t="str">
        <f>IF(N142&lt;&gt;"",VLOOKUP(N142,LISTAS·PAPP!$U$9:$Y$125,5,FALSE),"")</f>
        <v>102800000.0000.376265</v>
      </c>
      <c r="Q142" s="83" t="str">
        <f>IF(O142&lt;&gt;"",VLOOKUP(O142,LISTAS·PAPP!$U$9:$W$125,3,FALSE),"")</f>
        <v>99999999 SIN ORIENTACION DE GASTO</v>
      </c>
      <c r="R142" s="92" t="s">
        <v>1119</v>
      </c>
      <c r="S142" s="173">
        <v>2001</v>
      </c>
      <c r="T142" s="173">
        <v>1</v>
      </c>
      <c r="U142" s="92" t="s">
        <v>372</v>
      </c>
      <c r="V142" s="92" t="s">
        <v>382</v>
      </c>
      <c r="W142" s="94">
        <v>710510</v>
      </c>
      <c r="X142" s="83" t="str">
        <f>IF(ISERROR(VLOOKUP(W142,LISTAS·PAPP!$AJ$3:$AK$903,2,0))," ",VLOOKUP(W142,LISTAS·PAPP!$AJ$3:$AK$903,2,0))</f>
        <v>Servicios Personales por Contrato</v>
      </c>
      <c r="Y142" s="96">
        <v>9672.9599999999991</v>
      </c>
      <c r="Z142" s="97">
        <v>806.07999999999993</v>
      </c>
      <c r="AA142" s="97">
        <v>806.07999999999993</v>
      </c>
      <c r="AB142" s="97">
        <v>806.07999999999993</v>
      </c>
      <c r="AC142" s="97">
        <v>806.07999999999993</v>
      </c>
      <c r="AD142" s="97">
        <v>806.07999999999993</v>
      </c>
      <c r="AE142" s="97">
        <v>806.07999999999993</v>
      </c>
      <c r="AF142" s="97">
        <v>806.07999999999993</v>
      </c>
      <c r="AG142" s="97">
        <v>806.07999999999993</v>
      </c>
      <c r="AH142" s="97">
        <v>806.07999999999993</v>
      </c>
      <c r="AI142" s="97">
        <v>806.07999999999993</v>
      </c>
      <c r="AJ142" s="97">
        <v>806.07999999999993</v>
      </c>
      <c r="AK142" s="97">
        <v>806.07999999999993</v>
      </c>
      <c r="AL142" s="86">
        <f t="shared" si="7"/>
        <v>9672.9599999999991</v>
      </c>
      <c r="AM142" s="87" t="str">
        <f t="shared" si="8"/>
        <v>OK</v>
      </c>
      <c r="AN142" s="1" t="str">
        <f t="shared" si="9"/>
        <v xml:space="preserve">                     </v>
      </c>
    </row>
    <row r="143" spans="1:40" s="88" customFormat="1" ht="50.1" customHeight="1" x14ac:dyDescent="0.25">
      <c r="A143" s="92" t="s">
        <v>39</v>
      </c>
      <c r="B143" s="92" t="s">
        <v>57</v>
      </c>
      <c r="C143" s="92" t="s">
        <v>1063</v>
      </c>
      <c r="D143" s="92" t="s">
        <v>1263</v>
      </c>
      <c r="E143" s="92" t="s">
        <v>1260</v>
      </c>
      <c r="F143" s="93">
        <v>1</v>
      </c>
      <c r="G143" s="94" t="s">
        <v>1264</v>
      </c>
      <c r="H143" s="83" t="str">
        <f>IF(M143&lt;&gt;"",VLOOKUP(M143,LISTAS·PAPP!$U$3:$Z$8,2,FALSE),"")</f>
        <v>GARANTIZAR UNA VIDA DIGNA CON IGUALES OPORTUNIDADES PARA TODAS LAS PERSONAS</v>
      </c>
      <c r="I143" s="85" t="str">
        <f>IF(M143&lt;&gt;"",VLOOKUP(M143,LISTAS·PAPP!$U$3:$Z$8,3,FALSE),"")</f>
        <v>REDUCCIÓN DE LA DESIGUALDAD</v>
      </c>
      <c r="J143" s="83" t="str">
        <f>IF(M143&lt;&gt;"",VLOOKUP(M143,LISTAS·PAPP!$U$3:$Z$8,4,FALSE),"")</f>
        <v>INCREMENTAR LAS INTERVENCIONES DE PREVENCIÓN EN EL ÁMBITO DE LA PROTECCIÓN ESPECIAL PARA LA POBLACIÓN SUSCEPTIBLE DE VULNERACIÓN DE DERECHOS</v>
      </c>
      <c r="K143" s="83" t="str">
        <f>IF(C143&lt;&gt;"",VLOOKUP(C143,LISTAS·PAPP!$H$3:$O$119,4,FALSE),"")</f>
        <v>280 9999 MIES - PLANTA CENTRAL</v>
      </c>
      <c r="L143" s="85" t="str">
        <f>IF(C143&lt;&gt;"",VLOOKUP(C143,LISTAS·PAPP!$H$3:$O$119,8,FALSE),"")</f>
        <v>02170100 QUITO</v>
      </c>
      <c r="M143" s="95" t="s">
        <v>1068</v>
      </c>
      <c r="N143" s="92" t="s">
        <v>1105</v>
      </c>
      <c r="O143" s="92" t="s">
        <v>1240</v>
      </c>
      <c r="P143" s="84" t="str">
        <f>IF(N143&lt;&gt;"",VLOOKUP(N143,LISTAS·PAPP!$U$9:$Y$125,5,FALSE),"")</f>
        <v>102800000.0000.376265</v>
      </c>
      <c r="Q143" s="83" t="str">
        <f>IF(O143&lt;&gt;"",VLOOKUP(O143,LISTAS·PAPP!$U$9:$W$125,3,FALSE),"")</f>
        <v>99999999 SIN ORIENTACION DE GASTO</v>
      </c>
      <c r="R143" s="92" t="s">
        <v>1119</v>
      </c>
      <c r="S143" s="173">
        <v>2001</v>
      </c>
      <c r="T143" s="173">
        <v>1</v>
      </c>
      <c r="U143" s="92" t="s">
        <v>372</v>
      </c>
      <c r="V143" s="92" t="s">
        <v>382</v>
      </c>
      <c r="W143" s="94">
        <v>710601</v>
      </c>
      <c r="X143" s="83" t="str">
        <f>IF(ISERROR(VLOOKUP(W143,LISTAS·PAPP!$AJ$3:$AK$903,2,0))," ",VLOOKUP(W143,LISTAS·PAPP!$AJ$3:$AK$903,2,0))</f>
        <v>Aporte Patronal</v>
      </c>
      <c r="Y143" s="96">
        <v>942.7</v>
      </c>
      <c r="Z143" s="97">
        <v>78.558333333333337</v>
      </c>
      <c r="AA143" s="97">
        <v>78.558333333333337</v>
      </c>
      <c r="AB143" s="97">
        <v>78.558333333333337</v>
      </c>
      <c r="AC143" s="97">
        <v>78.558333333333337</v>
      </c>
      <c r="AD143" s="97">
        <v>78.558333333333337</v>
      </c>
      <c r="AE143" s="97">
        <v>78.558333333333337</v>
      </c>
      <c r="AF143" s="97">
        <v>78.558333333333337</v>
      </c>
      <c r="AG143" s="97">
        <v>78.558333333333337</v>
      </c>
      <c r="AH143" s="97">
        <v>78.558333333333337</v>
      </c>
      <c r="AI143" s="97">
        <v>78.558333333333337</v>
      </c>
      <c r="AJ143" s="97">
        <v>78.558333333333337</v>
      </c>
      <c r="AK143" s="97">
        <v>78.558333333333337</v>
      </c>
      <c r="AL143" s="86">
        <f t="shared" si="7"/>
        <v>942.70000000000027</v>
      </c>
      <c r="AM143" s="87" t="str">
        <f t="shared" si="8"/>
        <v>OK</v>
      </c>
      <c r="AN143" s="1" t="str">
        <f t="shared" si="9"/>
        <v xml:space="preserve">                     </v>
      </c>
    </row>
    <row r="144" spans="1:40" s="88" customFormat="1" ht="50.1" customHeight="1" x14ac:dyDescent="0.25">
      <c r="A144" s="92" t="s">
        <v>39</v>
      </c>
      <c r="B144" s="92" t="s">
        <v>57</v>
      </c>
      <c r="C144" s="92" t="s">
        <v>1063</v>
      </c>
      <c r="D144" s="92" t="s">
        <v>1263</v>
      </c>
      <c r="E144" s="92" t="s">
        <v>1260</v>
      </c>
      <c r="F144" s="93">
        <v>1</v>
      </c>
      <c r="G144" s="94" t="s">
        <v>1264</v>
      </c>
      <c r="H144" s="83" t="str">
        <f>IF(M144&lt;&gt;"",VLOOKUP(M144,LISTAS·PAPP!$U$3:$Z$8,2,FALSE),"")</f>
        <v>GARANTIZAR UNA VIDA DIGNA CON IGUALES OPORTUNIDADES PARA TODAS LAS PERSONAS</v>
      </c>
      <c r="I144" s="85" t="str">
        <f>IF(M144&lt;&gt;"",VLOOKUP(M144,LISTAS·PAPP!$U$3:$Z$8,3,FALSE),"")</f>
        <v>REDUCCIÓN DE LA DESIGUALDAD</v>
      </c>
      <c r="J144" s="83" t="str">
        <f>IF(M144&lt;&gt;"",VLOOKUP(M144,LISTAS·PAPP!$U$3:$Z$8,4,FALSE),"")</f>
        <v>INCREMENTAR LAS INTERVENCIONES DE PREVENCIÓN EN EL ÁMBITO DE LA PROTECCIÓN ESPECIAL PARA LA POBLACIÓN SUSCEPTIBLE DE VULNERACIÓN DE DERECHOS</v>
      </c>
      <c r="K144" s="83" t="str">
        <f>IF(C144&lt;&gt;"",VLOOKUP(C144,LISTAS·PAPP!$H$3:$O$119,4,FALSE),"")</f>
        <v>280 9999 MIES - PLANTA CENTRAL</v>
      </c>
      <c r="L144" s="85" t="str">
        <f>IF(C144&lt;&gt;"",VLOOKUP(C144,LISTAS·PAPP!$H$3:$O$119,8,FALSE),"")</f>
        <v>02170100 QUITO</v>
      </c>
      <c r="M144" s="95" t="s">
        <v>1068</v>
      </c>
      <c r="N144" s="92" t="s">
        <v>1105</v>
      </c>
      <c r="O144" s="92" t="s">
        <v>1240</v>
      </c>
      <c r="P144" s="84" t="str">
        <f>IF(N144&lt;&gt;"",VLOOKUP(N144,LISTAS·PAPP!$U$9:$Y$125,5,FALSE),"")</f>
        <v>102800000.0000.376265</v>
      </c>
      <c r="Q144" s="83" t="str">
        <f>IF(O144&lt;&gt;"",VLOOKUP(O144,LISTAS·PAPP!$U$9:$W$125,3,FALSE),"")</f>
        <v>99999999 SIN ORIENTACION DE GASTO</v>
      </c>
      <c r="R144" s="92" t="s">
        <v>1119</v>
      </c>
      <c r="S144" s="173">
        <v>2001</v>
      </c>
      <c r="T144" s="173">
        <v>1</v>
      </c>
      <c r="U144" s="92" t="s">
        <v>372</v>
      </c>
      <c r="V144" s="92" t="s">
        <v>382</v>
      </c>
      <c r="W144" s="94">
        <v>710602</v>
      </c>
      <c r="X144" s="83" t="str">
        <f>IF(ISERROR(VLOOKUP(W144,LISTAS·PAPP!$AJ$3:$AK$903,2,0))," ",VLOOKUP(W144,LISTAS·PAPP!$AJ$3:$AK$903,2,0))</f>
        <v>Fondo de Reserva</v>
      </c>
      <c r="Y144" s="96">
        <v>795.69</v>
      </c>
      <c r="Z144" s="97">
        <v>66.307500000000005</v>
      </c>
      <c r="AA144" s="97">
        <v>66.307500000000005</v>
      </c>
      <c r="AB144" s="97">
        <v>66.307500000000005</v>
      </c>
      <c r="AC144" s="97">
        <v>66.307500000000005</v>
      </c>
      <c r="AD144" s="97">
        <v>66.307500000000005</v>
      </c>
      <c r="AE144" s="97">
        <v>66.307500000000005</v>
      </c>
      <c r="AF144" s="97">
        <v>66.307500000000005</v>
      </c>
      <c r="AG144" s="97">
        <v>66.307500000000005</v>
      </c>
      <c r="AH144" s="97">
        <v>66.307500000000005</v>
      </c>
      <c r="AI144" s="97">
        <v>66.307500000000005</v>
      </c>
      <c r="AJ144" s="97">
        <v>66.307500000000005</v>
      </c>
      <c r="AK144" s="97">
        <v>66.307500000000005</v>
      </c>
      <c r="AL144" s="86">
        <f t="shared" si="7"/>
        <v>795.69</v>
      </c>
      <c r="AM144" s="87" t="str">
        <f t="shared" si="8"/>
        <v>OK</v>
      </c>
      <c r="AN144" s="1" t="str">
        <f t="shared" si="9"/>
        <v xml:space="preserve">                     </v>
      </c>
    </row>
    <row r="145" spans="1:40" s="88" customFormat="1" ht="50.1" customHeight="1" x14ac:dyDescent="0.25">
      <c r="A145" s="92" t="s">
        <v>39</v>
      </c>
      <c r="B145" s="92" t="s">
        <v>53</v>
      </c>
      <c r="C145" s="92" t="s">
        <v>1054</v>
      </c>
      <c r="D145" s="92" t="s">
        <v>1265</v>
      </c>
      <c r="E145" s="92" t="s">
        <v>1266</v>
      </c>
      <c r="F145" s="93">
        <v>1</v>
      </c>
      <c r="G145" s="94" t="s">
        <v>1267</v>
      </c>
      <c r="H145" s="83" t="str">
        <f>IF(M145&lt;&gt;"",VLOOKUP(M145,LISTAS·PAPP!$U$3:$Z$8,2,FALSE),"")</f>
        <v>GARANTIZAR UNA VIDA DIGNA CON IGUALES OPORTUNIDADES PARA TODAS LAS PERSONAS</v>
      </c>
      <c r="I145" s="85" t="str">
        <f>IF(M145&lt;&gt;"",VLOOKUP(M145,LISTAS·PAPP!$U$3:$Z$8,3,FALSE),"")</f>
        <v>FIN DE LA POBREZA</v>
      </c>
      <c r="J145" s="83" t="str">
        <f>IF(M145&lt;&gt;"",VLOOKUP(M145,LISTAS·PAPP!$U$3:$Z$8,4,FALSE),"")</f>
        <v>INCREMENTAR EL ACCESO Y CALIDAD DE LOS SERVICIOS DE INCLUSIÓN SOCIAL CON ÉNFASIS EN LOS GRUPOS DE ATENCIÓN PRIORITARIA Y LA POBLACIÓN QUE SE ENCUENTRA EN POBREZA O VULNERABILIDAD</v>
      </c>
      <c r="K145" s="83" t="str">
        <f>IF(C145&lt;&gt;"",VLOOKUP(C145,LISTAS·PAPP!$H$3:$O$119,4,FALSE),"")</f>
        <v>280 9999 MIES - PLANTA CENTRAL</v>
      </c>
      <c r="L145" s="85" t="str">
        <f>IF(C145&lt;&gt;"",VLOOKUP(C145,LISTAS·PAPP!$H$3:$O$119,8,FALSE),"")</f>
        <v>02170100 QUITO</v>
      </c>
      <c r="M145" s="95" t="s">
        <v>1064</v>
      </c>
      <c r="N145" s="92" t="s">
        <v>1076</v>
      </c>
      <c r="O145" s="92" t="s">
        <v>1199</v>
      </c>
      <c r="P145" s="84" t="str">
        <f>IF(N145&lt;&gt;"",VLOOKUP(N145,LISTAS·PAPP!$U$9:$Y$125,5,FALSE),"")</f>
        <v>102800000.0000.383964</v>
      </c>
      <c r="Q145" s="83" t="str">
        <f>IF(O145&lt;&gt;"",VLOOKUP(O145,LISTAS·PAPP!$U$9:$W$125,3,FALSE),"")</f>
        <v>99999999 SIN ORIENTACION DE GASTO</v>
      </c>
      <c r="R145" s="92" t="s">
        <v>1119</v>
      </c>
      <c r="S145" s="173">
        <v>2001</v>
      </c>
      <c r="T145" s="173">
        <v>1</v>
      </c>
      <c r="U145" s="92" t="s">
        <v>372</v>
      </c>
      <c r="V145" s="92" t="s">
        <v>383</v>
      </c>
      <c r="W145" s="94">
        <v>730601</v>
      </c>
      <c r="X145" s="83" t="str">
        <f>IF(ISERROR(VLOOKUP(W145,LISTAS·PAPP!$AJ$3:$AK$903,2,0))," ",VLOOKUP(W145,LISTAS·PAPP!$AJ$3:$AK$903,2,0))</f>
        <v>Consultoría, Asesoría e Investigación Especializada</v>
      </c>
      <c r="Y145" s="96">
        <v>396161.7</v>
      </c>
      <c r="Z145" s="97">
        <v>0</v>
      </c>
      <c r="AA145" s="97">
        <v>0</v>
      </c>
      <c r="AB145" s="97">
        <v>0</v>
      </c>
      <c r="AC145" s="97">
        <v>0</v>
      </c>
      <c r="AD145" s="97">
        <v>0</v>
      </c>
      <c r="AE145" s="97">
        <v>0</v>
      </c>
      <c r="AF145" s="97">
        <v>0</v>
      </c>
      <c r="AG145" s="97">
        <v>0</v>
      </c>
      <c r="AH145" s="97">
        <v>0</v>
      </c>
      <c r="AI145" s="97">
        <v>0</v>
      </c>
      <c r="AJ145" s="97">
        <v>396161.7</v>
      </c>
      <c r="AK145" s="97">
        <v>0</v>
      </c>
      <c r="AL145" s="86">
        <f t="shared" si="7"/>
        <v>396161.7</v>
      </c>
      <c r="AM145" s="87" t="str">
        <f t="shared" si="8"/>
        <v>OK</v>
      </c>
      <c r="AN145" s="1" t="str">
        <f t="shared" si="9"/>
        <v xml:space="preserve">                     </v>
      </c>
    </row>
    <row r="146" spans="1:40" s="88" customFormat="1" ht="50.1" customHeight="1" x14ac:dyDescent="0.25">
      <c r="A146" s="92" t="s">
        <v>43</v>
      </c>
      <c r="B146" s="92" t="s">
        <v>48</v>
      </c>
      <c r="C146" s="92" t="s">
        <v>70</v>
      </c>
      <c r="D146" s="92" t="s">
        <v>1268</v>
      </c>
      <c r="E146" s="92" t="s">
        <v>1269</v>
      </c>
      <c r="F146" s="93">
        <v>1</v>
      </c>
      <c r="G146" s="94" t="s">
        <v>1270</v>
      </c>
      <c r="H146" s="83" t="str">
        <f>IF(M146&lt;&gt;"",VLOOKUP(M146,LISTAS·PAPP!$U$3:$Z$8,2,FALSE),"")</f>
        <v>GARANTIZAR UNA VIDA DIGNA CON IGUALES OPORTUNIDADES PARA TODAS LAS PERSONAS</v>
      </c>
      <c r="I146" s="85" t="str">
        <f>IF(M146&lt;&gt;"",VLOOKUP(M146,LISTAS·PAPP!$U$3:$Z$8,3,FALSE),"")</f>
        <v>FIN DE LA POBREZA</v>
      </c>
      <c r="J146" s="83" t="str">
        <f>IF(M146&lt;&gt;"",VLOOKUP(M146,LISTAS·PAPP!$U$3:$Z$8,4,FALSE),"")</f>
        <v>INCREMENTAR EL ACCESO Y CALIDAD DE LOS SERVICIOS DE INCLUSIÓN SOCIAL CON ÉNFASIS EN LOS GRUPOS DE ATENCIÓN PRIORITARIA Y LA POBLACIÓN QUE SE ENCUENTRA EN POBREZA O VULNERABILIDAD</v>
      </c>
      <c r="K146" s="83" t="str">
        <f>IF(C146&lt;&gt;"",VLOOKUP(C146,LISTAS·PAPP!$H$3:$O$119,4,FALSE),"")</f>
        <v>280 1000 COORDINACION ZONAL 1 - MIES</v>
      </c>
      <c r="L146" s="85" t="str">
        <f>IF(C146&lt;&gt;"",VLOOKUP(C146,LISTAS·PAPP!$H$3:$O$119,8,FALSE),"")</f>
        <v>02100100 IBARRA</v>
      </c>
      <c r="M146" s="95" t="s">
        <v>1064</v>
      </c>
      <c r="N146" s="92" t="s">
        <v>1075</v>
      </c>
      <c r="O146" s="92" t="s">
        <v>1079</v>
      </c>
      <c r="P146" s="84" t="str">
        <f>IF(N146&lt;&gt;"",VLOOKUP(N146,LISTAS·PAPP!$U$9:$Y$125,5,FALSE),"")</f>
        <v>102800000.740.5492</v>
      </c>
      <c r="Q146" s="83" t="str">
        <f>IF(O146&lt;&gt;"",VLOOKUP(O146,LISTAS·PAPP!$U$9:$W$125,3,FALSE),"")</f>
        <v>99999999 SIN ORIENTACION DE GASTO</v>
      </c>
      <c r="R146" s="92" t="s">
        <v>1119</v>
      </c>
      <c r="S146" s="173">
        <v>2001</v>
      </c>
      <c r="T146" s="173">
        <v>1</v>
      </c>
      <c r="U146" s="92" t="s">
        <v>372</v>
      </c>
      <c r="V146" s="92" t="s">
        <v>382</v>
      </c>
      <c r="W146" s="94">
        <v>710203</v>
      </c>
      <c r="X146" s="83" t="str">
        <f>IF(ISERROR(VLOOKUP(W146,LISTAS·PAPP!$AJ$3:$AK$903,2,0))," ",VLOOKUP(W146,LISTAS·PAPP!$AJ$3:$AK$903,2,0))</f>
        <v>Decimo Tercer Sueldo</v>
      </c>
      <c r="Y146" s="96">
        <v>1412</v>
      </c>
      <c r="Z146" s="97">
        <v>117.67</v>
      </c>
      <c r="AA146" s="97">
        <v>117.67</v>
      </c>
      <c r="AB146" s="97">
        <v>117.67</v>
      </c>
      <c r="AC146" s="97">
        <v>117.67</v>
      </c>
      <c r="AD146" s="97">
        <v>117.67</v>
      </c>
      <c r="AE146" s="97">
        <v>117.67</v>
      </c>
      <c r="AF146" s="97">
        <v>117.67</v>
      </c>
      <c r="AG146" s="97">
        <v>117.67</v>
      </c>
      <c r="AH146" s="97">
        <v>117.67</v>
      </c>
      <c r="AI146" s="97">
        <v>117.67</v>
      </c>
      <c r="AJ146" s="97">
        <v>117.67</v>
      </c>
      <c r="AK146" s="97">
        <v>117.63</v>
      </c>
      <c r="AL146" s="86">
        <f t="shared" si="7"/>
        <v>1412</v>
      </c>
      <c r="AM146" s="87" t="str">
        <f t="shared" si="8"/>
        <v>OK</v>
      </c>
      <c r="AN146" s="1" t="str">
        <f t="shared" si="9"/>
        <v xml:space="preserve">                     </v>
      </c>
    </row>
    <row r="147" spans="1:40" s="88" customFormat="1" ht="50.1" customHeight="1" x14ac:dyDescent="0.25">
      <c r="A147" s="92" t="s">
        <v>43</v>
      </c>
      <c r="B147" s="92" t="s">
        <v>48</v>
      </c>
      <c r="C147" s="92" t="s">
        <v>70</v>
      </c>
      <c r="D147" s="92" t="s">
        <v>1268</v>
      </c>
      <c r="E147" s="92" t="s">
        <v>1269</v>
      </c>
      <c r="F147" s="93">
        <v>1</v>
      </c>
      <c r="G147" s="94" t="s">
        <v>1270</v>
      </c>
      <c r="H147" s="83" t="str">
        <f>IF(M147&lt;&gt;"",VLOOKUP(M147,LISTAS·PAPP!$U$3:$Z$8,2,FALSE),"")</f>
        <v>GARANTIZAR UNA VIDA DIGNA CON IGUALES OPORTUNIDADES PARA TODAS LAS PERSONAS</v>
      </c>
      <c r="I147" s="85" t="str">
        <f>IF(M147&lt;&gt;"",VLOOKUP(M147,LISTAS·PAPP!$U$3:$Z$8,3,FALSE),"")</f>
        <v>FIN DE LA POBREZA</v>
      </c>
      <c r="J147" s="83" t="str">
        <f>IF(M147&lt;&gt;"",VLOOKUP(M147,LISTAS·PAPP!$U$3:$Z$8,4,FALSE),"")</f>
        <v>INCREMENTAR EL ACCESO Y CALIDAD DE LOS SERVICIOS DE INCLUSIÓN SOCIAL CON ÉNFASIS EN LOS GRUPOS DE ATENCIÓN PRIORITARIA Y LA POBLACIÓN QUE SE ENCUENTRA EN POBREZA O VULNERABILIDAD</v>
      </c>
      <c r="K147" s="83" t="str">
        <f>IF(C147&lt;&gt;"",VLOOKUP(C147,LISTAS·PAPP!$H$3:$O$119,4,FALSE),"")</f>
        <v>280 1000 COORDINACION ZONAL 1 - MIES</v>
      </c>
      <c r="L147" s="85" t="str">
        <f>IF(C147&lt;&gt;"",VLOOKUP(C147,LISTAS·PAPP!$H$3:$O$119,8,FALSE),"")</f>
        <v>02100100 IBARRA</v>
      </c>
      <c r="M147" s="95" t="s">
        <v>1064</v>
      </c>
      <c r="N147" s="92" t="s">
        <v>1075</v>
      </c>
      <c r="O147" s="92" t="s">
        <v>1079</v>
      </c>
      <c r="P147" s="84" t="str">
        <f>IF(N147&lt;&gt;"",VLOOKUP(N147,LISTAS·PAPP!$U$9:$Y$125,5,FALSE),"")</f>
        <v>102800000.740.5492</v>
      </c>
      <c r="Q147" s="83" t="str">
        <f>IF(O147&lt;&gt;"",VLOOKUP(O147,LISTAS·PAPP!$U$9:$W$125,3,FALSE),"")</f>
        <v>99999999 SIN ORIENTACION DE GASTO</v>
      </c>
      <c r="R147" s="92" t="s">
        <v>1119</v>
      </c>
      <c r="S147" s="173">
        <v>2001</v>
      </c>
      <c r="T147" s="173">
        <v>1</v>
      </c>
      <c r="U147" s="92" t="s">
        <v>372</v>
      </c>
      <c r="V147" s="92" t="s">
        <v>382</v>
      </c>
      <c r="W147" s="94">
        <v>710204</v>
      </c>
      <c r="X147" s="83" t="str">
        <f>IF(ISERROR(VLOOKUP(W147,LISTAS·PAPP!$AJ$3:$AK$903,2,0))," ",VLOOKUP(W147,LISTAS·PAPP!$AJ$3:$AK$903,2,0))</f>
        <v>Decimo Cuarto Sueldo</v>
      </c>
      <c r="Y147" s="96">
        <v>400</v>
      </c>
      <c r="Z147" s="97">
        <v>0</v>
      </c>
      <c r="AA147" s="97">
        <v>0</v>
      </c>
      <c r="AB147" s="97">
        <v>0</v>
      </c>
      <c r="AC147" s="97">
        <v>0</v>
      </c>
      <c r="AD147" s="97">
        <v>0</v>
      </c>
      <c r="AE147" s="97">
        <v>0</v>
      </c>
      <c r="AF147" s="97">
        <v>0</v>
      </c>
      <c r="AG147" s="97">
        <v>400</v>
      </c>
      <c r="AH147" s="97">
        <v>0</v>
      </c>
      <c r="AI147" s="97">
        <v>0</v>
      </c>
      <c r="AJ147" s="97">
        <v>0</v>
      </c>
      <c r="AK147" s="97">
        <v>0</v>
      </c>
      <c r="AL147" s="86">
        <f t="shared" si="7"/>
        <v>400</v>
      </c>
      <c r="AM147" s="87" t="str">
        <f t="shared" si="8"/>
        <v>OK</v>
      </c>
      <c r="AN147" s="1" t="str">
        <f t="shared" si="9"/>
        <v xml:space="preserve">                     </v>
      </c>
    </row>
    <row r="148" spans="1:40" s="88" customFormat="1" ht="50.1" customHeight="1" x14ac:dyDescent="0.25">
      <c r="A148" s="92" t="s">
        <v>43</v>
      </c>
      <c r="B148" s="92" t="s">
        <v>48</v>
      </c>
      <c r="C148" s="92" t="s">
        <v>70</v>
      </c>
      <c r="D148" s="92" t="s">
        <v>1268</v>
      </c>
      <c r="E148" s="92" t="s">
        <v>1269</v>
      </c>
      <c r="F148" s="93">
        <v>1</v>
      </c>
      <c r="G148" s="94" t="s">
        <v>1270</v>
      </c>
      <c r="H148" s="83" t="str">
        <f>IF(M148&lt;&gt;"",VLOOKUP(M148,LISTAS·PAPP!$U$3:$Z$8,2,FALSE),"")</f>
        <v>GARANTIZAR UNA VIDA DIGNA CON IGUALES OPORTUNIDADES PARA TODAS LAS PERSONAS</v>
      </c>
      <c r="I148" s="85" t="str">
        <f>IF(M148&lt;&gt;"",VLOOKUP(M148,LISTAS·PAPP!$U$3:$Z$8,3,FALSE),"")</f>
        <v>FIN DE LA POBREZA</v>
      </c>
      <c r="J148" s="83" t="str">
        <f>IF(M148&lt;&gt;"",VLOOKUP(M148,LISTAS·PAPP!$U$3:$Z$8,4,FALSE),"")</f>
        <v>INCREMENTAR EL ACCESO Y CALIDAD DE LOS SERVICIOS DE INCLUSIÓN SOCIAL CON ÉNFASIS EN LOS GRUPOS DE ATENCIÓN PRIORITARIA Y LA POBLACIÓN QUE SE ENCUENTRA EN POBREZA O VULNERABILIDAD</v>
      </c>
      <c r="K148" s="83" t="str">
        <f>IF(C148&lt;&gt;"",VLOOKUP(C148,LISTAS·PAPP!$H$3:$O$119,4,FALSE),"")</f>
        <v>280 1000 COORDINACION ZONAL 1 - MIES</v>
      </c>
      <c r="L148" s="85" t="str">
        <f>IF(C148&lt;&gt;"",VLOOKUP(C148,LISTAS·PAPP!$H$3:$O$119,8,FALSE),"")</f>
        <v>02100100 IBARRA</v>
      </c>
      <c r="M148" s="95" t="s">
        <v>1064</v>
      </c>
      <c r="N148" s="92" t="s">
        <v>1075</v>
      </c>
      <c r="O148" s="92" t="s">
        <v>1079</v>
      </c>
      <c r="P148" s="84" t="str">
        <f>IF(N148&lt;&gt;"",VLOOKUP(N148,LISTAS·PAPP!$U$9:$Y$125,5,FALSE),"")</f>
        <v>102800000.740.5492</v>
      </c>
      <c r="Q148" s="83" t="str">
        <f>IF(O148&lt;&gt;"",VLOOKUP(O148,LISTAS·PAPP!$U$9:$W$125,3,FALSE),"")</f>
        <v>99999999 SIN ORIENTACION DE GASTO</v>
      </c>
      <c r="R148" s="92" t="s">
        <v>1119</v>
      </c>
      <c r="S148" s="173">
        <v>2001</v>
      </c>
      <c r="T148" s="173">
        <v>1</v>
      </c>
      <c r="U148" s="92" t="s">
        <v>372</v>
      </c>
      <c r="V148" s="92" t="s">
        <v>382</v>
      </c>
      <c r="W148" s="94">
        <v>710510</v>
      </c>
      <c r="X148" s="83" t="str">
        <f>IF(ISERROR(VLOOKUP(W148,LISTAS·PAPP!$AJ$3:$AK$903,2,0))," ",VLOOKUP(W148,LISTAS·PAPP!$AJ$3:$AK$903,2,0))</f>
        <v>Servicios Personales por Contrato</v>
      </c>
      <c r="Y148" s="96">
        <v>16944</v>
      </c>
      <c r="Z148" s="97">
        <v>1412</v>
      </c>
      <c r="AA148" s="97">
        <v>1412</v>
      </c>
      <c r="AB148" s="97">
        <v>1412</v>
      </c>
      <c r="AC148" s="97">
        <v>1412</v>
      </c>
      <c r="AD148" s="97">
        <v>1412</v>
      </c>
      <c r="AE148" s="97">
        <v>1412</v>
      </c>
      <c r="AF148" s="97">
        <v>1412</v>
      </c>
      <c r="AG148" s="97">
        <v>1412</v>
      </c>
      <c r="AH148" s="97">
        <v>1412</v>
      </c>
      <c r="AI148" s="97">
        <v>1412</v>
      </c>
      <c r="AJ148" s="97">
        <v>1412</v>
      </c>
      <c r="AK148" s="97">
        <v>1412</v>
      </c>
      <c r="AL148" s="86">
        <f t="shared" si="7"/>
        <v>16944</v>
      </c>
      <c r="AM148" s="87" t="str">
        <f t="shared" si="8"/>
        <v>OK</v>
      </c>
      <c r="AN148" s="1" t="str">
        <f t="shared" si="9"/>
        <v xml:space="preserve">                     </v>
      </c>
    </row>
    <row r="149" spans="1:40" s="88" customFormat="1" ht="50.1" customHeight="1" x14ac:dyDescent="0.25">
      <c r="A149" s="92" t="s">
        <v>43</v>
      </c>
      <c r="B149" s="92" t="s">
        <v>48</v>
      </c>
      <c r="C149" s="92" t="s">
        <v>70</v>
      </c>
      <c r="D149" s="92" t="s">
        <v>1268</v>
      </c>
      <c r="E149" s="92" t="s">
        <v>1269</v>
      </c>
      <c r="F149" s="93">
        <v>1</v>
      </c>
      <c r="G149" s="94" t="s">
        <v>1270</v>
      </c>
      <c r="H149" s="83" t="str">
        <f>IF(M149&lt;&gt;"",VLOOKUP(M149,LISTAS·PAPP!$U$3:$Z$8,2,FALSE),"")</f>
        <v>GARANTIZAR UNA VIDA DIGNA CON IGUALES OPORTUNIDADES PARA TODAS LAS PERSONAS</v>
      </c>
      <c r="I149" s="85" t="str">
        <f>IF(M149&lt;&gt;"",VLOOKUP(M149,LISTAS·PAPP!$U$3:$Z$8,3,FALSE),"")</f>
        <v>FIN DE LA POBREZA</v>
      </c>
      <c r="J149" s="83" t="str">
        <f>IF(M149&lt;&gt;"",VLOOKUP(M149,LISTAS·PAPP!$U$3:$Z$8,4,FALSE),"")</f>
        <v>INCREMENTAR EL ACCESO Y CALIDAD DE LOS SERVICIOS DE INCLUSIÓN SOCIAL CON ÉNFASIS EN LOS GRUPOS DE ATENCIÓN PRIORITARIA Y LA POBLACIÓN QUE SE ENCUENTRA EN POBREZA O VULNERABILIDAD</v>
      </c>
      <c r="K149" s="83" t="str">
        <f>IF(C149&lt;&gt;"",VLOOKUP(C149,LISTAS·PAPP!$H$3:$O$119,4,FALSE),"")</f>
        <v>280 1000 COORDINACION ZONAL 1 - MIES</v>
      </c>
      <c r="L149" s="85" t="str">
        <f>IF(C149&lt;&gt;"",VLOOKUP(C149,LISTAS·PAPP!$H$3:$O$119,8,FALSE),"")</f>
        <v>02100100 IBARRA</v>
      </c>
      <c r="M149" s="95" t="s">
        <v>1064</v>
      </c>
      <c r="N149" s="92" t="s">
        <v>1075</v>
      </c>
      <c r="O149" s="92" t="s">
        <v>1079</v>
      </c>
      <c r="P149" s="84" t="str">
        <f>IF(N149&lt;&gt;"",VLOOKUP(N149,LISTAS·PAPP!$U$9:$Y$125,5,FALSE),"")</f>
        <v>102800000.740.5492</v>
      </c>
      <c r="Q149" s="83" t="str">
        <f>IF(O149&lt;&gt;"",VLOOKUP(O149,LISTAS·PAPP!$U$9:$W$125,3,FALSE),"")</f>
        <v>99999999 SIN ORIENTACION DE GASTO</v>
      </c>
      <c r="R149" s="92" t="s">
        <v>1119</v>
      </c>
      <c r="S149" s="173">
        <v>2001</v>
      </c>
      <c r="T149" s="173">
        <v>1</v>
      </c>
      <c r="U149" s="92" t="s">
        <v>372</v>
      </c>
      <c r="V149" s="92" t="s">
        <v>382</v>
      </c>
      <c r="W149" s="94">
        <v>710601</v>
      </c>
      <c r="X149" s="83" t="str">
        <f>IF(ISERROR(VLOOKUP(W149,LISTAS·PAPP!$AJ$3:$AK$903,2,0))," ",VLOOKUP(W149,LISTAS·PAPP!$AJ$3:$AK$903,2,0))</f>
        <v>Aporte Patronal</v>
      </c>
      <c r="Y149" s="96">
        <v>1635.1</v>
      </c>
      <c r="Z149" s="97">
        <v>136.26</v>
      </c>
      <c r="AA149" s="97">
        <v>136.26</v>
      </c>
      <c r="AB149" s="97">
        <v>136.26</v>
      </c>
      <c r="AC149" s="97">
        <v>136.26</v>
      </c>
      <c r="AD149" s="97">
        <v>136.26</v>
      </c>
      <c r="AE149" s="97">
        <v>136.26</v>
      </c>
      <c r="AF149" s="97">
        <v>136.26</v>
      </c>
      <c r="AG149" s="97">
        <v>136.26</v>
      </c>
      <c r="AH149" s="97">
        <v>136.26</v>
      </c>
      <c r="AI149" s="97">
        <v>136.26</v>
      </c>
      <c r="AJ149" s="97">
        <v>136.26</v>
      </c>
      <c r="AK149" s="97">
        <v>136.24</v>
      </c>
      <c r="AL149" s="86">
        <f t="shared" si="7"/>
        <v>1635.1</v>
      </c>
      <c r="AM149" s="87" t="str">
        <f t="shared" si="8"/>
        <v>OK</v>
      </c>
      <c r="AN149" s="1" t="str">
        <f t="shared" si="9"/>
        <v xml:space="preserve">                     </v>
      </c>
    </row>
    <row r="150" spans="1:40" s="88" customFormat="1" ht="50.1" customHeight="1" x14ac:dyDescent="0.25">
      <c r="A150" s="92" t="s">
        <v>43</v>
      </c>
      <c r="B150" s="92" t="s">
        <v>48</v>
      </c>
      <c r="C150" s="92" t="s">
        <v>70</v>
      </c>
      <c r="D150" s="92" t="s">
        <v>1268</v>
      </c>
      <c r="E150" s="92" t="s">
        <v>1269</v>
      </c>
      <c r="F150" s="93">
        <v>1</v>
      </c>
      <c r="G150" s="94" t="s">
        <v>1270</v>
      </c>
      <c r="H150" s="83" t="str">
        <f>IF(M150&lt;&gt;"",VLOOKUP(M150,LISTAS·PAPP!$U$3:$Z$8,2,FALSE),"")</f>
        <v>GARANTIZAR UNA VIDA DIGNA CON IGUALES OPORTUNIDADES PARA TODAS LAS PERSONAS</v>
      </c>
      <c r="I150" s="85" t="str">
        <f>IF(M150&lt;&gt;"",VLOOKUP(M150,LISTAS·PAPP!$U$3:$Z$8,3,FALSE),"")</f>
        <v>FIN DE LA POBREZA</v>
      </c>
      <c r="J150" s="83" t="str">
        <f>IF(M150&lt;&gt;"",VLOOKUP(M150,LISTAS·PAPP!$U$3:$Z$8,4,FALSE),"")</f>
        <v>INCREMENTAR EL ACCESO Y CALIDAD DE LOS SERVICIOS DE INCLUSIÓN SOCIAL CON ÉNFASIS EN LOS GRUPOS DE ATENCIÓN PRIORITARIA Y LA POBLACIÓN QUE SE ENCUENTRA EN POBREZA O VULNERABILIDAD</v>
      </c>
      <c r="K150" s="83" t="str">
        <f>IF(C150&lt;&gt;"",VLOOKUP(C150,LISTAS·PAPP!$H$3:$O$119,4,FALSE),"")</f>
        <v>280 1000 COORDINACION ZONAL 1 - MIES</v>
      </c>
      <c r="L150" s="85" t="str">
        <f>IF(C150&lt;&gt;"",VLOOKUP(C150,LISTAS·PAPP!$H$3:$O$119,8,FALSE),"")</f>
        <v>02100100 IBARRA</v>
      </c>
      <c r="M150" s="95" t="s">
        <v>1064</v>
      </c>
      <c r="N150" s="92" t="s">
        <v>1075</v>
      </c>
      <c r="O150" s="92" t="s">
        <v>1079</v>
      </c>
      <c r="P150" s="84" t="str">
        <f>IF(N150&lt;&gt;"",VLOOKUP(N150,LISTAS·PAPP!$U$9:$Y$125,5,FALSE),"")</f>
        <v>102800000.740.5492</v>
      </c>
      <c r="Q150" s="83" t="str">
        <f>IF(O150&lt;&gt;"",VLOOKUP(O150,LISTAS·PAPP!$U$9:$W$125,3,FALSE),"")</f>
        <v>99999999 SIN ORIENTACION DE GASTO</v>
      </c>
      <c r="R150" s="92" t="s">
        <v>1119</v>
      </c>
      <c r="S150" s="173">
        <v>2001</v>
      </c>
      <c r="T150" s="173">
        <v>1</v>
      </c>
      <c r="U150" s="92" t="s">
        <v>372</v>
      </c>
      <c r="V150" s="92" t="s">
        <v>382</v>
      </c>
      <c r="W150" s="94">
        <v>710602</v>
      </c>
      <c r="X150" s="83" t="str">
        <f>IF(ISERROR(VLOOKUP(W150,LISTAS·PAPP!$AJ$3:$AK$903,2,0))," ",VLOOKUP(W150,LISTAS·PAPP!$AJ$3:$AK$903,2,0))</f>
        <v>Fondo de Reserva</v>
      </c>
      <c r="Y150" s="96">
        <v>1412</v>
      </c>
      <c r="Z150" s="97">
        <v>117.67</v>
      </c>
      <c r="AA150" s="97">
        <v>117.67</v>
      </c>
      <c r="AB150" s="97">
        <v>117.67</v>
      </c>
      <c r="AC150" s="97">
        <v>117.67</v>
      </c>
      <c r="AD150" s="97">
        <v>117.67</v>
      </c>
      <c r="AE150" s="97">
        <v>117.67</v>
      </c>
      <c r="AF150" s="97">
        <v>117.67</v>
      </c>
      <c r="AG150" s="97">
        <v>117.67</v>
      </c>
      <c r="AH150" s="97">
        <v>117.67</v>
      </c>
      <c r="AI150" s="97">
        <v>117.67</v>
      </c>
      <c r="AJ150" s="97">
        <v>117.67</v>
      </c>
      <c r="AK150" s="97">
        <v>117.63</v>
      </c>
      <c r="AL150" s="86">
        <f t="shared" si="7"/>
        <v>1412</v>
      </c>
      <c r="AM150" s="87" t="str">
        <f t="shared" si="8"/>
        <v>OK</v>
      </c>
      <c r="AN150" s="1" t="str">
        <f t="shared" si="9"/>
        <v xml:space="preserve">                     </v>
      </c>
    </row>
    <row r="151" spans="1:40" s="88" customFormat="1" ht="50.1" customHeight="1" x14ac:dyDescent="0.25">
      <c r="A151" s="92" t="s">
        <v>43</v>
      </c>
      <c r="B151" s="92" t="s">
        <v>48</v>
      </c>
      <c r="C151" s="92" t="s">
        <v>116</v>
      </c>
      <c r="D151" s="92" t="s">
        <v>1268</v>
      </c>
      <c r="E151" s="92" t="s">
        <v>1269</v>
      </c>
      <c r="F151" s="93">
        <v>1</v>
      </c>
      <c r="G151" s="94" t="s">
        <v>1270</v>
      </c>
      <c r="H151" s="83" t="str">
        <f>IF(M151&lt;&gt;"",VLOOKUP(M151,LISTAS·PAPP!$U$3:$Z$8,2,FALSE),"")</f>
        <v>GARANTIZAR UNA VIDA DIGNA CON IGUALES OPORTUNIDADES PARA TODAS LAS PERSONAS</v>
      </c>
      <c r="I151" s="85" t="str">
        <f>IF(M151&lt;&gt;"",VLOOKUP(M151,LISTAS·PAPP!$U$3:$Z$8,3,FALSE),"")</f>
        <v>FIN DE LA POBREZA</v>
      </c>
      <c r="J151" s="83" t="str">
        <f>IF(M151&lt;&gt;"",VLOOKUP(M151,LISTAS·PAPP!$U$3:$Z$8,4,FALSE),"")</f>
        <v>INCREMENTAR EL ACCESO Y CALIDAD DE LOS SERVICIOS DE INCLUSIÓN SOCIAL CON ÉNFASIS EN LOS GRUPOS DE ATENCIÓN PRIORITARIA Y LA POBLACIÓN QUE SE ENCUENTRA EN POBREZA O VULNERABILIDAD</v>
      </c>
      <c r="K151" s="83" t="str">
        <f>IF(C151&lt;&gt;"",VLOOKUP(C151,LISTAS·PAPP!$H$3:$O$119,4,FALSE),"")</f>
        <v>280 1520 DIRECCION DISTRITAL-21D02-LAGO AGRIO-MIES</v>
      </c>
      <c r="L151" s="85" t="str">
        <f>IF(C151&lt;&gt;"",VLOOKUP(C151,LISTAS·PAPP!$H$3:$O$119,8,FALSE),"")</f>
        <v>03210100 LAGO AGRIO</v>
      </c>
      <c r="M151" s="95" t="s">
        <v>1064</v>
      </c>
      <c r="N151" s="92" t="s">
        <v>1075</v>
      </c>
      <c r="O151" s="92" t="s">
        <v>1079</v>
      </c>
      <c r="P151" s="84" t="str">
        <f>IF(N151&lt;&gt;"",VLOOKUP(N151,LISTAS·PAPP!$U$9:$Y$125,5,FALSE),"")</f>
        <v>102800000.740.5492</v>
      </c>
      <c r="Q151" s="83" t="str">
        <f>IF(O151&lt;&gt;"",VLOOKUP(O151,LISTAS·PAPP!$U$9:$W$125,3,FALSE),"")</f>
        <v>99999999 SIN ORIENTACION DE GASTO</v>
      </c>
      <c r="R151" s="92" t="s">
        <v>1119</v>
      </c>
      <c r="S151" s="173">
        <v>2001</v>
      </c>
      <c r="T151" s="173">
        <v>1</v>
      </c>
      <c r="U151" s="92" t="s">
        <v>372</v>
      </c>
      <c r="V151" s="92" t="s">
        <v>382</v>
      </c>
      <c r="W151" s="94">
        <v>710203</v>
      </c>
      <c r="X151" s="83" t="str">
        <f>IF(ISERROR(VLOOKUP(W151,LISTAS·PAPP!$AJ$3:$AK$903,2,0))," ",VLOOKUP(W151,LISTAS·PAPP!$AJ$3:$AK$903,2,0))</f>
        <v>Decimo Tercer Sueldo</v>
      </c>
      <c r="Y151" s="96">
        <v>1212</v>
      </c>
      <c r="Z151" s="97">
        <v>101</v>
      </c>
      <c r="AA151" s="97">
        <v>101</v>
      </c>
      <c r="AB151" s="97">
        <v>101</v>
      </c>
      <c r="AC151" s="97">
        <v>101</v>
      </c>
      <c r="AD151" s="97">
        <v>101</v>
      </c>
      <c r="AE151" s="97">
        <v>101</v>
      </c>
      <c r="AF151" s="97">
        <v>101</v>
      </c>
      <c r="AG151" s="97">
        <v>101</v>
      </c>
      <c r="AH151" s="97">
        <v>101</v>
      </c>
      <c r="AI151" s="97">
        <v>101</v>
      </c>
      <c r="AJ151" s="97">
        <v>101</v>
      </c>
      <c r="AK151" s="97">
        <v>101</v>
      </c>
      <c r="AL151" s="86">
        <f t="shared" si="7"/>
        <v>1212</v>
      </c>
      <c r="AM151" s="87" t="str">
        <f t="shared" si="8"/>
        <v>OK</v>
      </c>
      <c r="AN151" s="1" t="str">
        <f t="shared" si="9"/>
        <v xml:space="preserve">                     </v>
      </c>
    </row>
    <row r="152" spans="1:40" s="88" customFormat="1" ht="50.1" customHeight="1" x14ac:dyDescent="0.25">
      <c r="A152" s="92" t="s">
        <v>43</v>
      </c>
      <c r="B152" s="92" t="s">
        <v>48</v>
      </c>
      <c r="C152" s="92" t="s">
        <v>116</v>
      </c>
      <c r="D152" s="92" t="s">
        <v>1268</v>
      </c>
      <c r="E152" s="92" t="s">
        <v>1269</v>
      </c>
      <c r="F152" s="93">
        <v>1</v>
      </c>
      <c r="G152" s="94" t="s">
        <v>1270</v>
      </c>
      <c r="H152" s="83" t="str">
        <f>IF(M152&lt;&gt;"",VLOOKUP(M152,LISTAS·PAPP!$U$3:$Z$8,2,FALSE),"")</f>
        <v>GARANTIZAR UNA VIDA DIGNA CON IGUALES OPORTUNIDADES PARA TODAS LAS PERSONAS</v>
      </c>
      <c r="I152" s="85" t="str">
        <f>IF(M152&lt;&gt;"",VLOOKUP(M152,LISTAS·PAPP!$U$3:$Z$8,3,FALSE),"")</f>
        <v>FIN DE LA POBREZA</v>
      </c>
      <c r="J152" s="83" t="str">
        <f>IF(M152&lt;&gt;"",VLOOKUP(M152,LISTAS·PAPP!$U$3:$Z$8,4,FALSE),"")</f>
        <v>INCREMENTAR EL ACCESO Y CALIDAD DE LOS SERVICIOS DE INCLUSIÓN SOCIAL CON ÉNFASIS EN LOS GRUPOS DE ATENCIÓN PRIORITARIA Y LA POBLACIÓN QUE SE ENCUENTRA EN POBREZA O VULNERABILIDAD</v>
      </c>
      <c r="K152" s="83" t="str">
        <f>IF(C152&lt;&gt;"",VLOOKUP(C152,LISTAS·PAPP!$H$3:$O$119,4,FALSE),"")</f>
        <v>280 1520 DIRECCION DISTRITAL-21D02-LAGO AGRIO-MIES</v>
      </c>
      <c r="L152" s="85" t="str">
        <f>IF(C152&lt;&gt;"",VLOOKUP(C152,LISTAS·PAPP!$H$3:$O$119,8,FALSE),"")</f>
        <v>03210100 LAGO AGRIO</v>
      </c>
      <c r="M152" s="95" t="s">
        <v>1064</v>
      </c>
      <c r="N152" s="92" t="s">
        <v>1075</v>
      </c>
      <c r="O152" s="92" t="s">
        <v>1079</v>
      </c>
      <c r="P152" s="84" t="str">
        <f>IF(N152&lt;&gt;"",VLOOKUP(N152,LISTAS·PAPP!$U$9:$Y$125,5,FALSE),"")</f>
        <v>102800000.740.5492</v>
      </c>
      <c r="Q152" s="83" t="str">
        <f>IF(O152&lt;&gt;"",VLOOKUP(O152,LISTAS·PAPP!$U$9:$W$125,3,FALSE),"")</f>
        <v>99999999 SIN ORIENTACION DE GASTO</v>
      </c>
      <c r="R152" s="92" t="s">
        <v>1119</v>
      </c>
      <c r="S152" s="173">
        <v>2001</v>
      </c>
      <c r="T152" s="173">
        <v>1</v>
      </c>
      <c r="U152" s="92" t="s">
        <v>372</v>
      </c>
      <c r="V152" s="92" t="s">
        <v>382</v>
      </c>
      <c r="W152" s="94">
        <v>710204</v>
      </c>
      <c r="X152" s="83" t="str">
        <f>IF(ISERROR(VLOOKUP(W152,LISTAS·PAPP!$AJ$3:$AK$903,2,0))," ",VLOOKUP(W152,LISTAS·PAPP!$AJ$3:$AK$903,2,0))</f>
        <v>Decimo Cuarto Sueldo</v>
      </c>
      <c r="Y152" s="96">
        <v>400</v>
      </c>
      <c r="Z152" s="97">
        <v>0</v>
      </c>
      <c r="AA152" s="97">
        <v>0</v>
      </c>
      <c r="AB152" s="97">
        <v>0</v>
      </c>
      <c r="AC152" s="97">
        <v>0</v>
      </c>
      <c r="AD152" s="97">
        <v>0</v>
      </c>
      <c r="AE152" s="97">
        <v>0</v>
      </c>
      <c r="AF152" s="97">
        <v>0</v>
      </c>
      <c r="AG152" s="97">
        <v>400</v>
      </c>
      <c r="AH152" s="97">
        <v>0</v>
      </c>
      <c r="AI152" s="97">
        <v>0</v>
      </c>
      <c r="AJ152" s="97">
        <v>0</v>
      </c>
      <c r="AK152" s="97">
        <v>0</v>
      </c>
      <c r="AL152" s="86">
        <f t="shared" si="7"/>
        <v>400</v>
      </c>
      <c r="AM152" s="87" t="str">
        <f t="shared" si="8"/>
        <v>OK</v>
      </c>
      <c r="AN152" s="1" t="str">
        <f t="shared" si="9"/>
        <v xml:space="preserve">                     </v>
      </c>
    </row>
    <row r="153" spans="1:40" s="88" customFormat="1" ht="50.1" customHeight="1" x14ac:dyDescent="0.25">
      <c r="A153" s="92" t="s">
        <v>43</v>
      </c>
      <c r="B153" s="92" t="s">
        <v>48</v>
      </c>
      <c r="C153" s="92" t="s">
        <v>116</v>
      </c>
      <c r="D153" s="92" t="s">
        <v>1268</v>
      </c>
      <c r="E153" s="92" t="s">
        <v>1269</v>
      </c>
      <c r="F153" s="93">
        <v>1</v>
      </c>
      <c r="G153" s="94" t="s">
        <v>1270</v>
      </c>
      <c r="H153" s="83" t="str">
        <f>IF(M153&lt;&gt;"",VLOOKUP(M153,LISTAS·PAPP!$U$3:$Z$8,2,FALSE),"")</f>
        <v>GARANTIZAR UNA VIDA DIGNA CON IGUALES OPORTUNIDADES PARA TODAS LAS PERSONAS</v>
      </c>
      <c r="I153" s="85" t="str">
        <f>IF(M153&lt;&gt;"",VLOOKUP(M153,LISTAS·PAPP!$U$3:$Z$8,3,FALSE),"")</f>
        <v>FIN DE LA POBREZA</v>
      </c>
      <c r="J153" s="83" t="str">
        <f>IF(M153&lt;&gt;"",VLOOKUP(M153,LISTAS·PAPP!$U$3:$Z$8,4,FALSE),"")</f>
        <v>INCREMENTAR EL ACCESO Y CALIDAD DE LOS SERVICIOS DE INCLUSIÓN SOCIAL CON ÉNFASIS EN LOS GRUPOS DE ATENCIÓN PRIORITARIA Y LA POBLACIÓN QUE SE ENCUENTRA EN POBREZA O VULNERABILIDAD</v>
      </c>
      <c r="K153" s="83" t="str">
        <f>IF(C153&lt;&gt;"",VLOOKUP(C153,LISTAS·PAPP!$H$3:$O$119,4,FALSE),"")</f>
        <v>280 1520 DIRECCION DISTRITAL-21D02-LAGO AGRIO-MIES</v>
      </c>
      <c r="L153" s="85" t="str">
        <f>IF(C153&lt;&gt;"",VLOOKUP(C153,LISTAS·PAPP!$H$3:$O$119,8,FALSE),"")</f>
        <v>03210100 LAGO AGRIO</v>
      </c>
      <c r="M153" s="95" t="s">
        <v>1064</v>
      </c>
      <c r="N153" s="92" t="s">
        <v>1075</v>
      </c>
      <c r="O153" s="92" t="s">
        <v>1079</v>
      </c>
      <c r="P153" s="84" t="str">
        <f>IF(N153&lt;&gt;"",VLOOKUP(N153,LISTAS·PAPP!$U$9:$Y$125,5,FALSE),"")</f>
        <v>102800000.740.5492</v>
      </c>
      <c r="Q153" s="83" t="str">
        <f>IF(O153&lt;&gt;"",VLOOKUP(O153,LISTAS·PAPP!$U$9:$W$125,3,FALSE),"")</f>
        <v>99999999 SIN ORIENTACION DE GASTO</v>
      </c>
      <c r="R153" s="92" t="s">
        <v>1119</v>
      </c>
      <c r="S153" s="173">
        <v>2001</v>
      </c>
      <c r="T153" s="173">
        <v>1</v>
      </c>
      <c r="U153" s="92" t="s">
        <v>372</v>
      </c>
      <c r="V153" s="92" t="s">
        <v>382</v>
      </c>
      <c r="W153" s="94">
        <v>710510</v>
      </c>
      <c r="X153" s="83" t="str">
        <f>IF(ISERROR(VLOOKUP(W153,LISTAS·PAPP!$AJ$3:$AK$903,2,0))," ",VLOOKUP(W153,LISTAS·PAPP!$AJ$3:$AK$903,2,0))</f>
        <v>Servicios Personales por Contrato</v>
      </c>
      <c r="Y153" s="96">
        <v>14544</v>
      </c>
      <c r="Z153" s="97">
        <v>1212</v>
      </c>
      <c r="AA153" s="97">
        <v>1212</v>
      </c>
      <c r="AB153" s="97">
        <v>1212</v>
      </c>
      <c r="AC153" s="97">
        <v>1212</v>
      </c>
      <c r="AD153" s="97">
        <v>1212</v>
      </c>
      <c r="AE153" s="97">
        <v>1212</v>
      </c>
      <c r="AF153" s="97">
        <v>1212</v>
      </c>
      <c r="AG153" s="97">
        <v>1212</v>
      </c>
      <c r="AH153" s="97">
        <v>1212</v>
      </c>
      <c r="AI153" s="97">
        <v>1212</v>
      </c>
      <c r="AJ153" s="97">
        <v>1212</v>
      </c>
      <c r="AK153" s="97">
        <v>1212</v>
      </c>
      <c r="AL153" s="86">
        <f t="shared" si="7"/>
        <v>14544</v>
      </c>
      <c r="AM153" s="87" t="str">
        <f t="shared" si="8"/>
        <v>OK</v>
      </c>
      <c r="AN153" s="1" t="str">
        <f t="shared" si="9"/>
        <v xml:space="preserve">                     </v>
      </c>
    </row>
    <row r="154" spans="1:40" s="88" customFormat="1" ht="50.1" customHeight="1" x14ac:dyDescent="0.25">
      <c r="A154" s="92" t="s">
        <v>43</v>
      </c>
      <c r="B154" s="92" t="s">
        <v>48</v>
      </c>
      <c r="C154" s="92" t="s">
        <v>116</v>
      </c>
      <c r="D154" s="92" t="s">
        <v>1268</v>
      </c>
      <c r="E154" s="92" t="s">
        <v>1269</v>
      </c>
      <c r="F154" s="93">
        <v>1</v>
      </c>
      <c r="G154" s="94" t="s">
        <v>1270</v>
      </c>
      <c r="H154" s="83" t="str">
        <f>IF(M154&lt;&gt;"",VLOOKUP(M154,LISTAS·PAPP!$U$3:$Z$8,2,FALSE),"")</f>
        <v>GARANTIZAR UNA VIDA DIGNA CON IGUALES OPORTUNIDADES PARA TODAS LAS PERSONAS</v>
      </c>
      <c r="I154" s="85" t="str">
        <f>IF(M154&lt;&gt;"",VLOOKUP(M154,LISTAS·PAPP!$U$3:$Z$8,3,FALSE),"")</f>
        <v>FIN DE LA POBREZA</v>
      </c>
      <c r="J154" s="83" t="str">
        <f>IF(M154&lt;&gt;"",VLOOKUP(M154,LISTAS·PAPP!$U$3:$Z$8,4,FALSE),"")</f>
        <v>INCREMENTAR EL ACCESO Y CALIDAD DE LOS SERVICIOS DE INCLUSIÓN SOCIAL CON ÉNFASIS EN LOS GRUPOS DE ATENCIÓN PRIORITARIA Y LA POBLACIÓN QUE SE ENCUENTRA EN POBREZA O VULNERABILIDAD</v>
      </c>
      <c r="K154" s="83" t="str">
        <f>IF(C154&lt;&gt;"",VLOOKUP(C154,LISTAS·PAPP!$H$3:$O$119,4,FALSE),"")</f>
        <v>280 1520 DIRECCION DISTRITAL-21D02-LAGO AGRIO-MIES</v>
      </c>
      <c r="L154" s="85" t="str">
        <f>IF(C154&lt;&gt;"",VLOOKUP(C154,LISTAS·PAPP!$H$3:$O$119,8,FALSE),"")</f>
        <v>03210100 LAGO AGRIO</v>
      </c>
      <c r="M154" s="95" t="s">
        <v>1064</v>
      </c>
      <c r="N154" s="92" t="s">
        <v>1075</v>
      </c>
      <c r="O154" s="92" t="s">
        <v>1079</v>
      </c>
      <c r="P154" s="84" t="str">
        <f>IF(N154&lt;&gt;"",VLOOKUP(N154,LISTAS·PAPP!$U$9:$Y$125,5,FALSE),"")</f>
        <v>102800000.740.5492</v>
      </c>
      <c r="Q154" s="83" t="str">
        <f>IF(O154&lt;&gt;"",VLOOKUP(O154,LISTAS·PAPP!$U$9:$W$125,3,FALSE),"")</f>
        <v>99999999 SIN ORIENTACION DE GASTO</v>
      </c>
      <c r="R154" s="92" t="s">
        <v>1119</v>
      </c>
      <c r="S154" s="173">
        <v>2001</v>
      </c>
      <c r="T154" s="173">
        <v>1</v>
      </c>
      <c r="U154" s="92" t="s">
        <v>372</v>
      </c>
      <c r="V154" s="92" t="s">
        <v>382</v>
      </c>
      <c r="W154" s="94">
        <v>710601</v>
      </c>
      <c r="X154" s="83" t="str">
        <f>IF(ISERROR(VLOOKUP(W154,LISTAS·PAPP!$AJ$3:$AK$903,2,0))," ",VLOOKUP(W154,LISTAS·PAPP!$AJ$3:$AK$903,2,0))</f>
        <v>Aporte Patronal</v>
      </c>
      <c r="Y154" s="96">
        <v>1403.5</v>
      </c>
      <c r="Z154" s="97">
        <v>116.96</v>
      </c>
      <c r="AA154" s="97">
        <v>116.96</v>
      </c>
      <c r="AB154" s="97">
        <v>116.96</v>
      </c>
      <c r="AC154" s="97">
        <v>116.96</v>
      </c>
      <c r="AD154" s="97">
        <v>116.96</v>
      </c>
      <c r="AE154" s="97">
        <v>116.96</v>
      </c>
      <c r="AF154" s="97">
        <v>116.96</v>
      </c>
      <c r="AG154" s="97">
        <v>116.96</v>
      </c>
      <c r="AH154" s="97">
        <v>116.96</v>
      </c>
      <c r="AI154" s="97">
        <v>116.96</v>
      </c>
      <c r="AJ154" s="97">
        <v>116.96</v>
      </c>
      <c r="AK154" s="97">
        <v>116.94</v>
      </c>
      <c r="AL154" s="86">
        <f t="shared" si="7"/>
        <v>1403.5000000000002</v>
      </c>
      <c r="AM154" s="87" t="str">
        <f t="shared" si="8"/>
        <v>OK</v>
      </c>
      <c r="AN154" s="1" t="str">
        <f t="shared" si="9"/>
        <v xml:space="preserve">                     </v>
      </c>
    </row>
    <row r="155" spans="1:40" s="88" customFormat="1" ht="50.1" customHeight="1" x14ac:dyDescent="0.25">
      <c r="A155" s="92" t="s">
        <v>43</v>
      </c>
      <c r="B155" s="92" t="s">
        <v>48</v>
      </c>
      <c r="C155" s="92" t="s">
        <v>116</v>
      </c>
      <c r="D155" s="92" t="s">
        <v>1268</v>
      </c>
      <c r="E155" s="92" t="s">
        <v>1269</v>
      </c>
      <c r="F155" s="93">
        <v>1</v>
      </c>
      <c r="G155" s="94" t="s">
        <v>1270</v>
      </c>
      <c r="H155" s="83" t="str">
        <f>IF(M155&lt;&gt;"",VLOOKUP(M155,LISTAS·PAPP!$U$3:$Z$8,2,FALSE),"")</f>
        <v>GARANTIZAR UNA VIDA DIGNA CON IGUALES OPORTUNIDADES PARA TODAS LAS PERSONAS</v>
      </c>
      <c r="I155" s="85" t="str">
        <f>IF(M155&lt;&gt;"",VLOOKUP(M155,LISTAS·PAPP!$U$3:$Z$8,3,FALSE),"")</f>
        <v>FIN DE LA POBREZA</v>
      </c>
      <c r="J155" s="83" t="str">
        <f>IF(M155&lt;&gt;"",VLOOKUP(M155,LISTAS·PAPP!$U$3:$Z$8,4,FALSE),"")</f>
        <v>INCREMENTAR EL ACCESO Y CALIDAD DE LOS SERVICIOS DE INCLUSIÓN SOCIAL CON ÉNFASIS EN LOS GRUPOS DE ATENCIÓN PRIORITARIA Y LA POBLACIÓN QUE SE ENCUENTRA EN POBREZA O VULNERABILIDAD</v>
      </c>
      <c r="K155" s="83" t="str">
        <f>IF(C155&lt;&gt;"",VLOOKUP(C155,LISTAS·PAPP!$H$3:$O$119,4,FALSE),"")</f>
        <v>280 1520 DIRECCION DISTRITAL-21D02-LAGO AGRIO-MIES</v>
      </c>
      <c r="L155" s="85" t="str">
        <f>IF(C155&lt;&gt;"",VLOOKUP(C155,LISTAS·PAPP!$H$3:$O$119,8,FALSE),"")</f>
        <v>03210100 LAGO AGRIO</v>
      </c>
      <c r="M155" s="95" t="s">
        <v>1064</v>
      </c>
      <c r="N155" s="92" t="s">
        <v>1075</v>
      </c>
      <c r="O155" s="92" t="s">
        <v>1079</v>
      </c>
      <c r="P155" s="84" t="str">
        <f>IF(N155&lt;&gt;"",VLOOKUP(N155,LISTAS·PAPP!$U$9:$Y$125,5,FALSE),"")</f>
        <v>102800000.740.5492</v>
      </c>
      <c r="Q155" s="83" t="str">
        <f>IF(O155&lt;&gt;"",VLOOKUP(O155,LISTAS·PAPP!$U$9:$W$125,3,FALSE),"")</f>
        <v>99999999 SIN ORIENTACION DE GASTO</v>
      </c>
      <c r="R155" s="92" t="s">
        <v>1119</v>
      </c>
      <c r="S155" s="173">
        <v>2001</v>
      </c>
      <c r="T155" s="173">
        <v>1</v>
      </c>
      <c r="U155" s="92" t="s">
        <v>372</v>
      </c>
      <c r="V155" s="92" t="s">
        <v>382</v>
      </c>
      <c r="W155" s="94">
        <v>710602</v>
      </c>
      <c r="X155" s="83" t="str">
        <f>IF(ISERROR(VLOOKUP(W155,LISTAS·PAPP!$AJ$3:$AK$903,2,0))," ",VLOOKUP(W155,LISTAS·PAPP!$AJ$3:$AK$903,2,0))</f>
        <v>Fondo de Reserva</v>
      </c>
      <c r="Y155" s="96">
        <v>1212</v>
      </c>
      <c r="Z155" s="97">
        <v>101</v>
      </c>
      <c r="AA155" s="97">
        <v>101</v>
      </c>
      <c r="AB155" s="97">
        <v>101</v>
      </c>
      <c r="AC155" s="97">
        <v>101</v>
      </c>
      <c r="AD155" s="97">
        <v>101</v>
      </c>
      <c r="AE155" s="97">
        <v>101</v>
      </c>
      <c r="AF155" s="97">
        <v>101</v>
      </c>
      <c r="AG155" s="97">
        <v>101</v>
      </c>
      <c r="AH155" s="97">
        <v>101</v>
      </c>
      <c r="AI155" s="97">
        <v>101</v>
      </c>
      <c r="AJ155" s="97">
        <v>101</v>
      </c>
      <c r="AK155" s="97">
        <v>101</v>
      </c>
      <c r="AL155" s="86">
        <f t="shared" si="7"/>
        <v>1212</v>
      </c>
      <c r="AM155" s="87" t="str">
        <f t="shared" si="8"/>
        <v>OK</v>
      </c>
      <c r="AN155" s="1" t="str">
        <f t="shared" si="9"/>
        <v xml:space="preserve">                     </v>
      </c>
    </row>
    <row r="156" spans="1:40" s="88" customFormat="1" ht="50.1" customHeight="1" x14ac:dyDescent="0.25">
      <c r="A156" s="92" t="s">
        <v>43</v>
      </c>
      <c r="B156" s="92" t="s">
        <v>52</v>
      </c>
      <c r="C156" s="92" t="s">
        <v>88</v>
      </c>
      <c r="D156" s="92" t="s">
        <v>1268</v>
      </c>
      <c r="E156" s="92" t="s">
        <v>1269</v>
      </c>
      <c r="F156" s="93">
        <v>1</v>
      </c>
      <c r="G156" s="94" t="s">
        <v>1270</v>
      </c>
      <c r="H156" s="83" t="str">
        <f>IF(M156&lt;&gt;"",VLOOKUP(M156,LISTAS·PAPP!$U$3:$Z$8,2,FALSE),"")</f>
        <v>GARANTIZAR UNA VIDA DIGNA CON IGUALES OPORTUNIDADES PARA TODAS LAS PERSONAS</v>
      </c>
      <c r="I156" s="85" t="str">
        <f>IF(M156&lt;&gt;"",VLOOKUP(M156,LISTAS·PAPP!$U$3:$Z$8,3,FALSE),"")</f>
        <v>FIN DE LA POBREZA</v>
      </c>
      <c r="J156" s="83" t="str">
        <f>IF(M156&lt;&gt;"",VLOOKUP(M156,LISTAS·PAPP!$U$3:$Z$8,4,FALSE),"")</f>
        <v>INCREMENTAR EL ACCESO Y CALIDAD DE LOS SERVICIOS DE INCLUSIÓN SOCIAL CON ÉNFASIS EN LOS GRUPOS DE ATENCIÓN PRIORITARIA Y LA POBLACIÓN QUE SE ENCUENTRA EN POBREZA O VULNERABILIDAD</v>
      </c>
      <c r="K156" s="83" t="str">
        <f>IF(C156&lt;&gt;"",VLOOKUP(C156,LISTAS·PAPP!$H$3:$O$119,4,FALSE),"")</f>
        <v>280 2000 COORDINACION ZONAL 2 - MIES</v>
      </c>
      <c r="L156" s="85" t="str">
        <f>IF(C156&lt;&gt;"",VLOOKUP(C156,LISTAS·PAPP!$H$3:$O$119,8,FALSE),"")</f>
        <v>03150100 TENA</v>
      </c>
      <c r="M156" s="95" t="s">
        <v>1064</v>
      </c>
      <c r="N156" s="92" t="s">
        <v>1075</v>
      </c>
      <c r="O156" s="92" t="s">
        <v>1079</v>
      </c>
      <c r="P156" s="84" t="str">
        <f>IF(N156&lt;&gt;"",VLOOKUP(N156,LISTAS·PAPP!$U$9:$Y$125,5,FALSE),"")</f>
        <v>102800000.740.5492</v>
      </c>
      <c r="Q156" s="83" t="str">
        <f>IF(O156&lt;&gt;"",VLOOKUP(O156,LISTAS·PAPP!$U$9:$W$125,3,FALSE),"")</f>
        <v>99999999 SIN ORIENTACION DE GASTO</v>
      </c>
      <c r="R156" s="92" t="s">
        <v>1119</v>
      </c>
      <c r="S156" s="173">
        <v>2001</v>
      </c>
      <c r="T156" s="173">
        <v>1</v>
      </c>
      <c r="U156" s="92" t="s">
        <v>372</v>
      </c>
      <c r="V156" s="92" t="s">
        <v>382</v>
      </c>
      <c r="W156" s="94">
        <v>710203</v>
      </c>
      <c r="X156" s="83" t="str">
        <f>IF(ISERROR(VLOOKUP(W156,LISTAS·PAPP!$AJ$3:$AK$903,2,0))," ",VLOOKUP(W156,LISTAS·PAPP!$AJ$3:$AK$903,2,0))</f>
        <v>Decimo Tercer Sueldo</v>
      </c>
      <c r="Y156" s="96">
        <v>1412</v>
      </c>
      <c r="Z156" s="97">
        <v>117.67</v>
      </c>
      <c r="AA156" s="97">
        <v>117.67</v>
      </c>
      <c r="AB156" s="97">
        <v>117.67</v>
      </c>
      <c r="AC156" s="97">
        <v>117.67</v>
      </c>
      <c r="AD156" s="97">
        <v>117.67</v>
      </c>
      <c r="AE156" s="97">
        <v>117.67</v>
      </c>
      <c r="AF156" s="97">
        <v>117.67</v>
      </c>
      <c r="AG156" s="97">
        <v>117.67</v>
      </c>
      <c r="AH156" s="97">
        <v>117.67</v>
      </c>
      <c r="AI156" s="97">
        <v>117.67</v>
      </c>
      <c r="AJ156" s="97">
        <v>117.67</v>
      </c>
      <c r="AK156" s="97">
        <v>117.63</v>
      </c>
      <c r="AL156" s="86">
        <f t="shared" si="7"/>
        <v>1412</v>
      </c>
      <c r="AM156" s="87" t="str">
        <f t="shared" si="8"/>
        <v>OK</v>
      </c>
      <c r="AN156" s="1" t="str">
        <f t="shared" si="9"/>
        <v xml:space="preserve">                     </v>
      </c>
    </row>
    <row r="157" spans="1:40" s="88" customFormat="1" ht="50.1" customHeight="1" x14ac:dyDescent="0.25">
      <c r="A157" s="92" t="s">
        <v>43</v>
      </c>
      <c r="B157" s="92" t="s">
        <v>52</v>
      </c>
      <c r="C157" s="92" t="s">
        <v>88</v>
      </c>
      <c r="D157" s="92" t="s">
        <v>1268</v>
      </c>
      <c r="E157" s="92" t="s">
        <v>1269</v>
      </c>
      <c r="F157" s="93">
        <v>1</v>
      </c>
      <c r="G157" s="94" t="s">
        <v>1270</v>
      </c>
      <c r="H157" s="83" t="str">
        <f>IF(M157&lt;&gt;"",VLOOKUP(M157,LISTAS·PAPP!$U$3:$Z$8,2,FALSE),"")</f>
        <v>GARANTIZAR UNA VIDA DIGNA CON IGUALES OPORTUNIDADES PARA TODAS LAS PERSONAS</v>
      </c>
      <c r="I157" s="85" t="str">
        <f>IF(M157&lt;&gt;"",VLOOKUP(M157,LISTAS·PAPP!$U$3:$Z$8,3,FALSE),"")</f>
        <v>FIN DE LA POBREZA</v>
      </c>
      <c r="J157" s="83" t="str">
        <f>IF(M157&lt;&gt;"",VLOOKUP(M157,LISTAS·PAPP!$U$3:$Z$8,4,FALSE),"")</f>
        <v>INCREMENTAR EL ACCESO Y CALIDAD DE LOS SERVICIOS DE INCLUSIÓN SOCIAL CON ÉNFASIS EN LOS GRUPOS DE ATENCIÓN PRIORITARIA Y LA POBLACIÓN QUE SE ENCUENTRA EN POBREZA O VULNERABILIDAD</v>
      </c>
      <c r="K157" s="83" t="str">
        <f>IF(C157&lt;&gt;"",VLOOKUP(C157,LISTAS·PAPP!$H$3:$O$119,4,FALSE),"")</f>
        <v>280 2000 COORDINACION ZONAL 2 - MIES</v>
      </c>
      <c r="L157" s="85" t="str">
        <f>IF(C157&lt;&gt;"",VLOOKUP(C157,LISTAS·PAPP!$H$3:$O$119,8,FALSE),"")</f>
        <v>03150100 TENA</v>
      </c>
      <c r="M157" s="95" t="s">
        <v>1064</v>
      </c>
      <c r="N157" s="92" t="s">
        <v>1075</v>
      </c>
      <c r="O157" s="92" t="s">
        <v>1079</v>
      </c>
      <c r="P157" s="84" t="str">
        <f>IF(N157&lt;&gt;"",VLOOKUP(N157,LISTAS·PAPP!$U$9:$Y$125,5,FALSE),"")</f>
        <v>102800000.740.5492</v>
      </c>
      <c r="Q157" s="83" t="str">
        <f>IF(O157&lt;&gt;"",VLOOKUP(O157,LISTAS·PAPP!$U$9:$W$125,3,FALSE),"")</f>
        <v>99999999 SIN ORIENTACION DE GASTO</v>
      </c>
      <c r="R157" s="92" t="s">
        <v>1119</v>
      </c>
      <c r="S157" s="173">
        <v>2001</v>
      </c>
      <c r="T157" s="173">
        <v>1</v>
      </c>
      <c r="U157" s="92" t="s">
        <v>372</v>
      </c>
      <c r="V157" s="92" t="s">
        <v>382</v>
      </c>
      <c r="W157" s="94">
        <v>710204</v>
      </c>
      <c r="X157" s="83" t="str">
        <f>IF(ISERROR(VLOOKUP(W157,LISTAS·PAPP!$AJ$3:$AK$903,2,0))," ",VLOOKUP(W157,LISTAS·PAPP!$AJ$3:$AK$903,2,0))</f>
        <v>Decimo Cuarto Sueldo</v>
      </c>
      <c r="Y157" s="96">
        <v>400</v>
      </c>
      <c r="Z157" s="97">
        <v>0</v>
      </c>
      <c r="AA157" s="97">
        <v>0</v>
      </c>
      <c r="AB157" s="97">
        <v>0</v>
      </c>
      <c r="AC157" s="97">
        <v>0</v>
      </c>
      <c r="AD157" s="97">
        <v>0</v>
      </c>
      <c r="AE157" s="97">
        <v>0</v>
      </c>
      <c r="AF157" s="97">
        <v>0</v>
      </c>
      <c r="AG157" s="97">
        <v>400</v>
      </c>
      <c r="AH157" s="97">
        <v>0</v>
      </c>
      <c r="AI157" s="97">
        <v>0</v>
      </c>
      <c r="AJ157" s="97">
        <v>0</v>
      </c>
      <c r="AK157" s="97">
        <v>0</v>
      </c>
      <c r="AL157" s="86">
        <f t="shared" si="7"/>
        <v>400</v>
      </c>
      <c r="AM157" s="87" t="str">
        <f t="shared" si="8"/>
        <v>OK</v>
      </c>
      <c r="AN157" s="1" t="str">
        <f t="shared" si="9"/>
        <v xml:space="preserve">                     </v>
      </c>
    </row>
    <row r="158" spans="1:40" s="88" customFormat="1" ht="50.1" customHeight="1" x14ac:dyDescent="0.25">
      <c r="A158" s="92" t="s">
        <v>43</v>
      </c>
      <c r="B158" s="92" t="s">
        <v>52</v>
      </c>
      <c r="C158" s="92" t="s">
        <v>88</v>
      </c>
      <c r="D158" s="92" t="s">
        <v>1268</v>
      </c>
      <c r="E158" s="92" t="s">
        <v>1269</v>
      </c>
      <c r="F158" s="93">
        <v>1</v>
      </c>
      <c r="G158" s="94" t="s">
        <v>1270</v>
      </c>
      <c r="H158" s="83" t="str">
        <f>IF(M158&lt;&gt;"",VLOOKUP(M158,LISTAS·PAPP!$U$3:$Z$8,2,FALSE),"")</f>
        <v>GARANTIZAR UNA VIDA DIGNA CON IGUALES OPORTUNIDADES PARA TODAS LAS PERSONAS</v>
      </c>
      <c r="I158" s="85" t="str">
        <f>IF(M158&lt;&gt;"",VLOOKUP(M158,LISTAS·PAPP!$U$3:$Z$8,3,FALSE),"")</f>
        <v>FIN DE LA POBREZA</v>
      </c>
      <c r="J158" s="83" t="str">
        <f>IF(M158&lt;&gt;"",VLOOKUP(M158,LISTAS·PAPP!$U$3:$Z$8,4,FALSE),"")</f>
        <v>INCREMENTAR EL ACCESO Y CALIDAD DE LOS SERVICIOS DE INCLUSIÓN SOCIAL CON ÉNFASIS EN LOS GRUPOS DE ATENCIÓN PRIORITARIA Y LA POBLACIÓN QUE SE ENCUENTRA EN POBREZA O VULNERABILIDAD</v>
      </c>
      <c r="K158" s="83" t="str">
        <f>IF(C158&lt;&gt;"",VLOOKUP(C158,LISTAS·PAPP!$H$3:$O$119,4,FALSE),"")</f>
        <v>280 2000 COORDINACION ZONAL 2 - MIES</v>
      </c>
      <c r="L158" s="85" t="str">
        <f>IF(C158&lt;&gt;"",VLOOKUP(C158,LISTAS·PAPP!$H$3:$O$119,8,FALSE),"")</f>
        <v>03150100 TENA</v>
      </c>
      <c r="M158" s="95" t="s">
        <v>1064</v>
      </c>
      <c r="N158" s="92" t="s">
        <v>1075</v>
      </c>
      <c r="O158" s="92" t="s">
        <v>1079</v>
      </c>
      <c r="P158" s="84" t="str">
        <f>IF(N158&lt;&gt;"",VLOOKUP(N158,LISTAS·PAPP!$U$9:$Y$125,5,FALSE),"")</f>
        <v>102800000.740.5492</v>
      </c>
      <c r="Q158" s="83" t="str">
        <f>IF(O158&lt;&gt;"",VLOOKUP(O158,LISTAS·PAPP!$U$9:$W$125,3,FALSE),"")</f>
        <v>99999999 SIN ORIENTACION DE GASTO</v>
      </c>
      <c r="R158" s="92" t="s">
        <v>1119</v>
      </c>
      <c r="S158" s="173">
        <v>2001</v>
      </c>
      <c r="T158" s="173">
        <v>1</v>
      </c>
      <c r="U158" s="92" t="s">
        <v>372</v>
      </c>
      <c r="V158" s="92" t="s">
        <v>382</v>
      </c>
      <c r="W158" s="94">
        <v>710510</v>
      </c>
      <c r="X158" s="83" t="str">
        <f>IF(ISERROR(VLOOKUP(W158,LISTAS·PAPP!$AJ$3:$AK$903,2,0))," ",VLOOKUP(W158,LISTAS·PAPP!$AJ$3:$AK$903,2,0))</f>
        <v>Servicios Personales por Contrato</v>
      </c>
      <c r="Y158" s="96">
        <v>16944</v>
      </c>
      <c r="Z158" s="97">
        <v>1412</v>
      </c>
      <c r="AA158" s="97">
        <v>1412</v>
      </c>
      <c r="AB158" s="97">
        <v>1412</v>
      </c>
      <c r="AC158" s="97">
        <v>1412</v>
      </c>
      <c r="AD158" s="97">
        <v>1412</v>
      </c>
      <c r="AE158" s="97">
        <v>1412</v>
      </c>
      <c r="AF158" s="97">
        <v>1412</v>
      </c>
      <c r="AG158" s="97">
        <v>1412</v>
      </c>
      <c r="AH158" s="97">
        <v>1412</v>
      </c>
      <c r="AI158" s="97">
        <v>1412</v>
      </c>
      <c r="AJ158" s="97">
        <v>1412</v>
      </c>
      <c r="AK158" s="97">
        <v>1412</v>
      </c>
      <c r="AL158" s="86">
        <f t="shared" si="7"/>
        <v>16944</v>
      </c>
      <c r="AM158" s="87" t="str">
        <f t="shared" si="8"/>
        <v>OK</v>
      </c>
      <c r="AN158" s="1" t="str">
        <f t="shared" si="9"/>
        <v xml:space="preserve">                     </v>
      </c>
    </row>
    <row r="159" spans="1:40" s="88" customFormat="1" ht="50.1" customHeight="1" x14ac:dyDescent="0.25">
      <c r="A159" s="92" t="s">
        <v>43</v>
      </c>
      <c r="B159" s="92" t="s">
        <v>52</v>
      </c>
      <c r="C159" s="92" t="s">
        <v>88</v>
      </c>
      <c r="D159" s="92" t="s">
        <v>1268</v>
      </c>
      <c r="E159" s="92" t="s">
        <v>1269</v>
      </c>
      <c r="F159" s="93">
        <v>1</v>
      </c>
      <c r="G159" s="94" t="s">
        <v>1270</v>
      </c>
      <c r="H159" s="83" t="str">
        <f>IF(M159&lt;&gt;"",VLOOKUP(M159,LISTAS·PAPP!$U$3:$Z$8,2,FALSE),"")</f>
        <v>GARANTIZAR UNA VIDA DIGNA CON IGUALES OPORTUNIDADES PARA TODAS LAS PERSONAS</v>
      </c>
      <c r="I159" s="85" t="str">
        <f>IF(M159&lt;&gt;"",VLOOKUP(M159,LISTAS·PAPP!$U$3:$Z$8,3,FALSE),"")</f>
        <v>FIN DE LA POBREZA</v>
      </c>
      <c r="J159" s="83" t="str">
        <f>IF(M159&lt;&gt;"",VLOOKUP(M159,LISTAS·PAPP!$U$3:$Z$8,4,FALSE),"")</f>
        <v>INCREMENTAR EL ACCESO Y CALIDAD DE LOS SERVICIOS DE INCLUSIÓN SOCIAL CON ÉNFASIS EN LOS GRUPOS DE ATENCIÓN PRIORITARIA Y LA POBLACIÓN QUE SE ENCUENTRA EN POBREZA O VULNERABILIDAD</v>
      </c>
      <c r="K159" s="83" t="str">
        <f>IF(C159&lt;&gt;"",VLOOKUP(C159,LISTAS·PAPP!$H$3:$O$119,4,FALSE),"")</f>
        <v>280 2000 COORDINACION ZONAL 2 - MIES</v>
      </c>
      <c r="L159" s="85" t="str">
        <f>IF(C159&lt;&gt;"",VLOOKUP(C159,LISTAS·PAPP!$H$3:$O$119,8,FALSE),"")</f>
        <v>03150100 TENA</v>
      </c>
      <c r="M159" s="95" t="s">
        <v>1064</v>
      </c>
      <c r="N159" s="92" t="s">
        <v>1075</v>
      </c>
      <c r="O159" s="92" t="s">
        <v>1079</v>
      </c>
      <c r="P159" s="84" t="str">
        <f>IF(N159&lt;&gt;"",VLOOKUP(N159,LISTAS·PAPP!$U$9:$Y$125,5,FALSE),"")</f>
        <v>102800000.740.5492</v>
      </c>
      <c r="Q159" s="83" t="str">
        <f>IF(O159&lt;&gt;"",VLOOKUP(O159,LISTAS·PAPP!$U$9:$W$125,3,FALSE),"")</f>
        <v>99999999 SIN ORIENTACION DE GASTO</v>
      </c>
      <c r="R159" s="92" t="s">
        <v>1119</v>
      </c>
      <c r="S159" s="173">
        <v>2001</v>
      </c>
      <c r="T159" s="173">
        <v>1</v>
      </c>
      <c r="U159" s="92" t="s">
        <v>372</v>
      </c>
      <c r="V159" s="92" t="s">
        <v>382</v>
      </c>
      <c r="W159" s="94">
        <v>710601</v>
      </c>
      <c r="X159" s="83" t="str">
        <f>IF(ISERROR(VLOOKUP(W159,LISTAS·PAPP!$AJ$3:$AK$903,2,0))," ",VLOOKUP(W159,LISTAS·PAPP!$AJ$3:$AK$903,2,0))</f>
        <v>Aporte Patronal</v>
      </c>
      <c r="Y159" s="96">
        <v>1635.1</v>
      </c>
      <c r="Z159" s="97">
        <v>136.26</v>
      </c>
      <c r="AA159" s="97">
        <v>136.26</v>
      </c>
      <c r="AB159" s="97">
        <v>136.26</v>
      </c>
      <c r="AC159" s="97">
        <v>136.26</v>
      </c>
      <c r="AD159" s="97">
        <v>136.26</v>
      </c>
      <c r="AE159" s="97">
        <v>136.26</v>
      </c>
      <c r="AF159" s="97">
        <v>136.26</v>
      </c>
      <c r="AG159" s="97">
        <v>136.26</v>
      </c>
      <c r="AH159" s="97">
        <v>136.26</v>
      </c>
      <c r="AI159" s="97">
        <v>136.26</v>
      </c>
      <c r="AJ159" s="97">
        <v>136.26</v>
      </c>
      <c r="AK159" s="97">
        <v>136.24</v>
      </c>
      <c r="AL159" s="86">
        <f t="shared" si="7"/>
        <v>1635.1</v>
      </c>
      <c r="AM159" s="87" t="str">
        <f t="shared" si="8"/>
        <v>OK</v>
      </c>
      <c r="AN159" s="1" t="str">
        <f t="shared" si="9"/>
        <v xml:space="preserve">                     </v>
      </c>
    </row>
    <row r="160" spans="1:40" s="88" customFormat="1" ht="50.1" customHeight="1" x14ac:dyDescent="0.25">
      <c r="A160" s="92" t="s">
        <v>43</v>
      </c>
      <c r="B160" s="92" t="s">
        <v>52</v>
      </c>
      <c r="C160" s="92" t="s">
        <v>88</v>
      </c>
      <c r="D160" s="92" t="s">
        <v>1268</v>
      </c>
      <c r="E160" s="92" t="s">
        <v>1269</v>
      </c>
      <c r="F160" s="93">
        <v>1</v>
      </c>
      <c r="G160" s="94" t="s">
        <v>1270</v>
      </c>
      <c r="H160" s="83" t="str">
        <f>IF(M160&lt;&gt;"",VLOOKUP(M160,LISTAS·PAPP!$U$3:$Z$8,2,FALSE),"")</f>
        <v>GARANTIZAR UNA VIDA DIGNA CON IGUALES OPORTUNIDADES PARA TODAS LAS PERSONAS</v>
      </c>
      <c r="I160" s="85" t="str">
        <f>IF(M160&lt;&gt;"",VLOOKUP(M160,LISTAS·PAPP!$U$3:$Z$8,3,FALSE),"")</f>
        <v>FIN DE LA POBREZA</v>
      </c>
      <c r="J160" s="83" t="str">
        <f>IF(M160&lt;&gt;"",VLOOKUP(M160,LISTAS·PAPP!$U$3:$Z$8,4,FALSE),"")</f>
        <v>INCREMENTAR EL ACCESO Y CALIDAD DE LOS SERVICIOS DE INCLUSIÓN SOCIAL CON ÉNFASIS EN LOS GRUPOS DE ATENCIÓN PRIORITARIA Y LA POBLACIÓN QUE SE ENCUENTRA EN POBREZA O VULNERABILIDAD</v>
      </c>
      <c r="K160" s="83" t="str">
        <f>IF(C160&lt;&gt;"",VLOOKUP(C160,LISTAS·PAPP!$H$3:$O$119,4,FALSE),"")</f>
        <v>280 2000 COORDINACION ZONAL 2 - MIES</v>
      </c>
      <c r="L160" s="85" t="str">
        <f>IF(C160&lt;&gt;"",VLOOKUP(C160,LISTAS·PAPP!$H$3:$O$119,8,FALSE),"")</f>
        <v>03150100 TENA</v>
      </c>
      <c r="M160" s="95" t="s">
        <v>1064</v>
      </c>
      <c r="N160" s="92" t="s">
        <v>1075</v>
      </c>
      <c r="O160" s="92" t="s">
        <v>1079</v>
      </c>
      <c r="P160" s="84" t="str">
        <f>IF(N160&lt;&gt;"",VLOOKUP(N160,LISTAS·PAPP!$U$9:$Y$125,5,FALSE),"")</f>
        <v>102800000.740.5492</v>
      </c>
      <c r="Q160" s="83" t="str">
        <f>IF(O160&lt;&gt;"",VLOOKUP(O160,LISTAS·PAPP!$U$9:$W$125,3,FALSE),"")</f>
        <v>99999999 SIN ORIENTACION DE GASTO</v>
      </c>
      <c r="R160" s="92" t="s">
        <v>1119</v>
      </c>
      <c r="S160" s="173">
        <v>2001</v>
      </c>
      <c r="T160" s="173">
        <v>1</v>
      </c>
      <c r="U160" s="92" t="s">
        <v>372</v>
      </c>
      <c r="V160" s="92" t="s">
        <v>382</v>
      </c>
      <c r="W160" s="94">
        <v>710602</v>
      </c>
      <c r="X160" s="83" t="str">
        <f>IF(ISERROR(VLOOKUP(W160,LISTAS·PAPP!$AJ$3:$AK$903,2,0))," ",VLOOKUP(W160,LISTAS·PAPP!$AJ$3:$AK$903,2,0))</f>
        <v>Fondo de Reserva</v>
      </c>
      <c r="Y160" s="96">
        <v>1412</v>
      </c>
      <c r="Z160" s="97">
        <v>117.67</v>
      </c>
      <c r="AA160" s="97">
        <v>117.67</v>
      </c>
      <c r="AB160" s="97">
        <v>117.67</v>
      </c>
      <c r="AC160" s="97">
        <v>117.67</v>
      </c>
      <c r="AD160" s="97">
        <v>117.67</v>
      </c>
      <c r="AE160" s="97">
        <v>117.67</v>
      </c>
      <c r="AF160" s="97">
        <v>117.67</v>
      </c>
      <c r="AG160" s="97">
        <v>117.67</v>
      </c>
      <c r="AH160" s="97">
        <v>117.67</v>
      </c>
      <c r="AI160" s="97">
        <v>117.67</v>
      </c>
      <c r="AJ160" s="97">
        <v>117.67</v>
      </c>
      <c r="AK160" s="97">
        <v>117.63</v>
      </c>
      <c r="AL160" s="86">
        <f t="shared" si="7"/>
        <v>1412</v>
      </c>
      <c r="AM160" s="87" t="str">
        <f t="shared" si="8"/>
        <v>OK</v>
      </c>
      <c r="AN160" s="1" t="str">
        <f t="shared" si="9"/>
        <v xml:space="preserve">                     </v>
      </c>
    </row>
    <row r="161" spans="1:40" s="88" customFormat="1" ht="50.1" customHeight="1" x14ac:dyDescent="0.25">
      <c r="A161" s="92" t="s">
        <v>43</v>
      </c>
      <c r="B161" s="92" t="s">
        <v>52</v>
      </c>
      <c r="C161" s="92" t="s">
        <v>119</v>
      </c>
      <c r="D161" s="92" t="s">
        <v>1268</v>
      </c>
      <c r="E161" s="92" t="s">
        <v>1269</v>
      </c>
      <c r="F161" s="93">
        <v>1</v>
      </c>
      <c r="G161" s="94" t="s">
        <v>1270</v>
      </c>
      <c r="H161" s="83" t="str">
        <f>IF(M161&lt;&gt;"",VLOOKUP(M161,LISTAS·PAPP!$U$3:$Z$8,2,FALSE),"")</f>
        <v>GARANTIZAR UNA VIDA DIGNA CON IGUALES OPORTUNIDADES PARA TODAS LAS PERSONAS</v>
      </c>
      <c r="I161" s="85" t="str">
        <f>IF(M161&lt;&gt;"",VLOOKUP(M161,LISTAS·PAPP!$U$3:$Z$8,3,FALSE),"")</f>
        <v>FIN DE LA POBREZA</v>
      </c>
      <c r="J161" s="83" t="str">
        <f>IF(M161&lt;&gt;"",VLOOKUP(M161,LISTAS·PAPP!$U$3:$Z$8,4,FALSE),"")</f>
        <v>INCREMENTAR EL ACCESO Y CALIDAD DE LOS SERVICIOS DE INCLUSIÓN SOCIAL CON ÉNFASIS EN LOS GRUPOS DE ATENCIÓN PRIORITARIA Y LA POBLACIÓN QUE SE ENCUENTRA EN POBREZA O VULNERABILIDAD</v>
      </c>
      <c r="K161" s="83" t="str">
        <f>IF(C161&lt;&gt;"",VLOOKUP(C161,LISTAS·PAPP!$H$3:$O$119,4,FALSE),"")</f>
        <v>280 2320 DIRECCION DISTRITAL--22D02-LORETO-ORELLANA-MIES</v>
      </c>
      <c r="L161" s="85" t="str">
        <f>IF(C161&lt;&gt;"",VLOOKUP(C161,LISTAS·PAPP!$H$3:$O$119,8,FALSE),"")</f>
        <v>03220100 ORELLANA</v>
      </c>
      <c r="M161" s="95" t="s">
        <v>1064</v>
      </c>
      <c r="N161" s="92" t="s">
        <v>1075</v>
      </c>
      <c r="O161" s="92" t="s">
        <v>1079</v>
      </c>
      <c r="P161" s="84" t="str">
        <f>IF(N161&lt;&gt;"",VLOOKUP(N161,LISTAS·PAPP!$U$9:$Y$125,5,FALSE),"")</f>
        <v>102800000.740.5492</v>
      </c>
      <c r="Q161" s="83" t="str">
        <f>IF(O161&lt;&gt;"",VLOOKUP(O161,LISTAS·PAPP!$U$9:$W$125,3,FALSE),"")</f>
        <v>99999999 SIN ORIENTACION DE GASTO</v>
      </c>
      <c r="R161" s="92" t="s">
        <v>1119</v>
      </c>
      <c r="S161" s="173">
        <v>2001</v>
      </c>
      <c r="T161" s="173">
        <v>1</v>
      </c>
      <c r="U161" s="92" t="s">
        <v>372</v>
      </c>
      <c r="V161" s="92" t="s">
        <v>382</v>
      </c>
      <c r="W161" s="94">
        <v>710203</v>
      </c>
      <c r="X161" s="83" t="str">
        <f>IF(ISERROR(VLOOKUP(W161,LISTAS·PAPP!$AJ$3:$AK$903,2,0))," ",VLOOKUP(W161,LISTAS·PAPP!$AJ$3:$AK$903,2,0))</f>
        <v>Decimo Tercer Sueldo</v>
      </c>
      <c r="Y161" s="96">
        <v>1212</v>
      </c>
      <c r="Z161" s="97">
        <v>101</v>
      </c>
      <c r="AA161" s="97">
        <v>101</v>
      </c>
      <c r="AB161" s="97">
        <v>101</v>
      </c>
      <c r="AC161" s="97">
        <v>101</v>
      </c>
      <c r="AD161" s="97">
        <v>101</v>
      </c>
      <c r="AE161" s="97">
        <v>101</v>
      </c>
      <c r="AF161" s="97">
        <v>101</v>
      </c>
      <c r="AG161" s="97">
        <v>101</v>
      </c>
      <c r="AH161" s="97">
        <v>101</v>
      </c>
      <c r="AI161" s="97">
        <v>101</v>
      </c>
      <c r="AJ161" s="97">
        <v>101</v>
      </c>
      <c r="AK161" s="97">
        <v>101</v>
      </c>
      <c r="AL161" s="86">
        <f t="shared" si="7"/>
        <v>1212</v>
      </c>
      <c r="AM161" s="87" t="str">
        <f t="shared" si="8"/>
        <v>OK</v>
      </c>
      <c r="AN161" s="1" t="str">
        <f t="shared" si="9"/>
        <v xml:space="preserve">                     </v>
      </c>
    </row>
    <row r="162" spans="1:40" s="88" customFormat="1" ht="50.1" customHeight="1" x14ac:dyDescent="0.25">
      <c r="A162" s="92" t="s">
        <v>43</v>
      </c>
      <c r="B162" s="92" t="s">
        <v>52</v>
      </c>
      <c r="C162" s="92" t="s">
        <v>119</v>
      </c>
      <c r="D162" s="92" t="s">
        <v>1268</v>
      </c>
      <c r="E162" s="92" t="s">
        <v>1269</v>
      </c>
      <c r="F162" s="93">
        <v>1</v>
      </c>
      <c r="G162" s="94" t="s">
        <v>1270</v>
      </c>
      <c r="H162" s="83" t="str">
        <f>IF(M162&lt;&gt;"",VLOOKUP(M162,LISTAS·PAPP!$U$3:$Z$8,2,FALSE),"")</f>
        <v>GARANTIZAR UNA VIDA DIGNA CON IGUALES OPORTUNIDADES PARA TODAS LAS PERSONAS</v>
      </c>
      <c r="I162" s="85" t="str">
        <f>IF(M162&lt;&gt;"",VLOOKUP(M162,LISTAS·PAPP!$U$3:$Z$8,3,FALSE),"")</f>
        <v>FIN DE LA POBREZA</v>
      </c>
      <c r="J162" s="83" t="str">
        <f>IF(M162&lt;&gt;"",VLOOKUP(M162,LISTAS·PAPP!$U$3:$Z$8,4,FALSE),"")</f>
        <v>INCREMENTAR EL ACCESO Y CALIDAD DE LOS SERVICIOS DE INCLUSIÓN SOCIAL CON ÉNFASIS EN LOS GRUPOS DE ATENCIÓN PRIORITARIA Y LA POBLACIÓN QUE SE ENCUENTRA EN POBREZA O VULNERABILIDAD</v>
      </c>
      <c r="K162" s="83" t="str">
        <f>IF(C162&lt;&gt;"",VLOOKUP(C162,LISTAS·PAPP!$H$3:$O$119,4,FALSE),"")</f>
        <v>280 2320 DIRECCION DISTRITAL--22D02-LORETO-ORELLANA-MIES</v>
      </c>
      <c r="L162" s="85" t="str">
        <f>IF(C162&lt;&gt;"",VLOOKUP(C162,LISTAS·PAPP!$H$3:$O$119,8,FALSE),"")</f>
        <v>03220100 ORELLANA</v>
      </c>
      <c r="M162" s="95" t="s">
        <v>1064</v>
      </c>
      <c r="N162" s="92" t="s">
        <v>1075</v>
      </c>
      <c r="O162" s="92" t="s">
        <v>1079</v>
      </c>
      <c r="P162" s="84" t="str">
        <f>IF(N162&lt;&gt;"",VLOOKUP(N162,LISTAS·PAPP!$U$9:$Y$125,5,FALSE),"")</f>
        <v>102800000.740.5492</v>
      </c>
      <c r="Q162" s="83" t="str">
        <f>IF(O162&lt;&gt;"",VLOOKUP(O162,LISTAS·PAPP!$U$9:$W$125,3,FALSE),"")</f>
        <v>99999999 SIN ORIENTACION DE GASTO</v>
      </c>
      <c r="R162" s="92" t="s">
        <v>1119</v>
      </c>
      <c r="S162" s="173">
        <v>2001</v>
      </c>
      <c r="T162" s="173">
        <v>1</v>
      </c>
      <c r="U162" s="92" t="s">
        <v>372</v>
      </c>
      <c r="V162" s="92" t="s">
        <v>382</v>
      </c>
      <c r="W162" s="94">
        <v>710204</v>
      </c>
      <c r="X162" s="83" t="str">
        <f>IF(ISERROR(VLOOKUP(W162,LISTAS·PAPP!$AJ$3:$AK$903,2,0))," ",VLOOKUP(W162,LISTAS·PAPP!$AJ$3:$AK$903,2,0))</f>
        <v>Decimo Cuarto Sueldo</v>
      </c>
      <c r="Y162" s="96">
        <v>400</v>
      </c>
      <c r="Z162" s="97">
        <v>0</v>
      </c>
      <c r="AA162" s="97">
        <v>0</v>
      </c>
      <c r="AB162" s="97">
        <v>0</v>
      </c>
      <c r="AC162" s="97">
        <v>0</v>
      </c>
      <c r="AD162" s="97">
        <v>0</v>
      </c>
      <c r="AE162" s="97">
        <v>0</v>
      </c>
      <c r="AF162" s="97">
        <v>0</v>
      </c>
      <c r="AG162" s="97">
        <v>400</v>
      </c>
      <c r="AH162" s="97">
        <v>0</v>
      </c>
      <c r="AI162" s="97">
        <v>0</v>
      </c>
      <c r="AJ162" s="97">
        <v>0</v>
      </c>
      <c r="AK162" s="97">
        <v>0</v>
      </c>
      <c r="AL162" s="86">
        <f t="shared" si="7"/>
        <v>400</v>
      </c>
      <c r="AM162" s="87" t="str">
        <f t="shared" si="8"/>
        <v>OK</v>
      </c>
      <c r="AN162" s="1" t="str">
        <f t="shared" si="9"/>
        <v xml:space="preserve">                     </v>
      </c>
    </row>
    <row r="163" spans="1:40" s="88" customFormat="1" ht="50.1" customHeight="1" x14ac:dyDescent="0.25">
      <c r="A163" s="92" t="s">
        <v>43</v>
      </c>
      <c r="B163" s="92" t="s">
        <v>52</v>
      </c>
      <c r="C163" s="92" t="s">
        <v>119</v>
      </c>
      <c r="D163" s="92" t="s">
        <v>1268</v>
      </c>
      <c r="E163" s="92" t="s">
        <v>1269</v>
      </c>
      <c r="F163" s="93">
        <v>1</v>
      </c>
      <c r="G163" s="94" t="s">
        <v>1270</v>
      </c>
      <c r="H163" s="83" t="str">
        <f>IF(M163&lt;&gt;"",VLOOKUP(M163,LISTAS·PAPP!$U$3:$Z$8,2,FALSE),"")</f>
        <v>GARANTIZAR UNA VIDA DIGNA CON IGUALES OPORTUNIDADES PARA TODAS LAS PERSONAS</v>
      </c>
      <c r="I163" s="85" t="str">
        <f>IF(M163&lt;&gt;"",VLOOKUP(M163,LISTAS·PAPP!$U$3:$Z$8,3,FALSE),"")</f>
        <v>FIN DE LA POBREZA</v>
      </c>
      <c r="J163" s="83" t="str">
        <f>IF(M163&lt;&gt;"",VLOOKUP(M163,LISTAS·PAPP!$U$3:$Z$8,4,FALSE),"")</f>
        <v>INCREMENTAR EL ACCESO Y CALIDAD DE LOS SERVICIOS DE INCLUSIÓN SOCIAL CON ÉNFASIS EN LOS GRUPOS DE ATENCIÓN PRIORITARIA Y LA POBLACIÓN QUE SE ENCUENTRA EN POBREZA O VULNERABILIDAD</v>
      </c>
      <c r="K163" s="83" t="str">
        <f>IF(C163&lt;&gt;"",VLOOKUP(C163,LISTAS·PAPP!$H$3:$O$119,4,FALSE),"")</f>
        <v>280 2320 DIRECCION DISTRITAL--22D02-LORETO-ORELLANA-MIES</v>
      </c>
      <c r="L163" s="85" t="str">
        <f>IF(C163&lt;&gt;"",VLOOKUP(C163,LISTAS·PAPP!$H$3:$O$119,8,FALSE),"")</f>
        <v>03220100 ORELLANA</v>
      </c>
      <c r="M163" s="95" t="s">
        <v>1064</v>
      </c>
      <c r="N163" s="92" t="s">
        <v>1075</v>
      </c>
      <c r="O163" s="92" t="s">
        <v>1079</v>
      </c>
      <c r="P163" s="84" t="str">
        <f>IF(N163&lt;&gt;"",VLOOKUP(N163,LISTAS·PAPP!$U$9:$Y$125,5,FALSE),"")</f>
        <v>102800000.740.5492</v>
      </c>
      <c r="Q163" s="83" t="str">
        <f>IF(O163&lt;&gt;"",VLOOKUP(O163,LISTAS·PAPP!$U$9:$W$125,3,FALSE),"")</f>
        <v>99999999 SIN ORIENTACION DE GASTO</v>
      </c>
      <c r="R163" s="92" t="s">
        <v>1119</v>
      </c>
      <c r="S163" s="173">
        <v>2001</v>
      </c>
      <c r="T163" s="173">
        <v>1</v>
      </c>
      <c r="U163" s="92" t="s">
        <v>372</v>
      </c>
      <c r="V163" s="92" t="s">
        <v>382</v>
      </c>
      <c r="W163" s="94">
        <v>710510</v>
      </c>
      <c r="X163" s="83" t="str">
        <f>IF(ISERROR(VLOOKUP(W163,LISTAS·PAPP!$AJ$3:$AK$903,2,0))," ",VLOOKUP(W163,LISTAS·PAPP!$AJ$3:$AK$903,2,0))</f>
        <v>Servicios Personales por Contrato</v>
      </c>
      <c r="Y163" s="96">
        <v>14544</v>
      </c>
      <c r="Z163" s="97">
        <v>1212</v>
      </c>
      <c r="AA163" s="97">
        <v>1212</v>
      </c>
      <c r="AB163" s="97">
        <v>1212</v>
      </c>
      <c r="AC163" s="97">
        <v>1212</v>
      </c>
      <c r="AD163" s="97">
        <v>1212</v>
      </c>
      <c r="AE163" s="97">
        <v>1212</v>
      </c>
      <c r="AF163" s="97">
        <v>1212</v>
      </c>
      <c r="AG163" s="97">
        <v>1212</v>
      </c>
      <c r="AH163" s="97">
        <v>1212</v>
      </c>
      <c r="AI163" s="97">
        <v>1212</v>
      </c>
      <c r="AJ163" s="97">
        <v>1212</v>
      </c>
      <c r="AK163" s="97">
        <v>1212</v>
      </c>
      <c r="AL163" s="86">
        <f t="shared" si="7"/>
        <v>14544</v>
      </c>
      <c r="AM163" s="87" t="str">
        <f t="shared" si="8"/>
        <v>OK</v>
      </c>
      <c r="AN163" s="1" t="str">
        <f t="shared" si="9"/>
        <v xml:space="preserve">                     </v>
      </c>
    </row>
    <row r="164" spans="1:40" s="88" customFormat="1" ht="50.1" customHeight="1" x14ac:dyDescent="0.25">
      <c r="A164" s="92" t="s">
        <v>43</v>
      </c>
      <c r="B164" s="92" t="s">
        <v>52</v>
      </c>
      <c r="C164" s="92" t="s">
        <v>119</v>
      </c>
      <c r="D164" s="92" t="s">
        <v>1268</v>
      </c>
      <c r="E164" s="92" t="s">
        <v>1269</v>
      </c>
      <c r="F164" s="93">
        <v>1</v>
      </c>
      <c r="G164" s="94" t="s">
        <v>1270</v>
      </c>
      <c r="H164" s="83" t="str">
        <f>IF(M164&lt;&gt;"",VLOOKUP(M164,LISTAS·PAPP!$U$3:$Z$8,2,FALSE),"")</f>
        <v>GARANTIZAR UNA VIDA DIGNA CON IGUALES OPORTUNIDADES PARA TODAS LAS PERSONAS</v>
      </c>
      <c r="I164" s="85" t="str">
        <f>IF(M164&lt;&gt;"",VLOOKUP(M164,LISTAS·PAPP!$U$3:$Z$8,3,FALSE),"")</f>
        <v>FIN DE LA POBREZA</v>
      </c>
      <c r="J164" s="83" t="str">
        <f>IF(M164&lt;&gt;"",VLOOKUP(M164,LISTAS·PAPP!$U$3:$Z$8,4,FALSE),"")</f>
        <v>INCREMENTAR EL ACCESO Y CALIDAD DE LOS SERVICIOS DE INCLUSIÓN SOCIAL CON ÉNFASIS EN LOS GRUPOS DE ATENCIÓN PRIORITARIA Y LA POBLACIÓN QUE SE ENCUENTRA EN POBREZA O VULNERABILIDAD</v>
      </c>
      <c r="K164" s="83" t="str">
        <f>IF(C164&lt;&gt;"",VLOOKUP(C164,LISTAS·PAPP!$H$3:$O$119,4,FALSE),"")</f>
        <v>280 2320 DIRECCION DISTRITAL--22D02-LORETO-ORELLANA-MIES</v>
      </c>
      <c r="L164" s="85" t="str">
        <f>IF(C164&lt;&gt;"",VLOOKUP(C164,LISTAS·PAPP!$H$3:$O$119,8,FALSE),"")</f>
        <v>03220100 ORELLANA</v>
      </c>
      <c r="M164" s="95" t="s">
        <v>1064</v>
      </c>
      <c r="N164" s="92" t="s">
        <v>1075</v>
      </c>
      <c r="O164" s="92" t="s">
        <v>1079</v>
      </c>
      <c r="P164" s="84" t="str">
        <f>IF(N164&lt;&gt;"",VLOOKUP(N164,LISTAS·PAPP!$U$9:$Y$125,5,FALSE),"")</f>
        <v>102800000.740.5492</v>
      </c>
      <c r="Q164" s="83" t="str">
        <f>IF(O164&lt;&gt;"",VLOOKUP(O164,LISTAS·PAPP!$U$9:$W$125,3,FALSE),"")</f>
        <v>99999999 SIN ORIENTACION DE GASTO</v>
      </c>
      <c r="R164" s="92" t="s">
        <v>1119</v>
      </c>
      <c r="S164" s="173">
        <v>2001</v>
      </c>
      <c r="T164" s="173">
        <v>1</v>
      </c>
      <c r="U164" s="92" t="s">
        <v>372</v>
      </c>
      <c r="V164" s="92" t="s">
        <v>382</v>
      </c>
      <c r="W164" s="94">
        <v>710601</v>
      </c>
      <c r="X164" s="83" t="str">
        <f>IF(ISERROR(VLOOKUP(W164,LISTAS·PAPP!$AJ$3:$AK$903,2,0))," ",VLOOKUP(W164,LISTAS·PAPP!$AJ$3:$AK$903,2,0))</f>
        <v>Aporte Patronal</v>
      </c>
      <c r="Y164" s="96">
        <v>1403.5</v>
      </c>
      <c r="Z164" s="97">
        <v>116.96</v>
      </c>
      <c r="AA164" s="97">
        <v>116.96</v>
      </c>
      <c r="AB164" s="97">
        <v>116.96</v>
      </c>
      <c r="AC164" s="97">
        <v>116.96</v>
      </c>
      <c r="AD164" s="97">
        <v>116.96</v>
      </c>
      <c r="AE164" s="97">
        <v>116.96</v>
      </c>
      <c r="AF164" s="97">
        <v>116.96</v>
      </c>
      <c r="AG164" s="97">
        <v>116.96</v>
      </c>
      <c r="AH164" s="97">
        <v>116.96</v>
      </c>
      <c r="AI164" s="97">
        <v>116.96</v>
      </c>
      <c r="AJ164" s="97">
        <v>116.96</v>
      </c>
      <c r="AK164" s="97">
        <v>116.94</v>
      </c>
      <c r="AL164" s="86">
        <f t="shared" si="7"/>
        <v>1403.5000000000002</v>
      </c>
      <c r="AM164" s="87" t="str">
        <f t="shared" si="8"/>
        <v>OK</v>
      </c>
      <c r="AN164" s="1" t="str">
        <f t="shared" si="9"/>
        <v xml:space="preserve">                     </v>
      </c>
    </row>
    <row r="165" spans="1:40" s="88" customFormat="1" ht="50.1" customHeight="1" x14ac:dyDescent="0.25">
      <c r="A165" s="92" t="s">
        <v>43</v>
      </c>
      <c r="B165" s="92" t="s">
        <v>52</v>
      </c>
      <c r="C165" s="92" t="s">
        <v>119</v>
      </c>
      <c r="D165" s="92" t="s">
        <v>1268</v>
      </c>
      <c r="E165" s="92" t="s">
        <v>1269</v>
      </c>
      <c r="F165" s="93">
        <v>1</v>
      </c>
      <c r="G165" s="94" t="s">
        <v>1270</v>
      </c>
      <c r="H165" s="83" t="str">
        <f>IF(M165&lt;&gt;"",VLOOKUP(M165,LISTAS·PAPP!$U$3:$Z$8,2,FALSE),"")</f>
        <v>GARANTIZAR UNA VIDA DIGNA CON IGUALES OPORTUNIDADES PARA TODAS LAS PERSONAS</v>
      </c>
      <c r="I165" s="85" t="str">
        <f>IF(M165&lt;&gt;"",VLOOKUP(M165,LISTAS·PAPP!$U$3:$Z$8,3,FALSE),"")</f>
        <v>FIN DE LA POBREZA</v>
      </c>
      <c r="J165" s="83" t="str">
        <f>IF(M165&lt;&gt;"",VLOOKUP(M165,LISTAS·PAPP!$U$3:$Z$8,4,FALSE),"")</f>
        <v>INCREMENTAR EL ACCESO Y CALIDAD DE LOS SERVICIOS DE INCLUSIÓN SOCIAL CON ÉNFASIS EN LOS GRUPOS DE ATENCIÓN PRIORITARIA Y LA POBLACIÓN QUE SE ENCUENTRA EN POBREZA O VULNERABILIDAD</v>
      </c>
      <c r="K165" s="83" t="str">
        <f>IF(C165&lt;&gt;"",VLOOKUP(C165,LISTAS·PAPP!$H$3:$O$119,4,FALSE),"")</f>
        <v>280 2320 DIRECCION DISTRITAL--22D02-LORETO-ORELLANA-MIES</v>
      </c>
      <c r="L165" s="85" t="str">
        <f>IF(C165&lt;&gt;"",VLOOKUP(C165,LISTAS·PAPP!$H$3:$O$119,8,FALSE),"")</f>
        <v>03220100 ORELLANA</v>
      </c>
      <c r="M165" s="95" t="s">
        <v>1064</v>
      </c>
      <c r="N165" s="92" t="s">
        <v>1075</v>
      </c>
      <c r="O165" s="92" t="s">
        <v>1079</v>
      </c>
      <c r="P165" s="84" t="str">
        <f>IF(N165&lt;&gt;"",VLOOKUP(N165,LISTAS·PAPP!$U$9:$Y$125,5,FALSE),"")</f>
        <v>102800000.740.5492</v>
      </c>
      <c r="Q165" s="83" t="str">
        <f>IF(O165&lt;&gt;"",VLOOKUP(O165,LISTAS·PAPP!$U$9:$W$125,3,FALSE),"")</f>
        <v>99999999 SIN ORIENTACION DE GASTO</v>
      </c>
      <c r="R165" s="92" t="s">
        <v>1119</v>
      </c>
      <c r="S165" s="173">
        <v>2001</v>
      </c>
      <c r="T165" s="173">
        <v>1</v>
      </c>
      <c r="U165" s="92" t="s">
        <v>372</v>
      </c>
      <c r="V165" s="92" t="s">
        <v>382</v>
      </c>
      <c r="W165" s="94">
        <v>710602</v>
      </c>
      <c r="X165" s="83" t="str">
        <f>IF(ISERROR(VLOOKUP(W165,LISTAS·PAPP!$AJ$3:$AK$903,2,0))," ",VLOOKUP(W165,LISTAS·PAPP!$AJ$3:$AK$903,2,0))</f>
        <v>Fondo de Reserva</v>
      </c>
      <c r="Y165" s="96">
        <v>1212</v>
      </c>
      <c r="Z165" s="97">
        <v>101</v>
      </c>
      <c r="AA165" s="97">
        <v>101</v>
      </c>
      <c r="AB165" s="97">
        <v>101</v>
      </c>
      <c r="AC165" s="97">
        <v>101</v>
      </c>
      <c r="AD165" s="97">
        <v>101</v>
      </c>
      <c r="AE165" s="97">
        <v>101</v>
      </c>
      <c r="AF165" s="97">
        <v>101</v>
      </c>
      <c r="AG165" s="97">
        <v>101</v>
      </c>
      <c r="AH165" s="97">
        <v>101</v>
      </c>
      <c r="AI165" s="97">
        <v>101</v>
      </c>
      <c r="AJ165" s="97">
        <v>101</v>
      </c>
      <c r="AK165" s="97">
        <v>101</v>
      </c>
      <c r="AL165" s="86">
        <f t="shared" si="7"/>
        <v>1212</v>
      </c>
      <c r="AM165" s="87" t="str">
        <f t="shared" si="8"/>
        <v>OK</v>
      </c>
      <c r="AN165" s="1" t="str">
        <f t="shared" si="9"/>
        <v xml:space="preserve">                     </v>
      </c>
    </row>
    <row r="166" spans="1:40" s="88" customFormat="1" ht="50.1" customHeight="1" x14ac:dyDescent="0.25">
      <c r="A166" s="92" t="s">
        <v>43</v>
      </c>
      <c r="B166" s="92" t="s">
        <v>56</v>
      </c>
      <c r="C166" s="92" t="s">
        <v>98</v>
      </c>
      <c r="D166" s="92" t="s">
        <v>1268</v>
      </c>
      <c r="E166" s="92" t="s">
        <v>1269</v>
      </c>
      <c r="F166" s="93">
        <v>1</v>
      </c>
      <c r="G166" s="94" t="s">
        <v>1270</v>
      </c>
      <c r="H166" s="83" t="str">
        <f>IF(M166&lt;&gt;"",VLOOKUP(M166,LISTAS·PAPP!$U$3:$Z$8,2,FALSE),"")</f>
        <v>GARANTIZAR UNA VIDA DIGNA CON IGUALES OPORTUNIDADES PARA TODAS LAS PERSONAS</v>
      </c>
      <c r="I166" s="85" t="str">
        <f>IF(M166&lt;&gt;"",VLOOKUP(M166,LISTAS·PAPP!$U$3:$Z$8,3,FALSE),"")</f>
        <v>FIN DE LA POBREZA</v>
      </c>
      <c r="J166" s="83" t="str">
        <f>IF(M166&lt;&gt;"",VLOOKUP(M166,LISTAS·PAPP!$U$3:$Z$8,4,FALSE),"")</f>
        <v>INCREMENTAR EL ACCESO Y CALIDAD DE LOS SERVICIOS DE INCLUSIÓN SOCIAL CON ÉNFASIS EN LOS GRUPOS DE ATENCIÓN PRIORITARIA Y LA POBLACIÓN QUE SE ENCUENTRA EN POBREZA O VULNERABILIDAD</v>
      </c>
      <c r="K166" s="83" t="str">
        <f>IF(C166&lt;&gt;"",VLOOKUP(C166,LISTAS·PAPP!$H$3:$O$119,4,FALSE),"")</f>
        <v>280 3000 COORDINACION ZONAL 3 - MIES</v>
      </c>
      <c r="L166" s="85" t="str">
        <f>IF(C166&lt;&gt;"",VLOOKUP(C166,LISTAS·PAPP!$H$3:$O$119,8,FALSE),"")</f>
        <v>02180100 AMBATO</v>
      </c>
      <c r="M166" s="95" t="s">
        <v>1064</v>
      </c>
      <c r="N166" s="92" t="s">
        <v>1075</v>
      </c>
      <c r="O166" s="92" t="s">
        <v>1079</v>
      </c>
      <c r="P166" s="84" t="str">
        <f>IF(N166&lt;&gt;"",VLOOKUP(N166,LISTAS·PAPP!$U$9:$Y$125,5,FALSE),"")</f>
        <v>102800000.740.5492</v>
      </c>
      <c r="Q166" s="83" t="str">
        <f>IF(O166&lt;&gt;"",VLOOKUP(O166,LISTAS·PAPP!$U$9:$W$125,3,FALSE),"")</f>
        <v>99999999 SIN ORIENTACION DE GASTO</v>
      </c>
      <c r="R166" s="92" t="s">
        <v>1119</v>
      </c>
      <c r="S166" s="173">
        <v>2001</v>
      </c>
      <c r="T166" s="173">
        <v>1</v>
      </c>
      <c r="U166" s="92" t="s">
        <v>372</v>
      </c>
      <c r="V166" s="92" t="s">
        <v>382</v>
      </c>
      <c r="W166" s="94">
        <v>710203</v>
      </c>
      <c r="X166" s="83" t="str">
        <f>IF(ISERROR(VLOOKUP(W166,LISTAS·PAPP!$AJ$3:$AK$903,2,0))," ",VLOOKUP(W166,LISTAS·PAPP!$AJ$3:$AK$903,2,0))</f>
        <v>Decimo Tercer Sueldo</v>
      </c>
      <c r="Y166" s="96">
        <v>1412</v>
      </c>
      <c r="Z166" s="97">
        <v>117.67</v>
      </c>
      <c r="AA166" s="97">
        <v>117.67</v>
      </c>
      <c r="AB166" s="97">
        <v>117.67</v>
      </c>
      <c r="AC166" s="97">
        <v>117.67</v>
      </c>
      <c r="AD166" s="97">
        <v>117.67</v>
      </c>
      <c r="AE166" s="97">
        <v>117.67</v>
      </c>
      <c r="AF166" s="97">
        <v>117.67</v>
      </c>
      <c r="AG166" s="97">
        <v>117.67</v>
      </c>
      <c r="AH166" s="97">
        <v>117.67</v>
      </c>
      <c r="AI166" s="97">
        <v>117.67</v>
      </c>
      <c r="AJ166" s="97">
        <v>117.67</v>
      </c>
      <c r="AK166" s="97">
        <v>117.63</v>
      </c>
      <c r="AL166" s="86">
        <f t="shared" si="7"/>
        <v>1412</v>
      </c>
      <c r="AM166" s="87" t="str">
        <f t="shared" si="8"/>
        <v>OK</v>
      </c>
      <c r="AN166" s="1" t="str">
        <f t="shared" si="9"/>
        <v xml:space="preserve">                     </v>
      </c>
    </row>
    <row r="167" spans="1:40" s="88" customFormat="1" ht="50.1" customHeight="1" x14ac:dyDescent="0.25">
      <c r="A167" s="92" t="s">
        <v>43</v>
      </c>
      <c r="B167" s="92" t="s">
        <v>56</v>
      </c>
      <c r="C167" s="92" t="s">
        <v>98</v>
      </c>
      <c r="D167" s="92" t="s">
        <v>1268</v>
      </c>
      <c r="E167" s="92" t="s">
        <v>1269</v>
      </c>
      <c r="F167" s="93">
        <v>1</v>
      </c>
      <c r="G167" s="94" t="s">
        <v>1270</v>
      </c>
      <c r="H167" s="83" t="str">
        <f>IF(M167&lt;&gt;"",VLOOKUP(M167,LISTAS·PAPP!$U$3:$Z$8,2,FALSE),"")</f>
        <v>GARANTIZAR UNA VIDA DIGNA CON IGUALES OPORTUNIDADES PARA TODAS LAS PERSONAS</v>
      </c>
      <c r="I167" s="85" t="str">
        <f>IF(M167&lt;&gt;"",VLOOKUP(M167,LISTAS·PAPP!$U$3:$Z$8,3,FALSE),"")</f>
        <v>FIN DE LA POBREZA</v>
      </c>
      <c r="J167" s="83" t="str">
        <f>IF(M167&lt;&gt;"",VLOOKUP(M167,LISTAS·PAPP!$U$3:$Z$8,4,FALSE),"")</f>
        <v>INCREMENTAR EL ACCESO Y CALIDAD DE LOS SERVICIOS DE INCLUSIÓN SOCIAL CON ÉNFASIS EN LOS GRUPOS DE ATENCIÓN PRIORITARIA Y LA POBLACIÓN QUE SE ENCUENTRA EN POBREZA O VULNERABILIDAD</v>
      </c>
      <c r="K167" s="83" t="str">
        <f>IF(C167&lt;&gt;"",VLOOKUP(C167,LISTAS·PAPP!$H$3:$O$119,4,FALSE),"")</f>
        <v>280 3000 COORDINACION ZONAL 3 - MIES</v>
      </c>
      <c r="L167" s="85" t="str">
        <f>IF(C167&lt;&gt;"",VLOOKUP(C167,LISTAS·PAPP!$H$3:$O$119,8,FALSE),"")</f>
        <v>02180100 AMBATO</v>
      </c>
      <c r="M167" s="95" t="s">
        <v>1064</v>
      </c>
      <c r="N167" s="92" t="s">
        <v>1075</v>
      </c>
      <c r="O167" s="92" t="s">
        <v>1079</v>
      </c>
      <c r="P167" s="84" t="str">
        <f>IF(N167&lt;&gt;"",VLOOKUP(N167,LISTAS·PAPP!$U$9:$Y$125,5,FALSE),"")</f>
        <v>102800000.740.5492</v>
      </c>
      <c r="Q167" s="83" t="str">
        <f>IF(O167&lt;&gt;"",VLOOKUP(O167,LISTAS·PAPP!$U$9:$W$125,3,FALSE),"")</f>
        <v>99999999 SIN ORIENTACION DE GASTO</v>
      </c>
      <c r="R167" s="92" t="s">
        <v>1119</v>
      </c>
      <c r="S167" s="173">
        <v>2001</v>
      </c>
      <c r="T167" s="173">
        <v>1</v>
      </c>
      <c r="U167" s="92" t="s">
        <v>372</v>
      </c>
      <c r="V167" s="92" t="s">
        <v>382</v>
      </c>
      <c r="W167" s="94">
        <v>710204</v>
      </c>
      <c r="X167" s="83" t="str">
        <f>IF(ISERROR(VLOOKUP(W167,LISTAS·PAPP!$AJ$3:$AK$903,2,0))," ",VLOOKUP(W167,LISTAS·PAPP!$AJ$3:$AK$903,2,0))</f>
        <v>Decimo Cuarto Sueldo</v>
      </c>
      <c r="Y167" s="96">
        <v>400</v>
      </c>
      <c r="Z167" s="97">
        <v>0</v>
      </c>
      <c r="AA167" s="97">
        <v>0</v>
      </c>
      <c r="AB167" s="97">
        <v>0</v>
      </c>
      <c r="AC167" s="97">
        <v>0</v>
      </c>
      <c r="AD167" s="97">
        <v>0</v>
      </c>
      <c r="AE167" s="97">
        <v>0</v>
      </c>
      <c r="AF167" s="97">
        <v>0</v>
      </c>
      <c r="AG167" s="97">
        <v>400</v>
      </c>
      <c r="AH167" s="97">
        <v>0</v>
      </c>
      <c r="AI167" s="97">
        <v>0</v>
      </c>
      <c r="AJ167" s="97">
        <v>0</v>
      </c>
      <c r="AK167" s="97">
        <v>0</v>
      </c>
      <c r="AL167" s="86">
        <f t="shared" si="7"/>
        <v>400</v>
      </c>
      <c r="AM167" s="87" t="str">
        <f t="shared" si="8"/>
        <v>OK</v>
      </c>
      <c r="AN167" s="1" t="str">
        <f t="shared" si="9"/>
        <v xml:space="preserve">                     </v>
      </c>
    </row>
    <row r="168" spans="1:40" s="88" customFormat="1" ht="50.1" customHeight="1" x14ac:dyDescent="0.25">
      <c r="A168" s="92" t="s">
        <v>43</v>
      </c>
      <c r="B168" s="92" t="s">
        <v>56</v>
      </c>
      <c r="C168" s="92" t="s">
        <v>98</v>
      </c>
      <c r="D168" s="92" t="s">
        <v>1268</v>
      </c>
      <c r="E168" s="92" t="s">
        <v>1269</v>
      </c>
      <c r="F168" s="93">
        <v>1</v>
      </c>
      <c r="G168" s="94" t="s">
        <v>1270</v>
      </c>
      <c r="H168" s="83" t="str">
        <f>IF(M168&lt;&gt;"",VLOOKUP(M168,LISTAS·PAPP!$U$3:$Z$8,2,FALSE),"")</f>
        <v>GARANTIZAR UNA VIDA DIGNA CON IGUALES OPORTUNIDADES PARA TODAS LAS PERSONAS</v>
      </c>
      <c r="I168" s="85" t="str">
        <f>IF(M168&lt;&gt;"",VLOOKUP(M168,LISTAS·PAPP!$U$3:$Z$8,3,FALSE),"")</f>
        <v>FIN DE LA POBREZA</v>
      </c>
      <c r="J168" s="83" t="str">
        <f>IF(M168&lt;&gt;"",VLOOKUP(M168,LISTAS·PAPP!$U$3:$Z$8,4,FALSE),"")</f>
        <v>INCREMENTAR EL ACCESO Y CALIDAD DE LOS SERVICIOS DE INCLUSIÓN SOCIAL CON ÉNFASIS EN LOS GRUPOS DE ATENCIÓN PRIORITARIA Y LA POBLACIÓN QUE SE ENCUENTRA EN POBREZA O VULNERABILIDAD</v>
      </c>
      <c r="K168" s="83" t="str">
        <f>IF(C168&lt;&gt;"",VLOOKUP(C168,LISTAS·PAPP!$H$3:$O$119,4,FALSE),"")</f>
        <v>280 3000 COORDINACION ZONAL 3 - MIES</v>
      </c>
      <c r="L168" s="85" t="str">
        <f>IF(C168&lt;&gt;"",VLOOKUP(C168,LISTAS·PAPP!$H$3:$O$119,8,FALSE),"")</f>
        <v>02180100 AMBATO</v>
      </c>
      <c r="M168" s="95" t="s">
        <v>1064</v>
      </c>
      <c r="N168" s="92" t="s">
        <v>1075</v>
      </c>
      <c r="O168" s="92" t="s">
        <v>1079</v>
      </c>
      <c r="P168" s="84" t="str">
        <f>IF(N168&lt;&gt;"",VLOOKUP(N168,LISTAS·PAPP!$U$9:$Y$125,5,FALSE),"")</f>
        <v>102800000.740.5492</v>
      </c>
      <c r="Q168" s="83" t="str">
        <f>IF(O168&lt;&gt;"",VLOOKUP(O168,LISTAS·PAPP!$U$9:$W$125,3,FALSE),"")</f>
        <v>99999999 SIN ORIENTACION DE GASTO</v>
      </c>
      <c r="R168" s="92" t="s">
        <v>1119</v>
      </c>
      <c r="S168" s="173">
        <v>2001</v>
      </c>
      <c r="T168" s="173">
        <v>1</v>
      </c>
      <c r="U168" s="92" t="s">
        <v>372</v>
      </c>
      <c r="V168" s="92" t="s">
        <v>382</v>
      </c>
      <c r="W168" s="94">
        <v>710510</v>
      </c>
      <c r="X168" s="83" t="str">
        <f>IF(ISERROR(VLOOKUP(W168,LISTAS·PAPP!$AJ$3:$AK$903,2,0))," ",VLOOKUP(W168,LISTAS·PAPP!$AJ$3:$AK$903,2,0))</f>
        <v>Servicios Personales por Contrato</v>
      </c>
      <c r="Y168" s="96">
        <v>16944</v>
      </c>
      <c r="Z168" s="97">
        <v>1412</v>
      </c>
      <c r="AA168" s="97">
        <v>1412</v>
      </c>
      <c r="AB168" s="97">
        <v>1412</v>
      </c>
      <c r="AC168" s="97">
        <v>1412</v>
      </c>
      <c r="AD168" s="97">
        <v>1412</v>
      </c>
      <c r="AE168" s="97">
        <v>1412</v>
      </c>
      <c r="AF168" s="97">
        <v>1412</v>
      </c>
      <c r="AG168" s="97">
        <v>1412</v>
      </c>
      <c r="AH168" s="97">
        <v>1412</v>
      </c>
      <c r="AI168" s="97">
        <v>1412</v>
      </c>
      <c r="AJ168" s="97">
        <v>1412</v>
      </c>
      <c r="AK168" s="97">
        <v>1412</v>
      </c>
      <c r="AL168" s="86">
        <f t="shared" si="7"/>
        <v>16944</v>
      </c>
      <c r="AM168" s="87" t="str">
        <f t="shared" si="8"/>
        <v>OK</v>
      </c>
      <c r="AN168" s="1" t="str">
        <f t="shared" si="9"/>
        <v xml:space="preserve">                     </v>
      </c>
    </row>
    <row r="169" spans="1:40" s="88" customFormat="1" ht="50.1" customHeight="1" x14ac:dyDescent="0.25">
      <c r="A169" s="92" t="s">
        <v>43</v>
      </c>
      <c r="B169" s="92" t="s">
        <v>56</v>
      </c>
      <c r="C169" s="92" t="s">
        <v>98</v>
      </c>
      <c r="D169" s="92" t="s">
        <v>1268</v>
      </c>
      <c r="E169" s="92" t="s">
        <v>1269</v>
      </c>
      <c r="F169" s="93">
        <v>1</v>
      </c>
      <c r="G169" s="94" t="s">
        <v>1270</v>
      </c>
      <c r="H169" s="83" t="str">
        <f>IF(M169&lt;&gt;"",VLOOKUP(M169,LISTAS·PAPP!$U$3:$Z$8,2,FALSE),"")</f>
        <v>GARANTIZAR UNA VIDA DIGNA CON IGUALES OPORTUNIDADES PARA TODAS LAS PERSONAS</v>
      </c>
      <c r="I169" s="85" t="str">
        <f>IF(M169&lt;&gt;"",VLOOKUP(M169,LISTAS·PAPP!$U$3:$Z$8,3,FALSE),"")</f>
        <v>FIN DE LA POBREZA</v>
      </c>
      <c r="J169" s="83" t="str">
        <f>IF(M169&lt;&gt;"",VLOOKUP(M169,LISTAS·PAPP!$U$3:$Z$8,4,FALSE),"")</f>
        <v>INCREMENTAR EL ACCESO Y CALIDAD DE LOS SERVICIOS DE INCLUSIÓN SOCIAL CON ÉNFASIS EN LOS GRUPOS DE ATENCIÓN PRIORITARIA Y LA POBLACIÓN QUE SE ENCUENTRA EN POBREZA O VULNERABILIDAD</v>
      </c>
      <c r="K169" s="83" t="str">
        <f>IF(C169&lt;&gt;"",VLOOKUP(C169,LISTAS·PAPP!$H$3:$O$119,4,FALSE),"")</f>
        <v>280 3000 COORDINACION ZONAL 3 - MIES</v>
      </c>
      <c r="L169" s="85" t="str">
        <f>IF(C169&lt;&gt;"",VLOOKUP(C169,LISTAS·PAPP!$H$3:$O$119,8,FALSE),"")</f>
        <v>02180100 AMBATO</v>
      </c>
      <c r="M169" s="95" t="s">
        <v>1064</v>
      </c>
      <c r="N169" s="92" t="s">
        <v>1075</v>
      </c>
      <c r="O169" s="92" t="s">
        <v>1079</v>
      </c>
      <c r="P169" s="84" t="str">
        <f>IF(N169&lt;&gt;"",VLOOKUP(N169,LISTAS·PAPP!$U$9:$Y$125,5,FALSE),"")</f>
        <v>102800000.740.5492</v>
      </c>
      <c r="Q169" s="83" t="str">
        <f>IF(O169&lt;&gt;"",VLOOKUP(O169,LISTAS·PAPP!$U$9:$W$125,3,FALSE),"")</f>
        <v>99999999 SIN ORIENTACION DE GASTO</v>
      </c>
      <c r="R169" s="92" t="s">
        <v>1119</v>
      </c>
      <c r="S169" s="173">
        <v>2001</v>
      </c>
      <c r="T169" s="173">
        <v>1</v>
      </c>
      <c r="U169" s="92" t="s">
        <v>372</v>
      </c>
      <c r="V169" s="92" t="s">
        <v>382</v>
      </c>
      <c r="W169" s="94">
        <v>710601</v>
      </c>
      <c r="X169" s="83" t="str">
        <f>IF(ISERROR(VLOOKUP(W169,LISTAS·PAPP!$AJ$3:$AK$903,2,0))," ",VLOOKUP(W169,LISTAS·PAPP!$AJ$3:$AK$903,2,0))</f>
        <v>Aporte Patronal</v>
      </c>
      <c r="Y169" s="96">
        <v>1635.1</v>
      </c>
      <c r="Z169" s="97">
        <v>136.26</v>
      </c>
      <c r="AA169" s="97">
        <v>136.26</v>
      </c>
      <c r="AB169" s="97">
        <v>136.26</v>
      </c>
      <c r="AC169" s="97">
        <v>136.26</v>
      </c>
      <c r="AD169" s="97">
        <v>136.26</v>
      </c>
      <c r="AE169" s="97">
        <v>136.26</v>
      </c>
      <c r="AF169" s="97">
        <v>136.26</v>
      </c>
      <c r="AG169" s="97">
        <v>136.26</v>
      </c>
      <c r="AH169" s="97">
        <v>136.26</v>
      </c>
      <c r="AI169" s="97">
        <v>136.26</v>
      </c>
      <c r="AJ169" s="97">
        <v>136.26</v>
      </c>
      <c r="AK169" s="97">
        <v>136.24</v>
      </c>
      <c r="AL169" s="86">
        <f t="shared" si="7"/>
        <v>1635.1</v>
      </c>
      <c r="AM169" s="87" t="str">
        <f t="shared" si="8"/>
        <v>OK</v>
      </c>
      <c r="AN169" s="1" t="str">
        <f t="shared" si="9"/>
        <v xml:space="preserve">                     </v>
      </c>
    </row>
    <row r="170" spans="1:40" s="88" customFormat="1" ht="50.1" customHeight="1" x14ac:dyDescent="0.25">
      <c r="A170" s="92" t="s">
        <v>43</v>
      </c>
      <c r="B170" s="92" t="s">
        <v>56</v>
      </c>
      <c r="C170" s="92" t="s">
        <v>98</v>
      </c>
      <c r="D170" s="92" t="s">
        <v>1268</v>
      </c>
      <c r="E170" s="92" t="s">
        <v>1269</v>
      </c>
      <c r="F170" s="93">
        <v>1</v>
      </c>
      <c r="G170" s="94" t="s">
        <v>1270</v>
      </c>
      <c r="H170" s="83" t="str">
        <f>IF(M170&lt;&gt;"",VLOOKUP(M170,LISTAS·PAPP!$U$3:$Z$8,2,FALSE),"")</f>
        <v>GARANTIZAR UNA VIDA DIGNA CON IGUALES OPORTUNIDADES PARA TODAS LAS PERSONAS</v>
      </c>
      <c r="I170" s="85" t="str">
        <f>IF(M170&lt;&gt;"",VLOOKUP(M170,LISTAS·PAPP!$U$3:$Z$8,3,FALSE),"")</f>
        <v>FIN DE LA POBREZA</v>
      </c>
      <c r="J170" s="83" t="str">
        <f>IF(M170&lt;&gt;"",VLOOKUP(M170,LISTAS·PAPP!$U$3:$Z$8,4,FALSE),"")</f>
        <v>INCREMENTAR EL ACCESO Y CALIDAD DE LOS SERVICIOS DE INCLUSIÓN SOCIAL CON ÉNFASIS EN LOS GRUPOS DE ATENCIÓN PRIORITARIA Y LA POBLACIÓN QUE SE ENCUENTRA EN POBREZA O VULNERABILIDAD</v>
      </c>
      <c r="K170" s="83" t="str">
        <f>IF(C170&lt;&gt;"",VLOOKUP(C170,LISTAS·PAPP!$H$3:$O$119,4,FALSE),"")</f>
        <v>280 3000 COORDINACION ZONAL 3 - MIES</v>
      </c>
      <c r="L170" s="85" t="str">
        <f>IF(C170&lt;&gt;"",VLOOKUP(C170,LISTAS·PAPP!$H$3:$O$119,8,FALSE),"")</f>
        <v>02180100 AMBATO</v>
      </c>
      <c r="M170" s="95" t="s">
        <v>1064</v>
      </c>
      <c r="N170" s="92" t="s">
        <v>1075</v>
      </c>
      <c r="O170" s="92" t="s">
        <v>1079</v>
      </c>
      <c r="P170" s="84" t="str">
        <f>IF(N170&lt;&gt;"",VLOOKUP(N170,LISTAS·PAPP!$U$9:$Y$125,5,FALSE),"")</f>
        <v>102800000.740.5492</v>
      </c>
      <c r="Q170" s="83" t="str">
        <f>IF(O170&lt;&gt;"",VLOOKUP(O170,LISTAS·PAPP!$U$9:$W$125,3,FALSE),"")</f>
        <v>99999999 SIN ORIENTACION DE GASTO</v>
      </c>
      <c r="R170" s="92" t="s">
        <v>1119</v>
      </c>
      <c r="S170" s="173">
        <v>2001</v>
      </c>
      <c r="T170" s="173">
        <v>1</v>
      </c>
      <c r="U170" s="92" t="s">
        <v>372</v>
      </c>
      <c r="V170" s="92" t="s">
        <v>382</v>
      </c>
      <c r="W170" s="94">
        <v>710602</v>
      </c>
      <c r="X170" s="83" t="str">
        <f>IF(ISERROR(VLOOKUP(W170,LISTAS·PAPP!$AJ$3:$AK$903,2,0))," ",VLOOKUP(W170,LISTAS·PAPP!$AJ$3:$AK$903,2,0))</f>
        <v>Fondo de Reserva</v>
      </c>
      <c r="Y170" s="96">
        <v>1412</v>
      </c>
      <c r="Z170" s="97">
        <v>117.67</v>
      </c>
      <c r="AA170" s="97">
        <v>117.67</v>
      </c>
      <c r="AB170" s="97">
        <v>117.67</v>
      </c>
      <c r="AC170" s="97">
        <v>117.67</v>
      </c>
      <c r="AD170" s="97">
        <v>117.67</v>
      </c>
      <c r="AE170" s="97">
        <v>117.67</v>
      </c>
      <c r="AF170" s="97">
        <v>117.67</v>
      </c>
      <c r="AG170" s="97">
        <v>117.67</v>
      </c>
      <c r="AH170" s="97">
        <v>117.67</v>
      </c>
      <c r="AI170" s="97">
        <v>117.67</v>
      </c>
      <c r="AJ170" s="97">
        <v>117.67</v>
      </c>
      <c r="AK170" s="97">
        <v>117.63</v>
      </c>
      <c r="AL170" s="86">
        <f t="shared" si="7"/>
        <v>1412</v>
      </c>
      <c r="AM170" s="87" t="str">
        <f t="shared" si="8"/>
        <v>OK</v>
      </c>
      <c r="AN170" s="1" t="str">
        <f t="shared" si="9"/>
        <v xml:space="preserve">                     </v>
      </c>
    </row>
    <row r="171" spans="1:40" s="88" customFormat="1" ht="50.1" customHeight="1" x14ac:dyDescent="0.25">
      <c r="A171" s="92" t="s">
        <v>43</v>
      </c>
      <c r="B171" s="92" t="s">
        <v>59</v>
      </c>
      <c r="C171" s="92" t="s">
        <v>104</v>
      </c>
      <c r="D171" s="92" t="s">
        <v>1268</v>
      </c>
      <c r="E171" s="92" t="s">
        <v>1269</v>
      </c>
      <c r="F171" s="93">
        <v>1</v>
      </c>
      <c r="G171" s="94" t="s">
        <v>1270</v>
      </c>
      <c r="H171" s="83" t="str">
        <f>IF(M171&lt;&gt;"",VLOOKUP(M171,LISTAS·PAPP!$U$3:$Z$8,2,FALSE),"")</f>
        <v>GARANTIZAR UNA VIDA DIGNA CON IGUALES OPORTUNIDADES PARA TODAS LAS PERSONAS</v>
      </c>
      <c r="I171" s="85" t="str">
        <f>IF(M171&lt;&gt;"",VLOOKUP(M171,LISTAS·PAPP!$U$3:$Z$8,3,FALSE),"")</f>
        <v>FIN DE LA POBREZA</v>
      </c>
      <c r="J171" s="83" t="str">
        <f>IF(M171&lt;&gt;"",VLOOKUP(M171,LISTAS·PAPP!$U$3:$Z$8,4,FALSE),"")</f>
        <v>INCREMENTAR EL ACCESO Y CALIDAD DE LOS SERVICIOS DE INCLUSIÓN SOCIAL CON ÉNFASIS EN LOS GRUPOS DE ATENCIÓN PRIORITARIA Y LA POBLACIÓN QUE SE ENCUENTRA EN POBREZA O VULNERABILIDAD</v>
      </c>
      <c r="K171" s="83" t="str">
        <f>IF(C171&lt;&gt;"",VLOOKUP(C171,LISTAS·PAPP!$H$3:$O$119,4,FALSE),"")</f>
        <v>280 4000 COORDINACION ZONAL 4 - MIES</v>
      </c>
      <c r="L171" s="85" t="str">
        <f>IF(C171&lt;&gt;"",VLOOKUP(C171,LISTAS·PAPP!$H$3:$O$119,8,FALSE),"")</f>
        <v>01130100 PORTOVIEJO</v>
      </c>
      <c r="M171" s="95" t="s">
        <v>1064</v>
      </c>
      <c r="N171" s="92" t="s">
        <v>1075</v>
      </c>
      <c r="O171" s="92" t="s">
        <v>1079</v>
      </c>
      <c r="P171" s="84" t="str">
        <f>IF(N171&lt;&gt;"",VLOOKUP(N171,LISTAS·PAPP!$U$9:$Y$125,5,FALSE),"")</f>
        <v>102800000.740.5492</v>
      </c>
      <c r="Q171" s="83" t="str">
        <f>IF(O171&lt;&gt;"",VLOOKUP(O171,LISTAS·PAPP!$U$9:$W$125,3,FALSE),"")</f>
        <v>99999999 SIN ORIENTACION DE GASTO</v>
      </c>
      <c r="R171" s="92" t="s">
        <v>1119</v>
      </c>
      <c r="S171" s="173">
        <v>2001</v>
      </c>
      <c r="T171" s="173">
        <v>1</v>
      </c>
      <c r="U171" s="92" t="s">
        <v>372</v>
      </c>
      <c r="V171" s="92" t="s">
        <v>382</v>
      </c>
      <c r="W171" s="94">
        <v>710203</v>
      </c>
      <c r="X171" s="83" t="str">
        <f>IF(ISERROR(VLOOKUP(W171,LISTAS·PAPP!$AJ$3:$AK$903,2,0))," ",VLOOKUP(W171,LISTAS·PAPP!$AJ$3:$AK$903,2,0))</f>
        <v>Decimo Tercer Sueldo</v>
      </c>
      <c r="Y171" s="96">
        <v>1412</v>
      </c>
      <c r="Z171" s="97">
        <v>117.67</v>
      </c>
      <c r="AA171" s="97">
        <v>117.67</v>
      </c>
      <c r="AB171" s="97">
        <v>117.67</v>
      </c>
      <c r="AC171" s="97">
        <v>117.67</v>
      </c>
      <c r="AD171" s="97">
        <v>117.67</v>
      </c>
      <c r="AE171" s="97">
        <v>117.67</v>
      </c>
      <c r="AF171" s="97">
        <v>117.67</v>
      </c>
      <c r="AG171" s="97">
        <v>117.67</v>
      </c>
      <c r="AH171" s="97">
        <v>117.67</v>
      </c>
      <c r="AI171" s="97">
        <v>117.67</v>
      </c>
      <c r="AJ171" s="97">
        <v>117.67</v>
      </c>
      <c r="AK171" s="97">
        <v>117.63</v>
      </c>
      <c r="AL171" s="86">
        <f t="shared" si="7"/>
        <v>1412</v>
      </c>
      <c r="AM171" s="87" t="str">
        <f t="shared" si="8"/>
        <v>OK</v>
      </c>
      <c r="AN171" s="1" t="str">
        <f t="shared" si="9"/>
        <v xml:space="preserve">                     </v>
      </c>
    </row>
    <row r="172" spans="1:40" s="88" customFormat="1" ht="50.1" customHeight="1" x14ac:dyDescent="0.25">
      <c r="A172" s="92" t="s">
        <v>43</v>
      </c>
      <c r="B172" s="92" t="s">
        <v>59</v>
      </c>
      <c r="C172" s="92" t="s">
        <v>104</v>
      </c>
      <c r="D172" s="92" t="s">
        <v>1268</v>
      </c>
      <c r="E172" s="92" t="s">
        <v>1269</v>
      </c>
      <c r="F172" s="93">
        <v>1</v>
      </c>
      <c r="G172" s="94" t="s">
        <v>1270</v>
      </c>
      <c r="H172" s="83" t="str">
        <f>IF(M172&lt;&gt;"",VLOOKUP(M172,LISTAS·PAPP!$U$3:$Z$8,2,FALSE),"")</f>
        <v>GARANTIZAR UNA VIDA DIGNA CON IGUALES OPORTUNIDADES PARA TODAS LAS PERSONAS</v>
      </c>
      <c r="I172" s="85" t="str">
        <f>IF(M172&lt;&gt;"",VLOOKUP(M172,LISTAS·PAPP!$U$3:$Z$8,3,FALSE),"")</f>
        <v>FIN DE LA POBREZA</v>
      </c>
      <c r="J172" s="83" t="str">
        <f>IF(M172&lt;&gt;"",VLOOKUP(M172,LISTAS·PAPP!$U$3:$Z$8,4,FALSE),"")</f>
        <v>INCREMENTAR EL ACCESO Y CALIDAD DE LOS SERVICIOS DE INCLUSIÓN SOCIAL CON ÉNFASIS EN LOS GRUPOS DE ATENCIÓN PRIORITARIA Y LA POBLACIÓN QUE SE ENCUENTRA EN POBREZA O VULNERABILIDAD</v>
      </c>
      <c r="K172" s="83" t="str">
        <f>IF(C172&lt;&gt;"",VLOOKUP(C172,LISTAS·PAPP!$H$3:$O$119,4,FALSE),"")</f>
        <v>280 4000 COORDINACION ZONAL 4 - MIES</v>
      </c>
      <c r="L172" s="85" t="str">
        <f>IF(C172&lt;&gt;"",VLOOKUP(C172,LISTAS·PAPP!$H$3:$O$119,8,FALSE),"")</f>
        <v>01130100 PORTOVIEJO</v>
      </c>
      <c r="M172" s="95" t="s">
        <v>1064</v>
      </c>
      <c r="N172" s="92" t="s">
        <v>1075</v>
      </c>
      <c r="O172" s="92" t="s">
        <v>1079</v>
      </c>
      <c r="P172" s="84" t="str">
        <f>IF(N172&lt;&gt;"",VLOOKUP(N172,LISTAS·PAPP!$U$9:$Y$125,5,FALSE),"")</f>
        <v>102800000.740.5492</v>
      </c>
      <c r="Q172" s="83" t="str">
        <f>IF(O172&lt;&gt;"",VLOOKUP(O172,LISTAS·PAPP!$U$9:$W$125,3,FALSE),"")</f>
        <v>99999999 SIN ORIENTACION DE GASTO</v>
      </c>
      <c r="R172" s="92" t="s">
        <v>1119</v>
      </c>
      <c r="S172" s="173">
        <v>2001</v>
      </c>
      <c r="T172" s="173">
        <v>1</v>
      </c>
      <c r="U172" s="92" t="s">
        <v>372</v>
      </c>
      <c r="V172" s="92" t="s">
        <v>382</v>
      </c>
      <c r="W172" s="94">
        <v>710204</v>
      </c>
      <c r="X172" s="83" t="str">
        <f>IF(ISERROR(VLOOKUP(W172,LISTAS·PAPP!$AJ$3:$AK$903,2,0))," ",VLOOKUP(W172,LISTAS·PAPP!$AJ$3:$AK$903,2,0))</f>
        <v>Decimo Cuarto Sueldo</v>
      </c>
      <c r="Y172" s="96">
        <v>400</v>
      </c>
      <c r="Z172" s="97">
        <v>0</v>
      </c>
      <c r="AA172" s="97">
        <v>0</v>
      </c>
      <c r="AB172" s="97">
        <v>0</v>
      </c>
      <c r="AC172" s="97">
        <v>0</v>
      </c>
      <c r="AD172" s="97">
        <v>0</v>
      </c>
      <c r="AE172" s="97">
        <v>0</v>
      </c>
      <c r="AF172" s="97">
        <v>0</v>
      </c>
      <c r="AG172" s="97">
        <v>400</v>
      </c>
      <c r="AH172" s="97">
        <v>0</v>
      </c>
      <c r="AI172" s="97">
        <v>0</v>
      </c>
      <c r="AJ172" s="97">
        <v>0</v>
      </c>
      <c r="AK172" s="97">
        <v>0</v>
      </c>
      <c r="AL172" s="86">
        <f t="shared" si="7"/>
        <v>400</v>
      </c>
      <c r="AM172" s="87" t="str">
        <f t="shared" si="8"/>
        <v>OK</v>
      </c>
      <c r="AN172" s="1" t="str">
        <f t="shared" si="9"/>
        <v xml:space="preserve">                     </v>
      </c>
    </row>
    <row r="173" spans="1:40" s="88" customFormat="1" ht="50.1" customHeight="1" x14ac:dyDescent="0.25">
      <c r="A173" s="92" t="s">
        <v>43</v>
      </c>
      <c r="B173" s="92" t="s">
        <v>59</v>
      </c>
      <c r="C173" s="92" t="s">
        <v>104</v>
      </c>
      <c r="D173" s="92" t="s">
        <v>1268</v>
      </c>
      <c r="E173" s="92" t="s">
        <v>1269</v>
      </c>
      <c r="F173" s="93">
        <v>1</v>
      </c>
      <c r="G173" s="94" t="s">
        <v>1270</v>
      </c>
      <c r="H173" s="83" t="str">
        <f>IF(M173&lt;&gt;"",VLOOKUP(M173,LISTAS·PAPP!$U$3:$Z$8,2,FALSE),"")</f>
        <v>GARANTIZAR UNA VIDA DIGNA CON IGUALES OPORTUNIDADES PARA TODAS LAS PERSONAS</v>
      </c>
      <c r="I173" s="85" t="str">
        <f>IF(M173&lt;&gt;"",VLOOKUP(M173,LISTAS·PAPP!$U$3:$Z$8,3,FALSE),"")</f>
        <v>FIN DE LA POBREZA</v>
      </c>
      <c r="J173" s="83" t="str">
        <f>IF(M173&lt;&gt;"",VLOOKUP(M173,LISTAS·PAPP!$U$3:$Z$8,4,FALSE),"")</f>
        <v>INCREMENTAR EL ACCESO Y CALIDAD DE LOS SERVICIOS DE INCLUSIÓN SOCIAL CON ÉNFASIS EN LOS GRUPOS DE ATENCIÓN PRIORITARIA Y LA POBLACIÓN QUE SE ENCUENTRA EN POBREZA O VULNERABILIDAD</v>
      </c>
      <c r="K173" s="83" t="str">
        <f>IF(C173&lt;&gt;"",VLOOKUP(C173,LISTAS·PAPP!$H$3:$O$119,4,FALSE),"")</f>
        <v>280 4000 COORDINACION ZONAL 4 - MIES</v>
      </c>
      <c r="L173" s="85" t="str">
        <f>IF(C173&lt;&gt;"",VLOOKUP(C173,LISTAS·PAPP!$H$3:$O$119,8,FALSE),"")</f>
        <v>01130100 PORTOVIEJO</v>
      </c>
      <c r="M173" s="95" t="s">
        <v>1064</v>
      </c>
      <c r="N173" s="92" t="s">
        <v>1075</v>
      </c>
      <c r="O173" s="92" t="s">
        <v>1079</v>
      </c>
      <c r="P173" s="84" t="str">
        <f>IF(N173&lt;&gt;"",VLOOKUP(N173,LISTAS·PAPP!$U$9:$Y$125,5,FALSE),"")</f>
        <v>102800000.740.5492</v>
      </c>
      <c r="Q173" s="83" t="str">
        <f>IF(O173&lt;&gt;"",VLOOKUP(O173,LISTAS·PAPP!$U$9:$W$125,3,FALSE),"")</f>
        <v>99999999 SIN ORIENTACION DE GASTO</v>
      </c>
      <c r="R173" s="92" t="s">
        <v>1119</v>
      </c>
      <c r="S173" s="173">
        <v>2001</v>
      </c>
      <c r="T173" s="173">
        <v>1</v>
      </c>
      <c r="U173" s="92" t="s">
        <v>372</v>
      </c>
      <c r="V173" s="92" t="s">
        <v>382</v>
      </c>
      <c r="W173" s="94">
        <v>710510</v>
      </c>
      <c r="X173" s="83" t="str">
        <f>IF(ISERROR(VLOOKUP(W173,LISTAS·PAPP!$AJ$3:$AK$903,2,0))," ",VLOOKUP(W173,LISTAS·PAPP!$AJ$3:$AK$903,2,0))</f>
        <v>Servicios Personales por Contrato</v>
      </c>
      <c r="Y173" s="96">
        <v>16944</v>
      </c>
      <c r="Z173" s="97">
        <v>1412</v>
      </c>
      <c r="AA173" s="97">
        <v>1412</v>
      </c>
      <c r="AB173" s="97">
        <v>1412</v>
      </c>
      <c r="AC173" s="97">
        <v>1412</v>
      </c>
      <c r="AD173" s="97">
        <v>1412</v>
      </c>
      <c r="AE173" s="97">
        <v>1412</v>
      </c>
      <c r="AF173" s="97">
        <v>1412</v>
      </c>
      <c r="AG173" s="97">
        <v>1412</v>
      </c>
      <c r="AH173" s="97">
        <v>1412</v>
      </c>
      <c r="AI173" s="97">
        <v>1412</v>
      </c>
      <c r="AJ173" s="97">
        <v>1412</v>
      </c>
      <c r="AK173" s="97">
        <v>1412</v>
      </c>
      <c r="AL173" s="86">
        <f t="shared" si="7"/>
        <v>16944</v>
      </c>
      <c r="AM173" s="87" t="str">
        <f t="shared" si="8"/>
        <v>OK</v>
      </c>
      <c r="AN173" s="1" t="str">
        <f t="shared" si="9"/>
        <v xml:space="preserve">                     </v>
      </c>
    </row>
    <row r="174" spans="1:40" s="88" customFormat="1" ht="50.1" customHeight="1" x14ac:dyDescent="0.25">
      <c r="A174" s="92" t="s">
        <v>43</v>
      </c>
      <c r="B174" s="92" t="s">
        <v>59</v>
      </c>
      <c r="C174" s="92" t="s">
        <v>104</v>
      </c>
      <c r="D174" s="92" t="s">
        <v>1268</v>
      </c>
      <c r="E174" s="92" t="s">
        <v>1269</v>
      </c>
      <c r="F174" s="93">
        <v>1</v>
      </c>
      <c r="G174" s="94" t="s">
        <v>1270</v>
      </c>
      <c r="H174" s="83" t="str">
        <f>IF(M174&lt;&gt;"",VLOOKUP(M174,LISTAS·PAPP!$U$3:$Z$8,2,FALSE),"")</f>
        <v>GARANTIZAR UNA VIDA DIGNA CON IGUALES OPORTUNIDADES PARA TODAS LAS PERSONAS</v>
      </c>
      <c r="I174" s="85" t="str">
        <f>IF(M174&lt;&gt;"",VLOOKUP(M174,LISTAS·PAPP!$U$3:$Z$8,3,FALSE),"")</f>
        <v>FIN DE LA POBREZA</v>
      </c>
      <c r="J174" s="83" t="str">
        <f>IF(M174&lt;&gt;"",VLOOKUP(M174,LISTAS·PAPP!$U$3:$Z$8,4,FALSE),"")</f>
        <v>INCREMENTAR EL ACCESO Y CALIDAD DE LOS SERVICIOS DE INCLUSIÓN SOCIAL CON ÉNFASIS EN LOS GRUPOS DE ATENCIÓN PRIORITARIA Y LA POBLACIÓN QUE SE ENCUENTRA EN POBREZA O VULNERABILIDAD</v>
      </c>
      <c r="K174" s="83" t="str">
        <f>IF(C174&lt;&gt;"",VLOOKUP(C174,LISTAS·PAPP!$H$3:$O$119,4,FALSE),"")</f>
        <v>280 4000 COORDINACION ZONAL 4 - MIES</v>
      </c>
      <c r="L174" s="85" t="str">
        <f>IF(C174&lt;&gt;"",VLOOKUP(C174,LISTAS·PAPP!$H$3:$O$119,8,FALSE),"")</f>
        <v>01130100 PORTOVIEJO</v>
      </c>
      <c r="M174" s="95" t="s">
        <v>1064</v>
      </c>
      <c r="N174" s="92" t="s">
        <v>1075</v>
      </c>
      <c r="O174" s="92" t="s">
        <v>1079</v>
      </c>
      <c r="P174" s="84" t="str">
        <f>IF(N174&lt;&gt;"",VLOOKUP(N174,LISTAS·PAPP!$U$9:$Y$125,5,FALSE),"")</f>
        <v>102800000.740.5492</v>
      </c>
      <c r="Q174" s="83" t="str">
        <f>IF(O174&lt;&gt;"",VLOOKUP(O174,LISTAS·PAPP!$U$9:$W$125,3,FALSE),"")</f>
        <v>99999999 SIN ORIENTACION DE GASTO</v>
      </c>
      <c r="R174" s="92" t="s">
        <v>1119</v>
      </c>
      <c r="S174" s="173">
        <v>2001</v>
      </c>
      <c r="T174" s="173">
        <v>1</v>
      </c>
      <c r="U174" s="92" t="s">
        <v>372</v>
      </c>
      <c r="V174" s="92" t="s">
        <v>382</v>
      </c>
      <c r="W174" s="94">
        <v>710601</v>
      </c>
      <c r="X174" s="83" t="str">
        <f>IF(ISERROR(VLOOKUP(W174,LISTAS·PAPP!$AJ$3:$AK$903,2,0))," ",VLOOKUP(W174,LISTAS·PAPP!$AJ$3:$AK$903,2,0))</f>
        <v>Aporte Patronal</v>
      </c>
      <c r="Y174" s="96">
        <v>1635.1</v>
      </c>
      <c r="Z174" s="97">
        <v>136.26</v>
      </c>
      <c r="AA174" s="97">
        <v>136.26</v>
      </c>
      <c r="AB174" s="97">
        <v>136.26</v>
      </c>
      <c r="AC174" s="97">
        <v>136.26</v>
      </c>
      <c r="AD174" s="97">
        <v>136.26</v>
      </c>
      <c r="AE174" s="97">
        <v>136.26</v>
      </c>
      <c r="AF174" s="97">
        <v>136.26</v>
      </c>
      <c r="AG174" s="97">
        <v>136.26</v>
      </c>
      <c r="AH174" s="97">
        <v>136.26</v>
      </c>
      <c r="AI174" s="97">
        <v>136.26</v>
      </c>
      <c r="AJ174" s="97">
        <v>136.26</v>
      </c>
      <c r="AK174" s="97">
        <v>136.24</v>
      </c>
      <c r="AL174" s="86">
        <f t="shared" si="7"/>
        <v>1635.1</v>
      </c>
      <c r="AM174" s="87" t="str">
        <f t="shared" si="8"/>
        <v>OK</v>
      </c>
      <c r="AN174" s="1" t="str">
        <f t="shared" si="9"/>
        <v xml:space="preserve">                     </v>
      </c>
    </row>
    <row r="175" spans="1:40" s="88" customFormat="1" ht="50.1" customHeight="1" x14ac:dyDescent="0.25">
      <c r="A175" s="92" t="s">
        <v>43</v>
      </c>
      <c r="B175" s="92" t="s">
        <v>59</v>
      </c>
      <c r="C175" s="92" t="s">
        <v>104</v>
      </c>
      <c r="D175" s="92" t="s">
        <v>1268</v>
      </c>
      <c r="E175" s="92" t="s">
        <v>1269</v>
      </c>
      <c r="F175" s="93">
        <v>1</v>
      </c>
      <c r="G175" s="94" t="s">
        <v>1270</v>
      </c>
      <c r="H175" s="83" t="str">
        <f>IF(M175&lt;&gt;"",VLOOKUP(M175,LISTAS·PAPP!$U$3:$Z$8,2,FALSE),"")</f>
        <v>GARANTIZAR UNA VIDA DIGNA CON IGUALES OPORTUNIDADES PARA TODAS LAS PERSONAS</v>
      </c>
      <c r="I175" s="85" t="str">
        <f>IF(M175&lt;&gt;"",VLOOKUP(M175,LISTAS·PAPP!$U$3:$Z$8,3,FALSE),"")</f>
        <v>FIN DE LA POBREZA</v>
      </c>
      <c r="J175" s="83" t="str">
        <f>IF(M175&lt;&gt;"",VLOOKUP(M175,LISTAS·PAPP!$U$3:$Z$8,4,FALSE),"")</f>
        <v>INCREMENTAR EL ACCESO Y CALIDAD DE LOS SERVICIOS DE INCLUSIÓN SOCIAL CON ÉNFASIS EN LOS GRUPOS DE ATENCIÓN PRIORITARIA Y LA POBLACIÓN QUE SE ENCUENTRA EN POBREZA O VULNERABILIDAD</v>
      </c>
      <c r="K175" s="83" t="str">
        <f>IF(C175&lt;&gt;"",VLOOKUP(C175,LISTAS·PAPP!$H$3:$O$119,4,FALSE),"")</f>
        <v>280 4000 COORDINACION ZONAL 4 - MIES</v>
      </c>
      <c r="L175" s="85" t="str">
        <f>IF(C175&lt;&gt;"",VLOOKUP(C175,LISTAS·PAPP!$H$3:$O$119,8,FALSE),"")</f>
        <v>01130100 PORTOVIEJO</v>
      </c>
      <c r="M175" s="95" t="s">
        <v>1064</v>
      </c>
      <c r="N175" s="92" t="s">
        <v>1075</v>
      </c>
      <c r="O175" s="92" t="s">
        <v>1079</v>
      </c>
      <c r="P175" s="84" t="str">
        <f>IF(N175&lt;&gt;"",VLOOKUP(N175,LISTAS·PAPP!$U$9:$Y$125,5,FALSE),"")</f>
        <v>102800000.740.5492</v>
      </c>
      <c r="Q175" s="83" t="str">
        <f>IF(O175&lt;&gt;"",VLOOKUP(O175,LISTAS·PAPP!$U$9:$W$125,3,FALSE),"")</f>
        <v>99999999 SIN ORIENTACION DE GASTO</v>
      </c>
      <c r="R175" s="92" t="s">
        <v>1119</v>
      </c>
      <c r="S175" s="173">
        <v>2001</v>
      </c>
      <c r="T175" s="173">
        <v>1</v>
      </c>
      <c r="U175" s="92" t="s">
        <v>372</v>
      </c>
      <c r="V175" s="92" t="s">
        <v>382</v>
      </c>
      <c r="W175" s="94">
        <v>710602</v>
      </c>
      <c r="X175" s="83" t="str">
        <f>IF(ISERROR(VLOOKUP(W175,LISTAS·PAPP!$AJ$3:$AK$903,2,0))," ",VLOOKUP(W175,LISTAS·PAPP!$AJ$3:$AK$903,2,0))</f>
        <v>Fondo de Reserva</v>
      </c>
      <c r="Y175" s="96">
        <v>1412</v>
      </c>
      <c r="Z175" s="97">
        <v>117.67</v>
      </c>
      <c r="AA175" s="97">
        <v>117.67</v>
      </c>
      <c r="AB175" s="97">
        <v>117.67</v>
      </c>
      <c r="AC175" s="97">
        <v>117.67</v>
      </c>
      <c r="AD175" s="97">
        <v>117.67</v>
      </c>
      <c r="AE175" s="97">
        <v>117.67</v>
      </c>
      <c r="AF175" s="97">
        <v>117.67</v>
      </c>
      <c r="AG175" s="97">
        <v>117.67</v>
      </c>
      <c r="AH175" s="97">
        <v>117.67</v>
      </c>
      <c r="AI175" s="97">
        <v>117.67</v>
      </c>
      <c r="AJ175" s="97">
        <v>117.67</v>
      </c>
      <c r="AK175" s="97">
        <v>117.63</v>
      </c>
      <c r="AL175" s="86">
        <f t="shared" si="7"/>
        <v>1412</v>
      </c>
      <c r="AM175" s="87" t="str">
        <f t="shared" si="8"/>
        <v>OK</v>
      </c>
      <c r="AN175" s="1" t="str">
        <f t="shared" si="9"/>
        <v xml:space="preserve">                     </v>
      </c>
    </row>
    <row r="176" spans="1:40" s="88" customFormat="1" ht="50.1" customHeight="1" x14ac:dyDescent="0.25">
      <c r="A176" s="92" t="s">
        <v>43</v>
      </c>
      <c r="B176" s="92" t="s">
        <v>61</v>
      </c>
      <c r="C176" s="92" t="s">
        <v>107</v>
      </c>
      <c r="D176" s="92" t="s">
        <v>1268</v>
      </c>
      <c r="E176" s="92" t="s">
        <v>1269</v>
      </c>
      <c r="F176" s="93">
        <v>1</v>
      </c>
      <c r="G176" s="94" t="s">
        <v>1270</v>
      </c>
      <c r="H176" s="83" t="str">
        <f>IF(M176&lt;&gt;"",VLOOKUP(M176,LISTAS·PAPP!$U$3:$Z$8,2,FALSE),"")</f>
        <v>GARANTIZAR UNA VIDA DIGNA CON IGUALES OPORTUNIDADES PARA TODAS LAS PERSONAS</v>
      </c>
      <c r="I176" s="85" t="str">
        <f>IF(M176&lt;&gt;"",VLOOKUP(M176,LISTAS·PAPP!$U$3:$Z$8,3,FALSE),"")</f>
        <v>FIN DE LA POBREZA</v>
      </c>
      <c r="J176" s="83" t="str">
        <f>IF(M176&lt;&gt;"",VLOOKUP(M176,LISTAS·PAPP!$U$3:$Z$8,4,FALSE),"")</f>
        <v>INCREMENTAR EL ACCESO Y CALIDAD DE LOS SERVICIOS DE INCLUSIÓN SOCIAL CON ÉNFASIS EN LOS GRUPOS DE ATENCIÓN PRIORITARIA Y LA POBLACIÓN QUE SE ENCUENTRA EN POBREZA O VULNERABILIDAD</v>
      </c>
      <c r="K176" s="83" t="str">
        <f>IF(C176&lt;&gt;"",VLOOKUP(C176,LISTAS·PAPP!$H$3:$O$119,4,FALSE),"")</f>
        <v>280 5000 COORDINACION ZONAL 5 - MIES</v>
      </c>
      <c r="L176" s="85" t="str">
        <f>IF(C176&lt;&gt;"",VLOOKUP(C176,LISTAS·PAPP!$H$3:$O$119,8,FALSE),"")</f>
        <v>01120100 BABAHOYO</v>
      </c>
      <c r="M176" s="95" t="s">
        <v>1064</v>
      </c>
      <c r="N176" s="92" t="s">
        <v>1075</v>
      </c>
      <c r="O176" s="92" t="s">
        <v>1079</v>
      </c>
      <c r="P176" s="84" t="str">
        <f>IF(N176&lt;&gt;"",VLOOKUP(N176,LISTAS·PAPP!$U$9:$Y$125,5,FALSE),"")</f>
        <v>102800000.740.5492</v>
      </c>
      <c r="Q176" s="83" t="str">
        <f>IF(O176&lt;&gt;"",VLOOKUP(O176,LISTAS·PAPP!$U$9:$W$125,3,FALSE),"")</f>
        <v>99999999 SIN ORIENTACION DE GASTO</v>
      </c>
      <c r="R176" s="92" t="s">
        <v>1119</v>
      </c>
      <c r="S176" s="173">
        <v>2001</v>
      </c>
      <c r="T176" s="173">
        <v>1</v>
      </c>
      <c r="U176" s="92" t="s">
        <v>372</v>
      </c>
      <c r="V176" s="92" t="s">
        <v>382</v>
      </c>
      <c r="W176" s="94">
        <v>710203</v>
      </c>
      <c r="X176" s="83" t="str">
        <f>IF(ISERROR(VLOOKUP(W176,LISTAS·PAPP!$AJ$3:$AK$903,2,0))," ",VLOOKUP(W176,LISTAS·PAPP!$AJ$3:$AK$903,2,0))</f>
        <v>Decimo Tercer Sueldo</v>
      </c>
      <c r="Y176" s="96">
        <v>1212</v>
      </c>
      <c r="Z176" s="97">
        <v>101</v>
      </c>
      <c r="AA176" s="97">
        <v>101</v>
      </c>
      <c r="AB176" s="97">
        <v>101</v>
      </c>
      <c r="AC176" s="97">
        <v>101</v>
      </c>
      <c r="AD176" s="97">
        <v>101</v>
      </c>
      <c r="AE176" s="97">
        <v>101</v>
      </c>
      <c r="AF176" s="97">
        <v>101</v>
      </c>
      <c r="AG176" s="97">
        <v>101</v>
      </c>
      <c r="AH176" s="97">
        <v>101</v>
      </c>
      <c r="AI176" s="97">
        <v>101</v>
      </c>
      <c r="AJ176" s="97">
        <v>101</v>
      </c>
      <c r="AK176" s="97">
        <v>101</v>
      </c>
      <c r="AL176" s="86">
        <f t="shared" si="7"/>
        <v>1212</v>
      </c>
      <c r="AM176" s="87" t="str">
        <f t="shared" si="8"/>
        <v>OK</v>
      </c>
      <c r="AN176" s="1" t="str">
        <f t="shared" si="9"/>
        <v xml:space="preserve">                     </v>
      </c>
    </row>
    <row r="177" spans="1:40" s="88" customFormat="1" ht="50.1" customHeight="1" x14ac:dyDescent="0.25">
      <c r="A177" s="92" t="s">
        <v>43</v>
      </c>
      <c r="B177" s="92" t="s">
        <v>61</v>
      </c>
      <c r="C177" s="92" t="s">
        <v>107</v>
      </c>
      <c r="D177" s="92" t="s">
        <v>1268</v>
      </c>
      <c r="E177" s="92" t="s">
        <v>1269</v>
      </c>
      <c r="F177" s="93">
        <v>1</v>
      </c>
      <c r="G177" s="94" t="s">
        <v>1270</v>
      </c>
      <c r="H177" s="83" t="str">
        <f>IF(M177&lt;&gt;"",VLOOKUP(M177,LISTAS·PAPP!$U$3:$Z$8,2,FALSE),"")</f>
        <v>GARANTIZAR UNA VIDA DIGNA CON IGUALES OPORTUNIDADES PARA TODAS LAS PERSONAS</v>
      </c>
      <c r="I177" s="85" t="str">
        <f>IF(M177&lt;&gt;"",VLOOKUP(M177,LISTAS·PAPP!$U$3:$Z$8,3,FALSE),"")</f>
        <v>FIN DE LA POBREZA</v>
      </c>
      <c r="J177" s="83" t="str">
        <f>IF(M177&lt;&gt;"",VLOOKUP(M177,LISTAS·PAPP!$U$3:$Z$8,4,FALSE),"")</f>
        <v>INCREMENTAR EL ACCESO Y CALIDAD DE LOS SERVICIOS DE INCLUSIÓN SOCIAL CON ÉNFASIS EN LOS GRUPOS DE ATENCIÓN PRIORITARIA Y LA POBLACIÓN QUE SE ENCUENTRA EN POBREZA O VULNERABILIDAD</v>
      </c>
      <c r="K177" s="83" t="str">
        <f>IF(C177&lt;&gt;"",VLOOKUP(C177,LISTAS·PAPP!$H$3:$O$119,4,FALSE),"")</f>
        <v>280 5000 COORDINACION ZONAL 5 - MIES</v>
      </c>
      <c r="L177" s="85" t="str">
        <f>IF(C177&lt;&gt;"",VLOOKUP(C177,LISTAS·PAPP!$H$3:$O$119,8,FALSE),"")</f>
        <v>01120100 BABAHOYO</v>
      </c>
      <c r="M177" s="95" t="s">
        <v>1064</v>
      </c>
      <c r="N177" s="92" t="s">
        <v>1075</v>
      </c>
      <c r="O177" s="92" t="s">
        <v>1079</v>
      </c>
      <c r="P177" s="84" t="str">
        <f>IF(N177&lt;&gt;"",VLOOKUP(N177,LISTAS·PAPP!$U$9:$Y$125,5,FALSE),"")</f>
        <v>102800000.740.5492</v>
      </c>
      <c r="Q177" s="83" t="str">
        <f>IF(O177&lt;&gt;"",VLOOKUP(O177,LISTAS·PAPP!$U$9:$W$125,3,FALSE),"")</f>
        <v>99999999 SIN ORIENTACION DE GASTO</v>
      </c>
      <c r="R177" s="92" t="s">
        <v>1119</v>
      </c>
      <c r="S177" s="173">
        <v>2001</v>
      </c>
      <c r="T177" s="173">
        <v>1</v>
      </c>
      <c r="U177" s="92" t="s">
        <v>372</v>
      </c>
      <c r="V177" s="92" t="s">
        <v>382</v>
      </c>
      <c r="W177" s="94">
        <v>710204</v>
      </c>
      <c r="X177" s="83" t="str">
        <f>IF(ISERROR(VLOOKUP(W177,LISTAS·PAPP!$AJ$3:$AK$903,2,0))," ",VLOOKUP(W177,LISTAS·PAPP!$AJ$3:$AK$903,2,0))</f>
        <v>Decimo Cuarto Sueldo</v>
      </c>
      <c r="Y177" s="96">
        <v>400</v>
      </c>
      <c r="Z177" s="97">
        <v>0</v>
      </c>
      <c r="AA177" s="97">
        <v>0</v>
      </c>
      <c r="AB177" s="97">
        <v>0</v>
      </c>
      <c r="AC177" s="97">
        <v>0</v>
      </c>
      <c r="AD177" s="97">
        <v>0</v>
      </c>
      <c r="AE177" s="97">
        <v>0</v>
      </c>
      <c r="AF177" s="97">
        <v>0</v>
      </c>
      <c r="AG177" s="97">
        <v>400</v>
      </c>
      <c r="AH177" s="97">
        <v>0</v>
      </c>
      <c r="AI177" s="97">
        <v>0</v>
      </c>
      <c r="AJ177" s="97">
        <v>0</v>
      </c>
      <c r="AK177" s="97">
        <v>0</v>
      </c>
      <c r="AL177" s="86">
        <f t="shared" si="7"/>
        <v>400</v>
      </c>
      <c r="AM177" s="87" t="str">
        <f t="shared" si="8"/>
        <v>OK</v>
      </c>
      <c r="AN177" s="1" t="str">
        <f t="shared" si="9"/>
        <v xml:space="preserve">                     </v>
      </c>
    </row>
    <row r="178" spans="1:40" s="88" customFormat="1" ht="50.1" customHeight="1" x14ac:dyDescent="0.25">
      <c r="A178" s="92" t="s">
        <v>43</v>
      </c>
      <c r="B178" s="92" t="s">
        <v>61</v>
      </c>
      <c r="C178" s="92" t="s">
        <v>107</v>
      </c>
      <c r="D178" s="92" t="s">
        <v>1268</v>
      </c>
      <c r="E178" s="92" t="s">
        <v>1269</v>
      </c>
      <c r="F178" s="93">
        <v>1</v>
      </c>
      <c r="G178" s="94" t="s">
        <v>1270</v>
      </c>
      <c r="H178" s="83" t="str">
        <f>IF(M178&lt;&gt;"",VLOOKUP(M178,LISTAS·PAPP!$U$3:$Z$8,2,FALSE),"")</f>
        <v>GARANTIZAR UNA VIDA DIGNA CON IGUALES OPORTUNIDADES PARA TODAS LAS PERSONAS</v>
      </c>
      <c r="I178" s="85" t="str">
        <f>IF(M178&lt;&gt;"",VLOOKUP(M178,LISTAS·PAPP!$U$3:$Z$8,3,FALSE),"")</f>
        <v>FIN DE LA POBREZA</v>
      </c>
      <c r="J178" s="83" t="str">
        <f>IF(M178&lt;&gt;"",VLOOKUP(M178,LISTAS·PAPP!$U$3:$Z$8,4,FALSE),"")</f>
        <v>INCREMENTAR EL ACCESO Y CALIDAD DE LOS SERVICIOS DE INCLUSIÓN SOCIAL CON ÉNFASIS EN LOS GRUPOS DE ATENCIÓN PRIORITARIA Y LA POBLACIÓN QUE SE ENCUENTRA EN POBREZA O VULNERABILIDAD</v>
      </c>
      <c r="K178" s="83" t="str">
        <f>IF(C178&lt;&gt;"",VLOOKUP(C178,LISTAS·PAPP!$H$3:$O$119,4,FALSE),"")</f>
        <v>280 5000 COORDINACION ZONAL 5 - MIES</v>
      </c>
      <c r="L178" s="85" t="str">
        <f>IF(C178&lt;&gt;"",VLOOKUP(C178,LISTAS·PAPP!$H$3:$O$119,8,FALSE),"")</f>
        <v>01120100 BABAHOYO</v>
      </c>
      <c r="M178" s="95" t="s">
        <v>1064</v>
      </c>
      <c r="N178" s="92" t="s">
        <v>1075</v>
      </c>
      <c r="O178" s="92" t="s">
        <v>1079</v>
      </c>
      <c r="P178" s="84" t="str">
        <f>IF(N178&lt;&gt;"",VLOOKUP(N178,LISTAS·PAPP!$U$9:$Y$125,5,FALSE),"")</f>
        <v>102800000.740.5492</v>
      </c>
      <c r="Q178" s="83" t="str">
        <f>IF(O178&lt;&gt;"",VLOOKUP(O178,LISTAS·PAPP!$U$9:$W$125,3,FALSE),"")</f>
        <v>99999999 SIN ORIENTACION DE GASTO</v>
      </c>
      <c r="R178" s="92" t="s">
        <v>1119</v>
      </c>
      <c r="S178" s="173">
        <v>2001</v>
      </c>
      <c r="T178" s="173">
        <v>1</v>
      </c>
      <c r="U178" s="92" t="s">
        <v>372</v>
      </c>
      <c r="V178" s="92" t="s">
        <v>382</v>
      </c>
      <c r="W178" s="94">
        <v>710510</v>
      </c>
      <c r="X178" s="83" t="str">
        <f>IF(ISERROR(VLOOKUP(W178,LISTAS·PAPP!$AJ$3:$AK$903,2,0))," ",VLOOKUP(W178,LISTAS·PAPP!$AJ$3:$AK$903,2,0))</f>
        <v>Servicios Personales por Contrato</v>
      </c>
      <c r="Y178" s="96">
        <v>14544</v>
      </c>
      <c r="Z178" s="97">
        <v>1212</v>
      </c>
      <c r="AA178" s="97">
        <v>1212</v>
      </c>
      <c r="AB178" s="97">
        <v>1212</v>
      </c>
      <c r="AC178" s="97">
        <v>1212</v>
      </c>
      <c r="AD178" s="97">
        <v>1212</v>
      </c>
      <c r="AE178" s="97">
        <v>1212</v>
      </c>
      <c r="AF178" s="97">
        <v>1212</v>
      </c>
      <c r="AG178" s="97">
        <v>1212</v>
      </c>
      <c r="AH178" s="97">
        <v>1212</v>
      </c>
      <c r="AI178" s="97">
        <v>1212</v>
      </c>
      <c r="AJ178" s="97">
        <v>1212</v>
      </c>
      <c r="AK178" s="97">
        <v>1212</v>
      </c>
      <c r="AL178" s="86">
        <f t="shared" si="7"/>
        <v>14544</v>
      </c>
      <c r="AM178" s="87" t="str">
        <f t="shared" si="8"/>
        <v>OK</v>
      </c>
      <c r="AN178" s="1" t="str">
        <f t="shared" si="9"/>
        <v xml:space="preserve">                     </v>
      </c>
    </row>
    <row r="179" spans="1:40" s="88" customFormat="1" ht="50.1" customHeight="1" x14ac:dyDescent="0.25">
      <c r="A179" s="92" t="s">
        <v>43</v>
      </c>
      <c r="B179" s="92" t="s">
        <v>61</v>
      </c>
      <c r="C179" s="92" t="s">
        <v>107</v>
      </c>
      <c r="D179" s="92" t="s">
        <v>1268</v>
      </c>
      <c r="E179" s="92" t="s">
        <v>1269</v>
      </c>
      <c r="F179" s="93">
        <v>1</v>
      </c>
      <c r="G179" s="94" t="s">
        <v>1270</v>
      </c>
      <c r="H179" s="83" t="str">
        <f>IF(M179&lt;&gt;"",VLOOKUP(M179,LISTAS·PAPP!$U$3:$Z$8,2,FALSE),"")</f>
        <v>GARANTIZAR UNA VIDA DIGNA CON IGUALES OPORTUNIDADES PARA TODAS LAS PERSONAS</v>
      </c>
      <c r="I179" s="85" t="str">
        <f>IF(M179&lt;&gt;"",VLOOKUP(M179,LISTAS·PAPP!$U$3:$Z$8,3,FALSE),"")</f>
        <v>FIN DE LA POBREZA</v>
      </c>
      <c r="J179" s="83" t="str">
        <f>IF(M179&lt;&gt;"",VLOOKUP(M179,LISTAS·PAPP!$U$3:$Z$8,4,FALSE),"")</f>
        <v>INCREMENTAR EL ACCESO Y CALIDAD DE LOS SERVICIOS DE INCLUSIÓN SOCIAL CON ÉNFASIS EN LOS GRUPOS DE ATENCIÓN PRIORITARIA Y LA POBLACIÓN QUE SE ENCUENTRA EN POBREZA O VULNERABILIDAD</v>
      </c>
      <c r="K179" s="83" t="str">
        <f>IF(C179&lt;&gt;"",VLOOKUP(C179,LISTAS·PAPP!$H$3:$O$119,4,FALSE),"")</f>
        <v>280 5000 COORDINACION ZONAL 5 - MIES</v>
      </c>
      <c r="L179" s="85" t="str">
        <f>IF(C179&lt;&gt;"",VLOOKUP(C179,LISTAS·PAPP!$H$3:$O$119,8,FALSE),"")</f>
        <v>01120100 BABAHOYO</v>
      </c>
      <c r="M179" s="95" t="s">
        <v>1064</v>
      </c>
      <c r="N179" s="92" t="s">
        <v>1075</v>
      </c>
      <c r="O179" s="92" t="s">
        <v>1079</v>
      </c>
      <c r="P179" s="84" t="str">
        <f>IF(N179&lt;&gt;"",VLOOKUP(N179,LISTAS·PAPP!$U$9:$Y$125,5,FALSE),"")</f>
        <v>102800000.740.5492</v>
      </c>
      <c r="Q179" s="83" t="str">
        <f>IF(O179&lt;&gt;"",VLOOKUP(O179,LISTAS·PAPP!$U$9:$W$125,3,FALSE),"")</f>
        <v>99999999 SIN ORIENTACION DE GASTO</v>
      </c>
      <c r="R179" s="92" t="s">
        <v>1119</v>
      </c>
      <c r="S179" s="173">
        <v>2001</v>
      </c>
      <c r="T179" s="173">
        <v>1</v>
      </c>
      <c r="U179" s="92" t="s">
        <v>372</v>
      </c>
      <c r="V179" s="92" t="s">
        <v>382</v>
      </c>
      <c r="W179" s="94">
        <v>710601</v>
      </c>
      <c r="X179" s="83" t="str">
        <f>IF(ISERROR(VLOOKUP(W179,LISTAS·PAPP!$AJ$3:$AK$903,2,0))," ",VLOOKUP(W179,LISTAS·PAPP!$AJ$3:$AK$903,2,0))</f>
        <v>Aporte Patronal</v>
      </c>
      <c r="Y179" s="96">
        <v>1403.5</v>
      </c>
      <c r="Z179" s="97">
        <v>116.96</v>
      </c>
      <c r="AA179" s="97">
        <v>116.96</v>
      </c>
      <c r="AB179" s="97">
        <v>116.96</v>
      </c>
      <c r="AC179" s="97">
        <v>116.96</v>
      </c>
      <c r="AD179" s="97">
        <v>116.96</v>
      </c>
      <c r="AE179" s="97">
        <v>116.96</v>
      </c>
      <c r="AF179" s="97">
        <v>116.96</v>
      </c>
      <c r="AG179" s="97">
        <v>116.96</v>
      </c>
      <c r="AH179" s="97">
        <v>116.96</v>
      </c>
      <c r="AI179" s="97">
        <v>116.96</v>
      </c>
      <c r="AJ179" s="97">
        <v>116.96</v>
      </c>
      <c r="AK179" s="97">
        <v>116.94</v>
      </c>
      <c r="AL179" s="86">
        <f t="shared" si="7"/>
        <v>1403.5000000000002</v>
      </c>
      <c r="AM179" s="87" t="str">
        <f t="shared" si="8"/>
        <v>OK</v>
      </c>
      <c r="AN179" s="1" t="str">
        <f t="shared" si="9"/>
        <v xml:space="preserve">                     </v>
      </c>
    </row>
    <row r="180" spans="1:40" s="88" customFormat="1" ht="50.1" customHeight="1" x14ac:dyDescent="0.25">
      <c r="A180" s="92" t="s">
        <v>43</v>
      </c>
      <c r="B180" s="92" t="s">
        <v>61</v>
      </c>
      <c r="C180" s="92" t="s">
        <v>107</v>
      </c>
      <c r="D180" s="92" t="s">
        <v>1268</v>
      </c>
      <c r="E180" s="92" t="s">
        <v>1269</v>
      </c>
      <c r="F180" s="93">
        <v>1</v>
      </c>
      <c r="G180" s="94" t="s">
        <v>1270</v>
      </c>
      <c r="H180" s="83" t="str">
        <f>IF(M180&lt;&gt;"",VLOOKUP(M180,LISTAS·PAPP!$U$3:$Z$8,2,FALSE),"")</f>
        <v>GARANTIZAR UNA VIDA DIGNA CON IGUALES OPORTUNIDADES PARA TODAS LAS PERSONAS</v>
      </c>
      <c r="I180" s="85" t="str">
        <f>IF(M180&lt;&gt;"",VLOOKUP(M180,LISTAS·PAPP!$U$3:$Z$8,3,FALSE),"")</f>
        <v>FIN DE LA POBREZA</v>
      </c>
      <c r="J180" s="83" t="str">
        <f>IF(M180&lt;&gt;"",VLOOKUP(M180,LISTAS·PAPP!$U$3:$Z$8,4,FALSE),"")</f>
        <v>INCREMENTAR EL ACCESO Y CALIDAD DE LOS SERVICIOS DE INCLUSIÓN SOCIAL CON ÉNFASIS EN LOS GRUPOS DE ATENCIÓN PRIORITARIA Y LA POBLACIÓN QUE SE ENCUENTRA EN POBREZA O VULNERABILIDAD</v>
      </c>
      <c r="K180" s="83" t="str">
        <f>IF(C180&lt;&gt;"",VLOOKUP(C180,LISTAS·PAPP!$H$3:$O$119,4,FALSE),"")</f>
        <v>280 5000 COORDINACION ZONAL 5 - MIES</v>
      </c>
      <c r="L180" s="85" t="str">
        <f>IF(C180&lt;&gt;"",VLOOKUP(C180,LISTAS·PAPP!$H$3:$O$119,8,FALSE),"")</f>
        <v>01120100 BABAHOYO</v>
      </c>
      <c r="M180" s="95" t="s">
        <v>1064</v>
      </c>
      <c r="N180" s="92" t="s">
        <v>1075</v>
      </c>
      <c r="O180" s="92" t="s">
        <v>1079</v>
      </c>
      <c r="P180" s="84" t="str">
        <f>IF(N180&lt;&gt;"",VLOOKUP(N180,LISTAS·PAPP!$U$9:$Y$125,5,FALSE),"")</f>
        <v>102800000.740.5492</v>
      </c>
      <c r="Q180" s="83" t="str">
        <f>IF(O180&lt;&gt;"",VLOOKUP(O180,LISTAS·PAPP!$U$9:$W$125,3,FALSE),"")</f>
        <v>99999999 SIN ORIENTACION DE GASTO</v>
      </c>
      <c r="R180" s="92" t="s">
        <v>1119</v>
      </c>
      <c r="S180" s="173">
        <v>2001</v>
      </c>
      <c r="T180" s="173">
        <v>1</v>
      </c>
      <c r="U180" s="92" t="s">
        <v>372</v>
      </c>
      <c r="V180" s="92" t="s">
        <v>382</v>
      </c>
      <c r="W180" s="94">
        <v>710602</v>
      </c>
      <c r="X180" s="83" t="str">
        <f>IF(ISERROR(VLOOKUP(W180,LISTAS·PAPP!$AJ$3:$AK$903,2,0))," ",VLOOKUP(W180,LISTAS·PAPP!$AJ$3:$AK$903,2,0))</f>
        <v>Fondo de Reserva</v>
      </c>
      <c r="Y180" s="96">
        <v>1212</v>
      </c>
      <c r="Z180" s="97">
        <v>101</v>
      </c>
      <c r="AA180" s="97">
        <v>101</v>
      </c>
      <c r="AB180" s="97">
        <v>101</v>
      </c>
      <c r="AC180" s="97">
        <v>101</v>
      </c>
      <c r="AD180" s="97">
        <v>101</v>
      </c>
      <c r="AE180" s="97">
        <v>101</v>
      </c>
      <c r="AF180" s="97">
        <v>101</v>
      </c>
      <c r="AG180" s="97">
        <v>101</v>
      </c>
      <c r="AH180" s="97">
        <v>101</v>
      </c>
      <c r="AI180" s="97">
        <v>101</v>
      </c>
      <c r="AJ180" s="97">
        <v>101</v>
      </c>
      <c r="AK180" s="97">
        <v>101</v>
      </c>
      <c r="AL180" s="86">
        <f t="shared" si="7"/>
        <v>1212</v>
      </c>
      <c r="AM180" s="87" t="str">
        <f t="shared" si="8"/>
        <v>OK</v>
      </c>
      <c r="AN180" s="1" t="str">
        <f t="shared" si="9"/>
        <v xml:space="preserve">                     </v>
      </c>
    </row>
    <row r="181" spans="1:40" s="88" customFormat="1" ht="50.1" customHeight="1" x14ac:dyDescent="0.25">
      <c r="A181" s="92" t="s">
        <v>43</v>
      </c>
      <c r="B181" s="92" t="s">
        <v>61</v>
      </c>
      <c r="C181" s="92" t="s">
        <v>131</v>
      </c>
      <c r="D181" s="92" t="s">
        <v>1268</v>
      </c>
      <c r="E181" s="92" t="s">
        <v>1269</v>
      </c>
      <c r="F181" s="93">
        <v>1</v>
      </c>
      <c r="G181" s="94" t="s">
        <v>1270</v>
      </c>
      <c r="H181" s="83" t="str">
        <f>IF(M181&lt;&gt;"",VLOOKUP(M181,LISTAS·PAPP!$U$3:$Z$8,2,FALSE),"")</f>
        <v>GARANTIZAR UNA VIDA DIGNA CON IGUALES OPORTUNIDADES PARA TODAS LAS PERSONAS</v>
      </c>
      <c r="I181" s="85" t="str">
        <f>IF(M181&lt;&gt;"",VLOOKUP(M181,LISTAS·PAPP!$U$3:$Z$8,3,FALSE),"")</f>
        <v>FIN DE LA POBREZA</v>
      </c>
      <c r="J181" s="83" t="str">
        <f>IF(M181&lt;&gt;"",VLOOKUP(M181,LISTAS·PAPP!$U$3:$Z$8,4,FALSE),"")</f>
        <v>INCREMENTAR EL ACCESO Y CALIDAD DE LOS SERVICIOS DE INCLUSIÓN SOCIAL CON ÉNFASIS EN LOS GRUPOS DE ATENCIÓN PRIORITARIA Y LA POBLACIÓN QUE SE ENCUENTRA EN POBREZA O VULNERABILIDAD</v>
      </c>
      <c r="K181" s="83" t="str">
        <f>IF(C181&lt;&gt;"",VLOOKUP(C181,LISTAS·PAPP!$H$3:$O$119,4,FALSE),"")</f>
        <v>280 5360 DIRECCION DISTRITAL-09D20-SALITRE-MIES</v>
      </c>
      <c r="L181" s="85" t="str">
        <f>IF(C181&lt;&gt;"",VLOOKUP(C181,LISTAS·PAPP!$H$3:$O$119,8,FALSE),"")</f>
        <v>01091900 URBINA JADO (SALITRE)</v>
      </c>
      <c r="M181" s="95" t="s">
        <v>1064</v>
      </c>
      <c r="N181" s="92" t="s">
        <v>1075</v>
      </c>
      <c r="O181" s="92" t="s">
        <v>1079</v>
      </c>
      <c r="P181" s="84" t="str">
        <f>IF(N181&lt;&gt;"",VLOOKUP(N181,LISTAS·PAPP!$U$9:$Y$125,5,FALSE),"")</f>
        <v>102800000.740.5492</v>
      </c>
      <c r="Q181" s="83" t="str">
        <f>IF(O181&lt;&gt;"",VLOOKUP(O181,LISTAS·PAPP!$U$9:$W$125,3,FALSE),"")</f>
        <v>99999999 SIN ORIENTACION DE GASTO</v>
      </c>
      <c r="R181" s="92" t="s">
        <v>1119</v>
      </c>
      <c r="S181" s="173">
        <v>2001</v>
      </c>
      <c r="T181" s="173">
        <v>1</v>
      </c>
      <c r="U181" s="92" t="s">
        <v>372</v>
      </c>
      <c r="V181" s="92" t="s">
        <v>382</v>
      </c>
      <c r="W181" s="94">
        <v>710203</v>
      </c>
      <c r="X181" s="83" t="str">
        <f>IF(ISERROR(VLOOKUP(W181,LISTAS·PAPP!$AJ$3:$AK$903,2,0))," ",VLOOKUP(W181,LISTAS·PAPP!$AJ$3:$AK$903,2,0))</f>
        <v>Decimo Tercer Sueldo</v>
      </c>
      <c r="Y181" s="96">
        <v>1212</v>
      </c>
      <c r="Z181" s="97">
        <v>101</v>
      </c>
      <c r="AA181" s="97">
        <v>101</v>
      </c>
      <c r="AB181" s="97">
        <v>101</v>
      </c>
      <c r="AC181" s="97">
        <v>101</v>
      </c>
      <c r="AD181" s="97">
        <v>101</v>
      </c>
      <c r="AE181" s="97">
        <v>101</v>
      </c>
      <c r="AF181" s="97">
        <v>101</v>
      </c>
      <c r="AG181" s="97">
        <v>101</v>
      </c>
      <c r="AH181" s="97">
        <v>101</v>
      </c>
      <c r="AI181" s="97">
        <v>101</v>
      </c>
      <c r="AJ181" s="97">
        <v>101</v>
      </c>
      <c r="AK181" s="97">
        <v>101</v>
      </c>
      <c r="AL181" s="86">
        <f t="shared" si="7"/>
        <v>1212</v>
      </c>
      <c r="AM181" s="87" t="str">
        <f t="shared" si="8"/>
        <v>OK</v>
      </c>
      <c r="AN181" s="1" t="str">
        <f t="shared" si="9"/>
        <v xml:space="preserve">                     </v>
      </c>
    </row>
    <row r="182" spans="1:40" s="88" customFormat="1" ht="50.1" customHeight="1" x14ac:dyDescent="0.25">
      <c r="A182" s="92" t="s">
        <v>43</v>
      </c>
      <c r="B182" s="92" t="s">
        <v>61</v>
      </c>
      <c r="C182" s="92" t="s">
        <v>131</v>
      </c>
      <c r="D182" s="92" t="s">
        <v>1268</v>
      </c>
      <c r="E182" s="92" t="s">
        <v>1269</v>
      </c>
      <c r="F182" s="93">
        <v>1</v>
      </c>
      <c r="G182" s="94" t="s">
        <v>1270</v>
      </c>
      <c r="H182" s="83" t="str">
        <f>IF(M182&lt;&gt;"",VLOOKUP(M182,LISTAS·PAPP!$U$3:$Z$8,2,FALSE),"")</f>
        <v>GARANTIZAR UNA VIDA DIGNA CON IGUALES OPORTUNIDADES PARA TODAS LAS PERSONAS</v>
      </c>
      <c r="I182" s="85" t="str">
        <f>IF(M182&lt;&gt;"",VLOOKUP(M182,LISTAS·PAPP!$U$3:$Z$8,3,FALSE),"")</f>
        <v>FIN DE LA POBREZA</v>
      </c>
      <c r="J182" s="83" t="str">
        <f>IF(M182&lt;&gt;"",VLOOKUP(M182,LISTAS·PAPP!$U$3:$Z$8,4,FALSE),"")</f>
        <v>INCREMENTAR EL ACCESO Y CALIDAD DE LOS SERVICIOS DE INCLUSIÓN SOCIAL CON ÉNFASIS EN LOS GRUPOS DE ATENCIÓN PRIORITARIA Y LA POBLACIÓN QUE SE ENCUENTRA EN POBREZA O VULNERABILIDAD</v>
      </c>
      <c r="K182" s="83" t="str">
        <f>IF(C182&lt;&gt;"",VLOOKUP(C182,LISTAS·PAPP!$H$3:$O$119,4,FALSE),"")</f>
        <v>280 5360 DIRECCION DISTRITAL-09D20-SALITRE-MIES</v>
      </c>
      <c r="L182" s="85" t="str">
        <f>IF(C182&lt;&gt;"",VLOOKUP(C182,LISTAS·PAPP!$H$3:$O$119,8,FALSE),"")</f>
        <v>01091900 URBINA JADO (SALITRE)</v>
      </c>
      <c r="M182" s="95" t="s">
        <v>1064</v>
      </c>
      <c r="N182" s="92" t="s">
        <v>1075</v>
      </c>
      <c r="O182" s="92" t="s">
        <v>1079</v>
      </c>
      <c r="P182" s="84" t="str">
        <f>IF(N182&lt;&gt;"",VLOOKUP(N182,LISTAS·PAPP!$U$9:$Y$125,5,FALSE),"")</f>
        <v>102800000.740.5492</v>
      </c>
      <c r="Q182" s="83" t="str">
        <f>IF(O182&lt;&gt;"",VLOOKUP(O182,LISTAS·PAPP!$U$9:$W$125,3,FALSE),"")</f>
        <v>99999999 SIN ORIENTACION DE GASTO</v>
      </c>
      <c r="R182" s="92" t="s">
        <v>1119</v>
      </c>
      <c r="S182" s="173">
        <v>2001</v>
      </c>
      <c r="T182" s="173">
        <v>1</v>
      </c>
      <c r="U182" s="92" t="s">
        <v>372</v>
      </c>
      <c r="V182" s="92" t="s">
        <v>382</v>
      </c>
      <c r="W182" s="94">
        <v>710204</v>
      </c>
      <c r="X182" s="83" t="str">
        <f>IF(ISERROR(VLOOKUP(W182,LISTAS·PAPP!$AJ$3:$AK$903,2,0))," ",VLOOKUP(W182,LISTAS·PAPP!$AJ$3:$AK$903,2,0))</f>
        <v>Decimo Cuarto Sueldo</v>
      </c>
      <c r="Y182" s="96">
        <v>400</v>
      </c>
      <c r="Z182" s="97">
        <v>0</v>
      </c>
      <c r="AA182" s="97">
        <v>0</v>
      </c>
      <c r="AB182" s="97">
        <v>0</v>
      </c>
      <c r="AC182" s="97">
        <v>0</v>
      </c>
      <c r="AD182" s="97">
        <v>0</v>
      </c>
      <c r="AE182" s="97">
        <v>0</v>
      </c>
      <c r="AF182" s="97">
        <v>0</v>
      </c>
      <c r="AG182" s="97">
        <v>400</v>
      </c>
      <c r="AH182" s="97">
        <v>0</v>
      </c>
      <c r="AI182" s="97">
        <v>0</v>
      </c>
      <c r="AJ182" s="97">
        <v>0</v>
      </c>
      <c r="AK182" s="97">
        <v>0</v>
      </c>
      <c r="AL182" s="86">
        <f t="shared" si="7"/>
        <v>400</v>
      </c>
      <c r="AM182" s="87" t="str">
        <f t="shared" si="8"/>
        <v>OK</v>
      </c>
      <c r="AN182" s="1" t="str">
        <f t="shared" si="9"/>
        <v xml:space="preserve">                     </v>
      </c>
    </row>
    <row r="183" spans="1:40" s="88" customFormat="1" ht="50.1" customHeight="1" x14ac:dyDescent="0.25">
      <c r="A183" s="92" t="s">
        <v>43</v>
      </c>
      <c r="B183" s="92" t="s">
        <v>61</v>
      </c>
      <c r="C183" s="92" t="s">
        <v>131</v>
      </c>
      <c r="D183" s="92" t="s">
        <v>1268</v>
      </c>
      <c r="E183" s="92" t="s">
        <v>1269</v>
      </c>
      <c r="F183" s="93">
        <v>1</v>
      </c>
      <c r="G183" s="94" t="s">
        <v>1270</v>
      </c>
      <c r="H183" s="83" t="str">
        <f>IF(M183&lt;&gt;"",VLOOKUP(M183,LISTAS·PAPP!$U$3:$Z$8,2,FALSE),"")</f>
        <v>GARANTIZAR UNA VIDA DIGNA CON IGUALES OPORTUNIDADES PARA TODAS LAS PERSONAS</v>
      </c>
      <c r="I183" s="85" t="str">
        <f>IF(M183&lt;&gt;"",VLOOKUP(M183,LISTAS·PAPP!$U$3:$Z$8,3,FALSE),"")</f>
        <v>FIN DE LA POBREZA</v>
      </c>
      <c r="J183" s="83" t="str">
        <f>IF(M183&lt;&gt;"",VLOOKUP(M183,LISTAS·PAPP!$U$3:$Z$8,4,FALSE),"")</f>
        <v>INCREMENTAR EL ACCESO Y CALIDAD DE LOS SERVICIOS DE INCLUSIÓN SOCIAL CON ÉNFASIS EN LOS GRUPOS DE ATENCIÓN PRIORITARIA Y LA POBLACIÓN QUE SE ENCUENTRA EN POBREZA O VULNERABILIDAD</v>
      </c>
      <c r="K183" s="83" t="str">
        <f>IF(C183&lt;&gt;"",VLOOKUP(C183,LISTAS·PAPP!$H$3:$O$119,4,FALSE),"")</f>
        <v>280 5360 DIRECCION DISTRITAL-09D20-SALITRE-MIES</v>
      </c>
      <c r="L183" s="85" t="str">
        <f>IF(C183&lt;&gt;"",VLOOKUP(C183,LISTAS·PAPP!$H$3:$O$119,8,FALSE),"")</f>
        <v>01091900 URBINA JADO (SALITRE)</v>
      </c>
      <c r="M183" s="95" t="s">
        <v>1064</v>
      </c>
      <c r="N183" s="92" t="s">
        <v>1075</v>
      </c>
      <c r="O183" s="92" t="s">
        <v>1079</v>
      </c>
      <c r="P183" s="84" t="str">
        <f>IF(N183&lt;&gt;"",VLOOKUP(N183,LISTAS·PAPP!$U$9:$Y$125,5,FALSE),"")</f>
        <v>102800000.740.5492</v>
      </c>
      <c r="Q183" s="83" t="str">
        <f>IF(O183&lt;&gt;"",VLOOKUP(O183,LISTAS·PAPP!$U$9:$W$125,3,FALSE),"")</f>
        <v>99999999 SIN ORIENTACION DE GASTO</v>
      </c>
      <c r="R183" s="92" t="s">
        <v>1119</v>
      </c>
      <c r="S183" s="173">
        <v>2001</v>
      </c>
      <c r="T183" s="173">
        <v>1</v>
      </c>
      <c r="U183" s="92" t="s">
        <v>372</v>
      </c>
      <c r="V183" s="92" t="s">
        <v>382</v>
      </c>
      <c r="W183" s="94">
        <v>710510</v>
      </c>
      <c r="X183" s="83" t="str">
        <f>IF(ISERROR(VLOOKUP(W183,LISTAS·PAPP!$AJ$3:$AK$903,2,0))," ",VLOOKUP(W183,LISTAS·PAPP!$AJ$3:$AK$903,2,0))</f>
        <v>Servicios Personales por Contrato</v>
      </c>
      <c r="Y183" s="96">
        <v>14544</v>
      </c>
      <c r="Z183" s="97">
        <v>1212</v>
      </c>
      <c r="AA183" s="97">
        <v>1212</v>
      </c>
      <c r="AB183" s="97">
        <v>1212</v>
      </c>
      <c r="AC183" s="97">
        <v>1212</v>
      </c>
      <c r="AD183" s="97">
        <v>1212</v>
      </c>
      <c r="AE183" s="97">
        <v>1212</v>
      </c>
      <c r="AF183" s="97">
        <v>1212</v>
      </c>
      <c r="AG183" s="97">
        <v>1212</v>
      </c>
      <c r="AH183" s="97">
        <v>1212</v>
      </c>
      <c r="AI183" s="97">
        <v>1212</v>
      </c>
      <c r="AJ183" s="97">
        <v>1212</v>
      </c>
      <c r="AK183" s="97">
        <v>1212</v>
      </c>
      <c r="AL183" s="86">
        <f t="shared" si="7"/>
        <v>14544</v>
      </c>
      <c r="AM183" s="87" t="str">
        <f t="shared" si="8"/>
        <v>OK</v>
      </c>
      <c r="AN183" s="1" t="str">
        <f t="shared" si="9"/>
        <v xml:space="preserve">                     </v>
      </c>
    </row>
    <row r="184" spans="1:40" s="88" customFormat="1" ht="50.1" customHeight="1" x14ac:dyDescent="0.25">
      <c r="A184" s="92" t="s">
        <v>43</v>
      </c>
      <c r="B184" s="92" t="s">
        <v>61</v>
      </c>
      <c r="C184" s="92" t="s">
        <v>131</v>
      </c>
      <c r="D184" s="92" t="s">
        <v>1268</v>
      </c>
      <c r="E184" s="92" t="s">
        <v>1269</v>
      </c>
      <c r="F184" s="93">
        <v>1</v>
      </c>
      <c r="G184" s="94" t="s">
        <v>1270</v>
      </c>
      <c r="H184" s="83" t="str">
        <f>IF(M184&lt;&gt;"",VLOOKUP(M184,LISTAS·PAPP!$U$3:$Z$8,2,FALSE),"")</f>
        <v>GARANTIZAR UNA VIDA DIGNA CON IGUALES OPORTUNIDADES PARA TODAS LAS PERSONAS</v>
      </c>
      <c r="I184" s="85" t="str">
        <f>IF(M184&lt;&gt;"",VLOOKUP(M184,LISTAS·PAPP!$U$3:$Z$8,3,FALSE),"")</f>
        <v>FIN DE LA POBREZA</v>
      </c>
      <c r="J184" s="83" t="str">
        <f>IF(M184&lt;&gt;"",VLOOKUP(M184,LISTAS·PAPP!$U$3:$Z$8,4,FALSE),"")</f>
        <v>INCREMENTAR EL ACCESO Y CALIDAD DE LOS SERVICIOS DE INCLUSIÓN SOCIAL CON ÉNFASIS EN LOS GRUPOS DE ATENCIÓN PRIORITARIA Y LA POBLACIÓN QUE SE ENCUENTRA EN POBREZA O VULNERABILIDAD</v>
      </c>
      <c r="K184" s="83" t="str">
        <f>IF(C184&lt;&gt;"",VLOOKUP(C184,LISTAS·PAPP!$H$3:$O$119,4,FALSE),"")</f>
        <v>280 5360 DIRECCION DISTRITAL-09D20-SALITRE-MIES</v>
      </c>
      <c r="L184" s="85" t="str">
        <f>IF(C184&lt;&gt;"",VLOOKUP(C184,LISTAS·PAPP!$H$3:$O$119,8,FALSE),"")</f>
        <v>01091900 URBINA JADO (SALITRE)</v>
      </c>
      <c r="M184" s="95" t="s">
        <v>1064</v>
      </c>
      <c r="N184" s="92" t="s">
        <v>1075</v>
      </c>
      <c r="O184" s="92" t="s">
        <v>1079</v>
      </c>
      <c r="P184" s="84" t="str">
        <f>IF(N184&lt;&gt;"",VLOOKUP(N184,LISTAS·PAPP!$U$9:$Y$125,5,FALSE),"")</f>
        <v>102800000.740.5492</v>
      </c>
      <c r="Q184" s="83" t="str">
        <f>IF(O184&lt;&gt;"",VLOOKUP(O184,LISTAS·PAPP!$U$9:$W$125,3,FALSE),"")</f>
        <v>99999999 SIN ORIENTACION DE GASTO</v>
      </c>
      <c r="R184" s="92" t="s">
        <v>1119</v>
      </c>
      <c r="S184" s="173">
        <v>2001</v>
      </c>
      <c r="T184" s="173">
        <v>1</v>
      </c>
      <c r="U184" s="92" t="s">
        <v>372</v>
      </c>
      <c r="V184" s="92" t="s">
        <v>382</v>
      </c>
      <c r="W184" s="94">
        <v>710601</v>
      </c>
      <c r="X184" s="83" t="str">
        <f>IF(ISERROR(VLOOKUP(W184,LISTAS·PAPP!$AJ$3:$AK$903,2,0))," ",VLOOKUP(W184,LISTAS·PAPP!$AJ$3:$AK$903,2,0))</f>
        <v>Aporte Patronal</v>
      </c>
      <c r="Y184" s="96">
        <v>1403.5</v>
      </c>
      <c r="Z184" s="97">
        <v>116.96</v>
      </c>
      <c r="AA184" s="97">
        <v>116.96</v>
      </c>
      <c r="AB184" s="97">
        <v>116.96</v>
      </c>
      <c r="AC184" s="97">
        <v>116.96</v>
      </c>
      <c r="AD184" s="97">
        <v>116.96</v>
      </c>
      <c r="AE184" s="97">
        <v>116.96</v>
      </c>
      <c r="AF184" s="97">
        <v>116.96</v>
      </c>
      <c r="AG184" s="97">
        <v>116.96</v>
      </c>
      <c r="AH184" s="97">
        <v>116.96</v>
      </c>
      <c r="AI184" s="97">
        <v>116.96</v>
      </c>
      <c r="AJ184" s="97">
        <v>116.96</v>
      </c>
      <c r="AK184" s="97">
        <v>116.94</v>
      </c>
      <c r="AL184" s="86">
        <f t="shared" si="7"/>
        <v>1403.5000000000002</v>
      </c>
      <c r="AM184" s="87" t="str">
        <f t="shared" si="8"/>
        <v>OK</v>
      </c>
      <c r="AN184" s="1" t="str">
        <f t="shared" si="9"/>
        <v xml:space="preserve">                     </v>
      </c>
    </row>
    <row r="185" spans="1:40" s="88" customFormat="1" ht="50.1" customHeight="1" x14ac:dyDescent="0.25">
      <c r="A185" s="92" t="s">
        <v>43</v>
      </c>
      <c r="B185" s="92" t="s">
        <v>61</v>
      </c>
      <c r="C185" s="92" t="s">
        <v>131</v>
      </c>
      <c r="D185" s="92" t="s">
        <v>1268</v>
      </c>
      <c r="E185" s="92" t="s">
        <v>1269</v>
      </c>
      <c r="F185" s="93">
        <v>1</v>
      </c>
      <c r="G185" s="94" t="s">
        <v>1270</v>
      </c>
      <c r="H185" s="83" t="str">
        <f>IF(M185&lt;&gt;"",VLOOKUP(M185,LISTAS·PAPP!$U$3:$Z$8,2,FALSE),"")</f>
        <v>GARANTIZAR UNA VIDA DIGNA CON IGUALES OPORTUNIDADES PARA TODAS LAS PERSONAS</v>
      </c>
      <c r="I185" s="85" t="str">
        <f>IF(M185&lt;&gt;"",VLOOKUP(M185,LISTAS·PAPP!$U$3:$Z$8,3,FALSE),"")</f>
        <v>FIN DE LA POBREZA</v>
      </c>
      <c r="J185" s="83" t="str">
        <f>IF(M185&lt;&gt;"",VLOOKUP(M185,LISTAS·PAPP!$U$3:$Z$8,4,FALSE),"")</f>
        <v>INCREMENTAR EL ACCESO Y CALIDAD DE LOS SERVICIOS DE INCLUSIÓN SOCIAL CON ÉNFASIS EN LOS GRUPOS DE ATENCIÓN PRIORITARIA Y LA POBLACIÓN QUE SE ENCUENTRA EN POBREZA O VULNERABILIDAD</v>
      </c>
      <c r="K185" s="83" t="str">
        <f>IF(C185&lt;&gt;"",VLOOKUP(C185,LISTAS·PAPP!$H$3:$O$119,4,FALSE),"")</f>
        <v>280 5360 DIRECCION DISTRITAL-09D20-SALITRE-MIES</v>
      </c>
      <c r="L185" s="85" t="str">
        <f>IF(C185&lt;&gt;"",VLOOKUP(C185,LISTAS·PAPP!$H$3:$O$119,8,FALSE),"")</f>
        <v>01091900 URBINA JADO (SALITRE)</v>
      </c>
      <c r="M185" s="95" t="s">
        <v>1064</v>
      </c>
      <c r="N185" s="92" t="s">
        <v>1075</v>
      </c>
      <c r="O185" s="92" t="s">
        <v>1079</v>
      </c>
      <c r="P185" s="84" t="str">
        <f>IF(N185&lt;&gt;"",VLOOKUP(N185,LISTAS·PAPP!$U$9:$Y$125,5,FALSE),"")</f>
        <v>102800000.740.5492</v>
      </c>
      <c r="Q185" s="83" t="str">
        <f>IF(O185&lt;&gt;"",VLOOKUP(O185,LISTAS·PAPP!$U$9:$W$125,3,FALSE),"")</f>
        <v>99999999 SIN ORIENTACION DE GASTO</v>
      </c>
      <c r="R185" s="92" t="s">
        <v>1119</v>
      </c>
      <c r="S185" s="173">
        <v>2001</v>
      </c>
      <c r="T185" s="173">
        <v>1</v>
      </c>
      <c r="U185" s="92" t="s">
        <v>372</v>
      </c>
      <c r="V185" s="92" t="s">
        <v>382</v>
      </c>
      <c r="W185" s="94">
        <v>710602</v>
      </c>
      <c r="X185" s="83" t="str">
        <f>IF(ISERROR(VLOOKUP(W185,LISTAS·PAPP!$AJ$3:$AK$903,2,0))," ",VLOOKUP(W185,LISTAS·PAPP!$AJ$3:$AK$903,2,0))</f>
        <v>Fondo de Reserva</v>
      </c>
      <c r="Y185" s="96">
        <v>1212</v>
      </c>
      <c r="Z185" s="97">
        <v>101</v>
      </c>
      <c r="AA185" s="97">
        <v>101</v>
      </c>
      <c r="AB185" s="97">
        <v>101</v>
      </c>
      <c r="AC185" s="97">
        <v>101</v>
      </c>
      <c r="AD185" s="97">
        <v>101</v>
      </c>
      <c r="AE185" s="97">
        <v>101</v>
      </c>
      <c r="AF185" s="97">
        <v>101</v>
      </c>
      <c r="AG185" s="97">
        <v>101</v>
      </c>
      <c r="AH185" s="97">
        <v>101</v>
      </c>
      <c r="AI185" s="97">
        <v>101</v>
      </c>
      <c r="AJ185" s="97">
        <v>101</v>
      </c>
      <c r="AK185" s="97">
        <v>101</v>
      </c>
      <c r="AL185" s="86">
        <f t="shared" si="7"/>
        <v>1212</v>
      </c>
      <c r="AM185" s="87" t="str">
        <f t="shared" si="8"/>
        <v>OK</v>
      </c>
      <c r="AN185" s="1" t="str">
        <f t="shared" si="9"/>
        <v xml:space="preserve">                     </v>
      </c>
    </row>
    <row r="186" spans="1:40" s="88" customFormat="1" ht="50.1" customHeight="1" x14ac:dyDescent="0.25">
      <c r="A186" s="92" t="s">
        <v>43</v>
      </c>
      <c r="B186" s="92" t="s">
        <v>62</v>
      </c>
      <c r="C186" s="92" t="s">
        <v>108</v>
      </c>
      <c r="D186" s="92" t="s">
        <v>1268</v>
      </c>
      <c r="E186" s="92" t="s">
        <v>1269</v>
      </c>
      <c r="F186" s="93">
        <v>3</v>
      </c>
      <c r="G186" s="94" t="s">
        <v>1270</v>
      </c>
      <c r="H186" s="83" t="str">
        <f>IF(M186&lt;&gt;"",VLOOKUP(M186,LISTAS·PAPP!$U$3:$Z$8,2,FALSE),"")</f>
        <v>GARANTIZAR UNA VIDA DIGNA CON IGUALES OPORTUNIDADES PARA TODAS LAS PERSONAS</v>
      </c>
      <c r="I186" s="85" t="str">
        <f>IF(M186&lt;&gt;"",VLOOKUP(M186,LISTAS·PAPP!$U$3:$Z$8,3,FALSE),"")</f>
        <v>FIN DE LA POBREZA</v>
      </c>
      <c r="J186" s="83" t="str">
        <f>IF(M186&lt;&gt;"",VLOOKUP(M186,LISTAS·PAPP!$U$3:$Z$8,4,FALSE),"")</f>
        <v>INCREMENTAR EL ACCESO Y CALIDAD DE LOS SERVICIOS DE INCLUSIÓN SOCIAL CON ÉNFASIS EN LOS GRUPOS DE ATENCIÓN PRIORITARIA Y LA POBLACIÓN QUE SE ENCUENTRA EN POBREZA O VULNERABILIDAD</v>
      </c>
      <c r="K186" s="83" t="str">
        <f>IF(C186&lt;&gt;"",VLOOKUP(C186,LISTAS·PAPP!$H$3:$O$119,4,FALSE),"")</f>
        <v>280 6000 COORDINACION ZONAL 6 - MIES</v>
      </c>
      <c r="L186" s="85" t="str">
        <f>IF(C186&lt;&gt;"",VLOOKUP(C186,LISTAS·PAPP!$H$3:$O$119,8,FALSE),"")</f>
        <v>02010100 CUENCA</v>
      </c>
      <c r="M186" s="95" t="s">
        <v>1064</v>
      </c>
      <c r="N186" s="92" t="s">
        <v>1075</v>
      </c>
      <c r="O186" s="92" t="s">
        <v>1079</v>
      </c>
      <c r="P186" s="84" t="str">
        <f>IF(N186&lt;&gt;"",VLOOKUP(N186,LISTAS·PAPP!$U$9:$Y$125,5,FALSE),"")</f>
        <v>102800000.740.5492</v>
      </c>
      <c r="Q186" s="83" t="str">
        <f>IF(O186&lt;&gt;"",VLOOKUP(O186,LISTAS·PAPP!$U$9:$W$125,3,FALSE),"")</f>
        <v>99999999 SIN ORIENTACION DE GASTO</v>
      </c>
      <c r="R186" s="92" t="s">
        <v>1119</v>
      </c>
      <c r="S186" s="173">
        <v>2001</v>
      </c>
      <c r="T186" s="173">
        <v>1</v>
      </c>
      <c r="U186" s="92" t="s">
        <v>372</v>
      </c>
      <c r="V186" s="92" t="s">
        <v>382</v>
      </c>
      <c r="W186" s="94">
        <v>710203</v>
      </c>
      <c r="X186" s="83" t="str">
        <f>IF(ISERROR(VLOOKUP(W186,LISTAS·PAPP!$AJ$3:$AK$903,2,0))," ",VLOOKUP(W186,LISTAS·PAPP!$AJ$3:$AK$903,2,0))</f>
        <v>Decimo Tercer Sueldo</v>
      </c>
      <c r="Y186" s="96">
        <v>2878</v>
      </c>
      <c r="Z186" s="97">
        <v>239.83</v>
      </c>
      <c r="AA186" s="97">
        <v>239.83</v>
      </c>
      <c r="AB186" s="97">
        <v>239.83</v>
      </c>
      <c r="AC186" s="97">
        <v>239.83</v>
      </c>
      <c r="AD186" s="97">
        <v>239.83</v>
      </c>
      <c r="AE186" s="97">
        <v>239.83</v>
      </c>
      <c r="AF186" s="97">
        <v>239.83</v>
      </c>
      <c r="AG186" s="97">
        <v>239.83</v>
      </c>
      <c r="AH186" s="97">
        <v>239.83</v>
      </c>
      <c r="AI186" s="97">
        <v>239.83</v>
      </c>
      <c r="AJ186" s="97">
        <v>239.83</v>
      </c>
      <c r="AK186" s="97">
        <v>239.87</v>
      </c>
      <c r="AL186" s="86">
        <f t="shared" si="7"/>
        <v>2877.9999999999995</v>
      </c>
      <c r="AM186" s="87" t="str">
        <f t="shared" si="8"/>
        <v>OK</v>
      </c>
      <c r="AN186" s="1" t="str">
        <f t="shared" si="9"/>
        <v xml:space="preserve">                     </v>
      </c>
    </row>
    <row r="187" spans="1:40" s="88" customFormat="1" ht="50.1" customHeight="1" x14ac:dyDescent="0.25">
      <c r="A187" s="92" t="s">
        <v>43</v>
      </c>
      <c r="B187" s="92" t="s">
        <v>62</v>
      </c>
      <c r="C187" s="92" t="s">
        <v>108</v>
      </c>
      <c r="D187" s="92" t="s">
        <v>1268</v>
      </c>
      <c r="E187" s="92" t="s">
        <v>1269</v>
      </c>
      <c r="F187" s="93">
        <v>3</v>
      </c>
      <c r="G187" s="94" t="s">
        <v>1270</v>
      </c>
      <c r="H187" s="83" t="str">
        <f>IF(M187&lt;&gt;"",VLOOKUP(M187,LISTAS·PAPP!$U$3:$Z$8,2,FALSE),"")</f>
        <v>GARANTIZAR UNA VIDA DIGNA CON IGUALES OPORTUNIDADES PARA TODAS LAS PERSONAS</v>
      </c>
      <c r="I187" s="85" t="str">
        <f>IF(M187&lt;&gt;"",VLOOKUP(M187,LISTAS·PAPP!$U$3:$Z$8,3,FALSE),"")</f>
        <v>FIN DE LA POBREZA</v>
      </c>
      <c r="J187" s="83" t="str">
        <f>IF(M187&lt;&gt;"",VLOOKUP(M187,LISTAS·PAPP!$U$3:$Z$8,4,FALSE),"")</f>
        <v>INCREMENTAR EL ACCESO Y CALIDAD DE LOS SERVICIOS DE INCLUSIÓN SOCIAL CON ÉNFASIS EN LOS GRUPOS DE ATENCIÓN PRIORITARIA Y LA POBLACIÓN QUE SE ENCUENTRA EN POBREZA O VULNERABILIDAD</v>
      </c>
      <c r="K187" s="83" t="str">
        <f>IF(C187&lt;&gt;"",VLOOKUP(C187,LISTAS·PAPP!$H$3:$O$119,4,FALSE),"")</f>
        <v>280 6000 COORDINACION ZONAL 6 - MIES</v>
      </c>
      <c r="L187" s="85" t="str">
        <f>IF(C187&lt;&gt;"",VLOOKUP(C187,LISTAS·PAPP!$H$3:$O$119,8,FALSE),"")</f>
        <v>02010100 CUENCA</v>
      </c>
      <c r="M187" s="95" t="s">
        <v>1064</v>
      </c>
      <c r="N187" s="92" t="s">
        <v>1075</v>
      </c>
      <c r="O187" s="92" t="s">
        <v>1079</v>
      </c>
      <c r="P187" s="84" t="str">
        <f>IF(N187&lt;&gt;"",VLOOKUP(N187,LISTAS·PAPP!$U$9:$Y$125,5,FALSE),"")</f>
        <v>102800000.740.5492</v>
      </c>
      <c r="Q187" s="83" t="str">
        <f>IF(O187&lt;&gt;"",VLOOKUP(O187,LISTAS·PAPP!$U$9:$W$125,3,FALSE),"")</f>
        <v>99999999 SIN ORIENTACION DE GASTO</v>
      </c>
      <c r="R187" s="92" t="s">
        <v>1119</v>
      </c>
      <c r="S187" s="173">
        <v>2001</v>
      </c>
      <c r="T187" s="173">
        <v>1</v>
      </c>
      <c r="U187" s="92" t="s">
        <v>372</v>
      </c>
      <c r="V187" s="92" t="s">
        <v>382</v>
      </c>
      <c r="W187" s="94">
        <v>710204</v>
      </c>
      <c r="X187" s="83" t="str">
        <f>IF(ISERROR(VLOOKUP(W187,LISTAS·PAPP!$AJ$3:$AK$903,2,0))," ",VLOOKUP(W187,LISTAS·PAPP!$AJ$3:$AK$903,2,0))</f>
        <v>Decimo Cuarto Sueldo</v>
      </c>
      <c r="Y187" s="96">
        <v>1200</v>
      </c>
      <c r="Z187" s="97">
        <v>0</v>
      </c>
      <c r="AA187" s="97">
        <v>0</v>
      </c>
      <c r="AB187" s="97">
        <v>0</v>
      </c>
      <c r="AC187" s="97">
        <v>0</v>
      </c>
      <c r="AD187" s="97">
        <v>0</v>
      </c>
      <c r="AE187" s="97">
        <v>0</v>
      </c>
      <c r="AF187" s="97">
        <v>0</v>
      </c>
      <c r="AG187" s="97">
        <v>1200</v>
      </c>
      <c r="AH187" s="97">
        <v>0</v>
      </c>
      <c r="AI187" s="97">
        <v>0</v>
      </c>
      <c r="AJ187" s="97">
        <v>0</v>
      </c>
      <c r="AK187" s="97">
        <v>0</v>
      </c>
      <c r="AL187" s="86">
        <f t="shared" si="7"/>
        <v>1200</v>
      </c>
      <c r="AM187" s="87" t="str">
        <f t="shared" si="8"/>
        <v>OK</v>
      </c>
      <c r="AN187" s="1" t="str">
        <f t="shared" si="9"/>
        <v xml:space="preserve">                     </v>
      </c>
    </row>
    <row r="188" spans="1:40" s="88" customFormat="1" ht="50.1" customHeight="1" x14ac:dyDescent="0.25">
      <c r="A188" s="92" t="s">
        <v>43</v>
      </c>
      <c r="B188" s="92" t="s">
        <v>62</v>
      </c>
      <c r="C188" s="92" t="s">
        <v>108</v>
      </c>
      <c r="D188" s="92" t="s">
        <v>1268</v>
      </c>
      <c r="E188" s="92" t="s">
        <v>1269</v>
      </c>
      <c r="F188" s="93">
        <v>3</v>
      </c>
      <c r="G188" s="94" t="s">
        <v>1270</v>
      </c>
      <c r="H188" s="83" t="str">
        <f>IF(M188&lt;&gt;"",VLOOKUP(M188,LISTAS·PAPP!$U$3:$Z$8,2,FALSE),"")</f>
        <v>GARANTIZAR UNA VIDA DIGNA CON IGUALES OPORTUNIDADES PARA TODAS LAS PERSONAS</v>
      </c>
      <c r="I188" s="85" t="str">
        <f>IF(M188&lt;&gt;"",VLOOKUP(M188,LISTAS·PAPP!$U$3:$Z$8,3,FALSE),"")</f>
        <v>FIN DE LA POBREZA</v>
      </c>
      <c r="J188" s="83" t="str">
        <f>IF(M188&lt;&gt;"",VLOOKUP(M188,LISTAS·PAPP!$U$3:$Z$8,4,FALSE),"")</f>
        <v>INCREMENTAR EL ACCESO Y CALIDAD DE LOS SERVICIOS DE INCLUSIÓN SOCIAL CON ÉNFASIS EN LOS GRUPOS DE ATENCIÓN PRIORITARIA Y LA POBLACIÓN QUE SE ENCUENTRA EN POBREZA O VULNERABILIDAD</v>
      </c>
      <c r="K188" s="83" t="str">
        <f>IF(C188&lt;&gt;"",VLOOKUP(C188,LISTAS·PAPP!$H$3:$O$119,4,FALSE),"")</f>
        <v>280 6000 COORDINACION ZONAL 6 - MIES</v>
      </c>
      <c r="L188" s="85" t="str">
        <f>IF(C188&lt;&gt;"",VLOOKUP(C188,LISTAS·PAPP!$H$3:$O$119,8,FALSE),"")</f>
        <v>02010100 CUENCA</v>
      </c>
      <c r="M188" s="95" t="s">
        <v>1064</v>
      </c>
      <c r="N188" s="92" t="s">
        <v>1075</v>
      </c>
      <c r="O188" s="92" t="s">
        <v>1079</v>
      </c>
      <c r="P188" s="84" t="str">
        <f>IF(N188&lt;&gt;"",VLOOKUP(N188,LISTAS·PAPP!$U$9:$Y$125,5,FALSE),"")</f>
        <v>102800000.740.5492</v>
      </c>
      <c r="Q188" s="83" t="str">
        <f>IF(O188&lt;&gt;"",VLOOKUP(O188,LISTAS·PAPP!$U$9:$W$125,3,FALSE),"")</f>
        <v>99999999 SIN ORIENTACION DE GASTO</v>
      </c>
      <c r="R188" s="92" t="s">
        <v>1119</v>
      </c>
      <c r="S188" s="173">
        <v>2001</v>
      </c>
      <c r="T188" s="173">
        <v>1</v>
      </c>
      <c r="U188" s="92" t="s">
        <v>372</v>
      </c>
      <c r="V188" s="92" t="s">
        <v>382</v>
      </c>
      <c r="W188" s="94">
        <v>710510</v>
      </c>
      <c r="X188" s="83" t="str">
        <f>IF(ISERROR(VLOOKUP(W188,LISTAS·PAPP!$AJ$3:$AK$903,2,0))," ",VLOOKUP(W188,LISTAS·PAPP!$AJ$3:$AK$903,2,0))</f>
        <v>Servicios Personales por Contrato</v>
      </c>
      <c r="Y188" s="96">
        <v>34536</v>
      </c>
      <c r="Z188" s="97">
        <v>2878</v>
      </c>
      <c r="AA188" s="97">
        <v>2878</v>
      </c>
      <c r="AB188" s="97">
        <v>2878</v>
      </c>
      <c r="AC188" s="97">
        <v>2878</v>
      </c>
      <c r="AD188" s="97">
        <v>2878</v>
      </c>
      <c r="AE188" s="97">
        <v>2878</v>
      </c>
      <c r="AF188" s="97">
        <v>2878</v>
      </c>
      <c r="AG188" s="97">
        <v>2878</v>
      </c>
      <c r="AH188" s="97">
        <v>2878</v>
      </c>
      <c r="AI188" s="97">
        <v>2878</v>
      </c>
      <c r="AJ188" s="97">
        <v>2878</v>
      </c>
      <c r="AK188" s="97">
        <v>2878</v>
      </c>
      <c r="AL188" s="86">
        <f t="shared" si="7"/>
        <v>34536</v>
      </c>
      <c r="AM188" s="87" t="str">
        <f t="shared" si="8"/>
        <v>OK</v>
      </c>
      <c r="AN188" s="1" t="str">
        <f t="shared" si="9"/>
        <v xml:space="preserve">                     </v>
      </c>
    </row>
    <row r="189" spans="1:40" s="88" customFormat="1" ht="50.1" customHeight="1" x14ac:dyDescent="0.25">
      <c r="A189" s="92" t="s">
        <v>43</v>
      </c>
      <c r="B189" s="92" t="s">
        <v>62</v>
      </c>
      <c r="C189" s="92" t="s">
        <v>108</v>
      </c>
      <c r="D189" s="92" t="s">
        <v>1268</v>
      </c>
      <c r="E189" s="92" t="s">
        <v>1269</v>
      </c>
      <c r="F189" s="93">
        <v>3</v>
      </c>
      <c r="G189" s="94" t="s">
        <v>1270</v>
      </c>
      <c r="H189" s="83" t="str">
        <f>IF(M189&lt;&gt;"",VLOOKUP(M189,LISTAS·PAPP!$U$3:$Z$8,2,FALSE),"")</f>
        <v>GARANTIZAR UNA VIDA DIGNA CON IGUALES OPORTUNIDADES PARA TODAS LAS PERSONAS</v>
      </c>
      <c r="I189" s="85" t="str">
        <f>IF(M189&lt;&gt;"",VLOOKUP(M189,LISTAS·PAPP!$U$3:$Z$8,3,FALSE),"")</f>
        <v>FIN DE LA POBREZA</v>
      </c>
      <c r="J189" s="83" t="str">
        <f>IF(M189&lt;&gt;"",VLOOKUP(M189,LISTAS·PAPP!$U$3:$Z$8,4,FALSE),"")</f>
        <v>INCREMENTAR EL ACCESO Y CALIDAD DE LOS SERVICIOS DE INCLUSIÓN SOCIAL CON ÉNFASIS EN LOS GRUPOS DE ATENCIÓN PRIORITARIA Y LA POBLACIÓN QUE SE ENCUENTRA EN POBREZA O VULNERABILIDAD</v>
      </c>
      <c r="K189" s="83" t="str">
        <f>IF(C189&lt;&gt;"",VLOOKUP(C189,LISTAS·PAPP!$H$3:$O$119,4,FALSE),"")</f>
        <v>280 6000 COORDINACION ZONAL 6 - MIES</v>
      </c>
      <c r="L189" s="85" t="str">
        <f>IF(C189&lt;&gt;"",VLOOKUP(C189,LISTAS·PAPP!$H$3:$O$119,8,FALSE),"")</f>
        <v>02010100 CUENCA</v>
      </c>
      <c r="M189" s="95" t="s">
        <v>1064</v>
      </c>
      <c r="N189" s="92" t="s">
        <v>1075</v>
      </c>
      <c r="O189" s="92" t="s">
        <v>1079</v>
      </c>
      <c r="P189" s="84" t="str">
        <f>IF(N189&lt;&gt;"",VLOOKUP(N189,LISTAS·PAPP!$U$9:$Y$125,5,FALSE),"")</f>
        <v>102800000.740.5492</v>
      </c>
      <c r="Q189" s="83" t="str">
        <f>IF(O189&lt;&gt;"",VLOOKUP(O189,LISTAS·PAPP!$U$9:$W$125,3,FALSE),"")</f>
        <v>99999999 SIN ORIENTACION DE GASTO</v>
      </c>
      <c r="R189" s="92" t="s">
        <v>1119</v>
      </c>
      <c r="S189" s="173">
        <v>2001</v>
      </c>
      <c r="T189" s="173">
        <v>1</v>
      </c>
      <c r="U189" s="92" t="s">
        <v>372</v>
      </c>
      <c r="V189" s="92" t="s">
        <v>382</v>
      </c>
      <c r="W189" s="94">
        <v>710601</v>
      </c>
      <c r="X189" s="83" t="str">
        <f>IF(ISERROR(VLOOKUP(W189,LISTAS·PAPP!$AJ$3:$AK$903,2,0))," ",VLOOKUP(W189,LISTAS·PAPP!$AJ$3:$AK$903,2,0))</f>
        <v>Aporte Patronal</v>
      </c>
      <c r="Y189" s="96">
        <v>3332.72</v>
      </c>
      <c r="Z189" s="97">
        <v>277.73</v>
      </c>
      <c r="AA189" s="97">
        <v>277.73</v>
      </c>
      <c r="AB189" s="97">
        <v>277.73</v>
      </c>
      <c r="AC189" s="97">
        <v>277.73</v>
      </c>
      <c r="AD189" s="97">
        <v>277.73</v>
      </c>
      <c r="AE189" s="97">
        <v>277.73</v>
      </c>
      <c r="AF189" s="97">
        <v>277.73</v>
      </c>
      <c r="AG189" s="97">
        <v>277.73</v>
      </c>
      <c r="AH189" s="97">
        <v>277.73</v>
      </c>
      <c r="AI189" s="97">
        <v>277.73</v>
      </c>
      <c r="AJ189" s="97">
        <v>277.73</v>
      </c>
      <c r="AK189" s="97">
        <v>277.69</v>
      </c>
      <c r="AL189" s="86">
        <f t="shared" si="7"/>
        <v>3332.7200000000003</v>
      </c>
      <c r="AM189" s="87" t="str">
        <f t="shared" si="8"/>
        <v>OK</v>
      </c>
      <c r="AN189" s="1" t="str">
        <f t="shared" si="9"/>
        <v xml:space="preserve">                     </v>
      </c>
    </row>
    <row r="190" spans="1:40" s="88" customFormat="1" ht="50.1" customHeight="1" x14ac:dyDescent="0.25">
      <c r="A190" s="92" t="s">
        <v>43</v>
      </c>
      <c r="B190" s="92" t="s">
        <v>62</v>
      </c>
      <c r="C190" s="92" t="s">
        <v>108</v>
      </c>
      <c r="D190" s="92" t="s">
        <v>1268</v>
      </c>
      <c r="E190" s="92" t="s">
        <v>1269</v>
      </c>
      <c r="F190" s="93">
        <v>3</v>
      </c>
      <c r="G190" s="94" t="s">
        <v>1270</v>
      </c>
      <c r="H190" s="83" t="str">
        <f>IF(M190&lt;&gt;"",VLOOKUP(M190,LISTAS·PAPP!$U$3:$Z$8,2,FALSE),"")</f>
        <v>GARANTIZAR UNA VIDA DIGNA CON IGUALES OPORTUNIDADES PARA TODAS LAS PERSONAS</v>
      </c>
      <c r="I190" s="85" t="str">
        <f>IF(M190&lt;&gt;"",VLOOKUP(M190,LISTAS·PAPP!$U$3:$Z$8,3,FALSE),"")</f>
        <v>FIN DE LA POBREZA</v>
      </c>
      <c r="J190" s="83" t="str">
        <f>IF(M190&lt;&gt;"",VLOOKUP(M190,LISTAS·PAPP!$U$3:$Z$8,4,FALSE),"")</f>
        <v>INCREMENTAR EL ACCESO Y CALIDAD DE LOS SERVICIOS DE INCLUSIÓN SOCIAL CON ÉNFASIS EN LOS GRUPOS DE ATENCIÓN PRIORITARIA Y LA POBLACIÓN QUE SE ENCUENTRA EN POBREZA O VULNERABILIDAD</v>
      </c>
      <c r="K190" s="83" t="str">
        <f>IF(C190&lt;&gt;"",VLOOKUP(C190,LISTAS·PAPP!$H$3:$O$119,4,FALSE),"")</f>
        <v>280 6000 COORDINACION ZONAL 6 - MIES</v>
      </c>
      <c r="L190" s="85" t="str">
        <f>IF(C190&lt;&gt;"",VLOOKUP(C190,LISTAS·PAPP!$H$3:$O$119,8,FALSE),"")</f>
        <v>02010100 CUENCA</v>
      </c>
      <c r="M190" s="95" t="s">
        <v>1064</v>
      </c>
      <c r="N190" s="92" t="s">
        <v>1075</v>
      </c>
      <c r="O190" s="92" t="s">
        <v>1079</v>
      </c>
      <c r="P190" s="84" t="str">
        <f>IF(N190&lt;&gt;"",VLOOKUP(N190,LISTAS·PAPP!$U$9:$Y$125,5,FALSE),"")</f>
        <v>102800000.740.5492</v>
      </c>
      <c r="Q190" s="83" t="str">
        <f>IF(O190&lt;&gt;"",VLOOKUP(O190,LISTAS·PAPP!$U$9:$W$125,3,FALSE),"")</f>
        <v>99999999 SIN ORIENTACION DE GASTO</v>
      </c>
      <c r="R190" s="92" t="s">
        <v>1119</v>
      </c>
      <c r="S190" s="173">
        <v>2001</v>
      </c>
      <c r="T190" s="173">
        <v>1</v>
      </c>
      <c r="U190" s="92" t="s">
        <v>372</v>
      </c>
      <c r="V190" s="92" t="s">
        <v>382</v>
      </c>
      <c r="W190" s="94">
        <v>710602</v>
      </c>
      <c r="X190" s="83" t="str">
        <f>IF(ISERROR(VLOOKUP(W190,LISTAS·PAPP!$AJ$3:$AK$903,2,0))," ",VLOOKUP(W190,LISTAS·PAPP!$AJ$3:$AK$903,2,0))</f>
        <v>Fondo de Reserva</v>
      </c>
      <c r="Y190" s="96">
        <v>2878</v>
      </c>
      <c r="Z190" s="97">
        <v>239.83</v>
      </c>
      <c r="AA190" s="97">
        <v>239.83</v>
      </c>
      <c r="AB190" s="97">
        <v>239.83</v>
      </c>
      <c r="AC190" s="97">
        <v>239.83</v>
      </c>
      <c r="AD190" s="97">
        <v>239.83</v>
      </c>
      <c r="AE190" s="97">
        <v>239.83</v>
      </c>
      <c r="AF190" s="97">
        <v>239.83</v>
      </c>
      <c r="AG190" s="97">
        <v>239.83</v>
      </c>
      <c r="AH190" s="97">
        <v>239.83</v>
      </c>
      <c r="AI190" s="97">
        <v>239.83</v>
      </c>
      <c r="AJ190" s="97">
        <v>239.83</v>
      </c>
      <c r="AK190" s="97">
        <v>239.87</v>
      </c>
      <c r="AL190" s="86">
        <f t="shared" si="7"/>
        <v>2877.9999999999995</v>
      </c>
      <c r="AM190" s="87" t="str">
        <f t="shared" si="8"/>
        <v>OK</v>
      </c>
      <c r="AN190" s="1" t="str">
        <f t="shared" si="9"/>
        <v xml:space="preserve">                     </v>
      </c>
    </row>
    <row r="191" spans="1:40" s="88" customFormat="1" ht="50.1" customHeight="1" x14ac:dyDescent="0.25">
      <c r="A191" s="92" t="s">
        <v>43</v>
      </c>
      <c r="B191" s="92" t="s">
        <v>63</v>
      </c>
      <c r="C191" s="92" t="s">
        <v>109</v>
      </c>
      <c r="D191" s="92" t="s">
        <v>1268</v>
      </c>
      <c r="E191" s="92" t="s">
        <v>1269</v>
      </c>
      <c r="F191" s="93">
        <v>1</v>
      </c>
      <c r="G191" s="94" t="s">
        <v>1270</v>
      </c>
      <c r="H191" s="83" t="str">
        <f>IF(M191&lt;&gt;"",VLOOKUP(M191,LISTAS·PAPP!$U$3:$Z$8,2,FALSE),"")</f>
        <v>GARANTIZAR UNA VIDA DIGNA CON IGUALES OPORTUNIDADES PARA TODAS LAS PERSONAS</v>
      </c>
      <c r="I191" s="85" t="str">
        <f>IF(M191&lt;&gt;"",VLOOKUP(M191,LISTAS·PAPP!$U$3:$Z$8,3,FALSE),"")</f>
        <v>FIN DE LA POBREZA</v>
      </c>
      <c r="J191" s="83" t="str">
        <f>IF(M191&lt;&gt;"",VLOOKUP(M191,LISTAS·PAPP!$U$3:$Z$8,4,FALSE),"")</f>
        <v>INCREMENTAR EL ACCESO Y CALIDAD DE LOS SERVICIOS DE INCLUSIÓN SOCIAL CON ÉNFASIS EN LOS GRUPOS DE ATENCIÓN PRIORITARIA Y LA POBLACIÓN QUE SE ENCUENTRA EN POBREZA O VULNERABILIDAD</v>
      </c>
      <c r="K191" s="83" t="str">
        <f>IF(C191&lt;&gt;"",VLOOKUP(C191,LISTAS·PAPP!$H$3:$O$119,4,FALSE),"")</f>
        <v>280 7000 COORDINACION ZONAL 7 - MIES</v>
      </c>
      <c r="L191" s="85" t="str">
        <f>IF(C191&lt;&gt;"",VLOOKUP(C191,LISTAS·PAPP!$H$3:$O$119,8,FALSE),"")</f>
        <v>02110100 LOJA</v>
      </c>
      <c r="M191" s="95" t="s">
        <v>1064</v>
      </c>
      <c r="N191" s="92" t="s">
        <v>1075</v>
      </c>
      <c r="O191" s="92" t="s">
        <v>1079</v>
      </c>
      <c r="P191" s="84" t="str">
        <f>IF(N191&lt;&gt;"",VLOOKUP(N191,LISTAS·PAPP!$U$9:$Y$125,5,FALSE),"")</f>
        <v>102800000.740.5492</v>
      </c>
      <c r="Q191" s="83" t="str">
        <f>IF(O191&lt;&gt;"",VLOOKUP(O191,LISTAS·PAPP!$U$9:$W$125,3,FALSE),"")</f>
        <v>99999999 SIN ORIENTACION DE GASTO</v>
      </c>
      <c r="R191" s="92" t="s">
        <v>1119</v>
      </c>
      <c r="S191" s="173">
        <v>2001</v>
      </c>
      <c r="T191" s="173">
        <v>1</v>
      </c>
      <c r="U191" s="92" t="s">
        <v>372</v>
      </c>
      <c r="V191" s="92" t="s">
        <v>382</v>
      </c>
      <c r="W191" s="94">
        <v>710203</v>
      </c>
      <c r="X191" s="83" t="str">
        <f>IF(ISERROR(VLOOKUP(W191,LISTAS·PAPP!$AJ$3:$AK$903,2,0))," ",VLOOKUP(W191,LISTAS·PAPP!$AJ$3:$AK$903,2,0))</f>
        <v>Decimo Tercer Sueldo</v>
      </c>
      <c r="Y191" s="96">
        <v>1412</v>
      </c>
      <c r="Z191" s="97">
        <v>117.67</v>
      </c>
      <c r="AA191" s="97">
        <v>117.67</v>
      </c>
      <c r="AB191" s="97">
        <v>117.67</v>
      </c>
      <c r="AC191" s="97">
        <v>117.67</v>
      </c>
      <c r="AD191" s="97">
        <v>117.67</v>
      </c>
      <c r="AE191" s="97">
        <v>117.67</v>
      </c>
      <c r="AF191" s="97">
        <v>117.67</v>
      </c>
      <c r="AG191" s="97">
        <v>117.67</v>
      </c>
      <c r="AH191" s="97">
        <v>117.67</v>
      </c>
      <c r="AI191" s="97">
        <v>117.67</v>
      </c>
      <c r="AJ191" s="97">
        <v>117.67</v>
      </c>
      <c r="AK191" s="97">
        <v>117.63</v>
      </c>
      <c r="AL191" s="86">
        <f t="shared" si="7"/>
        <v>1412</v>
      </c>
      <c r="AM191" s="87" t="str">
        <f t="shared" si="8"/>
        <v>OK</v>
      </c>
      <c r="AN191" s="1" t="str">
        <f t="shared" si="9"/>
        <v xml:space="preserve">                     </v>
      </c>
    </row>
    <row r="192" spans="1:40" s="88" customFormat="1" ht="50.1" customHeight="1" x14ac:dyDescent="0.25">
      <c r="A192" s="92" t="s">
        <v>43</v>
      </c>
      <c r="B192" s="92" t="s">
        <v>63</v>
      </c>
      <c r="C192" s="92" t="s">
        <v>109</v>
      </c>
      <c r="D192" s="92" t="s">
        <v>1268</v>
      </c>
      <c r="E192" s="92" t="s">
        <v>1269</v>
      </c>
      <c r="F192" s="93">
        <v>1</v>
      </c>
      <c r="G192" s="94" t="s">
        <v>1270</v>
      </c>
      <c r="H192" s="83" t="str">
        <f>IF(M192&lt;&gt;"",VLOOKUP(M192,LISTAS·PAPP!$U$3:$Z$8,2,FALSE),"")</f>
        <v>GARANTIZAR UNA VIDA DIGNA CON IGUALES OPORTUNIDADES PARA TODAS LAS PERSONAS</v>
      </c>
      <c r="I192" s="85" t="str">
        <f>IF(M192&lt;&gt;"",VLOOKUP(M192,LISTAS·PAPP!$U$3:$Z$8,3,FALSE),"")</f>
        <v>FIN DE LA POBREZA</v>
      </c>
      <c r="J192" s="83" t="str">
        <f>IF(M192&lt;&gt;"",VLOOKUP(M192,LISTAS·PAPP!$U$3:$Z$8,4,FALSE),"")</f>
        <v>INCREMENTAR EL ACCESO Y CALIDAD DE LOS SERVICIOS DE INCLUSIÓN SOCIAL CON ÉNFASIS EN LOS GRUPOS DE ATENCIÓN PRIORITARIA Y LA POBLACIÓN QUE SE ENCUENTRA EN POBREZA O VULNERABILIDAD</v>
      </c>
      <c r="K192" s="83" t="str">
        <f>IF(C192&lt;&gt;"",VLOOKUP(C192,LISTAS·PAPP!$H$3:$O$119,4,FALSE),"")</f>
        <v>280 7000 COORDINACION ZONAL 7 - MIES</v>
      </c>
      <c r="L192" s="85" t="str">
        <f>IF(C192&lt;&gt;"",VLOOKUP(C192,LISTAS·PAPP!$H$3:$O$119,8,FALSE),"")</f>
        <v>02110100 LOJA</v>
      </c>
      <c r="M192" s="95" t="s">
        <v>1064</v>
      </c>
      <c r="N192" s="92" t="s">
        <v>1075</v>
      </c>
      <c r="O192" s="92" t="s">
        <v>1079</v>
      </c>
      <c r="P192" s="84" t="str">
        <f>IF(N192&lt;&gt;"",VLOOKUP(N192,LISTAS·PAPP!$U$9:$Y$125,5,FALSE),"")</f>
        <v>102800000.740.5492</v>
      </c>
      <c r="Q192" s="83" t="str">
        <f>IF(O192&lt;&gt;"",VLOOKUP(O192,LISTAS·PAPP!$U$9:$W$125,3,FALSE),"")</f>
        <v>99999999 SIN ORIENTACION DE GASTO</v>
      </c>
      <c r="R192" s="92" t="s">
        <v>1119</v>
      </c>
      <c r="S192" s="173">
        <v>2001</v>
      </c>
      <c r="T192" s="173">
        <v>1</v>
      </c>
      <c r="U192" s="92" t="s">
        <v>372</v>
      </c>
      <c r="V192" s="92" t="s">
        <v>382</v>
      </c>
      <c r="W192" s="94">
        <v>710204</v>
      </c>
      <c r="X192" s="83" t="str">
        <f>IF(ISERROR(VLOOKUP(W192,LISTAS·PAPP!$AJ$3:$AK$903,2,0))," ",VLOOKUP(W192,LISTAS·PAPP!$AJ$3:$AK$903,2,0))</f>
        <v>Decimo Cuarto Sueldo</v>
      </c>
      <c r="Y192" s="96">
        <v>400</v>
      </c>
      <c r="Z192" s="97">
        <v>0</v>
      </c>
      <c r="AA192" s="97">
        <v>0</v>
      </c>
      <c r="AB192" s="97">
        <v>0</v>
      </c>
      <c r="AC192" s="97">
        <v>0</v>
      </c>
      <c r="AD192" s="97">
        <v>0</v>
      </c>
      <c r="AE192" s="97">
        <v>0</v>
      </c>
      <c r="AF192" s="97">
        <v>0</v>
      </c>
      <c r="AG192" s="97">
        <v>400</v>
      </c>
      <c r="AH192" s="97">
        <v>0</v>
      </c>
      <c r="AI192" s="97">
        <v>0</v>
      </c>
      <c r="AJ192" s="97">
        <v>0</v>
      </c>
      <c r="AK192" s="97">
        <v>0</v>
      </c>
      <c r="AL192" s="86">
        <f t="shared" si="7"/>
        <v>400</v>
      </c>
      <c r="AM192" s="87" t="str">
        <f t="shared" si="8"/>
        <v>OK</v>
      </c>
      <c r="AN192" s="1" t="str">
        <f t="shared" si="9"/>
        <v xml:space="preserve">                     </v>
      </c>
    </row>
    <row r="193" spans="1:40" s="88" customFormat="1" ht="50.1" customHeight="1" x14ac:dyDescent="0.25">
      <c r="A193" s="92" t="s">
        <v>43</v>
      </c>
      <c r="B193" s="92" t="s">
        <v>63</v>
      </c>
      <c r="C193" s="92" t="s">
        <v>109</v>
      </c>
      <c r="D193" s="92" t="s">
        <v>1268</v>
      </c>
      <c r="E193" s="92" t="s">
        <v>1269</v>
      </c>
      <c r="F193" s="93">
        <v>1</v>
      </c>
      <c r="G193" s="94" t="s">
        <v>1270</v>
      </c>
      <c r="H193" s="83" t="str">
        <f>IF(M193&lt;&gt;"",VLOOKUP(M193,LISTAS·PAPP!$U$3:$Z$8,2,FALSE),"")</f>
        <v>GARANTIZAR UNA VIDA DIGNA CON IGUALES OPORTUNIDADES PARA TODAS LAS PERSONAS</v>
      </c>
      <c r="I193" s="85" t="str">
        <f>IF(M193&lt;&gt;"",VLOOKUP(M193,LISTAS·PAPP!$U$3:$Z$8,3,FALSE),"")</f>
        <v>FIN DE LA POBREZA</v>
      </c>
      <c r="J193" s="83" t="str">
        <f>IF(M193&lt;&gt;"",VLOOKUP(M193,LISTAS·PAPP!$U$3:$Z$8,4,FALSE),"")</f>
        <v>INCREMENTAR EL ACCESO Y CALIDAD DE LOS SERVICIOS DE INCLUSIÓN SOCIAL CON ÉNFASIS EN LOS GRUPOS DE ATENCIÓN PRIORITARIA Y LA POBLACIÓN QUE SE ENCUENTRA EN POBREZA O VULNERABILIDAD</v>
      </c>
      <c r="K193" s="83" t="str">
        <f>IF(C193&lt;&gt;"",VLOOKUP(C193,LISTAS·PAPP!$H$3:$O$119,4,FALSE),"")</f>
        <v>280 7000 COORDINACION ZONAL 7 - MIES</v>
      </c>
      <c r="L193" s="85" t="str">
        <f>IF(C193&lt;&gt;"",VLOOKUP(C193,LISTAS·PAPP!$H$3:$O$119,8,FALSE),"")</f>
        <v>02110100 LOJA</v>
      </c>
      <c r="M193" s="95" t="s">
        <v>1064</v>
      </c>
      <c r="N193" s="92" t="s">
        <v>1075</v>
      </c>
      <c r="O193" s="92" t="s">
        <v>1079</v>
      </c>
      <c r="P193" s="84" t="str">
        <f>IF(N193&lt;&gt;"",VLOOKUP(N193,LISTAS·PAPP!$U$9:$Y$125,5,FALSE),"")</f>
        <v>102800000.740.5492</v>
      </c>
      <c r="Q193" s="83" t="str">
        <f>IF(O193&lt;&gt;"",VLOOKUP(O193,LISTAS·PAPP!$U$9:$W$125,3,FALSE),"")</f>
        <v>99999999 SIN ORIENTACION DE GASTO</v>
      </c>
      <c r="R193" s="92" t="s">
        <v>1119</v>
      </c>
      <c r="S193" s="173">
        <v>2001</v>
      </c>
      <c r="T193" s="173">
        <v>1</v>
      </c>
      <c r="U193" s="92" t="s">
        <v>372</v>
      </c>
      <c r="V193" s="92" t="s">
        <v>382</v>
      </c>
      <c r="W193" s="94">
        <v>710510</v>
      </c>
      <c r="X193" s="83" t="str">
        <f>IF(ISERROR(VLOOKUP(W193,LISTAS·PAPP!$AJ$3:$AK$903,2,0))," ",VLOOKUP(W193,LISTAS·PAPP!$AJ$3:$AK$903,2,0))</f>
        <v>Servicios Personales por Contrato</v>
      </c>
      <c r="Y193" s="96">
        <v>16944</v>
      </c>
      <c r="Z193" s="97">
        <v>1412</v>
      </c>
      <c r="AA193" s="97">
        <v>1412</v>
      </c>
      <c r="AB193" s="97">
        <v>1412</v>
      </c>
      <c r="AC193" s="97">
        <v>1412</v>
      </c>
      <c r="AD193" s="97">
        <v>1412</v>
      </c>
      <c r="AE193" s="97">
        <v>1412</v>
      </c>
      <c r="AF193" s="97">
        <v>1412</v>
      </c>
      <c r="AG193" s="97">
        <v>1412</v>
      </c>
      <c r="AH193" s="97">
        <v>1412</v>
      </c>
      <c r="AI193" s="97">
        <v>1412</v>
      </c>
      <c r="AJ193" s="97">
        <v>1412</v>
      </c>
      <c r="AK193" s="97">
        <v>1412</v>
      </c>
      <c r="AL193" s="86">
        <f t="shared" si="7"/>
        <v>16944</v>
      </c>
      <c r="AM193" s="87" t="str">
        <f t="shared" si="8"/>
        <v>OK</v>
      </c>
      <c r="AN193" s="1" t="str">
        <f t="shared" si="9"/>
        <v xml:space="preserve">                     </v>
      </c>
    </row>
    <row r="194" spans="1:40" s="88" customFormat="1" ht="50.1" customHeight="1" x14ac:dyDescent="0.25">
      <c r="A194" s="92" t="s">
        <v>43</v>
      </c>
      <c r="B194" s="92" t="s">
        <v>63</v>
      </c>
      <c r="C194" s="92" t="s">
        <v>109</v>
      </c>
      <c r="D194" s="92" t="s">
        <v>1268</v>
      </c>
      <c r="E194" s="92" t="s">
        <v>1269</v>
      </c>
      <c r="F194" s="93">
        <v>1</v>
      </c>
      <c r="G194" s="94" t="s">
        <v>1270</v>
      </c>
      <c r="H194" s="83" t="str">
        <f>IF(M194&lt;&gt;"",VLOOKUP(M194,LISTAS·PAPP!$U$3:$Z$8,2,FALSE),"")</f>
        <v>GARANTIZAR UNA VIDA DIGNA CON IGUALES OPORTUNIDADES PARA TODAS LAS PERSONAS</v>
      </c>
      <c r="I194" s="85" t="str">
        <f>IF(M194&lt;&gt;"",VLOOKUP(M194,LISTAS·PAPP!$U$3:$Z$8,3,FALSE),"")</f>
        <v>FIN DE LA POBREZA</v>
      </c>
      <c r="J194" s="83" t="str">
        <f>IF(M194&lt;&gt;"",VLOOKUP(M194,LISTAS·PAPP!$U$3:$Z$8,4,FALSE),"")</f>
        <v>INCREMENTAR EL ACCESO Y CALIDAD DE LOS SERVICIOS DE INCLUSIÓN SOCIAL CON ÉNFASIS EN LOS GRUPOS DE ATENCIÓN PRIORITARIA Y LA POBLACIÓN QUE SE ENCUENTRA EN POBREZA O VULNERABILIDAD</v>
      </c>
      <c r="K194" s="83" t="str">
        <f>IF(C194&lt;&gt;"",VLOOKUP(C194,LISTAS·PAPP!$H$3:$O$119,4,FALSE),"")</f>
        <v>280 7000 COORDINACION ZONAL 7 - MIES</v>
      </c>
      <c r="L194" s="85" t="str">
        <f>IF(C194&lt;&gt;"",VLOOKUP(C194,LISTAS·PAPP!$H$3:$O$119,8,FALSE),"")</f>
        <v>02110100 LOJA</v>
      </c>
      <c r="M194" s="95" t="s">
        <v>1064</v>
      </c>
      <c r="N194" s="92" t="s">
        <v>1075</v>
      </c>
      <c r="O194" s="92" t="s">
        <v>1079</v>
      </c>
      <c r="P194" s="84" t="str">
        <f>IF(N194&lt;&gt;"",VLOOKUP(N194,LISTAS·PAPP!$U$9:$Y$125,5,FALSE),"")</f>
        <v>102800000.740.5492</v>
      </c>
      <c r="Q194" s="83" t="str">
        <f>IF(O194&lt;&gt;"",VLOOKUP(O194,LISTAS·PAPP!$U$9:$W$125,3,FALSE),"")</f>
        <v>99999999 SIN ORIENTACION DE GASTO</v>
      </c>
      <c r="R194" s="92" t="s">
        <v>1119</v>
      </c>
      <c r="S194" s="173">
        <v>2001</v>
      </c>
      <c r="T194" s="173">
        <v>1</v>
      </c>
      <c r="U194" s="92" t="s">
        <v>372</v>
      </c>
      <c r="V194" s="92" t="s">
        <v>382</v>
      </c>
      <c r="W194" s="94">
        <v>710601</v>
      </c>
      <c r="X194" s="83" t="str">
        <f>IF(ISERROR(VLOOKUP(W194,LISTAS·PAPP!$AJ$3:$AK$903,2,0))," ",VLOOKUP(W194,LISTAS·PAPP!$AJ$3:$AK$903,2,0))</f>
        <v>Aporte Patronal</v>
      </c>
      <c r="Y194" s="96">
        <v>1412</v>
      </c>
      <c r="Z194" s="97">
        <v>117.67</v>
      </c>
      <c r="AA194" s="97">
        <v>117.67</v>
      </c>
      <c r="AB194" s="97">
        <v>117.67</v>
      </c>
      <c r="AC194" s="97">
        <v>117.67</v>
      </c>
      <c r="AD194" s="97">
        <v>117.67</v>
      </c>
      <c r="AE194" s="97">
        <v>117.67</v>
      </c>
      <c r="AF194" s="97">
        <v>117.67</v>
      </c>
      <c r="AG194" s="97">
        <v>117.67</v>
      </c>
      <c r="AH194" s="97">
        <v>117.67</v>
      </c>
      <c r="AI194" s="97">
        <v>117.67</v>
      </c>
      <c r="AJ194" s="97">
        <v>117.67</v>
      </c>
      <c r="AK194" s="97">
        <v>117.63</v>
      </c>
      <c r="AL194" s="86">
        <f t="shared" si="7"/>
        <v>1412</v>
      </c>
      <c r="AM194" s="87" t="str">
        <f t="shared" si="8"/>
        <v>OK</v>
      </c>
      <c r="AN194" s="1" t="str">
        <f t="shared" si="9"/>
        <v xml:space="preserve">                     </v>
      </c>
    </row>
    <row r="195" spans="1:40" s="88" customFormat="1" ht="50.1" customHeight="1" x14ac:dyDescent="0.25">
      <c r="A195" s="92" t="s">
        <v>43</v>
      </c>
      <c r="B195" s="92" t="s">
        <v>63</v>
      </c>
      <c r="C195" s="92" t="s">
        <v>109</v>
      </c>
      <c r="D195" s="92" t="s">
        <v>1268</v>
      </c>
      <c r="E195" s="92" t="s">
        <v>1269</v>
      </c>
      <c r="F195" s="93">
        <v>1</v>
      </c>
      <c r="G195" s="94" t="s">
        <v>1270</v>
      </c>
      <c r="H195" s="83" t="str">
        <f>IF(M195&lt;&gt;"",VLOOKUP(M195,LISTAS·PAPP!$U$3:$Z$8,2,FALSE),"")</f>
        <v>GARANTIZAR UNA VIDA DIGNA CON IGUALES OPORTUNIDADES PARA TODAS LAS PERSONAS</v>
      </c>
      <c r="I195" s="85" t="str">
        <f>IF(M195&lt;&gt;"",VLOOKUP(M195,LISTAS·PAPP!$U$3:$Z$8,3,FALSE),"")</f>
        <v>FIN DE LA POBREZA</v>
      </c>
      <c r="J195" s="83" t="str">
        <f>IF(M195&lt;&gt;"",VLOOKUP(M195,LISTAS·PAPP!$U$3:$Z$8,4,FALSE),"")</f>
        <v>INCREMENTAR EL ACCESO Y CALIDAD DE LOS SERVICIOS DE INCLUSIÓN SOCIAL CON ÉNFASIS EN LOS GRUPOS DE ATENCIÓN PRIORITARIA Y LA POBLACIÓN QUE SE ENCUENTRA EN POBREZA O VULNERABILIDAD</v>
      </c>
      <c r="K195" s="83" t="str">
        <f>IF(C195&lt;&gt;"",VLOOKUP(C195,LISTAS·PAPP!$H$3:$O$119,4,FALSE),"")</f>
        <v>280 7000 COORDINACION ZONAL 7 - MIES</v>
      </c>
      <c r="L195" s="85" t="str">
        <f>IF(C195&lt;&gt;"",VLOOKUP(C195,LISTAS·PAPP!$H$3:$O$119,8,FALSE),"")</f>
        <v>02110100 LOJA</v>
      </c>
      <c r="M195" s="95" t="s">
        <v>1064</v>
      </c>
      <c r="N195" s="92" t="s">
        <v>1075</v>
      </c>
      <c r="O195" s="92" t="s">
        <v>1079</v>
      </c>
      <c r="P195" s="84" t="str">
        <f>IF(N195&lt;&gt;"",VLOOKUP(N195,LISTAS·PAPP!$U$9:$Y$125,5,FALSE),"")</f>
        <v>102800000.740.5492</v>
      </c>
      <c r="Q195" s="83" t="str">
        <f>IF(O195&lt;&gt;"",VLOOKUP(O195,LISTAS·PAPP!$U$9:$W$125,3,FALSE),"")</f>
        <v>99999999 SIN ORIENTACION DE GASTO</v>
      </c>
      <c r="R195" s="92" t="s">
        <v>1119</v>
      </c>
      <c r="S195" s="173">
        <v>2001</v>
      </c>
      <c r="T195" s="173">
        <v>1</v>
      </c>
      <c r="U195" s="92" t="s">
        <v>372</v>
      </c>
      <c r="V195" s="92" t="s">
        <v>382</v>
      </c>
      <c r="W195" s="94">
        <v>710602</v>
      </c>
      <c r="X195" s="83" t="str">
        <f>IF(ISERROR(VLOOKUP(W195,LISTAS·PAPP!$AJ$3:$AK$903,2,0))," ",VLOOKUP(W195,LISTAS·PAPP!$AJ$3:$AK$903,2,0))</f>
        <v>Fondo de Reserva</v>
      </c>
      <c r="Y195" s="96">
        <v>1635.1</v>
      </c>
      <c r="Z195" s="97">
        <v>136.26</v>
      </c>
      <c r="AA195" s="97">
        <v>136.26</v>
      </c>
      <c r="AB195" s="97">
        <v>136.26</v>
      </c>
      <c r="AC195" s="97">
        <v>136.26</v>
      </c>
      <c r="AD195" s="97">
        <v>136.26</v>
      </c>
      <c r="AE195" s="97">
        <v>136.26</v>
      </c>
      <c r="AF195" s="97">
        <v>136.26</v>
      </c>
      <c r="AG195" s="97">
        <v>136.26</v>
      </c>
      <c r="AH195" s="97">
        <v>136.26</v>
      </c>
      <c r="AI195" s="97">
        <v>136.26</v>
      </c>
      <c r="AJ195" s="97">
        <v>136.26</v>
      </c>
      <c r="AK195" s="97">
        <v>136.24</v>
      </c>
      <c r="AL195" s="86">
        <f t="shared" si="7"/>
        <v>1635.1</v>
      </c>
      <c r="AM195" s="87" t="str">
        <f t="shared" si="8"/>
        <v>OK</v>
      </c>
      <c r="AN195" s="1" t="str">
        <f t="shared" si="9"/>
        <v xml:space="preserve">                     </v>
      </c>
    </row>
    <row r="196" spans="1:40" s="88" customFormat="1" ht="50.1" customHeight="1" x14ac:dyDescent="0.25">
      <c r="A196" s="92" t="s">
        <v>43</v>
      </c>
      <c r="B196" s="92" t="s">
        <v>64</v>
      </c>
      <c r="C196" s="92" t="s">
        <v>110</v>
      </c>
      <c r="D196" s="92" t="s">
        <v>1268</v>
      </c>
      <c r="E196" s="92" t="s">
        <v>1269</v>
      </c>
      <c r="F196" s="93">
        <v>1</v>
      </c>
      <c r="G196" s="94" t="s">
        <v>1270</v>
      </c>
      <c r="H196" s="83" t="str">
        <f>IF(M196&lt;&gt;"",VLOOKUP(M196,LISTAS·PAPP!$U$3:$Z$8,2,FALSE),"")</f>
        <v>GARANTIZAR UNA VIDA DIGNA CON IGUALES OPORTUNIDADES PARA TODAS LAS PERSONAS</v>
      </c>
      <c r="I196" s="85" t="str">
        <f>IF(M196&lt;&gt;"",VLOOKUP(M196,LISTAS·PAPP!$U$3:$Z$8,3,FALSE),"")</f>
        <v>FIN DE LA POBREZA</v>
      </c>
      <c r="J196" s="83" t="str">
        <f>IF(M196&lt;&gt;"",VLOOKUP(M196,LISTAS·PAPP!$U$3:$Z$8,4,FALSE),"")</f>
        <v>INCREMENTAR EL ACCESO Y CALIDAD DE LOS SERVICIOS DE INCLUSIÓN SOCIAL CON ÉNFASIS EN LOS GRUPOS DE ATENCIÓN PRIORITARIA Y LA POBLACIÓN QUE SE ENCUENTRA EN POBREZA O VULNERABILIDAD</v>
      </c>
      <c r="K196" s="83" t="str">
        <f>IF(C196&lt;&gt;"",VLOOKUP(C196,LISTAS·PAPP!$H$3:$O$119,4,FALSE),"")</f>
        <v>280 8000 COORDINACION ZONAL 8 - MIES</v>
      </c>
      <c r="L196" s="85" t="str">
        <f>IF(C196&lt;&gt;"",VLOOKUP(C196,LISTAS·PAPP!$H$3:$O$119,8,FALSE),"")</f>
        <v>01090100 GUAYAQUIL</v>
      </c>
      <c r="M196" s="95" t="s">
        <v>1064</v>
      </c>
      <c r="N196" s="92" t="s">
        <v>1075</v>
      </c>
      <c r="O196" s="92" t="s">
        <v>1079</v>
      </c>
      <c r="P196" s="84" t="str">
        <f>IF(N196&lt;&gt;"",VLOOKUP(N196,LISTAS·PAPP!$U$9:$Y$125,5,FALSE),"")</f>
        <v>102800000.740.5492</v>
      </c>
      <c r="Q196" s="83" t="str">
        <f>IF(O196&lt;&gt;"",VLOOKUP(O196,LISTAS·PAPP!$U$9:$W$125,3,FALSE),"")</f>
        <v>99999999 SIN ORIENTACION DE GASTO</v>
      </c>
      <c r="R196" s="92" t="s">
        <v>1119</v>
      </c>
      <c r="S196" s="173">
        <v>2001</v>
      </c>
      <c r="T196" s="173">
        <v>1</v>
      </c>
      <c r="U196" s="92" t="s">
        <v>372</v>
      </c>
      <c r="V196" s="92" t="s">
        <v>382</v>
      </c>
      <c r="W196" s="94">
        <v>710203</v>
      </c>
      <c r="X196" s="83" t="str">
        <f>IF(ISERROR(VLOOKUP(W196,LISTAS·PAPP!$AJ$3:$AK$903,2,0))," ",VLOOKUP(W196,LISTAS·PAPP!$AJ$3:$AK$903,2,0))</f>
        <v>Decimo Tercer Sueldo</v>
      </c>
      <c r="Y196" s="96">
        <v>1412</v>
      </c>
      <c r="Z196" s="97">
        <v>117.67</v>
      </c>
      <c r="AA196" s="97">
        <v>117.67</v>
      </c>
      <c r="AB196" s="97">
        <v>117.67</v>
      </c>
      <c r="AC196" s="97">
        <v>117.67</v>
      </c>
      <c r="AD196" s="97">
        <v>117.67</v>
      </c>
      <c r="AE196" s="97">
        <v>117.67</v>
      </c>
      <c r="AF196" s="97">
        <v>117.67</v>
      </c>
      <c r="AG196" s="97">
        <v>117.67</v>
      </c>
      <c r="AH196" s="97">
        <v>117.67</v>
      </c>
      <c r="AI196" s="97">
        <v>117.67</v>
      </c>
      <c r="AJ196" s="97">
        <v>117.67</v>
      </c>
      <c r="AK196" s="97">
        <v>117.63</v>
      </c>
      <c r="AL196" s="86">
        <f t="shared" si="7"/>
        <v>1412</v>
      </c>
      <c r="AM196" s="87" t="str">
        <f t="shared" si="8"/>
        <v>OK</v>
      </c>
      <c r="AN196" s="1" t="str">
        <f t="shared" si="9"/>
        <v xml:space="preserve">                     </v>
      </c>
    </row>
    <row r="197" spans="1:40" s="88" customFormat="1" ht="50.1" customHeight="1" x14ac:dyDescent="0.25">
      <c r="A197" s="92" t="s">
        <v>43</v>
      </c>
      <c r="B197" s="92" t="s">
        <v>64</v>
      </c>
      <c r="C197" s="92" t="s">
        <v>110</v>
      </c>
      <c r="D197" s="92" t="s">
        <v>1268</v>
      </c>
      <c r="E197" s="92" t="s">
        <v>1269</v>
      </c>
      <c r="F197" s="93">
        <v>1</v>
      </c>
      <c r="G197" s="94" t="s">
        <v>1270</v>
      </c>
      <c r="H197" s="83" t="str">
        <f>IF(M197&lt;&gt;"",VLOOKUP(M197,LISTAS·PAPP!$U$3:$Z$8,2,FALSE),"")</f>
        <v>GARANTIZAR UNA VIDA DIGNA CON IGUALES OPORTUNIDADES PARA TODAS LAS PERSONAS</v>
      </c>
      <c r="I197" s="85" t="str">
        <f>IF(M197&lt;&gt;"",VLOOKUP(M197,LISTAS·PAPP!$U$3:$Z$8,3,FALSE),"")</f>
        <v>FIN DE LA POBREZA</v>
      </c>
      <c r="J197" s="83" t="str">
        <f>IF(M197&lt;&gt;"",VLOOKUP(M197,LISTAS·PAPP!$U$3:$Z$8,4,FALSE),"")</f>
        <v>INCREMENTAR EL ACCESO Y CALIDAD DE LOS SERVICIOS DE INCLUSIÓN SOCIAL CON ÉNFASIS EN LOS GRUPOS DE ATENCIÓN PRIORITARIA Y LA POBLACIÓN QUE SE ENCUENTRA EN POBREZA O VULNERABILIDAD</v>
      </c>
      <c r="K197" s="83" t="str">
        <f>IF(C197&lt;&gt;"",VLOOKUP(C197,LISTAS·PAPP!$H$3:$O$119,4,FALSE),"")</f>
        <v>280 8000 COORDINACION ZONAL 8 - MIES</v>
      </c>
      <c r="L197" s="85" t="str">
        <f>IF(C197&lt;&gt;"",VLOOKUP(C197,LISTAS·PAPP!$H$3:$O$119,8,FALSE),"")</f>
        <v>01090100 GUAYAQUIL</v>
      </c>
      <c r="M197" s="95" t="s">
        <v>1064</v>
      </c>
      <c r="N197" s="92" t="s">
        <v>1075</v>
      </c>
      <c r="O197" s="92" t="s">
        <v>1079</v>
      </c>
      <c r="P197" s="84" t="str">
        <f>IF(N197&lt;&gt;"",VLOOKUP(N197,LISTAS·PAPP!$U$9:$Y$125,5,FALSE),"")</f>
        <v>102800000.740.5492</v>
      </c>
      <c r="Q197" s="83" t="str">
        <f>IF(O197&lt;&gt;"",VLOOKUP(O197,LISTAS·PAPP!$U$9:$W$125,3,FALSE),"")</f>
        <v>99999999 SIN ORIENTACION DE GASTO</v>
      </c>
      <c r="R197" s="92" t="s">
        <v>1119</v>
      </c>
      <c r="S197" s="173">
        <v>2001</v>
      </c>
      <c r="T197" s="173">
        <v>1</v>
      </c>
      <c r="U197" s="92" t="s">
        <v>372</v>
      </c>
      <c r="V197" s="92" t="s">
        <v>382</v>
      </c>
      <c r="W197" s="94">
        <v>710204</v>
      </c>
      <c r="X197" s="83" t="str">
        <f>IF(ISERROR(VLOOKUP(W197,LISTAS·PAPP!$AJ$3:$AK$903,2,0))," ",VLOOKUP(W197,LISTAS·PAPP!$AJ$3:$AK$903,2,0))</f>
        <v>Decimo Cuarto Sueldo</v>
      </c>
      <c r="Y197" s="96">
        <v>400</v>
      </c>
      <c r="Z197" s="97">
        <v>0</v>
      </c>
      <c r="AA197" s="97">
        <v>0</v>
      </c>
      <c r="AB197" s="97">
        <v>0</v>
      </c>
      <c r="AC197" s="97">
        <v>0</v>
      </c>
      <c r="AD197" s="97">
        <v>0</v>
      </c>
      <c r="AE197" s="97">
        <v>0</v>
      </c>
      <c r="AF197" s="97">
        <v>0</v>
      </c>
      <c r="AG197" s="97">
        <v>400</v>
      </c>
      <c r="AH197" s="97">
        <v>0</v>
      </c>
      <c r="AI197" s="97">
        <v>0</v>
      </c>
      <c r="AJ197" s="97">
        <v>0</v>
      </c>
      <c r="AK197" s="97">
        <v>0</v>
      </c>
      <c r="AL197" s="86">
        <f t="shared" si="7"/>
        <v>400</v>
      </c>
      <c r="AM197" s="87" t="str">
        <f t="shared" si="8"/>
        <v>OK</v>
      </c>
      <c r="AN197" s="1" t="str">
        <f t="shared" si="9"/>
        <v xml:space="preserve">                     </v>
      </c>
    </row>
    <row r="198" spans="1:40" s="88" customFormat="1" ht="50.1" customHeight="1" x14ac:dyDescent="0.25">
      <c r="A198" s="92" t="s">
        <v>43</v>
      </c>
      <c r="B198" s="92" t="s">
        <v>64</v>
      </c>
      <c r="C198" s="92" t="s">
        <v>110</v>
      </c>
      <c r="D198" s="92" t="s">
        <v>1268</v>
      </c>
      <c r="E198" s="92" t="s">
        <v>1269</v>
      </c>
      <c r="F198" s="93">
        <v>1</v>
      </c>
      <c r="G198" s="94" t="s">
        <v>1270</v>
      </c>
      <c r="H198" s="83" t="str">
        <f>IF(M198&lt;&gt;"",VLOOKUP(M198,LISTAS·PAPP!$U$3:$Z$8,2,FALSE),"")</f>
        <v>GARANTIZAR UNA VIDA DIGNA CON IGUALES OPORTUNIDADES PARA TODAS LAS PERSONAS</v>
      </c>
      <c r="I198" s="85" t="str">
        <f>IF(M198&lt;&gt;"",VLOOKUP(M198,LISTAS·PAPP!$U$3:$Z$8,3,FALSE),"")</f>
        <v>FIN DE LA POBREZA</v>
      </c>
      <c r="J198" s="83" t="str">
        <f>IF(M198&lt;&gt;"",VLOOKUP(M198,LISTAS·PAPP!$U$3:$Z$8,4,FALSE),"")</f>
        <v>INCREMENTAR EL ACCESO Y CALIDAD DE LOS SERVICIOS DE INCLUSIÓN SOCIAL CON ÉNFASIS EN LOS GRUPOS DE ATENCIÓN PRIORITARIA Y LA POBLACIÓN QUE SE ENCUENTRA EN POBREZA O VULNERABILIDAD</v>
      </c>
      <c r="K198" s="83" t="str">
        <f>IF(C198&lt;&gt;"",VLOOKUP(C198,LISTAS·PAPP!$H$3:$O$119,4,FALSE),"")</f>
        <v>280 8000 COORDINACION ZONAL 8 - MIES</v>
      </c>
      <c r="L198" s="85" t="str">
        <f>IF(C198&lt;&gt;"",VLOOKUP(C198,LISTAS·PAPP!$H$3:$O$119,8,FALSE),"")</f>
        <v>01090100 GUAYAQUIL</v>
      </c>
      <c r="M198" s="95" t="s">
        <v>1064</v>
      </c>
      <c r="N198" s="92" t="s">
        <v>1075</v>
      </c>
      <c r="O198" s="92" t="s">
        <v>1079</v>
      </c>
      <c r="P198" s="84" t="str">
        <f>IF(N198&lt;&gt;"",VLOOKUP(N198,LISTAS·PAPP!$U$9:$Y$125,5,FALSE),"")</f>
        <v>102800000.740.5492</v>
      </c>
      <c r="Q198" s="83" t="str">
        <f>IF(O198&lt;&gt;"",VLOOKUP(O198,LISTAS·PAPP!$U$9:$W$125,3,FALSE),"")</f>
        <v>99999999 SIN ORIENTACION DE GASTO</v>
      </c>
      <c r="R198" s="92" t="s">
        <v>1119</v>
      </c>
      <c r="S198" s="173">
        <v>2001</v>
      </c>
      <c r="T198" s="173">
        <v>1</v>
      </c>
      <c r="U198" s="92" t="s">
        <v>372</v>
      </c>
      <c r="V198" s="92" t="s">
        <v>382</v>
      </c>
      <c r="W198" s="94">
        <v>710510</v>
      </c>
      <c r="X198" s="83" t="str">
        <f>IF(ISERROR(VLOOKUP(W198,LISTAS·PAPP!$AJ$3:$AK$903,2,0))," ",VLOOKUP(W198,LISTAS·PAPP!$AJ$3:$AK$903,2,0))</f>
        <v>Servicios Personales por Contrato</v>
      </c>
      <c r="Y198" s="96">
        <v>16944</v>
      </c>
      <c r="Z198" s="97">
        <v>1412</v>
      </c>
      <c r="AA198" s="97">
        <v>1412</v>
      </c>
      <c r="AB198" s="97">
        <v>1412</v>
      </c>
      <c r="AC198" s="97">
        <v>1412</v>
      </c>
      <c r="AD198" s="97">
        <v>1412</v>
      </c>
      <c r="AE198" s="97">
        <v>1412</v>
      </c>
      <c r="AF198" s="97">
        <v>1412</v>
      </c>
      <c r="AG198" s="97">
        <v>1412</v>
      </c>
      <c r="AH198" s="97">
        <v>1412</v>
      </c>
      <c r="AI198" s="97">
        <v>1412</v>
      </c>
      <c r="AJ198" s="97">
        <v>1412</v>
      </c>
      <c r="AK198" s="97">
        <v>1412</v>
      </c>
      <c r="AL198" s="86">
        <f t="shared" si="7"/>
        <v>16944</v>
      </c>
      <c r="AM198" s="87" t="str">
        <f t="shared" si="8"/>
        <v>OK</v>
      </c>
      <c r="AN198" s="1" t="str">
        <f t="shared" si="9"/>
        <v xml:space="preserve">                     </v>
      </c>
    </row>
    <row r="199" spans="1:40" s="88" customFormat="1" ht="50.1" customHeight="1" x14ac:dyDescent="0.25">
      <c r="A199" s="92" t="s">
        <v>43</v>
      </c>
      <c r="B199" s="92" t="s">
        <v>64</v>
      </c>
      <c r="C199" s="92" t="s">
        <v>110</v>
      </c>
      <c r="D199" s="92" t="s">
        <v>1268</v>
      </c>
      <c r="E199" s="92" t="s">
        <v>1269</v>
      </c>
      <c r="F199" s="93">
        <v>1</v>
      </c>
      <c r="G199" s="94" t="s">
        <v>1270</v>
      </c>
      <c r="H199" s="83" t="str">
        <f>IF(M199&lt;&gt;"",VLOOKUP(M199,LISTAS·PAPP!$U$3:$Z$8,2,FALSE),"")</f>
        <v>GARANTIZAR UNA VIDA DIGNA CON IGUALES OPORTUNIDADES PARA TODAS LAS PERSONAS</v>
      </c>
      <c r="I199" s="85" t="str">
        <f>IF(M199&lt;&gt;"",VLOOKUP(M199,LISTAS·PAPP!$U$3:$Z$8,3,FALSE),"")</f>
        <v>FIN DE LA POBREZA</v>
      </c>
      <c r="J199" s="83" t="str">
        <f>IF(M199&lt;&gt;"",VLOOKUP(M199,LISTAS·PAPP!$U$3:$Z$8,4,FALSE),"")</f>
        <v>INCREMENTAR EL ACCESO Y CALIDAD DE LOS SERVICIOS DE INCLUSIÓN SOCIAL CON ÉNFASIS EN LOS GRUPOS DE ATENCIÓN PRIORITARIA Y LA POBLACIÓN QUE SE ENCUENTRA EN POBREZA O VULNERABILIDAD</v>
      </c>
      <c r="K199" s="83" t="str">
        <f>IF(C199&lt;&gt;"",VLOOKUP(C199,LISTAS·PAPP!$H$3:$O$119,4,FALSE),"")</f>
        <v>280 8000 COORDINACION ZONAL 8 - MIES</v>
      </c>
      <c r="L199" s="85" t="str">
        <f>IF(C199&lt;&gt;"",VLOOKUP(C199,LISTAS·PAPP!$H$3:$O$119,8,FALSE),"")</f>
        <v>01090100 GUAYAQUIL</v>
      </c>
      <c r="M199" s="95" t="s">
        <v>1064</v>
      </c>
      <c r="N199" s="92" t="s">
        <v>1075</v>
      </c>
      <c r="O199" s="92" t="s">
        <v>1079</v>
      </c>
      <c r="P199" s="84" t="str">
        <f>IF(N199&lt;&gt;"",VLOOKUP(N199,LISTAS·PAPP!$U$9:$Y$125,5,FALSE),"")</f>
        <v>102800000.740.5492</v>
      </c>
      <c r="Q199" s="83" t="str">
        <f>IF(O199&lt;&gt;"",VLOOKUP(O199,LISTAS·PAPP!$U$9:$W$125,3,FALSE),"")</f>
        <v>99999999 SIN ORIENTACION DE GASTO</v>
      </c>
      <c r="R199" s="92" t="s">
        <v>1119</v>
      </c>
      <c r="S199" s="173">
        <v>2001</v>
      </c>
      <c r="T199" s="173">
        <v>1</v>
      </c>
      <c r="U199" s="92" t="s">
        <v>372</v>
      </c>
      <c r="V199" s="92" t="s">
        <v>382</v>
      </c>
      <c r="W199" s="94">
        <v>710601</v>
      </c>
      <c r="X199" s="83" t="str">
        <f>IF(ISERROR(VLOOKUP(W199,LISTAS·PAPP!$AJ$3:$AK$903,2,0))," ",VLOOKUP(W199,LISTAS·PAPP!$AJ$3:$AK$903,2,0))</f>
        <v>Aporte Patronal</v>
      </c>
      <c r="Y199" s="96">
        <v>1635.1</v>
      </c>
      <c r="Z199" s="97">
        <v>136.26</v>
      </c>
      <c r="AA199" s="97">
        <v>136.26</v>
      </c>
      <c r="AB199" s="97">
        <v>136.26</v>
      </c>
      <c r="AC199" s="97">
        <v>136.26</v>
      </c>
      <c r="AD199" s="97">
        <v>136.26</v>
      </c>
      <c r="AE199" s="97">
        <v>136.26</v>
      </c>
      <c r="AF199" s="97">
        <v>136.26</v>
      </c>
      <c r="AG199" s="97">
        <v>136.26</v>
      </c>
      <c r="AH199" s="97">
        <v>136.26</v>
      </c>
      <c r="AI199" s="97">
        <v>136.26</v>
      </c>
      <c r="AJ199" s="97">
        <v>136.26</v>
      </c>
      <c r="AK199" s="97">
        <v>136.24</v>
      </c>
      <c r="AL199" s="86">
        <f t="shared" si="7"/>
        <v>1635.1</v>
      </c>
      <c r="AM199" s="87" t="str">
        <f t="shared" si="8"/>
        <v>OK</v>
      </c>
      <c r="AN199" s="1" t="str">
        <f t="shared" si="9"/>
        <v xml:space="preserve">                     </v>
      </c>
    </row>
    <row r="200" spans="1:40" s="88" customFormat="1" ht="50.1" customHeight="1" x14ac:dyDescent="0.25">
      <c r="A200" s="92" t="s">
        <v>43</v>
      </c>
      <c r="B200" s="92" t="s">
        <v>64</v>
      </c>
      <c r="C200" s="92" t="s">
        <v>110</v>
      </c>
      <c r="D200" s="92" t="s">
        <v>1268</v>
      </c>
      <c r="E200" s="92" t="s">
        <v>1269</v>
      </c>
      <c r="F200" s="93">
        <v>1</v>
      </c>
      <c r="G200" s="94" t="s">
        <v>1270</v>
      </c>
      <c r="H200" s="83" t="str">
        <f>IF(M200&lt;&gt;"",VLOOKUP(M200,LISTAS·PAPP!$U$3:$Z$8,2,FALSE),"")</f>
        <v>GARANTIZAR UNA VIDA DIGNA CON IGUALES OPORTUNIDADES PARA TODAS LAS PERSONAS</v>
      </c>
      <c r="I200" s="85" t="str">
        <f>IF(M200&lt;&gt;"",VLOOKUP(M200,LISTAS·PAPP!$U$3:$Z$8,3,FALSE),"")</f>
        <v>FIN DE LA POBREZA</v>
      </c>
      <c r="J200" s="83" t="str">
        <f>IF(M200&lt;&gt;"",VLOOKUP(M200,LISTAS·PAPP!$U$3:$Z$8,4,FALSE),"")</f>
        <v>INCREMENTAR EL ACCESO Y CALIDAD DE LOS SERVICIOS DE INCLUSIÓN SOCIAL CON ÉNFASIS EN LOS GRUPOS DE ATENCIÓN PRIORITARIA Y LA POBLACIÓN QUE SE ENCUENTRA EN POBREZA O VULNERABILIDAD</v>
      </c>
      <c r="K200" s="83" t="str">
        <f>IF(C200&lt;&gt;"",VLOOKUP(C200,LISTAS·PAPP!$H$3:$O$119,4,FALSE),"")</f>
        <v>280 8000 COORDINACION ZONAL 8 - MIES</v>
      </c>
      <c r="L200" s="85" t="str">
        <f>IF(C200&lt;&gt;"",VLOOKUP(C200,LISTAS·PAPP!$H$3:$O$119,8,FALSE),"")</f>
        <v>01090100 GUAYAQUIL</v>
      </c>
      <c r="M200" s="95" t="s">
        <v>1064</v>
      </c>
      <c r="N200" s="92" t="s">
        <v>1075</v>
      </c>
      <c r="O200" s="92" t="s">
        <v>1079</v>
      </c>
      <c r="P200" s="84" t="str">
        <f>IF(N200&lt;&gt;"",VLOOKUP(N200,LISTAS·PAPP!$U$9:$Y$125,5,FALSE),"")</f>
        <v>102800000.740.5492</v>
      </c>
      <c r="Q200" s="83" t="str">
        <f>IF(O200&lt;&gt;"",VLOOKUP(O200,LISTAS·PAPP!$U$9:$W$125,3,FALSE),"")</f>
        <v>99999999 SIN ORIENTACION DE GASTO</v>
      </c>
      <c r="R200" s="92" t="s">
        <v>1119</v>
      </c>
      <c r="S200" s="173">
        <v>2001</v>
      </c>
      <c r="T200" s="173">
        <v>1</v>
      </c>
      <c r="U200" s="92" t="s">
        <v>372</v>
      </c>
      <c r="V200" s="92" t="s">
        <v>382</v>
      </c>
      <c r="W200" s="94">
        <v>710602</v>
      </c>
      <c r="X200" s="83" t="str">
        <f>IF(ISERROR(VLOOKUP(W200,LISTAS·PAPP!$AJ$3:$AK$903,2,0))," ",VLOOKUP(W200,LISTAS·PAPP!$AJ$3:$AK$903,2,0))</f>
        <v>Fondo de Reserva</v>
      </c>
      <c r="Y200" s="96">
        <v>1412</v>
      </c>
      <c r="Z200" s="97">
        <v>117.67</v>
      </c>
      <c r="AA200" s="97">
        <v>117.67</v>
      </c>
      <c r="AB200" s="97">
        <v>117.67</v>
      </c>
      <c r="AC200" s="97">
        <v>117.67</v>
      </c>
      <c r="AD200" s="97">
        <v>117.67</v>
      </c>
      <c r="AE200" s="97">
        <v>117.67</v>
      </c>
      <c r="AF200" s="97">
        <v>117.67</v>
      </c>
      <c r="AG200" s="97">
        <v>117.67</v>
      </c>
      <c r="AH200" s="97">
        <v>117.67</v>
      </c>
      <c r="AI200" s="97">
        <v>117.67</v>
      </c>
      <c r="AJ200" s="97">
        <v>117.67</v>
      </c>
      <c r="AK200" s="97">
        <v>117.63</v>
      </c>
      <c r="AL200" s="86">
        <f t="shared" si="7"/>
        <v>1412</v>
      </c>
      <c r="AM200" s="87" t="str">
        <f t="shared" si="8"/>
        <v>OK</v>
      </c>
      <c r="AN200" s="1" t="str">
        <f t="shared" si="9"/>
        <v xml:space="preserve">                     </v>
      </c>
    </row>
    <row r="201" spans="1:40" s="88" customFormat="1" ht="50.1" customHeight="1" x14ac:dyDescent="0.25">
      <c r="A201" s="92" t="s">
        <v>43</v>
      </c>
      <c r="B201" s="92" t="s">
        <v>64</v>
      </c>
      <c r="C201" s="92" t="s">
        <v>146</v>
      </c>
      <c r="D201" s="92" t="s">
        <v>1268</v>
      </c>
      <c r="E201" s="92" t="s">
        <v>1269</v>
      </c>
      <c r="F201" s="93">
        <v>1</v>
      </c>
      <c r="G201" s="94" t="s">
        <v>1270</v>
      </c>
      <c r="H201" s="83" t="str">
        <f>IF(M201&lt;&gt;"",VLOOKUP(M201,LISTAS·PAPP!$U$3:$Z$8,2,FALSE),"")</f>
        <v>GARANTIZAR UNA VIDA DIGNA CON IGUALES OPORTUNIDADES PARA TODAS LAS PERSONAS</v>
      </c>
      <c r="I201" s="85" t="str">
        <f>IF(M201&lt;&gt;"",VLOOKUP(M201,LISTAS·PAPP!$U$3:$Z$8,3,FALSE),"")</f>
        <v>FIN DE LA POBREZA</v>
      </c>
      <c r="J201" s="83" t="str">
        <f>IF(M201&lt;&gt;"",VLOOKUP(M201,LISTAS·PAPP!$U$3:$Z$8,4,FALSE),"")</f>
        <v>INCREMENTAR EL ACCESO Y CALIDAD DE LOS SERVICIOS DE INCLUSIÓN SOCIAL CON ÉNFASIS EN LOS GRUPOS DE ATENCIÓN PRIORITARIA Y LA POBLACIÓN QUE SE ENCUENTRA EN POBREZA O VULNERABILIDAD</v>
      </c>
      <c r="K201" s="83" t="str">
        <f>IF(C201&lt;&gt;"",VLOOKUP(C201,LISTAS·PAPP!$H$3:$O$119,4,FALSE),"")</f>
        <v>280 8240 DIRECCION DISTRITAL-09D09-TARQUI-MIES</v>
      </c>
      <c r="L201" s="85" t="str">
        <f>IF(C201&lt;&gt;"",VLOOKUP(C201,LISTAS·PAPP!$H$3:$O$119,8,FALSE),"")</f>
        <v>01090100 GUAYAQUIL</v>
      </c>
      <c r="M201" s="95" t="s">
        <v>1064</v>
      </c>
      <c r="N201" s="92" t="s">
        <v>1075</v>
      </c>
      <c r="O201" s="92" t="s">
        <v>1079</v>
      </c>
      <c r="P201" s="84" t="str">
        <f>IF(N201&lt;&gt;"",VLOOKUP(N201,LISTAS·PAPP!$U$9:$Y$125,5,FALSE),"")</f>
        <v>102800000.740.5492</v>
      </c>
      <c r="Q201" s="83" t="str">
        <f>IF(O201&lt;&gt;"",VLOOKUP(O201,LISTAS·PAPP!$U$9:$W$125,3,FALSE),"")</f>
        <v>99999999 SIN ORIENTACION DE GASTO</v>
      </c>
      <c r="R201" s="92" t="s">
        <v>1119</v>
      </c>
      <c r="S201" s="173">
        <v>2001</v>
      </c>
      <c r="T201" s="173">
        <v>1</v>
      </c>
      <c r="U201" s="92" t="s">
        <v>372</v>
      </c>
      <c r="V201" s="92" t="s">
        <v>382</v>
      </c>
      <c r="W201" s="94">
        <v>710203</v>
      </c>
      <c r="X201" s="83" t="str">
        <f>IF(ISERROR(VLOOKUP(W201,LISTAS·PAPP!$AJ$3:$AK$903,2,0))," ",VLOOKUP(W201,LISTAS·PAPP!$AJ$3:$AK$903,2,0))</f>
        <v>Decimo Tercer Sueldo</v>
      </c>
      <c r="Y201" s="96">
        <v>1212</v>
      </c>
      <c r="Z201" s="97">
        <v>101</v>
      </c>
      <c r="AA201" s="97">
        <v>101</v>
      </c>
      <c r="AB201" s="97">
        <v>101</v>
      </c>
      <c r="AC201" s="97">
        <v>101</v>
      </c>
      <c r="AD201" s="97">
        <v>101</v>
      </c>
      <c r="AE201" s="97">
        <v>101</v>
      </c>
      <c r="AF201" s="97">
        <v>101</v>
      </c>
      <c r="AG201" s="97">
        <v>101</v>
      </c>
      <c r="AH201" s="97">
        <v>101</v>
      </c>
      <c r="AI201" s="97">
        <v>101</v>
      </c>
      <c r="AJ201" s="97">
        <v>101</v>
      </c>
      <c r="AK201" s="97">
        <v>101</v>
      </c>
      <c r="AL201" s="86">
        <f t="shared" si="7"/>
        <v>1212</v>
      </c>
      <c r="AM201" s="87" t="str">
        <f t="shared" si="8"/>
        <v>OK</v>
      </c>
      <c r="AN201" s="1" t="str">
        <f t="shared" si="9"/>
        <v xml:space="preserve">                     </v>
      </c>
    </row>
    <row r="202" spans="1:40" s="88" customFormat="1" ht="50.1" customHeight="1" x14ac:dyDescent="0.25">
      <c r="A202" s="92" t="s">
        <v>43</v>
      </c>
      <c r="B202" s="92" t="s">
        <v>64</v>
      </c>
      <c r="C202" s="92" t="s">
        <v>146</v>
      </c>
      <c r="D202" s="92" t="s">
        <v>1268</v>
      </c>
      <c r="E202" s="92" t="s">
        <v>1269</v>
      </c>
      <c r="F202" s="93">
        <v>1</v>
      </c>
      <c r="G202" s="94" t="s">
        <v>1270</v>
      </c>
      <c r="H202" s="83" t="str">
        <f>IF(M202&lt;&gt;"",VLOOKUP(M202,LISTAS·PAPP!$U$3:$Z$8,2,FALSE),"")</f>
        <v>GARANTIZAR UNA VIDA DIGNA CON IGUALES OPORTUNIDADES PARA TODAS LAS PERSONAS</v>
      </c>
      <c r="I202" s="85" t="str">
        <f>IF(M202&lt;&gt;"",VLOOKUP(M202,LISTAS·PAPP!$U$3:$Z$8,3,FALSE),"")</f>
        <v>FIN DE LA POBREZA</v>
      </c>
      <c r="J202" s="83" t="str">
        <f>IF(M202&lt;&gt;"",VLOOKUP(M202,LISTAS·PAPP!$U$3:$Z$8,4,FALSE),"")</f>
        <v>INCREMENTAR EL ACCESO Y CALIDAD DE LOS SERVICIOS DE INCLUSIÓN SOCIAL CON ÉNFASIS EN LOS GRUPOS DE ATENCIÓN PRIORITARIA Y LA POBLACIÓN QUE SE ENCUENTRA EN POBREZA O VULNERABILIDAD</v>
      </c>
      <c r="K202" s="83" t="str">
        <f>IF(C202&lt;&gt;"",VLOOKUP(C202,LISTAS·PAPP!$H$3:$O$119,4,FALSE),"")</f>
        <v>280 8240 DIRECCION DISTRITAL-09D09-TARQUI-MIES</v>
      </c>
      <c r="L202" s="85" t="str">
        <f>IF(C202&lt;&gt;"",VLOOKUP(C202,LISTAS·PAPP!$H$3:$O$119,8,FALSE),"")</f>
        <v>01090100 GUAYAQUIL</v>
      </c>
      <c r="M202" s="95" t="s">
        <v>1064</v>
      </c>
      <c r="N202" s="92" t="s">
        <v>1075</v>
      </c>
      <c r="O202" s="92" t="s">
        <v>1079</v>
      </c>
      <c r="P202" s="84" t="str">
        <f>IF(N202&lt;&gt;"",VLOOKUP(N202,LISTAS·PAPP!$U$9:$Y$125,5,FALSE),"")</f>
        <v>102800000.740.5492</v>
      </c>
      <c r="Q202" s="83" t="str">
        <f>IF(O202&lt;&gt;"",VLOOKUP(O202,LISTAS·PAPP!$U$9:$W$125,3,FALSE),"")</f>
        <v>99999999 SIN ORIENTACION DE GASTO</v>
      </c>
      <c r="R202" s="92" t="s">
        <v>1119</v>
      </c>
      <c r="S202" s="173">
        <v>2001</v>
      </c>
      <c r="T202" s="173">
        <v>1</v>
      </c>
      <c r="U202" s="92" t="s">
        <v>372</v>
      </c>
      <c r="V202" s="92" t="s">
        <v>382</v>
      </c>
      <c r="W202" s="94">
        <v>710204</v>
      </c>
      <c r="X202" s="83" t="str">
        <f>IF(ISERROR(VLOOKUP(W202,LISTAS·PAPP!$AJ$3:$AK$903,2,0))," ",VLOOKUP(W202,LISTAS·PAPP!$AJ$3:$AK$903,2,0))</f>
        <v>Decimo Cuarto Sueldo</v>
      </c>
      <c r="Y202" s="96">
        <v>400</v>
      </c>
      <c r="Z202" s="97">
        <v>0</v>
      </c>
      <c r="AA202" s="97">
        <v>0</v>
      </c>
      <c r="AB202" s="97">
        <v>0</v>
      </c>
      <c r="AC202" s="97">
        <v>0</v>
      </c>
      <c r="AD202" s="97">
        <v>0</v>
      </c>
      <c r="AE202" s="97">
        <v>0</v>
      </c>
      <c r="AF202" s="97">
        <v>0</v>
      </c>
      <c r="AG202" s="97">
        <v>400</v>
      </c>
      <c r="AH202" s="97">
        <v>0</v>
      </c>
      <c r="AI202" s="97">
        <v>0</v>
      </c>
      <c r="AJ202" s="97">
        <v>0</v>
      </c>
      <c r="AK202" s="97">
        <v>0</v>
      </c>
      <c r="AL202" s="86">
        <f t="shared" ref="AL202:AL265" si="10">IF(A202&gt;0,(Z202+AA202+AB202+AC202+AD202+AE202+AF202+AG202+AH202+AI202+AJ202+AK202),"")</f>
        <v>400</v>
      </c>
      <c r="AM202" s="87" t="str">
        <f t="shared" ref="AM202:AM265" si="11">IF(A202&lt;&gt;"",IF(A202&lt;&gt;"",IF(Y202=AL202,"OK",Y202-AL202),IF(AND(Y202="",AL202=""),"",Z202-AL202))," ")</f>
        <v>OK</v>
      </c>
      <c r="AN202" s="1" t="str">
        <f t="shared" si="9"/>
        <v xml:space="preserve">                     </v>
      </c>
    </row>
    <row r="203" spans="1:40" s="88" customFormat="1" ht="50.1" customHeight="1" x14ac:dyDescent="0.25">
      <c r="A203" s="92" t="s">
        <v>43</v>
      </c>
      <c r="B203" s="92" t="s">
        <v>64</v>
      </c>
      <c r="C203" s="92" t="s">
        <v>146</v>
      </c>
      <c r="D203" s="92" t="s">
        <v>1268</v>
      </c>
      <c r="E203" s="92" t="s">
        <v>1269</v>
      </c>
      <c r="F203" s="93">
        <v>1</v>
      </c>
      <c r="G203" s="94" t="s">
        <v>1270</v>
      </c>
      <c r="H203" s="83" t="str">
        <f>IF(M203&lt;&gt;"",VLOOKUP(M203,LISTAS·PAPP!$U$3:$Z$8,2,FALSE),"")</f>
        <v>GARANTIZAR UNA VIDA DIGNA CON IGUALES OPORTUNIDADES PARA TODAS LAS PERSONAS</v>
      </c>
      <c r="I203" s="85" t="str">
        <f>IF(M203&lt;&gt;"",VLOOKUP(M203,LISTAS·PAPP!$U$3:$Z$8,3,FALSE),"")</f>
        <v>FIN DE LA POBREZA</v>
      </c>
      <c r="J203" s="83" t="str">
        <f>IF(M203&lt;&gt;"",VLOOKUP(M203,LISTAS·PAPP!$U$3:$Z$8,4,FALSE),"")</f>
        <v>INCREMENTAR EL ACCESO Y CALIDAD DE LOS SERVICIOS DE INCLUSIÓN SOCIAL CON ÉNFASIS EN LOS GRUPOS DE ATENCIÓN PRIORITARIA Y LA POBLACIÓN QUE SE ENCUENTRA EN POBREZA O VULNERABILIDAD</v>
      </c>
      <c r="K203" s="83" t="str">
        <f>IF(C203&lt;&gt;"",VLOOKUP(C203,LISTAS·PAPP!$H$3:$O$119,4,FALSE),"")</f>
        <v>280 8240 DIRECCION DISTRITAL-09D09-TARQUI-MIES</v>
      </c>
      <c r="L203" s="85" t="str">
        <f>IF(C203&lt;&gt;"",VLOOKUP(C203,LISTAS·PAPP!$H$3:$O$119,8,FALSE),"")</f>
        <v>01090100 GUAYAQUIL</v>
      </c>
      <c r="M203" s="95" t="s">
        <v>1064</v>
      </c>
      <c r="N203" s="92" t="s">
        <v>1075</v>
      </c>
      <c r="O203" s="92" t="s">
        <v>1079</v>
      </c>
      <c r="P203" s="84" t="str">
        <f>IF(N203&lt;&gt;"",VLOOKUP(N203,LISTAS·PAPP!$U$9:$Y$125,5,FALSE),"")</f>
        <v>102800000.740.5492</v>
      </c>
      <c r="Q203" s="83" t="str">
        <f>IF(O203&lt;&gt;"",VLOOKUP(O203,LISTAS·PAPP!$U$9:$W$125,3,FALSE),"")</f>
        <v>99999999 SIN ORIENTACION DE GASTO</v>
      </c>
      <c r="R203" s="92" t="s">
        <v>1119</v>
      </c>
      <c r="S203" s="173">
        <v>2001</v>
      </c>
      <c r="T203" s="173">
        <v>1</v>
      </c>
      <c r="U203" s="92" t="s">
        <v>372</v>
      </c>
      <c r="V203" s="92" t="s">
        <v>382</v>
      </c>
      <c r="W203" s="94">
        <v>710510</v>
      </c>
      <c r="X203" s="83" t="str">
        <f>IF(ISERROR(VLOOKUP(W203,LISTAS·PAPP!$AJ$3:$AK$903,2,0))," ",VLOOKUP(W203,LISTAS·PAPP!$AJ$3:$AK$903,2,0))</f>
        <v>Servicios Personales por Contrato</v>
      </c>
      <c r="Y203" s="96">
        <v>14544</v>
      </c>
      <c r="Z203" s="97">
        <v>1212</v>
      </c>
      <c r="AA203" s="97">
        <v>1212</v>
      </c>
      <c r="AB203" s="97">
        <v>1212</v>
      </c>
      <c r="AC203" s="97">
        <v>1212</v>
      </c>
      <c r="AD203" s="97">
        <v>1212</v>
      </c>
      <c r="AE203" s="97">
        <v>1212</v>
      </c>
      <c r="AF203" s="97">
        <v>1212</v>
      </c>
      <c r="AG203" s="97">
        <v>1212</v>
      </c>
      <c r="AH203" s="97">
        <v>1212</v>
      </c>
      <c r="AI203" s="97">
        <v>1212</v>
      </c>
      <c r="AJ203" s="97">
        <v>1212</v>
      </c>
      <c r="AK203" s="97">
        <v>1212</v>
      </c>
      <c r="AL203" s="86">
        <f t="shared" si="10"/>
        <v>14544</v>
      </c>
      <c r="AM203" s="87" t="str">
        <f t="shared" si="11"/>
        <v>OK</v>
      </c>
      <c r="AN203" s="1" t="str">
        <f t="shared" ref="AN203:AN266" si="12">IF(A203&lt;&gt;"",IF(A203="","Escoger ESTRUCTURA ORGANIZACIONAL;",)&amp;" "&amp;(IF(B203="","Escoger RELACIONAMIENTO INSTITUCIONAL;",)&amp;" "&amp;(IF(C203="","Escoger UNIDADES ADMINISTRATIVAS;",)&amp;" "&amp;(IF(D203="","Colocar COMPONENTE DEL PROYECTO DE INVERSIÓN;",)&amp;" "&amp;(IF(E203="","Colocar ACTIVIDADES DEL PAPP;",)&amp;" "&amp;(IF(F203="","Colocar META DE LA ACTIVIDAD;",)&amp;" "&amp;(IF(G203="","Colocar INDICADOR DE LA META;",)&amp;" "&amp;(IF(H203="","No visualiza PLAN NACIONAL DE DESARROLLO;",)&amp;" "&amp;(IF(I203="","No visualiza PROGRAMA NACIONAL;",)&amp;" "&amp;(IF(J203="","No visualiza OBJETIVO ESTRATEGICO INSTITUCIONAL;",)&amp;" "&amp;(IF(K203="","No visualiza CENTRO GESTOR;",)&amp;" "&amp;(IF(L203="","No visualiza AREA FUNCIONAL;",)&amp;" "&amp;(IF(M203="","Escoger PRODUCTO INSTITUCIONAL;",)&amp;" "&amp;(IF(N203="","Escoger PROYECTO;",)&amp;" "&amp;(IF(O203="","Escoger ACTIVIDAD SINAFIP;",)&amp;" "&amp;(IF(P203="","No visualiza CODIGO UNICO DE PROYECTO;",)&amp;" "&amp;(IF(Q203="","No visualiza POLITICA DE IGUALDAD;",)&amp;" "&amp;(IF(R203="","Escoger FUENTE;",)&amp;" "&amp;(IF(U203="","Escoger NATURALEZA DE GASTO;",)&amp;" "&amp;(IF(V203="","Escoger GRUPO DE GASTO;",)&amp;" "&amp;(IF(W203="","Colocar ITEM PRESUPUESTARIO;",)&amp;" "&amp;(IF(X203="","No visualiza DESCRIPCION ITEM PRESUPUESTARIO;",))))))))))))))))))))))," ")</f>
        <v xml:space="preserve">                     </v>
      </c>
    </row>
    <row r="204" spans="1:40" s="88" customFormat="1" ht="50.1" customHeight="1" x14ac:dyDescent="0.25">
      <c r="A204" s="92" t="s">
        <v>43</v>
      </c>
      <c r="B204" s="92" t="s">
        <v>64</v>
      </c>
      <c r="C204" s="92" t="s">
        <v>146</v>
      </c>
      <c r="D204" s="92" t="s">
        <v>1268</v>
      </c>
      <c r="E204" s="92" t="s">
        <v>1269</v>
      </c>
      <c r="F204" s="93">
        <v>1</v>
      </c>
      <c r="G204" s="94" t="s">
        <v>1270</v>
      </c>
      <c r="H204" s="83" t="str">
        <f>IF(M204&lt;&gt;"",VLOOKUP(M204,LISTAS·PAPP!$U$3:$Z$8,2,FALSE),"")</f>
        <v>GARANTIZAR UNA VIDA DIGNA CON IGUALES OPORTUNIDADES PARA TODAS LAS PERSONAS</v>
      </c>
      <c r="I204" s="85" t="str">
        <f>IF(M204&lt;&gt;"",VLOOKUP(M204,LISTAS·PAPP!$U$3:$Z$8,3,FALSE),"")</f>
        <v>FIN DE LA POBREZA</v>
      </c>
      <c r="J204" s="83" t="str">
        <f>IF(M204&lt;&gt;"",VLOOKUP(M204,LISTAS·PAPP!$U$3:$Z$8,4,FALSE),"")</f>
        <v>INCREMENTAR EL ACCESO Y CALIDAD DE LOS SERVICIOS DE INCLUSIÓN SOCIAL CON ÉNFASIS EN LOS GRUPOS DE ATENCIÓN PRIORITARIA Y LA POBLACIÓN QUE SE ENCUENTRA EN POBREZA O VULNERABILIDAD</v>
      </c>
      <c r="K204" s="83" t="str">
        <f>IF(C204&lt;&gt;"",VLOOKUP(C204,LISTAS·PAPP!$H$3:$O$119,4,FALSE),"")</f>
        <v>280 8240 DIRECCION DISTRITAL-09D09-TARQUI-MIES</v>
      </c>
      <c r="L204" s="85" t="str">
        <f>IF(C204&lt;&gt;"",VLOOKUP(C204,LISTAS·PAPP!$H$3:$O$119,8,FALSE),"")</f>
        <v>01090100 GUAYAQUIL</v>
      </c>
      <c r="M204" s="95" t="s">
        <v>1064</v>
      </c>
      <c r="N204" s="92" t="s">
        <v>1075</v>
      </c>
      <c r="O204" s="92" t="s">
        <v>1079</v>
      </c>
      <c r="P204" s="84" t="str">
        <f>IF(N204&lt;&gt;"",VLOOKUP(N204,LISTAS·PAPP!$U$9:$Y$125,5,FALSE),"")</f>
        <v>102800000.740.5492</v>
      </c>
      <c r="Q204" s="83" t="str">
        <f>IF(O204&lt;&gt;"",VLOOKUP(O204,LISTAS·PAPP!$U$9:$W$125,3,FALSE),"")</f>
        <v>99999999 SIN ORIENTACION DE GASTO</v>
      </c>
      <c r="R204" s="92" t="s">
        <v>1119</v>
      </c>
      <c r="S204" s="173">
        <v>2001</v>
      </c>
      <c r="T204" s="173">
        <v>1</v>
      </c>
      <c r="U204" s="92" t="s">
        <v>372</v>
      </c>
      <c r="V204" s="92" t="s">
        <v>382</v>
      </c>
      <c r="W204" s="94">
        <v>710601</v>
      </c>
      <c r="X204" s="83" t="str">
        <f>IF(ISERROR(VLOOKUP(W204,LISTAS·PAPP!$AJ$3:$AK$903,2,0))," ",VLOOKUP(W204,LISTAS·PAPP!$AJ$3:$AK$903,2,0))</f>
        <v>Aporte Patronal</v>
      </c>
      <c r="Y204" s="96">
        <v>1403.5</v>
      </c>
      <c r="Z204" s="97">
        <v>116.96</v>
      </c>
      <c r="AA204" s="97">
        <v>116.96</v>
      </c>
      <c r="AB204" s="97">
        <v>116.96</v>
      </c>
      <c r="AC204" s="97">
        <v>116.96</v>
      </c>
      <c r="AD204" s="97">
        <v>116.96</v>
      </c>
      <c r="AE204" s="97">
        <v>116.96</v>
      </c>
      <c r="AF204" s="97">
        <v>116.96</v>
      </c>
      <c r="AG204" s="97">
        <v>116.96</v>
      </c>
      <c r="AH204" s="97">
        <v>116.96</v>
      </c>
      <c r="AI204" s="97">
        <v>116.96</v>
      </c>
      <c r="AJ204" s="97">
        <v>116.96</v>
      </c>
      <c r="AK204" s="97">
        <v>116.94</v>
      </c>
      <c r="AL204" s="86">
        <f t="shared" si="10"/>
        <v>1403.5000000000002</v>
      </c>
      <c r="AM204" s="87" t="str">
        <f t="shared" si="11"/>
        <v>OK</v>
      </c>
      <c r="AN204" s="1" t="str">
        <f t="shared" si="12"/>
        <v xml:space="preserve">                     </v>
      </c>
    </row>
    <row r="205" spans="1:40" s="88" customFormat="1" ht="50.1" customHeight="1" x14ac:dyDescent="0.25">
      <c r="A205" s="92" t="s">
        <v>43</v>
      </c>
      <c r="B205" s="92" t="s">
        <v>64</v>
      </c>
      <c r="C205" s="92" t="s">
        <v>146</v>
      </c>
      <c r="D205" s="92" t="s">
        <v>1268</v>
      </c>
      <c r="E205" s="92" t="s">
        <v>1269</v>
      </c>
      <c r="F205" s="93">
        <v>1</v>
      </c>
      <c r="G205" s="94" t="s">
        <v>1270</v>
      </c>
      <c r="H205" s="83" t="str">
        <f>IF(M205&lt;&gt;"",VLOOKUP(M205,LISTAS·PAPP!$U$3:$Z$8,2,FALSE),"")</f>
        <v>GARANTIZAR UNA VIDA DIGNA CON IGUALES OPORTUNIDADES PARA TODAS LAS PERSONAS</v>
      </c>
      <c r="I205" s="85" t="str">
        <f>IF(M205&lt;&gt;"",VLOOKUP(M205,LISTAS·PAPP!$U$3:$Z$8,3,FALSE),"")</f>
        <v>FIN DE LA POBREZA</v>
      </c>
      <c r="J205" s="83" t="str">
        <f>IF(M205&lt;&gt;"",VLOOKUP(M205,LISTAS·PAPP!$U$3:$Z$8,4,FALSE),"")</f>
        <v>INCREMENTAR EL ACCESO Y CALIDAD DE LOS SERVICIOS DE INCLUSIÓN SOCIAL CON ÉNFASIS EN LOS GRUPOS DE ATENCIÓN PRIORITARIA Y LA POBLACIÓN QUE SE ENCUENTRA EN POBREZA O VULNERABILIDAD</v>
      </c>
      <c r="K205" s="83" t="str">
        <f>IF(C205&lt;&gt;"",VLOOKUP(C205,LISTAS·PAPP!$H$3:$O$119,4,FALSE),"")</f>
        <v>280 8240 DIRECCION DISTRITAL-09D09-TARQUI-MIES</v>
      </c>
      <c r="L205" s="85" t="str">
        <f>IF(C205&lt;&gt;"",VLOOKUP(C205,LISTAS·PAPP!$H$3:$O$119,8,FALSE),"")</f>
        <v>01090100 GUAYAQUIL</v>
      </c>
      <c r="M205" s="95" t="s">
        <v>1064</v>
      </c>
      <c r="N205" s="92" t="s">
        <v>1075</v>
      </c>
      <c r="O205" s="92" t="s">
        <v>1079</v>
      </c>
      <c r="P205" s="84" t="str">
        <f>IF(N205&lt;&gt;"",VLOOKUP(N205,LISTAS·PAPP!$U$9:$Y$125,5,FALSE),"")</f>
        <v>102800000.740.5492</v>
      </c>
      <c r="Q205" s="83" t="str">
        <f>IF(O205&lt;&gt;"",VLOOKUP(O205,LISTAS·PAPP!$U$9:$W$125,3,FALSE),"")</f>
        <v>99999999 SIN ORIENTACION DE GASTO</v>
      </c>
      <c r="R205" s="92" t="s">
        <v>1119</v>
      </c>
      <c r="S205" s="173">
        <v>2001</v>
      </c>
      <c r="T205" s="173">
        <v>1</v>
      </c>
      <c r="U205" s="92" t="s">
        <v>372</v>
      </c>
      <c r="V205" s="92" t="s">
        <v>382</v>
      </c>
      <c r="W205" s="94">
        <v>710602</v>
      </c>
      <c r="X205" s="83" t="str">
        <f>IF(ISERROR(VLOOKUP(W205,LISTAS·PAPP!$AJ$3:$AK$903,2,0))," ",VLOOKUP(W205,LISTAS·PAPP!$AJ$3:$AK$903,2,0))</f>
        <v>Fondo de Reserva</v>
      </c>
      <c r="Y205" s="96">
        <v>1212</v>
      </c>
      <c r="Z205" s="97">
        <v>101</v>
      </c>
      <c r="AA205" s="97">
        <v>101</v>
      </c>
      <c r="AB205" s="97">
        <v>101</v>
      </c>
      <c r="AC205" s="97">
        <v>101</v>
      </c>
      <c r="AD205" s="97">
        <v>101</v>
      </c>
      <c r="AE205" s="97">
        <v>101</v>
      </c>
      <c r="AF205" s="97">
        <v>101</v>
      </c>
      <c r="AG205" s="97">
        <v>101</v>
      </c>
      <c r="AH205" s="97">
        <v>101</v>
      </c>
      <c r="AI205" s="97">
        <v>101</v>
      </c>
      <c r="AJ205" s="97">
        <v>101</v>
      </c>
      <c r="AK205" s="97">
        <v>101</v>
      </c>
      <c r="AL205" s="86">
        <f t="shared" si="10"/>
        <v>1212</v>
      </c>
      <c r="AM205" s="87" t="str">
        <f t="shared" si="11"/>
        <v>OK</v>
      </c>
      <c r="AN205" s="1" t="str">
        <f t="shared" si="12"/>
        <v xml:space="preserve">                     </v>
      </c>
    </row>
    <row r="206" spans="1:40" s="88" customFormat="1" ht="50.1" customHeight="1" x14ac:dyDescent="0.25">
      <c r="A206" s="92" t="s">
        <v>43</v>
      </c>
      <c r="B206" s="92" t="s">
        <v>65</v>
      </c>
      <c r="C206" s="92" t="s">
        <v>111</v>
      </c>
      <c r="D206" s="92" t="s">
        <v>1268</v>
      </c>
      <c r="E206" s="92" t="s">
        <v>1269</v>
      </c>
      <c r="F206" s="93">
        <v>1</v>
      </c>
      <c r="G206" s="94" t="s">
        <v>1270</v>
      </c>
      <c r="H206" s="83" t="str">
        <f>IF(M206&lt;&gt;"",VLOOKUP(M206,LISTAS·PAPP!$U$3:$Z$8,2,FALSE),"")</f>
        <v>GARANTIZAR UNA VIDA DIGNA CON IGUALES OPORTUNIDADES PARA TODAS LAS PERSONAS</v>
      </c>
      <c r="I206" s="85" t="str">
        <f>IF(M206&lt;&gt;"",VLOOKUP(M206,LISTAS·PAPP!$U$3:$Z$8,3,FALSE),"")</f>
        <v>FIN DE LA POBREZA</v>
      </c>
      <c r="J206" s="83" t="str">
        <f>IF(M206&lt;&gt;"",VLOOKUP(M206,LISTAS·PAPP!$U$3:$Z$8,4,FALSE),"")</f>
        <v>INCREMENTAR EL ACCESO Y CALIDAD DE LOS SERVICIOS DE INCLUSIÓN SOCIAL CON ÉNFASIS EN LOS GRUPOS DE ATENCIÓN PRIORITARIA Y LA POBLACIÓN QUE SE ENCUENTRA EN POBREZA O VULNERABILIDAD</v>
      </c>
      <c r="K206" s="83" t="str">
        <f>IF(C206&lt;&gt;"",VLOOKUP(C206,LISTAS·PAPP!$H$3:$O$119,4,FALSE),"")</f>
        <v>280 9000 COORDINACION ZONAL 9 - MIES</v>
      </c>
      <c r="L206" s="85" t="str">
        <f>IF(C206&lt;&gt;"",VLOOKUP(C206,LISTAS·PAPP!$H$3:$O$119,8,FALSE),"")</f>
        <v>02170100 QUITO</v>
      </c>
      <c r="M206" s="95" t="s">
        <v>1064</v>
      </c>
      <c r="N206" s="92" t="s">
        <v>1075</v>
      </c>
      <c r="O206" s="92" t="s">
        <v>1079</v>
      </c>
      <c r="P206" s="84" t="str">
        <f>IF(N206&lt;&gt;"",VLOOKUP(N206,LISTAS·PAPP!$U$9:$Y$125,5,FALSE),"")</f>
        <v>102800000.740.5492</v>
      </c>
      <c r="Q206" s="83" t="str">
        <f>IF(O206&lt;&gt;"",VLOOKUP(O206,LISTAS·PAPP!$U$9:$W$125,3,FALSE),"")</f>
        <v>99999999 SIN ORIENTACION DE GASTO</v>
      </c>
      <c r="R206" s="92" t="s">
        <v>1119</v>
      </c>
      <c r="S206" s="173">
        <v>2001</v>
      </c>
      <c r="T206" s="173">
        <v>1</v>
      </c>
      <c r="U206" s="92" t="s">
        <v>372</v>
      </c>
      <c r="V206" s="92" t="s">
        <v>382</v>
      </c>
      <c r="W206" s="94">
        <v>710203</v>
      </c>
      <c r="X206" s="83" t="str">
        <f>IF(ISERROR(VLOOKUP(W206,LISTAS·PAPP!$AJ$3:$AK$903,2,0))," ",VLOOKUP(W206,LISTAS·PAPP!$AJ$3:$AK$903,2,0))</f>
        <v>Decimo Tercer Sueldo</v>
      </c>
      <c r="Y206" s="96">
        <v>1412</v>
      </c>
      <c r="Z206" s="97">
        <v>117.67</v>
      </c>
      <c r="AA206" s="97">
        <v>117.67</v>
      </c>
      <c r="AB206" s="97">
        <v>117.67</v>
      </c>
      <c r="AC206" s="97">
        <v>117.67</v>
      </c>
      <c r="AD206" s="97">
        <v>117.67</v>
      </c>
      <c r="AE206" s="97">
        <v>117.67</v>
      </c>
      <c r="AF206" s="97">
        <v>117.67</v>
      </c>
      <c r="AG206" s="97">
        <v>117.67</v>
      </c>
      <c r="AH206" s="97">
        <v>117.67</v>
      </c>
      <c r="AI206" s="97">
        <v>117.67</v>
      </c>
      <c r="AJ206" s="97">
        <v>117.67</v>
      </c>
      <c r="AK206" s="97">
        <v>117.63</v>
      </c>
      <c r="AL206" s="86">
        <f t="shared" si="10"/>
        <v>1412</v>
      </c>
      <c r="AM206" s="87" t="str">
        <f t="shared" si="11"/>
        <v>OK</v>
      </c>
      <c r="AN206" s="1" t="str">
        <f t="shared" si="12"/>
        <v xml:space="preserve">                     </v>
      </c>
    </row>
    <row r="207" spans="1:40" s="88" customFormat="1" ht="50.1" customHeight="1" x14ac:dyDescent="0.25">
      <c r="A207" s="92" t="s">
        <v>43</v>
      </c>
      <c r="B207" s="92" t="s">
        <v>65</v>
      </c>
      <c r="C207" s="92" t="s">
        <v>111</v>
      </c>
      <c r="D207" s="92" t="s">
        <v>1268</v>
      </c>
      <c r="E207" s="92" t="s">
        <v>1269</v>
      </c>
      <c r="F207" s="93">
        <v>1</v>
      </c>
      <c r="G207" s="94" t="s">
        <v>1270</v>
      </c>
      <c r="H207" s="83" t="str">
        <f>IF(M207&lt;&gt;"",VLOOKUP(M207,LISTAS·PAPP!$U$3:$Z$8,2,FALSE),"")</f>
        <v>GARANTIZAR UNA VIDA DIGNA CON IGUALES OPORTUNIDADES PARA TODAS LAS PERSONAS</v>
      </c>
      <c r="I207" s="85" t="str">
        <f>IF(M207&lt;&gt;"",VLOOKUP(M207,LISTAS·PAPP!$U$3:$Z$8,3,FALSE),"")</f>
        <v>FIN DE LA POBREZA</v>
      </c>
      <c r="J207" s="83" t="str">
        <f>IF(M207&lt;&gt;"",VLOOKUP(M207,LISTAS·PAPP!$U$3:$Z$8,4,FALSE),"")</f>
        <v>INCREMENTAR EL ACCESO Y CALIDAD DE LOS SERVICIOS DE INCLUSIÓN SOCIAL CON ÉNFASIS EN LOS GRUPOS DE ATENCIÓN PRIORITARIA Y LA POBLACIÓN QUE SE ENCUENTRA EN POBREZA O VULNERABILIDAD</v>
      </c>
      <c r="K207" s="83" t="str">
        <f>IF(C207&lt;&gt;"",VLOOKUP(C207,LISTAS·PAPP!$H$3:$O$119,4,FALSE),"")</f>
        <v>280 9000 COORDINACION ZONAL 9 - MIES</v>
      </c>
      <c r="L207" s="85" t="str">
        <f>IF(C207&lt;&gt;"",VLOOKUP(C207,LISTAS·PAPP!$H$3:$O$119,8,FALSE),"")</f>
        <v>02170100 QUITO</v>
      </c>
      <c r="M207" s="95" t="s">
        <v>1064</v>
      </c>
      <c r="N207" s="92" t="s">
        <v>1075</v>
      </c>
      <c r="O207" s="92" t="s">
        <v>1079</v>
      </c>
      <c r="P207" s="84" t="str">
        <f>IF(N207&lt;&gt;"",VLOOKUP(N207,LISTAS·PAPP!$U$9:$Y$125,5,FALSE),"")</f>
        <v>102800000.740.5492</v>
      </c>
      <c r="Q207" s="83" t="str">
        <f>IF(O207&lt;&gt;"",VLOOKUP(O207,LISTAS·PAPP!$U$9:$W$125,3,FALSE),"")</f>
        <v>99999999 SIN ORIENTACION DE GASTO</v>
      </c>
      <c r="R207" s="92" t="s">
        <v>1119</v>
      </c>
      <c r="S207" s="173">
        <v>2001</v>
      </c>
      <c r="T207" s="173">
        <v>1</v>
      </c>
      <c r="U207" s="92" t="s">
        <v>372</v>
      </c>
      <c r="V207" s="92" t="s">
        <v>382</v>
      </c>
      <c r="W207" s="94">
        <v>710204</v>
      </c>
      <c r="X207" s="83" t="str">
        <f>IF(ISERROR(VLOOKUP(W207,LISTAS·PAPP!$AJ$3:$AK$903,2,0))," ",VLOOKUP(W207,LISTAS·PAPP!$AJ$3:$AK$903,2,0))</f>
        <v>Decimo Cuarto Sueldo</v>
      </c>
      <c r="Y207" s="96">
        <v>400</v>
      </c>
      <c r="Z207" s="97">
        <v>0</v>
      </c>
      <c r="AA207" s="97">
        <v>0</v>
      </c>
      <c r="AB207" s="97">
        <v>0</v>
      </c>
      <c r="AC207" s="97">
        <v>0</v>
      </c>
      <c r="AD207" s="97">
        <v>0</v>
      </c>
      <c r="AE207" s="97">
        <v>0</v>
      </c>
      <c r="AF207" s="97">
        <v>0</v>
      </c>
      <c r="AG207" s="97">
        <v>400</v>
      </c>
      <c r="AH207" s="97">
        <v>0</v>
      </c>
      <c r="AI207" s="97">
        <v>0</v>
      </c>
      <c r="AJ207" s="97">
        <v>0</v>
      </c>
      <c r="AK207" s="97">
        <v>0</v>
      </c>
      <c r="AL207" s="86">
        <f t="shared" si="10"/>
        <v>400</v>
      </c>
      <c r="AM207" s="87" t="str">
        <f t="shared" si="11"/>
        <v>OK</v>
      </c>
      <c r="AN207" s="1" t="str">
        <f t="shared" si="12"/>
        <v xml:space="preserve">                     </v>
      </c>
    </row>
    <row r="208" spans="1:40" s="88" customFormat="1" ht="50.1" customHeight="1" x14ac:dyDescent="0.25">
      <c r="A208" s="92" t="s">
        <v>43</v>
      </c>
      <c r="B208" s="92" t="s">
        <v>65</v>
      </c>
      <c r="C208" s="92" t="s">
        <v>111</v>
      </c>
      <c r="D208" s="92" t="s">
        <v>1268</v>
      </c>
      <c r="E208" s="92" t="s">
        <v>1269</v>
      </c>
      <c r="F208" s="93">
        <v>1</v>
      </c>
      <c r="G208" s="94" t="s">
        <v>1270</v>
      </c>
      <c r="H208" s="83" t="str">
        <f>IF(M208&lt;&gt;"",VLOOKUP(M208,LISTAS·PAPP!$U$3:$Z$8,2,FALSE),"")</f>
        <v>GARANTIZAR UNA VIDA DIGNA CON IGUALES OPORTUNIDADES PARA TODAS LAS PERSONAS</v>
      </c>
      <c r="I208" s="85" t="str">
        <f>IF(M208&lt;&gt;"",VLOOKUP(M208,LISTAS·PAPP!$U$3:$Z$8,3,FALSE),"")</f>
        <v>FIN DE LA POBREZA</v>
      </c>
      <c r="J208" s="83" t="str">
        <f>IF(M208&lt;&gt;"",VLOOKUP(M208,LISTAS·PAPP!$U$3:$Z$8,4,FALSE),"")</f>
        <v>INCREMENTAR EL ACCESO Y CALIDAD DE LOS SERVICIOS DE INCLUSIÓN SOCIAL CON ÉNFASIS EN LOS GRUPOS DE ATENCIÓN PRIORITARIA Y LA POBLACIÓN QUE SE ENCUENTRA EN POBREZA O VULNERABILIDAD</v>
      </c>
      <c r="K208" s="83" t="str">
        <f>IF(C208&lt;&gt;"",VLOOKUP(C208,LISTAS·PAPP!$H$3:$O$119,4,FALSE),"")</f>
        <v>280 9000 COORDINACION ZONAL 9 - MIES</v>
      </c>
      <c r="L208" s="85" t="str">
        <f>IF(C208&lt;&gt;"",VLOOKUP(C208,LISTAS·PAPP!$H$3:$O$119,8,FALSE),"")</f>
        <v>02170100 QUITO</v>
      </c>
      <c r="M208" s="95" t="s">
        <v>1064</v>
      </c>
      <c r="N208" s="92" t="s">
        <v>1075</v>
      </c>
      <c r="O208" s="92" t="s">
        <v>1079</v>
      </c>
      <c r="P208" s="84" t="str">
        <f>IF(N208&lt;&gt;"",VLOOKUP(N208,LISTAS·PAPP!$U$9:$Y$125,5,FALSE),"")</f>
        <v>102800000.740.5492</v>
      </c>
      <c r="Q208" s="83" t="str">
        <f>IF(O208&lt;&gt;"",VLOOKUP(O208,LISTAS·PAPP!$U$9:$W$125,3,FALSE),"")</f>
        <v>99999999 SIN ORIENTACION DE GASTO</v>
      </c>
      <c r="R208" s="92" t="s">
        <v>1119</v>
      </c>
      <c r="S208" s="173">
        <v>2001</v>
      </c>
      <c r="T208" s="173">
        <v>1</v>
      </c>
      <c r="U208" s="92" t="s">
        <v>372</v>
      </c>
      <c r="V208" s="92" t="s">
        <v>382</v>
      </c>
      <c r="W208" s="94">
        <v>710510</v>
      </c>
      <c r="X208" s="83" t="str">
        <f>IF(ISERROR(VLOOKUP(W208,LISTAS·PAPP!$AJ$3:$AK$903,2,0))," ",VLOOKUP(W208,LISTAS·PAPP!$AJ$3:$AK$903,2,0))</f>
        <v>Servicios Personales por Contrato</v>
      </c>
      <c r="Y208" s="96">
        <v>16944</v>
      </c>
      <c r="Z208" s="97">
        <v>1412</v>
      </c>
      <c r="AA208" s="97">
        <v>1412</v>
      </c>
      <c r="AB208" s="97">
        <v>1412</v>
      </c>
      <c r="AC208" s="97">
        <v>1412</v>
      </c>
      <c r="AD208" s="97">
        <v>1412</v>
      </c>
      <c r="AE208" s="97">
        <v>1412</v>
      </c>
      <c r="AF208" s="97">
        <v>1412</v>
      </c>
      <c r="AG208" s="97">
        <v>1412</v>
      </c>
      <c r="AH208" s="97">
        <v>1412</v>
      </c>
      <c r="AI208" s="97">
        <v>1412</v>
      </c>
      <c r="AJ208" s="97">
        <v>1412</v>
      </c>
      <c r="AK208" s="97">
        <v>1412</v>
      </c>
      <c r="AL208" s="86">
        <f t="shared" si="10"/>
        <v>16944</v>
      </c>
      <c r="AM208" s="87" t="str">
        <f t="shared" si="11"/>
        <v>OK</v>
      </c>
      <c r="AN208" s="1" t="str">
        <f t="shared" si="12"/>
        <v xml:space="preserve">                     </v>
      </c>
    </row>
    <row r="209" spans="1:40" s="88" customFormat="1" ht="50.1" customHeight="1" x14ac:dyDescent="0.25">
      <c r="A209" s="92" t="s">
        <v>43</v>
      </c>
      <c r="B209" s="92" t="s">
        <v>65</v>
      </c>
      <c r="C209" s="92" t="s">
        <v>111</v>
      </c>
      <c r="D209" s="92" t="s">
        <v>1268</v>
      </c>
      <c r="E209" s="92" t="s">
        <v>1269</v>
      </c>
      <c r="F209" s="93">
        <v>1</v>
      </c>
      <c r="G209" s="94" t="s">
        <v>1270</v>
      </c>
      <c r="H209" s="83" t="str">
        <f>IF(M209&lt;&gt;"",VLOOKUP(M209,LISTAS·PAPP!$U$3:$Z$8,2,FALSE),"")</f>
        <v>GARANTIZAR UNA VIDA DIGNA CON IGUALES OPORTUNIDADES PARA TODAS LAS PERSONAS</v>
      </c>
      <c r="I209" s="85" t="str">
        <f>IF(M209&lt;&gt;"",VLOOKUP(M209,LISTAS·PAPP!$U$3:$Z$8,3,FALSE),"")</f>
        <v>FIN DE LA POBREZA</v>
      </c>
      <c r="J209" s="83" t="str">
        <f>IF(M209&lt;&gt;"",VLOOKUP(M209,LISTAS·PAPP!$U$3:$Z$8,4,FALSE),"")</f>
        <v>INCREMENTAR EL ACCESO Y CALIDAD DE LOS SERVICIOS DE INCLUSIÓN SOCIAL CON ÉNFASIS EN LOS GRUPOS DE ATENCIÓN PRIORITARIA Y LA POBLACIÓN QUE SE ENCUENTRA EN POBREZA O VULNERABILIDAD</v>
      </c>
      <c r="K209" s="83" t="str">
        <f>IF(C209&lt;&gt;"",VLOOKUP(C209,LISTAS·PAPP!$H$3:$O$119,4,FALSE),"")</f>
        <v>280 9000 COORDINACION ZONAL 9 - MIES</v>
      </c>
      <c r="L209" s="85" t="str">
        <f>IF(C209&lt;&gt;"",VLOOKUP(C209,LISTAS·PAPP!$H$3:$O$119,8,FALSE),"")</f>
        <v>02170100 QUITO</v>
      </c>
      <c r="M209" s="95" t="s">
        <v>1064</v>
      </c>
      <c r="N209" s="92" t="s">
        <v>1075</v>
      </c>
      <c r="O209" s="92" t="s">
        <v>1079</v>
      </c>
      <c r="P209" s="84" t="str">
        <f>IF(N209&lt;&gt;"",VLOOKUP(N209,LISTAS·PAPP!$U$9:$Y$125,5,FALSE),"")</f>
        <v>102800000.740.5492</v>
      </c>
      <c r="Q209" s="83" t="str">
        <f>IF(O209&lt;&gt;"",VLOOKUP(O209,LISTAS·PAPP!$U$9:$W$125,3,FALSE),"")</f>
        <v>99999999 SIN ORIENTACION DE GASTO</v>
      </c>
      <c r="R209" s="92" t="s">
        <v>1119</v>
      </c>
      <c r="S209" s="173">
        <v>2001</v>
      </c>
      <c r="T209" s="173">
        <v>1</v>
      </c>
      <c r="U209" s="92" t="s">
        <v>372</v>
      </c>
      <c r="V209" s="92" t="s">
        <v>382</v>
      </c>
      <c r="W209" s="94">
        <v>710601</v>
      </c>
      <c r="X209" s="83" t="str">
        <f>IF(ISERROR(VLOOKUP(W209,LISTAS·PAPP!$AJ$3:$AK$903,2,0))," ",VLOOKUP(W209,LISTAS·PAPP!$AJ$3:$AK$903,2,0))</f>
        <v>Aporte Patronal</v>
      </c>
      <c r="Y209" s="96">
        <v>1635.1</v>
      </c>
      <c r="Z209" s="97">
        <v>136.26</v>
      </c>
      <c r="AA209" s="97">
        <v>136.26</v>
      </c>
      <c r="AB209" s="97">
        <v>136.26</v>
      </c>
      <c r="AC209" s="97">
        <v>136.26</v>
      </c>
      <c r="AD209" s="97">
        <v>136.26</v>
      </c>
      <c r="AE209" s="97">
        <v>136.26</v>
      </c>
      <c r="AF209" s="97">
        <v>136.26</v>
      </c>
      <c r="AG209" s="97">
        <v>136.26</v>
      </c>
      <c r="AH209" s="97">
        <v>136.26</v>
      </c>
      <c r="AI209" s="97">
        <v>136.26</v>
      </c>
      <c r="AJ209" s="97">
        <v>136.26</v>
      </c>
      <c r="AK209" s="97">
        <v>136.24</v>
      </c>
      <c r="AL209" s="86">
        <f t="shared" si="10"/>
        <v>1635.1</v>
      </c>
      <c r="AM209" s="87" t="str">
        <f t="shared" si="11"/>
        <v>OK</v>
      </c>
      <c r="AN209" s="1" t="str">
        <f t="shared" si="12"/>
        <v xml:space="preserve">                     </v>
      </c>
    </row>
    <row r="210" spans="1:40" s="88" customFormat="1" ht="50.1" customHeight="1" x14ac:dyDescent="0.25">
      <c r="A210" s="92" t="s">
        <v>43</v>
      </c>
      <c r="B210" s="92" t="s">
        <v>65</v>
      </c>
      <c r="C210" s="92" t="s">
        <v>111</v>
      </c>
      <c r="D210" s="92" t="s">
        <v>1268</v>
      </c>
      <c r="E210" s="92" t="s">
        <v>1269</v>
      </c>
      <c r="F210" s="93">
        <v>1</v>
      </c>
      <c r="G210" s="94" t="s">
        <v>1270</v>
      </c>
      <c r="H210" s="83" t="str">
        <f>IF(M210&lt;&gt;"",VLOOKUP(M210,LISTAS·PAPP!$U$3:$Z$8,2,FALSE),"")</f>
        <v>GARANTIZAR UNA VIDA DIGNA CON IGUALES OPORTUNIDADES PARA TODAS LAS PERSONAS</v>
      </c>
      <c r="I210" s="85" t="str">
        <f>IF(M210&lt;&gt;"",VLOOKUP(M210,LISTAS·PAPP!$U$3:$Z$8,3,FALSE),"")</f>
        <v>FIN DE LA POBREZA</v>
      </c>
      <c r="J210" s="83" t="str">
        <f>IF(M210&lt;&gt;"",VLOOKUP(M210,LISTAS·PAPP!$U$3:$Z$8,4,FALSE),"")</f>
        <v>INCREMENTAR EL ACCESO Y CALIDAD DE LOS SERVICIOS DE INCLUSIÓN SOCIAL CON ÉNFASIS EN LOS GRUPOS DE ATENCIÓN PRIORITARIA Y LA POBLACIÓN QUE SE ENCUENTRA EN POBREZA O VULNERABILIDAD</v>
      </c>
      <c r="K210" s="83" t="str">
        <f>IF(C210&lt;&gt;"",VLOOKUP(C210,LISTAS·PAPP!$H$3:$O$119,4,FALSE),"")</f>
        <v>280 9000 COORDINACION ZONAL 9 - MIES</v>
      </c>
      <c r="L210" s="85" t="str">
        <f>IF(C210&lt;&gt;"",VLOOKUP(C210,LISTAS·PAPP!$H$3:$O$119,8,FALSE),"")</f>
        <v>02170100 QUITO</v>
      </c>
      <c r="M210" s="95" t="s">
        <v>1064</v>
      </c>
      <c r="N210" s="92" t="s">
        <v>1075</v>
      </c>
      <c r="O210" s="92" t="s">
        <v>1079</v>
      </c>
      <c r="P210" s="84" t="str">
        <f>IF(N210&lt;&gt;"",VLOOKUP(N210,LISTAS·PAPP!$U$9:$Y$125,5,FALSE),"")</f>
        <v>102800000.740.5492</v>
      </c>
      <c r="Q210" s="83" t="str">
        <f>IF(O210&lt;&gt;"",VLOOKUP(O210,LISTAS·PAPP!$U$9:$W$125,3,FALSE),"")</f>
        <v>99999999 SIN ORIENTACION DE GASTO</v>
      </c>
      <c r="R210" s="92" t="s">
        <v>1119</v>
      </c>
      <c r="S210" s="173">
        <v>2001</v>
      </c>
      <c r="T210" s="173">
        <v>1</v>
      </c>
      <c r="U210" s="92" t="s">
        <v>372</v>
      </c>
      <c r="V210" s="92" t="s">
        <v>382</v>
      </c>
      <c r="W210" s="94">
        <v>710602</v>
      </c>
      <c r="X210" s="83" t="str">
        <f>IF(ISERROR(VLOOKUP(W210,LISTAS·PAPP!$AJ$3:$AK$903,2,0))," ",VLOOKUP(W210,LISTAS·PAPP!$AJ$3:$AK$903,2,0))</f>
        <v>Fondo de Reserva</v>
      </c>
      <c r="Y210" s="96">
        <v>1412</v>
      </c>
      <c r="Z210" s="97">
        <v>117.67</v>
      </c>
      <c r="AA210" s="97">
        <v>117.67</v>
      </c>
      <c r="AB210" s="97">
        <v>117.67</v>
      </c>
      <c r="AC210" s="97">
        <v>117.67</v>
      </c>
      <c r="AD210" s="97">
        <v>117.67</v>
      </c>
      <c r="AE210" s="97">
        <v>117.67</v>
      </c>
      <c r="AF210" s="97">
        <v>117.67</v>
      </c>
      <c r="AG210" s="97">
        <v>117.67</v>
      </c>
      <c r="AH210" s="97">
        <v>117.67</v>
      </c>
      <c r="AI210" s="97">
        <v>117.67</v>
      </c>
      <c r="AJ210" s="97">
        <v>117.67</v>
      </c>
      <c r="AK210" s="97">
        <v>117.63</v>
      </c>
      <c r="AL210" s="86">
        <f t="shared" si="10"/>
        <v>1412</v>
      </c>
      <c r="AM210" s="87" t="str">
        <f t="shared" si="11"/>
        <v>OK</v>
      </c>
      <c r="AN210" s="1" t="str">
        <f t="shared" si="12"/>
        <v xml:space="preserve">                     </v>
      </c>
    </row>
    <row r="211" spans="1:40" s="88" customFormat="1" ht="50.1" customHeight="1" x14ac:dyDescent="0.25">
      <c r="A211" s="92" t="s">
        <v>43</v>
      </c>
      <c r="B211" s="92" t="s">
        <v>65</v>
      </c>
      <c r="C211" s="92" t="s">
        <v>150</v>
      </c>
      <c r="D211" s="92" t="s">
        <v>1268</v>
      </c>
      <c r="E211" s="92" t="s">
        <v>1269</v>
      </c>
      <c r="F211" s="93">
        <v>1</v>
      </c>
      <c r="G211" s="94" t="s">
        <v>1270</v>
      </c>
      <c r="H211" s="83" t="str">
        <f>IF(M211&lt;&gt;"",VLOOKUP(M211,LISTAS·PAPP!$U$3:$Z$8,2,FALSE),"")</f>
        <v>GARANTIZAR UNA VIDA DIGNA CON IGUALES OPORTUNIDADES PARA TODAS LAS PERSONAS</v>
      </c>
      <c r="I211" s="85" t="str">
        <f>IF(M211&lt;&gt;"",VLOOKUP(M211,LISTAS·PAPP!$U$3:$Z$8,3,FALSE),"")</f>
        <v>FIN DE LA POBREZA</v>
      </c>
      <c r="J211" s="83" t="str">
        <f>IF(M211&lt;&gt;"",VLOOKUP(M211,LISTAS·PAPP!$U$3:$Z$8,4,FALSE),"")</f>
        <v>INCREMENTAR EL ACCESO Y CALIDAD DE LOS SERVICIOS DE INCLUSIÓN SOCIAL CON ÉNFASIS EN LOS GRUPOS DE ATENCIÓN PRIORITARIA Y LA POBLACIÓN QUE SE ENCUENTRA EN POBREZA O VULNERABILIDAD</v>
      </c>
      <c r="K211" s="83" t="str">
        <f>IF(C211&lt;&gt;"",VLOOKUP(C211,LISTAS·PAPP!$H$3:$O$119,4,FALSE),"")</f>
        <v>280 9240 DIRECCION DISTRITAL-17D08-PARROQUIAS RURALES (CONOCOTO a LA MERCED)-MIES</v>
      </c>
      <c r="L211" s="85" t="str">
        <f>IF(C211&lt;&gt;"",VLOOKUP(C211,LISTAS·PAPP!$H$3:$O$119,8,FALSE),"")</f>
        <v>02170100 QUITO</v>
      </c>
      <c r="M211" s="95" t="s">
        <v>1064</v>
      </c>
      <c r="N211" s="92" t="s">
        <v>1075</v>
      </c>
      <c r="O211" s="92" t="s">
        <v>1079</v>
      </c>
      <c r="P211" s="84" t="str">
        <f>IF(N211&lt;&gt;"",VLOOKUP(N211,LISTAS·PAPP!$U$9:$Y$125,5,FALSE),"")</f>
        <v>102800000.740.5492</v>
      </c>
      <c r="Q211" s="83" t="str">
        <f>IF(O211&lt;&gt;"",VLOOKUP(O211,LISTAS·PAPP!$U$9:$W$125,3,FALSE),"")</f>
        <v>99999999 SIN ORIENTACION DE GASTO</v>
      </c>
      <c r="R211" s="92" t="s">
        <v>1119</v>
      </c>
      <c r="S211" s="173">
        <v>2001</v>
      </c>
      <c r="T211" s="173">
        <v>1</v>
      </c>
      <c r="U211" s="92" t="s">
        <v>372</v>
      </c>
      <c r="V211" s="92" t="s">
        <v>382</v>
      </c>
      <c r="W211" s="94">
        <v>710203</v>
      </c>
      <c r="X211" s="83" t="str">
        <f>IF(ISERROR(VLOOKUP(W211,LISTAS·PAPP!$AJ$3:$AK$903,2,0))," ",VLOOKUP(W211,LISTAS·PAPP!$AJ$3:$AK$903,2,0))</f>
        <v>Decimo Tercer Sueldo</v>
      </c>
      <c r="Y211" s="96">
        <v>585</v>
      </c>
      <c r="Z211" s="97">
        <v>48.75</v>
      </c>
      <c r="AA211" s="97">
        <v>48.75</v>
      </c>
      <c r="AB211" s="97">
        <v>48.75</v>
      </c>
      <c r="AC211" s="97">
        <v>48.75</v>
      </c>
      <c r="AD211" s="97">
        <v>48.75</v>
      </c>
      <c r="AE211" s="97">
        <v>48.75</v>
      </c>
      <c r="AF211" s="97">
        <v>48.75</v>
      </c>
      <c r="AG211" s="97">
        <v>48.75</v>
      </c>
      <c r="AH211" s="97">
        <v>48.75</v>
      </c>
      <c r="AI211" s="97">
        <v>48.75</v>
      </c>
      <c r="AJ211" s="97">
        <v>48.75</v>
      </c>
      <c r="AK211" s="97">
        <v>48.75</v>
      </c>
      <c r="AL211" s="86">
        <f t="shared" si="10"/>
        <v>585</v>
      </c>
      <c r="AM211" s="87" t="str">
        <f t="shared" si="11"/>
        <v>OK</v>
      </c>
      <c r="AN211" s="1" t="str">
        <f t="shared" si="12"/>
        <v xml:space="preserve">                     </v>
      </c>
    </row>
    <row r="212" spans="1:40" s="88" customFormat="1" ht="50.1" customHeight="1" x14ac:dyDescent="0.25">
      <c r="A212" s="92" t="s">
        <v>43</v>
      </c>
      <c r="B212" s="92" t="s">
        <v>65</v>
      </c>
      <c r="C212" s="92" t="s">
        <v>150</v>
      </c>
      <c r="D212" s="92" t="s">
        <v>1268</v>
      </c>
      <c r="E212" s="92" t="s">
        <v>1269</v>
      </c>
      <c r="F212" s="93">
        <v>1</v>
      </c>
      <c r="G212" s="94" t="s">
        <v>1270</v>
      </c>
      <c r="H212" s="83" t="str">
        <f>IF(M212&lt;&gt;"",VLOOKUP(M212,LISTAS·PAPP!$U$3:$Z$8,2,FALSE),"")</f>
        <v>GARANTIZAR UNA VIDA DIGNA CON IGUALES OPORTUNIDADES PARA TODAS LAS PERSONAS</v>
      </c>
      <c r="I212" s="85" t="str">
        <f>IF(M212&lt;&gt;"",VLOOKUP(M212,LISTAS·PAPP!$U$3:$Z$8,3,FALSE),"")</f>
        <v>FIN DE LA POBREZA</v>
      </c>
      <c r="J212" s="83" t="str">
        <f>IF(M212&lt;&gt;"",VLOOKUP(M212,LISTAS·PAPP!$U$3:$Z$8,4,FALSE),"")</f>
        <v>INCREMENTAR EL ACCESO Y CALIDAD DE LOS SERVICIOS DE INCLUSIÓN SOCIAL CON ÉNFASIS EN LOS GRUPOS DE ATENCIÓN PRIORITARIA Y LA POBLACIÓN QUE SE ENCUENTRA EN POBREZA O VULNERABILIDAD</v>
      </c>
      <c r="K212" s="83" t="str">
        <f>IF(C212&lt;&gt;"",VLOOKUP(C212,LISTAS·PAPP!$H$3:$O$119,4,FALSE),"")</f>
        <v>280 9240 DIRECCION DISTRITAL-17D08-PARROQUIAS RURALES (CONOCOTO a LA MERCED)-MIES</v>
      </c>
      <c r="L212" s="85" t="str">
        <f>IF(C212&lt;&gt;"",VLOOKUP(C212,LISTAS·PAPP!$H$3:$O$119,8,FALSE),"")</f>
        <v>02170100 QUITO</v>
      </c>
      <c r="M212" s="95" t="s">
        <v>1064</v>
      </c>
      <c r="N212" s="92" t="s">
        <v>1075</v>
      </c>
      <c r="O212" s="92" t="s">
        <v>1079</v>
      </c>
      <c r="P212" s="84" t="str">
        <f>IF(N212&lt;&gt;"",VLOOKUP(N212,LISTAS·PAPP!$U$9:$Y$125,5,FALSE),"")</f>
        <v>102800000.740.5492</v>
      </c>
      <c r="Q212" s="83" t="str">
        <f>IF(O212&lt;&gt;"",VLOOKUP(O212,LISTAS·PAPP!$U$9:$W$125,3,FALSE),"")</f>
        <v>99999999 SIN ORIENTACION DE GASTO</v>
      </c>
      <c r="R212" s="92" t="s">
        <v>1119</v>
      </c>
      <c r="S212" s="173">
        <v>2001</v>
      </c>
      <c r="T212" s="173">
        <v>1</v>
      </c>
      <c r="U212" s="92" t="s">
        <v>372</v>
      </c>
      <c r="V212" s="92" t="s">
        <v>382</v>
      </c>
      <c r="W212" s="94">
        <v>710204</v>
      </c>
      <c r="X212" s="83" t="str">
        <f>IF(ISERROR(VLOOKUP(W212,LISTAS·PAPP!$AJ$3:$AK$903,2,0))," ",VLOOKUP(W212,LISTAS·PAPP!$AJ$3:$AK$903,2,0))</f>
        <v>Decimo Cuarto Sueldo</v>
      </c>
      <c r="Y212" s="96">
        <v>400</v>
      </c>
      <c r="Z212" s="97">
        <v>0</v>
      </c>
      <c r="AA212" s="97">
        <v>0</v>
      </c>
      <c r="AB212" s="97">
        <v>0</v>
      </c>
      <c r="AC212" s="97">
        <v>0</v>
      </c>
      <c r="AD212" s="97">
        <v>0</v>
      </c>
      <c r="AE212" s="97">
        <v>0</v>
      </c>
      <c r="AF212" s="97">
        <v>0</v>
      </c>
      <c r="AG212" s="97">
        <v>400</v>
      </c>
      <c r="AH212" s="97">
        <v>0</v>
      </c>
      <c r="AI212" s="97">
        <v>0</v>
      </c>
      <c r="AJ212" s="97">
        <v>0</v>
      </c>
      <c r="AK212" s="97">
        <v>0</v>
      </c>
      <c r="AL212" s="86">
        <f t="shared" si="10"/>
        <v>400</v>
      </c>
      <c r="AM212" s="87" t="str">
        <f t="shared" si="11"/>
        <v>OK</v>
      </c>
      <c r="AN212" s="1" t="str">
        <f t="shared" si="12"/>
        <v xml:space="preserve">                     </v>
      </c>
    </row>
    <row r="213" spans="1:40" s="88" customFormat="1" ht="50.1" customHeight="1" x14ac:dyDescent="0.25">
      <c r="A213" s="92" t="s">
        <v>43</v>
      </c>
      <c r="B213" s="92" t="s">
        <v>65</v>
      </c>
      <c r="C213" s="92" t="s">
        <v>150</v>
      </c>
      <c r="D213" s="92" t="s">
        <v>1268</v>
      </c>
      <c r="E213" s="92" t="s">
        <v>1269</v>
      </c>
      <c r="F213" s="93">
        <v>1</v>
      </c>
      <c r="G213" s="94" t="s">
        <v>1270</v>
      </c>
      <c r="H213" s="83" t="str">
        <f>IF(M213&lt;&gt;"",VLOOKUP(M213,LISTAS·PAPP!$U$3:$Z$8,2,FALSE),"")</f>
        <v>GARANTIZAR UNA VIDA DIGNA CON IGUALES OPORTUNIDADES PARA TODAS LAS PERSONAS</v>
      </c>
      <c r="I213" s="85" t="str">
        <f>IF(M213&lt;&gt;"",VLOOKUP(M213,LISTAS·PAPP!$U$3:$Z$8,3,FALSE),"")</f>
        <v>FIN DE LA POBREZA</v>
      </c>
      <c r="J213" s="83" t="str">
        <f>IF(M213&lt;&gt;"",VLOOKUP(M213,LISTAS·PAPP!$U$3:$Z$8,4,FALSE),"")</f>
        <v>INCREMENTAR EL ACCESO Y CALIDAD DE LOS SERVICIOS DE INCLUSIÓN SOCIAL CON ÉNFASIS EN LOS GRUPOS DE ATENCIÓN PRIORITARIA Y LA POBLACIÓN QUE SE ENCUENTRA EN POBREZA O VULNERABILIDAD</v>
      </c>
      <c r="K213" s="83" t="str">
        <f>IF(C213&lt;&gt;"",VLOOKUP(C213,LISTAS·PAPP!$H$3:$O$119,4,FALSE),"")</f>
        <v>280 9240 DIRECCION DISTRITAL-17D08-PARROQUIAS RURALES (CONOCOTO a LA MERCED)-MIES</v>
      </c>
      <c r="L213" s="85" t="str">
        <f>IF(C213&lt;&gt;"",VLOOKUP(C213,LISTAS·PAPP!$H$3:$O$119,8,FALSE),"")</f>
        <v>02170100 QUITO</v>
      </c>
      <c r="M213" s="95" t="s">
        <v>1064</v>
      </c>
      <c r="N213" s="92" t="s">
        <v>1075</v>
      </c>
      <c r="O213" s="92" t="s">
        <v>1079</v>
      </c>
      <c r="P213" s="84" t="str">
        <f>IF(N213&lt;&gt;"",VLOOKUP(N213,LISTAS·PAPP!$U$9:$Y$125,5,FALSE),"")</f>
        <v>102800000.740.5492</v>
      </c>
      <c r="Q213" s="83" t="str">
        <f>IF(O213&lt;&gt;"",VLOOKUP(O213,LISTAS·PAPP!$U$9:$W$125,3,FALSE),"")</f>
        <v>99999999 SIN ORIENTACION DE GASTO</v>
      </c>
      <c r="R213" s="92" t="s">
        <v>1119</v>
      </c>
      <c r="S213" s="173">
        <v>2001</v>
      </c>
      <c r="T213" s="173">
        <v>1</v>
      </c>
      <c r="U213" s="92" t="s">
        <v>372</v>
      </c>
      <c r="V213" s="92" t="s">
        <v>382</v>
      </c>
      <c r="W213" s="94">
        <v>710510</v>
      </c>
      <c r="X213" s="83" t="str">
        <f>IF(ISERROR(VLOOKUP(W213,LISTAS·PAPP!$AJ$3:$AK$903,2,0))," ",VLOOKUP(W213,LISTAS·PAPP!$AJ$3:$AK$903,2,0))</f>
        <v>Servicios Personales por Contrato</v>
      </c>
      <c r="Y213" s="96">
        <v>7020</v>
      </c>
      <c r="Z213" s="97">
        <v>585</v>
      </c>
      <c r="AA213" s="97">
        <v>585</v>
      </c>
      <c r="AB213" s="97">
        <v>585</v>
      </c>
      <c r="AC213" s="97">
        <v>585</v>
      </c>
      <c r="AD213" s="97">
        <v>585</v>
      </c>
      <c r="AE213" s="97">
        <v>585</v>
      </c>
      <c r="AF213" s="97">
        <v>585</v>
      </c>
      <c r="AG213" s="97">
        <v>585</v>
      </c>
      <c r="AH213" s="97">
        <v>585</v>
      </c>
      <c r="AI213" s="97">
        <v>585</v>
      </c>
      <c r="AJ213" s="97">
        <v>585</v>
      </c>
      <c r="AK213" s="97">
        <v>585</v>
      </c>
      <c r="AL213" s="86">
        <f t="shared" si="10"/>
        <v>7020</v>
      </c>
      <c r="AM213" s="87" t="str">
        <f t="shared" si="11"/>
        <v>OK</v>
      </c>
      <c r="AN213" s="1" t="str">
        <f t="shared" si="12"/>
        <v xml:space="preserve">                     </v>
      </c>
    </row>
    <row r="214" spans="1:40" s="88" customFormat="1" ht="50.1" customHeight="1" x14ac:dyDescent="0.25">
      <c r="A214" s="92" t="s">
        <v>43</v>
      </c>
      <c r="B214" s="92" t="s">
        <v>65</v>
      </c>
      <c r="C214" s="92" t="s">
        <v>150</v>
      </c>
      <c r="D214" s="92" t="s">
        <v>1268</v>
      </c>
      <c r="E214" s="92" t="s">
        <v>1269</v>
      </c>
      <c r="F214" s="93">
        <v>1</v>
      </c>
      <c r="G214" s="94" t="s">
        <v>1270</v>
      </c>
      <c r="H214" s="83" t="str">
        <f>IF(M214&lt;&gt;"",VLOOKUP(M214,LISTAS·PAPP!$U$3:$Z$8,2,FALSE),"")</f>
        <v>GARANTIZAR UNA VIDA DIGNA CON IGUALES OPORTUNIDADES PARA TODAS LAS PERSONAS</v>
      </c>
      <c r="I214" s="85" t="str">
        <f>IF(M214&lt;&gt;"",VLOOKUP(M214,LISTAS·PAPP!$U$3:$Z$8,3,FALSE),"")</f>
        <v>FIN DE LA POBREZA</v>
      </c>
      <c r="J214" s="83" t="str">
        <f>IF(M214&lt;&gt;"",VLOOKUP(M214,LISTAS·PAPP!$U$3:$Z$8,4,FALSE),"")</f>
        <v>INCREMENTAR EL ACCESO Y CALIDAD DE LOS SERVICIOS DE INCLUSIÓN SOCIAL CON ÉNFASIS EN LOS GRUPOS DE ATENCIÓN PRIORITARIA Y LA POBLACIÓN QUE SE ENCUENTRA EN POBREZA O VULNERABILIDAD</v>
      </c>
      <c r="K214" s="83" t="str">
        <f>IF(C214&lt;&gt;"",VLOOKUP(C214,LISTAS·PAPP!$H$3:$O$119,4,FALSE),"")</f>
        <v>280 9240 DIRECCION DISTRITAL-17D08-PARROQUIAS RURALES (CONOCOTO a LA MERCED)-MIES</v>
      </c>
      <c r="L214" s="85" t="str">
        <f>IF(C214&lt;&gt;"",VLOOKUP(C214,LISTAS·PAPP!$H$3:$O$119,8,FALSE),"")</f>
        <v>02170100 QUITO</v>
      </c>
      <c r="M214" s="95" t="s">
        <v>1064</v>
      </c>
      <c r="N214" s="92" t="s">
        <v>1075</v>
      </c>
      <c r="O214" s="92" t="s">
        <v>1079</v>
      </c>
      <c r="P214" s="84" t="str">
        <f>IF(N214&lt;&gt;"",VLOOKUP(N214,LISTAS·PAPP!$U$9:$Y$125,5,FALSE),"")</f>
        <v>102800000.740.5492</v>
      </c>
      <c r="Q214" s="83" t="str">
        <f>IF(O214&lt;&gt;"",VLOOKUP(O214,LISTAS·PAPP!$U$9:$W$125,3,FALSE),"")</f>
        <v>99999999 SIN ORIENTACION DE GASTO</v>
      </c>
      <c r="R214" s="92" t="s">
        <v>1119</v>
      </c>
      <c r="S214" s="173">
        <v>2001</v>
      </c>
      <c r="T214" s="173">
        <v>1</v>
      </c>
      <c r="U214" s="92" t="s">
        <v>372</v>
      </c>
      <c r="V214" s="92" t="s">
        <v>382</v>
      </c>
      <c r="W214" s="94">
        <v>710601</v>
      </c>
      <c r="X214" s="83" t="str">
        <f>IF(ISERROR(VLOOKUP(W214,LISTAS·PAPP!$AJ$3:$AK$903,2,0))," ",VLOOKUP(W214,LISTAS·PAPP!$AJ$3:$AK$903,2,0))</f>
        <v>Aporte Patronal</v>
      </c>
      <c r="Y214" s="96">
        <v>677.43</v>
      </c>
      <c r="Z214" s="97">
        <v>56.45</v>
      </c>
      <c r="AA214" s="97">
        <v>56.45</v>
      </c>
      <c r="AB214" s="97">
        <v>56.45</v>
      </c>
      <c r="AC214" s="97">
        <v>56.45</v>
      </c>
      <c r="AD214" s="97">
        <v>56.45</v>
      </c>
      <c r="AE214" s="97">
        <v>56.45</v>
      </c>
      <c r="AF214" s="97">
        <v>56.45</v>
      </c>
      <c r="AG214" s="97">
        <v>56.45</v>
      </c>
      <c r="AH214" s="97">
        <v>56.45</v>
      </c>
      <c r="AI214" s="97">
        <v>56.45</v>
      </c>
      <c r="AJ214" s="97">
        <v>56.45</v>
      </c>
      <c r="AK214" s="97">
        <v>56.48</v>
      </c>
      <c r="AL214" s="86">
        <f t="shared" si="10"/>
        <v>677.43000000000006</v>
      </c>
      <c r="AM214" s="87" t="str">
        <f t="shared" si="11"/>
        <v>OK</v>
      </c>
      <c r="AN214" s="1" t="str">
        <f t="shared" si="12"/>
        <v xml:space="preserve">                     </v>
      </c>
    </row>
    <row r="215" spans="1:40" s="88" customFormat="1" ht="50.1" customHeight="1" x14ac:dyDescent="0.25">
      <c r="A215" s="92" t="s">
        <v>43</v>
      </c>
      <c r="B215" s="92" t="s">
        <v>65</v>
      </c>
      <c r="C215" s="92" t="s">
        <v>150</v>
      </c>
      <c r="D215" s="92" t="s">
        <v>1268</v>
      </c>
      <c r="E215" s="92" t="s">
        <v>1269</v>
      </c>
      <c r="F215" s="93">
        <v>1</v>
      </c>
      <c r="G215" s="94" t="s">
        <v>1270</v>
      </c>
      <c r="H215" s="83" t="str">
        <f>IF(M215&lt;&gt;"",VLOOKUP(M215,LISTAS·PAPP!$U$3:$Z$8,2,FALSE),"")</f>
        <v>GARANTIZAR UNA VIDA DIGNA CON IGUALES OPORTUNIDADES PARA TODAS LAS PERSONAS</v>
      </c>
      <c r="I215" s="85" t="str">
        <f>IF(M215&lt;&gt;"",VLOOKUP(M215,LISTAS·PAPP!$U$3:$Z$8,3,FALSE),"")</f>
        <v>FIN DE LA POBREZA</v>
      </c>
      <c r="J215" s="83" t="str">
        <f>IF(M215&lt;&gt;"",VLOOKUP(M215,LISTAS·PAPP!$U$3:$Z$8,4,FALSE),"")</f>
        <v>INCREMENTAR EL ACCESO Y CALIDAD DE LOS SERVICIOS DE INCLUSIÓN SOCIAL CON ÉNFASIS EN LOS GRUPOS DE ATENCIÓN PRIORITARIA Y LA POBLACIÓN QUE SE ENCUENTRA EN POBREZA O VULNERABILIDAD</v>
      </c>
      <c r="K215" s="83" t="str">
        <f>IF(C215&lt;&gt;"",VLOOKUP(C215,LISTAS·PAPP!$H$3:$O$119,4,FALSE),"")</f>
        <v>280 9240 DIRECCION DISTRITAL-17D08-PARROQUIAS RURALES (CONOCOTO a LA MERCED)-MIES</v>
      </c>
      <c r="L215" s="85" t="str">
        <f>IF(C215&lt;&gt;"",VLOOKUP(C215,LISTAS·PAPP!$H$3:$O$119,8,FALSE),"")</f>
        <v>02170100 QUITO</v>
      </c>
      <c r="M215" s="95" t="s">
        <v>1064</v>
      </c>
      <c r="N215" s="92" t="s">
        <v>1075</v>
      </c>
      <c r="O215" s="92" t="s">
        <v>1079</v>
      </c>
      <c r="P215" s="84" t="str">
        <f>IF(N215&lt;&gt;"",VLOOKUP(N215,LISTAS·PAPP!$U$9:$Y$125,5,FALSE),"")</f>
        <v>102800000.740.5492</v>
      </c>
      <c r="Q215" s="83" t="str">
        <f>IF(O215&lt;&gt;"",VLOOKUP(O215,LISTAS·PAPP!$U$9:$W$125,3,FALSE),"")</f>
        <v>99999999 SIN ORIENTACION DE GASTO</v>
      </c>
      <c r="R215" s="92" t="s">
        <v>1119</v>
      </c>
      <c r="S215" s="173">
        <v>2001</v>
      </c>
      <c r="T215" s="173">
        <v>1</v>
      </c>
      <c r="U215" s="92" t="s">
        <v>372</v>
      </c>
      <c r="V215" s="92" t="s">
        <v>382</v>
      </c>
      <c r="W215" s="94">
        <v>710602</v>
      </c>
      <c r="X215" s="83" t="str">
        <f>IF(ISERROR(VLOOKUP(W215,LISTAS·PAPP!$AJ$3:$AK$903,2,0))," ",VLOOKUP(W215,LISTAS·PAPP!$AJ$3:$AK$903,2,0))</f>
        <v>Fondo de Reserva</v>
      </c>
      <c r="Y215" s="96">
        <v>585</v>
      </c>
      <c r="Z215" s="97">
        <v>48.75</v>
      </c>
      <c r="AA215" s="97">
        <v>48.75</v>
      </c>
      <c r="AB215" s="97">
        <v>48.75</v>
      </c>
      <c r="AC215" s="97">
        <v>48.75</v>
      </c>
      <c r="AD215" s="97">
        <v>48.75</v>
      </c>
      <c r="AE215" s="97">
        <v>48.75</v>
      </c>
      <c r="AF215" s="97">
        <v>48.75</v>
      </c>
      <c r="AG215" s="97">
        <v>48.75</v>
      </c>
      <c r="AH215" s="97">
        <v>48.75</v>
      </c>
      <c r="AI215" s="97">
        <v>48.75</v>
      </c>
      <c r="AJ215" s="97">
        <v>48.75</v>
      </c>
      <c r="AK215" s="97">
        <v>48.75</v>
      </c>
      <c r="AL215" s="86">
        <f t="shared" si="10"/>
        <v>585</v>
      </c>
      <c r="AM215" s="87" t="str">
        <f t="shared" si="11"/>
        <v>OK</v>
      </c>
      <c r="AN215" s="1" t="str">
        <f t="shared" si="12"/>
        <v xml:space="preserve">                     </v>
      </c>
    </row>
    <row r="216" spans="1:40" s="88" customFormat="1" ht="50.1" customHeight="1" x14ac:dyDescent="0.25">
      <c r="A216" s="92" t="s">
        <v>39</v>
      </c>
      <c r="B216" s="92" t="s">
        <v>53</v>
      </c>
      <c r="C216" s="92" t="s">
        <v>1053</v>
      </c>
      <c r="D216" s="92" t="s">
        <v>1268</v>
      </c>
      <c r="E216" s="92" t="s">
        <v>1271</v>
      </c>
      <c r="F216" s="93">
        <v>8</v>
      </c>
      <c r="G216" s="94" t="s">
        <v>1272</v>
      </c>
      <c r="H216" s="83" t="str">
        <f>IF(M216&lt;&gt;"",VLOOKUP(M216,LISTAS·PAPP!$U$3:$Z$8,2,FALSE),"")</f>
        <v>GARANTIZAR UNA VIDA DIGNA CON IGUALES OPORTUNIDADES PARA TODAS LAS PERSONAS</v>
      </c>
      <c r="I216" s="85" t="str">
        <f>IF(M216&lt;&gt;"",VLOOKUP(M216,LISTAS·PAPP!$U$3:$Z$8,3,FALSE),"")</f>
        <v>FIN DE LA POBREZA</v>
      </c>
      <c r="J216" s="83" t="str">
        <f>IF(M216&lt;&gt;"",VLOOKUP(M216,LISTAS·PAPP!$U$3:$Z$8,4,FALSE),"")</f>
        <v>INCREMENTAR EL ACCESO Y CALIDAD DE LOS SERVICIOS DE INCLUSIÓN SOCIAL CON ÉNFASIS EN LOS GRUPOS DE ATENCIÓN PRIORITARIA Y LA POBLACIÓN QUE SE ENCUENTRA EN POBREZA O VULNERABILIDAD</v>
      </c>
      <c r="K216" s="83" t="str">
        <f>IF(C216&lt;&gt;"",VLOOKUP(C216,LISTAS·PAPP!$H$3:$O$119,4,FALSE),"")</f>
        <v>280 9999 MIES - PLANTA CENTRAL</v>
      </c>
      <c r="L216" s="85" t="str">
        <f>IF(C216&lt;&gt;"",VLOOKUP(C216,LISTAS·PAPP!$H$3:$O$119,8,FALSE),"")</f>
        <v>02170100 QUITO</v>
      </c>
      <c r="M216" s="95" t="s">
        <v>1064</v>
      </c>
      <c r="N216" s="92" t="s">
        <v>1075</v>
      </c>
      <c r="O216" s="92" t="s">
        <v>1079</v>
      </c>
      <c r="P216" s="84" t="str">
        <f>IF(N216&lt;&gt;"",VLOOKUP(N216,LISTAS·PAPP!$U$9:$Y$125,5,FALSE),"")</f>
        <v>102800000.740.5492</v>
      </c>
      <c r="Q216" s="83" t="str">
        <f>IF(O216&lt;&gt;"",VLOOKUP(O216,LISTAS·PAPP!$U$9:$W$125,3,FALSE),"")</f>
        <v>99999999 SIN ORIENTACION DE GASTO</v>
      </c>
      <c r="R216" s="92" t="s">
        <v>1119</v>
      </c>
      <c r="S216" s="173">
        <v>2001</v>
      </c>
      <c r="T216" s="173">
        <v>1</v>
      </c>
      <c r="U216" s="92" t="s">
        <v>372</v>
      </c>
      <c r="V216" s="92" t="s">
        <v>382</v>
      </c>
      <c r="W216" s="94">
        <v>710203</v>
      </c>
      <c r="X216" s="83" t="str">
        <f>IF(ISERROR(VLOOKUP(W216,LISTAS·PAPP!$AJ$3:$AK$903,2,0))," ",VLOOKUP(W216,LISTAS·PAPP!$AJ$3:$AK$903,2,0))</f>
        <v>Decimo Tercer Sueldo</v>
      </c>
      <c r="Y216" s="96">
        <v>7184</v>
      </c>
      <c r="Z216" s="97">
        <v>598.66999999999996</v>
      </c>
      <c r="AA216" s="97">
        <v>598.66999999999996</v>
      </c>
      <c r="AB216" s="97">
        <v>598.66999999999996</v>
      </c>
      <c r="AC216" s="97">
        <v>598.66999999999996</v>
      </c>
      <c r="AD216" s="97">
        <v>598.66999999999996</v>
      </c>
      <c r="AE216" s="97">
        <v>598.66999999999996</v>
      </c>
      <c r="AF216" s="97">
        <v>598.66999999999996</v>
      </c>
      <c r="AG216" s="97">
        <v>598.66999999999996</v>
      </c>
      <c r="AH216" s="97">
        <v>598.66999999999996</v>
      </c>
      <c r="AI216" s="97">
        <v>598.66999999999996</v>
      </c>
      <c r="AJ216" s="97">
        <v>598.66999999999996</v>
      </c>
      <c r="AK216" s="97">
        <v>598.63</v>
      </c>
      <c r="AL216" s="86">
        <f t="shared" si="10"/>
        <v>7184</v>
      </c>
      <c r="AM216" s="87" t="str">
        <f t="shared" si="11"/>
        <v>OK</v>
      </c>
      <c r="AN216" s="1" t="str">
        <f t="shared" si="12"/>
        <v xml:space="preserve">                     </v>
      </c>
    </row>
    <row r="217" spans="1:40" s="88" customFormat="1" ht="50.1" customHeight="1" x14ac:dyDescent="0.25">
      <c r="A217" s="92" t="s">
        <v>39</v>
      </c>
      <c r="B217" s="92" t="s">
        <v>53</v>
      </c>
      <c r="C217" s="92" t="s">
        <v>1053</v>
      </c>
      <c r="D217" s="92" t="s">
        <v>1268</v>
      </c>
      <c r="E217" s="92" t="s">
        <v>1271</v>
      </c>
      <c r="F217" s="93">
        <v>8</v>
      </c>
      <c r="G217" s="94" t="s">
        <v>1272</v>
      </c>
      <c r="H217" s="83" t="str">
        <f>IF(M217&lt;&gt;"",VLOOKUP(M217,LISTAS·PAPP!$U$3:$Z$8,2,FALSE),"")</f>
        <v>GARANTIZAR UNA VIDA DIGNA CON IGUALES OPORTUNIDADES PARA TODAS LAS PERSONAS</v>
      </c>
      <c r="I217" s="85" t="str">
        <f>IF(M217&lt;&gt;"",VLOOKUP(M217,LISTAS·PAPP!$U$3:$Z$8,3,FALSE),"")</f>
        <v>FIN DE LA POBREZA</v>
      </c>
      <c r="J217" s="83" t="str">
        <f>IF(M217&lt;&gt;"",VLOOKUP(M217,LISTAS·PAPP!$U$3:$Z$8,4,FALSE),"")</f>
        <v>INCREMENTAR EL ACCESO Y CALIDAD DE LOS SERVICIOS DE INCLUSIÓN SOCIAL CON ÉNFASIS EN LOS GRUPOS DE ATENCIÓN PRIORITARIA Y LA POBLACIÓN QUE SE ENCUENTRA EN POBREZA O VULNERABILIDAD</v>
      </c>
      <c r="K217" s="83" t="str">
        <f>IF(C217&lt;&gt;"",VLOOKUP(C217,LISTAS·PAPP!$H$3:$O$119,4,FALSE),"")</f>
        <v>280 9999 MIES - PLANTA CENTRAL</v>
      </c>
      <c r="L217" s="85" t="str">
        <f>IF(C217&lt;&gt;"",VLOOKUP(C217,LISTAS·PAPP!$H$3:$O$119,8,FALSE),"")</f>
        <v>02170100 QUITO</v>
      </c>
      <c r="M217" s="95" t="s">
        <v>1064</v>
      </c>
      <c r="N217" s="92" t="s">
        <v>1075</v>
      </c>
      <c r="O217" s="92" t="s">
        <v>1079</v>
      </c>
      <c r="P217" s="84" t="str">
        <f>IF(N217&lt;&gt;"",VLOOKUP(N217,LISTAS·PAPP!$U$9:$Y$125,5,FALSE),"")</f>
        <v>102800000.740.5492</v>
      </c>
      <c r="Q217" s="83" t="str">
        <f>IF(O217&lt;&gt;"",VLOOKUP(O217,LISTAS·PAPP!$U$9:$W$125,3,FALSE),"")</f>
        <v>99999999 SIN ORIENTACION DE GASTO</v>
      </c>
      <c r="R217" s="92" t="s">
        <v>1119</v>
      </c>
      <c r="S217" s="173">
        <v>2001</v>
      </c>
      <c r="T217" s="173">
        <v>1</v>
      </c>
      <c r="U217" s="92" t="s">
        <v>372</v>
      </c>
      <c r="V217" s="92" t="s">
        <v>382</v>
      </c>
      <c r="W217" s="94">
        <v>710204</v>
      </c>
      <c r="X217" s="83" t="str">
        <f>IF(ISERROR(VLOOKUP(W217,LISTAS·PAPP!$AJ$3:$AK$903,2,0))," ",VLOOKUP(W217,LISTAS·PAPP!$AJ$3:$AK$903,2,0))</f>
        <v>Decimo Cuarto Sueldo</v>
      </c>
      <c r="Y217" s="96">
        <v>2400</v>
      </c>
      <c r="Z217" s="97">
        <v>0</v>
      </c>
      <c r="AA217" s="97">
        <v>0</v>
      </c>
      <c r="AB217" s="97">
        <v>0</v>
      </c>
      <c r="AC217" s="97">
        <v>0</v>
      </c>
      <c r="AD217" s="97">
        <v>0</v>
      </c>
      <c r="AE217" s="97">
        <v>0</v>
      </c>
      <c r="AF217" s="97">
        <v>0</v>
      </c>
      <c r="AG217" s="97">
        <v>2400</v>
      </c>
      <c r="AH217" s="97">
        <v>0</v>
      </c>
      <c r="AI217" s="97">
        <v>0</v>
      </c>
      <c r="AJ217" s="97">
        <v>0</v>
      </c>
      <c r="AK217" s="97">
        <v>0</v>
      </c>
      <c r="AL217" s="86">
        <f t="shared" si="10"/>
        <v>2400</v>
      </c>
      <c r="AM217" s="87" t="str">
        <f t="shared" si="11"/>
        <v>OK</v>
      </c>
      <c r="AN217" s="1" t="str">
        <f t="shared" si="12"/>
        <v xml:space="preserve">                     </v>
      </c>
    </row>
    <row r="218" spans="1:40" s="88" customFormat="1" ht="50.1" customHeight="1" x14ac:dyDescent="0.25">
      <c r="A218" s="92" t="s">
        <v>39</v>
      </c>
      <c r="B218" s="92" t="s">
        <v>53</v>
      </c>
      <c r="C218" s="92" t="s">
        <v>1053</v>
      </c>
      <c r="D218" s="92" t="s">
        <v>1268</v>
      </c>
      <c r="E218" s="92" t="s">
        <v>1271</v>
      </c>
      <c r="F218" s="93">
        <v>8</v>
      </c>
      <c r="G218" s="94" t="s">
        <v>1272</v>
      </c>
      <c r="H218" s="83" t="str">
        <f>IF(M218&lt;&gt;"",VLOOKUP(M218,LISTAS·PAPP!$U$3:$Z$8,2,FALSE),"")</f>
        <v>GARANTIZAR UNA VIDA DIGNA CON IGUALES OPORTUNIDADES PARA TODAS LAS PERSONAS</v>
      </c>
      <c r="I218" s="85" t="str">
        <f>IF(M218&lt;&gt;"",VLOOKUP(M218,LISTAS·PAPP!$U$3:$Z$8,3,FALSE),"")</f>
        <v>FIN DE LA POBREZA</v>
      </c>
      <c r="J218" s="83" t="str">
        <f>IF(M218&lt;&gt;"",VLOOKUP(M218,LISTAS·PAPP!$U$3:$Z$8,4,FALSE),"")</f>
        <v>INCREMENTAR EL ACCESO Y CALIDAD DE LOS SERVICIOS DE INCLUSIÓN SOCIAL CON ÉNFASIS EN LOS GRUPOS DE ATENCIÓN PRIORITARIA Y LA POBLACIÓN QUE SE ENCUENTRA EN POBREZA O VULNERABILIDAD</v>
      </c>
      <c r="K218" s="83" t="str">
        <f>IF(C218&lt;&gt;"",VLOOKUP(C218,LISTAS·PAPP!$H$3:$O$119,4,FALSE),"")</f>
        <v>280 9999 MIES - PLANTA CENTRAL</v>
      </c>
      <c r="L218" s="85" t="str">
        <f>IF(C218&lt;&gt;"",VLOOKUP(C218,LISTAS·PAPP!$H$3:$O$119,8,FALSE),"")</f>
        <v>02170100 QUITO</v>
      </c>
      <c r="M218" s="95" t="s">
        <v>1064</v>
      </c>
      <c r="N218" s="92" t="s">
        <v>1075</v>
      </c>
      <c r="O218" s="92" t="s">
        <v>1079</v>
      </c>
      <c r="P218" s="84" t="str">
        <f>IF(N218&lt;&gt;"",VLOOKUP(N218,LISTAS·PAPP!$U$9:$Y$125,5,FALSE),"")</f>
        <v>102800000.740.5492</v>
      </c>
      <c r="Q218" s="83" t="str">
        <f>IF(O218&lt;&gt;"",VLOOKUP(O218,LISTAS·PAPP!$U$9:$W$125,3,FALSE),"")</f>
        <v>99999999 SIN ORIENTACION DE GASTO</v>
      </c>
      <c r="R218" s="92" t="s">
        <v>1119</v>
      </c>
      <c r="S218" s="173">
        <v>2001</v>
      </c>
      <c r="T218" s="173">
        <v>1</v>
      </c>
      <c r="U218" s="92" t="s">
        <v>372</v>
      </c>
      <c r="V218" s="92" t="s">
        <v>382</v>
      </c>
      <c r="W218" s="94">
        <v>710510</v>
      </c>
      <c r="X218" s="83" t="str">
        <f>IF(ISERROR(VLOOKUP(W218,LISTAS·PAPP!$AJ$3:$AK$903,2,0))," ",VLOOKUP(W218,LISTAS·PAPP!$AJ$3:$AK$903,2,0))</f>
        <v>Servicios Personales por Contrato</v>
      </c>
      <c r="Y218" s="96">
        <v>86208</v>
      </c>
      <c r="Z218" s="97">
        <v>7184</v>
      </c>
      <c r="AA218" s="97">
        <v>7184</v>
      </c>
      <c r="AB218" s="97">
        <v>7184</v>
      </c>
      <c r="AC218" s="97">
        <v>7184</v>
      </c>
      <c r="AD218" s="97">
        <v>7184</v>
      </c>
      <c r="AE218" s="97">
        <v>7184</v>
      </c>
      <c r="AF218" s="97">
        <v>7184</v>
      </c>
      <c r="AG218" s="97">
        <v>7184</v>
      </c>
      <c r="AH218" s="97">
        <v>7184</v>
      </c>
      <c r="AI218" s="97">
        <v>7184</v>
      </c>
      <c r="AJ218" s="97">
        <v>7184</v>
      </c>
      <c r="AK218" s="97">
        <v>7184</v>
      </c>
      <c r="AL218" s="86">
        <f t="shared" si="10"/>
        <v>86208</v>
      </c>
      <c r="AM218" s="87" t="str">
        <f t="shared" si="11"/>
        <v>OK</v>
      </c>
      <c r="AN218" s="1" t="str">
        <f t="shared" si="12"/>
        <v xml:space="preserve">                     </v>
      </c>
    </row>
    <row r="219" spans="1:40" s="88" customFormat="1" ht="50.1" customHeight="1" x14ac:dyDescent="0.25">
      <c r="A219" s="92" t="s">
        <v>39</v>
      </c>
      <c r="B219" s="92" t="s">
        <v>53</v>
      </c>
      <c r="C219" s="92" t="s">
        <v>1053</v>
      </c>
      <c r="D219" s="92" t="s">
        <v>1268</v>
      </c>
      <c r="E219" s="92" t="s">
        <v>1271</v>
      </c>
      <c r="F219" s="93">
        <v>8</v>
      </c>
      <c r="G219" s="94" t="s">
        <v>1272</v>
      </c>
      <c r="H219" s="83" t="str">
        <f>IF(M219&lt;&gt;"",VLOOKUP(M219,LISTAS·PAPP!$U$3:$Z$8,2,FALSE),"")</f>
        <v>GARANTIZAR UNA VIDA DIGNA CON IGUALES OPORTUNIDADES PARA TODAS LAS PERSONAS</v>
      </c>
      <c r="I219" s="85" t="str">
        <f>IF(M219&lt;&gt;"",VLOOKUP(M219,LISTAS·PAPP!$U$3:$Z$8,3,FALSE),"")</f>
        <v>FIN DE LA POBREZA</v>
      </c>
      <c r="J219" s="83" t="str">
        <f>IF(M219&lt;&gt;"",VLOOKUP(M219,LISTAS·PAPP!$U$3:$Z$8,4,FALSE),"")</f>
        <v>INCREMENTAR EL ACCESO Y CALIDAD DE LOS SERVICIOS DE INCLUSIÓN SOCIAL CON ÉNFASIS EN LOS GRUPOS DE ATENCIÓN PRIORITARIA Y LA POBLACIÓN QUE SE ENCUENTRA EN POBREZA O VULNERABILIDAD</v>
      </c>
      <c r="K219" s="83" t="str">
        <f>IF(C219&lt;&gt;"",VLOOKUP(C219,LISTAS·PAPP!$H$3:$O$119,4,FALSE),"")</f>
        <v>280 9999 MIES - PLANTA CENTRAL</v>
      </c>
      <c r="L219" s="85" t="str">
        <f>IF(C219&lt;&gt;"",VLOOKUP(C219,LISTAS·PAPP!$H$3:$O$119,8,FALSE),"")</f>
        <v>02170100 QUITO</v>
      </c>
      <c r="M219" s="95" t="s">
        <v>1064</v>
      </c>
      <c r="N219" s="92" t="s">
        <v>1075</v>
      </c>
      <c r="O219" s="92" t="s">
        <v>1079</v>
      </c>
      <c r="P219" s="84" t="str">
        <f>IF(N219&lt;&gt;"",VLOOKUP(N219,LISTAS·PAPP!$U$9:$Y$125,5,FALSE),"")</f>
        <v>102800000.740.5492</v>
      </c>
      <c r="Q219" s="83" t="str">
        <f>IF(O219&lt;&gt;"",VLOOKUP(O219,LISTAS·PAPP!$U$9:$W$125,3,FALSE),"")</f>
        <v>99999999 SIN ORIENTACION DE GASTO</v>
      </c>
      <c r="R219" s="92" t="s">
        <v>1119</v>
      </c>
      <c r="S219" s="173">
        <v>2001</v>
      </c>
      <c r="T219" s="173">
        <v>1</v>
      </c>
      <c r="U219" s="92" t="s">
        <v>372</v>
      </c>
      <c r="V219" s="92" t="s">
        <v>382</v>
      </c>
      <c r="W219" s="94">
        <v>710601</v>
      </c>
      <c r="X219" s="83" t="str">
        <f>IF(ISERROR(VLOOKUP(W219,LISTAS·PAPP!$AJ$3:$AK$903,2,0))," ",VLOOKUP(W219,LISTAS·PAPP!$AJ$3:$AK$903,2,0))</f>
        <v>Aporte Patronal</v>
      </c>
      <c r="Y219" s="96">
        <v>8319.06</v>
      </c>
      <c r="Z219" s="97">
        <v>693.26</v>
      </c>
      <c r="AA219" s="97">
        <v>693.26</v>
      </c>
      <c r="AB219" s="97">
        <v>693.26</v>
      </c>
      <c r="AC219" s="97">
        <v>693.26</v>
      </c>
      <c r="AD219" s="97">
        <v>693.26</v>
      </c>
      <c r="AE219" s="97">
        <v>693.26</v>
      </c>
      <c r="AF219" s="97">
        <v>693.26</v>
      </c>
      <c r="AG219" s="97">
        <v>693.26</v>
      </c>
      <c r="AH219" s="97">
        <v>693.26</v>
      </c>
      <c r="AI219" s="97">
        <v>693.26</v>
      </c>
      <c r="AJ219" s="97">
        <v>693.26</v>
      </c>
      <c r="AK219" s="97">
        <v>693.2</v>
      </c>
      <c r="AL219" s="86">
        <f t="shared" si="10"/>
        <v>8319.0600000000013</v>
      </c>
      <c r="AM219" s="87" t="str">
        <f t="shared" si="11"/>
        <v>OK</v>
      </c>
      <c r="AN219" s="1" t="str">
        <f t="shared" si="12"/>
        <v xml:space="preserve">                     </v>
      </c>
    </row>
    <row r="220" spans="1:40" s="88" customFormat="1" ht="50.1" customHeight="1" x14ac:dyDescent="0.25">
      <c r="A220" s="92" t="s">
        <v>39</v>
      </c>
      <c r="B220" s="92" t="s">
        <v>53</v>
      </c>
      <c r="C220" s="92" t="s">
        <v>1053</v>
      </c>
      <c r="D220" s="92" t="s">
        <v>1268</v>
      </c>
      <c r="E220" s="92" t="s">
        <v>1271</v>
      </c>
      <c r="F220" s="93">
        <v>8</v>
      </c>
      <c r="G220" s="94" t="s">
        <v>1272</v>
      </c>
      <c r="H220" s="83" t="str">
        <f>IF(M220&lt;&gt;"",VLOOKUP(M220,LISTAS·PAPP!$U$3:$Z$8,2,FALSE),"")</f>
        <v>GARANTIZAR UNA VIDA DIGNA CON IGUALES OPORTUNIDADES PARA TODAS LAS PERSONAS</v>
      </c>
      <c r="I220" s="85" t="str">
        <f>IF(M220&lt;&gt;"",VLOOKUP(M220,LISTAS·PAPP!$U$3:$Z$8,3,FALSE),"")</f>
        <v>FIN DE LA POBREZA</v>
      </c>
      <c r="J220" s="83" t="str">
        <f>IF(M220&lt;&gt;"",VLOOKUP(M220,LISTAS·PAPP!$U$3:$Z$8,4,FALSE),"")</f>
        <v>INCREMENTAR EL ACCESO Y CALIDAD DE LOS SERVICIOS DE INCLUSIÓN SOCIAL CON ÉNFASIS EN LOS GRUPOS DE ATENCIÓN PRIORITARIA Y LA POBLACIÓN QUE SE ENCUENTRA EN POBREZA O VULNERABILIDAD</v>
      </c>
      <c r="K220" s="83" t="str">
        <f>IF(C220&lt;&gt;"",VLOOKUP(C220,LISTAS·PAPP!$H$3:$O$119,4,FALSE),"")</f>
        <v>280 9999 MIES - PLANTA CENTRAL</v>
      </c>
      <c r="L220" s="85" t="str">
        <f>IF(C220&lt;&gt;"",VLOOKUP(C220,LISTAS·PAPP!$H$3:$O$119,8,FALSE),"")</f>
        <v>02170100 QUITO</v>
      </c>
      <c r="M220" s="95" t="s">
        <v>1064</v>
      </c>
      <c r="N220" s="92" t="s">
        <v>1075</v>
      </c>
      <c r="O220" s="92" t="s">
        <v>1079</v>
      </c>
      <c r="P220" s="84" t="str">
        <f>IF(N220&lt;&gt;"",VLOOKUP(N220,LISTAS·PAPP!$U$9:$Y$125,5,FALSE),"")</f>
        <v>102800000.740.5492</v>
      </c>
      <c r="Q220" s="83" t="str">
        <f>IF(O220&lt;&gt;"",VLOOKUP(O220,LISTAS·PAPP!$U$9:$W$125,3,FALSE),"")</f>
        <v>99999999 SIN ORIENTACION DE GASTO</v>
      </c>
      <c r="R220" s="92" t="s">
        <v>1119</v>
      </c>
      <c r="S220" s="173">
        <v>2001</v>
      </c>
      <c r="T220" s="173">
        <v>1</v>
      </c>
      <c r="U220" s="92" t="s">
        <v>372</v>
      </c>
      <c r="V220" s="92" t="s">
        <v>382</v>
      </c>
      <c r="W220" s="94">
        <v>710602</v>
      </c>
      <c r="X220" s="83" t="str">
        <f>IF(ISERROR(VLOOKUP(W220,LISTAS·PAPP!$AJ$3:$AK$903,2,0))," ",VLOOKUP(W220,LISTAS·PAPP!$AJ$3:$AK$903,2,0))</f>
        <v>Fondo de Reserva</v>
      </c>
      <c r="Y220" s="96">
        <v>7184</v>
      </c>
      <c r="Z220" s="97">
        <v>598.66999999999996</v>
      </c>
      <c r="AA220" s="97">
        <v>598.66999999999996</v>
      </c>
      <c r="AB220" s="97">
        <v>598.66999999999996</v>
      </c>
      <c r="AC220" s="97">
        <v>598.66999999999996</v>
      </c>
      <c r="AD220" s="97">
        <v>598.66999999999996</v>
      </c>
      <c r="AE220" s="97">
        <v>598.66999999999996</v>
      </c>
      <c r="AF220" s="97">
        <v>598.66999999999996</v>
      </c>
      <c r="AG220" s="97">
        <v>598.66999999999996</v>
      </c>
      <c r="AH220" s="97">
        <v>598.66999999999996</v>
      </c>
      <c r="AI220" s="97">
        <v>598.66999999999996</v>
      </c>
      <c r="AJ220" s="97">
        <v>598.66999999999996</v>
      </c>
      <c r="AK220" s="97">
        <v>598.63</v>
      </c>
      <c r="AL220" s="86">
        <f t="shared" si="10"/>
        <v>7184</v>
      </c>
      <c r="AM220" s="87" t="str">
        <f t="shared" si="11"/>
        <v>OK</v>
      </c>
      <c r="AN220" s="1" t="str">
        <f t="shared" si="12"/>
        <v xml:space="preserve">                     </v>
      </c>
    </row>
    <row r="221" spans="1:40" s="88" customFormat="1" ht="50.1" customHeight="1" x14ac:dyDescent="0.25">
      <c r="A221" s="92" t="s">
        <v>39</v>
      </c>
      <c r="B221" s="92" t="s">
        <v>53</v>
      </c>
      <c r="C221" s="92" t="s">
        <v>1053</v>
      </c>
      <c r="D221" s="92" t="s">
        <v>1268</v>
      </c>
      <c r="E221" s="92" t="s">
        <v>1273</v>
      </c>
      <c r="F221" s="93">
        <v>4</v>
      </c>
      <c r="G221" s="94" t="s">
        <v>1274</v>
      </c>
      <c r="H221" s="83" t="str">
        <f>IF(M221&lt;&gt;"",VLOOKUP(M221,LISTAS·PAPP!$U$3:$Z$8,2,FALSE),"")</f>
        <v>GARANTIZAR UNA VIDA DIGNA CON IGUALES OPORTUNIDADES PARA TODAS LAS PERSONAS</v>
      </c>
      <c r="I221" s="85" t="str">
        <f>IF(M221&lt;&gt;"",VLOOKUP(M221,LISTAS·PAPP!$U$3:$Z$8,3,FALSE),"")</f>
        <v>FIN DE LA POBREZA</v>
      </c>
      <c r="J221" s="83" t="str">
        <f>IF(M221&lt;&gt;"",VLOOKUP(M221,LISTAS·PAPP!$U$3:$Z$8,4,FALSE),"")</f>
        <v>INCREMENTAR EL ACCESO Y CALIDAD DE LOS SERVICIOS DE INCLUSIÓN SOCIAL CON ÉNFASIS EN LOS GRUPOS DE ATENCIÓN PRIORITARIA Y LA POBLACIÓN QUE SE ENCUENTRA EN POBREZA O VULNERABILIDAD</v>
      </c>
      <c r="K221" s="83" t="str">
        <f>IF(C221&lt;&gt;"",VLOOKUP(C221,LISTAS·PAPP!$H$3:$O$119,4,FALSE),"")</f>
        <v>280 9999 MIES - PLANTA CENTRAL</v>
      </c>
      <c r="L221" s="85" t="str">
        <f>IF(C221&lt;&gt;"",VLOOKUP(C221,LISTAS·PAPP!$H$3:$O$119,8,FALSE),"")</f>
        <v>02170100 QUITO</v>
      </c>
      <c r="M221" s="95" t="s">
        <v>1064</v>
      </c>
      <c r="N221" s="92" t="s">
        <v>1075</v>
      </c>
      <c r="O221" s="92" t="s">
        <v>1078</v>
      </c>
      <c r="P221" s="84" t="str">
        <f>IF(N221&lt;&gt;"",VLOOKUP(N221,LISTAS·PAPP!$U$9:$Y$125,5,FALSE),"")</f>
        <v>102800000.740.5492</v>
      </c>
      <c r="Q221" s="83" t="str">
        <f>IF(O221&lt;&gt;"",VLOOKUP(O221,LISTAS·PAPP!$U$9:$W$125,3,FALSE),"")</f>
        <v>99999999 SIN ORIENTACION DE GASTO</v>
      </c>
      <c r="R221" s="92" t="s">
        <v>1119</v>
      </c>
      <c r="S221" s="173">
        <v>2001</v>
      </c>
      <c r="T221" s="173">
        <v>1</v>
      </c>
      <c r="U221" s="92" t="s">
        <v>372</v>
      </c>
      <c r="V221" s="92" t="s">
        <v>382</v>
      </c>
      <c r="W221" s="94">
        <v>710203</v>
      </c>
      <c r="X221" s="83" t="str">
        <f>IF(ISERROR(VLOOKUP(W221,LISTAS·PAPP!$AJ$3:$AK$903,2,0))," ",VLOOKUP(W221,LISTAS·PAPP!$AJ$3:$AK$903,2,0))</f>
        <v>Decimo Tercer Sueldo</v>
      </c>
      <c r="Y221" s="96">
        <v>6530.85</v>
      </c>
      <c r="Z221" s="97">
        <v>544.24</v>
      </c>
      <c r="AA221" s="97">
        <v>544.24</v>
      </c>
      <c r="AB221" s="97">
        <v>544.24</v>
      </c>
      <c r="AC221" s="97">
        <v>544.24</v>
      </c>
      <c r="AD221" s="97">
        <v>544.24</v>
      </c>
      <c r="AE221" s="97">
        <v>544.24</v>
      </c>
      <c r="AF221" s="97">
        <v>544.24</v>
      </c>
      <c r="AG221" s="97">
        <v>544.24</v>
      </c>
      <c r="AH221" s="97">
        <v>544.24</v>
      </c>
      <c r="AI221" s="97">
        <v>544.24</v>
      </c>
      <c r="AJ221" s="97">
        <v>544.24</v>
      </c>
      <c r="AK221" s="97">
        <v>544.21</v>
      </c>
      <c r="AL221" s="86">
        <f t="shared" si="10"/>
        <v>6530.8499999999985</v>
      </c>
      <c r="AM221" s="87" t="str">
        <f t="shared" si="11"/>
        <v>OK</v>
      </c>
      <c r="AN221" s="1" t="str">
        <f t="shared" si="12"/>
        <v xml:space="preserve">                     </v>
      </c>
    </row>
    <row r="222" spans="1:40" s="88" customFormat="1" ht="50.1" customHeight="1" x14ac:dyDescent="0.25">
      <c r="A222" s="92" t="s">
        <v>39</v>
      </c>
      <c r="B222" s="92" t="s">
        <v>53</v>
      </c>
      <c r="C222" s="92" t="s">
        <v>1053</v>
      </c>
      <c r="D222" s="92" t="s">
        <v>1268</v>
      </c>
      <c r="E222" s="92" t="s">
        <v>1273</v>
      </c>
      <c r="F222" s="93">
        <v>4</v>
      </c>
      <c r="G222" s="94" t="s">
        <v>1274</v>
      </c>
      <c r="H222" s="83" t="str">
        <f>IF(M222&lt;&gt;"",VLOOKUP(M222,LISTAS·PAPP!$U$3:$Z$8,2,FALSE),"")</f>
        <v>GARANTIZAR UNA VIDA DIGNA CON IGUALES OPORTUNIDADES PARA TODAS LAS PERSONAS</v>
      </c>
      <c r="I222" s="85" t="str">
        <f>IF(M222&lt;&gt;"",VLOOKUP(M222,LISTAS·PAPP!$U$3:$Z$8,3,FALSE),"")</f>
        <v>FIN DE LA POBREZA</v>
      </c>
      <c r="J222" s="83" t="str">
        <f>IF(M222&lt;&gt;"",VLOOKUP(M222,LISTAS·PAPP!$U$3:$Z$8,4,FALSE),"")</f>
        <v>INCREMENTAR EL ACCESO Y CALIDAD DE LOS SERVICIOS DE INCLUSIÓN SOCIAL CON ÉNFASIS EN LOS GRUPOS DE ATENCIÓN PRIORITARIA Y LA POBLACIÓN QUE SE ENCUENTRA EN POBREZA O VULNERABILIDAD</v>
      </c>
      <c r="K222" s="83" t="str">
        <f>IF(C222&lt;&gt;"",VLOOKUP(C222,LISTAS·PAPP!$H$3:$O$119,4,FALSE),"")</f>
        <v>280 9999 MIES - PLANTA CENTRAL</v>
      </c>
      <c r="L222" s="85" t="str">
        <f>IF(C222&lt;&gt;"",VLOOKUP(C222,LISTAS·PAPP!$H$3:$O$119,8,FALSE),"")</f>
        <v>02170100 QUITO</v>
      </c>
      <c r="M222" s="95" t="s">
        <v>1064</v>
      </c>
      <c r="N222" s="92" t="s">
        <v>1075</v>
      </c>
      <c r="O222" s="92" t="s">
        <v>1078</v>
      </c>
      <c r="P222" s="84" t="str">
        <f>IF(N222&lt;&gt;"",VLOOKUP(N222,LISTAS·PAPP!$U$9:$Y$125,5,FALSE),"")</f>
        <v>102800000.740.5492</v>
      </c>
      <c r="Q222" s="83" t="str">
        <f>IF(O222&lt;&gt;"",VLOOKUP(O222,LISTAS·PAPP!$U$9:$W$125,3,FALSE),"")</f>
        <v>99999999 SIN ORIENTACION DE GASTO</v>
      </c>
      <c r="R222" s="92" t="s">
        <v>1119</v>
      </c>
      <c r="S222" s="173">
        <v>2001</v>
      </c>
      <c r="T222" s="173">
        <v>1</v>
      </c>
      <c r="U222" s="92" t="s">
        <v>372</v>
      </c>
      <c r="V222" s="92" t="s">
        <v>382</v>
      </c>
      <c r="W222" s="94">
        <v>710204</v>
      </c>
      <c r="X222" s="83" t="str">
        <f>IF(ISERROR(VLOOKUP(W222,LISTAS·PAPP!$AJ$3:$AK$903,2,0))," ",VLOOKUP(W222,LISTAS·PAPP!$AJ$3:$AK$903,2,0))</f>
        <v>Decimo Cuarto Sueldo</v>
      </c>
      <c r="Y222" s="96">
        <v>1600</v>
      </c>
      <c r="Z222" s="97">
        <v>0</v>
      </c>
      <c r="AA222" s="97">
        <v>0</v>
      </c>
      <c r="AB222" s="97">
        <v>0</v>
      </c>
      <c r="AC222" s="97">
        <v>0</v>
      </c>
      <c r="AD222" s="97">
        <v>0</v>
      </c>
      <c r="AE222" s="97">
        <v>0</v>
      </c>
      <c r="AF222" s="97">
        <v>0</v>
      </c>
      <c r="AG222" s="97">
        <v>1600</v>
      </c>
      <c r="AH222" s="97">
        <v>0</v>
      </c>
      <c r="AI222" s="97">
        <v>0</v>
      </c>
      <c r="AJ222" s="97">
        <v>0</v>
      </c>
      <c r="AK222" s="97">
        <v>0</v>
      </c>
      <c r="AL222" s="86">
        <f t="shared" si="10"/>
        <v>1600</v>
      </c>
      <c r="AM222" s="87" t="str">
        <f t="shared" si="11"/>
        <v>OK</v>
      </c>
      <c r="AN222" s="1" t="str">
        <f t="shared" si="12"/>
        <v xml:space="preserve">                     </v>
      </c>
    </row>
    <row r="223" spans="1:40" s="88" customFormat="1" ht="50.1" customHeight="1" x14ac:dyDescent="0.25">
      <c r="A223" s="92" t="s">
        <v>39</v>
      </c>
      <c r="B223" s="92" t="s">
        <v>53</v>
      </c>
      <c r="C223" s="92" t="s">
        <v>1053</v>
      </c>
      <c r="D223" s="92" t="s">
        <v>1268</v>
      </c>
      <c r="E223" s="92" t="s">
        <v>1273</v>
      </c>
      <c r="F223" s="93">
        <v>4</v>
      </c>
      <c r="G223" s="94" t="s">
        <v>1274</v>
      </c>
      <c r="H223" s="83" t="str">
        <f>IF(M223&lt;&gt;"",VLOOKUP(M223,LISTAS·PAPP!$U$3:$Z$8,2,FALSE),"")</f>
        <v>GARANTIZAR UNA VIDA DIGNA CON IGUALES OPORTUNIDADES PARA TODAS LAS PERSONAS</v>
      </c>
      <c r="I223" s="85" t="str">
        <f>IF(M223&lt;&gt;"",VLOOKUP(M223,LISTAS·PAPP!$U$3:$Z$8,3,FALSE),"")</f>
        <v>FIN DE LA POBREZA</v>
      </c>
      <c r="J223" s="83" t="str">
        <f>IF(M223&lt;&gt;"",VLOOKUP(M223,LISTAS·PAPP!$U$3:$Z$8,4,FALSE),"")</f>
        <v>INCREMENTAR EL ACCESO Y CALIDAD DE LOS SERVICIOS DE INCLUSIÓN SOCIAL CON ÉNFASIS EN LOS GRUPOS DE ATENCIÓN PRIORITARIA Y LA POBLACIÓN QUE SE ENCUENTRA EN POBREZA O VULNERABILIDAD</v>
      </c>
      <c r="K223" s="83" t="str">
        <f>IF(C223&lt;&gt;"",VLOOKUP(C223,LISTAS·PAPP!$H$3:$O$119,4,FALSE),"")</f>
        <v>280 9999 MIES - PLANTA CENTRAL</v>
      </c>
      <c r="L223" s="85" t="str">
        <f>IF(C223&lt;&gt;"",VLOOKUP(C223,LISTAS·PAPP!$H$3:$O$119,8,FALSE),"")</f>
        <v>02170100 QUITO</v>
      </c>
      <c r="M223" s="95" t="s">
        <v>1064</v>
      </c>
      <c r="N223" s="92" t="s">
        <v>1075</v>
      </c>
      <c r="O223" s="92" t="s">
        <v>1078</v>
      </c>
      <c r="P223" s="84" t="str">
        <f>IF(N223&lt;&gt;"",VLOOKUP(N223,LISTAS·PAPP!$U$9:$Y$125,5,FALSE),"")</f>
        <v>102800000.740.5492</v>
      </c>
      <c r="Q223" s="83" t="str">
        <f>IF(O223&lt;&gt;"",VLOOKUP(O223,LISTAS·PAPP!$U$9:$W$125,3,FALSE),"")</f>
        <v>99999999 SIN ORIENTACION DE GASTO</v>
      </c>
      <c r="R223" s="92" t="s">
        <v>1119</v>
      </c>
      <c r="S223" s="173">
        <v>2001</v>
      </c>
      <c r="T223" s="173">
        <v>1</v>
      </c>
      <c r="U223" s="92" t="s">
        <v>372</v>
      </c>
      <c r="V223" s="92" t="s">
        <v>382</v>
      </c>
      <c r="W223" s="94">
        <v>710510</v>
      </c>
      <c r="X223" s="83" t="str">
        <f>IF(ISERROR(VLOOKUP(W223,LISTAS·PAPP!$AJ$3:$AK$903,2,0))," ",VLOOKUP(W223,LISTAS·PAPP!$AJ$3:$AK$903,2,0))</f>
        <v>Servicios Personales por Contrato</v>
      </c>
      <c r="Y223" s="96">
        <v>78395</v>
      </c>
      <c r="Z223" s="97">
        <v>6532.92</v>
      </c>
      <c r="AA223" s="97">
        <v>6532.92</v>
      </c>
      <c r="AB223" s="97">
        <v>6532.92</v>
      </c>
      <c r="AC223" s="97">
        <v>6532.92</v>
      </c>
      <c r="AD223" s="97">
        <v>6532.92</v>
      </c>
      <c r="AE223" s="97">
        <v>6532.92</v>
      </c>
      <c r="AF223" s="97">
        <v>6532.92</v>
      </c>
      <c r="AG223" s="97">
        <v>6532.92</v>
      </c>
      <c r="AH223" s="97">
        <v>6532.92</v>
      </c>
      <c r="AI223" s="97">
        <v>6532.92</v>
      </c>
      <c r="AJ223" s="97">
        <v>6532.92</v>
      </c>
      <c r="AK223" s="97">
        <v>6532.88</v>
      </c>
      <c r="AL223" s="86">
        <f t="shared" si="10"/>
        <v>78395</v>
      </c>
      <c r="AM223" s="87" t="str">
        <f t="shared" si="11"/>
        <v>OK</v>
      </c>
      <c r="AN223" s="1" t="str">
        <f t="shared" si="12"/>
        <v xml:space="preserve">                     </v>
      </c>
    </row>
    <row r="224" spans="1:40" s="88" customFormat="1" ht="50.1" customHeight="1" x14ac:dyDescent="0.25">
      <c r="A224" s="92" t="s">
        <v>39</v>
      </c>
      <c r="B224" s="92" t="s">
        <v>53</v>
      </c>
      <c r="C224" s="92" t="s">
        <v>1053</v>
      </c>
      <c r="D224" s="92" t="s">
        <v>1268</v>
      </c>
      <c r="E224" s="92" t="s">
        <v>1273</v>
      </c>
      <c r="F224" s="93">
        <v>4</v>
      </c>
      <c r="G224" s="94" t="s">
        <v>1274</v>
      </c>
      <c r="H224" s="83" t="str">
        <f>IF(M224&lt;&gt;"",VLOOKUP(M224,LISTAS·PAPP!$U$3:$Z$8,2,FALSE),"")</f>
        <v>GARANTIZAR UNA VIDA DIGNA CON IGUALES OPORTUNIDADES PARA TODAS LAS PERSONAS</v>
      </c>
      <c r="I224" s="85" t="str">
        <f>IF(M224&lt;&gt;"",VLOOKUP(M224,LISTAS·PAPP!$U$3:$Z$8,3,FALSE),"")</f>
        <v>FIN DE LA POBREZA</v>
      </c>
      <c r="J224" s="83" t="str">
        <f>IF(M224&lt;&gt;"",VLOOKUP(M224,LISTAS·PAPP!$U$3:$Z$8,4,FALSE),"")</f>
        <v>INCREMENTAR EL ACCESO Y CALIDAD DE LOS SERVICIOS DE INCLUSIÓN SOCIAL CON ÉNFASIS EN LOS GRUPOS DE ATENCIÓN PRIORITARIA Y LA POBLACIÓN QUE SE ENCUENTRA EN POBREZA O VULNERABILIDAD</v>
      </c>
      <c r="K224" s="83" t="str">
        <f>IF(C224&lt;&gt;"",VLOOKUP(C224,LISTAS·PAPP!$H$3:$O$119,4,FALSE),"")</f>
        <v>280 9999 MIES - PLANTA CENTRAL</v>
      </c>
      <c r="L224" s="85" t="str">
        <f>IF(C224&lt;&gt;"",VLOOKUP(C224,LISTAS·PAPP!$H$3:$O$119,8,FALSE),"")</f>
        <v>02170100 QUITO</v>
      </c>
      <c r="M224" s="95" t="s">
        <v>1064</v>
      </c>
      <c r="N224" s="92" t="s">
        <v>1075</v>
      </c>
      <c r="O224" s="92" t="s">
        <v>1078</v>
      </c>
      <c r="P224" s="84" t="str">
        <f>IF(N224&lt;&gt;"",VLOOKUP(N224,LISTAS·PAPP!$U$9:$Y$125,5,FALSE),"")</f>
        <v>102800000.740.5492</v>
      </c>
      <c r="Q224" s="83" t="str">
        <f>IF(O224&lt;&gt;"",VLOOKUP(O224,LISTAS·PAPP!$U$9:$W$125,3,FALSE),"")</f>
        <v>99999999 SIN ORIENTACION DE GASTO</v>
      </c>
      <c r="R224" s="92" t="s">
        <v>1119</v>
      </c>
      <c r="S224" s="173">
        <v>2001</v>
      </c>
      <c r="T224" s="173">
        <v>1</v>
      </c>
      <c r="U224" s="92" t="s">
        <v>372</v>
      </c>
      <c r="V224" s="92" t="s">
        <v>382</v>
      </c>
      <c r="W224" s="94">
        <v>710601</v>
      </c>
      <c r="X224" s="83" t="str">
        <f>IF(ISERROR(VLOOKUP(W224,LISTAS·PAPP!$AJ$3:$AK$903,2,0))," ",VLOOKUP(W224,LISTAS·PAPP!$AJ$3:$AK$903,2,0))</f>
        <v>Aporte Patronal</v>
      </c>
      <c r="Y224" s="96">
        <v>7565.12</v>
      </c>
      <c r="Z224" s="97">
        <v>630.42999999999995</v>
      </c>
      <c r="AA224" s="97">
        <v>630.42999999999995</v>
      </c>
      <c r="AB224" s="97">
        <v>630.42999999999995</v>
      </c>
      <c r="AC224" s="97">
        <v>630.42999999999995</v>
      </c>
      <c r="AD224" s="97">
        <v>630.42999999999995</v>
      </c>
      <c r="AE224" s="97">
        <v>630.42999999999995</v>
      </c>
      <c r="AF224" s="97">
        <v>630.42999999999995</v>
      </c>
      <c r="AG224" s="97">
        <v>630.42999999999995</v>
      </c>
      <c r="AH224" s="97">
        <v>630.42999999999995</v>
      </c>
      <c r="AI224" s="97">
        <v>630.42999999999995</v>
      </c>
      <c r="AJ224" s="97">
        <v>630.42999999999995</v>
      </c>
      <c r="AK224" s="97">
        <v>630.39</v>
      </c>
      <c r="AL224" s="86">
        <f t="shared" si="10"/>
        <v>7565.1200000000008</v>
      </c>
      <c r="AM224" s="87" t="str">
        <f t="shared" si="11"/>
        <v>OK</v>
      </c>
      <c r="AN224" s="1" t="str">
        <f t="shared" si="12"/>
        <v xml:space="preserve">                     </v>
      </c>
    </row>
    <row r="225" spans="1:40" s="88" customFormat="1" ht="50.1" customHeight="1" x14ac:dyDescent="0.25">
      <c r="A225" s="92" t="s">
        <v>39</v>
      </c>
      <c r="B225" s="92" t="s">
        <v>53</v>
      </c>
      <c r="C225" s="92" t="s">
        <v>1053</v>
      </c>
      <c r="D225" s="92" t="s">
        <v>1268</v>
      </c>
      <c r="E225" s="92" t="s">
        <v>1273</v>
      </c>
      <c r="F225" s="93">
        <v>4</v>
      </c>
      <c r="G225" s="94" t="s">
        <v>1274</v>
      </c>
      <c r="H225" s="83" t="str">
        <f>IF(M225&lt;&gt;"",VLOOKUP(M225,LISTAS·PAPP!$U$3:$Z$8,2,FALSE),"")</f>
        <v>GARANTIZAR UNA VIDA DIGNA CON IGUALES OPORTUNIDADES PARA TODAS LAS PERSONAS</v>
      </c>
      <c r="I225" s="85" t="str">
        <f>IF(M225&lt;&gt;"",VLOOKUP(M225,LISTAS·PAPP!$U$3:$Z$8,3,FALSE),"")</f>
        <v>FIN DE LA POBREZA</v>
      </c>
      <c r="J225" s="83" t="str">
        <f>IF(M225&lt;&gt;"",VLOOKUP(M225,LISTAS·PAPP!$U$3:$Z$8,4,FALSE),"")</f>
        <v>INCREMENTAR EL ACCESO Y CALIDAD DE LOS SERVICIOS DE INCLUSIÓN SOCIAL CON ÉNFASIS EN LOS GRUPOS DE ATENCIÓN PRIORITARIA Y LA POBLACIÓN QUE SE ENCUENTRA EN POBREZA O VULNERABILIDAD</v>
      </c>
      <c r="K225" s="83" t="str">
        <f>IF(C225&lt;&gt;"",VLOOKUP(C225,LISTAS·PAPP!$H$3:$O$119,4,FALSE),"")</f>
        <v>280 9999 MIES - PLANTA CENTRAL</v>
      </c>
      <c r="L225" s="85" t="str">
        <f>IF(C225&lt;&gt;"",VLOOKUP(C225,LISTAS·PAPP!$H$3:$O$119,8,FALSE),"")</f>
        <v>02170100 QUITO</v>
      </c>
      <c r="M225" s="95" t="s">
        <v>1064</v>
      </c>
      <c r="N225" s="92" t="s">
        <v>1075</v>
      </c>
      <c r="O225" s="92" t="s">
        <v>1078</v>
      </c>
      <c r="P225" s="84" t="str">
        <f>IF(N225&lt;&gt;"",VLOOKUP(N225,LISTAS·PAPP!$U$9:$Y$125,5,FALSE),"")</f>
        <v>102800000.740.5492</v>
      </c>
      <c r="Q225" s="83" t="str">
        <f>IF(O225&lt;&gt;"",VLOOKUP(O225,LISTAS·PAPP!$U$9:$W$125,3,FALSE),"")</f>
        <v>99999999 SIN ORIENTACION DE GASTO</v>
      </c>
      <c r="R225" s="92" t="s">
        <v>1119</v>
      </c>
      <c r="S225" s="173">
        <v>2001</v>
      </c>
      <c r="T225" s="173">
        <v>1</v>
      </c>
      <c r="U225" s="92" t="s">
        <v>372</v>
      </c>
      <c r="V225" s="92" t="s">
        <v>382</v>
      </c>
      <c r="W225" s="94">
        <v>710602</v>
      </c>
      <c r="X225" s="83" t="str">
        <f>IF(ISERROR(VLOOKUP(W225,LISTAS·PAPP!$AJ$3:$AK$903,2,0))," ",VLOOKUP(W225,LISTAS·PAPP!$AJ$3:$AK$903,2,0))</f>
        <v>Fondo de Reserva</v>
      </c>
      <c r="Y225" s="96">
        <v>6534.99</v>
      </c>
      <c r="Z225" s="97">
        <v>544.58000000000004</v>
      </c>
      <c r="AA225" s="97">
        <v>544.58000000000004</v>
      </c>
      <c r="AB225" s="97">
        <v>544.58000000000004</v>
      </c>
      <c r="AC225" s="97">
        <v>544.58000000000004</v>
      </c>
      <c r="AD225" s="97">
        <v>544.58000000000004</v>
      </c>
      <c r="AE225" s="97">
        <v>544.58000000000004</v>
      </c>
      <c r="AF225" s="97">
        <v>544.58000000000004</v>
      </c>
      <c r="AG225" s="97">
        <v>544.58000000000004</v>
      </c>
      <c r="AH225" s="97">
        <v>544.58000000000004</v>
      </c>
      <c r="AI225" s="97">
        <v>544.58000000000004</v>
      </c>
      <c r="AJ225" s="97">
        <v>544.58000000000004</v>
      </c>
      <c r="AK225" s="97">
        <v>544.61</v>
      </c>
      <c r="AL225" s="86">
        <f t="shared" si="10"/>
        <v>6534.99</v>
      </c>
      <c r="AM225" s="87" t="str">
        <f t="shared" si="11"/>
        <v>OK</v>
      </c>
      <c r="AN225" s="1" t="str">
        <f t="shared" si="12"/>
        <v xml:space="preserve">                     </v>
      </c>
    </row>
    <row r="226" spans="1:40" s="88" customFormat="1" ht="50.1" customHeight="1" x14ac:dyDescent="0.25">
      <c r="A226" s="92" t="s">
        <v>43</v>
      </c>
      <c r="B226" s="92" t="s">
        <v>48</v>
      </c>
      <c r="C226" s="92" t="s">
        <v>112</v>
      </c>
      <c r="D226" s="92" t="s">
        <v>1275</v>
      </c>
      <c r="E226" s="92" t="s">
        <v>1276</v>
      </c>
      <c r="F226" s="93">
        <v>480</v>
      </c>
      <c r="G226" s="94" t="s">
        <v>1277</v>
      </c>
      <c r="H226" s="83" t="str">
        <f>IF(M226&lt;&gt;"",VLOOKUP(M226,LISTAS·PAPP!$U$3:$Z$8,2,FALSE),"")</f>
        <v>GARANTIZAR UNA VIDA DIGNA CON IGUALES OPORTUNIDADES PARA TODAS LAS PERSONAS</v>
      </c>
      <c r="I226" s="85" t="str">
        <f>IF(M226&lt;&gt;"",VLOOKUP(M226,LISTAS·PAPP!$U$3:$Z$8,3,FALSE),"")</f>
        <v>FIN DE LA POBREZA</v>
      </c>
      <c r="J226" s="83" t="str">
        <f>IF(M226&lt;&gt;"",VLOOKUP(M226,LISTAS·PAPP!$U$3:$Z$8,4,FALSE),"")</f>
        <v>INCREMENTAR EL ACCESO Y CALIDAD DE LOS SERVICIOS DE INCLUSIÓN SOCIAL CON ÉNFASIS EN LOS GRUPOS DE ATENCIÓN PRIORITARIA Y LA POBLACIÓN QUE SE ENCUENTRA EN POBREZA O VULNERABILIDAD</v>
      </c>
      <c r="K226" s="83" t="str">
        <f>IF(C226&lt;&gt;"",VLOOKUP(C226,LISTAS·PAPP!$H$3:$O$119,4,FALSE),"")</f>
        <v>280 1110 DIRECCION DISTRITAL O4D01-SAN PEDRO DE HUACA-TULCAN-MIES</v>
      </c>
      <c r="L226" s="85" t="str">
        <f>IF(C226&lt;&gt;"",VLOOKUP(C226,LISTAS·PAPP!$H$3:$O$119,8,FALSE),"")</f>
        <v>02040100 TULCAN</v>
      </c>
      <c r="M226" s="95" t="s">
        <v>1064</v>
      </c>
      <c r="N226" s="92" t="s">
        <v>1075</v>
      </c>
      <c r="O226" s="92" t="s">
        <v>1077</v>
      </c>
      <c r="P226" s="84" t="str">
        <f>IF(N226&lt;&gt;"",VLOOKUP(N226,LISTAS·PAPP!$U$9:$Y$125,5,FALSE),"")</f>
        <v>102800000.740.5492</v>
      </c>
      <c r="Q226" s="83" t="str">
        <f>IF(O226&lt;&gt;"",VLOOKUP(O226,LISTAS·PAPP!$U$9:$W$125,3,FALSE),"")</f>
        <v>99999999 SIN ORIENTACION DE GASTO</v>
      </c>
      <c r="R226" s="92" t="s">
        <v>1119</v>
      </c>
      <c r="S226" s="173">
        <v>2001</v>
      </c>
      <c r="T226" s="173">
        <v>1</v>
      </c>
      <c r="U226" s="92" t="s">
        <v>372</v>
      </c>
      <c r="V226" s="92" t="s">
        <v>386</v>
      </c>
      <c r="W226" s="94">
        <v>780104</v>
      </c>
      <c r="X226" s="83" t="str">
        <f>IF(ISERROR(VLOOKUP(W226,LISTAS·PAPP!$AJ$3:$AK$903,2,0))," ",VLOOKUP(W226,LISTAS·PAPP!$AJ$3:$AK$903,2,0))</f>
        <v>A Gobiernos Autónomos Descentralizados</v>
      </c>
      <c r="Y226" s="96">
        <v>194678.39999999999</v>
      </c>
      <c r="Z226" s="97">
        <v>0</v>
      </c>
      <c r="AA226" s="97">
        <v>0</v>
      </c>
      <c r="AB226" s="97">
        <v>97339.199999999997</v>
      </c>
      <c r="AC226" s="97">
        <v>0</v>
      </c>
      <c r="AD226" s="97">
        <v>0</v>
      </c>
      <c r="AE226" s="97">
        <v>0</v>
      </c>
      <c r="AF226" s="97">
        <v>97339.199999999997</v>
      </c>
      <c r="AG226" s="97">
        <v>0</v>
      </c>
      <c r="AH226" s="97">
        <v>0</v>
      </c>
      <c r="AI226" s="97">
        <v>0</v>
      </c>
      <c r="AJ226" s="97">
        <v>0</v>
      </c>
      <c r="AK226" s="97">
        <v>0</v>
      </c>
      <c r="AL226" s="86">
        <f t="shared" si="10"/>
        <v>194678.39999999999</v>
      </c>
      <c r="AM226" s="87" t="str">
        <f t="shared" si="11"/>
        <v>OK</v>
      </c>
      <c r="AN226" s="1" t="str">
        <f t="shared" si="12"/>
        <v xml:space="preserve">                     </v>
      </c>
    </row>
    <row r="227" spans="1:40" s="88" customFormat="1" ht="50.1" customHeight="1" x14ac:dyDescent="0.25">
      <c r="A227" s="92" t="s">
        <v>43</v>
      </c>
      <c r="B227" s="92" t="s">
        <v>48</v>
      </c>
      <c r="C227" s="92" t="s">
        <v>116</v>
      </c>
      <c r="D227" s="92" t="s">
        <v>1275</v>
      </c>
      <c r="E227" s="92" t="s">
        <v>1276</v>
      </c>
      <c r="F227" s="93">
        <v>480</v>
      </c>
      <c r="G227" s="94" t="s">
        <v>1277</v>
      </c>
      <c r="H227" s="83" t="str">
        <f>IF(M227&lt;&gt;"",VLOOKUP(M227,LISTAS·PAPP!$U$3:$Z$8,2,FALSE),"")</f>
        <v>GARANTIZAR UNA VIDA DIGNA CON IGUALES OPORTUNIDADES PARA TODAS LAS PERSONAS</v>
      </c>
      <c r="I227" s="85" t="str">
        <f>IF(M227&lt;&gt;"",VLOOKUP(M227,LISTAS·PAPP!$U$3:$Z$8,3,FALSE),"")</f>
        <v>FIN DE LA POBREZA</v>
      </c>
      <c r="J227" s="83" t="str">
        <f>IF(M227&lt;&gt;"",VLOOKUP(M227,LISTAS·PAPP!$U$3:$Z$8,4,FALSE),"")</f>
        <v>INCREMENTAR EL ACCESO Y CALIDAD DE LOS SERVICIOS DE INCLUSIÓN SOCIAL CON ÉNFASIS EN LOS GRUPOS DE ATENCIÓN PRIORITARIA Y LA POBLACIÓN QUE SE ENCUENTRA EN POBREZA O VULNERABILIDAD</v>
      </c>
      <c r="K227" s="83" t="str">
        <f>IF(C227&lt;&gt;"",VLOOKUP(C227,LISTAS·PAPP!$H$3:$O$119,4,FALSE),"")</f>
        <v>280 1520 DIRECCION DISTRITAL-21D02-LAGO AGRIO-MIES</v>
      </c>
      <c r="L227" s="85" t="str">
        <f>IF(C227&lt;&gt;"",VLOOKUP(C227,LISTAS·PAPP!$H$3:$O$119,8,FALSE),"")</f>
        <v>03210100 LAGO AGRIO</v>
      </c>
      <c r="M227" s="95" t="s">
        <v>1064</v>
      </c>
      <c r="N227" s="92" t="s">
        <v>1075</v>
      </c>
      <c r="O227" s="92" t="s">
        <v>1077</v>
      </c>
      <c r="P227" s="84" t="str">
        <f>IF(N227&lt;&gt;"",VLOOKUP(N227,LISTAS·PAPP!$U$9:$Y$125,5,FALSE),"")</f>
        <v>102800000.740.5492</v>
      </c>
      <c r="Q227" s="83" t="str">
        <f>IF(O227&lt;&gt;"",VLOOKUP(O227,LISTAS·PAPP!$U$9:$W$125,3,FALSE),"")</f>
        <v>99999999 SIN ORIENTACION DE GASTO</v>
      </c>
      <c r="R227" s="92" t="s">
        <v>1119</v>
      </c>
      <c r="S227" s="173">
        <v>2001</v>
      </c>
      <c r="T227" s="173">
        <v>1</v>
      </c>
      <c r="U227" s="92" t="s">
        <v>372</v>
      </c>
      <c r="V227" s="92" t="s">
        <v>386</v>
      </c>
      <c r="W227" s="94">
        <v>780104</v>
      </c>
      <c r="X227" s="83" t="str">
        <f>IF(ISERROR(VLOOKUP(W227,LISTAS·PAPP!$AJ$3:$AK$903,2,0))," ",VLOOKUP(W227,LISTAS·PAPP!$AJ$3:$AK$903,2,0))</f>
        <v>A Gobiernos Autónomos Descentralizados</v>
      </c>
      <c r="Y227" s="96">
        <v>194678.39999999999</v>
      </c>
      <c r="Z227" s="97">
        <v>0</v>
      </c>
      <c r="AA227" s="97">
        <v>0</v>
      </c>
      <c r="AB227" s="97">
        <v>97339.199999999997</v>
      </c>
      <c r="AC227" s="97">
        <v>0</v>
      </c>
      <c r="AD227" s="97">
        <v>0</v>
      </c>
      <c r="AE227" s="97">
        <v>0</v>
      </c>
      <c r="AF227" s="97">
        <v>97339.199999999997</v>
      </c>
      <c r="AG227" s="97">
        <v>0</v>
      </c>
      <c r="AH227" s="97">
        <v>0</v>
      </c>
      <c r="AI227" s="97">
        <v>0</v>
      </c>
      <c r="AJ227" s="97">
        <v>0</v>
      </c>
      <c r="AK227" s="97">
        <v>0</v>
      </c>
      <c r="AL227" s="86">
        <f t="shared" si="10"/>
        <v>194678.39999999999</v>
      </c>
      <c r="AM227" s="87" t="str">
        <f t="shared" si="11"/>
        <v>OK</v>
      </c>
      <c r="AN227" s="1" t="str">
        <f t="shared" si="12"/>
        <v xml:space="preserve">                     </v>
      </c>
    </row>
    <row r="228" spans="1:40" s="88" customFormat="1" ht="50.1" customHeight="1" x14ac:dyDescent="0.25">
      <c r="A228" s="92" t="s">
        <v>43</v>
      </c>
      <c r="B228" s="92" t="s">
        <v>48</v>
      </c>
      <c r="C228" s="92" t="s">
        <v>115</v>
      </c>
      <c r="D228" s="92" t="s">
        <v>1275</v>
      </c>
      <c r="E228" s="92" t="s">
        <v>1276</v>
      </c>
      <c r="F228" s="93">
        <v>660</v>
      </c>
      <c r="G228" s="94" t="s">
        <v>1277</v>
      </c>
      <c r="H228" s="83" t="str">
        <f>IF(M228&lt;&gt;"",VLOOKUP(M228,LISTAS·PAPP!$U$3:$Z$8,2,FALSE),"")</f>
        <v>GARANTIZAR UNA VIDA DIGNA CON IGUALES OPORTUNIDADES PARA TODAS LAS PERSONAS</v>
      </c>
      <c r="I228" s="85" t="str">
        <f>IF(M228&lt;&gt;"",VLOOKUP(M228,LISTAS·PAPP!$U$3:$Z$8,3,FALSE),"")</f>
        <v>FIN DE LA POBREZA</v>
      </c>
      <c r="J228" s="83" t="str">
        <f>IF(M228&lt;&gt;"",VLOOKUP(M228,LISTAS·PAPP!$U$3:$Z$8,4,FALSE),"")</f>
        <v>INCREMENTAR EL ACCESO Y CALIDAD DE LOS SERVICIOS DE INCLUSIÓN SOCIAL CON ÉNFASIS EN LOS GRUPOS DE ATENCIÓN PRIORITARIA Y LA POBLACIÓN QUE SE ENCUENTRA EN POBREZA O VULNERABILIDAD</v>
      </c>
      <c r="K228" s="83" t="str">
        <f>IF(C228&lt;&gt;"",VLOOKUP(C228,LISTAS·PAPP!$H$3:$O$119,4,FALSE),"")</f>
        <v>280 1410 DIRECCION DISTRITAL-10D01-IBARRA-PIMAMPIRO-SAN MIGUEL DE URCUQUI-MIES</v>
      </c>
      <c r="L228" s="85" t="str">
        <f>IF(C228&lt;&gt;"",VLOOKUP(C228,LISTAS·PAPP!$H$3:$O$119,8,FALSE),"")</f>
        <v>02100100 IBARRA</v>
      </c>
      <c r="M228" s="95" t="s">
        <v>1064</v>
      </c>
      <c r="N228" s="92" t="s">
        <v>1075</v>
      </c>
      <c r="O228" s="92" t="s">
        <v>1077</v>
      </c>
      <c r="P228" s="84" t="str">
        <f>IF(N228&lt;&gt;"",VLOOKUP(N228,LISTAS·PAPP!$U$9:$Y$125,5,FALSE),"")</f>
        <v>102800000.740.5492</v>
      </c>
      <c r="Q228" s="83" t="str">
        <f>IF(O228&lt;&gt;"",VLOOKUP(O228,LISTAS·PAPP!$U$9:$W$125,3,FALSE),"")</f>
        <v>99999999 SIN ORIENTACION DE GASTO</v>
      </c>
      <c r="R228" s="92" t="s">
        <v>1119</v>
      </c>
      <c r="S228" s="173">
        <v>2001</v>
      </c>
      <c r="T228" s="173">
        <v>1</v>
      </c>
      <c r="U228" s="92" t="s">
        <v>372</v>
      </c>
      <c r="V228" s="92" t="s">
        <v>386</v>
      </c>
      <c r="W228" s="94">
        <v>780104</v>
      </c>
      <c r="X228" s="83" t="str">
        <f>IF(ISERROR(VLOOKUP(W228,LISTAS·PAPP!$AJ$3:$AK$903,2,0))," ",VLOOKUP(W228,LISTAS·PAPP!$AJ$3:$AK$903,2,0))</f>
        <v>A Gobiernos Autónomos Descentralizados</v>
      </c>
      <c r="Y228" s="96">
        <v>267682.8</v>
      </c>
      <c r="Z228" s="97">
        <v>0</v>
      </c>
      <c r="AA228" s="97">
        <v>0</v>
      </c>
      <c r="AB228" s="97">
        <v>133841.4</v>
      </c>
      <c r="AC228" s="97">
        <v>0</v>
      </c>
      <c r="AD228" s="97">
        <v>0</v>
      </c>
      <c r="AE228" s="97">
        <v>0</v>
      </c>
      <c r="AF228" s="97">
        <v>133841.4</v>
      </c>
      <c r="AG228" s="97">
        <v>0</v>
      </c>
      <c r="AH228" s="97">
        <v>0</v>
      </c>
      <c r="AI228" s="97">
        <v>0</v>
      </c>
      <c r="AJ228" s="97">
        <v>0</v>
      </c>
      <c r="AK228" s="97">
        <v>0</v>
      </c>
      <c r="AL228" s="86">
        <f t="shared" si="10"/>
        <v>267682.8</v>
      </c>
      <c r="AM228" s="87" t="str">
        <f t="shared" si="11"/>
        <v>OK</v>
      </c>
      <c r="AN228" s="1" t="str">
        <f t="shared" si="12"/>
        <v xml:space="preserve">                     </v>
      </c>
    </row>
    <row r="229" spans="1:40" s="88" customFormat="1" ht="50.1" customHeight="1" x14ac:dyDescent="0.25">
      <c r="A229" s="92" t="s">
        <v>43</v>
      </c>
      <c r="B229" s="92" t="s">
        <v>52</v>
      </c>
      <c r="C229" s="92" t="s">
        <v>119</v>
      </c>
      <c r="D229" s="92" t="s">
        <v>1275</v>
      </c>
      <c r="E229" s="92" t="s">
        <v>1276</v>
      </c>
      <c r="F229" s="93">
        <v>660</v>
      </c>
      <c r="G229" s="94" t="s">
        <v>1277</v>
      </c>
      <c r="H229" s="83" t="str">
        <f>IF(M229&lt;&gt;"",VLOOKUP(M229,LISTAS·PAPP!$U$3:$Z$8,2,FALSE),"")</f>
        <v>GARANTIZAR UNA VIDA DIGNA CON IGUALES OPORTUNIDADES PARA TODAS LAS PERSONAS</v>
      </c>
      <c r="I229" s="85" t="str">
        <f>IF(M229&lt;&gt;"",VLOOKUP(M229,LISTAS·PAPP!$U$3:$Z$8,3,FALSE),"")</f>
        <v>FIN DE LA POBREZA</v>
      </c>
      <c r="J229" s="83" t="str">
        <f>IF(M229&lt;&gt;"",VLOOKUP(M229,LISTAS·PAPP!$U$3:$Z$8,4,FALSE),"")</f>
        <v>INCREMENTAR EL ACCESO Y CALIDAD DE LOS SERVICIOS DE INCLUSIÓN SOCIAL CON ÉNFASIS EN LOS GRUPOS DE ATENCIÓN PRIORITARIA Y LA POBLACIÓN QUE SE ENCUENTRA EN POBREZA O VULNERABILIDAD</v>
      </c>
      <c r="K229" s="83" t="str">
        <f>IF(C229&lt;&gt;"",VLOOKUP(C229,LISTAS·PAPP!$H$3:$O$119,4,FALSE),"")</f>
        <v>280 2320 DIRECCION DISTRITAL--22D02-LORETO-ORELLANA-MIES</v>
      </c>
      <c r="L229" s="85" t="str">
        <f>IF(C229&lt;&gt;"",VLOOKUP(C229,LISTAS·PAPP!$H$3:$O$119,8,FALSE),"")</f>
        <v>03220100 ORELLANA</v>
      </c>
      <c r="M229" s="95" t="s">
        <v>1064</v>
      </c>
      <c r="N229" s="92" t="s">
        <v>1075</v>
      </c>
      <c r="O229" s="92" t="s">
        <v>1077</v>
      </c>
      <c r="P229" s="84" t="str">
        <f>IF(N229&lt;&gt;"",VLOOKUP(N229,LISTAS·PAPP!$U$9:$Y$125,5,FALSE),"")</f>
        <v>102800000.740.5492</v>
      </c>
      <c r="Q229" s="83" t="str">
        <f>IF(O229&lt;&gt;"",VLOOKUP(O229,LISTAS·PAPP!$U$9:$W$125,3,FALSE),"")</f>
        <v>99999999 SIN ORIENTACION DE GASTO</v>
      </c>
      <c r="R229" s="92" t="s">
        <v>1119</v>
      </c>
      <c r="S229" s="173">
        <v>2001</v>
      </c>
      <c r="T229" s="173">
        <v>1</v>
      </c>
      <c r="U229" s="92" t="s">
        <v>372</v>
      </c>
      <c r="V229" s="92" t="s">
        <v>386</v>
      </c>
      <c r="W229" s="94">
        <v>780104</v>
      </c>
      <c r="X229" s="83" t="str">
        <f>IF(ISERROR(VLOOKUP(W229,LISTAS·PAPP!$AJ$3:$AK$903,2,0))," ",VLOOKUP(W229,LISTAS·PAPP!$AJ$3:$AK$903,2,0))</f>
        <v>A Gobiernos Autónomos Descentralizados</v>
      </c>
      <c r="Y229" s="96">
        <v>267682.8</v>
      </c>
      <c r="Z229" s="97">
        <v>0</v>
      </c>
      <c r="AA229" s="97">
        <v>0</v>
      </c>
      <c r="AB229" s="97">
        <v>133841.4</v>
      </c>
      <c r="AC229" s="97">
        <v>0</v>
      </c>
      <c r="AD229" s="97">
        <v>0</v>
      </c>
      <c r="AE229" s="97">
        <v>0</v>
      </c>
      <c r="AF229" s="97">
        <v>133841.4</v>
      </c>
      <c r="AG229" s="97">
        <v>0</v>
      </c>
      <c r="AH229" s="97">
        <v>0</v>
      </c>
      <c r="AI229" s="97">
        <v>0</v>
      </c>
      <c r="AJ229" s="97">
        <v>0</v>
      </c>
      <c r="AK229" s="97">
        <v>0</v>
      </c>
      <c r="AL229" s="86">
        <f t="shared" si="10"/>
        <v>267682.8</v>
      </c>
      <c r="AM229" s="87" t="str">
        <f t="shared" si="11"/>
        <v>OK</v>
      </c>
      <c r="AN229" s="1" t="str">
        <f t="shared" si="12"/>
        <v xml:space="preserve">                     </v>
      </c>
    </row>
    <row r="230" spans="1:40" s="88" customFormat="1" ht="50.1" customHeight="1" x14ac:dyDescent="0.25">
      <c r="A230" s="92" t="s">
        <v>43</v>
      </c>
      <c r="B230" s="92" t="s">
        <v>52</v>
      </c>
      <c r="C230" s="92" t="s">
        <v>117</v>
      </c>
      <c r="D230" s="92" t="s">
        <v>1275</v>
      </c>
      <c r="E230" s="92" t="s">
        <v>1276</v>
      </c>
      <c r="F230" s="93">
        <v>450</v>
      </c>
      <c r="G230" s="94" t="s">
        <v>1277</v>
      </c>
      <c r="H230" s="83" t="str">
        <f>IF(M230&lt;&gt;"",VLOOKUP(M230,LISTAS·PAPP!$U$3:$Z$8,2,FALSE),"")</f>
        <v>GARANTIZAR UNA VIDA DIGNA CON IGUALES OPORTUNIDADES PARA TODAS LAS PERSONAS</v>
      </c>
      <c r="I230" s="85" t="str">
        <f>IF(M230&lt;&gt;"",VLOOKUP(M230,LISTAS·PAPP!$U$3:$Z$8,3,FALSE),"")</f>
        <v>FIN DE LA POBREZA</v>
      </c>
      <c r="J230" s="83" t="str">
        <f>IF(M230&lt;&gt;"",VLOOKUP(M230,LISTAS·PAPP!$U$3:$Z$8,4,FALSE),"")</f>
        <v>INCREMENTAR EL ACCESO Y CALIDAD DE LOS SERVICIOS DE INCLUSIÓN SOCIAL CON ÉNFASIS EN LOS GRUPOS DE ATENCIÓN PRIORITARIA Y LA POBLACIÓN QUE SE ENCUENTRA EN POBREZA O VULNERABILIDAD</v>
      </c>
      <c r="K230" s="83" t="str">
        <f>IF(C230&lt;&gt;"",VLOOKUP(C230,LISTAS·PAPP!$H$3:$O$119,4,FALSE),"")</f>
        <v>280 2110 DIRECCION DISTRITAL-15D01-ARCHIDONA-CARLOS JULIO AROSEMENA TOLA-TENA-MIES</v>
      </c>
      <c r="L230" s="85" t="str">
        <f>IF(C230&lt;&gt;"",VLOOKUP(C230,LISTAS·PAPP!$H$3:$O$119,8,FALSE),"")</f>
        <v>03150100 TENA</v>
      </c>
      <c r="M230" s="95" t="s">
        <v>1064</v>
      </c>
      <c r="N230" s="92" t="s">
        <v>1075</v>
      </c>
      <c r="O230" s="92" t="s">
        <v>1077</v>
      </c>
      <c r="P230" s="84" t="str">
        <f>IF(N230&lt;&gt;"",VLOOKUP(N230,LISTAS·PAPP!$U$9:$Y$125,5,FALSE),"")</f>
        <v>102800000.740.5492</v>
      </c>
      <c r="Q230" s="83" t="str">
        <f>IF(O230&lt;&gt;"",VLOOKUP(O230,LISTAS·PAPP!$U$9:$W$125,3,FALSE),"")</f>
        <v>99999999 SIN ORIENTACION DE GASTO</v>
      </c>
      <c r="R230" s="92" t="s">
        <v>1119</v>
      </c>
      <c r="S230" s="173">
        <v>2001</v>
      </c>
      <c r="T230" s="173">
        <v>1</v>
      </c>
      <c r="U230" s="92" t="s">
        <v>372</v>
      </c>
      <c r="V230" s="92" t="s">
        <v>386</v>
      </c>
      <c r="W230" s="94">
        <v>780104</v>
      </c>
      <c r="X230" s="83" t="str">
        <f>IF(ISERROR(VLOOKUP(W230,LISTAS·PAPP!$AJ$3:$AK$903,2,0))," ",VLOOKUP(W230,LISTAS·PAPP!$AJ$3:$AK$903,2,0))</f>
        <v>A Gobiernos Autónomos Descentralizados</v>
      </c>
      <c r="Y230" s="96">
        <v>182511</v>
      </c>
      <c r="Z230" s="97">
        <v>0</v>
      </c>
      <c r="AA230" s="97">
        <v>0</v>
      </c>
      <c r="AB230" s="97">
        <v>91255.5</v>
      </c>
      <c r="AC230" s="97">
        <v>0</v>
      </c>
      <c r="AD230" s="97">
        <v>0</v>
      </c>
      <c r="AE230" s="97">
        <v>0</v>
      </c>
      <c r="AF230" s="97">
        <v>91255.5</v>
      </c>
      <c r="AG230" s="97">
        <v>0</v>
      </c>
      <c r="AH230" s="97">
        <v>0</v>
      </c>
      <c r="AI230" s="97">
        <v>0</v>
      </c>
      <c r="AJ230" s="97">
        <v>0</v>
      </c>
      <c r="AK230" s="97">
        <v>0</v>
      </c>
      <c r="AL230" s="86">
        <f t="shared" si="10"/>
        <v>182511</v>
      </c>
      <c r="AM230" s="87" t="str">
        <f t="shared" si="11"/>
        <v>OK</v>
      </c>
      <c r="AN230" s="1" t="str">
        <f t="shared" si="12"/>
        <v xml:space="preserve">                     </v>
      </c>
    </row>
    <row r="231" spans="1:40" s="88" customFormat="1" ht="50.1" customHeight="1" x14ac:dyDescent="0.25">
      <c r="A231" s="92" t="s">
        <v>43</v>
      </c>
      <c r="B231" s="92" t="s">
        <v>52</v>
      </c>
      <c r="C231" s="92" t="s">
        <v>118</v>
      </c>
      <c r="D231" s="92" t="s">
        <v>1275</v>
      </c>
      <c r="E231" s="92" t="s">
        <v>1276</v>
      </c>
      <c r="F231" s="93">
        <v>900</v>
      </c>
      <c r="G231" s="94" t="s">
        <v>1277</v>
      </c>
      <c r="H231" s="83" t="str">
        <f>IF(M231&lt;&gt;"",VLOOKUP(M231,LISTAS·PAPP!$U$3:$Z$8,2,FALSE),"")</f>
        <v>GARANTIZAR UNA VIDA DIGNA CON IGUALES OPORTUNIDADES PARA TODAS LAS PERSONAS</v>
      </c>
      <c r="I231" s="85" t="str">
        <f>IF(M231&lt;&gt;"",VLOOKUP(M231,LISTAS·PAPP!$U$3:$Z$8,3,FALSE),"")</f>
        <v>FIN DE LA POBREZA</v>
      </c>
      <c r="J231" s="83" t="str">
        <f>IF(M231&lt;&gt;"",VLOOKUP(M231,LISTAS·PAPP!$U$3:$Z$8,4,FALSE),"")</f>
        <v>INCREMENTAR EL ACCESO Y CALIDAD DE LOS SERVICIOS DE INCLUSIÓN SOCIAL CON ÉNFASIS EN LOS GRUPOS DE ATENCIÓN PRIORITARIA Y LA POBLACIÓN QUE SE ENCUENTRA EN POBREZA O VULNERABILIDAD</v>
      </c>
      <c r="K231" s="83" t="str">
        <f>IF(C231&lt;&gt;"",VLOOKUP(C231,LISTAS·PAPP!$H$3:$O$119,4,FALSE),"")</f>
        <v>280 2230 DIRECCION DISTRITAL-17D11-MEJIA-RUMINAHUI-MIES</v>
      </c>
      <c r="L231" s="85" t="str">
        <f>IF(C231&lt;&gt;"",VLOOKUP(C231,LISTAS·PAPP!$H$3:$O$119,8,FALSE),"")</f>
        <v>02170500 RUMINAHUI</v>
      </c>
      <c r="M231" s="95" t="s">
        <v>1064</v>
      </c>
      <c r="N231" s="92" t="s">
        <v>1075</v>
      </c>
      <c r="O231" s="92" t="s">
        <v>1077</v>
      </c>
      <c r="P231" s="84" t="str">
        <f>IF(N231&lt;&gt;"",VLOOKUP(N231,LISTAS·PAPP!$U$9:$Y$125,5,FALSE),"")</f>
        <v>102800000.740.5492</v>
      </c>
      <c r="Q231" s="83" t="str">
        <f>IF(O231&lt;&gt;"",VLOOKUP(O231,LISTAS·PAPP!$U$9:$W$125,3,FALSE),"")</f>
        <v>99999999 SIN ORIENTACION DE GASTO</v>
      </c>
      <c r="R231" s="92" t="s">
        <v>1119</v>
      </c>
      <c r="S231" s="173">
        <v>2001</v>
      </c>
      <c r="T231" s="173">
        <v>1</v>
      </c>
      <c r="U231" s="92" t="s">
        <v>372</v>
      </c>
      <c r="V231" s="92" t="s">
        <v>386</v>
      </c>
      <c r="W231" s="94">
        <v>780104</v>
      </c>
      <c r="X231" s="83" t="str">
        <f>IF(ISERROR(VLOOKUP(W231,LISTAS·PAPP!$AJ$3:$AK$903,2,0))," ",VLOOKUP(W231,LISTAS·PAPP!$AJ$3:$AK$903,2,0))</f>
        <v>A Gobiernos Autónomos Descentralizados</v>
      </c>
      <c r="Y231" s="96">
        <v>365022</v>
      </c>
      <c r="Z231" s="97">
        <v>0</v>
      </c>
      <c r="AA231" s="97">
        <v>0</v>
      </c>
      <c r="AB231" s="97">
        <v>182511</v>
      </c>
      <c r="AC231" s="97">
        <v>0</v>
      </c>
      <c r="AD231" s="97">
        <v>0</v>
      </c>
      <c r="AE231" s="97">
        <v>0</v>
      </c>
      <c r="AF231" s="97">
        <v>182511</v>
      </c>
      <c r="AG231" s="97">
        <v>0</v>
      </c>
      <c r="AH231" s="97">
        <v>0</v>
      </c>
      <c r="AI231" s="97">
        <v>0</v>
      </c>
      <c r="AJ231" s="97">
        <v>0</v>
      </c>
      <c r="AK231" s="97">
        <v>0</v>
      </c>
      <c r="AL231" s="86">
        <f t="shared" si="10"/>
        <v>365022</v>
      </c>
      <c r="AM231" s="87" t="str">
        <f t="shared" si="11"/>
        <v>OK</v>
      </c>
      <c r="AN231" s="1" t="str">
        <f t="shared" si="12"/>
        <v xml:space="preserve">                     </v>
      </c>
    </row>
    <row r="232" spans="1:40" s="88" customFormat="1" ht="50.1" customHeight="1" x14ac:dyDescent="0.25">
      <c r="A232" s="92" t="s">
        <v>43</v>
      </c>
      <c r="B232" s="92" t="s">
        <v>56</v>
      </c>
      <c r="C232" s="92" t="s">
        <v>120</v>
      </c>
      <c r="D232" s="92" t="s">
        <v>1275</v>
      </c>
      <c r="E232" s="92" t="s">
        <v>1276</v>
      </c>
      <c r="F232" s="93">
        <v>780</v>
      </c>
      <c r="G232" s="94" t="s">
        <v>1277</v>
      </c>
      <c r="H232" s="83" t="str">
        <f>IF(M232&lt;&gt;"",VLOOKUP(M232,LISTAS·PAPP!$U$3:$Z$8,2,FALSE),"")</f>
        <v>GARANTIZAR UNA VIDA DIGNA CON IGUALES OPORTUNIDADES PARA TODAS LAS PERSONAS</v>
      </c>
      <c r="I232" s="85" t="str">
        <f>IF(M232&lt;&gt;"",VLOOKUP(M232,LISTAS·PAPP!$U$3:$Z$8,3,FALSE),"")</f>
        <v>FIN DE LA POBREZA</v>
      </c>
      <c r="J232" s="83" t="str">
        <f>IF(M232&lt;&gt;"",VLOOKUP(M232,LISTAS·PAPP!$U$3:$Z$8,4,FALSE),"")</f>
        <v>INCREMENTAR EL ACCESO Y CALIDAD DE LOS SERVICIOS DE INCLUSIÓN SOCIAL CON ÉNFASIS EN LOS GRUPOS DE ATENCIÓN PRIORITARIA Y LA POBLACIÓN QUE SE ENCUENTRA EN POBREZA O VULNERABILIDAD</v>
      </c>
      <c r="K232" s="83" t="str">
        <f>IF(C232&lt;&gt;"",VLOOKUP(C232,LISTAS·PAPP!$H$3:$O$119,4,FALSE),"")</f>
        <v>280 3110 DIRECCION DISTRITAL-05D01-LATACUNGA-MIES</v>
      </c>
      <c r="L232" s="85" t="str">
        <f>IF(C232&lt;&gt;"",VLOOKUP(C232,LISTAS·PAPP!$H$3:$O$119,8,FALSE),"")</f>
        <v>02050100 LATACUNGA</v>
      </c>
      <c r="M232" s="95" t="s">
        <v>1064</v>
      </c>
      <c r="N232" s="92" t="s">
        <v>1075</v>
      </c>
      <c r="O232" s="92" t="s">
        <v>1077</v>
      </c>
      <c r="P232" s="84" t="str">
        <f>IF(N232&lt;&gt;"",VLOOKUP(N232,LISTAS·PAPP!$U$9:$Y$125,5,FALSE),"")</f>
        <v>102800000.740.5492</v>
      </c>
      <c r="Q232" s="83" t="str">
        <f>IF(O232&lt;&gt;"",VLOOKUP(O232,LISTAS·PAPP!$U$9:$W$125,3,FALSE),"")</f>
        <v>99999999 SIN ORIENTACION DE GASTO</v>
      </c>
      <c r="R232" s="92" t="s">
        <v>1119</v>
      </c>
      <c r="S232" s="173">
        <v>2001</v>
      </c>
      <c r="T232" s="173">
        <v>1</v>
      </c>
      <c r="U232" s="92" t="s">
        <v>372</v>
      </c>
      <c r="V232" s="92" t="s">
        <v>386</v>
      </c>
      <c r="W232" s="94">
        <v>780104</v>
      </c>
      <c r="X232" s="83" t="str">
        <f>IF(ISERROR(VLOOKUP(W232,LISTAS·PAPP!$AJ$3:$AK$903,2,0))," ",VLOOKUP(W232,LISTAS·PAPP!$AJ$3:$AK$903,2,0))</f>
        <v>A Gobiernos Autónomos Descentralizados</v>
      </c>
      <c r="Y232" s="96">
        <v>316352.40000000002</v>
      </c>
      <c r="Z232" s="97">
        <v>0</v>
      </c>
      <c r="AA232" s="97">
        <v>0</v>
      </c>
      <c r="AB232" s="97">
        <v>158176.20000000001</v>
      </c>
      <c r="AC232" s="97">
        <v>0</v>
      </c>
      <c r="AD232" s="97">
        <v>0</v>
      </c>
      <c r="AE232" s="97">
        <v>0</v>
      </c>
      <c r="AF232" s="97">
        <v>158176.20000000001</v>
      </c>
      <c r="AG232" s="97">
        <v>0</v>
      </c>
      <c r="AH232" s="97">
        <v>0</v>
      </c>
      <c r="AI232" s="97">
        <v>0</v>
      </c>
      <c r="AJ232" s="97">
        <v>0</v>
      </c>
      <c r="AK232" s="97">
        <v>0</v>
      </c>
      <c r="AL232" s="86">
        <f t="shared" si="10"/>
        <v>316352.40000000002</v>
      </c>
      <c r="AM232" s="87" t="str">
        <f t="shared" si="11"/>
        <v>OK</v>
      </c>
      <c r="AN232" s="1" t="str">
        <f t="shared" si="12"/>
        <v xml:space="preserve">                     </v>
      </c>
    </row>
    <row r="233" spans="1:40" s="88" customFormat="1" ht="50.1" customHeight="1" x14ac:dyDescent="0.25">
      <c r="A233" s="92" t="s">
        <v>43</v>
      </c>
      <c r="B233" s="92" t="s">
        <v>56</v>
      </c>
      <c r="C233" s="92" t="s">
        <v>121</v>
      </c>
      <c r="D233" s="92" t="s">
        <v>1275</v>
      </c>
      <c r="E233" s="92" t="s">
        <v>1276</v>
      </c>
      <c r="F233" s="93">
        <v>660</v>
      </c>
      <c r="G233" s="94" t="s">
        <v>1277</v>
      </c>
      <c r="H233" s="83" t="str">
        <f>IF(M233&lt;&gt;"",VLOOKUP(M233,LISTAS·PAPP!$U$3:$Z$8,2,FALSE),"")</f>
        <v>GARANTIZAR UNA VIDA DIGNA CON IGUALES OPORTUNIDADES PARA TODAS LAS PERSONAS</v>
      </c>
      <c r="I233" s="85" t="str">
        <f>IF(M233&lt;&gt;"",VLOOKUP(M233,LISTAS·PAPP!$U$3:$Z$8,3,FALSE),"")</f>
        <v>FIN DE LA POBREZA</v>
      </c>
      <c r="J233" s="83" t="str">
        <f>IF(M233&lt;&gt;"",VLOOKUP(M233,LISTAS·PAPP!$U$3:$Z$8,4,FALSE),"")</f>
        <v>INCREMENTAR EL ACCESO Y CALIDAD DE LOS SERVICIOS DE INCLUSIÓN SOCIAL CON ÉNFASIS EN LOS GRUPOS DE ATENCIÓN PRIORITARIA Y LA POBLACIÓN QUE SE ENCUENTRA EN POBREZA O VULNERABILIDAD</v>
      </c>
      <c r="K233" s="83" t="str">
        <f>IF(C233&lt;&gt;"",VLOOKUP(C233,LISTAS·PAPP!$H$3:$O$119,4,FALSE),"")</f>
        <v>280 3310 DIRECCION DISTRITAL-06D01-CHAMBO-RIOBAMBA-MIES</v>
      </c>
      <c r="L233" s="85" t="str">
        <f>IF(C233&lt;&gt;"",VLOOKUP(C233,LISTAS·PAPP!$H$3:$O$119,8,FALSE),"")</f>
        <v>02060100 RIOBAMBA</v>
      </c>
      <c r="M233" s="95" t="s">
        <v>1064</v>
      </c>
      <c r="N233" s="92" t="s">
        <v>1075</v>
      </c>
      <c r="O233" s="92" t="s">
        <v>1077</v>
      </c>
      <c r="P233" s="84" t="str">
        <f>IF(N233&lt;&gt;"",VLOOKUP(N233,LISTAS·PAPP!$U$9:$Y$125,5,FALSE),"")</f>
        <v>102800000.740.5492</v>
      </c>
      <c r="Q233" s="83" t="str">
        <f>IF(O233&lt;&gt;"",VLOOKUP(O233,LISTAS·PAPP!$U$9:$W$125,3,FALSE),"")</f>
        <v>99999999 SIN ORIENTACION DE GASTO</v>
      </c>
      <c r="R233" s="92" t="s">
        <v>1119</v>
      </c>
      <c r="S233" s="173">
        <v>2001</v>
      </c>
      <c r="T233" s="173">
        <v>1</v>
      </c>
      <c r="U233" s="92" t="s">
        <v>372</v>
      </c>
      <c r="V233" s="92" t="s">
        <v>386</v>
      </c>
      <c r="W233" s="94">
        <v>780104</v>
      </c>
      <c r="X233" s="83" t="str">
        <f>IF(ISERROR(VLOOKUP(W233,LISTAS·PAPP!$AJ$3:$AK$903,2,0))," ",VLOOKUP(W233,LISTAS·PAPP!$AJ$3:$AK$903,2,0))</f>
        <v>A Gobiernos Autónomos Descentralizados</v>
      </c>
      <c r="Y233" s="96">
        <v>267682.8</v>
      </c>
      <c r="Z233" s="97">
        <v>0</v>
      </c>
      <c r="AA233" s="97">
        <v>0</v>
      </c>
      <c r="AB233" s="97">
        <v>133841.4</v>
      </c>
      <c r="AC233" s="97">
        <v>0</v>
      </c>
      <c r="AD233" s="97">
        <v>0</v>
      </c>
      <c r="AE233" s="97">
        <v>0</v>
      </c>
      <c r="AF233" s="97">
        <v>133841.4</v>
      </c>
      <c r="AG233" s="97">
        <v>0</v>
      </c>
      <c r="AH233" s="97">
        <v>0</v>
      </c>
      <c r="AI233" s="97">
        <v>0</v>
      </c>
      <c r="AJ233" s="97">
        <v>0</v>
      </c>
      <c r="AK233" s="97">
        <v>0</v>
      </c>
      <c r="AL233" s="86">
        <f t="shared" si="10"/>
        <v>267682.8</v>
      </c>
      <c r="AM233" s="87" t="str">
        <f t="shared" si="11"/>
        <v>OK</v>
      </c>
      <c r="AN233" s="1" t="str">
        <f t="shared" si="12"/>
        <v xml:space="preserve">                     </v>
      </c>
    </row>
    <row r="234" spans="1:40" s="88" customFormat="1" ht="50.1" customHeight="1" x14ac:dyDescent="0.25">
      <c r="A234" s="92" t="s">
        <v>43</v>
      </c>
      <c r="B234" s="92" t="s">
        <v>56</v>
      </c>
      <c r="C234" s="92" t="s">
        <v>1156</v>
      </c>
      <c r="D234" s="92" t="s">
        <v>1275</v>
      </c>
      <c r="E234" s="92" t="s">
        <v>1276</v>
      </c>
      <c r="F234" s="93">
        <v>60</v>
      </c>
      <c r="G234" s="94" t="s">
        <v>1277</v>
      </c>
      <c r="H234" s="83" t="str">
        <f>IF(M234&lt;&gt;"",VLOOKUP(M234,LISTAS·PAPP!$U$3:$Z$8,2,FALSE),"")</f>
        <v>GARANTIZAR UNA VIDA DIGNA CON IGUALES OPORTUNIDADES PARA TODAS LAS PERSONAS</v>
      </c>
      <c r="I234" s="85" t="str">
        <f>IF(M234&lt;&gt;"",VLOOKUP(M234,LISTAS·PAPP!$U$3:$Z$8,3,FALSE),"")</f>
        <v>FIN DE LA POBREZA</v>
      </c>
      <c r="J234" s="83" t="str">
        <f>IF(M234&lt;&gt;"",VLOOKUP(M234,LISTAS·PAPP!$U$3:$Z$8,4,FALSE),"")</f>
        <v>INCREMENTAR EL ACCESO Y CALIDAD DE LOS SERVICIOS DE INCLUSIÓN SOCIAL CON ÉNFASIS EN LOS GRUPOS DE ATENCIÓN PRIORITARIA Y LA POBLACIÓN QUE SE ENCUENTRA EN POBREZA O VULNERABILIDAD</v>
      </c>
      <c r="K234" s="83" t="str">
        <f>IF(C234&lt;&gt;"",VLOOKUP(C234,LISTAS·PAPP!$H$3:$O$119,4,FALSE),"")</f>
        <v>280 3410 DIRECCION DISTRITAL-16D01-PASTAZA-MERA-SANTA CLARA-MIES</v>
      </c>
      <c r="L234" s="85" t="str">
        <f>IF(C234&lt;&gt;"",VLOOKUP(C234,LISTAS·PAPP!$H$3:$O$119,8,FALSE),"")</f>
        <v>03160100 PASTAZA</v>
      </c>
      <c r="M234" s="95" t="s">
        <v>1064</v>
      </c>
      <c r="N234" s="92" t="s">
        <v>1075</v>
      </c>
      <c r="O234" s="92" t="s">
        <v>1077</v>
      </c>
      <c r="P234" s="84" t="str">
        <f>IF(N234&lt;&gt;"",VLOOKUP(N234,LISTAS·PAPP!$U$9:$Y$125,5,FALSE),"")</f>
        <v>102800000.740.5492</v>
      </c>
      <c r="Q234" s="83" t="str">
        <f>IF(O234&lt;&gt;"",VLOOKUP(O234,LISTAS·PAPP!$U$9:$W$125,3,FALSE),"")</f>
        <v>99999999 SIN ORIENTACION DE GASTO</v>
      </c>
      <c r="R234" s="92" t="s">
        <v>1119</v>
      </c>
      <c r="S234" s="173">
        <v>2001</v>
      </c>
      <c r="T234" s="173">
        <v>1</v>
      </c>
      <c r="U234" s="92" t="s">
        <v>372</v>
      </c>
      <c r="V234" s="92" t="s">
        <v>386</v>
      </c>
      <c r="W234" s="94">
        <v>780104</v>
      </c>
      <c r="X234" s="83" t="str">
        <f>IF(ISERROR(VLOOKUP(W234,LISTAS·PAPP!$AJ$3:$AK$903,2,0))," ",VLOOKUP(W234,LISTAS·PAPP!$AJ$3:$AK$903,2,0))</f>
        <v>A Gobiernos Autónomos Descentralizados</v>
      </c>
      <c r="Y234" s="96">
        <v>24334.799999999999</v>
      </c>
      <c r="Z234" s="97">
        <v>0</v>
      </c>
      <c r="AA234" s="97">
        <v>0</v>
      </c>
      <c r="AB234" s="97">
        <v>12167.4</v>
      </c>
      <c r="AC234" s="97">
        <v>0</v>
      </c>
      <c r="AD234" s="97">
        <v>0</v>
      </c>
      <c r="AE234" s="97">
        <v>0</v>
      </c>
      <c r="AF234" s="97">
        <v>12167.4</v>
      </c>
      <c r="AG234" s="97">
        <v>0</v>
      </c>
      <c r="AH234" s="97">
        <v>0</v>
      </c>
      <c r="AI234" s="97">
        <v>0</v>
      </c>
      <c r="AJ234" s="97">
        <v>0</v>
      </c>
      <c r="AK234" s="97">
        <v>0</v>
      </c>
      <c r="AL234" s="86">
        <f t="shared" si="10"/>
        <v>24334.799999999999</v>
      </c>
      <c r="AM234" s="87" t="str">
        <f t="shared" si="11"/>
        <v>OK</v>
      </c>
      <c r="AN234" s="1" t="str">
        <f t="shared" si="12"/>
        <v xml:space="preserve">                     </v>
      </c>
    </row>
    <row r="235" spans="1:40" s="88" customFormat="1" ht="50.1" customHeight="1" x14ac:dyDescent="0.25">
      <c r="A235" s="92" t="s">
        <v>43</v>
      </c>
      <c r="B235" s="92" t="s">
        <v>56</v>
      </c>
      <c r="C235" s="92" t="s">
        <v>122</v>
      </c>
      <c r="D235" s="92" t="s">
        <v>1275</v>
      </c>
      <c r="E235" s="92" t="s">
        <v>1276</v>
      </c>
      <c r="F235" s="93">
        <v>510</v>
      </c>
      <c r="G235" s="94" t="s">
        <v>1277</v>
      </c>
      <c r="H235" s="83" t="str">
        <f>IF(M235&lt;&gt;"",VLOOKUP(M235,LISTAS·PAPP!$U$3:$Z$8,2,FALSE),"")</f>
        <v>GARANTIZAR UNA VIDA DIGNA CON IGUALES OPORTUNIDADES PARA TODAS LAS PERSONAS</v>
      </c>
      <c r="I235" s="85" t="str">
        <f>IF(M235&lt;&gt;"",VLOOKUP(M235,LISTAS·PAPP!$U$3:$Z$8,3,FALSE),"")</f>
        <v>FIN DE LA POBREZA</v>
      </c>
      <c r="J235" s="83" t="str">
        <f>IF(M235&lt;&gt;"",VLOOKUP(M235,LISTAS·PAPP!$U$3:$Z$8,4,FALSE),"")</f>
        <v>INCREMENTAR EL ACCESO Y CALIDAD DE LOS SERVICIOS DE INCLUSIÓN SOCIAL CON ÉNFASIS EN LOS GRUPOS DE ATENCIÓN PRIORITARIA Y LA POBLACIÓN QUE SE ENCUENTRA EN POBREZA O VULNERABILIDAD</v>
      </c>
      <c r="K235" s="83" t="str">
        <f>IF(C235&lt;&gt;"",VLOOKUP(C235,LISTAS·PAPP!$H$3:$O$119,4,FALSE),"")</f>
        <v>280 3510 DIRECCION DISTRITAL-18D01-PARROQUIAS URBANAS (LAPENINSULA a SAN FRANCISCO) Y PARROQUIAS RURALES (AUGUSTO N. MARTINEZ a ATAHUALPA)-MIES</v>
      </c>
      <c r="L235" s="85" t="str">
        <f>IF(C235&lt;&gt;"",VLOOKUP(C235,LISTAS·PAPP!$H$3:$O$119,8,FALSE),"")</f>
        <v>02180100 AMBATO</v>
      </c>
      <c r="M235" s="95" t="s">
        <v>1064</v>
      </c>
      <c r="N235" s="92" t="s">
        <v>1075</v>
      </c>
      <c r="O235" s="92" t="s">
        <v>1077</v>
      </c>
      <c r="P235" s="84" t="str">
        <f>IF(N235&lt;&gt;"",VLOOKUP(N235,LISTAS·PAPP!$U$9:$Y$125,5,FALSE),"")</f>
        <v>102800000.740.5492</v>
      </c>
      <c r="Q235" s="83" t="str">
        <f>IF(O235&lt;&gt;"",VLOOKUP(O235,LISTAS·PAPP!$U$9:$W$125,3,FALSE),"")</f>
        <v>99999999 SIN ORIENTACION DE GASTO</v>
      </c>
      <c r="R235" s="92" t="s">
        <v>1119</v>
      </c>
      <c r="S235" s="173">
        <v>2001</v>
      </c>
      <c r="T235" s="173">
        <v>1</v>
      </c>
      <c r="U235" s="92" t="s">
        <v>372</v>
      </c>
      <c r="V235" s="92" t="s">
        <v>386</v>
      </c>
      <c r="W235" s="94">
        <v>780104</v>
      </c>
      <c r="X235" s="83" t="str">
        <f>IF(ISERROR(VLOOKUP(W235,LISTAS·PAPP!$AJ$3:$AK$903,2,0))," ",VLOOKUP(W235,LISTAS·PAPP!$AJ$3:$AK$903,2,0))</f>
        <v>A Gobiernos Autónomos Descentralizados</v>
      </c>
      <c r="Y235" s="96">
        <v>206845.8</v>
      </c>
      <c r="Z235" s="97">
        <v>0</v>
      </c>
      <c r="AA235" s="97">
        <v>0</v>
      </c>
      <c r="AB235" s="97">
        <v>103422.9</v>
      </c>
      <c r="AC235" s="97">
        <v>0</v>
      </c>
      <c r="AD235" s="97">
        <v>0</v>
      </c>
      <c r="AE235" s="97">
        <v>0</v>
      </c>
      <c r="AF235" s="97">
        <v>103422.9</v>
      </c>
      <c r="AG235" s="97">
        <v>0</v>
      </c>
      <c r="AH235" s="97">
        <v>0</v>
      </c>
      <c r="AI235" s="97">
        <v>0</v>
      </c>
      <c r="AJ235" s="97">
        <v>0</v>
      </c>
      <c r="AK235" s="97">
        <v>0</v>
      </c>
      <c r="AL235" s="86">
        <f t="shared" si="10"/>
        <v>206845.8</v>
      </c>
      <c r="AM235" s="87" t="str">
        <f t="shared" si="11"/>
        <v>OK</v>
      </c>
      <c r="AN235" s="1" t="str">
        <f t="shared" si="12"/>
        <v xml:space="preserve">                     </v>
      </c>
    </row>
    <row r="236" spans="1:40" s="88" customFormat="1" ht="50.1" customHeight="1" x14ac:dyDescent="0.25">
      <c r="A236" s="92" t="s">
        <v>43</v>
      </c>
      <c r="B236" s="92" t="s">
        <v>59</v>
      </c>
      <c r="C236" s="92" t="s">
        <v>123</v>
      </c>
      <c r="D236" s="92" t="s">
        <v>1275</v>
      </c>
      <c r="E236" s="92" t="s">
        <v>1276</v>
      </c>
      <c r="F236" s="93">
        <v>1320</v>
      </c>
      <c r="G236" s="94" t="s">
        <v>1277</v>
      </c>
      <c r="H236" s="83" t="str">
        <f>IF(M236&lt;&gt;"",VLOOKUP(M236,LISTAS·PAPP!$U$3:$Z$8,2,FALSE),"")</f>
        <v>GARANTIZAR UNA VIDA DIGNA CON IGUALES OPORTUNIDADES PARA TODAS LAS PERSONAS</v>
      </c>
      <c r="I236" s="85" t="str">
        <f>IF(M236&lt;&gt;"",VLOOKUP(M236,LISTAS·PAPP!$U$3:$Z$8,3,FALSE),"")</f>
        <v>FIN DE LA POBREZA</v>
      </c>
      <c r="J236" s="83" t="str">
        <f>IF(M236&lt;&gt;"",VLOOKUP(M236,LISTAS·PAPP!$U$3:$Z$8,4,FALSE),"")</f>
        <v>INCREMENTAR EL ACCESO Y CALIDAD DE LOS SERVICIOS DE INCLUSIÓN SOCIAL CON ÉNFASIS EN LOS GRUPOS DE ATENCIÓN PRIORITARIA Y LA POBLACIÓN QUE SE ENCUENTRA EN POBREZA O VULNERABILIDAD</v>
      </c>
      <c r="K236" s="83" t="str">
        <f>IF(C236&lt;&gt;"",VLOOKUP(C236,LISTAS·PAPP!$H$3:$O$119,4,FALSE),"")</f>
        <v>280 4110 DIRECCION DISTRITAL-13D01-PORTOVIEJO-MIES</v>
      </c>
      <c r="L236" s="85" t="str">
        <f>IF(C236&lt;&gt;"",VLOOKUP(C236,LISTAS·PAPP!$H$3:$O$119,8,FALSE),"")</f>
        <v>01130100 PORTOVIEJO</v>
      </c>
      <c r="M236" s="95" t="s">
        <v>1064</v>
      </c>
      <c r="N236" s="92" t="s">
        <v>1075</v>
      </c>
      <c r="O236" s="92" t="s">
        <v>1077</v>
      </c>
      <c r="P236" s="84" t="str">
        <f>IF(N236&lt;&gt;"",VLOOKUP(N236,LISTAS·PAPP!$U$9:$Y$125,5,FALSE),"")</f>
        <v>102800000.740.5492</v>
      </c>
      <c r="Q236" s="83" t="str">
        <f>IF(O236&lt;&gt;"",VLOOKUP(O236,LISTAS·PAPP!$U$9:$W$125,3,FALSE),"")</f>
        <v>99999999 SIN ORIENTACION DE GASTO</v>
      </c>
      <c r="R236" s="92" t="s">
        <v>1119</v>
      </c>
      <c r="S236" s="173">
        <v>2001</v>
      </c>
      <c r="T236" s="173">
        <v>1</v>
      </c>
      <c r="U236" s="92" t="s">
        <v>372</v>
      </c>
      <c r="V236" s="92" t="s">
        <v>386</v>
      </c>
      <c r="W236" s="94">
        <v>780104</v>
      </c>
      <c r="X236" s="83" t="str">
        <f>IF(ISERROR(VLOOKUP(W236,LISTAS·PAPP!$AJ$3:$AK$903,2,0))," ",VLOOKUP(W236,LISTAS·PAPP!$AJ$3:$AK$903,2,0))</f>
        <v>A Gobiernos Autónomos Descentralizados</v>
      </c>
      <c r="Y236" s="96">
        <v>535365.6</v>
      </c>
      <c r="Z236" s="97">
        <v>0</v>
      </c>
      <c r="AA236" s="97">
        <v>0</v>
      </c>
      <c r="AB236" s="97">
        <v>267682.8</v>
      </c>
      <c r="AC236" s="97">
        <v>0</v>
      </c>
      <c r="AD236" s="97">
        <v>0</v>
      </c>
      <c r="AE236" s="97">
        <v>0</v>
      </c>
      <c r="AF236" s="97">
        <v>267682.8</v>
      </c>
      <c r="AG236" s="97">
        <v>0</v>
      </c>
      <c r="AH236" s="97">
        <v>0</v>
      </c>
      <c r="AI236" s="97">
        <v>0</v>
      </c>
      <c r="AJ236" s="97">
        <v>0</v>
      </c>
      <c r="AK236" s="97">
        <v>0</v>
      </c>
      <c r="AL236" s="86">
        <f t="shared" si="10"/>
        <v>535365.6</v>
      </c>
      <c r="AM236" s="87" t="str">
        <f t="shared" si="11"/>
        <v>OK</v>
      </c>
      <c r="AN236" s="1" t="str">
        <f t="shared" si="12"/>
        <v xml:space="preserve">                     </v>
      </c>
    </row>
    <row r="237" spans="1:40" s="88" customFormat="1" ht="50.1" customHeight="1" x14ac:dyDescent="0.25">
      <c r="A237" s="92" t="s">
        <v>43</v>
      </c>
      <c r="B237" s="92" t="s">
        <v>59</v>
      </c>
      <c r="C237" s="92" t="s">
        <v>124</v>
      </c>
      <c r="D237" s="92" t="s">
        <v>1275</v>
      </c>
      <c r="E237" s="92" t="s">
        <v>1276</v>
      </c>
      <c r="F237" s="93">
        <v>450</v>
      </c>
      <c r="G237" s="94" t="s">
        <v>1277</v>
      </c>
      <c r="H237" s="83" t="str">
        <f>IF(M237&lt;&gt;"",VLOOKUP(M237,LISTAS·PAPP!$U$3:$Z$8,2,FALSE),"")</f>
        <v>GARANTIZAR UNA VIDA DIGNA CON IGUALES OPORTUNIDADES PARA TODAS LAS PERSONAS</v>
      </c>
      <c r="I237" s="85" t="str">
        <f>IF(M237&lt;&gt;"",VLOOKUP(M237,LISTAS·PAPP!$U$3:$Z$8,3,FALSE),"")</f>
        <v>FIN DE LA POBREZA</v>
      </c>
      <c r="J237" s="83" t="str">
        <f>IF(M237&lt;&gt;"",VLOOKUP(M237,LISTAS·PAPP!$U$3:$Z$8,4,FALSE),"")</f>
        <v>INCREMENTAR EL ACCESO Y CALIDAD DE LOS SERVICIOS DE INCLUSIÓN SOCIAL CON ÉNFASIS EN LOS GRUPOS DE ATENCIÓN PRIORITARIA Y LA POBLACIÓN QUE SE ENCUENTRA EN POBREZA O VULNERABILIDAD</v>
      </c>
      <c r="K237" s="83" t="str">
        <f>IF(C237&lt;&gt;"",VLOOKUP(C237,LISTAS·PAPP!$H$3:$O$119,4,FALSE),"")</f>
        <v>280 4130 DIRECCION DISTRITAL 13D02-JARAMIJO-MANTA-MONTECRISTI-MIES</v>
      </c>
      <c r="L237" s="85" t="str">
        <f>IF(C237&lt;&gt;"",VLOOKUP(C237,LISTAS·PAPP!$H$3:$O$119,8,FALSE),"")</f>
        <v>01130800 MANTA</v>
      </c>
      <c r="M237" s="95" t="s">
        <v>1064</v>
      </c>
      <c r="N237" s="92" t="s">
        <v>1075</v>
      </c>
      <c r="O237" s="92" t="s">
        <v>1077</v>
      </c>
      <c r="P237" s="84" t="str">
        <f>IF(N237&lt;&gt;"",VLOOKUP(N237,LISTAS·PAPP!$U$9:$Y$125,5,FALSE),"")</f>
        <v>102800000.740.5492</v>
      </c>
      <c r="Q237" s="83" t="str">
        <f>IF(O237&lt;&gt;"",VLOOKUP(O237,LISTAS·PAPP!$U$9:$W$125,3,FALSE),"")</f>
        <v>99999999 SIN ORIENTACION DE GASTO</v>
      </c>
      <c r="R237" s="92" t="s">
        <v>1119</v>
      </c>
      <c r="S237" s="173">
        <v>2001</v>
      </c>
      <c r="T237" s="173">
        <v>1</v>
      </c>
      <c r="U237" s="92" t="s">
        <v>372</v>
      </c>
      <c r="V237" s="92" t="s">
        <v>386</v>
      </c>
      <c r="W237" s="94">
        <v>780104</v>
      </c>
      <c r="X237" s="83" t="str">
        <f>IF(ISERROR(VLOOKUP(W237,LISTAS·PAPP!$AJ$3:$AK$903,2,0))," ",VLOOKUP(W237,LISTAS·PAPP!$AJ$3:$AK$903,2,0))</f>
        <v>A Gobiernos Autónomos Descentralizados</v>
      </c>
      <c r="Y237" s="96">
        <v>182511</v>
      </c>
      <c r="Z237" s="97">
        <v>0</v>
      </c>
      <c r="AA237" s="97">
        <v>0</v>
      </c>
      <c r="AB237" s="97">
        <v>91255.5</v>
      </c>
      <c r="AC237" s="97">
        <v>0</v>
      </c>
      <c r="AD237" s="97">
        <v>0</v>
      </c>
      <c r="AE237" s="97">
        <v>0</v>
      </c>
      <c r="AF237" s="97">
        <v>91255.5</v>
      </c>
      <c r="AG237" s="97">
        <v>0</v>
      </c>
      <c r="AH237" s="97">
        <v>0</v>
      </c>
      <c r="AI237" s="97">
        <v>0</v>
      </c>
      <c r="AJ237" s="97">
        <v>0</v>
      </c>
      <c r="AK237" s="97">
        <v>0</v>
      </c>
      <c r="AL237" s="86">
        <f t="shared" si="10"/>
        <v>182511</v>
      </c>
      <c r="AM237" s="87" t="str">
        <f t="shared" si="11"/>
        <v>OK</v>
      </c>
      <c r="AN237" s="1" t="str">
        <f t="shared" si="12"/>
        <v xml:space="preserve">                     </v>
      </c>
    </row>
    <row r="238" spans="1:40" s="88" customFormat="1" ht="50.1" customHeight="1" x14ac:dyDescent="0.25">
      <c r="A238" s="92" t="s">
        <v>43</v>
      </c>
      <c r="B238" s="92" t="s">
        <v>59</v>
      </c>
      <c r="C238" s="92" t="s">
        <v>125</v>
      </c>
      <c r="D238" s="92" t="s">
        <v>1275</v>
      </c>
      <c r="E238" s="92" t="s">
        <v>1276</v>
      </c>
      <c r="F238" s="93">
        <v>1440</v>
      </c>
      <c r="G238" s="94" t="s">
        <v>1277</v>
      </c>
      <c r="H238" s="83" t="str">
        <f>IF(M238&lt;&gt;"",VLOOKUP(M238,LISTAS·PAPP!$U$3:$Z$8,2,FALSE),"")</f>
        <v>GARANTIZAR UNA VIDA DIGNA CON IGUALES OPORTUNIDADES PARA TODAS LAS PERSONAS</v>
      </c>
      <c r="I238" s="85" t="str">
        <f>IF(M238&lt;&gt;"",VLOOKUP(M238,LISTAS·PAPP!$U$3:$Z$8,3,FALSE),"")</f>
        <v>FIN DE LA POBREZA</v>
      </c>
      <c r="J238" s="83" t="str">
        <f>IF(M238&lt;&gt;"",VLOOKUP(M238,LISTAS·PAPP!$U$3:$Z$8,4,FALSE),"")</f>
        <v>INCREMENTAR EL ACCESO Y CALIDAD DE LOS SERVICIOS DE INCLUSIÓN SOCIAL CON ÉNFASIS EN LOS GRUPOS DE ATENCIÓN PRIORITARIA Y LA POBLACIÓN QUE SE ENCUENTRA EN POBREZA O VULNERABILIDAD</v>
      </c>
      <c r="K238" s="83" t="str">
        <f>IF(C238&lt;&gt;"",VLOOKUP(C238,LISTAS·PAPP!$H$3:$O$119,4,FALSE),"")</f>
        <v>280 4250 DIRECCION DISTRITAL-13D07-CHONE-FLAVIO ALFARO-MIES</v>
      </c>
      <c r="L238" s="85" t="str">
        <f>IF(C238&lt;&gt;"",VLOOKUP(C238,LISTAS·PAPP!$H$3:$O$119,8,FALSE),"")</f>
        <v>01130500 FALVIO ALFARO</v>
      </c>
      <c r="M238" s="95" t="s">
        <v>1064</v>
      </c>
      <c r="N238" s="92" t="s">
        <v>1075</v>
      </c>
      <c r="O238" s="92" t="s">
        <v>1077</v>
      </c>
      <c r="P238" s="84" t="str">
        <f>IF(N238&lt;&gt;"",VLOOKUP(N238,LISTAS·PAPP!$U$9:$Y$125,5,FALSE),"")</f>
        <v>102800000.740.5492</v>
      </c>
      <c r="Q238" s="83" t="str">
        <f>IF(O238&lt;&gt;"",VLOOKUP(O238,LISTAS·PAPP!$U$9:$W$125,3,FALSE),"")</f>
        <v>99999999 SIN ORIENTACION DE GASTO</v>
      </c>
      <c r="R238" s="92" t="s">
        <v>1119</v>
      </c>
      <c r="S238" s="173">
        <v>2001</v>
      </c>
      <c r="T238" s="173">
        <v>1</v>
      </c>
      <c r="U238" s="92" t="s">
        <v>372</v>
      </c>
      <c r="V238" s="92" t="s">
        <v>386</v>
      </c>
      <c r="W238" s="94">
        <v>780104</v>
      </c>
      <c r="X238" s="83" t="str">
        <f>IF(ISERROR(VLOOKUP(W238,LISTAS·PAPP!$AJ$3:$AK$903,2,0))," ",VLOOKUP(W238,LISTAS·PAPP!$AJ$3:$AK$903,2,0))</f>
        <v>A Gobiernos Autónomos Descentralizados</v>
      </c>
      <c r="Y238" s="96">
        <v>584035.19999999995</v>
      </c>
      <c r="Z238" s="97">
        <v>0</v>
      </c>
      <c r="AA238" s="97">
        <v>0</v>
      </c>
      <c r="AB238" s="97">
        <v>292017.59999999998</v>
      </c>
      <c r="AC238" s="97">
        <v>0</v>
      </c>
      <c r="AD238" s="97">
        <v>0</v>
      </c>
      <c r="AE238" s="97">
        <v>0</v>
      </c>
      <c r="AF238" s="97">
        <v>292017.59999999998</v>
      </c>
      <c r="AG238" s="97">
        <v>0</v>
      </c>
      <c r="AH238" s="97">
        <v>0</v>
      </c>
      <c r="AI238" s="97">
        <v>0</v>
      </c>
      <c r="AJ238" s="97">
        <v>0</v>
      </c>
      <c r="AK238" s="97">
        <v>0</v>
      </c>
      <c r="AL238" s="86">
        <f t="shared" si="10"/>
        <v>584035.19999999995</v>
      </c>
      <c r="AM238" s="87" t="str">
        <f t="shared" si="11"/>
        <v>OK</v>
      </c>
      <c r="AN238" s="1" t="str">
        <f t="shared" si="12"/>
        <v xml:space="preserve">                     </v>
      </c>
    </row>
    <row r="239" spans="1:40" s="88" customFormat="1" ht="50.1" customHeight="1" x14ac:dyDescent="0.25">
      <c r="A239" s="92" t="s">
        <v>43</v>
      </c>
      <c r="B239" s="92" t="s">
        <v>59</v>
      </c>
      <c r="C239" s="92" t="s">
        <v>126</v>
      </c>
      <c r="D239" s="92" t="s">
        <v>1275</v>
      </c>
      <c r="E239" s="92" t="s">
        <v>1276</v>
      </c>
      <c r="F239" s="93">
        <v>690</v>
      </c>
      <c r="G239" s="94" t="s">
        <v>1277</v>
      </c>
      <c r="H239" s="83" t="str">
        <f>IF(M239&lt;&gt;"",VLOOKUP(M239,LISTAS·PAPP!$U$3:$Z$8,2,FALSE),"")</f>
        <v>GARANTIZAR UNA VIDA DIGNA CON IGUALES OPORTUNIDADES PARA TODAS LAS PERSONAS</v>
      </c>
      <c r="I239" s="85" t="str">
        <f>IF(M239&lt;&gt;"",VLOOKUP(M239,LISTAS·PAPP!$U$3:$Z$8,3,FALSE),"")</f>
        <v>FIN DE LA POBREZA</v>
      </c>
      <c r="J239" s="83" t="str">
        <f>IF(M239&lt;&gt;"",VLOOKUP(M239,LISTAS·PAPP!$U$3:$Z$8,4,FALSE),"")</f>
        <v>INCREMENTAR EL ACCESO Y CALIDAD DE LOS SERVICIOS DE INCLUSIÓN SOCIAL CON ÉNFASIS EN LOS GRUPOS DE ATENCIÓN PRIORITARIA Y LA POBLACIÓN QUE SE ENCUENTRA EN POBREZA O VULNERABILIDAD</v>
      </c>
      <c r="K239" s="83" t="str">
        <f>IF(C239&lt;&gt;"",VLOOKUP(C239,LISTAS·PAPP!$H$3:$O$119,4,FALSE),"")</f>
        <v>280 4330 DIRECCION DISTRITAL-13D10-JAMA-PEDERNALES-MIES</v>
      </c>
      <c r="L239" s="85" t="str">
        <f>IF(C239&lt;&gt;"",VLOOKUP(C239,LISTAS·PAPP!$H$3:$O$119,8,FALSE),"")</f>
        <v>01132000 JAMA</v>
      </c>
      <c r="M239" s="95" t="s">
        <v>1064</v>
      </c>
      <c r="N239" s="92" t="s">
        <v>1075</v>
      </c>
      <c r="O239" s="92" t="s">
        <v>1077</v>
      </c>
      <c r="P239" s="84" t="str">
        <f>IF(N239&lt;&gt;"",VLOOKUP(N239,LISTAS·PAPP!$U$9:$Y$125,5,FALSE),"")</f>
        <v>102800000.740.5492</v>
      </c>
      <c r="Q239" s="83" t="str">
        <f>IF(O239&lt;&gt;"",VLOOKUP(O239,LISTAS·PAPP!$U$9:$W$125,3,FALSE),"")</f>
        <v>99999999 SIN ORIENTACION DE GASTO</v>
      </c>
      <c r="R239" s="92" t="s">
        <v>1119</v>
      </c>
      <c r="S239" s="173">
        <v>2001</v>
      </c>
      <c r="T239" s="173">
        <v>1</v>
      </c>
      <c r="U239" s="92" t="s">
        <v>372</v>
      </c>
      <c r="V239" s="92" t="s">
        <v>386</v>
      </c>
      <c r="W239" s="94">
        <v>780104</v>
      </c>
      <c r="X239" s="83" t="str">
        <f>IF(ISERROR(VLOOKUP(W239,LISTAS·PAPP!$AJ$3:$AK$903,2,0))," ",VLOOKUP(W239,LISTAS·PAPP!$AJ$3:$AK$903,2,0))</f>
        <v>A Gobiernos Autónomos Descentralizados</v>
      </c>
      <c r="Y239" s="96">
        <v>279850.2</v>
      </c>
      <c r="Z239" s="97">
        <v>0</v>
      </c>
      <c r="AA239" s="97">
        <v>0</v>
      </c>
      <c r="AB239" s="97">
        <v>139925.1</v>
      </c>
      <c r="AC239" s="97">
        <v>0</v>
      </c>
      <c r="AD239" s="97">
        <v>0</v>
      </c>
      <c r="AE239" s="97">
        <v>0</v>
      </c>
      <c r="AF239" s="97">
        <v>139925.1</v>
      </c>
      <c r="AG239" s="97">
        <v>0</v>
      </c>
      <c r="AH239" s="97">
        <v>0</v>
      </c>
      <c r="AI239" s="97">
        <v>0</v>
      </c>
      <c r="AJ239" s="97">
        <v>0</v>
      </c>
      <c r="AK239" s="97">
        <v>0</v>
      </c>
      <c r="AL239" s="86">
        <f t="shared" si="10"/>
        <v>279850.2</v>
      </c>
      <c r="AM239" s="87" t="str">
        <f t="shared" si="11"/>
        <v>OK</v>
      </c>
      <c r="AN239" s="1" t="str">
        <f t="shared" si="12"/>
        <v xml:space="preserve">                     </v>
      </c>
    </row>
    <row r="240" spans="1:40" s="88" customFormat="1" ht="50.1" customHeight="1" x14ac:dyDescent="0.25">
      <c r="A240" s="92" t="s">
        <v>43</v>
      </c>
      <c r="B240" s="92" t="s">
        <v>59</v>
      </c>
      <c r="C240" s="92" t="s">
        <v>127</v>
      </c>
      <c r="D240" s="92" t="s">
        <v>1275</v>
      </c>
      <c r="E240" s="92" t="s">
        <v>1276</v>
      </c>
      <c r="F240" s="93">
        <v>600</v>
      </c>
      <c r="G240" s="94" t="s">
        <v>1277</v>
      </c>
      <c r="H240" s="83" t="str">
        <f>IF(M240&lt;&gt;"",VLOOKUP(M240,LISTAS·PAPP!$U$3:$Z$8,2,FALSE),"")</f>
        <v>GARANTIZAR UNA VIDA DIGNA CON IGUALES OPORTUNIDADES PARA TODAS LAS PERSONAS</v>
      </c>
      <c r="I240" s="85" t="str">
        <f>IF(M240&lt;&gt;"",VLOOKUP(M240,LISTAS·PAPP!$U$3:$Z$8,3,FALSE),"")</f>
        <v>FIN DE LA POBREZA</v>
      </c>
      <c r="J240" s="83" t="str">
        <f>IF(M240&lt;&gt;"",VLOOKUP(M240,LISTAS·PAPP!$U$3:$Z$8,4,FALSE),"")</f>
        <v>INCREMENTAR EL ACCESO Y CALIDAD DE LOS SERVICIOS DE INCLUSIÓN SOCIAL CON ÉNFASIS EN LOS GRUPOS DE ATENCIÓN PRIORITARIA Y LA POBLACIÓN QUE SE ENCUENTRA EN POBREZA O VULNERABILIDAD</v>
      </c>
      <c r="K240" s="83" t="str">
        <f>IF(C240&lt;&gt;"",VLOOKUP(C240,LISTAS·PAPP!$H$3:$O$119,4,FALSE),"")</f>
        <v>280 4410 DIRECCION DISTRITAL-23D01-PARROQUIAS URBANAS(RIO VERDE a CHIGUILPE) Y PARROQUIAS RURALES (ALLURIQUIN a PERIFERIA)-MIES</v>
      </c>
      <c r="L240" s="85" t="str">
        <f>IF(C240&lt;&gt;"",VLOOKUP(C240,LISTAS·PAPP!$H$3:$O$119,8,FALSE),"")</f>
        <v>01230100 SANTO DOMINGO</v>
      </c>
      <c r="M240" s="95" t="s">
        <v>1064</v>
      </c>
      <c r="N240" s="92" t="s">
        <v>1075</v>
      </c>
      <c r="O240" s="92" t="s">
        <v>1077</v>
      </c>
      <c r="P240" s="84" t="str">
        <f>IF(N240&lt;&gt;"",VLOOKUP(N240,LISTAS·PAPP!$U$9:$Y$125,5,FALSE),"")</f>
        <v>102800000.740.5492</v>
      </c>
      <c r="Q240" s="83" t="str">
        <f>IF(O240&lt;&gt;"",VLOOKUP(O240,LISTAS·PAPP!$U$9:$W$125,3,FALSE),"")</f>
        <v>99999999 SIN ORIENTACION DE GASTO</v>
      </c>
      <c r="R240" s="92" t="s">
        <v>1119</v>
      </c>
      <c r="S240" s="173">
        <v>2001</v>
      </c>
      <c r="T240" s="173">
        <v>1</v>
      </c>
      <c r="U240" s="92" t="s">
        <v>372</v>
      </c>
      <c r="V240" s="92" t="s">
        <v>386</v>
      </c>
      <c r="W240" s="94">
        <v>780104</v>
      </c>
      <c r="X240" s="83" t="str">
        <f>IF(ISERROR(VLOOKUP(W240,LISTAS·PAPP!$AJ$3:$AK$903,2,0))," ",VLOOKUP(W240,LISTAS·PAPP!$AJ$3:$AK$903,2,0))</f>
        <v>A Gobiernos Autónomos Descentralizados</v>
      </c>
      <c r="Y240" s="96">
        <v>243348</v>
      </c>
      <c r="Z240" s="97">
        <v>0</v>
      </c>
      <c r="AA240" s="97">
        <v>0</v>
      </c>
      <c r="AB240" s="97">
        <v>121674</v>
      </c>
      <c r="AC240" s="97">
        <v>0</v>
      </c>
      <c r="AD240" s="97">
        <v>0</v>
      </c>
      <c r="AE240" s="97">
        <v>0</v>
      </c>
      <c r="AF240" s="97">
        <v>121674</v>
      </c>
      <c r="AG240" s="97">
        <v>0</v>
      </c>
      <c r="AH240" s="97">
        <v>0</v>
      </c>
      <c r="AI240" s="97">
        <v>0</v>
      </c>
      <c r="AJ240" s="97">
        <v>0</v>
      </c>
      <c r="AK240" s="97">
        <v>0</v>
      </c>
      <c r="AL240" s="86">
        <f t="shared" si="10"/>
        <v>243348</v>
      </c>
      <c r="AM240" s="87" t="str">
        <f t="shared" si="11"/>
        <v>OK</v>
      </c>
      <c r="AN240" s="1" t="str">
        <f t="shared" si="12"/>
        <v xml:space="preserve">                     </v>
      </c>
    </row>
    <row r="241" spans="1:40" s="88" customFormat="1" ht="50.1" customHeight="1" x14ac:dyDescent="0.25">
      <c r="A241" s="92" t="s">
        <v>43</v>
      </c>
      <c r="B241" s="92" t="s">
        <v>61</v>
      </c>
      <c r="C241" s="92" t="s">
        <v>134</v>
      </c>
      <c r="D241" s="92" t="s">
        <v>1275</v>
      </c>
      <c r="E241" s="92" t="s">
        <v>1276</v>
      </c>
      <c r="F241" s="93">
        <v>30</v>
      </c>
      <c r="G241" s="94" t="s">
        <v>1277</v>
      </c>
      <c r="H241" s="83" t="str">
        <f>IF(M241&lt;&gt;"",VLOOKUP(M241,LISTAS·PAPP!$U$3:$Z$8,2,FALSE),"")</f>
        <v>GARANTIZAR UNA VIDA DIGNA CON IGUALES OPORTUNIDADES PARA TODAS LAS PERSONAS</v>
      </c>
      <c r="I241" s="85" t="str">
        <f>IF(M241&lt;&gt;"",VLOOKUP(M241,LISTAS·PAPP!$U$3:$Z$8,3,FALSE),"")</f>
        <v>FIN DE LA POBREZA</v>
      </c>
      <c r="J241" s="83" t="str">
        <f>IF(M241&lt;&gt;"",VLOOKUP(M241,LISTAS·PAPP!$U$3:$Z$8,4,FALSE),"")</f>
        <v>INCREMENTAR EL ACCESO Y CALIDAD DE LOS SERVICIOS DE INCLUSIÓN SOCIAL CON ÉNFASIS EN LOS GRUPOS DE ATENCIÓN PRIORITARIA Y LA POBLACIÓN QUE SE ENCUENTRA EN POBREZA O VULNERABILIDAD</v>
      </c>
      <c r="K241" s="83" t="str">
        <f>IF(C241&lt;&gt;"",VLOOKUP(C241,LISTAS·PAPP!$H$3:$O$119,4,FALSE),"")</f>
        <v>280 5610 DIRECCION DISTRITAL-20D01-SAN CRISTOBAL-SANTA CRUZ-ISABELA-MIES</v>
      </c>
      <c r="L241" s="85" t="str">
        <f>IF(C241&lt;&gt;"",VLOOKUP(C241,LISTAS·PAPP!$H$3:$O$119,8,FALSE),"")</f>
        <v>04200100 SAN CRISTOBAL</v>
      </c>
      <c r="M241" s="95" t="s">
        <v>1064</v>
      </c>
      <c r="N241" s="92" t="s">
        <v>1075</v>
      </c>
      <c r="O241" s="92" t="s">
        <v>1077</v>
      </c>
      <c r="P241" s="84" t="str">
        <f>IF(N241&lt;&gt;"",VLOOKUP(N241,LISTAS·PAPP!$U$9:$Y$125,5,FALSE),"")</f>
        <v>102800000.740.5492</v>
      </c>
      <c r="Q241" s="83" t="str">
        <f>IF(O241&lt;&gt;"",VLOOKUP(O241,LISTAS·PAPP!$U$9:$W$125,3,FALSE),"")</f>
        <v>99999999 SIN ORIENTACION DE GASTO</v>
      </c>
      <c r="R241" s="92" t="s">
        <v>1119</v>
      </c>
      <c r="S241" s="173">
        <v>2001</v>
      </c>
      <c r="T241" s="173">
        <v>1</v>
      </c>
      <c r="U241" s="92" t="s">
        <v>372</v>
      </c>
      <c r="V241" s="92" t="s">
        <v>386</v>
      </c>
      <c r="W241" s="94">
        <v>780104</v>
      </c>
      <c r="X241" s="83" t="str">
        <f>IF(ISERROR(VLOOKUP(W241,LISTAS·PAPP!$AJ$3:$AK$903,2,0))," ",VLOOKUP(W241,LISTAS·PAPP!$AJ$3:$AK$903,2,0))</f>
        <v>A Gobiernos Autónomos Descentralizados</v>
      </c>
      <c r="Y241" s="96">
        <v>24334.799999999999</v>
      </c>
      <c r="Z241" s="97">
        <v>0</v>
      </c>
      <c r="AA241" s="97">
        <v>0</v>
      </c>
      <c r="AB241" s="97">
        <v>12167.4</v>
      </c>
      <c r="AC241" s="97">
        <v>0</v>
      </c>
      <c r="AD241" s="97">
        <v>0</v>
      </c>
      <c r="AE241" s="97">
        <v>0</v>
      </c>
      <c r="AF241" s="97">
        <v>12167.4</v>
      </c>
      <c r="AG241" s="97">
        <v>0</v>
      </c>
      <c r="AH241" s="97">
        <v>0</v>
      </c>
      <c r="AI241" s="97">
        <v>0</v>
      </c>
      <c r="AJ241" s="97">
        <v>0</v>
      </c>
      <c r="AK241" s="97">
        <v>0</v>
      </c>
      <c r="AL241" s="86">
        <f t="shared" si="10"/>
        <v>24334.799999999999</v>
      </c>
      <c r="AM241" s="87" t="str">
        <f t="shared" si="11"/>
        <v>OK</v>
      </c>
      <c r="AN241" s="1" t="str">
        <f t="shared" si="12"/>
        <v xml:space="preserve">                     </v>
      </c>
    </row>
    <row r="242" spans="1:40" s="88" customFormat="1" ht="50.1" customHeight="1" x14ac:dyDescent="0.25">
      <c r="A242" s="92" t="s">
        <v>43</v>
      </c>
      <c r="B242" s="92" t="s">
        <v>61</v>
      </c>
      <c r="C242" s="92" t="s">
        <v>129</v>
      </c>
      <c r="D242" s="92" t="s">
        <v>1275</v>
      </c>
      <c r="E242" s="92" t="s">
        <v>1276</v>
      </c>
      <c r="F242" s="93">
        <v>930</v>
      </c>
      <c r="G242" s="94" t="s">
        <v>1277</v>
      </c>
      <c r="H242" s="83" t="str">
        <f>IF(M242&lt;&gt;"",VLOOKUP(M242,LISTAS·PAPP!$U$3:$Z$8,2,FALSE),"")</f>
        <v>GARANTIZAR UNA VIDA DIGNA CON IGUALES OPORTUNIDADES PARA TODAS LAS PERSONAS</v>
      </c>
      <c r="I242" s="85" t="str">
        <f>IF(M242&lt;&gt;"",VLOOKUP(M242,LISTAS·PAPP!$U$3:$Z$8,3,FALSE),"")</f>
        <v>FIN DE LA POBREZA</v>
      </c>
      <c r="J242" s="83" t="str">
        <f>IF(M242&lt;&gt;"",VLOOKUP(M242,LISTAS·PAPP!$U$3:$Z$8,4,FALSE),"")</f>
        <v>INCREMENTAR EL ACCESO Y CALIDAD DE LOS SERVICIOS DE INCLUSIÓN SOCIAL CON ÉNFASIS EN LOS GRUPOS DE ATENCIÓN PRIORITARIA Y LA POBLACIÓN QUE SE ENCUENTRA EN POBREZA O VULNERABILIDAD</v>
      </c>
      <c r="K242" s="83" t="str">
        <f>IF(C242&lt;&gt;"",VLOOKUP(C242,LISTAS·PAPP!$H$3:$O$119,4,FALSE),"")</f>
        <v>280 5270 DIRECCION DISTRITAL-09D15-EMPALME-MIES</v>
      </c>
      <c r="L242" s="85" t="str">
        <f>IF(C242&lt;&gt;"",VLOOKUP(C242,LISTAS·PAPP!$H$3:$O$119,8,FALSE),"")</f>
        <v>01090800 EL EMPALME</v>
      </c>
      <c r="M242" s="95" t="s">
        <v>1064</v>
      </c>
      <c r="N242" s="92" t="s">
        <v>1075</v>
      </c>
      <c r="O242" s="92" t="s">
        <v>1077</v>
      </c>
      <c r="P242" s="84" t="str">
        <f>IF(N242&lt;&gt;"",VLOOKUP(N242,LISTAS·PAPP!$U$9:$Y$125,5,FALSE),"")</f>
        <v>102800000.740.5492</v>
      </c>
      <c r="Q242" s="83" t="str">
        <f>IF(O242&lt;&gt;"",VLOOKUP(O242,LISTAS·PAPP!$U$9:$W$125,3,FALSE),"")</f>
        <v>99999999 SIN ORIENTACION DE GASTO</v>
      </c>
      <c r="R242" s="92" t="s">
        <v>1119</v>
      </c>
      <c r="S242" s="173">
        <v>2001</v>
      </c>
      <c r="T242" s="173">
        <v>1</v>
      </c>
      <c r="U242" s="92" t="s">
        <v>372</v>
      </c>
      <c r="V242" s="92" t="s">
        <v>386</v>
      </c>
      <c r="W242" s="94">
        <v>780104</v>
      </c>
      <c r="X242" s="83" t="str">
        <f>IF(ISERROR(VLOOKUP(W242,LISTAS·PAPP!$AJ$3:$AK$903,2,0))," ",VLOOKUP(W242,LISTAS·PAPP!$AJ$3:$AK$903,2,0))</f>
        <v>A Gobiernos Autónomos Descentralizados</v>
      </c>
      <c r="Y242" s="96">
        <v>377189.4</v>
      </c>
      <c r="Z242" s="97">
        <v>0</v>
      </c>
      <c r="AA242" s="97">
        <v>0</v>
      </c>
      <c r="AB242" s="97">
        <v>188594.7</v>
      </c>
      <c r="AC242" s="97">
        <v>0</v>
      </c>
      <c r="AD242" s="97">
        <v>0</v>
      </c>
      <c r="AE242" s="97">
        <v>0</v>
      </c>
      <c r="AF242" s="97">
        <v>188594.7</v>
      </c>
      <c r="AG242" s="97">
        <v>0</v>
      </c>
      <c r="AH242" s="97">
        <v>0</v>
      </c>
      <c r="AI242" s="97">
        <v>0</v>
      </c>
      <c r="AJ242" s="97">
        <v>0</v>
      </c>
      <c r="AK242" s="97">
        <v>0</v>
      </c>
      <c r="AL242" s="86">
        <f t="shared" si="10"/>
        <v>377189.4</v>
      </c>
      <c r="AM242" s="87" t="str">
        <f t="shared" si="11"/>
        <v>OK</v>
      </c>
      <c r="AN242" s="1" t="str">
        <f t="shared" si="12"/>
        <v xml:space="preserve">                     </v>
      </c>
    </row>
    <row r="243" spans="1:40" s="88" customFormat="1" ht="50.1" customHeight="1" x14ac:dyDescent="0.25">
      <c r="A243" s="92" t="s">
        <v>43</v>
      </c>
      <c r="B243" s="92" t="s">
        <v>61</v>
      </c>
      <c r="C243" s="92" t="s">
        <v>130</v>
      </c>
      <c r="D243" s="92" t="s">
        <v>1275</v>
      </c>
      <c r="E243" s="92" t="s">
        <v>1276</v>
      </c>
      <c r="F243" s="93">
        <v>900</v>
      </c>
      <c r="G243" s="94" t="s">
        <v>1277</v>
      </c>
      <c r="H243" s="83" t="str">
        <f>IF(M243&lt;&gt;"",VLOOKUP(M243,LISTAS·PAPP!$U$3:$Z$8,2,FALSE),"")</f>
        <v>GARANTIZAR UNA VIDA DIGNA CON IGUALES OPORTUNIDADES PARA TODAS LAS PERSONAS</v>
      </c>
      <c r="I243" s="85" t="str">
        <f>IF(M243&lt;&gt;"",VLOOKUP(M243,LISTAS·PAPP!$U$3:$Z$8,3,FALSE),"")</f>
        <v>FIN DE LA POBREZA</v>
      </c>
      <c r="J243" s="83" t="str">
        <f>IF(M243&lt;&gt;"",VLOOKUP(M243,LISTAS·PAPP!$U$3:$Z$8,4,FALSE),"")</f>
        <v>INCREMENTAR EL ACCESO Y CALIDAD DE LOS SERVICIOS DE INCLUSIÓN SOCIAL CON ÉNFASIS EN LOS GRUPOS DE ATENCIÓN PRIORITARIA Y LA POBLACIÓN QUE SE ENCUENTRA EN POBREZA O VULNERABILIDAD</v>
      </c>
      <c r="K243" s="83" t="str">
        <f>IF(C243&lt;&gt;"",VLOOKUP(C243,LISTAS·PAPP!$H$3:$O$119,4,FALSE),"")</f>
        <v>280 5310 DIRECCION DISTRITAL-09D17-MILAGRO-MIES</v>
      </c>
      <c r="L243" s="85" t="str">
        <f>IF(C243&lt;&gt;"",VLOOKUP(C243,LISTAS·PAPP!$H$3:$O$119,8,FALSE),"")</f>
        <v>01091000 MILAGRO</v>
      </c>
      <c r="M243" s="95" t="s">
        <v>1064</v>
      </c>
      <c r="N243" s="92" t="s">
        <v>1075</v>
      </c>
      <c r="O243" s="92" t="s">
        <v>1077</v>
      </c>
      <c r="P243" s="84" t="str">
        <f>IF(N243&lt;&gt;"",VLOOKUP(N243,LISTAS·PAPP!$U$9:$Y$125,5,FALSE),"")</f>
        <v>102800000.740.5492</v>
      </c>
      <c r="Q243" s="83" t="str">
        <f>IF(O243&lt;&gt;"",VLOOKUP(O243,LISTAS·PAPP!$U$9:$W$125,3,FALSE),"")</f>
        <v>99999999 SIN ORIENTACION DE GASTO</v>
      </c>
      <c r="R243" s="92" t="s">
        <v>1119</v>
      </c>
      <c r="S243" s="173">
        <v>2001</v>
      </c>
      <c r="T243" s="173">
        <v>1</v>
      </c>
      <c r="U243" s="92" t="s">
        <v>372</v>
      </c>
      <c r="V243" s="92" t="s">
        <v>386</v>
      </c>
      <c r="W243" s="94">
        <v>780104</v>
      </c>
      <c r="X243" s="83" t="str">
        <f>IF(ISERROR(VLOOKUP(W243,LISTAS·PAPP!$AJ$3:$AK$903,2,0))," ",VLOOKUP(W243,LISTAS·PAPP!$AJ$3:$AK$903,2,0))</f>
        <v>A Gobiernos Autónomos Descentralizados</v>
      </c>
      <c r="Y243" s="96">
        <v>365022</v>
      </c>
      <c r="Z243" s="97">
        <v>0</v>
      </c>
      <c r="AA243" s="97">
        <v>0</v>
      </c>
      <c r="AB243" s="97">
        <v>182511</v>
      </c>
      <c r="AC243" s="97">
        <v>0</v>
      </c>
      <c r="AD243" s="97">
        <v>0</v>
      </c>
      <c r="AE243" s="97">
        <v>0</v>
      </c>
      <c r="AF243" s="97">
        <v>182511</v>
      </c>
      <c r="AG243" s="97">
        <v>0</v>
      </c>
      <c r="AH243" s="97">
        <v>0</v>
      </c>
      <c r="AI243" s="97">
        <v>0</v>
      </c>
      <c r="AJ243" s="97">
        <v>0</v>
      </c>
      <c r="AK243" s="97">
        <v>0</v>
      </c>
      <c r="AL243" s="86">
        <f t="shared" si="10"/>
        <v>365022</v>
      </c>
      <c r="AM243" s="87" t="str">
        <f t="shared" si="11"/>
        <v>OK</v>
      </c>
      <c r="AN243" s="1" t="str">
        <f t="shared" si="12"/>
        <v xml:space="preserve">                     </v>
      </c>
    </row>
    <row r="244" spans="1:40" s="88" customFormat="1" ht="50.1" customHeight="1" x14ac:dyDescent="0.25">
      <c r="A244" s="92" t="s">
        <v>43</v>
      </c>
      <c r="B244" s="92" t="s">
        <v>61</v>
      </c>
      <c r="C244" s="92" t="s">
        <v>131</v>
      </c>
      <c r="D244" s="92" t="s">
        <v>1275</v>
      </c>
      <c r="E244" s="92" t="s">
        <v>1276</v>
      </c>
      <c r="F244" s="93">
        <v>810</v>
      </c>
      <c r="G244" s="94" t="s">
        <v>1277</v>
      </c>
      <c r="H244" s="83" t="str">
        <f>IF(M244&lt;&gt;"",VLOOKUP(M244,LISTAS·PAPP!$U$3:$Z$8,2,FALSE),"")</f>
        <v>GARANTIZAR UNA VIDA DIGNA CON IGUALES OPORTUNIDADES PARA TODAS LAS PERSONAS</v>
      </c>
      <c r="I244" s="85" t="str">
        <f>IF(M244&lt;&gt;"",VLOOKUP(M244,LISTAS·PAPP!$U$3:$Z$8,3,FALSE),"")</f>
        <v>FIN DE LA POBREZA</v>
      </c>
      <c r="J244" s="83" t="str">
        <f>IF(M244&lt;&gt;"",VLOOKUP(M244,LISTAS·PAPP!$U$3:$Z$8,4,FALSE),"")</f>
        <v>INCREMENTAR EL ACCESO Y CALIDAD DE LOS SERVICIOS DE INCLUSIÓN SOCIAL CON ÉNFASIS EN LOS GRUPOS DE ATENCIÓN PRIORITARIA Y LA POBLACIÓN QUE SE ENCUENTRA EN POBREZA O VULNERABILIDAD</v>
      </c>
      <c r="K244" s="83" t="str">
        <f>IF(C244&lt;&gt;"",VLOOKUP(C244,LISTAS·PAPP!$H$3:$O$119,4,FALSE),"")</f>
        <v>280 5360 DIRECCION DISTRITAL-09D20-SALITRE-MIES</v>
      </c>
      <c r="L244" s="85" t="str">
        <f>IF(C244&lt;&gt;"",VLOOKUP(C244,LISTAS·PAPP!$H$3:$O$119,8,FALSE),"")</f>
        <v>01091900 URBINA JADO (SALITRE)</v>
      </c>
      <c r="M244" s="95" t="s">
        <v>1064</v>
      </c>
      <c r="N244" s="92" t="s">
        <v>1075</v>
      </c>
      <c r="O244" s="92" t="s">
        <v>1077</v>
      </c>
      <c r="P244" s="84" t="str">
        <f>IF(N244&lt;&gt;"",VLOOKUP(N244,LISTAS·PAPP!$U$9:$Y$125,5,FALSE),"")</f>
        <v>102800000.740.5492</v>
      </c>
      <c r="Q244" s="83" t="str">
        <f>IF(O244&lt;&gt;"",VLOOKUP(O244,LISTAS·PAPP!$U$9:$W$125,3,FALSE),"")</f>
        <v>99999999 SIN ORIENTACION DE GASTO</v>
      </c>
      <c r="R244" s="92" t="s">
        <v>1119</v>
      </c>
      <c r="S244" s="173">
        <v>2001</v>
      </c>
      <c r="T244" s="173">
        <v>1</v>
      </c>
      <c r="U244" s="92" t="s">
        <v>372</v>
      </c>
      <c r="V244" s="92" t="s">
        <v>386</v>
      </c>
      <c r="W244" s="94">
        <v>780104</v>
      </c>
      <c r="X244" s="83" t="str">
        <f>IF(ISERROR(VLOOKUP(W244,LISTAS·PAPP!$AJ$3:$AK$903,2,0))," ",VLOOKUP(W244,LISTAS·PAPP!$AJ$3:$AK$903,2,0))</f>
        <v>A Gobiernos Autónomos Descentralizados</v>
      </c>
      <c r="Y244" s="96">
        <v>328519.8</v>
      </c>
      <c r="Z244" s="97">
        <v>0</v>
      </c>
      <c r="AA244" s="97">
        <v>0</v>
      </c>
      <c r="AB244" s="97">
        <v>164259.9</v>
      </c>
      <c r="AC244" s="97">
        <v>0</v>
      </c>
      <c r="AD244" s="97">
        <v>0</v>
      </c>
      <c r="AE244" s="97">
        <v>0</v>
      </c>
      <c r="AF244" s="97">
        <v>164259.9</v>
      </c>
      <c r="AG244" s="97">
        <v>0</v>
      </c>
      <c r="AH244" s="97">
        <v>0</v>
      </c>
      <c r="AI244" s="97">
        <v>0</v>
      </c>
      <c r="AJ244" s="97">
        <v>0</v>
      </c>
      <c r="AK244" s="97">
        <v>0</v>
      </c>
      <c r="AL244" s="86">
        <f t="shared" si="10"/>
        <v>328519.8</v>
      </c>
      <c r="AM244" s="87" t="str">
        <f t="shared" si="11"/>
        <v>OK</v>
      </c>
      <c r="AN244" s="1" t="str">
        <f t="shared" si="12"/>
        <v xml:space="preserve">                     </v>
      </c>
    </row>
    <row r="245" spans="1:40" s="88" customFormat="1" ht="50.1" customHeight="1" x14ac:dyDescent="0.25">
      <c r="A245" s="92" t="s">
        <v>43</v>
      </c>
      <c r="B245" s="92" t="s">
        <v>61</v>
      </c>
      <c r="C245" s="92" t="s">
        <v>132</v>
      </c>
      <c r="D245" s="92" t="s">
        <v>1275</v>
      </c>
      <c r="E245" s="92" t="s">
        <v>1276</v>
      </c>
      <c r="F245" s="93">
        <v>1020</v>
      </c>
      <c r="G245" s="94" t="s">
        <v>1277</v>
      </c>
      <c r="H245" s="83" t="str">
        <f>IF(M245&lt;&gt;"",VLOOKUP(M245,LISTAS·PAPP!$U$3:$Z$8,2,FALSE),"")</f>
        <v>GARANTIZAR UNA VIDA DIGNA CON IGUALES OPORTUNIDADES PARA TODAS LAS PERSONAS</v>
      </c>
      <c r="I245" s="85" t="str">
        <f>IF(M245&lt;&gt;"",VLOOKUP(M245,LISTAS·PAPP!$U$3:$Z$8,3,FALSE),"")</f>
        <v>FIN DE LA POBREZA</v>
      </c>
      <c r="J245" s="83" t="str">
        <f>IF(M245&lt;&gt;"",VLOOKUP(M245,LISTAS·PAPP!$U$3:$Z$8,4,FALSE),"")</f>
        <v>INCREMENTAR EL ACCESO Y CALIDAD DE LOS SERVICIOS DE INCLUSIÓN SOCIAL CON ÉNFASIS EN LOS GRUPOS DE ATENCIÓN PRIORITARIA Y LA POBLACIÓN QUE SE ENCUENTRA EN POBREZA O VULNERABILIDAD</v>
      </c>
      <c r="K245" s="83" t="str">
        <f>IF(C245&lt;&gt;"",VLOOKUP(C245,LISTAS·PAPP!$H$3:$O$119,4,FALSE),"")</f>
        <v>280 5410 DIRECCION DISTRITAL-12D01-BABA-BABAHOYO-MONTALVO-MIES</v>
      </c>
      <c r="L245" s="85" t="str">
        <f>IF(C245&lt;&gt;"",VLOOKUP(C245,LISTAS·PAPP!$H$3:$O$119,8,FALSE),"")</f>
        <v>01120100 BABAHOYO</v>
      </c>
      <c r="M245" s="95" t="s">
        <v>1064</v>
      </c>
      <c r="N245" s="92" t="s">
        <v>1075</v>
      </c>
      <c r="O245" s="92" t="s">
        <v>1077</v>
      </c>
      <c r="P245" s="84" t="str">
        <f>IF(N245&lt;&gt;"",VLOOKUP(N245,LISTAS·PAPP!$U$9:$Y$125,5,FALSE),"")</f>
        <v>102800000.740.5492</v>
      </c>
      <c r="Q245" s="83" t="str">
        <f>IF(O245&lt;&gt;"",VLOOKUP(O245,LISTAS·PAPP!$U$9:$W$125,3,FALSE),"")</f>
        <v>99999999 SIN ORIENTACION DE GASTO</v>
      </c>
      <c r="R245" s="92" t="s">
        <v>1119</v>
      </c>
      <c r="S245" s="173">
        <v>2001</v>
      </c>
      <c r="T245" s="173">
        <v>1</v>
      </c>
      <c r="U245" s="92" t="s">
        <v>372</v>
      </c>
      <c r="V245" s="92" t="s">
        <v>386</v>
      </c>
      <c r="W245" s="94">
        <v>780104</v>
      </c>
      <c r="X245" s="83" t="str">
        <f>IF(ISERROR(VLOOKUP(W245,LISTAS·PAPP!$AJ$3:$AK$903,2,0))," ",VLOOKUP(W245,LISTAS·PAPP!$AJ$3:$AK$903,2,0))</f>
        <v>A Gobiernos Autónomos Descentralizados</v>
      </c>
      <c r="Y245" s="96">
        <v>413691.6</v>
      </c>
      <c r="Z245" s="97">
        <v>0</v>
      </c>
      <c r="AA245" s="97">
        <v>0</v>
      </c>
      <c r="AB245" s="97">
        <v>206845.8</v>
      </c>
      <c r="AC245" s="97">
        <v>0</v>
      </c>
      <c r="AD245" s="97">
        <v>0</v>
      </c>
      <c r="AE245" s="97">
        <v>0</v>
      </c>
      <c r="AF245" s="97">
        <v>206845.8</v>
      </c>
      <c r="AG245" s="97">
        <v>0</v>
      </c>
      <c r="AH245" s="97">
        <v>0</v>
      </c>
      <c r="AI245" s="97">
        <v>0</v>
      </c>
      <c r="AJ245" s="97">
        <v>0</v>
      </c>
      <c r="AK245" s="97">
        <v>0</v>
      </c>
      <c r="AL245" s="86">
        <f t="shared" si="10"/>
        <v>413691.6</v>
      </c>
      <c r="AM245" s="87" t="str">
        <f t="shared" si="11"/>
        <v>OK</v>
      </c>
      <c r="AN245" s="1" t="str">
        <f t="shared" si="12"/>
        <v xml:space="preserve">                     </v>
      </c>
    </row>
    <row r="246" spans="1:40" s="88" customFormat="1" ht="50.1" customHeight="1" x14ac:dyDescent="0.25">
      <c r="A246" s="92" t="s">
        <v>43</v>
      </c>
      <c r="B246" s="92" t="s">
        <v>61</v>
      </c>
      <c r="C246" s="92" t="s">
        <v>133</v>
      </c>
      <c r="D246" s="92" t="s">
        <v>1275</v>
      </c>
      <c r="E246" s="92" t="s">
        <v>1276</v>
      </c>
      <c r="F246" s="93">
        <v>900</v>
      </c>
      <c r="G246" s="94" t="s">
        <v>1277</v>
      </c>
      <c r="H246" s="83" t="str">
        <f>IF(M246&lt;&gt;"",VLOOKUP(M246,LISTAS·PAPP!$U$3:$Z$8,2,FALSE),"")</f>
        <v>GARANTIZAR UNA VIDA DIGNA CON IGUALES OPORTUNIDADES PARA TODAS LAS PERSONAS</v>
      </c>
      <c r="I246" s="85" t="str">
        <f>IF(M246&lt;&gt;"",VLOOKUP(M246,LISTAS·PAPP!$U$3:$Z$8,3,FALSE),"")</f>
        <v>FIN DE LA POBREZA</v>
      </c>
      <c r="J246" s="83" t="str">
        <f>IF(M246&lt;&gt;"",VLOOKUP(M246,LISTAS·PAPP!$U$3:$Z$8,4,FALSE),"")</f>
        <v>INCREMENTAR EL ACCESO Y CALIDAD DE LOS SERVICIOS DE INCLUSIÓN SOCIAL CON ÉNFASIS EN LOS GRUPOS DE ATENCIÓN PRIORITARIA Y LA POBLACIÓN QUE SE ENCUENTRA EN POBREZA O VULNERABILIDAD</v>
      </c>
      <c r="K246" s="83" t="str">
        <f>IF(C246&lt;&gt;"",VLOOKUP(C246,LISTAS·PAPP!$H$3:$O$119,4,FALSE),"")</f>
        <v>280 5450 DIRECCION DISTRITAL-12D03-MOCACHE-QUEVEDO-MIES</v>
      </c>
      <c r="L246" s="85" t="str">
        <f>IF(C246&lt;&gt;"",VLOOKUP(C246,LISTAS·PAPP!$H$3:$O$119,8,FALSE),"")</f>
        <v>01120500 QUEVEDO</v>
      </c>
      <c r="M246" s="95" t="s">
        <v>1064</v>
      </c>
      <c r="N246" s="92" t="s">
        <v>1075</v>
      </c>
      <c r="O246" s="92" t="s">
        <v>1077</v>
      </c>
      <c r="P246" s="84" t="str">
        <f>IF(N246&lt;&gt;"",VLOOKUP(N246,LISTAS·PAPP!$U$9:$Y$125,5,FALSE),"")</f>
        <v>102800000.740.5492</v>
      </c>
      <c r="Q246" s="83" t="str">
        <f>IF(O246&lt;&gt;"",VLOOKUP(O246,LISTAS·PAPP!$U$9:$W$125,3,FALSE),"")</f>
        <v>99999999 SIN ORIENTACION DE GASTO</v>
      </c>
      <c r="R246" s="92" t="s">
        <v>1119</v>
      </c>
      <c r="S246" s="173">
        <v>2001</v>
      </c>
      <c r="T246" s="173">
        <v>1</v>
      </c>
      <c r="U246" s="92" t="s">
        <v>372</v>
      </c>
      <c r="V246" s="92" t="s">
        <v>386</v>
      </c>
      <c r="W246" s="94">
        <v>780104</v>
      </c>
      <c r="X246" s="83" t="str">
        <f>IF(ISERROR(VLOOKUP(W246,LISTAS·PAPP!$AJ$3:$AK$903,2,0))," ",VLOOKUP(W246,LISTAS·PAPP!$AJ$3:$AK$903,2,0))</f>
        <v>A Gobiernos Autónomos Descentralizados</v>
      </c>
      <c r="Y246" s="96">
        <v>365022</v>
      </c>
      <c r="Z246" s="97">
        <v>0</v>
      </c>
      <c r="AA246" s="97">
        <v>0</v>
      </c>
      <c r="AB246" s="97">
        <v>182511</v>
      </c>
      <c r="AC246" s="97">
        <v>0</v>
      </c>
      <c r="AD246" s="97">
        <v>0</v>
      </c>
      <c r="AE246" s="97">
        <v>0</v>
      </c>
      <c r="AF246" s="97">
        <v>182511</v>
      </c>
      <c r="AG246" s="97">
        <v>0</v>
      </c>
      <c r="AH246" s="97">
        <v>0</v>
      </c>
      <c r="AI246" s="97">
        <v>0</v>
      </c>
      <c r="AJ246" s="97">
        <v>0</v>
      </c>
      <c r="AK246" s="97">
        <v>0</v>
      </c>
      <c r="AL246" s="86">
        <f t="shared" si="10"/>
        <v>365022</v>
      </c>
      <c r="AM246" s="87" t="str">
        <f t="shared" si="11"/>
        <v>OK</v>
      </c>
      <c r="AN246" s="1" t="str">
        <f t="shared" si="12"/>
        <v xml:space="preserve">                     </v>
      </c>
    </row>
    <row r="247" spans="1:40" s="88" customFormat="1" ht="50.1" customHeight="1" x14ac:dyDescent="0.25">
      <c r="A247" s="92" t="s">
        <v>43</v>
      </c>
      <c r="B247" s="92" t="s">
        <v>61</v>
      </c>
      <c r="C247" s="92" t="s">
        <v>135</v>
      </c>
      <c r="D247" s="92" t="s">
        <v>1275</v>
      </c>
      <c r="E247" s="92" t="s">
        <v>1276</v>
      </c>
      <c r="F247" s="93">
        <v>930</v>
      </c>
      <c r="G247" s="94" t="s">
        <v>1277</v>
      </c>
      <c r="H247" s="83" t="str">
        <f>IF(M247&lt;&gt;"",VLOOKUP(M247,LISTAS·PAPP!$U$3:$Z$8,2,FALSE),"")</f>
        <v>GARANTIZAR UNA VIDA DIGNA CON IGUALES OPORTUNIDADES PARA TODAS LAS PERSONAS</v>
      </c>
      <c r="I247" s="85" t="str">
        <f>IF(M247&lt;&gt;"",VLOOKUP(M247,LISTAS·PAPP!$U$3:$Z$8,3,FALSE),"")</f>
        <v>FIN DE LA POBREZA</v>
      </c>
      <c r="J247" s="83" t="str">
        <f>IF(M247&lt;&gt;"",VLOOKUP(M247,LISTAS·PAPP!$U$3:$Z$8,4,FALSE),"")</f>
        <v>INCREMENTAR EL ACCESO Y CALIDAD DE LOS SERVICIOS DE INCLUSIÓN SOCIAL CON ÉNFASIS EN LOS GRUPOS DE ATENCIÓN PRIORITARIA Y LA POBLACIÓN QUE SE ENCUENTRA EN POBREZA O VULNERABILIDAD</v>
      </c>
      <c r="K247" s="83" t="str">
        <f>IF(C247&lt;&gt;"",VLOOKUP(C247,LISTAS·PAPP!$H$3:$O$119,4,FALSE),"")</f>
        <v>280 5730 DIRECCION DISTRITAL-24D02-LA LIBERTAD-SALINAS-MIES</v>
      </c>
      <c r="L247" s="85" t="str">
        <f>IF(C247&lt;&gt;"",VLOOKUP(C247,LISTAS·PAPP!$H$3:$O$119,8,FALSE),"")</f>
        <v>01240300 SALINAS</v>
      </c>
      <c r="M247" s="95" t="s">
        <v>1064</v>
      </c>
      <c r="N247" s="92" t="s">
        <v>1075</v>
      </c>
      <c r="O247" s="92" t="s">
        <v>1077</v>
      </c>
      <c r="P247" s="84" t="str">
        <f>IF(N247&lt;&gt;"",VLOOKUP(N247,LISTAS·PAPP!$U$9:$Y$125,5,FALSE),"")</f>
        <v>102800000.740.5492</v>
      </c>
      <c r="Q247" s="83" t="str">
        <f>IF(O247&lt;&gt;"",VLOOKUP(O247,LISTAS·PAPP!$U$9:$W$125,3,FALSE),"")</f>
        <v>99999999 SIN ORIENTACION DE GASTO</v>
      </c>
      <c r="R247" s="92" t="s">
        <v>1119</v>
      </c>
      <c r="S247" s="173">
        <v>2001</v>
      </c>
      <c r="T247" s="173">
        <v>1</v>
      </c>
      <c r="U247" s="92" t="s">
        <v>372</v>
      </c>
      <c r="V247" s="92" t="s">
        <v>386</v>
      </c>
      <c r="W247" s="94">
        <v>780104</v>
      </c>
      <c r="X247" s="83" t="str">
        <f>IF(ISERROR(VLOOKUP(W247,LISTAS·PAPP!$AJ$3:$AK$903,2,0))," ",VLOOKUP(W247,LISTAS·PAPP!$AJ$3:$AK$903,2,0))</f>
        <v>A Gobiernos Autónomos Descentralizados</v>
      </c>
      <c r="Y247" s="96">
        <v>377188.18</v>
      </c>
      <c r="Z247" s="97">
        <v>0</v>
      </c>
      <c r="AA247" s="97">
        <v>0</v>
      </c>
      <c r="AB247" s="97">
        <v>188594.09</v>
      </c>
      <c r="AC247" s="97">
        <v>0</v>
      </c>
      <c r="AD247" s="97">
        <v>0</v>
      </c>
      <c r="AE247" s="97">
        <v>0</v>
      </c>
      <c r="AF247" s="97">
        <v>188594.09</v>
      </c>
      <c r="AG247" s="97">
        <v>0</v>
      </c>
      <c r="AH247" s="97">
        <v>0</v>
      </c>
      <c r="AI247" s="97">
        <v>0</v>
      </c>
      <c r="AJ247" s="97">
        <v>0</v>
      </c>
      <c r="AK247" s="97">
        <v>0</v>
      </c>
      <c r="AL247" s="86">
        <f t="shared" si="10"/>
        <v>377188.18</v>
      </c>
      <c r="AM247" s="87" t="str">
        <f t="shared" si="11"/>
        <v>OK</v>
      </c>
      <c r="AN247" s="1" t="str">
        <f t="shared" si="12"/>
        <v xml:space="preserve">                     </v>
      </c>
    </row>
    <row r="248" spans="1:40" s="88" customFormat="1" ht="50.1" customHeight="1" x14ac:dyDescent="0.25">
      <c r="A248" s="92" t="s">
        <v>43</v>
      </c>
      <c r="B248" s="92" t="s">
        <v>62</v>
      </c>
      <c r="C248" s="92" t="s">
        <v>136</v>
      </c>
      <c r="D248" s="92" t="s">
        <v>1275</v>
      </c>
      <c r="E248" s="92" t="s">
        <v>1276</v>
      </c>
      <c r="F248" s="93">
        <v>480</v>
      </c>
      <c r="G248" s="94" t="s">
        <v>1277</v>
      </c>
      <c r="H248" s="83" t="str">
        <f>IF(M248&lt;&gt;"",VLOOKUP(M248,LISTAS·PAPP!$U$3:$Z$8,2,FALSE),"")</f>
        <v>GARANTIZAR UNA VIDA DIGNA CON IGUALES OPORTUNIDADES PARA TODAS LAS PERSONAS</v>
      </c>
      <c r="I248" s="85" t="str">
        <f>IF(M248&lt;&gt;"",VLOOKUP(M248,LISTAS·PAPP!$U$3:$Z$8,3,FALSE),"")</f>
        <v>FIN DE LA POBREZA</v>
      </c>
      <c r="J248" s="83" t="str">
        <f>IF(M248&lt;&gt;"",VLOOKUP(M248,LISTAS·PAPP!$U$3:$Z$8,4,FALSE),"")</f>
        <v>INCREMENTAR EL ACCESO Y CALIDAD DE LOS SERVICIOS DE INCLUSIÓN SOCIAL CON ÉNFASIS EN LOS GRUPOS DE ATENCIÓN PRIORITARIA Y LA POBLACIÓN QUE SE ENCUENTRA EN POBREZA O VULNERABILIDAD</v>
      </c>
      <c r="K248" s="83" t="str">
        <f>IF(C248&lt;&gt;"",VLOOKUP(C248,LISTAS·PAPP!$H$3:$O$119,4,FALSE),"")</f>
        <v>280 6110 DIRECCION DISTRITAL-01D01-PARROQUIAS URBANAS(MACHANGARA a BELLAVISTA) Y PARROQUIAS RURALES (NULTI a SAYAUSI)-MIES</v>
      </c>
      <c r="L248" s="85" t="str">
        <f>IF(C248&lt;&gt;"",VLOOKUP(C248,LISTAS·PAPP!$H$3:$O$119,8,FALSE),"")</f>
        <v>02010100 CUENCA</v>
      </c>
      <c r="M248" s="95" t="s">
        <v>1064</v>
      </c>
      <c r="N248" s="92" t="s">
        <v>1075</v>
      </c>
      <c r="O248" s="92" t="s">
        <v>1077</v>
      </c>
      <c r="P248" s="84" t="str">
        <f>IF(N248&lt;&gt;"",VLOOKUP(N248,LISTAS·PAPP!$U$9:$Y$125,5,FALSE),"")</f>
        <v>102800000.740.5492</v>
      </c>
      <c r="Q248" s="83" t="str">
        <f>IF(O248&lt;&gt;"",VLOOKUP(O248,LISTAS·PAPP!$U$9:$W$125,3,FALSE),"")</f>
        <v>99999999 SIN ORIENTACION DE GASTO</v>
      </c>
      <c r="R248" s="92" t="s">
        <v>1119</v>
      </c>
      <c r="S248" s="173">
        <v>2001</v>
      </c>
      <c r="T248" s="173">
        <v>1</v>
      </c>
      <c r="U248" s="92" t="s">
        <v>372</v>
      </c>
      <c r="V248" s="92" t="s">
        <v>386</v>
      </c>
      <c r="W248" s="94">
        <v>780104</v>
      </c>
      <c r="X248" s="83" t="str">
        <f>IF(ISERROR(VLOOKUP(W248,LISTAS·PAPP!$AJ$3:$AK$903,2,0))," ",VLOOKUP(W248,LISTAS·PAPP!$AJ$3:$AK$903,2,0))</f>
        <v>A Gobiernos Autónomos Descentralizados</v>
      </c>
      <c r="Y248" s="96">
        <v>194678.39999999999</v>
      </c>
      <c r="Z248" s="97">
        <v>0</v>
      </c>
      <c r="AA248" s="97">
        <v>0</v>
      </c>
      <c r="AB248" s="97">
        <v>97339.199999999997</v>
      </c>
      <c r="AC248" s="97">
        <v>0</v>
      </c>
      <c r="AD248" s="97">
        <v>0</v>
      </c>
      <c r="AE248" s="97">
        <v>0</v>
      </c>
      <c r="AF248" s="97">
        <v>97339.199999999997</v>
      </c>
      <c r="AG248" s="97">
        <v>0</v>
      </c>
      <c r="AH248" s="97">
        <v>0</v>
      </c>
      <c r="AI248" s="97">
        <v>0</v>
      </c>
      <c r="AJ248" s="97">
        <v>0</v>
      </c>
      <c r="AK248" s="97">
        <v>0</v>
      </c>
      <c r="AL248" s="86">
        <f t="shared" si="10"/>
        <v>194678.39999999999</v>
      </c>
      <c r="AM248" s="87" t="str">
        <f t="shared" si="11"/>
        <v>OK</v>
      </c>
      <c r="AN248" s="1" t="str">
        <f t="shared" si="12"/>
        <v xml:space="preserve">                     </v>
      </c>
    </row>
    <row r="249" spans="1:40" s="88" customFormat="1" ht="50.1" customHeight="1" x14ac:dyDescent="0.25">
      <c r="A249" s="92" t="s">
        <v>43</v>
      </c>
      <c r="B249" s="92" t="s">
        <v>64</v>
      </c>
      <c r="C249" s="92" t="s">
        <v>145</v>
      </c>
      <c r="D249" s="92" t="s">
        <v>1275</v>
      </c>
      <c r="E249" s="92" t="s">
        <v>1276</v>
      </c>
      <c r="F249" s="93">
        <v>150</v>
      </c>
      <c r="G249" s="94" t="s">
        <v>1277</v>
      </c>
      <c r="H249" s="83" t="str">
        <f>IF(M249&lt;&gt;"",VLOOKUP(M249,LISTAS·PAPP!$U$3:$Z$8,2,FALSE),"")</f>
        <v>GARANTIZAR UNA VIDA DIGNA CON IGUALES OPORTUNIDADES PARA TODAS LAS PERSONAS</v>
      </c>
      <c r="I249" s="85" t="str">
        <f>IF(M249&lt;&gt;"",VLOOKUP(M249,LISTAS·PAPP!$U$3:$Z$8,3,FALSE),"")</f>
        <v>FIN DE LA POBREZA</v>
      </c>
      <c r="J249" s="83" t="str">
        <f>IF(M249&lt;&gt;"",VLOOKUP(M249,LISTAS·PAPP!$U$3:$Z$8,4,FALSE),"")</f>
        <v>INCREMENTAR EL ACCESO Y CALIDAD DE LOS SERVICIOS DE INCLUSIÓN SOCIAL CON ÉNFASIS EN LOS GRUPOS DE ATENCIÓN PRIORITARIA Y LA POBLACIÓN QUE SE ENCUENTRA EN POBREZA O VULNERABILIDAD</v>
      </c>
      <c r="K249" s="83" t="str">
        <f>IF(C249&lt;&gt;"",VLOOKUP(C249,LISTAS·PAPP!$H$3:$O$119,4,FALSE),"")</f>
        <v>280 8130 DIRECCION DISTRITAL-09D03-GARCIA MORENO a ROCA-MIES</v>
      </c>
      <c r="L249" s="85" t="str">
        <f>IF(C249&lt;&gt;"",VLOOKUP(C249,LISTAS·PAPP!$H$3:$O$119,8,FALSE),"")</f>
        <v>01090100 GUAYAQUIL</v>
      </c>
      <c r="M249" s="95" t="s">
        <v>1064</v>
      </c>
      <c r="N249" s="92" t="s">
        <v>1075</v>
      </c>
      <c r="O249" s="92" t="s">
        <v>1077</v>
      </c>
      <c r="P249" s="84" t="str">
        <f>IF(N249&lt;&gt;"",VLOOKUP(N249,LISTAS·PAPP!$U$9:$Y$125,5,FALSE),"")</f>
        <v>102800000.740.5492</v>
      </c>
      <c r="Q249" s="83" t="str">
        <f>IF(O249&lt;&gt;"",VLOOKUP(O249,LISTAS·PAPP!$U$9:$W$125,3,FALSE),"")</f>
        <v>99999999 SIN ORIENTACION DE GASTO</v>
      </c>
      <c r="R249" s="92" t="s">
        <v>1119</v>
      </c>
      <c r="S249" s="173">
        <v>2001</v>
      </c>
      <c r="T249" s="173">
        <v>1</v>
      </c>
      <c r="U249" s="92" t="s">
        <v>372</v>
      </c>
      <c r="V249" s="92" t="s">
        <v>386</v>
      </c>
      <c r="W249" s="94">
        <v>780104</v>
      </c>
      <c r="X249" s="83" t="str">
        <f>IF(ISERROR(VLOOKUP(W249,LISTAS·PAPP!$AJ$3:$AK$903,2,0))," ",VLOOKUP(W249,LISTAS·PAPP!$AJ$3:$AK$903,2,0))</f>
        <v>A Gobiernos Autónomos Descentralizados</v>
      </c>
      <c r="Y249" s="96">
        <v>60837</v>
      </c>
      <c r="Z249" s="97">
        <v>0</v>
      </c>
      <c r="AA249" s="97">
        <v>0</v>
      </c>
      <c r="AB249" s="97">
        <v>30418.5</v>
      </c>
      <c r="AC249" s="97">
        <v>0</v>
      </c>
      <c r="AD249" s="97">
        <v>0</v>
      </c>
      <c r="AE249" s="97">
        <v>0</v>
      </c>
      <c r="AF249" s="97">
        <v>30418.5</v>
      </c>
      <c r="AG249" s="97">
        <v>0</v>
      </c>
      <c r="AH249" s="97">
        <v>0</v>
      </c>
      <c r="AI249" s="97">
        <v>0</v>
      </c>
      <c r="AJ249" s="97">
        <v>0</v>
      </c>
      <c r="AK249" s="97">
        <v>0</v>
      </c>
      <c r="AL249" s="86">
        <f t="shared" si="10"/>
        <v>60837</v>
      </c>
      <c r="AM249" s="87" t="str">
        <f t="shared" si="11"/>
        <v>OK</v>
      </c>
      <c r="AN249" s="1" t="str">
        <f t="shared" si="12"/>
        <v xml:space="preserve">                     </v>
      </c>
    </row>
    <row r="250" spans="1:40" s="88" customFormat="1" ht="50.1" customHeight="1" x14ac:dyDescent="0.25">
      <c r="A250" s="92" t="s">
        <v>43</v>
      </c>
      <c r="B250" s="92" t="s">
        <v>64</v>
      </c>
      <c r="C250" s="92" t="s">
        <v>146</v>
      </c>
      <c r="D250" s="92" t="s">
        <v>1275</v>
      </c>
      <c r="E250" s="92" t="s">
        <v>1276</v>
      </c>
      <c r="F250" s="93">
        <v>180</v>
      </c>
      <c r="G250" s="94" t="s">
        <v>1277</v>
      </c>
      <c r="H250" s="83" t="str">
        <f>IF(M250&lt;&gt;"",VLOOKUP(M250,LISTAS·PAPP!$U$3:$Z$8,2,FALSE),"")</f>
        <v>GARANTIZAR UNA VIDA DIGNA CON IGUALES OPORTUNIDADES PARA TODAS LAS PERSONAS</v>
      </c>
      <c r="I250" s="85" t="str">
        <f>IF(M250&lt;&gt;"",VLOOKUP(M250,LISTAS·PAPP!$U$3:$Z$8,3,FALSE),"")</f>
        <v>FIN DE LA POBREZA</v>
      </c>
      <c r="J250" s="83" t="str">
        <f>IF(M250&lt;&gt;"",VLOOKUP(M250,LISTAS·PAPP!$U$3:$Z$8,4,FALSE),"")</f>
        <v>INCREMENTAR EL ACCESO Y CALIDAD DE LOS SERVICIOS DE INCLUSIÓN SOCIAL CON ÉNFASIS EN LOS GRUPOS DE ATENCIÓN PRIORITARIA Y LA POBLACIÓN QUE SE ENCUENTRA EN POBREZA O VULNERABILIDAD</v>
      </c>
      <c r="K250" s="83" t="str">
        <f>IF(C250&lt;&gt;"",VLOOKUP(C250,LISTAS·PAPP!$H$3:$O$119,4,FALSE),"")</f>
        <v>280 8240 DIRECCION DISTRITAL-09D09-TARQUI-MIES</v>
      </c>
      <c r="L250" s="85" t="str">
        <f>IF(C250&lt;&gt;"",VLOOKUP(C250,LISTAS·PAPP!$H$3:$O$119,8,FALSE),"")</f>
        <v>01090100 GUAYAQUIL</v>
      </c>
      <c r="M250" s="95" t="s">
        <v>1064</v>
      </c>
      <c r="N250" s="92" t="s">
        <v>1075</v>
      </c>
      <c r="O250" s="92" t="s">
        <v>1077</v>
      </c>
      <c r="P250" s="84" t="str">
        <f>IF(N250&lt;&gt;"",VLOOKUP(N250,LISTAS·PAPP!$U$9:$Y$125,5,FALSE),"")</f>
        <v>102800000.740.5492</v>
      </c>
      <c r="Q250" s="83" t="str">
        <f>IF(O250&lt;&gt;"",VLOOKUP(O250,LISTAS·PAPP!$U$9:$W$125,3,FALSE),"")</f>
        <v>99999999 SIN ORIENTACION DE GASTO</v>
      </c>
      <c r="R250" s="92" t="s">
        <v>1119</v>
      </c>
      <c r="S250" s="173">
        <v>2001</v>
      </c>
      <c r="T250" s="173">
        <v>1</v>
      </c>
      <c r="U250" s="92" t="s">
        <v>372</v>
      </c>
      <c r="V250" s="92" t="s">
        <v>386</v>
      </c>
      <c r="W250" s="94">
        <v>780104</v>
      </c>
      <c r="X250" s="83" t="str">
        <f>IF(ISERROR(VLOOKUP(W250,LISTAS·PAPP!$AJ$3:$AK$903,2,0))," ",VLOOKUP(W250,LISTAS·PAPP!$AJ$3:$AK$903,2,0))</f>
        <v>A Gobiernos Autónomos Descentralizados</v>
      </c>
      <c r="Y250" s="96">
        <v>73004.399999999994</v>
      </c>
      <c r="Z250" s="97">
        <v>0</v>
      </c>
      <c r="AA250" s="97">
        <v>0</v>
      </c>
      <c r="AB250" s="97">
        <v>36502.199999999997</v>
      </c>
      <c r="AC250" s="97">
        <v>0</v>
      </c>
      <c r="AD250" s="97">
        <v>0</v>
      </c>
      <c r="AE250" s="97">
        <v>0</v>
      </c>
      <c r="AF250" s="97">
        <v>36502.199999999997</v>
      </c>
      <c r="AG250" s="97">
        <v>0</v>
      </c>
      <c r="AH250" s="97">
        <v>0</v>
      </c>
      <c r="AI250" s="97">
        <v>0</v>
      </c>
      <c r="AJ250" s="97">
        <v>0</v>
      </c>
      <c r="AK250" s="97">
        <v>0</v>
      </c>
      <c r="AL250" s="86">
        <f t="shared" si="10"/>
        <v>73004.399999999994</v>
      </c>
      <c r="AM250" s="87" t="str">
        <f t="shared" si="11"/>
        <v>OK</v>
      </c>
      <c r="AN250" s="1" t="str">
        <f t="shared" si="12"/>
        <v xml:space="preserve">                     </v>
      </c>
    </row>
    <row r="251" spans="1:40" s="88" customFormat="1" ht="50.1" customHeight="1" x14ac:dyDescent="0.25">
      <c r="A251" s="92" t="s">
        <v>43</v>
      </c>
      <c r="B251" s="92" t="s">
        <v>48</v>
      </c>
      <c r="C251" s="92" t="s">
        <v>70</v>
      </c>
      <c r="D251" s="92" t="s">
        <v>1268</v>
      </c>
      <c r="E251" s="92" t="s">
        <v>1269</v>
      </c>
      <c r="F251" s="93">
        <v>1</v>
      </c>
      <c r="G251" s="94" t="s">
        <v>1270</v>
      </c>
      <c r="H251" s="83" t="str">
        <f>IF(M251&lt;&gt;"",VLOOKUP(M251,LISTAS·PAPP!$U$3:$Z$8,2,FALSE),"")</f>
        <v>GARANTIZAR UNA VIDA DIGNA CON IGUALES OPORTUNIDADES PARA TODAS LAS PERSONAS</v>
      </c>
      <c r="I251" s="85" t="str">
        <f>IF(M251&lt;&gt;"",VLOOKUP(M251,LISTAS·PAPP!$U$3:$Z$8,3,FALSE),"")</f>
        <v>FIN DE LA POBREZA</v>
      </c>
      <c r="J251" s="83" t="str">
        <f>IF(M251&lt;&gt;"",VLOOKUP(M251,LISTAS·PAPP!$U$3:$Z$8,4,FALSE),"")</f>
        <v>INCREMENTAR EL ACCESO Y CALIDAD DE LOS SERVICIOS DE INCLUSIÓN SOCIAL CON ÉNFASIS EN LOS GRUPOS DE ATENCIÓN PRIORITARIA Y LA POBLACIÓN QUE SE ENCUENTRA EN POBREZA O VULNERABILIDAD</v>
      </c>
      <c r="K251" s="83" t="str">
        <f>IF(C251&lt;&gt;"",VLOOKUP(C251,LISTAS·PAPP!$H$3:$O$119,4,FALSE),"")</f>
        <v>280 1000 COORDINACION ZONAL 1 - MIES</v>
      </c>
      <c r="L251" s="85" t="str">
        <f>IF(C251&lt;&gt;"",VLOOKUP(C251,LISTAS·PAPP!$H$3:$O$119,8,FALSE),"")</f>
        <v>02100100 IBARRA</v>
      </c>
      <c r="M251" s="95" t="s">
        <v>1064</v>
      </c>
      <c r="N251" s="92" t="s">
        <v>1075</v>
      </c>
      <c r="O251" s="92" t="s">
        <v>1078</v>
      </c>
      <c r="P251" s="84" t="str">
        <f>IF(N251&lt;&gt;"",VLOOKUP(N251,LISTAS·PAPP!$U$9:$Y$125,5,FALSE),"")</f>
        <v>102800000.740.5492</v>
      </c>
      <c r="Q251" s="83" t="str">
        <f>IF(O251&lt;&gt;"",VLOOKUP(O251,LISTAS·PAPP!$U$9:$W$125,3,FALSE),"")</f>
        <v>99999999 SIN ORIENTACION DE GASTO</v>
      </c>
      <c r="R251" s="92" t="s">
        <v>1119</v>
      </c>
      <c r="S251" s="173">
        <v>2001</v>
      </c>
      <c r="T251" s="173">
        <v>1</v>
      </c>
      <c r="U251" s="92" t="s">
        <v>372</v>
      </c>
      <c r="V251" s="92" t="s">
        <v>383</v>
      </c>
      <c r="W251" s="94">
        <v>730301</v>
      </c>
      <c r="X251" s="83" t="str">
        <f>IF(ISERROR(VLOOKUP(W251,LISTAS·PAPP!$AJ$3:$AK$903,2,0))," ",VLOOKUP(W251,LISTAS·PAPP!$AJ$3:$AK$903,2,0))</f>
        <v>Pasajes al Interior</v>
      </c>
      <c r="Y251" s="96">
        <v>111.11</v>
      </c>
      <c r="Z251" s="97">
        <v>0</v>
      </c>
      <c r="AA251" s="97">
        <v>0</v>
      </c>
      <c r="AB251" s="97">
        <v>0</v>
      </c>
      <c r="AC251" s="97">
        <v>27.78</v>
      </c>
      <c r="AD251" s="97">
        <v>0</v>
      </c>
      <c r="AE251" s="97">
        <v>0</v>
      </c>
      <c r="AF251" s="97">
        <v>27.78</v>
      </c>
      <c r="AG251" s="97">
        <v>0</v>
      </c>
      <c r="AH251" s="97">
        <v>27.78</v>
      </c>
      <c r="AI251" s="97">
        <v>0</v>
      </c>
      <c r="AJ251" s="97">
        <v>27.77</v>
      </c>
      <c r="AK251" s="97">
        <v>0</v>
      </c>
      <c r="AL251" s="86">
        <f t="shared" si="10"/>
        <v>111.11</v>
      </c>
      <c r="AM251" s="87" t="str">
        <f t="shared" si="11"/>
        <v>OK</v>
      </c>
      <c r="AN251" s="1" t="str">
        <f t="shared" si="12"/>
        <v xml:space="preserve">                     </v>
      </c>
    </row>
    <row r="252" spans="1:40" s="88" customFormat="1" ht="50.1" customHeight="1" x14ac:dyDescent="0.25">
      <c r="A252" s="92" t="s">
        <v>43</v>
      </c>
      <c r="B252" s="92" t="s">
        <v>52</v>
      </c>
      <c r="C252" s="92" t="s">
        <v>88</v>
      </c>
      <c r="D252" s="92" t="s">
        <v>1268</v>
      </c>
      <c r="E252" s="92" t="s">
        <v>1269</v>
      </c>
      <c r="F252" s="93">
        <v>1</v>
      </c>
      <c r="G252" s="94" t="s">
        <v>1270</v>
      </c>
      <c r="H252" s="83" t="str">
        <f>IF(M252&lt;&gt;"",VLOOKUP(M252,LISTAS·PAPP!$U$3:$Z$8,2,FALSE),"")</f>
        <v>GARANTIZAR UNA VIDA DIGNA CON IGUALES OPORTUNIDADES PARA TODAS LAS PERSONAS</v>
      </c>
      <c r="I252" s="85" t="str">
        <f>IF(M252&lt;&gt;"",VLOOKUP(M252,LISTAS·PAPP!$U$3:$Z$8,3,FALSE),"")</f>
        <v>FIN DE LA POBREZA</v>
      </c>
      <c r="J252" s="83" t="str">
        <f>IF(M252&lt;&gt;"",VLOOKUP(M252,LISTAS·PAPP!$U$3:$Z$8,4,FALSE),"")</f>
        <v>INCREMENTAR EL ACCESO Y CALIDAD DE LOS SERVICIOS DE INCLUSIÓN SOCIAL CON ÉNFASIS EN LOS GRUPOS DE ATENCIÓN PRIORITARIA Y LA POBLACIÓN QUE SE ENCUENTRA EN POBREZA O VULNERABILIDAD</v>
      </c>
      <c r="K252" s="83" t="str">
        <f>IF(C252&lt;&gt;"",VLOOKUP(C252,LISTAS·PAPP!$H$3:$O$119,4,FALSE),"")</f>
        <v>280 2000 COORDINACION ZONAL 2 - MIES</v>
      </c>
      <c r="L252" s="85" t="str">
        <f>IF(C252&lt;&gt;"",VLOOKUP(C252,LISTAS·PAPP!$H$3:$O$119,8,FALSE),"")</f>
        <v>03150100 TENA</v>
      </c>
      <c r="M252" s="95" t="s">
        <v>1064</v>
      </c>
      <c r="N252" s="92" t="s">
        <v>1075</v>
      </c>
      <c r="O252" s="92" t="s">
        <v>1079</v>
      </c>
      <c r="P252" s="84" t="str">
        <f>IF(N252&lt;&gt;"",VLOOKUP(N252,LISTAS·PAPP!$U$9:$Y$125,5,FALSE),"")</f>
        <v>102800000.740.5492</v>
      </c>
      <c r="Q252" s="83" t="str">
        <f>IF(O252&lt;&gt;"",VLOOKUP(O252,LISTAS·PAPP!$U$9:$W$125,3,FALSE),"")</f>
        <v>99999999 SIN ORIENTACION DE GASTO</v>
      </c>
      <c r="R252" s="92" t="s">
        <v>1119</v>
      </c>
      <c r="S252" s="173">
        <v>2001</v>
      </c>
      <c r="T252" s="173">
        <v>1</v>
      </c>
      <c r="U252" s="92" t="s">
        <v>372</v>
      </c>
      <c r="V252" s="92" t="s">
        <v>383</v>
      </c>
      <c r="W252" s="94">
        <v>730301</v>
      </c>
      <c r="X252" s="83" t="str">
        <f>IF(ISERROR(VLOOKUP(W252,LISTAS·PAPP!$AJ$3:$AK$903,2,0))," ",VLOOKUP(W252,LISTAS·PAPP!$AJ$3:$AK$903,2,0))</f>
        <v>Pasajes al Interior</v>
      </c>
      <c r="Y252" s="96">
        <v>111.11</v>
      </c>
      <c r="Z252" s="97">
        <v>0</v>
      </c>
      <c r="AA252" s="97">
        <v>0</v>
      </c>
      <c r="AB252" s="97">
        <v>0</v>
      </c>
      <c r="AC252" s="97">
        <v>27.78</v>
      </c>
      <c r="AD252" s="97">
        <v>0</v>
      </c>
      <c r="AE252" s="97">
        <v>0</v>
      </c>
      <c r="AF252" s="97">
        <v>27.78</v>
      </c>
      <c r="AG252" s="97">
        <v>0</v>
      </c>
      <c r="AH252" s="97">
        <v>27.78</v>
      </c>
      <c r="AI252" s="97">
        <v>0</v>
      </c>
      <c r="AJ252" s="97">
        <v>27.77</v>
      </c>
      <c r="AK252" s="97">
        <v>0</v>
      </c>
      <c r="AL252" s="86">
        <f t="shared" si="10"/>
        <v>111.11</v>
      </c>
      <c r="AM252" s="87" t="str">
        <f t="shared" si="11"/>
        <v>OK</v>
      </c>
      <c r="AN252" s="1" t="str">
        <f t="shared" si="12"/>
        <v xml:space="preserve">                     </v>
      </c>
    </row>
    <row r="253" spans="1:40" s="88" customFormat="1" ht="50.1" customHeight="1" x14ac:dyDescent="0.25">
      <c r="A253" s="92" t="s">
        <v>43</v>
      </c>
      <c r="B253" s="92" t="s">
        <v>56</v>
      </c>
      <c r="C253" s="92" t="s">
        <v>98</v>
      </c>
      <c r="D253" s="92" t="s">
        <v>1268</v>
      </c>
      <c r="E253" s="92" t="s">
        <v>1269</v>
      </c>
      <c r="F253" s="93">
        <v>1</v>
      </c>
      <c r="G253" s="94" t="s">
        <v>1270</v>
      </c>
      <c r="H253" s="83" t="str">
        <f>IF(M253&lt;&gt;"",VLOOKUP(M253,LISTAS·PAPP!$U$3:$Z$8,2,FALSE),"")</f>
        <v>GARANTIZAR UNA VIDA DIGNA CON IGUALES OPORTUNIDADES PARA TODAS LAS PERSONAS</v>
      </c>
      <c r="I253" s="85" t="str">
        <f>IF(M253&lt;&gt;"",VLOOKUP(M253,LISTAS·PAPP!$U$3:$Z$8,3,FALSE),"")</f>
        <v>FIN DE LA POBREZA</v>
      </c>
      <c r="J253" s="83" t="str">
        <f>IF(M253&lt;&gt;"",VLOOKUP(M253,LISTAS·PAPP!$U$3:$Z$8,4,FALSE),"")</f>
        <v>INCREMENTAR EL ACCESO Y CALIDAD DE LOS SERVICIOS DE INCLUSIÓN SOCIAL CON ÉNFASIS EN LOS GRUPOS DE ATENCIÓN PRIORITARIA Y LA POBLACIÓN QUE SE ENCUENTRA EN POBREZA O VULNERABILIDAD</v>
      </c>
      <c r="K253" s="83" t="str">
        <f>IF(C253&lt;&gt;"",VLOOKUP(C253,LISTAS·PAPP!$H$3:$O$119,4,FALSE),"")</f>
        <v>280 3000 COORDINACION ZONAL 3 - MIES</v>
      </c>
      <c r="L253" s="85" t="str">
        <f>IF(C253&lt;&gt;"",VLOOKUP(C253,LISTAS·PAPP!$H$3:$O$119,8,FALSE),"")</f>
        <v>02180100 AMBATO</v>
      </c>
      <c r="M253" s="95" t="s">
        <v>1064</v>
      </c>
      <c r="N253" s="92" t="s">
        <v>1075</v>
      </c>
      <c r="O253" s="92" t="s">
        <v>1078</v>
      </c>
      <c r="P253" s="84" t="str">
        <f>IF(N253&lt;&gt;"",VLOOKUP(N253,LISTAS·PAPP!$U$9:$Y$125,5,FALSE),"")</f>
        <v>102800000.740.5492</v>
      </c>
      <c r="Q253" s="83" t="str">
        <f>IF(O253&lt;&gt;"",VLOOKUP(O253,LISTAS·PAPP!$U$9:$W$125,3,FALSE),"")</f>
        <v>99999999 SIN ORIENTACION DE GASTO</v>
      </c>
      <c r="R253" s="92" t="s">
        <v>1119</v>
      </c>
      <c r="S253" s="173">
        <v>2001</v>
      </c>
      <c r="T253" s="173">
        <v>1</v>
      </c>
      <c r="U253" s="92" t="s">
        <v>372</v>
      </c>
      <c r="V253" s="92" t="s">
        <v>383</v>
      </c>
      <c r="W253" s="94">
        <v>730301</v>
      </c>
      <c r="X253" s="83" t="str">
        <f>IF(ISERROR(VLOOKUP(W253,LISTAS·PAPP!$AJ$3:$AK$903,2,0))," ",VLOOKUP(W253,LISTAS·PAPP!$AJ$3:$AK$903,2,0))</f>
        <v>Pasajes al Interior</v>
      </c>
      <c r="Y253" s="96">
        <v>111.11</v>
      </c>
      <c r="Z253" s="97">
        <v>0</v>
      </c>
      <c r="AA253" s="97">
        <v>0</v>
      </c>
      <c r="AB253" s="97">
        <v>0</v>
      </c>
      <c r="AC253" s="97">
        <v>27.78</v>
      </c>
      <c r="AD253" s="97">
        <v>0</v>
      </c>
      <c r="AE253" s="97">
        <v>0</v>
      </c>
      <c r="AF253" s="97">
        <v>27.78</v>
      </c>
      <c r="AG253" s="97">
        <v>0</v>
      </c>
      <c r="AH253" s="97">
        <v>27.78</v>
      </c>
      <c r="AI253" s="97">
        <v>0</v>
      </c>
      <c r="AJ253" s="97">
        <v>27.77</v>
      </c>
      <c r="AK253" s="97">
        <v>0</v>
      </c>
      <c r="AL253" s="86">
        <f t="shared" si="10"/>
        <v>111.11</v>
      </c>
      <c r="AM253" s="87" t="str">
        <f t="shared" si="11"/>
        <v>OK</v>
      </c>
      <c r="AN253" s="1" t="str">
        <f t="shared" si="12"/>
        <v xml:space="preserve">                     </v>
      </c>
    </row>
    <row r="254" spans="1:40" s="88" customFormat="1" ht="50.1" customHeight="1" x14ac:dyDescent="0.25">
      <c r="A254" s="92" t="s">
        <v>43</v>
      </c>
      <c r="B254" s="92" t="s">
        <v>59</v>
      </c>
      <c r="C254" s="92" t="s">
        <v>104</v>
      </c>
      <c r="D254" s="92" t="s">
        <v>1268</v>
      </c>
      <c r="E254" s="92" t="s">
        <v>1269</v>
      </c>
      <c r="F254" s="93">
        <v>1</v>
      </c>
      <c r="G254" s="94" t="s">
        <v>1270</v>
      </c>
      <c r="H254" s="83" t="str">
        <f>IF(M254&lt;&gt;"",VLOOKUP(M254,LISTAS·PAPP!$U$3:$Z$8,2,FALSE),"")</f>
        <v>GARANTIZAR UNA VIDA DIGNA CON IGUALES OPORTUNIDADES PARA TODAS LAS PERSONAS</v>
      </c>
      <c r="I254" s="85" t="str">
        <f>IF(M254&lt;&gt;"",VLOOKUP(M254,LISTAS·PAPP!$U$3:$Z$8,3,FALSE),"")</f>
        <v>FIN DE LA POBREZA</v>
      </c>
      <c r="J254" s="83" t="str">
        <f>IF(M254&lt;&gt;"",VLOOKUP(M254,LISTAS·PAPP!$U$3:$Z$8,4,FALSE),"")</f>
        <v>INCREMENTAR EL ACCESO Y CALIDAD DE LOS SERVICIOS DE INCLUSIÓN SOCIAL CON ÉNFASIS EN LOS GRUPOS DE ATENCIÓN PRIORITARIA Y LA POBLACIÓN QUE SE ENCUENTRA EN POBREZA O VULNERABILIDAD</v>
      </c>
      <c r="K254" s="83" t="str">
        <f>IF(C254&lt;&gt;"",VLOOKUP(C254,LISTAS·PAPP!$H$3:$O$119,4,FALSE),"")</f>
        <v>280 4000 COORDINACION ZONAL 4 - MIES</v>
      </c>
      <c r="L254" s="85" t="str">
        <f>IF(C254&lt;&gt;"",VLOOKUP(C254,LISTAS·PAPP!$H$3:$O$119,8,FALSE),"")</f>
        <v>01130100 PORTOVIEJO</v>
      </c>
      <c r="M254" s="95" t="s">
        <v>1064</v>
      </c>
      <c r="N254" s="92" t="s">
        <v>1075</v>
      </c>
      <c r="O254" s="92" t="s">
        <v>1078</v>
      </c>
      <c r="P254" s="84" t="str">
        <f>IF(N254&lt;&gt;"",VLOOKUP(N254,LISTAS·PAPP!$U$9:$Y$125,5,FALSE),"")</f>
        <v>102800000.740.5492</v>
      </c>
      <c r="Q254" s="83" t="str">
        <f>IF(O254&lt;&gt;"",VLOOKUP(O254,LISTAS·PAPP!$U$9:$W$125,3,FALSE),"")</f>
        <v>99999999 SIN ORIENTACION DE GASTO</v>
      </c>
      <c r="R254" s="92" t="s">
        <v>1119</v>
      </c>
      <c r="S254" s="173">
        <v>2001</v>
      </c>
      <c r="T254" s="173">
        <v>1</v>
      </c>
      <c r="U254" s="92" t="s">
        <v>372</v>
      </c>
      <c r="V254" s="92" t="s">
        <v>383</v>
      </c>
      <c r="W254" s="94">
        <v>730301</v>
      </c>
      <c r="X254" s="83" t="str">
        <f>IF(ISERROR(VLOOKUP(W254,LISTAS·PAPP!$AJ$3:$AK$903,2,0))," ",VLOOKUP(W254,LISTAS·PAPP!$AJ$3:$AK$903,2,0))</f>
        <v>Pasajes al Interior</v>
      </c>
      <c r="Y254" s="96">
        <v>111.11</v>
      </c>
      <c r="Z254" s="97">
        <v>0</v>
      </c>
      <c r="AA254" s="97">
        <v>0</v>
      </c>
      <c r="AB254" s="97">
        <v>0</v>
      </c>
      <c r="AC254" s="97">
        <v>27.78</v>
      </c>
      <c r="AD254" s="97">
        <v>0</v>
      </c>
      <c r="AE254" s="97">
        <v>0</v>
      </c>
      <c r="AF254" s="97">
        <v>27.78</v>
      </c>
      <c r="AG254" s="97">
        <v>0</v>
      </c>
      <c r="AH254" s="97">
        <v>27.78</v>
      </c>
      <c r="AI254" s="97">
        <v>0</v>
      </c>
      <c r="AJ254" s="97">
        <v>27.77</v>
      </c>
      <c r="AK254" s="97">
        <v>0</v>
      </c>
      <c r="AL254" s="86">
        <f t="shared" si="10"/>
        <v>111.11</v>
      </c>
      <c r="AM254" s="87" t="str">
        <f t="shared" si="11"/>
        <v>OK</v>
      </c>
      <c r="AN254" s="1" t="str">
        <f t="shared" si="12"/>
        <v xml:space="preserve">                     </v>
      </c>
    </row>
    <row r="255" spans="1:40" s="88" customFormat="1" ht="50.1" customHeight="1" x14ac:dyDescent="0.25">
      <c r="A255" s="92" t="s">
        <v>43</v>
      </c>
      <c r="B255" s="92" t="s">
        <v>61</v>
      </c>
      <c r="C255" s="92" t="s">
        <v>107</v>
      </c>
      <c r="D255" s="92" t="s">
        <v>1268</v>
      </c>
      <c r="E255" s="92" t="s">
        <v>1269</v>
      </c>
      <c r="F255" s="93">
        <v>1</v>
      </c>
      <c r="G255" s="94" t="s">
        <v>1270</v>
      </c>
      <c r="H255" s="83" t="str">
        <f>IF(M255&lt;&gt;"",VLOOKUP(M255,LISTAS·PAPP!$U$3:$Z$8,2,FALSE),"")</f>
        <v>GARANTIZAR UNA VIDA DIGNA CON IGUALES OPORTUNIDADES PARA TODAS LAS PERSONAS</v>
      </c>
      <c r="I255" s="85" t="str">
        <f>IF(M255&lt;&gt;"",VLOOKUP(M255,LISTAS·PAPP!$U$3:$Z$8,3,FALSE),"")</f>
        <v>FIN DE LA POBREZA</v>
      </c>
      <c r="J255" s="83" t="str">
        <f>IF(M255&lt;&gt;"",VLOOKUP(M255,LISTAS·PAPP!$U$3:$Z$8,4,FALSE),"")</f>
        <v>INCREMENTAR EL ACCESO Y CALIDAD DE LOS SERVICIOS DE INCLUSIÓN SOCIAL CON ÉNFASIS EN LOS GRUPOS DE ATENCIÓN PRIORITARIA Y LA POBLACIÓN QUE SE ENCUENTRA EN POBREZA O VULNERABILIDAD</v>
      </c>
      <c r="K255" s="83" t="str">
        <f>IF(C255&lt;&gt;"",VLOOKUP(C255,LISTAS·PAPP!$H$3:$O$119,4,FALSE),"")</f>
        <v>280 5000 COORDINACION ZONAL 5 - MIES</v>
      </c>
      <c r="L255" s="85" t="str">
        <f>IF(C255&lt;&gt;"",VLOOKUP(C255,LISTAS·PAPP!$H$3:$O$119,8,FALSE),"")</f>
        <v>01120100 BABAHOYO</v>
      </c>
      <c r="M255" s="95" t="s">
        <v>1064</v>
      </c>
      <c r="N255" s="92" t="s">
        <v>1075</v>
      </c>
      <c r="O255" s="92" t="s">
        <v>1078</v>
      </c>
      <c r="P255" s="84" t="str">
        <f>IF(N255&lt;&gt;"",VLOOKUP(N255,LISTAS·PAPP!$U$9:$Y$125,5,FALSE),"")</f>
        <v>102800000.740.5492</v>
      </c>
      <c r="Q255" s="83" t="str">
        <f>IF(O255&lt;&gt;"",VLOOKUP(O255,LISTAS·PAPP!$U$9:$W$125,3,FALSE),"")</f>
        <v>99999999 SIN ORIENTACION DE GASTO</v>
      </c>
      <c r="R255" s="92" t="s">
        <v>1119</v>
      </c>
      <c r="S255" s="173">
        <v>2001</v>
      </c>
      <c r="T255" s="173">
        <v>1</v>
      </c>
      <c r="U255" s="92" t="s">
        <v>372</v>
      </c>
      <c r="V255" s="92" t="s">
        <v>383</v>
      </c>
      <c r="W255" s="94">
        <v>730301</v>
      </c>
      <c r="X255" s="83" t="str">
        <f>IF(ISERROR(VLOOKUP(W255,LISTAS·PAPP!$AJ$3:$AK$903,2,0))," ",VLOOKUP(W255,LISTAS·PAPP!$AJ$3:$AK$903,2,0))</f>
        <v>Pasajes al Interior</v>
      </c>
      <c r="Y255" s="96">
        <v>111.11</v>
      </c>
      <c r="Z255" s="97">
        <v>0</v>
      </c>
      <c r="AA255" s="97">
        <v>0</v>
      </c>
      <c r="AB255" s="97">
        <v>0</v>
      </c>
      <c r="AC255" s="97">
        <v>27.78</v>
      </c>
      <c r="AD255" s="97">
        <v>0</v>
      </c>
      <c r="AE255" s="97">
        <v>0</v>
      </c>
      <c r="AF255" s="97">
        <v>27.78</v>
      </c>
      <c r="AG255" s="97">
        <v>0</v>
      </c>
      <c r="AH255" s="97">
        <v>27.78</v>
      </c>
      <c r="AI255" s="97">
        <v>0</v>
      </c>
      <c r="AJ255" s="97">
        <v>27.77</v>
      </c>
      <c r="AK255" s="97">
        <v>0</v>
      </c>
      <c r="AL255" s="86">
        <f t="shared" si="10"/>
        <v>111.11</v>
      </c>
      <c r="AM255" s="87" t="str">
        <f t="shared" si="11"/>
        <v>OK</v>
      </c>
      <c r="AN255" s="1" t="str">
        <f t="shared" si="12"/>
        <v xml:space="preserve">                     </v>
      </c>
    </row>
    <row r="256" spans="1:40" s="88" customFormat="1" ht="50.1" customHeight="1" x14ac:dyDescent="0.25">
      <c r="A256" s="92" t="s">
        <v>43</v>
      </c>
      <c r="B256" s="92" t="s">
        <v>62</v>
      </c>
      <c r="C256" s="92" t="s">
        <v>108</v>
      </c>
      <c r="D256" s="92" t="s">
        <v>1268</v>
      </c>
      <c r="E256" s="92" t="s">
        <v>1269</v>
      </c>
      <c r="F256" s="93">
        <v>1</v>
      </c>
      <c r="G256" s="94" t="s">
        <v>1270</v>
      </c>
      <c r="H256" s="83" t="str">
        <f>IF(M256&lt;&gt;"",VLOOKUP(M256,LISTAS·PAPP!$U$3:$Z$8,2,FALSE),"")</f>
        <v>GARANTIZAR UNA VIDA DIGNA CON IGUALES OPORTUNIDADES PARA TODAS LAS PERSONAS</v>
      </c>
      <c r="I256" s="85" t="str">
        <f>IF(M256&lt;&gt;"",VLOOKUP(M256,LISTAS·PAPP!$U$3:$Z$8,3,FALSE),"")</f>
        <v>FIN DE LA POBREZA</v>
      </c>
      <c r="J256" s="83" t="str">
        <f>IF(M256&lt;&gt;"",VLOOKUP(M256,LISTAS·PAPP!$U$3:$Z$8,4,FALSE),"")</f>
        <v>INCREMENTAR EL ACCESO Y CALIDAD DE LOS SERVICIOS DE INCLUSIÓN SOCIAL CON ÉNFASIS EN LOS GRUPOS DE ATENCIÓN PRIORITARIA Y LA POBLACIÓN QUE SE ENCUENTRA EN POBREZA O VULNERABILIDAD</v>
      </c>
      <c r="K256" s="83" t="str">
        <f>IF(C256&lt;&gt;"",VLOOKUP(C256,LISTAS·PAPP!$H$3:$O$119,4,FALSE),"")</f>
        <v>280 6000 COORDINACION ZONAL 6 - MIES</v>
      </c>
      <c r="L256" s="85" t="str">
        <f>IF(C256&lt;&gt;"",VLOOKUP(C256,LISTAS·PAPP!$H$3:$O$119,8,FALSE),"")</f>
        <v>02010100 CUENCA</v>
      </c>
      <c r="M256" s="95" t="s">
        <v>1064</v>
      </c>
      <c r="N256" s="92" t="s">
        <v>1075</v>
      </c>
      <c r="O256" s="92" t="s">
        <v>1078</v>
      </c>
      <c r="P256" s="84" t="str">
        <f>IF(N256&lt;&gt;"",VLOOKUP(N256,LISTAS·PAPP!$U$9:$Y$125,5,FALSE),"")</f>
        <v>102800000.740.5492</v>
      </c>
      <c r="Q256" s="83" t="str">
        <f>IF(O256&lt;&gt;"",VLOOKUP(O256,LISTAS·PAPP!$U$9:$W$125,3,FALSE),"")</f>
        <v>99999999 SIN ORIENTACION DE GASTO</v>
      </c>
      <c r="R256" s="92" t="s">
        <v>1119</v>
      </c>
      <c r="S256" s="173">
        <v>2001</v>
      </c>
      <c r="T256" s="173">
        <v>1</v>
      </c>
      <c r="U256" s="92" t="s">
        <v>372</v>
      </c>
      <c r="V256" s="92" t="s">
        <v>383</v>
      </c>
      <c r="W256" s="94">
        <v>730301</v>
      </c>
      <c r="X256" s="83" t="str">
        <f>IF(ISERROR(VLOOKUP(W256,LISTAS·PAPP!$AJ$3:$AK$903,2,0))," ",VLOOKUP(W256,LISTAS·PAPP!$AJ$3:$AK$903,2,0))</f>
        <v>Pasajes al Interior</v>
      </c>
      <c r="Y256" s="96">
        <v>111.11</v>
      </c>
      <c r="Z256" s="97">
        <v>0</v>
      </c>
      <c r="AA256" s="97">
        <v>0</v>
      </c>
      <c r="AB256" s="97">
        <v>0</v>
      </c>
      <c r="AC256" s="97">
        <v>27.78</v>
      </c>
      <c r="AD256" s="97">
        <v>0</v>
      </c>
      <c r="AE256" s="97">
        <v>0</v>
      </c>
      <c r="AF256" s="97">
        <v>27.78</v>
      </c>
      <c r="AG256" s="97">
        <v>0</v>
      </c>
      <c r="AH256" s="97">
        <v>27.78</v>
      </c>
      <c r="AI256" s="97">
        <v>0</v>
      </c>
      <c r="AJ256" s="97">
        <v>27.77</v>
      </c>
      <c r="AK256" s="97">
        <v>0</v>
      </c>
      <c r="AL256" s="86">
        <f t="shared" si="10"/>
        <v>111.11</v>
      </c>
      <c r="AM256" s="87" t="str">
        <f t="shared" si="11"/>
        <v>OK</v>
      </c>
      <c r="AN256" s="1" t="str">
        <f t="shared" si="12"/>
        <v xml:space="preserve">                     </v>
      </c>
    </row>
    <row r="257" spans="1:40" s="88" customFormat="1" ht="50.1" customHeight="1" x14ac:dyDescent="0.25">
      <c r="A257" s="92" t="s">
        <v>43</v>
      </c>
      <c r="B257" s="92" t="s">
        <v>63</v>
      </c>
      <c r="C257" s="92" t="s">
        <v>109</v>
      </c>
      <c r="D257" s="92" t="s">
        <v>1268</v>
      </c>
      <c r="E257" s="92" t="s">
        <v>1269</v>
      </c>
      <c r="F257" s="93">
        <v>9</v>
      </c>
      <c r="G257" s="94" t="s">
        <v>1270</v>
      </c>
      <c r="H257" s="83" t="str">
        <f>IF(M257&lt;&gt;"",VLOOKUP(M257,LISTAS·PAPP!$U$3:$Z$8,2,FALSE),"")</f>
        <v>GARANTIZAR UNA VIDA DIGNA CON IGUALES OPORTUNIDADES PARA TODAS LAS PERSONAS</v>
      </c>
      <c r="I257" s="85" t="str">
        <f>IF(M257&lt;&gt;"",VLOOKUP(M257,LISTAS·PAPP!$U$3:$Z$8,3,FALSE),"")</f>
        <v>FIN DE LA POBREZA</v>
      </c>
      <c r="J257" s="83" t="str">
        <f>IF(M257&lt;&gt;"",VLOOKUP(M257,LISTAS·PAPP!$U$3:$Z$8,4,FALSE),"")</f>
        <v>INCREMENTAR EL ACCESO Y CALIDAD DE LOS SERVICIOS DE INCLUSIÓN SOCIAL CON ÉNFASIS EN LOS GRUPOS DE ATENCIÓN PRIORITARIA Y LA POBLACIÓN QUE SE ENCUENTRA EN POBREZA O VULNERABILIDAD</v>
      </c>
      <c r="K257" s="83" t="str">
        <f>IF(C257&lt;&gt;"",VLOOKUP(C257,LISTAS·PAPP!$H$3:$O$119,4,FALSE),"")</f>
        <v>280 7000 COORDINACION ZONAL 7 - MIES</v>
      </c>
      <c r="L257" s="85" t="str">
        <f>IF(C257&lt;&gt;"",VLOOKUP(C257,LISTAS·PAPP!$H$3:$O$119,8,FALSE),"")</f>
        <v>02110100 LOJA</v>
      </c>
      <c r="M257" s="95" t="s">
        <v>1064</v>
      </c>
      <c r="N257" s="92" t="s">
        <v>1075</v>
      </c>
      <c r="O257" s="92" t="s">
        <v>1078</v>
      </c>
      <c r="P257" s="84" t="str">
        <f>IF(N257&lt;&gt;"",VLOOKUP(N257,LISTAS·PAPP!$U$9:$Y$125,5,FALSE),"")</f>
        <v>102800000.740.5492</v>
      </c>
      <c r="Q257" s="83" t="str">
        <f>IF(O257&lt;&gt;"",VLOOKUP(O257,LISTAS·PAPP!$U$9:$W$125,3,FALSE),"")</f>
        <v>99999999 SIN ORIENTACION DE GASTO</v>
      </c>
      <c r="R257" s="92" t="s">
        <v>1119</v>
      </c>
      <c r="S257" s="173">
        <v>2001</v>
      </c>
      <c r="T257" s="173">
        <v>1</v>
      </c>
      <c r="U257" s="92" t="s">
        <v>372</v>
      </c>
      <c r="V257" s="92" t="s">
        <v>383</v>
      </c>
      <c r="W257" s="94">
        <v>730301</v>
      </c>
      <c r="X257" s="83" t="str">
        <f>IF(ISERROR(VLOOKUP(W257,LISTAS·PAPP!$AJ$3:$AK$903,2,0))," ",VLOOKUP(W257,LISTAS·PAPP!$AJ$3:$AK$903,2,0))</f>
        <v>Pasajes al Interior</v>
      </c>
      <c r="Y257" s="96">
        <v>111.11</v>
      </c>
      <c r="Z257" s="97">
        <v>0</v>
      </c>
      <c r="AA257" s="97">
        <v>0</v>
      </c>
      <c r="AB257" s="97">
        <v>0</v>
      </c>
      <c r="AC257" s="97">
        <v>27.78</v>
      </c>
      <c r="AD257" s="97">
        <v>0</v>
      </c>
      <c r="AE257" s="97">
        <v>0</v>
      </c>
      <c r="AF257" s="97">
        <v>27.78</v>
      </c>
      <c r="AG257" s="97">
        <v>0</v>
      </c>
      <c r="AH257" s="97">
        <v>27.78</v>
      </c>
      <c r="AI257" s="97">
        <v>0</v>
      </c>
      <c r="AJ257" s="97">
        <v>27.77</v>
      </c>
      <c r="AK257" s="97">
        <v>0</v>
      </c>
      <c r="AL257" s="86">
        <f t="shared" si="10"/>
        <v>111.11</v>
      </c>
      <c r="AM257" s="87" t="str">
        <f t="shared" si="11"/>
        <v>OK</v>
      </c>
      <c r="AN257" s="1" t="str">
        <f t="shared" si="12"/>
        <v xml:space="preserve">                     </v>
      </c>
    </row>
    <row r="258" spans="1:40" s="88" customFormat="1" ht="50.1" customHeight="1" x14ac:dyDescent="0.25">
      <c r="A258" s="92" t="s">
        <v>43</v>
      </c>
      <c r="B258" s="92" t="s">
        <v>64</v>
      </c>
      <c r="C258" s="92" t="s">
        <v>110</v>
      </c>
      <c r="D258" s="92" t="s">
        <v>1268</v>
      </c>
      <c r="E258" s="92" t="s">
        <v>1269</v>
      </c>
      <c r="F258" s="93">
        <v>1</v>
      </c>
      <c r="G258" s="94" t="s">
        <v>1270</v>
      </c>
      <c r="H258" s="83" t="str">
        <f>IF(M258&lt;&gt;"",VLOOKUP(M258,LISTAS·PAPP!$U$3:$Z$8,2,FALSE),"")</f>
        <v>GARANTIZAR UNA VIDA DIGNA CON IGUALES OPORTUNIDADES PARA TODAS LAS PERSONAS</v>
      </c>
      <c r="I258" s="85" t="str">
        <f>IF(M258&lt;&gt;"",VLOOKUP(M258,LISTAS·PAPP!$U$3:$Z$8,3,FALSE),"")</f>
        <v>FIN DE LA POBREZA</v>
      </c>
      <c r="J258" s="83" t="str">
        <f>IF(M258&lt;&gt;"",VLOOKUP(M258,LISTAS·PAPP!$U$3:$Z$8,4,FALSE),"")</f>
        <v>INCREMENTAR EL ACCESO Y CALIDAD DE LOS SERVICIOS DE INCLUSIÓN SOCIAL CON ÉNFASIS EN LOS GRUPOS DE ATENCIÓN PRIORITARIA Y LA POBLACIÓN QUE SE ENCUENTRA EN POBREZA O VULNERABILIDAD</v>
      </c>
      <c r="K258" s="83" t="str">
        <f>IF(C258&lt;&gt;"",VLOOKUP(C258,LISTAS·PAPP!$H$3:$O$119,4,FALSE),"")</f>
        <v>280 8000 COORDINACION ZONAL 8 - MIES</v>
      </c>
      <c r="L258" s="85" t="str">
        <f>IF(C258&lt;&gt;"",VLOOKUP(C258,LISTAS·PAPP!$H$3:$O$119,8,FALSE),"")</f>
        <v>01090100 GUAYAQUIL</v>
      </c>
      <c r="M258" s="95" t="s">
        <v>1064</v>
      </c>
      <c r="N258" s="92" t="s">
        <v>1075</v>
      </c>
      <c r="O258" s="92" t="s">
        <v>1078</v>
      </c>
      <c r="P258" s="84" t="str">
        <f>IF(N258&lt;&gt;"",VLOOKUP(N258,LISTAS·PAPP!$U$9:$Y$125,5,FALSE),"")</f>
        <v>102800000.740.5492</v>
      </c>
      <c r="Q258" s="83" t="str">
        <f>IF(O258&lt;&gt;"",VLOOKUP(O258,LISTAS·PAPP!$U$9:$W$125,3,FALSE),"")</f>
        <v>99999999 SIN ORIENTACION DE GASTO</v>
      </c>
      <c r="R258" s="92" t="s">
        <v>1119</v>
      </c>
      <c r="S258" s="173">
        <v>2001</v>
      </c>
      <c r="T258" s="173">
        <v>1</v>
      </c>
      <c r="U258" s="92" t="s">
        <v>372</v>
      </c>
      <c r="V258" s="92" t="s">
        <v>383</v>
      </c>
      <c r="W258" s="94">
        <v>730301</v>
      </c>
      <c r="X258" s="83" t="str">
        <f>IF(ISERROR(VLOOKUP(W258,LISTAS·PAPP!$AJ$3:$AK$903,2,0))," ",VLOOKUP(W258,LISTAS·PAPP!$AJ$3:$AK$903,2,0))</f>
        <v>Pasajes al Interior</v>
      </c>
      <c r="Y258" s="96">
        <v>111.11</v>
      </c>
      <c r="Z258" s="97">
        <v>0</v>
      </c>
      <c r="AA258" s="97">
        <v>0</v>
      </c>
      <c r="AB258" s="97">
        <v>0</v>
      </c>
      <c r="AC258" s="97">
        <v>27.78</v>
      </c>
      <c r="AD258" s="97">
        <v>0</v>
      </c>
      <c r="AE258" s="97">
        <v>0</v>
      </c>
      <c r="AF258" s="97">
        <v>27.78</v>
      </c>
      <c r="AG258" s="97">
        <v>0</v>
      </c>
      <c r="AH258" s="97">
        <v>27.78</v>
      </c>
      <c r="AI258" s="97">
        <v>0</v>
      </c>
      <c r="AJ258" s="97">
        <v>27.77</v>
      </c>
      <c r="AK258" s="97">
        <v>0</v>
      </c>
      <c r="AL258" s="86">
        <f t="shared" si="10"/>
        <v>111.11</v>
      </c>
      <c r="AM258" s="87" t="str">
        <f t="shared" si="11"/>
        <v>OK</v>
      </c>
      <c r="AN258" s="1" t="str">
        <f t="shared" si="12"/>
        <v xml:space="preserve">                     </v>
      </c>
    </row>
    <row r="259" spans="1:40" s="88" customFormat="1" ht="50.1" customHeight="1" x14ac:dyDescent="0.25">
      <c r="A259" s="92" t="s">
        <v>43</v>
      </c>
      <c r="B259" s="92" t="s">
        <v>65</v>
      </c>
      <c r="C259" s="92" t="s">
        <v>111</v>
      </c>
      <c r="D259" s="92" t="s">
        <v>1268</v>
      </c>
      <c r="E259" s="92" t="s">
        <v>1269</v>
      </c>
      <c r="F259" s="93">
        <v>1</v>
      </c>
      <c r="G259" s="94" t="s">
        <v>1270</v>
      </c>
      <c r="H259" s="83" t="str">
        <f>IF(M259&lt;&gt;"",VLOOKUP(M259,LISTAS·PAPP!$U$3:$Z$8,2,FALSE),"")</f>
        <v>GARANTIZAR UNA VIDA DIGNA CON IGUALES OPORTUNIDADES PARA TODAS LAS PERSONAS</v>
      </c>
      <c r="I259" s="85" t="str">
        <f>IF(M259&lt;&gt;"",VLOOKUP(M259,LISTAS·PAPP!$U$3:$Z$8,3,FALSE),"")</f>
        <v>FIN DE LA POBREZA</v>
      </c>
      <c r="J259" s="83" t="str">
        <f>IF(M259&lt;&gt;"",VLOOKUP(M259,LISTAS·PAPP!$U$3:$Z$8,4,FALSE),"")</f>
        <v>INCREMENTAR EL ACCESO Y CALIDAD DE LOS SERVICIOS DE INCLUSIÓN SOCIAL CON ÉNFASIS EN LOS GRUPOS DE ATENCIÓN PRIORITARIA Y LA POBLACIÓN QUE SE ENCUENTRA EN POBREZA O VULNERABILIDAD</v>
      </c>
      <c r="K259" s="83" t="str">
        <f>IF(C259&lt;&gt;"",VLOOKUP(C259,LISTAS·PAPP!$H$3:$O$119,4,FALSE),"")</f>
        <v>280 9000 COORDINACION ZONAL 9 - MIES</v>
      </c>
      <c r="L259" s="85" t="str">
        <f>IF(C259&lt;&gt;"",VLOOKUP(C259,LISTAS·PAPP!$H$3:$O$119,8,FALSE),"")</f>
        <v>02170100 QUITO</v>
      </c>
      <c r="M259" s="95" t="s">
        <v>1064</v>
      </c>
      <c r="N259" s="92" t="s">
        <v>1075</v>
      </c>
      <c r="O259" s="92" t="s">
        <v>1078</v>
      </c>
      <c r="P259" s="84" t="str">
        <f>IF(N259&lt;&gt;"",VLOOKUP(N259,LISTAS·PAPP!$U$9:$Y$125,5,FALSE),"")</f>
        <v>102800000.740.5492</v>
      </c>
      <c r="Q259" s="83" t="str">
        <f>IF(O259&lt;&gt;"",VLOOKUP(O259,LISTAS·PAPP!$U$9:$W$125,3,FALSE),"")</f>
        <v>99999999 SIN ORIENTACION DE GASTO</v>
      </c>
      <c r="R259" s="92" t="s">
        <v>1119</v>
      </c>
      <c r="S259" s="173">
        <v>2001</v>
      </c>
      <c r="T259" s="173">
        <v>1</v>
      </c>
      <c r="U259" s="92" t="s">
        <v>372</v>
      </c>
      <c r="V259" s="92" t="s">
        <v>383</v>
      </c>
      <c r="W259" s="94">
        <v>730301</v>
      </c>
      <c r="X259" s="83" t="str">
        <f>IF(ISERROR(VLOOKUP(W259,LISTAS·PAPP!$AJ$3:$AK$903,2,0))," ",VLOOKUP(W259,LISTAS·PAPP!$AJ$3:$AK$903,2,0))</f>
        <v>Pasajes al Interior</v>
      </c>
      <c r="Y259" s="96">
        <v>111.12</v>
      </c>
      <c r="Z259" s="97">
        <v>0</v>
      </c>
      <c r="AA259" s="97">
        <v>0</v>
      </c>
      <c r="AB259" s="97">
        <v>0</v>
      </c>
      <c r="AC259" s="97">
        <v>27.78</v>
      </c>
      <c r="AD259" s="97">
        <v>0</v>
      </c>
      <c r="AE259" s="97">
        <v>0</v>
      </c>
      <c r="AF259" s="97">
        <v>27.78</v>
      </c>
      <c r="AG259" s="97">
        <v>0</v>
      </c>
      <c r="AH259" s="97">
        <v>27.78</v>
      </c>
      <c r="AI259" s="97">
        <v>0</v>
      </c>
      <c r="AJ259" s="97">
        <v>27.78</v>
      </c>
      <c r="AK259" s="97">
        <v>0</v>
      </c>
      <c r="AL259" s="86">
        <f t="shared" si="10"/>
        <v>111.12</v>
      </c>
      <c r="AM259" s="87" t="str">
        <f t="shared" si="11"/>
        <v>OK</v>
      </c>
      <c r="AN259" s="1" t="str">
        <f t="shared" si="12"/>
        <v xml:space="preserve">                     </v>
      </c>
    </row>
    <row r="260" spans="1:40" s="88" customFormat="1" ht="50.1" customHeight="1" x14ac:dyDescent="0.25">
      <c r="A260" s="92" t="s">
        <v>43</v>
      </c>
      <c r="B260" s="92" t="s">
        <v>48</v>
      </c>
      <c r="C260" s="92" t="s">
        <v>70</v>
      </c>
      <c r="D260" s="92" t="s">
        <v>1268</v>
      </c>
      <c r="E260" s="92" t="s">
        <v>1269</v>
      </c>
      <c r="F260" s="93">
        <v>1</v>
      </c>
      <c r="G260" s="94" t="s">
        <v>1270</v>
      </c>
      <c r="H260" s="83" t="str">
        <f>IF(M260&lt;&gt;"",VLOOKUP(M260,LISTAS·PAPP!$U$3:$Z$8,2,FALSE),"")</f>
        <v>GARANTIZAR UNA VIDA DIGNA CON IGUALES OPORTUNIDADES PARA TODAS LAS PERSONAS</v>
      </c>
      <c r="I260" s="85" t="str">
        <f>IF(M260&lt;&gt;"",VLOOKUP(M260,LISTAS·PAPP!$U$3:$Z$8,3,FALSE),"")</f>
        <v>FIN DE LA POBREZA</v>
      </c>
      <c r="J260" s="83" t="str">
        <f>IF(M260&lt;&gt;"",VLOOKUP(M260,LISTAS·PAPP!$U$3:$Z$8,4,FALSE),"")</f>
        <v>INCREMENTAR EL ACCESO Y CALIDAD DE LOS SERVICIOS DE INCLUSIÓN SOCIAL CON ÉNFASIS EN LOS GRUPOS DE ATENCIÓN PRIORITARIA Y LA POBLACIÓN QUE SE ENCUENTRA EN POBREZA O VULNERABILIDAD</v>
      </c>
      <c r="K260" s="83" t="str">
        <f>IF(C260&lt;&gt;"",VLOOKUP(C260,LISTAS·PAPP!$H$3:$O$119,4,FALSE),"")</f>
        <v>280 1000 COORDINACION ZONAL 1 - MIES</v>
      </c>
      <c r="L260" s="85" t="str">
        <f>IF(C260&lt;&gt;"",VLOOKUP(C260,LISTAS·PAPP!$H$3:$O$119,8,FALSE),"")</f>
        <v>02100100 IBARRA</v>
      </c>
      <c r="M260" s="95" t="s">
        <v>1064</v>
      </c>
      <c r="N260" s="92" t="s">
        <v>1075</v>
      </c>
      <c r="O260" s="92" t="s">
        <v>1078</v>
      </c>
      <c r="P260" s="84" t="str">
        <f>IF(N260&lt;&gt;"",VLOOKUP(N260,LISTAS·PAPP!$U$9:$Y$125,5,FALSE),"")</f>
        <v>102800000.740.5492</v>
      </c>
      <c r="Q260" s="83" t="str">
        <f>IF(O260&lt;&gt;"",VLOOKUP(O260,LISTAS·PAPP!$U$9:$W$125,3,FALSE),"")</f>
        <v>99999999 SIN ORIENTACION DE GASTO</v>
      </c>
      <c r="R260" s="92" t="s">
        <v>1119</v>
      </c>
      <c r="S260" s="173">
        <v>2001</v>
      </c>
      <c r="T260" s="173">
        <v>1</v>
      </c>
      <c r="U260" s="92" t="s">
        <v>372</v>
      </c>
      <c r="V260" s="92" t="s">
        <v>383</v>
      </c>
      <c r="W260" s="94">
        <v>730303</v>
      </c>
      <c r="X260" s="83" t="str">
        <f>IF(ISERROR(VLOOKUP(W260,LISTAS·PAPP!$AJ$3:$AK$903,2,0))," ",VLOOKUP(W260,LISTAS·PAPP!$AJ$3:$AK$903,2,0))</f>
        <v>Viáticos y Subsistencias en el Interior</v>
      </c>
      <c r="Y260" s="96">
        <v>555.52</v>
      </c>
      <c r="Z260" s="97">
        <v>0</v>
      </c>
      <c r="AA260" s="97">
        <v>0</v>
      </c>
      <c r="AB260" s="97">
        <v>0</v>
      </c>
      <c r="AC260" s="97">
        <v>138.88</v>
      </c>
      <c r="AD260" s="97">
        <v>0</v>
      </c>
      <c r="AE260" s="97">
        <v>0</v>
      </c>
      <c r="AF260" s="97">
        <v>138.88</v>
      </c>
      <c r="AG260" s="97">
        <v>0</v>
      </c>
      <c r="AH260" s="97">
        <v>138.88</v>
      </c>
      <c r="AI260" s="97">
        <v>0</v>
      </c>
      <c r="AJ260" s="97">
        <v>138.88</v>
      </c>
      <c r="AK260" s="97">
        <v>0</v>
      </c>
      <c r="AL260" s="86">
        <f t="shared" si="10"/>
        <v>555.52</v>
      </c>
      <c r="AM260" s="87" t="str">
        <f t="shared" si="11"/>
        <v>OK</v>
      </c>
      <c r="AN260" s="1" t="str">
        <f t="shared" si="12"/>
        <v xml:space="preserve">                     </v>
      </c>
    </row>
    <row r="261" spans="1:40" s="88" customFormat="1" ht="50.1" customHeight="1" x14ac:dyDescent="0.25">
      <c r="A261" s="92" t="s">
        <v>43</v>
      </c>
      <c r="B261" s="92" t="s">
        <v>52</v>
      </c>
      <c r="C261" s="92" t="s">
        <v>88</v>
      </c>
      <c r="D261" s="92" t="s">
        <v>1268</v>
      </c>
      <c r="E261" s="92" t="s">
        <v>1269</v>
      </c>
      <c r="F261" s="93">
        <v>1</v>
      </c>
      <c r="G261" s="94" t="s">
        <v>1270</v>
      </c>
      <c r="H261" s="83" t="str">
        <f>IF(M261&lt;&gt;"",VLOOKUP(M261,LISTAS·PAPP!$U$3:$Z$8,2,FALSE),"")</f>
        <v>GARANTIZAR UNA VIDA DIGNA CON IGUALES OPORTUNIDADES PARA TODAS LAS PERSONAS</v>
      </c>
      <c r="I261" s="85" t="str">
        <f>IF(M261&lt;&gt;"",VLOOKUP(M261,LISTAS·PAPP!$U$3:$Z$8,3,FALSE),"")</f>
        <v>FIN DE LA POBREZA</v>
      </c>
      <c r="J261" s="83" t="str">
        <f>IF(M261&lt;&gt;"",VLOOKUP(M261,LISTAS·PAPP!$U$3:$Z$8,4,FALSE),"")</f>
        <v>INCREMENTAR EL ACCESO Y CALIDAD DE LOS SERVICIOS DE INCLUSIÓN SOCIAL CON ÉNFASIS EN LOS GRUPOS DE ATENCIÓN PRIORITARIA Y LA POBLACIÓN QUE SE ENCUENTRA EN POBREZA O VULNERABILIDAD</v>
      </c>
      <c r="K261" s="83" t="str">
        <f>IF(C261&lt;&gt;"",VLOOKUP(C261,LISTAS·PAPP!$H$3:$O$119,4,FALSE),"")</f>
        <v>280 2000 COORDINACION ZONAL 2 - MIES</v>
      </c>
      <c r="L261" s="85" t="str">
        <f>IF(C261&lt;&gt;"",VLOOKUP(C261,LISTAS·PAPP!$H$3:$O$119,8,FALSE),"")</f>
        <v>03150100 TENA</v>
      </c>
      <c r="M261" s="95" t="s">
        <v>1064</v>
      </c>
      <c r="N261" s="92" t="s">
        <v>1075</v>
      </c>
      <c r="O261" s="92" t="s">
        <v>1079</v>
      </c>
      <c r="P261" s="84" t="str">
        <f>IF(N261&lt;&gt;"",VLOOKUP(N261,LISTAS·PAPP!$U$9:$Y$125,5,FALSE),"")</f>
        <v>102800000.740.5492</v>
      </c>
      <c r="Q261" s="83" t="str">
        <f>IF(O261&lt;&gt;"",VLOOKUP(O261,LISTAS·PAPP!$U$9:$W$125,3,FALSE),"")</f>
        <v>99999999 SIN ORIENTACION DE GASTO</v>
      </c>
      <c r="R261" s="92" t="s">
        <v>1119</v>
      </c>
      <c r="S261" s="173">
        <v>2001</v>
      </c>
      <c r="T261" s="173">
        <v>1</v>
      </c>
      <c r="U261" s="92" t="s">
        <v>372</v>
      </c>
      <c r="V261" s="92" t="s">
        <v>383</v>
      </c>
      <c r="W261" s="94">
        <v>730303</v>
      </c>
      <c r="X261" s="83" t="str">
        <f>IF(ISERROR(VLOOKUP(W261,LISTAS·PAPP!$AJ$3:$AK$903,2,0))," ",VLOOKUP(W261,LISTAS·PAPP!$AJ$3:$AK$903,2,0))</f>
        <v>Viáticos y Subsistencias en el Interior</v>
      </c>
      <c r="Y261" s="96">
        <v>555.55999999999995</v>
      </c>
      <c r="Z261" s="97">
        <v>0</v>
      </c>
      <c r="AA261" s="97">
        <v>0</v>
      </c>
      <c r="AB261" s="97">
        <v>0</v>
      </c>
      <c r="AC261" s="97">
        <v>138.88999999999999</v>
      </c>
      <c r="AD261" s="97">
        <v>0</v>
      </c>
      <c r="AE261" s="97">
        <v>0</v>
      </c>
      <c r="AF261" s="97">
        <v>138.88999999999999</v>
      </c>
      <c r="AG261" s="97">
        <v>0</v>
      </c>
      <c r="AH261" s="97">
        <v>138.88999999999999</v>
      </c>
      <c r="AI261" s="97">
        <v>0</v>
      </c>
      <c r="AJ261" s="97">
        <v>138.88999999999999</v>
      </c>
      <c r="AK261" s="97">
        <v>0</v>
      </c>
      <c r="AL261" s="86">
        <f t="shared" si="10"/>
        <v>555.55999999999995</v>
      </c>
      <c r="AM261" s="87" t="str">
        <f t="shared" si="11"/>
        <v>OK</v>
      </c>
      <c r="AN261" s="1" t="str">
        <f t="shared" si="12"/>
        <v xml:space="preserve">                     </v>
      </c>
    </row>
    <row r="262" spans="1:40" s="88" customFormat="1" ht="50.1" customHeight="1" x14ac:dyDescent="0.25">
      <c r="A262" s="92" t="s">
        <v>43</v>
      </c>
      <c r="B262" s="92" t="s">
        <v>56</v>
      </c>
      <c r="C262" s="92" t="s">
        <v>98</v>
      </c>
      <c r="D262" s="92" t="s">
        <v>1268</v>
      </c>
      <c r="E262" s="92" t="s">
        <v>1269</v>
      </c>
      <c r="F262" s="93">
        <v>1</v>
      </c>
      <c r="G262" s="94" t="s">
        <v>1270</v>
      </c>
      <c r="H262" s="83" t="str">
        <f>IF(M262&lt;&gt;"",VLOOKUP(M262,LISTAS·PAPP!$U$3:$Z$8,2,FALSE),"")</f>
        <v>GARANTIZAR UNA VIDA DIGNA CON IGUALES OPORTUNIDADES PARA TODAS LAS PERSONAS</v>
      </c>
      <c r="I262" s="85" t="str">
        <f>IF(M262&lt;&gt;"",VLOOKUP(M262,LISTAS·PAPP!$U$3:$Z$8,3,FALSE),"")</f>
        <v>FIN DE LA POBREZA</v>
      </c>
      <c r="J262" s="83" t="str">
        <f>IF(M262&lt;&gt;"",VLOOKUP(M262,LISTAS·PAPP!$U$3:$Z$8,4,FALSE),"")</f>
        <v>INCREMENTAR EL ACCESO Y CALIDAD DE LOS SERVICIOS DE INCLUSIÓN SOCIAL CON ÉNFASIS EN LOS GRUPOS DE ATENCIÓN PRIORITARIA Y LA POBLACIÓN QUE SE ENCUENTRA EN POBREZA O VULNERABILIDAD</v>
      </c>
      <c r="K262" s="83" t="str">
        <f>IF(C262&lt;&gt;"",VLOOKUP(C262,LISTAS·PAPP!$H$3:$O$119,4,FALSE),"")</f>
        <v>280 3000 COORDINACION ZONAL 3 - MIES</v>
      </c>
      <c r="L262" s="85" t="str">
        <f>IF(C262&lt;&gt;"",VLOOKUP(C262,LISTAS·PAPP!$H$3:$O$119,8,FALSE),"")</f>
        <v>02180100 AMBATO</v>
      </c>
      <c r="M262" s="95" t="s">
        <v>1064</v>
      </c>
      <c r="N262" s="92" t="s">
        <v>1075</v>
      </c>
      <c r="O262" s="92" t="s">
        <v>1078</v>
      </c>
      <c r="P262" s="84" t="str">
        <f>IF(N262&lt;&gt;"",VLOOKUP(N262,LISTAS·PAPP!$U$9:$Y$125,5,FALSE),"")</f>
        <v>102800000.740.5492</v>
      </c>
      <c r="Q262" s="83" t="str">
        <f>IF(O262&lt;&gt;"",VLOOKUP(O262,LISTAS·PAPP!$U$9:$W$125,3,FALSE),"")</f>
        <v>99999999 SIN ORIENTACION DE GASTO</v>
      </c>
      <c r="R262" s="92" t="s">
        <v>1119</v>
      </c>
      <c r="S262" s="173">
        <v>2001</v>
      </c>
      <c r="T262" s="173">
        <v>1</v>
      </c>
      <c r="U262" s="92" t="s">
        <v>372</v>
      </c>
      <c r="V262" s="92" t="s">
        <v>383</v>
      </c>
      <c r="W262" s="94">
        <v>730303</v>
      </c>
      <c r="X262" s="83" t="str">
        <f>IF(ISERROR(VLOOKUP(W262,LISTAS·PAPP!$AJ$3:$AK$903,2,0))," ",VLOOKUP(W262,LISTAS·PAPP!$AJ$3:$AK$903,2,0))</f>
        <v>Viáticos y Subsistencias en el Interior</v>
      </c>
      <c r="Y262" s="96">
        <v>555.55999999999995</v>
      </c>
      <c r="Z262" s="97">
        <v>0</v>
      </c>
      <c r="AA262" s="97">
        <v>0</v>
      </c>
      <c r="AB262" s="97">
        <v>0</v>
      </c>
      <c r="AC262" s="97">
        <v>138.88999999999999</v>
      </c>
      <c r="AD262" s="97">
        <v>0</v>
      </c>
      <c r="AE262" s="97">
        <v>0</v>
      </c>
      <c r="AF262" s="97">
        <v>138.88999999999999</v>
      </c>
      <c r="AG262" s="97">
        <v>0</v>
      </c>
      <c r="AH262" s="97">
        <v>138.88999999999999</v>
      </c>
      <c r="AI262" s="97">
        <v>0</v>
      </c>
      <c r="AJ262" s="97">
        <v>138.88999999999999</v>
      </c>
      <c r="AK262" s="97">
        <v>0</v>
      </c>
      <c r="AL262" s="86">
        <f t="shared" si="10"/>
        <v>555.55999999999995</v>
      </c>
      <c r="AM262" s="87" t="str">
        <f t="shared" si="11"/>
        <v>OK</v>
      </c>
      <c r="AN262" s="1" t="str">
        <f t="shared" si="12"/>
        <v xml:space="preserve">                     </v>
      </c>
    </row>
    <row r="263" spans="1:40" s="88" customFormat="1" ht="50.1" customHeight="1" x14ac:dyDescent="0.25">
      <c r="A263" s="92" t="s">
        <v>43</v>
      </c>
      <c r="B263" s="92" t="s">
        <v>59</v>
      </c>
      <c r="C263" s="92" t="s">
        <v>104</v>
      </c>
      <c r="D263" s="92" t="s">
        <v>1268</v>
      </c>
      <c r="E263" s="92" t="s">
        <v>1269</v>
      </c>
      <c r="F263" s="93">
        <v>1</v>
      </c>
      <c r="G263" s="94" t="s">
        <v>1270</v>
      </c>
      <c r="H263" s="83" t="str">
        <f>IF(M263&lt;&gt;"",VLOOKUP(M263,LISTAS·PAPP!$U$3:$Z$8,2,FALSE),"")</f>
        <v>GARANTIZAR UNA VIDA DIGNA CON IGUALES OPORTUNIDADES PARA TODAS LAS PERSONAS</v>
      </c>
      <c r="I263" s="85" t="str">
        <f>IF(M263&lt;&gt;"",VLOOKUP(M263,LISTAS·PAPP!$U$3:$Z$8,3,FALSE),"")</f>
        <v>FIN DE LA POBREZA</v>
      </c>
      <c r="J263" s="83" t="str">
        <f>IF(M263&lt;&gt;"",VLOOKUP(M263,LISTAS·PAPP!$U$3:$Z$8,4,FALSE),"")</f>
        <v>INCREMENTAR EL ACCESO Y CALIDAD DE LOS SERVICIOS DE INCLUSIÓN SOCIAL CON ÉNFASIS EN LOS GRUPOS DE ATENCIÓN PRIORITARIA Y LA POBLACIÓN QUE SE ENCUENTRA EN POBREZA O VULNERABILIDAD</v>
      </c>
      <c r="K263" s="83" t="str">
        <f>IF(C263&lt;&gt;"",VLOOKUP(C263,LISTAS·PAPP!$H$3:$O$119,4,FALSE),"")</f>
        <v>280 4000 COORDINACION ZONAL 4 - MIES</v>
      </c>
      <c r="L263" s="85" t="str">
        <f>IF(C263&lt;&gt;"",VLOOKUP(C263,LISTAS·PAPP!$H$3:$O$119,8,FALSE),"")</f>
        <v>01130100 PORTOVIEJO</v>
      </c>
      <c r="M263" s="95" t="s">
        <v>1064</v>
      </c>
      <c r="N263" s="92" t="s">
        <v>1075</v>
      </c>
      <c r="O263" s="92" t="s">
        <v>1078</v>
      </c>
      <c r="P263" s="84" t="str">
        <f>IF(N263&lt;&gt;"",VLOOKUP(N263,LISTAS·PAPP!$U$9:$Y$125,5,FALSE),"")</f>
        <v>102800000.740.5492</v>
      </c>
      <c r="Q263" s="83" t="str">
        <f>IF(O263&lt;&gt;"",VLOOKUP(O263,LISTAS·PAPP!$U$9:$W$125,3,FALSE),"")</f>
        <v>99999999 SIN ORIENTACION DE GASTO</v>
      </c>
      <c r="R263" s="92" t="s">
        <v>1119</v>
      </c>
      <c r="S263" s="173">
        <v>2001</v>
      </c>
      <c r="T263" s="173">
        <v>1</v>
      </c>
      <c r="U263" s="92" t="s">
        <v>372</v>
      </c>
      <c r="V263" s="92" t="s">
        <v>383</v>
      </c>
      <c r="W263" s="94">
        <v>730303</v>
      </c>
      <c r="X263" s="83" t="str">
        <f>IF(ISERROR(VLOOKUP(W263,LISTAS·PAPP!$AJ$3:$AK$903,2,0))," ",VLOOKUP(W263,LISTAS·PAPP!$AJ$3:$AK$903,2,0))</f>
        <v>Viáticos y Subsistencias en el Interior</v>
      </c>
      <c r="Y263" s="96">
        <v>555.55999999999995</v>
      </c>
      <c r="Z263" s="97">
        <v>0</v>
      </c>
      <c r="AA263" s="97">
        <v>0</v>
      </c>
      <c r="AB263" s="97">
        <v>0</v>
      </c>
      <c r="AC263" s="97">
        <v>138.88999999999999</v>
      </c>
      <c r="AD263" s="97">
        <v>0</v>
      </c>
      <c r="AE263" s="97">
        <v>0</v>
      </c>
      <c r="AF263" s="97">
        <v>138.88999999999999</v>
      </c>
      <c r="AG263" s="97">
        <v>0</v>
      </c>
      <c r="AH263" s="97">
        <v>138.88999999999999</v>
      </c>
      <c r="AI263" s="97">
        <v>0</v>
      </c>
      <c r="AJ263" s="97">
        <v>138.88999999999999</v>
      </c>
      <c r="AK263" s="97">
        <v>0</v>
      </c>
      <c r="AL263" s="86">
        <f t="shared" si="10"/>
        <v>555.55999999999995</v>
      </c>
      <c r="AM263" s="87" t="str">
        <f t="shared" si="11"/>
        <v>OK</v>
      </c>
      <c r="AN263" s="1" t="str">
        <f t="shared" si="12"/>
        <v xml:space="preserve">                     </v>
      </c>
    </row>
    <row r="264" spans="1:40" s="88" customFormat="1" ht="50.1" customHeight="1" x14ac:dyDescent="0.25">
      <c r="A264" s="92" t="s">
        <v>43</v>
      </c>
      <c r="B264" s="92" t="s">
        <v>61</v>
      </c>
      <c r="C264" s="92" t="s">
        <v>107</v>
      </c>
      <c r="D264" s="92" t="s">
        <v>1268</v>
      </c>
      <c r="E264" s="92" t="s">
        <v>1269</v>
      </c>
      <c r="F264" s="93">
        <v>1</v>
      </c>
      <c r="G264" s="94" t="s">
        <v>1270</v>
      </c>
      <c r="H264" s="83" t="str">
        <f>IF(M264&lt;&gt;"",VLOOKUP(M264,LISTAS·PAPP!$U$3:$Z$8,2,FALSE),"")</f>
        <v>GARANTIZAR UNA VIDA DIGNA CON IGUALES OPORTUNIDADES PARA TODAS LAS PERSONAS</v>
      </c>
      <c r="I264" s="85" t="str">
        <f>IF(M264&lt;&gt;"",VLOOKUP(M264,LISTAS·PAPP!$U$3:$Z$8,3,FALSE),"")</f>
        <v>FIN DE LA POBREZA</v>
      </c>
      <c r="J264" s="83" t="str">
        <f>IF(M264&lt;&gt;"",VLOOKUP(M264,LISTAS·PAPP!$U$3:$Z$8,4,FALSE),"")</f>
        <v>INCREMENTAR EL ACCESO Y CALIDAD DE LOS SERVICIOS DE INCLUSIÓN SOCIAL CON ÉNFASIS EN LOS GRUPOS DE ATENCIÓN PRIORITARIA Y LA POBLACIÓN QUE SE ENCUENTRA EN POBREZA O VULNERABILIDAD</v>
      </c>
      <c r="K264" s="83" t="str">
        <f>IF(C264&lt;&gt;"",VLOOKUP(C264,LISTAS·PAPP!$H$3:$O$119,4,FALSE),"")</f>
        <v>280 5000 COORDINACION ZONAL 5 - MIES</v>
      </c>
      <c r="L264" s="85" t="str">
        <f>IF(C264&lt;&gt;"",VLOOKUP(C264,LISTAS·PAPP!$H$3:$O$119,8,FALSE),"")</f>
        <v>01120100 BABAHOYO</v>
      </c>
      <c r="M264" s="95" t="s">
        <v>1064</v>
      </c>
      <c r="N264" s="92" t="s">
        <v>1075</v>
      </c>
      <c r="O264" s="92" t="s">
        <v>1078</v>
      </c>
      <c r="P264" s="84" t="str">
        <f>IF(N264&lt;&gt;"",VLOOKUP(N264,LISTAS·PAPP!$U$9:$Y$125,5,FALSE),"")</f>
        <v>102800000.740.5492</v>
      </c>
      <c r="Q264" s="83" t="str">
        <f>IF(O264&lt;&gt;"",VLOOKUP(O264,LISTAS·PAPP!$U$9:$W$125,3,FALSE),"")</f>
        <v>99999999 SIN ORIENTACION DE GASTO</v>
      </c>
      <c r="R264" s="92" t="s">
        <v>1119</v>
      </c>
      <c r="S264" s="173">
        <v>2001</v>
      </c>
      <c r="T264" s="173">
        <v>1</v>
      </c>
      <c r="U264" s="92" t="s">
        <v>372</v>
      </c>
      <c r="V264" s="92" t="s">
        <v>383</v>
      </c>
      <c r="W264" s="94">
        <v>730303</v>
      </c>
      <c r="X264" s="83" t="str">
        <f>IF(ISERROR(VLOOKUP(W264,LISTAS·PAPP!$AJ$3:$AK$903,2,0))," ",VLOOKUP(W264,LISTAS·PAPP!$AJ$3:$AK$903,2,0))</f>
        <v>Viáticos y Subsistencias en el Interior</v>
      </c>
      <c r="Y264" s="96">
        <v>555.55999999999995</v>
      </c>
      <c r="Z264" s="97">
        <v>0</v>
      </c>
      <c r="AA264" s="97">
        <v>0</v>
      </c>
      <c r="AB264" s="97">
        <v>0</v>
      </c>
      <c r="AC264" s="97">
        <v>138.88999999999999</v>
      </c>
      <c r="AD264" s="97">
        <v>0</v>
      </c>
      <c r="AE264" s="97">
        <v>0</v>
      </c>
      <c r="AF264" s="97">
        <v>138.88999999999999</v>
      </c>
      <c r="AG264" s="97">
        <v>0</v>
      </c>
      <c r="AH264" s="97">
        <v>138.88999999999999</v>
      </c>
      <c r="AI264" s="97">
        <v>0</v>
      </c>
      <c r="AJ264" s="97">
        <v>138.88999999999999</v>
      </c>
      <c r="AK264" s="97">
        <v>0</v>
      </c>
      <c r="AL264" s="86">
        <f t="shared" si="10"/>
        <v>555.55999999999995</v>
      </c>
      <c r="AM264" s="87" t="str">
        <f t="shared" si="11"/>
        <v>OK</v>
      </c>
      <c r="AN264" s="1" t="str">
        <f t="shared" si="12"/>
        <v xml:space="preserve">                     </v>
      </c>
    </row>
    <row r="265" spans="1:40" s="88" customFormat="1" ht="50.1" customHeight="1" x14ac:dyDescent="0.25">
      <c r="A265" s="92" t="s">
        <v>43</v>
      </c>
      <c r="B265" s="92" t="s">
        <v>62</v>
      </c>
      <c r="C265" s="92" t="s">
        <v>108</v>
      </c>
      <c r="D265" s="92" t="s">
        <v>1268</v>
      </c>
      <c r="E265" s="92" t="s">
        <v>1269</v>
      </c>
      <c r="F265" s="93">
        <v>1</v>
      </c>
      <c r="G265" s="94" t="s">
        <v>1270</v>
      </c>
      <c r="H265" s="83" t="str">
        <f>IF(M265&lt;&gt;"",VLOOKUP(M265,LISTAS·PAPP!$U$3:$Z$8,2,FALSE),"")</f>
        <v>GARANTIZAR UNA VIDA DIGNA CON IGUALES OPORTUNIDADES PARA TODAS LAS PERSONAS</v>
      </c>
      <c r="I265" s="85" t="str">
        <f>IF(M265&lt;&gt;"",VLOOKUP(M265,LISTAS·PAPP!$U$3:$Z$8,3,FALSE),"")</f>
        <v>FIN DE LA POBREZA</v>
      </c>
      <c r="J265" s="83" t="str">
        <f>IF(M265&lt;&gt;"",VLOOKUP(M265,LISTAS·PAPP!$U$3:$Z$8,4,FALSE),"")</f>
        <v>INCREMENTAR EL ACCESO Y CALIDAD DE LOS SERVICIOS DE INCLUSIÓN SOCIAL CON ÉNFASIS EN LOS GRUPOS DE ATENCIÓN PRIORITARIA Y LA POBLACIÓN QUE SE ENCUENTRA EN POBREZA O VULNERABILIDAD</v>
      </c>
      <c r="K265" s="83" t="str">
        <f>IF(C265&lt;&gt;"",VLOOKUP(C265,LISTAS·PAPP!$H$3:$O$119,4,FALSE),"")</f>
        <v>280 6000 COORDINACION ZONAL 6 - MIES</v>
      </c>
      <c r="L265" s="85" t="str">
        <f>IF(C265&lt;&gt;"",VLOOKUP(C265,LISTAS·PAPP!$H$3:$O$119,8,FALSE),"")</f>
        <v>02010100 CUENCA</v>
      </c>
      <c r="M265" s="95" t="s">
        <v>1064</v>
      </c>
      <c r="N265" s="92" t="s">
        <v>1075</v>
      </c>
      <c r="O265" s="92" t="s">
        <v>1078</v>
      </c>
      <c r="P265" s="84" t="str">
        <f>IF(N265&lt;&gt;"",VLOOKUP(N265,LISTAS·PAPP!$U$9:$Y$125,5,FALSE),"")</f>
        <v>102800000.740.5492</v>
      </c>
      <c r="Q265" s="83" t="str">
        <f>IF(O265&lt;&gt;"",VLOOKUP(O265,LISTAS·PAPP!$U$9:$W$125,3,FALSE),"")</f>
        <v>99999999 SIN ORIENTACION DE GASTO</v>
      </c>
      <c r="R265" s="92" t="s">
        <v>1119</v>
      </c>
      <c r="S265" s="173">
        <v>2001</v>
      </c>
      <c r="T265" s="173">
        <v>1</v>
      </c>
      <c r="U265" s="92" t="s">
        <v>372</v>
      </c>
      <c r="V265" s="92" t="s">
        <v>383</v>
      </c>
      <c r="W265" s="94">
        <v>730303</v>
      </c>
      <c r="X265" s="83" t="str">
        <f>IF(ISERROR(VLOOKUP(W265,LISTAS·PAPP!$AJ$3:$AK$903,2,0))," ",VLOOKUP(W265,LISTAS·PAPP!$AJ$3:$AK$903,2,0))</f>
        <v>Viáticos y Subsistencias en el Interior</v>
      </c>
      <c r="Y265" s="96">
        <v>555.55999999999995</v>
      </c>
      <c r="Z265" s="97">
        <v>0</v>
      </c>
      <c r="AA265" s="97">
        <v>0</v>
      </c>
      <c r="AB265" s="97">
        <v>0</v>
      </c>
      <c r="AC265" s="97">
        <v>138.88999999999999</v>
      </c>
      <c r="AD265" s="97">
        <v>0</v>
      </c>
      <c r="AE265" s="97">
        <v>0</v>
      </c>
      <c r="AF265" s="97">
        <v>138.88999999999999</v>
      </c>
      <c r="AG265" s="97">
        <v>0</v>
      </c>
      <c r="AH265" s="97">
        <v>138.88999999999999</v>
      </c>
      <c r="AI265" s="97">
        <v>0</v>
      </c>
      <c r="AJ265" s="97">
        <v>138.88999999999999</v>
      </c>
      <c r="AK265" s="97">
        <v>0</v>
      </c>
      <c r="AL265" s="86">
        <f t="shared" si="10"/>
        <v>555.55999999999995</v>
      </c>
      <c r="AM265" s="87" t="str">
        <f t="shared" si="11"/>
        <v>OK</v>
      </c>
      <c r="AN265" s="1" t="str">
        <f t="shared" si="12"/>
        <v xml:space="preserve">                     </v>
      </c>
    </row>
    <row r="266" spans="1:40" s="88" customFormat="1" ht="50.1" customHeight="1" x14ac:dyDescent="0.25">
      <c r="A266" s="92" t="s">
        <v>43</v>
      </c>
      <c r="B266" s="92" t="s">
        <v>63</v>
      </c>
      <c r="C266" s="92" t="s">
        <v>109</v>
      </c>
      <c r="D266" s="92" t="s">
        <v>1268</v>
      </c>
      <c r="E266" s="92" t="s">
        <v>1269</v>
      </c>
      <c r="F266" s="93">
        <v>1</v>
      </c>
      <c r="G266" s="94" t="s">
        <v>1270</v>
      </c>
      <c r="H266" s="83" t="str">
        <f>IF(M266&lt;&gt;"",VLOOKUP(M266,LISTAS·PAPP!$U$3:$Z$8,2,FALSE),"")</f>
        <v>GARANTIZAR UNA VIDA DIGNA CON IGUALES OPORTUNIDADES PARA TODAS LAS PERSONAS</v>
      </c>
      <c r="I266" s="85" t="str">
        <f>IF(M266&lt;&gt;"",VLOOKUP(M266,LISTAS·PAPP!$U$3:$Z$8,3,FALSE),"")</f>
        <v>FIN DE LA POBREZA</v>
      </c>
      <c r="J266" s="83" t="str">
        <f>IF(M266&lt;&gt;"",VLOOKUP(M266,LISTAS·PAPP!$U$3:$Z$8,4,FALSE),"")</f>
        <v>INCREMENTAR EL ACCESO Y CALIDAD DE LOS SERVICIOS DE INCLUSIÓN SOCIAL CON ÉNFASIS EN LOS GRUPOS DE ATENCIÓN PRIORITARIA Y LA POBLACIÓN QUE SE ENCUENTRA EN POBREZA O VULNERABILIDAD</v>
      </c>
      <c r="K266" s="83" t="str">
        <f>IF(C266&lt;&gt;"",VLOOKUP(C266,LISTAS·PAPP!$H$3:$O$119,4,FALSE),"")</f>
        <v>280 7000 COORDINACION ZONAL 7 - MIES</v>
      </c>
      <c r="L266" s="85" t="str">
        <f>IF(C266&lt;&gt;"",VLOOKUP(C266,LISTAS·PAPP!$H$3:$O$119,8,FALSE),"")</f>
        <v>02110100 LOJA</v>
      </c>
      <c r="M266" s="95" t="s">
        <v>1064</v>
      </c>
      <c r="N266" s="92" t="s">
        <v>1075</v>
      </c>
      <c r="O266" s="92" t="s">
        <v>1078</v>
      </c>
      <c r="P266" s="84" t="str">
        <f>IF(N266&lt;&gt;"",VLOOKUP(N266,LISTAS·PAPP!$U$9:$Y$125,5,FALSE),"")</f>
        <v>102800000.740.5492</v>
      </c>
      <c r="Q266" s="83" t="str">
        <f>IF(O266&lt;&gt;"",VLOOKUP(O266,LISTAS·PAPP!$U$9:$W$125,3,FALSE),"")</f>
        <v>99999999 SIN ORIENTACION DE GASTO</v>
      </c>
      <c r="R266" s="92" t="s">
        <v>1119</v>
      </c>
      <c r="S266" s="173">
        <v>2001</v>
      </c>
      <c r="T266" s="173">
        <v>1</v>
      </c>
      <c r="U266" s="92" t="s">
        <v>372</v>
      </c>
      <c r="V266" s="92" t="s">
        <v>383</v>
      </c>
      <c r="W266" s="94">
        <v>730303</v>
      </c>
      <c r="X266" s="83" t="str">
        <f>IF(ISERROR(VLOOKUP(W266,LISTAS·PAPP!$AJ$3:$AK$903,2,0))," ",VLOOKUP(W266,LISTAS·PAPP!$AJ$3:$AK$903,2,0))</f>
        <v>Viáticos y Subsistencias en el Interior</v>
      </c>
      <c r="Y266" s="96">
        <v>555.55999999999995</v>
      </c>
      <c r="Z266" s="97">
        <v>0</v>
      </c>
      <c r="AA266" s="97">
        <v>0</v>
      </c>
      <c r="AB266" s="97">
        <v>0</v>
      </c>
      <c r="AC266" s="97">
        <v>138.88999999999999</v>
      </c>
      <c r="AD266" s="97">
        <v>0</v>
      </c>
      <c r="AE266" s="97">
        <v>0</v>
      </c>
      <c r="AF266" s="97">
        <v>138.88999999999999</v>
      </c>
      <c r="AG266" s="97">
        <v>0</v>
      </c>
      <c r="AH266" s="97">
        <v>138.88999999999999</v>
      </c>
      <c r="AI266" s="97">
        <v>0</v>
      </c>
      <c r="AJ266" s="97">
        <v>138.88999999999999</v>
      </c>
      <c r="AK266" s="97">
        <v>0</v>
      </c>
      <c r="AL266" s="86">
        <f t="shared" ref="AL266:AL329" si="13">IF(A266&gt;0,(Z266+AA266+AB266+AC266+AD266+AE266+AF266+AG266+AH266+AI266+AJ266+AK266),"")</f>
        <v>555.55999999999995</v>
      </c>
      <c r="AM266" s="87" t="str">
        <f t="shared" ref="AM266:AM329" si="14">IF(A266&lt;&gt;"",IF(A266&lt;&gt;"",IF(Y266=AL266,"OK",Y266-AL266),IF(AND(Y266="",AL266=""),"",Z266-AL266))," ")</f>
        <v>OK</v>
      </c>
      <c r="AN266" s="1" t="str">
        <f t="shared" si="12"/>
        <v xml:space="preserve">                     </v>
      </c>
    </row>
    <row r="267" spans="1:40" s="88" customFormat="1" ht="50.1" customHeight="1" x14ac:dyDescent="0.25">
      <c r="A267" s="92" t="s">
        <v>43</v>
      </c>
      <c r="B267" s="92" t="s">
        <v>64</v>
      </c>
      <c r="C267" s="92" t="s">
        <v>110</v>
      </c>
      <c r="D267" s="92" t="s">
        <v>1268</v>
      </c>
      <c r="E267" s="92" t="s">
        <v>1269</v>
      </c>
      <c r="F267" s="93">
        <v>1</v>
      </c>
      <c r="G267" s="94" t="s">
        <v>1270</v>
      </c>
      <c r="H267" s="83" t="str">
        <f>IF(M267&lt;&gt;"",VLOOKUP(M267,LISTAS·PAPP!$U$3:$Z$8,2,FALSE),"")</f>
        <v>GARANTIZAR UNA VIDA DIGNA CON IGUALES OPORTUNIDADES PARA TODAS LAS PERSONAS</v>
      </c>
      <c r="I267" s="85" t="str">
        <f>IF(M267&lt;&gt;"",VLOOKUP(M267,LISTAS·PAPP!$U$3:$Z$8,3,FALSE),"")</f>
        <v>FIN DE LA POBREZA</v>
      </c>
      <c r="J267" s="83" t="str">
        <f>IF(M267&lt;&gt;"",VLOOKUP(M267,LISTAS·PAPP!$U$3:$Z$8,4,FALSE),"")</f>
        <v>INCREMENTAR EL ACCESO Y CALIDAD DE LOS SERVICIOS DE INCLUSIÓN SOCIAL CON ÉNFASIS EN LOS GRUPOS DE ATENCIÓN PRIORITARIA Y LA POBLACIÓN QUE SE ENCUENTRA EN POBREZA O VULNERABILIDAD</v>
      </c>
      <c r="K267" s="83" t="str">
        <f>IF(C267&lt;&gt;"",VLOOKUP(C267,LISTAS·PAPP!$H$3:$O$119,4,FALSE),"")</f>
        <v>280 8000 COORDINACION ZONAL 8 - MIES</v>
      </c>
      <c r="L267" s="85" t="str">
        <f>IF(C267&lt;&gt;"",VLOOKUP(C267,LISTAS·PAPP!$H$3:$O$119,8,FALSE),"")</f>
        <v>01090100 GUAYAQUIL</v>
      </c>
      <c r="M267" s="95" t="s">
        <v>1064</v>
      </c>
      <c r="N267" s="92" t="s">
        <v>1075</v>
      </c>
      <c r="O267" s="92" t="s">
        <v>1078</v>
      </c>
      <c r="P267" s="84" t="str">
        <f>IF(N267&lt;&gt;"",VLOOKUP(N267,LISTAS·PAPP!$U$9:$Y$125,5,FALSE),"")</f>
        <v>102800000.740.5492</v>
      </c>
      <c r="Q267" s="83" t="str">
        <f>IF(O267&lt;&gt;"",VLOOKUP(O267,LISTAS·PAPP!$U$9:$W$125,3,FALSE),"")</f>
        <v>99999999 SIN ORIENTACION DE GASTO</v>
      </c>
      <c r="R267" s="92" t="s">
        <v>1119</v>
      </c>
      <c r="S267" s="173">
        <v>2001</v>
      </c>
      <c r="T267" s="173">
        <v>1</v>
      </c>
      <c r="U267" s="92" t="s">
        <v>372</v>
      </c>
      <c r="V267" s="92" t="s">
        <v>383</v>
      </c>
      <c r="W267" s="94">
        <v>730303</v>
      </c>
      <c r="X267" s="83" t="str">
        <f>IF(ISERROR(VLOOKUP(W267,LISTAS·PAPP!$AJ$3:$AK$903,2,0))," ",VLOOKUP(W267,LISTAS·PAPP!$AJ$3:$AK$903,2,0))</f>
        <v>Viáticos y Subsistencias en el Interior</v>
      </c>
      <c r="Y267" s="96">
        <v>555.55999999999995</v>
      </c>
      <c r="Z267" s="97">
        <v>0</v>
      </c>
      <c r="AA267" s="97">
        <v>0</v>
      </c>
      <c r="AB267" s="97">
        <v>0</v>
      </c>
      <c r="AC267" s="97">
        <v>138.88999999999999</v>
      </c>
      <c r="AD267" s="97">
        <v>0</v>
      </c>
      <c r="AE267" s="97">
        <v>0</v>
      </c>
      <c r="AF267" s="97">
        <v>138.88999999999999</v>
      </c>
      <c r="AG267" s="97">
        <v>0</v>
      </c>
      <c r="AH267" s="97">
        <v>138.88999999999999</v>
      </c>
      <c r="AI267" s="97">
        <v>0</v>
      </c>
      <c r="AJ267" s="97">
        <v>138.88999999999999</v>
      </c>
      <c r="AK267" s="97">
        <v>0</v>
      </c>
      <c r="AL267" s="86">
        <f t="shared" si="13"/>
        <v>555.55999999999995</v>
      </c>
      <c r="AM267" s="87" t="str">
        <f t="shared" si="14"/>
        <v>OK</v>
      </c>
      <c r="AN267" s="1" t="str">
        <f t="shared" ref="AN267:AN330" si="15">IF(A267&lt;&gt;"",IF(A267="","Escoger ESTRUCTURA ORGANIZACIONAL;",)&amp;" "&amp;(IF(B267="","Escoger RELACIONAMIENTO INSTITUCIONAL;",)&amp;" "&amp;(IF(C267="","Escoger UNIDADES ADMINISTRATIVAS;",)&amp;" "&amp;(IF(D267="","Colocar COMPONENTE DEL PROYECTO DE INVERSIÓN;",)&amp;" "&amp;(IF(E267="","Colocar ACTIVIDADES DEL PAPP;",)&amp;" "&amp;(IF(F267="","Colocar META DE LA ACTIVIDAD;",)&amp;" "&amp;(IF(G267="","Colocar INDICADOR DE LA META;",)&amp;" "&amp;(IF(H267="","No visualiza PLAN NACIONAL DE DESARROLLO;",)&amp;" "&amp;(IF(I267="","No visualiza PROGRAMA NACIONAL;",)&amp;" "&amp;(IF(J267="","No visualiza OBJETIVO ESTRATEGICO INSTITUCIONAL;",)&amp;" "&amp;(IF(K267="","No visualiza CENTRO GESTOR;",)&amp;" "&amp;(IF(L267="","No visualiza AREA FUNCIONAL;",)&amp;" "&amp;(IF(M267="","Escoger PRODUCTO INSTITUCIONAL;",)&amp;" "&amp;(IF(N267="","Escoger PROYECTO;",)&amp;" "&amp;(IF(O267="","Escoger ACTIVIDAD SINAFIP;",)&amp;" "&amp;(IF(P267="","No visualiza CODIGO UNICO DE PROYECTO;",)&amp;" "&amp;(IF(Q267="","No visualiza POLITICA DE IGUALDAD;",)&amp;" "&amp;(IF(R267="","Escoger FUENTE;",)&amp;" "&amp;(IF(U267="","Escoger NATURALEZA DE GASTO;",)&amp;" "&amp;(IF(V267="","Escoger GRUPO DE GASTO;",)&amp;" "&amp;(IF(W267="","Colocar ITEM PRESUPUESTARIO;",)&amp;" "&amp;(IF(X267="","No visualiza DESCRIPCION ITEM PRESUPUESTARIO;",))))))))))))))))))))))," ")</f>
        <v xml:space="preserve">                     </v>
      </c>
    </row>
    <row r="268" spans="1:40" s="88" customFormat="1" ht="50.1" customHeight="1" x14ac:dyDescent="0.25">
      <c r="A268" s="92" t="s">
        <v>43</v>
      </c>
      <c r="B268" s="92" t="s">
        <v>65</v>
      </c>
      <c r="C268" s="92" t="s">
        <v>111</v>
      </c>
      <c r="D268" s="92" t="s">
        <v>1268</v>
      </c>
      <c r="E268" s="92" t="s">
        <v>1269</v>
      </c>
      <c r="F268" s="93">
        <v>1</v>
      </c>
      <c r="G268" s="94" t="s">
        <v>1270</v>
      </c>
      <c r="H268" s="83" t="str">
        <f>IF(M268&lt;&gt;"",VLOOKUP(M268,LISTAS·PAPP!$U$3:$Z$8,2,FALSE),"")</f>
        <v>GARANTIZAR UNA VIDA DIGNA CON IGUALES OPORTUNIDADES PARA TODAS LAS PERSONAS</v>
      </c>
      <c r="I268" s="85" t="str">
        <f>IF(M268&lt;&gt;"",VLOOKUP(M268,LISTAS·PAPP!$U$3:$Z$8,3,FALSE),"")</f>
        <v>FIN DE LA POBREZA</v>
      </c>
      <c r="J268" s="83" t="str">
        <f>IF(M268&lt;&gt;"",VLOOKUP(M268,LISTAS·PAPP!$U$3:$Z$8,4,FALSE),"")</f>
        <v>INCREMENTAR EL ACCESO Y CALIDAD DE LOS SERVICIOS DE INCLUSIÓN SOCIAL CON ÉNFASIS EN LOS GRUPOS DE ATENCIÓN PRIORITARIA Y LA POBLACIÓN QUE SE ENCUENTRA EN POBREZA O VULNERABILIDAD</v>
      </c>
      <c r="K268" s="83" t="str">
        <f>IF(C268&lt;&gt;"",VLOOKUP(C268,LISTAS·PAPP!$H$3:$O$119,4,FALSE),"")</f>
        <v>280 9000 COORDINACION ZONAL 9 - MIES</v>
      </c>
      <c r="L268" s="85" t="str">
        <f>IF(C268&lt;&gt;"",VLOOKUP(C268,LISTAS·PAPP!$H$3:$O$119,8,FALSE),"")</f>
        <v>02170100 QUITO</v>
      </c>
      <c r="M268" s="95" t="s">
        <v>1064</v>
      </c>
      <c r="N268" s="92" t="s">
        <v>1075</v>
      </c>
      <c r="O268" s="92" t="s">
        <v>1078</v>
      </c>
      <c r="P268" s="84" t="str">
        <f>IF(N268&lt;&gt;"",VLOOKUP(N268,LISTAS·PAPP!$U$9:$Y$125,5,FALSE),"")</f>
        <v>102800000.740.5492</v>
      </c>
      <c r="Q268" s="83" t="str">
        <f>IF(O268&lt;&gt;"",VLOOKUP(O268,LISTAS·PAPP!$U$9:$W$125,3,FALSE),"")</f>
        <v>99999999 SIN ORIENTACION DE GASTO</v>
      </c>
      <c r="R268" s="92" t="s">
        <v>1119</v>
      </c>
      <c r="S268" s="173">
        <v>2001</v>
      </c>
      <c r="T268" s="173">
        <v>1</v>
      </c>
      <c r="U268" s="92" t="s">
        <v>372</v>
      </c>
      <c r="V268" s="92" t="s">
        <v>383</v>
      </c>
      <c r="W268" s="94">
        <v>730303</v>
      </c>
      <c r="X268" s="83" t="str">
        <f>IF(ISERROR(VLOOKUP(W268,LISTAS·PAPP!$AJ$3:$AK$903,2,0))," ",VLOOKUP(W268,LISTAS·PAPP!$AJ$3:$AK$903,2,0))</f>
        <v>Viáticos y Subsistencias en el Interior</v>
      </c>
      <c r="Y268" s="96">
        <v>555.55999999999995</v>
      </c>
      <c r="Z268" s="97">
        <v>0</v>
      </c>
      <c r="AA268" s="97">
        <v>0</v>
      </c>
      <c r="AB268" s="97">
        <v>0</v>
      </c>
      <c r="AC268" s="97">
        <v>138.88999999999999</v>
      </c>
      <c r="AD268" s="97">
        <v>0</v>
      </c>
      <c r="AE268" s="97">
        <v>0</v>
      </c>
      <c r="AF268" s="97">
        <v>138.88999999999999</v>
      </c>
      <c r="AG268" s="97">
        <v>0</v>
      </c>
      <c r="AH268" s="97">
        <v>138.88999999999999</v>
      </c>
      <c r="AI268" s="97">
        <v>0</v>
      </c>
      <c r="AJ268" s="97">
        <v>138.88999999999999</v>
      </c>
      <c r="AK268" s="97">
        <v>0</v>
      </c>
      <c r="AL268" s="86">
        <f t="shared" si="13"/>
        <v>555.55999999999995</v>
      </c>
      <c r="AM268" s="87" t="str">
        <f t="shared" si="14"/>
        <v>OK</v>
      </c>
      <c r="AN268" s="1" t="str">
        <f t="shared" si="15"/>
        <v xml:space="preserve">                     </v>
      </c>
    </row>
    <row r="269" spans="1:40" s="88" customFormat="1" ht="50.1" customHeight="1" x14ac:dyDescent="0.25">
      <c r="A269" s="92" t="s">
        <v>39</v>
      </c>
      <c r="B269" s="92" t="s">
        <v>53</v>
      </c>
      <c r="C269" s="92" t="s">
        <v>1053</v>
      </c>
      <c r="D269" s="92" t="s">
        <v>1268</v>
      </c>
      <c r="E269" s="92" t="s">
        <v>1271</v>
      </c>
      <c r="F269" s="93">
        <v>10</v>
      </c>
      <c r="G269" s="94" t="s">
        <v>1278</v>
      </c>
      <c r="H269" s="83" t="str">
        <f>IF(M269&lt;&gt;"",VLOOKUP(M269,LISTAS·PAPP!$U$3:$Z$8,2,FALSE),"")</f>
        <v>GARANTIZAR UNA VIDA DIGNA CON IGUALES OPORTUNIDADES PARA TODAS LAS PERSONAS</v>
      </c>
      <c r="I269" s="85" t="str">
        <f>IF(M269&lt;&gt;"",VLOOKUP(M269,LISTAS·PAPP!$U$3:$Z$8,3,FALSE),"")</f>
        <v>FIN DE LA POBREZA</v>
      </c>
      <c r="J269" s="83" t="str">
        <f>IF(M269&lt;&gt;"",VLOOKUP(M269,LISTAS·PAPP!$U$3:$Z$8,4,FALSE),"")</f>
        <v>INCREMENTAR EL ACCESO Y CALIDAD DE LOS SERVICIOS DE INCLUSIÓN SOCIAL CON ÉNFASIS EN LOS GRUPOS DE ATENCIÓN PRIORITARIA Y LA POBLACIÓN QUE SE ENCUENTRA EN POBREZA O VULNERABILIDAD</v>
      </c>
      <c r="K269" s="83" t="str">
        <f>IF(C269&lt;&gt;"",VLOOKUP(C269,LISTAS·PAPP!$H$3:$O$119,4,FALSE),"")</f>
        <v>280 9999 MIES - PLANTA CENTRAL</v>
      </c>
      <c r="L269" s="85" t="str">
        <f>IF(C269&lt;&gt;"",VLOOKUP(C269,LISTAS·PAPP!$H$3:$O$119,8,FALSE),"")</f>
        <v>02170100 QUITO</v>
      </c>
      <c r="M269" s="95" t="s">
        <v>1064</v>
      </c>
      <c r="N269" s="92" t="s">
        <v>1075</v>
      </c>
      <c r="O269" s="92" t="s">
        <v>1078</v>
      </c>
      <c r="P269" s="84" t="str">
        <f>IF(N269&lt;&gt;"",VLOOKUP(N269,LISTAS·PAPP!$U$9:$Y$125,5,FALSE),"")</f>
        <v>102800000.740.5492</v>
      </c>
      <c r="Q269" s="83" t="str">
        <f>IF(O269&lt;&gt;"",VLOOKUP(O269,LISTAS·PAPP!$U$9:$W$125,3,FALSE),"")</f>
        <v>99999999 SIN ORIENTACION DE GASTO</v>
      </c>
      <c r="R269" s="92" t="s">
        <v>1119</v>
      </c>
      <c r="S269" s="173">
        <v>2001</v>
      </c>
      <c r="T269" s="173">
        <v>1</v>
      </c>
      <c r="U269" s="92" t="s">
        <v>372</v>
      </c>
      <c r="V269" s="92" t="s">
        <v>383</v>
      </c>
      <c r="W269" s="94">
        <v>730303</v>
      </c>
      <c r="X269" s="83" t="str">
        <f>IF(ISERROR(VLOOKUP(W269,LISTAS·PAPP!$AJ$3:$AK$903,2,0))," ",VLOOKUP(W269,LISTAS·PAPP!$AJ$3:$AK$903,2,0))</f>
        <v>Viáticos y Subsistencias en el Interior</v>
      </c>
      <c r="Y269" s="96">
        <v>9294.16</v>
      </c>
      <c r="Z269" s="97">
        <v>0</v>
      </c>
      <c r="AA269" s="97">
        <v>0</v>
      </c>
      <c r="AB269" s="97">
        <v>0</v>
      </c>
      <c r="AC269" s="97">
        <v>3717.66</v>
      </c>
      <c r="AD269" s="97">
        <v>0</v>
      </c>
      <c r="AE269" s="97">
        <v>0</v>
      </c>
      <c r="AF269" s="97">
        <v>0</v>
      </c>
      <c r="AG269" s="97">
        <v>3717.66</v>
      </c>
      <c r="AH269" s="97">
        <v>0</v>
      </c>
      <c r="AI269" s="97">
        <v>0</v>
      </c>
      <c r="AJ269" s="97">
        <v>0</v>
      </c>
      <c r="AK269" s="97">
        <v>1858.84</v>
      </c>
      <c r="AL269" s="86">
        <f t="shared" si="13"/>
        <v>9294.16</v>
      </c>
      <c r="AM269" s="87" t="str">
        <f t="shared" si="14"/>
        <v>OK</v>
      </c>
      <c r="AN269" s="1" t="str">
        <f t="shared" si="15"/>
        <v xml:space="preserve">                     </v>
      </c>
    </row>
    <row r="270" spans="1:40" s="88" customFormat="1" ht="50.1" customHeight="1" x14ac:dyDescent="0.25">
      <c r="A270" s="92" t="s">
        <v>39</v>
      </c>
      <c r="B270" s="92" t="s">
        <v>53</v>
      </c>
      <c r="C270" s="92" t="s">
        <v>1053</v>
      </c>
      <c r="D270" s="92" t="s">
        <v>1268</v>
      </c>
      <c r="E270" s="92" t="s">
        <v>1271</v>
      </c>
      <c r="F270" s="93">
        <v>10</v>
      </c>
      <c r="G270" s="94" t="s">
        <v>1272</v>
      </c>
      <c r="H270" s="83" t="str">
        <f>IF(M270&lt;&gt;"",VLOOKUP(M270,LISTAS·PAPP!$U$3:$Z$8,2,FALSE),"")</f>
        <v>GARANTIZAR UNA VIDA DIGNA CON IGUALES OPORTUNIDADES PARA TODAS LAS PERSONAS</v>
      </c>
      <c r="I270" s="85" t="str">
        <f>IF(M270&lt;&gt;"",VLOOKUP(M270,LISTAS·PAPP!$U$3:$Z$8,3,FALSE),"")</f>
        <v>FIN DE LA POBREZA</v>
      </c>
      <c r="J270" s="83" t="str">
        <f>IF(M270&lt;&gt;"",VLOOKUP(M270,LISTAS·PAPP!$U$3:$Z$8,4,FALSE),"")</f>
        <v>INCREMENTAR EL ACCESO Y CALIDAD DE LOS SERVICIOS DE INCLUSIÓN SOCIAL CON ÉNFASIS EN LOS GRUPOS DE ATENCIÓN PRIORITARIA Y LA POBLACIÓN QUE SE ENCUENTRA EN POBREZA O VULNERABILIDAD</v>
      </c>
      <c r="K270" s="83" t="str">
        <f>IF(C270&lt;&gt;"",VLOOKUP(C270,LISTAS·PAPP!$H$3:$O$119,4,FALSE),"")</f>
        <v>280 9999 MIES - PLANTA CENTRAL</v>
      </c>
      <c r="L270" s="85" t="str">
        <f>IF(C270&lt;&gt;"",VLOOKUP(C270,LISTAS·PAPP!$H$3:$O$119,8,FALSE),"")</f>
        <v>02170100 QUITO</v>
      </c>
      <c r="M270" s="95" t="s">
        <v>1064</v>
      </c>
      <c r="N270" s="92" t="s">
        <v>1075</v>
      </c>
      <c r="O270" s="92" t="s">
        <v>1078</v>
      </c>
      <c r="P270" s="84" t="str">
        <f>IF(N270&lt;&gt;"",VLOOKUP(N270,LISTAS·PAPP!$U$9:$Y$125,5,FALSE),"")</f>
        <v>102800000.740.5492</v>
      </c>
      <c r="Q270" s="83" t="str">
        <f>IF(O270&lt;&gt;"",VLOOKUP(O270,LISTAS·PAPP!$U$9:$W$125,3,FALSE),"")</f>
        <v>99999999 SIN ORIENTACION DE GASTO</v>
      </c>
      <c r="R270" s="92" t="s">
        <v>1119</v>
      </c>
      <c r="S270" s="173">
        <v>2001</v>
      </c>
      <c r="T270" s="173">
        <v>1</v>
      </c>
      <c r="U270" s="92" t="s">
        <v>372</v>
      </c>
      <c r="V270" s="92" t="s">
        <v>383</v>
      </c>
      <c r="W270" s="94">
        <v>730301</v>
      </c>
      <c r="X270" s="83" t="str">
        <f>IF(ISERROR(VLOOKUP(W270,LISTAS·PAPP!$AJ$3:$AK$903,2,0))," ",VLOOKUP(W270,LISTAS·PAPP!$AJ$3:$AK$903,2,0))</f>
        <v>Pasajes al Interior</v>
      </c>
      <c r="Y270" s="96">
        <v>1166.1100000000001</v>
      </c>
      <c r="Z270" s="97">
        <v>0</v>
      </c>
      <c r="AA270" s="97">
        <v>0</v>
      </c>
      <c r="AB270" s="97">
        <v>0</v>
      </c>
      <c r="AC270" s="97">
        <v>466.44</v>
      </c>
      <c r="AD270" s="97">
        <v>0</v>
      </c>
      <c r="AE270" s="97">
        <v>0</v>
      </c>
      <c r="AF270" s="97">
        <v>0</v>
      </c>
      <c r="AG270" s="97">
        <v>466.44</v>
      </c>
      <c r="AH270" s="97">
        <v>0</v>
      </c>
      <c r="AI270" s="97">
        <v>0</v>
      </c>
      <c r="AJ270" s="97">
        <v>0</v>
      </c>
      <c r="AK270" s="97">
        <v>233.23</v>
      </c>
      <c r="AL270" s="86">
        <f t="shared" si="13"/>
        <v>1166.1099999999999</v>
      </c>
      <c r="AM270" s="87" t="str">
        <f t="shared" si="14"/>
        <v>OK</v>
      </c>
      <c r="AN270" s="1" t="str">
        <f t="shared" si="15"/>
        <v xml:space="preserve">                     </v>
      </c>
    </row>
    <row r="271" spans="1:40" s="88" customFormat="1" ht="50.1" customHeight="1" x14ac:dyDescent="0.25">
      <c r="A271" s="92" t="s">
        <v>39</v>
      </c>
      <c r="B271" s="92" t="s">
        <v>53</v>
      </c>
      <c r="C271" s="92" t="s">
        <v>1053</v>
      </c>
      <c r="D271" s="92" t="s">
        <v>1279</v>
      </c>
      <c r="E271" s="92" t="s">
        <v>1280</v>
      </c>
      <c r="F271" s="93">
        <v>1</v>
      </c>
      <c r="G271" s="94" t="s">
        <v>1281</v>
      </c>
      <c r="H271" s="83" t="str">
        <f>IF(M271&lt;&gt;"",VLOOKUP(M271,LISTAS·PAPP!$U$3:$Z$8,2,FALSE),"")</f>
        <v>GARANTIZAR UNA VIDA DIGNA CON IGUALES OPORTUNIDADES PARA TODAS LAS PERSONAS</v>
      </c>
      <c r="I271" s="85" t="str">
        <f>IF(M271&lt;&gt;"",VLOOKUP(M271,LISTAS·PAPP!$U$3:$Z$8,3,FALSE),"")</f>
        <v>FIN DE LA POBREZA</v>
      </c>
      <c r="J271" s="83" t="str">
        <f>IF(M271&lt;&gt;"",VLOOKUP(M271,LISTAS·PAPP!$U$3:$Z$8,4,FALSE),"")</f>
        <v>INCREMENTAR EL ACCESO Y CALIDAD DE LOS SERVICIOS DE INCLUSIÓN SOCIAL CON ÉNFASIS EN LOS GRUPOS DE ATENCIÓN PRIORITARIA Y LA POBLACIÓN QUE SE ENCUENTRA EN POBREZA O VULNERABILIDAD</v>
      </c>
      <c r="K271" s="83" t="str">
        <f>IF(C271&lt;&gt;"",VLOOKUP(C271,LISTAS·PAPP!$H$3:$O$119,4,FALSE),"")</f>
        <v>280 9999 MIES - PLANTA CENTRAL</v>
      </c>
      <c r="L271" s="85" t="str">
        <f>IF(C271&lt;&gt;"",VLOOKUP(C271,LISTAS·PAPP!$H$3:$O$119,8,FALSE),"")</f>
        <v>02170100 QUITO</v>
      </c>
      <c r="M271" s="95" t="s">
        <v>1064</v>
      </c>
      <c r="N271" s="92" t="s">
        <v>1075</v>
      </c>
      <c r="O271" s="92" t="s">
        <v>1078</v>
      </c>
      <c r="P271" s="84" t="str">
        <f>IF(N271&lt;&gt;"",VLOOKUP(N271,LISTAS·PAPP!$U$9:$Y$125,5,FALSE),"")</f>
        <v>102800000.740.5492</v>
      </c>
      <c r="Q271" s="83" t="str">
        <f>IF(O271&lt;&gt;"",VLOOKUP(O271,LISTAS·PAPP!$U$9:$W$125,3,FALSE),"")</f>
        <v>99999999 SIN ORIENTACION DE GASTO</v>
      </c>
      <c r="R271" s="92" t="s">
        <v>1119</v>
      </c>
      <c r="S271" s="173">
        <v>2001</v>
      </c>
      <c r="T271" s="173">
        <v>1</v>
      </c>
      <c r="U271" s="92" t="s">
        <v>372</v>
      </c>
      <c r="V271" s="92" t="s">
        <v>383</v>
      </c>
      <c r="W271" s="94">
        <v>731403</v>
      </c>
      <c r="X271" s="83" t="str">
        <f>IF(ISERROR(VLOOKUP(W271,LISTAS·PAPP!$AJ$3:$AK$903,2,0))," ",VLOOKUP(W271,LISTAS·PAPP!$AJ$3:$AK$903,2,0))</f>
        <v>Mobiliarios</v>
      </c>
      <c r="Y271" s="96">
        <v>3000</v>
      </c>
      <c r="Z271" s="97">
        <v>0</v>
      </c>
      <c r="AA271" s="97">
        <v>0</v>
      </c>
      <c r="AB271" s="97">
        <v>0</v>
      </c>
      <c r="AC271" s="97">
        <v>0</v>
      </c>
      <c r="AD271" s="97">
        <v>0</v>
      </c>
      <c r="AE271" s="97">
        <v>0</v>
      </c>
      <c r="AF271" s="97">
        <v>0</v>
      </c>
      <c r="AG271" s="97">
        <v>0</v>
      </c>
      <c r="AH271" s="97">
        <v>0</v>
      </c>
      <c r="AI271" s="97">
        <v>3000</v>
      </c>
      <c r="AJ271" s="97">
        <v>0</v>
      </c>
      <c r="AK271" s="97">
        <v>0</v>
      </c>
      <c r="AL271" s="86">
        <f t="shared" si="13"/>
        <v>3000</v>
      </c>
      <c r="AM271" s="87" t="str">
        <f t="shared" si="14"/>
        <v>OK</v>
      </c>
      <c r="AN271" s="1" t="str">
        <f t="shared" si="15"/>
        <v xml:space="preserve">                     </v>
      </c>
    </row>
    <row r="272" spans="1:40" s="88" customFormat="1" ht="50.1" customHeight="1" x14ac:dyDescent="0.25">
      <c r="A272" s="92" t="s">
        <v>43</v>
      </c>
      <c r="B272" s="92" t="s">
        <v>61</v>
      </c>
      <c r="C272" s="92" t="s">
        <v>135</v>
      </c>
      <c r="D272" s="92" t="s">
        <v>1275</v>
      </c>
      <c r="E272" s="92" t="s">
        <v>1276</v>
      </c>
      <c r="F272" s="93">
        <v>120</v>
      </c>
      <c r="G272" s="94" t="s">
        <v>1277</v>
      </c>
      <c r="H272" s="83" t="str">
        <f>IF(M272&lt;&gt;"",VLOOKUP(M272,LISTAS·PAPP!$U$3:$Z$8,2,FALSE),"")</f>
        <v>GARANTIZAR UNA VIDA DIGNA CON IGUALES OPORTUNIDADES PARA TODAS LAS PERSONAS</v>
      </c>
      <c r="I272" s="85" t="str">
        <f>IF(M272&lt;&gt;"",VLOOKUP(M272,LISTAS·PAPP!$U$3:$Z$8,3,FALSE),"")</f>
        <v>FIN DE LA POBREZA</v>
      </c>
      <c r="J272" s="83" t="str">
        <f>IF(M272&lt;&gt;"",VLOOKUP(M272,LISTAS·PAPP!$U$3:$Z$8,4,FALSE),"")</f>
        <v>INCREMENTAR EL ACCESO Y CALIDAD DE LOS SERVICIOS DE INCLUSIÓN SOCIAL CON ÉNFASIS EN LOS GRUPOS DE ATENCIÓN PRIORITARIA Y LA POBLACIÓN QUE SE ENCUENTRA EN POBREZA O VULNERABILIDAD</v>
      </c>
      <c r="K272" s="83" t="str">
        <f>IF(C272&lt;&gt;"",VLOOKUP(C272,LISTAS·PAPP!$H$3:$O$119,4,FALSE),"")</f>
        <v>280 5730 DIRECCION DISTRITAL-24D02-LA LIBERTAD-SALINAS-MIES</v>
      </c>
      <c r="L272" s="85" t="str">
        <f>IF(C272&lt;&gt;"",VLOOKUP(C272,LISTAS·PAPP!$H$3:$O$119,8,FALSE),"")</f>
        <v>01240300 SALINAS</v>
      </c>
      <c r="M272" s="95" t="s">
        <v>1064</v>
      </c>
      <c r="N272" s="92" t="s">
        <v>1075</v>
      </c>
      <c r="O272" s="92" t="s">
        <v>1077</v>
      </c>
      <c r="P272" s="84" t="str">
        <f>IF(N272&lt;&gt;"",VLOOKUP(N272,LISTAS·PAPP!$U$9:$Y$125,5,FALSE),"")</f>
        <v>102800000.740.5492</v>
      </c>
      <c r="Q272" s="83" t="str">
        <f>IF(O272&lt;&gt;"",VLOOKUP(O272,LISTAS·PAPP!$U$9:$W$125,3,FALSE),"")</f>
        <v>99999999 SIN ORIENTACION DE GASTO</v>
      </c>
      <c r="R272" s="92" t="s">
        <v>1119</v>
      </c>
      <c r="S272" s="173">
        <v>2001</v>
      </c>
      <c r="T272" s="173">
        <v>1</v>
      </c>
      <c r="U272" s="92" t="s">
        <v>372</v>
      </c>
      <c r="V272" s="92" t="s">
        <v>386</v>
      </c>
      <c r="W272" s="94">
        <v>780204</v>
      </c>
      <c r="X272" s="83" t="str">
        <f>IF(ISERROR(VLOOKUP(W272,LISTAS·PAPP!$AJ$3:$AK$903,2,0))," ",VLOOKUP(W272,LISTAS·PAPP!$AJ$3:$AK$903,2,0))</f>
        <v>Transferencias o Donaciones al Sector Privado no Financiero</v>
      </c>
      <c r="Y272" s="96">
        <v>48670.82</v>
      </c>
      <c r="Z272" s="97">
        <v>0</v>
      </c>
      <c r="AA272" s="97">
        <v>0</v>
      </c>
      <c r="AB272" s="97">
        <v>24335.41</v>
      </c>
      <c r="AC272" s="97">
        <v>0</v>
      </c>
      <c r="AD272" s="97">
        <v>0</v>
      </c>
      <c r="AE272" s="97">
        <v>0</v>
      </c>
      <c r="AF272" s="97">
        <v>24335.41</v>
      </c>
      <c r="AG272" s="97">
        <v>0</v>
      </c>
      <c r="AH272" s="97">
        <v>0</v>
      </c>
      <c r="AI272" s="97">
        <v>0</v>
      </c>
      <c r="AJ272" s="97">
        <v>0</v>
      </c>
      <c r="AK272" s="97">
        <v>0</v>
      </c>
      <c r="AL272" s="86">
        <f t="shared" si="13"/>
        <v>48670.82</v>
      </c>
      <c r="AM272" s="87" t="str">
        <f t="shared" si="14"/>
        <v>OK</v>
      </c>
      <c r="AN272" s="1" t="str">
        <f t="shared" si="15"/>
        <v xml:space="preserve">                     </v>
      </c>
    </row>
    <row r="273" spans="1:40" s="88" customFormat="1" ht="50.1" customHeight="1" x14ac:dyDescent="0.25">
      <c r="A273" s="92" t="s">
        <v>39</v>
      </c>
      <c r="B273" s="92" t="s">
        <v>53</v>
      </c>
      <c r="C273" s="92" t="s">
        <v>1053</v>
      </c>
      <c r="D273" s="92" t="s">
        <v>1279</v>
      </c>
      <c r="E273" s="92" t="s">
        <v>1280</v>
      </c>
      <c r="F273" s="93">
        <v>1</v>
      </c>
      <c r="G273" s="94" t="s">
        <v>1281</v>
      </c>
      <c r="H273" s="83" t="str">
        <f>IF(M273&lt;&gt;"",VLOOKUP(M273,LISTAS·PAPP!$U$3:$Z$8,2,FALSE),"")</f>
        <v>GARANTIZAR UNA VIDA DIGNA CON IGUALES OPORTUNIDADES PARA TODAS LAS PERSONAS</v>
      </c>
      <c r="I273" s="85" t="str">
        <f>IF(M273&lt;&gt;"",VLOOKUP(M273,LISTAS·PAPP!$U$3:$Z$8,3,FALSE),"")</f>
        <v>FIN DE LA POBREZA</v>
      </c>
      <c r="J273" s="83" t="str">
        <f>IF(M273&lt;&gt;"",VLOOKUP(M273,LISTAS·PAPP!$U$3:$Z$8,4,FALSE),"")</f>
        <v>INCREMENTAR EL ACCESO Y CALIDAD DE LOS SERVICIOS DE INCLUSIÓN SOCIAL CON ÉNFASIS EN LOS GRUPOS DE ATENCIÓN PRIORITARIA Y LA POBLACIÓN QUE SE ENCUENTRA EN POBREZA O VULNERABILIDAD</v>
      </c>
      <c r="K273" s="83" t="str">
        <f>IF(C273&lt;&gt;"",VLOOKUP(C273,LISTAS·PAPP!$H$3:$O$119,4,FALSE),"")</f>
        <v>280 9999 MIES - PLANTA CENTRAL</v>
      </c>
      <c r="L273" s="85" t="str">
        <f>IF(C273&lt;&gt;"",VLOOKUP(C273,LISTAS·PAPP!$H$3:$O$119,8,FALSE),"")</f>
        <v>02170100 QUITO</v>
      </c>
      <c r="M273" s="95" t="s">
        <v>1064</v>
      </c>
      <c r="N273" s="92" t="s">
        <v>1075</v>
      </c>
      <c r="O273" s="92" t="s">
        <v>1249</v>
      </c>
      <c r="P273" s="84" t="str">
        <f>IF(N273&lt;&gt;"",VLOOKUP(N273,LISTAS·PAPP!$U$9:$Y$125,5,FALSE),"")</f>
        <v>102800000.740.5492</v>
      </c>
      <c r="Q273" s="83" t="str">
        <f>IF(O273&lt;&gt;"",VLOOKUP(O273,LISTAS·PAPP!$U$9:$W$125,3,FALSE),"")</f>
        <v>99999999 SIN ORIENTACION DE GASTO</v>
      </c>
      <c r="R273" s="92" t="s">
        <v>1119</v>
      </c>
      <c r="S273" s="173">
        <v>2001</v>
      </c>
      <c r="T273" s="173">
        <v>1</v>
      </c>
      <c r="U273" s="92" t="s">
        <v>372</v>
      </c>
      <c r="V273" s="92" t="s">
        <v>383</v>
      </c>
      <c r="W273" s="94">
        <v>730812</v>
      </c>
      <c r="X273" s="83" t="str">
        <f>IF(ISERROR(VLOOKUP(W273,LISTAS·PAPP!$AJ$3:$AK$903,2,0))," ",VLOOKUP(W273,LISTAS·PAPP!$AJ$3:$AK$903,2,0))</f>
        <v>Materiales Didácticos</v>
      </c>
      <c r="Y273" s="96">
        <v>292.68</v>
      </c>
      <c r="Z273" s="97">
        <v>0</v>
      </c>
      <c r="AA273" s="97">
        <v>0</v>
      </c>
      <c r="AB273" s="97">
        <v>0</v>
      </c>
      <c r="AC273" s="97">
        <v>0</v>
      </c>
      <c r="AD273" s="97">
        <v>0</v>
      </c>
      <c r="AE273" s="97">
        <v>0</v>
      </c>
      <c r="AF273" s="97">
        <v>0</v>
      </c>
      <c r="AG273" s="97">
        <v>0</v>
      </c>
      <c r="AH273" s="97">
        <v>0</v>
      </c>
      <c r="AI273" s="97">
        <v>0</v>
      </c>
      <c r="AJ273" s="97">
        <v>292.68</v>
      </c>
      <c r="AK273" s="97">
        <v>0</v>
      </c>
      <c r="AL273" s="86">
        <f t="shared" si="13"/>
        <v>292.68</v>
      </c>
      <c r="AM273" s="87" t="str">
        <f t="shared" si="14"/>
        <v>OK</v>
      </c>
      <c r="AN273" s="1" t="str">
        <f t="shared" si="15"/>
        <v xml:space="preserve">                     </v>
      </c>
    </row>
    <row r="274" spans="1:40" s="88" customFormat="1" ht="50.1" customHeight="1" x14ac:dyDescent="0.25">
      <c r="A274" s="92" t="s">
        <v>39</v>
      </c>
      <c r="B274" s="92" t="s">
        <v>53</v>
      </c>
      <c r="C274" s="92" t="s">
        <v>1053</v>
      </c>
      <c r="D274" s="92" t="s">
        <v>1279</v>
      </c>
      <c r="E274" s="92" t="s">
        <v>1280</v>
      </c>
      <c r="F274" s="93">
        <v>1</v>
      </c>
      <c r="G274" s="94" t="s">
        <v>1281</v>
      </c>
      <c r="H274" s="83" t="str">
        <f>IF(M274&lt;&gt;"",VLOOKUP(M274,LISTAS·PAPP!$U$3:$Z$8,2,FALSE),"")</f>
        <v>GARANTIZAR UNA VIDA DIGNA CON IGUALES OPORTUNIDADES PARA TODAS LAS PERSONAS</v>
      </c>
      <c r="I274" s="85" t="str">
        <f>IF(M274&lt;&gt;"",VLOOKUP(M274,LISTAS·PAPP!$U$3:$Z$8,3,FALSE),"")</f>
        <v>FIN DE LA POBREZA</v>
      </c>
      <c r="J274" s="83" t="str">
        <f>IF(M274&lt;&gt;"",VLOOKUP(M274,LISTAS·PAPP!$U$3:$Z$8,4,FALSE),"")</f>
        <v>INCREMENTAR EL ACCESO Y CALIDAD DE LOS SERVICIOS DE INCLUSIÓN SOCIAL CON ÉNFASIS EN LOS GRUPOS DE ATENCIÓN PRIORITARIA Y LA POBLACIÓN QUE SE ENCUENTRA EN POBREZA O VULNERABILIDAD</v>
      </c>
      <c r="K274" s="83" t="str">
        <f>IF(C274&lt;&gt;"",VLOOKUP(C274,LISTAS·PAPP!$H$3:$O$119,4,FALSE),"")</f>
        <v>280 9999 MIES - PLANTA CENTRAL</v>
      </c>
      <c r="L274" s="85" t="str">
        <f>IF(C274&lt;&gt;"",VLOOKUP(C274,LISTAS·PAPP!$H$3:$O$119,8,FALSE),"")</f>
        <v>02170100 QUITO</v>
      </c>
      <c r="M274" s="95" t="s">
        <v>1064</v>
      </c>
      <c r="N274" s="92" t="s">
        <v>1075</v>
      </c>
      <c r="O274" s="92" t="s">
        <v>1249</v>
      </c>
      <c r="P274" s="84" t="str">
        <f>IF(N274&lt;&gt;"",VLOOKUP(N274,LISTAS·PAPP!$U$9:$Y$125,5,FALSE),"")</f>
        <v>102800000.740.5492</v>
      </c>
      <c r="Q274" s="83" t="str">
        <f>IF(O274&lt;&gt;"",VLOOKUP(O274,LISTAS·PAPP!$U$9:$W$125,3,FALSE),"")</f>
        <v>99999999 SIN ORIENTACION DE GASTO</v>
      </c>
      <c r="R274" s="92" t="s">
        <v>1119</v>
      </c>
      <c r="S274" s="173">
        <v>2001</v>
      </c>
      <c r="T274" s="173">
        <v>1</v>
      </c>
      <c r="U274" s="92" t="s">
        <v>372</v>
      </c>
      <c r="V274" s="92" t="s">
        <v>383</v>
      </c>
      <c r="W274" s="94">
        <v>731403</v>
      </c>
      <c r="X274" s="83" t="str">
        <f>IF(ISERROR(VLOOKUP(W274,LISTAS·PAPP!$AJ$3:$AK$903,2,0))," ",VLOOKUP(W274,LISTAS·PAPP!$AJ$3:$AK$903,2,0))</f>
        <v>Mobiliarios</v>
      </c>
      <c r="Y274" s="96">
        <v>15892.27</v>
      </c>
      <c r="Z274" s="97">
        <v>0</v>
      </c>
      <c r="AA274" s="97">
        <v>0</v>
      </c>
      <c r="AB274" s="97">
        <v>0</v>
      </c>
      <c r="AC274" s="97">
        <v>0</v>
      </c>
      <c r="AD274" s="97">
        <v>0</v>
      </c>
      <c r="AE274" s="97">
        <v>0</v>
      </c>
      <c r="AF274" s="97">
        <v>0</v>
      </c>
      <c r="AG274" s="97">
        <v>0</v>
      </c>
      <c r="AH274" s="97">
        <v>0</v>
      </c>
      <c r="AI274" s="97">
        <v>0</v>
      </c>
      <c r="AJ274" s="97">
        <v>15892.27</v>
      </c>
      <c r="AK274" s="97">
        <v>0</v>
      </c>
      <c r="AL274" s="86">
        <f t="shared" si="13"/>
        <v>15892.27</v>
      </c>
      <c r="AM274" s="87" t="str">
        <f t="shared" si="14"/>
        <v>OK</v>
      </c>
      <c r="AN274" s="1" t="str">
        <f t="shared" si="15"/>
        <v xml:space="preserve">                     </v>
      </c>
    </row>
    <row r="275" spans="1:40" s="88" customFormat="1" ht="50.1" customHeight="1" x14ac:dyDescent="0.25">
      <c r="A275" s="92" t="s">
        <v>39</v>
      </c>
      <c r="B275" s="92" t="s">
        <v>53</v>
      </c>
      <c r="C275" s="92" t="s">
        <v>1053</v>
      </c>
      <c r="D275" s="92" t="s">
        <v>1279</v>
      </c>
      <c r="E275" s="92" t="s">
        <v>1280</v>
      </c>
      <c r="F275" s="93">
        <v>1</v>
      </c>
      <c r="G275" s="94" t="s">
        <v>1281</v>
      </c>
      <c r="H275" s="83" t="str">
        <f>IF(M275&lt;&gt;"",VLOOKUP(M275,LISTAS·PAPP!$U$3:$Z$8,2,FALSE),"")</f>
        <v>GARANTIZAR UNA VIDA DIGNA CON IGUALES OPORTUNIDADES PARA TODAS LAS PERSONAS</v>
      </c>
      <c r="I275" s="85" t="str">
        <f>IF(M275&lt;&gt;"",VLOOKUP(M275,LISTAS·PAPP!$U$3:$Z$8,3,FALSE),"")</f>
        <v>FIN DE LA POBREZA</v>
      </c>
      <c r="J275" s="83" t="str">
        <f>IF(M275&lt;&gt;"",VLOOKUP(M275,LISTAS·PAPP!$U$3:$Z$8,4,FALSE),"")</f>
        <v>INCREMENTAR EL ACCESO Y CALIDAD DE LOS SERVICIOS DE INCLUSIÓN SOCIAL CON ÉNFASIS EN LOS GRUPOS DE ATENCIÓN PRIORITARIA Y LA POBLACIÓN QUE SE ENCUENTRA EN POBREZA O VULNERABILIDAD</v>
      </c>
      <c r="K275" s="83" t="str">
        <f>IF(C275&lt;&gt;"",VLOOKUP(C275,LISTAS·PAPP!$H$3:$O$119,4,FALSE),"")</f>
        <v>280 9999 MIES - PLANTA CENTRAL</v>
      </c>
      <c r="L275" s="85" t="str">
        <f>IF(C275&lt;&gt;"",VLOOKUP(C275,LISTAS·PAPP!$H$3:$O$119,8,FALSE),"")</f>
        <v>02170100 QUITO</v>
      </c>
      <c r="M275" s="95" t="s">
        <v>1064</v>
      </c>
      <c r="N275" s="92" t="s">
        <v>1075</v>
      </c>
      <c r="O275" s="92" t="s">
        <v>1249</v>
      </c>
      <c r="P275" s="84" t="str">
        <f>IF(N275&lt;&gt;"",VLOOKUP(N275,LISTAS·PAPP!$U$9:$Y$125,5,FALSE),"")</f>
        <v>102800000.740.5492</v>
      </c>
      <c r="Q275" s="83" t="str">
        <f>IF(O275&lt;&gt;"",VLOOKUP(O275,LISTAS·PAPP!$U$9:$W$125,3,FALSE),"")</f>
        <v>99999999 SIN ORIENTACION DE GASTO</v>
      </c>
      <c r="R275" s="92" t="s">
        <v>1119</v>
      </c>
      <c r="S275" s="173">
        <v>2001</v>
      </c>
      <c r="T275" s="173">
        <v>1</v>
      </c>
      <c r="U275" s="92" t="s">
        <v>372</v>
      </c>
      <c r="V275" s="92" t="s">
        <v>383</v>
      </c>
      <c r="W275" s="94">
        <v>731404</v>
      </c>
      <c r="X275" s="83" t="str">
        <f>IF(ISERROR(VLOOKUP(W275,LISTAS·PAPP!$AJ$3:$AK$903,2,0))," ",VLOOKUP(W275,LISTAS·PAPP!$AJ$3:$AK$903,2,0))</f>
        <v>Maquinarias y Equipos</v>
      </c>
      <c r="Y275" s="96">
        <v>7477.7</v>
      </c>
      <c r="Z275" s="97">
        <v>0</v>
      </c>
      <c r="AA275" s="97">
        <v>0</v>
      </c>
      <c r="AB275" s="97">
        <v>0</v>
      </c>
      <c r="AC275" s="97">
        <v>0</v>
      </c>
      <c r="AD275" s="97">
        <v>0</v>
      </c>
      <c r="AE275" s="97">
        <v>0</v>
      </c>
      <c r="AF275" s="97">
        <v>0</v>
      </c>
      <c r="AG275" s="97">
        <v>0</v>
      </c>
      <c r="AH275" s="97">
        <v>0</v>
      </c>
      <c r="AI275" s="97">
        <v>0</v>
      </c>
      <c r="AJ275" s="97">
        <v>7477.7</v>
      </c>
      <c r="AK275" s="97">
        <v>0</v>
      </c>
      <c r="AL275" s="86">
        <f t="shared" si="13"/>
        <v>7477.7</v>
      </c>
      <c r="AM275" s="87" t="str">
        <f t="shared" si="14"/>
        <v>OK</v>
      </c>
      <c r="AN275" s="1" t="str">
        <f t="shared" si="15"/>
        <v xml:space="preserve">                     </v>
      </c>
    </row>
    <row r="276" spans="1:40" s="88" customFormat="1" ht="50.1" customHeight="1" x14ac:dyDescent="0.25">
      <c r="A276" s="92" t="s">
        <v>39</v>
      </c>
      <c r="B276" s="92" t="s">
        <v>53</v>
      </c>
      <c r="C276" s="92" t="s">
        <v>1053</v>
      </c>
      <c r="D276" s="92" t="s">
        <v>1279</v>
      </c>
      <c r="E276" s="92" t="s">
        <v>1280</v>
      </c>
      <c r="F276" s="93">
        <v>1</v>
      </c>
      <c r="G276" s="94" t="s">
        <v>1281</v>
      </c>
      <c r="H276" s="83" t="str">
        <f>IF(M276&lt;&gt;"",VLOOKUP(M276,LISTAS·PAPP!$U$3:$Z$8,2,FALSE),"")</f>
        <v>GARANTIZAR UNA VIDA DIGNA CON IGUALES OPORTUNIDADES PARA TODAS LAS PERSONAS</v>
      </c>
      <c r="I276" s="85" t="str">
        <f>IF(M276&lt;&gt;"",VLOOKUP(M276,LISTAS·PAPP!$U$3:$Z$8,3,FALSE),"")</f>
        <v>FIN DE LA POBREZA</v>
      </c>
      <c r="J276" s="83" t="str">
        <f>IF(M276&lt;&gt;"",VLOOKUP(M276,LISTAS·PAPP!$U$3:$Z$8,4,FALSE),"")</f>
        <v>INCREMENTAR EL ACCESO Y CALIDAD DE LOS SERVICIOS DE INCLUSIÓN SOCIAL CON ÉNFASIS EN LOS GRUPOS DE ATENCIÓN PRIORITARIA Y LA POBLACIÓN QUE SE ENCUENTRA EN POBREZA O VULNERABILIDAD</v>
      </c>
      <c r="K276" s="83" t="str">
        <f>IF(C276&lt;&gt;"",VLOOKUP(C276,LISTAS·PAPP!$H$3:$O$119,4,FALSE),"")</f>
        <v>280 9999 MIES - PLANTA CENTRAL</v>
      </c>
      <c r="L276" s="85" t="str">
        <f>IF(C276&lt;&gt;"",VLOOKUP(C276,LISTAS·PAPP!$H$3:$O$119,8,FALSE),"")</f>
        <v>02170100 QUITO</v>
      </c>
      <c r="M276" s="95" t="s">
        <v>1064</v>
      </c>
      <c r="N276" s="92" t="s">
        <v>1075</v>
      </c>
      <c r="O276" s="92" t="s">
        <v>1249</v>
      </c>
      <c r="P276" s="84" t="str">
        <f>IF(N276&lt;&gt;"",VLOOKUP(N276,LISTAS·PAPP!$U$9:$Y$125,5,FALSE),"")</f>
        <v>102800000.740.5492</v>
      </c>
      <c r="Q276" s="83" t="str">
        <f>IF(O276&lt;&gt;"",VLOOKUP(O276,LISTAS·PAPP!$U$9:$W$125,3,FALSE),"")</f>
        <v>99999999 SIN ORIENTACION DE GASTO</v>
      </c>
      <c r="R276" s="92" t="s">
        <v>1119</v>
      </c>
      <c r="S276" s="173">
        <v>2001</v>
      </c>
      <c r="T276" s="173">
        <v>1</v>
      </c>
      <c r="U276" s="92" t="s">
        <v>372</v>
      </c>
      <c r="V276" s="92" t="s">
        <v>383</v>
      </c>
      <c r="W276" s="94">
        <v>731408</v>
      </c>
      <c r="X276" s="83" t="str">
        <f>IF(ISERROR(VLOOKUP(W276,LISTAS·PAPP!$AJ$3:$AK$903,2,0))," ",VLOOKUP(W276,LISTAS·PAPP!$AJ$3:$AK$903,2,0))</f>
        <v>Bienes Artísticos, Culturales, Bienes Deportivos y Símbolos Patrios</v>
      </c>
      <c r="Y276" s="96">
        <v>7313.16</v>
      </c>
      <c r="Z276" s="97">
        <v>0</v>
      </c>
      <c r="AA276" s="97">
        <v>0</v>
      </c>
      <c r="AB276" s="97">
        <v>0</v>
      </c>
      <c r="AC276" s="97">
        <v>0</v>
      </c>
      <c r="AD276" s="97">
        <v>0</v>
      </c>
      <c r="AE276" s="97">
        <v>0</v>
      </c>
      <c r="AF276" s="97">
        <v>0</v>
      </c>
      <c r="AG276" s="97">
        <v>0</v>
      </c>
      <c r="AH276" s="97">
        <v>0</v>
      </c>
      <c r="AI276" s="97">
        <v>0</v>
      </c>
      <c r="AJ276" s="97">
        <v>7313.16</v>
      </c>
      <c r="AK276" s="97">
        <v>0</v>
      </c>
      <c r="AL276" s="86">
        <f t="shared" si="13"/>
        <v>7313.16</v>
      </c>
      <c r="AM276" s="87" t="str">
        <f t="shared" si="14"/>
        <v>OK</v>
      </c>
      <c r="AN276" s="1" t="str">
        <f t="shared" si="15"/>
        <v xml:space="preserve">                     </v>
      </c>
    </row>
    <row r="277" spans="1:40" s="88" customFormat="1" ht="50.1" customHeight="1" x14ac:dyDescent="0.25">
      <c r="A277" s="92" t="s">
        <v>39</v>
      </c>
      <c r="B277" s="92" t="s">
        <v>53</v>
      </c>
      <c r="C277" s="92" t="s">
        <v>1053</v>
      </c>
      <c r="D277" s="92" t="s">
        <v>1268</v>
      </c>
      <c r="E277" s="92" t="s">
        <v>1269</v>
      </c>
      <c r="F277" s="93">
        <v>1</v>
      </c>
      <c r="G277" s="94" t="s">
        <v>1270</v>
      </c>
      <c r="H277" s="83" t="str">
        <f>IF(M277&lt;&gt;"",VLOOKUP(M277,LISTAS·PAPP!$U$3:$Z$8,2,FALSE),"")</f>
        <v>GARANTIZAR UNA VIDA DIGNA CON IGUALES OPORTUNIDADES PARA TODAS LAS PERSONAS</v>
      </c>
      <c r="I277" s="85" t="str">
        <f>IF(M277&lt;&gt;"",VLOOKUP(M277,LISTAS·PAPP!$U$3:$Z$8,3,FALSE),"")</f>
        <v>FIN DE LA POBREZA</v>
      </c>
      <c r="J277" s="83" t="str">
        <f>IF(M277&lt;&gt;"",VLOOKUP(M277,LISTAS·PAPP!$U$3:$Z$8,4,FALSE),"")</f>
        <v>INCREMENTAR EL ACCESO Y CALIDAD DE LOS SERVICIOS DE INCLUSIÓN SOCIAL CON ÉNFASIS EN LOS GRUPOS DE ATENCIÓN PRIORITARIA Y LA POBLACIÓN QUE SE ENCUENTRA EN POBREZA O VULNERABILIDAD</v>
      </c>
      <c r="K277" s="83" t="str">
        <f>IF(C277&lt;&gt;"",VLOOKUP(C277,LISTAS·PAPP!$H$3:$O$119,4,FALSE),"")</f>
        <v>280 9999 MIES - PLANTA CENTRAL</v>
      </c>
      <c r="L277" s="85" t="str">
        <f>IF(C277&lt;&gt;"",VLOOKUP(C277,LISTAS·PAPP!$H$3:$O$119,8,FALSE),"")</f>
        <v>02170100 QUITO</v>
      </c>
      <c r="M277" s="95" t="s">
        <v>1064</v>
      </c>
      <c r="N277" s="92" t="s">
        <v>1075</v>
      </c>
      <c r="O277" s="92" t="s">
        <v>1249</v>
      </c>
      <c r="P277" s="84" t="str">
        <f>IF(N277&lt;&gt;"",VLOOKUP(N277,LISTAS·PAPP!$U$9:$Y$125,5,FALSE),"")</f>
        <v>102800000.740.5492</v>
      </c>
      <c r="Q277" s="83" t="str">
        <f>IF(O277&lt;&gt;"",VLOOKUP(O277,LISTAS·PAPP!$U$9:$W$125,3,FALSE),"")</f>
        <v>99999999 SIN ORIENTACION DE GASTO</v>
      </c>
      <c r="R277" s="92" t="s">
        <v>1119</v>
      </c>
      <c r="S277" s="173">
        <v>2001</v>
      </c>
      <c r="T277" s="173">
        <v>1</v>
      </c>
      <c r="U277" s="92" t="s">
        <v>372</v>
      </c>
      <c r="V277" s="92" t="s">
        <v>383</v>
      </c>
      <c r="W277" s="94">
        <v>730505</v>
      </c>
      <c r="X277" s="83" t="str">
        <f>IF(ISERROR(VLOOKUP(W277,LISTAS·PAPP!$AJ$3:$AK$903,2,0))," ",VLOOKUP(W277,LISTAS·PAPP!$AJ$3:$AK$903,2,0))</f>
        <v>Vehículos (Arrendamiento)</v>
      </c>
      <c r="Y277" s="96">
        <v>7200</v>
      </c>
      <c r="Z277" s="97">
        <v>0</v>
      </c>
      <c r="AA277" s="97">
        <v>0</v>
      </c>
      <c r="AB277" s="97">
        <v>0</v>
      </c>
      <c r="AC277" s="97">
        <v>0</v>
      </c>
      <c r="AD277" s="97">
        <v>0</v>
      </c>
      <c r="AE277" s="97">
        <v>0</v>
      </c>
      <c r="AF277" s="97">
        <v>0</v>
      </c>
      <c r="AG277" s="97">
        <v>0</v>
      </c>
      <c r="AH277" s="97">
        <v>0</v>
      </c>
      <c r="AI277" s="97">
        <v>0</v>
      </c>
      <c r="AJ277" s="97">
        <v>7200</v>
      </c>
      <c r="AK277" s="97">
        <v>0</v>
      </c>
      <c r="AL277" s="86">
        <f t="shared" si="13"/>
        <v>7200</v>
      </c>
      <c r="AM277" s="87" t="str">
        <f t="shared" si="14"/>
        <v>OK</v>
      </c>
      <c r="AN277" s="1" t="str">
        <f t="shared" si="15"/>
        <v xml:space="preserve">                     </v>
      </c>
    </row>
    <row r="278" spans="1:40" s="88" customFormat="1" ht="50.1" customHeight="1" x14ac:dyDescent="0.25">
      <c r="A278" s="92" t="s">
        <v>39</v>
      </c>
      <c r="B278" s="92" t="s">
        <v>53</v>
      </c>
      <c r="C278" s="92" t="s">
        <v>1053</v>
      </c>
      <c r="D278" s="92" t="s">
        <v>1268</v>
      </c>
      <c r="E278" s="92" t="s">
        <v>1269</v>
      </c>
      <c r="F278" s="93">
        <v>1</v>
      </c>
      <c r="G278" s="94" t="s">
        <v>1270</v>
      </c>
      <c r="H278" s="83" t="str">
        <f>IF(M278&lt;&gt;"",VLOOKUP(M278,LISTAS·PAPP!$U$3:$Z$8,2,FALSE),"")</f>
        <v>GARANTIZAR UNA VIDA DIGNA CON IGUALES OPORTUNIDADES PARA TODAS LAS PERSONAS</v>
      </c>
      <c r="I278" s="85" t="str">
        <f>IF(M278&lt;&gt;"",VLOOKUP(M278,LISTAS·PAPP!$U$3:$Z$8,3,FALSE),"")</f>
        <v>FIN DE LA POBREZA</v>
      </c>
      <c r="J278" s="83" t="str">
        <f>IF(M278&lt;&gt;"",VLOOKUP(M278,LISTAS·PAPP!$U$3:$Z$8,4,FALSE),"")</f>
        <v>INCREMENTAR EL ACCESO Y CALIDAD DE LOS SERVICIOS DE INCLUSIÓN SOCIAL CON ÉNFASIS EN LOS GRUPOS DE ATENCIÓN PRIORITARIA Y LA POBLACIÓN QUE SE ENCUENTRA EN POBREZA O VULNERABILIDAD</v>
      </c>
      <c r="K278" s="83" t="str">
        <f>IF(C278&lt;&gt;"",VLOOKUP(C278,LISTAS·PAPP!$H$3:$O$119,4,FALSE),"")</f>
        <v>280 9999 MIES - PLANTA CENTRAL</v>
      </c>
      <c r="L278" s="85" t="str">
        <f>IF(C278&lt;&gt;"",VLOOKUP(C278,LISTAS·PAPP!$H$3:$O$119,8,FALSE),"")</f>
        <v>02170100 QUITO</v>
      </c>
      <c r="M278" s="95" t="s">
        <v>1064</v>
      </c>
      <c r="N278" s="92" t="s">
        <v>1075</v>
      </c>
      <c r="O278" s="92" t="s">
        <v>1249</v>
      </c>
      <c r="P278" s="84" t="str">
        <f>IF(N278&lt;&gt;"",VLOOKUP(N278,LISTAS·PAPP!$U$9:$Y$125,5,FALSE),"")</f>
        <v>102800000.740.5492</v>
      </c>
      <c r="Q278" s="83" t="str">
        <f>IF(O278&lt;&gt;"",VLOOKUP(O278,LISTAS·PAPP!$U$9:$W$125,3,FALSE),"")</f>
        <v>99999999 SIN ORIENTACION DE GASTO</v>
      </c>
      <c r="R278" s="92" t="s">
        <v>1119</v>
      </c>
      <c r="S278" s="173">
        <v>2001</v>
      </c>
      <c r="T278" s="173">
        <v>1</v>
      </c>
      <c r="U278" s="92" t="s">
        <v>372</v>
      </c>
      <c r="V278" s="92" t="s">
        <v>383</v>
      </c>
      <c r="W278" s="94">
        <v>730204</v>
      </c>
      <c r="X278" s="83" t="str">
        <f>IF(ISERROR(VLOOKUP(W278,LISTAS·PAPP!$AJ$3:$AK$903,2,0))," ",VLOOKUP(W278,LISTAS·PAPP!$AJ$3:$AK$903,2,0))</f>
        <v>Edición, Impresión, Reproducción, Publicaciones, Suscripciones, Fotocopiado, Traducción, Empastado, Enmarcación, Serigrafía, Fotografía, Carnetización, Filmación e Imágenes Satelitales.</v>
      </c>
      <c r="Y278" s="96">
        <v>3000</v>
      </c>
      <c r="Z278" s="97">
        <v>0</v>
      </c>
      <c r="AA278" s="97">
        <v>0</v>
      </c>
      <c r="AB278" s="97">
        <v>0</v>
      </c>
      <c r="AC278" s="97">
        <v>0</v>
      </c>
      <c r="AD278" s="97">
        <v>0</v>
      </c>
      <c r="AE278" s="97">
        <v>0</v>
      </c>
      <c r="AF278" s="97">
        <v>0</v>
      </c>
      <c r="AG278" s="97">
        <v>0</v>
      </c>
      <c r="AH278" s="97">
        <v>0</v>
      </c>
      <c r="AI278" s="97">
        <v>0</v>
      </c>
      <c r="AJ278" s="97">
        <v>3000</v>
      </c>
      <c r="AK278" s="97">
        <v>0</v>
      </c>
      <c r="AL278" s="86">
        <f t="shared" si="13"/>
        <v>3000</v>
      </c>
      <c r="AM278" s="87" t="str">
        <f t="shared" si="14"/>
        <v>OK</v>
      </c>
      <c r="AN278" s="1" t="str">
        <f t="shared" si="15"/>
        <v xml:space="preserve">                     </v>
      </c>
    </row>
    <row r="279" spans="1:40" s="88" customFormat="1" ht="50.1" customHeight="1" x14ac:dyDescent="0.25">
      <c r="A279" s="92" t="s">
        <v>39</v>
      </c>
      <c r="B279" s="92" t="s">
        <v>53</v>
      </c>
      <c r="C279" s="92" t="s">
        <v>1053</v>
      </c>
      <c r="D279" s="92" t="s">
        <v>1268</v>
      </c>
      <c r="E279" s="92" t="s">
        <v>1269</v>
      </c>
      <c r="F279" s="93">
        <v>1</v>
      </c>
      <c r="G279" s="94" t="s">
        <v>1270</v>
      </c>
      <c r="H279" s="83" t="str">
        <f>IF(M279&lt;&gt;"",VLOOKUP(M279,LISTAS·PAPP!$U$3:$Z$8,2,FALSE),"")</f>
        <v>GARANTIZAR UNA VIDA DIGNA CON IGUALES OPORTUNIDADES PARA TODAS LAS PERSONAS</v>
      </c>
      <c r="I279" s="85" t="str">
        <f>IF(M279&lt;&gt;"",VLOOKUP(M279,LISTAS·PAPP!$U$3:$Z$8,3,FALSE),"")</f>
        <v>FIN DE LA POBREZA</v>
      </c>
      <c r="J279" s="83" t="str">
        <f>IF(M279&lt;&gt;"",VLOOKUP(M279,LISTAS·PAPP!$U$3:$Z$8,4,FALSE),"")</f>
        <v>INCREMENTAR EL ACCESO Y CALIDAD DE LOS SERVICIOS DE INCLUSIÓN SOCIAL CON ÉNFASIS EN LOS GRUPOS DE ATENCIÓN PRIORITARIA Y LA POBLACIÓN QUE SE ENCUENTRA EN POBREZA O VULNERABILIDAD</v>
      </c>
      <c r="K279" s="83" t="str">
        <f>IF(C279&lt;&gt;"",VLOOKUP(C279,LISTAS·PAPP!$H$3:$O$119,4,FALSE),"")</f>
        <v>280 9999 MIES - PLANTA CENTRAL</v>
      </c>
      <c r="L279" s="85" t="str">
        <f>IF(C279&lt;&gt;"",VLOOKUP(C279,LISTAS·PAPP!$H$3:$O$119,8,FALSE),"")</f>
        <v>02170100 QUITO</v>
      </c>
      <c r="M279" s="95" t="s">
        <v>1064</v>
      </c>
      <c r="N279" s="92" t="s">
        <v>1075</v>
      </c>
      <c r="O279" s="92" t="s">
        <v>1249</v>
      </c>
      <c r="P279" s="84" t="str">
        <f>IF(N279&lt;&gt;"",VLOOKUP(N279,LISTAS·PAPP!$U$9:$Y$125,5,FALSE),"")</f>
        <v>102800000.740.5492</v>
      </c>
      <c r="Q279" s="83" t="str">
        <f>IF(O279&lt;&gt;"",VLOOKUP(O279,LISTAS·PAPP!$U$9:$W$125,3,FALSE),"")</f>
        <v>99999999 SIN ORIENTACION DE GASTO</v>
      </c>
      <c r="R279" s="92" t="s">
        <v>1119</v>
      </c>
      <c r="S279" s="173">
        <v>2001</v>
      </c>
      <c r="T279" s="173">
        <v>1</v>
      </c>
      <c r="U279" s="92" t="s">
        <v>372</v>
      </c>
      <c r="V279" s="92" t="s">
        <v>383</v>
      </c>
      <c r="W279" s="94">
        <v>730301</v>
      </c>
      <c r="X279" s="83" t="str">
        <f>IF(ISERROR(VLOOKUP(W279,LISTAS·PAPP!$AJ$3:$AK$903,2,0))," ",VLOOKUP(W279,LISTAS·PAPP!$AJ$3:$AK$903,2,0))</f>
        <v>Pasajes al Interior</v>
      </c>
      <c r="Y279" s="96">
        <v>1910</v>
      </c>
      <c r="Z279" s="97">
        <v>0</v>
      </c>
      <c r="AA279" s="97">
        <v>0</v>
      </c>
      <c r="AB279" s="97">
        <v>0</v>
      </c>
      <c r="AC279" s="97">
        <v>0</v>
      </c>
      <c r="AD279" s="97">
        <v>0</v>
      </c>
      <c r="AE279" s="97">
        <v>0</v>
      </c>
      <c r="AF279" s="97">
        <v>0</v>
      </c>
      <c r="AG279" s="97">
        <v>0</v>
      </c>
      <c r="AH279" s="97">
        <v>0</v>
      </c>
      <c r="AI279" s="97">
        <v>0</v>
      </c>
      <c r="AJ279" s="97">
        <v>1910</v>
      </c>
      <c r="AK279" s="97">
        <v>0</v>
      </c>
      <c r="AL279" s="86">
        <f t="shared" si="13"/>
        <v>1910</v>
      </c>
      <c r="AM279" s="87" t="str">
        <f t="shared" si="14"/>
        <v>OK</v>
      </c>
      <c r="AN279" s="1" t="str">
        <f t="shared" si="15"/>
        <v xml:space="preserve">                     </v>
      </c>
    </row>
    <row r="280" spans="1:40" s="88" customFormat="1" ht="50.1" customHeight="1" x14ac:dyDescent="0.25">
      <c r="A280" s="92" t="s">
        <v>39</v>
      </c>
      <c r="B280" s="92" t="s">
        <v>53</v>
      </c>
      <c r="C280" s="92" t="s">
        <v>1053</v>
      </c>
      <c r="D280" s="92" t="s">
        <v>1268</v>
      </c>
      <c r="E280" s="92" t="s">
        <v>1269</v>
      </c>
      <c r="F280" s="93">
        <v>1</v>
      </c>
      <c r="G280" s="94" t="s">
        <v>1270</v>
      </c>
      <c r="H280" s="83" t="str">
        <f>IF(M280&lt;&gt;"",VLOOKUP(M280,LISTAS·PAPP!$U$3:$Z$8,2,FALSE),"")</f>
        <v>GARANTIZAR UNA VIDA DIGNA CON IGUALES OPORTUNIDADES PARA TODAS LAS PERSONAS</v>
      </c>
      <c r="I280" s="85" t="str">
        <f>IF(M280&lt;&gt;"",VLOOKUP(M280,LISTAS·PAPP!$U$3:$Z$8,3,FALSE),"")</f>
        <v>FIN DE LA POBREZA</v>
      </c>
      <c r="J280" s="83" t="str">
        <f>IF(M280&lt;&gt;"",VLOOKUP(M280,LISTAS·PAPP!$U$3:$Z$8,4,FALSE),"")</f>
        <v>INCREMENTAR EL ACCESO Y CALIDAD DE LOS SERVICIOS DE INCLUSIÓN SOCIAL CON ÉNFASIS EN LOS GRUPOS DE ATENCIÓN PRIORITARIA Y LA POBLACIÓN QUE SE ENCUENTRA EN POBREZA O VULNERABILIDAD</v>
      </c>
      <c r="K280" s="83" t="str">
        <f>IF(C280&lt;&gt;"",VLOOKUP(C280,LISTAS·PAPP!$H$3:$O$119,4,FALSE),"")</f>
        <v>280 9999 MIES - PLANTA CENTRAL</v>
      </c>
      <c r="L280" s="85" t="str">
        <f>IF(C280&lt;&gt;"",VLOOKUP(C280,LISTAS·PAPP!$H$3:$O$119,8,FALSE),"")</f>
        <v>02170100 QUITO</v>
      </c>
      <c r="M280" s="95" t="s">
        <v>1064</v>
      </c>
      <c r="N280" s="92" t="s">
        <v>1075</v>
      </c>
      <c r="O280" s="92" t="s">
        <v>1249</v>
      </c>
      <c r="P280" s="84" t="str">
        <f>IF(N280&lt;&gt;"",VLOOKUP(N280,LISTAS·PAPP!$U$9:$Y$125,5,FALSE),"")</f>
        <v>102800000.740.5492</v>
      </c>
      <c r="Q280" s="83" t="str">
        <f>IF(O280&lt;&gt;"",VLOOKUP(O280,LISTAS·PAPP!$U$9:$W$125,3,FALSE),"")</f>
        <v>99999999 SIN ORIENTACION DE GASTO</v>
      </c>
      <c r="R280" s="92" t="s">
        <v>1119</v>
      </c>
      <c r="S280" s="173">
        <v>2001</v>
      </c>
      <c r="T280" s="173">
        <v>1</v>
      </c>
      <c r="U280" s="92" t="s">
        <v>372</v>
      </c>
      <c r="V280" s="92" t="s">
        <v>383</v>
      </c>
      <c r="W280" s="94">
        <v>730303</v>
      </c>
      <c r="X280" s="83" t="str">
        <f>IF(ISERROR(VLOOKUP(W280,LISTAS·PAPP!$AJ$3:$AK$903,2,0))," ",VLOOKUP(W280,LISTAS·PAPP!$AJ$3:$AK$903,2,0))</f>
        <v>Viáticos y Subsistencias en el Interior</v>
      </c>
      <c r="Y280" s="96">
        <v>3616.13</v>
      </c>
      <c r="Z280" s="97">
        <v>0</v>
      </c>
      <c r="AA280" s="97">
        <v>0</v>
      </c>
      <c r="AB280" s="97">
        <v>0</v>
      </c>
      <c r="AC280" s="97">
        <v>0</v>
      </c>
      <c r="AD280" s="97">
        <v>0</v>
      </c>
      <c r="AE280" s="97">
        <v>0</v>
      </c>
      <c r="AF280" s="97">
        <v>0</v>
      </c>
      <c r="AG280" s="97">
        <v>0</v>
      </c>
      <c r="AH280" s="97">
        <v>0</v>
      </c>
      <c r="AI280" s="97">
        <v>0</v>
      </c>
      <c r="AJ280" s="97">
        <v>3616.13</v>
      </c>
      <c r="AK280" s="97">
        <v>0</v>
      </c>
      <c r="AL280" s="86">
        <f t="shared" si="13"/>
        <v>3616.13</v>
      </c>
      <c r="AM280" s="87" t="str">
        <f t="shared" si="14"/>
        <v>OK</v>
      </c>
      <c r="AN280" s="1" t="str">
        <f t="shared" si="15"/>
        <v xml:space="preserve">                     </v>
      </c>
    </row>
    <row r="281" spans="1:40" s="88" customFormat="1" ht="50.1" customHeight="1" x14ac:dyDescent="0.25">
      <c r="A281" s="92" t="s">
        <v>39</v>
      </c>
      <c r="B281" s="92" t="s">
        <v>53</v>
      </c>
      <c r="C281" s="92" t="s">
        <v>1053</v>
      </c>
      <c r="D281" s="92" t="s">
        <v>1268</v>
      </c>
      <c r="E281" s="92" t="s">
        <v>1271</v>
      </c>
      <c r="F281" s="93">
        <v>1</v>
      </c>
      <c r="G281" s="94" t="s">
        <v>1272</v>
      </c>
      <c r="H281" s="83" t="str">
        <f>IF(M281&lt;&gt;"",VLOOKUP(M281,LISTAS·PAPP!$U$3:$Z$8,2,FALSE),"")</f>
        <v>GARANTIZAR UNA VIDA DIGNA CON IGUALES OPORTUNIDADES PARA TODAS LAS PERSONAS</v>
      </c>
      <c r="I281" s="85" t="str">
        <f>IF(M281&lt;&gt;"",VLOOKUP(M281,LISTAS·PAPP!$U$3:$Z$8,3,FALSE),"")</f>
        <v>FIN DE LA POBREZA</v>
      </c>
      <c r="J281" s="83" t="str">
        <f>IF(M281&lt;&gt;"",VLOOKUP(M281,LISTAS·PAPP!$U$3:$Z$8,4,FALSE),"")</f>
        <v>INCREMENTAR EL ACCESO Y CALIDAD DE LOS SERVICIOS DE INCLUSIÓN SOCIAL CON ÉNFASIS EN LOS GRUPOS DE ATENCIÓN PRIORITARIA Y LA POBLACIÓN QUE SE ENCUENTRA EN POBREZA O VULNERABILIDAD</v>
      </c>
      <c r="K281" s="83" t="str">
        <f>IF(C281&lt;&gt;"",VLOOKUP(C281,LISTAS·PAPP!$H$3:$O$119,4,FALSE),"")</f>
        <v>280 9999 MIES - PLANTA CENTRAL</v>
      </c>
      <c r="L281" s="85" t="str">
        <f>IF(C281&lt;&gt;"",VLOOKUP(C281,LISTAS·PAPP!$H$3:$O$119,8,FALSE),"")</f>
        <v>02170100 QUITO</v>
      </c>
      <c r="M281" s="95" t="s">
        <v>1064</v>
      </c>
      <c r="N281" s="92" t="s">
        <v>1075</v>
      </c>
      <c r="O281" s="92" t="s">
        <v>1249</v>
      </c>
      <c r="P281" s="84" t="str">
        <f>IF(N281&lt;&gt;"",VLOOKUP(N281,LISTAS·PAPP!$U$9:$Y$125,5,FALSE),"")</f>
        <v>102800000.740.5492</v>
      </c>
      <c r="Q281" s="83" t="str">
        <f>IF(O281&lt;&gt;"",VLOOKUP(O281,LISTAS·PAPP!$U$9:$W$125,3,FALSE),"")</f>
        <v>99999999 SIN ORIENTACION DE GASTO</v>
      </c>
      <c r="R281" s="92" t="s">
        <v>1119</v>
      </c>
      <c r="S281" s="173">
        <v>2001</v>
      </c>
      <c r="T281" s="173">
        <v>1</v>
      </c>
      <c r="U281" s="92" t="s">
        <v>372</v>
      </c>
      <c r="V281" s="92" t="s">
        <v>382</v>
      </c>
      <c r="W281" s="94">
        <v>710203</v>
      </c>
      <c r="X281" s="83" t="str">
        <f>IF(ISERROR(VLOOKUP(W281,LISTAS·PAPP!$AJ$3:$AK$903,2,0))," ",VLOOKUP(W281,LISTAS·PAPP!$AJ$3:$AK$903,2,0))</f>
        <v>Decimo Tercer Sueldo</v>
      </c>
      <c r="Y281" s="96">
        <v>164.08</v>
      </c>
      <c r="Z281" s="97">
        <v>0</v>
      </c>
      <c r="AA281" s="97">
        <v>0</v>
      </c>
      <c r="AB281" s="97">
        <v>0</v>
      </c>
      <c r="AC281" s="97">
        <v>0</v>
      </c>
      <c r="AD281" s="97">
        <v>0</v>
      </c>
      <c r="AE281" s="97">
        <v>0</v>
      </c>
      <c r="AF281" s="97">
        <v>0</v>
      </c>
      <c r="AG281" s="97">
        <v>0</v>
      </c>
      <c r="AH281" s="97">
        <v>0</v>
      </c>
      <c r="AI281" s="97">
        <v>0</v>
      </c>
      <c r="AJ281" s="97">
        <v>164.08</v>
      </c>
      <c r="AK281" s="97">
        <v>0</v>
      </c>
      <c r="AL281" s="86">
        <f t="shared" si="13"/>
        <v>164.08</v>
      </c>
      <c r="AM281" s="87" t="str">
        <f t="shared" si="14"/>
        <v>OK</v>
      </c>
      <c r="AN281" s="1" t="str">
        <f t="shared" si="15"/>
        <v xml:space="preserve">                     </v>
      </c>
    </row>
    <row r="282" spans="1:40" s="88" customFormat="1" ht="50.1" customHeight="1" x14ac:dyDescent="0.25">
      <c r="A282" s="92" t="s">
        <v>39</v>
      </c>
      <c r="B282" s="92" t="s">
        <v>53</v>
      </c>
      <c r="C282" s="92" t="s">
        <v>1053</v>
      </c>
      <c r="D282" s="92" t="s">
        <v>1268</v>
      </c>
      <c r="E282" s="92" t="s">
        <v>1271</v>
      </c>
      <c r="F282" s="93">
        <v>1</v>
      </c>
      <c r="G282" s="94" t="s">
        <v>1272</v>
      </c>
      <c r="H282" s="83" t="str">
        <f>IF(M282&lt;&gt;"",VLOOKUP(M282,LISTAS·PAPP!$U$3:$Z$8,2,FALSE),"")</f>
        <v>GARANTIZAR UNA VIDA DIGNA CON IGUALES OPORTUNIDADES PARA TODAS LAS PERSONAS</v>
      </c>
      <c r="I282" s="85" t="str">
        <f>IF(M282&lt;&gt;"",VLOOKUP(M282,LISTAS·PAPP!$U$3:$Z$8,3,FALSE),"")</f>
        <v>FIN DE LA POBREZA</v>
      </c>
      <c r="J282" s="83" t="str">
        <f>IF(M282&lt;&gt;"",VLOOKUP(M282,LISTAS·PAPP!$U$3:$Z$8,4,FALSE),"")</f>
        <v>INCREMENTAR EL ACCESO Y CALIDAD DE LOS SERVICIOS DE INCLUSIÓN SOCIAL CON ÉNFASIS EN LOS GRUPOS DE ATENCIÓN PRIORITARIA Y LA POBLACIÓN QUE SE ENCUENTRA EN POBREZA O VULNERABILIDAD</v>
      </c>
      <c r="K282" s="83" t="str">
        <f>IF(C282&lt;&gt;"",VLOOKUP(C282,LISTAS·PAPP!$H$3:$O$119,4,FALSE),"")</f>
        <v>280 9999 MIES - PLANTA CENTRAL</v>
      </c>
      <c r="L282" s="85" t="str">
        <f>IF(C282&lt;&gt;"",VLOOKUP(C282,LISTAS·PAPP!$H$3:$O$119,8,FALSE),"")</f>
        <v>02170100 QUITO</v>
      </c>
      <c r="M282" s="95" t="s">
        <v>1064</v>
      </c>
      <c r="N282" s="92" t="s">
        <v>1075</v>
      </c>
      <c r="O282" s="92" t="s">
        <v>1249</v>
      </c>
      <c r="P282" s="84" t="str">
        <f>IF(N282&lt;&gt;"",VLOOKUP(N282,LISTAS·PAPP!$U$9:$Y$125,5,FALSE),"")</f>
        <v>102800000.740.5492</v>
      </c>
      <c r="Q282" s="83" t="str">
        <f>IF(O282&lt;&gt;"",VLOOKUP(O282,LISTAS·PAPP!$U$9:$W$125,3,FALSE),"")</f>
        <v>99999999 SIN ORIENTACION DE GASTO</v>
      </c>
      <c r="R282" s="92" t="s">
        <v>1119</v>
      </c>
      <c r="S282" s="173">
        <v>2001</v>
      </c>
      <c r="T282" s="173">
        <v>1</v>
      </c>
      <c r="U282" s="92" t="s">
        <v>372</v>
      </c>
      <c r="V282" s="92" t="s">
        <v>382</v>
      </c>
      <c r="W282" s="94">
        <v>710204</v>
      </c>
      <c r="X282" s="83" t="str">
        <f>IF(ISERROR(VLOOKUP(W282,LISTAS·PAPP!$AJ$3:$AK$903,2,0))," ",VLOOKUP(W282,LISTAS·PAPP!$AJ$3:$AK$903,2,0))</f>
        <v>Decimo Cuarto Sueldo</v>
      </c>
      <c r="Y282" s="96">
        <v>253.76</v>
      </c>
      <c r="Z282" s="97">
        <v>0</v>
      </c>
      <c r="AA282" s="97">
        <v>0</v>
      </c>
      <c r="AB282" s="97">
        <v>0</v>
      </c>
      <c r="AC282" s="97">
        <v>0</v>
      </c>
      <c r="AD282" s="97">
        <v>0</v>
      </c>
      <c r="AE282" s="97">
        <v>0</v>
      </c>
      <c r="AF282" s="97">
        <v>0</v>
      </c>
      <c r="AG282" s="97">
        <v>0</v>
      </c>
      <c r="AH282" s="97">
        <v>0</v>
      </c>
      <c r="AI282" s="97">
        <v>0</v>
      </c>
      <c r="AJ282" s="97">
        <v>253.76</v>
      </c>
      <c r="AK282" s="97">
        <v>0</v>
      </c>
      <c r="AL282" s="86">
        <f t="shared" si="13"/>
        <v>253.76</v>
      </c>
      <c r="AM282" s="87" t="str">
        <f t="shared" si="14"/>
        <v>OK</v>
      </c>
      <c r="AN282" s="1" t="str">
        <f t="shared" si="15"/>
        <v xml:space="preserve">                     </v>
      </c>
    </row>
    <row r="283" spans="1:40" s="88" customFormat="1" ht="50.1" customHeight="1" x14ac:dyDescent="0.25">
      <c r="A283" s="92" t="s">
        <v>39</v>
      </c>
      <c r="B283" s="92" t="s">
        <v>44</v>
      </c>
      <c r="C283" s="92" t="s">
        <v>1053</v>
      </c>
      <c r="D283" s="92" t="s">
        <v>1268</v>
      </c>
      <c r="E283" s="92" t="s">
        <v>1271</v>
      </c>
      <c r="F283" s="93">
        <v>1</v>
      </c>
      <c r="G283" s="94" t="s">
        <v>1272</v>
      </c>
      <c r="H283" s="83" t="str">
        <f>IF(M283&lt;&gt;"",VLOOKUP(M283,LISTAS·PAPP!$U$3:$Z$8,2,FALSE),"")</f>
        <v>GARANTIZAR UNA VIDA DIGNA CON IGUALES OPORTUNIDADES PARA TODAS LAS PERSONAS</v>
      </c>
      <c r="I283" s="85" t="str">
        <f>IF(M283&lt;&gt;"",VLOOKUP(M283,LISTAS·PAPP!$U$3:$Z$8,3,FALSE),"")</f>
        <v>FIN DE LA POBREZA</v>
      </c>
      <c r="J283" s="83" t="str">
        <f>IF(M283&lt;&gt;"",VLOOKUP(M283,LISTAS·PAPP!$U$3:$Z$8,4,FALSE),"")</f>
        <v>INCREMENTAR EL ACCESO Y CALIDAD DE LOS SERVICIOS DE INCLUSIÓN SOCIAL CON ÉNFASIS EN LOS GRUPOS DE ATENCIÓN PRIORITARIA Y LA POBLACIÓN QUE SE ENCUENTRA EN POBREZA O VULNERABILIDAD</v>
      </c>
      <c r="K283" s="83" t="str">
        <f>IF(C283&lt;&gt;"",VLOOKUP(C283,LISTAS·PAPP!$H$3:$O$119,4,FALSE),"")</f>
        <v>280 9999 MIES - PLANTA CENTRAL</v>
      </c>
      <c r="L283" s="85" t="str">
        <f>IF(C283&lt;&gt;"",VLOOKUP(C283,LISTAS·PAPP!$H$3:$O$119,8,FALSE),"")</f>
        <v>02170100 QUITO</v>
      </c>
      <c r="M283" s="95" t="s">
        <v>1064</v>
      </c>
      <c r="N283" s="92" t="s">
        <v>1075</v>
      </c>
      <c r="O283" s="92" t="s">
        <v>1249</v>
      </c>
      <c r="P283" s="84" t="str">
        <f>IF(N283&lt;&gt;"",VLOOKUP(N283,LISTAS·PAPP!$U$9:$Y$125,5,FALSE),"")</f>
        <v>102800000.740.5492</v>
      </c>
      <c r="Q283" s="83" t="str">
        <f>IF(O283&lt;&gt;"",VLOOKUP(O283,LISTAS·PAPP!$U$9:$W$125,3,FALSE),"")</f>
        <v>99999999 SIN ORIENTACION DE GASTO</v>
      </c>
      <c r="R283" s="92" t="s">
        <v>1119</v>
      </c>
      <c r="S283" s="173">
        <v>2001</v>
      </c>
      <c r="T283" s="173">
        <v>1</v>
      </c>
      <c r="U283" s="92" t="s">
        <v>372</v>
      </c>
      <c r="V283" s="92" t="s">
        <v>382</v>
      </c>
      <c r="W283" s="94">
        <v>710510</v>
      </c>
      <c r="X283" s="83" t="str">
        <f>IF(ISERROR(VLOOKUP(W283,LISTAS·PAPP!$AJ$3:$AK$903,2,0))," ",VLOOKUP(W283,LISTAS·PAPP!$AJ$3:$AK$903,2,0))</f>
        <v>Servicios Personales por Contrato</v>
      </c>
      <c r="Y283" s="96">
        <v>1968.98</v>
      </c>
      <c r="Z283" s="97">
        <v>0</v>
      </c>
      <c r="AA283" s="97">
        <v>0</v>
      </c>
      <c r="AB283" s="97">
        <v>0</v>
      </c>
      <c r="AC283" s="97">
        <v>0</v>
      </c>
      <c r="AD283" s="97">
        <v>0</v>
      </c>
      <c r="AE283" s="97">
        <v>0</v>
      </c>
      <c r="AF283" s="97">
        <v>0</v>
      </c>
      <c r="AG283" s="97">
        <v>0</v>
      </c>
      <c r="AH283" s="97">
        <v>0</v>
      </c>
      <c r="AI283" s="97">
        <v>0</v>
      </c>
      <c r="AJ283" s="97">
        <v>1968.98</v>
      </c>
      <c r="AK283" s="97">
        <v>0</v>
      </c>
      <c r="AL283" s="86">
        <f t="shared" si="13"/>
        <v>1968.98</v>
      </c>
      <c r="AM283" s="87" t="str">
        <f t="shared" si="14"/>
        <v>OK</v>
      </c>
      <c r="AN283" s="1" t="str">
        <f t="shared" si="15"/>
        <v xml:space="preserve">                     </v>
      </c>
    </row>
    <row r="284" spans="1:40" s="88" customFormat="1" ht="50.1" customHeight="1" x14ac:dyDescent="0.25">
      <c r="A284" s="92" t="s">
        <v>39</v>
      </c>
      <c r="B284" s="92" t="s">
        <v>53</v>
      </c>
      <c r="C284" s="92" t="s">
        <v>1053</v>
      </c>
      <c r="D284" s="92" t="s">
        <v>1268</v>
      </c>
      <c r="E284" s="92" t="s">
        <v>1271</v>
      </c>
      <c r="F284" s="93">
        <v>1</v>
      </c>
      <c r="G284" s="94" t="s">
        <v>1272</v>
      </c>
      <c r="H284" s="83" t="str">
        <f>IF(M284&lt;&gt;"",VLOOKUP(M284,LISTAS·PAPP!$U$3:$Z$8,2,FALSE),"")</f>
        <v>GARANTIZAR UNA VIDA DIGNA CON IGUALES OPORTUNIDADES PARA TODAS LAS PERSONAS</v>
      </c>
      <c r="I284" s="85" t="str">
        <f>IF(M284&lt;&gt;"",VLOOKUP(M284,LISTAS·PAPP!$U$3:$Z$8,3,FALSE),"")</f>
        <v>FIN DE LA POBREZA</v>
      </c>
      <c r="J284" s="83" t="str">
        <f>IF(M284&lt;&gt;"",VLOOKUP(M284,LISTAS·PAPP!$U$3:$Z$8,4,FALSE),"")</f>
        <v>INCREMENTAR EL ACCESO Y CALIDAD DE LOS SERVICIOS DE INCLUSIÓN SOCIAL CON ÉNFASIS EN LOS GRUPOS DE ATENCIÓN PRIORITARIA Y LA POBLACIÓN QUE SE ENCUENTRA EN POBREZA O VULNERABILIDAD</v>
      </c>
      <c r="K284" s="83" t="str">
        <f>IF(C284&lt;&gt;"",VLOOKUP(C284,LISTAS·PAPP!$H$3:$O$119,4,FALSE),"")</f>
        <v>280 9999 MIES - PLANTA CENTRAL</v>
      </c>
      <c r="L284" s="85" t="str">
        <f>IF(C284&lt;&gt;"",VLOOKUP(C284,LISTAS·PAPP!$H$3:$O$119,8,FALSE),"")</f>
        <v>02170100 QUITO</v>
      </c>
      <c r="M284" s="95" t="s">
        <v>1064</v>
      </c>
      <c r="N284" s="92" t="s">
        <v>1075</v>
      </c>
      <c r="O284" s="92" t="s">
        <v>1249</v>
      </c>
      <c r="P284" s="84" t="str">
        <f>IF(N284&lt;&gt;"",VLOOKUP(N284,LISTAS·PAPP!$U$9:$Y$125,5,FALSE),"")</f>
        <v>102800000.740.5492</v>
      </c>
      <c r="Q284" s="83" t="str">
        <f>IF(O284&lt;&gt;"",VLOOKUP(O284,LISTAS·PAPP!$U$9:$W$125,3,FALSE),"")</f>
        <v>99999999 SIN ORIENTACION DE GASTO</v>
      </c>
      <c r="R284" s="92" t="s">
        <v>1119</v>
      </c>
      <c r="S284" s="173">
        <v>2001</v>
      </c>
      <c r="T284" s="173">
        <v>1</v>
      </c>
      <c r="U284" s="92" t="s">
        <v>372</v>
      </c>
      <c r="V284" s="92" t="s">
        <v>382</v>
      </c>
      <c r="W284" s="94">
        <v>710601</v>
      </c>
      <c r="X284" s="83" t="str">
        <f>IF(ISERROR(VLOOKUP(W284,LISTAS·PAPP!$AJ$3:$AK$903,2,0))," ",VLOOKUP(W284,LISTAS·PAPP!$AJ$3:$AK$903,2,0))</f>
        <v>Aporte Patronal</v>
      </c>
      <c r="Y284" s="96">
        <v>190.01</v>
      </c>
      <c r="Z284" s="97">
        <v>0</v>
      </c>
      <c r="AA284" s="97">
        <v>0</v>
      </c>
      <c r="AB284" s="97">
        <v>0</v>
      </c>
      <c r="AC284" s="97">
        <v>0</v>
      </c>
      <c r="AD284" s="97">
        <v>0</v>
      </c>
      <c r="AE284" s="97">
        <v>0</v>
      </c>
      <c r="AF284" s="97">
        <v>0</v>
      </c>
      <c r="AG284" s="97">
        <v>0</v>
      </c>
      <c r="AH284" s="97">
        <v>0</v>
      </c>
      <c r="AI284" s="97">
        <v>0</v>
      </c>
      <c r="AJ284" s="97">
        <v>190.01</v>
      </c>
      <c r="AK284" s="97">
        <v>0</v>
      </c>
      <c r="AL284" s="86">
        <f t="shared" si="13"/>
        <v>190.01</v>
      </c>
      <c r="AM284" s="87" t="str">
        <f t="shared" si="14"/>
        <v>OK</v>
      </c>
      <c r="AN284" s="1" t="str">
        <f t="shared" si="15"/>
        <v xml:space="preserve">                     </v>
      </c>
    </row>
    <row r="285" spans="1:40" s="88" customFormat="1" ht="50.1" customHeight="1" x14ac:dyDescent="0.25">
      <c r="A285" s="92" t="s">
        <v>39</v>
      </c>
      <c r="B285" s="92" t="s">
        <v>53</v>
      </c>
      <c r="C285" s="92" t="s">
        <v>1053</v>
      </c>
      <c r="D285" s="92" t="s">
        <v>1268</v>
      </c>
      <c r="E285" s="92" t="s">
        <v>1271</v>
      </c>
      <c r="F285" s="93">
        <v>1</v>
      </c>
      <c r="G285" s="94" t="s">
        <v>1272</v>
      </c>
      <c r="H285" s="83" t="str">
        <f>IF(M285&lt;&gt;"",VLOOKUP(M285,LISTAS·PAPP!$U$3:$Z$8,2,FALSE),"")</f>
        <v>GARANTIZAR UNA VIDA DIGNA CON IGUALES OPORTUNIDADES PARA TODAS LAS PERSONAS</v>
      </c>
      <c r="I285" s="85" t="str">
        <f>IF(M285&lt;&gt;"",VLOOKUP(M285,LISTAS·PAPP!$U$3:$Z$8,3,FALSE),"")</f>
        <v>FIN DE LA POBREZA</v>
      </c>
      <c r="J285" s="83" t="str">
        <f>IF(M285&lt;&gt;"",VLOOKUP(M285,LISTAS·PAPP!$U$3:$Z$8,4,FALSE),"")</f>
        <v>INCREMENTAR EL ACCESO Y CALIDAD DE LOS SERVICIOS DE INCLUSIÓN SOCIAL CON ÉNFASIS EN LOS GRUPOS DE ATENCIÓN PRIORITARIA Y LA POBLACIÓN QUE SE ENCUENTRA EN POBREZA O VULNERABILIDAD</v>
      </c>
      <c r="K285" s="83" t="str">
        <f>IF(C285&lt;&gt;"",VLOOKUP(C285,LISTAS·PAPP!$H$3:$O$119,4,FALSE),"")</f>
        <v>280 9999 MIES - PLANTA CENTRAL</v>
      </c>
      <c r="L285" s="85" t="str">
        <f>IF(C285&lt;&gt;"",VLOOKUP(C285,LISTAS·PAPP!$H$3:$O$119,8,FALSE),"")</f>
        <v>02170100 QUITO</v>
      </c>
      <c r="M285" s="95" t="s">
        <v>1064</v>
      </c>
      <c r="N285" s="92" t="s">
        <v>1075</v>
      </c>
      <c r="O285" s="92" t="s">
        <v>1249</v>
      </c>
      <c r="P285" s="84" t="str">
        <f>IF(N285&lt;&gt;"",VLOOKUP(N285,LISTAS·PAPP!$U$9:$Y$125,5,FALSE),"")</f>
        <v>102800000.740.5492</v>
      </c>
      <c r="Q285" s="83" t="str">
        <f>IF(O285&lt;&gt;"",VLOOKUP(O285,LISTAS·PAPP!$U$9:$W$125,3,FALSE),"")</f>
        <v>99999999 SIN ORIENTACION DE GASTO</v>
      </c>
      <c r="R285" s="92" t="s">
        <v>1119</v>
      </c>
      <c r="S285" s="173">
        <v>2001</v>
      </c>
      <c r="T285" s="173">
        <v>1</v>
      </c>
      <c r="U285" s="92" t="s">
        <v>372</v>
      </c>
      <c r="V285" s="92" t="s">
        <v>382</v>
      </c>
      <c r="W285" s="94">
        <v>710602</v>
      </c>
      <c r="X285" s="83" t="str">
        <f>IF(ISERROR(VLOOKUP(W285,LISTAS·PAPP!$AJ$3:$AK$903,2,0))," ",VLOOKUP(W285,LISTAS·PAPP!$AJ$3:$AK$903,2,0))</f>
        <v>Fondo de Reserva</v>
      </c>
      <c r="Y285" s="96">
        <v>164.08</v>
      </c>
      <c r="Z285" s="97">
        <v>0</v>
      </c>
      <c r="AA285" s="97">
        <v>0</v>
      </c>
      <c r="AB285" s="97">
        <v>0</v>
      </c>
      <c r="AC285" s="97">
        <v>0</v>
      </c>
      <c r="AD285" s="97">
        <v>0</v>
      </c>
      <c r="AE285" s="97">
        <v>0</v>
      </c>
      <c r="AF285" s="97">
        <v>0</v>
      </c>
      <c r="AG285" s="97">
        <v>0</v>
      </c>
      <c r="AH285" s="97">
        <v>0</v>
      </c>
      <c r="AI285" s="97">
        <v>0</v>
      </c>
      <c r="AJ285" s="97">
        <v>164.08</v>
      </c>
      <c r="AK285" s="97">
        <v>0</v>
      </c>
      <c r="AL285" s="86">
        <f t="shared" si="13"/>
        <v>164.08</v>
      </c>
      <c r="AM285" s="87" t="str">
        <f t="shared" si="14"/>
        <v>OK</v>
      </c>
      <c r="AN285" s="1" t="str">
        <f t="shared" si="15"/>
        <v xml:space="preserve">                     </v>
      </c>
    </row>
    <row r="286" spans="1:40" s="88" customFormat="1" ht="50.1" customHeight="1" x14ac:dyDescent="0.25">
      <c r="A286" s="92" t="s">
        <v>39</v>
      </c>
      <c r="B286" s="92" t="s">
        <v>44</v>
      </c>
      <c r="C286" s="92" t="s">
        <v>1056</v>
      </c>
      <c r="D286" s="92" t="s">
        <v>1282</v>
      </c>
      <c r="E286" s="92" t="s">
        <v>1283</v>
      </c>
      <c r="F286" s="93">
        <v>11</v>
      </c>
      <c r="G286" s="94" t="s">
        <v>1284</v>
      </c>
      <c r="H286" s="83" t="str">
        <f>IF(M286&lt;&gt;"",VLOOKUP(M286,LISTAS·PAPP!$U$3:$Z$8,2,FALSE),"")</f>
        <v>GARANTIZAR UNA VIDA DIGNA CON IGUALES OPORTUNIDADES PARA TODAS LAS PERSONAS</v>
      </c>
      <c r="I286" s="85" t="str">
        <f>IF(M286&lt;&gt;"",VLOOKUP(M286,LISTAS·PAPP!$U$3:$Z$8,3,FALSE),"")</f>
        <v>FIN DE LA POBREZA</v>
      </c>
      <c r="J286" s="83" t="str">
        <f>IF(M286&lt;&gt;"",VLOOKUP(M286,LISTAS·PAPP!$U$3:$Z$8,4,FALSE),"")</f>
        <v>INCREMENTAR EL ACCESO Y CALIDAD DE LOS SERVICIOS DE INCLUSIÓN SOCIAL CON ÉNFASIS EN LOS GRUPOS DE ATENCIÓN PRIORITARIA Y LA POBLACIÓN QUE SE ENCUENTRA EN POBREZA O VULNERABILIDAD.</v>
      </c>
      <c r="K286" s="83" t="str">
        <f>IF(C286&lt;&gt;"",VLOOKUP(C286,LISTAS·PAPP!$H$3:$O$119,4,FALSE),"")</f>
        <v>280 9999 MIES - PLANTA CENTRAL</v>
      </c>
      <c r="L286" s="85" t="str">
        <f>IF(C286&lt;&gt;"",VLOOKUP(C286,LISTAS·PAPP!$H$3:$O$119,8,FALSE),"")</f>
        <v>02170100 QUITO</v>
      </c>
      <c r="M286" s="95" t="s">
        <v>1065</v>
      </c>
      <c r="N286" s="92" t="s">
        <v>1083</v>
      </c>
      <c r="O286" s="92" t="s">
        <v>1205</v>
      </c>
      <c r="P286" s="84" t="str">
        <f>IF(N286&lt;&gt;"",VLOOKUP(N286,LISTAS·PAPP!$U$9:$Y$125,5,FALSE),"")</f>
        <v>102800000.0000.376218</v>
      </c>
      <c r="Q286" s="83" t="str">
        <f>IF(O286&lt;&gt;"",VLOOKUP(O286,LISTAS·PAPP!$U$9:$W$125,3,FALSE),"")</f>
        <v>99999999 SIN ORIENTACION DE GASTO</v>
      </c>
      <c r="R286" s="92" t="s">
        <v>1119</v>
      </c>
      <c r="S286" s="173">
        <v>2001</v>
      </c>
      <c r="T286" s="173">
        <v>1</v>
      </c>
      <c r="U286" s="92" t="s">
        <v>372</v>
      </c>
      <c r="V286" s="92" t="s">
        <v>382</v>
      </c>
      <c r="W286" s="94">
        <v>710203</v>
      </c>
      <c r="X286" s="83" t="str">
        <f>IF(ISERROR(VLOOKUP(W286,LISTAS·PAPP!$AJ$3:$AK$903,2,0))," ",VLOOKUP(W286,LISTAS·PAPP!$AJ$3:$AK$903,2,0))</f>
        <v>Decimo Tercer Sueldo</v>
      </c>
      <c r="Y286" s="96">
        <v>16941.919999999998</v>
      </c>
      <c r="Z286" s="97">
        <v>0</v>
      </c>
      <c r="AA286" s="97">
        <v>0</v>
      </c>
      <c r="AB286" s="97">
        <v>0</v>
      </c>
      <c r="AC286" s="97">
        <v>0</v>
      </c>
      <c r="AD286" s="97">
        <v>0</v>
      </c>
      <c r="AE286" s="97">
        <v>0</v>
      </c>
      <c r="AF286" s="97">
        <v>0</v>
      </c>
      <c r="AG286" s="97">
        <v>0</v>
      </c>
      <c r="AH286" s="97">
        <v>0</v>
      </c>
      <c r="AI286" s="97">
        <v>0</v>
      </c>
      <c r="AJ286" s="97">
        <v>0</v>
      </c>
      <c r="AK286" s="97">
        <v>16941.919999999998</v>
      </c>
      <c r="AL286" s="86">
        <f t="shared" si="13"/>
        <v>16941.919999999998</v>
      </c>
      <c r="AM286" s="87" t="str">
        <f t="shared" si="14"/>
        <v>OK</v>
      </c>
      <c r="AN286" s="1" t="str">
        <f t="shared" si="15"/>
        <v xml:space="preserve">                     </v>
      </c>
    </row>
    <row r="287" spans="1:40" s="88" customFormat="1" ht="50.1" customHeight="1" x14ac:dyDescent="0.25">
      <c r="A287" s="92" t="s">
        <v>39</v>
      </c>
      <c r="B287" s="92" t="s">
        <v>44</v>
      </c>
      <c r="C287" s="92" t="s">
        <v>1056</v>
      </c>
      <c r="D287" s="92" t="s">
        <v>1282</v>
      </c>
      <c r="E287" s="92" t="s">
        <v>1283</v>
      </c>
      <c r="F287" s="93">
        <v>11</v>
      </c>
      <c r="G287" s="94" t="s">
        <v>1284</v>
      </c>
      <c r="H287" s="83" t="str">
        <f>IF(M287&lt;&gt;"",VLOOKUP(M287,LISTAS·PAPP!$U$3:$Z$8,2,FALSE),"")</f>
        <v>GARANTIZAR UNA VIDA DIGNA CON IGUALES OPORTUNIDADES PARA TODAS LAS PERSONAS</v>
      </c>
      <c r="I287" s="85" t="str">
        <f>IF(M287&lt;&gt;"",VLOOKUP(M287,LISTAS·PAPP!$U$3:$Z$8,3,FALSE),"")</f>
        <v>FIN DE LA POBREZA</v>
      </c>
      <c r="J287" s="83" t="str">
        <f>IF(M287&lt;&gt;"",VLOOKUP(M287,LISTAS·PAPP!$U$3:$Z$8,4,FALSE),"")</f>
        <v>INCREMENTAR EL ACCESO Y CALIDAD DE LOS SERVICIOS DE INCLUSIÓN SOCIAL CON ÉNFASIS EN LOS GRUPOS DE ATENCIÓN PRIORITARIA Y LA POBLACIÓN QUE SE ENCUENTRA EN POBREZA O VULNERABILIDAD.</v>
      </c>
      <c r="K287" s="83" t="str">
        <f>IF(C287&lt;&gt;"",VLOOKUP(C287,LISTAS·PAPP!$H$3:$O$119,4,FALSE),"")</f>
        <v>280 9999 MIES - PLANTA CENTRAL</v>
      </c>
      <c r="L287" s="85" t="str">
        <f>IF(C287&lt;&gt;"",VLOOKUP(C287,LISTAS·PAPP!$H$3:$O$119,8,FALSE),"")</f>
        <v>02170100 QUITO</v>
      </c>
      <c r="M287" s="95" t="s">
        <v>1065</v>
      </c>
      <c r="N287" s="92" t="s">
        <v>1083</v>
      </c>
      <c r="O287" s="92" t="s">
        <v>1205</v>
      </c>
      <c r="P287" s="84" t="str">
        <f>IF(N287&lt;&gt;"",VLOOKUP(N287,LISTAS·PAPP!$U$9:$Y$125,5,FALSE),"")</f>
        <v>102800000.0000.376218</v>
      </c>
      <c r="Q287" s="83" t="str">
        <f>IF(O287&lt;&gt;"",VLOOKUP(O287,LISTAS·PAPP!$U$9:$W$125,3,FALSE),"")</f>
        <v>99999999 SIN ORIENTACION DE GASTO</v>
      </c>
      <c r="R287" s="92" t="s">
        <v>1119</v>
      </c>
      <c r="S287" s="173">
        <v>2001</v>
      </c>
      <c r="T287" s="173">
        <v>1</v>
      </c>
      <c r="U287" s="92" t="s">
        <v>372</v>
      </c>
      <c r="V287" s="92" t="s">
        <v>382</v>
      </c>
      <c r="W287" s="94">
        <v>710204</v>
      </c>
      <c r="X287" s="83" t="str">
        <f>IF(ISERROR(VLOOKUP(W287,LISTAS·PAPP!$AJ$3:$AK$903,2,0))," ",VLOOKUP(W287,LISTAS·PAPP!$AJ$3:$AK$903,2,0))</f>
        <v>Decimo Cuarto Sueldo</v>
      </c>
      <c r="Y287" s="96">
        <v>4400</v>
      </c>
      <c r="Z287" s="97">
        <v>0</v>
      </c>
      <c r="AA287" s="97">
        <v>0</v>
      </c>
      <c r="AB287" s="97">
        <v>0</v>
      </c>
      <c r="AC287" s="97">
        <v>0</v>
      </c>
      <c r="AD287" s="97">
        <v>0</v>
      </c>
      <c r="AE287" s="97">
        <v>0</v>
      </c>
      <c r="AF287" s="97">
        <v>0</v>
      </c>
      <c r="AG287" s="97">
        <v>4400</v>
      </c>
      <c r="AH287" s="97">
        <v>0</v>
      </c>
      <c r="AI287" s="97">
        <v>0</v>
      </c>
      <c r="AJ287" s="97">
        <v>0</v>
      </c>
      <c r="AK287" s="97">
        <v>0</v>
      </c>
      <c r="AL287" s="86">
        <f t="shared" si="13"/>
        <v>4400</v>
      </c>
      <c r="AM287" s="87" t="str">
        <f t="shared" si="14"/>
        <v>OK</v>
      </c>
      <c r="AN287" s="1" t="str">
        <f t="shared" si="15"/>
        <v xml:space="preserve">                     </v>
      </c>
    </row>
    <row r="288" spans="1:40" s="88" customFormat="1" ht="50.1" customHeight="1" x14ac:dyDescent="0.25">
      <c r="A288" s="92" t="s">
        <v>39</v>
      </c>
      <c r="B288" s="92" t="s">
        <v>44</v>
      </c>
      <c r="C288" s="92" t="s">
        <v>1056</v>
      </c>
      <c r="D288" s="92" t="s">
        <v>1282</v>
      </c>
      <c r="E288" s="92" t="s">
        <v>1283</v>
      </c>
      <c r="F288" s="93">
        <v>11</v>
      </c>
      <c r="G288" s="94" t="s">
        <v>1284</v>
      </c>
      <c r="H288" s="83" t="str">
        <f>IF(M288&lt;&gt;"",VLOOKUP(M288,LISTAS·PAPP!$U$3:$Z$8,2,FALSE),"")</f>
        <v>GARANTIZAR UNA VIDA DIGNA CON IGUALES OPORTUNIDADES PARA TODAS LAS PERSONAS</v>
      </c>
      <c r="I288" s="85" t="str">
        <f>IF(M288&lt;&gt;"",VLOOKUP(M288,LISTAS·PAPP!$U$3:$Z$8,3,FALSE),"")</f>
        <v>FIN DE LA POBREZA</v>
      </c>
      <c r="J288" s="83" t="str">
        <f>IF(M288&lt;&gt;"",VLOOKUP(M288,LISTAS·PAPP!$U$3:$Z$8,4,FALSE),"")</f>
        <v>INCREMENTAR EL ACCESO Y CALIDAD DE LOS SERVICIOS DE INCLUSIÓN SOCIAL CON ÉNFASIS EN LOS GRUPOS DE ATENCIÓN PRIORITARIA Y LA POBLACIÓN QUE SE ENCUENTRA EN POBREZA O VULNERABILIDAD.</v>
      </c>
      <c r="K288" s="83" t="str">
        <f>IF(C288&lt;&gt;"",VLOOKUP(C288,LISTAS·PAPP!$H$3:$O$119,4,FALSE),"")</f>
        <v>280 9999 MIES - PLANTA CENTRAL</v>
      </c>
      <c r="L288" s="85" t="str">
        <f>IF(C288&lt;&gt;"",VLOOKUP(C288,LISTAS·PAPP!$H$3:$O$119,8,FALSE),"")</f>
        <v>02170100 QUITO</v>
      </c>
      <c r="M288" s="95" t="s">
        <v>1065</v>
      </c>
      <c r="N288" s="92" t="s">
        <v>1083</v>
      </c>
      <c r="O288" s="92" t="s">
        <v>1205</v>
      </c>
      <c r="P288" s="84" t="str">
        <f>IF(N288&lt;&gt;"",VLOOKUP(N288,LISTAS·PAPP!$U$9:$Y$125,5,FALSE),"")</f>
        <v>102800000.0000.376218</v>
      </c>
      <c r="Q288" s="83" t="str">
        <f>IF(O288&lt;&gt;"",VLOOKUP(O288,LISTAS·PAPP!$U$9:$W$125,3,FALSE),"")</f>
        <v>99999999 SIN ORIENTACION DE GASTO</v>
      </c>
      <c r="R288" s="92" t="s">
        <v>1119</v>
      </c>
      <c r="S288" s="173">
        <v>2001</v>
      </c>
      <c r="T288" s="173">
        <v>1</v>
      </c>
      <c r="U288" s="92" t="s">
        <v>372</v>
      </c>
      <c r="V288" s="92" t="s">
        <v>382</v>
      </c>
      <c r="W288" s="94">
        <v>710510</v>
      </c>
      <c r="X288" s="83" t="str">
        <f>IF(ISERROR(VLOOKUP(W288,LISTAS·PAPP!$AJ$3:$AK$903,2,0))," ",VLOOKUP(W288,LISTAS·PAPP!$AJ$3:$AK$903,2,0))</f>
        <v>Servicios Personales por Contrato</v>
      </c>
      <c r="Y288" s="96">
        <v>203303</v>
      </c>
      <c r="Z288" s="97">
        <v>17022</v>
      </c>
      <c r="AA288" s="97">
        <v>16843</v>
      </c>
      <c r="AB288" s="97">
        <v>16843</v>
      </c>
      <c r="AC288" s="97">
        <v>16843</v>
      </c>
      <c r="AD288" s="97">
        <v>16843</v>
      </c>
      <c r="AE288" s="97">
        <v>16843</v>
      </c>
      <c r="AF288" s="97">
        <v>16843</v>
      </c>
      <c r="AG288" s="97">
        <v>16843</v>
      </c>
      <c r="AH288" s="97">
        <v>16843</v>
      </c>
      <c r="AI288" s="97">
        <v>16843</v>
      </c>
      <c r="AJ288" s="97">
        <v>16843</v>
      </c>
      <c r="AK288" s="97">
        <v>17851</v>
      </c>
      <c r="AL288" s="86">
        <f t="shared" si="13"/>
        <v>203303</v>
      </c>
      <c r="AM288" s="87" t="str">
        <f t="shared" si="14"/>
        <v>OK</v>
      </c>
      <c r="AN288" s="1" t="str">
        <f t="shared" si="15"/>
        <v xml:space="preserve">                     </v>
      </c>
    </row>
    <row r="289" spans="1:40" s="88" customFormat="1" ht="50.1" customHeight="1" x14ac:dyDescent="0.25">
      <c r="A289" s="92" t="s">
        <v>39</v>
      </c>
      <c r="B289" s="92" t="s">
        <v>44</v>
      </c>
      <c r="C289" s="92" t="s">
        <v>1056</v>
      </c>
      <c r="D289" s="92" t="s">
        <v>1282</v>
      </c>
      <c r="E289" s="92" t="s">
        <v>1283</v>
      </c>
      <c r="F289" s="93">
        <v>11</v>
      </c>
      <c r="G289" s="94" t="s">
        <v>1284</v>
      </c>
      <c r="H289" s="83" t="str">
        <f>IF(M289&lt;&gt;"",VLOOKUP(M289,LISTAS·PAPP!$U$3:$Z$8,2,FALSE),"")</f>
        <v>GARANTIZAR UNA VIDA DIGNA CON IGUALES OPORTUNIDADES PARA TODAS LAS PERSONAS</v>
      </c>
      <c r="I289" s="85" t="str">
        <f>IF(M289&lt;&gt;"",VLOOKUP(M289,LISTAS·PAPP!$U$3:$Z$8,3,FALSE),"")</f>
        <v>FIN DE LA POBREZA</v>
      </c>
      <c r="J289" s="83" t="str">
        <f>IF(M289&lt;&gt;"",VLOOKUP(M289,LISTAS·PAPP!$U$3:$Z$8,4,FALSE),"")</f>
        <v>INCREMENTAR EL ACCESO Y CALIDAD DE LOS SERVICIOS DE INCLUSIÓN SOCIAL CON ÉNFASIS EN LOS GRUPOS DE ATENCIÓN PRIORITARIA Y LA POBLACIÓN QUE SE ENCUENTRA EN POBREZA O VULNERABILIDAD.</v>
      </c>
      <c r="K289" s="83" t="str">
        <f>IF(C289&lt;&gt;"",VLOOKUP(C289,LISTAS·PAPP!$H$3:$O$119,4,FALSE),"")</f>
        <v>280 9999 MIES - PLANTA CENTRAL</v>
      </c>
      <c r="L289" s="85" t="str">
        <f>IF(C289&lt;&gt;"",VLOOKUP(C289,LISTAS·PAPP!$H$3:$O$119,8,FALSE),"")</f>
        <v>02170100 QUITO</v>
      </c>
      <c r="M289" s="95" t="s">
        <v>1065</v>
      </c>
      <c r="N289" s="92" t="s">
        <v>1083</v>
      </c>
      <c r="O289" s="92" t="s">
        <v>1205</v>
      </c>
      <c r="P289" s="84" t="str">
        <f>IF(N289&lt;&gt;"",VLOOKUP(N289,LISTAS·PAPP!$U$9:$Y$125,5,FALSE),"")</f>
        <v>102800000.0000.376218</v>
      </c>
      <c r="Q289" s="83" t="str">
        <f>IF(O289&lt;&gt;"",VLOOKUP(O289,LISTAS·PAPP!$U$9:$W$125,3,FALSE),"")</f>
        <v>99999999 SIN ORIENTACION DE GASTO</v>
      </c>
      <c r="R289" s="92" t="s">
        <v>1119</v>
      </c>
      <c r="S289" s="173">
        <v>2001</v>
      </c>
      <c r="T289" s="173">
        <v>1</v>
      </c>
      <c r="U289" s="92" t="s">
        <v>372</v>
      </c>
      <c r="V289" s="92" t="s">
        <v>382</v>
      </c>
      <c r="W289" s="94">
        <v>710601</v>
      </c>
      <c r="X289" s="83" t="str">
        <f>IF(ISERROR(VLOOKUP(W289,LISTAS·PAPP!$AJ$3:$AK$903,2,0))," ",VLOOKUP(W289,LISTAS·PAPP!$AJ$3:$AK$903,2,0))</f>
        <v>Aporte Patronal</v>
      </c>
      <c r="Y289" s="96">
        <v>19618.740000000002</v>
      </c>
      <c r="Z289" s="97">
        <v>1642.62</v>
      </c>
      <c r="AA289" s="97">
        <v>1625.35</v>
      </c>
      <c r="AB289" s="97">
        <v>1625.35</v>
      </c>
      <c r="AC289" s="97">
        <v>1625.35</v>
      </c>
      <c r="AD289" s="97">
        <v>1625.35</v>
      </c>
      <c r="AE289" s="97">
        <v>1625.35</v>
      </c>
      <c r="AF289" s="97">
        <v>1625.35</v>
      </c>
      <c r="AG289" s="97">
        <v>1625.35</v>
      </c>
      <c r="AH289" s="97">
        <v>1625.35</v>
      </c>
      <c r="AI289" s="97">
        <v>1625.35</v>
      </c>
      <c r="AJ289" s="97">
        <v>1625.35</v>
      </c>
      <c r="AK289" s="97">
        <v>1722.62</v>
      </c>
      <c r="AL289" s="86">
        <f t="shared" si="13"/>
        <v>19618.740000000002</v>
      </c>
      <c r="AM289" s="87" t="str">
        <f t="shared" si="14"/>
        <v>OK</v>
      </c>
      <c r="AN289" s="1" t="str">
        <f t="shared" si="15"/>
        <v xml:space="preserve">                     </v>
      </c>
    </row>
    <row r="290" spans="1:40" s="88" customFormat="1" ht="50.1" customHeight="1" x14ac:dyDescent="0.25">
      <c r="A290" s="92" t="s">
        <v>39</v>
      </c>
      <c r="B290" s="92" t="s">
        <v>44</v>
      </c>
      <c r="C290" s="92" t="s">
        <v>1056</v>
      </c>
      <c r="D290" s="92" t="s">
        <v>1282</v>
      </c>
      <c r="E290" s="92" t="s">
        <v>1283</v>
      </c>
      <c r="F290" s="93">
        <v>11</v>
      </c>
      <c r="G290" s="94" t="s">
        <v>1284</v>
      </c>
      <c r="H290" s="83" t="str">
        <f>IF(M290&lt;&gt;"",VLOOKUP(M290,LISTAS·PAPP!$U$3:$Z$8,2,FALSE),"")</f>
        <v>GARANTIZAR UNA VIDA DIGNA CON IGUALES OPORTUNIDADES PARA TODAS LAS PERSONAS</v>
      </c>
      <c r="I290" s="85" t="str">
        <f>IF(M290&lt;&gt;"",VLOOKUP(M290,LISTAS·PAPP!$U$3:$Z$8,3,FALSE),"")</f>
        <v>FIN DE LA POBREZA</v>
      </c>
      <c r="J290" s="83" t="str">
        <f>IF(M290&lt;&gt;"",VLOOKUP(M290,LISTAS·PAPP!$U$3:$Z$8,4,FALSE),"")</f>
        <v>INCREMENTAR EL ACCESO Y CALIDAD DE LOS SERVICIOS DE INCLUSIÓN SOCIAL CON ÉNFASIS EN LOS GRUPOS DE ATENCIÓN PRIORITARIA Y LA POBLACIÓN QUE SE ENCUENTRA EN POBREZA O VULNERABILIDAD.</v>
      </c>
      <c r="K290" s="83" t="str">
        <f>IF(C290&lt;&gt;"",VLOOKUP(C290,LISTAS·PAPP!$H$3:$O$119,4,FALSE),"")</f>
        <v>280 9999 MIES - PLANTA CENTRAL</v>
      </c>
      <c r="L290" s="85" t="str">
        <f>IF(C290&lt;&gt;"",VLOOKUP(C290,LISTAS·PAPP!$H$3:$O$119,8,FALSE),"")</f>
        <v>02170100 QUITO</v>
      </c>
      <c r="M290" s="95" t="s">
        <v>1065</v>
      </c>
      <c r="N290" s="92" t="s">
        <v>1083</v>
      </c>
      <c r="O290" s="92" t="s">
        <v>1205</v>
      </c>
      <c r="P290" s="84" t="str">
        <f>IF(N290&lt;&gt;"",VLOOKUP(N290,LISTAS·PAPP!$U$9:$Y$125,5,FALSE),"")</f>
        <v>102800000.0000.376218</v>
      </c>
      <c r="Q290" s="83" t="str">
        <f>IF(O290&lt;&gt;"",VLOOKUP(O290,LISTAS·PAPP!$U$9:$W$125,3,FALSE),"")</f>
        <v>99999999 SIN ORIENTACION DE GASTO</v>
      </c>
      <c r="R290" s="92" t="s">
        <v>1119</v>
      </c>
      <c r="S290" s="173">
        <v>2001</v>
      </c>
      <c r="T290" s="173">
        <v>1</v>
      </c>
      <c r="U290" s="92" t="s">
        <v>372</v>
      </c>
      <c r="V290" s="92" t="s">
        <v>382</v>
      </c>
      <c r="W290" s="94">
        <v>710602</v>
      </c>
      <c r="X290" s="83" t="str">
        <f>IF(ISERROR(VLOOKUP(W290,LISTAS·PAPP!$AJ$3:$AK$903,2,0))," ",VLOOKUP(W290,LISTAS·PAPP!$AJ$3:$AK$903,2,0))</f>
        <v>Fondo de Reserva</v>
      </c>
      <c r="Y290" s="96">
        <v>16941.919999999998</v>
      </c>
      <c r="Z290" s="97">
        <v>0</v>
      </c>
      <c r="AA290" s="97">
        <v>2835.86</v>
      </c>
      <c r="AB290" s="97">
        <v>1417.93</v>
      </c>
      <c r="AC290" s="97">
        <v>1417.93</v>
      </c>
      <c r="AD290" s="97">
        <v>1417.93</v>
      </c>
      <c r="AE290" s="97">
        <v>1417.93</v>
      </c>
      <c r="AF290" s="97">
        <v>1417.93</v>
      </c>
      <c r="AG290" s="97">
        <v>1417.93</v>
      </c>
      <c r="AH290" s="97">
        <v>1417.93</v>
      </c>
      <c r="AI290" s="97">
        <v>1417.93</v>
      </c>
      <c r="AJ290" s="97">
        <v>1417.93</v>
      </c>
      <c r="AK290" s="97">
        <v>1344.69</v>
      </c>
      <c r="AL290" s="86">
        <f t="shared" si="13"/>
        <v>16941.920000000002</v>
      </c>
      <c r="AM290" s="87" t="str">
        <f t="shared" si="14"/>
        <v>OK</v>
      </c>
      <c r="AN290" s="1" t="str">
        <f t="shared" si="15"/>
        <v xml:space="preserve">                     </v>
      </c>
    </row>
    <row r="291" spans="1:40" s="88" customFormat="1" ht="50.1" customHeight="1" x14ac:dyDescent="0.25">
      <c r="A291" s="92" t="s">
        <v>39</v>
      </c>
      <c r="B291" s="92" t="s">
        <v>44</v>
      </c>
      <c r="C291" s="92" t="s">
        <v>1056</v>
      </c>
      <c r="D291" s="92" t="s">
        <v>1282</v>
      </c>
      <c r="E291" s="92" t="s">
        <v>1285</v>
      </c>
      <c r="F291" s="93">
        <v>25</v>
      </c>
      <c r="G291" s="94" t="s">
        <v>1286</v>
      </c>
      <c r="H291" s="83" t="str">
        <f>IF(M291&lt;&gt;"",VLOOKUP(M291,LISTAS·PAPP!$U$3:$Z$8,2,FALSE),"")</f>
        <v>GARANTIZAR UNA VIDA DIGNA CON IGUALES OPORTUNIDADES PARA TODAS LAS PERSONAS</v>
      </c>
      <c r="I291" s="85" t="str">
        <f>IF(M291&lt;&gt;"",VLOOKUP(M291,LISTAS·PAPP!$U$3:$Z$8,3,FALSE),"")</f>
        <v>FIN DE LA POBREZA</v>
      </c>
      <c r="J291" s="83" t="str">
        <f>IF(M291&lt;&gt;"",VLOOKUP(M291,LISTAS·PAPP!$U$3:$Z$8,4,FALSE),"")</f>
        <v>INCREMENTAR EL ACCESO Y CALIDAD DE LOS SERVICIOS DE INCLUSIÓN SOCIAL CON ÉNFASIS EN LOS GRUPOS DE ATENCIÓN PRIORITARIA Y LA POBLACIÓN QUE SE ENCUENTRA EN POBREZA O VULNERABILIDAD.</v>
      </c>
      <c r="K291" s="83" t="str">
        <f>IF(C291&lt;&gt;"",VLOOKUP(C291,LISTAS·PAPP!$H$3:$O$119,4,FALSE),"")</f>
        <v>280 9999 MIES - PLANTA CENTRAL</v>
      </c>
      <c r="L291" s="85" t="str">
        <f>IF(C291&lt;&gt;"",VLOOKUP(C291,LISTAS·PAPP!$H$3:$O$119,8,FALSE),"")</f>
        <v>02170100 QUITO</v>
      </c>
      <c r="M291" s="95" t="s">
        <v>1065</v>
      </c>
      <c r="N291" s="92" t="s">
        <v>1083</v>
      </c>
      <c r="O291" s="92" t="s">
        <v>1205</v>
      </c>
      <c r="P291" s="84" t="str">
        <f>IF(N291&lt;&gt;"",VLOOKUP(N291,LISTAS·PAPP!$U$9:$Y$125,5,FALSE),"")</f>
        <v>102800000.0000.376218</v>
      </c>
      <c r="Q291" s="83" t="str">
        <f>IF(O291&lt;&gt;"",VLOOKUP(O291,LISTAS·PAPP!$U$9:$W$125,3,FALSE),"")</f>
        <v>99999999 SIN ORIENTACION DE GASTO</v>
      </c>
      <c r="R291" s="92" t="s">
        <v>1119</v>
      </c>
      <c r="S291" s="173">
        <v>2001</v>
      </c>
      <c r="T291" s="173">
        <v>1</v>
      </c>
      <c r="U291" s="92" t="s">
        <v>372</v>
      </c>
      <c r="V291" s="92" t="s">
        <v>383</v>
      </c>
      <c r="W291" s="94">
        <v>730301</v>
      </c>
      <c r="X291" s="83" t="str">
        <f>IF(ISERROR(VLOOKUP(W291,LISTAS·PAPP!$AJ$3:$AK$903,2,0))," ",VLOOKUP(W291,LISTAS·PAPP!$AJ$3:$AK$903,2,0))</f>
        <v>Pasajes al Interior</v>
      </c>
      <c r="Y291" s="96">
        <v>8443.64</v>
      </c>
      <c r="Z291" s="97">
        <v>0</v>
      </c>
      <c r="AA291" s="97">
        <v>0</v>
      </c>
      <c r="AB291" s="97">
        <v>0</v>
      </c>
      <c r="AC291" s="97">
        <v>0</v>
      </c>
      <c r="AD291" s="97">
        <v>0</v>
      </c>
      <c r="AE291" s="97">
        <v>0</v>
      </c>
      <c r="AF291" s="97">
        <v>3769.46</v>
      </c>
      <c r="AG291" s="97">
        <v>0</v>
      </c>
      <c r="AH291" s="97">
        <v>0</v>
      </c>
      <c r="AI291" s="97">
        <v>0</v>
      </c>
      <c r="AJ291" s="97">
        <v>0</v>
      </c>
      <c r="AK291" s="97">
        <v>4674.18</v>
      </c>
      <c r="AL291" s="86">
        <f t="shared" si="13"/>
        <v>8443.64</v>
      </c>
      <c r="AM291" s="87" t="str">
        <f t="shared" si="14"/>
        <v>OK</v>
      </c>
      <c r="AN291" s="1" t="str">
        <f t="shared" si="15"/>
        <v xml:space="preserve">                     </v>
      </c>
    </row>
    <row r="292" spans="1:40" s="88" customFormat="1" ht="50.1" customHeight="1" x14ac:dyDescent="0.25">
      <c r="A292" s="92" t="s">
        <v>39</v>
      </c>
      <c r="B292" s="92" t="s">
        <v>44</v>
      </c>
      <c r="C292" s="92" t="s">
        <v>1056</v>
      </c>
      <c r="D292" s="92" t="s">
        <v>1282</v>
      </c>
      <c r="E292" s="92" t="s">
        <v>1285</v>
      </c>
      <c r="F292" s="93">
        <v>25</v>
      </c>
      <c r="G292" s="94" t="s">
        <v>1286</v>
      </c>
      <c r="H292" s="83" t="str">
        <f>IF(M292&lt;&gt;"",VLOOKUP(M292,LISTAS·PAPP!$U$3:$Z$8,2,FALSE),"")</f>
        <v>GARANTIZAR UNA VIDA DIGNA CON IGUALES OPORTUNIDADES PARA TODAS LAS PERSONAS</v>
      </c>
      <c r="I292" s="85" t="str">
        <f>IF(M292&lt;&gt;"",VLOOKUP(M292,LISTAS·PAPP!$U$3:$Z$8,3,FALSE),"")</f>
        <v>FIN DE LA POBREZA</v>
      </c>
      <c r="J292" s="83" t="str">
        <f>IF(M292&lt;&gt;"",VLOOKUP(M292,LISTAS·PAPP!$U$3:$Z$8,4,FALSE),"")</f>
        <v>INCREMENTAR EL ACCESO Y CALIDAD DE LOS SERVICIOS DE INCLUSIÓN SOCIAL CON ÉNFASIS EN LOS GRUPOS DE ATENCIÓN PRIORITARIA Y LA POBLACIÓN QUE SE ENCUENTRA EN POBREZA O VULNERABILIDAD.</v>
      </c>
      <c r="K292" s="83" t="str">
        <f>IF(C292&lt;&gt;"",VLOOKUP(C292,LISTAS·PAPP!$H$3:$O$119,4,FALSE),"")</f>
        <v>280 9999 MIES - PLANTA CENTRAL</v>
      </c>
      <c r="L292" s="85" t="str">
        <f>IF(C292&lt;&gt;"",VLOOKUP(C292,LISTAS·PAPP!$H$3:$O$119,8,FALSE),"")</f>
        <v>02170100 QUITO</v>
      </c>
      <c r="M292" s="95" t="s">
        <v>1065</v>
      </c>
      <c r="N292" s="92" t="s">
        <v>1083</v>
      </c>
      <c r="O292" s="92" t="s">
        <v>1205</v>
      </c>
      <c r="P292" s="84" t="str">
        <f>IF(N292&lt;&gt;"",VLOOKUP(N292,LISTAS·PAPP!$U$9:$Y$125,5,FALSE),"")</f>
        <v>102800000.0000.376218</v>
      </c>
      <c r="Q292" s="83" t="str">
        <f>IF(O292&lt;&gt;"",VLOOKUP(O292,LISTAS·PAPP!$U$9:$W$125,3,FALSE),"")</f>
        <v>99999999 SIN ORIENTACION DE GASTO</v>
      </c>
      <c r="R292" s="92" t="s">
        <v>1119</v>
      </c>
      <c r="S292" s="173">
        <v>2001</v>
      </c>
      <c r="T292" s="173">
        <v>1</v>
      </c>
      <c r="U292" s="92" t="s">
        <v>372</v>
      </c>
      <c r="V292" s="92" t="s">
        <v>383</v>
      </c>
      <c r="W292" s="94">
        <v>730303</v>
      </c>
      <c r="X292" s="83" t="str">
        <f>IF(ISERROR(VLOOKUP(W292,LISTAS·PAPP!$AJ$3:$AK$903,2,0))," ",VLOOKUP(W292,LISTAS·PAPP!$AJ$3:$AK$903,2,0))</f>
        <v>Viáticos y Subsistencias en el Interior</v>
      </c>
      <c r="Y292" s="96">
        <v>8760</v>
      </c>
      <c r="Z292" s="97">
        <v>0</v>
      </c>
      <c r="AA292" s="97">
        <v>0</v>
      </c>
      <c r="AB292" s="97">
        <v>2190</v>
      </c>
      <c r="AC292" s="97">
        <v>0</v>
      </c>
      <c r="AD292" s="97">
        <v>0</v>
      </c>
      <c r="AE292" s="97">
        <v>2190</v>
      </c>
      <c r="AF292" s="97">
        <v>0</v>
      </c>
      <c r="AG292" s="97">
        <v>0</v>
      </c>
      <c r="AH292" s="97">
        <v>2190</v>
      </c>
      <c r="AI292" s="97">
        <v>0</v>
      </c>
      <c r="AJ292" s="97">
        <v>0</v>
      </c>
      <c r="AK292" s="97">
        <v>2190</v>
      </c>
      <c r="AL292" s="86">
        <f t="shared" si="13"/>
        <v>8760</v>
      </c>
      <c r="AM292" s="87" t="str">
        <f t="shared" si="14"/>
        <v>OK</v>
      </c>
      <c r="AN292" s="1" t="str">
        <f t="shared" si="15"/>
        <v xml:space="preserve">                     </v>
      </c>
    </row>
    <row r="293" spans="1:40" s="88" customFormat="1" ht="50.1" customHeight="1" x14ac:dyDescent="0.25">
      <c r="A293" s="92" t="s">
        <v>39</v>
      </c>
      <c r="B293" s="92" t="s">
        <v>44</v>
      </c>
      <c r="C293" s="92" t="s">
        <v>1056</v>
      </c>
      <c r="D293" s="92" t="s">
        <v>1282</v>
      </c>
      <c r="E293" s="92" t="s">
        <v>1287</v>
      </c>
      <c r="F293" s="93">
        <v>7000</v>
      </c>
      <c r="G293" s="94" t="s">
        <v>1288</v>
      </c>
      <c r="H293" s="83" t="str">
        <f>IF(M293&lt;&gt;"",VLOOKUP(M293,LISTAS·PAPP!$U$3:$Z$8,2,FALSE),"")</f>
        <v>GARANTIZAR UNA VIDA DIGNA CON IGUALES OPORTUNIDADES PARA TODAS LAS PERSONAS</v>
      </c>
      <c r="I293" s="85" t="str">
        <f>IF(M293&lt;&gt;"",VLOOKUP(M293,LISTAS·PAPP!$U$3:$Z$8,3,FALSE),"")</f>
        <v>FIN DE LA POBREZA</v>
      </c>
      <c r="J293" s="83" t="str">
        <f>IF(M293&lt;&gt;"",VLOOKUP(M293,LISTAS·PAPP!$U$3:$Z$8,4,FALSE),"")</f>
        <v>INCREMENTAR EL ACCESO Y CALIDAD DE LOS SERVICIOS DE INCLUSIÓN SOCIAL CON ÉNFASIS EN LOS GRUPOS DE ATENCIÓN PRIORITARIA Y LA POBLACIÓN QUE SE ENCUENTRA EN POBREZA O VULNERABILIDAD.</v>
      </c>
      <c r="K293" s="83" t="str">
        <f>IF(C293&lt;&gt;"",VLOOKUP(C293,LISTAS·PAPP!$H$3:$O$119,4,FALSE),"")</f>
        <v>280 9999 MIES - PLANTA CENTRAL</v>
      </c>
      <c r="L293" s="85" t="str">
        <f>IF(C293&lt;&gt;"",VLOOKUP(C293,LISTAS·PAPP!$H$3:$O$119,8,FALSE),"")</f>
        <v>02170100 QUITO</v>
      </c>
      <c r="M293" s="95" t="s">
        <v>1065</v>
      </c>
      <c r="N293" s="92" t="s">
        <v>1083</v>
      </c>
      <c r="O293" s="92" t="s">
        <v>1205</v>
      </c>
      <c r="P293" s="84" t="str">
        <f>IF(N293&lt;&gt;"",VLOOKUP(N293,LISTAS·PAPP!$U$9:$Y$125,5,FALSE),"")</f>
        <v>102800000.0000.376218</v>
      </c>
      <c r="Q293" s="83" t="str">
        <f>IF(O293&lt;&gt;"",VLOOKUP(O293,LISTAS·PAPP!$U$9:$W$125,3,FALSE),"")</f>
        <v>99999999 SIN ORIENTACION DE GASTO</v>
      </c>
      <c r="R293" s="92" t="s">
        <v>1119</v>
      </c>
      <c r="S293" s="173">
        <v>2001</v>
      </c>
      <c r="T293" s="173">
        <v>1</v>
      </c>
      <c r="U293" s="92" t="s">
        <v>372</v>
      </c>
      <c r="V293" s="92" t="s">
        <v>383</v>
      </c>
      <c r="W293" s="94">
        <v>730204</v>
      </c>
      <c r="X293" s="83" t="str">
        <f>IF(ISERROR(VLOOKUP(W293,LISTAS·PAPP!$AJ$3:$AK$903,2,0))," ",VLOOKUP(W293,LISTAS·PAPP!$AJ$3:$AK$903,2,0))</f>
        <v>Edición, Impresión, Reproducción, Publicaciones, Suscripciones, Fotocopiado, Traducción, Empastado, Enmarcación, Serigrafía, Fotografía, Carnetización, Filmación e Imágenes Satelitales.</v>
      </c>
      <c r="Y293" s="96">
        <v>415470.65</v>
      </c>
      <c r="Z293" s="97">
        <v>0</v>
      </c>
      <c r="AA293" s="97">
        <v>0</v>
      </c>
      <c r="AB293" s="97">
        <v>0</v>
      </c>
      <c r="AC293" s="97">
        <v>0</v>
      </c>
      <c r="AD293" s="97">
        <v>0</v>
      </c>
      <c r="AE293" s="97">
        <v>0</v>
      </c>
      <c r="AF293" s="97">
        <v>207735.33000000002</v>
      </c>
      <c r="AG293" s="97">
        <v>0</v>
      </c>
      <c r="AH293" s="97">
        <v>207735.32</v>
      </c>
      <c r="AI293" s="97">
        <v>0</v>
      </c>
      <c r="AJ293" s="97">
        <v>0</v>
      </c>
      <c r="AK293" s="97">
        <v>0</v>
      </c>
      <c r="AL293" s="86">
        <f t="shared" si="13"/>
        <v>415470.65</v>
      </c>
      <c r="AM293" s="87" t="str">
        <f t="shared" si="14"/>
        <v>OK</v>
      </c>
      <c r="AN293" s="1" t="str">
        <f t="shared" si="15"/>
        <v xml:space="preserve">                     </v>
      </c>
    </row>
    <row r="294" spans="1:40" s="88" customFormat="1" ht="50.1" customHeight="1" x14ac:dyDescent="0.25">
      <c r="A294" s="92" t="s">
        <v>39</v>
      </c>
      <c r="B294" s="92" t="s">
        <v>44</v>
      </c>
      <c r="C294" s="92" t="s">
        <v>1056</v>
      </c>
      <c r="D294" s="92" t="s">
        <v>1282</v>
      </c>
      <c r="E294" s="92" t="s">
        <v>1289</v>
      </c>
      <c r="F294" s="93">
        <v>5</v>
      </c>
      <c r="G294" s="94" t="s">
        <v>1290</v>
      </c>
      <c r="H294" s="83" t="str">
        <f>IF(M294&lt;&gt;"",VLOOKUP(M294,LISTAS·PAPP!$U$3:$Z$8,2,FALSE),"")</f>
        <v>GARANTIZAR UNA VIDA DIGNA CON IGUALES OPORTUNIDADES PARA TODAS LAS PERSONAS</v>
      </c>
      <c r="I294" s="85" t="str">
        <f>IF(M294&lt;&gt;"",VLOOKUP(M294,LISTAS·PAPP!$U$3:$Z$8,3,FALSE),"")</f>
        <v>FIN DE LA POBREZA</v>
      </c>
      <c r="J294" s="83" t="str">
        <f>IF(M294&lt;&gt;"",VLOOKUP(M294,LISTAS·PAPP!$U$3:$Z$8,4,FALSE),"")</f>
        <v>INCREMENTAR EL ACCESO Y CALIDAD DE LOS SERVICIOS DE INCLUSIÓN SOCIAL CON ÉNFASIS EN LOS GRUPOS DE ATENCIÓN PRIORITARIA Y LA POBLACIÓN QUE SE ENCUENTRA EN POBREZA O VULNERABILIDAD.</v>
      </c>
      <c r="K294" s="83" t="str">
        <f>IF(C294&lt;&gt;"",VLOOKUP(C294,LISTAS·PAPP!$H$3:$O$119,4,FALSE),"")</f>
        <v>280 9999 MIES - PLANTA CENTRAL</v>
      </c>
      <c r="L294" s="85" t="str">
        <f>IF(C294&lt;&gt;"",VLOOKUP(C294,LISTAS·PAPP!$H$3:$O$119,8,FALSE),"")</f>
        <v>02170100 QUITO</v>
      </c>
      <c r="M294" s="95" t="s">
        <v>1065</v>
      </c>
      <c r="N294" s="92" t="s">
        <v>1083</v>
      </c>
      <c r="O294" s="92" t="s">
        <v>1205</v>
      </c>
      <c r="P294" s="84" t="str">
        <f>IF(N294&lt;&gt;"",VLOOKUP(N294,LISTAS·PAPP!$U$9:$Y$125,5,FALSE),"")</f>
        <v>102800000.0000.376218</v>
      </c>
      <c r="Q294" s="83" t="str">
        <f>IF(O294&lt;&gt;"",VLOOKUP(O294,LISTAS·PAPP!$U$9:$W$125,3,FALSE),"")</f>
        <v>99999999 SIN ORIENTACION DE GASTO</v>
      </c>
      <c r="R294" s="92" t="s">
        <v>1119</v>
      </c>
      <c r="S294" s="173">
        <v>2001</v>
      </c>
      <c r="T294" s="173">
        <v>1</v>
      </c>
      <c r="U294" s="92" t="s">
        <v>372</v>
      </c>
      <c r="V294" s="92" t="s">
        <v>383</v>
      </c>
      <c r="W294" s="94">
        <v>730249</v>
      </c>
      <c r="X294" s="83" t="str">
        <f>IF(ISERROR(VLOOKUP(W294,LISTAS·PAPP!$AJ$3:$AK$903,2,0))," ",VLOOKUP(W294,LISTAS·PAPP!$AJ$3:$AK$903,2,0))</f>
        <v>Eventos Públicos Promocionales</v>
      </c>
      <c r="Y294" s="96">
        <v>39792.92</v>
      </c>
      <c r="Z294" s="97">
        <v>0</v>
      </c>
      <c r="AA294" s="97">
        <v>0</v>
      </c>
      <c r="AB294" s="97">
        <v>0</v>
      </c>
      <c r="AC294" s="97">
        <v>7958.59</v>
      </c>
      <c r="AD294" s="97">
        <v>0</v>
      </c>
      <c r="AE294" s="97">
        <v>7958.59</v>
      </c>
      <c r="AF294" s="97">
        <v>0</v>
      </c>
      <c r="AG294" s="97">
        <v>0</v>
      </c>
      <c r="AH294" s="97">
        <v>7958.59</v>
      </c>
      <c r="AI294" s="97">
        <v>7958.59</v>
      </c>
      <c r="AJ294" s="97">
        <v>7958.56</v>
      </c>
      <c r="AK294" s="97">
        <v>0</v>
      </c>
      <c r="AL294" s="86">
        <f t="shared" si="13"/>
        <v>39792.92</v>
      </c>
      <c r="AM294" s="87" t="str">
        <f t="shared" si="14"/>
        <v>OK</v>
      </c>
      <c r="AN294" s="1" t="str">
        <f t="shared" si="15"/>
        <v xml:space="preserve">                     </v>
      </c>
    </row>
    <row r="295" spans="1:40" s="88" customFormat="1" ht="50.1" customHeight="1" x14ac:dyDescent="0.25">
      <c r="A295" s="92" t="s">
        <v>39</v>
      </c>
      <c r="B295" s="92" t="s">
        <v>44</v>
      </c>
      <c r="C295" s="92" t="s">
        <v>1056</v>
      </c>
      <c r="D295" s="92" t="s">
        <v>1282</v>
      </c>
      <c r="E295" s="92" t="s">
        <v>1291</v>
      </c>
      <c r="F295" s="93">
        <v>1</v>
      </c>
      <c r="G295" s="94" t="s">
        <v>1292</v>
      </c>
      <c r="H295" s="83" t="str">
        <f>IF(M295&lt;&gt;"",VLOOKUP(M295,LISTAS·PAPP!$U$3:$Z$8,2,FALSE),"")</f>
        <v>GARANTIZAR UNA VIDA DIGNA CON IGUALES OPORTUNIDADES PARA TODAS LAS PERSONAS</v>
      </c>
      <c r="I295" s="85" t="str">
        <f>IF(M295&lt;&gt;"",VLOOKUP(M295,LISTAS·PAPP!$U$3:$Z$8,3,FALSE),"")</f>
        <v>FIN DE LA POBREZA</v>
      </c>
      <c r="J295" s="83" t="str">
        <f>IF(M295&lt;&gt;"",VLOOKUP(M295,LISTAS·PAPP!$U$3:$Z$8,4,FALSE),"")</f>
        <v>INCREMENTAR EL ACCESO Y CALIDAD DE LOS SERVICIOS DE INCLUSIÓN SOCIAL CON ÉNFASIS EN LOS GRUPOS DE ATENCIÓN PRIORITARIA Y LA POBLACIÓN QUE SE ENCUENTRA EN POBREZA O VULNERABILIDAD.</v>
      </c>
      <c r="K295" s="83" t="str">
        <f>IF(C295&lt;&gt;"",VLOOKUP(C295,LISTAS·PAPP!$H$3:$O$119,4,FALSE),"")</f>
        <v>280 9999 MIES - PLANTA CENTRAL</v>
      </c>
      <c r="L295" s="85" t="str">
        <f>IF(C295&lt;&gt;"",VLOOKUP(C295,LISTAS·PAPP!$H$3:$O$119,8,FALSE),"")</f>
        <v>02170100 QUITO</v>
      </c>
      <c r="M295" s="95" t="s">
        <v>1065</v>
      </c>
      <c r="N295" s="92" t="s">
        <v>1083</v>
      </c>
      <c r="O295" s="92" t="s">
        <v>1205</v>
      </c>
      <c r="P295" s="84" t="str">
        <f>IF(N295&lt;&gt;"",VLOOKUP(N295,LISTAS·PAPP!$U$9:$Y$125,5,FALSE),"")</f>
        <v>102800000.0000.376218</v>
      </c>
      <c r="Q295" s="83" t="str">
        <f>IF(O295&lt;&gt;"",VLOOKUP(O295,LISTAS·PAPP!$U$9:$W$125,3,FALSE),"")</f>
        <v>99999999 SIN ORIENTACION DE GASTO</v>
      </c>
      <c r="R295" s="92" t="s">
        <v>1119</v>
      </c>
      <c r="S295" s="173">
        <v>2001</v>
      </c>
      <c r="T295" s="173">
        <v>1</v>
      </c>
      <c r="U295" s="92" t="s">
        <v>372</v>
      </c>
      <c r="V295" s="92" t="s">
        <v>383</v>
      </c>
      <c r="W295" s="94">
        <v>730702</v>
      </c>
      <c r="X295" s="83" t="str">
        <f>IF(ISERROR(VLOOKUP(W295,LISTAS·PAPP!$AJ$3:$AK$903,2,0))," ",VLOOKUP(W295,LISTAS·PAPP!$AJ$3:$AK$903,2,0))</f>
        <v>Arrendamiento y Licencias de Uso de Paquetes Informáticos</v>
      </c>
      <c r="Y295" s="96">
        <v>5712</v>
      </c>
      <c r="Z295" s="97">
        <v>0</v>
      </c>
      <c r="AA295" s="97">
        <v>0</v>
      </c>
      <c r="AB295" s="97">
        <v>0</v>
      </c>
      <c r="AC295" s="97">
        <v>0</v>
      </c>
      <c r="AD295" s="97">
        <v>0</v>
      </c>
      <c r="AE295" s="97">
        <v>0</v>
      </c>
      <c r="AF295" s="97">
        <v>0</v>
      </c>
      <c r="AG295" s="97">
        <v>5712</v>
      </c>
      <c r="AH295" s="97">
        <v>0</v>
      </c>
      <c r="AI295" s="97">
        <v>0</v>
      </c>
      <c r="AJ295" s="97">
        <v>0</v>
      </c>
      <c r="AK295" s="97">
        <v>0</v>
      </c>
      <c r="AL295" s="86">
        <f t="shared" si="13"/>
        <v>5712</v>
      </c>
      <c r="AM295" s="87" t="str">
        <f t="shared" si="14"/>
        <v>OK</v>
      </c>
      <c r="AN295" s="1" t="str">
        <f t="shared" si="15"/>
        <v xml:space="preserve">                     </v>
      </c>
    </row>
    <row r="296" spans="1:40" s="88" customFormat="1" ht="50.1" customHeight="1" x14ac:dyDescent="0.25">
      <c r="A296" s="92" t="s">
        <v>39</v>
      </c>
      <c r="B296" s="92" t="s">
        <v>44</v>
      </c>
      <c r="C296" s="92" t="s">
        <v>1056</v>
      </c>
      <c r="D296" s="92" t="s">
        <v>1282</v>
      </c>
      <c r="E296" s="92" t="s">
        <v>1293</v>
      </c>
      <c r="F296" s="93">
        <v>12</v>
      </c>
      <c r="G296" s="94" t="s">
        <v>1294</v>
      </c>
      <c r="H296" s="83" t="str">
        <f>IF(M296&lt;&gt;"",VLOOKUP(M296,LISTAS·PAPP!$U$3:$Z$8,2,FALSE),"")</f>
        <v>GARANTIZAR UNA VIDA DIGNA CON IGUALES OPORTUNIDADES PARA TODAS LAS PERSONAS</v>
      </c>
      <c r="I296" s="85" t="str">
        <f>IF(M296&lt;&gt;"",VLOOKUP(M296,LISTAS·PAPP!$U$3:$Z$8,3,FALSE),"")</f>
        <v>FIN DE LA POBREZA</v>
      </c>
      <c r="J296" s="83" t="str">
        <f>IF(M296&lt;&gt;"",VLOOKUP(M296,LISTAS·PAPP!$U$3:$Z$8,4,FALSE),"")</f>
        <v>INCREMENTAR EL ACCESO Y CALIDAD DE LOS SERVICIOS DE INCLUSIÓN SOCIAL CON ÉNFASIS EN LOS GRUPOS DE ATENCIÓN PRIORITARIA Y LA POBLACIÓN QUE SE ENCUENTRA EN POBREZA O VULNERABILIDAD.</v>
      </c>
      <c r="K296" s="83" t="str">
        <f>IF(C296&lt;&gt;"",VLOOKUP(C296,LISTAS·PAPP!$H$3:$O$119,4,FALSE),"")</f>
        <v>280 9999 MIES - PLANTA CENTRAL</v>
      </c>
      <c r="L296" s="85" t="str">
        <f>IF(C296&lt;&gt;"",VLOOKUP(C296,LISTAS·PAPP!$H$3:$O$119,8,FALSE),"")</f>
        <v>02170100 QUITO</v>
      </c>
      <c r="M296" s="95" t="s">
        <v>1065</v>
      </c>
      <c r="N296" s="92" t="s">
        <v>1083</v>
      </c>
      <c r="O296" s="92" t="s">
        <v>1205</v>
      </c>
      <c r="P296" s="84" t="str">
        <f>IF(N296&lt;&gt;"",VLOOKUP(N296,LISTAS·PAPP!$U$9:$Y$125,5,FALSE),"")</f>
        <v>102800000.0000.376218</v>
      </c>
      <c r="Q296" s="83" t="str">
        <f>IF(O296&lt;&gt;"",VLOOKUP(O296,LISTAS·PAPP!$U$9:$W$125,3,FALSE),"")</f>
        <v>99999999 SIN ORIENTACION DE GASTO</v>
      </c>
      <c r="R296" s="92" t="s">
        <v>1119</v>
      </c>
      <c r="S296" s="173">
        <v>2001</v>
      </c>
      <c r="T296" s="173">
        <v>1</v>
      </c>
      <c r="U296" s="92" t="s">
        <v>372</v>
      </c>
      <c r="V296" s="92" t="s">
        <v>383</v>
      </c>
      <c r="W296" s="94">
        <v>730606</v>
      </c>
      <c r="X296" s="83" t="str">
        <f>IF(ISERROR(VLOOKUP(W296,LISTAS·PAPP!$AJ$3:$AK$903,2,0))," ",VLOOKUP(W296,LISTAS·PAPP!$AJ$3:$AK$903,2,0))</f>
        <v>Honorarios por Contratos Civiles de Servicios</v>
      </c>
      <c r="Y296" s="96">
        <v>191466.23999999999</v>
      </c>
      <c r="Z296" s="97">
        <v>0</v>
      </c>
      <c r="AA296" s="97">
        <v>18951.52</v>
      </c>
      <c r="AB296" s="97">
        <v>15197.28</v>
      </c>
      <c r="AC296" s="97">
        <v>15197.28</v>
      </c>
      <c r="AD296" s="97">
        <v>15197.28</v>
      </c>
      <c r="AE296" s="97">
        <v>15197.28</v>
      </c>
      <c r="AF296" s="97">
        <v>15197.28</v>
      </c>
      <c r="AG296" s="97">
        <v>15197.28</v>
      </c>
      <c r="AH296" s="97">
        <v>15197.28</v>
      </c>
      <c r="AI296" s="97">
        <v>15197.28</v>
      </c>
      <c r="AJ296" s="97">
        <v>15197.28</v>
      </c>
      <c r="AK296" s="97">
        <v>35739.199999999997</v>
      </c>
      <c r="AL296" s="86">
        <f t="shared" si="13"/>
        <v>191466.23999999999</v>
      </c>
      <c r="AM296" s="87" t="str">
        <f t="shared" si="14"/>
        <v>OK</v>
      </c>
      <c r="AN296" s="1" t="str">
        <f t="shared" si="15"/>
        <v xml:space="preserve">                     </v>
      </c>
    </row>
    <row r="297" spans="1:40" s="88" customFormat="1" ht="50.1" customHeight="1" x14ac:dyDescent="0.25">
      <c r="A297" s="92" t="s">
        <v>43</v>
      </c>
      <c r="B297" s="92" t="s">
        <v>48</v>
      </c>
      <c r="C297" s="92" t="s">
        <v>70</v>
      </c>
      <c r="D297" s="92" t="s">
        <v>1282</v>
      </c>
      <c r="E297" s="92" t="s">
        <v>1283</v>
      </c>
      <c r="F297" s="93">
        <v>1</v>
      </c>
      <c r="G297" s="94" t="s">
        <v>1295</v>
      </c>
      <c r="H297" s="83" t="str">
        <f>IF(M297&lt;&gt;"",VLOOKUP(M297,LISTAS·PAPP!$U$3:$Z$8,2,FALSE),"")</f>
        <v>GARANTIZAR UNA VIDA DIGNA CON IGUALES OPORTUNIDADES PARA TODAS LAS PERSONAS</v>
      </c>
      <c r="I297" s="85" t="str">
        <f>IF(M297&lt;&gt;"",VLOOKUP(M297,LISTAS·PAPP!$U$3:$Z$8,3,FALSE),"")</f>
        <v>FIN DE LA POBREZA</v>
      </c>
      <c r="J297" s="83" t="str">
        <f>IF(M297&lt;&gt;"",VLOOKUP(M297,LISTAS·PAPP!$U$3:$Z$8,4,FALSE),"")</f>
        <v>INCREMENTAR EL ACCESO Y CALIDAD DE LOS SERVICIOS DE INCLUSIÓN SOCIAL CON ÉNFASIS EN LOS GRUPOS DE ATENCIÓN PRIORITARIA Y LA POBLACIÓN QUE SE ENCUENTRA EN POBREZA O VULNERABILIDAD.</v>
      </c>
      <c r="K297" s="83" t="str">
        <f>IF(C297&lt;&gt;"",VLOOKUP(C297,LISTAS·PAPP!$H$3:$O$119,4,FALSE),"")</f>
        <v>280 1000 COORDINACION ZONAL 1 - MIES</v>
      </c>
      <c r="L297" s="85" t="str">
        <f>IF(C297&lt;&gt;"",VLOOKUP(C297,LISTAS·PAPP!$H$3:$O$119,8,FALSE),"")</f>
        <v>02100100 IBARRA</v>
      </c>
      <c r="M297" s="95" t="s">
        <v>1065</v>
      </c>
      <c r="N297" s="92" t="s">
        <v>1083</v>
      </c>
      <c r="O297" s="92" t="s">
        <v>1205</v>
      </c>
      <c r="P297" s="84" t="str">
        <f>IF(N297&lt;&gt;"",VLOOKUP(N297,LISTAS·PAPP!$U$9:$Y$125,5,FALSE),"")</f>
        <v>102800000.0000.376218</v>
      </c>
      <c r="Q297" s="83" t="str">
        <f>IF(O297&lt;&gt;"",VLOOKUP(O297,LISTAS·PAPP!$U$9:$W$125,3,FALSE),"")</f>
        <v>99999999 SIN ORIENTACION DE GASTO</v>
      </c>
      <c r="R297" s="92" t="s">
        <v>1119</v>
      </c>
      <c r="S297" s="173">
        <v>2001</v>
      </c>
      <c r="T297" s="173">
        <v>1</v>
      </c>
      <c r="U297" s="92" t="s">
        <v>372</v>
      </c>
      <c r="V297" s="92" t="s">
        <v>382</v>
      </c>
      <c r="W297" s="94">
        <v>710203</v>
      </c>
      <c r="X297" s="83" t="str">
        <f>IF(ISERROR(VLOOKUP(W297,LISTAS·PAPP!$AJ$3:$AK$903,2,0))," ",VLOOKUP(W297,LISTAS·PAPP!$AJ$3:$AK$903,2,0))</f>
        <v>Decimo Tercer Sueldo</v>
      </c>
      <c r="Y297" s="96">
        <v>1212</v>
      </c>
      <c r="Z297" s="97">
        <v>0</v>
      </c>
      <c r="AA297" s="97">
        <v>0</v>
      </c>
      <c r="AB297" s="97">
        <v>0</v>
      </c>
      <c r="AC297" s="97">
        <v>0</v>
      </c>
      <c r="AD297" s="97">
        <v>0</v>
      </c>
      <c r="AE297" s="97">
        <v>0</v>
      </c>
      <c r="AF297" s="97">
        <v>0</v>
      </c>
      <c r="AG297" s="97">
        <v>0</v>
      </c>
      <c r="AH297" s="97">
        <v>0</v>
      </c>
      <c r="AI297" s="97">
        <v>0</v>
      </c>
      <c r="AJ297" s="97">
        <v>0</v>
      </c>
      <c r="AK297" s="97">
        <v>1212</v>
      </c>
      <c r="AL297" s="86">
        <f t="shared" si="13"/>
        <v>1212</v>
      </c>
      <c r="AM297" s="87" t="str">
        <f t="shared" si="14"/>
        <v>OK</v>
      </c>
      <c r="AN297" s="1" t="str">
        <f t="shared" si="15"/>
        <v xml:space="preserve">                     </v>
      </c>
    </row>
    <row r="298" spans="1:40" s="88" customFormat="1" ht="50.1" customHeight="1" x14ac:dyDescent="0.25">
      <c r="A298" s="92" t="s">
        <v>43</v>
      </c>
      <c r="B298" s="92" t="s">
        <v>48</v>
      </c>
      <c r="C298" s="92" t="s">
        <v>70</v>
      </c>
      <c r="D298" s="92" t="s">
        <v>1282</v>
      </c>
      <c r="E298" s="92" t="s">
        <v>1283</v>
      </c>
      <c r="F298" s="93">
        <v>1</v>
      </c>
      <c r="G298" s="94" t="s">
        <v>1295</v>
      </c>
      <c r="H298" s="83" t="str">
        <f>IF(M298&lt;&gt;"",VLOOKUP(M298,LISTAS·PAPP!$U$3:$Z$8,2,FALSE),"")</f>
        <v>GARANTIZAR UNA VIDA DIGNA CON IGUALES OPORTUNIDADES PARA TODAS LAS PERSONAS</v>
      </c>
      <c r="I298" s="85" t="str">
        <f>IF(M298&lt;&gt;"",VLOOKUP(M298,LISTAS·PAPP!$U$3:$Z$8,3,FALSE),"")</f>
        <v>FIN DE LA POBREZA</v>
      </c>
      <c r="J298" s="83" t="str">
        <f>IF(M298&lt;&gt;"",VLOOKUP(M298,LISTAS·PAPP!$U$3:$Z$8,4,FALSE),"")</f>
        <v>INCREMENTAR EL ACCESO Y CALIDAD DE LOS SERVICIOS DE INCLUSIÓN SOCIAL CON ÉNFASIS EN LOS GRUPOS DE ATENCIÓN PRIORITARIA Y LA POBLACIÓN QUE SE ENCUENTRA EN POBREZA O VULNERABILIDAD.</v>
      </c>
      <c r="K298" s="83" t="str">
        <f>IF(C298&lt;&gt;"",VLOOKUP(C298,LISTAS·PAPP!$H$3:$O$119,4,FALSE),"")</f>
        <v>280 1000 COORDINACION ZONAL 1 - MIES</v>
      </c>
      <c r="L298" s="85" t="str">
        <f>IF(C298&lt;&gt;"",VLOOKUP(C298,LISTAS·PAPP!$H$3:$O$119,8,FALSE),"")</f>
        <v>02100100 IBARRA</v>
      </c>
      <c r="M298" s="95" t="s">
        <v>1065</v>
      </c>
      <c r="N298" s="92" t="s">
        <v>1083</v>
      </c>
      <c r="O298" s="92" t="s">
        <v>1205</v>
      </c>
      <c r="P298" s="84" t="str">
        <f>IF(N298&lt;&gt;"",VLOOKUP(N298,LISTAS·PAPP!$U$9:$Y$125,5,FALSE),"")</f>
        <v>102800000.0000.376218</v>
      </c>
      <c r="Q298" s="83" t="str">
        <f>IF(O298&lt;&gt;"",VLOOKUP(O298,LISTAS·PAPP!$U$9:$W$125,3,FALSE),"")</f>
        <v>99999999 SIN ORIENTACION DE GASTO</v>
      </c>
      <c r="R298" s="92" t="s">
        <v>1119</v>
      </c>
      <c r="S298" s="173">
        <v>2001</v>
      </c>
      <c r="T298" s="173">
        <v>1</v>
      </c>
      <c r="U298" s="92" t="s">
        <v>372</v>
      </c>
      <c r="V298" s="92" t="s">
        <v>382</v>
      </c>
      <c r="W298" s="94">
        <v>710204</v>
      </c>
      <c r="X298" s="83" t="str">
        <f>IF(ISERROR(VLOOKUP(W298,LISTAS·PAPP!$AJ$3:$AK$903,2,0))," ",VLOOKUP(W298,LISTAS·PAPP!$AJ$3:$AK$903,2,0))</f>
        <v>Decimo Cuarto Sueldo</v>
      </c>
      <c r="Y298" s="96">
        <v>400</v>
      </c>
      <c r="Z298" s="97">
        <v>0</v>
      </c>
      <c r="AA298" s="97">
        <v>0</v>
      </c>
      <c r="AB298" s="97">
        <v>0</v>
      </c>
      <c r="AC298" s="97">
        <v>0</v>
      </c>
      <c r="AD298" s="97">
        <v>0</v>
      </c>
      <c r="AE298" s="97">
        <v>0</v>
      </c>
      <c r="AF298" s="97">
        <v>0</v>
      </c>
      <c r="AG298" s="97">
        <v>400</v>
      </c>
      <c r="AH298" s="97">
        <v>0</v>
      </c>
      <c r="AI298" s="97">
        <v>0</v>
      </c>
      <c r="AJ298" s="97">
        <v>0</v>
      </c>
      <c r="AK298" s="97">
        <v>0</v>
      </c>
      <c r="AL298" s="86">
        <f t="shared" si="13"/>
        <v>400</v>
      </c>
      <c r="AM298" s="87" t="str">
        <f t="shared" si="14"/>
        <v>OK</v>
      </c>
      <c r="AN298" s="1" t="str">
        <f t="shared" si="15"/>
        <v xml:space="preserve">                     </v>
      </c>
    </row>
    <row r="299" spans="1:40" s="88" customFormat="1" ht="50.1" customHeight="1" x14ac:dyDescent="0.25">
      <c r="A299" s="92" t="s">
        <v>43</v>
      </c>
      <c r="B299" s="92" t="s">
        <v>48</v>
      </c>
      <c r="C299" s="92" t="s">
        <v>70</v>
      </c>
      <c r="D299" s="92" t="s">
        <v>1282</v>
      </c>
      <c r="E299" s="92" t="s">
        <v>1283</v>
      </c>
      <c r="F299" s="93">
        <v>1</v>
      </c>
      <c r="G299" s="94" t="s">
        <v>1295</v>
      </c>
      <c r="H299" s="83" t="str">
        <f>IF(M299&lt;&gt;"",VLOOKUP(M299,LISTAS·PAPP!$U$3:$Z$8,2,FALSE),"")</f>
        <v>GARANTIZAR UNA VIDA DIGNA CON IGUALES OPORTUNIDADES PARA TODAS LAS PERSONAS</v>
      </c>
      <c r="I299" s="85" t="str">
        <f>IF(M299&lt;&gt;"",VLOOKUP(M299,LISTAS·PAPP!$U$3:$Z$8,3,FALSE),"")</f>
        <v>FIN DE LA POBREZA</v>
      </c>
      <c r="J299" s="83" t="str">
        <f>IF(M299&lt;&gt;"",VLOOKUP(M299,LISTAS·PAPP!$U$3:$Z$8,4,FALSE),"")</f>
        <v>INCREMENTAR EL ACCESO Y CALIDAD DE LOS SERVICIOS DE INCLUSIÓN SOCIAL CON ÉNFASIS EN LOS GRUPOS DE ATENCIÓN PRIORITARIA Y LA POBLACIÓN QUE SE ENCUENTRA EN POBREZA O VULNERABILIDAD.</v>
      </c>
      <c r="K299" s="83" t="str">
        <f>IF(C299&lt;&gt;"",VLOOKUP(C299,LISTAS·PAPP!$H$3:$O$119,4,FALSE),"")</f>
        <v>280 1000 COORDINACION ZONAL 1 - MIES</v>
      </c>
      <c r="L299" s="85" t="str">
        <f>IF(C299&lt;&gt;"",VLOOKUP(C299,LISTAS·PAPP!$H$3:$O$119,8,FALSE),"")</f>
        <v>02100100 IBARRA</v>
      </c>
      <c r="M299" s="95" t="s">
        <v>1065</v>
      </c>
      <c r="N299" s="92" t="s">
        <v>1083</v>
      </c>
      <c r="O299" s="92" t="s">
        <v>1205</v>
      </c>
      <c r="P299" s="84" t="str">
        <f>IF(N299&lt;&gt;"",VLOOKUP(N299,LISTAS·PAPP!$U$9:$Y$125,5,FALSE),"")</f>
        <v>102800000.0000.376218</v>
      </c>
      <c r="Q299" s="83" t="str">
        <f>IF(O299&lt;&gt;"",VLOOKUP(O299,LISTAS·PAPP!$U$9:$W$125,3,FALSE),"")</f>
        <v>99999999 SIN ORIENTACION DE GASTO</v>
      </c>
      <c r="R299" s="92" t="s">
        <v>1119</v>
      </c>
      <c r="S299" s="173">
        <v>2001</v>
      </c>
      <c r="T299" s="173">
        <v>1</v>
      </c>
      <c r="U299" s="92" t="s">
        <v>372</v>
      </c>
      <c r="V299" s="92" t="s">
        <v>382</v>
      </c>
      <c r="W299" s="94">
        <v>710510</v>
      </c>
      <c r="X299" s="83" t="str">
        <f>IF(ISERROR(VLOOKUP(W299,LISTAS·PAPP!$AJ$3:$AK$903,2,0))," ",VLOOKUP(W299,LISTAS·PAPP!$AJ$3:$AK$903,2,0))</f>
        <v>Servicios Personales por Contrato</v>
      </c>
      <c r="Y299" s="96">
        <v>14544</v>
      </c>
      <c r="Z299" s="97">
        <v>0</v>
      </c>
      <c r="AA299" s="97">
        <v>2424</v>
      </c>
      <c r="AB299" s="97">
        <v>1212</v>
      </c>
      <c r="AC299" s="97">
        <v>1212</v>
      </c>
      <c r="AD299" s="97">
        <v>1212</v>
      </c>
      <c r="AE299" s="97">
        <v>1212</v>
      </c>
      <c r="AF299" s="97">
        <v>1212</v>
      </c>
      <c r="AG299" s="97">
        <v>1212</v>
      </c>
      <c r="AH299" s="97">
        <v>1212</v>
      </c>
      <c r="AI299" s="97">
        <v>1212</v>
      </c>
      <c r="AJ299" s="97">
        <v>1212</v>
      </c>
      <c r="AK299" s="97">
        <v>1212</v>
      </c>
      <c r="AL299" s="86">
        <f t="shared" si="13"/>
        <v>14544</v>
      </c>
      <c r="AM299" s="87" t="str">
        <f t="shared" si="14"/>
        <v>OK</v>
      </c>
      <c r="AN299" s="1" t="str">
        <f t="shared" si="15"/>
        <v xml:space="preserve">                     </v>
      </c>
    </row>
    <row r="300" spans="1:40" s="88" customFormat="1" ht="50.1" customHeight="1" x14ac:dyDescent="0.25">
      <c r="A300" s="92" t="s">
        <v>43</v>
      </c>
      <c r="B300" s="92" t="s">
        <v>48</v>
      </c>
      <c r="C300" s="92" t="s">
        <v>70</v>
      </c>
      <c r="D300" s="92" t="s">
        <v>1282</v>
      </c>
      <c r="E300" s="92" t="s">
        <v>1283</v>
      </c>
      <c r="F300" s="93">
        <v>1</v>
      </c>
      <c r="G300" s="94" t="s">
        <v>1295</v>
      </c>
      <c r="H300" s="83" t="str">
        <f>IF(M300&lt;&gt;"",VLOOKUP(M300,LISTAS·PAPP!$U$3:$Z$8,2,FALSE),"")</f>
        <v>GARANTIZAR UNA VIDA DIGNA CON IGUALES OPORTUNIDADES PARA TODAS LAS PERSONAS</v>
      </c>
      <c r="I300" s="85" t="str">
        <f>IF(M300&lt;&gt;"",VLOOKUP(M300,LISTAS·PAPP!$U$3:$Z$8,3,FALSE),"")</f>
        <v>FIN DE LA POBREZA</v>
      </c>
      <c r="J300" s="83" t="str">
        <f>IF(M300&lt;&gt;"",VLOOKUP(M300,LISTAS·PAPP!$U$3:$Z$8,4,FALSE),"")</f>
        <v>INCREMENTAR EL ACCESO Y CALIDAD DE LOS SERVICIOS DE INCLUSIÓN SOCIAL CON ÉNFASIS EN LOS GRUPOS DE ATENCIÓN PRIORITARIA Y LA POBLACIÓN QUE SE ENCUENTRA EN POBREZA O VULNERABILIDAD.</v>
      </c>
      <c r="K300" s="83" t="str">
        <f>IF(C300&lt;&gt;"",VLOOKUP(C300,LISTAS·PAPP!$H$3:$O$119,4,FALSE),"")</f>
        <v>280 1000 COORDINACION ZONAL 1 - MIES</v>
      </c>
      <c r="L300" s="85" t="str">
        <f>IF(C300&lt;&gt;"",VLOOKUP(C300,LISTAS·PAPP!$H$3:$O$119,8,FALSE),"")</f>
        <v>02100100 IBARRA</v>
      </c>
      <c r="M300" s="95" t="s">
        <v>1065</v>
      </c>
      <c r="N300" s="92" t="s">
        <v>1083</v>
      </c>
      <c r="O300" s="92" t="s">
        <v>1205</v>
      </c>
      <c r="P300" s="84" t="str">
        <f>IF(N300&lt;&gt;"",VLOOKUP(N300,LISTAS·PAPP!$U$9:$Y$125,5,FALSE),"")</f>
        <v>102800000.0000.376218</v>
      </c>
      <c r="Q300" s="83" t="str">
        <f>IF(O300&lt;&gt;"",VLOOKUP(O300,LISTAS·PAPP!$U$9:$W$125,3,FALSE),"")</f>
        <v>99999999 SIN ORIENTACION DE GASTO</v>
      </c>
      <c r="R300" s="92" t="s">
        <v>1119</v>
      </c>
      <c r="S300" s="173">
        <v>2001</v>
      </c>
      <c r="T300" s="173">
        <v>1</v>
      </c>
      <c r="U300" s="92" t="s">
        <v>372</v>
      </c>
      <c r="V300" s="92" t="s">
        <v>382</v>
      </c>
      <c r="W300" s="94">
        <v>710601</v>
      </c>
      <c r="X300" s="83" t="str">
        <f>IF(ISERROR(VLOOKUP(W300,LISTAS·PAPP!$AJ$3:$AK$903,2,0))," ",VLOOKUP(W300,LISTAS·PAPP!$AJ$3:$AK$903,2,0))</f>
        <v>Aporte Patronal</v>
      </c>
      <c r="Y300" s="96">
        <v>1403.5</v>
      </c>
      <c r="Z300" s="97">
        <v>0</v>
      </c>
      <c r="AA300" s="97">
        <v>233.9</v>
      </c>
      <c r="AB300" s="97">
        <v>116.96</v>
      </c>
      <c r="AC300" s="97">
        <v>116.96</v>
      </c>
      <c r="AD300" s="97">
        <v>116.96</v>
      </c>
      <c r="AE300" s="97">
        <v>116.96</v>
      </c>
      <c r="AF300" s="97">
        <v>116.96</v>
      </c>
      <c r="AG300" s="97">
        <v>116.96</v>
      </c>
      <c r="AH300" s="97">
        <v>116.96</v>
      </c>
      <c r="AI300" s="97">
        <v>116.96</v>
      </c>
      <c r="AJ300" s="97">
        <v>116.96</v>
      </c>
      <c r="AK300" s="97">
        <v>116.96</v>
      </c>
      <c r="AL300" s="86">
        <f t="shared" si="13"/>
        <v>1403.5000000000002</v>
      </c>
      <c r="AM300" s="87" t="str">
        <f t="shared" si="14"/>
        <v>OK</v>
      </c>
      <c r="AN300" s="1" t="str">
        <f t="shared" si="15"/>
        <v xml:space="preserve">                     </v>
      </c>
    </row>
    <row r="301" spans="1:40" s="88" customFormat="1" ht="50.1" customHeight="1" x14ac:dyDescent="0.25">
      <c r="A301" s="92" t="s">
        <v>43</v>
      </c>
      <c r="B301" s="92" t="s">
        <v>48</v>
      </c>
      <c r="C301" s="92" t="s">
        <v>70</v>
      </c>
      <c r="D301" s="92" t="s">
        <v>1282</v>
      </c>
      <c r="E301" s="92" t="s">
        <v>1283</v>
      </c>
      <c r="F301" s="93">
        <v>1</v>
      </c>
      <c r="G301" s="94" t="s">
        <v>1295</v>
      </c>
      <c r="H301" s="83" t="str">
        <f>IF(M301&lt;&gt;"",VLOOKUP(M301,LISTAS·PAPP!$U$3:$Z$8,2,FALSE),"")</f>
        <v>GARANTIZAR UNA VIDA DIGNA CON IGUALES OPORTUNIDADES PARA TODAS LAS PERSONAS</v>
      </c>
      <c r="I301" s="85" t="str">
        <f>IF(M301&lt;&gt;"",VLOOKUP(M301,LISTAS·PAPP!$U$3:$Z$8,3,FALSE),"")</f>
        <v>FIN DE LA POBREZA</v>
      </c>
      <c r="J301" s="83" t="str">
        <f>IF(M301&lt;&gt;"",VLOOKUP(M301,LISTAS·PAPP!$U$3:$Z$8,4,FALSE),"")</f>
        <v>INCREMENTAR EL ACCESO Y CALIDAD DE LOS SERVICIOS DE INCLUSIÓN SOCIAL CON ÉNFASIS EN LOS GRUPOS DE ATENCIÓN PRIORITARIA Y LA POBLACIÓN QUE SE ENCUENTRA EN POBREZA O VULNERABILIDAD.</v>
      </c>
      <c r="K301" s="83" t="str">
        <f>IF(C301&lt;&gt;"",VLOOKUP(C301,LISTAS·PAPP!$H$3:$O$119,4,FALSE),"")</f>
        <v>280 1000 COORDINACION ZONAL 1 - MIES</v>
      </c>
      <c r="L301" s="85" t="str">
        <f>IF(C301&lt;&gt;"",VLOOKUP(C301,LISTAS·PAPP!$H$3:$O$119,8,FALSE),"")</f>
        <v>02100100 IBARRA</v>
      </c>
      <c r="M301" s="95" t="s">
        <v>1065</v>
      </c>
      <c r="N301" s="92" t="s">
        <v>1083</v>
      </c>
      <c r="O301" s="92" t="s">
        <v>1205</v>
      </c>
      <c r="P301" s="84" t="str">
        <f>IF(N301&lt;&gt;"",VLOOKUP(N301,LISTAS·PAPP!$U$9:$Y$125,5,FALSE),"")</f>
        <v>102800000.0000.376218</v>
      </c>
      <c r="Q301" s="83" t="str">
        <f>IF(O301&lt;&gt;"",VLOOKUP(O301,LISTAS·PAPP!$U$9:$W$125,3,FALSE),"")</f>
        <v>99999999 SIN ORIENTACION DE GASTO</v>
      </c>
      <c r="R301" s="92" t="s">
        <v>1119</v>
      </c>
      <c r="S301" s="173">
        <v>2001</v>
      </c>
      <c r="T301" s="173">
        <v>1</v>
      </c>
      <c r="U301" s="92" t="s">
        <v>372</v>
      </c>
      <c r="V301" s="92" t="s">
        <v>382</v>
      </c>
      <c r="W301" s="94">
        <v>710602</v>
      </c>
      <c r="X301" s="83" t="str">
        <f>IF(ISERROR(VLOOKUP(W301,LISTAS·PAPP!$AJ$3:$AK$903,2,0))," ",VLOOKUP(W301,LISTAS·PAPP!$AJ$3:$AK$903,2,0))</f>
        <v>Fondo de Reserva</v>
      </c>
      <c r="Y301" s="96">
        <v>1212</v>
      </c>
      <c r="Z301" s="97">
        <v>0</v>
      </c>
      <c r="AA301" s="97">
        <v>101</v>
      </c>
      <c r="AB301" s="97">
        <v>101</v>
      </c>
      <c r="AC301" s="97">
        <v>101</v>
      </c>
      <c r="AD301" s="97">
        <v>101</v>
      </c>
      <c r="AE301" s="97">
        <v>101</v>
      </c>
      <c r="AF301" s="97">
        <v>101</v>
      </c>
      <c r="AG301" s="97">
        <v>101</v>
      </c>
      <c r="AH301" s="97">
        <v>101</v>
      </c>
      <c r="AI301" s="97">
        <v>101</v>
      </c>
      <c r="AJ301" s="97">
        <v>101</v>
      </c>
      <c r="AK301" s="97">
        <v>202</v>
      </c>
      <c r="AL301" s="86">
        <f t="shared" si="13"/>
        <v>1212</v>
      </c>
      <c r="AM301" s="87" t="str">
        <f t="shared" si="14"/>
        <v>OK</v>
      </c>
      <c r="AN301" s="1" t="str">
        <f t="shared" si="15"/>
        <v xml:space="preserve">                     </v>
      </c>
    </row>
    <row r="302" spans="1:40" s="88" customFormat="1" ht="50.1" customHeight="1" x14ac:dyDescent="0.25">
      <c r="A302" s="92" t="s">
        <v>43</v>
      </c>
      <c r="B302" s="92" t="s">
        <v>48</v>
      </c>
      <c r="C302" s="92" t="s">
        <v>70</v>
      </c>
      <c r="D302" s="92" t="s">
        <v>1282</v>
      </c>
      <c r="E302" s="92" t="s">
        <v>1285</v>
      </c>
      <c r="F302" s="93">
        <v>10</v>
      </c>
      <c r="G302" s="94" t="s">
        <v>1286</v>
      </c>
      <c r="H302" s="83" t="str">
        <f>IF(M302&lt;&gt;"",VLOOKUP(M302,LISTAS·PAPP!$U$3:$Z$8,2,FALSE),"")</f>
        <v>GARANTIZAR UNA VIDA DIGNA CON IGUALES OPORTUNIDADES PARA TODAS LAS PERSONAS</v>
      </c>
      <c r="I302" s="85" t="str">
        <f>IF(M302&lt;&gt;"",VLOOKUP(M302,LISTAS·PAPP!$U$3:$Z$8,3,FALSE),"")</f>
        <v>FIN DE LA POBREZA</v>
      </c>
      <c r="J302" s="83" t="str">
        <f>IF(M302&lt;&gt;"",VLOOKUP(M302,LISTAS·PAPP!$U$3:$Z$8,4,FALSE),"")</f>
        <v>INCREMENTAR EL ACCESO Y CALIDAD DE LOS SERVICIOS DE INCLUSIÓN SOCIAL CON ÉNFASIS EN LOS GRUPOS DE ATENCIÓN PRIORITARIA Y LA POBLACIÓN QUE SE ENCUENTRA EN POBREZA O VULNERABILIDAD.</v>
      </c>
      <c r="K302" s="83" t="str">
        <f>IF(C302&lt;&gt;"",VLOOKUP(C302,LISTAS·PAPP!$H$3:$O$119,4,FALSE),"")</f>
        <v>280 1000 COORDINACION ZONAL 1 - MIES</v>
      </c>
      <c r="L302" s="85" t="str">
        <f>IF(C302&lt;&gt;"",VLOOKUP(C302,LISTAS·PAPP!$H$3:$O$119,8,FALSE),"")</f>
        <v>02100100 IBARRA</v>
      </c>
      <c r="M302" s="95" t="s">
        <v>1065</v>
      </c>
      <c r="N302" s="92" t="s">
        <v>1083</v>
      </c>
      <c r="O302" s="92" t="s">
        <v>1205</v>
      </c>
      <c r="P302" s="84" t="str">
        <f>IF(N302&lt;&gt;"",VLOOKUP(N302,LISTAS·PAPP!$U$9:$Y$125,5,FALSE),"")</f>
        <v>102800000.0000.376218</v>
      </c>
      <c r="Q302" s="83" t="str">
        <f>IF(O302&lt;&gt;"",VLOOKUP(O302,LISTAS·PAPP!$U$9:$W$125,3,FALSE),"")</f>
        <v>99999999 SIN ORIENTACION DE GASTO</v>
      </c>
      <c r="R302" s="92" t="s">
        <v>1119</v>
      </c>
      <c r="S302" s="173">
        <v>2001</v>
      </c>
      <c r="T302" s="173">
        <v>1</v>
      </c>
      <c r="U302" s="92" t="s">
        <v>372</v>
      </c>
      <c r="V302" s="92" t="s">
        <v>383</v>
      </c>
      <c r="W302" s="94">
        <v>730301</v>
      </c>
      <c r="X302" s="83" t="str">
        <f>IF(ISERROR(VLOOKUP(W302,LISTAS·PAPP!$AJ$3:$AK$903,2,0))," ",VLOOKUP(W302,LISTAS·PAPP!$AJ$3:$AK$903,2,0))</f>
        <v>Pasajes al Interior</v>
      </c>
      <c r="Y302" s="96">
        <v>319.94</v>
      </c>
      <c r="Z302" s="97">
        <v>0</v>
      </c>
      <c r="AA302" s="97">
        <v>0</v>
      </c>
      <c r="AB302" s="97">
        <v>0</v>
      </c>
      <c r="AC302" s="97">
        <v>0</v>
      </c>
      <c r="AD302" s="97">
        <v>0</v>
      </c>
      <c r="AE302" s="97">
        <v>142.86000000000001</v>
      </c>
      <c r="AF302" s="97">
        <v>0</v>
      </c>
      <c r="AG302" s="97">
        <v>0</v>
      </c>
      <c r="AH302" s="97">
        <v>0</v>
      </c>
      <c r="AI302" s="97">
        <v>0</v>
      </c>
      <c r="AJ302" s="97">
        <v>142.85</v>
      </c>
      <c r="AK302" s="97">
        <v>34.229999999999997</v>
      </c>
      <c r="AL302" s="86">
        <f t="shared" si="13"/>
        <v>319.94000000000005</v>
      </c>
      <c r="AM302" s="87" t="str">
        <f t="shared" si="14"/>
        <v>OK</v>
      </c>
      <c r="AN302" s="1" t="str">
        <f t="shared" si="15"/>
        <v xml:space="preserve">                     </v>
      </c>
    </row>
    <row r="303" spans="1:40" s="88" customFormat="1" ht="50.1" customHeight="1" x14ac:dyDescent="0.25">
      <c r="A303" s="92" t="s">
        <v>43</v>
      </c>
      <c r="B303" s="92" t="s">
        <v>48</v>
      </c>
      <c r="C303" s="92" t="s">
        <v>70</v>
      </c>
      <c r="D303" s="92" t="s">
        <v>1282</v>
      </c>
      <c r="E303" s="92" t="s">
        <v>1285</v>
      </c>
      <c r="F303" s="93">
        <v>10</v>
      </c>
      <c r="G303" s="94" t="s">
        <v>1286</v>
      </c>
      <c r="H303" s="83" t="str">
        <f>IF(M303&lt;&gt;"",VLOOKUP(M303,LISTAS·PAPP!$U$3:$Z$8,2,FALSE),"")</f>
        <v>GARANTIZAR UNA VIDA DIGNA CON IGUALES OPORTUNIDADES PARA TODAS LAS PERSONAS</v>
      </c>
      <c r="I303" s="85" t="str">
        <f>IF(M303&lt;&gt;"",VLOOKUP(M303,LISTAS·PAPP!$U$3:$Z$8,3,FALSE),"")</f>
        <v>FIN DE LA POBREZA</v>
      </c>
      <c r="J303" s="83" t="str">
        <f>IF(M303&lt;&gt;"",VLOOKUP(M303,LISTAS·PAPP!$U$3:$Z$8,4,FALSE),"")</f>
        <v>INCREMENTAR EL ACCESO Y CALIDAD DE LOS SERVICIOS DE INCLUSIÓN SOCIAL CON ÉNFASIS EN LOS GRUPOS DE ATENCIÓN PRIORITARIA Y LA POBLACIÓN QUE SE ENCUENTRA EN POBREZA O VULNERABILIDAD.</v>
      </c>
      <c r="K303" s="83" t="str">
        <f>IF(C303&lt;&gt;"",VLOOKUP(C303,LISTAS·PAPP!$H$3:$O$119,4,FALSE),"")</f>
        <v>280 1000 COORDINACION ZONAL 1 - MIES</v>
      </c>
      <c r="L303" s="85" t="str">
        <f>IF(C303&lt;&gt;"",VLOOKUP(C303,LISTAS·PAPP!$H$3:$O$119,8,FALSE),"")</f>
        <v>02100100 IBARRA</v>
      </c>
      <c r="M303" s="95" t="s">
        <v>1065</v>
      </c>
      <c r="N303" s="92" t="s">
        <v>1083</v>
      </c>
      <c r="O303" s="92" t="s">
        <v>1205</v>
      </c>
      <c r="P303" s="84" t="str">
        <f>IF(N303&lt;&gt;"",VLOOKUP(N303,LISTAS·PAPP!$U$9:$Y$125,5,FALSE),"")</f>
        <v>102800000.0000.376218</v>
      </c>
      <c r="Q303" s="83" t="str">
        <f>IF(O303&lt;&gt;"",VLOOKUP(O303,LISTAS·PAPP!$U$9:$W$125,3,FALSE),"")</f>
        <v>99999999 SIN ORIENTACION DE GASTO</v>
      </c>
      <c r="R303" s="92" t="s">
        <v>1119</v>
      </c>
      <c r="S303" s="173">
        <v>2001</v>
      </c>
      <c r="T303" s="173">
        <v>1</v>
      </c>
      <c r="U303" s="92" t="s">
        <v>372</v>
      </c>
      <c r="V303" s="92" t="s">
        <v>383</v>
      </c>
      <c r="W303" s="94">
        <v>730303</v>
      </c>
      <c r="X303" s="83" t="str">
        <f>IF(ISERROR(VLOOKUP(W303,LISTAS·PAPP!$AJ$3:$AK$903,2,0))," ",VLOOKUP(W303,LISTAS·PAPP!$AJ$3:$AK$903,2,0))</f>
        <v>Viáticos y Subsistencias en el Interior</v>
      </c>
      <c r="Y303" s="96">
        <v>800</v>
      </c>
      <c r="Z303" s="97">
        <v>0</v>
      </c>
      <c r="AA303" s="97">
        <v>0</v>
      </c>
      <c r="AB303" s="97">
        <v>80</v>
      </c>
      <c r="AC303" s="97">
        <v>80</v>
      </c>
      <c r="AD303" s="97">
        <v>80</v>
      </c>
      <c r="AE303" s="97">
        <v>80</v>
      </c>
      <c r="AF303" s="97">
        <v>80</v>
      </c>
      <c r="AG303" s="97">
        <v>80</v>
      </c>
      <c r="AH303" s="97">
        <v>80</v>
      </c>
      <c r="AI303" s="97">
        <v>80</v>
      </c>
      <c r="AJ303" s="97">
        <v>80</v>
      </c>
      <c r="AK303" s="97">
        <v>80</v>
      </c>
      <c r="AL303" s="86">
        <f t="shared" si="13"/>
        <v>800</v>
      </c>
      <c r="AM303" s="87" t="str">
        <f t="shared" si="14"/>
        <v>OK</v>
      </c>
      <c r="AN303" s="1" t="str">
        <f t="shared" si="15"/>
        <v xml:space="preserve">                     </v>
      </c>
    </row>
    <row r="304" spans="1:40" s="88" customFormat="1" ht="50.1" customHeight="1" x14ac:dyDescent="0.25">
      <c r="A304" s="92" t="s">
        <v>43</v>
      </c>
      <c r="B304" s="92" t="s">
        <v>52</v>
      </c>
      <c r="C304" s="92" t="s">
        <v>88</v>
      </c>
      <c r="D304" s="92" t="s">
        <v>1282</v>
      </c>
      <c r="E304" s="92" t="s">
        <v>1283</v>
      </c>
      <c r="F304" s="93">
        <v>1</v>
      </c>
      <c r="G304" s="94" t="s">
        <v>1295</v>
      </c>
      <c r="H304" s="83" t="str">
        <f>IF(M304&lt;&gt;"",VLOOKUP(M304,LISTAS·PAPP!$U$3:$Z$8,2,FALSE),"")</f>
        <v>GARANTIZAR UNA VIDA DIGNA CON IGUALES OPORTUNIDADES PARA TODAS LAS PERSONAS</v>
      </c>
      <c r="I304" s="85" t="str">
        <f>IF(M304&lt;&gt;"",VLOOKUP(M304,LISTAS·PAPP!$U$3:$Z$8,3,FALSE),"")</f>
        <v>FIN DE LA POBREZA</v>
      </c>
      <c r="J304" s="83" t="str">
        <f>IF(M304&lt;&gt;"",VLOOKUP(M304,LISTAS·PAPP!$U$3:$Z$8,4,FALSE),"")</f>
        <v>INCREMENTAR EL ACCESO Y CALIDAD DE LOS SERVICIOS DE INCLUSIÓN SOCIAL CON ÉNFASIS EN LOS GRUPOS DE ATENCIÓN PRIORITARIA Y LA POBLACIÓN QUE SE ENCUENTRA EN POBREZA O VULNERABILIDAD.</v>
      </c>
      <c r="K304" s="83" t="str">
        <f>IF(C304&lt;&gt;"",VLOOKUP(C304,LISTAS·PAPP!$H$3:$O$119,4,FALSE),"")</f>
        <v>280 2000 COORDINACION ZONAL 2 - MIES</v>
      </c>
      <c r="L304" s="85" t="str">
        <f>IF(C304&lt;&gt;"",VLOOKUP(C304,LISTAS·PAPP!$H$3:$O$119,8,FALSE),"")</f>
        <v>03150100 TENA</v>
      </c>
      <c r="M304" s="95" t="s">
        <v>1065</v>
      </c>
      <c r="N304" s="92" t="s">
        <v>1083</v>
      </c>
      <c r="O304" s="92" t="s">
        <v>1205</v>
      </c>
      <c r="P304" s="84" t="str">
        <f>IF(N304&lt;&gt;"",VLOOKUP(N304,LISTAS·PAPP!$U$9:$Y$125,5,FALSE),"")</f>
        <v>102800000.0000.376218</v>
      </c>
      <c r="Q304" s="83" t="str">
        <f>IF(O304&lt;&gt;"",VLOOKUP(O304,LISTAS·PAPP!$U$9:$W$125,3,FALSE),"")</f>
        <v>99999999 SIN ORIENTACION DE GASTO</v>
      </c>
      <c r="R304" s="92" t="s">
        <v>1119</v>
      </c>
      <c r="S304" s="173">
        <v>2001</v>
      </c>
      <c r="T304" s="173">
        <v>1</v>
      </c>
      <c r="U304" s="92" t="s">
        <v>372</v>
      </c>
      <c r="V304" s="92" t="s">
        <v>382</v>
      </c>
      <c r="W304" s="94">
        <v>710203</v>
      </c>
      <c r="X304" s="83" t="str">
        <f>IF(ISERROR(VLOOKUP(W304,LISTAS·PAPP!$AJ$3:$AK$903,2,0))," ",VLOOKUP(W304,LISTAS·PAPP!$AJ$3:$AK$903,2,0))</f>
        <v>Decimo Tercer Sueldo</v>
      </c>
      <c r="Y304" s="96">
        <v>1212</v>
      </c>
      <c r="Z304" s="97">
        <v>0</v>
      </c>
      <c r="AA304" s="97">
        <v>0</v>
      </c>
      <c r="AB304" s="97">
        <v>0</v>
      </c>
      <c r="AC304" s="97">
        <v>0</v>
      </c>
      <c r="AD304" s="97">
        <v>0</v>
      </c>
      <c r="AE304" s="97">
        <v>0</v>
      </c>
      <c r="AF304" s="97">
        <v>0</v>
      </c>
      <c r="AG304" s="97">
        <v>0</v>
      </c>
      <c r="AH304" s="97">
        <v>0</v>
      </c>
      <c r="AI304" s="97">
        <v>0</v>
      </c>
      <c r="AJ304" s="97">
        <v>0</v>
      </c>
      <c r="AK304" s="97">
        <v>1212</v>
      </c>
      <c r="AL304" s="86">
        <f t="shared" si="13"/>
        <v>1212</v>
      </c>
      <c r="AM304" s="87" t="str">
        <f t="shared" si="14"/>
        <v>OK</v>
      </c>
      <c r="AN304" s="1" t="str">
        <f t="shared" si="15"/>
        <v xml:space="preserve">                     </v>
      </c>
    </row>
    <row r="305" spans="1:40" s="88" customFormat="1" ht="50.1" customHeight="1" x14ac:dyDescent="0.25">
      <c r="A305" s="92" t="s">
        <v>43</v>
      </c>
      <c r="B305" s="92" t="s">
        <v>52</v>
      </c>
      <c r="C305" s="92" t="s">
        <v>88</v>
      </c>
      <c r="D305" s="92" t="s">
        <v>1282</v>
      </c>
      <c r="E305" s="92" t="s">
        <v>1283</v>
      </c>
      <c r="F305" s="93">
        <v>1</v>
      </c>
      <c r="G305" s="94" t="s">
        <v>1295</v>
      </c>
      <c r="H305" s="83" t="str">
        <f>IF(M305&lt;&gt;"",VLOOKUP(M305,LISTAS·PAPP!$U$3:$Z$8,2,FALSE),"")</f>
        <v>GARANTIZAR UNA VIDA DIGNA CON IGUALES OPORTUNIDADES PARA TODAS LAS PERSONAS</v>
      </c>
      <c r="I305" s="85" t="str">
        <f>IF(M305&lt;&gt;"",VLOOKUP(M305,LISTAS·PAPP!$U$3:$Z$8,3,FALSE),"")</f>
        <v>FIN DE LA POBREZA</v>
      </c>
      <c r="J305" s="83" t="str">
        <f>IF(M305&lt;&gt;"",VLOOKUP(M305,LISTAS·PAPP!$U$3:$Z$8,4,FALSE),"")</f>
        <v>INCREMENTAR EL ACCESO Y CALIDAD DE LOS SERVICIOS DE INCLUSIÓN SOCIAL CON ÉNFASIS EN LOS GRUPOS DE ATENCIÓN PRIORITARIA Y LA POBLACIÓN QUE SE ENCUENTRA EN POBREZA O VULNERABILIDAD.</v>
      </c>
      <c r="K305" s="83" t="str">
        <f>IF(C305&lt;&gt;"",VLOOKUP(C305,LISTAS·PAPP!$H$3:$O$119,4,FALSE),"")</f>
        <v>280 2000 COORDINACION ZONAL 2 - MIES</v>
      </c>
      <c r="L305" s="85" t="str">
        <f>IF(C305&lt;&gt;"",VLOOKUP(C305,LISTAS·PAPP!$H$3:$O$119,8,FALSE),"")</f>
        <v>03150100 TENA</v>
      </c>
      <c r="M305" s="95" t="s">
        <v>1065</v>
      </c>
      <c r="N305" s="92" t="s">
        <v>1083</v>
      </c>
      <c r="O305" s="92" t="s">
        <v>1205</v>
      </c>
      <c r="P305" s="84" t="str">
        <f>IF(N305&lt;&gt;"",VLOOKUP(N305,LISTAS·PAPP!$U$9:$Y$125,5,FALSE),"")</f>
        <v>102800000.0000.376218</v>
      </c>
      <c r="Q305" s="83" t="str">
        <f>IF(O305&lt;&gt;"",VLOOKUP(O305,LISTAS·PAPP!$U$9:$W$125,3,FALSE),"")</f>
        <v>99999999 SIN ORIENTACION DE GASTO</v>
      </c>
      <c r="R305" s="92" t="s">
        <v>1119</v>
      </c>
      <c r="S305" s="173">
        <v>2001</v>
      </c>
      <c r="T305" s="173">
        <v>1</v>
      </c>
      <c r="U305" s="92" t="s">
        <v>372</v>
      </c>
      <c r="V305" s="92" t="s">
        <v>382</v>
      </c>
      <c r="W305" s="94">
        <v>710204</v>
      </c>
      <c r="X305" s="83" t="str">
        <f>IF(ISERROR(VLOOKUP(W305,LISTAS·PAPP!$AJ$3:$AK$903,2,0))," ",VLOOKUP(W305,LISTAS·PAPP!$AJ$3:$AK$903,2,0))</f>
        <v>Decimo Cuarto Sueldo</v>
      </c>
      <c r="Y305" s="96">
        <v>400</v>
      </c>
      <c r="Z305" s="97">
        <v>0</v>
      </c>
      <c r="AA305" s="97">
        <v>0</v>
      </c>
      <c r="AB305" s="97">
        <v>0</v>
      </c>
      <c r="AC305" s="97">
        <v>0</v>
      </c>
      <c r="AD305" s="97">
        <v>0</v>
      </c>
      <c r="AE305" s="97">
        <v>0</v>
      </c>
      <c r="AF305" s="97">
        <v>0</v>
      </c>
      <c r="AG305" s="97">
        <v>400</v>
      </c>
      <c r="AH305" s="97">
        <v>0</v>
      </c>
      <c r="AI305" s="97">
        <v>0</v>
      </c>
      <c r="AJ305" s="97">
        <v>0</v>
      </c>
      <c r="AK305" s="97">
        <v>0</v>
      </c>
      <c r="AL305" s="86">
        <f t="shared" si="13"/>
        <v>400</v>
      </c>
      <c r="AM305" s="87" t="str">
        <f t="shared" si="14"/>
        <v>OK</v>
      </c>
      <c r="AN305" s="1" t="str">
        <f t="shared" si="15"/>
        <v xml:space="preserve">                     </v>
      </c>
    </row>
    <row r="306" spans="1:40" s="88" customFormat="1" ht="50.1" customHeight="1" x14ac:dyDescent="0.25">
      <c r="A306" s="92" t="s">
        <v>43</v>
      </c>
      <c r="B306" s="92" t="s">
        <v>52</v>
      </c>
      <c r="C306" s="92" t="s">
        <v>88</v>
      </c>
      <c r="D306" s="92" t="s">
        <v>1282</v>
      </c>
      <c r="E306" s="92" t="s">
        <v>1283</v>
      </c>
      <c r="F306" s="93">
        <v>1</v>
      </c>
      <c r="G306" s="94" t="s">
        <v>1295</v>
      </c>
      <c r="H306" s="83" t="str">
        <f>IF(M306&lt;&gt;"",VLOOKUP(M306,LISTAS·PAPP!$U$3:$Z$8,2,FALSE),"")</f>
        <v>GARANTIZAR UNA VIDA DIGNA CON IGUALES OPORTUNIDADES PARA TODAS LAS PERSONAS</v>
      </c>
      <c r="I306" s="85" t="str">
        <f>IF(M306&lt;&gt;"",VLOOKUP(M306,LISTAS·PAPP!$U$3:$Z$8,3,FALSE),"")</f>
        <v>FIN DE LA POBREZA</v>
      </c>
      <c r="J306" s="83" t="str">
        <f>IF(M306&lt;&gt;"",VLOOKUP(M306,LISTAS·PAPP!$U$3:$Z$8,4,FALSE),"")</f>
        <v>INCREMENTAR EL ACCESO Y CALIDAD DE LOS SERVICIOS DE INCLUSIÓN SOCIAL CON ÉNFASIS EN LOS GRUPOS DE ATENCIÓN PRIORITARIA Y LA POBLACIÓN QUE SE ENCUENTRA EN POBREZA O VULNERABILIDAD.</v>
      </c>
      <c r="K306" s="83" t="str">
        <f>IF(C306&lt;&gt;"",VLOOKUP(C306,LISTAS·PAPP!$H$3:$O$119,4,FALSE),"")</f>
        <v>280 2000 COORDINACION ZONAL 2 - MIES</v>
      </c>
      <c r="L306" s="85" t="str">
        <f>IF(C306&lt;&gt;"",VLOOKUP(C306,LISTAS·PAPP!$H$3:$O$119,8,FALSE),"")</f>
        <v>03150100 TENA</v>
      </c>
      <c r="M306" s="95" t="s">
        <v>1065</v>
      </c>
      <c r="N306" s="92" t="s">
        <v>1083</v>
      </c>
      <c r="O306" s="92" t="s">
        <v>1205</v>
      </c>
      <c r="P306" s="84" t="str">
        <f>IF(N306&lt;&gt;"",VLOOKUP(N306,LISTAS·PAPP!$U$9:$Y$125,5,FALSE),"")</f>
        <v>102800000.0000.376218</v>
      </c>
      <c r="Q306" s="83" t="str">
        <f>IF(O306&lt;&gt;"",VLOOKUP(O306,LISTAS·PAPP!$U$9:$W$125,3,FALSE),"")</f>
        <v>99999999 SIN ORIENTACION DE GASTO</v>
      </c>
      <c r="R306" s="92" t="s">
        <v>1119</v>
      </c>
      <c r="S306" s="173">
        <v>2001</v>
      </c>
      <c r="T306" s="173">
        <v>1</v>
      </c>
      <c r="U306" s="92" t="s">
        <v>372</v>
      </c>
      <c r="V306" s="92" t="s">
        <v>382</v>
      </c>
      <c r="W306" s="94">
        <v>710510</v>
      </c>
      <c r="X306" s="83" t="str">
        <f>IF(ISERROR(VLOOKUP(W306,LISTAS·PAPP!$AJ$3:$AK$903,2,0))," ",VLOOKUP(W306,LISTAS·PAPP!$AJ$3:$AK$903,2,0))</f>
        <v>Servicios Personales por Contrato</v>
      </c>
      <c r="Y306" s="96">
        <v>14544</v>
      </c>
      <c r="Z306" s="97">
        <v>0</v>
      </c>
      <c r="AA306" s="97">
        <v>2424</v>
      </c>
      <c r="AB306" s="97">
        <v>1212</v>
      </c>
      <c r="AC306" s="97">
        <v>1212</v>
      </c>
      <c r="AD306" s="97">
        <v>1212</v>
      </c>
      <c r="AE306" s="97">
        <v>1212</v>
      </c>
      <c r="AF306" s="97">
        <v>1212</v>
      </c>
      <c r="AG306" s="97">
        <v>1212</v>
      </c>
      <c r="AH306" s="97">
        <v>1212</v>
      </c>
      <c r="AI306" s="97">
        <v>1212</v>
      </c>
      <c r="AJ306" s="97">
        <v>1212</v>
      </c>
      <c r="AK306" s="97">
        <v>1212</v>
      </c>
      <c r="AL306" s="86">
        <f t="shared" si="13"/>
        <v>14544</v>
      </c>
      <c r="AM306" s="87" t="str">
        <f t="shared" si="14"/>
        <v>OK</v>
      </c>
      <c r="AN306" s="1" t="str">
        <f t="shared" si="15"/>
        <v xml:space="preserve">                     </v>
      </c>
    </row>
    <row r="307" spans="1:40" s="88" customFormat="1" ht="50.1" customHeight="1" x14ac:dyDescent="0.25">
      <c r="A307" s="92" t="s">
        <v>43</v>
      </c>
      <c r="B307" s="92" t="s">
        <v>52</v>
      </c>
      <c r="C307" s="92" t="s">
        <v>88</v>
      </c>
      <c r="D307" s="92" t="s">
        <v>1282</v>
      </c>
      <c r="E307" s="92" t="s">
        <v>1283</v>
      </c>
      <c r="F307" s="93">
        <v>1</v>
      </c>
      <c r="G307" s="94" t="s">
        <v>1295</v>
      </c>
      <c r="H307" s="83" t="str">
        <f>IF(M307&lt;&gt;"",VLOOKUP(M307,LISTAS·PAPP!$U$3:$Z$8,2,FALSE),"")</f>
        <v>GARANTIZAR UNA VIDA DIGNA CON IGUALES OPORTUNIDADES PARA TODAS LAS PERSONAS</v>
      </c>
      <c r="I307" s="85" t="str">
        <f>IF(M307&lt;&gt;"",VLOOKUP(M307,LISTAS·PAPP!$U$3:$Z$8,3,FALSE),"")</f>
        <v>FIN DE LA POBREZA</v>
      </c>
      <c r="J307" s="83" t="str">
        <f>IF(M307&lt;&gt;"",VLOOKUP(M307,LISTAS·PAPP!$U$3:$Z$8,4,FALSE),"")</f>
        <v>INCREMENTAR EL ACCESO Y CALIDAD DE LOS SERVICIOS DE INCLUSIÓN SOCIAL CON ÉNFASIS EN LOS GRUPOS DE ATENCIÓN PRIORITARIA Y LA POBLACIÓN QUE SE ENCUENTRA EN POBREZA O VULNERABILIDAD.</v>
      </c>
      <c r="K307" s="83" t="str">
        <f>IF(C307&lt;&gt;"",VLOOKUP(C307,LISTAS·PAPP!$H$3:$O$119,4,FALSE),"")</f>
        <v>280 2000 COORDINACION ZONAL 2 - MIES</v>
      </c>
      <c r="L307" s="85" t="str">
        <f>IF(C307&lt;&gt;"",VLOOKUP(C307,LISTAS·PAPP!$H$3:$O$119,8,FALSE),"")</f>
        <v>03150100 TENA</v>
      </c>
      <c r="M307" s="95" t="s">
        <v>1065</v>
      </c>
      <c r="N307" s="92" t="s">
        <v>1083</v>
      </c>
      <c r="O307" s="92" t="s">
        <v>1205</v>
      </c>
      <c r="P307" s="84" t="str">
        <f>IF(N307&lt;&gt;"",VLOOKUP(N307,LISTAS·PAPP!$U$9:$Y$125,5,FALSE),"")</f>
        <v>102800000.0000.376218</v>
      </c>
      <c r="Q307" s="83" t="str">
        <f>IF(O307&lt;&gt;"",VLOOKUP(O307,LISTAS·PAPP!$U$9:$W$125,3,FALSE),"")</f>
        <v>99999999 SIN ORIENTACION DE GASTO</v>
      </c>
      <c r="R307" s="92" t="s">
        <v>1119</v>
      </c>
      <c r="S307" s="173">
        <v>2001</v>
      </c>
      <c r="T307" s="173">
        <v>1</v>
      </c>
      <c r="U307" s="92" t="s">
        <v>372</v>
      </c>
      <c r="V307" s="92" t="s">
        <v>382</v>
      </c>
      <c r="W307" s="94">
        <v>710601</v>
      </c>
      <c r="X307" s="83" t="str">
        <f>IF(ISERROR(VLOOKUP(W307,LISTAS·PAPP!$AJ$3:$AK$903,2,0))," ",VLOOKUP(W307,LISTAS·PAPP!$AJ$3:$AK$903,2,0))</f>
        <v>Aporte Patronal</v>
      </c>
      <c r="Y307" s="96">
        <v>1403.5</v>
      </c>
      <c r="Z307" s="97">
        <v>0</v>
      </c>
      <c r="AA307" s="97">
        <v>233.9</v>
      </c>
      <c r="AB307" s="97">
        <v>116.96</v>
      </c>
      <c r="AC307" s="97">
        <v>116.96</v>
      </c>
      <c r="AD307" s="97">
        <v>116.96</v>
      </c>
      <c r="AE307" s="97">
        <v>116.96</v>
      </c>
      <c r="AF307" s="97">
        <v>116.96</v>
      </c>
      <c r="AG307" s="97">
        <v>116.96</v>
      </c>
      <c r="AH307" s="97">
        <v>116.96</v>
      </c>
      <c r="AI307" s="97">
        <v>116.96</v>
      </c>
      <c r="AJ307" s="97">
        <v>116.96</v>
      </c>
      <c r="AK307" s="97">
        <v>116.96</v>
      </c>
      <c r="AL307" s="86">
        <f t="shared" si="13"/>
        <v>1403.5000000000002</v>
      </c>
      <c r="AM307" s="87" t="str">
        <f t="shared" si="14"/>
        <v>OK</v>
      </c>
      <c r="AN307" s="1" t="str">
        <f t="shared" si="15"/>
        <v xml:space="preserve">                     </v>
      </c>
    </row>
    <row r="308" spans="1:40" s="88" customFormat="1" ht="50.1" customHeight="1" x14ac:dyDescent="0.25">
      <c r="A308" s="92" t="s">
        <v>43</v>
      </c>
      <c r="B308" s="92" t="s">
        <v>52</v>
      </c>
      <c r="C308" s="92" t="s">
        <v>88</v>
      </c>
      <c r="D308" s="92" t="s">
        <v>1282</v>
      </c>
      <c r="E308" s="92" t="s">
        <v>1283</v>
      </c>
      <c r="F308" s="93">
        <v>1</v>
      </c>
      <c r="G308" s="94" t="s">
        <v>1295</v>
      </c>
      <c r="H308" s="83" t="str">
        <f>IF(M308&lt;&gt;"",VLOOKUP(M308,LISTAS·PAPP!$U$3:$Z$8,2,FALSE),"")</f>
        <v>GARANTIZAR UNA VIDA DIGNA CON IGUALES OPORTUNIDADES PARA TODAS LAS PERSONAS</v>
      </c>
      <c r="I308" s="85" t="str">
        <f>IF(M308&lt;&gt;"",VLOOKUP(M308,LISTAS·PAPP!$U$3:$Z$8,3,FALSE),"")</f>
        <v>FIN DE LA POBREZA</v>
      </c>
      <c r="J308" s="83" t="str">
        <f>IF(M308&lt;&gt;"",VLOOKUP(M308,LISTAS·PAPP!$U$3:$Z$8,4,FALSE),"")</f>
        <v>INCREMENTAR EL ACCESO Y CALIDAD DE LOS SERVICIOS DE INCLUSIÓN SOCIAL CON ÉNFASIS EN LOS GRUPOS DE ATENCIÓN PRIORITARIA Y LA POBLACIÓN QUE SE ENCUENTRA EN POBREZA O VULNERABILIDAD.</v>
      </c>
      <c r="K308" s="83" t="str">
        <f>IF(C308&lt;&gt;"",VLOOKUP(C308,LISTAS·PAPP!$H$3:$O$119,4,FALSE),"")</f>
        <v>280 2000 COORDINACION ZONAL 2 - MIES</v>
      </c>
      <c r="L308" s="85" t="str">
        <f>IF(C308&lt;&gt;"",VLOOKUP(C308,LISTAS·PAPP!$H$3:$O$119,8,FALSE),"")</f>
        <v>03150100 TENA</v>
      </c>
      <c r="M308" s="95" t="s">
        <v>1065</v>
      </c>
      <c r="N308" s="92" t="s">
        <v>1083</v>
      </c>
      <c r="O308" s="92" t="s">
        <v>1205</v>
      </c>
      <c r="P308" s="84" t="str">
        <f>IF(N308&lt;&gt;"",VLOOKUP(N308,LISTAS·PAPP!$U$9:$Y$125,5,FALSE),"")</f>
        <v>102800000.0000.376218</v>
      </c>
      <c r="Q308" s="83" t="str">
        <f>IF(O308&lt;&gt;"",VLOOKUP(O308,LISTAS·PAPP!$U$9:$W$125,3,FALSE),"")</f>
        <v>99999999 SIN ORIENTACION DE GASTO</v>
      </c>
      <c r="R308" s="92" t="s">
        <v>1119</v>
      </c>
      <c r="S308" s="173">
        <v>2001</v>
      </c>
      <c r="T308" s="173">
        <v>1</v>
      </c>
      <c r="U308" s="92" t="s">
        <v>372</v>
      </c>
      <c r="V308" s="92" t="s">
        <v>382</v>
      </c>
      <c r="W308" s="94">
        <v>710602</v>
      </c>
      <c r="X308" s="83" t="str">
        <f>IF(ISERROR(VLOOKUP(W308,LISTAS·PAPP!$AJ$3:$AK$903,2,0))," ",VLOOKUP(W308,LISTAS·PAPP!$AJ$3:$AK$903,2,0))</f>
        <v>Fondo de Reserva</v>
      </c>
      <c r="Y308" s="96">
        <v>1212</v>
      </c>
      <c r="Z308" s="97">
        <v>0</v>
      </c>
      <c r="AA308" s="97">
        <v>101</v>
      </c>
      <c r="AB308" s="97">
        <v>101</v>
      </c>
      <c r="AC308" s="97">
        <v>101</v>
      </c>
      <c r="AD308" s="97">
        <v>101</v>
      </c>
      <c r="AE308" s="97">
        <v>101</v>
      </c>
      <c r="AF308" s="97">
        <v>101</v>
      </c>
      <c r="AG308" s="97">
        <v>101</v>
      </c>
      <c r="AH308" s="97">
        <v>101</v>
      </c>
      <c r="AI308" s="97">
        <v>101</v>
      </c>
      <c r="AJ308" s="97">
        <v>101</v>
      </c>
      <c r="AK308" s="97">
        <v>202</v>
      </c>
      <c r="AL308" s="86">
        <f t="shared" si="13"/>
        <v>1212</v>
      </c>
      <c r="AM308" s="87" t="str">
        <f t="shared" si="14"/>
        <v>OK</v>
      </c>
      <c r="AN308" s="1" t="str">
        <f t="shared" si="15"/>
        <v xml:space="preserve">                     </v>
      </c>
    </row>
    <row r="309" spans="1:40" s="88" customFormat="1" ht="50.1" customHeight="1" x14ac:dyDescent="0.25">
      <c r="A309" s="92" t="s">
        <v>43</v>
      </c>
      <c r="B309" s="92" t="s">
        <v>52</v>
      </c>
      <c r="C309" s="92" t="s">
        <v>88</v>
      </c>
      <c r="D309" s="92" t="s">
        <v>1282</v>
      </c>
      <c r="E309" s="92" t="s">
        <v>1285</v>
      </c>
      <c r="F309" s="93">
        <v>7</v>
      </c>
      <c r="G309" s="94" t="s">
        <v>1286</v>
      </c>
      <c r="H309" s="83" t="str">
        <f>IF(M309&lt;&gt;"",VLOOKUP(M309,LISTAS·PAPP!$U$3:$Z$8,2,FALSE),"")</f>
        <v>GARANTIZAR UNA VIDA DIGNA CON IGUALES OPORTUNIDADES PARA TODAS LAS PERSONAS</v>
      </c>
      <c r="I309" s="85" t="str">
        <f>IF(M309&lt;&gt;"",VLOOKUP(M309,LISTAS·PAPP!$U$3:$Z$8,3,FALSE),"")</f>
        <v>FIN DE LA POBREZA</v>
      </c>
      <c r="J309" s="83" t="str">
        <f>IF(M309&lt;&gt;"",VLOOKUP(M309,LISTAS·PAPP!$U$3:$Z$8,4,FALSE),"")</f>
        <v>INCREMENTAR EL ACCESO Y CALIDAD DE LOS SERVICIOS DE INCLUSIÓN SOCIAL CON ÉNFASIS EN LOS GRUPOS DE ATENCIÓN PRIORITARIA Y LA POBLACIÓN QUE SE ENCUENTRA EN POBREZA O VULNERABILIDAD.</v>
      </c>
      <c r="K309" s="83" t="str">
        <f>IF(C309&lt;&gt;"",VLOOKUP(C309,LISTAS·PAPP!$H$3:$O$119,4,FALSE),"")</f>
        <v>280 2000 COORDINACION ZONAL 2 - MIES</v>
      </c>
      <c r="L309" s="85" t="str">
        <f>IF(C309&lt;&gt;"",VLOOKUP(C309,LISTAS·PAPP!$H$3:$O$119,8,FALSE),"")</f>
        <v>03150100 TENA</v>
      </c>
      <c r="M309" s="95" t="s">
        <v>1065</v>
      </c>
      <c r="N309" s="92" t="s">
        <v>1083</v>
      </c>
      <c r="O309" s="92" t="s">
        <v>1205</v>
      </c>
      <c r="P309" s="84" t="str">
        <f>IF(N309&lt;&gt;"",VLOOKUP(N309,LISTAS·PAPP!$U$9:$Y$125,5,FALSE),"")</f>
        <v>102800000.0000.376218</v>
      </c>
      <c r="Q309" s="83" t="str">
        <f>IF(O309&lt;&gt;"",VLOOKUP(O309,LISTAS·PAPP!$U$9:$W$125,3,FALSE),"")</f>
        <v>99999999 SIN ORIENTACION DE GASTO</v>
      </c>
      <c r="R309" s="92" t="s">
        <v>1119</v>
      </c>
      <c r="S309" s="173">
        <v>2001</v>
      </c>
      <c r="T309" s="173">
        <v>1</v>
      </c>
      <c r="U309" s="92" t="s">
        <v>372</v>
      </c>
      <c r="V309" s="92" t="s">
        <v>383</v>
      </c>
      <c r="W309" s="94">
        <v>730301</v>
      </c>
      <c r="X309" s="83" t="str">
        <f>IF(ISERROR(VLOOKUP(W309,LISTAS·PAPP!$AJ$3:$AK$903,2,0))," ",VLOOKUP(W309,LISTAS·PAPP!$AJ$3:$AK$903,2,0))</f>
        <v>Pasajes al Interior</v>
      </c>
      <c r="Y309" s="96">
        <v>224</v>
      </c>
      <c r="Z309" s="97">
        <v>0</v>
      </c>
      <c r="AA309" s="97">
        <v>0</v>
      </c>
      <c r="AB309" s="97">
        <v>0</v>
      </c>
      <c r="AC309" s="97">
        <v>0</v>
      </c>
      <c r="AD309" s="97">
        <v>0</v>
      </c>
      <c r="AE309" s="97">
        <v>100</v>
      </c>
      <c r="AF309" s="97">
        <v>0</v>
      </c>
      <c r="AG309" s="97">
        <v>0</v>
      </c>
      <c r="AH309" s="97">
        <v>0</v>
      </c>
      <c r="AI309" s="97">
        <v>0</v>
      </c>
      <c r="AJ309" s="97">
        <v>100</v>
      </c>
      <c r="AK309" s="97">
        <v>24</v>
      </c>
      <c r="AL309" s="86">
        <f t="shared" si="13"/>
        <v>224</v>
      </c>
      <c r="AM309" s="87" t="str">
        <f t="shared" si="14"/>
        <v>OK</v>
      </c>
      <c r="AN309" s="1" t="str">
        <f t="shared" si="15"/>
        <v xml:space="preserve">                     </v>
      </c>
    </row>
    <row r="310" spans="1:40" s="88" customFormat="1" ht="50.1" customHeight="1" x14ac:dyDescent="0.25">
      <c r="A310" s="92" t="s">
        <v>43</v>
      </c>
      <c r="B310" s="92" t="s">
        <v>52</v>
      </c>
      <c r="C310" s="92" t="s">
        <v>88</v>
      </c>
      <c r="D310" s="92" t="s">
        <v>1282</v>
      </c>
      <c r="E310" s="92" t="s">
        <v>1285</v>
      </c>
      <c r="F310" s="93">
        <v>7</v>
      </c>
      <c r="G310" s="94" t="s">
        <v>1286</v>
      </c>
      <c r="H310" s="83" t="str">
        <f>IF(M310&lt;&gt;"",VLOOKUP(M310,LISTAS·PAPP!$U$3:$Z$8,2,FALSE),"")</f>
        <v>GARANTIZAR UNA VIDA DIGNA CON IGUALES OPORTUNIDADES PARA TODAS LAS PERSONAS</v>
      </c>
      <c r="I310" s="85" t="str">
        <f>IF(M310&lt;&gt;"",VLOOKUP(M310,LISTAS·PAPP!$U$3:$Z$8,3,FALSE),"")</f>
        <v>FIN DE LA POBREZA</v>
      </c>
      <c r="J310" s="83" t="str">
        <f>IF(M310&lt;&gt;"",VLOOKUP(M310,LISTAS·PAPP!$U$3:$Z$8,4,FALSE),"")</f>
        <v>INCREMENTAR EL ACCESO Y CALIDAD DE LOS SERVICIOS DE INCLUSIÓN SOCIAL CON ÉNFASIS EN LOS GRUPOS DE ATENCIÓN PRIORITARIA Y LA POBLACIÓN QUE SE ENCUENTRA EN POBREZA O VULNERABILIDAD.</v>
      </c>
      <c r="K310" s="83" t="str">
        <f>IF(C310&lt;&gt;"",VLOOKUP(C310,LISTAS·PAPP!$H$3:$O$119,4,FALSE),"")</f>
        <v>280 2000 COORDINACION ZONAL 2 - MIES</v>
      </c>
      <c r="L310" s="85" t="str">
        <f>IF(C310&lt;&gt;"",VLOOKUP(C310,LISTAS·PAPP!$H$3:$O$119,8,FALSE),"")</f>
        <v>03150100 TENA</v>
      </c>
      <c r="M310" s="95" t="s">
        <v>1065</v>
      </c>
      <c r="N310" s="92" t="s">
        <v>1083</v>
      </c>
      <c r="O310" s="92" t="s">
        <v>1205</v>
      </c>
      <c r="P310" s="84" t="str">
        <f>IF(N310&lt;&gt;"",VLOOKUP(N310,LISTAS·PAPP!$U$9:$Y$125,5,FALSE),"")</f>
        <v>102800000.0000.376218</v>
      </c>
      <c r="Q310" s="83" t="str">
        <f>IF(O310&lt;&gt;"",VLOOKUP(O310,LISTAS·PAPP!$U$9:$W$125,3,FALSE),"")</f>
        <v>99999999 SIN ORIENTACION DE GASTO</v>
      </c>
      <c r="R310" s="92" t="s">
        <v>1119</v>
      </c>
      <c r="S310" s="173">
        <v>2001</v>
      </c>
      <c r="T310" s="173">
        <v>1</v>
      </c>
      <c r="U310" s="92" t="s">
        <v>372</v>
      </c>
      <c r="V310" s="92" t="s">
        <v>383</v>
      </c>
      <c r="W310" s="94">
        <v>730303</v>
      </c>
      <c r="X310" s="83" t="str">
        <f>IF(ISERROR(VLOOKUP(W310,LISTAS·PAPP!$AJ$3:$AK$903,2,0))," ",VLOOKUP(W310,LISTAS·PAPP!$AJ$3:$AK$903,2,0))</f>
        <v>Viáticos y Subsistencias en el Interior</v>
      </c>
      <c r="Y310" s="96">
        <v>560</v>
      </c>
      <c r="Z310" s="97">
        <v>0</v>
      </c>
      <c r="AA310" s="97">
        <v>0</v>
      </c>
      <c r="AB310" s="97">
        <v>80</v>
      </c>
      <c r="AC310" s="97">
        <v>80</v>
      </c>
      <c r="AD310" s="97">
        <v>0</v>
      </c>
      <c r="AE310" s="97">
        <v>80</v>
      </c>
      <c r="AF310" s="97">
        <v>80</v>
      </c>
      <c r="AG310" s="97">
        <v>0</v>
      </c>
      <c r="AH310" s="97">
        <v>80</v>
      </c>
      <c r="AI310" s="97">
        <v>0</v>
      </c>
      <c r="AJ310" s="97">
        <v>80</v>
      </c>
      <c r="AK310" s="97">
        <v>80</v>
      </c>
      <c r="AL310" s="86">
        <f t="shared" si="13"/>
        <v>560</v>
      </c>
      <c r="AM310" s="87" t="str">
        <f t="shared" si="14"/>
        <v>OK</v>
      </c>
      <c r="AN310" s="1" t="str">
        <f t="shared" si="15"/>
        <v xml:space="preserve">                     </v>
      </c>
    </row>
    <row r="311" spans="1:40" s="88" customFormat="1" ht="50.1" customHeight="1" x14ac:dyDescent="0.25">
      <c r="A311" s="92" t="s">
        <v>43</v>
      </c>
      <c r="B311" s="92" t="s">
        <v>56</v>
      </c>
      <c r="C311" s="92" t="s">
        <v>98</v>
      </c>
      <c r="D311" s="92" t="s">
        <v>1282</v>
      </c>
      <c r="E311" s="92" t="s">
        <v>1283</v>
      </c>
      <c r="F311" s="93">
        <v>1</v>
      </c>
      <c r="G311" s="94" t="s">
        <v>1295</v>
      </c>
      <c r="H311" s="83" t="str">
        <f>IF(M311&lt;&gt;"",VLOOKUP(M311,LISTAS·PAPP!$U$3:$Z$8,2,FALSE),"")</f>
        <v>GARANTIZAR UNA VIDA DIGNA CON IGUALES OPORTUNIDADES PARA TODAS LAS PERSONAS</v>
      </c>
      <c r="I311" s="85" t="str">
        <f>IF(M311&lt;&gt;"",VLOOKUP(M311,LISTAS·PAPP!$U$3:$Z$8,3,FALSE),"")</f>
        <v>FIN DE LA POBREZA</v>
      </c>
      <c r="J311" s="83" t="str">
        <f>IF(M311&lt;&gt;"",VLOOKUP(M311,LISTAS·PAPP!$U$3:$Z$8,4,FALSE),"")</f>
        <v>INCREMENTAR EL ACCESO Y CALIDAD DE LOS SERVICIOS DE INCLUSIÓN SOCIAL CON ÉNFASIS EN LOS GRUPOS DE ATENCIÓN PRIORITARIA Y LA POBLACIÓN QUE SE ENCUENTRA EN POBREZA O VULNERABILIDAD.</v>
      </c>
      <c r="K311" s="83" t="str">
        <f>IF(C311&lt;&gt;"",VLOOKUP(C311,LISTAS·PAPP!$H$3:$O$119,4,FALSE),"")</f>
        <v>280 3000 COORDINACION ZONAL 3 - MIES</v>
      </c>
      <c r="L311" s="85" t="str">
        <f>IF(C311&lt;&gt;"",VLOOKUP(C311,LISTAS·PAPP!$H$3:$O$119,8,FALSE),"")</f>
        <v>02180100 AMBATO</v>
      </c>
      <c r="M311" s="95" t="s">
        <v>1065</v>
      </c>
      <c r="N311" s="92" t="s">
        <v>1083</v>
      </c>
      <c r="O311" s="92" t="s">
        <v>1205</v>
      </c>
      <c r="P311" s="84" t="str">
        <f>IF(N311&lt;&gt;"",VLOOKUP(N311,LISTAS·PAPP!$U$9:$Y$125,5,FALSE),"")</f>
        <v>102800000.0000.376218</v>
      </c>
      <c r="Q311" s="83" t="str">
        <f>IF(O311&lt;&gt;"",VLOOKUP(O311,LISTAS·PAPP!$U$9:$W$125,3,FALSE),"")</f>
        <v>99999999 SIN ORIENTACION DE GASTO</v>
      </c>
      <c r="R311" s="92" t="s">
        <v>1119</v>
      </c>
      <c r="S311" s="173">
        <v>2001</v>
      </c>
      <c r="T311" s="173">
        <v>1</v>
      </c>
      <c r="U311" s="92" t="s">
        <v>372</v>
      </c>
      <c r="V311" s="92" t="s">
        <v>382</v>
      </c>
      <c r="W311" s="94">
        <v>710203</v>
      </c>
      <c r="X311" s="83" t="str">
        <f>IF(ISERROR(VLOOKUP(W311,LISTAS·PAPP!$AJ$3:$AK$903,2,0))," ",VLOOKUP(W311,LISTAS·PAPP!$AJ$3:$AK$903,2,0))</f>
        <v>Decimo Tercer Sueldo</v>
      </c>
      <c r="Y311" s="96">
        <v>1212</v>
      </c>
      <c r="Z311" s="97">
        <v>0</v>
      </c>
      <c r="AA311" s="97">
        <v>0</v>
      </c>
      <c r="AB311" s="97">
        <v>0</v>
      </c>
      <c r="AC311" s="97">
        <v>0</v>
      </c>
      <c r="AD311" s="97">
        <v>0</v>
      </c>
      <c r="AE311" s="97">
        <v>0</v>
      </c>
      <c r="AF311" s="97">
        <v>0</v>
      </c>
      <c r="AG311" s="97">
        <v>0</v>
      </c>
      <c r="AH311" s="97">
        <v>0</v>
      </c>
      <c r="AI311" s="97">
        <v>0</v>
      </c>
      <c r="AJ311" s="97">
        <v>0</v>
      </c>
      <c r="AK311" s="97">
        <v>1212</v>
      </c>
      <c r="AL311" s="86">
        <f t="shared" si="13"/>
        <v>1212</v>
      </c>
      <c r="AM311" s="87" t="str">
        <f t="shared" si="14"/>
        <v>OK</v>
      </c>
      <c r="AN311" s="1" t="str">
        <f t="shared" si="15"/>
        <v xml:space="preserve">                     </v>
      </c>
    </row>
    <row r="312" spans="1:40" s="88" customFormat="1" ht="50.1" customHeight="1" x14ac:dyDescent="0.25">
      <c r="A312" s="92" t="s">
        <v>43</v>
      </c>
      <c r="B312" s="92" t="s">
        <v>56</v>
      </c>
      <c r="C312" s="92" t="s">
        <v>98</v>
      </c>
      <c r="D312" s="92" t="s">
        <v>1282</v>
      </c>
      <c r="E312" s="92" t="s">
        <v>1283</v>
      </c>
      <c r="F312" s="93">
        <v>1</v>
      </c>
      <c r="G312" s="94" t="s">
        <v>1295</v>
      </c>
      <c r="H312" s="83" t="str">
        <f>IF(M312&lt;&gt;"",VLOOKUP(M312,LISTAS·PAPP!$U$3:$Z$8,2,FALSE),"")</f>
        <v>GARANTIZAR UNA VIDA DIGNA CON IGUALES OPORTUNIDADES PARA TODAS LAS PERSONAS</v>
      </c>
      <c r="I312" s="85" t="str">
        <f>IF(M312&lt;&gt;"",VLOOKUP(M312,LISTAS·PAPP!$U$3:$Z$8,3,FALSE),"")</f>
        <v>FIN DE LA POBREZA</v>
      </c>
      <c r="J312" s="83" t="str">
        <f>IF(M312&lt;&gt;"",VLOOKUP(M312,LISTAS·PAPP!$U$3:$Z$8,4,FALSE),"")</f>
        <v>INCREMENTAR EL ACCESO Y CALIDAD DE LOS SERVICIOS DE INCLUSIÓN SOCIAL CON ÉNFASIS EN LOS GRUPOS DE ATENCIÓN PRIORITARIA Y LA POBLACIÓN QUE SE ENCUENTRA EN POBREZA O VULNERABILIDAD.</v>
      </c>
      <c r="K312" s="83" t="str">
        <f>IF(C312&lt;&gt;"",VLOOKUP(C312,LISTAS·PAPP!$H$3:$O$119,4,FALSE),"")</f>
        <v>280 3000 COORDINACION ZONAL 3 - MIES</v>
      </c>
      <c r="L312" s="85" t="str">
        <f>IF(C312&lt;&gt;"",VLOOKUP(C312,LISTAS·PAPP!$H$3:$O$119,8,FALSE),"")</f>
        <v>02180100 AMBATO</v>
      </c>
      <c r="M312" s="95" t="s">
        <v>1065</v>
      </c>
      <c r="N312" s="92" t="s">
        <v>1083</v>
      </c>
      <c r="O312" s="92" t="s">
        <v>1205</v>
      </c>
      <c r="P312" s="84" t="str">
        <f>IF(N312&lt;&gt;"",VLOOKUP(N312,LISTAS·PAPP!$U$9:$Y$125,5,FALSE),"")</f>
        <v>102800000.0000.376218</v>
      </c>
      <c r="Q312" s="83" t="str">
        <f>IF(O312&lt;&gt;"",VLOOKUP(O312,LISTAS·PAPP!$U$9:$W$125,3,FALSE),"")</f>
        <v>99999999 SIN ORIENTACION DE GASTO</v>
      </c>
      <c r="R312" s="92" t="s">
        <v>1119</v>
      </c>
      <c r="S312" s="173">
        <v>2001</v>
      </c>
      <c r="T312" s="173">
        <v>1</v>
      </c>
      <c r="U312" s="92" t="s">
        <v>372</v>
      </c>
      <c r="V312" s="92" t="s">
        <v>382</v>
      </c>
      <c r="W312" s="94">
        <v>710204</v>
      </c>
      <c r="X312" s="83" t="str">
        <f>IF(ISERROR(VLOOKUP(W312,LISTAS·PAPP!$AJ$3:$AK$903,2,0))," ",VLOOKUP(W312,LISTAS·PAPP!$AJ$3:$AK$903,2,0))</f>
        <v>Decimo Cuarto Sueldo</v>
      </c>
      <c r="Y312" s="96">
        <v>400</v>
      </c>
      <c r="Z312" s="97">
        <v>0</v>
      </c>
      <c r="AA312" s="97">
        <v>0</v>
      </c>
      <c r="AB312" s="97">
        <v>0</v>
      </c>
      <c r="AC312" s="97">
        <v>0</v>
      </c>
      <c r="AD312" s="97">
        <v>0</v>
      </c>
      <c r="AE312" s="97">
        <v>0</v>
      </c>
      <c r="AF312" s="97">
        <v>0</v>
      </c>
      <c r="AG312" s="97">
        <v>400</v>
      </c>
      <c r="AH312" s="97">
        <v>0</v>
      </c>
      <c r="AI312" s="97">
        <v>0</v>
      </c>
      <c r="AJ312" s="97">
        <v>0</v>
      </c>
      <c r="AK312" s="97">
        <v>0</v>
      </c>
      <c r="AL312" s="86">
        <f t="shared" si="13"/>
        <v>400</v>
      </c>
      <c r="AM312" s="87" t="str">
        <f t="shared" si="14"/>
        <v>OK</v>
      </c>
      <c r="AN312" s="1" t="str">
        <f t="shared" si="15"/>
        <v xml:space="preserve">                     </v>
      </c>
    </row>
    <row r="313" spans="1:40" s="88" customFormat="1" ht="50.1" customHeight="1" x14ac:dyDescent="0.25">
      <c r="A313" s="92" t="s">
        <v>43</v>
      </c>
      <c r="B313" s="92" t="s">
        <v>56</v>
      </c>
      <c r="C313" s="92" t="s">
        <v>98</v>
      </c>
      <c r="D313" s="92" t="s">
        <v>1282</v>
      </c>
      <c r="E313" s="92" t="s">
        <v>1283</v>
      </c>
      <c r="F313" s="93">
        <v>1</v>
      </c>
      <c r="G313" s="94" t="s">
        <v>1295</v>
      </c>
      <c r="H313" s="83" t="str">
        <f>IF(M313&lt;&gt;"",VLOOKUP(M313,LISTAS·PAPP!$U$3:$Z$8,2,FALSE),"")</f>
        <v>GARANTIZAR UNA VIDA DIGNA CON IGUALES OPORTUNIDADES PARA TODAS LAS PERSONAS</v>
      </c>
      <c r="I313" s="85" t="str">
        <f>IF(M313&lt;&gt;"",VLOOKUP(M313,LISTAS·PAPP!$U$3:$Z$8,3,FALSE),"")</f>
        <v>FIN DE LA POBREZA</v>
      </c>
      <c r="J313" s="83" t="str">
        <f>IF(M313&lt;&gt;"",VLOOKUP(M313,LISTAS·PAPP!$U$3:$Z$8,4,FALSE),"")</f>
        <v>INCREMENTAR EL ACCESO Y CALIDAD DE LOS SERVICIOS DE INCLUSIÓN SOCIAL CON ÉNFASIS EN LOS GRUPOS DE ATENCIÓN PRIORITARIA Y LA POBLACIÓN QUE SE ENCUENTRA EN POBREZA O VULNERABILIDAD.</v>
      </c>
      <c r="K313" s="83" t="str">
        <f>IF(C313&lt;&gt;"",VLOOKUP(C313,LISTAS·PAPP!$H$3:$O$119,4,FALSE),"")</f>
        <v>280 3000 COORDINACION ZONAL 3 - MIES</v>
      </c>
      <c r="L313" s="85" t="str">
        <f>IF(C313&lt;&gt;"",VLOOKUP(C313,LISTAS·PAPP!$H$3:$O$119,8,FALSE),"")</f>
        <v>02180100 AMBATO</v>
      </c>
      <c r="M313" s="95" t="s">
        <v>1065</v>
      </c>
      <c r="N313" s="92" t="s">
        <v>1083</v>
      </c>
      <c r="O313" s="92" t="s">
        <v>1205</v>
      </c>
      <c r="P313" s="84" t="str">
        <f>IF(N313&lt;&gt;"",VLOOKUP(N313,LISTAS·PAPP!$U$9:$Y$125,5,FALSE),"")</f>
        <v>102800000.0000.376218</v>
      </c>
      <c r="Q313" s="83" t="str">
        <f>IF(O313&lt;&gt;"",VLOOKUP(O313,LISTAS·PAPP!$U$9:$W$125,3,FALSE),"")</f>
        <v>99999999 SIN ORIENTACION DE GASTO</v>
      </c>
      <c r="R313" s="92" t="s">
        <v>1119</v>
      </c>
      <c r="S313" s="173">
        <v>2001</v>
      </c>
      <c r="T313" s="173">
        <v>1</v>
      </c>
      <c r="U313" s="92" t="s">
        <v>372</v>
      </c>
      <c r="V313" s="92" t="s">
        <v>382</v>
      </c>
      <c r="W313" s="94">
        <v>710510</v>
      </c>
      <c r="X313" s="83" t="str">
        <f>IF(ISERROR(VLOOKUP(W313,LISTAS·PAPP!$AJ$3:$AK$903,2,0))," ",VLOOKUP(W313,LISTAS·PAPP!$AJ$3:$AK$903,2,0))</f>
        <v>Servicios Personales por Contrato</v>
      </c>
      <c r="Y313" s="96">
        <v>14544</v>
      </c>
      <c r="Z313" s="97">
        <v>0</v>
      </c>
      <c r="AA313" s="97">
        <v>2424</v>
      </c>
      <c r="AB313" s="97">
        <v>1212</v>
      </c>
      <c r="AC313" s="97">
        <v>1212</v>
      </c>
      <c r="AD313" s="97">
        <v>1212</v>
      </c>
      <c r="AE313" s="97">
        <v>1212</v>
      </c>
      <c r="AF313" s="97">
        <v>1212</v>
      </c>
      <c r="AG313" s="97">
        <v>1212</v>
      </c>
      <c r="AH313" s="97">
        <v>1212</v>
      </c>
      <c r="AI313" s="97">
        <v>1212</v>
      </c>
      <c r="AJ313" s="97">
        <v>1212</v>
      </c>
      <c r="AK313" s="97">
        <v>1212</v>
      </c>
      <c r="AL313" s="86">
        <f t="shared" si="13"/>
        <v>14544</v>
      </c>
      <c r="AM313" s="87" t="str">
        <f t="shared" si="14"/>
        <v>OK</v>
      </c>
      <c r="AN313" s="1" t="str">
        <f t="shared" si="15"/>
        <v xml:space="preserve">                     </v>
      </c>
    </row>
    <row r="314" spans="1:40" s="88" customFormat="1" ht="50.1" customHeight="1" x14ac:dyDescent="0.25">
      <c r="A314" s="92" t="s">
        <v>43</v>
      </c>
      <c r="B314" s="92" t="s">
        <v>56</v>
      </c>
      <c r="C314" s="92" t="s">
        <v>98</v>
      </c>
      <c r="D314" s="92" t="s">
        <v>1282</v>
      </c>
      <c r="E314" s="92" t="s">
        <v>1283</v>
      </c>
      <c r="F314" s="93">
        <v>1</v>
      </c>
      <c r="G314" s="94" t="s">
        <v>1295</v>
      </c>
      <c r="H314" s="83" t="str">
        <f>IF(M314&lt;&gt;"",VLOOKUP(M314,LISTAS·PAPP!$U$3:$Z$8,2,FALSE),"")</f>
        <v>GARANTIZAR UNA VIDA DIGNA CON IGUALES OPORTUNIDADES PARA TODAS LAS PERSONAS</v>
      </c>
      <c r="I314" s="85" t="str">
        <f>IF(M314&lt;&gt;"",VLOOKUP(M314,LISTAS·PAPP!$U$3:$Z$8,3,FALSE),"")</f>
        <v>FIN DE LA POBREZA</v>
      </c>
      <c r="J314" s="83" t="str">
        <f>IF(M314&lt;&gt;"",VLOOKUP(M314,LISTAS·PAPP!$U$3:$Z$8,4,FALSE),"")</f>
        <v>INCREMENTAR EL ACCESO Y CALIDAD DE LOS SERVICIOS DE INCLUSIÓN SOCIAL CON ÉNFASIS EN LOS GRUPOS DE ATENCIÓN PRIORITARIA Y LA POBLACIÓN QUE SE ENCUENTRA EN POBREZA O VULNERABILIDAD.</v>
      </c>
      <c r="K314" s="83" t="str">
        <f>IF(C314&lt;&gt;"",VLOOKUP(C314,LISTAS·PAPP!$H$3:$O$119,4,FALSE),"")</f>
        <v>280 3000 COORDINACION ZONAL 3 - MIES</v>
      </c>
      <c r="L314" s="85" t="str">
        <f>IF(C314&lt;&gt;"",VLOOKUP(C314,LISTAS·PAPP!$H$3:$O$119,8,FALSE),"")</f>
        <v>02180100 AMBATO</v>
      </c>
      <c r="M314" s="95" t="s">
        <v>1065</v>
      </c>
      <c r="N314" s="92" t="s">
        <v>1083</v>
      </c>
      <c r="O314" s="92" t="s">
        <v>1205</v>
      </c>
      <c r="P314" s="84" t="str">
        <f>IF(N314&lt;&gt;"",VLOOKUP(N314,LISTAS·PAPP!$U$9:$Y$125,5,FALSE),"")</f>
        <v>102800000.0000.376218</v>
      </c>
      <c r="Q314" s="83" t="str">
        <f>IF(O314&lt;&gt;"",VLOOKUP(O314,LISTAS·PAPP!$U$9:$W$125,3,FALSE),"")</f>
        <v>99999999 SIN ORIENTACION DE GASTO</v>
      </c>
      <c r="R314" s="92" t="s">
        <v>1119</v>
      </c>
      <c r="S314" s="173">
        <v>2001</v>
      </c>
      <c r="T314" s="173">
        <v>1</v>
      </c>
      <c r="U314" s="92" t="s">
        <v>372</v>
      </c>
      <c r="V314" s="92" t="s">
        <v>382</v>
      </c>
      <c r="W314" s="94">
        <v>710601</v>
      </c>
      <c r="X314" s="83" t="str">
        <f>IF(ISERROR(VLOOKUP(W314,LISTAS·PAPP!$AJ$3:$AK$903,2,0))," ",VLOOKUP(W314,LISTAS·PAPP!$AJ$3:$AK$903,2,0))</f>
        <v>Aporte Patronal</v>
      </c>
      <c r="Y314" s="96">
        <v>1403.5</v>
      </c>
      <c r="Z314" s="97">
        <v>0</v>
      </c>
      <c r="AA314" s="97">
        <v>233.9</v>
      </c>
      <c r="AB314" s="97">
        <v>116.96</v>
      </c>
      <c r="AC314" s="97">
        <v>116.96</v>
      </c>
      <c r="AD314" s="97">
        <v>116.96</v>
      </c>
      <c r="AE314" s="97">
        <v>116.96</v>
      </c>
      <c r="AF314" s="97">
        <v>116.96</v>
      </c>
      <c r="AG314" s="97">
        <v>116.96</v>
      </c>
      <c r="AH314" s="97">
        <v>116.96</v>
      </c>
      <c r="AI314" s="97">
        <v>116.96</v>
      </c>
      <c r="AJ314" s="97">
        <v>116.96</v>
      </c>
      <c r="AK314" s="97">
        <v>116.96</v>
      </c>
      <c r="AL314" s="86">
        <f t="shared" si="13"/>
        <v>1403.5000000000002</v>
      </c>
      <c r="AM314" s="87" t="str">
        <f t="shared" si="14"/>
        <v>OK</v>
      </c>
      <c r="AN314" s="1" t="str">
        <f t="shared" si="15"/>
        <v xml:space="preserve">                     </v>
      </c>
    </row>
    <row r="315" spans="1:40" s="88" customFormat="1" ht="50.1" customHeight="1" x14ac:dyDescent="0.25">
      <c r="A315" s="92" t="s">
        <v>43</v>
      </c>
      <c r="B315" s="92" t="s">
        <v>56</v>
      </c>
      <c r="C315" s="92" t="s">
        <v>98</v>
      </c>
      <c r="D315" s="92" t="s">
        <v>1282</v>
      </c>
      <c r="E315" s="92" t="s">
        <v>1283</v>
      </c>
      <c r="F315" s="93">
        <v>1</v>
      </c>
      <c r="G315" s="94" t="s">
        <v>1295</v>
      </c>
      <c r="H315" s="83" t="str">
        <f>IF(M315&lt;&gt;"",VLOOKUP(M315,LISTAS·PAPP!$U$3:$Z$8,2,FALSE),"")</f>
        <v>GARANTIZAR UNA VIDA DIGNA CON IGUALES OPORTUNIDADES PARA TODAS LAS PERSONAS</v>
      </c>
      <c r="I315" s="85" t="str">
        <f>IF(M315&lt;&gt;"",VLOOKUP(M315,LISTAS·PAPP!$U$3:$Z$8,3,FALSE),"")</f>
        <v>FIN DE LA POBREZA</v>
      </c>
      <c r="J315" s="83" t="str">
        <f>IF(M315&lt;&gt;"",VLOOKUP(M315,LISTAS·PAPP!$U$3:$Z$8,4,FALSE),"")</f>
        <v>INCREMENTAR EL ACCESO Y CALIDAD DE LOS SERVICIOS DE INCLUSIÓN SOCIAL CON ÉNFASIS EN LOS GRUPOS DE ATENCIÓN PRIORITARIA Y LA POBLACIÓN QUE SE ENCUENTRA EN POBREZA O VULNERABILIDAD.</v>
      </c>
      <c r="K315" s="83" t="str">
        <f>IF(C315&lt;&gt;"",VLOOKUP(C315,LISTAS·PAPP!$H$3:$O$119,4,FALSE),"")</f>
        <v>280 3000 COORDINACION ZONAL 3 - MIES</v>
      </c>
      <c r="L315" s="85" t="str">
        <f>IF(C315&lt;&gt;"",VLOOKUP(C315,LISTAS·PAPP!$H$3:$O$119,8,FALSE),"")</f>
        <v>02180100 AMBATO</v>
      </c>
      <c r="M315" s="95" t="s">
        <v>1065</v>
      </c>
      <c r="N315" s="92" t="s">
        <v>1083</v>
      </c>
      <c r="O315" s="92" t="s">
        <v>1205</v>
      </c>
      <c r="P315" s="84" t="str">
        <f>IF(N315&lt;&gt;"",VLOOKUP(N315,LISTAS·PAPP!$U$9:$Y$125,5,FALSE),"")</f>
        <v>102800000.0000.376218</v>
      </c>
      <c r="Q315" s="83" t="str">
        <f>IF(O315&lt;&gt;"",VLOOKUP(O315,LISTAS·PAPP!$U$9:$W$125,3,FALSE),"")</f>
        <v>99999999 SIN ORIENTACION DE GASTO</v>
      </c>
      <c r="R315" s="92" t="s">
        <v>1119</v>
      </c>
      <c r="S315" s="173">
        <v>2001</v>
      </c>
      <c r="T315" s="173">
        <v>1</v>
      </c>
      <c r="U315" s="92" t="s">
        <v>372</v>
      </c>
      <c r="V315" s="92" t="s">
        <v>382</v>
      </c>
      <c r="W315" s="94">
        <v>710602</v>
      </c>
      <c r="X315" s="83" t="str">
        <f>IF(ISERROR(VLOOKUP(W315,LISTAS·PAPP!$AJ$3:$AK$903,2,0))," ",VLOOKUP(W315,LISTAS·PAPP!$AJ$3:$AK$903,2,0))</f>
        <v>Fondo de Reserva</v>
      </c>
      <c r="Y315" s="96">
        <v>1212</v>
      </c>
      <c r="Z315" s="97">
        <v>0</v>
      </c>
      <c r="AA315" s="97">
        <v>101</v>
      </c>
      <c r="AB315" s="97">
        <v>101</v>
      </c>
      <c r="AC315" s="97">
        <v>101</v>
      </c>
      <c r="AD315" s="97">
        <v>101</v>
      </c>
      <c r="AE315" s="97">
        <v>101</v>
      </c>
      <c r="AF315" s="97">
        <v>101</v>
      </c>
      <c r="AG315" s="97">
        <v>101</v>
      </c>
      <c r="AH315" s="97">
        <v>101</v>
      </c>
      <c r="AI315" s="97">
        <v>101</v>
      </c>
      <c r="AJ315" s="97">
        <v>101</v>
      </c>
      <c r="AK315" s="97">
        <v>202</v>
      </c>
      <c r="AL315" s="86">
        <f t="shared" si="13"/>
        <v>1212</v>
      </c>
      <c r="AM315" s="87" t="str">
        <f t="shared" si="14"/>
        <v>OK</v>
      </c>
      <c r="AN315" s="1" t="str">
        <f t="shared" si="15"/>
        <v xml:space="preserve">                     </v>
      </c>
    </row>
    <row r="316" spans="1:40" s="88" customFormat="1" ht="50.1" customHeight="1" x14ac:dyDescent="0.25">
      <c r="A316" s="92" t="s">
        <v>43</v>
      </c>
      <c r="B316" s="92" t="s">
        <v>56</v>
      </c>
      <c r="C316" s="92" t="s">
        <v>98</v>
      </c>
      <c r="D316" s="92" t="s">
        <v>1282</v>
      </c>
      <c r="E316" s="92" t="s">
        <v>1285</v>
      </c>
      <c r="F316" s="93">
        <v>7</v>
      </c>
      <c r="G316" s="94" t="s">
        <v>1286</v>
      </c>
      <c r="H316" s="83" t="str">
        <f>IF(M316&lt;&gt;"",VLOOKUP(M316,LISTAS·PAPP!$U$3:$Z$8,2,FALSE),"")</f>
        <v>GARANTIZAR UNA VIDA DIGNA CON IGUALES OPORTUNIDADES PARA TODAS LAS PERSONAS</v>
      </c>
      <c r="I316" s="85" t="str">
        <f>IF(M316&lt;&gt;"",VLOOKUP(M316,LISTAS·PAPP!$U$3:$Z$8,3,FALSE),"")</f>
        <v>FIN DE LA POBREZA</v>
      </c>
      <c r="J316" s="83" t="str">
        <f>IF(M316&lt;&gt;"",VLOOKUP(M316,LISTAS·PAPP!$U$3:$Z$8,4,FALSE),"")</f>
        <v>INCREMENTAR EL ACCESO Y CALIDAD DE LOS SERVICIOS DE INCLUSIÓN SOCIAL CON ÉNFASIS EN LOS GRUPOS DE ATENCIÓN PRIORITARIA Y LA POBLACIÓN QUE SE ENCUENTRA EN POBREZA O VULNERABILIDAD.</v>
      </c>
      <c r="K316" s="83" t="str">
        <f>IF(C316&lt;&gt;"",VLOOKUP(C316,LISTAS·PAPP!$H$3:$O$119,4,FALSE),"")</f>
        <v>280 3000 COORDINACION ZONAL 3 - MIES</v>
      </c>
      <c r="L316" s="85" t="str">
        <f>IF(C316&lt;&gt;"",VLOOKUP(C316,LISTAS·PAPP!$H$3:$O$119,8,FALSE),"")</f>
        <v>02180100 AMBATO</v>
      </c>
      <c r="M316" s="95" t="s">
        <v>1065</v>
      </c>
      <c r="N316" s="92" t="s">
        <v>1083</v>
      </c>
      <c r="O316" s="92" t="s">
        <v>1205</v>
      </c>
      <c r="P316" s="84" t="str">
        <f>IF(N316&lt;&gt;"",VLOOKUP(N316,LISTAS·PAPP!$U$9:$Y$125,5,FALSE),"")</f>
        <v>102800000.0000.376218</v>
      </c>
      <c r="Q316" s="83" t="str">
        <f>IF(O316&lt;&gt;"",VLOOKUP(O316,LISTAS·PAPP!$U$9:$W$125,3,FALSE),"")</f>
        <v>99999999 SIN ORIENTACION DE GASTO</v>
      </c>
      <c r="R316" s="92" t="s">
        <v>1119</v>
      </c>
      <c r="S316" s="173">
        <v>2001</v>
      </c>
      <c r="T316" s="173">
        <v>1</v>
      </c>
      <c r="U316" s="92" t="s">
        <v>372</v>
      </c>
      <c r="V316" s="92" t="s">
        <v>383</v>
      </c>
      <c r="W316" s="94">
        <v>730301</v>
      </c>
      <c r="X316" s="83" t="str">
        <f>IF(ISERROR(VLOOKUP(W316,LISTAS·PAPP!$AJ$3:$AK$903,2,0))," ",VLOOKUP(W316,LISTAS·PAPP!$AJ$3:$AK$903,2,0))</f>
        <v>Pasajes al Interior</v>
      </c>
      <c r="Y316" s="96">
        <v>224</v>
      </c>
      <c r="Z316" s="97">
        <v>0</v>
      </c>
      <c r="AA316" s="97">
        <v>0</v>
      </c>
      <c r="AB316" s="97">
        <v>0</v>
      </c>
      <c r="AC316" s="97">
        <v>0</v>
      </c>
      <c r="AD316" s="97">
        <v>0</v>
      </c>
      <c r="AE316" s="97">
        <v>100</v>
      </c>
      <c r="AF316" s="97">
        <v>0</v>
      </c>
      <c r="AG316" s="97">
        <v>0</v>
      </c>
      <c r="AH316" s="97">
        <v>0</v>
      </c>
      <c r="AI316" s="97">
        <v>0</v>
      </c>
      <c r="AJ316" s="97">
        <v>100</v>
      </c>
      <c r="AK316" s="97">
        <v>24</v>
      </c>
      <c r="AL316" s="86">
        <f t="shared" si="13"/>
        <v>224</v>
      </c>
      <c r="AM316" s="87" t="str">
        <f t="shared" si="14"/>
        <v>OK</v>
      </c>
      <c r="AN316" s="1" t="str">
        <f t="shared" si="15"/>
        <v xml:space="preserve">                     </v>
      </c>
    </row>
    <row r="317" spans="1:40" s="88" customFormat="1" ht="50.1" customHeight="1" x14ac:dyDescent="0.25">
      <c r="A317" s="92" t="s">
        <v>43</v>
      </c>
      <c r="B317" s="92" t="s">
        <v>56</v>
      </c>
      <c r="C317" s="92" t="s">
        <v>98</v>
      </c>
      <c r="D317" s="92" t="s">
        <v>1282</v>
      </c>
      <c r="E317" s="92" t="s">
        <v>1285</v>
      </c>
      <c r="F317" s="93">
        <v>7</v>
      </c>
      <c r="G317" s="94" t="s">
        <v>1286</v>
      </c>
      <c r="H317" s="83" t="str">
        <f>IF(M317&lt;&gt;"",VLOOKUP(M317,LISTAS·PAPP!$U$3:$Z$8,2,FALSE),"")</f>
        <v>GARANTIZAR UNA VIDA DIGNA CON IGUALES OPORTUNIDADES PARA TODAS LAS PERSONAS</v>
      </c>
      <c r="I317" s="85" t="str">
        <f>IF(M317&lt;&gt;"",VLOOKUP(M317,LISTAS·PAPP!$U$3:$Z$8,3,FALSE),"")</f>
        <v>FIN DE LA POBREZA</v>
      </c>
      <c r="J317" s="83" t="str">
        <f>IF(M317&lt;&gt;"",VLOOKUP(M317,LISTAS·PAPP!$U$3:$Z$8,4,FALSE),"")</f>
        <v>INCREMENTAR EL ACCESO Y CALIDAD DE LOS SERVICIOS DE INCLUSIÓN SOCIAL CON ÉNFASIS EN LOS GRUPOS DE ATENCIÓN PRIORITARIA Y LA POBLACIÓN QUE SE ENCUENTRA EN POBREZA O VULNERABILIDAD.</v>
      </c>
      <c r="K317" s="83" t="str">
        <f>IF(C317&lt;&gt;"",VLOOKUP(C317,LISTAS·PAPP!$H$3:$O$119,4,FALSE),"")</f>
        <v>280 3000 COORDINACION ZONAL 3 - MIES</v>
      </c>
      <c r="L317" s="85" t="str">
        <f>IF(C317&lt;&gt;"",VLOOKUP(C317,LISTAS·PAPP!$H$3:$O$119,8,FALSE),"")</f>
        <v>02180100 AMBATO</v>
      </c>
      <c r="M317" s="95" t="s">
        <v>1065</v>
      </c>
      <c r="N317" s="92" t="s">
        <v>1083</v>
      </c>
      <c r="O317" s="92" t="s">
        <v>1205</v>
      </c>
      <c r="P317" s="84" t="str">
        <f>IF(N317&lt;&gt;"",VLOOKUP(N317,LISTAS·PAPP!$U$9:$Y$125,5,FALSE),"")</f>
        <v>102800000.0000.376218</v>
      </c>
      <c r="Q317" s="83" t="str">
        <f>IF(O317&lt;&gt;"",VLOOKUP(O317,LISTAS·PAPP!$U$9:$W$125,3,FALSE),"")</f>
        <v>99999999 SIN ORIENTACION DE GASTO</v>
      </c>
      <c r="R317" s="92" t="s">
        <v>1119</v>
      </c>
      <c r="S317" s="173">
        <v>2001</v>
      </c>
      <c r="T317" s="173">
        <v>1</v>
      </c>
      <c r="U317" s="92" t="s">
        <v>372</v>
      </c>
      <c r="V317" s="92" t="s">
        <v>383</v>
      </c>
      <c r="W317" s="94">
        <v>730303</v>
      </c>
      <c r="X317" s="83" t="str">
        <f>IF(ISERROR(VLOOKUP(W317,LISTAS·PAPP!$AJ$3:$AK$903,2,0))," ",VLOOKUP(W317,LISTAS·PAPP!$AJ$3:$AK$903,2,0))</f>
        <v>Viáticos y Subsistencias en el Interior</v>
      </c>
      <c r="Y317" s="96">
        <v>560</v>
      </c>
      <c r="Z317" s="97">
        <v>0</v>
      </c>
      <c r="AA317" s="97">
        <v>0</v>
      </c>
      <c r="AB317" s="97">
        <v>80</v>
      </c>
      <c r="AC317" s="97">
        <v>80</v>
      </c>
      <c r="AD317" s="97">
        <v>0</v>
      </c>
      <c r="AE317" s="97">
        <v>80</v>
      </c>
      <c r="AF317" s="97">
        <v>80</v>
      </c>
      <c r="AG317" s="97">
        <v>0</v>
      </c>
      <c r="AH317" s="97">
        <v>80</v>
      </c>
      <c r="AI317" s="97">
        <v>0</v>
      </c>
      <c r="AJ317" s="97">
        <v>80</v>
      </c>
      <c r="AK317" s="97">
        <v>80</v>
      </c>
      <c r="AL317" s="86">
        <f t="shared" si="13"/>
        <v>560</v>
      </c>
      <c r="AM317" s="87" t="str">
        <f t="shared" si="14"/>
        <v>OK</v>
      </c>
      <c r="AN317" s="1" t="str">
        <f t="shared" si="15"/>
        <v xml:space="preserve">                     </v>
      </c>
    </row>
    <row r="318" spans="1:40" s="88" customFormat="1" ht="50.1" customHeight="1" x14ac:dyDescent="0.25">
      <c r="A318" s="92" t="s">
        <v>43</v>
      </c>
      <c r="B318" s="92" t="s">
        <v>59</v>
      </c>
      <c r="C318" s="92" t="s">
        <v>104</v>
      </c>
      <c r="D318" s="92" t="s">
        <v>1282</v>
      </c>
      <c r="E318" s="92" t="s">
        <v>1283</v>
      </c>
      <c r="F318" s="93">
        <v>1</v>
      </c>
      <c r="G318" s="94" t="s">
        <v>1295</v>
      </c>
      <c r="H318" s="83" t="str">
        <f>IF(M318&lt;&gt;"",VLOOKUP(M318,LISTAS·PAPP!$U$3:$Z$8,2,FALSE),"")</f>
        <v>GARANTIZAR UNA VIDA DIGNA CON IGUALES OPORTUNIDADES PARA TODAS LAS PERSONAS</v>
      </c>
      <c r="I318" s="85" t="str">
        <f>IF(M318&lt;&gt;"",VLOOKUP(M318,LISTAS·PAPP!$U$3:$Z$8,3,FALSE),"")</f>
        <v>FIN DE LA POBREZA</v>
      </c>
      <c r="J318" s="83" t="str">
        <f>IF(M318&lt;&gt;"",VLOOKUP(M318,LISTAS·PAPP!$U$3:$Z$8,4,FALSE),"")</f>
        <v>INCREMENTAR EL ACCESO Y CALIDAD DE LOS SERVICIOS DE INCLUSIÓN SOCIAL CON ÉNFASIS EN LOS GRUPOS DE ATENCIÓN PRIORITARIA Y LA POBLACIÓN QUE SE ENCUENTRA EN POBREZA O VULNERABILIDAD.</v>
      </c>
      <c r="K318" s="83" t="str">
        <f>IF(C318&lt;&gt;"",VLOOKUP(C318,LISTAS·PAPP!$H$3:$O$119,4,FALSE),"")</f>
        <v>280 4000 COORDINACION ZONAL 4 - MIES</v>
      </c>
      <c r="L318" s="85" t="str">
        <f>IF(C318&lt;&gt;"",VLOOKUP(C318,LISTAS·PAPP!$H$3:$O$119,8,FALSE),"")</f>
        <v>01130100 PORTOVIEJO</v>
      </c>
      <c r="M318" s="95" t="s">
        <v>1065</v>
      </c>
      <c r="N318" s="92" t="s">
        <v>1083</v>
      </c>
      <c r="O318" s="92" t="s">
        <v>1205</v>
      </c>
      <c r="P318" s="84" t="str">
        <f>IF(N318&lt;&gt;"",VLOOKUP(N318,LISTAS·PAPP!$U$9:$Y$125,5,FALSE),"")</f>
        <v>102800000.0000.376218</v>
      </c>
      <c r="Q318" s="83" t="str">
        <f>IF(O318&lt;&gt;"",VLOOKUP(O318,LISTAS·PAPP!$U$9:$W$125,3,FALSE),"")</f>
        <v>99999999 SIN ORIENTACION DE GASTO</v>
      </c>
      <c r="R318" s="92" t="s">
        <v>1119</v>
      </c>
      <c r="S318" s="173">
        <v>2001</v>
      </c>
      <c r="T318" s="173">
        <v>1</v>
      </c>
      <c r="U318" s="92" t="s">
        <v>372</v>
      </c>
      <c r="V318" s="92" t="s">
        <v>382</v>
      </c>
      <c r="W318" s="94">
        <v>710203</v>
      </c>
      <c r="X318" s="83" t="str">
        <f>IF(ISERROR(VLOOKUP(W318,LISTAS·PAPP!$AJ$3:$AK$903,2,0))," ",VLOOKUP(W318,LISTAS·PAPP!$AJ$3:$AK$903,2,0))</f>
        <v>Decimo Tercer Sueldo</v>
      </c>
      <c r="Y318" s="96">
        <v>1212</v>
      </c>
      <c r="Z318" s="97">
        <v>0</v>
      </c>
      <c r="AA318" s="97">
        <v>0</v>
      </c>
      <c r="AB318" s="97">
        <v>0</v>
      </c>
      <c r="AC318" s="97">
        <v>0</v>
      </c>
      <c r="AD318" s="97">
        <v>0</v>
      </c>
      <c r="AE318" s="97">
        <v>0</v>
      </c>
      <c r="AF318" s="97">
        <v>0</v>
      </c>
      <c r="AG318" s="97">
        <v>0</v>
      </c>
      <c r="AH318" s="97">
        <v>0</v>
      </c>
      <c r="AI318" s="97">
        <v>0</v>
      </c>
      <c r="AJ318" s="97">
        <v>0</v>
      </c>
      <c r="AK318" s="97">
        <v>1212</v>
      </c>
      <c r="AL318" s="86">
        <f t="shared" si="13"/>
        <v>1212</v>
      </c>
      <c r="AM318" s="87" t="str">
        <f t="shared" si="14"/>
        <v>OK</v>
      </c>
      <c r="AN318" s="1" t="str">
        <f t="shared" si="15"/>
        <v xml:space="preserve">                     </v>
      </c>
    </row>
    <row r="319" spans="1:40" s="88" customFormat="1" ht="50.1" customHeight="1" x14ac:dyDescent="0.25">
      <c r="A319" s="92" t="s">
        <v>43</v>
      </c>
      <c r="B319" s="92" t="s">
        <v>59</v>
      </c>
      <c r="C319" s="92" t="s">
        <v>104</v>
      </c>
      <c r="D319" s="92" t="s">
        <v>1282</v>
      </c>
      <c r="E319" s="92" t="s">
        <v>1283</v>
      </c>
      <c r="F319" s="93">
        <v>1</v>
      </c>
      <c r="G319" s="94" t="s">
        <v>1295</v>
      </c>
      <c r="H319" s="83" t="str">
        <f>IF(M319&lt;&gt;"",VLOOKUP(M319,LISTAS·PAPP!$U$3:$Z$8,2,FALSE),"")</f>
        <v>GARANTIZAR UNA VIDA DIGNA CON IGUALES OPORTUNIDADES PARA TODAS LAS PERSONAS</v>
      </c>
      <c r="I319" s="85" t="str">
        <f>IF(M319&lt;&gt;"",VLOOKUP(M319,LISTAS·PAPP!$U$3:$Z$8,3,FALSE),"")</f>
        <v>FIN DE LA POBREZA</v>
      </c>
      <c r="J319" s="83" t="str">
        <f>IF(M319&lt;&gt;"",VLOOKUP(M319,LISTAS·PAPP!$U$3:$Z$8,4,FALSE),"")</f>
        <v>INCREMENTAR EL ACCESO Y CALIDAD DE LOS SERVICIOS DE INCLUSIÓN SOCIAL CON ÉNFASIS EN LOS GRUPOS DE ATENCIÓN PRIORITARIA Y LA POBLACIÓN QUE SE ENCUENTRA EN POBREZA O VULNERABILIDAD.</v>
      </c>
      <c r="K319" s="83" t="str">
        <f>IF(C319&lt;&gt;"",VLOOKUP(C319,LISTAS·PAPP!$H$3:$O$119,4,FALSE),"")</f>
        <v>280 4000 COORDINACION ZONAL 4 - MIES</v>
      </c>
      <c r="L319" s="85" t="str">
        <f>IF(C319&lt;&gt;"",VLOOKUP(C319,LISTAS·PAPP!$H$3:$O$119,8,FALSE),"")</f>
        <v>01130100 PORTOVIEJO</v>
      </c>
      <c r="M319" s="95" t="s">
        <v>1065</v>
      </c>
      <c r="N319" s="92" t="s">
        <v>1083</v>
      </c>
      <c r="O319" s="92" t="s">
        <v>1205</v>
      </c>
      <c r="P319" s="84" t="str">
        <f>IF(N319&lt;&gt;"",VLOOKUP(N319,LISTAS·PAPP!$U$9:$Y$125,5,FALSE),"")</f>
        <v>102800000.0000.376218</v>
      </c>
      <c r="Q319" s="83" t="str">
        <f>IF(O319&lt;&gt;"",VLOOKUP(O319,LISTAS·PAPP!$U$9:$W$125,3,FALSE),"")</f>
        <v>99999999 SIN ORIENTACION DE GASTO</v>
      </c>
      <c r="R319" s="92" t="s">
        <v>1119</v>
      </c>
      <c r="S319" s="173">
        <v>2001</v>
      </c>
      <c r="T319" s="173">
        <v>1</v>
      </c>
      <c r="U319" s="92" t="s">
        <v>372</v>
      </c>
      <c r="V319" s="92" t="s">
        <v>382</v>
      </c>
      <c r="W319" s="94">
        <v>710204</v>
      </c>
      <c r="X319" s="83" t="str">
        <f>IF(ISERROR(VLOOKUP(W319,LISTAS·PAPP!$AJ$3:$AK$903,2,0))," ",VLOOKUP(W319,LISTAS·PAPP!$AJ$3:$AK$903,2,0))</f>
        <v>Decimo Cuarto Sueldo</v>
      </c>
      <c r="Y319" s="96">
        <v>400</v>
      </c>
      <c r="Z319" s="97">
        <v>0</v>
      </c>
      <c r="AA319" s="97">
        <v>0</v>
      </c>
      <c r="AB319" s="97">
        <v>400</v>
      </c>
      <c r="AC319" s="97">
        <v>0</v>
      </c>
      <c r="AD319" s="97">
        <v>0</v>
      </c>
      <c r="AE319" s="97">
        <v>0</v>
      </c>
      <c r="AF319" s="97">
        <v>0</v>
      </c>
      <c r="AG319" s="97">
        <v>0</v>
      </c>
      <c r="AH319" s="97">
        <v>0</v>
      </c>
      <c r="AI319" s="97">
        <v>0</v>
      </c>
      <c r="AJ319" s="97">
        <v>0</v>
      </c>
      <c r="AK319" s="97">
        <v>0</v>
      </c>
      <c r="AL319" s="86">
        <f t="shared" si="13"/>
        <v>400</v>
      </c>
      <c r="AM319" s="87" t="str">
        <f t="shared" si="14"/>
        <v>OK</v>
      </c>
      <c r="AN319" s="1" t="str">
        <f t="shared" si="15"/>
        <v xml:space="preserve">                     </v>
      </c>
    </row>
    <row r="320" spans="1:40" s="88" customFormat="1" ht="50.1" customHeight="1" x14ac:dyDescent="0.25">
      <c r="A320" s="92" t="s">
        <v>43</v>
      </c>
      <c r="B320" s="92" t="s">
        <v>59</v>
      </c>
      <c r="C320" s="92" t="s">
        <v>104</v>
      </c>
      <c r="D320" s="92" t="s">
        <v>1282</v>
      </c>
      <c r="E320" s="92" t="s">
        <v>1283</v>
      </c>
      <c r="F320" s="93">
        <v>1</v>
      </c>
      <c r="G320" s="94" t="s">
        <v>1295</v>
      </c>
      <c r="H320" s="83" t="str">
        <f>IF(M320&lt;&gt;"",VLOOKUP(M320,LISTAS·PAPP!$U$3:$Z$8,2,FALSE),"")</f>
        <v>GARANTIZAR UNA VIDA DIGNA CON IGUALES OPORTUNIDADES PARA TODAS LAS PERSONAS</v>
      </c>
      <c r="I320" s="85" t="str">
        <f>IF(M320&lt;&gt;"",VLOOKUP(M320,LISTAS·PAPP!$U$3:$Z$8,3,FALSE),"")</f>
        <v>FIN DE LA POBREZA</v>
      </c>
      <c r="J320" s="83" t="str">
        <f>IF(M320&lt;&gt;"",VLOOKUP(M320,LISTAS·PAPP!$U$3:$Z$8,4,FALSE),"")</f>
        <v>INCREMENTAR EL ACCESO Y CALIDAD DE LOS SERVICIOS DE INCLUSIÓN SOCIAL CON ÉNFASIS EN LOS GRUPOS DE ATENCIÓN PRIORITARIA Y LA POBLACIÓN QUE SE ENCUENTRA EN POBREZA O VULNERABILIDAD.</v>
      </c>
      <c r="K320" s="83" t="str">
        <f>IF(C320&lt;&gt;"",VLOOKUP(C320,LISTAS·PAPP!$H$3:$O$119,4,FALSE),"")</f>
        <v>280 4000 COORDINACION ZONAL 4 - MIES</v>
      </c>
      <c r="L320" s="85" t="str">
        <f>IF(C320&lt;&gt;"",VLOOKUP(C320,LISTAS·PAPP!$H$3:$O$119,8,FALSE),"")</f>
        <v>01130100 PORTOVIEJO</v>
      </c>
      <c r="M320" s="95" t="s">
        <v>1065</v>
      </c>
      <c r="N320" s="92" t="s">
        <v>1083</v>
      </c>
      <c r="O320" s="92" t="s">
        <v>1205</v>
      </c>
      <c r="P320" s="84" t="str">
        <f>IF(N320&lt;&gt;"",VLOOKUP(N320,LISTAS·PAPP!$U$9:$Y$125,5,FALSE),"")</f>
        <v>102800000.0000.376218</v>
      </c>
      <c r="Q320" s="83" t="str">
        <f>IF(O320&lt;&gt;"",VLOOKUP(O320,LISTAS·PAPP!$U$9:$W$125,3,FALSE),"")</f>
        <v>99999999 SIN ORIENTACION DE GASTO</v>
      </c>
      <c r="R320" s="92" t="s">
        <v>1119</v>
      </c>
      <c r="S320" s="173">
        <v>2001</v>
      </c>
      <c r="T320" s="173">
        <v>1</v>
      </c>
      <c r="U320" s="92" t="s">
        <v>372</v>
      </c>
      <c r="V320" s="92" t="s">
        <v>382</v>
      </c>
      <c r="W320" s="94">
        <v>710510</v>
      </c>
      <c r="X320" s="83" t="str">
        <f>IF(ISERROR(VLOOKUP(W320,LISTAS·PAPP!$AJ$3:$AK$903,2,0))," ",VLOOKUP(W320,LISTAS·PAPP!$AJ$3:$AK$903,2,0))</f>
        <v>Servicios Personales por Contrato</v>
      </c>
      <c r="Y320" s="96">
        <v>14544</v>
      </c>
      <c r="Z320" s="97">
        <v>0</v>
      </c>
      <c r="AA320" s="97">
        <v>2424</v>
      </c>
      <c r="AB320" s="97">
        <v>1212</v>
      </c>
      <c r="AC320" s="97">
        <v>1212</v>
      </c>
      <c r="AD320" s="97">
        <v>1212</v>
      </c>
      <c r="AE320" s="97">
        <v>1212</v>
      </c>
      <c r="AF320" s="97">
        <v>1212</v>
      </c>
      <c r="AG320" s="97">
        <v>1212</v>
      </c>
      <c r="AH320" s="97">
        <v>1212</v>
      </c>
      <c r="AI320" s="97">
        <v>1212</v>
      </c>
      <c r="AJ320" s="97">
        <v>1212</v>
      </c>
      <c r="AK320" s="97">
        <v>1212</v>
      </c>
      <c r="AL320" s="86">
        <f t="shared" si="13"/>
        <v>14544</v>
      </c>
      <c r="AM320" s="87" t="str">
        <f t="shared" si="14"/>
        <v>OK</v>
      </c>
      <c r="AN320" s="1" t="str">
        <f t="shared" si="15"/>
        <v xml:space="preserve">                     </v>
      </c>
    </row>
    <row r="321" spans="1:40" s="88" customFormat="1" ht="50.1" customHeight="1" x14ac:dyDescent="0.25">
      <c r="A321" s="92" t="s">
        <v>43</v>
      </c>
      <c r="B321" s="92" t="s">
        <v>59</v>
      </c>
      <c r="C321" s="92" t="s">
        <v>104</v>
      </c>
      <c r="D321" s="92" t="s">
        <v>1282</v>
      </c>
      <c r="E321" s="92" t="s">
        <v>1283</v>
      </c>
      <c r="F321" s="93">
        <v>1</v>
      </c>
      <c r="G321" s="94" t="s">
        <v>1295</v>
      </c>
      <c r="H321" s="83" t="str">
        <f>IF(M321&lt;&gt;"",VLOOKUP(M321,LISTAS·PAPP!$U$3:$Z$8,2,FALSE),"")</f>
        <v>GARANTIZAR UNA VIDA DIGNA CON IGUALES OPORTUNIDADES PARA TODAS LAS PERSONAS</v>
      </c>
      <c r="I321" s="85" t="str">
        <f>IF(M321&lt;&gt;"",VLOOKUP(M321,LISTAS·PAPP!$U$3:$Z$8,3,FALSE),"")</f>
        <v>FIN DE LA POBREZA</v>
      </c>
      <c r="J321" s="83" t="str">
        <f>IF(M321&lt;&gt;"",VLOOKUP(M321,LISTAS·PAPP!$U$3:$Z$8,4,FALSE),"")</f>
        <v>INCREMENTAR EL ACCESO Y CALIDAD DE LOS SERVICIOS DE INCLUSIÓN SOCIAL CON ÉNFASIS EN LOS GRUPOS DE ATENCIÓN PRIORITARIA Y LA POBLACIÓN QUE SE ENCUENTRA EN POBREZA O VULNERABILIDAD.</v>
      </c>
      <c r="K321" s="83" t="str">
        <f>IF(C321&lt;&gt;"",VLOOKUP(C321,LISTAS·PAPP!$H$3:$O$119,4,FALSE),"")</f>
        <v>280 4000 COORDINACION ZONAL 4 - MIES</v>
      </c>
      <c r="L321" s="85" t="str">
        <f>IF(C321&lt;&gt;"",VLOOKUP(C321,LISTAS·PAPP!$H$3:$O$119,8,FALSE),"")</f>
        <v>01130100 PORTOVIEJO</v>
      </c>
      <c r="M321" s="95" t="s">
        <v>1065</v>
      </c>
      <c r="N321" s="92" t="s">
        <v>1083</v>
      </c>
      <c r="O321" s="92" t="s">
        <v>1205</v>
      </c>
      <c r="P321" s="84" t="str">
        <f>IF(N321&lt;&gt;"",VLOOKUP(N321,LISTAS·PAPP!$U$9:$Y$125,5,FALSE),"")</f>
        <v>102800000.0000.376218</v>
      </c>
      <c r="Q321" s="83" t="str">
        <f>IF(O321&lt;&gt;"",VLOOKUP(O321,LISTAS·PAPP!$U$9:$W$125,3,FALSE),"")</f>
        <v>99999999 SIN ORIENTACION DE GASTO</v>
      </c>
      <c r="R321" s="92" t="s">
        <v>1119</v>
      </c>
      <c r="S321" s="173">
        <v>2001</v>
      </c>
      <c r="T321" s="173">
        <v>1</v>
      </c>
      <c r="U321" s="92" t="s">
        <v>372</v>
      </c>
      <c r="V321" s="92" t="s">
        <v>382</v>
      </c>
      <c r="W321" s="94">
        <v>710601</v>
      </c>
      <c r="X321" s="83" t="str">
        <f>IF(ISERROR(VLOOKUP(W321,LISTAS·PAPP!$AJ$3:$AK$903,2,0))," ",VLOOKUP(W321,LISTAS·PAPP!$AJ$3:$AK$903,2,0))</f>
        <v>Aporte Patronal</v>
      </c>
      <c r="Y321" s="96">
        <v>1403.5</v>
      </c>
      <c r="Z321" s="97">
        <v>0</v>
      </c>
      <c r="AA321" s="97">
        <v>233.9</v>
      </c>
      <c r="AB321" s="97">
        <v>116.96</v>
      </c>
      <c r="AC321" s="97">
        <v>116.96</v>
      </c>
      <c r="AD321" s="97">
        <v>116.96</v>
      </c>
      <c r="AE321" s="97">
        <v>116.96</v>
      </c>
      <c r="AF321" s="97">
        <v>116.96</v>
      </c>
      <c r="AG321" s="97">
        <v>116.96</v>
      </c>
      <c r="AH321" s="97">
        <v>116.96</v>
      </c>
      <c r="AI321" s="97">
        <v>116.96</v>
      </c>
      <c r="AJ321" s="97">
        <v>116.96</v>
      </c>
      <c r="AK321" s="97">
        <v>116.96</v>
      </c>
      <c r="AL321" s="86">
        <f t="shared" si="13"/>
        <v>1403.5000000000002</v>
      </c>
      <c r="AM321" s="87" t="str">
        <f t="shared" si="14"/>
        <v>OK</v>
      </c>
      <c r="AN321" s="1" t="str">
        <f t="shared" si="15"/>
        <v xml:space="preserve">                     </v>
      </c>
    </row>
    <row r="322" spans="1:40" s="88" customFormat="1" ht="50.1" customHeight="1" x14ac:dyDescent="0.25">
      <c r="A322" s="92" t="s">
        <v>43</v>
      </c>
      <c r="B322" s="92" t="s">
        <v>59</v>
      </c>
      <c r="C322" s="92" t="s">
        <v>104</v>
      </c>
      <c r="D322" s="92" t="s">
        <v>1282</v>
      </c>
      <c r="E322" s="92" t="s">
        <v>1283</v>
      </c>
      <c r="F322" s="93">
        <v>1</v>
      </c>
      <c r="G322" s="94" t="s">
        <v>1295</v>
      </c>
      <c r="H322" s="83" t="str">
        <f>IF(M322&lt;&gt;"",VLOOKUP(M322,LISTAS·PAPP!$U$3:$Z$8,2,FALSE),"")</f>
        <v>GARANTIZAR UNA VIDA DIGNA CON IGUALES OPORTUNIDADES PARA TODAS LAS PERSONAS</v>
      </c>
      <c r="I322" s="85" t="str">
        <f>IF(M322&lt;&gt;"",VLOOKUP(M322,LISTAS·PAPP!$U$3:$Z$8,3,FALSE),"")</f>
        <v>FIN DE LA POBREZA</v>
      </c>
      <c r="J322" s="83" t="str">
        <f>IF(M322&lt;&gt;"",VLOOKUP(M322,LISTAS·PAPP!$U$3:$Z$8,4,FALSE),"")</f>
        <v>INCREMENTAR EL ACCESO Y CALIDAD DE LOS SERVICIOS DE INCLUSIÓN SOCIAL CON ÉNFASIS EN LOS GRUPOS DE ATENCIÓN PRIORITARIA Y LA POBLACIÓN QUE SE ENCUENTRA EN POBREZA O VULNERABILIDAD.</v>
      </c>
      <c r="K322" s="83" t="str">
        <f>IF(C322&lt;&gt;"",VLOOKUP(C322,LISTAS·PAPP!$H$3:$O$119,4,FALSE),"")</f>
        <v>280 4000 COORDINACION ZONAL 4 - MIES</v>
      </c>
      <c r="L322" s="85" t="str">
        <f>IF(C322&lt;&gt;"",VLOOKUP(C322,LISTAS·PAPP!$H$3:$O$119,8,FALSE),"")</f>
        <v>01130100 PORTOVIEJO</v>
      </c>
      <c r="M322" s="95" t="s">
        <v>1065</v>
      </c>
      <c r="N322" s="92" t="s">
        <v>1083</v>
      </c>
      <c r="O322" s="92" t="s">
        <v>1205</v>
      </c>
      <c r="P322" s="84" t="str">
        <f>IF(N322&lt;&gt;"",VLOOKUP(N322,LISTAS·PAPP!$U$9:$Y$125,5,FALSE),"")</f>
        <v>102800000.0000.376218</v>
      </c>
      <c r="Q322" s="83" t="str">
        <f>IF(O322&lt;&gt;"",VLOOKUP(O322,LISTAS·PAPP!$U$9:$W$125,3,FALSE),"")</f>
        <v>99999999 SIN ORIENTACION DE GASTO</v>
      </c>
      <c r="R322" s="92" t="s">
        <v>1119</v>
      </c>
      <c r="S322" s="173">
        <v>2001</v>
      </c>
      <c r="T322" s="173">
        <v>1</v>
      </c>
      <c r="U322" s="92" t="s">
        <v>372</v>
      </c>
      <c r="V322" s="92" t="s">
        <v>382</v>
      </c>
      <c r="W322" s="94">
        <v>710602</v>
      </c>
      <c r="X322" s="83" t="str">
        <f>IF(ISERROR(VLOOKUP(W322,LISTAS·PAPP!$AJ$3:$AK$903,2,0))," ",VLOOKUP(W322,LISTAS·PAPP!$AJ$3:$AK$903,2,0))</f>
        <v>Fondo de Reserva</v>
      </c>
      <c r="Y322" s="96">
        <v>1212</v>
      </c>
      <c r="Z322" s="97">
        <v>0</v>
      </c>
      <c r="AA322" s="97">
        <v>101</v>
      </c>
      <c r="AB322" s="97">
        <v>101</v>
      </c>
      <c r="AC322" s="97">
        <v>101</v>
      </c>
      <c r="AD322" s="97">
        <v>101</v>
      </c>
      <c r="AE322" s="97">
        <v>101</v>
      </c>
      <c r="AF322" s="97">
        <v>101</v>
      </c>
      <c r="AG322" s="97">
        <v>101</v>
      </c>
      <c r="AH322" s="97">
        <v>101</v>
      </c>
      <c r="AI322" s="97">
        <v>101</v>
      </c>
      <c r="AJ322" s="97">
        <v>101</v>
      </c>
      <c r="AK322" s="97">
        <v>202</v>
      </c>
      <c r="AL322" s="86">
        <f t="shared" si="13"/>
        <v>1212</v>
      </c>
      <c r="AM322" s="87" t="str">
        <f t="shared" si="14"/>
        <v>OK</v>
      </c>
      <c r="AN322" s="1" t="str">
        <f t="shared" si="15"/>
        <v xml:space="preserve">                     </v>
      </c>
    </row>
    <row r="323" spans="1:40" s="88" customFormat="1" ht="50.1" customHeight="1" x14ac:dyDescent="0.25">
      <c r="A323" s="92" t="s">
        <v>43</v>
      </c>
      <c r="B323" s="92" t="s">
        <v>59</v>
      </c>
      <c r="C323" s="92" t="s">
        <v>104</v>
      </c>
      <c r="D323" s="92" t="s">
        <v>1282</v>
      </c>
      <c r="E323" s="92" t="s">
        <v>1285</v>
      </c>
      <c r="F323" s="93">
        <v>8</v>
      </c>
      <c r="G323" s="94" t="s">
        <v>1286</v>
      </c>
      <c r="H323" s="83" t="str">
        <f>IF(M323&lt;&gt;"",VLOOKUP(M323,LISTAS·PAPP!$U$3:$Z$8,2,FALSE),"")</f>
        <v>GARANTIZAR UNA VIDA DIGNA CON IGUALES OPORTUNIDADES PARA TODAS LAS PERSONAS</v>
      </c>
      <c r="I323" s="85" t="str">
        <f>IF(M323&lt;&gt;"",VLOOKUP(M323,LISTAS·PAPP!$U$3:$Z$8,3,FALSE),"")</f>
        <v>FIN DE LA POBREZA</v>
      </c>
      <c r="J323" s="83" t="str">
        <f>IF(M323&lt;&gt;"",VLOOKUP(M323,LISTAS·PAPP!$U$3:$Z$8,4,FALSE),"")</f>
        <v>INCREMENTAR EL ACCESO Y CALIDAD DE LOS SERVICIOS DE INCLUSIÓN SOCIAL CON ÉNFASIS EN LOS GRUPOS DE ATENCIÓN PRIORITARIA Y LA POBLACIÓN QUE SE ENCUENTRA EN POBREZA O VULNERABILIDAD.</v>
      </c>
      <c r="K323" s="83" t="str">
        <f>IF(C323&lt;&gt;"",VLOOKUP(C323,LISTAS·PAPP!$H$3:$O$119,4,FALSE),"")</f>
        <v>280 4000 COORDINACION ZONAL 4 - MIES</v>
      </c>
      <c r="L323" s="85" t="str">
        <f>IF(C323&lt;&gt;"",VLOOKUP(C323,LISTAS·PAPP!$H$3:$O$119,8,FALSE),"")</f>
        <v>01130100 PORTOVIEJO</v>
      </c>
      <c r="M323" s="95" t="s">
        <v>1065</v>
      </c>
      <c r="N323" s="92" t="s">
        <v>1083</v>
      </c>
      <c r="O323" s="92" t="s">
        <v>1205</v>
      </c>
      <c r="P323" s="84" t="str">
        <f>IF(N323&lt;&gt;"",VLOOKUP(N323,LISTAS·PAPP!$U$9:$Y$125,5,FALSE),"")</f>
        <v>102800000.0000.376218</v>
      </c>
      <c r="Q323" s="83" t="str">
        <f>IF(O323&lt;&gt;"",VLOOKUP(O323,LISTAS·PAPP!$U$9:$W$125,3,FALSE),"")</f>
        <v>99999999 SIN ORIENTACION DE GASTO</v>
      </c>
      <c r="R323" s="92" t="s">
        <v>1119</v>
      </c>
      <c r="S323" s="173">
        <v>2001</v>
      </c>
      <c r="T323" s="173">
        <v>1</v>
      </c>
      <c r="U323" s="92" t="s">
        <v>372</v>
      </c>
      <c r="V323" s="92" t="s">
        <v>383</v>
      </c>
      <c r="W323" s="94">
        <v>730301</v>
      </c>
      <c r="X323" s="83" t="str">
        <f>IF(ISERROR(VLOOKUP(W323,LISTAS·PAPP!$AJ$3:$AK$903,2,0))," ",VLOOKUP(W323,LISTAS·PAPP!$AJ$3:$AK$903,2,0))</f>
        <v>Pasajes al Interior</v>
      </c>
      <c r="Y323" s="96">
        <v>630.11</v>
      </c>
      <c r="Z323" s="97">
        <v>0</v>
      </c>
      <c r="AA323" s="97">
        <v>0</v>
      </c>
      <c r="AB323" s="97">
        <v>0</v>
      </c>
      <c r="AC323" s="97">
        <v>0</v>
      </c>
      <c r="AD323" s="97">
        <v>0</v>
      </c>
      <c r="AE323" s="97">
        <v>315.08000000000004</v>
      </c>
      <c r="AF323" s="97">
        <v>0</v>
      </c>
      <c r="AG323" s="97">
        <v>0</v>
      </c>
      <c r="AH323" s="97">
        <v>0</v>
      </c>
      <c r="AI323" s="97">
        <v>0</v>
      </c>
      <c r="AJ323" s="97">
        <v>315.02999999999997</v>
      </c>
      <c r="AK323" s="97">
        <v>0</v>
      </c>
      <c r="AL323" s="86">
        <f t="shared" si="13"/>
        <v>630.11</v>
      </c>
      <c r="AM323" s="87" t="str">
        <f t="shared" si="14"/>
        <v>OK</v>
      </c>
      <c r="AN323" s="1" t="str">
        <f t="shared" si="15"/>
        <v xml:space="preserve">                     </v>
      </c>
    </row>
    <row r="324" spans="1:40" s="88" customFormat="1" ht="50.1" customHeight="1" x14ac:dyDescent="0.25">
      <c r="A324" s="92" t="s">
        <v>43</v>
      </c>
      <c r="B324" s="92" t="s">
        <v>59</v>
      </c>
      <c r="C324" s="92" t="s">
        <v>104</v>
      </c>
      <c r="D324" s="92" t="s">
        <v>1282</v>
      </c>
      <c r="E324" s="92" t="s">
        <v>1285</v>
      </c>
      <c r="F324" s="93">
        <v>8</v>
      </c>
      <c r="G324" s="94" t="s">
        <v>1286</v>
      </c>
      <c r="H324" s="83" t="str">
        <f>IF(M324&lt;&gt;"",VLOOKUP(M324,LISTAS·PAPP!$U$3:$Z$8,2,FALSE),"")</f>
        <v>GARANTIZAR UNA VIDA DIGNA CON IGUALES OPORTUNIDADES PARA TODAS LAS PERSONAS</v>
      </c>
      <c r="I324" s="85" t="str">
        <f>IF(M324&lt;&gt;"",VLOOKUP(M324,LISTAS·PAPP!$U$3:$Z$8,3,FALSE),"")</f>
        <v>FIN DE LA POBREZA</v>
      </c>
      <c r="J324" s="83" t="str">
        <f>IF(M324&lt;&gt;"",VLOOKUP(M324,LISTAS·PAPP!$U$3:$Z$8,4,FALSE),"")</f>
        <v>INCREMENTAR EL ACCESO Y CALIDAD DE LOS SERVICIOS DE INCLUSIÓN SOCIAL CON ÉNFASIS EN LOS GRUPOS DE ATENCIÓN PRIORITARIA Y LA POBLACIÓN QUE SE ENCUENTRA EN POBREZA O VULNERABILIDAD.</v>
      </c>
      <c r="K324" s="83" t="str">
        <f>IF(C324&lt;&gt;"",VLOOKUP(C324,LISTAS·PAPP!$H$3:$O$119,4,FALSE),"")</f>
        <v>280 4000 COORDINACION ZONAL 4 - MIES</v>
      </c>
      <c r="L324" s="85" t="str">
        <f>IF(C324&lt;&gt;"",VLOOKUP(C324,LISTAS·PAPP!$H$3:$O$119,8,FALSE),"")</f>
        <v>01130100 PORTOVIEJO</v>
      </c>
      <c r="M324" s="95" t="s">
        <v>1065</v>
      </c>
      <c r="N324" s="92" t="s">
        <v>1083</v>
      </c>
      <c r="O324" s="92" t="s">
        <v>1205</v>
      </c>
      <c r="P324" s="84" t="str">
        <f>IF(N324&lt;&gt;"",VLOOKUP(N324,LISTAS·PAPP!$U$9:$Y$125,5,FALSE),"")</f>
        <v>102800000.0000.376218</v>
      </c>
      <c r="Q324" s="83" t="str">
        <f>IF(O324&lt;&gt;"",VLOOKUP(O324,LISTAS·PAPP!$U$9:$W$125,3,FALSE),"")</f>
        <v>99999999 SIN ORIENTACION DE GASTO</v>
      </c>
      <c r="R324" s="92" t="s">
        <v>1119</v>
      </c>
      <c r="S324" s="173">
        <v>2001</v>
      </c>
      <c r="T324" s="173">
        <v>1</v>
      </c>
      <c r="U324" s="92" t="s">
        <v>372</v>
      </c>
      <c r="V324" s="92" t="s">
        <v>383</v>
      </c>
      <c r="W324" s="94">
        <v>730303</v>
      </c>
      <c r="X324" s="83" t="str">
        <f>IF(ISERROR(VLOOKUP(W324,LISTAS·PAPP!$AJ$3:$AK$903,2,0))," ",VLOOKUP(W324,LISTAS·PAPP!$AJ$3:$AK$903,2,0))</f>
        <v>Viáticos y Subsistencias en el Interior</v>
      </c>
      <c r="Y324" s="96">
        <v>640</v>
      </c>
      <c r="Z324" s="97">
        <v>0</v>
      </c>
      <c r="AA324" s="97">
        <v>0</v>
      </c>
      <c r="AB324" s="97">
        <v>80</v>
      </c>
      <c r="AC324" s="97">
        <v>80</v>
      </c>
      <c r="AD324" s="97">
        <v>80</v>
      </c>
      <c r="AE324" s="97">
        <v>80</v>
      </c>
      <c r="AF324" s="97">
        <v>80</v>
      </c>
      <c r="AG324" s="97">
        <v>0</v>
      </c>
      <c r="AH324" s="97">
        <v>80</v>
      </c>
      <c r="AI324" s="97">
        <v>80</v>
      </c>
      <c r="AJ324" s="97">
        <v>0</v>
      </c>
      <c r="AK324" s="97">
        <v>80</v>
      </c>
      <c r="AL324" s="86">
        <f t="shared" si="13"/>
        <v>640</v>
      </c>
      <c r="AM324" s="87" t="str">
        <f t="shared" si="14"/>
        <v>OK</v>
      </c>
      <c r="AN324" s="1" t="str">
        <f t="shared" si="15"/>
        <v xml:space="preserve">                     </v>
      </c>
    </row>
    <row r="325" spans="1:40" s="88" customFormat="1" ht="50.1" customHeight="1" x14ac:dyDescent="0.25">
      <c r="A325" s="92" t="s">
        <v>43</v>
      </c>
      <c r="B325" s="92" t="s">
        <v>61</v>
      </c>
      <c r="C325" s="92" t="s">
        <v>107</v>
      </c>
      <c r="D325" s="92" t="s">
        <v>1282</v>
      </c>
      <c r="E325" s="92" t="s">
        <v>1283</v>
      </c>
      <c r="F325" s="93">
        <v>1</v>
      </c>
      <c r="G325" s="94" t="s">
        <v>1295</v>
      </c>
      <c r="H325" s="83" t="str">
        <f>IF(M325&lt;&gt;"",VLOOKUP(M325,LISTAS·PAPP!$U$3:$Z$8,2,FALSE),"")</f>
        <v>GARANTIZAR UNA VIDA DIGNA CON IGUALES OPORTUNIDADES PARA TODAS LAS PERSONAS</v>
      </c>
      <c r="I325" s="85" t="str">
        <f>IF(M325&lt;&gt;"",VLOOKUP(M325,LISTAS·PAPP!$U$3:$Z$8,3,FALSE),"")</f>
        <v>FIN DE LA POBREZA</v>
      </c>
      <c r="J325" s="83" t="str">
        <f>IF(M325&lt;&gt;"",VLOOKUP(M325,LISTAS·PAPP!$U$3:$Z$8,4,FALSE),"")</f>
        <v>INCREMENTAR EL ACCESO Y CALIDAD DE LOS SERVICIOS DE INCLUSIÓN SOCIAL CON ÉNFASIS EN LOS GRUPOS DE ATENCIÓN PRIORITARIA Y LA POBLACIÓN QUE SE ENCUENTRA EN POBREZA O VULNERABILIDAD.</v>
      </c>
      <c r="K325" s="83" t="str">
        <f>IF(C325&lt;&gt;"",VLOOKUP(C325,LISTAS·PAPP!$H$3:$O$119,4,FALSE),"")</f>
        <v>280 5000 COORDINACION ZONAL 5 - MIES</v>
      </c>
      <c r="L325" s="85" t="str">
        <f>IF(C325&lt;&gt;"",VLOOKUP(C325,LISTAS·PAPP!$H$3:$O$119,8,FALSE),"")</f>
        <v>01120100 BABAHOYO</v>
      </c>
      <c r="M325" s="95" t="s">
        <v>1065</v>
      </c>
      <c r="N325" s="92" t="s">
        <v>1083</v>
      </c>
      <c r="O325" s="92" t="s">
        <v>1205</v>
      </c>
      <c r="P325" s="84" t="str">
        <f>IF(N325&lt;&gt;"",VLOOKUP(N325,LISTAS·PAPP!$U$9:$Y$125,5,FALSE),"")</f>
        <v>102800000.0000.376218</v>
      </c>
      <c r="Q325" s="83" t="str">
        <f>IF(O325&lt;&gt;"",VLOOKUP(O325,LISTAS·PAPP!$U$9:$W$125,3,FALSE),"")</f>
        <v>99999999 SIN ORIENTACION DE GASTO</v>
      </c>
      <c r="R325" s="92" t="s">
        <v>1119</v>
      </c>
      <c r="S325" s="173">
        <v>2001</v>
      </c>
      <c r="T325" s="173">
        <v>1</v>
      </c>
      <c r="U325" s="92" t="s">
        <v>372</v>
      </c>
      <c r="V325" s="92" t="s">
        <v>382</v>
      </c>
      <c r="W325" s="94">
        <v>710203</v>
      </c>
      <c r="X325" s="83" t="str">
        <f>IF(ISERROR(VLOOKUP(W325,LISTAS·PAPP!$AJ$3:$AK$903,2,0))," ",VLOOKUP(W325,LISTAS·PAPP!$AJ$3:$AK$903,2,0))</f>
        <v>Decimo Tercer Sueldo</v>
      </c>
      <c r="Y325" s="96">
        <v>1212</v>
      </c>
      <c r="Z325" s="97">
        <v>0</v>
      </c>
      <c r="AA325" s="97">
        <v>0</v>
      </c>
      <c r="AB325" s="97">
        <v>0</v>
      </c>
      <c r="AC325" s="97">
        <v>0</v>
      </c>
      <c r="AD325" s="97">
        <v>0</v>
      </c>
      <c r="AE325" s="97">
        <v>0</v>
      </c>
      <c r="AF325" s="97">
        <v>0</v>
      </c>
      <c r="AG325" s="97">
        <v>0</v>
      </c>
      <c r="AH325" s="97">
        <v>0</v>
      </c>
      <c r="AI325" s="97">
        <v>0</v>
      </c>
      <c r="AJ325" s="97">
        <v>0</v>
      </c>
      <c r="AK325" s="97">
        <v>1212</v>
      </c>
      <c r="AL325" s="86">
        <f t="shared" si="13"/>
        <v>1212</v>
      </c>
      <c r="AM325" s="87" t="str">
        <f t="shared" si="14"/>
        <v>OK</v>
      </c>
      <c r="AN325" s="1" t="str">
        <f t="shared" si="15"/>
        <v xml:space="preserve">                     </v>
      </c>
    </row>
    <row r="326" spans="1:40" s="88" customFormat="1" ht="50.1" customHeight="1" x14ac:dyDescent="0.25">
      <c r="A326" s="92" t="s">
        <v>43</v>
      </c>
      <c r="B326" s="92" t="s">
        <v>61</v>
      </c>
      <c r="C326" s="92" t="s">
        <v>107</v>
      </c>
      <c r="D326" s="92" t="s">
        <v>1282</v>
      </c>
      <c r="E326" s="92" t="s">
        <v>1283</v>
      </c>
      <c r="F326" s="93">
        <v>1</v>
      </c>
      <c r="G326" s="94" t="s">
        <v>1295</v>
      </c>
      <c r="H326" s="83" t="str">
        <f>IF(M326&lt;&gt;"",VLOOKUP(M326,LISTAS·PAPP!$U$3:$Z$8,2,FALSE),"")</f>
        <v>GARANTIZAR UNA VIDA DIGNA CON IGUALES OPORTUNIDADES PARA TODAS LAS PERSONAS</v>
      </c>
      <c r="I326" s="85" t="str">
        <f>IF(M326&lt;&gt;"",VLOOKUP(M326,LISTAS·PAPP!$U$3:$Z$8,3,FALSE),"")</f>
        <v>FIN DE LA POBREZA</v>
      </c>
      <c r="J326" s="83" t="str">
        <f>IF(M326&lt;&gt;"",VLOOKUP(M326,LISTAS·PAPP!$U$3:$Z$8,4,FALSE),"")</f>
        <v>INCREMENTAR EL ACCESO Y CALIDAD DE LOS SERVICIOS DE INCLUSIÓN SOCIAL CON ÉNFASIS EN LOS GRUPOS DE ATENCIÓN PRIORITARIA Y LA POBLACIÓN QUE SE ENCUENTRA EN POBREZA O VULNERABILIDAD.</v>
      </c>
      <c r="K326" s="83" t="str">
        <f>IF(C326&lt;&gt;"",VLOOKUP(C326,LISTAS·PAPP!$H$3:$O$119,4,FALSE),"")</f>
        <v>280 5000 COORDINACION ZONAL 5 - MIES</v>
      </c>
      <c r="L326" s="85" t="str">
        <f>IF(C326&lt;&gt;"",VLOOKUP(C326,LISTAS·PAPP!$H$3:$O$119,8,FALSE),"")</f>
        <v>01120100 BABAHOYO</v>
      </c>
      <c r="M326" s="95" t="s">
        <v>1065</v>
      </c>
      <c r="N326" s="92" t="s">
        <v>1083</v>
      </c>
      <c r="O326" s="92" t="s">
        <v>1205</v>
      </c>
      <c r="P326" s="84" t="str">
        <f>IF(N326&lt;&gt;"",VLOOKUP(N326,LISTAS·PAPP!$U$9:$Y$125,5,FALSE),"")</f>
        <v>102800000.0000.376218</v>
      </c>
      <c r="Q326" s="83" t="str">
        <f>IF(O326&lt;&gt;"",VLOOKUP(O326,LISTAS·PAPP!$U$9:$W$125,3,FALSE),"")</f>
        <v>99999999 SIN ORIENTACION DE GASTO</v>
      </c>
      <c r="R326" s="92" t="s">
        <v>1119</v>
      </c>
      <c r="S326" s="173">
        <v>2001</v>
      </c>
      <c r="T326" s="173">
        <v>1</v>
      </c>
      <c r="U326" s="92" t="s">
        <v>372</v>
      </c>
      <c r="V326" s="92" t="s">
        <v>382</v>
      </c>
      <c r="W326" s="94">
        <v>710204</v>
      </c>
      <c r="X326" s="83" t="str">
        <f>IF(ISERROR(VLOOKUP(W326,LISTAS·PAPP!$AJ$3:$AK$903,2,0))," ",VLOOKUP(W326,LISTAS·PAPP!$AJ$3:$AK$903,2,0))</f>
        <v>Decimo Cuarto Sueldo</v>
      </c>
      <c r="Y326" s="96">
        <v>400</v>
      </c>
      <c r="Z326" s="97">
        <v>0</v>
      </c>
      <c r="AA326" s="97">
        <v>0</v>
      </c>
      <c r="AB326" s="97">
        <v>400</v>
      </c>
      <c r="AC326" s="97">
        <v>0</v>
      </c>
      <c r="AD326" s="97">
        <v>0</v>
      </c>
      <c r="AE326" s="97">
        <v>0</v>
      </c>
      <c r="AF326" s="97">
        <v>0</v>
      </c>
      <c r="AG326" s="97">
        <v>0</v>
      </c>
      <c r="AH326" s="97">
        <v>0</v>
      </c>
      <c r="AI326" s="97">
        <v>0</v>
      </c>
      <c r="AJ326" s="97">
        <v>0</v>
      </c>
      <c r="AK326" s="97">
        <v>0</v>
      </c>
      <c r="AL326" s="86">
        <f t="shared" si="13"/>
        <v>400</v>
      </c>
      <c r="AM326" s="87" t="str">
        <f t="shared" si="14"/>
        <v>OK</v>
      </c>
      <c r="AN326" s="1" t="str">
        <f t="shared" si="15"/>
        <v xml:space="preserve">                     </v>
      </c>
    </row>
    <row r="327" spans="1:40" s="88" customFormat="1" ht="50.1" customHeight="1" x14ac:dyDescent="0.25">
      <c r="A327" s="92" t="s">
        <v>43</v>
      </c>
      <c r="B327" s="92" t="s">
        <v>61</v>
      </c>
      <c r="C327" s="92" t="s">
        <v>107</v>
      </c>
      <c r="D327" s="92" t="s">
        <v>1282</v>
      </c>
      <c r="E327" s="92" t="s">
        <v>1283</v>
      </c>
      <c r="F327" s="93">
        <v>1</v>
      </c>
      <c r="G327" s="94" t="s">
        <v>1295</v>
      </c>
      <c r="H327" s="83" t="str">
        <f>IF(M327&lt;&gt;"",VLOOKUP(M327,LISTAS·PAPP!$U$3:$Z$8,2,FALSE),"")</f>
        <v>GARANTIZAR UNA VIDA DIGNA CON IGUALES OPORTUNIDADES PARA TODAS LAS PERSONAS</v>
      </c>
      <c r="I327" s="85" t="str">
        <f>IF(M327&lt;&gt;"",VLOOKUP(M327,LISTAS·PAPP!$U$3:$Z$8,3,FALSE),"")</f>
        <v>FIN DE LA POBREZA</v>
      </c>
      <c r="J327" s="83" t="str">
        <f>IF(M327&lt;&gt;"",VLOOKUP(M327,LISTAS·PAPP!$U$3:$Z$8,4,FALSE),"")</f>
        <v>INCREMENTAR EL ACCESO Y CALIDAD DE LOS SERVICIOS DE INCLUSIÓN SOCIAL CON ÉNFASIS EN LOS GRUPOS DE ATENCIÓN PRIORITARIA Y LA POBLACIÓN QUE SE ENCUENTRA EN POBREZA O VULNERABILIDAD.</v>
      </c>
      <c r="K327" s="83" t="str">
        <f>IF(C327&lt;&gt;"",VLOOKUP(C327,LISTAS·PAPP!$H$3:$O$119,4,FALSE),"")</f>
        <v>280 5000 COORDINACION ZONAL 5 - MIES</v>
      </c>
      <c r="L327" s="85" t="str">
        <f>IF(C327&lt;&gt;"",VLOOKUP(C327,LISTAS·PAPP!$H$3:$O$119,8,FALSE),"")</f>
        <v>01120100 BABAHOYO</v>
      </c>
      <c r="M327" s="95" t="s">
        <v>1065</v>
      </c>
      <c r="N327" s="92" t="s">
        <v>1083</v>
      </c>
      <c r="O327" s="92" t="s">
        <v>1205</v>
      </c>
      <c r="P327" s="84" t="str">
        <f>IF(N327&lt;&gt;"",VLOOKUP(N327,LISTAS·PAPP!$U$9:$Y$125,5,FALSE),"")</f>
        <v>102800000.0000.376218</v>
      </c>
      <c r="Q327" s="83" t="str">
        <f>IF(O327&lt;&gt;"",VLOOKUP(O327,LISTAS·PAPP!$U$9:$W$125,3,FALSE),"")</f>
        <v>99999999 SIN ORIENTACION DE GASTO</v>
      </c>
      <c r="R327" s="92" t="s">
        <v>1119</v>
      </c>
      <c r="S327" s="173">
        <v>2001</v>
      </c>
      <c r="T327" s="173">
        <v>1</v>
      </c>
      <c r="U327" s="92" t="s">
        <v>372</v>
      </c>
      <c r="V327" s="92" t="s">
        <v>382</v>
      </c>
      <c r="W327" s="94">
        <v>710510</v>
      </c>
      <c r="X327" s="83" t="str">
        <f>IF(ISERROR(VLOOKUP(W327,LISTAS·PAPP!$AJ$3:$AK$903,2,0))," ",VLOOKUP(W327,LISTAS·PAPP!$AJ$3:$AK$903,2,0))</f>
        <v>Servicios Personales por Contrato</v>
      </c>
      <c r="Y327" s="96">
        <v>14544</v>
      </c>
      <c r="Z327" s="97">
        <v>0</v>
      </c>
      <c r="AA327" s="97">
        <v>2424</v>
      </c>
      <c r="AB327" s="97">
        <v>1212</v>
      </c>
      <c r="AC327" s="97">
        <v>1212</v>
      </c>
      <c r="AD327" s="97">
        <v>1212</v>
      </c>
      <c r="AE327" s="97">
        <v>1212</v>
      </c>
      <c r="AF327" s="97">
        <v>1212</v>
      </c>
      <c r="AG327" s="97">
        <v>1212</v>
      </c>
      <c r="AH327" s="97">
        <v>1212</v>
      </c>
      <c r="AI327" s="97">
        <v>1212</v>
      </c>
      <c r="AJ327" s="97">
        <v>1212</v>
      </c>
      <c r="AK327" s="97">
        <v>1212</v>
      </c>
      <c r="AL327" s="86">
        <f t="shared" si="13"/>
        <v>14544</v>
      </c>
      <c r="AM327" s="87" t="str">
        <f t="shared" si="14"/>
        <v>OK</v>
      </c>
      <c r="AN327" s="1" t="str">
        <f t="shared" si="15"/>
        <v xml:space="preserve">                     </v>
      </c>
    </row>
    <row r="328" spans="1:40" s="88" customFormat="1" ht="50.1" customHeight="1" x14ac:dyDescent="0.25">
      <c r="A328" s="92" t="s">
        <v>43</v>
      </c>
      <c r="B328" s="92" t="s">
        <v>61</v>
      </c>
      <c r="C328" s="92" t="s">
        <v>107</v>
      </c>
      <c r="D328" s="92" t="s">
        <v>1282</v>
      </c>
      <c r="E328" s="92" t="s">
        <v>1283</v>
      </c>
      <c r="F328" s="93">
        <v>1</v>
      </c>
      <c r="G328" s="94" t="s">
        <v>1295</v>
      </c>
      <c r="H328" s="83" t="str">
        <f>IF(M328&lt;&gt;"",VLOOKUP(M328,LISTAS·PAPP!$U$3:$Z$8,2,FALSE),"")</f>
        <v>GARANTIZAR UNA VIDA DIGNA CON IGUALES OPORTUNIDADES PARA TODAS LAS PERSONAS</v>
      </c>
      <c r="I328" s="85" t="str">
        <f>IF(M328&lt;&gt;"",VLOOKUP(M328,LISTAS·PAPP!$U$3:$Z$8,3,FALSE),"")</f>
        <v>FIN DE LA POBREZA</v>
      </c>
      <c r="J328" s="83" t="str">
        <f>IF(M328&lt;&gt;"",VLOOKUP(M328,LISTAS·PAPP!$U$3:$Z$8,4,FALSE),"")</f>
        <v>INCREMENTAR EL ACCESO Y CALIDAD DE LOS SERVICIOS DE INCLUSIÓN SOCIAL CON ÉNFASIS EN LOS GRUPOS DE ATENCIÓN PRIORITARIA Y LA POBLACIÓN QUE SE ENCUENTRA EN POBREZA O VULNERABILIDAD.</v>
      </c>
      <c r="K328" s="83" t="str">
        <f>IF(C328&lt;&gt;"",VLOOKUP(C328,LISTAS·PAPP!$H$3:$O$119,4,FALSE),"")</f>
        <v>280 5000 COORDINACION ZONAL 5 - MIES</v>
      </c>
      <c r="L328" s="85" t="str">
        <f>IF(C328&lt;&gt;"",VLOOKUP(C328,LISTAS·PAPP!$H$3:$O$119,8,FALSE),"")</f>
        <v>01120100 BABAHOYO</v>
      </c>
      <c r="M328" s="95" t="s">
        <v>1065</v>
      </c>
      <c r="N328" s="92" t="s">
        <v>1083</v>
      </c>
      <c r="O328" s="92" t="s">
        <v>1205</v>
      </c>
      <c r="P328" s="84" t="str">
        <f>IF(N328&lt;&gt;"",VLOOKUP(N328,LISTAS·PAPP!$U$9:$Y$125,5,FALSE),"")</f>
        <v>102800000.0000.376218</v>
      </c>
      <c r="Q328" s="83" t="str">
        <f>IF(O328&lt;&gt;"",VLOOKUP(O328,LISTAS·PAPP!$U$9:$W$125,3,FALSE),"")</f>
        <v>99999999 SIN ORIENTACION DE GASTO</v>
      </c>
      <c r="R328" s="92" t="s">
        <v>1119</v>
      </c>
      <c r="S328" s="173">
        <v>2001</v>
      </c>
      <c r="T328" s="173">
        <v>1</v>
      </c>
      <c r="U328" s="92" t="s">
        <v>372</v>
      </c>
      <c r="V328" s="92" t="s">
        <v>382</v>
      </c>
      <c r="W328" s="94">
        <v>710601</v>
      </c>
      <c r="X328" s="83" t="str">
        <f>IF(ISERROR(VLOOKUP(W328,LISTAS·PAPP!$AJ$3:$AK$903,2,0))," ",VLOOKUP(W328,LISTAS·PAPP!$AJ$3:$AK$903,2,0))</f>
        <v>Aporte Patronal</v>
      </c>
      <c r="Y328" s="96">
        <v>1403.5</v>
      </c>
      <c r="Z328" s="97">
        <v>0</v>
      </c>
      <c r="AA328" s="97">
        <v>233.9</v>
      </c>
      <c r="AB328" s="97">
        <v>116.96</v>
      </c>
      <c r="AC328" s="97">
        <v>116.96</v>
      </c>
      <c r="AD328" s="97">
        <v>116.96</v>
      </c>
      <c r="AE328" s="97">
        <v>116.96</v>
      </c>
      <c r="AF328" s="97">
        <v>116.96</v>
      </c>
      <c r="AG328" s="97">
        <v>116.96</v>
      </c>
      <c r="AH328" s="97">
        <v>116.96</v>
      </c>
      <c r="AI328" s="97">
        <v>116.96</v>
      </c>
      <c r="AJ328" s="97">
        <v>116.96</v>
      </c>
      <c r="AK328" s="97">
        <v>116.96</v>
      </c>
      <c r="AL328" s="86">
        <f t="shared" si="13"/>
        <v>1403.5000000000002</v>
      </c>
      <c r="AM328" s="87" t="str">
        <f t="shared" si="14"/>
        <v>OK</v>
      </c>
      <c r="AN328" s="1" t="str">
        <f t="shared" si="15"/>
        <v xml:space="preserve">                     </v>
      </c>
    </row>
    <row r="329" spans="1:40" s="88" customFormat="1" ht="50.1" customHeight="1" x14ac:dyDescent="0.25">
      <c r="A329" s="92" t="s">
        <v>43</v>
      </c>
      <c r="B329" s="92" t="s">
        <v>61</v>
      </c>
      <c r="C329" s="92" t="s">
        <v>107</v>
      </c>
      <c r="D329" s="92" t="s">
        <v>1282</v>
      </c>
      <c r="E329" s="92" t="s">
        <v>1283</v>
      </c>
      <c r="F329" s="93">
        <v>1</v>
      </c>
      <c r="G329" s="94" t="s">
        <v>1295</v>
      </c>
      <c r="H329" s="83" t="str">
        <f>IF(M329&lt;&gt;"",VLOOKUP(M329,LISTAS·PAPP!$U$3:$Z$8,2,FALSE),"")</f>
        <v>GARANTIZAR UNA VIDA DIGNA CON IGUALES OPORTUNIDADES PARA TODAS LAS PERSONAS</v>
      </c>
      <c r="I329" s="85" t="str">
        <f>IF(M329&lt;&gt;"",VLOOKUP(M329,LISTAS·PAPP!$U$3:$Z$8,3,FALSE),"")</f>
        <v>FIN DE LA POBREZA</v>
      </c>
      <c r="J329" s="83" t="str">
        <f>IF(M329&lt;&gt;"",VLOOKUP(M329,LISTAS·PAPP!$U$3:$Z$8,4,FALSE),"")</f>
        <v>INCREMENTAR EL ACCESO Y CALIDAD DE LOS SERVICIOS DE INCLUSIÓN SOCIAL CON ÉNFASIS EN LOS GRUPOS DE ATENCIÓN PRIORITARIA Y LA POBLACIÓN QUE SE ENCUENTRA EN POBREZA O VULNERABILIDAD.</v>
      </c>
      <c r="K329" s="83" t="str">
        <f>IF(C329&lt;&gt;"",VLOOKUP(C329,LISTAS·PAPP!$H$3:$O$119,4,FALSE),"")</f>
        <v>280 5000 COORDINACION ZONAL 5 - MIES</v>
      </c>
      <c r="L329" s="85" t="str">
        <f>IF(C329&lt;&gt;"",VLOOKUP(C329,LISTAS·PAPP!$H$3:$O$119,8,FALSE),"")</f>
        <v>01120100 BABAHOYO</v>
      </c>
      <c r="M329" s="95" t="s">
        <v>1065</v>
      </c>
      <c r="N329" s="92" t="s">
        <v>1083</v>
      </c>
      <c r="O329" s="92" t="s">
        <v>1205</v>
      </c>
      <c r="P329" s="84" t="str">
        <f>IF(N329&lt;&gt;"",VLOOKUP(N329,LISTAS·PAPP!$U$9:$Y$125,5,FALSE),"")</f>
        <v>102800000.0000.376218</v>
      </c>
      <c r="Q329" s="83" t="str">
        <f>IF(O329&lt;&gt;"",VLOOKUP(O329,LISTAS·PAPP!$U$9:$W$125,3,FALSE),"")</f>
        <v>99999999 SIN ORIENTACION DE GASTO</v>
      </c>
      <c r="R329" s="92" t="s">
        <v>1119</v>
      </c>
      <c r="S329" s="173">
        <v>2001</v>
      </c>
      <c r="T329" s="173">
        <v>1</v>
      </c>
      <c r="U329" s="92" t="s">
        <v>372</v>
      </c>
      <c r="V329" s="92" t="s">
        <v>382</v>
      </c>
      <c r="W329" s="94">
        <v>710602</v>
      </c>
      <c r="X329" s="83" t="str">
        <f>IF(ISERROR(VLOOKUP(W329,LISTAS·PAPP!$AJ$3:$AK$903,2,0))," ",VLOOKUP(W329,LISTAS·PAPP!$AJ$3:$AK$903,2,0))</f>
        <v>Fondo de Reserva</v>
      </c>
      <c r="Y329" s="96">
        <v>1212</v>
      </c>
      <c r="Z329" s="97">
        <v>0</v>
      </c>
      <c r="AA329" s="97">
        <v>101</v>
      </c>
      <c r="AB329" s="97">
        <v>101</v>
      </c>
      <c r="AC329" s="97">
        <v>101</v>
      </c>
      <c r="AD329" s="97">
        <v>101</v>
      </c>
      <c r="AE329" s="97">
        <v>101</v>
      </c>
      <c r="AF329" s="97">
        <v>101</v>
      </c>
      <c r="AG329" s="97">
        <v>101</v>
      </c>
      <c r="AH329" s="97">
        <v>101</v>
      </c>
      <c r="AI329" s="97">
        <v>101</v>
      </c>
      <c r="AJ329" s="97">
        <v>101</v>
      </c>
      <c r="AK329" s="97">
        <v>202</v>
      </c>
      <c r="AL329" s="86">
        <f t="shared" si="13"/>
        <v>1212</v>
      </c>
      <c r="AM329" s="87" t="str">
        <f t="shared" si="14"/>
        <v>OK</v>
      </c>
      <c r="AN329" s="1" t="str">
        <f t="shared" si="15"/>
        <v xml:space="preserve">                     </v>
      </c>
    </row>
    <row r="330" spans="1:40" s="88" customFormat="1" ht="50.1" customHeight="1" x14ac:dyDescent="0.25">
      <c r="A330" s="92" t="s">
        <v>43</v>
      </c>
      <c r="B330" s="92" t="s">
        <v>61</v>
      </c>
      <c r="C330" s="92" t="s">
        <v>107</v>
      </c>
      <c r="D330" s="92" t="s">
        <v>1282</v>
      </c>
      <c r="E330" s="92" t="s">
        <v>1285</v>
      </c>
      <c r="F330" s="93">
        <v>14</v>
      </c>
      <c r="G330" s="94" t="s">
        <v>1286</v>
      </c>
      <c r="H330" s="83" t="str">
        <f>IF(M330&lt;&gt;"",VLOOKUP(M330,LISTAS·PAPP!$U$3:$Z$8,2,FALSE),"")</f>
        <v>GARANTIZAR UNA VIDA DIGNA CON IGUALES OPORTUNIDADES PARA TODAS LAS PERSONAS</v>
      </c>
      <c r="I330" s="85" t="str">
        <f>IF(M330&lt;&gt;"",VLOOKUP(M330,LISTAS·PAPP!$U$3:$Z$8,3,FALSE),"")</f>
        <v>FIN DE LA POBREZA</v>
      </c>
      <c r="J330" s="83" t="str">
        <f>IF(M330&lt;&gt;"",VLOOKUP(M330,LISTAS·PAPP!$U$3:$Z$8,4,FALSE),"")</f>
        <v>INCREMENTAR EL ACCESO Y CALIDAD DE LOS SERVICIOS DE INCLUSIÓN SOCIAL CON ÉNFASIS EN LOS GRUPOS DE ATENCIÓN PRIORITARIA Y LA POBLACIÓN QUE SE ENCUENTRA EN POBREZA O VULNERABILIDAD.</v>
      </c>
      <c r="K330" s="83" t="str">
        <f>IF(C330&lt;&gt;"",VLOOKUP(C330,LISTAS·PAPP!$H$3:$O$119,4,FALSE),"")</f>
        <v>280 5000 COORDINACION ZONAL 5 - MIES</v>
      </c>
      <c r="L330" s="85" t="str">
        <f>IF(C330&lt;&gt;"",VLOOKUP(C330,LISTAS·PAPP!$H$3:$O$119,8,FALSE),"")</f>
        <v>01120100 BABAHOYO</v>
      </c>
      <c r="M330" s="95" t="s">
        <v>1065</v>
      </c>
      <c r="N330" s="92" t="s">
        <v>1083</v>
      </c>
      <c r="O330" s="92" t="s">
        <v>1205</v>
      </c>
      <c r="P330" s="84" t="str">
        <f>IF(N330&lt;&gt;"",VLOOKUP(N330,LISTAS·PAPP!$U$9:$Y$125,5,FALSE),"")</f>
        <v>102800000.0000.376218</v>
      </c>
      <c r="Q330" s="83" t="str">
        <f>IF(O330&lt;&gt;"",VLOOKUP(O330,LISTAS·PAPP!$U$9:$W$125,3,FALSE),"")</f>
        <v>99999999 SIN ORIENTACION DE GASTO</v>
      </c>
      <c r="R330" s="92" t="s">
        <v>1119</v>
      </c>
      <c r="S330" s="173">
        <v>2001</v>
      </c>
      <c r="T330" s="173">
        <v>1</v>
      </c>
      <c r="U330" s="92" t="s">
        <v>372</v>
      </c>
      <c r="V330" s="92" t="s">
        <v>383</v>
      </c>
      <c r="W330" s="94">
        <v>730301</v>
      </c>
      <c r="X330" s="83" t="str">
        <f>IF(ISERROR(VLOOKUP(W330,LISTAS·PAPP!$AJ$3:$AK$903,2,0))," ",VLOOKUP(W330,LISTAS·PAPP!$AJ$3:$AK$903,2,0))</f>
        <v>Pasajes al Interior</v>
      </c>
      <c r="Y330" s="96">
        <v>822.08</v>
      </c>
      <c r="Z330" s="97">
        <v>0</v>
      </c>
      <c r="AA330" s="97">
        <v>0</v>
      </c>
      <c r="AB330" s="97">
        <v>0</v>
      </c>
      <c r="AC330" s="97">
        <v>0</v>
      </c>
      <c r="AD330" s="97">
        <v>0</v>
      </c>
      <c r="AE330" s="97">
        <v>411.04</v>
      </c>
      <c r="AF330" s="97">
        <v>0</v>
      </c>
      <c r="AG330" s="97">
        <v>0</v>
      </c>
      <c r="AH330" s="97">
        <v>0</v>
      </c>
      <c r="AI330" s="97">
        <v>0</v>
      </c>
      <c r="AJ330" s="97">
        <v>411.04</v>
      </c>
      <c r="AK330" s="97">
        <v>0</v>
      </c>
      <c r="AL330" s="86">
        <f t="shared" ref="AL330:AL393" si="16">IF(A330&gt;0,(Z330+AA330+AB330+AC330+AD330+AE330+AF330+AG330+AH330+AI330+AJ330+AK330),"")</f>
        <v>822.08</v>
      </c>
      <c r="AM330" s="87" t="str">
        <f t="shared" ref="AM330:AM393" si="17">IF(A330&lt;&gt;"",IF(A330&lt;&gt;"",IF(Y330=AL330,"OK",Y330-AL330),IF(AND(Y330="",AL330=""),"",Z330-AL330))," ")</f>
        <v>OK</v>
      </c>
      <c r="AN330" s="1" t="str">
        <f t="shared" si="15"/>
        <v xml:space="preserve">                     </v>
      </c>
    </row>
    <row r="331" spans="1:40" s="88" customFormat="1" ht="50.1" customHeight="1" x14ac:dyDescent="0.25">
      <c r="A331" s="92" t="s">
        <v>43</v>
      </c>
      <c r="B331" s="92" t="s">
        <v>61</v>
      </c>
      <c r="C331" s="92" t="s">
        <v>107</v>
      </c>
      <c r="D331" s="92" t="s">
        <v>1282</v>
      </c>
      <c r="E331" s="92" t="s">
        <v>1285</v>
      </c>
      <c r="F331" s="93">
        <v>7</v>
      </c>
      <c r="G331" s="94" t="s">
        <v>1286</v>
      </c>
      <c r="H331" s="83" t="str">
        <f>IF(M331&lt;&gt;"",VLOOKUP(M331,LISTAS·PAPP!$U$3:$Z$8,2,FALSE),"")</f>
        <v>GARANTIZAR UNA VIDA DIGNA CON IGUALES OPORTUNIDADES PARA TODAS LAS PERSONAS</v>
      </c>
      <c r="I331" s="85" t="str">
        <f>IF(M331&lt;&gt;"",VLOOKUP(M331,LISTAS·PAPP!$U$3:$Z$8,3,FALSE),"")</f>
        <v>FIN DE LA POBREZA</v>
      </c>
      <c r="J331" s="83" t="str">
        <f>IF(M331&lt;&gt;"",VLOOKUP(M331,LISTAS·PAPP!$U$3:$Z$8,4,FALSE),"")</f>
        <v>INCREMENTAR EL ACCESO Y CALIDAD DE LOS SERVICIOS DE INCLUSIÓN SOCIAL CON ÉNFASIS EN LOS GRUPOS DE ATENCIÓN PRIORITARIA Y LA POBLACIÓN QUE SE ENCUENTRA EN POBREZA O VULNERABILIDAD.</v>
      </c>
      <c r="K331" s="83" t="str">
        <f>IF(C331&lt;&gt;"",VLOOKUP(C331,LISTAS·PAPP!$H$3:$O$119,4,FALSE),"")</f>
        <v>280 5000 COORDINACION ZONAL 5 - MIES</v>
      </c>
      <c r="L331" s="85" t="str">
        <f>IF(C331&lt;&gt;"",VLOOKUP(C331,LISTAS·PAPP!$H$3:$O$119,8,FALSE),"")</f>
        <v>01120100 BABAHOYO</v>
      </c>
      <c r="M331" s="95" t="s">
        <v>1065</v>
      </c>
      <c r="N331" s="92" t="s">
        <v>1083</v>
      </c>
      <c r="O331" s="92" t="s">
        <v>1205</v>
      </c>
      <c r="P331" s="84" t="str">
        <f>IF(N331&lt;&gt;"",VLOOKUP(N331,LISTAS·PAPP!$U$9:$Y$125,5,FALSE),"")</f>
        <v>102800000.0000.376218</v>
      </c>
      <c r="Q331" s="83" t="str">
        <f>IF(O331&lt;&gt;"",VLOOKUP(O331,LISTAS·PAPP!$U$9:$W$125,3,FALSE),"")</f>
        <v>99999999 SIN ORIENTACION DE GASTO</v>
      </c>
      <c r="R331" s="92" t="s">
        <v>1119</v>
      </c>
      <c r="S331" s="173">
        <v>2001</v>
      </c>
      <c r="T331" s="173">
        <v>1</v>
      </c>
      <c r="U331" s="92" t="s">
        <v>372</v>
      </c>
      <c r="V331" s="92" t="s">
        <v>383</v>
      </c>
      <c r="W331" s="94">
        <v>730303</v>
      </c>
      <c r="X331" s="83" t="str">
        <f>IF(ISERROR(VLOOKUP(W331,LISTAS·PAPP!$AJ$3:$AK$903,2,0))," ",VLOOKUP(W331,LISTAS·PAPP!$AJ$3:$AK$903,2,0))</f>
        <v>Viáticos y Subsistencias en el Interior</v>
      </c>
      <c r="Y331" s="96">
        <v>1120</v>
      </c>
      <c r="Z331" s="97">
        <v>0</v>
      </c>
      <c r="AA331" s="97">
        <v>0</v>
      </c>
      <c r="AB331" s="97">
        <v>0</v>
      </c>
      <c r="AC331" s="97">
        <v>0</v>
      </c>
      <c r="AD331" s="97">
        <v>160</v>
      </c>
      <c r="AE331" s="97">
        <v>160</v>
      </c>
      <c r="AF331" s="97">
        <v>160</v>
      </c>
      <c r="AG331" s="97">
        <v>160</v>
      </c>
      <c r="AH331" s="97">
        <v>160</v>
      </c>
      <c r="AI331" s="97">
        <v>160</v>
      </c>
      <c r="AJ331" s="97">
        <v>160</v>
      </c>
      <c r="AK331" s="97">
        <v>0</v>
      </c>
      <c r="AL331" s="86">
        <f t="shared" si="16"/>
        <v>1120</v>
      </c>
      <c r="AM331" s="87" t="str">
        <f t="shared" si="17"/>
        <v>OK</v>
      </c>
      <c r="AN331" s="1" t="str">
        <f t="shared" ref="AN331:AN394" si="18">IF(A331&lt;&gt;"",IF(A331="","Escoger ESTRUCTURA ORGANIZACIONAL;",)&amp;" "&amp;(IF(B331="","Escoger RELACIONAMIENTO INSTITUCIONAL;",)&amp;" "&amp;(IF(C331="","Escoger UNIDADES ADMINISTRATIVAS;",)&amp;" "&amp;(IF(D331="","Colocar COMPONENTE DEL PROYECTO DE INVERSIÓN;",)&amp;" "&amp;(IF(E331="","Colocar ACTIVIDADES DEL PAPP;",)&amp;" "&amp;(IF(F331="","Colocar META DE LA ACTIVIDAD;",)&amp;" "&amp;(IF(G331="","Colocar INDICADOR DE LA META;",)&amp;" "&amp;(IF(H331="","No visualiza PLAN NACIONAL DE DESARROLLO;",)&amp;" "&amp;(IF(I331="","No visualiza PROGRAMA NACIONAL;",)&amp;" "&amp;(IF(J331="","No visualiza OBJETIVO ESTRATEGICO INSTITUCIONAL;",)&amp;" "&amp;(IF(K331="","No visualiza CENTRO GESTOR;",)&amp;" "&amp;(IF(L331="","No visualiza AREA FUNCIONAL;",)&amp;" "&amp;(IF(M331="","Escoger PRODUCTO INSTITUCIONAL;",)&amp;" "&amp;(IF(N331="","Escoger PROYECTO;",)&amp;" "&amp;(IF(O331="","Escoger ACTIVIDAD SINAFIP;",)&amp;" "&amp;(IF(P331="","No visualiza CODIGO UNICO DE PROYECTO;",)&amp;" "&amp;(IF(Q331="","No visualiza POLITICA DE IGUALDAD;",)&amp;" "&amp;(IF(R331="","Escoger FUENTE;",)&amp;" "&amp;(IF(U331="","Escoger NATURALEZA DE GASTO;",)&amp;" "&amp;(IF(V331="","Escoger GRUPO DE GASTO;",)&amp;" "&amp;(IF(W331="","Colocar ITEM PRESUPUESTARIO;",)&amp;" "&amp;(IF(X331="","No visualiza DESCRIPCION ITEM PRESUPUESTARIO;",))))))))))))))))))))))," ")</f>
        <v xml:space="preserve">                     </v>
      </c>
    </row>
    <row r="332" spans="1:40" s="88" customFormat="1" ht="50.1" customHeight="1" x14ac:dyDescent="0.25">
      <c r="A332" s="92" t="s">
        <v>43</v>
      </c>
      <c r="B332" s="92" t="s">
        <v>62</v>
      </c>
      <c r="C332" s="92" t="s">
        <v>108</v>
      </c>
      <c r="D332" s="92" t="s">
        <v>1282</v>
      </c>
      <c r="E332" s="92" t="s">
        <v>1283</v>
      </c>
      <c r="F332" s="93">
        <v>1</v>
      </c>
      <c r="G332" s="94" t="s">
        <v>1295</v>
      </c>
      <c r="H332" s="83" t="str">
        <f>IF(M332&lt;&gt;"",VLOOKUP(M332,LISTAS·PAPP!$U$3:$Z$8,2,FALSE),"")</f>
        <v>GARANTIZAR UNA VIDA DIGNA CON IGUALES OPORTUNIDADES PARA TODAS LAS PERSONAS</v>
      </c>
      <c r="I332" s="85" t="str">
        <f>IF(M332&lt;&gt;"",VLOOKUP(M332,LISTAS·PAPP!$U$3:$Z$8,3,FALSE),"")</f>
        <v>FIN DE LA POBREZA</v>
      </c>
      <c r="J332" s="83" t="str">
        <f>IF(M332&lt;&gt;"",VLOOKUP(M332,LISTAS·PAPP!$U$3:$Z$8,4,FALSE),"")</f>
        <v>INCREMENTAR EL ACCESO Y CALIDAD DE LOS SERVICIOS DE INCLUSIÓN SOCIAL CON ÉNFASIS EN LOS GRUPOS DE ATENCIÓN PRIORITARIA Y LA POBLACIÓN QUE SE ENCUENTRA EN POBREZA O VULNERABILIDAD.</v>
      </c>
      <c r="K332" s="83" t="str">
        <f>IF(C332&lt;&gt;"",VLOOKUP(C332,LISTAS·PAPP!$H$3:$O$119,4,FALSE),"")</f>
        <v>280 6000 COORDINACION ZONAL 6 - MIES</v>
      </c>
      <c r="L332" s="85" t="str">
        <f>IF(C332&lt;&gt;"",VLOOKUP(C332,LISTAS·PAPP!$H$3:$O$119,8,FALSE),"")</f>
        <v>02010100 CUENCA</v>
      </c>
      <c r="M332" s="95" t="s">
        <v>1065</v>
      </c>
      <c r="N332" s="92" t="s">
        <v>1083</v>
      </c>
      <c r="O332" s="92" t="s">
        <v>1205</v>
      </c>
      <c r="P332" s="84" t="str">
        <f>IF(N332&lt;&gt;"",VLOOKUP(N332,LISTAS·PAPP!$U$9:$Y$125,5,FALSE),"")</f>
        <v>102800000.0000.376218</v>
      </c>
      <c r="Q332" s="83" t="str">
        <f>IF(O332&lt;&gt;"",VLOOKUP(O332,LISTAS·PAPP!$U$9:$W$125,3,FALSE),"")</f>
        <v>99999999 SIN ORIENTACION DE GASTO</v>
      </c>
      <c r="R332" s="92" t="s">
        <v>1119</v>
      </c>
      <c r="S332" s="173">
        <v>2001</v>
      </c>
      <c r="T332" s="173">
        <v>1</v>
      </c>
      <c r="U332" s="92" t="s">
        <v>372</v>
      </c>
      <c r="V332" s="92" t="s">
        <v>382</v>
      </c>
      <c r="W332" s="94">
        <v>710203</v>
      </c>
      <c r="X332" s="83" t="str">
        <f>IF(ISERROR(VLOOKUP(W332,LISTAS·PAPP!$AJ$3:$AK$903,2,0))," ",VLOOKUP(W332,LISTAS·PAPP!$AJ$3:$AK$903,2,0))</f>
        <v>Decimo Tercer Sueldo</v>
      </c>
      <c r="Y332" s="96">
        <v>1212</v>
      </c>
      <c r="Z332" s="97">
        <v>0</v>
      </c>
      <c r="AA332" s="97">
        <v>0</v>
      </c>
      <c r="AB332" s="97">
        <v>0</v>
      </c>
      <c r="AC332" s="97">
        <v>0</v>
      </c>
      <c r="AD332" s="97">
        <v>0</v>
      </c>
      <c r="AE332" s="97">
        <v>0</v>
      </c>
      <c r="AF332" s="97">
        <v>0</v>
      </c>
      <c r="AG332" s="97">
        <v>0</v>
      </c>
      <c r="AH332" s="97">
        <v>0</v>
      </c>
      <c r="AI332" s="97">
        <v>0</v>
      </c>
      <c r="AJ332" s="97">
        <v>0</v>
      </c>
      <c r="AK332" s="97">
        <v>1212</v>
      </c>
      <c r="AL332" s="86">
        <f t="shared" si="16"/>
        <v>1212</v>
      </c>
      <c r="AM332" s="87" t="str">
        <f t="shared" si="17"/>
        <v>OK</v>
      </c>
      <c r="AN332" s="1" t="str">
        <f t="shared" si="18"/>
        <v xml:space="preserve">                     </v>
      </c>
    </row>
    <row r="333" spans="1:40" s="88" customFormat="1" ht="50.1" customHeight="1" x14ac:dyDescent="0.25">
      <c r="A333" s="92" t="s">
        <v>43</v>
      </c>
      <c r="B333" s="92" t="s">
        <v>62</v>
      </c>
      <c r="C333" s="92" t="s">
        <v>108</v>
      </c>
      <c r="D333" s="92" t="s">
        <v>1282</v>
      </c>
      <c r="E333" s="92" t="s">
        <v>1283</v>
      </c>
      <c r="F333" s="93">
        <v>1</v>
      </c>
      <c r="G333" s="94" t="s">
        <v>1295</v>
      </c>
      <c r="H333" s="83" t="str">
        <f>IF(M333&lt;&gt;"",VLOOKUP(M333,LISTAS·PAPP!$U$3:$Z$8,2,FALSE),"")</f>
        <v>GARANTIZAR UNA VIDA DIGNA CON IGUALES OPORTUNIDADES PARA TODAS LAS PERSONAS</v>
      </c>
      <c r="I333" s="85" t="str">
        <f>IF(M333&lt;&gt;"",VLOOKUP(M333,LISTAS·PAPP!$U$3:$Z$8,3,FALSE),"")</f>
        <v>FIN DE LA POBREZA</v>
      </c>
      <c r="J333" s="83" t="str">
        <f>IF(M333&lt;&gt;"",VLOOKUP(M333,LISTAS·PAPP!$U$3:$Z$8,4,FALSE),"")</f>
        <v>INCREMENTAR EL ACCESO Y CALIDAD DE LOS SERVICIOS DE INCLUSIÓN SOCIAL CON ÉNFASIS EN LOS GRUPOS DE ATENCIÓN PRIORITARIA Y LA POBLACIÓN QUE SE ENCUENTRA EN POBREZA O VULNERABILIDAD.</v>
      </c>
      <c r="K333" s="83" t="str">
        <f>IF(C333&lt;&gt;"",VLOOKUP(C333,LISTAS·PAPP!$H$3:$O$119,4,FALSE),"")</f>
        <v>280 6000 COORDINACION ZONAL 6 - MIES</v>
      </c>
      <c r="L333" s="85" t="str">
        <f>IF(C333&lt;&gt;"",VLOOKUP(C333,LISTAS·PAPP!$H$3:$O$119,8,FALSE),"")</f>
        <v>02010100 CUENCA</v>
      </c>
      <c r="M333" s="95" t="s">
        <v>1065</v>
      </c>
      <c r="N333" s="92" t="s">
        <v>1083</v>
      </c>
      <c r="O333" s="92" t="s">
        <v>1205</v>
      </c>
      <c r="P333" s="84" t="str">
        <f>IF(N333&lt;&gt;"",VLOOKUP(N333,LISTAS·PAPP!$U$9:$Y$125,5,FALSE),"")</f>
        <v>102800000.0000.376218</v>
      </c>
      <c r="Q333" s="83" t="str">
        <f>IF(O333&lt;&gt;"",VLOOKUP(O333,LISTAS·PAPP!$U$9:$W$125,3,FALSE),"")</f>
        <v>99999999 SIN ORIENTACION DE GASTO</v>
      </c>
      <c r="R333" s="92" t="s">
        <v>1119</v>
      </c>
      <c r="S333" s="173">
        <v>2001</v>
      </c>
      <c r="T333" s="173">
        <v>1</v>
      </c>
      <c r="U333" s="92" t="s">
        <v>372</v>
      </c>
      <c r="V333" s="92" t="s">
        <v>382</v>
      </c>
      <c r="W333" s="94">
        <v>710204</v>
      </c>
      <c r="X333" s="83" t="str">
        <f>IF(ISERROR(VLOOKUP(W333,LISTAS·PAPP!$AJ$3:$AK$903,2,0))," ",VLOOKUP(W333,LISTAS·PAPP!$AJ$3:$AK$903,2,0))</f>
        <v>Decimo Cuarto Sueldo</v>
      </c>
      <c r="Y333" s="96">
        <v>400</v>
      </c>
      <c r="Z333" s="97">
        <v>0</v>
      </c>
      <c r="AA333" s="97">
        <v>0</v>
      </c>
      <c r="AB333" s="97">
        <v>0</v>
      </c>
      <c r="AC333" s="97">
        <v>0</v>
      </c>
      <c r="AD333" s="97">
        <v>0</v>
      </c>
      <c r="AE333" s="97">
        <v>0</v>
      </c>
      <c r="AF333" s="97">
        <v>0</v>
      </c>
      <c r="AG333" s="97">
        <v>400</v>
      </c>
      <c r="AH333" s="97">
        <v>0</v>
      </c>
      <c r="AI333" s="97">
        <v>0</v>
      </c>
      <c r="AJ333" s="97">
        <v>0</v>
      </c>
      <c r="AK333" s="97">
        <v>0</v>
      </c>
      <c r="AL333" s="86">
        <f t="shared" si="16"/>
        <v>400</v>
      </c>
      <c r="AM333" s="87" t="str">
        <f t="shared" si="17"/>
        <v>OK</v>
      </c>
      <c r="AN333" s="1" t="str">
        <f t="shared" si="18"/>
        <v xml:space="preserve">                     </v>
      </c>
    </row>
    <row r="334" spans="1:40" s="88" customFormat="1" ht="50.1" customHeight="1" x14ac:dyDescent="0.25">
      <c r="A334" s="92" t="s">
        <v>43</v>
      </c>
      <c r="B334" s="92" t="s">
        <v>62</v>
      </c>
      <c r="C334" s="92" t="s">
        <v>108</v>
      </c>
      <c r="D334" s="92" t="s">
        <v>1282</v>
      </c>
      <c r="E334" s="92" t="s">
        <v>1283</v>
      </c>
      <c r="F334" s="93">
        <v>1</v>
      </c>
      <c r="G334" s="94" t="s">
        <v>1295</v>
      </c>
      <c r="H334" s="83" t="str">
        <f>IF(M334&lt;&gt;"",VLOOKUP(M334,LISTAS·PAPP!$U$3:$Z$8,2,FALSE),"")</f>
        <v>GARANTIZAR UNA VIDA DIGNA CON IGUALES OPORTUNIDADES PARA TODAS LAS PERSONAS</v>
      </c>
      <c r="I334" s="85" t="str">
        <f>IF(M334&lt;&gt;"",VLOOKUP(M334,LISTAS·PAPP!$U$3:$Z$8,3,FALSE),"")</f>
        <v>FIN DE LA POBREZA</v>
      </c>
      <c r="J334" s="83" t="str">
        <f>IF(M334&lt;&gt;"",VLOOKUP(M334,LISTAS·PAPP!$U$3:$Z$8,4,FALSE),"")</f>
        <v>INCREMENTAR EL ACCESO Y CALIDAD DE LOS SERVICIOS DE INCLUSIÓN SOCIAL CON ÉNFASIS EN LOS GRUPOS DE ATENCIÓN PRIORITARIA Y LA POBLACIÓN QUE SE ENCUENTRA EN POBREZA O VULNERABILIDAD.</v>
      </c>
      <c r="K334" s="83" t="str">
        <f>IF(C334&lt;&gt;"",VLOOKUP(C334,LISTAS·PAPP!$H$3:$O$119,4,FALSE),"")</f>
        <v>280 6000 COORDINACION ZONAL 6 - MIES</v>
      </c>
      <c r="L334" s="85" t="str">
        <f>IF(C334&lt;&gt;"",VLOOKUP(C334,LISTAS·PAPP!$H$3:$O$119,8,FALSE),"")</f>
        <v>02010100 CUENCA</v>
      </c>
      <c r="M334" s="95" t="s">
        <v>1065</v>
      </c>
      <c r="N334" s="92" t="s">
        <v>1083</v>
      </c>
      <c r="O334" s="92" t="s">
        <v>1205</v>
      </c>
      <c r="P334" s="84" t="str">
        <f>IF(N334&lt;&gt;"",VLOOKUP(N334,LISTAS·PAPP!$U$9:$Y$125,5,FALSE),"")</f>
        <v>102800000.0000.376218</v>
      </c>
      <c r="Q334" s="83" t="str">
        <f>IF(O334&lt;&gt;"",VLOOKUP(O334,LISTAS·PAPP!$U$9:$W$125,3,FALSE),"")</f>
        <v>99999999 SIN ORIENTACION DE GASTO</v>
      </c>
      <c r="R334" s="92" t="s">
        <v>1119</v>
      </c>
      <c r="S334" s="173">
        <v>2001</v>
      </c>
      <c r="T334" s="173">
        <v>1</v>
      </c>
      <c r="U334" s="92" t="s">
        <v>372</v>
      </c>
      <c r="V334" s="92" t="s">
        <v>382</v>
      </c>
      <c r="W334" s="94">
        <v>710510</v>
      </c>
      <c r="X334" s="83" t="str">
        <f>IF(ISERROR(VLOOKUP(W334,LISTAS·PAPP!$AJ$3:$AK$903,2,0))," ",VLOOKUP(W334,LISTAS·PAPP!$AJ$3:$AK$903,2,0))</f>
        <v>Servicios Personales por Contrato</v>
      </c>
      <c r="Y334" s="96">
        <v>14544</v>
      </c>
      <c r="Z334" s="97">
        <v>0</v>
      </c>
      <c r="AA334" s="97">
        <v>2424</v>
      </c>
      <c r="AB334" s="97">
        <v>1212</v>
      </c>
      <c r="AC334" s="97">
        <v>1212</v>
      </c>
      <c r="AD334" s="97">
        <v>1212</v>
      </c>
      <c r="AE334" s="97">
        <v>1212</v>
      </c>
      <c r="AF334" s="97">
        <v>1212</v>
      </c>
      <c r="AG334" s="97">
        <v>1212</v>
      </c>
      <c r="AH334" s="97">
        <v>1212</v>
      </c>
      <c r="AI334" s="97">
        <v>1212</v>
      </c>
      <c r="AJ334" s="97">
        <v>1212</v>
      </c>
      <c r="AK334" s="97">
        <v>1212</v>
      </c>
      <c r="AL334" s="86">
        <f t="shared" si="16"/>
        <v>14544</v>
      </c>
      <c r="AM334" s="87" t="str">
        <f t="shared" si="17"/>
        <v>OK</v>
      </c>
      <c r="AN334" s="1" t="str">
        <f t="shared" si="18"/>
        <v xml:space="preserve">                     </v>
      </c>
    </row>
    <row r="335" spans="1:40" s="88" customFormat="1" ht="50.1" customHeight="1" x14ac:dyDescent="0.25">
      <c r="A335" s="92" t="s">
        <v>43</v>
      </c>
      <c r="B335" s="92" t="s">
        <v>62</v>
      </c>
      <c r="C335" s="92" t="s">
        <v>108</v>
      </c>
      <c r="D335" s="92" t="s">
        <v>1282</v>
      </c>
      <c r="E335" s="92" t="s">
        <v>1283</v>
      </c>
      <c r="F335" s="93">
        <v>1</v>
      </c>
      <c r="G335" s="94" t="s">
        <v>1295</v>
      </c>
      <c r="H335" s="83" t="str">
        <f>IF(M335&lt;&gt;"",VLOOKUP(M335,LISTAS·PAPP!$U$3:$Z$8,2,FALSE),"")</f>
        <v>GARANTIZAR UNA VIDA DIGNA CON IGUALES OPORTUNIDADES PARA TODAS LAS PERSONAS</v>
      </c>
      <c r="I335" s="85" t="str">
        <f>IF(M335&lt;&gt;"",VLOOKUP(M335,LISTAS·PAPP!$U$3:$Z$8,3,FALSE),"")</f>
        <v>FIN DE LA POBREZA</v>
      </c>
      <c r="J335" s="83" t="str">
        <f>IF(M335&lt;&gt;"",VLOOKUP(M335,LISTAS·PAPP!$U$3:$Z$8,4,FALSE),"")</f>
        <v>INCREMENTAR EL ACCESO Y CALIDAD DE LOS SERVICIOS DE INCLUSIÓN SOCIAL CON ÉNFASIS EN LOS GRUPOS DE ATENCIÓN PRIORITARIA Y LA POBLACIÓN QUE SE ENCUENTRA EN POBREZA O VULNERABILIDAD.</v>
      </c>
      <c r="K335" s="83" t="str">
        <f>IF(C335&lt;&gt;"",VLOOKUP(C335,LISTAS·PAPP!$H$3:$O$119,4,FALSE),"")</f>
        <v>280 6000 COORDINACION ZONAL 6 - MIES</v>
      </c>
      <c r="L335" s="85" t="str">
        <f>IF(C335&lt;&gt;"",VLOOKUP(C335,LISTAS·PAPP!$H$3:$O$119,8,FALSE),"")</f>
        <v>02010100 CUENCA</v>
      </c>
      <c r="M335" s="95" t="s">
        <v>1065</v>
      </c>
      <c r="N335" s="92" t="s">
        <v>1083</v>
      </c>
      <c r="O335" s="92" t="s">
        <v>1205</v>
      </c>
      <c r="P335" s="84" t="str">
        <f>IF(N335&lt;&gt;"",VLOOKUP(N335,LISTAS·PAPP!$U$9:$Y$125,5,FALSE),"")</f>
        <v>102800000.0000.376218</v>
      </c>
      <c r="Q335" s="83" t="str">
        <f>IF(O335&lt;&gt;"",VLOOKUP(O335,LISTAS·PAPP!$U$9:$W$125,3,FALSE),"")</f>
        <v>99999999 SIN ORIENTACION DE GASTO</v>
      </c>
      <c r="R335" s="92" t="s">
        <v>1119</v>
      </c>
      <c r="S335" s="173">
        <v>2001</v>
      </c>
      <c r="T335" s="173">
        <v>1</v>
      </c>
      <c r="U335" s="92" t="s">
        <v>372</v>
      </c>
      <c r="V335" s="92" t="s">
        <v>382</v>
      </c>
      <c r="W335" s="94">
        <v>710601</v>
      </c>
      <c r="X335" s="83" t="str">
        <f>IF(ISERROR(VLOOKUP(W335,LISTAS·PAPP!$AJ$3:$AK$903,2,0))," ",VLOOKUP(W335,LISTAS·PAPP!$AJ$3:$AK$903,2,0))</f>
        <v>Aporte Patronal</v>
      </c>
      <c r="Y335" s="96">
        <v>1403.5</v>
      </c>
      <c r="Z335" s="97">
        <v>0</v>
      </c>
      <c r="AA335" s="97">
        <v>233.9</v>
      </c>
      <c r="AB335" s="97">
        <v>116.96</v>
      </c>
      <c r="AC335" s="97">
        <v>116.96</v>
      </c>
      <c r="AD335" s="97">
        <v>116.96</v>
      </c>
      <c r="AE335" s="97">
        <v>116.96</v>
      </c>
      <c r="AF335" s="97">
        <v>116.96</v>
      </c>
      <c r="AG335" s="97">
        <v>116.96</v>
      </c>
      <c r="AH335" s="97">
        <v>116.96</v>
      </c>
      <c r="AI335" s="97">
        <v>116.96</v>
      </c>
      <c r="AJ335" s="97">
        <v>116.96</v>
      </c>
      <c r="AK335" s="97">
        <v>116.96</v>
      </c>
      <c r="AL335" s="86">
        <f t="shared" si="16"/>
        <v>1403.5000000000002</v>
      </c>
      <c r="AM335" s="87" t="str">
        <f t="shared" si="17"/>
        <v>OK</v>
      </c>
      <c r="AN335" s="1" t="str">
        <f t="shared" si="18"/>
        <v xml:space="preserve">                     </v>
      </c>
    </row>
    <row r="336" spans="1:40" s="88" customFormat="1" ht="50.1" customHeight="1" x14ac:dyDescent="0.25">
      <c r="A336" s="92" t="s">
        <v>43</v>
      </c>
      <c r="B336" s="92" t="s">
        <v>62</v>
      </c>
      <c r="C336" s="92" t="s">
        <v>108</v>
      </c>
      <c r="D336" s="92" t="s">
        <v>1282</v>
      </c>
      <c r="E336" s="92" t="s">
        <v>1283</v>
      </c>
      <c r="F336" s="93">
        <v>1</v>
      </c>
      <c r="G336" s="94" t="s">
        <v>1295</v>
      </c>
      <c r="H336" s="83" t="str">
        <f>IF(M336&lt;&gt;"",VLOOKUP(M336,LISTAS·PAPP!$U$3:$Z$8,2,FALSE),"")</f>
        <v>GARANTIZAR UNA VIDA DIGNA CON IGUALES OPORTUNIDADES PARA TODAS LAS PERSONAS</v>
      </c>
      <c r="I336" s="85" t="str">
        <f>IF(M336&lt;&gt;"",VLOOKUP(M336,LISTAS·PAPP!$U$3:$Z$8,3,FALSE),"")</f>
        <v>FIN DE LA POBREZA</v>
      </c>
      <c r="J336" s="83" t="str">
        <f>IF(M336&lt;&gt;"",VLOOKUP(M336,LISTAS·PAPP!$U$3:$Z$8,4,FALSE),"")</f>
        <v>INCREMENTAR EL ACCESO Y CALIDAD DE LOS SERVICIOS DE INCLUSIÓN SOCIAL CON ÉNFASIS EN LOS GRUPOS DE ATENCIÓN PRIORITARIA Y LA POBLACIÓN QUE SE ENCUENTRA EN POBREZA O VULNERABILIDAD.</v>
      </c>
      <c r="K336" s="83" t="str">
        <f>IF(C336&lt;&gt;"",VLOOKUP(C336,LISTAS·PAPP!$H$3:$O$119,4,FALSE),"")</f>
        <v>280 6000 COORDINACION ZONAL 6 - MIES</v>
      </c>
      <c r="L336" s="85" t="str">
        <f>IF(C336&lt;&gt;"",VLOOKUP(C336,LISTAS·PAPP!$H$3:$O$119,8,FALSE),"")</f>
        <v>02010100 CUENCA</v>
      </c>
      <c r="M336" s="95" t="s">
        <v>1065</v>
      </c>
      <c r="N336" s="92" t="s">
        <v>1083</v>
      </c>
      <c r="O336" s="92" t="s">
        <v>1205</v>
      </c>
      <c r="P336" s="84" t="str">
        <f>IF(N336&lt;&gt;"",VLOOKUP(N336,LISTAS·PAPP!$U$9:$Y$125,5,FALSE),"")</f>
        <v>102800000.0000.376218</v>
      </c>
      <c r="Q336" s="83" t="str">
        <f>IF(O336&lt;&gt;"",VLOOKUP(O336,LISTAS·PAPP!$U$9:$W$125,3,FALSE),"")</f>
        <v>99999999 SIN ORIENTACION DE GASTO</v>
      </c>
      <c r="R336" s="92" t="s">
        <v>1119</v>
      </c>
      <c r="S336" s="173">
        <v>2001</v>
      </c>
      <c r="T336" s="173">
        <v>1</v>
      </c>
      <c r="U336" s="92" t="s">
        <v>372</v>
      </c>
      <c r="V336" s="92" t="s">
        <v>382</v>
      </c>
      <c r="W336" s="94">
        <v>710602</v>
      </c>
      <c r="X336" s="83" t="str">
        <f>IF(ISERROR(VLOOKUP(W336,LISTAS·PAPP!$AJ$3:$AK$903,2,0))," ",VLOOKUP(W336,LISTAS·PAPP!$AJ$3:$AK$903,2,0))</f>
        <v>Fondo de Reserva</v>
      </c>
      <c r="Y336" s="96">
        <v>1212</v>
      </c>
      <c r="Z336" s="97">
        <v>0</v>
      </c>
      <c r="AA336" s="97">
        <v>101</v>
      </c>
      <c r="AB336" s="97">
        <v>101</v>
      </c>
      <c r="AC336" s="97">
        <v>101</v>
      </c>
      <c r="AD336" s="97">
        <v>101</v>
      </c>
      <c r="AE336" s="97">
        <v>101</v>
      </c>
      <c r="AF336" s="97">
        <v>101</v>
      </c>
      <c r="AG336" s="97">
        <v>101</v>
      </c>
      <c r="AH336" s="97">
        <v>101</v>
      </c>
      <c r="AI336" s="97">
        <v>101</v>
      </c>
      <c r="AJ336" s="97">
        <v>101</v>
      </c>
      <c r="AK336" s="97">
        <v>202</v>
      </c>
      <c r="AL336" s="86">
        <f t="shared" si="16"/>
        <v>1212</v>
      </c>
      <c r="AM336" s="87" t="str">
        <f t="shared" si="17"/>
        <v>OK</v>
      </c>
      <c r="AN336" s="1" t="str">
        <f t="shared" si="18"/>
        <v xml:space="preserve">                     </v>
      </c>
    </row>
    <row r="337" spans="1:40" s="88" customFormat="1" ht="50.1" customHeight="1" x14ac:dyDescent="0.25">
      <c r="A337" s="92" t="s">
        <v>43</v>
      </c>
      <c r="B337" s="92" t="s">
        <v>62</v>
      </c>
      <c r="C337" s="92" t="s">
        <v>108</v>
      </c>
      <c r="D337" s="92" t="s">
        <v>1282</v>
      </c>
      <c r="E337" s="92" t="s">
        <v>1285</v>
      </c>
      <c r="F337" s="93">
        <v>7</v>
      </c>
      <c r="G337" s="94" t="s">
        <v>1286</v>
      </c>
      <c r="H337" s="83" t="str">
        <f>IF(M337&lt;&gt;"",VLOOKUP(M337,LISTAS·PAPP!$U$3:$Z$8,2,FALSE),"")</f>
        <v>GARANTIZAR UNA VIDA DIGNA CON IGUALES OPORTUNIDADES PARA TODAS LAS PERSONAS</v>
      </c>
      <c r="I337" s="85" t="str">
        <f>IF(M337&lt;&gt;"",VLOOKUP(M337,LISTAS·PAPP!$U$3:$Z$8,3,FALSE),"")</f>
        <v>FIN DE LA POBREZA</v>
      </c>
      <c r="J337" s="83" t="str">
        <f>IF(M337&lt;&gt;"",VLOOKUP(M337,LISTAS·PAPP!$U$3:$Z$8,4,FALSE),"")</f>
        <v>INCREMENTAR EL ACCESO Y CALIDAD DE LOS SERVICIOS DE INCLUSIÓN SOCIAL CON ÉNFASIS EN LOS GRUPOS DE ATENCIÓN PRIORITARIA Y LA POBLACIÓN QUE SE ENCUENTRA EN POBREZA O VULNERABILIDAD.</v>
      </c>
      <c r="K337" s="83" t="str">
        <f>IF(C337&lt;&gt;"",VLOOKUP(C337,LISTAS·PAPP!$H$3:$O$119,4,FALSE),"")</f>
        <v>280 6000 COORDINACION ZONAL 6 - MIES</v>
      </c>
      <c r="L337" s="85" t="str">
        <f>IF(C337&lt;&gt;"",VLOOKUP(C337,LISTAS·PAPP!$H$3:$O$119,8,FALSE),"")</f>
        <v>02010100 CUENCA</v>
      </c>
      <c r="M337" s="95" t="s">
        <v>1065</v>
      </c>
      <c r="N337" s="92" t="s">
        <v>1083</v>
      </c>
      <c r="O337" s="92" t="s">
        <v>1205</v>
      </c>
      <c r="P337" s="84" t="str">
        <f>IF(N337&lt;&gt;"",VLOOKUP(N337,LISTAS·PAPP!$U$9:$Y$125,5,FALSE),"")</f>
        <v>102800000.0000.376218</v>
      </c>
      <c r="Q337" s="83" t="str">
        <f>IF(O337&lt;&gt;"",VLOOKUP(O337,LISTAS·PAPP!$U$9:$W$125,3,FALSE),"")</f>
        <v>99999999 SIN ORIENTACION DE GASTO</v>
      </c>
      <c r="R337" s="92" t="s">
        <v>1119</v>
      </c>
      <c r="S337" s="173">
        <v>2001</v>
      </c>
      <c r="T337" s="173">
        <v>1</v>
      </c>
      <c r="U337" s="92" t="s">
        <v>372</v>
      </c>
      <c r="V337" s="92" t="s">
        <v>383</v>
      </c>
      <c r="W337" s="94">
        <v>730301</v>
      </c>
      <c r="X337" s="83" t="str">
        <f>IF(ISERROR(VLOOKUP(W337,LISTAS·PAPP!$AJ$3:$AK$903,2,0))," ",VLOOKUP(W337,LISTAS·PAPP!$AJ$3:$AK$903,2,0))</f>
        <v>Pasajes al Interior</v>
      </c>
      <c r="Y337" s="96">
        <v>505.43</v>
      </c>
      <c r="Z337" s="97">
        <v>0</v>
      </c>
      <c r="AA337" s="97">
        <v>0</v>
      </c>
      <c r="AB337" s="97">
        <v>0</v>
      </c>
      <c r="AC337" s="97">
        <v>0</v>
      </c>
      <c r="AD337" s="97">
        <v>0</v>
      </c>
      <c r="AE337" s="97">
        <v>252.72</v>
      </c>
      <c r="AF337" s="97">
        <v>0</v>
      </c>
      <c r="AG337" s="97">
        <v>0</v>
      </c>
      <c r="AH337" s="97">
        <v>0</v>
      </c>
      <c r="AI337" s="97">
        <v>0</v>
      </c>
      <c r="AJ337" s="97">
        <v>252.71</v>
      </c>
      <c r="AK337" s="97">
        <v>0</v>
      </c>
      <c r="AL337" s="86">
        <f t="shared" si="16"/>
        <v>505.43</v>
      </c>
      <c r="AM337" s="87" t="str">
        <f t="shared" si="17"/>
        <v>OK</v>
      </c>
      <c r="AN337" s="1" t="str">
        <f t="shared" si="18"/>
        <v xml:space="preserve">                     </v>
      </c>
    </row>
    <row r="338" spans="1:40" s="88" customFormat="1" ht="50.1" customHeight="1" x14ac:dyDescent="0.25">
      <c r="A338" s="92" t="s">
        <v>43</v>
      </c>
      <c r="B338" s="92" t="s">
        <v>62</v>
      </c>
      <c r="C338" s="92" t="s">
        <v>108</v>
      </c>
      <c r="D338" s="92" t="s">
        <v>1282</v>
      </c>
      <c r="E338" s="92" t="s">
        <v>1285</v>
      </c>
      <c r="F338" s="93">
        <v>7</v>
      </c>
      <c r="G338" s="94" t="s">
        <v>1286</v>
      </c>
      <c r="H338" s="83" t="str">
        <f>IF(M338&lt;&gt;"",VLOOKUP(M338,LISTAS·PAPP!$U$3:$Z$8,2,FALSE),"")</f>
        <v>GARANTIZAR UNA VIDA DIGNA CON IGUALES OPORTUNIDADES PARA TODAS LAS PERSONAS</v>
      </c>
      <c r="I338" s="85" t="str">
        <f>IF(M338&lt;&gt;"",VLOOKUP(M338,LISTAS·PAPP!$U$3:$Z$8,3,FALSE),"")</f>
        <v>FIN DE LA POBREZA</v>
      </c>
      <c r="J338" s="83" t="str">
        <f>IF(M338&lt;&gt;"",VLOOKUP(M338,LISTAS·PAPP!$U$3:$Z$8,4,FALSE),"")</f>
        <v>INCREMENTAR EL ACCESO Y CALIDAD DE LOS SERVICIOS DE INCLUSIÓN SOCIAL CON ÉNFASIS EN LOS GRUPOS DE ATENCIÓN PRIORITARIA Y LA POBLACIÓN QUE SE ENCUENTRA EN POBREZA O VULNERABILIDAD.</v>
      </c>
      <c r="K338" s="83" t="str">
        <f>IF(C338&lt;&gt;"",VLOOKUP(C338,LISTAS·PAPP!$H$3:$O$119,4,FALSE),"")</f>
        <v>280 6000 COORDINACION ZONAL 6 - MIES</v>
      </c>
      <c r="L338" s="85" t="str">
        <f>IF(C338&lt;&gt;"",VLOOKUP(C338,LISTAS·PAPP!$H$3:$O$119,8,FALSE),"")</f>
        <v>02010100 CUENCA</v>
      </c>
      <c r="M338" s="95" t="s">
        <v>1065</v>
      </c>
      <c r="N338" s="92" t="s">
        <v>1083</v>
      </c>
      <c r="O338" s="92" t="s">
        <v>1205</v>
      </c>
      <c r="P338" s="84" t="str">
        <f>IF(N338&lt;&gt;"",VLOOKUP(N338,LISTAS·PAPP!$U$9:$Y$125,5,FALSE),"")</f>
        <v>102800000.0000.376218</v>
      </c>
      <c r="Q338" s="83" t="str">
        <f>IF(O338&lt;&gt;"",VLOOKUP(O338,LISTAS·PAPP!$U$9:$W$125,3,FALSE),"")</f>
        <v>99999999 SIN ORIENTACION DE GASTO</v>
      </c>
      <c r="R338" s="92" t="s">
        <v>1119</v>
      </c>
      <c r="S338" s="173">
        <v>2001</v>
      </c>
      <c r="T338" s="173">
        <v>1</v>
      </c>
      <c r="U338" s="92" t="s">
        <v>372</v>
      </c>
      <c r="V338" s="92" t="s">
        <v>383</v>
      </c>
      <c r="W338" s="94">
        <v>730303</v>
      </c>
      <c r="X338" s="83" t="str">
        <f>IF(ISERROR(VLOOKUP(W338,LISTAS·PAPP!$AJ$3:$AK$903,2,0))," ",VLOOKUP(W338,LISTAS·PAPP!$AJ$3:$AK$903,2,0))</f>
        <v>Viáticos y Subsistencias en el Interior</v>
      </c>
      <c r="Y338" s="96">
        <v>620.65</v>
      </c>
      <c r="Z338" s="97">
        <v>0</v>
      </c>
      <c r="AA338" s="97">
        <v>0</v>
      </c>
      <c r="AB338" s="97">
        <v>80</v>
      </c>
      <c r="AC338" s="97">
        <v>80</v>
      </c>
      <c r="AD338" s="97">
        <v>80</v>
      </c>
      <c r="AE338" s="97">
        <v>80</v>
      </c>
      <c r="AF338" s="97">
        <v>80</v>
      </c>
      <c r="AG338" s="97">
        <v>80</v>
      </c>
      <c r="AH338" s="97">
        <v>80</v>
      </c>
      <c r="AI338" s="97">
        <v>60.65</v>
      </c>
      <c r="AJ338" s="97">
        <v>0</v>
      </c>
      <c r="AK338" s="97">
        <v>0</v>
      </c>
      <c r="AL338" s="86">
        <f t="shared" si="16"/>
        <v>620.65</v>
      </c>
      <c r="AM338" s="87" t="str">
        <f t="shared" si="17"/>
        <v>OK</v>
      </c>
      <c r="AN338" s="1" t="str">
        <f t="shared" si="18"/>
        <v xml:space="preserve">                     </v>
      </c>
    </row>
    <row r="339" spans="1:40" s="88" customFormat="1" ht="50.1" customHeight="1" x14ac:dyDescent="0.25">
      <c r="A339" s="92" t="s">
        <v>43</v>
      </c>
      <c r="B339" s="92" t="s">
        <v>63</v>
      </c>
      <c r="C339" s="92" t="s">
        <v>109</v>
      </c>
      <c r="D339" s="92" t="s">
        <v>1282</v>
      </c>
      <c r="E339" s="92" t="s">
        <v>1283</v>
      </c>
      <c r="F339" s="93">
        <v>1</v>
      </c>
      <c r="G339" s="94" t="s">
        <v>1295</v>
      </c>
      <c r="H339" s="83" t="str">
        <f>IF(M339&lt;&gt;"",VLOOKUP(M339,LISTAS·PAPP!$U$3:$Z$8,2,FALSE),"")</f>
        <v>GARANTIZAR UNA VIDA DIGNA CON IGUALES OPORTUNIDADES PARA TODAS LAS PERSONAS</v>
      </c>
      <c r="I339" s="85" t="str">
        <f>IF(M339&lt;&gt;"",VLOOKUP(M339,LISTAS·PAPP!$U$3:$Z$8,3,FALSE),"")</f>
        <v>FIN DE LA POBREZA</v>
      </c>
      <c r="J339" s="83" t="str">
        <f>IF(M339&lt;&gt;"",VLOOKUP(M339,LISTAS·PAPP!$U$3:$Z$8,4,FALSE),"")</f>
        <v>INCREMENTAR EL ACCESO Y CALIDAD DE LOS SERVICIOS DE INCLUSIÓN SOCIAL CON ÉNFASIS EN LOS GRUPOS DE ATENCIÓN PRIORITARIA Y LA POBLACIÓN QUE SE ENCUENTRA EN POBREZA O VULNERABILIDAD.</v>
      </c>
      <c r="K339" s="83" t="str">
        <f>IF(C339&lt;&gt;"",VLOOKUP(C339,LISTAS·PAPP!$H$3:$O$119,4,FALSE),"")</f>
        <v>280 7000 COORDINACION ZONAL 7 - MIES</v>
      </c>
      <c r="L339" s="85" t="str">
        <f>IF(C339&lt;&gt;"",VLOOKUP(C339,LISTAS·PAPP!$H$3:$O$119,8,FALSE),"")</f>
        <v>02110100 LOJA</v>
      </c>
      <c r="M339" s="95" t="s">
        <v>1065</v>
      </c>
      <c r="N339" s="92" t="s">
        <v>1083</v>
      </c>
      <c r="O339" s="92" t="s">
        <v>1205</v>
      </c>
      <c r="P339" s="84" t="str">
        <f>IF(N339&lt;&gt;"",VLOOKUP(N339,LISTAS·PAPP!$U$9:$Y$125,5,FALSE),"")</f>
        <v>102800000.0000.376218</v>
      </c>
      <c r="Q339" s="83" t="str">
        <f>IF(O339&lt;&gt;"",VLOOKUP(O339,LISTAS·PAPP!$U$9:$W$125,3,FALSE),"")</f>
        <v>99999999 SIN ORIENTACION DE GASTO</v>
      </c>
      <c r="R339" s="92" t="s">
        <v>1119</v>
      </c>
      <c r="S339" s="173">
        <v>2001</v>
      </c>
      <c r="T339" s="173">
        <v>1</v>
      </c>
      <c r="U339" s="92" t="s">
        <v>372</v>
      </c>
      <c r="V339" s="92" t="s">
        <v>382</v>
      </c>
      <c r="W339" s="94">
        <v>710203</v>
      </c>
      <c r="X339" s="83" t="str">
        <f>IF(ISERROR(VLOOKUP(W339,LISTAS·PAPP!$AJ$3:$AK$903,2,0))," ",VLOOKUP(W339,LISTAS·PAPP!$AJ$3:$AK$903,2,0))</f>
        <v>Decimo Tercer Sueldo</v>
      </c>
      <c r="Y339" s="96">
        <v>1212</v>
      </c>
      <c r="Z339" s="97">
        <v>0</v>
      </c>
      <c r="AA339" s="97">
        <v>0</v>
      </c>
      <c r="AB339" s="97">
        <v>0</v>
      </c>
      <c r="AC339" s="97">
        <v>0</v>
      </c>
      <c r="AD339" s="97">
        <v>0</v>
      </c>
      <c r="AE339" s="97">
        <v>0</v>
      </c>
      <c r="AF339" s="97">
        <v>0</v>
      </c>
      <c r="AG339" s="97">
        <v>0</v>
      </c>
      <c r="AH339" s="97">
        <v>0</v>
      </c>
      <c r="AI339" s="97">
        <v>0</v>
      </c>
      <c r="AJ339" s="97">
        <v>0</v>
      </c>
      <c r="AK339" s="97">
        <v>1212</v>
      </c>
      <c r="AL339" s="86">
        <f t="shared" si="16"/>
        <v>1212</v>
      </c>
      <c r="AM339" s="87" t="str">
        <f t="shared" si="17"/>
        <v>OK</v>
      </c>
      <c r="AN339" s="1" t="str">
        <f t="shared" si="18"/>
        <v xml:space="preserve">                     </v>
      </c>
    </row>
    <row r="340" spans="1:40" s="88" customFormat="1" ht="50.1" customHeight="1" x14ac:dyDescent="0.25">
      <c r="A340" s="92" t="s">
        <v>43</v>
      </c>
      <c r="B340" s="92" t="s">
        <v>63</v>
      </c>
      <c r="C340" s="92" t="s">
        <v>109</v>
      </c>
      <c r="D340" s="92" t="s">
        <v>1282</v>
      </c>
      <c r="E340" s="92" t="s">
        <v>1283</v>
      </c>
      <c r="F340" s="93">
        <v>1</v>
      </c>
      <c r="G340" s="94" t="s">
        <v>1295</v>
      </c>
      <c r="H340" s="83" t="str">
        <f>IF(M340&lt;&gt;"",VLOOKUP(M340,LISTAS·PAPP!$U$3:$Z$8,2,FALSE),"")</f>
        <v>GARANTIZAR UNA VIDA DIGNA CON IGUALES OPORTUNIDADES PARA TODAS LAS PERSONAS</v>
      </c>
      <c r="I340" s="85" t="str">
        <f>IF(M340&lt;&gt;"",VLOOKUP(M340,LISTAS·PAPP!$U$3:$Z$8,3,FALSE),"")</f>
        <v>FIN DE LA POBREZA</v>
      </c>
      <c r="J340" s="83" t="str">
        <f>IF(M340&lt;&gt;"",VLOOKUP(M340,LISTAS·PAPP!$U$3:$Z$8,4,FALSE),"")</f>
        <v>INCREMENTAR EL ACCESO Y CALIDAD DE LOS SERVICIOS DE INCLUSIÓN SOCIAL CON ÉNFASIS EN LOS GRUPOS DE ATENCIÓN PRIORITARIA Y LA POBLACIÓN QUE SE ENCUENTRA EN POBREZA O VULNERABILIDAD.</v>
      </c>
      <c r="K340" s="83" t="str">
        <f>IF(C340&lt;&gt;"",VLOOKUP(C340,LISTAS·PAPP!$H$3:$O$119,4,FALSE),"")</f>
        <v>280 7000 COORDINACION ZONAL 7 - MIES</v>
      </c>
      <c r="L340" s="85" t="str">
        <f>IF(C340&lt;&gt;"",VLOOKUP(C340,LISTAS·PAPP!$H$3:$O$119,8,FALSE),"")</f>
        <v>02110100 LOJA</v>
      </c>
      <c r="M340" s="95" t="s">
        <v>1065</v>
      </c>
      <c r="N340" s="92" t="s">
        <v>1083</v>
      </c>
      <c r="O340" s="92" t="s">
        <v>1205</v>
      </c>
      <c r="P340" s="84" t="str">
        <f>IF(N340&lt;&gt;"",VLOOKUP(N340,LISTAS·PAPP!$U$9:$Y$125,5,FALSE),"")</f>
        <v>102800000.0000.376218</v>
      </c>
      <c r="Q340" s="83" t="str">
        <f>IF(O340&lt;&gt;"",VLOOKUP(O340,LISTAS·PAPP!$U$9:$W$125,3,FALSE),"")</f>
        <v>99999999 SIN ORIENTACION DE GASTO</v>
      </c>
      <c r="R340" s="92" t="s">
        <v>1119</v>
      </c>
      <c r="S340" s="173">
        <v>2001</v>
      </c>
      <c r="T340" s="173">
        <v>1</v>
      </c>
      <c r="U340" s="92" t="s">
        <v>372</v>
      </c>
      <c r="V340" s="92" t="s">
        <v>382</v>
      </c>
      <c r="W340" s="94">
        <v>710204</v>
      </c>
      <c r="X340" s="83" t="str">
        <f>IF(ISERROR(VLOOKUP(W340,LISTAS·PAPP!$AJ$3:$AK$903,2,0))," ",VLOOKUP(W340,LISTAS·PAPP!$AJ$3:$AK$903,2,0))</f>
        <v>Decimo Cuarto Sueldo</v>
      </c>
      <c r="Y340" s="96">
        <v>400</v>
      </c>
      <c r="Z340" s="97">
        <v>0</v>
      </c>
      <c r="AA340" s="97">
        <v>0</v>
      </c>
      <c r="AB340" s="97">
        <v>0</v>
      </c>
      <c r="AC340" s="97">
        <v>0</v>
      </c>
      <c r="AD340" s="97">
        <v>0</v>
      </c>
      <c r="AE340" s="97">
        <v>0</v>
      </c>
      <c r="AF340" s="97">
        <v>0</v>
      </c>
      <c r="AG340" s="97">
        <v>400</v>
      </c>
      <c r="AH340" s="97">
        <v>0</v>
      </c>
      <c r="AI340" s="97">
        <v>0</v>
      </c>
      <c r="AJ340" s="97">
        <v>0</v>
      </c>
      <c r="AK340" s="97">
        <v>0</v>
      </c>
      <c r="AL340" s="86">
        <f t="shared" si="16"/>
        <v>400</v>
      </c>
      <c r="AM340" s="87" t="str">
        <f t="shared" si="17"/>
        <v>OK</v>
      </c>
      <c r="AN340" s="1" t="str">
        <f t="shared" si="18"/>
        <v xml:space="preserve">                     </v>
      </c>
    </row>
    <row r="341" spans="1:40" s="88" customFormat="1" ht="50.1" customHeight="1" x14ac:dyDescent="0.25">
      <c r="A341" s="92" t="s">
        <v>43</v>
      </c>
      <c r="B341" s="92" t="s">
        <v>63</v>
      </c>
      <c r="C341" s="92" t="s">
        <v>109</v>
      </c>
      <c r="D341" s="92" t="s">
        <v>1282</v>
      </c>
      <c r="E341" s="92" t="s">
        <v>1283</v>
      </c>
      <c r="F341" s="93">
        <v>1</v>
      </c>
      <c r="G341" s="94" t="s">
        <v>1295</v>
      </c>
      <c r="H341" s="83" t="str">
        <f>IF(M341&lt;&gt;"",VLOOKUP(M341,LISTAS·PAPP!$U$3:$Z$8,2,FALSE),"")</f>
        <v>GARANTIZAR UNA VIDA DIGNA CON IGUALES OPORTUNIDADES PARA TODAS LAS PERSONAS</v>
      </c>
      <c r="I341" s="85" t="str">
        <f>IF(M341&lt;&gt;"",VLOOKUP(M341,LISTAS·PAPP!$U$3:$Z$8,3,FALSE),"")</f>
        <v>FIN DE LA POBREZA</v>
      </c>
      <c r="J341" s="83" t="str">
        <f>IF(M341&lt;&gt;"",VLOOKUP(M341,LISTAS·PAPP!$U$3:$Z$8,4,FALSE),"")</f>
        <v>INCREMENTAR EL ACCESO Y CALIDAD DE LOS SERVICIOS DE INCLUSIÓN SOCIAL CON ÉNFASIS EN LOS GRUPOS DE ATENCIÓN PRIORITARIA Y LA POBLACIÓN QUE SE ENCUENTRA EN POBREZA O VULNERABILIDAD.</v>
      </c>
      <c r="K341" s="83" t="str">
        <f>IF(C341&lt;&gt;"",VLOOKUP(C341,LISTAS·PAPP!$H$3:$O$119,4,FALSE),"")</f>
        <v>280 7000 COORDINACION ZONAL 7 - MIES</v>
      </c>
      <c r="L341" s="85" t="str">
        <f>IF(C341&lt;&gt;"",VLOOKUP(C341,LISTAS·PAPP!$H$3:$O$119,8,FALSE),"")</f>
        <v>02110100 LOJA</v>
      </c>
      <c r="M341" s="95" t="s">
        <v>1065</v>
      </c>
      <c r="N341" s="92" t="s">
        <v>1083</v>
      </c>
      <c r="O341" s="92" t="s">
        <v>1205</v>
      </c>
      <c r="P341" s="84" t="str">
        <f>IF(N341&lt;&gt;"",VLOOKUP(N341,LISTAS·PAPP!$U$9:$Y$125,5,FALSE),"")</f>
        <v>102800000.0000.376218</v>
      </c>
      <c r="Q341" s="83" t="str">
        <f>IF(O341&lt;&gt;"",VLOOKUP(O341,LISTAS·PAPP!$U$9:$W$125,3,FALSE),"")</f>
        <v>99999999 SIN ORIENTACION DE GASTO</v>
      </c>
      <c r="R341" s="92" t="s">
        <v>1119</v>
      </c>
      <c r="S341" s="173">
        <v>2001</v>
      </c>
      <c r="T341" s="173">
        <v>1</v>
      </c>
      <c r="U341" s="92" t="s">
        <v>372</v>
      </c>
      <c r="V341" s="92" t="s">
        <v>382</v>
      </c>
      <c r="W341" s="94">
        <v>710510</v>
      </c>
      <c r="X341" s="83" t="str">
        <f>IF(ISERROR(VLOOKUP(W341,LISTAS·PAPP!$AJ$3:$AK$903,2,0))," ",VLOOKUP(W341,LISTAS·PAPP!$AJ$3:$AK$903,2,0))</f>
        <v>Servicios Personales por Contrato</v>
      </c>
      <c r="Y341" s="96">
        <v>14544</v>
      </c>
      <c r="Z341" s="97">
        <v>0</v>
      </c>
      <c r="AA341" s="97">
        <v>2424</v>
      </c>
      <c r="AB341" s="97">
        <v>1212</v>
      </c>
      <c r="AC341" s="97">
        <v>1212</v>
      </c>
      <c r="AD341" s="97">
        <v>1212</v>
      </c>
      <c r="AE341" s="97">
        <v>1212</v>
      </c>
      <c r="AF341" s="97">
        <v>1212</v>
      </c>
      <c r="AG341" s="97">
        <v>1212</v>
      </c>
      <c r="AH341" s="97">
        <v>1212</v>
      </c>
      <c r="AI341" s="97">
        <v>1212</v>
      </c>
      <c r="AJ341" s="97">
        <v>1212</v>
      </c>
      <c r="AK341" s="97">
        <v>1212</v>
      </c>
      <c r="AL341" s="86">
        <f t="shared" si="16"/>
        <v>14544</v>
      </c>
      <c r="AM341" s="87" t="str">
        <f t="shared" si="17"/>
        <v>OK</v>
      </c>
      <c r="AN341" s="1" t="str">
        <f t="shared" si="18"/>
        <v xml:space="preserve">                     </v>
      </c>
    </row>
    <row r="342" spans="1:40" s="88" customFormat="1" ht="50.1" customHeight="1" x14ac:dyDescent="0.25">
      <c r="A342" s="92" t="s">
        <v>43</v>
      </c>
      <c r="B342" s="92" t="s">
        <v>63</v>
      </c>
      <c r="C342" s="92" t="s">
        <v>109</v>
      </c>
      <c r="D342" s="92" t="s">
        <v>1282</v>
      </c>
      <c r="E342" s="92" t="s">
        <v>1283</v>
      </c>
      <c r="F342" s="93">
        <v>1</v>
      </c>
      <c r="G342" s="94" t="s">
        <v>1295</v>
      </c>
      <c r="H342" s="83" t="str">
        <f>IF(M342&lt;&gt;"",VLOOKUP(M342,LISTAS·PAPP!$U$3:$Z$8,2,FALSE),"")</f>
        <v>GARANTIZAR UNA VIDA DIGNA CON IGUALES OPORTUNIDADES PARA TODAS LAS PERSONAS</v>
      </c>
      <c r="I342" s="85" t="str">
        <f>IF(M342&lt;&gt;"",VLOOKUP(M342,LISTAS·PAPP!$U$3:$Z$8,3,FALSE),"")</f>
        <v>FIN DE LA POBREZA</v>
      </c>
      <c r="J342" s="83" t="str">
        <f>IF(M342&lt;&gt;"",VLOOKUP(M342,LISTAS·PAPP!$U$3:$Z$8,4,FALSE),"")</f>
        <v>INCREMENTAR EL ACCESO Y CALIDAD DE LOS SERVICIOS DE INCLUSIÓN SOCIAL CON ÉNFASIS EN LOS GRUPOS DE ATENCIÓN PRIORITARIA Y LA POBLACIÓN QUE SE ENCUENTRA EN POBREZA O VULNERABILIDAD.</v>
      </c>
      <c r="K342" s="83" t="str">
        <f>IF(C342&lt;&gt;"",VLOOKUP(C342,LISTAS·PAPP!$H$3:$O$119,4,FALSE),"")</f>
        <v>280 7000 COORDINACION ZONAL 7 - MIES</v>
      </c>
      <c r="L342" s="85" t="str">
        <f>IF(C342&lt;&gt;"",VLOOKUP(C342,LISTAS·PAPP!$H$3:$O$119,8,FALSE),"")</f>
        <v>02110100 LOJA</v>
      </c>
      <c r="M342" s="95" t="s">
        <v>1065</v>
      </c>
      <c r="N342" s="92" t="s">
        <v>1083</v>
      </c>
      <c r="O342" s="92" t="s">
        <v>1205</v>
      </c>
      <c r="P342" s="84" t="str">
        <f>IF(N342&lt;&gt;"",VLOOKUP(N342,LISTAS·PAPP!$U$9:$Y$125,5,FALSE),"")</f>
        <v>102800000.0000.376218</v>
      </c>
      <c r="Q342" s="83" t="str">
        <f>IF(O342&lt;&gt;"",VLOOKUP(O342,LISTAS·PAPP!$U$9:$W$125,3,FALSE),"")</f>
        <v>99999999 SIN ORIENTACION DE GASTO</v>
      </c>
      <c r="R342" s="92" t="s">
        <v>1119</v>
      </c>
      <c r="S342" s="173">
        <v>2001</v>
      </c>
      <c r="T342" s="173">
        <v>1</v>
      </c>
      <c r="U342" s="92" t="s">
        <v>372</v>
      </c>
      <c r="V342" s="92" t="s">
        <v>382</v>
      </c>
      <c r="W342" s="94">
        <v>710601</v>
      </c>
      <c r="X342" s="83" t="str">
        <f>IF(ISERROR(VLOOKUP(W342,LISTAS·PAPP!$AJ$3:$AK$903,2,0))," ",VLOOKUP(W342,LISTAS·PAPP!$AJ$3:$AK$903,2,0))</f>
        <v>Aporte Patronal</v>
      </c>
      <c r="Y342" s="96">
        <v>1403.5</v>
      </c>
      <c r="Z342" s="97">
        <v>0</v>
      </c>
      <c r="AA342" s="97">
        <v>233.9</v>
      </c>
      <c r="AB342" s="97">
        <v>116.96</v>
      </c>
      <c r="AC342" s="97">
        <v>116.96</v>
      </c>
      <c r="AD342" s="97">
        <v>116.96</v>
      </c>
      <c r="AE342" s="97">
        <v>116.96</v>
      </c>
      <c r="AF342" s="97">
        <v>116.96</v>
      </c>
      <c r="AG342" s="97">
        <v>116.96</v>
      </c>
      <c r="AH342" s="97">
        <v>116.96</v>
      </c>
      <c r="AI342" s="97">
        <v>116.96</v>
      </c>
      <c r="AJ342" s="97">
        <v>116.96</v>
      </c>
      <c r="AK342" s="97">
        <v>116.96</v>
      </c>
      <c r="AL342" s="86">
        <f t="shared" si="16"/>
        <v>1403.5000000000002</v>
      </c>
      <c r="AM342" s="87" t="str">
        <f t="shared" si="17"/>
        <v>OK</v>
      </c>
      <c r="AN342" s="1" t="str">
        <f t="shared" si="18"/>
        <v xml:space="preserve">                     </v>
      </c>
    </row>
    <row r="343" spans="1:40" s="88" customFormat="1" ht="50.1" customHeight="1" x14ac:dyDescent="0.25">
      <c r="A343" s="92" t="s">
        <v>43</v>
      </c>
      <c r="B343" s="92" t="s">
        <v>63</v>
      </c>
      <c r="C343" s="92" t="s">
        <v>109</v>
      </c>
      <c r="D343" s="92" t="s">
        <v>1282</v>
      </c>
      <c r="E343" s="92" t="s">
        <v>1283</v>
      </c>
      <c r="F343" s="93">
        <v>1</v>
      </c>
      <c r="G343" s="94" t="s">
        <v>1295</v>
      </c>
      <c r="H343" s="83" t="str">
        <f>IF(M343&lt;&gt;"",VLOOKUP(M343,LISTAS·PAPP!$U$3:$Z$8,2,FALSE),"")</f>
        <v>GARANTIZAR UNA VIDA DIGNA CON IGUALES OPORTUNIDADES PARA TODAS LAS PERSONAS</v>
      </c>
      <c r="I343" s="85" t="str">
        <f>IF(M343&lt;&gt;"",VLOOKUP(M343,LISTAS·PAPP!$U$3:$Z$8,3,FALSE),"")</f>
        <v>FIN DE LA POBREZA</v>
      </c>
      <c r="J343" s="83" t="str">
        <f>IF(M343&lt;&gt;"",VLOOKUP(M343,LISTAS·PAPP!$U$3:$Z$8,4,FALSE),"")</f>
        <v>INCREMENTAR EL ACCESO Y CALIDAD DE LOS SERVICIOS DE INCLUSIÓN SOCIAL CON ÉNFASIS EN LOS GRUPOS DE ATENCIÓN PRIORITARIA Y LA POBLACIÓN QUE SE ENCUENTRA EN POBREZA O VULNERABILIDAD.</v>
      </c>
      <c r="K343" s="83" t="str">
        <f>IF(C343&lt;&gt;"",VLOOKUP(C343,LISTAS·PAPP!$H$3:$O$119,4,FALSE),"")</f>
        <v>280 7000 COORDINACION ZONAL 7 - MIES</v>
      </c>
      <c r="L343" s="85" t="str">
        <f>IF(C343&lt;&gt;"",VLOOKUP(C343,LISTAS·PAPP!$H$3:$O$119,8,FALSE),"")</f>
        <v>02110100 LOJA</v>
      </c>
      <c r="M343" s="95" t="s">
        <v>1065</v>
      </c>
      <c r="N343" s="92" t="s">
        <v>1083</v>
      </c>
      <c r="O343" s="92" t="s">
        <v>1205</v>
      </c>
      <c r="P343" s="84" t="str">
        <f>IF(N343&lt;&gt;"",VLOOKUP(N343,LISTAS·PAPP!$U$9:$Y$125,5,FALSE),"")</f>
        <v>102800000.0000.376218</v>
      </c>
      <c r="Q343" s="83" t="str">
        <f>IF(O343&lt;&gt;"",VLOOKUP(O343,LISTAS·PAPP!$U$9:$W$125,3,FALSE),"")</f>
        <v>99999999 SIN ORIENTACION DE GASTO</v>
      </c>
      <c r="R343" s="92" t="s">
        <v>1119</v>
      </c>
      <c r="S343" s="173">
        <v>2001</v>
      </c>
      <c r="T343" s="173">
        <v>1</v>
      </c>
      <c r="U343" s="92" t="s">
        <v>372</v>
      </c>
      <c r="V343" s="92" t="s">
        <v>382</v>
      </c>
      <c r="W343" s="94">
        <v>710602</v>
      </c>
      <c r="X343" s="83" t="str">
        <f>IF(ISERROR(VLOOKUP(W343,LISTAS·PAPP!$AJ$3:$AK$903,2,0))," ",VLOOKUP(W343,LISTAS·PAPP!$AJ$3:$AK$903,2,0))</f>
        <v>Fondo de Reserva</v>
      </c>
      <c r="Y343" s="96">
        <v>1212</v>
      </c>
      <c r="Z343" s="97">
        <v>0</v>
      </c>
      <c r="AA343" s="97">
        <v>101</v>
      </c>
      <c r="AB343" s="97">
        <v>101</v>
      </c>
      <c r="AC343" s="97">
        <v>101</v>
      </c>
      <c r="AD343" s="97">
        <v>101</v>
      </c>
      <c r="AE343" s="97">
        <v>101</v>
      </c>
      <c r="AF343" s="97">
        <v>101</v>
      </c>
      <c r="AG343" s="97">
        <v>101</v>
      </c>
      <c r="AH343" s="97">
        <v>101</v>
      </c>
      <c r="AI343" s="97">
        <v>101</v>
      </c>
      <c r="AJ343" s="97">
        <v>101</v>
      </c>
      <c r="AK343" s="97">
        <v>202</v>
      </c>
      <c r="AL343" s="86">
        <f t="shared" si="16"/>
        <v>1212</v>
      </c>
      <c r="AM343" s="87" t="str">
        <f t="shared" si="17"/>
        <v>OK</v>
      </c>
      <c r="AN343" s="1" t="str">
        <f t="shared" si="18"/>
        <v xml:space="preserve">                     </v>
      </c>
    </row>
    <row r="344" spans="1:40" s="88" customFormat="1" ht="50.1" customHeight="1" x14ac:dyDescent="0.25">
      <c r="A344" s="92" t="s">
        <v>43</v>
      </c>
      <c r="B344" s="92" t="s">
        <v>63</v>
      </c>
      <c r="C344" s="92" t="s">
        <v>109</v>
      </c>
      <c r="D344" s="92" t="s">
        <v>1282</v>
      </c>
      <c r="E344" s="92" t="s">
        <v>1285</v>
      </c>
      <c r="F344" s="93">
        <v>7</v>
      </c>
      <c r="G344" s="94" t="s">
        <v>1286</v>
      </c>
      <c r="H344" s="83" t="str">
        <f>IF(M344&lt;&gt;"",VLOOKUP(M344,LISTAS·PAPP!$U$3:$Z$8,2,FALSE),"")</f>
        <v>GARANTIZAR UNA VIDA DIGNA CON IGUALES OPORTUNIDADES PARA TODAS LAS PERSONAS</v>
      </c>
      <c r="I344" s="85" t="str">
        <f>IF(M344&lt;&gt;"",VLOOKUP(M344,LISTAS·PAPP!$U$3:$Z$8,3,FALSE),"")</f>
        <v>FIN DE LA POBREZA</v>
      </c>
      <c r="J344" s="83" t="str">
        <f>IF(M344&lt;&gt;"",VLOOKUP(M344,LISTAS·PAPP!$U$3:$Z$8,4,FALSE),"")</f>
        <v>INCREMENTAR EL ACCESO Y CALIDAD DE LOS SERVICIOS DE INCLUSIÓN SOCIAL CON ÉNFASIS EN LOS GRUPOS DE ATENCIÓN PRIORITARIA Y LA POBLACIÓN QUE SE ENCUENTRA EN POBREZA O VULNERABILIDAD.</v>
      </c>
      <c r="K344" s="83" t="str">
        <f>IF(C344&lt;&gt;"",VLOOKUP(C344,LISTAS·PAPP!$H$3:$O$119,4,FALSE),"")</f>
        <v>280 7000 COORDINACION ZONAL 7 - MIES</v>
      </c>
      <c r="L344" s="85" t="str">
        <f>IF(C344&lt;&gt;"",VLOOKUP(C344,LISTAS·PAPP!$H$3:$O$119,8,FALSE),"")</f>
        <v>02110100 LOJA</v>
      </c>
      <c r="M344" s="95" t="s">
        <v>1065</v>
      </c>
      <c r="N344" s="92" t="s">
        <v>1083</v>
      </c>
      <c r="O344" s="92" t="s">
        <v>1205</v>
      </c>
      <c r="P344" s="84" t="str">
        <f>IF(N344&lt;&gt;"",VLOOKUP(N344,LISTAS·PAPP!$U$9:$Y$125,5,FALSE),"")</f>
        <v>102800000.0000.376218</v>
      </c>
      <c r="Q344" s="83" t="str">
        <f>IF(O344&lt;&gt;"",VLOOKUP(O344,LISTAS·PAPP!$U$9:$W$125,3,FALSE),"")</f>
        <v>99999999 SIN ORIENTACION DE GASTO</v>
      </c>
      <c r="R344" s="92" t="s">
        <v>1119</v>
      </c>
      <c r="S344" s="173">
        <v>2001</v>
      </c>
      <c r="T344" s="173">
        <v>1</v>
      </c>
      <c r="U344" s="92" t="s">
        <v>372</v>
      </c>
      <c r="V344" s="92" t="s">
        <v>383</v>
      </c>
      <c r="W344" s="94">
        <v>730301</v>
      </c>
      <c r="X344" s="83" t="str">
        <f>IF(ISERROR(VLOOKUP(W344,LISTAS·PAPP!$AJ$3:$AK$903,2,0))," ",VLOOKUP(W344,LISTAS·PAPP!$AJ$3:$AK$903,2,0))</f>
        <v>Pasajes al Interior</v>
      </c>
      <c r="Y344" s="96">
        <v>566.08000000000004</v>
      </c>
      <c r="Z344" s="97">
        <v>0</v>
      </c>
      <c r="AA344" s="97">
        <v>0</v>
      </c>
      <c r="AB344" s="97">
        <v>0</v>
      </c>
      <c r="AC344" s="97">
        <v>0</v>
      </c>
      <c r="AD344" s="97">
        <v>0</v>
      </c>
      <c r="AE344" s="97">
        <v>252.71</v>
      </c>
      <c r="AF344" s="97">
        <v>0</v>
      </c>
      <c r="AG344" s="97">
        <v>0</v>
      </c>
      <c r="AH344" s="97">
        <v>0</v>
      </c>
      <c r="AI344" s="97">
        <v>0</v>
      </c>
      <c r="AJ344" s="97">
        <v>252.72</v>
      </c>
      <c r="AK344" s="97">
        <v>60.65</v>
      </c>
      <c r="AL344" s="86">
        <f t="shared" si="16"/>
        <v>566.08000000000004</v>
      </c>
      <c r="AM344" s="87" t="str">
        <f t="shared" si="17"/>
        <v>OK</v>
      </c>
      <c r="AN344" s="1" t="str">
        <f t="shared" si="18"/>
        <v xml:space="preserve">                     </v>
      </c>
    </row>
    <row r="345" spans="1:40" s="88" customFormat="1" ht="50.1" customHeight="1" x14ac:dyDescent="0.25">
      <c r="A345" s="92" t="s">
        <v>43</v>
      </c>
      <c r="B345" s="92" t="s">
        <v>63</v>
      </c>
      <c r="C345" s="92" t="s">
        <v>109</v>
      </c>
      <c r="D345" s="92" t="s">
        <v>1282</v>
      </c>
      <c r="E345" s="92" t="s">
        <v>1285</v>
      </c>
      <c r="F345" s="93">
        <v>7</v>
      </c>
      <c r="G345" s="94" t="s">
        <v>1286</v>
      </c>
      <c r="H345" s="83" t="str">
        <f>IF(M345&lt;&gt;"",VLOOKUP(M345,LISTAS·PAPP!$U$3:$Z$8,2,FALSE),"")</f>
        <v>GARANTIZAR UNA VIDA DIGNA CON IGUALES OPORTUNIDADES PARA TODAS LAS PERSONAS</v>
      </c>
      <c r="I345" s="85" t="str">
        <f>IF(M345&lt;&gt;"",VLOOKUP(M345,LISTAS·PAPP!$U$3:$Z$8,3,FALSE),"")</f>
        <v>FIN DE LA POBREZA</v>
      </c>
      <c r="J345" s="83" t="str">
        <f>IF(M345&lt;&gt;"",VLOOKUP(M345,LISTAS·PAPP!$U$3:$Z$8,4,FALSE),"")</f>
        <v>INCREMENTAR EL ACCESO Y CALIDAD DE LOS SERVICIOS DE INCLUSIÓN SOCIAL CON ÉNFASIS EN LOS GRUPOS DE ATENCIÓN PRIORITARIA Y LA POBLACIÓN QUE SE ENCUENTRA EN POBREZA O VULNERABILIDAD.</v>
      </c>
      <c r="K345" s="83" t="str">
        <f>IF(C345&lt;&gt;"",VLOOKUP(C345,LISTAS·PAPP!$H$3:$O$119,4,FALSE),"")</f>
        <v>280 7000 COORDINACION ZONAL 7 - MIES</v>
      </c>
      <c r="L345" s="85" t="str">
        <f>IF(C345&lt;&gt;"",VLOOKUP(C345,LISTAS·PAPP!$H$3:$O$119,8,FALSE),"")</f>
        <v>02110100 LOJA</v>
      </c>
      <c r="M345" s="95" t="s">
        <v>1065</v>
      </c>
      <c r="N345" s="92" t="s">
        <v>1083</v>
      </c>
      <c r="O345" s="92" t="s">
        <v>1205</v>
      </c>
      <c r="P345" s="84" t="str">
        <f>IF(N345&lt;&gt;"",VLOOKUP(N345,LISTAS·PAPP!$U$9:$Y$125,5,FALSE),"")</f>
        <v>102800000.0000.376218</v>
      </c>
      <c r="Q345" s="83" t="str">
        <f>IF(O345&lt;&gt;"",VLOOKUP(O345,LISTAS·PAPP!$U$9:$W$125,3,FALSE),"")</f>
        <v>99999999 SIN ORIENTACION DE GASTO</v>
      </c>
      <c r="R345" s="92" t="s">
        <v>1119</v>
      </c>
      <c r="S345" s="173">
        <v>2001</v>
      </c>
      <c r="T345" s="173">
        <v>1</v>
      </c>
      <c r="U345" s="92" t="s">
        <v>372</v>
      </c>
      <c r="V345" s="92" t="s">
        <v>383</v>
      </c>
      <c r="W345" s="94">
        <v>730303</v>
      </c>
      <c r="X345" s="83" t="str">
        <f>IF(ISERROR(VLOOKUP(W345,LISTAS·PAPP!$AJ$3:$AK$903,2,0))," ",VLOOKUP(W345,LISTAS·PAPP!$AJ$3:$AK$903,2,0))</f>
        <v>Viáticos y Subsistencias en el Interior</v>
      </c>
      <c r="Y345" s="96">
        <v>560</v>
      </c>
      <c r="Z345" s="97">
        <v>0</v>
      </c>
      <c r="AA345" s="97">
        <v>0</v>
      </c>
      <c r="AB345" s="97">
        <v>80</v>
      </c>
      <c r="AC345" s="97">
        <v>80</v>
      </c>
      <c r="AD345" s="97">
        <v>80</v>
      </c>
      <c r="AE345" s="97">
        <v>80</v>
      </c>
      <c r="AF345" s="97">
        <v>80</v>
      </c>
      <c r="AG345" s="97">
        <v>80</v>
      </c>
      <c r="AH345" s="97">
        <v>80</v>
      </c>
      <c r="AI345" s="97">
        <v>0</v>
      </c>
      <c r="AJ345" s="97">
        <v>0</v>
      </c>
      <c r="AK345" s="97">
        <v>0</v>
      </c>
      <c r="AL345" s="86">
        <f t="shared" si="16"/>
        <v>560</v>
      </c>
      <c r="AM345" s="87" t="str">
        <f t="shared" si="17"/>
        <v>OK</v>
      </c>
      <c r="AN345" s="1" t="str">
        <f t="shared" si="18"/>
        <v xml:space="preserve">                     </v>
      </c>
    </row>
    <row r="346" spans="1:40" s="88" customFormat="1" ht="50.1" customHeight="1" x14ac:dyDescent="0.25">
      <c r="A346" s="92" t="s">
        <v>43</v>
      </c>
      <c r="B346" s="92" t="s">
        <v>64</v>
      </c>
      <c r="C346" s="92" t="s">
        <v>110</v>
      </c>
      <c r="D346" s="92" t="s">
        <v>1282</v>
      </c>
      <c r="E346" s="92" t="s">
        <v>1283</v>
      </c>
      <c r="F346" s="93">
        <v>1</v>
      </c>
      <c r="G346" s="94" t="s">
        <v>1295</v>
      </c>
      <c r="H346" s="83" t="str">
        <f>IF(M346&lt;&gt;"",VLOOKUP(M346,LISTAS·PAPP!$U$3:$Z$8,2,FALSE),"")</f>
        <v>GARANTIZAR UNA VIDA DIGNA CON IGUALES OPORTUNIDADES PARA TODAS LAS PERSONAS</v>
      </c>
      <c r="I346" s="85" t="str">
        <f>IF(M346&lt;&gt;"",VLOOKUP(M346,LISTAS·PAPP!$U$3:$Z$8,3,FALSE),"")</f>
        <v>FIN DE LA POBREZA</v>
      </c>
      <c r="J346" s="83" t="str">
        <f>IF(M346&lt;&gt;"",VLOOKUP(M346,LISTAS·PAPP!$U$3:$Z$8,4,FALSE),"")</f>
        <v>INCREMENTAR EL ACCESO Y CALIDAD DE LOS SERVICIOS DE INCLUSIÓN SOCIAL CON ÉNFASIS EN LOS GRUPOS DE ATENCIÓN PRIORITARIA Y LA POBLACIÓN QUE SE ENCUENTRA EN POBREZA O VULNERABILIDAD.</v>
      </c>
      <c r="K346" s="83" t="str">
        <f>IF(C346&lt;&gt;"",VLOOKUP(C346,LISTAS·PAPP!$H$3:$O$119,4,FALSE),"")</f>
        <v>280 8000 COORDINACION ZONAL 8 - MIES</v>
      </c>
      <c r="L346" s="85" t="str">
        <f>IF(C346&lt;&gt;"",VLOOKUP(C346,LISTAS·PAPP!$H$3:$O$119,8,FALSE),"")</f>
        <v>01090100 GUAYAQUIL</v>
      </c>
      <c r="M346" s="95" t="s">
        <v>1065</v>
      </c>
      <c r="N346" s="92" t="s">
        <v>1083</v>
      </c>
      <c r="O346" s="92" t="s">
        <v>1205</v>
      </c>
      <c r="P346" s="84" t="str">
        <f>IF(N346&lt;&gt;"",VLOOKUP(N346,LISTAS·PAPP!$U$9:$Y$125,5,FALSE),"")</f>
        <v>102800000.0000.376218</v>
      </c>
      <c r="Q346" s="83" t="str">
        <f>IF(O346&lt;&gt;"",VLOOKUP(O346,LISTAS·PAPP!$U$9:$W$125,3,FALSE),"")</f>
        <v>99999999 SIN ORIENTACION DE GASTO</v>
      </c>
      <c r="R346" s="92" t="s">
        <v>1119</v>
      </c>
      <c r="S346" s="173">
        <v>2001</v>
      </c>
      <c r="T346" s="173">
        <v>1</v>
      </c>
      <c r="U346" s="92" t="s">
        <v>372</v>
      </c>
      <c r="V346" s="92" t="s">
        <v>382</v>
      </c>
      <c r="W346" s="94">
        <v>710203</v>
      </c>
      <c r="X346" s="83" t="str">
        <f>IF(ISERROR(VLOOKUP(W346,LISTAS·PAPP!$AJ$3:$AK$903,2,0))," ",VLOOKUP(W346,LISTAS·PAPP!$AJ$3:$AK$903,2,0))</f>
        <v>Decimo Tercer Sueldo</v>
      </c>
      <c r="Y346" s="96">
        <v>1212</v>
      </c>
      <c r="Z346" s="97">
        <v>0</v>
      </c>
      <c r="AA346" s="97">
        <v>0</v>
      </c>
      <c r="AB346" s="97">
        <v>0</v>
      </c>
      <c r="AC346" s="97">
        <v>0</v>
      </c>
      <c r="AD346" s="97">
        <v>0</v>
      </c>
      <c r="AE346" s="97">
        <v>0</v>
      </c>
      <c r="AF346" s="97">
        <v>0</v>
      </c>
      <c r="AG346" s="97">
        <v>0</v>
      </c>
      <c r="AH346" s="97">
        <v>0</v>
      </c>
      <c r="AI346" s="97">
        <v>0</v>
      </c>
      <c r="AJ346" s="97">
        <v>0</v>
      </c>
      <c r="AK346" s="97">
        <v>1212</v>
      </c>
      <c r="AL346" s="86">
        <f t="shared" si="16"/>
        <v>1212</v>
      </c>
      <c r="AM346" s="87" t="str">
        <f t="shared" si="17"/>
        <v>OK</v>
      </c>
      <c r="AN346" s="1" t="str">
        <f t="shared" si="18"/>
        <v xml:space="preserve">                     </v>
      </c>
    </row>
    <row r="347" spans="1:40" s="88" customFormat="1" ht="50.1" customHeight="1" x14ac:dyDescent="0.25">
      <c r="A347" s="92" t="s">
        <v>43</v>
      </c>
      <c r="B347" s="92" t="s">
        <v>64</v>
      </c>
      <c r="C347" s="92" t="s">
        <v>110</v>
      </c>
      <c r="D347" s="92" t="s">
        <v>1282</v>
      </c>
      <c r="E347" s="92" t="s">
        <v>1283</v>
      </c>
      <c r="F347" s="93">
        <v>1</v>
      </c>
      <c r="G347" s="94" t="s">
        <v>1295</v>
      </c>
      <c r="H347" s="83" t="str">
        <f>IF(M347&lt;&gt;"",VLOOKUP(M347,LISTAS·PAPP!$U$3:$Z$8,2,FALSE),"")</f>
        <v>GARANTIZAR UNA VIDA DIGNA CON IGUALES OPORTUNIDADES PARA TODAS LAS PERSONAS</v>
      </c>
      <c r="I347" s="85" t="str">
        <f>IF(M347&lt;&gt;"",VLOOKUP(M347,LISTAS·PAPP!$U$3:$Z$8,3,FALSE),"")</f>
        <v>FIN DE LA POBREZA</v>
      </c>
      <c r="J347" s="83" t="str">
        <f>IF(M347&lt;&gt;"",VLOOKUP(M347,LISTAS·PAPP!$U$3:$Z$8,4,FALSE),"")</f>
        <v>INCREMENTAR EL ACCESO Y CALIDAD DE LOS SERVICIOS DE INCLUSIÓN SOCIAL CON ÉNFASIS EN LOS GRUPOS DE ATENCIÓN PRIORITARIA Y LA POBLACIÓN QUE SE ENCUENTRA EN POBREZA O VULNERABILIDAD.</v>
      </c>
      <c r="K347" s="83" t="str">
        <f>IF(C347&lt;&gt;"",VLOOKUP(C347,LISTAS·PAPP!$H$3:$O$119,4,FALSE),"")</f>
        <v>280 8000 COORDINACION ZONAL 8 - MIES</v>
      </c>
      <c r="L347" s="85" t="str">
        <f>IF(C347&lt;&gt;"",VLOOKUP(C347,LISTAS·PAPP!$H$3:$O$119,8,FALSE),"")</f>
        <v>01090100 GUAYAQUIL</v>
      </c>
      <c r="M347" s="95" t="s">
        <v>1065</v>
      </c>
      <c r="N347" s="92" t="s">
        <v>1083</v>
      </c>
      <c r="O347" s="92" t="s">
        <v>1205</v>
      </c>
      <c r="P347" s="84" t="str">
        <f>IF(N347&lt;&gt;"",VLOOKUP(N347,LISTAS·PAPP!$U$9:$Y$125,5,FALSE),"")</f>
        <v>102800000.0000.376218</v>
      </c>
      <c r="Q347" s="83" t="str">
        <f>IF(O347&lt;&gt;"",VLOOKUP(O347,LISTAS·PAPP!$U$9:$W$125,3,FALSE),"")</f>
        <v>99999999 SIN ORIENTACION DE GASTO</v>
      </c>
      <c r="R347" s="92" t="s">
        <v>1119</v>
      </c>
      <c r="S347" s="173">
        <v>2001</v>
      </c>
      <c r="T347" s="173">
        <v>1</v>
      </c>
      <c r="U347" s="92" t="s">
        <v>372</v>
      </c>
      <c r="V347" s="92" t="s">
        <v>382</v>
      </c>
      <c r="W347" s="94">
        <v>710204</v>
      </c>
      <c r="X347" s="83" t="str">
        <f>IF(ISERROR(VLOOKUP(W347,LISTAS·PAPP!$AJ$3:$AK$903,2,0))," ",VLOOKUP(W347,LISTAS·PAPP!$AJ$3:$AK$903,2,0))</f>
        <v>Decimo Cuarto Sueldo</v>
      </c>
      <c r="Y347" s="96">
        <v>400</v>
      </c>
      <c r="Z347" s="97">
        <v>0</v>
      </c>
      <c r="AA347" s="97">
        <v>0</v>
      </c>
      <c r="AB347" s="97">
        <v>400</v>
      </c>
      <c r="AC347" s="97">
        <v>0</v>
      </c>
      <c r="AD347" s="97">
        <v>0</v>
      </c>
      <c r="AE347" s="97">
        <v>0</v>
      </c>
      <c r="AF347" s="97">
        <v>0</v>
      </c>
      <c r="AG347" s="97">
        <v>0</v>
      </c>
      <c r="AH347" s="97">
        <v>0</v>
      </c>
      <c r="AI347" s="97">
        <v>0</v>
      </c>
      <c r="AJ347" s="97">
        <v>0</v>
      </c>
      <c r="AK347" s="97">
        <v>0</v>
      </c>
      <c r="AL347" s="86">
        <f t="shared" si="16"/>
        <v>400</v>
      </c>
      <c r="AM347" s="87" t="str">
        <f t="shared" si="17"/>
        <v>OK</v>
      </c>
      <c r="AN347" s="1" t="str">
        <f t="shared" si="18"/>
        <v xml:space="preserve">                     </v>
      </c>
    </row>
    <row r="348" spans="1:40" s="88" customFormat="1" ht="50.1" customHeight="1" x14ac:dyDescent="0.25">
      <c r="A348" s="92" t="s">
        <v>43</v>
      </c>
      <c r="B348" s="92" t="s">
        <v>64</v>
      </c>
      <c r="C348" s="92" t="s">
        <v>110</v>
      </c>
      <c r="D348" s="92" t="s">
        <v>1282</v>
      </c>
      <c r="E348" s="92" t="s">
        <v>1283</v>
      </c>
      <c r="F348" s="93">
        <v>1</v>
      </c>
      <c r="G348" s="94" t="s">
        <v>1295</v>
      </c>
      <c r="H348" s="83" t="str">
        <f>IF(M348&lt;&gt;"",VLOOKUP(M348,LISTAS·PAPP!$U$3:$Z$8,2,FALSE),"")</f>
        <v>GARANTIZAR UNA VIDA DIGNA CON IGUALES OPORTUNIDADES PARA TODAS LAS PERSONAS</v>
      </c>
      <c r="I348" s="85" t="str">
        <f>IF(M348&lt;&gt;"",VLOOKUP(M348,LISTAS·PAPP!$U$3:$Z$8,3,FALSE),"")</f>
        <v>FIN DE LA POBREZA</v>
      </c>
      <c r="J348" s="83" t="str">
        <f>IF(M348&lt;&gt;"",VLOOKUP(M348,LISTAS·PAPP!$U$3:$Z$8,4,FALSE),"")</f>
        <v>INCREMENTAR EL ACCESO Y CALIDAD DE LOS SERVICIOS DE INCLUSIÓN SOCIAL CON ÉNFASIS EN LOS GRUPOS DE ATENCIÓN PRIORITARIA Y LA POBLACIÓN QUE SE ENCUENTRA EN POBREZA O VULNERABILIDAD.</v>
      </c>
      <c r="K348" s="83" t="str">
        <f>IF(C348&lt;&gt;"",VLOOKUP(C348,LISTAS·PAPP!$H$3:$O$119,4,FALSE),"")</f>
        <v>280 8000 COORDINACION ZONAL 8 - MIES</v>
      </c>
      <c r="L348" s="85" t="str">
        <f>IF(C348&lt;&gt;"",VLOOKUP(C348,LISTAS·PAPP!$H$3:$O$119,8,FALSE),"")</f>
        <v>01090100 GUAYAQUIL</v>
      </c>
      <c r="M348" s="95" t="s">
        <v>1065</v>
      </c>
      <c r="N348" s="92" t="s">
        <v>1083</v>
      </c>
      <c r="O348" s="92" t="s">
        <v>1205</v>
      </c>
      <c r="P348" s="84" t="str">
        <f>IF(N348&lt;&gt;"",VLOOKUP(N348,LISTAS·PAPP!$U$9:$Y$125,5,FALSE),"")</f>
        <v>102800000.0000.376218</v>
      </c>
      <c r="Q348" s="83" t="str">
        <f>IF(O348&lt;&gt;"",VLOOKUP(O348,LISTAS·PAPP!$U$9:$W$125,3,FALSE),"")</f>
        <v>99999999 SIN ORIENTACION DE GASTO</v>
      </c>
      <c r="R348" s="92" t="s">
        <v>1119</v>
      </c>
      <c r="S348" s="173">
        <v>2001</v>
      </c>
      <c r="T348" s="173">
        <v>1</v>
      </c>
      <c r="U348" s="92" t="s">
        <v>372</v>
      </c>
      <c r="V348" s="92" t="s">
        <v>382</v>
      </c>
      <c r="W348" s="94">
        <v>710510</v>
      </c>
      <c r="X348" s="83" t="str">
        <f>IF(ISERROR(VLOOKUP(W348,LISTAS·PAPP!$AJ$3:$AK$903,2,0))," ",VLOOKUP(W348,LISTAS·PAPP!$AJ$3:$AK$903,2,0))</f>
        <v>Servicios Personales por Contrato</v>
      </c>
      <c r="Y348" s="96">
        <v>14544</v>
      </c>
      <c r="Z348" s="97">
        <v>0</v>
      </c>
      <c r="AA348" s="97">
        <v>2424</v>
      </c>
      <c r="AB348" s="97">
        <v>1212</v>
      </c>
      <c r="AC348" s="97">
        <v>1212</v>
      </c>
      <c r="AD348" s="97">
        <v>1212</v>
      </c>
      <c r="AE348" s="97">
        <v>1212</v>
      </c>
      <c r="AF348" s="97">
        <v>1212</v>
      </c>
      <c r="AG348" s="97">
        <v>1212</v>
      </c>
      <c r="AH348" s="97">
        <v>1212</v>
      </c>
      <c r="AI348" s="97">
        <v>1212</v>
      </c>
      <c r="AJ348" s="97">
        <v>1212</v>
      </c>
      <c r="AK348" s="97">
        <v>1212</v>
      </c>
      <c r="AL348" s="86">
        <f t="shared" si="16"/>
        <v>14544</v>
      </c>
      <c r="AM348" s="87" t="str">
        <f t="shared" si="17"/>
        <v>OK</v>
      </c>
      <c r="AN348" s="1" t="str">
        <f t="shared" si="18"/>
        <v xml:space="preserve">                     </v>
      </c>
    </row>
    <row r="349" spans="1:40" s="88" customFormat="1" ht="50.1" customHeight="1" x14ac:dyDescent="0.25">
      <c r="A349" s="92" t="s">
        <v>43</v>
      </c>
      <c r="B349" s="92" t="s">
        <v>64</v>
      </c>
      <c r="C349" s="92" t="s">
        <v>110</v>
      </c>
      <c r="D349" s="92" t="s">
        <v>1282</v>
      </c>
      <c r="E349" s="92" t="s">
        <v>1283</v>
      </c>
      <c r="F349" s="93">
        <v>1</v>
      </c>
      <c r="G349" s="94" t="s">
        <v>1295</v>
      </c>
      <c r="H349" s="83" t="str">
        <f>IF(M349&lt;&gt;"",VLOOKUP(M349,LISTAS·PAPP!$U$3:$Z$8,2,FALSE),"")</f>
        <v>GARANTIZAR UNA VIDA DIGNA CON IGUALES OPORTUNIDADES PARA TODAS LAS PERSONAS</v>
      </c>
      <c r="I349" s="85" t="str">
        <f>IF(M349&lt;&gt;"",VLOOKUP(M349,LISTAS·PAPP!$U$3:$Z$8,3,FALSE),"")</f>
        <v>FIN DE LA POBREZA</v>
      </c>
      <c r="J349" s="83" t="str">
        <f>IF(M349&lt;&gt;"",VLOOKUP(M349,LISTAS·PAPP!$U$3:$Z$8,4,FALSE),"")</f>
        <v>INCREMENTAR EL ACCESO Y CALIDAD DE LOS SERVICIOS DE INCLUSIÓN SOCIAL CON ÉNFASIS EN LOS GRUPOS DE ATENCIÓN PRIORITARIA Y LA POBLACIÓN QUE SE ENCUENTRA EN POBREZA O VULNERABILIDAD.</v>
      </c>
      <c r="K349" s="83" t="str">
        <f>IF(C349&lt;&gt;"",VLOOKUP(C349,LISTAS·PAPP!$H$3:$O$119,4,FALSE),"")</f>
        <v>280 8000 COORDINACION ZONAL 8 - MIES</v>
      </c>
      <c r="L349" s="85" t="str">
        <f>IF(C349&lt;&gt;"",VLOOKUP(C349,LISTAS·PAPP!$H$3:$O$119,8,FALSE),"")</f>
        <v>01090100 GUAYAQUIL</v>
      </c>
      <c r="M349" s="95" t="s">
        <v>1065</v>
      </c>
      <c r="N349" s="92" t="s">
        <v>1083</v>
      </c>
      <c r="O349" s="92" t="s">
        <v>1205</v>
      </c>
      <c r="P349" s="84" t="str">
        <f>IF(N349&lt;&gt;"",VLOOKUP(N349,LISTAS·PAPP!$U$9:$Y$125,5,FALSE),"")</f>
        <v>102800000.0000.376218</v>
      </c>
      <c r="Q349" s="83" t="str">
        <f>IF(O349&lt;&gt;"",VLOOKUP(O349,LISTAS·PAPP!$U$9:$W$125,3,FALSE),"")</f>
        <v>99999999 SIN ORIENTACION DE GASTO</v>
      </c>
      <c r="R349" s="92" t="s">
        <v>1119</v>
      </c>
      <c r="S349" s="173">
        <v>2001</v>
      </c>
      <c r="T349" s="173">
        <v>1</v>
      </c>
      <c r="U349" s="92" t="s">
        <v>372</v>
      </c>
      <c r="V349" s="92" t="s">
        <v>382</v>
      </c>
      <c r="W349" s="94">
        <v>710601</v>
      </c>
      <c r="X349" s="83" t="str">
        <f>IF(ISERROR(VLOOKUP(W349,LISTAS·PAPP!$AJ$3:$AK$903,2,0))," ",VLOOKUP(W349,LISTAS·PAPP!$AJ$3:$AK$903,2,0))</f>
        <v>Aporte Patronal</v>
      </c>
      <c r="Y349" s="96">
        <v>1403.5</v>
      </c>
      <c r="Z349" s="97">
        <v>0</v>
      </c>
      <c r="AA349" s="97">
        <v>233.9</v>
      </c>
      <c r="AB349" s="97">
        <v>116.96</v>
      </c>
      <c r="AC349" s="97">
        <v>116.96</v>
      </c>
      <c r="AD349" s="97">
        <v>116.96</v>
      </c>
      <c r="AE349" s="97">
        <v>116.96</v>
      </c>
      <c r="AF349" s="97">
        <v>116.96</v>
      </c>
      <c r="AG349" s="97">
        <v>116.96</v>
      </c>
      <c r="AH349" s="97">
        <v>116.96</v>
      </c>
      <c r="AI349" s="97">
        <v>116.96</v>
      </c>
      <c r="AJ349" s="97">
        <v>116.96</v>
      </c>
      <c r="AK349" s="97">
        <v>116.96</v>
      </c>
      <c r="AL349" s="86">
        <f t="shared" si="16"/>
        <v>1403.5000000000002</v>
      </c>
      <c r="AM349" s="87" t="str">
        <f t="shared" si="17"/>
        <v>OK</v>
      </c>
      <c r="AN349" s="1" t="str">
        <f t="shared" si="18"/>
        <v xml:space="preserve">                     </v>
      </c>
    </row>
    <row r="350" spans="1:40" s="88" customFormat="1" ht="50.1" customHeight="1" x14ac:dyDescent="0.25">
      <c r="A350" s="92" t="s">
        <v>43</v>
      </c>
      <c r="B350" s="92" t="s">
        <v>64</v>
      </c>
      <c r="C350" s="92" t="s">
        <v>110</v>
      </c>
      <c r="D350" s="92" t="s">
        <v>1282</v>
      </c>
      <c r="E350" s="92" t="s">
        <v>1283</v>
      </c>
      <c r="F350" s="93">
        <v>1</v>
      </c>
      <c r="G350" s="94" t="s">
        <v>1295</v>
      </c>
      <c r="H350" s="83" t="str">
        <f>IF(M350&lt;&gt;"",VLOOKUP(M350,LISTAS·PAPP!$U$3:$Z$8,2,FALSE),"")</f>
        <v>GARANTIZAR UNA VIDA DIGNA CON IGUALES OPORTUNIDADES PARA TODAS LAS PERSONAS</v>
      </c>
      <c r="I350" s="85" t="str">
        <f>IF(M350&lt;&gt;"",VLOOKUP(M350,LISTAS·PAPP!$U$3:$Z$8,3,FALSE),"")</f>
        <v>FIN DE LA POBREZA</v>
      </c>
      <c r="J350" s="83" t="str">
        <f>IF(M350&lt;&gt;"",VLOOKUP(M350,LISTAS·PAPP!$U$3:$Z$8,4,FALSE),"")</f>
        <v>INCREMENTAR EL ACCESO Y CALIDAD DE LOS SERVICIOS DE INCLUSIÓN SOCIAL CON ÉNFASIS EN LOS GRUPOS DE ATENCIÓN PRIORITARIA Y LA POBLACIÓN QUE SE ENCUENTRA EN POBREZA O VULNERABILIDAD.</v>
      </c>
      <c r="K350" s="83" t="str">
        <f>IF(C350&lt;&gt;"",VLOOKUP(C350,LISTAS·PAPP!$H$3:$O$119,4,FALSE),"")</f>
        <v>280 8000 COORDINACION ZONAL 8 - MIES</v>
      </c>
      <c r="L350" s="85" t="str">
        <f>IF(C350&lt;&gt;"",VLOOKUP(C350,LISTAS·PAPP!$H$3:$O$119,8,FALSE),"")</f>
        <v>01090100 GUAYAQUIL</v>
      </c>
      <c r="M350" s="95" t="s">
        <v>1065</v>
      </c>
      <c r="N350" s="92" t="s">
        <v>1083</v>
      </c>
      <c r="O350" s="92" t="s">
        <v>1205</v>
      </c>
      <c r="P350" s="84" t="str">
        <f>IF(N350&lt;&gt;"",VLOOKUP(N350,LISTAS·PAPP!$U$9:$Y$125,5,FALSE),"")</f>
        <v>102800000.0000.376218</v>
      </c>
      <c r="Q350" s="83" t="str">
        <f>IF(O350&lt;&gt;"",VLOOKUP(O350,LISTAS·PAPP!$U$9:$W$125,3,FALSE),"")</f>
        <v>99999999 SIN ORIENTACION DE GASTO</v>
      </c>
      <c r="R350" s="92" t="s">
        <v>1119</v>
      </c>
      <c r="S350" s="173">
        <v>2001</v>
      </c>
      <c r="T350" s="173">
        <v>1</v>
      </c>
      <c r="U350" s="92" t="s">
        <v>372</v>
      </c>
      <c r="V350" s="92" t="s">
        <v>382</v>
      </c>
      <c r="W350" s="94">
        <v>710602</v>
      </c>
      <c r="X350" s="83" t="str">
        <f>IF(ISERROR(VLOOKUP(W350,LISTAS·PAPP!$AJ$3:$AK$903,2,0))," ",VLOOKUP(W350,LISTAS·PAPP!$AJ$3:$AK$903,2,0))</f>
        <v>Fondo de Reserva</v>
      </c>
      <c r="Y350" s="96">
        <v>1212</v>
      </c>
      <c r="Z350" s="97">
        <v>0</v>
      </c>
      <c r="AA350" s="97">
        <v>101</v>
      </c>
      <c r="AB350" s="97">
        <v>101</v>
      </c>
      <c r="AC350" s="97">
        <v>101</v>
      </c>
      <c r="AD350" s="97">
        <v>101</v>
      </c>
      <c r="AE350" s="97">
        <v>101</v>
      </c>
      <c r="AF350" s="97">
        <v>101</v>
      </c>
      <c r="AG350" s="97">
        <v>101</v>
      </c>
      <c r="AH350" s="97">
        <v>101</v>
      </c>
      <c r="AI350" s="97">
        <v>101</v>
      </c>
      <c r="AJ350" s="97">
        <v>101</v>
      </c>
      <c r="AK350" s="97">
        <v>202</v>
      </c>
      <c r="AL350" s="86">
        <f t="shared" si="16"/>
        <v>1212</v>
      </c>
      <c r="AM350" s="87" t="str">
        <f t="shared" si="17"/>
        <v>OK</v>
      </c>
      <c r="AN350" s="1" t="str">
        <f t="shared" si="18"/>
        <v xml:space="preserve">                     </v>
      </c>
    </row>
    <row r="351" spans="1:40" s="88" customFormat="1" ht="50.1" customHeight="1" x14ac:dyDescent="0.25">
      <c r="A351" s="92" t="s">
        <v>43</v>
      </c>
      <c r="B351" s="92" t="s">
        <v>64</v>
      </c>
      <c r="C351" s="92" t="s">
        <v>110</v>
      </c>
      <c r="D351" s="92" t="s">
        <v>1282</v>
      </c>
      <c r="E351" s="92" t="s">
        <v>1285</v>
      </c>
      <c r="F351" s="93">
        <v>4</v>
      </c>
      <c r="G351" s="94" t="s">
        <v>1286</v>
      </c>
      <c r="H351" s="83" t="str">
        <f>IF(M351&lt;&gt;"",VLOOKUP(M351,LISTAS·PAPP!$U$3:$Z$8,2,FALSE),"")</f>
        <v>GARANTIZAR UNA VIDA DIGNA CON IGUALES OPORTUNIDADES PARA TODAS LAS PERSONAS</v>
      </c>
      <c r="I351" s="85" t="str">
        <f>IF(M351&lt;&gt;"",VLOOKUP(M351,LISTAS·PAPP!$U$3:$Z$8,3,FALSE),"")</f>
        <v>FIN DE LA POBREZA</v>
      </c>
      <c r="J351" s="83" t="str">
        <f>IF(M351&lt;&gt;"",VLOOKUP(M351,LISTAS·PAPP!$U$3:$Z$8,4,FALSE),"")</f>
        <v>INCREMENTAR EL ACCESO Y CALIDAD DE LOS SERVICIOS DE INCLUSIÓN SOCIAL CON ÉNFASIS EN LOS GRUPOS DE ATENCIÓN PRIORITARIA Y LA POBLACIÓN QUE SE ENCUENTRA EN POBREZA O VULNERABILIDAD.</v>
      </c>
      <c r="K351" s="83" t="str">
        <f>IF(C351&lt;&gt;"",VLOOKUP(C351,LISTAS·PAPP!$H$3:$O$119,4,FALSE),"")</f>
        <v>280 8000 COORDINACION ZONAL 8 - MIES</v>
      </c>
      <c r="L351" s="85" t="str">
        <f>IF(C351&lt;&gt;"",VLOOKUP(C351,LISTAS·PAPP!$H$3:$O$119,8,FALSE),"")</f>
        <v>01090100 GUAYAQUIL</v>
      </c>
      <c r="M351" s="95" t="s">
        <v>1065</v>
      </c>
      <c r="N351" s="92" t="s">
        <v>1083</v>
      </c>
      <c r="O351" s="92" t="s">
        <v>1205</v>
      </c>
      <c r="P351" s="84" t="str">
        <f>IF(N351&lt;&gt;"",VLOOKUP(N351,LISTAS·PAPP!$U$9:$Y$125,5,FALSE),"")</f>
        <v>102800000.0000.376218</v>
      </c>
      <c r="Q351" s="83" t="str">
        <f>IF(O351&lt;&gt;"",VLOOKUP(O351,LISTAS·PAPP!$U$9:$W$125,3,FALSE),"")</f>
        <v>99999999 SIN ORIENTACION DE GASTO</v>
      </c>
      <c r="R351" s="92" t="s">
        <v>1119</v>
      </c>
      <c r="S351" s="173">
        <v>2001</v>
      </c>
      <c r="T351" s="173">
        <v>1</v>
      </c>
      <c r="U351" s="92" t="s">
        <v>372</v>
      </c>
      <c r="V351" s="92" t="s">
        <v>383</v>
      </c>
      <c r="W351" s="94">
        <v>730301</v>
      </c>
      <c r="X351" s="83" t="str">
        <f>IF(ISERROR(VLOOKUP(W351,LISTAS·PAPP!$AJ$3:$AK$903,2,0))," ",VLOOKUP(W351,LISTAS·PAPP!$AJ$3:$AK$903,2,0))</f>
        <v>Pasajes al Interior</v>
      </c>
      <c r="Y351" s="96">
        <v>438.09</v>
      </c>
      <c r="Z351" s="97">
        <v>0</v>
      </c>
      <c r="AA351" s="97">
        <v>0</v>
      </c>
      <c r="AB351" s="97">
        <v>0</v>
      </c>
      <c r="AC351" s="97">
        <v>0</v>
      </c>
      <c r="AD351" s="97">
        <v>0</v>
      </c>
      <c r="AE351" s="97">
        <v>195.57</v>
      </c>
      <c r="AF351" s="97">
        <v>0</v>
      </c>
      <c r="AG351" s="97">
        <v>0</v>
      </c>
      <c r="AH351" s="97">
        <v>0</v>
      </c>
      <c r="AI351" s="97">
        <v>0</v>
      </c>
      <c r="AJ351" s="97">
        <v>195.57</v>
      </c>
      <c r="AK351" s="97">
        <v>46.95</v>
      </c>
      <c r="AL351" s="86">
        <f t="shared" si="16"/>
        <v>438.09</v>
      </c>
      <c r="AM351" s="87" t="str">
        <f t="shared" si="17"/>
        <v>OK</v>
      </c>
      <c r="AN351" s="1" t="str">
        <f t="shared" si="18"/>
        <v xml:space="preserve">                     </v>
      </c>
    </row>
    <row r="352" spans="1:40" s="88" customFormat="1" ht="50.1" customHeight="1" x14ac:dyDescent="0.25">
      <c r="A352" s="92" t="s">
        <v>43</v>
      </c>
      <c r="B352" s="92" t="s">
        <v>64</v>
      </c>
      <c r="C352" s="92" t="s">
        <v>110</v>
      </c>
      <c r="D352" s="92" t="s">
        <v>1282</v>
      </c>
      <c r="E352" s="92" t="s">
        <v>1285</v>
      </c>
      <c r="F352" s="93">
        <v>4</v>
      </c>
      <c r="G352" s="94" t="s">
        <v>1286</v>
      </c>
      <c r="H352" s="83" t="str">
        <f>IF(M352&lt;&gt;"",VLOOKUP(M352,LISTAS·PAPP!$U$3:$Z$8,2,FALSE),"")</f>
        <v>GARANTIZAR UNA VIDA DIGNA CON IGUALES OPORTUNIDADES PARA TODAS LAS PERSONAS</v>
      </c>
      <c r="I352" s="85" t="str">
        <f>IF(M352&lt;&gt;"",VLOOKUP(M352,LISTAS·PAPP!$U$3:$Z$8,3,FALSE),"")</f>
        <v>FIN DE LA POBREZA</v>
      </c>
      <c r="J352" s="83" t="str">
        <f>IF(M352&lt;&gt;"",VLOOKUP(M352,LISTAS·PAPP!$U$3:$Z$8,4,FALSE),"")</f>
        <v>INCREMENTAR EL ACCESO Y CALIDAD DE LOS SERVICIOS DE INCLUSIÓN SOCIAL CON ÉNFASIS EN LOS GRUPOS DE ATENCIÓN PRIORITARIA Y LA POBLACIÓN QUE SE ENCUENTRA EN POBREZA O VULNERABILIDAD.</v>
      </c>
      <c r="K352" s="83" t="str">
        <f>IF(C352&lt;&gt;"",VLOOKUP(C352,LISTAS·PAPP!$H$3:$O$119,4,FALSE),"")</f>
        <v>280 8000 COORDINACION ZONAL 8 - MIES</v>
      </c>
      <c r="L352" s="85" t="str">
        <f>IF(C352&lt;&gt;"",VLOOKUP(C352,LISTAS·PAPP!$H$3:$O$119,8,FALSE),"")</f>
        <v>01090100 GUAYAQUIL</v>
      </c>
      <c r="M352" s="95" t="s">
        <v>1065</v>
      </c>
      <c r="N352" s="92" t="s">
        <v>1083</v>
      </c>
      <c r="O352" s="92" t="s">
        <v>1205</v>
      </c>
      <c r="P352" s="84" t="str">
        <f>IF(N352&lt;&gt;"",VLOOKUP(N352,LISTAS·PAPP!$U$9:$Y$125,5,FALSE),"")</f>
        <v>102800000.0000.376218</v>
      </c>
      <c r="Q352" s="83" t="str">
        <f>IF(O352&lt;&gt;"",VLOOKUP(O352,LISTAS·PAPP!$U$9:$W$125,3,FALSE),"")</f>
        <v>99999999 SIN ORIENTACION DE GASTO</v>
      </c>
      <c r="R352" s="92" t="s">
        <v>1119</v>
      </c>
      <c r="S352" s="173">
        <v>2001</v>
      </c>
      <c r="T352" s="173">
        <v>1</v>
      </c>
      <c r="U352" s="92" t="s">
        <v>372</v>
      </c>
      <c r="V352" s="92" t="s">
        <v>383</v>
      </c>
      <c r="W352" s="94">
        <v>730303</v>
      </c>
      <c r="X352" s="83" t="str">
        <f>IF(ISERROR(VLOOKUP(W352,LISTAS·PAPP!$AJ$3:$AK$903,2,0))," ",VLOOKUP(W352,LISTAS·PAPP!$AJ$3:$AK$903,2,0))</f>
        <v>Viáticos y Subsistencias en el Interior</v>
      </c>
      <c r="Y352" s="96">
        <v>320</v>
      </c>
      <c r="Z352" s="97">
        <v>0</v>
      </c>
      <c r="AA352" s="97">
        <v>0</v>
      </c>
      <c r="AB352" s="97">
        <v>80</v>
      </c>
      <c r="AC352" s="97">
        <v>0</v>
      </c>
      <c r="AD352" s="97">
        <v>0</v>
      </c>
      <c r="AE352" s="97">
        <v>80</v>
      </c>
      <c r="AF352" s="97">
        <v>0</v>
      </c>
      <c r="AG352" s="97">
        <v>0</v>
      </c>
      <c r="AH352" s="97">
        <v>80</v>
      </c>
      <c r="AI352" s="97">
        <v>0</v>
      </c>
      <c r="AJ352" s="97">
        <v>0</v>
      </c>
      <c r="AK352" s="97">
        <v>80</v>
      </c>
      <c r="AL352" s="86">
        <f t="shared" si="16"/>
        <v>320</v>
      </c>
      <c r="AM352" s="87" t="str">
        <f t="shared" si="17"/>
        <v>OK</v>
      </c>
      <c r="AN352" s="1" t="str">
        <f t="shared" si="18"/>
        <v xml:space="preserve">                     </v>
      </c>
    </row>
    <row r="353" spans="1:40" s="88" customFormat="1" ht="50.1" customHeight="1" x14ac:dyDescent="0.25">
      <c r="A353" s="92" t="s">
        <v>43</v>
      </c>
      <c r="B353" s="92" t="s">
        <v>65</v>
      </c>
      <c r="C353" s="92" t="s">
        <v>111</v>
      </c>
      <c r="D353" s="92" t="s">
        <v>1282</v>
      </c>
      <c r="E353" s="92" t="s">
        <v>1283</v>
      </c>
      <c r="F353" s="93">
        <v>1</v>
      </c>
      <c r="G353" s="94" t="s">
        <v>1295</v>
      </c>
      <c r="H353" s="83" t="str">
        <f>IF(M353&lt;&gt;"",VLOOKUP(M353,LISTAS·PAPP!$U$3:$Z$8,2,FALSE),"")</f>
        <v>GARANTIZAR UNA VIDA DIGNA CON IGUALES OPORTUNIDADES PARA TODAS LAS PERSONAS</v>
      </c>
      <c r="I353" s="85" t="str">
        <f>IF(M353&lt;&gt;"",VLOOKUP(M353,LISTAS·PAPP!$U$3:$Z$8,3,FALSE),"")</f>
        <v>FIN DE LA POBREZA</v>
      </c>
      <c r="J353" s="83" t="str">
        <f>IF(M353&lt;&gt;"",VLOOKUP(M353,LISTAS·PAPP!$U$3:$Z$8,4,FALSE),"")</f>
        <v>INCREMENTAR EL ACCESO Y CALIDAD DE LOS SERVICIOS DE INCLUSIÓN SOCIAL CON ÉNFASIS EN LOS GRUPOS DE ATENCIÓN PRIORITARIA Y LA POBLACIÓN QUE SE ENCUENTRA EN POBREZA O VULNERABILIDAD.</v>
      </c>
      <c r="K353" s="83" t="str">
        <f>IF(C353&lt;&gt;"",VLOOKUP(C353,LISTAS·PAPP!$H$3:$O$119,4,FALSE),"")</f>
        <v>280 9000 COORDINACION ZONAL 9 - MIES</v>
      </c>
      <c r="L353" s="85" t="str">
        <f>IF(C353&lt;&gt;"",VLOOKUP(C353,LISTAS·PAPP!$H$3:$O$119,8,FALSE),"")</f>
        <v>02170100 QUITO</v>
      </c>
      <c r="M353" s="95" t="s">
        <v>1065</v>
      </c>
      <c r="N353" s="92" t="s">
        <v>1083</v>
      </c>
      <c r="O353" s="92" t="s">
        <v>1205</v>
      </c>
      <c r="P353" s="84" t="str">
        <f>IF(N353&lt;&gt;"",VLOOKUP(N353,LISTAS·PAPP!$U$9:$Y$125,5,FALSE),"")</f>
        <v>102800000.0000.376218</v>
      </c>
      <c r="Q353" s="83" t="str">
        <f>IF(O353&lt;&gt;"",VLOOKUP(O353,LISTAS·PAPP!$U$9:$W$125,3,FALSE),"")</f>
        <v>99999999 SIN ORIENTACION DE GASTO</v>
      </c>
      <c r="R353" s="92" t="s">
        <v>1119</v>
      </c>
      <c r="S353" s="173">
        <v>2001</v>
      </c>
      <c r="T353" s="173">
        <v>1</v>
      </c>
      <c r="U353" s="92" t="s">
        <v>372</v>
      </c>
      <c r="V353" s="92" t="s">
        <v>382</v>
      </c>
      <c r="W353" s="94">
        <v>710203</v>
      </c>
      <c r="X353" s="83" t="str">
        <f>IF(ISERROR(VLOOKUP(W353,LISTAS·PAPP!$AJ$3:$AK$903,2,0))," ",VLOOKUP(W353,LISTAS·PAPP!$AJ$3:$AK$903,2,0))</f>
        <v>Decimo Tercer Sueldo</v>
      </c>
      <c r="Y353" s="96">
        <v>1212</v>
      </c>
      <c r="Z353" s="97">
        <v>0</v>
      </c>
      <c r="AA353" s="97">
        <v>0</v>
      </c>
      <c r="AB353" s="97">
        <v>0</v>
      </c>
      <c r="AC353" s="97">
        <v>0</v>
      </c>
      <c r="AD353" s="97">
        <v>0</v>
      </c>
      <c r="AE353" s="97">
        <v>0</v>
      </c>
      <c r="AF353" s="97">
        <v>0</v>
      </c>
      <c r="AG353" s="97">
        <v>0</v>
      </c>
      <c r="AH353" s="97">
        <v>0</v>
      </c>
      <c r="AI353" s="97">
        <v>0</v>
      </c>
      <c r="AJ353" s="97">
        <v>0</v>
      </c>
      <c r="AK353" s="97">
        <v>1212</v>
      </c>
      <c r="AL353" s="86">
        <f t="shared" si="16"/>
        <v>1212</v>
      </c>
      <c r="AM353" s="87" t="str">
        <f t="shared" si="17"/>
        <v>OK</v>
      </c>
      <c r="AN353" s="1" t="str">
        <f t="shared" si="18"/>
        <v xml:space="preserve">                     </v>
      </c>
    </row>
    <row r="354" spans="1:40" s="88" customFormat="1" ht="50.1" customHeight="1" x14ac:dyDescent="0.25">
      <c r="A354" s="92" t="s">
        <v>43</v>
      </c>
      <c r="B354" s="92" t="s">
        <v>65</v>
      </c>
      <c r="C354" s="92" t="s">
        <v>111</v>
      </c>
      <c r="D354" s="92" t="s">
        <v>1282</v>
      </c>
      <c r="E354" s="92" t="s">
        <v>1283</v>
      </c>
      <c r="F354" s="93">
        <v>1</v>
      </c>
      <c r="G354" s="94" t="s">
        <v>1295</v>
      </c>
      <c r="H354" s="83" t="str">
        <f>IF(M354&lt;&gt;"",VLOOKUP(M354,LISTAS·PAPP!$U$3:$Z$8,2,FALSE),"")</f>
        <v>GARANTIZAR UNA VIDA DIGNA CON IGUALES OPORTUNIDADES PARA TODAS LAS PERSONAS</v>
      </c>
      <c r="I354" s="85" t="str">
        <f>IF(M354&lt;&gt;"",VLOOKUP(M354,LISTAS·PAPP!$U$3:$Z$8,3,FALSE),"")</f>
        <v>FIN DE LA POBREZA</v>
      </c>
      <c r="J354" s="83" t="str">
        <f>IF(M354&lt;&gt;"",VLOOKUP(M354,LISTAS·PAPP!$U$3:$Z$8,4,FALSE),"")</f>
        <v>INCREMENTAR EL ACCESO Y CALIDAD DE LOS SERVICIOS DE INCLUSIÓN SOCIAL CON ÉNFASIS EN LOS GRUPOS DE ATENCIÓN PRIORITARIA Y LA POBLACIÓN QUE SE ENCUENTRA EN POBREZA O VULNERABILIDAD.</v>
      </c>
      <c r="K354" s="83" t="str">
        <f>IF(C354&lt;&gt;"",VLOOKUP(C354,LISTAS·PAPP!$H$3:$O$119,4,FALSE),"")</f>
        <v>280 9000 COORDINACION ZONAL 9 - MIES</v>
      </c>
      <c r="L354" s="85" t="str">
        <f>IF(C354&lt;&gt;"",VLOOKUP(C354,LISTAS·PAPP!$H$3:$O$119,8,FALSE),"")</f>
        <v>02170100 QUITO</v>
      </c>
      <c r="M354" s="95" t="s">
        <v>1065</v>
      </c>
      <c r="N354" s="92" t="s">
        <v>1083</v>
      </c>
      <c r="O354" s="92" t="s">
        <v>1205</v>
      </c>
      <c r="P354" s="84" t="str">
        <f>IF(N354&lt;&gt;"",VLOOKUP(N354,LISTAS·PAPP!$U$9:$Y$125,5,FALSE),"")</f>
        <v>102800000.0000.376218</v>
      </c>
      <c r="Q354" s="83" t="str">
        <f>IF(O354&lt;&gt;"",VLOOKUP(O354,LISTAS·PAPP!$U$9:$W$125,3,FALSE),"")</f>
        <v>99999999 SIN ORIENTACION DE GASTO</v>
      </c>
      <c r="R354" s="92" t="s">
        <v>1119</v>
      </c>
      <c r="S354" s="173">
        <v>2001</v>
      </c>
      <c r="T354" s="173">
        <v>1</v>
      </c>
      <c r="U354" s="92" t="s">
        <v>372</v>
      </c>
      <c r="V354" s="92" t="s">
        <v>382</v>
      </c>
      <c r="W354" s="94">
        <v>710204</v>
      </c>
      <c r="X354" s="83" t="str">
        <f>IF(ISERROR(VLOOKUP(W354,LISTAS·PAPP!$AJ$3:$AK$903,2,0))," ",VLOOKUP(W354,LISTAS·PAPP!$AJ$3:$AK$903,2,0))</f>
        <v>Decimo Cuarto Sueldo</v>
      </c>
      <c r="Y354" s="96">
        <v>400</v>
      </c>
      <c r="Z354" s="97">
        <v>0</v>
      </c>
      <c r="AA354" s="97">
        <v>0</v>
      </c>
      <c r="AB354" s="97">
        <v>0</v>
      </c>
      <c r="AC354" s="97">
        <v>0</v>
      </c>
      <c r="AD354" s="97">
        <v>0</v>
      </c>
      <c r="AE354" s="97">
        <v>0</v>
      </c>
      <c r="AF354" s="97">
        <v>0</v>
      </c>
      <c r="AG354" s="97">
        <v>400</v>
      </c>
      <c r="AH354" s="97">
        <v>0</v>
      </c>
      <c r="AI354" s="97">
        <v>0</v>
      </c>
      <c r="AJ354" s="97">
        <v>0</v>
      </c>
      <c r="AK354" s="97">
        <v>0</v>
      </c>
      <c r="AL354" s="86">
        <f t="shared" si="16"/>
        <v>400</v>
      </c>
      <c r="AM354" s="87" t="str">
        <f t="shared" si="17"/>
        <v>OK</v>
      </c>
      <c r="AN354" s="1" t="str">
        <f t="shared" si="18"/>
        <v xml:space="preserve">                     </v>
      </c>
    </row>
    <row r="355" spans="1:40" s="88" customFormat="1" ht="50.1" customHeight="1" x14ac:dyDescent="0.25">
      <c r="A355" s="92" t="s">
        <v>43</v>
      </c>
      <c r="B355" s="92" t="s">
        <v>65</v>
      </c>
      <c r="C355" s="92" t="s">
        <v>111</v>
      </c>
      <c r="D355" s="92" t="s">
        <v>1282</v>
      </c>
      <c r="E355" s="92" t="s">
        <v>1283</v>
      </c>
      <c r="F355" s="93">
        <v>1</v>
      </c>
      <c r="G355" s="94" t="s">
        <v>1295</v>
      </c>
      <c r="H355" s="83" t="str">
        <f>IF(M355&lt;&gt;"",VLOOKUP(M355,LISTAS·PAPP!$U$3:$Z$8,2,FALSE),"")</f>
        <v>GARANTIZAR UNA VIDA DIGNA CON IGUALES OPORTUNIDADES PARA TODAS LAS PERSONAS</v>
      </c>
      <c r="I355" s="85" t="str">
        <f>IF(M355&lt;&gt;"",VLOOKUP(M355,LISTAS·PAPP!$U$3:$Z$8,3,FALSE),"")</f>
        <v>FIN DE LA POBREZA</v>
      </c>
      <c r="J355" s="83" t="str">
        <f>IF(M355&lt;&gt;"",VLOOKUP(M355,LISTAS·PAPP!$U$3:$Z$8,4,FALSE),"")</f>
        <v>INCREMENTAR EL ACCESO Y CALIDAD DE LOS SERVICIOS DE INCLUSIÓN SOCIAL CON ÉNFASIS EN LOS GRUPOS DE ATENCIÓN PRIORITARIA Y LA POBLACIÓN QUE SE ENCUENTRA EN POBREZA O VULNERABILIDAD.</v>
      </c>
      <c r="K355" s="83" t="str">
        <f>IF(C355&lt;&gt;"",VLOOKUP(C355,LISTAS·PAPP!$H$3:$O$119,4,FALSE),"")</f>
        <v>280 9000 COORDINACION ZONAL 9 - MIES</v>
      </c>
      <c r="L355" s="85" t="str">
        <f>IF(C355&lt;&gt;"",VLOOKUP(C355,LISTAS·PAPP!$H$3:$O$119,8,FALSE),"")</f>
        <v>02170100 QUITO</v>
      </c>
      <c r="M355" s="95" t="s">
        <v>1065</v>
      </c>
      <c r="N355" s="92" t="s">
        <v>1083</v>
      </c>
      <c r="O355" s="92" t="s">
        <v>1205</v>
      </c>
      <c r="P355" s="84" t="str">
        <f>IF(N355&lt;&gt;"",VLOOKUP(N355,LISTAS·PAPP!$U$9:$Y$125,5,FALSE),"")</f>
        <v>102800000.0000.376218</v>
      </c>
      <c r="Q355" s="83" t="str">
        <f>IF(O355&lt;&gt;"",VLOOKUP(O355,LISTAS·PAPP!$U$9:$W$125,3,FALSE),"")</f>
        <v>99999999 SIN ORIENTACION DE GASTO</v>
      </c>
      <c r="R355" s="92" t="s">
        <v>1119</v>
      </c>
      <c r="S355" s="173">
        <v>2001</v>
      </c>
      <c r="T355" s="173">
        <v>1</v>
      </c>
      <c r="U355" s="92" t="s">
        <v>372</v>
      </c>
      <c r="V355" s="92" t="s">
        <v>382</v>
      </c>
      <c r="W355" s="94">
        <v>710510</v>
      </c>
      <c r="X355" s="83" t="str">
        <f>IF(ISERROR(VLOOKUP(W355,LISTAS·PAPP!$AJ$3:$AK$903,2,0))," ",VLOOKUP(W355,LISTAS·PAPP!$AJ$3:$AK$903,2,0))</f>
        <v>Servicios Personales por Contrato</v>
      </c>
      <c r="Y355" s="96">
        <v>14544</v>
      </c>
      <c r="Z355" s="97">
        <v>0</v>
      </c>
      <c r="AA355" s="97">
        <v>2424</v>
      </c>
      <c r="AB355" s="97">
        <v>1212</v>
      </c>
      <c r="AC355" s="97">
        <v>1212</v>
      </c>
      <c r="AD355" s="97">
        <v>1212</v>
      </c>
      <c r="AE355" s="97">
        <v>1212</v>
      </c>
      <c r="AF355" s="97">
        <v>1212</v>
      </c>
      <c r="AG355" s="97">
        <v>1212</v>
      </c>
      <c r="AH355" s="97">
        <v>1212</v>
      </c>
      <c r="AI355" s="97">
        <v>1212</v>
      </c>
      <c r="AJ355" s="97">
        <v>1212</v>
      </c>
      <c r="AK355" s="97">
        <v>1212</v>
      </c>
      <c r="AL355" s="86">
        <f t="shared" si="16"/>
        <v>14544</v>
      </c>
      <c r="AM355" s="87" t="str">
        <f t="shared" si="17"/>
        <v>OK</v>
      </c>
      <c r="AN355" s="1" t="str">
        <f t="shared" si="18"/>
        <v xml:space="preserve">                     </v>
      </c>
    </row>
    <row r="356" spans="1:40" s="88" customFormat="1" ht="50.1" customHeight="1" x14ac:dyDescent="0.25">
      <c r="A356" s="92" t="s">
        <v>43</v>
      </c>
      <c r="B356" s="92" t="s">
        <v>65</v>
      </c>
      <c r="C356" s="92" t="s">
        <v>111</v>
      </c>
      <c r="D356" s="92" t="s">
        <v>1282</v>
      </c>
      <c r="E356" s="92" t="s">
        <v>1283</v>
      </c>
      <c r="F356" s="93">
        <v>1</v>
      </c>
      <c r="G356" s="94" t="s">
        <v>1295</v>
      </c>
      <c r="H356" s="83" t="str">
        <f>IF(M356&lt;&gt;"",VLOOKUP(M356,LISTAS·PAPP!$U$3:$Z$8,2,FALSE),"")</f>
        <v>GARANTIZAR UNA VIDA DIGNA CON IGUALES OPORTUNIDADES PARA TODAS LAS PERSONAS</v>
      </c>
      <c r="I356" s="85" t="str">
        <f>IF(M356&lt;&gt;"",VLOOKUP(M356,LISTAS·PAPP!$U$3:$Z$8,3,FALSE),"")</f>
        <v>FIN DE LA POBREZA</v>
      </c>
      <c r="J356" s="83" t="str">
        <f>IF(M356&lt;&gt;"",VLOOKUP(M356,LISTAS·PAPP!$U$3:$Z$8,4,FALSE),"")</f>
        <v>INCREMENTAR EL ACCESO Y CALIDAD DE LOS SERVICIOS DE INCLUSIÓN SOCIAL CON ÉNFASIS EN LOS GRUPOS DE ATENCIÓN PRIORITARIA Y LA POBLACIÓN QUE SE ENCUENTRA EN POBREZA O VULNERABILIDAD.</v>
      </c>
      <c r="K356" s="83" t="str">
        <f>IF(C356&lt;&gt;"",VLOOKUP(C356,LISTAS·PAPP!$H$3:$O$119,4,FALSE),"")</f>
        <v>280 9000 COORDINACION ZONAL 9 - MIES</v>
      </c>
      <c r="L356" s="85" t="str">
        <f>IF(C356&lt;&gt;"",VLOOKUP(C356,LISTAS·PAPP!$H$3:$O$119,8,FALSE),"")</f>
        <v>02170100 QUITO</v>
      </c>
      <c r="M356" s="95" t="s">
        <v>1065</v>
      </c>
      <c r="N356" s="92" t="s">
        <v>1083</v>
      </c>
      <c r="O356" s="92" t="s">
        <v>1205</v>
      </c>
      <c r="P356" s="84" t="str">
        <f>IF(N356&lt;&gt;"",VLOOKUP(N356,LISTAS·PAPP!$U$9:$Y$125,5,FALSE),"")</f>
        <v>102800000.0000.376218</v>
      </c>
      <c r="Q356" s="83" t="str">
        <f>IF(O356&lt;&gt;"",VLOOKUP(O356,LISTAS·PAPP!$U$9:$W$125,3,FALSE),"")</f>
        <v>99999999 SIN ORIENTACION DE GASTO</v>
      </c>
      <c r="R356" s="92" t="s">
        <v>1119</v>
      </c>
      <c r="S356" s="173">
        <v>2001</v>
      </c>
      <c r="T356" s="173">
        <v>1</v>
      </c>
      <c r="U356" s="92" t="s">
        <v>372</v>
      </c>
      <c r="V356" s="92" t="s">
        <v>382</v>
      </c>
      <c r="W356" s="94">
        <v>710601</v>
      </c>
      <c r="X356" s="83" t="str">
        <f>IF(ISERROR(VLOOKUP(W356,LISTAS·PAPP!$AJ$3:$AK$903,2,0))," ",VLOOKUP(W356,LISTAS·PAPP!$AJ$3:$AK$903,2,0))</f>
        <v>Aporte Patronal</v>
      </c>
      <c r="Y356" s="96">
        <v>1403.5</v>
      </c>
      <c r="Z356" s="97">
        <v>0</v>
      </c>
      <c r="AA356" s="97">
        <v>233.9</v>
      </c>
      <c r="AB356" s="97">
        <v>116.96</v>
      </c>
      <c r="AC356" s="97">
        <v>116.96</v>
      </c>
      <c r="AD356" s="97">
        <v>116.96</v>
      </c>
      <c r="AE356" s="97">
        <v>116.96</v>
      </c>
      <c r="AF356" s="97">
        <v>116.96</v>
      </c>
      <c r="AG356" s="97">
        <v>116.96</v>
      </c>
      <c r="AH356" s="97">
        <v>116.96</v>
      </c>
      <c r="AI356" s="97">
        <v>116.96</v>
      </c>
      <c r="AJ356" s="97">
        <v>116.96</v>
      </c>
      <c r="AK356" s="97">
        <v>116.96</v>
      </c>
      <c r="AL356" s="86">
        <f t="shared" si="16"/>
        <v>1403.5000000000002</v>
      </c>
      <c r="AM356" s="87" t="str">
        <f t="shared" si="17"/>
        <v>OK</v>
      </c>
      <c r="AN356" s="1" t="str">
        <f t="shared" si="18"/>
        <v xml:space="preserve">                     </v>
      </c>
    </row>
    <row r="357" spans="1:40" s="88" customFormat="1" ht="50.1" customHeight="1" x14ac:dyDescent="0.25">
      <c r="A357" s="92" t="s">
        <v>43</v>
      </c>
      <c r="B357" s="92" t="s">
        <v>65</v>
      </c>
      <c r="C357" s="92" t="s">
        <v>111</v>
      </c>
      <c r="D357" s="92" t="s">
        <v>1282</v>
      </c>
      <c r="E357" s="92" t="s">
        <v>1283</v>
      </c>
      <c r="F357" s="93">
        <v>1</v>
      </c>
      <c r="G357" s="94" t="s">
        <v>1295</v>
      </c>
      <c r="H357" s="83" t="str">
        <f>IF(M357&lt;&gt;"",VLOOKUP(M357,LISTAS·PAPP!$U$3:$Z$8,2,FALSE),"")</f>
        <v>GARANTIZAR UNA VIDA DIGNA CON IGUALES OPORTUNIDADES PARA TODAS LAS PERSONAS</v>
      </c>
      <c r="I357" s="85" t="str">
        <f>IF(M357&lt;&gt;"",VLOOKUP(M357,LISTAS·PAPP!$U$3:$Z$8,3,FALSE),"")</f>
        <v>FIN DE LA POBREZA</v>
      </c>
      <c r="J357" s="83" t="str">
        <f>IF(M357&lt;&gt;"",VLOOKUP(M357,LISTAS·PAPP!$U$3:$Z$8,4,FALSE),"")</f>
        <v>INCREMENTAR EL ACCESO Y CALIDAD DE LOS SERVICIOS DE INCLUSIÓN SOCIAL CON ÉNFASIS EN LOS GRUPOS DE ATENCIÓN PRIORITARIA Y LA POBLACIÓN QUE SE ENCUENTRA EN POBREZA O VULNERABILIDAD.</v>
      </c>
      <c r="K357" s="83" t="str">
        <f>IF(C357&lt;&gt;"",VLOOKUP(C357,LISTAS·PAPP!$H$3:$O$119,4,FALSE),"")</f>
        <v>280 9000 COORDINACION ZONAL 9 - MIES</v>
      </c>
      <c r="L357" s="85" t="str">
        <f>IF(C357&lt;&gt;"",VLOOKUP(C357,LISTAS·PAPP!$H$3:$O$119,8,FALSE),"")</f>
        <v>02170100 QUITO</v>
      </c>
      <c r="M357" s="95" t="s">
        <v>1065</v>
      </c>
      <c r="N357" s="92" t="s">
        <v>1083</v>
      </c>
      <c r="O357" s="92" t="s">
        <v>1205</v>
      </c>
      <c r="P357" s="84" t="str">
        <f>IF(N357&lt;&gt;"",VLOOKUP(N357,LISTAS·PAPP!$U$9:$Y$125,5,FALSE),"")</f>
        <v>102800000.0000.376218</v>
      </c>
      <c r="Q357" s="83" t="str">
        <f>IF(O357&lt;&gt;"",VLOOKUP(O357,LISTAS·PAPP!$U$9:$W$125,3,FALSE),"")</f>
        <v>99999999 SIN ORIENTACION DE GASTO</v>
      </c>
      <c r="R357" s="92" t="s">
        <v>1119</v>
      </c>
      <c r="S357" s="173">
        <v>2001</v>
      </c>
      <c r="T357" s="173">
        <v>1</v>
      </c>
      <c r="U357" s="92" t="s">
        <v>372</v>
      </c>
      <c r="V357" s="92" t="s">
        <v>382</v>
      </c>
      <c r="W357" s="94">
        <v>710602</v>
      </c>
      <c r="X357" s="83" t="str">
        <f>IF(ISERROR(VLOOKUP(W357,LISTAS·PAPP!$AJ$3:$AK$903,2,0))," ",VLOOKUP(W357,LISTAS·PAPP!$AJ$3:$AK$903,2,0))</f>
        <v>Fondo de Reserva</v>
      </c>
      <c r="Y357" s="96">
        <v>1212</v>
      </c>
      <c r="Z357" s="97">
        <v>0</v>
      </c>
      <c r="AA357" s="97">
        <v>101</v>
      </c>
      <c r="AB357" s="97">
        <v>101</v>
      </c>
      <c r="AC357" s="97">
        <v>101</v>
      </c>
      <c r="AD357" s="97">
        <v>101</v>
      </c>
      <c r="AE357" s="97">
        <v>101</v>
      </c>
      <c r="AF357" s="97">
        <v>101</v>
      </c>
      <c r="AG357" s="97">
        <v>101</v>
      </c>
      <c r="AH357" s="97">
        <v>101</v>
      </c>
      <c r="AI357" s="97">
        <v>101</v>
      </c>
      <c r="AJ357" s="97">
        <v>101</v>
      </c>
      <c r="AK357" s="97">
        <v>202</v>
      </c>
      <c r="AL357" s="86">
        <f t="shared" si="16"/>
        <v>1212</v>
      </c>
      <c r="AM357" s="87" t="str">
        <f t="shared" si="17"/>
        <v>OK</v>
      </c>
      <c r="AN357" s="1" t="str">
        <f t="shared" si="18"/>
        <v xml:space="preserve">                     </v>
      </c>
    </row>
    <row r="358" spans="1:40" s="88" customFormat="1" ht="50.1" customHeight="1" x14ac:dyDescent="0.25">
      <c r="A358" s="92" t="s">
        <v>43</v>
      </c>
      <c r="B358" s="92" t="s">
        <v>65</v>
      </c>
      <c r="C358" s="92" t="s">
        <v>111</v>
      </c>
      <c r="D358" s="92" t="s">
        <v>1282</v>
      </c>
      <c r="E358" s="92" t="s">
        <v>1285</v>
      </c>
      <c r="F358" s="93">
        <v>1</v>
      </c>
      <c r="G358" s="94" t="s">
        <v>1286</v>
      </c>
      <c r="H358" s="83" t="str">
        <f>IF(M358&lt;&gt;"",VLOOKUP(M358,LISTAS·PAPP!$U$3:$Z$8,2,FALSE),"")</f>
        <v>GARANTIZAR UNA VIDA DIGNA CON IGUALES OPORTUNIDADES PARA TODAS LAS PERSONAS</v>
      </c>
      <c r="I358" s="85" t="str">
        <f>IF(M358&lt;&gt;"",VLOOKUP(M358,LISTAS·PAPP!$U$3:$Z$8,3,FALSE),"")</f>
        <v>FIN DE LA POBREZA</v>
      </c>
      <c r="J358" s="83" t="str">
        <f>IF(M358&lt;&gt;"",VLOOKUP(M358,LISTAS·PAPP!$U$3:$Z$8,4,FALSE),"")</f>
        <v>INCREMENTAR EL ACCESO Y CALIDAD DE LOS SERVICIOS DE INCLUSIÓN SOCIAL CON ÉNFASIS EN LOS GRUPOS DE ATENCIÓN PRIORITARIA Y LA POBLACIÓN QUE SE ENCUENTRA EN POBREZA O VULNERABILIDAD.</v>
      </c>
      <c r="K358" s="83" t="str">
        <f>IF(C358&lt;&gt;"",VLOOKUP(C358,LISTAS·PAPP!$H$3:$O$119,4,FALSE),"")</f>
        <v>280 9000 COORDINACION ZONAL 9 - MIES</v>
      </c>
      <c r="L358" s="85" t="str">
        <f>IF(C358&lt;&gt;"",VLOOKUP(C358,LISTAS·PAPP!$H$3:$O$119,8,FALSE),"")</f>
        <v>02170100 QUITO</v>
      </c>
      <c r="M358" s="95" t="s">
        <v>1065</v>
      </c>
      <c r="N358" s="92" t="s">
        <v>1083</v>
      </c>
      <c r="O358" s="92" t="s">
        <v>1205</v>
      </c>
      <c r="P358" s="84" t="str">
        <f>IF(N358&lt;&gt;"",VLOOKUP(N358,LISTAS·PAPP!$U$9:$Y$125,5,FALSE),"")</f>
        <v>102800000.0000.376218</v>
      </c>
      <c r="Q358" s="83" t="str">
        <f>IF(O358&lt;&gt;"",VLOOKUP(O358,LISTAS·PAPP!$U$9:$W$125,3,FALSE),"")</f>
        <v>99999999 SIN ORIENTACION DE GASTO</v>
      </c>
      <c r="R358" s="92" t="s">
        <v>1119</v>
      </c>
      <c r="S358" s="173">
        <v>2001</v>
      </c>
      <c r="T358" s="173">
        <v>1</v>
      </c>
      <c r="U358" s="92" t="s">
        <v>372</v>
      </c>
      <c r="V358" s="92" t="s">
        <v>383</v>
      </c>
      <c r="W358" s="94">
        <v>730301</v>
      </c>
      <c r="X358" s="83" t="str">
        <f>IF(ISERROR(VLOOKUP(W358,LISTAS·PAPP!$AJ$3:$AK$903,2,0))," ",VLOOKUP(W358,LISTAS·PAPP!$AJ$3:$AK$903,2,0))</f>
        <v>Pasajes al Interior</v>
      </c>
      <c r="Y358" s="96">
        <v>32</v>
      </c>
      <c r="Z358" s="97">
        <v>0</v>
      </c>
      <c r="AA358" s="97">
        <v>0</v>
      </c>
      <c r="AB358" s="97">
        <v>0</v>
      </c>
      <c r="AC358" s="97">
        <v>0</v>
      </c>
      <c r="AD358" s="97">
        <v>0</v>
      </c>
      <c r="AE358" s="97">
        <v>32</v>
      </c>
      <c r="AF358" s="97">
        <v>0</v>
      </c>
      <c r="AG358" s="97">
        <v>0</v>
      </c>
      <c r="AH358" s="97">
        <v>0</v>
      </c>
      <c r="AI358" s="97">
        <v>0</v>
      </c>
      <c r="AJ358" s="97">
        <v>0</v>
      </c>
      <c r="AK358" s="97">
        <v>0</v>
      </c>
      <c r="AL358" s="86">
        <f t="shared" si="16"/>
        <v>32</v>
      </c>
      <c r="AM358" s="87" t="str">
        <f t="shared" si="17"/>
        <v>OK</v>
      </c>
      <c r="AN358" s="1" t="str">
        <f t="shared" si="18"/>
        <v xml:space="preserve">                     </v>
      </c>
    </row>
    <row r="359" spans="1:40" s="88" customFormat="1" ht="50.1" customHeight="1" x14ac:dyDescent="0.25">
      <c r="A359" s="92" t="s">
        <v>43</v>
      </c>
      <c r="B359" s="92" t="s">
        <v>65</v>
      </c>
      <c r="C359" s="92" t="s">
        <v>111</v>
      </c>
      <c r="D359" s="92" t="s">
        <v>1282</v>
      </c>
      <c r="E359" s="92" t="s">
        <v>1285</v>
      </c>
      <c r="F359" s="93">
        <v>1</v>
      </c>
      <c r="G359" s="94" t="s">
        <v>1286</v>
      </c>
      <c r="H359" s="83" t="str">
        <f>IF(M359&lt;&gt;"",VLOOKUP(M359,LISTAS·PAPP!$U$3:$Z$8,2,FALSE),"")</f>
        <v>GARANTIZAR UNA VIDA DIGNA CON IGUALES OPORTUNIDADES PARA TODAS LAS PERSONAS</v>
      </c>
      <c r="I359" s="85" t="str">
        <f>IF(M359&lt;&gt;"",VLOOKUP(M359,LISTAS·PAPP!$U$3:$Z$8,3,FALSE),"")</f>
        <v>FIN DE LA POBREZA</v>
      </c>
      <c r="J359" s="83" t="str">
        <f>IF(M359&lt;&gt;"",VLOOKUP(M359,LISTAS·PAPP!$U$3:$Z$8,4,FALSE),"")</f>
        <v>INCREMENTAR EL ACCESO Y CALIDAD DE LOS SERVICIOS DE INCLUSIÓN SOCIAL CON ÉNFASIS EN LOS GRUPOS DE ATENCIÓN PRIORITARIA Y LA POBLACIÓN QUE SE ENCUENTRA EN POBREZA O VULNERABILIDAD.</v>
      </c>
      <c r="K359" s="83" t="str">
        <f>IF(C359&lt;&gt;"",VLOOKUP(C359,LISTAS·PAPP!$H$3:$O$119,4,FALSE),"")</f>
        <v>280 9000 COORDINACION ZONAL 9 - MIES</v>
      </c>
      <c r="L359" s="85" t="str">
        <f>IF(C359&lt;&gt;"",VLOOKUP(C359,LISTAS·PAPP!$H$3:$O$119,8,FALSE),"")</f>
        <v>02170100 QUITO</v>
      </c>
      <c r="M359" s="95" t="s">
        <v>1065</v>
      </c>
      <c r="N359" s="92" t="s">
        <v>1083</v>
      </c>
      <c r="O359" s="92" t="s">
        <v>1205</v>
      </c>
      <c r="P359" s="84" t="str">
        <f>IF(N359&lt;&gt;"",VLOOKUP(N359,LISTAS·PAPP!$U$9:$Y$125,5,FALSE),"")</f>
        <v>102800000.0000.376218</v>
      </c>
      <c r="Q359" s="83" t="str">
        <f>IF(O359&lt;&gt;"",VLOOKUP(O359,LISTAS·PAPP!$U$9:$W$125,3,FALSE),"")</f>
        <v>99999999 SIN ORIENTACION DE GASTO</v>
      </c>
      <c r="R359" s="92" t="s">
        <v>1119</v>
      </c>
      <c r="S359" s="173">
        <v>2001</v>
      </c>
      <c r="T359" s="173">
        <v>1</v>
      </c>
      <c r="U359" s="92" t="s">
        <v>372</v>
      </c>
      <c r="V359" s="92" t="s">
        <v>383</v>
      </c>
      <c r="W359" s="94">
        <v>730303</v>
      </c>
      <c r="X359" s="83" t="str">
        <f>IF(ISERROR(VLOOKUP(W359,LISTAS·PAPP!$AJ$3:$AK$903,2,0))," ",VLOOKUP(W359,LISTAS·PAPP!$AJ$3:$AK$903,2,0))</f>
        <v>Viáticos y Subsistencias en el Interior</v>
      </c>
      <c r="Y359" s="96">
        <v>200</v>
      </c>
      <c r="Z359" s="97">
        <v>0</v>
      </c>
      <c r="AA359" s="97">
        <v>0</v>
      </c>
      <c r="AB359" s="97">
        <v>0</v>
      </c>
      <c r="AC359" s="97">
        <v>0</v>
      </c>
      <c r="AD359" s="97">
        <v>0</v>
      </c>
      <c r="AE359" s="97">
        <v>0</v>
      </c>
      <c r="AF359" s="97">
        <v>0</v>
      </c>
      <c r="AG359" s="97">
        <v>0</v>
      </c>
      <c r="AH359" s="97">
        <v>0</v>
      </c>
      <c r="AI359" s="97">
        <v>0</v>
      </c>
      <c r="AJ359" s="97">
        <v>0</v>
      </c>
      <c r="AK359" s="97">
        <v>200</v>
      </c>
      <c r="AL359" s="86">
        <f t="shared" si="16"/>
        <v>200</v>
      </c>
      <c r="AM359" s="87" t="str">
        <f t="shared" si="17"/>
        <v>OK</v>
      </c>
      <c r="AN359" s="1" t="str">
        <f t="shared" si="18"/>
        <v xml:space="preserve">                     </v>
      </c>
    </row>
    <row r="360" spans="1:40" s="88" customFormat="1" ht="50.1" customHeight="1" x14ac:dyDescent="0.25">
      <c r="A360" s="92" t="s">
        <v>39</v>
      </c>
      <c r="B360" s="92" t="s">
        <v>44</v>
      </c>
      <c r="C360" s="92" t="s">
        <v>1056</v>
      </c>
      <c r="D360" s="92" t="s">
        <v>1282</v>
      </c>
      <c r="E360" s="92" t="s">
        <v>1283</v>
      </c>
      <c r="F360" s="93">
        <v>11</v>
      </c>
      <c r="G360" s="94" t="s">
        <v>1284</v>
      </c>
      <c r="H360" s="83" t="str">
        <f>IF(M360&lt;&gt;"",VLOOKUP(M360,LISTAS·PAPP!$U$3:$Z$8,2,FALSE),"")</f>
        <v>GARANTIZAR UNA VIDA DIGNA CON IGUALES OPORTUNIDADES PARA TODAS LAS PERSONAS</v>
      </c>
      <c r="I360" s="85" t="str">
        <f>IF(M360&lt;&gt;"",VLOOKUP(M360,LISTAS·PAPP!$U$3:$Z$8,3,FALSE),"")</f>
        <v>FIN DE LA POBREZA</v>
      </c>
      <c r="J360" s="83" t="str">
        <f>IF(M360&lt;&gt;"",VLOOKUP(M360,LISTAS·PAPP!$U$3:$Z$8,4,FALSE),"")</f>
        <v>INCREMENTAR EL ACCESO Y CALIDAD DE LOS SERVICIOS DE INCLUSIÓN SOCIAL CON ÉNFASIS EN LOS GRUPOS DE ATENCIÓN PRIORITARIA Y LA POBLACIÓN QUE SE ENCUENTRA EN POBREZA O VULNERABILIDAD.</v>
      </c>
      <c r="K360" s="83" t="str">
        <f>IF(C360&lt;&gt;"",VLOOKUP(C360,LISTAS·PAPP!$H$3:$O$119,4,FALSE),"")</f>
        <v>280 9999 MIES - PLANTA CENTRAL</v>
      </c>
      <c r="L360" s="85" t="str">
        <f>IF(C360&lt;&gt;"",VLOOKUP(C360,LISTAS·PAPP!$H$3:$O$119,8,FALSE),"")</f>
        <v>02170100 QUITO</v>
      </c>
      <c r="M360" s="95" t="s">
        <v>1065</v>
      </c>
      <c r="N360" s="92" t="s">
        <v>1083</v>
      </c>
      <c r="O360" s="92" t="s">
        <v>1239</v>
      </c>
      <c r="P360" s="84" t="str">
        <f>IF(N360&lt;&gt;"",VLOOKUP(N360,LISTAS·PAPP!$U$9:$Y$125,5,FALSE),"")</f>
        <v>102800000.0000.376218</v>
      </c>
      <c r="Q360" s="83" t="str">
        <f>IF(O360&lt;&gt;"",VLOOKUP(O360,LISTAS·PAPP!$U$9:$W$125,3,FALSE),"")</f>
        <v>99999999 SIN ORIENTACION DE GASTO</v>
      </c>
      <c r="R360" s="92" t="s">
        <v>1119</v>
      </c>
      <c r="S360" s="173">
        <v>2001</v>
      </c>
      <c r="T360" s="173">
        <v>1</v>
      </c>
      <c r="U360" s="92" t="s">
        <v>372</v>
      </c>
      <c r="V360" s="92" t="s">
        <v>382</v>
      </c>
      <c r="W360" s="94">
        <v>710203</v>
      </c>
      <c r="X360" s="83" t="str">
        <f>IF(ISERROR(VLOOKUP(W360,LISTAS·PAPP!$AJ$3:$AK$903,2,0))," ",VLOOKUP(W360,LISTAS·PAPP!$AJ$3:$AK$903,2,0))</f>
        <v>Decimo Tercer Sueldo</v>
      </c>
      <c r="Y360" s="96">
        <v>814.08</v>
      </c>
      <c r="Z360" s="97">
        <v>0</v>
      </c>
      <c r="AA360" s="97">
        <v>0</v>
      </c>
      <c r="AB360" s="97">
        <v>0</v>
      </c>
      <c r="AC360" s="97">
        <v>0</v>
      </c>
      <c r="AD360" s="97">
        <v>0</v>
      </c>
      <c r="AE360" s="97">
        <v>0</v>
      </c>
      <c r="AF360" s="97">
        <v>0</v>
      </c>
      <c r="AG360" s="97">
        <v>0</v>
      </c>
      <c r="AH360" s="97">
        <v>0</v>
      </c>
      <c r="AI360" s="97">
        <v>0</v>
      </c>
      <c r="AJ360" s="97">
        <v>0</v>
      </c>
      <c r="AK360" s="97">
        <v>814.08</v>
      </c>
      <c r="AL360" s="86">
        <f t="shared" si="16"/>
        <v>814.08</v>
      </c>
      <c r="AM360" s="87" t="str">
        <f t="shared" si="17"/>
        <v>OK</v>
      </c>
      <c r="AN360" s="1" t="str">
        <f t="shared" si="18"/>
        <v xml:space="preserve">                     </v>
      </c>
    </row>
    <row r="361" spans="1:40" s="88" customFormat="1" ht="50.1" customHeight="1" x14ac:dyDescent="0.25">
      <c r="A361" s="92" t="s">
        <v>39</v>
      </c>
      <c r="B361" s="92" t="s">
        <v>44</v>
      </c>
      <c r="C361" s="92" t="s">
        <v>1056</v>
      </c>
      <c r="D361" s="92" t="s">
        <v>1282</v>
      </c>
      <c r="E361" s="92" t="s">
        <v>1283</v>
      </c>
      <c r="F361" s="93">
        <v>11</v>
      </c>
      <c r="G361" s="94" t="s">
        <v>1284</v>
      </c>
      <c r="H361" s="83" t="str">
        <f>IF(M361&lt;&gt;"",VLOOKUP(M361,LISTAS·PAPP!$U$3:$Z$8,2,FALSE),"")</f>
        <v>GARANTIZAR UNA VIDA DIGNA CON IGUALES OPORTUNIDADES PARA TODAS LAS PERSONAS</v>
      </c>
      <c r="I361" s="85" t="str">
        <f>IF(M361&lt;&gt;"",VLOOKUP(M361,LISTAS·PAPP!$U$3:$Z$8,3,FALSE),"")</f>
        <v>FIN DE LA POBREZA</v>
      </c>
      <c r="J361" s="83" t="str">
        <f>IF(M361&lt;&gt;"",VLOOKUP(M361,LISTAS·PAPP!$U$3:$Z$8,4,FALSE),"")</f>
        <v>INCREMENTAR EL ACCESO Y CALIDAD DE LOS SERVICIOS DE INCLUSIÓN SOCIAL CON ÉNFASIS EN LOS GRUPOS DE ATENCIÓN PRIORITARIA Y LA POBLACIÓN QUE SE ENCUENTRA EN POBREZA O VULNERABILIDAD.</v>
      </c>
      <c r="K361" s="83" t="str">
        <f>IF(C361&lt;&gt;"",VLOOKUP(C361,LISTAS·PAPP!$H$3:$O$119,4,FALSE),"")</f>
        <v>280 9999 MIES - PLANTA CENTRAL</v>
      </c>
      <c r="L361" s="85" t="str">
        <f>IF(C361&lt;&gt;"",VLOOKUP(C361,LISTAS·PAPP!$H$3:$O$119,8,FALSE),"")</f>
        <v>02170100 QUITO</v>
      </c>
      <c r="M361" s="95" t="s">
        <v>1065</v>
      </c>
      <c r="N361" s="92" t="s">
        <v>1083</v>
      </c>
      <c r="O361" s="92" t="s">
        <v>1239</v>
      </c>
      <c r="P361" s="84" t="str">
        <f>IF(N361&lt;&gt;"",VLOOKUP(N361,LISTAS·PAPP!$U$9:$Y$125,5,FALSE),"")</f>
        <v>102800000.0000.376218</v>
      </c>
      <c r="Q361" s="83" t="str">
        <f>IF(O361&lt;&gt;"",VLOOKUP(O361,LISTAS·PAPP!$U$9:$W$125,3,FALSE),"")</f>
        <v>99999999 SIN ORIENTACION DE GASTO</v>
      </c>
      <c r="R361" s="92" t="s">
        <v>1119</v>
      </c>
      <c r="S361" s="173">
        <v>2001</v>
      </c>
      <c r="T361" s="173">
        <v>1</v>
      </c>
      <c r="U361" s="92" t="s">
        <v>372</v>
      </c>
      <c r="V361" s="92" t="s">
        <v>382</v>
      </c>
      <c r="W361" s="94">
        <v>710204</v>
      </c>
      <c r="X361" s="83" t="str">
        <f>IF(ISERROR(VLOOKUP(W361,LISTAS·PAPP!$AJ$3:$AK$903,2,0))," ",VLOOKUP(W361,LISTAS·PAPP!$AJ$3:$AK$903,2,0))</f>
        <v>Decimo Cuarto Sueldo</v>
      </c>
      <c r="Y361" s="96">
        <v>100</v>
      </c>
      <c r="Z361" s="97">
        <v>0</v>
      </c>
      <c r="AA361" s="97">
        <v>0</v>
      </c>
      <c r="AB361" s="97">
        <v>0</v>
      </c>
      <c r="AC361" s="97">
        <v>0</v>
      </c>
      <c r="AD361" s="97">
        <v>0</v>
      </c>
      <c r="AE361" s="97">
        <v>0</v>
      </c>
      <c r="AF361" s="97">
        <v>0</v>
      </c>
      <c r="AG361" s="97">
        <v>0</v>
      </c>
      <c r="AH361" s="97">
        <v>0</v>
      </c>
      <c r="AI361" s="97">
        <v>0</v>
      </c>
      <c r="AJ361" s="97">
        <v>0</v>
      </c>
      <c r="AK361" s="97">
        <v>100</v>
      </c>
      <c r="AL361" s="86">
        <f t="shared" si="16"/>
        <v>100</v>
      </c>
      <c r="AM361" s="87" t="str">
        <f t="shared" si="17"/>
        <v>OK</v>
      </c>
      <c r="AN361" s="1" t="str">
        <f t="shared" si="18"/>
        <v xml:space="preserve">                     </v>
      </c>
    </row>
    <row r="362" spans="1:40" s="88" customFormat="1" ht="50.1" customHeight="1" x14ac:dyDescent="0.25">
      <c r="A362" s="92" t="s">
        <v>39</v>
      </c>
      <c r="B362" s="92" t="s">
        <v>44</v>
      </c>
      <c r="C362" s="92" t="s">
        <v>1056</v>
      </c>
      <c r="D362" s="92" t="s">
        <v>1282</v>
      </c>
      <c r="E362" s="92" t="s">
        <v>1283</v>
      </c>
      <c r="F362" s="93">
        <v>11</v>
      </c>
      <c r="G362" s="94" t="s">
        <v>1284</v>
      </c>
      <c r="H362" s="83" t="str">
        <f>IF(M362&lt;&gt;"",VLOOKUP(M362,LISTAS·PAPP!$U$3:$Z$8,2,FALSE),"")</f>
        <v>GARANTIZAR UNA VIDA DIGNA CON IGUALES OPORTUNIDADES PARA TODAS LAS PERSONAS</v>
      </c>
      <c r="I362" s="85" t="str">
        <f>IF(M362&lt;&gt;"",VLOOKUP(M362,LISTAS·PAPP!$U$3:$Z$8,3,FALSE),"")</f>
        <v>FIN DE LA POBREZA</v>
      </c>
      <c r="J362" s="83" t="str">
        <f>IF(M362&lt;&gt;"",VLOOKUP(M362,LISTAS·PAPP!$U$3:$Z$8,4,FALSE),"")</f>
        <v>INCREMENTAR EL ACCESO Y CALIDAD DE LOS SERVICIOS DE INCLUSIÓN SOCIAL CON ÉNFASIS EN LOS GRUPOS DE ATENCIÓN PRIORITARIA Y LA POBLACIÓN QUE SE ENCUENTRA EN POBREZA O VULNERABILIDAD.</v>
      </c>
      <c r="K362" s="83" t="str">
        <f>IF(C362&lt;&gt;"",VLOOKUP(C362,LISTAS·PAPP!$H$3:$O$119,4,FALSE),"")</f>
        <v>280 9999 MIES - PLANTA CENTRAL</v>
      </c>
      <c r="L362" s="85" t="str">
        <f>IF(C362&lt;&gt;"",VLOOKUP(C362,LISTAS·PAPP!$H$3:$O$119,8,FALSE),"")</f>
        <v>02170100 QUITO</v>
      </c>
      <c r="M362" s="95" t="s">
        <v>1065</v>
      </c>
      <c r="N362" s="92" t="s">
        <v>1083</v>
      </c>
      <c r="O362" s="92" t="s">
        <v>1239</v>
      </c>
      <c r="P362" s="84" t="str">
        <f>IF(N362&lt;&gt;"",VLOOKUP(N362,LISTAS·PAPP!$U$9:$Y$125,5,FALSE),"")</f>
        <v>102800000.0000.376218</v>
      </c>
      <c r="Q362" s="83" t="str">
        <f>IF(O362&lt;&gt;"",VLOOKUP(O362,LISTAS·PAPP!$U$9:$W$125,3,FALSE),"")</f>
        <v>99999999 SIN ORIENTACION DE GASTO</v>
      </c>
      <c r="R362" s="92" t="s">
        <v>1119</v>
      </c>
      <c r="S362" s="173">
        <v>2001</v>
      </c>
      <c r="T362" s="173">
        <v>1</v>
      </c>
      <c r="U362" s="92" t="s">
        <v>372</v>
      </c>
      <c r="V362" s="92" t="s">
        <v>382</v>
      </c>
      <c r="W362" s="94">
        <v>710510</v>
      </c>
      <c r="X362" s="83" t="str">
        <f>IF(ISERROR(VLOOKUP(W362,LISTAS·PAPP!$AJ$3:$AK$903,2,0))," ",VLOOKUP(W362,LISTAS·PAPP!$AJ$3:$AK$903,2,0))</f>
        <v>Servicios Personales por Contrato</v>
      </c>
      <c r="Y362" s="96">
        <v>9768.98</v>
      </c>
      <c r="Z362" s="97">
        <v>0</v>
      </c>
      <c r="AA362" s="97">
        <v>0</v>
      </c>
      <c r="AB362" s="97">
        <v>0</v>
      </c>
      <c r="AC362" s="97">
        <v>0</v>
      </c>
      <c r="AD362" s="97">
        <v>0</v>
      </c>
      <c r="AE362" s="97">
        <v>0</v>
      </c>
      <c r="AF362" s="97">
        <v>0</v>
      </c>
      <c r="AG362" s="97">
        <v>0</v>
      </c>
      <c r="AH362" s="97">
        <v>0</v>
      </c>
      <c r="AI362" s="97">
        <v>0</v>
      </c>
      <c r="AJ362" s="97">
        <v>0</v>
      </c>
      <c r="AK362" s="97">
        <v>9768.98</v>
      </c>
      <c r="AL362" s="86">
        <f t="shared" si="16"/>
        <v>9768.98</v>
      </c>
      <c r="AM362" s="87" t="str">
        <f t="shared" si="17"/>
        <v>OK</v>
      </c>
      <c r="AN362" s="1" t="str">
        <f t="shared" si="18"/>
        <v xml:space="preserve">                     </v>
      </c>
    </row>
    <row r="363" spans="1:40" s="88" customFormat="1" ht="50.1" customHeight="1" x14ac:dyDescent="0.25">
      <c r="A363" s="92" t="s">
        <v>39</v>
      </c>
      <c r="B363" s="92" t="s">
        <v>44</v>
      </c>
      <c r="C363" s="92" t="s">
        <v>1056</v>
      </c>
      <c r="D363" s="92" t="s">
        <v>1282</v>
      </c>
      <c r="E363" s="92" t="s">
        <v>1283</v>
      </c>
      <c r="F363" s="93">
        <v>11</v>
      </c>
      <c r="G363" s="94" t="s">
        <v>1284</v>
      </c>
      <c r="H363" s="83" t="str">
        <f>IF(M363&lt;&gt;"",VLOOKUP(M363,LISTAS·PAPP!$U$3:$Z$8,2,FALSE),"")</f>
        <v>GARANTIZAR UNA VIDA DIGNA CON IGUALES OPORTUNIDADES PARA TODAS LAS PERSONAS</v>
      </c>
      <c r="I363" s="85" t="str">
        <f>IF(M363&lt;&gt;"",VLOOKUP(M363,LISTAS·PAPP!$U$3:$Z$8,3,FALSE),"")</f>
        <v>FIN DE LA POBREZA</v>
      </c>
      <c r="J363" s="83" t="str">
        <f>IF(M363&lt;&gt;"",VLOOKUP(M363,LISTAS·PAPP!$U$3:$Z$8,4,FALSE),"")</f>
        <v>INCREMENTAR EL ACCESO Y CALIDAD DE LOS SERVICIOS DE INCLUSIÓN SOCIAL CON ÉNFASIS EN LOS GRUPOS DE ATENCIÓN PRIORITARIA Y LA POBLACIÓN QUE SE ENCUENTRA EN POBREZA O VULNERABILIDAD.</v>
      </c>
      <c r="K363" s="83" t="str">
        <f>IF(C363&lt;&gt;"",VLOOKUP(C363,LISTAS·PAPP!$H$3:$O$119,4,FALSE),"")</f>
        <v>280 9999 MIES - PLANTA CENTRAL</v>
      </c>
      <c r="L363" s="85" t="str">
        <f>IF(C363&lt;&gt;"",VLOOKUP(C363,LISTAS·PAPP!$H$3:$O$119,8,FALSE),"")</f>
        <v>02170100 QUITO</v>
      </c>
      <c r="M363" s="95" t="s">
        <v>1065</v>
      </c>
      <c r="N363" s="92" t="s">
        <v>1083</v>
      </c>
      <c r="O363" s="92" t="s">
        <v>1239</v>
      </c>
      <c r="P363" s="84" t="str">
        <f>IF(N363&lt;&gt;"",VLOOKUP(N363,LISTAS·PAPP!$U$9:$Y$125,5,FALSE),"")</f>
        <v>102800000.0000.376218</v>
      </c>
      <c r="Q363" s="83" t="str">
        <f>IF(O363&lt;&gt;"",VLOOKUP(O363,LISTAS·PAPP!$U$9:$W$125,3,FALSE),"")</f>
        <v>99999999 SIN ORIENTACION DE GASTO</v>
      </c>
      <c r="R363" s="92" t="s">
        <v>1119</v>
      </c>
      <c r="S363" s="173">
        <v>2001</v>
      </c>
      <c r="T363" s="173">
        <v>1</v>
      </c>
      <c r="U363" s="92" t="s">
        <v>372</v>
      </c>
      <c r="V363" s="92" t="s">
        <v>382</v>
      </c>
      <c r="W363" s="94">
        <v>710601</v>
      </c>
      <c r="X363" s="83" t="str">
        <f>IF(ISERROR(VLOOKUP(W363,LISTAS·PAPP!$AJ$3:$AK$903,2,0))," ",VLOOKUP(W363,LISTAS·PAPP!$AJ$3:$AK$903,2,0))</f>
        <v>Aporte Patronal</v>
      </c>
      <c r="Y363" s="96">
        <v>942.71</v>
      </c>
      <c r="Z363" s="97">
        <v>0</v>
      </c>
      <c r="AA363" s="97">
        <v>0</v>
      </c>
      <c r="AB363" s="97">
        <v>0</v>
      </c>
      <c r="AC363" s="97">
        <v>0</v>
      </c>
      <c r="AD363" s="97">
        <v>0</v>
      </c>
      <c r="AE363" s="97">
        <v>0</v>
      </c>
      <c r="AF363" s="97">
        <v>0</v>
      </c>
      <c r="AG363" s="97">
        <v>0</v>
      </c>
      <c r="AH363" s="97">
        <v>0</v>
      </c>
      <c r="AI363" s="97">
        <v>0</v>
      </c>
      <c r="AJ363" s="97">
        <v>0</v>
      </c>
      <c r="AK363" s="97">
        <v>942.71</v>
      </c>
      <c r="AL363" s="86">
        <f t="shared" si="16"/>
        <v>942.71</v>
      </c>
      <c r="AM363" s="87" t="str">
        <f t="shared" si="17"/>
        <v>OK</v>
      </c>
      <c r="AN363" s="1" t="str">
        <f t="shared" si="18"/>
        <v xml:space="preserve">                     </v>
      </c>
    </row>
    <row r="364" spans="1:40" s="88" customFormat="1" ht="50.1" customHeight="1" x14ac:dyDescent="0.25">
      <c r="A364" s="92" t="s">
        <v>39</v>
      </c>
      <c r="B364" s="92" t="s">
        <v>44</v>
      </c>
      <c r="C364" s="92" t="s">
        <v>1056</v>
      </c>
      <c r="D364" s="92" t="s">
        <v>1282</v>
      </c>
      <c r="E364" s="92" t="s">
        <v>1283</v>
      </c>
      <c r="F364" s="93">
        <v>11</v>
      </c>
      <c r="G364" s="94" t="s">
        <v>1284</v>
      </c>
      <c r="H364" s="83" t="str">
        <f>IF(M364&lt;&gt;"",VLOOKUP(M364,LISTAS·PAPP!$U$3:$Z$8,2,FALSE),"")</f>
        <v>GARANTIZAR UNA VIDA DIGNA CON IGUALES OPORTUNIDADES PARA TODAS LAS PERSONAS</v>
      </c>
      <c r="I364" s="85" t="str">
        <f>IF(M364&lt;&gt;"",VLOOKUP(M364,LISTAS·PAPP!$U$3:$Z$8,3,FALSE),"")</f>
        <v>FIN DE LA POBREZA</v>
      </c>
      <c r="J364" s="83" t="str">
        <f>IF(M364&lt;&gt;"",VLOOKUP(M364,LISTAS·PAPP!$U$3:$Z$8,4,FALSE),"")</f>
        <v>INCREMENTAR EL ACCESO Y CALIDAD DE LOS SERVICIOS DE INCLUSIÓN SOCIAL CON ÉNFASIS EN LOS GRUPOS DE ATENCIÓN PRIORITARIA Y LA POBLACIÓN QUE SE ENCUENTRA EN POBREZA O VULNERABILIDAD.</v>
      </c>
      <c r="K364" s="83" t="str">
        <f>IF(C364&lt;&gt;"",VLOOKUP(C364,LISTAS·PAPP!$H$3:$O$119,4,FALSE),"")</f>
        <v>280 9999 MIES - PLANTA CENTRAL</v>
      </c>
      <c r="L364" s="85" t="str">
        <f>IF(C364&lt;&gt;"",VLOOKUP(C364,LISTAS·PAPP!$H$3:$O$119,8,FALSE),"")</f>
        <v>02170100 QUITO</v>
      </c>
      <c r="M364" s="95" t="s">
        <v>1065</v>
      </c>
      <c r="N364" s="92" t="s">
        <v>1083</v>
      </c>
      <c r="O364" s="92" t="s">
        <v>1239</v>
      </c>
      <c r="P364" s="84" t="str">
        <f>IF(N364&lt;&gt;"",VLOOKUP(N364,LISTAS·PAPP!$U$9:$Y$125,5,FALSE),"")</f>
        <v>102800000.0000.376218</v>
      </c>
      <c r="Q364" s="83" t="str">
        <f>IF(O364&lt;&gt;"",VLOOKUP(O364,LISTAS·PAPP!$U$9:$W$125,3,FALSE),"")</f>
        <v>99999999 SIN ORIENTACION DE GASTO</v>
      </c>
      <c r="R364" s="92" t="s">
        <v>1119</v>
      </c>
      <c r="S364" s="173">
        <v>2001</v>
      </c>
      <c r="T364" s="173">
        <v>1</v>
      </c>
      <c r="U364" s="92" t="s">
        <v>372</v>
      </c>
      <c r="V364" s="92" t="s">
        <v>382</v>
      </c>
      <c r="W364" s="94">
        <v>710602</v>
      </c>
      <c r="X364" s="83" t="str">
        <f>IF(ISERROR(VLOOKUP(W364,LISTAS·PAPP!$AJ$3:$AK$903,2,0))," ",VLOOKUP(W364,LISTAS·PAPP!$AJ$3:$AK$903,2,0))</f>
        <v>Fondo de Reserva</v>
      </c>
      <c r="Y364" s="96">
        <v>814.08</v>
      </c>
      <c r="Z364" s="97">
        <v>0</v>
      </c>
      <c r="AA364" s="97">
        <v>0</v>
      </c>
      <c r="AB364" s="97">
        <v>0</v>
      </c>
      <c r="AC364" s="97">
        <v>0</v>
      </c>
      <c r="AD364" s="97">
        <v>0</v>
      </c>
      <c r="AE364" s="97">
        <v>0</v>
      </c>
      <c r="AF364" s="97">
        <v>0</v>
      </c>
      <c r="AG364" s="97">
        <v>0</v>
      </c>
      <c r="AH364" s="97">
        <v>0</v>
      </c>
      <c r="AI364" s="97">
        <v>0</v>
      </c>
      <c r="AJ364" s="97">
        <v>0</v>
      </c>
      <c r="AK364" s="97">
        <v>814.08</v>
      </c>
      <c r="AL364" s="86">
        <f t="shared" si="16"/>
        <v>814.08</v>
      </c>
      <c r="AM364" s="87" t="str">
        <f t="shared" si="17"/>
        <v>OK</v>
      </c>
      <c r="AN364" s="1" t="str">
        <f t="shared" si="18"/>
        <v xml:space="preserve">                     </v>
      </c>
    </row>
    <row r="365" spans="1:40" s="88" customFormat="1" ht="50.1" customHeight="1" x14ac:dyDescent="0.25">
      <c r="A365" s="92" t="s">
        <v>39</v>
      </c>
      <c r="B365" s="92" t="s">
        <v>44</v>
      </c>
      <c r="C365" s="92" t="s">
        <v>1055</v>
      </c>
      <c r="D365" s="92" t="s">
        <v>1296</v>
      </c>
      <c r="E365" s="92" t="s">
        <v>1297</v>
      </c>
      <c r="F365" s="93">
        <v>9</v>
      </c>
      <c r="G365" s="94" t="s">
        <v>1298</v>
      </c>
      <c r="H365" s="83" t="str">
        <f>IF(M365&lt;&gt;"",VLOOKUP(M365,LISTAS·PAPP!$U$3:$Z$8,2,FALSE),"")</f>
        <v>GARANTIZAR UNA VIDA DIGNA CON IGUALES OPORTUNIDADES PARA TODAS LAS PERSONAS</v>
      </c>
      <c r="I365" s="85" t="str">
        <f>IF(M365&lt;&gt;"",VLOOKUP(M365,LISTAS·PAPP!$U$3:$Z$8,3,FALSE),"")</f>
        <v>FIN DE LA POBREZA</v>
      </c>
      <c r="J365" s="83" t="str">
        <f>IF(M365&lt;&gt;"",VLOOKUP(M365,LISTAS·PAPP!$U$3:$Z$8,4,FALSE),"")</f>
        <v>INCREMENTAR EL ACCESO Y CALIDAD DE LOS SERVICIOS DE INCLUSIÓN SOCIAL CON ÉNFASIS EN LOS GRUPOS DE ATENCIÓN PRIORITARIA Y LA POBLACIÓN QUE SE ENCUENTRA EN POBREZA O VULNERABILIDAD.</v>
      </c>
      <c r="K365" s="83" t="str">
        <f>IF(C365&lt;&gt;"",VLOOKUP(C365,LISTAS·PAPP!$H$3:$O$119,4,FALSE),"")</f>
        <v>280 9999 MIES - PLANTA CENTRAL</v>
      </c>
      <c r="L365" s="85" t="str">
        <f>IF(C365&lt;&gt;"",VLOOKUP(C365,LISTAS·PAPP!$H$3:$O$119,8,FALSE),"")</f>
        <v>02170100 QUITO</v>
      </c>
      <c r="M365" s="95" t="s">
        <v>1065</v>
      </c>
      <c r="N365" s="92" t="s">
        <v>1082</v>
      </c>
      <c r="O365" s="92" t="s">
        <v>1085</v>
      </c>
      <c r="P365" s="84" t="str">
        <f>IF(N365&lt;&gt;"",VLOOKUP(N365,LISTAS·PAPP!$U$9:$Y$125,5,FALSE),"")</f>
        <v>102800000.0000.372745</v>
      </c>
      <c r="Q365" s="83" t="str">
        <f>IF(O365&lt;&gt;"",VLOOKUP(O365,LISTAS·PAPP!$U$9:$W$125,3,FALSE),"")</f>
        <v>99999999 SIN ORIENTACION DE GASTO</v>
      </c>
      <c r="R365" s="92" t="s">
        <v>1119</v>
      </c>
      <c r="S365" s="173">
        <v>2001</v>
      </c>
      <c r="T365" s="173">
        <v>1</v>
      </c>
      <c r="U365" s="92" t="s">
        <v>372</v>
      </c>
      <c r="V365" s="92" t="s">
        <v>382</v>
      </c>
      <c r="W365" s="94">
        <v>710203</v>
      </c>
      <c r="X365" s="83" t="str">
        <f>IF(ISERROR(VLOOKUP(W365,LISTAS·PAPP!$AJ$3:$AK$903,2,0))," ",VLOOKUP(W365,LISTAS·PAPP!$AJ$3:$AK$903,2,0))</f>
        <v>Decimo Tercer Sueldo</v>
      </c>
      <c r="Y365" s="96">
        <v>14053.92</v>
      </c>
      <c r="Z365" s="97"/>
      <c r="AA365" s="97">
        <v>279.33</v>
      </c>
      <c r="AB365" s="97">
        <v>279.33</v>
      </c>
      <c r="AC365" s="97">
        <v>279.33</v>
      </c>
      <c r="AD365" s="97">
        <v>279.33</v>
      </c>
      <c r="AE365" s="97">
        <v>279.33</v>
      </c>
      <c r="AF365" s="97">
        <v>279.33</v>
      </c>
      <c r="AG365" s="97">
        <v>279.33</v>
      </c>
      <c r="AH365" s="97">
        <v>279.33</v>
      </c>
      <c r="AI365" s="97">
        <v>279.33</v>
      </c>
      <c r="AJ365" s="97">
        <v>279.33</v>
      </c>
      <c r="AK365" s="97">
        <v>11260.62</v>
      </c>
      <c r="AL365" s="86">
        <f t="shared" si="16"/>
        <v>14053.92</v>
      </c>
      <c r="AM365" s="87" t="str">
        <f t="shared" si="17"/>
        <v>OK</v>
      </c>
      <c r="AN365" s="1" t="str">
        <f t="shared" si="18"/>
        <v xml:space="preserve">                     </v>
      </c>
    </row>
    <row r="366" spans="1:40" s="88" customFormat="1" ht="50.1" customHeight="1" x14ac:dyDescent="0.25">
      <c r="A366" s="92" t="s">
        <v>39</v>
      </c>
      <c r="B366" s="92" t="s">
        <v>44</v>
      </c>
      <c r="C366" s="92" t="s">
        <v>1055</v>
      </c>
      <c r="D366" s="92" t="s">
        <v>1296</v>
      </c>
      <c r="E366" s="92" t="s">
        <v>1297</v>
      </c>
      <c r="F366" s="93">
        <v>9</v>
      </c>
      <c r="G366" s="94" t="s">
        <v>1298</v>
      </c>
      <c r="H366" s="83" t="str">
        <f>IF(M366&lt;&gt;"",VLOOKUP(M366,LISTAS·PAPP!$U$3:$Z$8,2,FALSE),"")</f>
        <v>GARANTIZAR UNA VIDA DIGNA CON IGUALES OPORTUNIDADES PARA TODAS LAS PERSONAS</v>
      </c>
      <c r="I366" s="85" t="str">
        <f>IF(M366&lt;&gt;"",VLOOKUP(M366,LISTAS·PAPP!$U$3:$Z$8,3,FALSE),"")</f>
        <v>FIN DE LA POBREZA</v>
      </c>
      <c r="J366" s="83" t="str">
        <f>IF(M366&lt;&gt;"",VLOOKUP(M366,LISTAS·PAPP!$U$3:$Z$8,4,FALSE),"")</f>
        <v>INCREMENTAR EL ACCESO Y CALIDAD DE LOS SERVICIOS DE INCLUSIÓN SOCIAL CON ÉNFASIS EN LOS GRUPOS DE ATENCIÓN PRIORITARIA Y LA POBLACIÓN QUE SE ENCUENTRA EN POBREZA O VULNERABILIDAD.</v>
      </c>
      <c r="K366" s="83" t="str">
        <f>IF(C366&lt;&gt;"",VLOOKUP(C366,LISTAS·PAPP!$H$3:$O$119,4,FALSE),"")</f>
        <v>280 9999 MIES - PLANTA CENTRAL</v>
      </c>
      <c r="L366" s="85" t="str">
        <f>IF(C366&lt;&gt;"",VLOOKUP(C366,LISTAS·PAPP!$H$3:$O$119,8,FALSE),"")</f>
        <v>02170100 QUITO</v>
      </c>
      <c r="M366" s="95" t="s">
        <v>1065</v>
      </c>
      <c r="N366" s="92" t="s">
        <v>1082</v>
      </c>
      <c r="O366" s="92" t="s">
        <v>1085</v>
      </c>
      <c r="P366" s="84" t="str">
        <f>IF(N366&lt;&gt;"",VLOOKUP(N366,LISTAS·PAPP!$U$9:$Y$125,5,FALSE),"")</f>
        <v>102800000.0000.372745</v>
      </c>
      <c r="Q366" s="83" t="str">
        <f>IF(O366&lt;&gt;"",VLOOKUP(O366,LISTAS·PAPP!$U$9:$W$125,3,FALSE),"")</f>
        <v>99999999 SIN ORIENTACION DE GASTO</v>
      </c>
      <c r="R366" s="92" t="s">
        <v>1119</v>
      </c>
      <c r="S366" s="173">
        <v>2001</v>
      </c>
      <c r="T366" s="173">
        <v>1</v>
      </c>
      <c r="U366" s="92" t="s">
        <v>372</v>
      </c>
      <c r="V366" s="92" t="s">
        <v>382</v>
      </c>
      <c r="W366" s="94">
        <v>710204</v>
      </c>
      <c r="X366" s="83" t="str">
        <f>IF(ISERROR(VLOOKUP(W366,LISTAS·PAPP!$AJ$3:$AK$903,2,0))," ",VLOOKUP(W366,LISTAS·PAPP!$AJ$3:$AK$903,2,0))</f>
        <v>Decimo Cuarto Sueldo</v>
      </c>
      <c r="Y366" s="96">
        <v>3600</v>
      </c>
      <c r="Z366" s="97"/>
      <c r="AA366" s="97">
        <v>66.67</v>
      </c>
      <c r="AB366" s="97">
        <v>66.67</v>
      </c>
      <c r="AC366" s="97">
        <v>66.67</v>
      </c>
      <c r="AD366" s="97">
        <v>66.67</v>
      </c>
      <c r="AE366" s="97">
        <v>66.67</v>
      </c>
      <c r="AF366" s="97">
        <v>2866.67</v>
      </c>
      <c r="AG366" s="97">
        <v>66.67</v>
      </c>
      <c r="AH366" s="97">
        <v>66.66</v>
      </c>
      <c r="AI366" s="97">
        <v>66.66</v>
      </c>
      <c r="AJ366" s="97">
        <v>66.66</v>
      </c>
      <c r="AK366" s="97">
        <v>133.32999999999998</v>
      </c>
      <c r="AL366" s="86">
        <f t="shared" si="16"/>
        <v>3599.9999999999995</v>
      </c>
      <c r="AM366" s="87" t="str">
        <f t="shared" si="17"/>
        <v>OK</v>
      </c>
      <c r="AN366" s="1" t="str">
        <f t="shared" si="18"/>
        <v xml:space="preserve">                     </v>
      </c>
    </row>
    <row r="367" spans="1:40" s="88" customFormat="1" ht="50.1" customHeight="1" x14ac:dyDescent="0.25">
      <c r="A367" s="92" t="s">
        <v>39</v>
      </c>
      <c r="B367" s="92" t="s">
        <v>44</v>
      </c>
      <c r="C367" s="92" t="s">
        <v>1055</v>
      </c>
      <c r="D367" s="92" t="s">
        <v>1296</v>
      </c>
      <c r="E367" s="92" t="s">
        <v>1297</v>
      </c>
      <c r="F367" s="93">
        <v>9</v>
      </c>
      <c r="G367" s="94" t="s">
        <v>1298</v>
      </c>
      <c r="H367" s="83" t="str">
        <f>IF(M367&lt;&gt;"",VLOOKUP(M367,LISTAS·PAPP!$U$3:$Z$8,2,FALSE),"")</f>
        <v>GARANTIZAR UNA VIDA DIGNA CON IGUALES OPORTUNIDADES PARA TODAS LAS PERSONAS</v>
      </c>
      <c r="I367" s="85" t="str">
        <f>IF(M367&lt;&gt;"",VLOOKUP(M367,LISTAS·PAPP!$U$3:$Z$8,3,FALSE),"")</f>
        <v>FIN DE LA POBREZA</v>
      </c>
      <c r="J367" s="83" t="str">
        <f>IF(M367&lt;&gt;"",VLOOKUP(M367,LISTAS·PAPP!$U$3:$Z$8,4,FALSE),"")</f>
        <v>INCREMENTAR EL ACCESO Y CALIDAD DE LOS SERVICIOS DE INCLUSIÓN SOCIAL CON ÉNFASIS EN LOS GRUPOS DE ATENCIÓN PRIORITARIA Y LA POBLACIÓN QUE SE ENCUENTRA EN POBREZA O VULNERABILIDAD.</v>
      </c>
      <c r="K367" s="83" t="str">
        <f>IF(C367&lt;&gt;"",VLOOKUP(C367,LISTAS·PAPP!$H$3:$O$119,4,FALSE),"")</f>
        <v>280 9999 MIES - PLANTA CENTRAL</v>
      </c>
      <c r="L367" s="85" t="str">
        <f>IF(C367&lt;&gt;"",VLOOKUP(C367,LISTAS·PAPP!$H$3:$O$119,8,FALSE),"")</f>
        <v>02170100 QUITO</v>
      </c>
      <c r="M367" s="95" t="s">
        <v>1065</v>
      </c>
      <c r="N367" s="92" t="s">
        <v>1082</v>
      </c>
      <c r="O367" s="92" t="s">
        <v>1085</v>
      </c>
      <c r="P367" s="84" t="str">
        <f>IF(N367&lt;&gt;"",VLOOKUP(N367,LISTAS·PAPP!$U$9:$Y$125,5,FALSE),"")</f>
        <v>102800000.0000.372745</v>
      </c>
      <c r="Q367" s="83" t="str">
        <f>IF(O367&lt;&gt;"",VLOOKUP(O367,LISTAS·PAPP!$U$9:$W$125,3,FALSE),"")</f>
        <v>99999999 SIN ORIENTACION DE GASTO</v>
      </c>
      <c r="R367" s="92" t="s">
        <v>1119</v>
      </c>
      <c r="S367" s="173">
        <v>2001</v>
      </c>
      <c r="T367" s="173">
        <v>1</v>
      </c>
      <c r="U367" s="92" t="s">
        <v>372</v>
      </c>
      <c r="V367" s="92" t="s">
        <v>382</v>
      </c>
      <c r="W367" s="94">
        <v>710510</v>
      </c>
      <c r="X367" s="83" t="str">
        <f>IF(ISERROR(VLOOKUP(W367,LISTAS·PAPP!$AJ$3:$AK$903,2,0))," ",VLOOKUP(W367,LISTAS·PAPP!$AJ$3:$AK$903,2,0))</f>
        <v>Servicios Personales por Contrato</v>
      </c>
      <c r="Y367" s="96">
        <v>168647</v>
      </c>
      <c r="Z367" s="97">
        <v>14044.87</v>
      </c>
      <c r="AA367" s="97">
        <v>14212.13</v>
      </c>
      <c r="AB367" s="97">
        <v>14039</v>
      </c>
      <c r="AC367" s="97">
        <v>14039</v>
      </c>
      <c r="AD367" s="97">
        <v>14039</v>
      </c>
      <c r="AE367" s="97">
        <v>14039</v>
      </c>
      <c r="AF367" s="97">
        <v>14039</v>
      </c>
      <c r="AG367" s="97">
        <v>14039</v>
      </c>
      <c r="AH367" s="97">
        <v>14039</v>
      </c>
      <c r="AI367" s="97">
        <v>14039</v>
      </c>
      <c r="AJ367" s="97">
        <v>14039</v>
      </c>
      <c r="AK367" s="97">
        <v>14039</v>
      </c>
      <c r="AL367" s="86">
        <f t="shared" si="16"/>
        <v>168647</v>
      </c>
      <c r="AM367" s="87" t="str">
        <f t="shared" si="17"/>
        <v>OK</v>
      </c>
      <c r="AN367" s="1" t="str">
        <f t="shared" si="18"/>
        <v xml:space="preserve">                     </v>
      </c>
    </row>
    <row r="368" spans="1:40" s="88" customFormat="1" ht="50.1" customHeight="1" x14ac:dyDescent="0.25">
      <c r="A368" s="92" t="s">
        <v>39</v>
      </c>
      <c r="B368" s="92" t="s">
        <v>44</v>
      </c>
      <c r="C368" s="92" t="s">
        <v>1055</v>
      </c>
      <c r="D368" s="92" t="s">
        <v>1296</v>
      </c>
      <c r="E368" s="92" t="s">
        <v>1297</v>
      </c>
      <c r="F368" s="93">
        <v>9</v>
      </c>
      <c r="G368" s="94" t="s">
        <v>1298</v>
      </c>
      <c r="H368" s="83" t="str">
        <f>IF(M368&lt;&gt;"",VLOOKUP(M368,LISTAS·PAPP!$U$3:$Z$8,2,FALSE),"")</f>
        <v>GARANTIZAR UNA VIDA DIGNA CON IGUALES OPORTUNIDADES PARA TODAS LAS PERSONAS</v>
      </c>
      <c r="I368" s="85" t="str">
        <f>IF(M368&lt;&gt;"",VLOOKUP(M368,LISTAS·PAPP!$U$3:$Z$8,3,FALSE),"")</f>
        <v>FIN DE LA POBREZA</v>
      </c>
      <c r="J368" s="83" t="str">
        <f>IF(M368&lt;&gt;"",VLOOKUP(M368,LISTAS·PAPP!$U$3:$Z$8,4,FALSE),"")</f>
        <v>INCREMENTAR EL ACCESO Y CALIDAD DE LOS SERVICIOS DE INCLUSIÓN SOCIAL CON ÉNFASIS EN LOS GRUPOS DE ATENCIÓN PRIORITARIA Y LA POBLACIÓN QUE SE ENCUENTRA EN POBREZA O VULNERABILIDAD.</v>
      </c>
      <c r="K368" s="83" t="str">
        <f>IF(C368&lt;&gt;"",VLOOKUP(C368,LISTAS·PAPP!$H$3:$O$119,4,FALSE),"")</f>
        <v>280 9999 MIES - PLANTA CENTRAL</v>
      </c>
      <c r="L368" s="85" t="str">
        <f>IF(C368&lt;&gt;"",VLOOKUP(C368,LISTAS·PAPP!$H$3:$O$119,8,FALSE),"")</f>
        <v>02170100 QUITO</v>
      </c>
      <c r="M368" s="95" t="s">
        <v>1065</v>
      </c>
      <c r="N368" s="92" t="s">
        <v>1082</v>
      </c>
      <c r="O368" s="92" t="s">
        <v>1085</v>
      </c>
      <c r="P368" s="84" t="str">
        <f>IF(N368&lt;&gt;"",VLOOKUP(N368,LISTAS·PAPP!$U$9:$Y$125,5,FALSE),"")</f>
        <v>102800000.0000.372745</v>
      </c>
      <c r="Q368" s="83" t="str">
        <f>IF(O368&lt;&gt;"",VLOOKUP(O368,LISTAS·PAPP!$U$9:$W$125,3,FALSE),"")</f>
        <v>99999999 SIN ORIENTACION DE GASTO</v>
      </c>
      <c r="R368" s="92" t="s">
        <v>1119</v>
      </c>
      <c r="S368" s="173">
        <v>2001</v>
      </c>
      <c r="T368" s="173">
        <v>1</v>
      </c>
      <c r="U368" s="92" t="s">
        <v>372</v>
      </c>
      <c r="V368" s="92" t="s">
        <v>382</v>
      </c>
      <c r="W368" s="94">
        <v>710601</v>
      </c>
      <c r="X368" s="83" t="str">
        <f>IF(ISERROR(VLOOKUP(W368,LISTAS·PAPP!$AJ$3:$AK$903,2,0))," ",VLOOKUP(W368,LISTAS·PAPP!$AJ$3:$AK$903,2,0))</f>
        <v>Aporte Patronal</v>
      </c>
      <c r="Y368" s="96">
        <v>16274.439999999999</v>
      </c>
      <c r="Z368" s="97">
        <v>1355.32</v>
      </c>
      <c r="AA368" s="97">
        <v>1371.48</v>
      </c>
      <c r="AB368" s="97">
        <v>1354.76</v>
      </c>
      <c r="AC368" s="97">
        <v>1354.76</v>
      </c>
      <c r="AD368" s="97">
        <v>1354.76</v>
      </c>
      <c r="AE368" s="97">
        <v>1354.76</v>
      </c>
      <c r="AF368" s="97">
        <v>1354.76</v>
      </c>
      <c r="AG368" s="97">
        <v>1354.76</v>
      </c>
      <c r="AH368" s="97">
        <v>1354.77</v>
      </c>
      <c r="AI368" s="97">
        <v>1354.77</v>
      </c>
      <c r="AJ368" s="97">
        <v>1354.77</v>
      </c>
      <c r="AK368" s="97">
        <v>1354.77</v>
      </c>
      <c r="AL368" s="86">
        <f t="shared" si="16"/>
        <v>16274.440000000002</v>
      </c>
      <c r="AM368" s="87" t="str">
        <f t="shared" si="17"/>
        <v>OK</v>
      </c>
      <c r="AN368" s="1" t="str">
        <f t="shared" si="18"/>
        <v xml:space="preserve">                     </v>
      </c>
    </row>
    <row r="369" spans="1:40" s="88" customFormat="1" ht="50.1" customHeight="1" x14ac:dyDescent="0.25">
      <c r="A369" s="92" t="s">
        <v>39</v>
      </c>
      <c r="B369" s="92" t="s">
        <v>44</v>
      </c>
      <c r="C369" s="92" t="s">
        <v>1055</v>
      </c>
      <c r="D369" s="92" t="s">
        <v>1296</v>
      </c>
      <c r="E369" s="92" t="s">
        <v>1297</v>
      </c>
      <c r="F369" s="93">
        <v>9</v>
      </c>
      <c r="G369" s="94" t="s">
        <v>1298</v>
      </c>
      <c r="H369" s="83" t="str">
        <f>IF(M369&lt;&gt;"",VLOOKUP(M369,LISTAS·PAPP!$U$3:$Z$8,2,FALSE),"")</f>
        <v>GARANTIZAR UNA VIDA DIGNA CON IGUALES OPORTUNIDADES PARA TODAS LAS PERSONAS</v>
      </c>
      <c r="I369" s="85" t="str">
        <f>IF(M369&lt;&gt;"",VLOOKUP(M369,LISTAS·PAPP!$U$3:$Z$8,3,FALSE),"")</f>
        <v>FIN DE LA POBREZA</v>
      </c>
      <c r="J369" s="83" t="str">
        <f>IF(M369&lt;&gt;"",VLOOKUP(M369,LISTAS·PAPP!$U$3:$Z$8,4,FALSE),"")</f>
        <v>INCREMENTAR EL ACCESO Y CALIDAD DE LOS SERVICIOS DE INCLUSIÓN SOCIAL CON ÉNFASIS EN LOS GRUPOS DE ATENCIÓN PRIORITARIA Y LA POBLACIÓN QUE SE ENCUENTRA EN POBREZA O VULNERABILIDAD.</v>
      </c>
      <c r="K369" s="83" t="str">
        <f>IF(C369&lt;&gt;"",VLOOKUP(C369,LISTAS·PAPP!$H$3:$O$119,4,FALSE),"")</f>
        <v>280 9999 MIES - PLANTA CENTRAL</v>
      </c>
      <c r="L369" s="85" t="str">
        <f>IF(C369&lt;&gt;"",VLOOKUP(C369,LISTAS·PAPP!$H$3:$O$119,8,FALSE),"")</f>
        <v>02170100 QUITO</v>
      </c>
      <c r="M369" s="95" t="s">
        <v>1065</v>
      </c>
      <c r="N369" s="92" t="s">
        <v>1082</v>
      </c>
      <c r="O369" s="92" t="s">
        <v>1085</v>
      </c>
      <c r="P369" s="84" t="str">
        <f>IF(N369&lt;&gt;"",VLOOKUP(N369,LISTAS·PAPP!$U$9:$Y$125,5,FALSE),"")</f>
        <v>102800000.0000.372745</v>
      </c>
      <c r="Q369" s="83" t="str">
        <f>IF(O369&lt;&gt;"",VLOOKUP(O369,LISTAS·PAPP!$U$9:$W$125,3,FALSE),"")</f>
        <v>99999999 SIN ORIENTACION DE GASTO</v>
      </c>
      <c r="R369" s="92" t="s">
        <v>1119</v>
      </c>
      <c r="S369" s="173">
        <v>2001</v>
      </c>
      <c r="T369" s="173">
        <v>1</v>
      </c>
      <c r="U369" s="92" t="s">
        <v>372</v>
      </c>
      <c r="V369" s="92" t="s">
        <v>382</v>
      </c>
      <c r="W369" s="94">
        <v>710602</v>
      </c>
      <c r="X369" s="83" t="str">
        <f>IF(ISERROR(VLOOKUP(W369,LISTAS·PAPP!$AJ$3:$AK$903,2,0))," ",VLOOKUP(W369,LISTAS·PAPP!$AJ$3:$AK$903,2,0))</f>
        <v>Fondo de Reserva</v>
      </c>
      <c r="Y369" s="96">
        <v>14053.92</v>
      </c>
      <c r="Z369" s="97"/>
      <c r="AA369" s="97">
        <v>2354.75</v>
      </c>
      <c r="AB369" s="97">
        <v>1169.92</v>
      </c>
      <c r="AC369" s="97">
        <v>1169.92</v>
      </c>
      <c r="AD369" s="97">
        <v>1169.92</v>
      </c>
      <c r="AE369" s="97">
        <v>1169.92</v>
      </c>
      <c r="AF369" s="97">
        <v>1169.92</v>
      </c>
      <c r="AG369" s="97">
        <v>1169.92</v>
      </c>
      <c r="AH369" s="97">
        <v>1169.92</v>
      </c>
      <c r="AI369" s="97">
        <v>1169.9100000000001</v>
      </c>
      <c r="AJ369" s="97">
        <v>1169.9100000000001</v>
      </c>
      <c r="AK369" s="97">
        <v>1169.9100000000001</v>
      </c>
      <c r="AL369" s="86">
        <f t="shared" si="16"/>
        <v>14053.92</v>
      </c>
      <c r="AM369" s="87" t="str">
        <f t="shared" si="17"/>
        <v>OK</v>
      </c>
      <c r="AN369" s="1" t="str">
        <f t="shared" si="18"/>
        <v xml:space="preserve">                     </v>
      </c>
    </row>
    <row r="370" spans="1:40" s="88" customFormat="1" ht="50.1" customHeight="1" x14ac:dyDescent="0.25">
      <c r="A370" s="92" t="s">
        <v>39</v>
      </c>
      <c r="B370" s="92" t="s">
        <v>44</v>
      </c>
      <c r="C370" s="92" t="s">
        <v>1055</v>
      </c>
      <c r="D370" s="92" t="s">
        <v>1296</v>
      </c>
      <c r="E370" s="92" t="s">
        <v>1299</v>
      </c>
      <c r="F370" s="93">
        <v>9</v>
      </c>
      <c r="G370" s="94" t="s">
        <v>1300</v>
      </c>
      <c r="H370" s="83" t="str">
        <f>IF(M370&lt;&gt;"",VLOOKUP(M370,LISTAS·PAPP!$U$3:$Z$8,2,FALSE),"")</f>
        <v>GARANTIZAR UNA VIDA DIGNA CON IGUALES OPORTUNIDADES PARA TODAS LAS PERSONAS</v>
      </c>
      <c r="I370" s="85" t="str">
        <f>IF(M370&lt;&gt;"",VLOOKUP(M370,LISTAS·PAPP!$U$3:$Z$8,3,FALSE),"")</f>
        <v>FIN DE LA POBREZA</v>
      </c>
      <c r="J370" s="83" t="str">
        <f>IF(M370&lt;&gt;"",VLOOKUP(M370,LISTAS·PAPP!$U$3:$Z$8,4,FALSE),"")</f>
        <v>INCREMENTAR EL ACCESO Y CALIDAD DE LOS SERVICIOS DE INCLUSIÓN SOCIAL CON ÉNFASIS EN LOS GRUPOS DE ATENCIÓN PRIORITARIA Y LA POBLACIÓN QUE SE ENCUENTRA EN POBREZA O VULNERABILIDAD.</v>
      </c>
      <c r="K370" s="83" t="str">
        <f>IF(C370&lt;&gt;"",VLOOKUP(C370,LISTAS·PAPP!$H$3:$O$119,4,FALSE),"")</f>
        <v>280 9999 MIES - PLANTA CENTRAL</v>
      </c>
      <c r="L370" s="85" t="str">
        <f>IF(C370&lt;&gt;"",VLOOKUP(C370,LISTAS·PAPP!$H$3:$O$119,8,FALSE),"")</f>
        <v>02170100 QUITO</v>
      </c>
      <c r="M370" s="95" t="s">
        <v>1065</v>
      </c>
      <c r="N370" s="92" t="s">
        <v>1082</v>
      </c>
      <c r="O370" s="92" t="s">
        <v>1085</v>
      </c>
      <c r="P370" s="84" t="str">
        <f>IF(N370&lt;&gt;"",VLOOKUP(N370,LISTAS·PAPP!$U$9:$Y$125,5,FALSE),"")</f>
        <v>102800000.0000.372745</v>
      </c>
      <c r="Q370" s="83" t="str">
        <f>IF(O370&lt;&gt;"",VLOOKUP(O370,LISTAS·PAPP!$U$9:$W$125,3,FALSE),"")</f>
        <v>99999999 SIN ORIENTACION DE GASTO</v>
      </c>
      <c r="R370" s="92" t="s">
        <v>1119</v>
      </c>
      <c r="S370" s="173">
        <v>2001</v>
      </c>
      <c r="T370" s="173">
        <v>1</v>
      </c>
      <c r="U370" s="92" t="s">
        <v>372</v>
      </c>
      <c r="V370" s="92" t="s">
        <v>383</v>
      </c>
      <c r="W370" s="94">
        <v>730303</v>
      </c>
      <c r="X370" s="83" t="str">
        <f>IF(ISERROR(VLOOKUP(W370,LISTAS·PAPP!$AJ$3:$AK$903,2,0))," ",VLOOKUP(W370,LISTAS·PAPP!$AJ$3:$AK$903,2,0))</f>
        <v>Viáticos y Subsistencias en el Interior</v>
      </c>
      <c r="Y370" s="96">
        <v>7919.03</v>
      </c>
      <c r="Z370" s="97">
        <v>141.13</v>
      </c>
      <c r="AA370" s="97">
        <v>1178.7</v>
      </c>
      <c r="AB370" s="97"/>
      <c r="AC370" s="97">
        <v>1319.84</v>
      </c>
      <c r="AD370" s="97"/>
      <c r="AE370" s="97">
        <v>1319.84</v>
      </c>
      <c r="AF370" s="97"/>
      <c r="AG370" s="97">
        <v>1319.84</v>
      </c>
      <c r="AH370" s="97"/>
      <c r="AI370" s="97">
        <v>1319.84</v>
      </c>
      <c r="AJ370" s="97"/>
      <c r="AK370" s="97">
        <v>1319.84</v>
      </c>
      <c r="AL370" s="86">
        <f t="shared" si="16"/>
        <v>7919.0300000000007</v>
      </c>
      <c r="AM370" s="87" t="str">
        <f t="shared" si="17"/>
        <v>OK</v>
      </c>
      <c r="AN370" s="1" t="str">
        <f t="shared" si="18"/>
        <v xml:space="preserve">                     </v>
      </c>
    </row>
    <row r="371" spans="1:40" s="88" customFormat="1" ht="50.1" customHeight="1" x14ac:dyDescent="0.25">
      <c r="A371" s="92" t="s">
        <v>39</v>
      </c>
      <c r="B371" s="92" t="s">
        <v>44</v>
      </c>
      <c r="C371" s="92" t="s">
        <v>1055</v>
      </c>
      <c r="D371" s="92" t="s">
        <v>1296</v>
      </c>
      <c r="E371" s="92" t="s">
        <v>1299</v>
      </c>
      <c r="F371" s="93">
        <v>9</v>
      </c>
      <c r="G371" s="94" t="s">
        <v>1300</v>
      </c>
      <c r="H371" s="83" t="str">
        <f>IF(M371&lt;&gt;"",VLOOKUP(M371,LISTAS·PAPP!$U$3:$Z$8,2,FALSE),"")</f>
        <v>GARANTIZAR UNA VIDA DIGNA CON IGUALES OPORTUNIDADES PARA TODAS LAS PERSONAS</v>
      </c>
      <c r="I371" s="85" t="str">
        <f>IF(M371&lt;&gt;"",VLOOKUP(M371,LISTAS·PAPP!$U$3:$Z$8,3,FALSE),"")</f>
        <v>FIN DE LA POBREZA</v>
      </c>
      <c r="J371" s="83" t="str">
        <f>IF(M371&lt;&gt;"",VLOOKUP(M371,LISTAS·PAPP!$U$3:$Z$8,4,FALSE),"")</f>
        <v>INCREMENTAR EL ACCESO Y CALIDAD DE LOS SERVICIOS DE INCLUSIÓN SOCIAL CON ÉNFASIS EN LOS GRUPOS DE ATENCIÓN PRIORITARIA Y LA POBLACIÓN QUE SE ENCUENTRA EN POBREZA O VULNERABILIDAD.</v>
      </c>
      <c r="K371" s="83" t="str">
        <f>IF(C371&lt;&gt;"",VLOOKUP(C371,LISTAS·PAPP!$H$3:$O$119,4,FALSE),"")</f>
        <v>280 9999 MIES - PLANTA CENTRAL</v>
      </c>
      <c r="L371" s="85" t="str">
        <f>IF(C371&lt;&gt;"",VLOOKUP(C371,LISTAS·PAPP!$H$3:$O$119,8,FALSE),"")</f>
        <v>02170100 QUITO</v>
      </c>
      <c r="M371" s="95" t="s">
        <v>1065</v>
      </c>
      <c r="N371" s="92" t="s">
        <v>1082</v>
      </c>
      <c r="O371" s="92" t="s">
        <v>1085</v>
      </c>
      <c r="P371" s="84" t="str">
        <f>IF(N371&lt;&gt;"",VLOOKUP(N371,LISTAS·PAPP!$U$9:$Y$125,5,FALSE),"")</f>
        <v>102800000.0000.372745</v>
      </c>
      <c r="Q371" s="83" t="str">
        <f>IF(O371&lt;&gt;"",VLOOKUP(O371,LISTAS·PAPP!$U$9:$W$125,3,FALSE),"")</f>
        <v>99999999 SIN ORIENTACION DE GASTO</v>
      </c>
      <c r="R371" s="92" t="s">
        <v>1119</v>
      </c>
      <c r="S371" s="173">
        <v>2001</v>
      </c>
      <c r="T371" s="173">
        <v>1</v>
      </c>
      <c r="U371" s="92" t="s">
        <v>372</v>
      </c>
      <c r="V371" s="92" t="s">
        <v>383</v>
      </c>
      <c r="W371" s="94">
        <v>730301</v>
      </c>
      <c r="X371" s="83" t="str">
        <f>IF(ISERROR(VLOOKUP(W371,LISTAS·PAPP!$AJ$3:$AK$903,2,0))," ",VLOOKUP(W371,LISTAS·PAPP!$AJ$3:$AK$903,2,0))</f>
        <v>Pasajes al Interior</v>
      </c>
      <c r="Y371" s="96">
        <v>513.97</v>
      </c>
      <c r="Z371" s="97">
        <v>30</v>
      </c>
      <c r="AA371" s="97"/>
      <c r="AB371" s="97">
        <v>226.99</v>
      </c>
      <c r="AC371" s="97"/>
      <c r="AD371" s="97"/>
      <c r="AE371" s="97"/>
      <c r="AF371" s="97">
        <v>256.98</v>
      </c>
      <c r="AG371" s="97"/>
      <c r="AH371" s="97"/>
      <c r="AI371" s="97"/>
      <c r="AJ371" s="97"/>
      <c r="AK371" s="97"/>
      <c r="AL371" s="86">
        <f t="shared" si="16"/>
        <v>513.97</v>
      </c>
      <c r="AM371" s="87" t="str">
        <f t="shared" si="17"/>
        <v>OK</v>
      </c>
      <c r="AN371" s="1" t="str">
        <f t="shared" si="18"/>
        <v xml:space="preserve">                     </v>
      </c>
    </row>
    <row r="372" spans="1:40" s="88" customFormat="1" ht="50.1" customHeight="1" x14ac:dyDescent="0.25">
      <c r="A372" s="92" t="s">
        <v>43</v>
      </c>
      <c r="B372" s="92" t="s">
        <v>48</v>
      </c>
      <c r="C372" s="92" t="s">
        <v>112</v>
      </c>
      <c r="D372" s="92" t="s">
        <v>1301</v>
      </c>
      <c r="E372" s="92" t="s">
        <v>1302</v>
      </c>
      <c r="F372" s="93">
        <v>2</v>
      </c>
      <c r="G372" s="94" t="s">
        <v>1303</v>
      </c>
      <c r="H372" s="83" t="str">
        <f>IF(M372&lt;&gt;"",VLOOKUP(M372,LISTAS·PAPP!$U$3:$Z$8,2,FALSE),"")</f>
        <v>GARANTIZAR UNA VIDA DIGNA CON IGUALES OPORTUNIDADES PARA TODAS LAS PERSONAS</v>
      </c>
      <c r="I372" s="85" t="str">
        <f>IF(M372&lt;&gt;"",VLOOKUP(M372,LISTAS·PAPP!$U$3:$Z$8,3,FALSE),"")</f>
        <v>FIN DE LA POBREZA</v>
      </c>
      <c r="J372" s="83" t="str">
        <f>IF(M372&lt;&gt;"",VLOOKUP(M372,LISTAS·PAPP!$U$3:$Z$8,4,FALSE),"")</f>
        <v>INCREMENTAR EL ACCESO Y CALIDAD DE LOS SERVICIOS DE INCLUSIÓN SOCIAL CON ÉNFASIS EN LOS GRUPOS DE ATENCIÓN PRIORITARIA Y LA POBLACIÓN QUE SE ENCUENTRA EN POBREZA O VULNERABILIDAD.</v>
      </c>
      <c r="K372" s="83" t="str">
        <f>IF(C372&lt;&gt;"",VLOOKUP(C372,LISTAS·PAPP!$H$3:$O$119,4,FALSE),"")</f>
        <v>280 1110 DIRECCION DISTRITAL O4D01-SAN PEDRO DE HUACA-TULCAN-MIES</v>
      </c>
      <c r="L372" s="85" t="str">
        <f>IF(C372&lt;&gt;"",VLOOKUP(C372,LISTAS·PAPP!$H$3:$O$119,8,FALSE),"")</f>
        <v>02040100 TULCAN</v>
      </c>
      <c r="M372" s="95" t="s">
        <v>1065</v>
      </c>
      <c r="N372" s="92" t="s">
        <v>1082</v>
      </c>
      <c r="O372" s="92" t="s">
        <v>1086</v>
      </c>
      <c r="P372" s="84" t="str">
        <f>IF(N372&lt;&gt;"",VLOOKUP(N372,LISTAS·PAPP!$U$9:$Y$125,5,FALSE),"")</f>
        <v>102800000.0000.372745</v>
      </c>
      <c r="Q372" s="83" t="str">
        <f>IF(O372&lt;&gt;"",VLOOKUP(O372,LISTAS·PAPP!$U$9:$W$125,3,FALSE),"")</f>
        <v>99999999 SIN ORIENTACION DE GASTO</v>
      </c>
      <c r="R372" s="92" t="s">
        <v>1119</v>
      </c>
      <c r="S372" s="173">
        <v>2001</v>
      </c>
      <c r="T372" s="173">
        <v>1</v>
      </c>
      <c r="U372" s="92" t="s">
        <v>372</v>
      </c>
      <c r="V372" s="92" t="s">
        <v>383</v>
      </c>
      <c r="W372" s="94">
        <v>730402</v>
      </c>
      <c r="X372" s="83" t="str">
        <f>IF(ISERROR(VLOOKUP(W372,LISTAS·PAPP!$AJ$3:$AK$903,2,0))," ",VLOOKUP(W372,LISTAS·PAPP!$AJ$3:$AK$903,2,0))</f>
        <v>Edificios, Locales, Residencias y Cableado Estructurado (Mantenimiento, Reparación e Instalación)</v>
      </c>
      <c r="Y372" s="96">
        <v>164832.72000000006</v>
      </c>
      <c r="Z372" s="97"/>
      <c r="AA372" s="97"/>
      <c r="AB372" s="97"/>
      <c r="AC372" s="97">
        <v>82416.36</v>
      </c>
      <c r="AD372" s="97"/>
      <c r="AE372" s="97"/>
      <c r="AF372" s="97">
        <v>20604.09</v>
      </c>
      <c r="AG372" s="97">
        <v>20604.09</v>
      </c>
      <c r="AH372" s="97">
        <v>20604.09</v>
      </c>
      <c r="AI372" s="97">
        <v>20604.09</v>
      </c>
      <c r="AJ372" s="97"/>
      <c r="AK372" s="97"/>
      <c r="AL372" s="86">
        <f t="shared" si="16"/>
        <v>164832.72</v>
      </c>
      <c r="AM372" s="87" t="str">
        <f t="shared" si="17"/>
        <v>OK</v>
      </c>
      <c r="AN372" s="1" t="str">
        <f t="shared" si="18"/>
        <v xml:space="preserve">                     </v>
      </c>
    </row>
    <row r="373" spans="1:40" s="88" customFormat="1" ht="50.1" customHeight="1" x14ac:dyDescent="0.25">
      <c r="A373" s="92" t="s">
        <v>43</v>
      </c>
      <c r="B373" s="92" t="s">
        <v>48</v>
      </c>
      <c r="C373" s="92" t="s">
        <v>112</v>
      </c>
      <c r="D373" s="92" t="s">
        <v>1301</v>
      </c>
      <c r="E373" s="92" t="s">
        <v>1302</v>
      </c>
      <c r="F373" s="93">
        <v>2</v>
      </c>
      <c r="G373" s="94" t="s">
        <v>1303</v>
      </c>
      <c r="H373" s="83" t="str">
        <f>IF(M373&lt;&gt;"",VLOOKUP(M373,LISTAS·PAPP!$U$3:$Z$8,2,FALSE),"")</f>
        <v>GARANTIZAR UNA VIDA DIGNA CON IGUALES OPORTUNIDADES PARA TODAS LAS PERSONAS</v>
      </c>
      <c r="I373" s="85" t="str">
        <f>IF(M373&lt;&gt;"",VLOOKUP(M373,LISTAS·PAPP!$U$3:$Z$8,3,FALSE),"")</f>
        <v>FIN DE LA POBREZA</v>
      </c>
      <c r="J373" s="83" t="str">
        <f>IF(M373&lt;&gt;"",VLOOKUP(M373,LISTAS·PAPP!$U$3:$Z$8,4,FALSE),"")</f>
        <v>INCREMENTAR EL ACCESO Y CALIDAD DE LOS SERVICIOS DE INCLUSIÓN SOCIAL CON ÉNFASIS EN LOS GRUPOS DE ATENCIÓN PRIORITARIA Y LA POBLACIÓN QUE SE ENCUENTRA EN POBREZA O VULNERABILIDAD.</v>
      </c>
      <c r="K373" s="83" t="str">
        <f>IF(C373&lt;&gt;"",VLOOKUP(C373,LISTAS·PAPP!$H$3:$O$119,4,FALSE),"")</f>
        <v>280 1110 DIRECCION DISTRITAL O4D01-SAN PEDRO DE HUACA-TULCAN-MIES</v>
      </c>
      <c r="L373" s="85" t="str">
        <f>IF(C373&lt;&gt;"",VLOOKUP(C373,LISTAS·PAPP!$H$3:$O$119,8,FALSE),"")</f>
        <v>02040100 TULCAN</v>
      </c>
      <c r="M373" s="95" t="s">
        <v>1065</v>
      </c>
      <c r="N373" s="92" t="s">
        <v>1082</v>
      </c>
      <c r="O373" s="92" t="s">
        <v>1086</v>
      </c>
      <c r="P373" s="84" t="str">
        <f>IF(N373&lt;&gt;"",VLOOKUP(N373,LISTAS·PAPP!$U$9:$Y$125,5,FALSE),"")</f>
        <v>102800000.0000.372745</v>
      </c>
      <c r="Q373" s="83" t="str">
        <f>IF(O373&lt;&gt;"",VLOOKUP(O373,LISTAS·PAPP!$U$9:$W$125,3,FALSE),"")</f>
        <v>99999999 SIN ORIENTACION DE GASTO</v>
      </c>
      <c r="R373" s="92" t="s">
        <v>1119</v>
      </c>
      <c r="S373" s="173">
        <v>2001</v>
      </c>
      <c r="T373" s="173">
        <v>1</v>
      </c>
      <c r="U373" s="92" t="s">
        <v>372</v>
      </c>
      <c r="V373" s="92" t="s">
        <v>383</v>
      </c>
      <c r="W373" s="94">
        <v>730402</v>
      </c>
      <c r="X373" s="83" t="str">
        <f>IF(ISERROR(VLOOKUP(W373,LISTAS·PAPP!$AJ$3:$AK$903,2,0))," ",VLOOKUP(W373,LISTAS·PAPP!$AJ$3:$AK$903,2,0))</f>
        <v>Edificios, Locales, Residencias y Cableado Estructurado (Mantenimiento, Reparación e Instalación)</v>
      </c>
      <c r="Y373" s="96">
        <v>23933.51</v>
      </c>
      <c r="Z373" s="97"/>
      <c r="AA373" s="97"/>
      <c r="AB373" s="97"/>
      <c r="AC373" s="97"/>
      <c r="AD373" s="97"/>
      <c r="AE373" s="97"/>
      <c r="AF373" s="97">
        <v>5983.38</v>
      </c>
      <c r="AG373" s="97">
        <v>5983.38</v>
      </c>
      <c r="AH373" s="97">
        <v>5983.38</v>
      </c>
      <c r="AI373" s="97">
        <v>5983.37</v>
      </c>
      <c r="AJ373" s="97"/>
      <c r="AK373" s="97"/>
      <c r="AL373" s="86">
        <f t="shared" si="16"/>
        <v>23933.51</v>
      </c>
      <c r="AM373" s="87" t="str">
        <f t="shared" si="17"/>
        <v>OK</v>
      </c>
      <c r="AN373" s="1" t="str">
        <f t="shared" si="18"/>
        <v xml:space="preserve">                     </v>
      </c>
    </row>
    <row r="374" spans="1:40" s="88" customFormat="1" ht="50.1" customHeight="1" x14ac:dyDescent="0.25">
      <c r="A374" s="92" t="s">
        <v>43</v>
      </c>
      <c r="B374" s="92" t="s">
        <v>48</v>
      </c>
      <c r="C374" s="92" t="s">
        <v>115</v>
      </c>
      <c r="D374" s="92" t="s">
        <v>1301</v>
      </c>
      <c r="E374" s="92" t="s">
        <v>1302</v>
      </c>
      <c r="F374" s="93">
        <v>3</v>
      </c>
      <c r="G374" s="94" t="s">
        <v>1303</v>
      </c>
      <c r="H374" s="83" t="str">
        <f>IF(M374&lt;&gt;"",VLOOKUP(M374,LISTAS·PAPP!$U$3:$Z$8,2,FALSE),"")</f>
        <v>GARANTIZAR UNA VIDA DIGNA CON IGUALES OPORTUNIDADES PARA TODAS LAS PERSONAS</v>
      </c>
      <c r="I374" s="85" t="str">
        <f>IF(M374&lt;&gt;"",VLOOKUP(M374,LISTAS·PAPP!$U$3:$Z$8,3,FALSE),"")</f>
        <v>FIN DE LA POBREZA</v>
      </c>
      <c r="J374" s="83" t="str">
        <f>IF(M374&lt;&gt;"",VLOOKUP(M374,LISTAS·PAPP!$U$3:$Z$8,4,FALSE),"")</f>
        <v>INCREMENTAR EL ACCESO Y CALIDAD DE LOS SERVICIOS DE INCLUSIÓN SOCIAL CON ÉNFASIS EN LOS GRUPOS DE ATENCIÓN PRIORITARIA Y LA POBLACIÓN QUE SE ENCUENTRA EN POBREZA O VULNERABILIDAD.</v>
      </c>
      <c r="K374" s="83" t="str">
        <f>IF(C374&lt;&gt;"",VLOOKUP(C374,LISTAS·PAPP!$H$3:$O$119,4,FALSE),"")</f>
        <v>280 1410 DIRECCION DISTRITAL-10D01-IBARRA-PIMAMPIRO-SAN MIGUEL DE URCUQUI-MIES</v>
      </c>
      <c r="L374" s="85" t="str">
        <f>IF(C374&lt;&gt;"",VLOOKUP(C374,LISTAS·PAPP!$H$3:$O$119,8,FALSE),"")</f>
        <v>02100100 IBARRA</v>
      </c>
      <c r="M374" s="95" t="s">
        <v>1065</v>
      </c>
      <c r="N374" s="92" t="s">
        <v>1082</v>
      </c>
      <c r="O374" s="92" t="s">
        <v>1086</v>
      </c>
      <c r="P374" s="84" t="str">
        <f>IF(N374&lt;&gt;"",VLOOKUP(N374,LISTAS·PAPP!$U$9:$Y$125,5,FALSE),"")</f>
        <v>102800000.0000.372745</v>
      </c>
      <c r="Q374" s="83" t="str">
        <f>IF(O374&lt;&gt;"",VLOOKUP(O374,LISTAS·PAPP!$U$9:$W$125,3,FALSE),"")</f>
        <v>99999999 SIN ORIENTACION DE GASTO</v>
      </c>
      <c r="R374" s="92" t="s">
        <v>1119</v>
      </c>
      <c r="S374" s="173">
        <v>2001</v>
      </c>
      <c r="T374" s="173">
        <v>1</v>
      </c>
      <c r="U374" s="92" t="s">
        <v>372</v>
      </c>
      <c r="V374" s="92" t="s">
        <v>383</v>
      </c>
      <c r="W374" s="94">
        <v>730402</v>
      </c>
      <c r="X374" s="83" t="str">
        <f>IF(ISERROR(VLOOKUP(W374,LISTAS·PAPP!$AJ$3:$AK$903,2,0))," ",VLOOKUP(W374,LISTAS·PAPP!$AJ$3:$AK$903,2,0))</f>
        <v>Edificios, Locales, Residencias y Cableado Estructurado (Mantenimiento, Reparación e Instalación)</v>
      </c>
      <c r="Y374" s="96">
        <v>247249.01</v>
      </c>
      <c r="Z374" s="97"/>
      <c r="AA374" s="97"/>
      <c r="AB374" s="97"/>
      <c r="AC374" s="97">
        <v>123624.51</v>
      </c>
      <c r="AD374" s="97"/>
      <c r="AE374" s="97"/>
      <c r="AF374" s="97">
        <v>30906.12</v>
      </c>
      <c r="AG374" s="97">
        <v>30906.12</v>
      </c>
      <c r="AH374" s="97">
        <v>30906.13</v>
      </c>
      <c r="AI374" s="97">
        <v>30906.13</v>
      </c>
      <c r="AJ374" s="97"/>
      <c r="AK374" s="97"/>
      <c r="AL374" s="86">
        <f t="shared" si="16"/>
        <v>247249.01</v>
      </c>
      <c r="AM374" s="87" t="str">
        <f t="shared" si="17"/>
        <v>OK</v>
      </c>
      <c r="AN374" s="1" t="str">
        <f t="shared" si="18"/>
        <v xml:space="preserve">                     </v>
      </c>
    </row>
    <row r="375" spans="1:40" s="88" customFormat="1" ht="50.1" customHeight="1" x14ac:dyDescent="0.25">
      <c r="A375" s="92" t="s">
        <v>43</v>
      </c>
      <c r="B375" s="92" t="s">
        <v>48</v>
      </c>
      <c r="C375" s="92" t="s">
        <v>115</v>
      </c>
      <c r="D375" s="92" t="s">
        <v>1301</v>
      </c>
      <c r="E375" s="92" t="s">
        <v>1302</v>
      </c>
      <c r="F375" s="93">
        <v>3</v>
      </c>
      <c r="G375" s="94" t="s">
        <v>1303</v>
      </c>
      <c r="H375" s="83" t="str">
        <f>IF(M375&lt;&gt;"",VLOOKUP(M375,LISTAS·PAPP!$U$3:$Z$8,2,FALSE),"")</f>
        <v>GARANTIZAR UNA VIDA DIGNA CON IGUALES OPORTUNIDADES PARA TODAS LAS PERSONAS</v>
      </c>
      <c r="I375" s="85" t="str">
        <f>IF(M375&lt;&gt;"",VLOOKUP(M375,LISTAS·PAPP!$U$3:$Z$8,3,FALSE),"")</f>
        <v>FIN DE LA POBREZA</v>
      </c>
      <c r="J375" s="83" t="str">
        <f>IF(M375&lt;&gt;"",VLOOKUP(M375,LISTAS·PAPP!$U$3:$Z$8,4,FALSE),"")</f>
        <v>INCREMENTAR EL ACCESO Y CALIDAD DE LOS SERVICIOS DE INCLUSIÓN SOCIAL CON ÉNFASIS EN LOS GRUPOS DE ATENCIÓN PRIORITARIA Y LA POBLACIÓN QUE SE ENCUENTRA EN POBREZA O VULNERABILIDAD.</v>
      </c>
      <c r="K375" s="83" t="str">
        <f>IF(C375&lt;&gt;"",VLOOKUP(C375,LISTAS·PAPP!$H$3:$O$119,4,FALSE),"")</f>
        <v>280 1410 DIRECCION DISTRITAL-10D01-IBARRA-PIMAMPIRO-SAN MIGUEL DE URCUQUI-MIES</v>
      </c>
      <c r="L375" s="85" t="str">
        <f>IF(C375&lt;&gt;"",VLOOKUP(C375,LISTAS·PAPP!$H$3:$O$119,8,FALSE),"")</f>
        <v>02100100 IBARRA</v>
      </c>
      <c r="M375" s="95" t="s">
        <v>1065</v>
      </c>
      <c r="N375" s="92" t="s">
        <v>1082</v>
      </c>
      <c r="O375" s="92" t="s">
        <v>1086</v>
      </c>
      <c r="P375" s="84" t="str">
        <f>IF(N375&lt;&gt;"",VLOOKUP(N375,LISTAS·PAPP!$U$9:$Y$125,5,FALSE),"")</f>
        <v>102800000.0000.372745</v>
      </c>
      <c r="Q375" s="83" t="str">
        <f>IF(O375&lt;&gt;"",VLOOKUP(O375,LISTAS·PAPP!$U$9:$W$125,3,FALSE),"")</f>
        <v>99999999 SIN ORIENTACION DE GASTO</v>
      </c>
      <c r="R375" s="92" t="s">
        <v>1119</v>
      </c>
      <c r="S375" s="173">
        <v>2001</v>
      </c>
      <c r="T375" s="173">
        <v>1</v>
      </c>
      <c r="U375" s="92" t="s">
        <v>372</v>
      </c>
      <c r="V375" s="92" t="s">
        <v>383</v>
      </c>
      <c r="W375" s="94">
        <v>730402</v>
      </c>
      <c r="X375" s="83" t="str">
        <f>IF(ISERROR(VLOOKUP(W375,LISTAS·PAPP!$AJ$3:$AK$903,2,0))," ",VLOOKUP(W375,LISTAS·PAPP!$AJ$3:$AK$903,2,0))</f>
        <v>Edificios, Locales, Residencias y Cableado Estructurado (Mantenimiento, Reparación e Instalación)</v>
      </c>
      <c r="Y375" s="96">
        <v>35900.269999999997</v>
      </c>
      <c r="Z375" s="97"/>
      <c r="AA375" s="97"/>
      <c r="AB375" s="97"/>
      <c r="AC375" s="97"/>
      <c r="AD375" s="97"/>
      <c r="AE375" s="97"/>
      <c r="AF375" s="97">
        <v>8975.07</v>
      </c>
      <c r="AG375" s="97">
        <v>8975.07</v>
      </c>
      <c r="AH375" s="97">
        <v>8975.07</v>
      </c>
      <c r="AI375" s="97">
        <v>8975.06</v>
      </c>
      <c r="AJ375" s="97"/>
      <c r="AK375" s="97"/>
      <c r="AL375" s="86">
        <f t="shared" si="16"/>
        <v>35900.269999999997</v>
      </c>
      <c r="AM375" s="87" t="str">
        <f t="shared" si="17"/>
        <v>OK</v>
      </c>
      <c r="AN375" s="1" t="str">
        <f t="shared" si="18"/>
        <v xml:space="preserve">                     </v>
      </c>
    </row>
    <row r="376" spans="1:40" s="88" customFormat="1" ht="50.1" customHeight="1" x14ac:dyDescent="0.25">
      <c r="A376" s="92" t="s">
        <v>43</v>
      </c>
      <c r="B376" s="92" t="s">
        <v>61</v>
      </c>
      <c r="C376" s="92" t="s">
        <v>130</v>
      </c>
      <c r="D376" s="92" t="s">
        <v>1301</v>
      </c>
      <c r="E376" s="92" t="s">
        <v>1302</v>
      </c>
      <c r="F376" s="93">
        <v>5</v>
      </c>
      <c r="G376" s="94" t="s">
        <v>1303</v>
      </c>
      <c r="H376" s="83" t="str">
        <f>IF(M376&lt;&gt;"",VLOOKUP(M376,LISTAS·PAPP!$U$3:$Z$8,2,FALSE),"")</f>
        <v>GARANTIZAR UNA VIDA DIGNA CON IGUALES OPORTUNIDADES PARA TODAS LAS PERSONAS</v>
      </c>
      <c r="I376" s="85" t="str">
        <f>IF(M376&lt;&gt;"",VLOOKUP(M376,LISTAS·PAPP!$U$3:$Z$8,3,FALSE),"")</f>
        <v>FIN DE LA POBREZA</v>
      </c>
      <c r="J376" s="83" t="str">
        <f>IF(M376&lt;&gt;"",VLOOKUP(M376,LISTAS·PAPP!$U$3:$Z$8,4,FALSE),"")</f>
        <v>INCREMENTAR EL ACCESO Y CALIDAD DE LOS SERVICIOS DE INCLUSIÓN SOCIAL CON ÉNFASIS EN LOS GRUPOS DE ATENCIÓN PRIORITARIA Y LA POBLACIÓN QUE SE ENCUENTRA EN POBREZA O VULNERABILIDAD.</v>
      </c>
      <c r="K376" s="83" t="str">
        <f>IF(C376&lt;&gt;"",VLOOKUP(C376,LISTAS·PAPP!$H$3:$O$119,4,FALSE),"")</f>
        <v>280 5310 DIRECCION DISTRITAL-09D17-MILAGRO-MIES</v>
      </c>
      <c r="L376" s="85" t="str">
        <f>IF(C376&lt;&gt;"",VLOOKUP(C376,LISTAS·PAPP!$H$3:$O$119,8,FALSE),"")</f>
        <v>01091000 MILAGRO</v>
      </c>
      <c r="M376" s="95" t="s">
        <v>1065</v>
      </c>
      <c r="N376" s="92" t="s">
        <v>1082</v>
      </c>
      <c r="O376" s="92" t="s">
        <v>1086</v>
      </c>
      <c r="P376" s="84" t="str">
        <f>IF(N376&lt;&gt;"",VLOOKUP(N376,LISTAS·PAPP!$U$9:$Y$125,5,FALSE),"")</f>
        <v>102800000.0000.372745</v>
      </c>
      <c r="Q376" s="83" t="str">
        <f>IF(O376&lt;&gt;"",VLOOKUP(O376,LISTAS·PAPP!$U$9:$W$125,3,FALSE),"")</f>
        <v>99999999 SIN ORIENTACION DE GASTO</v>
      </c>
      <c r="R376" s="92" t="s">
        <v>1119</v>
      </c>
      <c r="S376" s="173">
        <v>2001</v>
      </c>
      <c r="T376" s="173">
        <v>1</v>
      </c>
      <c r="U376" s="92" t="s">
        <v>372</v>
      </c>
      <c r="V376" s="92" t="s">
        <v>383</v>
      </c>
      <c r="W376" s="94">
        <v>730402</v>
      </c>
      <c r="X376" s="83" t="str">
        <f>IF(ISERROR(VLOOKUP(W376,LISTAS·PAPP!$AJ$3:$AK$903,2,0))," ",VLOOKUP(W376,LISTAS·PAPP!$AJ$3:$AK$903,2,0))</f>
        <v>Edificios, Locales, Residencias y Cableado Estructurado (Mantenimiento, Reparación e Instalación)</v>
      </c>
      <c r="Y376" s="96">
        <v>412081.63</v>
      </c>
      <c r="Z376" s="97"/>
      <c r="AA376" s="97"/>
      <c r="AB376" s="97"/>
      <c r="AC376" s="97">
        <v>206040.81</v>
      </c>
      <c r="AD376" s="97"/>
      <c r="AE376" s="97"/>
      <c r="AF376" s="97">
        <v>51510.2</v>
      </c>
      <c r="AG376" s="97">
        <v>51510.2</v>
      </c>
      <c r="AH376" s="97">
        <v>51510.21</v>
      </c>
      <c r="AI376" s="97">
        <v>51510.21</v>
      </c>
      <c r="AJ376" s="97"/>
      <c r="AK376" s="97"/>
      <c r="AL376" s="86">
        <f t="shared" si="16"/>
        <v>412081.63000000006</v>
      </c>
      <c r="AM376" s="87" t="str">
        <f t="shared" si="17"/>
        <v>OK</v>
      </c>
      <c r="AN376" s="1" t="str">
        <f t="shared" si="18"/>
        <v xml:space="preserve">                     </v>
      </c>
    </row>
    <row r="377" spans="1:40" s="88" customFormat="1" ht="50.1" customHeight="1" x14ac:dyDescent="0.25">
      <c r="A377" s="92" t="s">
        <v>43</v>
      </c>
      <c r="B377" s="92" t="s">
        <v>61</v>
      </c>
      <c r="C377" s="92" t="s">
        <v>130</v>
      </c>
      <c r="D377" s="92" t="s">
        <v>1301</v>
      </c>
      <c r="E377" s="92" t="s">
        <v>1302</v>
      </c>
      <c r="F377" s="93">
        <v>5</v>
      </c>
      <c r="G377" s="94" t="s">
        <v>1303</v>
      </c>
      <c r="H377" s="83" t="str">
        <f>IF(M377&lt;&gt;"",VLOOKUP(M377,LISTAS·PAPP!$U$3:$Z$8,2,FALSE),"")</f>
        <v>GARANTIZAR UNA VIDA DIGNA CON IGUALES OPORTUNIDADES PARA TODAS LAS PERSONAS</v>
      </c>
      <c r="I377" s="85" t="str">
        <f>IF(M377&lt;&gt;"",VLOOKUP(M377,LISTAS·PAPP!$U$3:$Z$8,3,FALSE),"")</f>
        <v>FIN DE LA POBREZA</v>
      </c>
      <c r="J377" s="83" t="str">
        <f>IF(M377&lt;&gt;"",VLOOKUP(M377,LISTAS·PAPP!$U$3:$Z$8,4,FALSE),"")</f>
        <v>INCREMENTAR EL ACCESO Y CALIDAD DE LOS SERVICIOS DE INCLUSIÓN SOCIAL CON ÉNFASIS EN LOS GRUPOS DE ATENCIÓN PRIORITARIA Y LA POBLACIÓN QUE SE ENCUENTRA EN POBREZA O VULNERABILIDAD.</v>
      </c>
      <c r="K377" s="83" t="str">
        <f>IF(C377&lt;&gt;"",VLOOKUP(C377,LISTAS·PAPP!$H$3:$O$119,4,FALSE),"")</f>
        <v>280 5310 DIRECCION DISTRITAL-09D17-MILAGRO-MIES</v>
      </c>
      <c r="L377" s="85" t="str">
        <f>IF(C377&lt;&gt;"",VLOOKUP(C377,LISTAS·PAPP!$H$3:$O$119,8,FALSE),"")</f>
        <v>01091000 MILAGRO</v>
      </c>
      <c r="M377" s="95" t="s">
        <v>1065</v>
      </c>
      <c r="N377" s="92" t="s">
        <v>1082</v>
      </c>
      <c r="O377" s="92" t="s">
        <v>1086</v>
      </c>
      <c r="P377" s="84" t="str">
        <f>IF(N377&lt;&gt;"",VLOOKUP(N377,LISTAS·PAPP!$U$9:$Y$125,5,FALSE),"")</f>
        <v>102800000.0000.372745</v>
      </c>
      <c r="Q377" s="83" t="str">
        <f>IF(O377&lt;&gt;"",VLOOKUP(O377,LISTAS·PAPP!$U$9:$W$125,3,FALSE),"")</f>
        <v>99999999 SIN ORIENTACION DE GASTO</v>
      </c>
      <c r="R377" s="92" t="s">
        <v>1119</v>
      </c>
      <c r="S377" s="173">
        <v>2001</v>
      </c>
      <c r="T377" s="173">
        <v>1</v>
      </c>
      <c r="U377" s="92" t="s">
        <v>372</v>
      </c>
      <c r="V377" s="92" t="s">
        <v>383</v>
      </c>
      <c r="W377" s="94">
        <v>730402</v>
      </c>
      <c r="X377" s="83" t="str">
        <f>IF(ISERROR(VLOOKUP(W377,LISTAS·PAPP!$AJ$3:$AK$903,2,0))," ",VLOOKUP(W377,LISTAS·PAPP!$AJ$3:$AK$903,2,0))</f>
        <v>Edificios, Locales, Residencias y Cableado Estructurado (Mantenimiento, Reparación e Instalación)</v>
      </c>
      <c r="Y377" s="96">
        <v>59833.77</v>
      </c>
      <c r="Z377" s="97"/>
      <c r="AA377" s="97"/>
      <c r="AB377" s="97"/>
      <c r="AC377" s="97"/>
      <c r="AD377" s="97"/>
      <c r="AE377" s="97"/>
      <c r="AF377" s="97">
        <v>14958.44</v>
      </c>
      <c r="AG377" s="97">
        <v>14958.44</v>
      </c>
      <c r="AH377" s="97">
        <v>14958.44</v>
      </c>
      <c r="AI377" s="97">
        <v>14958.45</v>
      </c>
      <c r="AJ377" s="97"/>
      <c r="AK377" s="97"/>
      <c r="AL377" s="86">
        <f t="shared" si="16"/>
        <v>59833.770000000004</v>
      </c>
      <c r="AM377" s="87" t="str">
        <f t="shared" si="17"/>
        <v>OK</v>
      </c>
      <c r="AN377" s="1" t="str">
        <f t="shared" si="18"/>
        <v xml:space="preserve">                     </v>
      </c>
    </row>
    <row r="378" spans="1:40" s="88" customFormat="1" ht="50.1" customHeight="1" x14ac:dyDescent="0.25">
      <c r="A378" s="92" t="s">
        <v>43</v>
      </c>
      <c r="B378" s="92" t="s">
        <v>61</v>
      </c>
      <c r="C378" s="92" t="s">
        <v>133</v>
      </c>
      <c r="D378" s="92" t="s">
        <v>1296</v>
      </c>
      <c r="E378" s="92" t="s">
        <v>1304</v>
      </c>
      <c r="F378" s="93">
        <v>1</v>
      </c>
      <c r="G378" s="94" t="s">
        <v>1305</v>
      </c>
      <c r="H378" s="83" t="str">
        <f>IF(M378&lt;&gt;"",VLOOKUP(M378,LISTAS·PAPP!$U$3:$Z$8,2,FALSE),"")</f>
        <v>GARANTIZAR UNA VIDA DIGNA CON IGUALES OPORTUNIDADES PARA TODAS LAS PERSONAS</v>
      </c>
      <c r="I378" s="85" t="str">
        <f>IF(M378&lt;&gt;"",VLOOKUP(M378,LISTAS·PAPP!$U$3:$Z$8,3,FALSE),"")</f>
        <v>FIN DE LA POBREZA</v>
      </c>
      <c r="J378" s="83" t="str">
        <f>IF(M378&lt;&gt;"",VLOOKUP(M378,LISTAS·PAPP!$U$3:$Z$8,4,FALSE),"")</f>
        <v>INCREMENTAR EL ACCESO Y CALIDAD DE LOS SERVICIOS DE INCLUSIÓN SOCIAL CON ÉNFASIS EN LOS GRUPOS DE ATENCIÓN PRIORITARIA Y LA POBLACIÓN QUE SE ENCUENTRA EN POBREZA O VULNERABILIDAD.</v>
      </c>
      <c r="K378" s="83" t="str">
        <f>IF(C378&lt;&gt;"",VLOOKUP(C378,LISTAS·PAPP!$H$3:$O$119,4,FALSE),"")</f>
        <v>280 5450 DIRECCION DISTRITAL-12D03-MOCACHE-QUEVEDO-MIES</v>
      </c>
      <c r="L378" s="85" t="str">
        <f>IF(C378&lt;&gt;"",VLOOKUP(C378,LISTAS·PAPP!$H$3:$O$119,8,FALSE),"")</f>
        <v>01120500 QUEVEDO</v>
      </c>
      <c r="M378" s="95" t="s">
        <v>1065</v>
      </c>
      <c r="N378" s="92" t="s">
        <v>1082</v>
      </c>
      <c r="O378" s="92" t="s">
        <v>1085</v>
      </c>
      <c r="P378" s="84" t="str">
        <f>IF(N378&lt;&gt;"",VLOOKUP(N378,LISTAS·PAPP!$U$9:$Y$125,5,FALSE),"")</f>
        <v>102800000.0000.372745</v>
      </c>
      <c r="Q378" s="83" t="str">
        <f>IF(O378&lt;&gt;"",VLOOKUP(O378,LISTAS·PAPP!$U$9:$W$125,3,FALSE),"")</f>
        <v>99999999 SIN ORIENTACION DE GASTO</v>
      </c>
      <c r="R378" s="92" t="s">
        <v>1119</v>
      </c>
      <c r="S378" s="173">
        <v>2001</v>
      </c>
      <c r="T378" s="173">
        <v>1</v>
      </c>
      <c r="U378" s="92" t="s">
        <v>372</v>
      </c>
      <c r="V378" s="92" t="s">
        <v>384</v>
      </c>
      <c r="W378" s="94">
        <v>750107</v>
      </c>
      <c r="X378" s="83" t="str">
        <f>IF(ISERROR(VLOOKUP(W378,LISTAS·PAPP!$AJ$3:$AK$903,2,0))," ",VLOOKUP(W378,LISTAS·PAPP!$AJ$3:$AK$903,2,0))</f>
        <v>Construcciones y Edificaciones</v>
      </c>
      <c r="Y378" s="96">
        <v>0</v>
      </c>
      <c r="Z378" s="97"/>
      <c r="AA378" s="97"/>
      <c r="AB378" s="97"/>
      <c r="AC378" s="97"/>
      <c r="AD378" s="97"/>
      <c r="AE378" s="97">
        <v>0</v>
      </c>
      <c r="AF378" s="97"/>
      <c r="AG378" s="97"/>
      <c r="AH378" s="97"/>
      <c r="AI378" s="97"/>
      <c r="AJ378" s="97"/>
      <c r="AK378" s="97"/>
      <c r="AL378" s="86">
        <f t="shared" si="16"/>
        <v>0</v>
      </c>
      <c r="AM378" s="87" t="str">
        <f t="shared" si="17"/>
        <v>OK</v>
      </c>
      <c r="AN378" s="1" t="str">
        <f t="shared" si="18"/>
        <v xml:space="preserve">                     </v>
      </c>
    </row>
    <row r="379" spans="1:40" s="88" customFormat="1" ht="50.1" customHeight="1" x14ac:dyDescent="0.25">
      <c r="A379" s="92" t="s">
        <v>43</v>
      </c>
      <c r="B379" s="92" t="s">
        <v>61</v>
      </c>
      <c r="C379" s="92" t="s">
        <v>131</v>
      </c>
      <c r="D379" s="92" t="s">
        <v>1296</v>
      </c>
      <c r="E379" s="92" t="s">
        <v>1304</v>
      </c>
      <c r="F379" s="93">
        <v>1</v>
      </c>
      <c r="G379" s="94" t="s">
        <v>1305</v>
      </c>
      <c r="H379" s="83" t="str">
        <f>IF(M379&lt;&gt;"",VLOOKUP(M379,LISTAS·PAPP!$U$3:$Z$8,2,FALSE),"")</f>
        <v>GARANTIZAR UNA VIDA DIGNA CON IGUALES OPORTUNIDADES PARA TODAS LAS PERSONAS</v>
      </c>
      <c r="I379" s="85" t="str">
        <f>IF(M379&lt;&gt;"",VLOOKUP(M379,LISTAS·PAPP!$U$3:$Z$8,3,FALSE),"")</f>
        <v>FIN DE LA POBREZA</v>
      </c>
      <c r="J379" s="83" t="str">
        <f>IF(M379&lt;&gt;"",VLOOKUP(M379,LISTAS·PAPP!$U$3:$Z$8,4,FALSE),"")</f>
        <v>INCREMENTAR EL ACCESO Y CALIDAD DE LOS SERVICIOS DE INCLUSIÓN SOCIAL CON ÉNFASIS EN LOS GRUPOS DE ATENCIÓN PRIORITARIA Y LA POBLACIÓN QUE SE ENCUENTRA EN POBREZA O VULNERABILIDAD.</v>
      </c>
      <c r="K379" s="83" t="str">
        <f>IF(C379&lt;&gt;"",VLOOKUP(C379,LISTAS·PAPP!$H$3:$O$119,4,FALSE),"")</f>
        <v>280 5360 DIRECCION DISTRITAL-09D20-SALITRE-MIES</v>
      </c>
      <c r="L379" s="85" t="str">
        <f>IF(C379&lt;&gt;"",VLOOKUP(C379,LISTAS·PAPP!$H$3:$O$119,8,FALSE),"")</f>
        <v>01091900 URBINA JADO (SALITRE)</v>
      </c>
      <c r="M379" s="95" t="s">
        <v>1065</v>
      </c>
      <c r="N379" s="92" t="s">
        <v>1082</v>
      </c>
      <c r="O379" s="92" t="s">
        <v>1085</v>
      </c>
      <c r="P379" s="84" t="str">
        <f>IF(N379&lt;&gt;"",VLOOKUP(N379,LISTAS·PAPP!$U$9:$Y$125,5,FALSE),"")</f>
        <v>102800000.0000.372745</v>
      </c>
      <c r="Q379" s="83" t="str">
        <f>IF(O379&lt;&gt;"",VLOOKUP(O379,LISTAS·PAPP!$U$9:$W$125,3,FALSE),"")</f>
        <v>99999999 SIN ORIENTACION DE GASTO</v>
      </c>
      <c r="R379" s="92" t="s">
        <v>1119</v>
      </c>
      <c r="S379" s="173">
        <v>2001</v>
      </c>
      <c r="T379" s="173">
        <v>1</v>
      </c>
      <c r="U379" s="92" t="s">
        <v>372</v>
      </c>
      <c r="V379" s="92" t="s">
        <v>384</v>
      </c>
      <c r="W379" s="94">
        <v>750107</v>
      </c>
      <c r="X379" s="83" t="str">
        <f>IF(ISERROR(VLOOKUP(W379,LISTAS·PAPP!$AJ$3:$AK$903,2,0))," ",VLOOKUP(W379,LISTAS·PAPP!$AJ$3:$AK$903,2,0))</f>
        <v>Construcciones y Edificaciones</v>
      </c>
      <c r="Y379" s="96">
        <v>0</v>
      </c>
      <c r="Z379" s="97"/>
      <c r="AA379" s="97"/>
      <c r="AB379" s="97"/>
      <c r="AC379" s="97"/>
      <c r="AD379" s="97"/>
      <c r="AE379" s="97">
        <v>0</v>
      </c>
      <c r="AF379" s="97"/>
      <c r="AG379" s="97"/>
      <c r="AH379" s="97"/>
      <c r="AI379" s="97"/>
      <c r="AJ379" s="97"/>
      <c r="AK379" s="97"/>
      <c r="AL379" s="86">
        <f t="shared" si="16"/>
        <v>0</v>
      </c>
      <c r="AM379" s="87" t="str">
        <f t="shared" si="17"/>
        <v>OK</v>
      </c>
      <c r="AN379" s="1" t="str">
        <f t="shared" si="18"/>
        <v xml:space="preserve">                     </v>
      </c>
    </row>
    <row r="380" spans="1:40" s="88" customFormat="1" ht="50.1" customHeight="1" x14ac:dyDescent="0.25">
      <c r="A380" s="92" t="s">
        <v>43</v>
      </c>
      <c r="B380" s="92" t="s">
        <v>63</v>
      </c>
      <c r="C380" s="92" t="s">
        <v>140</v>
      </c>
      <c r="D380" s="92" t="s">
        <v>1296</v>
      </c>
      <c r="E380" s="92" t="s">
        <v>1304</v>
      </c>
      <c r="F380" s="93">
        <v>1</v>
      </c>
      <c r="G380" s="94" t="s">
        <v>1305</v>
      </c>
      <c r="H380" s="83" t="str">
        <f>IF(M380&lt;&gt;"",VLOOKUP(M380,LISTAS·PAPP!$U$3:$Z$8,2,FALSE),"")</f>
        <v>GARANTIZAR UNA VIDA DIGNA CON IGUALES OPORTUNIDADES PARA TODAS LAS PERSONAS</v>
      </c>
      <c r="I380" s="85" t="str">
        <f>IF(M380&lt;&gt;"",VLOOKUP(M380,LISTAS·PAPP!$U$3:$Z$8,3,FALSE),"")</f>
        <v>FIN DE LA POBREZA</v>
      </c>
      <c r="J380" s="83" t="str">
        <f>IF(M380&lt;&gt;"",VLOOKUP(M380,LISTAS·PAPP!$U$3:$Z$8,4,FALSE),"")</f>
        <v>INCREMENTAR EL ACCESO Y CALIDAD DE LOS SERVICIOS DE INCLUSIÓN SOCIAL CON ÉNFASIS EN LOS GRUPOS DE ATENCIÓN PRIORITARIA Y LA POBLACIÓN QUE SE ENCUENTRA EN POBREZA O VULNERABILIDAD.</v>
      </c>
      <c r="K380" s="83" t="str">
        <f>IF(C380&lt;&gt;"",VLOOKUP(C380,LISTAS·PAPP!$H$3:$O$119,4,FALSE),"")</f>
        <v>280 7130 DIRECCION DISTRITAL-07D02-MACHALA-MIES</v>
      </c>
      <c r="L380" s="85" t="str">
        <f>IF(C380&lt;&gt;"",VLOOKUP(C380,LISTAS·PAPP!$H$3:$O$119,8,FALSE),"")</f>
        <v>01070100 MACHALA</v>
      </c>
      <c r="M380" s="95" t="s">
        <v>1065</v>
      </c>
      <c r="N380" s="92" t="s">
        <v>1082</v>
      </c>
      <c r="O380" s="92" t="s">
        <v>1085</v>
      </c>
      <c r="P380" s="84" t="str">
        <f>IF(N380&lt;&gt;"",VLOOKUP(N380,LISTAS·PAPP!$U$9:$Y$125,5,FALSE),"")</f>
        <v>102800000.0000.372745</v>
      </c>
      <c r="Q380" s="83" t="str">
        <f>IF(O380&lt;&gt;"",VLOOKUP(O380,LISTAS·PAPP!$U$9:$W$125,3,FALSE),"")</f>
        <v>99999999 SIN ORIENTACION DE GASTO</v>
      </c>
      <c r="R380" s="92" t="s">
        <v>1119</v>
      </c>
      <c r="S380" s="173">
        <v>2001</v>
      </c>
      <c r="T380" s="173">
        <v>1</v>
      </c>
      <c r="U380" s="92" t="s">
        <v>372</v>
      </c>
      <c r="V380" s="92" t="s">
        <v>384</v>
      </c>
      <c r="W380" s="94">
        <v>750107</v>
      </c>
      <c r="X380" s="83" t="str">
        <f>IF(ISERROR(VLOOKUP(W380,LISTAS·PAPP!$AJ$3:$AK$903,2,0))," ",VLOOKUP(W380,LISTAS·PAPP!$AJ$3:$AK$903,2,0))</f>
        <v>Construcciones y Edificaciones</v>
      </c>
      <c r="Y380" s="96">
        <v>0</v>
      </c>
      <c r="Z380" s="97"/>
      <c r="AA380" s="97"/>
      <c r="AB380" s="97"/>
      <c r="AC380" s="97"/>
      <c r="AD380" s="97"/>
      <c r="AE380" s="97">
        <v>0</v>
      </c>
      <c r="AF380" s="97"/>
      <c r="AG380" s="97"/>
      <c r="AH380" s="97"/>
      <c r="AI380" s="97"/>
      <c r="AJ380" s="97"/>
      <c r="AK380" s="97"/>
      <c r="AL380" s="86">
        <f t="shared" si="16"/>
        <v>0</v>
      </c>
      <c r="AM380" s="87" t="str">
        <f t="shared" si="17"/>
        <v>OK</v>
      </c>
      <c r="AN380" s="1" t="str">
        <f t="shared" si="18"/>
        <v xml:space="preserve">                     </v>
      </c>
    </row>
    <row r="381" spans="1:40" s="88" customFormat="1" ht="50.1" customHeight="1" x14ac:dyDescent="0.25">
      <c r="A381" s="92" t="s">
        <v>43</v>
      </c>
      <c r="B381" s="92" t="s">
        <v>63</v>
      </c>
      <c r="C381" s="92" t="s">
        <v>140</v>
      </c>
      <c r="D381" s="92" t="s">
        <v>1296</v>
      </c>
      <c r="E381" s="92" t="s">
        <v>1304</v>
      </c>
      <c r="F381" s="93">
        <v>1</v>
      </c>
      <c r="G381" s="94" t="s">
        <v>1305</v>
      </c>
      <c r="H381" s="83" t="str">
        <f>IF(M381&lt;&gt;"",VLOOKUP(M381,LISTAS·PAPP!$U$3:$Z$8,2,FALSE),"")</f>
        <v>GARANTIZAR UNA VIDA DIGNA CON IGUALES OPORTUNIDADES PARA TODAS LAS PERSONAS</v>
      </c>
      <c r="I381" s="85" t="str">
        <f>IF(M381&lt;&gt;"",VLOOKUP(M381,LISTAS·PAPP!$U$3:$Z$8,3,FALSE),"")</f>
        <v>FIN DE LA POBREZA</v>
      </c>
      <c r="J381" s="83" t="str">
        <f>IF(M381&lt;&gt;"",VLOOKUP(M381,LISTAS·PAPP!$U$3:$Z$8,4,FALSE),"")</f>
        <v>INCREMENTAR EL ACCESO Y CALIDAD DE LOS SERVICIOS DE INCLUSIÓN SOCIAL CON ÉNFASIS EN LOS GRUPOS DE ATENCIÓN PRIORITARIA Y LA POBLACIÓN QUE SE ENCUENTRA EN POBREZA O VULNERABILIDAD.</v>
      </c>
      <c r="K381" s="83" t="str">
        <f>IF(C381&lt;&gt;"",VLOOKUP(C381,LISTAS·PAPP!$H$3:$O$119,4,FALSE),"")</f>
        <v>280 7130 DIRECCION DISTRITAL-07D02-MACHALA-MIES</v>
      </c>
      <c r="L381" s="85" t="str">
        <f>IF(C381&lt;&gt;"",VLOOKUP(C381,LISTAS·PAPP!$H$3:$O$119,8,FALSE),"")</f>
        <v>01070100 MACHALA</v>
      </c>
      <c r="M381" s="95" t="s">
        <v>1065</v>
      </c>
      <c r="N381" s="92" t="s">
        <v>1082</v>
      </c>
      <c r="O381" s="92" t="s">
        <v>1085</v>
      </c>
      <c r="P381" s="84" t="str">
        <f>IF(N381&lt;&gt;"",VLOOKUP(N381,LISTAS·PAPP!$U$9:$Y$125,5,FALSE),"")</f>
        <v>102800000.0000.372745</v>
      </c>
      <c r="Q381" s="83" t="str">
        <f>IF(O381&lt;&gt;"",VLOOKUP(O381,LISTAS·PAPP!$U$9:$W$125,3,FALSE),"")</f>
        <v>99999999 SIN ORIENTACION DE GASTO</v>
      </c>
      <c r="R381" s="92" t="s">
        <v>1119</v>
      </c>
      <c r="S381" s="173">
        <v>2001</v>
      </c>
      <c r="T381" s="173">
        <v>1</v>
      </c>
      <c r="U381" s="92" t="s">
        <v>372</v>
      </c>
      <c r="V381" s="92" t="s">
        <v>384</v>
      </c>
      <c r="W381" s="94">
        <v>750107</v>
      </c>
      <c r="X381" s="83" t="str">
        <f>IF(ISERROR(VLOOKUP(W381,LISTAS·PAPP!$AJ$3:$AK$903,2,0))," ",VLOOKUP(W381,LISTAS·PAPP!$AJ$3:$AK$903,2,0))</f>
        <v>Construcciones y Edificaciones</v>
      </c>
      <c r="Y381" s="96">
        <v>0</v>
      </c>
      <c r="Z381" s="97"/>
      <c r="AA381" s="97"/>
      <c r="AB381" s="97"/>
      <c r="AC381" s="97"/>
      <c r="AD381" s="97"/>
      <c r="AE381" s="97">
        <v>0</v>
      </c>
      <c r="AF381" s="97"/>
      <c r="AG381" s="97"/>
      <c r="AH381" s="97"/>
      <c r="AI381" s="97"/>
      <c r="AJ381" s="97"/>
      <c r="AK381" s="97"/>
      <c r="AL381" s="86">
        <f t="shared" si="16"/>
        <v>0</v>
      </c>
      <c r="AM381" s="87" t="str">
        <f t="shared" si="17"/>
        <v>OK</v>
      </c>
      <c r="AN381" s="1" t="str">
        <f t="shared" si="18"/>
        <v xml:space="preserve">                     </v>
      </c>
    </row>
    <row r="382" spans="1:40" s="88" customFormat="1" ht="50.1" customHeight="1" x14ac:dyDescent="0.25">
      <c r="A382" s="92" t="s">
        <v>39</v>
      </c>
      <c r="B382" s="92" t="s">
        <v>44</v>
      </c>
      <c r="C382" s="92" t="s">
        <v>1055</v>
      </c>
      <c r="D382" s="92" t="s">
        <v>1296</v>
      </c>
      <c r="E382" s="92" t="s">
        <v>1304</v>
      </c>
      <c r="F382" s="93">
        <v>8</v>
      </c>
      <c r="G382" s="94" t="s">
        <v>1305</v>
      </c>
      <c r="H382" s="83" t="str">
        <f>IF(M382&lt;&gt;"",VLOOKUP(M382,LISTAS·PAPP!$U$3:$Z$8,2,FALSE),"")</f>
        <v>GARANTIZAR UNA VIDA DIGNA CON IGUALES OPORTUNIDADES PARA TODAS LAS PERSONAS</v>
      </c>
      <c r="I382" s="85" t="str">
        <f>IF(M382&lt;&gt;"",VLOOKUP(M382,LISTAS·PAPP!$U$3:$Z$8,3,FALSE),"")</f>
        <v>FIN DE LA POBREZA</v>
      </c>
      <c r="J382" s="83" t="str">
        <f>IF(M382&lt;&gt;"",VLOOKUP(M382,LISTAS·PAPP!$U$3:$Z$8,4,FALSE),"")</f>
        <v>INCREMENTAR EL ACCESO Y CALIDAD DE LOS SERVICIOS DE INCLUSIÓN SOCIAL CON ÉNFASIS EN LOS GRUPOS DE ATENCIÓN PRIORITARIA Y LA POBLACIÓN QUE SE ENCUENTRA EN POBREZA O VULNERABILIDAD.</v>
      </c>
      <c r="K382" s="83" t="str">
        <f>IF(C382&lt;&gt;"",VLOOKUP(C382,LISTAS·PAPP!$H$3:$O$119,4,FALSE),"")</f>
        <v>280 9999 MIES - PLANTA CENTRAL</v>
      </c>
      <c r="L382" s="85" t="str">
        <f>IF(C382&lt;&gt;"",VLOOKUP(C382,LISTAS·PAPP!$H$3:$O$119,8,FALSE),"")</f>
        <v>02170100 QUITO</v>
      </c>
      <c r="M382" s="95" t="s">
        <v>1065</v>
      </c>
      <c r="N382" s="92" t="s">
        <v>1082</v>
      </c>
      <c r="O382" s="92" t="s">
        <v>1085</v>
      </c>
      <c r="P382" s="84" t="str">
        <f>IF(N382&lt;&gt;"",VLOOKUP(N382,LISTAS·PAPP!$U$9:$Y$125,5,FALSE),"")</f>
        <v>102800000.0000.372745</v>
      </c>
      <c r="Q382" s="83" t="str">
        <f>IF(O382&lt;&gt;"",VLOOKUP(O382,LISTAS·PAPP!$U$9:$W$125,3,FALSE),"")</f>
        <v>99999999 SIN ORIENTACION DE GASTO</v>
      </c>
      <c r="R382" s="92" t="s">
        <v>1119</v>
      </c>
      <c r="S382" s="173">
        <v>2001</v>
      </c>
      <c r="T382" s="173">
        <v>1</v>
      </c>
      <c r="U382" s="92" t="s">
        <v>372</v>
      </c>
      <c r="V382" s="92" t="s">
        <v>384</v>
      </c>
      <c r="W382" s="94">
        <v>750107</v>
      </c>
      <c r="X382" s="83" t="str">
        <f>IF(ISERROR(VLOOKUP(W382,LISTAS·PAPP!$AJ$3:$AK$903,2,0))," ",VLOOKUP(W382,LISTAS·PAPP!$AJ$3:$AK$903,2,0))</f>
        <v>Construcciones y Edificaciones</v>
      </c>
      <c r="Y382" s="96">
        <v>5035907.9200000009</v>
      </c>
      <c r="Z382" s="97"/>
      <c r="AA382" s="97"/>
      <c r="AB382" s="97">
        <v>4722307.92</v>
      </c>
      <c r="AC382" s="97"/>
      <c r="AD382" s="97"/>
      <c r="AE382" s="97"/>
      <c r="AF382" s="97"/>
      <c r="AG382" s="97">
        <v>313600</v>
      </c>
      <c r="AH382" s="97"/>
      <c r="AI382" s="97"/>
      <c r="AJ382" s="97"/>
      <c r="AK382" s="97"/>
      <c r="AL382" s="86">
        <f t="shared" si="16"/>
        <v>5035907.92</v>
      </c>
      <c r="AM382" s="87" t="str">
        <f t="shared" si="17"/>
        <v>OK</v>
      </c>
      <c r="AN382" s="1" t="str">
        <f t="shared" si="18"/>
        <v xml:space="preserve">                     </v>
      </c>
    </row>
    <row r="383" spans="1:40" s="88" customFormat="1" ht="50.1" customHeight="1" x14ac:dyDescent="0.25">
      <c r="A383" s="92" t="s">
        <v>39</v>
      </c>
      <c r="B383" s="92" t="s">
        <v>44</v>
      </c>
      <c r="C383" s="92" t="s">
        <v>1055</v>
      </c>
      <c r="D383" s="92" t="s">
        <v>1296</v>
      </c>
      <c r="E383" s="92" t="s">
        <v>1297</v>
      </c>
      <c r="F383" s="93">
        <v>1</v>
      </c>
      <c r="G383" s="94" t="s">
        <v>1306</v>
      </c>
      <c r="H383" s="83" t="str">
        <f>IF(M383&lt;&gt;"",VLOOKUP(M383,LISTAS·PAPP!$U$3:$Z$8,2,FALSE),"")</f>
        <v>GARANTIZAR UNA VIDA DIGNA CON IGUALES OPORTUNIDADES PARA TODAS LAS PERSONAS</v>
      </c>
      <c r="I383" s="85" t="str">
        <f>IF(M383&lt;&gt;"",VLOOKUP(M383,LISTAS·PAPP!$U$3:$Z$8,3,FALSE),"")</f>
        <v>FIN DE LA POBREZA</v>
      </c>
      <c r="J383" s="83" t="str">
        <f>IF(M383&lt;&gt;"",VLOOKUP(M383,LISTAS·PAPP!$U$3:$Z$8,4,FALSE),"")</f>
        <v>INCREMENTAR EL ACCESO Y CALIDAD DE LOS SERVICIOS DE INCLUSIÓN SOCIAL CON ÉNFASIS EN LOS GRUPOS DE ATENCIÓN PRIORITARIA Y LA POBLACIÓN QUE SE ENCUENTRA EN POBREZA O VULNERABILIDAD.</v>
      </c>
      <c r="K383" s="83" t="str">
        <f>IF(C383&lt;&gt;"",VLOOKUP(C383,LISTAS·PAPP!$H$3:$O$119,4,FALSE),"")</f>
        <v>280 9999 MIES - PLANTA CENTRAL</v>
      </c>
      <c r="L383" s="85" t="str">
        <f>IF(C383&lt;&gt;"",VLOOKUP(C383,LISTAS·PAPP!$H$3:$O$119,8,FALSE),"")</f>
        <v>02170100 QUITO</v>
      </c>
      <c r="M383" s="95" t="s">
        <v>1065</v>
      </c>
      <c r="N383" s="92" t="s">
        <v>1082</v>
      </c>
      <c r="O383" s="92" t="s">
        <v>1085</v>
      </c>
      <c r="P383" s="84" t="str">
        <f>IF(N383&lt;&gt;"",VLOOKUP(N383,LISTAS·PAPP!$U$9:$Y$125,5,FALSE),"")</f>
        <v>102800000.0000.372745</v>
      </c>
      <c r="Q383" s="83" t="str">
        <f>IF(O383&lt;&gt;"",VLOOKUP(O383,LISTAS·PAPP!$U$9:$W$125,3,FALSE),"")</f>
        <v>99999999 SIN ORIENTACION DE GASTO</v>
      </c>
      <c r="R383" s="92" t="s">
        <v>1119</v>
      </c>
      <c r="S383" s="173">
        <v>2001</v>
      </c>
      <c r="T383" s="173">
        <v>1</v>
      </c>
      <c r="U383" s="92" t="s">
        <v>370</v>
      </c>
      <c r="V383" s="92" t="s">
        <v>388</v>
      </c>
      <c r="W383" s="94">
        <v>990101</v>
      </c>
      <c r="X383" s="83" t="str">
        <f>IF(ISERROR(VLOOKUP(W383,LISTAS·PAPP!$AJ$3:$AK$903,2,0))," ",VLOOKUP(W383,LISTAS·PAPP!$AJ$3:$AK$903,2,0))</f>
        <v>Obligaciones de Ejercicios Anteriores por Egresos de Personal</v>
      </c>
      <c r="Y383" s="96">
        <v>69.27</v>
      </c>
      <c r="Z383" s="97"/>
      <c r="AA383" s="97">
        <v>69.27</v>
      </c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86">
        <f t="shared" si="16"/>
        <v>69.27</v>
      </c>
      <c r="AM383" s="87" t="str">
        <f t="shared" si="17"/>
        <v>OK</v>
      </c>
      <c r="AN383" s="1" t="str">
        <f t="shared" si="18"/>
        <v xml:space="preserve">                     </v>
      </c>
    </row>
    <row r="384" spans="1:40" s="88" customFormat="1" ht="50.1" customHeight="1" x14ac:dyDescent="0.25">
      <c r="A384" s="92" t="s">
        <v>39</v>
      </c>
      <c r="B384" s="92" t="s">
        <v>44</v>
      </c>
      <c r="C384" s="92" t="s">
        <v>1055</v>
      </c>
      <c r="D384" s="92" t="s">
        <v>1296</v>
      </c>
      <c r="E384" s="92" t="s">
        <v>1297</v>
      </c>
      <c r="F384" s="93">
        <v>1</v>
      </c>
      <c r="G384" s="94" t="s">
        <v>1298</v>
      </c>
      <c r="H384" s="83" t="str">
        <f>IF(M384&lt;&gt;"",VLOOKUP(M384,LISTAS·PAPP!$U$3:$Z$8,2,FALSE),"")</f>
        <v>GARANTIZAR UNA VIDA DIGNA CON IGUALES OPORTUNIDADES PARA TODAS LAS PERSONAS</v>
      </c>
      <c r="I384" s="85" t="str">
        <f>IF(M384&lt;&gt;"",VLOOKUP(M384,LISTAS·PAPP!$U$3:$Z$8,3,FALSE),"")</f>
        <v>FIN DE LA POBREZA</v>
      </c>
      <c r="J384" s="83" t="str">
        <f>IF(M384&lt;&gt;"",VLOOKUP(M384,LISTAS·PAPP!$U$3:$Z$8,4,FALSE),"")</f>
        <v>INCREMENTAR EL ACCESO Y CALIDAD DE LOS SERVICIOS DE INCLUSIÓN SOCIAL CON ÉNFASIS EN LOS GRUPOS DE ATENCIÓN PRIORITARIA Y LA POBLACIÓN QUE SE ENCUENTRA EN POBREZA O VULNERABILIDAD.</v>
      </c>
      <c r="K384" s="83" t="str">
        <f>IF(C384&lt;&gt;"",VLOOKUP(C384,LISTAS·PAPP!$H$3:$O$119,4,FALSE),"")</f>
        <v>280 9999 MIES - PLANTA CENTRAL</v>
      </c>
      <c r="L384" s="85" t="str">
        <f>IF(C384&lt;&gt;"",VLOOKUP(C384,LISTAS·PAPP!$H$3:$O$119,8,FALSE),"")</f>
        <v>02170100 QUITO</v>
      </c>
      <c r="M384" s="95" t="s">
        <v>1065</v>
      </c>
      <c r="N384" s="92" t="s">
        <v>1082</v>
      </c>
      <c r="O384" s="92" t="s">
        <v>1241</v>
      </c>
      <c r="P384" s="84" t="str">
        <f>IF(N384&lt;&gt;"",VLOOKUP(N384,LISTAS·PAPP!$U$9:$Y$125,5,FALSE),"")</f>
        <v>102800000.0000.372745</v>
      </c>
      <c r="Q384" s="83" t="str">
        <f>IF(O384&lt;&gt;"",VLOOKUP(O384,LISTAS·PAPP!$U$9:$W$125,3,FALSE),"")</f>
        <v>99999999 SIN ORIENTACION DE GASTO</v>
      </c>
      <c r="R384" s="92" t="s">
        <v>1119</v>
      </c>
      <c r="S384" s="173">
        <v>2001</v>
      </c>
      <c r="T384" s="173">
        <v>1</v>
      </c>
      <c r="U384" s="92" t="s">
        <v>372</v>
      </c>
      <c r="V384" s="92" t="s">
        <v>382</v>
      </c>
      <c r="W384" s="94">
        <v>710203</v>
      </c>
      <c r="X384" s="83" t="str">
        <f>IF(ISERROR(VLOOKUP(W384,LISTAS·PAPP!$AJ$3:$AK$903,2,0))," ",VLOOKUP(W384,LISTAS·PAPP!$AJ$3:$AK$903,2,0))</f>
        <v>Decimo Tercer Sueldo</v>
      </c>
      <c r="Y384" s="96">
        <v>2364.87</v>
      </c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>
        <v>2364.87</v>
      </c>
      <c r="AL384" s="86">
        <f t="shared" si="16"/>
        <v>2364.87</v>
      </c>
      <c r="AM384" s="87" t="str">
        <f t="shared" si="17"/>
        <v>OK</v>
      </c>
      <c r="AN384" s="1" t="str">
        <f t="shared" si="18"/>
        <v xml:space="preserve">                     </v>
      </c>
    </row>
    <row r="385" spans="1:40" s="88" customFormat="1" ht="50.1" customHeight="1" x14ac:dyDescent="0.25">
      <c r="A385" s="92" t="s">
        <v>40</v>
      </c>
      <c r="B385" s="92" t="s">
        <v>50</v>
      </c>
      <c r="C385" s="92" t="s">
        <v>1055</v>
      </c>
      <c r="D385" s="92" t="s">
        <v>1296</v>
      </c>
      <c r="E385" s="92" t="s">
        <v>1297</v>
      </c>
      <c r="F385" s="93">
        <v>1</v>
      </c>
      <c r="G385" s="94" t="s">
        <v>1298</v>
      </c>
      <c r="H385" s="83" t="str">
        <f>IF(M385&lt;&gt;"",VLOOKUP(M385,LISTAS·PAPP!$U$3:$Z$8,2,FALSE),"")</f>
        <v>GARANTIZAR UNA VIDA DIGNA CON IGUALES OPORTUNIDADES PARA TODAS LAS PERSONAS</v>
      </c>
      <c r="I385" s="85" t="str">
        <f>IF(M385&lt;&gt;"",VLOOKUP(M385,LISTAS·PAPP!$U$3:$Z$8,3,FALSE),"")</f>
        <v>FIN DE LA POBREZA</v>
      </c>
      <c r="J385" s="83" t="str">
        <f>IF(M385&lt;&gt;"",VLOOKUP(M385,LISTAS·PAPP!$U$3:$Z$8,4,FALSE),"")</f>
        <v>INCREMENTAR EL ACCESO Y CALIDAD DE LOS SERVICIOS DE INCLUSIÓN SOCIAL CON ÉNFASIS EN LOS GRUPOS DE ATENCIÓN PRIORITARIA Y LA POBLACIÓN QUE SE ENCUENTRA EN POBREZA O VULNERABILIDAD.</v>
      </c>
      <c r="K385" s="83" t="str">
        <f>IF(C385&lt;&gt;"",VLOOKUP(C385,LISTAS·PAPP!$H$3:$O$119,4,FALSE),"")</f>
        <v>280 9999 MIES - PLANTA CENTRAL</v>
      </c>
      <c r="L385" s="85" t="str">
        <f>IF(C385&lt;&gt;"",VLOOKUP(C385,LISTAS·PAPP!$H$3:$O$119,8,FALSE),"")</f>
        <v>02170100 QUITO</v>
      </c>
      <c r="M385" s="95" t="s">
        <v>1065</v>
      </c>
      <c r="N385" s="92" t="s">
        <v>1082</v>
      </c>
      <c r="O385" s="92" t="s">
        <v>1241</v>
      </c>
      <c r="P385" s="84" t="str">
        <f>IF(N385&lt;&gt;"",VLOOKUP(N385,LISTAS·PAPP!$U$9:$Y$125,5,FALSE),"")</f>
        <v>102800000.0000.372745</v>
      </c>
      <c r="Q385" s="83" t="str">
        <f>IF(O385&lt;&gt;"",VLOOKUP(O385,LISTAS·PAPP!$U$9:$W$125,3,FALSE),"")</f>
        <v>99999999 SIN ORIENTACION DE GASTO</v>
      </c>
      <c r="R385" s="92" t="s">
        <v>1119</v>
      </c>
      <c r="S385" s="173">
        <v>2001</v>
      </c>
      <c r="T385" s="173">
        <v>1</v>
      </c>
      <c r="U385" s="92" t="s">
        <v>372</v>
      </c>
      <c r="V385" s="92" t="s">
        <v>382</v>
      </c>
      <c r="W385" s="94">
        <v>710510</v>
      </c>
      <c r="X385" s="83" t="str">
        <f>IF(ISERROR(VLOOKUP(W385,LISTAS·PAPP!$AJ$3:$AK$903,2,0))," ",VLOOKUP(W385,LISTAS·PAPP!$AJ$3:$AK$903,2,0))</f>
        <v>Servicios Personales por Contrato</v>
      </c>
      <c r="Y385" s="96">
        <v>6510.47</v>
      </c>
      <c r="Z385" s="97"/>
      <c r="AA385" s="97"/>
      <c r="AB385" s="97"/>
      <c r="AC385" s="97">
        <v>6510.47</v>
      </c>
      <c r="AD385" s="97"/>
      <c r="AE385" s="97"/>
      <c r="AF385" s="97"/>
      <c r="AG385" s="97"/>
      <c r="AH385" s="97"/>
      <c r="AI385" s="97"/>
      <c r="AJ385" s="97"/>
      <c r="AK385" s="97"/>
      <c r="AL385" s="86">
        <f t="shared" si="16"/>
        <v>6510.47</v>
      </c>
      <c r="AM385" s="87" t="str">
        <f t="shared" si="17"/>
        <v>OK</v>
      </c>
      <c r="AN385" s="1" t="str">
        <f t="shared" si="18"/>
        <v xml:space="preserve">                     </v>
      </c>
    </row>
    <row r="386" spans="1:40" s="88" customFormat="1" ht="50.1" customHeight="1" x14ac:dyDescent="0.25">
      <c r="A386" s="92" t="s">
        <v>39</v>
      </c>
      <c r="B386" s="92" t="s">
        <v>44</v>
      </c>
      <c r="C386" s="92" t="s">
        <v>1055</v>
      </c>
      <c r="D386" s="92" t="s">
        <v>1296</v>
      </c>
      <c r="E386" s="92" t="s">
        <v>1297</v>
      </c>
      <c r="F386" s="93">
        <v>1</v>
      </c>
      <c r="G386" s="94" t="s">
        <v>1298</v>
      </c>
      <c r="H386" s="83" t="str">
        <f>IF(M386&lt;&gt;"",VLOOKUP(M386,LISTAS·PAPP!$U$3:$Z$8,2,FALSE),"")</f>
        <v>GARANTIZAR UNA VIDA DIGNA CON IGUALES OPORTUNIDADES PARA TODAS LAS PERSONAS</v>
      </c>
      <c r="I386" s="85" t="str">
        <f>IF(M386&lt;&gt;"",VLOOKUP(M386,LISTAS·PAPP!$U$3:$Z$8,3,FALSE),"")</f>
        <v>FIN DE LA POBREZA</v>
      </c>
      <c r="J386" s="83" t="str">
        <f>IF(M386&lt;&gt;"",VLOOKUP(M386,LISTAS·PAPP!$U$3:$Z$8,4,FALSE),"")</f>
        <v>INCREMENTAR EL ACCESO Y CALIDAD DE LOS SERVICIOS DE INCLUSIÓN SOCIAL CON ÉNFASIS EN LOS GRUPOS DE ATENCIÓN PRIORITARIA Y LA POBLACIÓN QUE SE ENCUENTRA EN POBREZA O VULNERABILIDAD.</v>
      </c>
      <c r="K386" s="83" t="str">
        <f>IF(C386&lt;&gt;"",VLOOKUP(C386,LISTAS·PAPP!$H$3:$O$119,4,FALSE),"")</f>
        <v>280 9999 MIES - PLANTA CENTRAL</v>
      </c>
      <c r="L386" s="85" t="str">
        <f>IF(C386&lt;&gt;"",VLOOKUP(C386,LISTAS·PAPP!$H$3:$O$119,8,FALSE),"")</f>
        <v>02170100 QUITO</v>
      </c>
      <c r="M386" s="95" t="s">
        <v>1065</v>
      </c>
      <c r="N386" s="92" t="s">
        <v>1082</v>
      </c>
      <c r="O386" s="92" t="s">
        <v>1241</v>
      </c>
      <c r="P386" s="84" t="str">
        <f>IF(N386&lt;&gt;"",VLOOKUP(N386,LISTAS·PAPP!$U$9:$Y$125,5,FALSE),"")</f>
        <v>102800000.0000.372745</v>
      </c>
      <c r="Q386" s="83" t="str">
        <f>IF(O386&lt;&gt;"",VLOOKUP(O386,LISTAS·PAPP!$U$9:$W$125,3,FALSE),"")</f>
        <v>99999999 SIN ORIENTACION DE GASTO</v>
      </c>
      <c r="R386" s="92" t="s">
        <v>1119</v>
      </c>
      <c r="S386" s="173">
        <v>2001</v>
      </c>
      <c r="T386" s="173">
        <v>1</v>
      </c>
      <c r="U386" s="92" t="s">
        <v>372</v>
      </c>
      <c r="V386" s="92" t="s">
        <v>382</v>
      </c>
      <c r="W386" s="94">
        <v>710601</v>
      </c>
      <c r="X386" s="83" t="str">
        <f>IF(ISERROR(VLOOKUP(W386,LISTAS·PAPP!$AJ$3:$AK$903,2,0))," ",VLOOKUP(W386,LISTAS·PAPP!$AJ$3:$AK$903,2,0))</f>
        <v>Aporte Patronal</v>
      </c>
      <c r="Y386" s="96">
        <v>7518.4</v>
      </c>
      <c r="Z386" s="97"/>
      <c r="AA386" s="97"/>
      <c r="AB386" s="97"/>
      <c r="AC386" s="97">
        <v>7518.4</v>
      </c>
      <c r="AD386" s="97"/>
      <c r="AE386" s="97"/>
      <c r="AF386" s="97"/>
      <c r="AG386" s="97"/>
      <c r="AH386" s="97"/>
      <c r="AI386" s="97"/>
      <c r="AJ386" s="97"/>
      <c r="AK386" s="97"/>
      <c r="AL386" s="86">
        <f t="shared" si="16"/>
        <v>7518.4</v>
      </c>
      <c r="AM386" s="87" t="str">
        <f t="shared" si="17"/>
        <v>OK</v>
      </c>
      <c r="AN386" s="1" t="str">
        <f t="shared" si="18"/>
        <v xml:space="preserve">                     </v>
      </c>
    </row>
    <row r="387" spans="1:40" s="88" customFormat="1" ht="50.1" customHeight="1" x14ac:dyDescent="0.25">
      <c r="A387" s="92" t="s">
        <v>39</v>
      </c>
      <c r="B387" s="92" t="s">
        <v>49</v>
      </c>
      <c r="C387" s="92" t="s">
        <v>1058</v>
      </c>
      <c r="D387" s="92" t="s">
        <v>1307</v>
      </c>
      <c r="E387" s="92" t="s">
        <v>1308</v>
      </c>
      <c r="F387" s="93">
        <v>19</v>
      </c>
      <c r="G387" s="94" t="s">
        <v>1309</v>
      </c>
      <c r="H387" s="83" t="str">
        <f>IF(M387&lt;&gt;"",VLOOKUP(M387,LISTAS·PAPP!$U$3:$Z$8,2,FALSE),"")</f>
        <v>GARANTIZAR UNA VIDA DIGNA CON IGUALES OPORTUNIDADES PARA TODAS LAS PERSONAS</v>
      </c>
      <c r="I387" s="85" t="str">
        <f>IF(M387&lt;&gt;"",VLOOKUP(M387,LISTAS·PAPP!$U$3:$Z$8,3,FALSE),"")</f>
        <v>FIN DE LA POBREZA</v>
      </c>
      <c r="J387" s="83" t="str">
        <f>IF(M387&lt;&gt;"",VLOOKUP(M387,LISTAS·PAPP!$U$3:$Z$8,4,FALSE),"")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7" s="83" t="str">
        <f>IF(C387&lt;&gt;"",VLOOKUP(C387,LISTAS·PAPP!$H$3:$O$119,4,FALSE),"")</f>
        <v>280 9999 MIES - PLANTA CENTRAL</v>
      </c>
      <c r="L387" s="85" t="str">
        <f>IF(C387&lt;&gt;"",VLOOKUP(C387,LISTAS·PAPP!$H$3:$O$119,8,FALSE),"")</f>
        <v>02170100 QUITO</v>
      </c>
      <c r="M387" s="95" t="s">
        <v>1066</v>
      </c>
      <c r="N387" s="92" t="s">
        <v>1096</v>
      </c>
      <c r="O387" s="92" t="s">
        <v>1097</v>
      </c>
      <c r="P387" s="84" t="str">
        <f>IF(N387&lt;&gt;"",VLOOKUP(N387,LISTAS·PAPP!$U$9:$Y$125,5,FALSE),"")</f>
        <v>102800000.0000.383743</v>
      </c>
      <c r="Q387" s="83" t="str">
        <f>IF(O387&lt;&gt;"",VLOOKUP(O387,LISTAS·PAPP!$U$9:$W$125,3,FALSE),"")</f>
        <v>99999999 SIN ORIENTACION DE GASTO</v>
      </c>
      <c r="R387" s="92" t="s">
        <v>1119</v>
      </c>
      <c r="S387" s="173">
        <v>2001</v>
      </c>
      <c r="T387" s="173">
        <v>1</v>
      </c>
      <c r="U387" s="92" t="s">
        <v>370</v>
      </c>
      <c r="V387" s="92" t="s">
        <v>388</v>
      </c>
      <c r="W387" s="94">
        <v>990101</v>
      </c>
      <c r="X387" s="83" t="str">
        <f>IF(ISERROR(VLOOKUP(W387,LISTAS·PAPP!$AJ$3:$AK$903,2,0))," ",VLOOKUP(W387,LISTAS·PAPP!$AJ$3:$AK$903,2,0))</f>
        <v>Obligaciones de Ejercicios Anteriores por Egresos de Personal</v>
      </c>
      <c r="Y387" s="96">
        <v>8270.67</v>
      </c>
      <c r="Z387" s="97">
        <v>0</v>
      </c>
      <c r="AA387" s="97">
        <v>0</v>
      </c>
      <c r="AB387" s="97">
        <v>0</v>
      </c>
      <c r="AC387" s="97">
        <v>8270.67</v>
      </c>
      <c r="AD387" s="97">
        <v>0</v>
      </c>
      <c r="AE387" s="97">
        <v>0</v>
      </c>
      <c r="AF387" s="97">
        <v>0</v>
      </c>
      <c r="AG387" s="97">
        <v>0</v>
      </c>
      <c r="AH387" s="97">
        <v>0</v>
      </c>
      <c r="AI387" s="97">
        <v>0</v>
      </c>
      <c r="AJ387" s="97">
        <v>0</v>
      </c>
      <c r="AK387" s="97">
        <v>0</v>
      </c>
      <c r="AL387" s="86">
        <f t="shared" si="16"/>
        <v>8270.67</v>
      </c>
      <c r="AM387" s="87" t="str">
        <f t="shared" si="17"/>
        <v>OK</v>
      </c>
      <c r="AN387" s="1" t="str">
        <f t="shared" si="18"/>
        <v xml:space="preserve">                     </v>
      </c>
    </row>
    <row r="388" spans="1:40" s="88" customFormat="1" ht="50.1" customHeight="1" x14ac:dyDescent="0.25">
      <c r="A388" s="92" t="s">
        <v>39</v>
      </c>
      <c r="B388" s="92" t="s">
        <v>49</v>
      </c>
      <c r="C388" s="92" t="s">
        <v>1058</v>
      </c>
      <c r="D388" s="92" t="s">
        <v>1310</v>
      </c>
      <c r="E388" s="92" t="s">
        <v>1311</v>
      </c>
      <c r="F388" s="93">
        <v>48</v>
      </c>
      <c r="G388" s="94" t="s">
        <v>1312</v>
      </c>
      <c r="H388" s="83" t="str">
        <f>IF(M388&lt;&gt;"",VLOOKUP(M388,LISTAS·PAPP!$U$3:$Z$8,2,FALSE),"")</f>
        <v>GARANTIZAR UNA VIDA DIGNA CON IGUALES OPORTUNIDADES PARA TODAS LAS PERSONAS</v>
      </c>
      <c r="I388" s="85" t="str">
        <f>IF(M388&lt;&gt;"",VLOOKUP(M388,LISTAS·PAPP!$U$3:$Z$8,3,FALSE),"")</f>
        <v>FIN DE LA POBREZA</v>
      </c>
      <c r="J388" s="83" t="str">
        <f>IF(M388&lt;&gt;"",VLOOKUP(M388,LISTAS·PAPP!$U$3:$Z$8,4,FALSE),"")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8" s="83" t="str">
        <f>IF(C388&lt;&gt;"",VLOOKUP(C388,LISTAS·PAPP!$H$3:$O$119,4,FALSE),"")</f>
        <v>280 9999 MIES - PLANTA CENTRAL</v>
      </c>
      <c r="L388" s="85" t="str">
        <f>IF(C388&lt;&gt;"",VLOOKUP(C388,LISTAS·PAPP!$H$3:$O$119,8,FALSE),"")</f>
        <v>02170100 QUITO</v>
      </c>
      <c r="M388" s="95" t="s">
        <v>1066</v>
      </c>
      <c r="N388" s="92" t="s">
        <v>1096</v>
      </c>
      <c r="O388" s="92" t="s">
        <v>1097</v>
      </c>
      <c r="P388" s="84" t="str">
        <f>IF(N388&lt;&gt;"",VLOOKUP(N388,LISTAS·PAPP!$U$9:$Y$125,5,FALSE),"")</f>
        <v>102800000.0000.383743</v>
      </c>
      <c r="Q388" s="83" t="str">
        <f>IF(O388&lt;&gt;"",VLOOKUP(O388,LISTAS·PAPP!$U$9:$W$125,3,FALSE),"")</f>
        <v>99999999 SIN ORIENTACION DE GASTO</v>
      </c>
      <c r="R388" s="92" t="s">
        <v>1119</v>
      </c>
      <c r="S388" s="173">
        <v>2001</v>
      </c>
      <c r="T388" s="173">
        <v>1</v>
      </c>
      <c r="U388" s="92" t="s">
        <v>372</v>
      </c>
      <c r="V388" s="92" t="s">
        <v>383</v>
      </c>
      <c r="W388" s="94">
        <v>730303</v>
      </c>
      <c r="X388" s="83" t="str">
        <f>IF(ISERROR(VLOOKUP(W388,LISTAS·PAPP!$AJ$3:$AK$903,2,0))," ",VLOOKUP(W388,LISTAS·PAPP!$AJ$3:$AK$903,2,0))</f>
        <v>Viáticos y Subsistencias en el Interior</v>
      </c>
      <c r="Y388" s="96">
        <v>29269.929999999997</v>
      </c>
      <c r="Z388" s="97">
        <v>0</v>
      </c>
      <c r="AA388" s="97">
        <v>2660.9</v>
      </c>
      <c r="AB388" s="97">
        <v>2660.9</v>
      </c>
      <c r="AC388" s="97">
        <v>2660.9</v>
      </c>
      <c r="AD388" s="97">
        <v>2660.9</v>
      </c>
      <c r="AE388" s="97">
        <v>2660.9</v>
      </c>
      <c r="AF388" s="97">
        <v>2660.9</v>
      </c>
      <c r="AG388" s="97">
        <v>2660.9</v>
      </c>
      <c r="AH388" s="97">
        <v>2660.9</v>
      </c>
      <c r="AI388" s="97">
        <v>2660.9</v>
      </c>
      <c r="AJ388" s="97">
        <v>2660.9</v>
      </c>
      <c r="AK388" s="97">
        <v>2660.93</v>
      </c>
      <c r="AL388" s="86">
        <f t="shared" si="16"/>
        <v>29269.930000000004</v>
      </c>
      <c r="AM388" s="87" t="str">
        <f t="shared" si="17"/>
        <v>OK</v>
      </c>
      <c r="AN388" s="1" t="str">
        <f t="shared" si="18"/>
        <v xml:space="preserve">                     </v>
      </c>
    </row>
    <row r="389" spans="1:40" s="88" customFormat="1" ht="50.1" customHeight="1" x14ac:dyDescent="0.25">
      <c r="A389" s="92" t="s">
        <v>39</v>
      </c>
      <c r="B389" s="92" t="s">
        <v>49</v>
      </c>
      <c r="C389" s="92" t="s">
        <v>1058</v>
      </c>
      <c r="D389" s="92" t="s">
        <v>1310</v>
      </c>
      <c r="E389" s="92" t="s">
        <v>1311</v>
      </c>
      <c r="F389" s="93">
        <v>48</v>
      </c>
      <c r="G389" s="94" t="s">
        <v>1312</v>
      </c>
      <c r="H389" s="83" t="str">
        <f>IF(M389&lt;&gt;"",VLOOKUP(M389,LISTAS·PAPP!$U$3:$Z$8,2,FALSE),"")</f>
        <v>GARANTIZAR UNA VIDA DIGNA CON IGUALES OPORTUNIDADES PARA TODAS LAS PERSONAS</v>
      </c>
      <c r="I389" s="85" t="str">
        <f>IF(M389&lt;&gt;"",VLOOKUP(M389,LISTAS·PAPP!$U$3:$Z$8,3,FALSE),"")</f>
        <v>FIN DE LA POBREZA</v>
      </c>
      <c r="J389" s="83" t="str">
        <f>IF(M389&lt;&gt;"",VLOOKUP(M389,LISTAS·PAPP!$U$3:$Z$8,4,FALSE),"")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89" s="83" t="str">
        <f>IF(C389&lt;&gt;"",VLOOKUP(C389,LISTAS·PAPP!$H$3:$O$119,4,FALSE),"")</f>
        <v>280 9999 MIES - PLANTA CENTRAL</v>
      </c>
      <c r="L389" s="85" t="str">
        <f>IF(C389&lt;&gt;"",VLOOKUP(C389,LISTAS·PAPP!$H$3:$O$119,8,FALSE),"")</f>
        <v>02170100 QUITO</v>
      </c>
      <c r="M389" s="95" t="s">
        <v>1066</v>
      </c>
      <c r="N389" s="92" t="s">
        <v>1096</v>
      </c>
      <c r="O389" s="92" t="s">
        <v>1097</v>
      </c>
      <c r="P389" s="84" t="str">
        <f>IF(N389&lt;&gt;"",VLOOKUP(N389,LISTAS·PAPP!$U$9:$Y$125,5,FALSE),"")</f>
        <v>102800000.0000.383743</v>
      </c>
      <c r="Q389" s="83" t="str">
        <f>IF(O389&lt;&gt;"",VLOOKUP(O389,LISTAS·PAPP!$U$9:$W$125,3,FALSE),"")</f>
        <v>99999999 SIN ORIENTACION DE GASTO</v>
      </c>
      <c r="R389" s="92" t="s">
        <v>1119</v>
      </c>
      <c r="S389" s="173">
        <v>2001</v>
      </c>
      <c r="T389" s="173">
        <v>1</v>
      </c>
      <c r="U389" s="92" t="s">
        <v>372</v>
      </c>
      <c r="V389" s="92" t="s">
        <v>383</v>
      </c>
      <c r="W389" s="94">
        <v>730301</v>
      </c>
      <c r="X389" s="83" t="str">
        <f>IF(ISERROR(VLOOKUP(W389,LISTAS·PAPP!$AJ$3:$AK$903,2,0))," ",VLOOKUP(W389,LISTAS·PAPP!$AJ$3:$AK$903,2,0))</f>
        <v>Pasajes al Interior</v>
      </c>
      <c r="Y389" s="96">
        <v>1600.94</v>
      </c>
      <c r="Z389" s="97">
        <v>132.28</v>
      </c>
      <c r="AA389" s="97">
        <v>132.28</v>
      </c>
      <c r="AB389" s="97">
        <v>132.28</v>
      </c>
      <c r="AC389" s="97">
        <v>132.28</v>
      </c>
      <c r="AD389" s="97">
        <v>132.28</v>
      </c>
      <c r="AE389" s="97">
        <v>132.28</v>
      </c>
      <c r="AF389" s="97">
        <v>132.28</v>
      </c>
      <c r="AG389" s="97">
        <v>132.28</v>
      </c>
      <c r="AH389" s="97">
        <v>132.28</v>
      </c>
      <c r="AI389" s="97">
        <v>132.28</v>
      </c>
      <c r="AJ389" s="97">
        <v>132.28</v>
      </c>
      <c r="AK389" s="97">
        <v>145.86000000000001</v>
      </c>
      <c r="AL389" s="86">
        <f t="shared" si="16"/>
        <v>1600.94</v>
      </c>
      <c r="AM389" s="87" t="str">
        <f t="shared" si="17"/>
        <v>OK</v>
      </c>
      <c r="AN389" s="1" t="str">
        <f t="shared" si="18"/>
        <v xml:space="preserve">                     </v>
      </c>
    </row>
    <row r="390" spans="1:40" s="88" customFormat="1" ht="50.1" customHeight="1" x14ac:dyDescent="0.25">
      <c r="A390" s="92" t="s">
        <v>39</v>
      </c>
      <c r="B390" s="92" t="s">
        <v>49</v>
      </c>
      <c r="C390" s="92" t="s">
        <v>1058</v>
      </c>
      <c r="D390" s="92" t="s">
        <v>1310</v>
      </c>
      <c r="E390" s="92" t="s">
        <v>1313</v>
      </c>
      <c r="F390" s="93">
        <v>1</v>
      </c>
      <c r="G390" s="94" t="s">
        <v>1314</v>
      </c>
      <c r="H390" s="83" t="str">
        <f>IF(M390&lt;&gt;"",VLOOKUP(M390,LISTAS·PAPP!$U$3:$Z$8,2,FALSE),"")</f>
        <v>GARANTIZAR UNA VIDA DIGNA CON IGUALES OPORTUNIDADES PARA TODAS LAS PERSONAS</v>
      </c>
      <c r="I390" s="85" t="str">
        <f>IF(M390&lt;&gt;"",VLOOKUP(M390,LISTAS·PAPP!$U$3:$Z$8,3,FALSE),"")</f>
        <v>FIN DE LA POBREZA</v>
      </c>
      <c r="J390" s="83" t="str">
        <f>IF(M390&lt;&gt;"",VLOOKUP(M390,LISTAS·PAPP!$U$3:$Z$8,4,FALSE),"")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0" s="83" t="str">
        <f>IF(C390&lt;&gt;"",VLOOKUP(C390,LISTAS·PAPP!$H$3:$O$119,4,FALSE),"")</f>
        <v>280 9999 MIES - PLANTA CENTRAL</v>
      </c>
      <c r="L390" s="85" t="str">
        <f>IF(C390&lt;&gt;"",VLOOKUP(C390,LISTAS·PAPP!$H$3:$O$119,8,FALSE),"")</f>
        <v>02170100 QUITO</v>
      </c>
      <c r="M390" s="95" t="s">
        <v>1066</v>
      </c>
      <c r="N390" s="92" t="s">
        <v>1096</v>
      </c>
      <c r="O390" s="92" t="s">
        <v>1097</v>
      </c>
      <c r="P390" s="84" t="str">
        <f>IF(N390&lt;&gt;"",VLOOKUP(N390,LISTAS·PAPP!$U$9:$Y$125,5,FALSE),"")</f>
        <v>102800000.0000.383743</v>
      </c>
      <c r="Q390" s="83" t="str">
        <f>IF(O390&lt;&gt;"",VLOOKUP(O390,LISTAS·PAPP!$U$9:$W$125,3,FALSE),"")</f>
        <v>99999999 SIN ORIENTACION DE GASTO</v>
      </c>
      <c r="R390" s="92" t="s">
        <v>1119</v>
      </c>
      <c r="S390" s="173">
        <v>2001</v>
      </c>
      <c r="T390" s="173">
        <v>1</v>
      </c>
      <c r="U390" s="92" t="s">
        <v>372</v>
      </c>
      <c r="V390" s="92" t="s">
        <v>387</v>
      </c>
      <c r="W390" s="94">
        <v>840104</v>
      </c>
      <c r="X390" s="83" t="str">
        <f>IF(ISERROR(VLOOKUP(W390,LISTAS·PAPP!$AJ$3:$AK$903,2,0))," ",VLOOKUP(W390,LISTAS·PAPP!$AJ$3:$AK$903,2,0))</f>
        <v>Maquinarias y Equipos</v>
      </c>
      <c r="Y390" s="96">
        <v>93429.07</v>
      </c>
      <c r="Z390" s="97">
        <v>0</v>
      </c>
      <c r="AA390" s="97">
        <v>0</v>
      </c>
      <c r="AB390" s="97">
        <v>0</v>
      </c>
      <c r="AC390" s="97">
        <v>0</v>
      </c>
      <c r="AD390" s="97">
        <v>0</v>
      </c>
      <c r="AE390" s="97">
        <v>0</v>
      </c>
      <c r="AF390" s="97">
        <v>0</v>
      </c>
      <c r="AG390" s="97">
        <v>93429.07</v>
      </c>
      <c r="AH390" s="97">
        <v>0</v>
      </c>
      <c r="AI390" s="97">
        <v>0</v>
      </c>
      <c r="AJ390" s="97">
        <v>0</v>
      </c>
      <c r="AK390" s="97">
        <v>0</v>
      </c>
      <c r="AL390" s="86">
        <f t="shared" si="16"/>
        <v>93429.07</v>
      </c>
      <c r="AM390" s="87" t="str">
        <f t="shared" si="17"/>
        <v>OK</v>
      </c>
      <c r="AN390" s="1" t="str">
        <f t="shared" si="18"/>
        <v xml:space="preserve">                     </v>
      </c>
    </row>
    <row r="391" spans="1:40" s="88" customFormat="1" ht="50.1" customHeight="1" x14ac:dyDescent="0.25">
      <c r="A391" s="92" t="s">
        <v>39</v>
      </c>
      <c r="B391" s="92" t="s">
        <v>49</v>
      </c>
      <c r="C391" s="92" t="s">
        <v>1058</v>
      </c>
      <c r="D391" s="92" t="s">
        <v>1315</v>
      </c>
      <c r="E391" s="92" t="s">
        <v>1316</v>
      </c>
      <c r="F391" s="93">
        <v>1</v>
      </c>
      <c r="G391" s="94" t="s">
        <v>1317</v>
      </c>
      <c r="H391" s="83" t="str">
        <f>IF(M391&lt;&gt;"",VLOOKUP(M391,LISTAS·PAPP!$U$3:$Z$8,2,FALSE),"")</f>
        <v>GARANTIZAR UNA VIDA DIGNA CON IGUALES OPORTUNIDADES PARA TODAS LAS PERSONAS</v>
      </c>
      <c r="I391" s="85" t="str">
        <f>IF(M391&lt;&gt;"",VLOOKUP(M391,LISTAS·PAPP!$U$3:$Z$8,3,FALSE),"")</f>
        <v>FIN DE LA POBREZA</v>
      </c>
      <c r="J391" s="83" t="str">
        <f>IF(M391&lt;&gt;"",VLOOKUP(M391,LISTAS·PAPP!$U$3:$Z$8,4,FALSE),"")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1" s="83" t="str">
        <f>IF(C391&lt;&gt;"",VLOOKUP(C391,LISTAS·PAPP!$H$3:$O$119,4,FALSE),"")</f>
        <v>280 9999 MIES - PLANTA CENTRAL</v>
      </c>
      <c r="L391" s="85" t="str">
        <f>IF(C391&lt;&gt;"",VLOOKUP(C391,LISTAS·PAPP!$H$3:$O$119,8,FALSE),"")</f>
        <v>02170100 QUITO</v>
      </c>
      <c r="M391" s="95" t="s">
        <v>1066</v>
      </c>
      <c r="N391" s="92" t="s">
        <v>1096</v>
      </c>
      <c r="O391" s="92" t="s">
        <v>1097</v>
      </c>
      <c r="P391" s="84" t="str">
        <f>IF(N391&lt;&gt;"",VLOOKUP(N391,LISTAS·PAPP!$U$9:$Y$125,5,FALSE),"")</f>
        <v>102800000.0000.383743</v>
      </c>
      <c r="Q391" s="83" t="str">
        <f>IF(O391&lt;&gt;"",VLOOKUP(O391,LISTAS·PAPP!$U$9:$W$125,3,FALSE),"")</f>
        <v>99999999 SIN ORIENTACION DE GASTO</v>
      </c>
      <c r="R391" s="92" t="s">
        <v>1119</v>
      </c>
      <c r="S391" s="173">
        <v>2001</v>
      </c>
      <c r="T391" s="173">
        <v>1</v>
      </c>
      <c r="U391" s="92" t="s">
        <v>372</v>
      </c>
      <c r="V391" s="92" t="s">
        <v>386</v>
      </c>
      <c r="W391" s="94">
        <v>780103</v>
      </c>
      <c r="X391" s="83" t="str">
        <f>IF(ISERROR(VLOOKUP(W391,LISTAS·PAPP!$AJ$3:$AK$903,2,0))," ",VLOOKUP(W391,LISTAS·PAPP!$AJ$3:$AK$903,2,0))</f>
        <v>A Empresas Públicas</v>
      </c>
      <c r="Y391" s="96">
        <v>549290.86</v>
      </c>
      <c r="Z391" s="97">
        <v>0</v>
      </c>
      <c r="AA391" s="97">
        <v>0</v>
      </c>
      <c r="AB391" s="97">
        <v>0</v>
      </c>
      <c r="AC391" s="97">
        <v>549290.86</v>
      </c>
      <c r="AD391" s="97">
        <v>0</v>
      </c>
      <c r="AE391" s="97">
        <v>0</v>
      </c>
      <c r="AF391" s="97">
        <v>0</v>
      </c>
      <c r="AG391" s="97">
        <v>0</v>
      </c>
      <c r="AH391" s="97">
        <v>0</v>
      </c>
      <c r="AI391" s="97">
        <v>0</v>
      </c>
      <c r="AJ391" s="97">
        <v>0</v>
      </c>
      <c r="AK391" s="97">
        <v>0</v>
      </c>
      <c r="AL391" s="86">
        <f t="shared" si="16"/>
        <v>549290.86</v>
      </c>
      <c r="AM391" s="87" t="str">
        <f t="shared" si="17"/>
        <v>OK</v>
      </c>
      <c r="AN391" s="1" t="str">
        <f t="shared" si="18"/>
        <v xml:space="preserve">                     </v>
      </c>
    </row>
    <row r="392" spans="1:40" s="88" customFormat="1" ht="50.1" customHeight="1" x14ac:dyDescent="0.25">
      <c r="A392" s="92" t="s">
        <v>39</v>
      </c>
      <c r="B392" s="92" t="s">
        <v>49</v>
      </c>
      <c r="C392" s="92" t="s">
        <v>1058</v>
      </c>
      <c r="D392" s="92" t="s">
        <v>1315</v>
      </c>
      <c r="E392" s="92" t="s">
        <v>1318</v>
      </c>
      <c r="F392" s="93">
        <v>1</v>
      </c>
      <c r="G392" s="94" t="s">
        <v>1319</v>
      </c>
      <c r="H392" s="83" t="str">
        <f>IF(M392&lt;&gt;"",VLOOKUP(M392,LISTAS·PAPP!$U$3:$Z$8,2,FALSE),"")</f>
        <v>GARANTIZAR UNA VIDA DIGNA CON IGUALES OPORTUNIDADES PARA TODAS LAS PERSONAS</v>
      </c>
      <c r="I392" s="85" t="str">
        <f>IF(M392&lt;&gt;"",VLOOKUP(M392,LISTAS·PAPP!$U$3:$Z$8,3,FALSE),"")</f>
        <v>FIN DE LA POBREZA</v>
      </c>
      <c r="J392" s="83" t="str">
        <f>IF(M392&lt;&gt;"",VLOOKUP(M392,LISTAS·PAPP!$U$3:$Z$8,4,FALSE),"")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2" s="83" t="str">
        <f>IF(C392&lt;&gt;"",VLOOKUP(C392,LISTAS·PAPP!$H$3:$O$119,4,FALSE),"")</f>
        <v>280 9999 MIES - PLANTA CENTRAL</v>
      </c>
      <c r="L392" s="85" t="str">
        <f>IF(C392&lt;&gt;"",VLOOKUP(C392,LISTAS·PAPP!$H$3:$O$119,8,FALSE),"")</f>
        <v>02170100 QUITO</v>
      </c>
      <c r="M392" s="95" t="s">
        <v>1066</v>
      </c>
      <c r="N392" s="92" t="s">
        <v>1096</v>
      </c>
      <c r="O392" s="92" t="s">
        <v>1097</v>
      </c>
      <c r="P392" s="84" t="str">
        <f>IF(N392&lt;&gt;"",VLOOKUP(N392,LISTAS·PAPP!$U$9:$Y$125,5,FALSE),"")</f>
        <v>102800000.0000.383743</v>
      </c>
      <c r="Q392" s="83" t="str">
        <f>IF(O392&lt;&gt;"",VLOOKUP(O392,LISTAS·PAPP!$U$9:$W$125,3,FALSE),"")</f>
        <v>99999999 SIN ORIENTACION DE GASTO</v>
      </c>
      <c r="R392" s="92" t="s">
        <v>1119</v>
      </c>
      <c r="S392" s="173">
        <v>2001</v>
      </c>
      <c r="T392" s="173">
        <v>1</v>
      </c>
      <c r="U392" s="92" t="s">
        <v>372</v>
      </c>
      <c r="V392" s="92" t="s">
        <v>386</v>
      </c>
      <c r="W392" s="94">
        <v>780104</v>
      </c>
      <c r="X392" s="83" t="str">
        <f>IF(ISERROR(VLOOKUP(W392,LISTAS·PAPP!$AJ$3:$AK$903,2,0))," ",VLOOKUP(W392,LISTAS·PAPP!$AJ$3:$AK$903,2,0))</f>
        <v>A Gobiernos Autónomos Descentralizados</v>
      </c>
      <c r="Y392" s="96">
        <v>0</v>
      </c>
      <c r="Z392" s="97">
        <v>0</v>
      </c>
      <c r="AA392" s="97">
        <v>0</v>
      </c>
      <c r="AB392" s="97">
        <v>0</v>
      </c>
      <c r="AC392" s="97">
        <v>0</v>
      </c>
      <c r="AD392" s="97">
        <v>0</v>
      </c>
      <c r="AE392" s="97">
        <v>0</v>
      </c>
      <c r="AF392" s="97">
        <v>0</v>
      </c>
      <c r="AG392" s="97">
        <v>0</v>
      </c>
      <c r="AH392" s="97">
        <v>0</v>
      </c>
      <c r="AI392" s="97">
        <v>0</v>
      </c>
      <c r="AJ392" s="97">
        <v>0</v>
      </c>
      <c r="AK392" s="97">
        <v>0</v>
      </c>
      <c r="AL392" s="86">
        <f t="shared" si="16"/>
        <v>0</v>
      </c>
      <c r="AM392" s="87" t="str">
        <f t="shared" si="17"/>
        <v>OK</v>
      </c>
      <c r="AN392" s="1" t="str">
        <f t="shared" si="18"/>
        <v xml:space="preserve">                     </v>
      </c>
    </row>
    <row r="393" spans="1:40" s="88" customFormat="1" ht="50.1" customHeight="1" x14ac:dyDescent="0.25">
      <c r="A393" s="92" t="s">
        <v>39</v>
      </c>
      <c r="B393" s="92" t="s">
        <v>49</v>
      </c>
      <c r="C393" s="92" t="s">
        <v>1058</v>
      </c>
      <c r="D393" s="92" t="s">
        <v>1320</v>
      </c>
      <c r="E393" s="92" t="s">
        <v>1321</v>
      </c>
      <c r="F393" s="93">
        <v>19</v>
      </c>
      <c r="G393" s="94" t="s">
        <v>1322</v>
      </c>
      <c r="H393" s="83" t="str">
        <f>IF(M393&lt;&gt;"",VLOOKUP(M393,LISTAS·PAPP!$U$3:$Z$8,2,FALSE),"")</f>
        <v>GARANTIZAR UNA VIDA DIGNA CON IGUALES OPORTUNIDADES PARA TODAS LAS PERSONAS</v>
      </c>
      <c r="I393" s="85" t="str">
        <f>IF(M393&lt;&gt;"",VLOOKUP(M393,LISTAS·PAPP!$U$3:$Z$8,3,FALSE),"")</f>
        <v>FIN DE LA POBREZA</v>
      </c>
      <c r="J393" s="83" t="str">
        <f>IF(M393&lt;&gt;"",VLOOKUP(M393,LISTAS·PAPP!$U$3:$Z$8,4,FALSE),"")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3" s="83" t="str">
        <f>IF(C393&lt;&gt;"",VLOOKUP(C393,LISTAS·PAPP!$H$3:$O$119,4,FALSE),"")</f>
        <v>280 9999 MIES - PLANTA CENTRAL</v>
      </c>
      <c r="L393" s="85" t="str">
        <f>IF(C393&lt;&gt;"",VLOOKUP(C393,LISTAS·PAPP!$H$3:$O$119,8,FALSE),"")</f>
        <v>02170100 QUITO</v>
      </c>
      <c r="M393" s="95" t="s">
        <v>1066</v>
      </c>
      <c r="N393" s="92" t="s">
        <v>1096</v>
      </c>
      <c r="O393" s="92" t="s">
        <v>1098</v>
      </c>
      <c r="P393" s="84" t="str">
        <f>IF(N393&lt;&gt;"",VLOOKUP(N393,LISTAS·PAPP!$U$9:$Y$125,5,FALSE),"")</f>
        <v>102800000.0000.383743</v>
      </c>
      <c r="Q393" s="83" t="str">
        <f>IF(O393&lt;&gt;"",VLOOKUP(O393,LISTAS·PAPP!$U$9:$W$125,3,FALSE),"")</f>
        <v>99999999 SIN ORIENTACION DE GASTO</v>
      </c>
      <c r="R393" s="92" t="s">
        <v>1119</v>
      </c>
      <c r="S393" s="173">
        <v>2001</v>
      </c>
      <c r="T393" s="173">
        <v>1</v>
      </c>
      <c r="U393" s="92" t="s">
        <v>372</v>
      </c>
      <c r="V393" s="92" t="s">
        <v>382</v>
      </c>
      <c r="W393" s="94">
        <v>710203</v>
      </c>
      <c r="X393" s="83" t="str">
        <f>IF(ISERROR(VLOOKUP(W393,LISTAS·PAPP!$AJ$3:$AK$903,2,0))," ",VLOOKUP(W393,LISTAS·PAPP!$AJ$3:$AK$903,2,0))</f>
        <v>Decimo Tercer Sueldo</v>
      </c>
      <c r="Y393" s="96">
        <v>28764.019999999997</v>
      </c>
      <c r="Z393" s="97">
        <v>2397.0016666666666</v>
      </c>
      <c r="AA393" s="97">
        <v>2397.0016666666666</v>
      </c>
      <c r="AB393" s="97">
        <v>2397.0016666666666</v>
      </c>
      <c r="AC393" s="97">
        <v>2397.0016666666666</v>
      </c>
      <c r="AD393" s="97">
        <v>2397.0016666666666</v>
      </c>
      <c r="AE393" s="97">
        <v>2397.0016666666666</v>
      </c>
      <c r="AF393" s="97">
        <v>2397.0016666666666</v>
      </c>
      <c r="AG393" s="97">
        <v>2397.0016666666666</v>
      </c>
      <c r="AH393" s="97">
        <v>2397.0016666666666</v>
      </c>
      <c r="AI393" s="97">
        <v>2397.0016666666666</v>
      </c>
      <c r="AJ393" s="97">
        <v>2397.0016666666666</v>
      </c>
      <c r="AK393" s="97">
        <v>2397.0016666666666</v>
      </c>
      <c r="AL393" s="86">
        <f t="shared" si="16"/>
        <v>28764.02</v>
      </c>
      <c r="AM393" s="87" t="str">
        <f t="shared" si="17"/>
        <v>OK</v>
      </c>
      <c r="AN393" s="1" t="str">
        <f t="shared" si="18"/>
        <v xml:space="preserve">                     </v>
      </c>
    </row>
    <row r="394" spans="1:40" s="88" customFormat="1" ht="50.1" customHeight="1" x14ac:dyDescent="0.25">
      <c r="A394" s="92" t="s">
        <v>39</v>
      </c>
      <c r="B394" s="92" t="s">
        <v>49</v>
      </c>
      <c r="C394" s="92" t="s">
        <v>1058</v>
      </c>
      <c r="D394" s="92" t="s">
        <v>1320</v>
      </c>
      <c r="E394" s="92" t="s">
        <v>1321</v>
      </c>
      <c r="F394" s="93">
        <v>19</v>
      </c>
      <c r="G394" s="94" t="s">
        <v>1322</v>
      </c>
      <c r="H394" s="83" t="str">
        <f>IF(M394&lt;&gt;"",VLOOKUP(M394,LISTAS·PAPP!$U$3:$Z$8,2,FALSE),"")</f>
        <v>GARANTIZAR UNA VIDA DIGNA CON IGUALES OPORTUNIDADES PARA TODAS LAS PERSONAS</v>
      </c>
      <c r="I394" s="85" t="str">
        <f>IF(M394&lt;&gt;"",VLOOKUP(M394,LISTAS·PAPP!$U$3:$Z$8,3,FALSE),"")</f>
        <v>FIN DE LA POBREZA</v>
      </c>
      <c r="J394" s="83" t="str">
        <f>IF(M394&lt;&gt;"",VLOOKUP(M394,LISTAS·PAPP!$U$3:$Z$8,4,FALSE),"")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4" s="83" t="str">
        <f>IF(C394&lt;&gt;"",VLOOKUP(C394,LISTAS·PAPP!$H$3:$O$119,4,FALSE),"")</f>
        <v>280 9999 MIES - PLANTA CENTRAL</v>
      </c>
      <c r="L394" s="85" t="str">
        <f>IF(C394&lt;&gt;"",VLOOKUP(C394,LISTAS·PAPP!$H$3:$O$119,8,FALSE),"")</f>
        <v>02170100 QUITO</v>
      </c>
      <c r="M394" s="95" t="s">
        <v>1066</v>
      </c>
      <c r="N394" s="92" t="s">
        <v>1096</v>
      </c>
      <c r="O394" s="92" t="s">
        <v>1098</v>
      </c>
      <c r="P394" s="84" t="str">
        <f>IF(N394&lt;&gt;"",VLOOKUP(N394,LISTAS·PAPP!$U$9:$Y$125,5,FALSE),"")</f>
        <v>102800000.0000.383743</v>
      </c>
      <c r="Q394" s="83" t="str">
        <f>IF(O394&lt;&gt;"",VLOOKUP(O394,LISTAS·PAPP!$U$9:$W$125,3,FALSE),"")</f>
        <v>99999999 SIN ORIENTACION DE GASTO</v>
      </c>
      <c r="R394" s="92" t="s">
        <v>1119</v>
      </c>
      <c r="S394" s="173">
        <v>2001</v>
      </c>
      <c r="T394" s="173">
        <v>1</v>
      </c>
      <c r="U394" s="92" t="s">
        <v>372</v>
      </c>
      <c r="V394" s="92" t="s">
        <v>382</v>
      </c>
      <c r="W394" s="94">
        <v>710204</v>
      </c>
      <c r="X394" s="83" t="str">
        <f>IF(ISERROR(VLOOKUP(W394,LISTAS·PAPP!$AJ$3:$AK$903,2,0))," ",VLOOKUP(W394,LISTAS·PAPP!$AJ$3:$AK$903,2,0))</f>
        <v>Decimo Cuarto Sueldo</v>
      </c>
      <c r="Y394" s="96">
        <v>8520</v>
      </c>
      <c r="Z394" s="97">
        <v>710</v>
      </c>
      <c r="AA394" s="97">
        <v>710</v>
      </c>
      <c r="AB394" s="97">
        <v>710</v>
      </c>
      <c r="AC394" s="97">
        <v>710</v>
      </c>
      <c r="AD394" s="97">
        <v>710</v>
      </c>
      <c r="AE394" s="97">
        <v>710</v>
      </c>
      <c r="AF394" s="97">
        <v>710</v>
      </c>
      <c r="AG394" s="97">
        <v>710</v>
      </c>
      <c r="AH394" s="97">
        <v>710</v>
      </c>
      <c r="AI394" s="97">
        <v>710</v>
      </c>
      <c r="AJ394" s="97">
        <v>710</v>
      </c>
      <c r="AK394" s="97">
        <v>710</v>
      </c>
      <c r="AL394" s="86">
        <f t="shared" ref="AL394:AL457" si="19">IF(A394&gt;0,(Z394+AA394+AB394+AC394+AD394+AE394+AF394+AG394+AH394+AI394+AJ394+AK394),"")</f>
        <v>8520</v>
      </c>
      <c r="AM394" s="87" t="str">
        <f t="shared" ref="AM394:AM457" si="20">IF(A394&lt;&gt;"",IF(A394&lt;&gt;"",IF(Y394=AL394,"OK",Y394-AL394),IF(AND(Y394="",AL394=""),"",Z394-AL394))," ")</f>
        <v>OK</v>
      </c>
      <c r="AN394" s="1" t="str">
        <f t="shared" si="18"/>
        <v xml:space="preserve">                     </v>
      </c>
    </row>
    <row r="395" spans="1:40" s="88" customFormat="1" ht="50.1" customHeight="1" x14ac:dyDescent="0.25">
      <c r="A395" s="92" t="s">
        <v>39</v>
      </c>
      <c r="B395" s="92" t="s">
        <v>49</v>
      </c>
      <c r="C395" s="92" t="s">
        <v>1058</v>
      </c>
      <c r="D395" s="92" t="s">
        <v>1320</v>
      </c>
      <c r="E395" s="92" t="s">
        <v>1321</v>
      </c>
      <c r="F395" s="93">
        <v>19</v>
      </c>
      <c r="G395" s="94" t="s">
        <v>1322</v>
      </c>
      <c r="H395" s="83" t="str">
        <f>IF(M395&lt;&gt;"",VLOOKUP(M395,LISTAS·PAPP!$U$3:$Z$8,2,FALSE),"")</f>
        <v>GARANTIZAR UNA VIDA DIGNA CON IGUALES OPORTUNIDADES PARA TODAS LAS PERSONAS</v>
      </c>
      <c r="I395" s="85" t="str">
        <f>IF(M395&lt;&gt;"",VLOOKUP(M395,LISTAS·PAPP!$U$3:$Z$8,3,FALSE),"")</f>
        <v>FIN DE LA POBREZA</v>
      </c>
      <c r="J395" s="83" t="str">
        <f>IF(M395&lt;&gt;"",VLOOKUP(M395,LISTAS·PAPP!$U$3:$Z$8,4,FALSE),"")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5" s="83" t="str">
        <f>IF(C395&lt;&gt;"",VLOOKUP(C395,LISTAS·PAPP!$H$3:$O$119,4,FALSE),"")</f>
        <v>280 9999 MIES - PLANTA CENTRAL</v>
      </c>
      <c r="L395" s="85" t="str">
        <f>IF(C395&lt;&gt;"",VLOOKUP(C395,LISTAS·PAPP!$H$3:$O$119,8,FALSE),"")</f>
        <v>02170100 QUITO</v>
      </c>
      <c r="M395" s="95" t="s">
        <v>1066</v>
      </c>
      <c r="N395" s="92" t="s">
        <v>1096</v>
      </c>
      <c r="O395" s="92" t="s">
        <v>1098</v>
      </c>
      <c r="P395" s="84" t="str">
        <f>IF(N395&lt;&gt;"",VLOOKUP(N395,LISTAS·PAPP!$U$9:$Y$125,5,FALSE),"")</f>
        <v>102800000.0000.383743</v>
      </c>
      <c r="Q395" s="83" t="str">
        <f>IF(O395&lt;&gt;"",VLOOKUP(O395,LISTAS·PAPP!$U$9:$W$125,3,FALSE),"")</f>
        <v>99999999 SIN ORIENTACION DE GASTO</v>
      </c>
      <c r="R395" s="92" t="s">
        <v>1119</v>
      </c>
      <c r="S395" s="173">
        <v>2001</v>
      </c>
      <c r="T395" s="173">
        <v>1</v>
      </c>
      <c r="U395" s="92" t="s">
        <v>372</v>
      </c>
      <c r="V395" s="92" t="s">
        <v>382</v>
      </c>
      <c r="W395" s="94">
        <v>710510</v>
      </c>
      <c r="X395" s="83" t="str">
        <f>IF(ISERROR(VLOOKUP(W395,LISTAS·PAPP!$AJ$3:$AK$903,2,0))," ",VLOOKUP(W395,LISTAS·PAPP!$AJ$3:$AK$903,2,0))</f>
        <v>Servicios Personales por Contrato</v>
      </c>
      <c r="Y395" s="96">
        <v>345168.2</v>
      </c>
      <c r="Z395" s="97">
        <v>28764.016666666666</v>
      </c>
      <c r="AA395" s="97">
        <v>28764.016666666666</v>
      </c>
      <c r="AB395" s="97">
        <v>28764.016666666666</v>
      </c>
      <c r="AC395" s="97">
        <v>28764.016666666666</v>
      </c>
      <c r="AD395" s="97">
        <v>28764.016666666666</v>
      </c>
      <c r="AE395" s="97">
        <v>28764.016666666666</v>
      </c>
      <c r="AF395" s="97">
        <v>28764.016666666666</v>
      </c>
      <c r="AG395" s="97">
        <v>28764.016666666666</v>
      </c>
      <c r="AH395" s="97">
        <v>28764.016666666666</v>
      </c>
      <c r="AI395" s="97">
        <v>28764.016666666666</v>
      </c>
      <c r="AJ395" s="97">
        <v>28764.016666666666</v>
      </c>
      <c r="AK395" s="97">
        <v>28764.016666666666</v>
      </c>
      <c r="AL395" s="86">
        <f t="shared" si="19"/>
        <v>345168.2</v>
      </c>
      <c r="AM395" s="87" t="str">
        <f t="shared" si="20"/>
        <v>OK</v>
      </c>
      <c r="AN395" s="1" t="str">
        <f t="shared" ref="AN395:AN458" si="21">IF(A395&lt;&gt;"",IF(A395="","Escoger ESTRUCTURA ORGANIZACIONAL;",)&amp;" "&amp;(IF(B395="","Escoger RELACIONAMIENTO INSTITUCIONAL;",)&amp;" "&amp;(IF(C395="","Escoger UNIDADES ADMINISTRATIVAS;",)&amp;" "&amp;(IF(D395="","Colocar COMPONENTE DEL PROYECTO DE INVERSIÓN;",)&amp;" "&amp;(IF(E395="","Colocar ACTIVIDADES DEL PAPP;",)&amp;" "&amp;(IF(F395="","Colocar META DE LA ACTIVIDAD;",)&amp;" "&amp;(IF(G395="","Colocar INDICADOR DE LA META;",)&amp;" "&amp;(IF(H395="","No visualiza PLAN NACIONAL DE DESARROLLO;",)&amp;" "&amp;(IF(I395="","No visualiza PROGRAMA NACIONAL;",)&amp;" "&amp;(IF(J395="","No visualiza OBJETIVO ESTRATEGICO INSTITUCIONAL;",)&amp;" "&amp;(IF(K395="","No visualiza CENTRO GESTOR;",)&amp;" "&amp;(IF(L395="","No visualiza AREA FUNCIONAL;",)&amp;" "&amp;(IF(M395="","Escoger PRODUCTO INSTITUCIONAL;",)&amp;" "&amp;(IF(N395="","Escoger PROYECTO;",)&amp;" "&amp;(IF(O395="","Escoger ACTIVIDAD SINAFIP;",)&amp;" "&amp;(IF(P395="","No visualiza CODIGO UNICO DE PROYECTO;",)&amp;" "&amp;(IF(Q395="","No visualiza POLITICA DE IGUALDAD;",)&amp;" "&amp;(IF(R395="","Escoger FUENTE;",)&amp;" "&amp;(IF(U395="","Escoger NATURALEZA DE GASTO;",)&amp;" "&amp;(IF(V395="","Escoger GRUPO DE GASTO;",)&amp;" "&amp;(IF(W395="","Colocar ITEM PRESUPUESTARIO;",)&amp;" "&amp;(IF(X395="","No visualiza DESCRIPCION ITEM PRESUPUESTARIO;",))))))))))))))))))))))," ")</f>
        <v xml:space="preserve">                     </v>
      </c>
    </row>
    <row r="396" spans="1:40" s="88" customFormat="1" ht="50.1" customHeight="1" x14ac:dyDescent="0.25">
      <c r="A396" s="92" t="s">
        <v>39</v>
      </c>
      <c r="B396" s="92" t="s">
        <v>49</v>
      </c>
      <c r="C396" s="92" t="s">
        <v>1058</v>
      </c>
      <c r="D396" s="92" t="s">
        <v>1320</v>
      </c>
      <c r="E396" s="92" t="s">
        <v>1321</v>
      </c>
      <c r="F396" s="93">
        <v>19</v>
      </c>
      <c r="G396" s="94" t="s">
        <v>1322</v>
      </c>
      <c r="H396" s="83" t="str">
        <f>IF(M396&lt;&gt;"",VLOOKUP(M396,LISTAS·PAPP!$U$3:$Z$8,2,FALSE),"")</f>
        <v>GARANTIZAR UNA VIDA DIGNA CON IGUALES OPORTUNIDADES PARA TODAS LAS PERSONAS</v>
      </c>
      <c r="I396" s="85" t="str">
        <f>IF(M396&lt;&gt;"",VLOOKUP(M396,LISTAS·PAPP!$U$3:$Z$8,3,FALSE),"")</f>
        <v>FIN DE LA POBREZA</v>
      </c>
      <c r="J396" s="83" t="str">
        <f>IF(M396&lt;&gt;"",VLOOKUP(M396,LISTAS·PAPP!$U$3:$Z$8,4,FALSE),"")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6" s="83" t="str">
        <f>IF(C396&lt;&gt;"",VLOOKUP(C396,LISTAS·PAPP!$H$3:$O$119,4,FALSE),"")</f>
        <v>280 9999 MIES - PLANTA CENTRAL</v>
      </c>
      <c r="L396" s="85" t="str">
        <f>IF(C396&lt;&gt;"",VLOOKUP(C396,LISTAS·PAPP!$H$3:$O$119,8,FALSE),"")</f>
        <v>02170100 QUITO</v>
      </c>
      <c r="M396" s="95" t="s">
        <v>1066</v>
      </c>
      <c r="N396" s="92" t="s">
        <v>1096</v>
      </c>
      <c r="O396" s="92" t="s">
        <v>1098</v>
      </c>
      <c r="P396" s="84" t="str">
        <f>IF(N396&lt;&gt;"",VLOOKUP(N396,LISTAS·PAPP!$U$9:$Y$125,5,FALSE),"")</f>
        <v>102800000.0000.383743</v>
      </c>
      <c r="Q396" s="83" t="str">
        <f>IF(O396&lt;&gt;"",VLOOKUP(O396,LISTAS·PAPP!$U$9:$W$125,3,FALSE),"")</f>
        <v>99999999 SIN ORIENTACION DE GASTO</v>
      </c>
      <c r="R396" s="92" t="s">
        <v>1119</v>
      </c>
      <c r="S396" s="173">
        <v>2001</v>
      </c>
      <c r="T396" s="173">
        <v>1</v>
      </c>
      <c r="U396" s="92" t="s">
        <v>372</v>
      </c>
      <c r="V396" s="92" t="s">
        <v>382</v>
      </c>
      <c r="W396" s="94">
        <v>710601</v>
      </c>
      <c r="X396" s="83" t="str">
        <f>IF(ISERROR(VLOOKUP(W396,LISTAS·PAPP!$AJ$3:$AK$903,2,0))," ",VLOOKUP(W396,LISTAS·PAPP!$AJ$3:$AK$903,2,0))</f>
        <v>Aporte Patronal</v>
      </c>
      <c r="Y396" s="96">
        <v>33308.729999999996</v>
      </c>
      <c r="Z396" s="97">
        <v>2775.7274999999995</v>
      </c>
      <c r="AA396" s="97">
        <v>2775.7274999999995</v>
      </c>
      <c r="AB396" s="97">
        <v>2775.7274999999995</v>
      </c>
      <c r="AC396" s="97">
        <v>2775.7274999999995</v>
      </c>
      <c r="AD396" s="97">
        <v>2775.7274999999995</v>
      </c>
      <c r="AE396" s="97">
        <v>2775.7274999999995</v>
      </c>
      <c r="AF396" s="97">
        <v>2775.7274999999995</v>
      </c>
      <c r="AG396" s="97">
        <v>2775.7274999999995</v>
      </c>
      <c r="AH396" s="97">
        <v>2775.7274999999995</v>
      </c>
      <c r="AI396" s="97">
        <v>2775.7274999999995</v>
      </c>
      <c r="AJ396" s="97">
        <v>2775.7274999999995</v>
      </c>
      <c r="AK396" s="97">
        <v>2775.7274999999995</v>
      </c>
      <c r="AL396" s="86">
        <f t="shared" si="19"/>
        <v>33308.730000000003</v>
      </c>
      <c r="AM396" s="87" t="str">
        <f t="shared" si="20"/>
        <v>OK</v>
      </c>
      <c r="AN396" s="1" t="str">
        <f t="shared" si="21"/>
        <v xml:space="preserve">                     </v>
      </c>
    </row>
    <row r="397" spans="1:40" s="88" customFormat="1" ht="50.1" customHeight="1" x14ac:dyDescent="0.25">
      <c r="A397" s="92" t="s">
        <v>39</v>
      </c>
      <c r="B397" s="92" t="s">
        <v>49</v>
      </c>
      <c r="C397" s="92" t="s">
        <v>1058</v>
      </c>
      <c r="D397" s="92" t="s">
        <v>1320</v>
      </c>
      <c r="E397" s="92" t="s">
        <v>1321</v>
      </c>
      <c r="F397" s="93">
        <v>19</v>
      </c>
      <c r="G397" s="94" t="s">
        <v>1322</v>
      </c>
      <c r="H397" s="83" t="str">
        <f>IF(M397&lt;&gt;"",VLOOKUP(M397,LISTAS·PAPP!$U$3:$Z$8,2,FALSE),"")</f>
        <v>GARANTIZAR UNA VIDA DIGNA CON IGUALES OPORTUNIDADES PARA TODAS LAS PERSONAS</v>
      </c>
      <c r="I397" s="85" t="str">
        <f>IF(M397&lt;&gt;"",VLOOKUP(M397,LISTAS·PAPP!$U$3:$Z$8,3,FALSE),"")</f>
        <v>FIN DE LA POBREZA</v>
      </c>
      <c r="J397" s="83" t="str">
        <f>IF(M397&lt;&gt;"",VLOOKUP(M397,LISTAS·PAPP!$U$3:$Z$8,4,FALSE),"")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7" s="83" t="str">
        <f>IF(C397&lt;&gt;"",VLOOKUP(C397,LISTAS·PAPP!$H$3:$O$119,4,FALSE),"")</f>
        <v>280 9999 MIES - PLANTA CENTRAL</v>
      </c>
      <c r="L397" s="85" t="str">
        <f>IF(C397&lt;&gt;"",VLOOKUP(C397,LISTAS·PAPP!$H$3:$O$119,8,FALSE),"")</f>
        <v>02170100 QUITO</v>
      </c>
      <c r="M397" s="95" t="s">
        <v>1066</v>
      </c>
      <c r="N397" s="92" t="s">
        <v>1096</v>
      </c>
      <c r="O397" s="92" t="s">
        <v>1098</v>
      </c>
      <c r="P397" s="84" t="str">
        <f>IF(N397&lt;&gt;"",VLOOKUP(N397,LISTAS·PAPP!$U$9:$Y$125,5,FALSE),"")</f>
        <v>102800000.0000.383743</v>
      </c>
      <c r="Q397" s="83" t="str">
        <f>IF(O397&lt;&gt;"",VLOOKUP(O397,LISTAS·PAPP!$U$9:$W$125,3,FALSE),"")</f>
        <v>99999999 SIN ORIENTACION DE GASTO</v>
      </c>
      <c r="R397" s="92" t="s">
        <v>1119</v>
      </c>
      <c r="S397" s="173">
        <v>2001</v>
      </c>
      <c r="T397" s="173">
        <v>1</v>
      </c>
      <c r="U397" s="92" t="s">
        <v>372</v>
      </c>
      <c r="V397" s="92" t="s">
        <v>382</v>
      </c>
      <c r="W397" s="94">
        <v>710602</v>
      </c>
      <c r="X397" s="83" t="str">
        <f>IF(ISERROR(VLOOKUP(W397,LISTAS·PAPP!$AJ$3:$AK$903,2,0))," ",VLOOKUP(W397,LISTAS·PAPP!$AJ$3:$AK$903,2,0))</f>
        <v>Fondo de Reserva</v>
      </c>
      <c r="Y397" s="96">
        <v>28763.14</v>
      </c>
      <c r="Z397" s="97">
        <v>2396.9299999999998</v>
      </c>
      <c r="AA397" s="97">
        <v>2396.9299999999998</v>
      </c>
      <c r="AB397" s="97">
        <v>2396.9299999999998</v>
      </c>
      <c r="AC397" s="97">
        <v>2396.9299999999998</v>
      </c>
      <c r="AD397" s="97">
        <v>2396.9299999999998</v>
      </c>
      <c r="AE397" s="97">
        <v>2396.9299999999998</v>
      </c>
      <c r="AF397" s="97">
        <v>2396.9299999999998</v>
      </c>
      <c r="AG397" s="97">
        <v>2396.9299999999998</v>
      </c>
      <c r="AH397" s="97">
        <v>2396.9299999999998</v>
      </c>
      <c r="AI397" s="97">
        <v>2396.9299999999998</v>
      </c>
      <c r="AJ397" s="97">
        <v>2396.9299999999998</v>
      </c>
      <c r="AK397" s="97">
        <v>2396.91</v>
      </c>
      <c r="AL397" s="86">
        <f t="shared" si="19"/>
        <v>28763.14</v>
      </c>
      <c r="AM397" s="87" t="str">
        <f t="shared" si="20"/>
        <v>OK</v>
      </c>
      <c r="AN397" s="1" t="str">
        <f t="shared" si="21"/>
        <v xml:space="preserve">                     </v>
      </c>
    </row>
    <row r="398" spans="1:40" s="88" customFormat="1" ht="50.1" customHeight="1" x14ac:dyDescent="0.25">
      <c r="A398" s="92" t="s">
        <v>43</v>
      </c>
      <c r="B398" s="92" t="s">
        <v>48</v>
      </c>
      <c r="C398" s="92" t="s">
        <v>112</v>
      </c>
      <c r="D398" s="92" t="s">
        <v>1320</v>
      </c>
      <c r="E398" s="92" t="s">
        <v>1323</v>
      </c>
      <c r="F398" s="93">
        <v>6</v>
      </c>
      <c r="G398" s="94" t="s">
        <v>1324</v>
      </c>
      <c r="H398" s="83" t="str">
        <f>IF(M398&lt;&gt;"",VLOOKUP(M398,LISTAS·PAPP!$U$3:$Z$8,2,FALSE),"")</f>
        <v>GARANTIZAR UNA VIDA DIGNA CON IGUALES OPORTUNIDADES PARA TODAS LAS PERSONAS</v>
      </c>
      <c r="I398" s="85" t="str">
        <f>IF(M398&lt;&gt;"",VLOOKUP(M398,LISTAS·PAPP!$U$3:$Z$8,3,FALSE),"")</f>
        <v>FIN DE LA POBREZA</v>
      </c>
      <c r="J398" s="83" t="str">
        <f>IF(M398&lt;&gt;"",VLOOKUP(M398,LISTAS·PAPP!$U$3:$Z$8,4,FALSE),"")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8" s="83" t="str">
        <f>IF(C398&lt;&gt;"",VLOOKUP(C398,LISTAS·PAPP!$H$3:$O$119,4,FALSE),"")</f>
        <v>280 1110 DIRECCION DISTRITAL O4D01-SAN PEDRO DE HUACA-TULCAN-MIES</v>
      </c>
      <c r="L398" s="85" t="str">
        <f>IF(C398&lt;&gt;"",VLOOKUP(C398,LISTAS·PAPP!$H$3:$O$119,8,FALSE),"")</f>
        <v>02040100 TULCAN</v>
      </c>
      <c r="M398" s="95" t="s">
        <v>1066</v>
      </c>
      <c r="N398" s="92" t="s">
        <v>1096</v>
      </c>
      <c r="O398" s="92" t="s">
        <v>1098</v>
      </c>
      <c r="P398" s="84" t="str">
        <f>IF(N398&lt;&gt;"",VLOOKUP(N398,LISTAS·PAPP!$U$9:$Y$125,5,FALSE),"")</f>
        <v>102800000.0000.383743</v>
      </c>
      <c r="Q398" s="83" t="str">
        <f>IF(O398&lt;&gt;"",VLOOKUP(O398,LISTAS·PAPP!$U$9:$W$125,3,FALSE),"")</f>
        <v>99999999 SIN ORIENTACION DE GASTO</v>
      </c>
      <c r="R398" s="92" t="s">
        <v>1119</v>
      </c>
      <c r="S398" s="173">
        <v>2001</v>
      </c>
      <c r="T398" s="173">
        <v>1</v>
      </c>
      <c r="U398" s="92" t="s">
        <v>372</v>
      </c>
      <c r="V398" s="92" t="s">
        <v>382</v>
      </c>
      <c r="W398" s="94">
        <v>710203</v>
      </c>
      <c r="X398" s="83" t="str">
        <f>IF(ISERROR(VLOOKUP(W398,LISTAS·PAPP!$AJ$3:$AK$903,2,0))," ",VLOOKUP(W398,LISTAS·PAPP!$AJ$3:$AK$903,2,0))</f>
        <v>Decimo Tercer Sueldo</v>
      </c>
      <c r="Y398" s="96">
        <v>3935.33</v>
      </c>
      <c r="Z398" s="97">
        <v>327.94416666666666</v>
      </c>
      <c r="AA398" s="97">
        <v>327.94416666666666</v>
      </c>
      <c r="AB398" s="97">
        <v>327.94416666666666</v>
      </c>
      <c r="AC398" s="97">
        <v>327.94416666666666</v>
      </c>
      <c r="AD398" s="97">
        <v>327.94416666666666</v>
      </c>
      <c r="AE398" s="97">
        <v>327.94416666666666</v>
      </c>
      <c r="AF398" s="97">
        <v>327.94416666666666</v>
      </c>
      <c r="AG398" s="97">
        <v>327.94416666666666</v>
      </c>
      <c r="AH398" s="97">
        <v>327.94416666666666</v>
      </c>
      <c r="AI398" s="97">
        <v>327.94416666666666</v>
      </c>
      <c r="AJ398" s="97">
        <v>327.94416666666666</v>
      </c>
      <c r="AK398" s="97">
        <v>327.94416666666666</v>
      </c>
      <c r="AL398" s="86">
        <f t="shared" si="19"/>
        <v>3935.33</v>
      </c>
      <c r="AM398" s="87" t="str">
        <f t="shared" si="20"/>
        <v>OK</v>
      </c>
      <c r="AN398" s="1" t="str">
        <f t="shared" si="21"/>
        <v xml:space="preserve">                     </v>
      </c>
    </row>
    <row r="399" spans="1:40" s="88" customFormat="1" ht="50.1" customHeight="1" x14ac:dyDescent="0.25">
      <c r="A399" s="92" t="s">
        <v>43</v>
      </c>
      <c r="B399" s="92" t="s">
        <v>48</v>
      </c>
      <c r="C399" s="92" t="s">
        <v>112</v>
      </c>
      <c r="D399" s="92" t="s">
        <v>1320</v>
      </c>
      <c r="E399" s="92" t="s">
        <v>1323</v>
      </c>
      <c r="F399" s="93">
        <v>6</v>
      </c>
      <c r="G399" s="94" t="s">
        <v>1324</v>
      </c>
      <c r="H399" s="83" t="str">
        <f>IF(M399&lt;&gt;"",VLOOKUP(M399,LISTAS·PAPP!$U$3:$Z$8,2,FALSE),"")</f>
        <v>GARANTIZAR UNA VIDA DIGNA CON IGUALES OPORTUNIDADES PARA TODAS LAS PERSONAS</v>
      </c>
      <c r="I399" s="85" t="str">
        <f>IF(M399&lt;&gt;"",VLOOKUP(M399,LISTAS·PAPP!$U$3:$Z$8,3,FALSE),"")</f>
        <v>FIN DE LA POBREZA</v>
      </c>
      <c r="J399" s="83" t="str">
        <f>IF(M399&lt;&gt;"",VLOOKUP(M399,LISTAS·PAPP!$U$3:$Z$8,4,FALSE),"")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399" s="83" t="str">
        <f>IF(C399&lt;&gt;"",VLOOKUP(C399,LISTAS·PAPP!$H$3:$O$119,4,FALSE),"")</f>
        <v>280 1110 DIRECCION DISTRITAL O4D01-SAN PEDRO DE HUACA-TULCAN-MIES</v>
      </c>
      <c r="L399" s="85" t="str">
        <f>IF(C399&lt;&gt;"",VLOOKUP(C399,LISTAS·PAPP!$H$3:$O$119,8,FALSE),"")</f>
        <v>02040100 TULCAN</v>
      </c>
      <c r="M399" s="95" t="s">
        <v>1066</v>
      </c>
      <c r="N399" s="92" t="s">
        <v>1096</v>
      </c>
      <c r="O399" s="92" t="s">
        <v>1098</v>
      </c>
      <c r="P399" s="84" t="str">
        <f>IF(N399&lt;&gt;"",VLOOKUP(N399,LISTAS·PAPP!$U$9:$Y$125,5,FALSE),"")</f>
        <v>102800000.0000.383743</v>
      </c>
      <c r="Q399" s="83" t="str">
        <f>IF(O399&lt;&gt;"",VLOOKUP(O399,LISTAS·PAPP!$U$9:$W$125,3,FALSE),"")</f>
        <v>99999999 SIN ORIENTACION DE GASTO</v>
      </c>
      <c r="R399" s="92" t="s">
        <v>1119</v>
      </c>
      <c r="S399" s="173">
        <v>2001</v>
      </c>
      <c r="T399" s="173">
        <v>1</v>
      </c>
      <c r="U399" s="92" t="s">
        <v>372</v>
      </c>
      <c r="V399" s="92" t="s">
        <v>382</v>
      </c>
      <c r="W399" s="94">
        <v>710204</v>
      </c>
      <c r="X399" s="83" t="str">
        <f>IF(ISERROR(VLOOKUP(W399,LISTAS·PAPP!$AJ$3:$AK$903,2,0))," ",VLOOKUP(W399,LISTAS·PAPP!$AJ$3:$AK$903,2,0))</f>
        <v>Decimo Cuarto Sueldo</v>
      </c>
      <c r="Y399" s="96">
        <v>1733.33</v>
      </c>
      <c r="Z399" s="97">
        <v>144.44416666666666</v>
      </c>
      <c r="AA399" s="97">
        <v>144.44416666666666</v>
      </c>
      <c r="AB399" s="97">
        <v>144.44416666666666</v>
      </c>
      <c r="AC399" s="97">
        <v>144.44416666666666</v>
      </c>
      <c r="AD399" s="97">
        <v>144.44416666666666</v>
      </c>
      <c r="AE399" s="97">
        <v>144.44416666666666</v>
      </c>
      <c r="AF399" s="97">
        <v>144.44416666666666</v>
      </c>
      <c r="AG399" s="97">
        <v>144.44416666666666</v>
      </c>
      <c r="AH399" s="97">
        <v>144.44416666666666</v>
      </c>
      <c r="AI399" s="97">
        <v>144.44416666666666</v>
      </c>
      <c r="AJ399" s="97">
        <v>144.44416666666666</v>
      </c>
      <c r="AK399" s="97">
        <v>144.44416666666666</v>
      </c>
      <c r="AL399" s="86">
        <f t="shared" si="19"/>
        <v>1733.33</v>
      </c>
      <c r="AM399" s="87" t="str">
        <f t="shared" si="20"/>
        <v>OK</v>
      </c>
      <c r="AN399" s="1" t="str">
        <f t="shared" si="21"/>
        <v xml:space="preserve">                     </v>
      </c>
    </row>
    <row r="400" spans="1:40" s="88" customFormat="1" ht="50.1" customHeight="1" x14ac:dyDescent="0.25">
      <c r="A400" s="92" t="s">
        <v>43</v>
      </c>
      <c r="B400" s="92" t="s">
        <v>48</v>
      </c>
      <c r="C400" s="92" t="s">
        <v>112</v>
      </c>
      <c r="D400" s="92" t="s">
        <v>1320</v>
      </c>
      <c r="E400" s="92" t="s">
        <v>1323</v>
      </c>
      <c r="F400" s="93">
        <v>6</v>
      </c>
      <c r="G400" s="94" t="s">
        <v>1324</v>
      </c>
      <c r="H400" s="83" t="str">
        <f>IF(M400&lt;&gt;"",VLOOKUP(M400,LISTAS·PAPP!$U$3:$Z$8,2,FALSE),"")</f>
        <v>GARANTIZAR UNA VIDA DIGNA CON IGUALES OPORTUNIDADES PARA TODAS LAS PERSONAS</v>
      </c>
      <c r="I400" s="85" t="str">
        <f>IF(M400&lt;&gt;"",VLOOKUP(M400,LISTAS·PAPP!$U$3:$Z$8,3,FALSE),"")</f>
        <v>FIN DE LA POBREZA</v>
      </c>
      <c r="J400" s="83" t="str">
        <f>IF(M400&lt;&gt;"",VLOOKUP(M400,LISTAS·PAPP!$U$3:$Z$8,4,FALSE),"")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0" s="83" t="str">
        <f>IF(C400&lt;&gt;"",VLOOKUP(C400,LISTAS·PAPP!$H$3:$O$119,4,FALSE),"")</f>
        <v>280 1110 DIRECCION DISTRITAL O4D01-SAN PEDRO DE HUACA-TULCAN-MIES</v>
      </c>
      <c r="L400" s="85" t="str">
        <f>IF(C400&lt;&gt;"",VLOOKUP(C400,LISTAS·PAPP!$H$3:$O$119,8,FALSE),"")</f>
        <v>02040100 TULCAN</v>
      </c>
      <c r="M400" s="95" t="s">
        <v>1066</v>
      </c>
      <c r="N400" s="92" t="s">
        <v>1096</v>
      </c>
      <c r="O400" s="92" t="s">
        <v>1098</v>
      </c>
      <c r="P400" s="84" t="str">
        <f>IF(N400&lt;&gt;"",VLOOKUP(N400,LISTAS·PAPP!$U$9:$Y$125,5,FALSE),"")</f>
        <v>102800000.0000.383743</v>
      </c>
      <c r="Q400" s="83" t="str">
        <f>IF(O400&lt;&gt;"",VLOOKUP(O400,LISTAS·PAPP!$U$9:$W$125,3,FALSE),"")</f>
        <v>99999999 SIN ORIENTACION DE GASTO</v>
      </c>
      <c r="R400" s="92" t="s">
        <v>1119</v>
      </c>
      <c r="S400" s="173">
        <v>2001</v>
      </c>
      <c r="T400" s="173">
        <v>1</v>
      </c>
      <c r="U400" s="92" t="s">
        <v>372</v>
      </c>
      <c r="V400" s="92" t="s">
        <v>382</v>
      </c>
      <c r="W400" s="94">
        <v>710510</v>
      </c>
      <c r="X400" s="83" t="str">
        <f>IF(ISERROR(VLOOKUP(W400,LISTAS·PAPP!$AJ$3:$AK$903,2,0))," ",VLOOKUP(W400,LISTAS·PAPP!$AJ$3:$AK$903,2,0))</f>
        <v>Servicios Personales por Contrato</v>
      </c>
      <c r="Y400" s="96">
        <v>47224.01</v>
      </c>
      <c r="Z400" s="97">
        <v>3935.334166666667</v>
      </c>
      <c r="AA400" s="97">
        <v>3935.334166666667</v>
      </c>
      <c r="AB400" s="97">
        <v>3935.334166666667</v>
      </c>
      <c r="AC400" s="97">
        <v>3935.334166666667</v>
      </c>
      <c r="AD400" s="97">
        <v>3935.334166666667</v>
      </c>
      <c r="AE400" s="97">
        <v>3935.334166666667</v>
      </c>
      <c r="AF400" s="97">
        <v>3935.334166666667</v>
      </c>
      <c r="AG400" s="97">
        <v>3935.334166666667</v>
      </c>
      <c r="AH400" s="97">
        <v>3935.334166666667</v>
      </c>
      <c r="AI400" s="97">
        <v>3935.334166666667</v>
      </c>
      <c r="AJ400" s="97">
        <v>3935.334166666667</v>
      </c>
      <c r="AK400" s="97">
        <v>3935.334166666667</v>
      </c>
      <c r="AL400" s="86">
        <f t="shared" si="19"/>
        <v>47224.01</v>
      </c>
      <c r="AM400" s="87" t="str">
        <f t="shared" si="20"/>
        <v>OK</v>
      </c>
      <c r="AN400" s="1" t="str">
        <f t="shared" si="21"/>
        <v xml:space="preserve">                     </v>
      </c>
    </row>
    <row r="401" spans="1:40" s="88" customFormat="1" ht="50.1" customHeight="1" x14ac:dyDescent="0.25">
      <c r="A401" s="92" t="s">
        <v>43</v>
      </c>
      <c r="B401" s="92" t="s">
        <v>48</v>
      </c>
      <c r="C401" s="92" t="s">
        <v>112</v>
      </c>
      <c r="D401" s="92" t="s">
        <v>1320</v>
      </c>
      <c r="E401" s="92" t="s">
        <v>1323</v>
      </c>
      <c r="F401" s="93">
        <v>6</v>
      </c>
      <c r="G401" s="94" t="s">
        <v>1324</v>
      </c>
      <c r="H401" s="83" t="str">
        <f>IF(M401&lt;&gt;"",VLOOKUP(M401,LISTAS·PAPP!$U$3:$Z$8,2,FALSE),"")</f>
        <v>GARANTIZAR UNA VIDA DIGNA CON IGUALES OPORTUNIDADES PARA TODAS LAS PERSONAS</v>
      </c>
      <c r="I401" s="85" t="str">
        <f>IF(M401&lt;&gt;"",VLOOKUP(M401,LISTAS·PAPP!$U$3:$Z$8,3,FALSE),"")</f>
        <v>FIN DE LA POBREZA</v>
      </c>
      <c r="J401" s="83" t="str">
        <f>IF(M401&lt;&gt;"",VLOOKUP(M401,LISTAS·PAPP!$U$3:$Z$8,4,FALSE),"")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1" s="83" t="str">
        <f>IF(C401&lt;&gt;"",VLOOKUP(C401,LISTAS·PAPP!$H$3:$O$119,4,FALSE),"")</f>
        <v>280 1110 DIRECCION DISTRITAL O4D01-SAN PEDRO DE HUACA-TULCAN-MIES</v>
      </c>
      <c r="L401" s="85" t="str">
        <f>IF(C401&lt;&gt;"",VLOOKUP(C401,LISTAS·PAPP!$H$3:$O$119,8,FALSE),"")</f>
        <v>02040100 TULCAN</v>
      </c>
      <c r="M401" s="95" t="s">
        <v>1066</v>
      </c>
      <c r="N401" s="92" t="s">
        <v>1096</v>
      </c>
      <c r="O401" s="92" t="s">
        <v>1098</v>
      </c>
      <c r="P401" s="84" t="str">
        <f>IF(N401&lt;&gt;"",VLOOKUP(N401,LISTAS·PAPP!$U$9:$Y$125,5,FALSE),"")</f>
        <v>102800000.0000.383743</v>
      </c>
      <c r="Q401" s="83" t="str">
        <f>IF(O401&lt;&gt;"",VLOOKUP(O401,LISTAS·PAPP!$U$9:$W$125,3,FALSE),"")</f>
        <v>99999999 SIN ORIENTACION DE GASTO</v>
      </c>
      <c r="R401" s="92" t="s">
        <v>1119</v>
      </c>
      <c r="S401" s="173">
        <v>2001</v>
      </c>
      <c r="T401" s="173">
        <v>1</v>
      </c>
      <c r="U401" s="92" t="s">
        <v>372</v>
      </c>
      <c r="V401" s="92" t="s">
        <v>382</v>
      </c>
      <c r="W401" s="94">
        <v>710601</v>
      </c>
      <c r="X401" s="83" t="str">
        <f>IF(ISERROR(VLOOKUP(W401,LISTAS·PAPP!$AJ$3:$AK$903,2,0))," ",VLOOKUP(W401,LISTAS·PAPP!$AJ$3:$AK$903,2,0))</f>
        <v>Aporte Patronal</v>
      </c>
      <c r="Y401" s="96">
        <v>4557.12</v>
      </c>
      <c r="Z401" s="97">
        <v>379.76</v>
      </c>
      <c r="AA401" s="97">
        <v>379.76</v>
      </c>
      <c r="AB401" s="97">
        <v>379.76</v>
      </c>
      <c r="AC401" s="97">
        <v>379.76</v>
      </c>
      <c r="AD401" s="97">
        <v>379.76</v>
      </c>
      <c r="AE401" s="97">
        <v>379.76</v>
      </c>
      <c r="AF401" s="97">
        <v>379.76</v>
      </c>
      <c r="AG401" s="97">
        <v>379.76</v>
      </c>
      <c r="AH401" s="97">
        <v>379.76</v>
      </c>
      <c r="AI401" s="97">
        <v>379.76</v>
      </c>
      <c r="AJ401" s="97">
        <v>379.76</v>
      </c>
      <c r="AK401" s="97">
        <v>379.76</v>
      </c>
      <c r="AL401" s="86">
        <f t="shared" si="19"/>
        <v>4557.1200000000008</v>
      </c>
      <c r="AM401" s="87" t="str">
        <f t="shared" si="20"/>
        <v>OK</v>
      </c>
      <c r="AN401" s="1" t="str">
        <f t="shared" si="21"/>
        <v xml:space="preserve">                     </v>
      </c>
    </row>
    <row r="402" spans="1:40" s="88" customFormat="1" ht="50.1" customHeight="1" x14ac:dyDescent="0.25">
      <c r="A402" s="92" t="s">
        <v>43</v>
      </c>
      <c r="B402" s="92" t="s">
        <v>48</v>
      </c>
      <c r="C402" s="92" t="s">
        <v>112</v>
      </c>
      <c r="D402" s="92" t="s">
        <v>1320</v>
      </c>
      <c r="E402" s="92" t="s">
        <v>1323</v>
      </c>
      <c r="F402" s="93">
        <v>6</v>
      </c>
      <c r="G402" s="94" t="s">
        <v>1324</v>
      </c>
      <c r="H402" s="83" t="str">
        <f>IF(M402&lt;&gt;"",VLOOKUP(M402,LISTAS·PAPP!$U$3:$Z$8,2,FALSE),"")</f>
        <v>GARANTIZAR UNA VIDA DIGNA CON IGUALES OPORTUNIDADES PARA TODAS LAS PERSONAS</v>
      </c>
      <c r="I402" s="85" t="str">
        <f>IF(M402&lt;&gt;"",VLOOKUP(M402,LISTAS·PAPP!$U$3:$Z$8,3,FALSE),"")</f>
        <v>FIN DE LA POBREZA</v>
      </c>
      <c r="J402" s="83" t="str">
        <f>IF(M402&lt;&gt;"",VLOOKUP(M402,LISTAS·PAPP!$U$3:$Z$8,4,FALSE),"")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2" s="83" t="str">
        <f>IF(C402&lt;&gt;"",VLOOKUP(C402,LISTAS·PAPP!$H$3:$O$119,4,FALSE),"")</f>
        <v>280 1110 DIRECCION DISTRITAL O4D01-SAN PEDRO DE HUACA-TULCAN-MIES</v>
      </c>
      <c r="L402" s="85" t="str">
        <f>IF(C402&lt;&gt;"",VLOOKUP(C402,LISTAS·PAPP!$H$3:$O$119,8,FALSE),"")</f>
        <v>02040100 TULCAN</v>
      </c>
      <c r="M402" s="95" t="s">
        <v>1066</v>
      </c>
      <c r="N402" s="92" t="s">
        <v>1096</v>
      </c>
      <c r="O402" s="92" t="s">
        <v>1098</v>
      </c>
      <c r="P402" s="84" t="str">
        <f>IF(N402&lt;&gt;"",VLOOKUP(N402,LISTAS·PAPP!$U$9:$Y$125,5,FALSE),"")</f>
        <v>102800000.0000.383743</v>
      </c>
      <c r="Q402" s="83" t="str">
        <f>IF(O402&lt;&gt;"",VLOOKUP(O402,LISTAS·PAPP!$U$9:$W$125,3,FALSE),"")</f>
        <v>99999999 SIN ORIENTACION DE GASTO</v>
      </c>
      <c r="R402" s="92" t="s">
        <v>1119</v>
      </c>
      <c r="S402" s="173">
        <v>2001</v>
      </c>
      <c r="T402" s="173">
        <v>1</v>
      </c>
      <c r="U402" s="92" t="s">
        <v>372</v>
      </c>
      <c r="V402" s="92" t="s">
        <v>382</v>
      </c>
      <c r="W402" s="94">
        <v>710602</v>
      </c>
      <c r="X402" s="83" t="str">
        <f>IF(ISERROR(VLOOKUP(W402,LISTAS·PAPP!$AJ$3:$AK$903,2,0))," ",VLOOKUP(W402,LISTAS·PAPP!$AJ$3:$AK$903,2,0))</f>
        <v>Fondo de Reserva</v>
      </c>
      <c r="Y402" s="96">
        <v>3935.33</v>
      </c>
      <c r="Z402" s="97">
        <v>327.94416666666666</v>
      </c>
      <c r="AA402" s="97">
        <v>327.94416666666666</v>
      </c>
      <c r="AB402" s="97">
        <v>327.94416666666666</v>
      </c>
      <c r="AC402" s="97">
        <v>327.94416666666666</v>
      </c>
      <c r="AD402" s="97">
        <v>327.94416666666666</v>
      </c>
      <c r="AE402" s="97">
        <v>327.94416666666666</v>
      </c>
      <c r="AF402" s="97">
        <v>327.94416666666666</v>
      </c>
      <c r="AG402" s="97">
        <v>327.94416666666666</v>
      </c>
      <c r="AH402" s="97">
        <v>327.94416666666666</v>
      </c>
      <c r="AI402" s="97">
        <v>327.94416666666666</v>
      </c>
      <c r="AJ402" s="97">
        <v>327.94416666666666</v>
      </c>
      <c r="AK402" s="97">
        <v>327.94416666666666</v>
      </c>
      <c r="AL402" s="86">
        <f t="shared" si="19"/>
        <v>3935.33</v>
      </c>
      <c r="AM402" s="87" t="str">
        <f t="shared" si="20"/>
        <v>OK</v>
      </c>
      <c r="AN402" s="1" t="str">
        <f t="shared" si="21"/>
        <v xml:space="preserve">                     </v>
      </c>
    </row>
    <row r="403" spans="1:40" s="88" customFormat="1" ht="50.1" customHeight="1" x14ac:dyDescent="0.25">
      <c r="A403" s="92" t="s">
        <v>43</v>
      </c>
      <c r="B403" s="92" t="s">
        <v>48</v>
      </c>
      <c r="C403" s="92" t="s">
        <v>113</v>
      </c>
      <c r="D403" s="92" t="s">
        <v>1320</v>
      </c>
      <c r="E403" s="92" t="s">
        <v>1323</v>
      </c>
      <c r="F403" s="93">
        <v>9</v>
      </c>
      <c r="G403" s="94" t="s">
        <v>1324</v>
      </c>
      <c r="H403" s="83" t="str">
        <f>IF(M403&lt;&gt;"",VLOOKUP(M403,LISTAS·PAPP!$U$3:$Z$8,2,FALSE),"")</f>
        <v>GARANTIZAR UNA VIDA DIGNA CON IGUALES OPORTUNIDADES PARA TODAS LAS PERSONAS</v>
      </c>
      <c r="I403" s="85" t="str">
        <f>IF(M403&lt;&gt;"",VLOOKUP(M403,LISTAS·PAPP!$U$3:$Z$8,3,FALSE),"")</f>
        <v>FIN DE LA POBREZA</v>
      </c>
      <c r="J403" s="83" t="str">
        <f>IF(M403&lt;&gt;"",VLOOKUP(M403,LISTAS·PAPP!$U$3:$Z$8,4,FALSE),"")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3" s="83" t="str">
        <f>IF(C403&lt;&gt;"",VLOOKUP(C403,LISTAS·PAPP!$H$3:$O$119,4,FALSE),"")</f>
        <v>280 1210 DIRECCION DISTRITAL 08D01-ESMERALDAS-MIES</v>
      </c>
      <c r="L403" s="85" t="str">
        <f>IF(C403&lt;&gt;"",VLOOKUP(C403,LISTAS·PAPP!$H$3:$O$119,8,FALSE),"")</f>
        <v>01080100 ESMERALDAS</v>
      </c>
      <c r="M403" s="95" t="s">
        <v>1066</v>
      </c>
      <c r="N403" s="92" t="s">
        <v>1096</v>
      </c>
      <c r="O403" s="92" t="s">
        <v>1098</v>
      </c>
      <c r="P403" s="84" t="str">
        <f>IF(N403&lt;&gt;"",VLOOKUP(N403,LISTAS·PAPP!$U$9:$Y$125,5,FALSE),"")</f>
        <v>102800000.0000.383743</v>
      </c>
      <c r="Q403" s="83" t="str">
        <f>IF(O403&lt;&gt;"",VLOOKUP(O403,LISTAS·PAPP!$U$9:$W$125,3,FALSE),"")</f>
        <v>99999999 SIN ORIENTACION DE GASTO</v>
      </c>
      <c r="R403" s="92" t="s">
        <v>1119</v>
      </c>
      <c r="S403" s="173">
        <v>2001</v>
      </c>
      <c r="T403" s="173">
        <v>1</v>
      </c>
      <c r="U403" s="92" t="s">
        <v>372</v>
      </c>
      <c r="V403" s="92" t="s">
        <v>382</v>
      </c>
      <c r="W403" s="94">
        <v>710203</v>
      </c>
      <c r="X403" s="83" t="str">
        <f>IF(ISERROR(VLOOKUP(W403,LISTAS·PAPP!$AJ$3:$AK$903,2,0))," ",VLOOKUP(W403,LISTAS·PAPP!$AJ$3:$AK$903,2,0))</f>
        <v>Decimo Tercer Sueldo</v>
      </c>
      <c r="Y403" s="96">
        <v>4343.83</v>
      </c>
      <c r="Z403" s="97">
        <v>361.98583333333335</v>
      </c>
      <c r="AA403" s="97">
        <v>361.98583333333335</v>
      </c>
      <c r="AB403" s="97">
        <v>361.98583333333335</v>
      </c>
      <c r="AC403" s="97">
        <v>361.98583333333335</v>
      </c>
      <c r="AD403" s="97">
        <v>361.98583333333335</v>
      </c>
      <c r="AE403" s="97">
        <v>361.98583333333335</v>
      </c>
      <c r="AF403" s="97">
        <v>361.98583333333335</v>
      </c>
      <c r="AG403" s="97">
        <v>361.98583333333335</v>
      </c>
      <c r="AH403" s="97">
        <v>361.98583333333335</v>
      </c>
      <c r="AI403" s="97">
        <v>361.98583333333335</v>
      </c>
      <c r="AJ403" s="97">
        <v>361.98583333333335</v>
      </c>
      <c r="AK403" s="97">
        <v>361.98583333333335</v>
      </c>
      <c r="AL403" s="86">
        <f t="shared" si="19"/>
        <v>4343.829999999999</v>
      </c>
      <c r="AM403" s="87" t="str">
        <f t="shared" si="20"/>
        <v>OK</v>
      </c>
      <c r="AN403" s="1" t="str">
        <f t="shared" si="21"/>
        <v xml:space="preserve">                     </v>
      </c>
    </row>
    <row r="404" spans="1:40" s="88" customFormat="1" ht="50.1" customHeight="1" x14ac:dyDescent="0.25">
      <c r="A404" s="92" t="s">
        <v>43</v>
      </c>
      <c r="B404" s="92" t="s">
        <v>48</v>
      </c>
      <c r="C404" s="92" t="s">
        <v>113</v>
      </c>
      <c r="D404" s="92" t="s">
        <v>1320</v>
      </c>
      <c r="E404" s="92" t="s">
        <v>1323</v>
      </c>
      <c r="F404" s="93">
        <v>9</v>
      </c>
      <c r="G404" s="94" t="s">
        <v>1324</v>
      </c>
      <c r="H404" s="83" t="str">
        <f>IF(M404&lt;&gt;"",VLOOKUP(M404,LISTAS·PAPP!$U$3:$Z$8,2,FALSE),"")</f>
        <v>GARANTIZAR UNA VIDA DIGNA CON IGUALES OPORTUNIDADES PARA TODAS LAS PERSONAS</v>
      </c>
      <c r="I404" s="85" t="str">
        <f>IF(M404&lt;&gt;"",VLOOKUP(M404,LISTAS·PAPP!$U$3:$Z$8,3,FALSE),"")</f>
        <v>FIN DE LA POBREZA</v>
      </c>
      <c r="J404" s="83" t="str">
        <f>IF(M404&lt;&gt;"",VLOOKUP(M404,LISTAS·PAPP!$U$3:$Z$8,4,FALSE),"")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4" s="83" t="str">
        <f>IF(C404&lt;&gt;"",VLOOKUP(C404,LISTAS·PAPP!$H$3:$O$119,4,FALSE),"")</f>
        <v>280 1210 DIRECCION DISTRITAL 08D01-ESMERALDAS-MIES</v>
      </c>
      <c r="L404" s="85" t="str">
        <f>IF(C404&lt;&gt;"",VLOOKUP(C404,LISTAS·PAPP!$H$3:$O$119,8,FALSE),"")</f>
        <v>01080100 ESMERALDAS</v>
      </c>
      <c r="M404" s="95" t="s">
        <v>1066</v>
      </c>
      <c r="N404" s="92" t="s">
        <v>1096</v>
      </c>
      <c r="O404" s="92" t="s">
        <v>1098</v>
      </c>
      <c r="P404" s="84" t="str">
        <f>IF(N404&lt;&gt;"",VLOOKUP(N404,LISTAS·PAPP!$U$9:$Y$125,5,FALSE),"")</f>
        <v>102800000.0000.383743</v>
      </c>
      <c r="Q404" s="83" t="str">
        <f>IF(O404&lt;&gt;"",VLOOKUP(O404,LISTAS·PAPP!$U$9:$W$125,3,FALSE),"")</f>
        <v>99999999 SIN ORIENTACION DE GASTO</v>
      </c>
      <c r="R404" s="92" t="s">
        <v>1119</v>
      </c>
      <c r="S404" s="173">
        <v>2001</v>
      </c>
      <c r="T404" s="173">
        <v>1</v>
      </c>
      <c r="U404" s="92" t="s">
        <v>372</v>
      </c>
      <c r="V404" s="92" t="s">
        <v>382</v>
      </c>
      <c r="W404" s="94">
        <v>710204</v>
      </c>
      <c r="X404" s="83" t="str">
        <f>IF(ISERROR(VLOOKUP(W404,LISTAS·PAPP!$AJ$3:$AK$903,2,0))," ",VLOOKUP(W404,LISTAS·PAPP!$AJ$3:$AK$903,2,0))</f>
        <v>Decimo Cuarto Sueldo</v>
      </c>
      <c r="Y404" s="96">
        <v>1933.33</v>
      </c>
      <c r="Z404" s="97">
        <v>161.11083333333332</v>
      </c>
      <c r="AA404" s="97">
        <v>161.11083333333332</v>
      </c>
      <c r="AB404" s="97">
        <v>161.11083333333332</v>
      </c>
      <c r="AC404" s="97">
        <v>161.11083333333332</v>
      </c>
      <c r="AD404" s="97">
        <v>161.11083333333332</v>
      </c>
      <c r="AE404" s="97">
        <v>161.11083333333332</v>
      </c>
      <c r="AF404" s="97">
        <v>161.11083333333332</v>
      </c>
      <c r="AG404" s="97">
        <v>161.11083333333332</v>
      </c>
      <c r="AH404" s="97">
        <v>161.11083333333332</v>
      </c>
      <c r="AI404" s="97">
        <v>161.11083333333332</v>
      </c>
      <c r="AJ404" s="97">
        <v>161.11083333333332</v>
      </c>
      <c r="AK404" s="97">
        <v>161.11083333333332</v>
      </c>
      <c r="AL404" s="86">
        <f t="shared" si="19"/>
        <v>1933.3300000000002</v>
      </c>
      <c r="AM404" s="87" t="str">
        <f t="shared" si="20"/>
        <v>OK</v>
      </c>
      <c r="AN404" s="1" t="str">
        <f t="shared" si="21"/>
        <v xml:space="preserve">                     </v>
      </c>
    </row>
    <row r="405" spans="1:40" s="88" customFormat="1" ht="50.1" customHeight="1" x14ac:dyDescent="0.25">
      <c r="A405" s="92" t="s">
        <v>43</v>
      </c>
      <c r="B405" s="92" t="s">
        <v>48</v>
      </c>
      <c r="C405" s="92" t="s">
        <v>113</v>
      </c>
      <c r="D405" s="92" t="s">
        <v>1320</v>
      </c>
      <c r="E405" s="92" t="s">
        <v>1323</v>
      </c>
      <c r="F405" s="93">
        <v>9</v>
      </c>
      <c r="G405" s="94" t="s">
        <v>1324</v>
      </c>
      <c r="H405" s="83" t="str">
        <f>IF(M405&lt;&gt;"",VLOOKUP(M405,LISTAS·PAPP!$U$3:$Z$8,2,FALSE),"")</f>
        <v>GARANTIZAR UNA VIDA DIGNA CON IGUALES OPORTUNIDADES PARA TODAS LAS PERSONAS</v>
      </c>
      <c r="I405" s="85" t="str">
        <f>IF(M405&lt;&gt;"",VLOOKUP(M405,LISTAS·PAPP!$U$3:$Z$8,3,FALSE),"")</f>
        <v>FIN DE LA POBREZA</v>
      </c>
      <c r="J405" s="83" t="str">
        <f>IF(M405&lt;&gt;"",VLOOKUP(M405,LISTAS·PAPP!$U$3:$Z$8,4,FALSE),"")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5" s="83" t="str">
        <f>IF(C405&lt;&gt;"",VLOOKUP(C405,LISTAS·PAPP!$H$3:$O$119,4,FALSE),"")</f>
        <v>280 1210 DIRECCION DISTRITAL 08D01-ESMERALDAS-MIES</v>
      </c>
      <c r="L405" s="85" t="str">
        <f>IF(C405&lt;&gt;"",VLOOKUP(C405,LISTAS·PAPP!$H$3:$O$119,8,FALSE),"")</f>
        <v>01080100 ESMERALDAS</v>
      </c>
      <c r="M405" s="95" t="s">
        <v>1066</v>
      </c>
      <c r="N405" s="92" t="s">
        <v>1096</v>
      </c>
      <c r="O405" s="92" t="s">
        <v>1098</v>
      </c>
      <c r="P405" s="84" t="str">
        <f>IF(N405&lt;&gt;"",VLOOKUP(N405,LISTAS·PAPP!$U$9:$Y$125,5,FALSE),"")</f>
        <v>102800000.0000.383743</v>
      </c>
      <c r="Q405" s="83" t="str">
        <f>IF(O405&lt;&gt;"",VLOOKUP(O405,LISTAS·PAPP!$U$9:$W$125,3,FALSE),"")</f>
        <v>99999999 SIN ORIENTACION DE GASTO</v>
      </c>
      <c r="R405" s="92" t="s">
        <v>1119</v>
      </c>
      <c r="S405" s="173">
        <v>2001</v>
      </c>
      <c r="T405" s="173">
        <v>1</v>
      </c>
      <c r="U405" s="92" t="s">
        <v>372</v>
      </c>
      <c r="V405" s="92" t="s">
        <v>382</v>
      </c>
      <c r="W405" s="94">
        <v>710510</v>
      </c>
      <c r="X405" s="83" t="str">
        <f>IF(ISERROR(VLOOKUP(W405,LISTAS·PAPP!$AJ$3:$AK$903,2,0))," ",VLOOKUP(W405,LISTAS·PAPP!$AJ$3:$AK$903,2,0))</f>
        <v>Servicios Personales por Contrato</v>
      </c>
      <c r="Y405" s="96">
        <v>52126.01</v>
      </c>
      <c r="Z405" s="97">
        <v>4343.8341666666665</v>
      </c>
      <c r="AA405" s="97">
        <v>4343.8341666666665</v>
      </c>
      <c r="AB405" s="97">
        <v>4343.8341666666665</v>
      </c>
      <c r="AC405" s="97">
        <v>4343.8341666666665</v>
      </c>
      <c r="AD405" s="97">
        <v>4343.8341666666665</v>
      </c>
      <c r="AE405" s="97">
        <v>4343.8341666666665</v>
      </c>
      <c r="AF405" s="97">
        <v>4343.8341666666665</v>
      </c>
      <c r="AG405" s="97">
        <v>4343.8341666666665</v>
      </c>
      <c r="AH405" s="97">
        <v>4343.8341666666665</v>
      </c>
      <c r="AI405" s="97">
        <v>4343.8341666666665</v>
      </c>
      <c r="AJ405" s="97">
        <v>4343.8341666666665</v>
      </c>
      <c r="AK405" s="97">
        <v>4343.8341666666665</v>
      </c>
      <c r="AL405" s="86">
        <f t="shared" si="19"/>
        <v>52126.01</v>
      </c>
      <c r="AM405" s="87" t="str">
        <f t="shared" si="20"/>
        <v>OK</v>
      </c>
      <c r="AN405" s="1" t="str">
        <f t="shared" si="21"/>
        <v xml:space="preserve">                     </v>
      </c>
    </row>
    <row r="406" spans="1:40" s="88" customFormat="1" ht="50.1" customHeight="1" x14ac:dyDescent="0.25">
      <c r="A406" s="92" t="s">
        <v>43</v>
      </c>
      <c r="B406" s="92" t="s">
        <v>48</v>
      </c>
      <c r="C406" s="92" t="s">
        <v>113</v>
      </c>
      <c r="D406" s="92" t="s">
        <v>1320</v>
      </c>
      <c r="E406" s="92" t="s">
        <v>1323</v>
      </c>
      <c r="F406" s="93">
        <v>9</v>
      </c>
      <c r="G406" s="94" t="s">
        <v>1324</v>
      </c>
      <c r="H406" s="83" t="str">
        <f>IF(M406&lt;&gt;"",VLOOKUP(M406,LISTAS·PAPP!$U$3:$Z$8,2,FALSE),"")</f>
        <v>GARANTIZAR UNA VIDA DIGNA CON IGUALES OPORTUNIDADES PARA TODAS LAS PERSONAS</v>
      </c>
      <c r="I406" s="85" t="str">
        <f>IF(M406&lt;&gt;"",VLOOKUP(M406,LISTAS·PAPP!$U$3:$Z$8,3,FALSE),"")</f>
        <v>FIN DE LA POBREZA</v>
      </c>
      <c r="J406" s="83" t="str">
        <f>IF(M406&lt;&gt;"",VLOOKUP(M406,LISTAS·PAPP!$U$3:$Z$8,4,FALSE),"")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6" s="83" t="str">
        <f>IF(C406&lt;&gt;"",VLOOKUP(C406,LISTAS·PAPP!$H$3:$O$119,4,FALSE),"")</f>
        <v>280 1210 DIRECCION DISTRITAL 08D01-ESMERALDAS-MIES</v>
      </c>
      <c r="L406" s="85" t="str">
        <f>IF(C406&lt;&gt;"",VLOOKUP(C406,LISTAS·PAPP!$H$3:$O$119,8,FALSE),"")</f>
        <v>01080100 ESMERALDAS</v>
      </c>
      <c r="M406" s="95" t="s">
        <v>1066</v>
      </c>
      <c r="N406" s="92" t="s">
        <v>1096</v>
      </c>
      <c r="O406" s="92" t="s">
        <v>1098</v>
      </c>
      <c r="P406" s="84" t="str">
        <f>IF(N406&lt;&gt;"",VLOOKUP(N406,LISTAS·PAPP!$U$9:$Y$125,5,FALSE),"")</f>
        <v>102800000.0000.383743</v>
      </c>
      <c r="Q406" s="83" t="str">
        <f>IF(O406&lt;&gt;"",VLOOKUP(O406,LISTAS·PAPP!$U$9:$W$125,3,FALSE),"")</f>
        <v>99999999 SIN ORIENTACION DE GASTO</v>
      </c>
      <c r="R406" s="92" t="s">
        <v>1119</v>
      </c>
      <c r="S406" s="173">
        <v>2001</v>
      </c>
      <c r="T406" s="173">
        <v>1</v>
      </c>
      <c r="U406" s="92" t="s">
        <v>372</v>
      </c>
      <c r="V406" s="92" t="s">
        <v>382</v>
      </c>
      <c r="W406" s="94">
        <v>710601</v>
      </c>
      <c r="X406" s="83" t="str">
        <f>IF(ISERROR(VLOOKUP(W406,LISTAS·PAPP!$AJ$3:$AK$903,2,0))," ",VLOOKUP(W406,LISTAS·PAPP!$AJ$3:$AK$903,2,0))</f>
        <v>Aporte Patronal</v>
      </c>
      <c r="Y406" s="96">
        <v>5030.16</v>
      </c>
      <c r="Z406" s="97">
        <v>419.18</v>
      </c>
      <c r="AA406" s="97">
        <v>419.18</v>
      </c>
      <c r="AB406" s="97">
        <v>419.18</v>
      </c>
      <c r="AC406" s="97">
        <v>419.18</v>
      </c>
      <c r="AD406" s="97">
        <v>419.18</v>
      </c>
      <c r="AE406" s="97">
        <v>419.18</v>
      </c>
      <c r="AF406" s="97">
        <v>419.18</v>
      </c>
      <c r="AG406" s="97">
        <v>419.18</v>
      </c>
      <c r="AH406" s="97">
        <v>419.18</v>
      </c>
      <c r="AI406" s="97">
        <v>419.18</v>
      </c>
      <c r="AJ406" s="97">
        <v>419.18</v>
      </c>
      <c r="AK406" s="97">
        <v>419.18</v>
      </c>
      <c r="AL406" s="86">
        <f t="shared" si="19"/>
        <v>5030.16</v>
      </c>
      <c r="AM406" s="87" t="str">
        <f t="shared" si="20"/>
        <v>OK</v>
      </c>
      <c r="AN406" s="1" t="str">
        <f t="shared" si="21"/>
        <v xml:space="preserve">                     </v>
      </c>
    </row>
    <row r="407" spans="1:40" s="88" customFormat="1" ht="50.1" customHeight="1" x14ac:dyDescent="0.25">
      <c r="A407" s="92" t="s">
        <v>43</v>
      </c>
      <c r="B407" s="92" t="s">
        <v>48</v>
      </c>
      <c r="C407" s="92" t="s">
        <v>113</v>
      </c>
      <c r="D407" s="92" t="s">
        <v>1320</v>
      </c>
      <c r="E407" s="92" t="s">
        <v>1323</v>
      </c>
      <c r="F407" s="93">
        <v>9</v>
      </c>
      <c r="G407" s="94" t="s">
        <v>1324</v>
      </c>
      <c r="H407" s="83" t="str">
        <f>IF(M407&lt;&gt;"",VLOOKUP(M407,LISTAS·PAPP!$U$3:$Z$8,2,FALSE),"")</f>
        <v>GARANTIZAR UNA VIDA DIGNA CON IGUALES OPORTUNIDADES PARA TODAS LAS PERSONAS</v>
      </c>
      <c r="I407" s="85" t="str">
        <f>IF(M407&lt;&gt;"",VLOOKUP(M407,LISTAS·PAPP!$U$3:$Z$8,3,FALSE),"")</f>
        <v>FIN DE LA POBREZA</v>
      </c>
      <c r="J407" s="83" t="str">
        <f>IF(M407&lt;&gt;"",VLOOKUP(M407,LISTAS·PAPP!$U$3:$Z$8,4,FALSE),"")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7" s="83" t="str">
        <f>IF(C407&lt;&gt;"",VLOOKUP(C407,LISTAS·PAPP!$H$3:$O$119,4,FALSE),"")</f>
        <v>280 1210 DIRECCION DISTRITAL 08D01-ESMERALDAS-MIES</v>
      </c>
      <c r="L407" s="85" t="str">
        <f>IF(C407&lt;&gt;"",VLOOKUP(C407,LISTAS·PAPP!$H$3:$O$119,8,FALSE),"")</f>
        <v>01080100 ESMERALDAS</v>
      </c>
      <c r="M407" s="95" t="s">
        <v>1066</v>
      </c>
      <c r="N407" s="92" t="s">
        <v>1096</v>
      </c>
      <c r="O407" s="92" t="s">
        <v>1098</v>
      </c>
      <c r="P407" s="84" t="str">
        <f>IF(N407&lt;&gt;"",VLOOKUP(N407,LISTAS·PAPP!$U$9:$Y$125,5,FALSE),"")</f>
        <v>102800000.0000.383743</v>
      </c>
      <c r="Q407" s="83" t="str">
        <f>IF(O407&lt;&gt;"",VLOOKUP(O407,LISTAS·PAPP!$U$9:$W$125,3,FALSE),"")</f>
        <v>99999999 SIN ORIENTACION DE GASTO</v>
      </c>
      <c r="R407" s="92" t="s">
        <v>1119</v>
      </c>
      <c r="S407" s="173">
        <v>2001</v>
      </c>
      <c r="T407" s="173">
        <v>1</v>
      </c>
      <c r="U407" s="92" t="s">
        <v>372</v>
      </c>
      <c r="V407" s="92" t="s">
        <v>382</v>
      </c>
      <c r="W407" s="94">
        <v>710602</v>
      </c>
      <c r="X407" s="83" t="str">
        <f>IF(ISERROR(VLOOKUP(W407,LISTAS·PAPP!$AJ$3:$AK$903,2,0))," ",VLOOKUP(W407,LISTAS·PAPP!$AJ$3:$AK$903,2,0))</f>
        <v>Fondo de Reserva</v>
      </c>
      <c r="Y407" s="96">
        <v>4343.83</v>
      </c>
      <c r="Z407" s="97">
        <v>361.98583333333335</v>
      </c>
      <c r="AA407" s="97">
        <v>361.98583333333335</v>
      </c>
      <c r="AB407" s="97">
        <v>361.98583333333335</v>
      </c>
      <c r="AC407" s="97">
        <v>361.98583333333335</v>
      </c>
      <c r="AD407" s="97">
        <v>361.98583333333335</v>
      </c>
      <c r="AE407" s="97">
        <v>361.98583333333335</v>
      </c>
      <c r="AF407" s="97">
        <v>361.98583333333335</v>
      </c>
      <c r="AG407" s="97">
        <v>361.98583333333335</v>
      </c>
      <c r="AH407" s="97">
        <v>361.98583333333335</v>
      </c>
      <c r="AI407" s="97">
        <v>361.98583333333335</v>
      </c>
      <c r="AJ407" s="97">
        <v>361.98583333333335</v>
      </c>
      <c r="AK407" s="97">
        <v>361.98583333333335</v>
      </c>
      <c r="AL407" s="86">
        <f t="shared" si="19"/>
        <v>4343.829999999999</v>
      </c>
      <c r="AM407" s="87" t="str">
        <f t="shared" si="20"/>
        <v>OK</v>
      </c>
      <c r="AN407" s="1" t="str">
        <f t="shared" si="21"/>
        <v xml:space="preserve">                     </v>
      </c>
    </row>
    <row r="408" spans="1:40" s="88" customFormat="1" ht="50.1" customHeight="1" x14ac:dyDescent="0.25">
      <c r="A408" s="92" t="s">
        <v>43</v>
      </c>
      <c r="B408" s="92" t="s">
        <v>48</v>
      </c>
      <c r="C408" s="92" t="s">
        <v>114</v>
      </c>
      <c r="D408" s="92" t="s">
        <v>1320</v>
      </c>
      <c r="E408" s="92" t="s">
        <v>1323</v>
      </c>
      <c r="F408" s="93">
        <v>5</v>
      </c>
      <c r="G408" s="94" t="s">
        <v>1324</v>
      </c>
      <c r="H408" s="83" t="str">
        <f>IF(M408&lt;&gt;"",VLOOKUP(M408,LISTAS·PAPP!$U$3:$Z$8,2,FALSE),"")</f>
        <v>GARANTIZAR UNA VIDA DIGNA CON IGUALES OPORTUNIDADES PARA TODAS LAS PERSONAS</v>
      </c>
      <c r="I408" s="85" t="str">
        <f>IF(M408&lt;&gt;"",VLOOKUP(M408,LISTAS·PAPP!$U$3:$Z$8,3,FALSE),"")</f>
        <v>FIN DE LA POBREZA</v>
      </c>
      <c r="J408" s="83" t="str">
        <f>IF(M408&lt;&gt;"",VLOOKUP(M408,LISTAS·PAPP!$U$3:$Z$8,4,FALSE),"")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8" s="83" t="str">
        <f>IF(C408&lt;&gt;"",VLOOKUP(C408,LISTAS·PAPP!$H$3:$O$119,4,FALSE),"")</f>
        <v>280 1330 DIRECCION DISTRITAL 08D05-SAN LORENZO-MIES</v>
      </c>
      <c r="L408" s="85" t="str">
        <f>IF(C408&lt;&gt;"",VLOOKUP(C408,LISTAS·PAPP!$H$3:$O$119,8,FALSE),"")</f>
        <v>01080500 SAN LORENZO</v>
      </c>
      <c r="M408" s="95" t="s">
        <v>1066</v>
      </c>
      <c r="N408" s="92" t="s">
        <v>1096</v>
      </c>
      <c r="O408" s="92" t="s">
        <v>1098</v>
      </c>
      <c r="P408" s="84" t="str">
        <f>IF(N408&lt;&gt;"",VLOOKUP(N408,LISTAS·PAPP!$U$9:$Y$125,5,FALSE),"")</f>
        <v>102800000.0000.383743</v>
      </c>
      <c r="Q408" s="83" t="str">
        <f>IF(O408&lt;&gt;"",VLOOKUP(O408,LISTAS·PAPP!$U$9:$W$125,3,FALSE),"")</f>
        <v>99999999 SIN ORIENTACION DE GASTO</v>
      </c>
      <c r="R408" s="92" t="s">
        <v>1119</v>
      </c>
      <c r="S408" s="173">
        <v>2001</v>
      </c>
      <c r="T408" s="173">
        <v>1</v>
      </c>
      <c r="U408" s="92" t="s">
        <v>372</v>
      </c>
      <c r="V408" s="92" t="s">
        <v>382</v>
      </c>
      <c r="W408" s="94">
        <v>710203</v>
      </c>
      <c r="X408" s="83" t="str">
        <f>IF(ISERROR(VLOOKUP(W408,LISTAS·PAPP!$AJ$3:$AK$903,2,0))," ",VLOOKUP(W408,LISTAS·PAPP!$AJ$3:$AK$903,2,0))</f>
        <v>Decimo Tercer Sueldo</v>
      </c>
      <c r="Y408" s="96">
        <v>3118.33</v>
      </c>
      <c r="Z408" s="97">
        <v>259.86083333333335</v>
      </c>
      <c r="AA408" s="97">
        <v>259.86083333333335</v>
      </c>
      <c r="AB408" s="97">
        <v>259.86083333333335</v>
      </c>
      <c r="AC408" s="97">
        <v>259.86083333333335</v>
      </c>
      <c r="AD408" s="97">
        <v>259.86083333333335</v>
      </c>
      <c r="AE408" s="97">
        <v>259.86083333333335</v>
      </c>
      <c r="AF408" s="97">
        <v>259.86083333333335</v>
      </c>
      <c r="AG408" s="97">
        <v>259.86083333333335</v>
      </c>
      <c r="AH408" s="97">
        <v>259.86083333333335</v>
      </c>
      <c r="AI408" s="97">
        <v>259.86083333333335</v>
      </c>
      <c r="AJ408" s="97">
        <v>259.86083333333335</v>
      </c>
      <c r="AK408" s="97">
        <v>259.86083333333335</v>
      </c>
      <c r="AL408" s="86">
        <f t="shared" si="19"/>
        <v>3118.3299999999995</v>
      </c>
      <c r="AM408" s="87" t="str">
        <f t="shared" si="20"/>
        <v>OK</v>
      </c>
      <c r="AN408" s="1" t="str">
        <f t="shared" si="21"/>
        <v xml:space="preserve">                     </v>
      </c>
    </row>
    <row r="409" spans="1:40" s="88" customFormat="1" ht="50.1" customHeight="1" x14ac:dyDescent="0.25">
      <c r="A409" s="92" t="s">
        <v>43</v>
      </c>
      <c r="B409" s="92" t="s">
        <v>48</v>
      </c>
      <c r="C409" s="92" t="s">
        <v>114</v>
      </c>
      <c r="D409" s="92" t="s">
        <v>1320</v>
      </c>
      <c r="E409" s="92" t="s">
        <v>1323</v>
      </c>
      <c r="F409" s="93">
        <v>5</v>
      </c>
      <c r="G409" s="94" t="s">
        <v>1324</v>
      </c>
      <c r="H409" s="83" t="str">
        <f>IF(M409&lt;&gt;"",VLOOKUP(M409,LISTAS·PAPP!$U$3:$Z$8,2,FALSE),"")</f>
        <v>GARANTIZAR UNA VIDA DIGNA CON IGUALES OPORTUNIDADES PARA TODAS LAS PERSONAS</v>
      </c>
      <c r="I409" s="85" t="str">
        <f>IF(M409&lt;&gt;"",VLOOKUP(M409,LISTAS·PAPP!$U$3:$Z$8,3,FALSE),"")</f>
        <v>FIN DE LA POBREZA</v>
      </c>
      <c r="J409" s="83" t="str">
        <f>IF(M409&lt;&gt;"",VLOOKUP(M409,LISTAS·PAPP!$U$3:$Z$8,4,FALSE),"")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09" s="83" t="str">
        <f>IF(C409&lt;&gt;"",VLOOKUP(C409,LISTAS·PAPP!$H$3:$O$119,4,FALSE),"")</f>
        <v>280 1330 DIRECCION DISTRITAL 08D05-SAN LORENZO-MIES</v>
      </c>
      <c r="L409" s="85" t="str">
        <f>IF(C409&lt;&gt;"",VLOOKUP(C409,LISTAS·PAPP!$H$3:$O$119,8,FALSE),"")</f>
        <v>01080500 SAN LORENZO</v>
      </c>
      <c r="M409" s="95" t="s">
        <v>1066</v>
      </c>
      <c r="N409" s="92" t="s">
        <v>1096</v>
      </c>
      <c r="O409" s="92" t="s">
        <v>1098</v>
      </c>
      <c r="P409" s="84" t="str">
        <f>IF(N409&lt;&gt;"",VLOOKUP(N409,LISTAS·PAPP!$U$9:$Y$125,5,FALSE),"")</f>
        <v>102800000.0000.383743</v>
      </c>
      <c r="Q409" s="83" t="str">
        <f>IF(O409&lt;&gt;"",VLOOKUP(O409,LISTAS·PAPP!$U$9:$W$125,3,FALSE),"")</f>
        <v>99999999 SIN ORIENTACION DE GASTO</v>
      </c>
      <c r="R409" s="92" t="s">
        <v>1119</v>
      </c>
      <c r="S409" s="173">
        <v>2001</v>
      </c>
      <c r="T409" s="173">
        <v>1</v>
      </c>
      <c r="U409" s="92" t="s">
        <v>372</v>
      </c>
      <c r="V409" s="92" t="s">
        <v>382</v>
      </c>
      <c r="W409" s="94">
        <v>710204</v>
      </c>
      <c r="X409" s="83" t="str">
        <f>IF(ISERROR(VLOOKUP(W409,LISTAS·PAPP!$AJ$3:$AK$903,2,0))," ",VLOOKUP(W409,LISTAS·PAPP!$AJ$3:$AK$903,2,0))</f>
        <v>Decimo Cuarto Sueldo</v>
      </c>
      <c r="Y409" s="96">
        <v>1333.33</v>
      </c>
      <c r="Z409" s="97">
        <v>111.11083333333333</v>
      </c>
      <c r="AA409" s="97">
        <v>111.11083333333333</v>
      </c>
      <c r="AB409" s="97">
        <v>111.11083333333333</v>
      </c>
      <c r="AC409" s="97">
        <v>111.11083333333333</v>
      </c>
      <c r="AD409" s="97">
        <v>111.11083333333333</v>
      </c>
      <c r="AE409" s="97">
        <v>111.11083333333333</v>
      </c>
      <c r="AF409" s="97">
        <v>111.11083333333333</v>
      </c>
      <c r="AG409" s="97">
        <v>111.11083333333333</v>
      </c>
      <c r="AH409" s="97">
        <v>111.11083333333333</v>
      </c>
      <c r="AI409" s="97">
        <v>111.11083333333333</v>
      </c>
      <c r="AJ409" s="97">
        <v>111.11083333333333</v>
      </c>
      <c r="AK409" s="97">
        <v>111.11083333333333</v>
      </c>
      <c r="AL409" s="86">
        <f t="shared" si="19"/>
        <v>1333.33</v>
      </c>
      <c r="AM409" s="87" t="str">
        <f t="shared" si="20"/>
        <v>OK</v>
      </c>
      <c r="AN409" s="1" t="str">
        <f t="shared" si="21"/>
        <v xml:space="preserve">                     </v>
      </c>
    </row>
    <row r="410" spans="1:40" s="88" customFormat="1" ht="50.1" customHeight="1" x14ac:dyDescent="0.25">
      <c r="A410" s="92" t="s">
        <v>43</v>
      </c>
      <c r="B410" s="92" t="s">
        <v>48</v>
      </c>
      <c r="C410" s="92" t="s">
        <v>114</v>
      </c>
      <c r="D410" s="92" t="s">
        <v>1320</v>
      </c>
      <c r="E410" s="92" t="s">
        <v>1323</v>
      </c>
      <c r="F410" s="93">
        <v>5</v>
      </c>
      <c r="G410" s="94" t="s">
        <v>1324</v>
      </c>
      <c r="H410" s="83" t="str">
        <f>IF(M410&lt;&gt;"",VLOOKUP(M410,LISTAS·PAPP!$U$3:$Z$8,2,FALSE),"")</f>
        <v>GARANTIZAR UNA VIDA DIGNA CON IGUALES OPORTUNIDADES PARA TODAS LAS PERSONAS</v>
      </c>
      <c r="I410" s="85" t="str">
        <f>IF(M410&lt;&gt;"",VLOOKUP(M410,LISTAS·PAPP!$U$3:$Z$8,3,FALSE),"")</f>
        <v>FIN DE LA POBREZA</v>
      </c>
      <c r="J410" s="83" t="str">
        <f>IF(M410&lt;&gt;"",VLOOKUP(M410,LISTAS·PAPP!$U$3:$Z$8,4,FALSE),"")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0" s="83" t="str">
        <f>IF(C410&lt;&gt;"",VLOOKUP(C410,LISTAS·PAPP!$H$3:$O$119,4,FALSE),"")</f>
        <v>280 1330 DIRECCION DISTRITAL 08D05-SAN LORENZO-MIES</v>
      </c>
      <c r="L410" s="85" t="str">
        <f>IF(C410&lt;&gt;"",VLOOKUP(C410,LISTAS·PAPP!$H$3:$O$119,8,FALSE),"")</f>
        <v>01080500 SAN LORENZO</v>
      </c>
      <c r="M410" s="95" t="s">
        <v>1066</v>
      </c>
      <c r="N410" s="92" t="s">
        <v>1096</v>
      </c>
      <c r="O410" s="92" t="s">
        <v>1098</v>
      </c>
      <c r="P410" s="84" t="str">
        <f>IF(N410&lt;&gt;"",VLOOKUP(N410,LISTAS·PAPP!$U$9:$Y$125,5,FALSE),"")</f>
        <v>102800000.0000.383743</v>
      </c>
      <c r="Q410" s="83" t="str">
        <f>IF(O410&lt;&gt;"",VLOOKUP(O410,LISTAS·PAPP!$U$9:$W$125,3,FALSE),"")</f>
        <v>99999999 SIN ORIENTACION DE GASTO</v>
      </c>
      <c r="R410" s="92" t="s">
        <v>1119</v>
      </c>
      <c r="S410" s="173">
        <v>2001</v>
      </c>
      <c r="T410" s="173">
        <v>1</v>
      </c>
      <c r="U410" s="92" t="s">
        <v>372</v>
      </c>
      <c r="V410" s="92" t="s">
        <v>382</v>
      </c>
      <c r="W410" s="94">
        <v>710510</v>
      </c>
      <c r="X410" s="83" t="str">
        <f>IF(ISERROR(VLOOKUP(W410,LISTAS·PAPP!$AJ$3:$AK$903,2,0))," ",VLOOKUP(W410,LISTAS·PAPP!$AJ$3:$AK$903,2,0))</f>
        <v>Servicios Personales por Contrato</v>
      </c>
      <c r="Y410" s="96">
        <v>37420.01</v>
      </c>
      <c r="Z410" s="97">
        <v>3118.334166666667</v>
      </c>
      <c r="AA410" s="97">
        <v>3118.334166666667</v>
      </c>
      <c r="AB410" s="97">
        <v>3118.334166666667</v>
      </c>
      <c r="AC410" s="97">
        <v>3118.334166666667</v>
      </c>
      <c r="AD410" s="97">
        <v>3118.334166666667</v>
      </c>
      <c r="AE410" s="97">
        <v>3118.334166666667</v>
      </c>
      <c r="AF410" s="97">
        <v>3118.334166666667</v>
      </c>
      <c r="AG410" s="97">
        <v>3118.334166666667</v>
      </c>
      <c r="AH410" s="97">
        <v>3118.334166666667</v>
      </c>
      <c r="AI410" s="97">
        <v>3118.334166666667</v>
      </c>
      <c r="AJ410" s="97">
        <v>3118.334166666667</v>
      </c>
      <c r="AK410" s="97">
        <v>3118.334166666667</v>
      </c>
      <c r="AL410" s="86">
        <f t="shared" si="19"/>
        <v>37420.01</v>
      </c>
      <c r="AM410" s="87" t="str">
        <f t="shared" si="20"/>
        <v>OK</v>
      </c>
      <c r="AN410" s="1" t="str">
        <f t="shared" si="21"/>
        <v xml:space="preserve">                     </v>
      </c>
    </row>
    <row r="411" spans="1:40" s="88" customFormat="1" ht="50.1" customHeight="1" x14ac:dyDescent="0.25">
      <c r="A411" s="92" t="s">
        <v>43</v>
      </c>
      <c r="B411" s="92" t="s">
        <v>48</v>
      </c>
      <c r="C411" s="92" t="s">
        <v>114</v>
      </c>
      <c r="D411" s="92" t="s">
        <v>1320</v>
      </c>
      <c r="E411" s="92" t="s">
        <v>1323</v>
      </c>
      <c r="F411" s="93">
        <v>5</v>
      </c>
      <c r="G411" s="94" t="s">
        <v>1324</v>
      </c>
      <c r="H411" s="83" t="str">
        <f>IF(M411&lt;&gt;"",VLOOKUP(M411,LISTAS·PAPP!$U$3:$Z$8,2,FALSE),"")</f>
        <v>GARANTIZAR UNA VIDA DIGNA CON IGUALES OPORTUNIDADES PARA TODAS LAS PERSONAS</v>
      </c>
      <c r="I411" s="85" t="str">
        <f>IF(M411&lt;&gt;"",VLOOKUP(M411,LISTAS·PAPP!$U$3:$Z$8,3,FALSE),"")</f>
        <v>FIN DE LA POBREZA</v>
      </c>
      <c r="J411" s="83" t="str">
        <f>IF(M411&lt;&gt;"",VLOOKUP(M411,LISTAS·PAPP!$U$3:$Z$8,4,FALSE),"")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1" s="83" t="str">
        <f>IF(C411&lt;&gt;"",VLOOKUP(C411,LISTAS·PAPP!$H$3:$O$119,4,FALSE),"")</f>
        <v>280 1330 DIRECCION DISTRITAL 08D05-SAN LORENZO-MIES</v>
      </c>
      <c r="L411" s="85" t="str">
        <f>IF(C411&lt;&gt;"",VLOOKUP(C411,LISTAS·PAPP!$H$3:$O$119,8,FALSE),"")</f>
        <v>01080500 SAN LORENZO</v>
      </c>
      <c r="M411" s="95" t="s">
        <v>1066</v>
      </c>
      <c r="N411" s="92" t="s">
        <v>1096</v>
      </c>
      <c r="O411" s="92" t="s">
        <v>1098</v>
      </c>
      <c r="P411" s="84" t="str">
        <f>IF(N411&lt;&gt;"",VLOOKUP(N411,LISTAS·PAPP!$U$9:$Y$125,5,FALSE),"")</f>
        <v>102800000.0000.383743</v>
      </c>
      <c r="Q411" s="83" t="str">
        <f>IF(O411&lt;&gt;"",VLOOKUP(O411,LISTAS·PAPP!$U$9:$W$125,3,FALSE),"")</f>
        <v>99999999 SIN ORIENTACION DE GASTO</v>
      </c>
      <c r="R411" s="92" t="s">
        <v>1119</v>
      </c>
      <c r="S411" s="173">
        <v>2001</v>
      </c>
      <c r="T411" s="173">
        <v>1</v>
      </c>
      <c r="U411" s="92" t="s">
        <v>372</v>
      </c>
      <c r="V411" s="92" t="s">
        <v>382</v>
      </c>
      <c r="W411" s="94">
        <v>710601</v>
      </c>
      <c r="X411" s="83" t="str">
        <f>IF(ISERROR(VLOOKUP(W411,LISTAS·PAPP!$AJ$3:$AK$903,2,0))," ",VLOOKUP(W411,LISTAS·PAPP!$AJ$3:$AK$903,2,0))</f>
        <v>Aporte Patronal</v>
      </c>
      <c r="Y411" s="96">
        <v>3611.03</v>
      </c>
      <c r="Z411" s="97">
        <v>300.91916666666668</v>
      </c>
      <c r="AA411" s="97">
        <v>300.91916666666668</v>
      </c>
      <c r="AB411" s="97">
        <v>300.91916666666668</v>
      </c>
      <c r="AC411" s="97">
        <v>300.91916666666668</v>
      </c>
      <c r="AD411" s="97">
        <v>300.91916666666668</v>
      </c>
      <c r="AE411" s="97">
        <v>300.91916666666668</v>
      </c>
      <c r="AF411" s="97">
        <v>300.91916666666668</v>
      </c>
      <c r="AG411" s="97">
        <v>300.91916666666668</v>
      </c>
      <c r="AH411" s="97">
        <v>300.91916666666668</v>
      </c>
      <c r="AI411" s="97">
        <v>300.91916666666668</v>
      </c>
      <c r="AJ411" s="97">
        <v>300.91916666666668</v>
      </c>
      <c r="AK411" s="97">
        <v>300.91916666666668</v>
      </c>
      <c r="AL411" s="86">
        <f t="shared" si="19"/>
        <v>3611.0299999999993</v>
      </c>
      <c r="AM411" s="87" t="str">
        <f t="shared" si="20"/>
        <v>OK</v>
      </c>
      <c r="AN411" s="1" t="str">
        <f t="shared" si="21"/>
        <v xml:space="preserve">                     </v>
      </c>
    </row>
    <row r="412" spans="1:40" s="88" customFormat="1" ht="50.1" customHeight="1" x14ac:dyDescent="0.25">
      <c r="A412" s="92" t="s">
        <v>43</v>
      </c>
      <c r="B412" s="92" t="s">
        <v>48</v>
      </c>
      <c r="C412" s="92" t="s">
        <v>114</v>
      </c>
      <c r="D412" s="92" t="s">
        <v>1320</v>
      </c>
      <c r="E412" s="92" t="s">
        <v>1323</v>
      </c>
      <c r="F412" s="93">
        <v>5</v>
      </c>
      <c r="G412" s="94" t="s">
        <v>1324</v>
      </c>
      <c r="H412" s="83" t="str">
        <f>IF(M412&lt;&gt;"",VLOOKUP(M412,LISTAS·PAPP!$U$3:$Z$8,2,FALSE),"")</f>
        <v>GARANTIZAR UNA VIDA DIGNA CON IGUALES OPORTUNIDADES PARA TODAS LAS PERSONAS</v>
      </c>
      <c r="I412" s="85" t="str">
        <f>IF(M412&lt;&gt;"",VLOOKUP(M412,LISTAS·PAPP!$U$3:$Z$8,3,FALSE),"")</f>
        <v>FIN DE LA POBREZA</v>
      </c>
      <c r="J412" s="83" t="str">
        <f>IF(M412&lt;&gt;"",VLOOKUP(M412,LISTAS·PAPP!$U$3:$Z$8,4,FALSE),"")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2" s="83" t="str">
        <f>IF(C412&lt;&gt;"",VLOOKUP(C412,LISTAS·PAPP!$H$3:$O$119,4,FALSE),"")</f>
        <v>280 1330 DIRECCION DISTRITAL 08D05-SAN LORENZO-MIES</v>
      </c>
      <c r="L412" s="85" t="str">
        <f>IF(C412&lt;&gt;"",VLOOKUP(C412,LISTAS·PAPP!$H$3:$O$119,8,FALSE),"")</f>
        <v>01080500 SAN LORENZO</v>
      </c>
      <c r="M412" s="95" t="s">
        <v>1066</v>
      </c>
      <c r="N412" s="92" t="s">
        <v>1096</v>
      </c>
      <c r="O412" s="92" t="s">
        <v>1098</v>
      </c>
      <c r="P412" s="84" t="str">
        <f>IF(N412&lt;&gt;"",VLOOKUP(N412,LISTAS·PAPP!$U$9:$Y$125,5,FALSE),"")</f>
        <v>102800000.0000.383743</v>
      </c>
      <c r="Q412" s="83" t="str">
        <f>IF(O412&lt;&gt;"",VLOOKUP(O412,LISTAS·PAPP!$U$9:$W$125,3,FALSE),"")</f>
        <v>99999999 SIN ORIENTACION DE GASTO</v>
      </c>
      <c r="R412" s="92" t="s">
        <v>1119</v>
      </c>
      <c r="S412" s="173">
        <v>2001</v>
      </c>
      <c r="T412" s="173">
        <v>1</v>
      </c>
      <c r="U412" s="92" t="s">
        <v>372</v>
      </c>
      <c r="V412" s="92" t="s">
        <v>382</v>
      </c>
      <c r="W412" s="94">
        <v>710602</v>
      </c>
      <c r="X412" s="83" t="str">
        <f>IF(ISERROR(VLOOKUP(W412,LISTAS·PAPP!$AJ$3:$AK$903,2,0))," ",VLOOKUP(W412,LISTAS·PAPP!$AJ$3:$AK$903,2,0))</f>
        <v>Fondo de Reserva</v>
      </c>
      <c r="Y412" s="96">
        <v>3118.33</v>
      </c>
      <c r="Z412" s="97">
        <v>259.86083333333335</v>
      </c>
      <c r="AA412" s="97">
        <v>259.86083333333335</v>
      </c>
      <c r="AB412" s="97">
        <v>259.86083333333335</v>
      </c>
      <c r="AC412" s="97">
        <v>259.86083333333335</v>
      </c>
      <c r="AD412" s="97">
        <v>259.86083333333335</v>
      </c>
      <c r="AE412" s="97">
        <v>259.86083333333335</v>
      </c>
      <c r="AF412" s="97">
        <v>259.86083333333335</v>
      </c>
      <c r="AG412" s="97">
        <v>259.86083333333335</v>
      </c>
      <c r="AH412" s="97">
        <v>259.86083333333335</v>
      </c>
      <c r="AI412" s="97">
        <v>259.86083333333335</v>
      </c>
      <c r="AJ412" s="97">
        <v>259.86083333333335</v>
      </c>
      <c r="AK412" s="97">
        <v>259.86083333333335</v>
      </c>
      <c r="AL412" s="86">
        <f t="shared" si="19"/>
        <v>3118.3299999999995</v>
      </c>
      <c r="AM412" s="87" t="str">
        <f t="shared" si="20"/>
        <v>OK</v>
      </c>
      <c r="AN412" s="1" t="str">
        <f t="shared" si="21"/>
        <v xml:space="preserve">                     </v>
      </c>
    </row>
    <row r="413" spans="1:40" s="88" customFormat="1" ht="50.1" customHeight="1" x14ac:dyDescent="0.25">
      <c r="A413" s="92" t="s">
        <v>43</v>
      </c>
      <c r="B413" s="92" t="s">
        <v>48</v>
      </c>
      <c r="C413" s="92" t="s">
        <v>115</v>
      </c>
      <c r="D413" s="92" t="s">
        <v>1320</v>
      </c>
      <c r="E413" s="92" t="s">
        <v>1323</v>
      </c>
      <c r="F413" s="93">
        <v>64</v>
      </c>
      <c r="G413" s="94" t="s">
        <v>1324</v>
      </c>
      <c r="H413" s="83" t="str">
        <f>IF(M413&lt;&gt;"",VLOOKUP(M413,LISTAS·PAPP!$U$3:$Z$8,2,FALSE),"")</f>
        <v>GARANTIZAR UNA VIDA DIGNA CON IGUALES OPORTUNIDADES PARA TODAS LAS PERSONAS</v>
      </c>
      <c r="I413" s="85" t="str">
        <f>IF(M413&lt;&gt;"",VLOOKUP(M413,LISTAS·PAPP!$U$3:$Z$8,3,FALSE),"")</f>
        <v>FIN DE LA POBREZA</v>
      </c>
      <c r="J413" s="83" t="str">
        <f>IF(M413&lt;&gt;"",VLOOKUP(M413,LISTAS·PAPP!$U$3:$Z$8,4,FALSE),"")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3" s="83" t="str">
        <f>IF(C413&lt;&gt;"",VLOOKUP(C413,LISTAS·PAPP!$H$3:$O$119,4,FALSE),"")</f>
        <v>280 1410 DIRECCION DISTRITAL-10D01-IBARRA-PIMAMPIRO-SAN MIGUEL DE URCUQUI-MIES</v>
      </c>
      <c r="L413" s="85" t="str">
        <f>IF(C413&lt;&gt;"",VLOOKUP(C413,LISTAS·PAPP!$H$3:$O$119,8,FALSE),"")</f>
        <v>02100100 IBARRA</v>
      </c>
      <c r="M413" s="95" t="s">
        <v>1066</v>
      </c>
      <c r="N413" s="92" t="s">
        <v>1096</v>
      </c>
      <c r="O413" s="92" t="s">
        <v>1098</v>
      </c>
      <c r="P413" s="84" t="str">
        <f>IF(N413&lt;&gt;"",VLOOKUP(N413,LISTAS·PAPP!$U$9:$Y$125,5,FALSE),"")</f>
        <v>102800000.0000.383743</v>
      </c>
      <c r="Q413" s="83" t="str">
        <f>IF(O413&lt;&gt;"",VLOOKUP(O413,LISTAS·PAPP!$U$9:$W$125,3,FALSE),"")</f>
        <v>99999999 SIN ORIENTACION DE GASTO</v>
      </c>
      <c r="R413" s="92" t="s">
        <v>1119</v>
      </c>
      <c r="S413" s="173">
        <v>2001</v>
      </c>
      <c r="T413" s="173">
        <v>1</v>
      </c>
      <c r="U413" s="92" t="s">
        <v>372</v>
      </c>
      <c r="V413" s="92" t="s">
        <v>382</v>
      </c>
      <c r="W413" s="94">
        <v>710203</v>
      </c>
      <c r="X413" s="83" t="str">
        <f>IF(ISERROR(VLOOKUP(W413,LISTAS·PAPP!$AJ$3:$AK$903,2,0))," ",VLOOKUP(W413,LISTAS·PAPP!$AJ$3:$AK$903,2,0))</f>
        <v>Decimo Tercer Sueldo</v>
      </c>
      <c r="Y413" s="96">
        <v>50640.5</v>
      </c>
      <c r="Z413" s="97">
        <v>4220.041666666667</v>
      </c>
      <c r="AA413" s="97">
        <v>4220.041666666667</v>
      </c>
      <c r="AB413" s="97">
        <v>4220.041666666667</v>
      </c>
      <c r="AC413" s="97">
        <v>4220.041666666667</v>
      </c>
      <c r="AD413" s="97">
        <v>4220.041666666667</v>
      </c>
      <c r="AE413" s="97">
        <v>4220.041666666667</v>
      </c>
      <c r="AF413" s="97">
        <v>4220.041666666667</v>
      </c>
      <c r="AG413" s="97">
        <v>4220.041666666667</v>
      </c>
      <c r="AH413" s="97">
        <v>4220.041666666667</v>
      </c>
      <c r="AI413" s="97">
        <v>4220.041666666667</v>
      </c>
      <c r="AJ413" s="97">
        <v>4220.041666666667</v>
      </c>
      <c r="AK413" s="97">
        <v>4220.041666666667</v>
      </c>
      <c r="AL413" s="86">
        <f t="shared" si="19"/>
        <v>50640.499999999993</v>
      </c>
      <c r="AM413" s="87" t="str">
        <f t="shared" si="20"/>
        <v>OK</v>
      </c>
      <c r="AN413" s="1" t="str">
        <f t="shared" si="21"/>
        <v xml:space="preserve">                     </v>
      </c>
    </row>
    <row r="414" spans="1:40" s="88" customFormat="1" ht="50.1" customHeight="1" x14ac:dyDescent="0.25">
      <c r="A414" s="92" t="s">
        <v>43</v>
      </c>
      <c r="B414" s="92" t="s">
        <v>48</v>
      </c>
      <c r="C414" s="92" t="s">
        <v>115</v>
      </c>
      <c r="D414" s="92" t="s">
        <v>1320</v>
      </c>
      <c r="E414" s="92" t="s">
        <v>1323</v>
      </c>
      <c r="F414" s="93">
        <v>64</v>
      </c>
      <c r="G414" s="94" t="s">
        <v>1324</v>
      </c>
      <c r="H414" s="83" t="str">
        <f>IF(M414&lt;&gt;"",VLOOKUP(M414,LISTAS·PAPP!$U$3:$Z$8,2,FALSE),"")</f>
        <v>GARANTIZAR UNA VIDA DIGNA CON IGUALES OPORTUNIDADES PARA TODAS LAS PERSONAS</v>
      </c>
      <c r="I414" s="85" t="str">
        <f>IF(M414&lt;&gt;"",VLOOKUP(M414,LISTAS·PAPP!$U$3:$Z$8,3,FALSE),"")</f>
        <v>FIN DE LA POBREZA</v>
      </c>
      <c r="J414" s="83" t="str">
        <f>IF(M414&lt;&gt;"",VLOOKUP(M414,LISTAS·PAPP!$U$3:$Z$8,4,FALSE),"")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4" s="83" t="str">
        <f>IF(C414&lt;&gt;"",VLOOKUP(C414,LISTAS·PAPP!$H$3:$O$119,4,FALSE),"")</f>
        <v>280 1410 DIRECCION DISTRITAL-10D01-IBARRA-PIMAMPIRO-SAN MIGUEL DE URCUQUI-MIES</v>
      </c>
      <c r="L414" s="85" t="str">
        <f>IF(C414&lt;&gt;"",VLOOKUP(C414,LISTAS·PAPP!$H$3:$O$119,8,FALSE),"")</f>
        <v>02100100 IBARRA</v>
      </c>
      <c r="M414" s="95" t="s">
        <v>1066</v>
      </c>
      <c r="N414" s="92" t="s">
        <v>1096</v>
      </c>
      <c r="O414" s="92" t="s">
        <v>1098</v>
      </c>
      <c r="P414" s="84" t="str">
        <f>IF(N414&lt;&gt;"",VLOOKUP(N414,LISTAS·PAPP!$U$9:$Y$125,5,FALSE),"")</f>
        <v>102800000.0000.383743</v>
      </c>
      <c r="Q414" s="83" t="str">
        <f>IF(O414&lt;&gt;"",VLOOKUP(O414,LISTAS·PAPP!$U$9:$W$125,3,FALSE),"")</f>
        <v>99999999 SIN ORIENTACION DE GASTO</v>
      </c>
      <c r="R414" s="92" t="s">
        <v>1119</v>
      </c>
      <c r="S414" s="173">
        <v>2001</v>
      </c>
      <c r="T414" s="173">
        <v>1</v>
      </c>
      <c r="U414" s="92" t="s">
        <v>372</v>
      </c>
      <c r="V414" s="92" t="s">
        <v>382</v>
      </c>
      <c r="W414" s="94">
        <v>710204</v>
      </c>
      <c r="X414" s="83" t="str">
        <f>IF(ISERROR(VLOOKUP(W414,LISTAS·PAPP!$AJ$3:$AK$903,2,0))," ",VLOOKUP(W414,LISTAS·PAPP!$AJ$3:$AK$903,2,0))</f>
        <v>Decimo Cuarto Sueldo</v>
      </c>
      <c r="Y414" s="96">
        <v>24600</v>
      </c>
      <c r="Z414" s="97">
        <v>2050</v>
      </c>
      <c r="AA414" s="97">
        <v>2050</v>
      </c>
      <c r="AB414" s="97">
        <v>2050</v>
      </c>
      <c r="AC414" s="97">
        <v>2050</v>
      </c>
      <c r="AD414" s="97">
        <v>2050</v>
      </c>
      <c r="AE414" s="97">
        <v>2050</v>
      </c>
      <c r="AF414" s="97">
        <v>2050</v>
      </c>
      <c r="AG414" s="97">
        <v>2050</v>
      </c>
      <c r="AH414" s="97">
        <v>2050</v>
      </c>
      <c r="AI414" s="97">
        <v>2050</v>
      </c>
      <c r="AJ414" s="97">
        <v>2050</v>
      </c>
      <c r="AK414" s="97">
        <v>2050</v>
      </c>
      <c r="AL414" s="86">
        <f t="shared" si="19"/>
        <v>24600</v>
      </c>
      <c r="AM414" s="87" t="str">
        <f t="shared" si="20"/>
        <v>OK</v>
      </c>
      <c r="AN414" s="1" t="str">
        <f t="shared" si="21"/>
        <v xml:space="preserve">                     </v>
      </c>
    </row>
    <row r="415" spans="1:40" s="88" customFormat="1" ht="50.1" customHeight="1" x14ac:dyDescent="0.25">
      <c r="A415" s="92" t="s">
        <v>43</v>
      </c>
      <c r="B415" s="92" t="s">
        <v>48</v>
      </c>
      <c r="C415" s="92" t="s">
        <v>115</v>
      </c>
      <c r="D415" s="92" t="s">
        <v>1320</v>
      </c>
      <c r="E415" s="92" t="s">
        <v>1323</v>
      </c>
      <c r="F415" s="93">
        <v>64</v>
      </c>
      <c r="G415" s="94" t="s">
        <v>1324</v>
      </c>
      <c r="H415" s="83" t="str">
        <f>IF(M415&lt;&gt;"",VLOOKUP(M415,LISTAS·PAPP!$U$3:$Z$8,2,FALSE),"")</f>
        <v>GARANTIZAR UNA VIDA DIGNA CON IGUALES OPORTUNIDADES PARA TODAS LAS PERSONAS</v>
      </c>
      <c r="I415" s="85" t="str">
        <f>IF(M415&lt;&gt;"",VLOOKUP(M415,LISTAS·PAPP!$U$3:$Z$8,3,FALSE),"")</f>
        <v>FIN DE LA POBREZA</v>
      </c>
      <c r="J415" s="83" t="str">
        <f>IF(M415&lt;&gt;"",VLOOKUP(M415,LISTAS·PAPP!$U$3:$Z$8,4,FALSE),"")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5" s="83" t="str">
        <f>IF(C415&lt;&gt;"",VLOOKUP(C415,LISTAS·PAPP!$H$3:$O$119,4,FALSE),"")</f>
        <v>280 1410 DIRECCION DISTRITAL-10D01-IBARRA-PIMAMPIRO-SAN MIGUEL DE URCUQUI-MIES</v>
      </c>
      <c r="L415" s="85" t="str">
        <f>IF(C415&lt;&gt;"",VLOOKUP(C415,LISTAS·PAPP!$H$3:$O$119,8,FALSE),"")</f>
        <v>02100100 IBARRA</v>
      </c>
      <c r="M415" s="95" t="s">
        <v>1066</v>
      </c>
      <c r="N415" s="92" t="s">
        <v>1096</v>
      </c>
      <c r="O415" s="92" t="s">
        <v>1098</v>
      </c>
      <c r="P415" s="84" t="str">
        <f>IF(N415&lt;&gt;"",VLOOKUP(N415,LISTAS·PAPP!$U$9:$Y$125,5,FALSE),"")</f>
        <v>102800000.0000.383743</v>
      </c>
      <c r="Q415" s="83" t="str">
        <f>IF(O415&lt;&gt;"",VLOOKUP(O415,LISTAS·PAPP!$U$9:$W$125,3,FALSE),"")</f>
        <v>99999999 SIN ORIENTACION DE GASTO</v>
      </c>
      <c r="R415" s="92" t="s">
        <v>1119</v>
      </c>
      <c r="S415" s="173">
        <v>2001</v>
      </c>
      <c r="T415" s="173">
        <v>1</v>
      </c>
      <c r="U415" s="92" t="s">
        <v>372</v>
      </c>
      <c r="V415" s="92" t="s">
        <v>382</v>
      </c>
      <c r="W415" s="94">
        <v>710510</v>
      </c>
      <c r="X415" s="83" t="str">
        <f>IF(ISERROR(VLOOKUP(W415,LISTAS·PAPP!$AJ$3:$AK$903,2,0))," ",VLOOKUP(W415,LISTAS·PAPP!$AJ$3:$AK$903,2,0))</f>
        <v>Servicios Personales por Contrato</v>
      </c>
      <c r="Y415" s="96">
        <v>607686</v>
      </c>
      <c r="Z415" s="97">
        <v>50640.5</v>
      </c>
      <c r="AA415" s="97">
        <v>50640.5</v>
      </c>
      <c r="AB415" s="97">
        <v>50640.5</v>
      </c>
      <c r="AC415" s="97">
        <v>50640.5</v>
      </c>
      <c r="AD415" s="97">
        <v>50640.5</v>
      </c>
      <c r="AE415" s="97">
        <v>50640.5</v>
      </c>
      <c r="AF415" s="97">
        <v>50640.5</v>
      </c>
      <c r="AG415" s="97">
        <v>50640.5</v>
      </c>
      <c r="AH415" s="97">
        <v>50640.5</v>
      </c>
      <c r="AI415" s="97">
        <v>50640.5</v>
      </c>
      <c r="AJ415" s="97">
        <v>50640.5</v>
      </c>
      <c r="AK415" s="97">
        <v>50640.5</v>
      </c>
      <c r="AL415" s="86">
        <f t="shared" si="19"/>
        <v>607686</v>
      </c>
      <c r="AM415" s="87" t="str">
        <f t="shared" si="20"/>
        <v>OK</v>
      </c>
      <c r="AN415" s="1" t="str">
        <f t="shared" si="21"/>
        <v xml:space="preserve">                     </v>
      </c>
    </row>
    <row r="416" spans="1:40" s="88" customFormat="1" ht="50.1" customHeight="1" x14ac:dyDescent="0.25">
      <c r="A416" s="92" t="s">
        <v>43</v>
      </c>
      <c r="B416" s="92" t="s">
        <v>48</v>
      </c>
      <c r="C416" s="92" t="s">
        <v>115</v>
      </c>
      <c r="D416" s="92" t="s">
        <v>1320</v>
      </c>
      <c r="E416" s="92" t="s">
        <v>1323</v>
      </c>
      <c r="F416" s="93">
        <v>64</v>
      </c>
      <c r="G416" s="94" t="s">
        <v>1324</v>
      </c>
      <c r="H416" s="83" t="str">
        <f>IF(M416&lt;&gt;"",VLOOKUP(M416,LISTAS·PAPP!$U$3:$Z$8,2,FALSE),"")</f>
        <v>GARANTIZAR UNA VIDA DIGNA CON IGUALES OPORTUNIDADES PARA TODAS LAS PERSONAS</v>
      </c>
      <c r="I416" s="85" t="str">
        <f>IF(M416&lt;&gt;"",VLOOKUP(M416,LISTAS·PAPP!$U$3:$Z$8,3,FALSE),"")</f>
        <v>FIN DE LA POBREZA</v>
      </c>
      <c r="J416" s="83" t="str">
        <f>IF(M416&lt;&gt;"",VLOOKUP(M416,LISTAS·PAPP!$U$3:$Z$8,4,FALSE),"")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6" s="83" t="str">
        <f>IF(C416&lt;&gt;"",VLOOKUP(C416,LISTAS·PAPP!$H$3:$O$119,4,FALSE),"")</f>
        <v>280 1410 DIRECCION DISTRITAL-10D01-IBARRA-PIMAMPIRO-SAN MIGUEL DE URCUQUI-MIES</v>
      </c>
      <c r="L416" s="85" t="str">
        <f>IF(C416&lt;&gt;"",VLOOKUP(C416,LISTAS·PAPP!$H$3:$O$119,8,FALSE),"")</f>
        <v>02100100 IBARRA</v>
      </c>
      <c r="M416" s="95" t="s">
        <v>1066</v>
      </c>
      <c r="N416" s="92" t="s">
        <v>1096</v>
      </c>
      <c r="O416" s="92" t="s">
        <v>1098</v>
      </c>
      <c r="P416" s="84" t="str">
        <f>IF(N416&lt;&gt;"",VLOOKUP(N416,LISTAS·PAPP!$U$9:$Y$125,5,FALSE),"")</f>
        <v>102800000.0000.383743</v>
      </c>
      <c r="Q416" s="83" t="str">
        <f>IF(O416&lt;&gt;"",VLOOKUP(O416,LISTAS·PAPP!$U$9:$W$125,3,FALSE),"")</f>
        <v>99999999 SIN ORIENTACION DE GASTO</v>
      </c>
      <c r="R416" s="92" t="s">
        <v>1119</v>
      </c>
      <c r="S416" s="173">
        <v>2001</v>
      </c>
      <c r="T416" s="173">
        <v>1</v>
      </c>
      <c r="U416" s="92" t="s">
        <v>372</v>
      </c>
      <c r="V416" s="92" t="s">
        <v>382</v>
      </c>
      <c r="W416" s="94">
        <v>710601</v>
      </c>
      <c r="X416" s="83" t="str">
        <f>IF(ISERROR(VLOOKUP(W416,LISTAS·PAPP!$AJ$3:$AK$903,2,0))," ",VLOOKUP(W416,LISTAS·PAPP!$AJ$3:$AK$903,2,0))</f>
        <v>Aporte Patronal</v>
      </c>
      <c r="Y416" s="96">
        <v>58641.7</v>
      </c>
      <c r="Z416" s="97">
        <v>4886.8083333333334</v>
      </c>
      <c r="AA416" s="97">
        <v>4886.8083333333334</v>
      </c>
      <c r="AB416" s="97">
        <v>4886.8083333333334</v>
      </c>
      <c r="AC416" s="97">
        <v>4886.8083333333334</v>
      </c>
      <c r="AD416" s="97">
        <v>4886.8083333333334</v>
      </c>
      <c r="AE416" s="97">
        <v>4886.8083333333334</v>
      </c>
      <c r="AF416" s="97">
        <v>4886.8083333333334</v>
      </c>
      <c r="AG416" s="97">
        <v>4886.8083333333334</v>
      </c>
      <c r="AH416" s="97">
        <v>4886.8083333333334</v>
      </c>
      <c r="AI416" s="97">
        <v>4886.8083333333334</v>
      </c>
      <c r="AJ416" s="97">
        <v>4886.8083333333334</v>
      </c>
      <c r="AK416" s="97">
        <v>4886.8083333333334</v>
      </c>
      <c r="AL416" s="86">
        <f t="shared" si="19"/>
        <v>58641.700000000004</v>
      </c>
      <c r="AM416" s="87" t="str">
        <f t="shared" si="20"/>
        <v>OK</v>
      </c>
      <c r="AN416" s="1" t="str">
        <f t="shared" si="21"/>
        <v xml:space="preserve">                     </v>
      </c>
    </row>
    <row r="417" spans="1:40" s="88" customFormat="1" ht="50.1" customHeight="1" x14ac:dyDescent="0.25">
      <c r="A417" s="92" t="s">
        <v>43</v>
      </c>
      <c r="B417" s="92" t="s">
        <v>48</v>
      </c>
      <c r="C417" s="92" t="s">
        <v>115</v>
      </c>
      <c r="D417" s="92" t="s">
        <v>1320</v>
      </c>
      <c r="E417" s="92" t="s">
        <v>1323</v>
      </c>
      <c r="F417" s="93">
        <v>64</v>
      </c>
      <c r="G417" s="94" t="s">
        <v>1324</v>
      </c>
      <c r="H417" s="83" t="str">
        <f>IF(M417&lt;&gt;"",VLOOKUP(M417,LISTAS·PAPP!$U$3:$Z$8,2,FALSE),"")</f>
        <v>GARANTIZAR UNA VIDA DIGNA CON IGUALES OPORTUNIDADES PARA TODAS LAS PERSONAS</v>
      </c>
      <c r="I417" s="85" t="str">
        <f>IF(M417&lt;&gt;"",VLOOKUP(M417,LISTAS·PAPP!$U$3:$Z$8,3,FALSE),"")</f>
        <v>FIN DE LA POBREZA</v>
      </c>
      <c r="J417" s="83" t="str">
        <f>IF(M417&lt;&gt;"",VLOOKUP(M417,LISTAS·PAPP!$U$3:$Z$8,4,FALSE),"")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7" s="83" t="str">
        <f>IF(C417&lt;&gt;"",VLOOKUP(C417,LISTAS·PAPP!$H$3:$O$119,4,FALSE),"")</f>
        <v>280 1410 DIRECCION DISTRITAL-10D01-IBARRA-PIMAMPIRO-SAN MIGUEL DE URCUQUI-MIES</v>
      </c>
      <c r="L417" s="85" t="str">
        <f>IF(C417&lt;&gt;"",VLOOKUP(C417,LISTAS·PAPP!$H$3:$O$119,8,FALSE),"")</f>
        <v>02100100 IBARRA</v>
      </c>
      <c r="M417" s="95" t="s">
        <v>1066</v>
      </c>
      <c r="N417" s="92" t="s">
        <v>1096</v>
      </c>
      <c r="O417" s="92" t="s">
        <v>1098</v>
      </c>
      <c r="P417" s="84" t="str">
        <f>IF(N417&lt;&gt;"",VLOOKUP(N417,LISTAS·PAPP!$U$9:$Y$125,5,FALSE),"")</f>
        <v>102800000.0000.383743</v>
      </c>
      <c r="Q417" s="83" t="str">
        <f>IF(O417&lt;&gt;"",VLOOKUP(O417,LISTAS·PAPP!$U$9:$W$125,3,FALSE),"")</f>
        <v>99999999 SIN ORIENTACION DE GASTO</v>
      </c>
      <c r="R417" s="92" t="s">
        <v>1119</v>
      </c>
      <c r="S417" s="173">
        <v>2001</v>
      </c>
      <c r="T417" s="173">
        <v>1</v>
      </c>
      <c r="U417" s="92" t="s">
        <v>372</v>
      </c>
      <c r="V417" s="92" t="s">
        <v>382</v>
      </c>
      <c r="W417" s="94">
        <v>710602</v>
      </c>
      <c r="X417" s="83" t="str">
        <f>IF(ISERROR(VLOOKUP(W417,LISTAS·PAPP!$AJ$3:$AK$903,2,0))," ",VLOOKUP(W417,LISTAS·PAPP!$AJ$3:$AK$903,2,0))</f>
        <v>Fondo de Reserva</v>
      </c>
      <c r="Y417" s="96">
        <v>50640.5</v>
      </c>
      <c r="Z417" s="97">
        <v>4220.041666666667</v>
      </c>
      <c r="AA417" s="97">
        <v>4220.041666666667</v>
      </c>
      <c r="AB417" s="97">
        <v>4220.041666666667</v>
      </c>
      <c r="AC417" s="97">
        <v>4220.041666666667</v>
      </c>
      <c r="AD417" s="97">
        <v>4220.041666666667</v>
      </c>
      <c r="AE417" s="97">
        <v>4220.041666666667</v>
      </c>
      <c r="AF417" s="97">
        <v>4220.041666666667</v>
      </c>
      <c r="AG417" s="97">
        <v>4220.041666666667</v>
      </c>
      <c r="AH417" s="97">
        <v>4220.041666666667</v>
      </c>
      <c r="AI417" s="97">
        <v>4220.041666666667</v>
      </c>
      <c r="AJ417" s="97">
        <v>4220.041666666667</v>
      </c>
      <c r="AK417" s="97">
        <v>4220.041666666667</v>
      </c>
      <c r="AL417" s="86">
        <f t="shared" si="19"/>
        <v>50640.499999999993</v>
      </c>
      <c r="AM417" s="87" t="str">
        <f t="shared" si="20"/>
        <v>OK</v>
      </c>
      <c r="AN417" s="1" t="str">
        <f t="shared" si="21"/>
        <v xml:space="preserve">                     </v>
      </c>
    </row>
    <row r="418" spans="1:40" s="88" customFormat="1" ht="50.1" customHeight="1" x14ac:dyDescent="0.25">
      <c r="A418" s="92" t="s">
        <v>43</v>
      </c>
      <c r="B418" s="92" t="s">
        <v>48</v>
      </c>
      <c r="C418" s="92" t="s">
        <v>116</v>
      </c>
      <c r="D418" s="92" t="s">
        <v>1320</v>
      </c>
      <c r="E418" s="92" t="s">
        <v>1323</v>
      </c>
      <c r="F418" s="93">
        <v>46</v>
      </c>
      <c r="G418" s="94" t="s">
        <v>1324</v>
      </c>
      <c r="H418" s="83" t="str">
        <f>IF(M418&lt;&gt;"",VLOOKUP(M418,LISTAS·PAPP!$U$3:$Z$8,2,FALSE),"")</f>
        <v>GARANTIZAR UNA VIDA DIGNA CON IGUALES OPORTUNIDADES PARA TODAS LAS PERSONAS</v>
      </c>
      <c r="I418" s="85" t="str">
        <f>IF(M418&lt;&gt;"",VLOOKUP(M418,LISTAS·PAPP!$U$3:$Z$8,3,FALSE),"")</f>
        <v>FIN DE LA POBREZA</v>
      </c>
      <c r="J418" s="83" t="str">
        <f>IF(M418&lt;&gt;"",VLOOKUP(M418,LISTAS·PAPP!$U$3:$Z$8,4,FALSE),"")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8" s="83" t="str">
        <f>IF(C418&lt;&gt;"",VLOOKUP(C418,LISTAS·PAPP!$H$3:$O$119,4,FALSE),"")</f>
        <v>280 1520 DIRECCION DISTRITAL-21D02-LAGO AGRIO-MIES</v>
      </c>
      <c r="L418" s="85" t="str">
        <f>IF(C418&lt;&gt;"",VLOOKUP(C418,LISTAS·PAPP!$H$3:$O$119,8,FALSE),"")</f>
        <v>03210100 LAGO AGRIO</v>
      </c>
      <c r="M418" s="95" t="s">
        <v>1066</v>
      </c>
      <c r="N418" s="92" t="s">
        <v>1096</v>
      </c>
      <c r="O418" s="92" t="s">
        <v>1098</v>
      </c>
      <c r="P418" s="84" t="str">
        <f>IF(N418&lt;&gt;"",VLOOKUP(N418,LISTAS·PAPP!$U$9:$Y$125,5,FALSE),"")</f>
        <v>102800000.0000.383743</v>
      </c>
      <c r="Q418" s="83" t="str">
        <f>IF(O418&lt;&gt;"",VLOOKUP(O418,LISTAS·PAPP!$U$9:$W$125,3,FALSE),"")</f>
        <v>99999999 SIN ORIENTACION DE GASTO</v>
      </c>
      <c r="R418" s="92" t="s">
        <v>1119</v>
      </c>
      <c r="S418" s="173">
        <v>2001</v>
      </c>
      <c r="T418" s="173">
        <v>1</v>
      </c>
      <c r="U418" s="92" t="s">
        <v>372</v>
      </c>
      <c r="V418" s="92" t="s">
        <v>382</v>
      </c>
      <c r="W418" s="94">
        <v>710203</v>
      </c>
      <c r="X418" s="83" t="str">
        <f>IF(ISERROR(VLOOKUP(W418,LISTAS·PAPP!$AJ$3:$AK$903,2,0))," ",VLOOKUP(W418,LISTAS·PAPP!$AJ$3:$AK$903,2,0))</f>
        <v>Decimo Tercer Sueldo</v>
      </c>
      <c r="Y418" s="96">
        <v>37296.17</v>
      </c>
      <c r="Z418" s="97">
        <v>3108.0141666666664</v>
      </c>
      <c r="AA418" s="97">
        <v>3108.0141666666664</v>
      </c>
      <c r="AB418" s="97">
        <v>3108.0141666666664</v>
      </c>
      <c r="AC418" s="97">
        <v>3108.0141666666664</v>
      </c>
      <c r="AD418" s="97">
        <v>3108.0141666666664</v>
      </c>
      <c r="AE418" s="97">
        <v>3108.0141666666664</v>
      </c>
      <c r="AF418" s="97">
        <v>3108.0141666666664</v>
      </c>
      <c r="AG418" s="97">
        <v>3108.0141666666664</v>
      </c>
      <c r="AH418" s="97">
        <v>3108.0141666666664</v>
      </c>
      <c r="AI418" s="97">
        <v>3108.0141666666664</v>
      </c>
      <c r="AJ418" s="97">
        <v>3108.0141666666664</v>
      </c>
      <c r="AK418" s="97">
        <v>3108.0141666666664</v>
      </c>
      <c r="AL418" s="86">
        <f t="shared" si="19"/>
        <v>37296.170000000006</v>
      </c>
      <c r="AM418" s="87" t="str">
        <f t="shared" si="20"/>
        <v>OK</v>
      </c>
      <c r="AN418" s="1" t="str">
        <f t="shared" si="21"/>
        <v xml:space="preserve">                     </v>
      </c>
    </row>
    <row r="419" spans="1:40" s="88" customFormat="1" ht="50.1" customHeight="1" x14ac:dyDescent="0.25">
      <c r="A419" s="92" t="s">
        <v>43</v>
      </c>
      <c r="B419" s="92" t="s">
        <v>48</v>
      </c>
      <c r="C419" s="92" t="s">
        <v>116</v>
      </c>
      <c r="D419" s="92" t="s">
        <v>1320</v>
      </c>
      <c r="E419" s="92" t="s">
        <v>1323</v>
      </c>
      <c r="F419" s="93">
        <v>46</v>
      </c>
      <c r="G419" s="94" t="s">
        <v>1324</v>
      </c>
      <c r="H419" s="83" t="str">
        <f>IF(M419&lt;&gt;"",VLOOKUP(M419,LISTAS·PAPP!$U$3:$Z$8,2,FALSE),"")</f>
        <v>GARANTIZAR UNA VIDA DIGNA CON IGUALES OPORTUNIDADES PARA TODAS LAS PERSONAS</v>
      </c>
      <c r="I419" s="85" t="str">
        <f>IF(M419&lt;&gt;"",VLOOKUP(M419,LISTAS·PAPP!$U$3:$Z$8,3,FALSE),"")</f>
        <v>FIN DE LA POBREZA</v>
      </c>
      <c r="J419" s="83" t="str">
        <f>IF(M419&lt;&gt;"",VLOOKUP(M419,LISTAS·PAPP!$U$3:$Z$8,4,FALSE),"")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19" s="83" t="str">
        <f>IF(C419&lt;&gt;"",VLOOKUP(C419,LISTAS·PAPP!$H$3:$O$119,4,FALSE),"")</f>
        <v>280 1520 DIRECCION DISTRITAL-21D02-LAGO AGRIO-MIES</v>
      </c>
      <c r="L419" s="85" t="str">
        <f>IF(C419&lt;&gt;"",VLOOKUP(C419,LISTAS·PAPP!$H$3:$O$119,8,FALSE),"")</f>
        <v>03210100 LAGO AGRIO</v>
      </c>
      <c r="M419" s="95" t="s">
        <v>1066</v>
      </c>
      <c r="N419" s="92" t="s">
        <v>1096</v>
      </c>
      <c r="O419" s="92" t="s">
        <v>1098</v>
      </c>
      <c r="P419" s="84" t="str">
        <f>IF(N419&lt;&gt;"",VLOOKUP(N419,LISTAS·PAPP!$U$9:$Y$125,5,FALSE),"")</f>
        <v>102800000.0000.383743</v>
      </c>
      <c r="Q419" s="83" t="str">
        <f>IF(O419&lt;&gt;"",VLOOKUP(O419,LISTAS·PAPP!$U$9:$W$125,3,FALSE),"")</f>
        <v>99999999 SIN ORIENTACION DE GASTO</v>
      </c>
      <c r="R419" s="92" t="s">
        <v>1119</v>
      </c>
      <c r="S419" s="173">
        <v>2001</v>
      </c>
      <c r="T419" s="173">
        <v>1</v>
      </c>
      <c r="U419" s="92" t="s">
        <v>372</v>
      </c>
      <c r="V419" s="92" t="s">
        <v>382</v>
      </c>
      <c r="W419" s="94">
        <v>710204</v>
      </c>
      <c r="X419" s="83" t="str">
        <f>IF(ISERROR(VLOOKUP(W419,LISTAS·PAPP!$AJ$3:$AK$903,2,0))," ",VLOOKUP(W419,LISTAS·PAPP!$AJ$3:$AK$903,2,0))</f>
        <v>Decimo Cuarto Sueldo</v>
      </c>
      <c r="Y419" s="96">
        <v>18066.669999999998</v>
      </c>
      <c r="Z419" s="97">
        <v>1505.5558333333331</v>
      </c>
      <c r="AA419" s="97">
        <v>1505.5558333333331</v>
      </c>
      <c r="AB419" s="97">
        <v>1505.5558333333331</v>
      </c>
      <c r="AC419" s="97">
        <v>1505.5558333333331</v>
      </c>
      <c r="AD419" s="97">
        <v>1505.5558333333331</v>
      </c>
      <c r="AE419" s="97">
        <v>1505.5558333333331</v>
      </c>
      <c r="AF419" s="97">
        <v>1505.5558333333331</v>
      </c>
      <c r="AG419" s="97">
        <v>1505.5558333333331</v>
      </c>
      <c r="AH419" s="97">
        <v>1505.5558333333331</v>
      </c>
      <c r="AI419" s="97">
        <v>1505.5558333333331</v>
      </c>
      <c r="AJ419" s="97">
        <v>1505.5558333333331</v>
      </c>
      <c r="AK419" s="97">
        <v>1505.5558333333331</v>
      </c>
      <c r="AL419" s="86">
        <f t="shared" si="19"/>
        <v>18066.669999999998</v>
      </c>
      <c r="AM419" s="87" t="str">
        <f t="shared" si="20"/>
        <v>OK</v>
      </c>
      <c r="AN419" s="1" t="str">
        <f t="shared" si="21"/>
        <v xml:space="preserve">                     </v>
      </c>
    </row>
    <row r="420" spans="1:40" s="88" customFormat="1" ht="50.1" customHeight="1" x14ac:dyDescent="0.25">
      <c r="A420" s="92" t="s">
        <v>43</v>
      </c>
      <c r="B420" s="92" t="s">
        <v>48</v>
      </c>
      <c r="C420" s="92" t="s">
        <v>116</v>
      </c>
      <c r="D420" s="92" t="s">
        <v>1320</v>
      </c>
      <c r="E420" s="92" t="s">
        <v>1323</v>
      </c>
      <c r="F420" s="93">
        <v>46</v>
      </c>
      <c r="G420" s="94" t="s">
        <v>1324</v>
      </c>
      <c r="H420" s="83" t="str">
        <f>IF(M420&lt;&gt;"",VLOOKUP(M420,LISTAS·PAPP!$U$3:$Z$8,2,FALSE),"")</f>
        <v>GARANTIZAR UNA VIDA DIGNA CON IGUALES OPORTUNIDADES PARA TODAS LAS PERSONAS</v>
      </c>
      <c r="I420" s="85" t="str">
        <f>IF(M420&lt;&gt;"",VLOOKUP(M420,LISTAS·PAPP!$U$3:$Z$8,3,FALSE),"")</f>
        <v>FIN DE LA POBREZA</v>
      </c>
      <c r="J420" s="83" t="str">
        <f>IF(M420&lt;&gt;"",VLOOKUP(M420,LISTAS·PAPP!$U$3:$Z$8,4,FALSE),"")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0" s="83" t="str">
        <f>IF(C420&lt;&gt;"",VLOOKUP(C420,LISTAS·PAPP!$H$3:$O$119,4,FALSE),"")</f>
        <v>280 1520 DIRECCION DISTRITAL-21D02-LAGO AGRIO-MIES</v>
      </c>
      <c r="L420" s="85" t="str">
        <f>IF(C420&lt;&gt;"",VLOOKUP(C420,LISTAS·PAPP!$H$3:$O$119,8,FALSE),"")</f>
        <v>03210100 LAGO AGRIO</v>
      </c>
      <c r="M420" s="95" t="s">
        <v>1066</v>
      </c>
      <c r="N420" s="92" t="s">
        <v>1096</v>
      </c>
      <c r="O420" s="92" t="s">
        <v>1098</v>
      </c>
      <c r="P420" s="84" t="str">
        <f>IF(N420&lt;&gt;"",VLOOKUP(N420,LISTAS·PAPP!$U$9:$Y$125,5,FALSE),"")</f>
        <v>102800000.0000.383743</v>
      </c>
      <c r="Q420" s="83" t="str">
        <f>IF(O420&lt;&gt;"",VLOOKUP(O420,LISTAS·PAPP!$U$9:$W$125,3,FALSE),"")</f>
        <v>99999999 SIN ORIENTACION DE GASTO</v>
      </c>
      <c r="R420" s="92" t="s">
        <v>1119</v>
      </c>
      <c r="S420" s="173">
        <v>2001</v>
      </c>
      <c r="T420" s="173">
        <v>1</v>
      </c>
      <c r="U420" s="92" t="s">
        <v>372</v>
      </c>
      <c r="V420" s="92" t="s">
        <v>382</v>
      </c>
      <c r="W420" s="94">
        <v>710510</v>
      </c>
      <c r="X420" s="83" t="str">
        <f>IF(ISERROR(VLOOKUP(W420,LISTAS·PAPP!$AJ$3:$AK$903,2,0))," ",VLOOKUP(W420,LISTAS·PAPP!$AJ$3:$AK$903,2,0))</f>
        <v>Servicios Personales por Contrato</v>
      </c>
      <c r="Y420" s="96">
        <v>447554</v>
      </c>
      <c r="Z420" s="97">
        <v>37296.166666666664</v>
      </c>
      <c r="AA420" s="97">
        <v>37296.166666666664</v>
      </c>
      <c r="AB420" s="97">
        <v>37296.166666666664</v>
      </c>
      <c r="AC420" s="97">
        <v>37296.166666666664</v>
      </c>
      <c r="AD420" s="97">
        <v>37296.166666666664</v>
      </c>
      <c r="AE420" s="97">
        <v>37296.166666666664</v>
      </c>
      <c r="AF420" s="97">
        <v>37296.166666666664</v>
      </c>
      <c r="AG420" s="97">
        <v>37296.166666666664</v>
      </c>
      <c r="AH420" s="97">
        <v>37296.166666666664</v>
      </c>
      <c r="AI420" s="97">
        <v>37296.166666666664</v>
      </c>
      <c r="AJ420" s="97">
        <v>37296.166666666664</v>
      </c>
      <c r="AK420" s="97">
        <v>37296.166666666664</v>
      </c>
      <c r="AL420" s="86">
        <f t="shared" si="19"/>
        <v>447554.00000000006</v>
      </c>
      <c r="AM420" s="87" t="str">
        <f t="shared" si="20"/>
        <v>OK</v>
      </c>
      <c r="AN420" s="1" t="str">
        <f t="shared" si="21"/>
        <v xml:space="preserve">                     </v>
      </c>
    </row>
    <row r="421" spans="1:40" s="88" customFormat="1" ht="50.1" customHeight="1" x14ac:dyDescent="0.25">
      <c r="A421" s="92" t="s">
        <v>43</v>
      </c>
      <c r="B421" s="92" t="s">
        <v>48</v>
      </c>
      <c r="C421" s="92" t="s">
        <v>116</v>
      </c>
      <c r="D421" s="92" t="s">
        <v>1320</v>
      </c>
      <c r="E421" s="92" t="s">
        <v>1323</v>
      </c>
      <c r="F421" s="93">
        <v>46</v>
      </c>
      <c r="G421" s="94" t="s">
        <v>1324</v>
      </c>
      <c r="H421" s="83" t="str">
        <f>IF(M421&lt;&gt;"",VLOOKUP(M421,LISTAS·PAPP!$U$3:$Z$8,2,FALSE),"")</f>
        <v>GARANTIZAR UNA VIDA DIGNA CON IGUALES OPORTUNIDADES PARA TODAS LAS PERSONAS</v>
      </c>
      <c r="I421" s="85" t="str">
        <f>IF(M421&lt;&gt;"",VLOOKUP(M421,LISTAS·PAPP!$U$3:$Z$8,3,FALSE),"")</f>
        <v>FIN DE LA POBREZA</v>
      </c>
      <c r="J421" s="83" t="str">
        <f>IF(M421&lt;&gt;"",VLOOKUP(M421,LISTAS·PAPP!$U$3:$Z$8,4,FALSE),"")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1" s="83" t="str">
        <f>IF(C421&lt;&gt;"",VLOOKUP(C421,LISTAS·PAPP!$H$3:$O$119,4,FALSE),"")</f>
        <v>280 1520 DIRECCION DISTRITAL-21D02-LAGO AGRIO-MIES</v>
      </c>
      <c r="L421" s="85" t="str">
        <f>IF(C421&lt;&gt;"",VLOOKUP(C421,LISTAS·PAPP!$H$3:$O$119,8,FALSE),"")</f>
        <v>03210100 LAGO AGRIO</v>
      </c>
      <c r="M421" s="95" t="s">
        <v>1066</v>
      </c>
      <c r="N421" s="92" t="s">
        <v>1096</v>
      </c>
      <c r="O421" s="92" t="s">
        <v>1098</v>
      </c>
      <c r="P421" s="84" t="str">
        <f>IF(N421&lt;&gt;"",VLOOKUP(N421,LISTAS·PAPP!$U$9:$Y$125,5,FALSE),"")</f>
        <v>102800000.0000.383743</v>
      </c>
      <c r="Q421" s="83" t="str">
        <f>IF(O421&lt;&gt;"",VLOOKUP(O421,LISTAS·PAPP!$U$9:$W$125,3,FALSE),"")</f>
        <v>99999999 SIN ORIENTACION DE GASTO</v>
      </c>
      <c r="R421" s="92" t="s">
        <v>1119</v>
      </c>
      <c r="S421" s="173">
        <v>2001</v>
      </c>
      <c r="T421" s="173">
        <v>1</v>
      </c>
      <c r="U421" s="92" t="s">
        <v>372</v>
      </c>
      <c r="V421" s="92" t="s">
        <v>382</v>
      </c>
      <c r="W421" s="94">
        <v>710601</v>
      </c>
      <c r="X421" s="83" t="str">
        <f>IF(ISERROR(VLOOKUP(W421,LISTAS·PAPP!$AJ$3:$AK$903,2,0))," ",VLOOKUP(W421,LISTAS·PAPP!$AJ$3:$AK$903,2,0))</f>
        <v>Aporte Patronal</v>
      </c>
      <c r="Y421" s="96">
        <v>43188.95</v>
      </c>
      <c r="Z421" s="97">
        <v>3599.0791666666664</v>
      </c>
      <c r="AA421" s="97">
        <v>3599.0791666666664</v>
      </c>
      <c r="AB421" s="97">
        <v>3599.0791666666664</v>
      </c>
      <c r="AC421" s="97">
        <v>3599.0791666666664</v>
      </c>
      <c r="AD421" s="97">
        <v>3599.0791666666664</v>
      </c>
      <c r="AE421" s="97">
        <v>3599.0791666666664</v>
      </c>
      <c r="AF421" s="97">
        <v>3599.0791666666664</v>
      </c>
      <c r="AG421" s="97">
        <v>3599.0791666666664</v>
      </c>
      <c r="AH421" s="97">
        <v>3599.0791666666664</v>
      </c>
      <c r="AI421" s="97">
        <v>3599.0791666666664</v>
      </c>
      <c r="AJ421" s="97">
        <v>3599.0791666666664</v>
      </c>
      <c r="AK421" s="97">
        <v>3599.0791666666664</v>
      </c>
      <c r="AL421" s="86">
        <f t="shared" si="19"/>
        <v>43188.95</v>
      </c>
      <c r="AM421" s="87" t="str">
        <f t="shared" si="20"/>
        <v>OK</v>
      </c>
      <c r="AN421" s="1" t="str">
        <f t="shared" si="21"/>
        <v xml:space="preserve">                     </v>
      </c>
    </row>
    <row r="422" spans="1:40" s="88" customFormat="1" ht="50.1" customHeight="1" x14ac:dyDescent="0.25">
      <c r="A422" s="92" t="s">
        <v>43</v>
      </c>
      <c r="B422" s="92" t="s">
        <v>48</v>
      </c>
      <c r="C422" s="92" t="s">
        <v>116</v>
      </c>
      <c r="D422" s="92" t="s">
        <v>1320</v>
      </c>
      <c r="E422" s="92" t="s">
        <v>1323</v>
      </c>
      <c r="F422" s="93">
        <v>46</v>
      </c>
      <c r="G422" s="94" t="s">
        <v>1324</v>
      </c>
      <c r="H422" s="83" t="str">
        <f>IF(M422&lt;&gt;"",VLOOKUP(M422,LISTAS·PAPP!$U$3:$Z$8,2,FALSE),"")</f>
        <v>GARANTIZAR UNA VIDA DIGNA CON IGUALES OPORTUNIDADES PARA TODAS LAS PERSONAS</v>
      </c>
      <c r="I422" s="85" t="str">
        <f>IF(M422&lt;&gt;"",VLOOKUP(M422,LISTAS·PAPP!$U$3:$Z$8,3,FALSE),"")</f>
        <v>FIN DE LA POBREZA</v>
      </c>
      <c r="J422" s="83" t="str">
        <f>IF(M422&lt;&gt;"",VLOOKUP(M422,LISTAS·PAPP!$U$3:$Z$8,4,FALSE),"")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2" s="83" t="str">
        <f>IF(C422&lt;&gt;"",VLOOKUP(C422,LISTAS·PAPP!$H$3:$O$119,4,FALSE),"")</f>
        <v>280 1520 DIRECCION DISTRITAL-21D02-LAGO AGRIO-MIES</v>
      </c>
      <c r="L422" s="85" t="str">
        <f>IF(C422&lt;&gt;"",VLOOKUP(C422,LISTAS·PAPP!$H$3:$O$119,8,FALSE),"")</f>
        <v>03210100 LAGO AGRIO</v>
      </c>
      <c r="M422" s="95" t="s">
        <v>1066</v>
      </c>
      <c r="N422" s="92" t="s">
        <v>1096</v>
      </c>
      <c r="O422" s="92" t="s">
        <v>1098</v>
      </c>
      <c r="P422" s="84" t="str">
        <f>IF(N422&lt;&gt;"",VLOOKUP(N422,LISTAS·PAPP!$U$9:$Y$125,5,FALSE),"")</f>
        <v>102800000.0000.383743</v>
      </c>
      <c r="Q422" s="83" t="str">
        <f>IF(O422&lt;&gt;"",VLOOKUP(O422,LISTAS·PAPP!$U$9:$W$125,3,FALSE),"")</f>
        <v>99999999 SIN ORIENTACION DE GASTO</v>
      </c>
      <c r="R422" s="92" t="s">
        <v>1119</v>
      </c>
      <c r="S422" s="173">
        <v>2001</v>
      </c>
      <c r="T422" s="173">
        <v>1</v>
      </c>
      <c r="U422" s="92" t="s">
        <v>372</v>
      </c>
      <c r="V422" s="92" t="s">
        <v>382</v>
      </c>
      <c r="W422" s="94">
        <v>710602</v>
      </c>
      <c r="X422" s="83" t="str">
        <f>IF(ISERROR(VLOOKUP(W422,LISTAS·PAPP!$AJ$3:$AK$903,2,0))," ",VLOOKUP(W422,LISTAS·PAPP!$AJ$3:$AK$903,2,0))</f>
        <v>Fondo de Reserva</v>
      </c>
      <c r="Y422" s="96">
        <v>37296.17</v>
      </c>
      <c r="Z422" s="97">
        <v>3108.0141666666664</v>
      </c>
      <c r="AA422" s="97">
        <v>3108.0141666666664</v>
      </c>
      <c r="AB422" s="97">
        <v>3108.0141666666664</v>
      </c>
      <c r="AC422" s="97">
        <v>3108.0141666666664</v>
      </c>
      <c r="AD422" s="97">
        <v>3108.0141666666664</v>
      </c>
      <c r="AE422" s="97">
        <v>3108.0141666666664</v>
      </c>
      <c r="AF422" s="97">
        <v>3108.0141666666664</v>
      </c>
      <c r="AG422" s="97">
        <v>3108.0141666666664</v>
      </c>
      <c r="AH422" s="97">
        <v>3108.0141666666664</v>
      </c>
      <c r="AI422" s="97">
        <v>3108.0141666666664</v>
      </c>
      <c r="AJ422" s="97">
        <v>3108.0141666666664</v>
      </c>
      <c r="AK422" s="97">
        <v>3108.0141666666664</v>
      </c>
      <c r="AL422" s="86">
        <f t="shared" si="19"/>
        <v>37296.170000000006</v>
      </c>
      <c r="AM422" s="87" t="str">
        <f t="shared" si="20"/>
        <v>OK</v>
      </c>
      <c r="AN422" s="1" t="str">
        <f t="shared" si="21"/>
        <v xml:space="preserve">                     </v>
      </c>
    </row>
    <row r="423" spans="1:40" s="88" customFormat="1" ht="50.1" customHeight="1" x14ac:dyDescent="0.25">
      <c r="A423" s="92" t="s">
        <v>43</v>
      </c>
      <c r="B423" s="92" t="s">
        <v>52</v>
      </c>
      <c r="C423" s="92" t="s">
        <v>117</v>
      </c>
      <c r="D423" s="92" t="s">
        <v>1320</v>
      </c>
      <c r="E423" s="92" t="s">
        <v>1323</v>
      </c>
      <c r="F423" s="93">
        <v>19</v>
      </c>
      <c r="G423" s="94" t="s">
        <v>1324</v>
      </c>
      <c r="H423" s="83" t="str">
        <f>IF(M423&lt;&gt;"",VLOOKUP(M423,LISTAS·PAPP!$U$3:$Z$8,2,FALSE),"")</f>
        <v>GARANTIZAR UNA VIDA DIGNA CON IGUALES OPORTUNIDADES PARA TODAS LAS PERSONAS</v>
      </c>
      <c r="I423" s="85" t="str">
        <f>IF(M423&lt;&gt;"",VLOOKUP(M423,LISTAS·PAPP!$U$3:$Z$8,3,FALSE),"")</f>
        <v>FIN DE LA POBREZA</v>
      </c>
      <c r="J423" s="83" t="str">
        <f>IF(M423&lt;&gt;"",VLOOKUP(M423,LISTAS·PAPP!$U$3:$Z$8,4,FALSE),"")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3" s="83" t="str">
        <f>IF(C423&lt;&gt;"",VLOOKUP(C423,LISTAS·PAPP!$H$3:$O$119,4,FALSE),"")</f>
        <v>280 2110 DIRECCION DISTRITAL-15D01-ARCHIDONA-CARLOS JULIO AROSEMENA TOLA-TENA-MIES</v>
      </c>
      <c r="L423" s="85" t="str">
        <f>IF(C423&lt;&gt;"",VLOOKUP(C423,LISTAS·PAPP!$H$3:$O$119,8,FALSE),"")</f>
        <v>03150100 TENA</v>
      </c>
      <c r="M423" s="95" t="s">
        <v>1066</v>
      </c>
      <c r="N423" s="92" t="s">
        <v>1096</v>
      </c>
      <c r="O423" s="92" t="s">
        <v>1098</v>
      </c>
      <c r="P423" s="84" t="str">
        <f>IF(N423&lt;&gt;"",VLOOKUP(N423,LISTAS·PAPP!$U$9:$Y$125,5,FALSE),"")</f>
        <v>102800000.0000.383743</v>
      </c>
      <c r="Q423" s="83" t="str">
        <f>IF(O423&lt;&gt;"",VLOOKUP(O423,LISTAS·PAPP!$U$9:$W$125,3,FALSE),"")</f>
        <v>99999999 SIN ORIENTACION DE GASTO</v>
      </c>
      <c r="R423" s="92" t="s">
        <v>1119</v>
      </c>
      <c r="S423" s="173">
        <v>2001</v>
      </c>
      <c r="T423" s="173">
        <v>1</v>
      </c>
      <c r="U423" s="92" t="s">
        <v>372</v>
      </c>
      <c r="V423" s="92" t="s">
        <v>382</v>
      </c>
      <c r="W423" s="94">
        <v>710203</v>
      </c>
      <c r="X423" s="83" t="str">
        <f>IF(ISERROR(VLOOKUP(W423,LISTAS·PAPP!$AJ$3:$AK$903,2,0))," ",VLOOKUP(W423,LISTAS·PAPP!$AJ$3:$AK$903,2,0))</f>
        <v>Decimo Tercer Sueldo</v>
      </c>
      <c r="Y423" s="96">
        <v>15237.16</v>
      </c>
      <c r="Z423" s="97">
        <v>1269.7633333333333</v>
      </c>
      <c r="AA423" s="97">
        <v>1269.7633333333333</v>
      </c>
      <c r="AB423" s="97">
        <v>1269.7633333333333</v>
      </c>
      <c r="AC423" s="97">
        <v>1269.7633333333333</v>
      </c>
      <c r="AD423" s="97">
        <v>1269.7633333333333</v>
      </c>
      <c r="AE423" s="97">
        <v>1269.7633333333333</v>
      </c>
      <c r="AF423" s="97">
        <v>1269.7633333333333</v>
      </c>
      <c r="AG423" s="97">
        <v>1269.7633333333333</v>
      </c>
      <c r="AH423" s="97">
        <v>1269.7633333333333</v>
      </c>
      <c r="AI423" s="97">
        <v>1269.7633333333333</v>
      </c>
      <c r="AJ423" s="97">
        <v>1269.7633333333333</v>
      </c>
      <c r="AK423" s="97">
        <v>1269.7633333333333</v>
      </c>
      <c r="AL423" s="86">
        <f t="shared" si="19"/>
        <v>15237.159999999996</v>
      </c>
      <c r="AM423" s="87" t="str">
        <f t="shared" si="20"/>
        <v>OK</v>
      </c>
      <c r="AN423" s="1" t="str">
        <f t="shared" si="21"/>
        <v xml:space="preserve">                     </v>
      </c>
    </row>
    <row r="424" spans="1:40" s="88" customFormat="1" ht="50.1" customHeight="1" x14ac:dyDescent="0.25">
      <c r="A424" s="92" t="s">
        <v>43</v>
      </c>
      <c r="B424" s="92" t="s">
        <v>52</v>
      </c>
      <c r="C424" s="92" t="s">
        <v>117</v>
      </c>
      <c r="D424" s="92" t="s">
        <v>1320</v>
      </c>
      <c r="E424" s="92" t="s">
        <v>1323</v>
      </c>
      <c r="F424" s="93">
        <v>19</v>
      </c>
      <c r="G424" s="94" t="s">
        <v>1324</v>
      </c>
      <c r="H424" s="83" t="str">
        <f>IF(M424&lt;&gt;"",VLOOKUP(M424,LISTAS·PAPP!$U$3:$Z$8,2,FALSE),"")</f>
        <v>GARANTIZAR UNA VIDA DIGNA CON IGUALES OPORTUNIDADES PARA TODAS LAS PERSONAS</v>
      </c>
      <c r="I424" s="85" t="str">
        <f>IF(M424&lt;&gt;"",VLOOKUP(M424,LISTAS·PAPP!$U$3:$Z$8,3,FALSE),"")</f>
        <v>FIN DE LA POBREZA</v>
      </c>
      <c r="J424" s="83" t="str">
        <f>IF(M424&lt;&gt;"",VLOOKUP(M424,LISTAS·PAPP!$U$3:$Z$8,4,FALSE),"")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4" s="83" t="str">
        <f>IF(C424&lt;&gt;"",VLOOKUP(C424,LISTAS·PAPP!$H$3:$O$119,4,FALSE),"")</f>
        <v>280 2110 DIRECCION DISTRITAL-15D01-ARCHIDONA-CARLOS JULIO AROSEMENA TOLA-TENA-MIES</v>
      </c>
      <c r="L424" s="85" t="str">
        <f>IF(C424&lt;&gt;"",VLOOKUP(C424,LISTAS·PAPP!$H$3:$O$119,8,FALSE),"")</f>
        <v>03150100 TENA</v>
      </c>
      <c r="M424" s="95" t="s">
        <v>1066</v>
      </c>
      <c r="N424" s="92" t="s">
        <v>1096</v>
      </c>
      <c r="O424" s="92" t="s">
        <v>1098</v>
      </c>
      <c r="P424" s="84" t="str">
        <f>IF(N424&lt;&gt;"",VLOOKUP(N424,LISTAS·PAPP!$U$9:$Y$125,5,FALSE),"")</f>
        <v>102800000.0000.383743</v>
      </c>
      <c r="Q424" s="83" t="str">
        <f>IF(O424&lt;&gt;"",VLOOKUP(O424,LISTAS·PAPP!$U$9:$W$125,3,FALSE),"")</f>
        <v>99999999 SIN ORIENTACION DE GASTO</v>
      </c>
      <c r="R424" s="92" t="s">
        <v>1119</v>
      </c>
      <c r="S424" s="173">
        <v>2001</v>
      </c>
      <c r="T424" s="173">
        <v>1</v>
      </c>
      <c r="U424" s="92" t="s">
        <v>372</v>
      </c>
      <c r="V424" s="92" t="s">
        <v>382</v>
      </c>
      <c r="W424" s="94">
        <v>710204</v>
      </c>
      <c r="X424" s="83" t="str">
        <f>IF(ISERROR(VLOOKUP(W424,LISTAS·PAPP!$AJ$3:$AK$903,2,0))," ",VLOOKUP(W424,LISTAS·PAPP!$AJ$3:$AK$903,2,0))</f>
        <v>Decimo Cuarto Sueldo</v>
      </c>
      <c r="Y424" s="96">
        <v>7266.67</v>
      </c>
      <c r="Z424" s="97">
        <v>605.55583333333334</v>
      </c>
      <c r="AA424" s="97">
        <v>605.55583333333334</v>
      </c>
      <c r="AB424" s="97">
        <v>605.55583333333334</v>
      </c>
      <c r="AC424" s="97">
        <v>605.55583333333334</v>
      </c>
      <c r="AD424" s="97">
        <v>605.55583333333334</v>
      </c>
      <c r="AE424" s="97">
        <v>605.55583333333334</v>
      </c>
      <c r="AF424" s="97">
        <v>605.55583333333334</v>
      </c>
      <c r="AG424" s="97">
        <v>605.55583333333334</v>
      </c>
      <c r="AH424" s="97">
        <v>605.55583333333334</v>
      </c>
      <c r="AI424" s="97">
        <v>605.55583333333334</v>
      </c>
      <c r="AJ424" s="97">
        <v>605.55583333333334</v>
      </c>
      <c r="AK424" s="97">
        <v>605.55583333333334</v>
      </c>
      <c r="AL424" s="86">
        <f t="shared" si="19"/>
        <v>7266.6700000000019</v>
      </c>
      <c r="AM424" s="87" t="str">
        <f t="shared" si="20"/>
        <v>OK</v>
      </c>
      <c r="AN424" s="1" t="str">
        <f t="shared" si="21"/>
        <v xml:space="preserve">                     </v>
      </c>
    </row>
    <row r="425" spans="1:40" s="88" customFormat="1" ht="50.1" customHeight="1" x14ac:dyDescent="0.25">
      <c r="A425" s="92" t="s">
        <v>43</v>
      </c>
      <c r="B425" s="92" t="s">
        <v>52</v>
      </c>
      <c r="C425" s="92" t="s">
        <v>117</v>
      </c>
      <c r="D425" s="92" t="s">
        <v>1320</v>
      </c>
      <c r="E425" s="92" t="s">
        <v>1323</v>
      </c>
      <c r="F425" s="93">
        <v>19</v>
      </c>
      <c r="G425" s="94" t="s">
        <v>1324</v>
      </c>
      <c r="H425" s="83" t="str">
        <f>IF(M425&lt;&gt;"",VLOOKUP(M425,LISTAS·PAPP!$U$3:$Z$8,2,FALSE),"")</f>
        <v>GARANTIZAR UNA VIDA DIGNA CON IGUALES OPORTUNIDADES PARA TODAS LAS PERSONAS</v>
      </c>
      <c r="I425" s="85" t="str">
        <f>IF(M425&lt;&gt;"",VLOOKUP(M425,LISTAS·PAPP!$U$3:$Z$8,3,FALSE),"")</f>
        <v>FIN DE LA POBREZA</v>
      </c>
      <c r="J425" s="83" t="str">
        <f>IF(M425&lt;&gt;"",VLOOKUP(M425,LISTAS·PAPP!$U$3:$Z$8,4,FALSE),"")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5" s="83" t="str">
        <f>IF(C425&lt;&gt;"",VLOOKUP(C425,LISTAS·PAPP!$H$3:$O$119,4,FALSE),"")</f>
        <v>280 2110 DIRECCION DISTRITAL-15D01-ARCHIDONA-CARLOS JULIO AROSEMENA TOLA-TENA-MIES</v>
      </c>
      <c r="L425" s="85" t="str">
        <f>IF(C425&lt;&gt;"",VLOOKUP(C425,LISTAS·PAPP!$H$3:$O$119,8,FALSE),"")</f>
        <v>03150100 TENA</v>
      </c>
      <c r="M425" s="95" t="s">
        <v>1066</v>
      </c>
      <c r="N425" s="92" t="s">
        <v>1096</v>
      </c>
      <c r="O425" s="92" t="s">
        <v>1098</v>
      </c>
      <c r="P425" s="84" t="str">
        <f>IF(N425&lt;&gt;"",VLOOKUP(N425,LISTAS·PAPP!$U$9:$Y$125,5,FALSE),"")</f>
        <v>102800000.0000.383743</v>
      </c>
      <c r="Q425" s="83" t="str">
        <f>IF(O425&lt;&gt;"",VLOOKUP(O425,LISTAS·PAPP!$U$9:$W$125,3,FALSE),"")</f>
        <v>99999999 SIN ORIENTACION DE GASTO</v>
      </c>
      <c r="R425" s="92" t="s">
        <v>1119</v>
      </c>
      <c r="S425" s="173">
        <v>2001</v>
      </c>
      <c r="T425" s="173">
        <v>1</v>
      </c>
      <c r="U425" s="92" t="s">
        <v>372</v>
      </c>
      <c r="V425" s="92" t="s">
        <v>382</v>
      </c>
      <c r="W425" s="94">
        <v>710510</v>
      </c>
      <c r="X425" s="83" t="str">
        <f>IF(ISERROR(VLOOKUP(W425,LISTAS·PAPP!$AJ$3:$AK$903,2,0))," ",VLOOKUP(W425,LISTAS·PAPP!$AJ$3:$AK$903,2,0))</f>
        <v>Servicios Personales por Contrato</v>
      </c>
      <c r="Y425" s="96">
        <v>182846</v>
      </c>
      <c r="Z425" s="97">
        <v>15237.166666666666</v>
      </c>
      <c r="AA425" s="97">
        <v>15237.166666666666</v>
      </c>
      <c r="AB425" s="97">
        <v>15237.166666666666</v>
      </c>
      <c r="AC425" s="97">
        <v>15237.166666666666</v>
      </c>
      <c r="AD425" s="97">
        <v>15237.166666666666</v>
      </c>
      <c r="AE425" s="97">
        <v>15237.166666666666</v>
      </c>
      <c r="AF425" s="97">
        <v>15237.166666666666</v>
      </c>
      <c r="AG425" s="97">
        <v>15237.166666666666</v>
      </c>
      <c r="AH425" s="97">
        <v>15237.166666666666</v>
      </c>
      <c r="AI425" s="97">
        <v>15237.166666666666</v>
      </c>
      <c r="AJ425" s="97">
        <v>15237.166666666666</v>
      </c>
      <c r="AK425" s="97">
        <v>15237.166666666666</v>
      </c>
      <c r="AL425" s="86">
        <f t="shared" si="19"/>
        <v>182845.99999999997</v>
      </c>
      <c r="AM425" s="87" t="str">
        <f t="shared" si="20"/>
        <v>OK</v>
      </c>
      <c r="AN425" s="1" t="str">
        <f t="shared" si="21"/>
        <v xml:space="preserve">                     </v>
      </c>
    </row>
    <row r="426" spans="1:40" s="88" customFormat="1" ht="50.1" customHeight="1" x14ac:dyDescent="0.25">
      <c r="A426" s="92" t="s">
        <v>43</v>
      </c>
      <c r="B426" s="92" t="s">
        <v>52</v>
      </c>
      <c r="C426" s="92" t="s">
        <v>117</v>
      </c>
      <c r="D426" s="92" t="s">
        <v>1320</v>
      </c>
      <c r="E426" s="92" t="s">
        <v>1323</v>
      </c>
      <c r="F426" s="93">
        <v>19</v>
      </c>
      <c r="G426" s="94" t="s">
        <v>1324</v>
      </c>
      <c r="H426" s="83" t="str">
        <f>IF(M426&lt;&gt;"",VLOOKUP(M426,LISTAS·PAPP!$U$3:$Z$8,2,FALSE),"")</f>
        <v>GARANTIZAR UNA VIDA DIGNA CON IGUALES OPORTUNIDADES PARA TODAS LAS PERSONAS</v>
      </c>
      <c r="I426" s="85" t="str">
        <f>IF(M426&lt;&gt;"",VLOOKUP(M426,LISTAS·PAPP!$U$3:$Z$8,3,FALSE),"")</f>
        <v>FIN DE LA POBREZA</v>
      </c>
      <c r="J426" s="83" t="str">
        <f>IF(M426&lt;&gt;"",VLOOKUP(M426,LISTAS·PAPP!$U$3:$Z$8,4,FALSE),"")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6" s="83" t="str">
        <f>IF(C426&lt;&gt;"",VLOOKUP(C426,LISTAS·PAPP!$H$3:$O$119,4,FALSE),"")</f>
        <v>280 2110 DIRECCION DISTRITAL-15D01-ARCHIDONA-CARLOS JULIO AROSEMENA TOLA-TENA-MIES</v>
      </c>
      <c r="L426" s="85" t="str">
        <f>IF(C426&lt;&gt;"",VLOOKUP(C426,LISTAS·PAPP!$H$3:$O$119,8,FALSE),"")</f>
        <v>03150100 TENA</v>
      </c>
      <c r="M426" s="95" t="s">
        <v>1066</v>
      </c>
      <c r="N426" s="92" t="s">
        <v>1096</v>
      </c>
      <c r="O426" s="92" t="s">
        <v>1098</v>
      </c>
      <c r="P426" s="84" t="str">
        <f>IF(N426&lt;&gt;"",VLOOKUP(N426,LISTAS·PAPP!$U$9:$Y$125,5,FALSE),"")</f>
        <v>102800000.0000.383743</v>
      </c>
      <c r="Q426" s="83" t="str">
        <f>IF(O426&lt;&gt;"",VLOOKUP(O426,LISTAS·PAPP!$U$9:$W$125,3,FALSE),"")</f>
        <v>99999999 SIN ORIENTACION DE GASTO</v>
      </c>
      <c r="R426" s="92" t="s">
        <v>1119</v>
      </c>
      <c r="S426" s="173">
        <v>2001</v>
      </c>
      <c r="T426" s="173">
        <v>1</v>
      </c>
      <c r="U426" s="92" t="s">
        <v>372</v>
      </c>
      <c r="V426" s="92" t="s">
        <v>382</v>
      </c>
      <c r="W426" s="94">
        <v>710601</v>
      </c>
      <c r="X426" s="83" t="str">
        <f>IF(ISERROR(VLOOKUP(W426,LISTAS·PAPP!$AJ$3:$AK$903,2,0))," ",VLOOKUP(W426,LISTAS·PAPP!$AJ$3:$AK$903,2,0))</f>
        <v>Aporte Patronal</v>
      </c>
      <c r="Y426" s="96">
        <v>17644.64</v>
      </c>
      <c r="Z426" s="97">
        <v>1470.3866666666665</v>
      </c>
      <c r="AA426" s="97">
        <v>1470.3866666666665</v>
      </c>
      <c r="AB426" s="97">
        <v>1470.3866666666665</v>
      </c>
      <c r="AC426" s="97">
        <v>1470.3866666666665</v>
      </c>
      <c r="AD426" s="97">
        <v>1470.3866666666665</v>
      </c>
      <c r="AE426" s="97">
        <v>1470.3866666666665</v>
      </c>
      <c r="AF426" s="97">
        <v>1470.3866666666665</v>
      </c>
      <c r="AG426" s="97">
        <v>1470.3866666666665</v>
      </c>
      <c r="AH426" s="97">
        <v>1470.3866666666665</v>
      </c>
      <c r="AI426" s="97">
        <v>1470.3866666666665</v>
      </c>
      <c r="AJ426" s="97">
        <v>1470.3866666666665</v>
      </c>
      <c r="AK426" s="97">
        <v>1470.3866666666665</v>
      </c>
      <c r="AL426" s="86">
        <f t="shared" si="19"/>
        <v>17644.640000000003</v>
      </c>
      <c r="AM426" s="87" t="str">
        <f t="shared" si="20"/>
        <v>OK</v>
      </c>
      <c r="AN426" s="1" t="str">
        <f t="shared" si="21"/>
        <v xml:space="preserve">                     </v>
      </c>
    </row>
    <row r="427" spans="1:40" s="88" customFormat="1" ht="50.1" customHeight="1" x14ac:dyDescent="0.25">
      <c r="A427" s="92" t="s">
        <v>43</v>
      </c>
      <c r="B427" s="92" t="s">
        <v>52</v>
      </c>
      <c r="C427" s="92" t="s">
        <v>117</v>
      </c>
      <c r="D427" s="92" t="s">
        <v>1320</v>
      </c>
      <c r="E427" s="92" t="s">
        <v>1323</v>
      </c>
      <c r="F427" s="93">
        <v>19</v>
      </c>
      <c r="G427" s="94" t="s">
        <v>1324</v>
      </c>
      <c r="H427" s="83" t="str">
        <f>IF(M427&lt;&gt;"",VLOOKUP(M427,LISTAS·PAPP!$U$3:$Z$8,2,FALSE),"")</f>
        <v>GARANTIZAR UNA VIDA DIGNA CON IGUALES OPORTUNIDADES PARA TODAS LAS PERSONAS</v>
      </c>
      <c r="I427" s="85" t="str">
        <f>IF(M427&lt;&gt;"",VLOOKUP(M427,LISTAS·PAPP!$U$3:$Z$8,3,FALSE),"")</f>
        <v>FIN DE LA POBREZA</v>
      </c>
      <c r="J427" s="83" t="str">
        <f>IF(M427&lt;&gt;"",VLOOKUP(M427,LISTAS·PAPP!$U$3:$Z$8,4,FALSE),"")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7" s="83" t="str">
        <f>IF(C427&lt;&gt;"",VLOOKUP(C427,LISTAS·PAPP!$H$3:$O$119,4,FALSE),"")</f>
        <v>280 2110 DIRECCION DISTRITAL-15D01-ARCHIDONA-CARLOS JULIO AROSEMENA TOLA-TENA-MIES</v>
      </c>
      <c r="L427" s="85" t="str">
        <f>IF(C427&lt;&gt;"",VLOOKUP(C427,LISTAS·PAPP!$H$3:$O$119,8,FALSE),"")</f>
        <v>03150100 TENA</v>
      </c>
      <c r="M427" s="95" t="s">
        <v>1066</v>
      </c>
      <c r="N427" s="92" t="s">
        <v>1096</v>
      </c>
      <c r="O427" s="92" t="s">
        <v>1098</v>
      </c>
      <c r="P427" s="84" t="str">
        <f>IF(N427&lt;&gt;"",VLOOKUP(N427,LISTAS·PAPP!$U$9:$Y$125,5,FALSE),"")</f>
        <v>102800000.0000.383743</v>
      </c>
      <c r="Q427" s="83" t="str">
        <f>IF(O427&lt;&gt;"",VLOOKUP(O427,LISTAS·PAPP!$U$9:$W$125,3,FALSE),"")</f>
        <v>99999999 SIN ORIENTACION DE GASTO</v>
      </c>
      <c r="R427" s="92" t="s">
        <v>1119</v>
      </c>
      <c r="S427" s="173">
        <v>2001</v>
      </c>
      <c r="T427" s="173">
        <v>1</v>
      </c>
      <c r="U427" s="92" t="s">
        <v>372</v>
      </c>
      <c r="V427" s="92" t="s">
        <v>382</v>
      </c>
      <c r="W427" s="94">
        <v>710602</v>
      </c>
      <c r="X427" s="83" t="str">
        <f>IF(ISERROR(VLOOKUP(W427,LISTAS·PAPP!$AJ$3:$AK$903,2,0))," ",VLOOKUP(W427,LISTAS·PAPP!$AJ$3:$AK$903,2,0))</f>
        <v>Fondo de Reserva</v>
      </c>
      <c r="Y427" s="96">
        <v>15237.17</v>
      </c>
      <c r="Z427" s="97">
        <v>1269.7641666666666</v>
      </c>
      <c r="AA427" s="97">
        <v>1269.7641666666666</v>
      </c>
      <c r="AB427" s="97">
        <v>1269.7641666666666</v>
      </c>
      <c r="AC427" s="97">
        <v>1269.7641666666666</v>
      </c>
      <c r="AD427" s="97">
        <v>1269.7641666666666</v>
      </c>
      <c r="AE427" s="97">
        <v>1269.7641666666666</v>
      </c>
      <c r="AF427" s="97">
        <v>1269.7641666666666</v>
      </c>
      <c r="AG427" s="97">
        <v>1269.7641666666666</v>
      </c>
      <c r="AH427" s="97">
        <v>1269.7641666666666</v>
      </c>
      <c r="AI427" s="97">
        <v>1269.7641666666666</v>
      </c>
      <c r="AJ427" s="97">
        <v>1269.7641666666666</v>
      </c>
      <c r="AK427" s="97">
        <v>1269.7641666666666</v>
      </c>
      <c r="AL427" s="86">
        <f t="shared" si="19"/>
        <v>15237.169999999996</v>
      </c>
      <c r="AM427" s="87" t="str">
        <f t="shared" si="20"/>
        <v>OK</v>
      </c>
      <c r="AN427" s="1" t="str">
        <f t="shared" si="21"/>
        <v xml:space="preserve">                     </v>
      </c>
    </row>
    <row r="428" spans="1:40" s="88" customFormat="1" ht="50.1" customHeight="1" x14ac:dyDescent="0.25">
      <c r="A428" s="92" t="s">
        <v>43</v>
      </c>
      <c r="B428" s="92" t="s">
        <v>52</v>
      </c>
      <c r="C428" s="92" t="s">
        <v>119</v>
      </c>
      <c r="D428" s="92" t="s">
        <v>1320</v>
      </c>
      <c r="E428" s="92" t="s">
        <v>1323</v>
      </c>
      <c r="F428" s="93">
        <v>8</v>
      </c>
      <c r="G428" s="94" t="s">
        <v>1324</v>
      </c>
      <c r="H428" s="83" t="str">
        <f>IF(M428&lt;&gt;"",VLOOKUP(M428,LISTAS·PAPP!$U$3:$Z$8,2,FALSE),"")</f>
        <v>GARANTIZAR UNA VIDA DIGNA CON IGUALES OPORTUNIDADES PARA TODAS LAS PERSONAS</v>
      </c>
      <c r="I428" s="85" t="str">
        <f>IF(M428&lt;&gt;"",VLOOKUP(M428,LISTAS·PAPP!$U$3:$Z$8,3,FALSE),"")</f>
        <v>FIN DE LA POBREZA</v>
      </c>
      <c r="J428" s="83" t="str">
        <f>IF(M428&lt;&gt;"",VLOOKUP(M428,LISTAS·PAPP!$U$3:$Z$8,4,FALSE),"")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8" s="83" t="str">
        <f>IF(C428&lt;&gt;"",VLOOKUP(C428,LISTAS·PAPP!$H$3:$O$119,4,FALSE),"")</f>
        <v>280 2320 DIRECCION DISTRITAL--22D02-LORETO-ORELLANA-MIES</v>
      </c>
      <c r="L428" s="85" t="str">
        <f>IF(C428&lt;&gt;"",VLOOKUP(C428,LISTAS·PAPP!$H$3:$O$119,8,FALSE),"")</f>
        <v>03220100 ORELLANA</v>
      </c>
      <c r="M428" s="95" t="s">
        <v>1066</v>
      </c>
      <c r="N428" s="92" t="s">
        <v>1096</v>
      </c>
      <c r="O428" s="92" t="s">
        <v>1098</v>
      </c>
      <c r="P428" s="84" t="str">
        <f>IF(N428&lt;&gt;"",VLOOKUP(N428,LISTAS·PAPP!$U$9:$Y$125,5,FALSE),"")</f>
        <v>102800000.0000.383743</v>
      </c>
      <c r="Q428" s="83" t="str">
        <f>IF(O428&lt;&gt;"",VLOOKUP(O428,LISTAS·PAPP!$U$9:$W$125,3,FALSE),"")</f>
        <v>99999999 SIN ORIENTACION DE GASTO</v>
      </c>
      <c r="R428" s="92" t="s">
        <v>1119</v>
      </c>
      <c r="S428" s="173">
        <v>2001</v>
      </c>
      <c r="T428" s="173">
        <v>1</v>
      </c>
      <c r="U428" s="92" t="s">
        <v>372</v>
      </c>
      <c r="V428" s="92" t="s">
        <v>382</v>
      </c>
      <c r="W428" s="94">
        <v>710203</v>
      </c>
      <c r="X428" s="83" t="str">
        <f>IF(ISERROR(VLOOKUP(W428,LISTAS·PAPP!$AJ$3:$AK$903,2,0))," ",VLOOKUP(W428,LISTAS·PAPP!$AJ$3:$AK$903,2,0))</f>
        <v>Decimo Tercer Sueldo</v>
      </c>
      <c r="Y428" s="96">
        <v>5569.34</v>
      </c>
      <c r="Z428" s="97">
        <v>464.11166666666668</v>
      </c>
      <c r="AA428" s="97">
        <v>464.11166666666668</v>
      </c>
      <c r="AB428" s="97">
        <v>464.11166666666668</v>
      </c>
      <c r="AC428" s="97">
        <v>464.11166666666668</v>
      </c>
      <c r="AD428" s="97">
        <v>464.11166666666668</v>
      </c>
      <c r="AE428" s="97">
        <v>464.11166666666668</v>
      </c>
      <c r="AF428" s="97">
        <v>464.11166666666668</v>
      </c>
      <c r="AG428" s="97">
        <v>464.11166666666668</v>
      </c>
      <c r="AH428" s="97">
        <v>464.11166666666668</v>
      </c>
      <c r="AI428" s="97">
        <v>464.11166666666668</v>
      </c>
      <c r="AJ428" s="97">
        <v>464.11166666666668</v>
      </c>
      <c r="AK428" s="97">
        <v>464.11166666666668</v>
      </c>
      <c r="AL428" s="86">
        <f t="shared" si="19"/>
        <v>5569.34</v>
      </c>
      <c r="AM428" s="87" t="str">
        <f t="shared" si="20"/>
        <v>OK</v>
      </c>
      <c r="AN428" s="1" t="str">
        <f t="shared" si="21"/>
        <v xml:space="preserve">                     </v>
      </c>
    </row>
    <row r="429" spans="1:40" s="88" customFormat="1" ht="50.1" customHeight="1" x14ac:dyDescent="0.25">
      <c r="A429" s="92" t="s">
        <v>43</v>
      </c>
      <c r="B429" s="92" t="s">
        <v>52</v>
      </c>
      <c r="C429" s="92" t="s">
        <v>119</v>
      </c>
      <c r="D429" s="92" t="s">
        <v>1320</v>
      </c>
      <c r="E429" s="92" t="s">
        <v>1323</v>
      </c>
      <c r="F429" s="93">
        <v>8</v>
      </c>
      <c r="G429" s="94" t="s">
        <v>1324</v>
      </c>
      <c r="H429" s="83" t="str">
        <f>IF(M429&lt;&gt;"",VLOOKUP(M429,LISTAS·PAPP!$U$3:$Z$8,2,FALSE),"")</f>
        <v>GARANTIZAR UNA VIDA DIGNA CON IGUALES OPORTUNIDADES PARA TODAS LAS PERSONAS</v>
      </c>
      <c r="I429" s="85" t="str">
        <f>IF(M429&lt;&gt;"",VLOOKUP(M429,LISTAS·PAPP!$U$3:$Z$8,3,FALSE),"")</f>
        <v>FIN DE LA POBREZA</v>
      </c>
      <c r="J429" s="83" t="str">
        <f>IF(M429&lt;&gt;"",VLOOKUP(M429,LISTAS·PAPP!$U$3:$Z$8,4,FALSE),"")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29" s="83" t="str">
        <f>IF(C429&lt;&gt;"",VLOOKUP(C429,LISTAS·PAPP!$H$3:$O$119,4,FALSE),"")</f>
        <v>280 2320 DIRECCION DISTRITAL--22D02-LORETO-ORELLANA-MIES</v>
      </c>
      <c r="L429" s="85" t="str">
        <f>IF(C429&lt;&gt;"",VLOOKUP(C429,LISTAS·PAPP!$H$3:$O$119,8,FALSE),"")</f>
        <v>03220100 ORELLANA</v>
      </c>
      <c r="M429" s="95" t="s">
        <v>1066</v>
      </c>
      <c r="N429" s="92" t="s">
        <v>1096</v>
      </c>
      <c r="O429" s="92" t="s">
        <v>1098</v>
      </c>
      <c r="P429" s="84" t="str">
        <f>IF(N429&lt;&gt;"",VLOOKUP(N429,LISTAS·PAPP!$U$9:$Y$125,5,FALSE),"")</f>
        <v>102800000.0000.383743</v>
      </c>
      <c r="Q429" s="83" t="str">
        <f>IF(O429&lt;&gt;"",VLOOKUP(O429,LISTAS·PAPP!$U$9:$W$125,3,FALSE),"")</f>
        <v>99999999 SIN ORIENTACION DE GASTO</v>
      </c>
      <c r="R429" s="92" t="s">
        <v>1119</v>
      </c>
      <c r="S429" s="173">
        <v>2001</v>
      </c>
      <c r="T429" s="173">
        <v>1</v>
      </c>
      <c r="U429" s="92" t="s">
        <v>372</v>
      </c>
      <c r="V429" s="92" t="s">
        <v>382</v>
      </c>
      <c r="W429" s="94">
        <v>710204</v>
      </c>
      <c r="X429" s="83" t="str">
        <f>IF(ISERROR(VLOOKUP(W429,LISTAS·PAPP!$AJ$3:$AK$903,2,0))," ",VLOOKUP(W429,LISTAS·PAPP!$AJ$3:$AK$903,2,0))</f>
        <v>Decimo Cuarto Sueldo</v>
      </c>
      <c r="Y429" s="96">
        <v>2533.33</v>
      </c>
      <c r="Z429" s="97">
        <v>211.11083333333332</v>
      </c>
      <c r="AA429" s="97">
        <v>211.11083333333332</v>
      </c>
      <c r="AB429" s="97">
        <v>211.11083333333332</v>
      </c>
      <c r="AC429" s="97">
        <v>211.11083333333332</v>
      </c>
      <c r="AD429" s="97">
        <v>211.11083333333332</v>
      </c>
      <c r="AE429" s="97">
        <v>211.11083333333332</v>
      </c>
      <c r="AF429" s="97">
        <v>211.11083333333332</v>
      </c>
      <c r="AG429" s="97">
        <v>211.11083333333332</v>
      </c>
      <c r="AH429" s="97">
        <v>211.11083333333332</v>
      </c>
      <c r="AI429" s="97">
        <v>211.11083333333332</v>
      </c>
      <c r="AJ429" s="97">
        <v>211.11083333333332</v>
      </c>
      <c r="AK429" s="97">
        <v>211.11083333333332</v>
      </c>
      <c r="AL429" s="86">
        <f t="shared" si="19"/>
        <v>2533.33</v>
      </c>
      <c r="AM429" s="87" t="str">
        <f t="shared" si="20"/>
        <v>OK</v>
      </c>
      <c r="AN429" s="1" t="str">
        <f t="shared" si="21"/>
        <v xml:space="preserve">                     </v>
      </c>
    </row>
    <row r="430" spans="1:40" s="88" customFormat="1" ht="50.1" customHeight="1" x14ac:dyDescent="0.25">
      <c r="A430" s="92" t="s">
        <v>43</v>
      </c>
      <c r="B430" s="92" t="s">
        <v>52</v>
      </c>
      <c r="C430" s="92" t="s">
        <v>119</v>
      </c>
      <c r="D430" s="92" t="s">
        <v>1320</v>
      </c>
      <c r="E430" s="92" t="s">
        <v>1323</v>
      </c>
      <c r="F430" s="93">
        <v>8</v>
      </c>
      <c r="G430" s="94" t="s">
        <v>1324</v>
      </c>
      <c r="H430" s="83" t="str">
        <f>IF(M430&lt;&gt;"",VLOOKUP(M430,LISTAS·PAPP!$U$3:$Z$8,2,FALSE),"")</f>
        <v>GARANTIZAR UNA VIDA DIGNA CON IGUALES OPORTUNIDADES PARA TODAS LAS PERSONAS</v>
      </c>
      <c r="I430" s="85" t="str">
        <f>IF(M430&lt;&gt;"",VLOOKUP(M430,LISTAS·PAPP!$U$3:$Z$8,3,FALSE),"")</f>
        <v>FIN DE LA POBREZA</v>
      </c>
      <c r="J430" s="83" t="str">
        <f>IF(M430&lt;&gt;"",VLOOKUP(M430,LISTAS·PAPP!$U$3:$Z$8,4,FALSE),"")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0" s="83" t="str">
        <f>IF(C430&lt;&gt;"",VLOOKUP(C430,LISTAS·PAPP!$H$3:$O$119,4,FALSE),"")</f>
        <v>280 2320 DIRECCION DISTRITAL--22D02-LORETO-ORELLANA-MIES</v>
      </c>
      <c r="L430" s="85" t="str">
        <f>IF(C430&lt;&gt;"",VLOOKUP(C430,LISTAS·PAPP!$H$3:$O$119,8,FALSE),"")</f>
        <v>03220100 ORELLANA</v>
      </c>
      <c r="M430" s="95" t="s">
        <v>1066</v>
      </c>
      <c r="N430" s="92" t="s">
        <v>1096</v>
      </c>
      <c r="O430" s="92" t="s">
        <v>1098</v>
      </c>
      <c r="P430" s="84" t="str">
        <f>IF(N430&lt;&gt;"",VLOOKUP(N430,LISTAS·PAPP!$U$9:$Y$125,5,FALSE),"")</f>
        <v>102800000.0000.383743</v>
      </c>
      <c r="Q430" s="83" t="str">
        <f>IF(O430&lt;&gt;"",VLOOKUP(O430,LISTAS·PAPP!$U$9:$W$125,3,FALSE),"")</f>
        <v>99999999 SIN ORIENTACION DE GASTO</v>
      </c>
      <c r="R430" s="92" t="s">
        <v>1119</v>
      </c>
      <c r="S430" s="173">
        <v>2001</v>
      </c>
      <c r="T430" s="173">
        <v>1</v>
      </c>
      <c r="U430" s="92" t="s">
        <v>372</v>
      </c>
      <c r="V430" s="92" t="s">
        <v>382</v>
      </c>
      <c r="W430" s="94">
        <v>710510</v>
      </c>
      <c r="X430" s="83" t="str">
        <f>IF(ISERROR(VLOOKUP(W430,LISTAS·PAPP!$AJ$3:$AK$903,2,0))," ",VLOOKUP(W430,LISTAS·PAPP!$AJ$3:$AK$903,2,0))</f>
        <v>Servicios Personales por Contrato</v>
      </c>
      <c r="Y430" s="96">
        <v>66832</v>
      </c>
      <c r="Z430" s="97">
        <v>5569.333333333333</v>
      </c>
      <c r="AA430" s="97">
        <v>5569.333333333333</v>
      </c>
      <c r="AB430" s="97">
        <v>5569.333333333333</v>
      </c>
      <c r="AC430" s="97">
        <v>5569.333333333333</v>
      </c>
      <c r="AD430" s="97">
        <v>5569.333333333333</v>
      </c>
      <c r="AE430" s="97">
        <v>5569.333333333333</v>
      </c>
      <c r="AF430" s="97">
        <v>5569.333333333333</v>
      </c>
      <c r="AG430" s="97">
        <v>5569.333333333333</v>
      </c>
      <c r="AH430" s="97">
        <v>5569.333333333333</v>
      </c>
      <c r="AI430" s="97">
        <v>5569.333333333333</v>
      </c>
      <c r="AJ430" s="97">
        <v>5569.333333333333</v>
      </c>
      <c r="AK430" s="97">
        <v>5569.333333333333</v>
      </c>
      <c r="AL430" s="86">
        <f t="shared" si="19"/>
        <v>66832.000000000015</v>
      </c>
      <c r="AM430" s="87" t="str">
        <f t="shared" si="20"/>
        <v>OK</v>
      </c>
      <c r="AN430" s="1" t="str">
        <f t="shared" si="21"/>
        <v xml:space="preserve">                     </v>
      </c>
    </row>
    <row r="431" spans="1:40" s="88" customFormat="1" ht="50.1" customHeight="1" x14ac:dyDescent="0.25">
      <c r="A431" s="92" t="s">
        <v>43</v>
      </c>
      <c r="B431" s="92" t="s">
        <v>52</v>
      </c>
      <c r="C431" s="92" t="s">
        <v>119</v>
      </c>
      <c r="D431" s="92" t="s">
        <v>1320</v>
      </c>
      <c r="E431" s="92" t="s">
        <v>1323</v>
      </c>
      <c r="F431" s="93">
        <v>8</v>
      </c>
      <c r="G431" s="94" t="s">
        <v>1324</v>
      </c>
      <c r="H431" s="83" t="str">
        <f>IF(M431&lt;&gt;"",VLOOKUP(M431,LISTAS·PAPP!$U$3:$Z$8,2,FALSE),"")</f>
        <v>GARANTIZAR UNA VIDA DIGNA CON IGUALES OPORTUNIDADES PARA TODAS LAS PERSONAS</v>
      </c>
      <c r="I431" s="85" t="str">
        <f>IF(M431&lt;&gt;"",VLOOKUP(M431,LISTAS·PAPP!$U$3:$Z$8,3,FALSE),"")</f>
        <v>FIN DE LA POBREZA</v>
      </c>
      <c r="J431" s="83" t="str">
        <f>IF(M431&lt;&gt;"",VLOOKUP(M431,LISTAS·PAPP!$U$3:$Z$8,4,FALSE),"")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1" s="83" t="str">
        <f>IF(C431&lt;&gt;"",VLOOKUP(C431,LISTAS·PAPP!$H$3:$O$119,4,FALSE),"")</f>
        <v>280 2320 DIRECCION DISTRITAL--22D02-LORETO-ORELLANA-MIES</v>
      </c>
      <c r="L431" s="85" t="str">
        <f>IF(C431&lt;&gt;"",VLOOKUP(C431,LISTAS·PAPP!$H$3:$O$119,8,FALSE),"")</f>
        <v>03220100 ORELLANA</v>
      </c>
      <c r="M431" s="95" t="s">
        <v>1066</v>
      </c>
      <c r="N431" s="92" t="s">
        <v>1096</v>
      </c>
      <c r="O431" s="92" t="s">
        <v>1098</v>
      </c>
      <c r="P431" s="84" t="str">
        <f>IF(N431&lt;&gt;"",VLOOKUP(N431,LISTAS·PAPP!$U$9:$Y$125,5,FALSE),"")</f>
        <v>102800000.0000.383743</v>
      </c>
      <c r="Q431" s="83" t="str">
        <f>IF(O431&lt;&gt;"",VLOOKUP(O431,LISTAS·PAPP!$U$9:$W$125,3,FALSE),"")</f>
        <v>99999999 SIN ORIENTACION DE GASTO</v>
      </c>
      <c r="R431" s="92" t="s">
        <v>1119</v>
      </c>
      <c r="S431" s="173">
        <v>2001</v>
      </c>
      <c r="T431" s="173">
        <v>1</v>
      </c>
      <c r="U431" s="92" t="s">
        <v>372</v>
      </c>
      <c r="V431" s="92" t="s">
        <v>382</v>
      </c>
      <c r="W431" s="94">
        <v>710601</v>
      </c>
      <c r="X431" s="83" t="str">
        <f>IF(ISERROR(VLOOKUP(W431,LISTAS·PAPP!$AJ$3:$AK$903,2,0))," ",VLOOKUP(W431,LISTAS·PAPP!$AJ$3:$AK$903,2,0))</f>
        <v>Aporte Patronal</v>
      </c>
      <c r="Y431" s="96">
        <v>6449.29</v>
      </c>
      <c r="Z431" s="97">
        <v>537.44083333333333</v>
      </c>
      <c r="AA431" s="97">
        <v>537.44083333333333</v>
      </c>
      <c r="AB431" s="97">
        <v>537.44083333333333</v>
      </c>
      <c r="AC431" s="97">
        <v>537.44083333333333</v>
      </c>
      <c r="AD431" s="97">
        <v>537.44083333333333</v>
      </c>
      <c r="AE431" s="97">
        <v>537.44083333333333</v>
      </c>
      <c r="AF431" s="97">
        <v>537.44083333333333</v>
      </c>
      <c r="AG431" s="97">
        <v>537.44083333333333</v>
      </c>
      <c r="AH431" s="97">
        <v>537.44083333333333</v>
      </c>
      <c r="AI431" s="97">
        <v>537.44083333333333</v>
      </c>
      <c r="AJ431" s="97">
        <v>537.44083333333333</v>
      </c>
      <c r="AK431" s="97">
        <v>537.44083333333333</v>
      </c>
      <c r="AL431" s="86">
        <f t="shared" si="19"/>
        <v>6449.2899999999981</v>
      </c>
      <c r="AM431" s="87" t="str">
        <f t="shared" si="20"/>
        <v>OK</v>
      </c>
      <c r="AN431" s="1" t="str">
        <f t="shared" si="21"/>
        <v xml:space="preserve">                     </v>
      </c>
    </row>
    <row r="432" spans="1:40" s="88" customFormat="1" ht="50.1" customHeight="1" x14ac:dyDescent="0.25">
      <c r="A432" s="92" t="s">
        <v>43</v>
      </c>
      <c r="B432" s="92" t="s">
        <v>52</v>
      </c>
      <c r="C432" s="92" t="s">
        <v>119</v>
      </c>
      <c r="D432" s="92" t="s">
        <v>1320</v>
      </c>
      <c r="E432" s="92" t="s">
        <v>1323</v>
      </c>
      <c r="F432" s="93">
        <v>8</v>
      </c>
      <c r="G432" s="94" t="s">
        <v>1324</v>
      </c>
      <c r="H432" s="83" t="str">
        <f>IF(M432&lt;&gt;"",VLOOKUP(M432,LISTAS·PAPP!$U$3:$Z$8,2,FALSE),"")</f>
        <v>GARANTIZAR UNA VIDA DIGNA CON IGUALES OPORTUNIDADES PARA TODAS LAS PERSONAS</v>
      </c>
      <c r="I432" s="85" t="str">
        <f>IF(M432&lt;&gt;"",VLOOKUP(M432,LISTAS·PAPP!$U$3:$Z$8,3,FALSE),"")</f>
        <v>FIN DE LA POBREZA</v>
      </c>
      <c r="J432" s="83" t="str">
        <f>IF(M432&lt;&gt;"",VLOOKUP(M432,LISTAS·PAPP!$U$3:$Z$8,4,FALSE),"")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2" s="83" t="str">
        <f>IF(C432&lt;&gt;"",VLOOKUP(C432,LISTAS·PAPP!$H$3:$O$119,4,FALSE),"")</f>
        <v>280 2320 DIRECCION DISTRITAL--22D02-LORETO-ORELLANA-MIES</v>
      </c>
      <c r="L432" s="85" t="str">
        <f>IF(C432&lt;&gt;"",VLOOKUP(C432,LISTAS·PAPP!$H$3:$O$119,8,FALSE),"")</f>
        <v>03220100 ORELLANA</v>
      </c>
      <c r="M432" s="95" t="s">
        <v>1066</v>
      </c>
      <c r="N432" s="92" t="s">
        <v>1096</v>
      </c>
      <c r="O432" s="92" t="s">
        <v>1098</v>
      </c>
      <c r="P432" s="84" t="str">
        <f>IF(N432&lt;&gt;"",VLOOKUP(N432,LISTAS·PAPP!$U$9:$Y$125,5,FALSE),"")</f>
        <v>102800000.0000.383743</v>
      </c>
      <c r="Q432" s="83" t="str">
        <f>IF(O432&lt;&gt;"",VLOOKUP(O432,LISTAS·PAPP!$U$9:$W$125,3,FALSE),"")</f>
        <v>99999999 SIN ORIENTACION DE GASTO</v>
      </c>
      <c r="R432" s="92" t="s">
        <v>1119</v>
      </c>
      <c r="S432" s="173">
        <v>2001</v>
      </c>
      <c r="T432" s="173">
        <v>1</v>
      </c>
      <c r="U432" s="92" t="s">
        <v>372</v>
      </c>
      <c r="V432" s="92" t="s">
        <v>382</v>
      </c>
      <c r="W432" s="94">
        <v>710602</v>
      </c>
      <c r="X432" s="83" t="str">
        <f>IF(ISERROR(VLOOKUP(W432,LISTAS·PAPP!$AJ$3:$AK$903,2,0))," ",VLOOKUP(W432,LISTAS·PAPP!$AJ$3:$AK$903,2,0))</f>
        <v>Fondo de Reserva</v>
      </c>
      <c r="Y432" s="96">
        <v>5569.33</v>
      </c>
      <c r="Z432" s="97">
        <v>464.11083333333335</v>
      </c>
      <c r="AA432" s="97">
        <v>464.11083333333335</v>
      </c>
      <c r="AB432" s="97">
        <v>464.11083333333335</v>
      </c>
      <c r="AC432" s="97">
        <v>464.11083333333335</v>
      </c>
      <c r="AD432" s="97">
        <v>464.11083333333335</v>
      </c>
      <c r="AE432" s="97">
        <v>464.11083333333335</v>
      </c>
      <c r="AF432" s="97">
        <v>464.11083333333335</v>
      </c>
      <c r="AG432" s="97">
        <v>464.11083333333335</v>
      </c>
      <c r="AH432" s="97">
        <v>464.11083333333335</v>
      </c>
      <c r="AI432" s="97">
        <v>464.11083333333335</v>
      </c>
      <c r="AJ432" s="97">
        <v>464.11083333333335</v>
      </c>
      <c r="AK432" s="97">
        <v>464.11083333333335</v>
      </c>
      <c r="AL432" s="86">
        <f t="shared" si="19"/>
        <v>5569.329999999999</v>
      </c>
      <c r="AM432" s="87" t="str">
        <f t="shared" si="20"/>
        <v>OK</v>
      </c>
      <c r="AN432" s="1" t="str">
        <f t="shared" si="21"/>
        <v xml:space="preserve">                     </v>
      </c>
    </row>
    <row r="433" spans="1:40" s="88" customFormat="1" ht="50.1" customHeight="1" x14ac:dyDescent="0.25">
      <c r="A433" s="92" t="s">
        <v>43</v>
      </c>
      <c r="B433" s="92" t="s">
        <v>52</v>
      </c>
      <c r="C433" s="92" t="s">
        <v>118</v>
      </c>
      <c r="D433" s="92" t="s">
        <v>1320</v>
      </c>
      <c r="E433" s="92" t="s">
        <v>1323</v>
      </c>
      <c r="F433" s="93">
        <v>15</v>
      </c>
      <c r="G433" s="94" t="s">
        <v>1324</v>
      </c>
      <c r="H433" s="83" t="str">
        <f>IF(M433&lt;&gt;"",VLOOKUP(M433,LISTAS·PAPP!$U$3:$Z$8,2,FALSE),"")</f>
        <v>GARANTIZAR UNA VIDA DIGNA CON IGUALES OPORTUNIDADES PARA TODAS LAS PERSONAS</v>
      </c>
      <c r="I433" s="85" t="str">
        <f>IF(M433&lt;&gt;"",VLOOKUP(M433,LISTAS·PAPP!$U$3:$Z$8,3,FALSE),"")</f>
        <v>FIN DE LA POBREZA</v>
      </c>
      <c r="J433" s="83" t="str">
        <f>IF(M433&lt;&gt;"",VLOOKUP(M433,LISTAS·PAPP!$U$3:$Z$8,4,FALSE),"")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3" s="83" t="str">
        <f>IF(C433&lt;&gt;"",VLOOKUP(C433,LISTAS·PAPP!$H$3:$O$119,4,FALSE),"")</f>
        <v>280 2230 DIRECCION DISTRITAL-17D11-MEJIA-RUMINAHUI-MIES</v>
      </c>
      <c r="L433" s="85" t="str">
        <f>IF(C433&lt;&gt;"",VLOOKUP(C433,LISTAS·PAPP!$H$3:$O$119,8,FALSE),"")</f>
        <v>02170500 RUMINAHUI</v>
      </c>
      <c r="M433" s="95" t="s">
        <v>1066</v>
      </c>
      <c r="N433" s="92" t="s">
        <v>1096</v>
      </c>
      <c r="O433" s="92" t="s">
        <v>1098</v>
      </c>
      <c r="P433" s="84" t="str">
        <f>IF(N433&lt;&gt;"",VLOOKUP(N433,LISTAS·PAPP!$U$9:$Y$125,5,FALSE),"")</f>
        <v>102800000.0000.383743</v>
      </c>
      <c r="Q433" s="83" t="str">
        <f>IF(O433&lt;&gt;"",VLOOKUP(O433,LISTAS·PAPP!$U$9:$W$125,3,FALSE),"")</f>
        <v>99999999 SIN ORIENTACION DE GASTO</v>
      </c>
      <c r="R433" s="92" t="s">
        <v>1119</v>
      </c>
      <c r="S433" s="173">
        <v>2001</v>
      </c>
      <c r="T433" s="173">
        <v>1</v>
      </c>
      <c r="U433" s="92" t="s">
        <v>372</v>
      </c>
      <c r="V433" s="92" t="s">
        <v>382</v>
      </c>
      <c r="W433" s="94">
        <v>710203</v>
      </c>
      <c r="X433" s="83" t="str">
        <f>IF(ISERROR(VLOOKUP(W433,LISTAS·PAPP!$AJ$3:$AK$903,2,0))," ",VLOOKUP(W433,LISTAS·PAPP!$AJ$3:$AK$903,2,0))</f>
        <v>Decimo Tercer Sueldo</v>
      </c>
      <c r="Y433" s="96">
        <v>11969.16</v>
      </c>
      <c r="Z433" s="97">
        <v>997.43</v>
      </c>
      <c r="AA433" s="97">
        <v>997.43</v>
      </c>
      <c r="AB433" s="97">
        <v>997.43</v>
      </c>
      <c r="AC433" s="97">
        <v>997.43</v>
      </c>
      <c r="AD433" s="97">
        <v>997.43</v>
      </c>
      <c r="AE433" s="97">
        <v>997.43</v>
      </c>
      <c r="AF433" s="97">
        <v>997.43</v>
      </c>
      <c r="AG433" s="97">
        <v>997.43</v>
      </c>
      <c r="AH433" s="97">
        <v>997.43</v>
      </c>
      <c r="AI433" s="97">
        <v>997.43</v>
      </c>
      <c r="AJ433" s="97">
        <v>997.43</v>
      </c>
      <c r="AK433" s="97">
        <v>997.43</v>
      </c>
      <c r="AL433" s="86">
        <f t="shared" si="19"/>
        <v>11969.160000000002</v>
      </c>
      <c r="AM433" s="87" t="str">
        <f t="shared" si="20"/>
        <v>OK</v>
      </c>
      <c r="AN433" s="1" t="str">
        <f t="shared" si="21"/>
        <v xml:space="preserve">                     </v>
      </c>
    </row>
    <row r="434" spans="1:40" s="88" customFormat="1" ht="50.1" customHeight="1" x14ac:dyDescent="0.25">
      <c r="A434" s="92" t="s">
        <v>43</v>
      </c>
      <c r="B434" s="92" t="s">
        <v>52</v>
      </c>
      <c r="C434" s="92" t="s">
        <v>118</v>
      </c>
      <c r="D434" s="92" t="s">
        <v>1320</v>
      </c>
      <c r="E434" s="92" t="s">
        <v>1323</v>
      </c>
      <c r="F434" s="93">
        <v>15</v>
      </c>
      <c r="G434" s="94" t="s">
        <v>1324</v>
      </c>
      <c r="H434" s="83" t="str">
        <f>IF(M434&lt;&gt;"",VLOOKUP(M434,LISTAS·PAPP!$U$3:$Z$8,2,FALSE),"")</f>
        <v>GARANTIZAR UNA VIDA DIGNA CON IGUALES OPORTUNIDADES PARA TODAS LAS PERSONAS</v>
      </c>
      <c r="I434" s="85" t="str">
        <f>IF(M434&lt;&gt;"",VLOOKUP(M434,LISTAS·PAPP!$U$3:$Z$8,3,FALSE),"")</f>
        <v>FIN DE LA POBREZA</v>
      </c>
      <c r="J434" s="83" t="str">
        <f>IF(M434&lt;&gt;"",VLOOKUP(M434,LISTAS·PAPP!$U$3:$Z$8,4,FALSE),"")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4" s="83" t="str">
        <f>IF(C434&lt;&gt;"",VLOOKUP(C434,LISTAS·PAPP!$H$3:$O$119,4,FALSE),"")</f>
        <v>280 2230 DIRECCION DISTRITAL-17D11-MEJIA-RUMINAHUI-MIES</v>
      </c>
      <c r="L434" s="85" t="str">
        <f>IF(C434&lt;&gt;"",VLOOKUP(C434,LISTAS·PAPP!$H$3:$O$119,8,FALSE),"")</f>
        <v>02170500 RUMINAHUI</v>
      </c>
      <c r="M434" s="95" t="s">
        <v>1066</v>
      </c>
      <c r="N434" s="92" t="s">
        <v>1096</v>
      </c>
      <c r="O434" s="92" t="s">
        <v>1098</v>
      </c>
      <c r="P434" s="84" t="str">
        <f>IF(N434&lt;&gt;"",VLOOKUP(N434,LISTAS·PAPP!$U$9:$Y$125,5,FALSE),"")</f>
        <v>102800000.0000.383743</v>
      </c>
      <c r="Q434" s="83" t="str">
        <f>IF(O434&lt;&gt;"",VLOOKUP(O434,LISTAS·PAPP!$U$9:$W$125,3,FALSE),"")</f>
        <v>99999999 SIN ORIENTACION DE GASTO</v>
      </c>
      <c r="R434" s="92" t="s">
        <v>1119</v>
      </c>
      <c r="S434" s="173">
        <v>2001</v>
      </c>
      <c r="T434" s="173">
        <v>1</v>
      </c>
      <c r="U434" s="92" t="s">
        <v>372</v>
      </c>
      <c r="V434" s="92" t="s">
        <v>382</v>
      </c>
      <c r="W434" s="94">
        <v>710204</v>
      </c>
      <c r="X434" s="83" t="str">
        <f>IF(ISERROR(VLOOKUP(W434,LISTAS·PAPP!$AJ$3:$AK$903,2,0))," ",VLOOKUP(W434,LISTAS·PAPP!$AJ$3:$AK$903,2,0))</f>
        <v>Decimo Cuarto Sueldo</v>
      </c>
      <c r="Y434" s="96">
        <v>5666.67</v>
      </c>
      <c r="Z434" s="97">
        <v>472.22250000000003</v>
      </c>
      <c r="AA434" s="97">
        <v>472.22250000000003</v>
      </c>
      <c r="AB434" s="97">
        <v>472.22250000000003</v>
      </c>
      <c r="AC434" s="97">
        <v>472.22250000000003</v>
      </c>
      <c r="AD434" s="97">
        <v>472.22250000000003</v>
      </c>
      <c r="AE434" s="97">
        <v>472.22250000000003</v>
      </c>
      <c r="AF434" s="97">
        <v>472.22250000000003</v>
      </c>
      <c r="AG434" s="97">
        <v>472.22250000000003</v>
      </c>
      <c r="AH434" s="97">
        <v>472.22250000000003</v>
      </c>
      <c r="AI434" s="97">
        <v>472.22250000000003</v>
      </c>
      <c r="AJ434" s="97">
        <v>472.22250000000003</v>
      </c>
      <c r="AK434" s="97">
        <v>472.22250000000003</v>
      </c>
      <c r="AL434" s="86">
        <f t="shared" si="19"/>
        <v>5666.6699999999992</v>
      </c>
      <c r="AM434" s="87" t="str">
        <f t="shared" si="20"/>
        <v>OK</v>
      </c>
      <c r="AN434" s="1" t="str">
        <f t="shared" si="21"/>
        <v xml:space="preserve">                     </v>
      </c>
    </row>
    <row r="435" spans="1:40" s="88" customFormat="1" ht="50.1" customHeight="1" x14ac:dyDescent="0.25">
      <c r="A435" s="92" t="s">
        <v>43</v>
      </c>
      <c r="B435" s="92" t="s">
        <v>52</v>
      </c>
      <c r="C435" s="92" t="s">
        <v>118</v>
      </c>
      <c r="D435" s="92" t="s">
        <v>1320</v>
      </c>
      <c r="E435" s="92" t="s">
        <v>1323</v>
      </c>
      <c r="F435" s="93">
        <v>15</v>
      </c>
      <c r="G435" s="94" t="s">
        <v>1324</v>
      </c>
      <c r="H435" s="83" t="str">
        <f>IF(M435&lt;&gt;"",VLOOKUP(M435,LISTAS·PAPP!$U$3:$Z$8,2,FALSE),"")</f>
        <v>GARANTIZAR UNA VIDA DIGNA CON IGUALES OPORTUNIDADES PARA TODAS LAS PERSONAS</v>
      </c>
      <c r="I435" s="85" t="str">
        <f>IF(M435&lt;&gt;"",VLOOKUP(M435,LISTAS·PAPP!$U$3:$Z$8,3,FALSE),"")</f>
        <v>FIN DE LA POBREZA</v>
      </c>
      <c r="J435" s="83" t="str">
        <f>IF(M435&lt;&gt;"",VLOOKUP(M435,LISTAS·PAPP!$U$3:$Z$8,4,FALSE),"")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5" s="83" t="str">
        <f>IF(C435&lt;&gt;"",VLOOKUP(C435,LISTAS·PAPP!$H$3:$O$119,4,FALSE),"")</f>
        <v>280 2230 DIRECCION DISTRITAL-17D11-MEJIA-RUMINAHUI-MIES</v>
      </c>
      <c r="L435" s="85" t="str">
        <f>IF(C435&lt;&gt;"",VLOOKUP(C435,LISTAS·PAPP!$H$3:$O$119,8,FALSE),"")</f>
        <v>02170500 RUMINAHUI</v>
      </c>
      <c r="M435" s="95" t="s">
        <v>1066</v>
      </c>
      <c r="N435" s="92" t="s">
        <v>1096</v>
      </c>
      <c r="O435" s="92" t="s">
        <v>1098</v>
      </c>
      <c r="P435" s="84" t="str">
        <f>IF(N435&lt;&gt;"",VLOOKUP(N435,LISTAS·PAPP!$U$9:$Y$125,5,FALSE),"")</f>
        <v>102800000.0000.383743</v>
      </c>
      <c r="Q435" s="83" t="str">
        <f>IF(O435&lt;&gt;"",VLOOKUP(O435,LISTAS·PAPP!$U$9:$W$125,3,FALSE),"")</f>
        <v>99999999 SIN ORIENTACION DE GASTO</v>
      </c>
      <c r="R435" s="92" t="s">
        <v>1119</v>
      </c>
      <c r="S435" s="173">
        <v>2001</v>
      </c>
      <c r="T435" s="173">
        <v>1</v>
      </c>
      <c r="U435" s="92" t="s">
        <v>372</v>
      </c>
      <c r="V435" s="92" t="s">
        <v>382</v>
      </c>
      <c r="W435" s="94">
        <v>710510</v>
      </c>
      <c r="X435" s="83" t="str">
        <f>IF(ISERROR(VLOOKUP(W435,LISTAS·PAPP!$AJ$3:$AK$903,2,0))," ",VLOOKUP(W435,LISTAS·PAPP!$AJ$3:$AK$903,2,0))</f>
        <v>Servicios Personales por Contrato</v>
      </c>
      <c r="Y435" s="96">
        <v>143630</v>
      </c>
      <c r="Z435" s="97">
        <v>11969.166666666666</v>
      </c>
      <c r="AA435" s="97">
        <v>11969.166666666666</v>
      </c>
      <c r="AB435" s="97">
        <v>11969.166666666666</v>
      </c>
      <c r="AC435" s="97">
        <v>11969.166666666666</v>
      </c>
      <c r="AD435" s="97">
        <v>11969.166666666666</v>
      </c>
      <c r="AE435" s="97">
        <v>11969.166666666666</v>
      </c>
      <c r="AF435" s="97">
        <v>11969.166666666666</v>
      </c>
      <c r="AG435" s="97">
        <v>11969.166666666666</v>
      </c>
      <c r="AH435" s="97">
        <v>11969.166666666666</v>
      </c>
      <c r="AI435" s="97">
        <v>11969.166666666666</v>
      </c>
      <c r="AJ435" s="97">
        <v>11969.166666666666</v>
      </c>
      <c r="AK435" s="97">
        <v>11969.166666666666</v>
      </c>
      <c r="AL435" s="86">
        <f t="shared" si="19"/>
        <v>143630</v>
      </c>
      <c r="AM435" s="87" t="str">
        <f t="shared" si="20"/>
        <v>OK</v>
      </c>
      <c r="AN435" s="1" t="str">
        <f t="shared" si="21"/>
        <v xml:space="preserve">                     </v>
      </c>
    </row>
    <row r="436" spans="1:40" s="88" customFormat="1" ht="50.1" customHeight="1" x14ac:dyDescent="0.25">
      <c r="A436" s="92" t="s">
        <v>43</v>
      </c>
      <c r="B436" s="92" t="s">
        <v>52</v>
      </c>
      <c r="C436" s="92" t="s">
        <v>118</v>
      </c>
      <c r="D436" s="92" t="s">
        <v>1320</v>
      </c>
      <c r="E436" s="92" t="s">
        <v>1323</v>
      </c>
      <c r="F436" s="93">
        <v>15</v>
      </c>
      <c r="G436" s="94" t="s">
        <v>1324</v>
      </c>
      <c r="H436" s="83" t="str">
        <f>IF(M436&lt;&gt;"",VLOOKUP(M436,LISTAS·PAPP!$U$3:$Z$8,2,FALSE),"")</f>
        <v>GARANTIZAR UNA VIDA DIGNA CON IGUALES OPORTUNIDADES PARA TODAS LAS PERSONAS</v>
      </c>
      <c r="I436" s="85" t="str">
        <f>IF(M436&lt;&gt;"",VLOOKUP(M436,LISTAS·PAPP!$U$3:$Z$8,3,FALSE),"")</f>
        <v>FIN DE LA POBREZA</v>
      </c>
      <c r="J436" s="83" t="str">
        <f>IF(M436&lt;&gt;"",VLOOKUP(M436,LISTAS·PAPP!$U$3:$Z$8,4,FALSE),"")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6" s="83" t="str">
        <f>IF(C436&lt;&gt;"",VLOOKUP(C436,LISTAS·PAPP!$H$3:$O$119,4,FALSE),"")</f>
        <v>280 2230 DIRECCION DISTRITAL-17D11-MEJIA-RUMINAHUI-MIES</v>
      </c>
      <c r="L436" s="85" t="str">
        <f>IF(C436&lt;&gt;"",VLOOKUP(C436,LISTAS·PAPP!$H$3:$O$119,8,FALSE),"")</f>
        <v>02170500 RUMINAHUI</v>
      </c>
      <c r="M436" s="95" t="s">
        <v>1066</v>
      </c>
      <c r="N436" s="92" t="s">
        <v>1096</v>
      </c>
      <c r="O436" s="92" t="s">
        <v>1098</v>
      </c>
      <c r="P436" s="84" t="str">
        <f>IF(N436&lt;&gt;"",VLOOKUP(N436,LISTAS·PAPP!$U$9:$Y$125,5,FALSE),"")</f>
        <v>102800000.0000.383743</v>
      </c>
      <c r="Q436" s="83" t="str">
        <f>IF(O436&lt;&gt;"",VLOOKUP(O436,LISTAS·PAPP!$U$9:$W$125,3,FALSE),"")</f>
        <v>99999999 SIN ORIENTACION DE GASTO</v>
      </c>
      <c r="R436" s="92" t="s">
        <v>1119</v>
      </c>
      <c r="S436" s="173">
        <v>2001</v>
      </c>
      <c r="T436" s="173">
        <v>1</v>
      </c>
      <c r="U436" s="92" t="s">
        <v>372</v>
      </c>
      <c r="V436" s="92" t="s">
        <v>382</v>
      </c>
      <c r="W436" s="94">
        <v>710601</v>
      </c>
      <c r="X436" s="83" t="str">
        <f>IF(ISERROR(VLOOKUP(W436,LISTAS·PAPP!$AJ$3:$AK$903,2,0))," ",VLOOKUP(W436,LISTAS·PAPP!$AJ$3:$AK$903,2,0))</f>
        <v>Aporte Patronal</v>
      </c>
      <c r="Y436" s="96">
        <v>13860.3</v>
      </c>
      <c r="Z436" s="97">
        <v>1155.0249999999999</v>
      </c>
      <c r="AA436" s="97">
        <v>1155.0249999999999</v>
      </c>
      <c r="AB436" s="97">
        <v>1155.0249999999999</v>
      </c>
      <c r="AC436" s="97">
        <v>1155.0249999999999</v>
      </c>
      <c r="AD436" s="97">
        <v>1155.0249999999999</v>
      </c>
      <c r="AE436" s="97">
        <v>1155.0249999999999</v>
      </c>
      <c r="AF436" s="97">
        <v>1155.0249999999999</v>
      </c>
      <c r="AG436" s="97">
        <v>1155.0249999999999</v>
      </c>
      <c r="AH436" s="97">
        <v>1155.0249999999999</v>
      </c>
      <c r="AI436" s="97">
        <v>1155.0249999999999</v>
      </c>
      <c r="AJ436" s="97">
        <v>1155.0249999999999</v>
      </c>
      <c r="AK436" s="97">
        <v>1155.0249999999999</v>
      </c>
      <c r="AL436" s="86">
        <f t="shared" si="19"/>
        <v>13860.299999999997</v>
      </c>
      <c r="AM436" s="87" t="str">
        <f t="shared" si="20"/>
        <v>OK</v>
      </c>
      <c r="AN436" s="1" t="str">
        <f t="shared" si="21"/>
        <v xml:space="preserve">                     </v>
      </c>
    </row>
    <row r="437" spans="1:40" s="88" customFormat="1" ht="50.1" customHeight="1" x14ac:dyDescent="0.25">
      <c r="A437" s="92" t="s">
        <v>43</v>
      </c>
      <c r="B437" s="92" t="s">
        <v>52</v>
      </c>
      <c r="C437" s="92" t="s">
        <v>118</v>
      </c>
      <c r="D437" s="92" t="s">
        <v>1320</v>
      </c>
      <c r="E437" s="92" t="s">
        <v>1323</v>
      </c>
      <c r="F437" s="93">
        <v>15</v>
      </c>
      <c r="G437" s="94" t="s">
        <v>1324</v>
      </c>
      <c r="H437" s="83" t="str">
        <f>IF(M437&lt;&gt;"",VLOOKUP(M437,LISTAS·PAPP!$U$3:$Z$8,2,FALSE),"")</f>
        <v>GARANTIZAR UNA VIDA DIGNA CON IGUALES OPORTUNIDADES PARA TODAS LAS PERSONAS</v>
      </c>
      <c r="I437" s="85" t="str">
        <f>IF(M437&lt;&gt;"",VLOOKUP(M437,LISTAS·PAPP!$U$3:$Z$8,3,FALSE),"")</f>
        <v>FIN DE LA POBREZA</v>
      </c>
      <c r="J437" s="83" t="str">
        <f>IF(M437&lt;&gt;"",VLOOKUP(M437,LISTAS·PAPP!$U$3:$Z$8,4,FALSE),"")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7" s="83" t="str">
        <f>IF(C437&lt;&gt;"",VLOOKUP(C437,LISTAS·PAPP!$H$3:$O$119,4,FALSE),"")</f>
        <v>280 2230 DIRECCION DISTRITAL-17D11-MEJIA-RUMINAHUI-MIES</v>
      </c>
      <c r="L437" s="85" t="str">
        <f>IF(C437&lt;&gt;"",VLOOKUP(C437,LISTAS·PAPP!$H$3:$O$119,8,FALSE),"")</f>
        <v>02170500 RUMINAHUI</v>
      </c>
      <c r="M437" s="95" t="s">
        <v>1066</v>
      </c>
      <c r="N437" s="92" t="s">
        <v>1096</v>
      </c>
      <c r="O437" s="92" t="s">
        <v>1098</v>
      </c>
      <c r="P437" s="84" t="str">
        <f>IF(N437&lt;&gt;"",VLOOKUP(N437,LISTAS·PAPP!$U$9:$Y$125,5,FALSE),"")</f>
        <v>102800000.0000.383743</v>
      </c>
      <c r="Q437" s="83" t="str">
        <f>IF(O437&lt;&gt;"",VLOOKUP(O437,LISTAS·PAPP!$U$9:$W$125,3,FALSE),"")</f>
        <v>99999999 SIN ORIENTACION DE GASTO</v>
      </c>
      <c r="R437" s="92" t="s">
        <v>1119</v>
      </c>
      <c r="S437" s="173">
        <v>2001</v>
      </c>
      <c r="T437" s="173">
        <v>1</v>
      </c>
      <c r="U437" s="92" t="s">
        <v>372</v>
      </c>
      <c r="V437" s="92" t="s">
        <v>382</v>
      </c>
      <c r="W437" s="94">
        <v>710602</v>
      </c>
      <c r="X437" s="83" t="str">
        <f>IF(ISERROR(VLOOKUP(W437,LISTAS·PAPP!$AJ$3:$AK$903,2,0))," ",VLOOKUP(W437,LISTAS·PAPP!$AJ$3:$AK$903,2,0))</f>
        <v>Fondo de Reserva</v>
      </c>
      <c r="Y437" s="96">
        <v>11969.17</v>
      </c>
      <c r="Z437" s="97">
        <v>997.43083333333334</v>
      </c>
      <c r="AA437" s="97">
        <v>997.43083333333334</v>
      </c>
      <c r="AB437" s="97">
        <v>997.43083333333334</v>
      </c>
      <c r="AC437" s="97">
        <v>997.43083333333334</v>
      </c>
      <c r="AD437" s="97">
        <v>997.43083333333334</v>
      </c>
      <c r="AE437" s="97">
        <v>997.43083333333334</v>
      </c>
      <c r="AF437" s="97">
        <v>997.43083333333334</v>
      </c>
      <c r="AG437" s="97">
        <v>997.43083333333334</v>
      </c>
      <c r="AH437" s="97">
        <v>997.43083333333334</v>
      </c>
      <c r="AI437" s="97">
        <v>997.43083333333334</v>
      </c>
      <c r="AJ437" s="97">
        <v>997.43083333333334</v>
      </c>
      <c r="AK437" s="97">
        <v>997.43083333333334</v>
      </c>
      <c r="AL437" s="86">
        <f t="shared" si="19"/>
        <v>11969.170000000004</v>
      </c>
      <c r="AM437" s="87" t="str">
        <f t="shared" si="20"/>
        <v>OK</v>
      </c>
      <c r="AN437" s="1" t="str">
        <f t="shared" si="21"/>
        <v xml:space="preserve">                     </v>
      </c>
    </row>
    <row r="438" spans="1:40" s="88" customFormat="1" ht="50.1" customHeight="1" x14ac:dyDescent="0.25">
      <c r="A438" s="92" t="s">
        <v>43</v>
      </c>
      <c r="B438" s="92" t="s">
        <v>56</v>
      </c>
      <c r="C438" s="92" t="s">
        <v>122</v>
      </c>
      <c r="D438" s="92" t="s">
        <v>1320</v>
      </c>
      <c r="E438" s="92" t="s">
        <v>1323</v>
      </c>
      <c r="F438" s="93">
        <v>70</v>
      </c>
      <c r="G438" s="94" t="s">
        <v>1324</v>
      </c>
      <c r="H438" s="83" t="str">
        <f>IF(M438&lt;&gt;"",VLOOKUP(M438,LISTAS·PAPP!$U$3:$Z$8,2,FALSE),"")</f>
        <v>GARANTIZAR UNA VIDA DIGNA CON IGUALES OPORTUNIDADES PARA TODAS LAS PERSONAS</v>
      </c>
      <c r="I438" s="85" t="str">
        <f>IF(M438&lt;&gt;"",VLOOKUP(M438,LISTAS·PAPP!$U$3:$Z$8,3,FALSE),"")</f>
        <v>FIN DE LA POBREZA</v>
      </c>
      <c r="J438" s="83" t="str">
        <f>IF(M438&lt;&gt;"",VLOOKUP(M438,LISTAS·PAPP!$U$3:$Z$8,4,FALSE),"")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8" s="83" t="str">
        <f>IF(C438&lt;&gt;"",VLOOKUP(C438,LISTAS·PAPP!$H$3:$O$119,4,FALSE),"")</f>
        <v>280 3510 DIRECCION DISTRITAL-18D01-PARROQUIAS URBANAS (LAPENINSULA a SAN FRANCISCO) Y PARROQUIAS RURALES (AUGUSTO N. MARTINEZ a ATAHUALPA)-MIES</v>
      </c>
      <c r="L438" s="85" t="str">
        <f>IF(C438&lt;&gt;"",VLOOKUP(C438,LISTAS·PAPP!$H$3:$O$119,8,FALSE),"")</f>
        <v>02180100 AMBATO</v>
      </c>
      <c r="M438" s="95" t="s">
        <v>1066</v>
      </c>
      <c r="N438" s="92" t="s">
        <v>1096</v>
      </c>
      <c r="O438" s="92" t="s">
        <v>1098</v>
      </c>
      <c r="P438" s="84" t="str">
        <f>IF(N438&lt;&gt;"",VLOOKUP(N438,LISTAS·PAPP!$U$9:$Y$125,5,FALSE),"")</f>
        <v>102800000.0000.383743</v>
      </c>
      <c r="Q438" s="83" t="str">
        <f>IF(O438&lt;&gt;"",VLOOKUP(O438,LISTAS·PAPP!$U$9:$W$125,3,FALSE),"")</f>
        <v>99999999 SIN ORIENTACION DE GASTO</v>
      </c>
      <c r="R438" s="92" t="s">
        <v>1119</v>
      </c>
      <c r="S438" s="173">
        <v>2001</v>
      </c>
      <c r="T438" s="173">
        <v>1</v>
      </c>
      <c r="U438" s="92" t="s">
        <v>372</v>
      </c>
      <c r="V438" s="92" t="s">
        <v>382</v>
      </c>
      <c r="W438" s="94">
        <v>710203</v>
      </c>
      <c r="X438" s="83" t="str">
        <f>IF(ISERROR(VLOOKUP(W438,LISTAS·PAPP!$AJ$3:$AK$903,2,0))," ",VLOOKUP(W438,LISTAS·PAPP!$AJ$3:$AK$903,2,0))</f>
        <v>Decimo Tercer Sueldo</v>
      </c>
      <c r="Y438" s="96">
        <v>55542.5</v>
      </c>
      <c r="Z438" s="97">
        <v>4628.541666666667</v>
      </c>
      <c r="AA438" s="97">
        <v>4628.541666666667</v>
      </c>
      <c r="AB438" s="97">
        <v>4628.541666666667</v>
      </c>
      <c r="AC438" s="97">
        <v>4628.541666666667</v>
      </c>
      <c r="AD438" s="97">
        <v>4628.541666666667</v>
      </c>
      <c r="AE438" s="97">
        <v>4628.541666666667</v>
      </c>
      <c r="AF438" s="97">
        <v>4628.541666666667</v>
      </c>
      <c r="AG438" s="97">
        <v>4628.541666666667</v>
      </c>
      <c r="AH438" s="97">
        <v>4628.541666666667</v>
      </c>
      <c r="AI438" s="97">
        <v>4628.541666666667</v>
      </c>
      <c r="AJ438" s="97">
        <v>4628.541666666667</v>
      </c>
      <c r="AK438" s="97">
        <v>4628.541666666667</v>
      </c>
      <c r="AL438" s="86">
        <f t="shared" si="19"/>
        <v>55542.499999999993</v>
      </c>
      <c r="AM438" s="87" t="str">
        <f t="shared" si="20"/>
        <v>OK</v>
      </c>
      <c r="AN438" s="1" t="str">
        <f t="shared" si="21"/>
        <v xml:space="preserve">                     </v>
      </c>
    </row>
    <row r="439" spans="1:40" s="88" customFormat="1" ht="50.1" customHeight="1" x14ac:dyDescent="0.25">
      <c r="A439" s="92" t="s">
        <v>43</v>
      </c>
      <c r="B439" s="92" t="s">
        <v>56</v>
      </c>
      <c r="C439" s="92" t="s">
        <v>122</v>
      </c>
      <c r="D439" s="92" t="s">
        <v>1320</v>
      </c>
      <c r="E439" s="92" t="s">
        <v>1323</v>
      </c>
      <c r="F439" s="93">
        <v>70</v>
      </c>
      <c r="G439" s="94" t="s">
        <v>1324</v>
      </c>
      <c r="H439" s="83" t="str">
        <f>IF(M439&lt;&gt;"",VLOOKUP(M439,LISTAS·PAPP!$U$3:$Z$8,2,FALSE),"")</f>
        <v>GARANTIZAR UNA VIDA DIGNA CON IGUALES OPORTUNIDADES PARA TODAS LAS PERSONAS</v>
      </c>
      <c r="I439" s="85" t="str">
        <f>IF(M439&lt;&gt;"",VLOOKUP(M439,LISTAS·PAPP!$U$3:$Z$8,3,FALSE),"")</f>
        <v>FIN DE LA POBREZA</v>
      </c>
      <c r="J439" s="83" t="str">
        <f>IF(M439&lt;&gt;"",VLOOKUP(M439,LISTAS·PAPP!$U$3:$Z$8,4,FALSE),"")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39" s="83" t="str">
        <f>IF(C439&lt;&gt;"",VLOOKUP(C439,LISTAS·PAPP!$H$3:$O$119,4,FALSE),"")</f>
        <v>280 3510 DIRECCION DISTRITAL-18D01-PARROQUIAS URBANAS (LAPENINSULA a SAN FRANCISCO) Y PARROQUIAS RURALES (AUGUSTO N. MARTINEZ a ATAHUALPA)-MIES</v>
      </c>
      <c r="L439" s="85" t="str">
        <f>IF(C439&lt;&gt;"",VLOOKUP(C439,LISTAS·PAPP!$H$3:$O$119,8,FALSE),"")</f>
        <v>02180100 AMBATO</v>
      </c>
      <c r="M439" s="95" t="s">
        <v>1066</v>
      </c>
      <c r="N439" s="92" t="s">
        <v>1096</v>
      </c>
      <c r="O439" s="92" t="s">
        <v>1098</v>
      </c>
      <c r="P439" s="84" t="str">
        <f>IF(N439&lt;&gt;"",VLOOKUP(N439,LISTAS·PAPP!$U$9:$Y$125,5,FALSE),"")</f>
        <v>102800000.0000.383743</v>
      </c>
      <c r="Q439" s="83" t="str">
        <f>IF(O439&lt;&gt;"",VLOOKUP(O439,LISTAS·PAPP!$U$9:$W$125,3,FALSE),"")</f>
        <v>99999999 SIN ORIENTACION DE GASTO</v>
      </c>
      <c r="R439" s="92" t="s">
        <v>1119</v>
      </c>
      <c r="S439" s="173">
        <v>2001</v>
      </c>
      <c r="T439" s="173">
        <v>1</v>
      </c>
      <c r="U439" s="92" t="s">
        <v>372</v>
      </c>
      <c r="V439" s="92" t="s">
        <v>382</v>
      </c>
      <c r="W439" s="94">
        <v>710204</v>
      </c>
      <c r="X439" s="83" t="str">
        <f>IF(ISERROR(VLOOKUP(W439,LISTAS·PAPP!$AJ$3:$AK$903,2,0))," ",VLOOKUP(W439,LISTAS·PAPP!$AJ$3:$AK$903,2,0))</f>
        <v>Decimo Cuarto Sueldo</v>
      </c>
      <c r="Y439" s="96">
        <v>27000</v>
      </c>
      <c r="Z439" s="97">
        <v>2250</v>
      </c>
      <c r="AA439" s="97">
        <v>2250</v>
      </c>
      <c r="AB439" s="97">
        <v>2250</v>
      </c>
      <c r="AC439" s="97">
        <v>2250</v>
      </c>
      <c r="AD439" s="97">
        <v>2250</v>
      </c>
      <c r="AE439" s="97">
        <v>2250</v>
      </c>
      <c r="AF439" s="97">
        <v>2250</v>
      </c>
      <c r="AG439" s="97">
        <v>2250</v>
      </c>
      <c r="AH439" s="97">
        <v>2250</v>
      </c>
      <c r="AI439" s="97">
        <v>2250</v>
      </c>
      <c r="AJ439" s="97">
        <v>2250</v>
      </c>
      <c r="AK439" s="97">
        <v>2250</v>
      </c>
      <c r="AL439" s="86">
        <f t="shared" si="19"/>
        <v>27000</v>
      </c>
      <c r="AM439" s="87" t="str">
        <f t="shared" si="20"/>
        <v>OK</v>
      </c>
      <c r="AN439" s="1" t="str">
        <f t="shared" si="21"/>
        <v xml:space="preserve">                     </v>
      </c>
    </row>
    <row r="440" spans="1:40" s="88" customFormat="1" ht="50.1" customHeight="1" x14ac:dyDescent="0.25">
      <c r="A440" s="92" t="s">
        <v>43</v>
      </c>
      <c r="B440" s="92" t="s">
        <v>56</v>
      </c>
      <c r="C440" s="92" t="s">
        <v>122</v>
      </c>
      <c r="D440" s="92" t="s">
        <v>1320</v>
      </c>
      <c r="E440" s="92" t="s">
        <v>1323</v>
      </c>
      <c r="F440" s="93">
        <v>70</v>
      </c>
      <c r="G440" s="94" t="s">
        <v>1324</v>
      </c>
      <c r="H440" s="83" t="str">
        <f>IF(M440&lt;&gt;"",VLOOKUP(M440,LISTAS·PAPP!$U$3:$Z$8,2,FALSE),"")</f>
        <v>GARANTIZAR UNA VIDA DIGNA CON IGUALES OPORTUNIDADES PARA TODAS LAS PERSONAS</v>
      </c>
      <c r="I440" s="85" t="str">
        <f>IF(M440&lt;&gt;"",VLOOKUP(M440,LISTAS·PAPP!$U$3:$Z$8,3,FALSE),"")</f>
        <v>FIN DE LA POBREZA</v>
      </c>
      <c r="J440" s="83" t="str">
        <f>IF(M440&lt;&gt;"",VLOOKUP(M440,LISTAS·PAPP!$U$3:$Z$8,4,FALSE),"")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0" s="83" t="str">
        <f>IF(C440&lt;&gt;"",VLOOKUP(C440,LISTAS·PAPP!$H$3:$O$119,4,FALSE),"")</f>
        <v>280 3510 DIRECCION DISTRITAL-18D01-PARROQUIAS URBANAS (LAPENINSULA a SAN FRANCISCO) Y PARROQUIAS RURALES (AUGUSTO N. MARTINEZ a ATAHUALPA)-MIES</v>
      </c>
      <c r="L440" s="85" t="str">
        <f>IF(C440&lt;&gt;"",VLOOKUP(C440,LISTAS·PAPP!$H$3:$O$119,8,FALSE),"")</f>
        <v>02180100 AMBATO</v>
      </c>
      <c r="M440" s="95" t="s">
        <v>1066</v>
      </c>
      <c r="N440" s="92" t="s">
        <v>1096</v>
      </c>
      <c r="O440" s="92" t="s">
        <v>1098</v>
      </c>
      <c r="P440" s="84" t="str">
        <f>IF(N440&lt;&gt;"",VLOOKUP(N440,LISTAS·PAPP!$U$9:$Y$125,5,FALSE),"")</f>
        <v>102800000.0000.383743</v>
      </c>
      <c r="Q440" s="83" t="str">
        <f>IF(O440&lt;&gt;"",VLOOKUP(O440,LISTAS·PAPP!$U$9:$W$125,3,FALSE),"")</f>
        <v>99999999 SIN ORIENTACION DE GASTO</v>
      </c>
      <c r="R440" s="92" t="s">
        <v>1119</v>
      </c>
      <c r="S440" s="173">
        <v>2001</v>
      </c>
      <c r="T440" s="173">
        <v>1</v>
      </c>
      <c r="U440" s="92" t="s">
        <v>372</v>
      </c>
      <c r="V440" s="92" t="s">
        <v>382</v>
      </c>
      <c r="W440" s="94">
        <v>710510</v>
      </c>
      <c r="X440" s="83" t="str">
        <f>IF(ISERROR(VLOOKUP(W440,LISTAS·PAPP!$AJ$3:$AK$903,2,0))," ",VLOOKUP(W440,LISTAS·PAPP!$AJ$3:$AK$903,2,0))</f>
        <v>Servicios Personales por Contrato</v>
      </c>
      <c r="Y440" s="96">
        <v>666510</v>
      </c>
      <c r="Z440" s="97">
        <v>55542.5</v>
      </c>
      <c r="AA440" s="97">
        <v>55542.5</v>
      </c>
      <c r="AB440" s="97">
        <v>55542.5</v>
      </c>
      <c r="AC440" s="97">
        <v>55542.5</v>
      </c>
      <c r="AD440" s="97">
        <v>55542.5</v>
      </c>
      <c r="AE440" s="97">
        <v>55542.5</v>
      </c>
      <c r="AF440" s="97">
        <v>55542.5</v>
      </c>
      <c r="AG440" s="97">
        <v>55542.5</v>
      </c>
      <c r="AH440" s="97">
        <v>55542.5</v>
      </c>
      <c r="AI440" s="97">
        <v>55542.5</v>
      </c>
      <c r="AJ440" s="97">
        <v>55542.5</v>
      </c>
      <c r="AK440" s="97">
        <v>55542.5</v>
      </c>
      <c r="AL440" s="86">
        <f t="shared" si="19"/>
        <v>666510</v>
      </c>
      <c r="AM440" s="87" t="str">
        <f t="shared" si="20"/>
        <v>OK</v>
      </c>
      <c r="AN440" s="1" t="str">
        <f t="shared" si="21"/>
        <v xml:space="preserve">                     </v>
      </c>
    </row>
    <row r="441" spans="1:40" s="88" customFormat="1" ht="50.1" customHeight="1" x14ac:dyDescent="0.25">
      <c r="A441" s="92" t="s">
        <v>43</v>
      </c>
      <c r="B441" s="92" t="s">
        <v>56</v>
      </c>
      <c r="C441" s="92" t="s">
        <v>122</v>
      </c>
      <c r="D441" s="92" t="s">
        <v>1320</v>
      </c>
      <c r="E441" s="92" t="s">
        <v>1323</v>
      </c>
      <c r="F441" s="93">
        <v>70</v>
      </c>
      <c r="G441" s="94" t="s">
        <v>1324</v>
      </c>
      <c r="H441" s="83" t="str">
        <f>IF(M441&lt;&gt;"",VLOOKUP(M441,LISTAS·PAPP!$U$3:$Z$8,2,FALSE),"")</f>
        <v>GARANTIZAR UNA VIDA DIGNA CON IGUALES OPORTUNIDADES PARA TODAS LAS PERSONAS</v>
      </c>
      <c r="I441" s="85" t="str">
        <f>IF(M441&lt;&gt;"",VLOOKUP(M441,LISTAS·PAPP!$U$3:$Z$8,3,FALSE),"")</f>
        <v>FIN DE LA POBREZA</v>
      </c>
      <c r="J441" s="83" t="str">
        <f>IF(M441&lt;&gt;"",VLOOKUP(M441,LISTAS·PAPP!$U$3:$Z$8,4,FALSE),"")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1" s="83" t="str">
        <f>IF(C441&lt;&gt;"",VLOOKUP(C441,LISTAS·PAPP!$H$3:$O$119,4,FALSE),"")</f>
        <v>280 3510 DIRECCION DISTRITAL-18D01-PARROQUIAS URBANAS (LAPENINSULA a SAN FRANCISCO) Y PARROQUIAS RURALES (AUGUSTO N. MARTINEZ a ATAHUALPA)-MIES</v>
      </c>
      <c r="L441" s="85" t="str">
        <f>IF(C441&lt;&gt;"",VLOOKUP(C441,LISTAS·PAPP!$H$3:$O$119,8,FALSE),"")</f>
        <v>02180100 AMBATO</v>
      </c>
      <c r="M441" s="95" t="s">
        <v>1066</v>
      </c>
      <c r="N441" s="92" t="s">
        <v>1096</v>
      </c>
      <c r="O441" s="92" t="s">
        <v>1098</v>
      </c>
      <c r="P441" s="84" t="str">
        <f>IF(N441&lt;&gt;"",VLOOKUP(N441,LISTAS·PAPP!$U$9:$Y$125,5,FALSE),"")</f>
        <v>102800000.0000.383743</v>
      </c>
      <c r="Q441" s="83" t="str">
        <f>IF(O441&lt;&gt;"",VLOOKUP(O441,LISTAS·PAPP!$U$9:$W$125,3,FALSE),"")</f>
        <v>99999999 SIN ORIENTACION DE GASTO</v>
      </c>
      <c r="R441" s="92" t="s">
        <v>1119</v>
      </c>
      <c r="S441" s="173">
        <v>2001</v>
      </c>
      <c r="T441" s="173">
        <v>1</v>
      </c>
      <c r="U441" s="92" t="s">
        <v>372</v>
      </c>
      <c r="V441" s="92" t="s">
        <v>382</v>
      </c>
      <c r="W441" s="94">
        <v>710601</v>
      </c>
      <c r="X441" s="83" t="str">
        <f>IF(ISERROR(VLOOKUP(W441,LISTAS·PAPP!$AJ$3:$AK$903,2,0))," ",VLOOKUP(W441,LISTAS·PAPP!$AJ$3:$AK$903,2,0))</f>
        <v>Aporte Patronal</v>
      </c>
      <c r="Y441" s="96">
        <v>64318.22</v>
      </c>
      <c r="Z441" s="97">
        <v>5359.8516666666665</v>
      </c>
      <c r="AA441" s="97">
        <v>5359.8516666666665</v>
      </c>
      <c r="AB441" s="97">
        <v>5359.8516666666665</v>
      </c>
      <c r="AC441" s="97">
        <v>5359.8516666666665</v>
      </c>
      <c r="AD441" s="97">
        <v>5359.8516666666665</v>
      </c>
      <c r="AE441" s="97">
        <v>5359.8516666666665</v>
      </c>
      <c r="AF441" s="97">
        <v>5359.8516666666665</v>
      </c>
      <c r="AG441" s="97">
        <v>5359.8516666666665</v>
      </c>
      <c r="AH441" s="97">
        <v>5359.8516666666665</v>
      </c>
      <c r="AI441" s="97">
        <v>5359.8516666666665</v>
      </c>
      <c r="AJ441" s="97">
        <v>5359.8516666666665</v>
      </c>
      <c r="AK441" s="97">
        <v>5359.8516666666665</v>
      </c>
      <c r="AL441" s="86">
        <f t="shared" si="19"/>
        <v>64318.220000000008</v>
      </c>
      <c r="AM441" s="87" t="str">
        <f t="shared" si="20"/>
        <v>OK</v>
      </c>
      <c r="AN441" s="1" t="str">
        <f t="shared" si="21"/>
        <v xml:space="preserve">                     </v>
      </c>
    </row>
    <row r="442" spans="1:40" s="88" customFormat="1" ht="50.1" customHeight="1" x14ac:dyDescent="0.25">
      <c r="A442" s="92" t="s">
        <v>43</v>
      </c>
      <c r="B442" s="92" t="s">
        <v>56</v>
      </c>
      <c r="C442" s="92" t="s">
        <v>122</v>
      </c>
      <c r="D442" s="92" t="s">
        <v>1320</v>
      </c>
      <c r="E442" s="92" t="s">
        <v>1323</v>
      </c>
      <c r="F442" s="93">
        <v>70</v>
      </c>
      <c r="G442" s="94" t="s">
        <v>1324</v>
      </c>
      <c r="H442" s="83" t="str">
        <f>IF(M442&lt;&gt;"",VLOOKUP(M442,LISTAS·PAPP!$U$3:$Z$8,2,FALSE),"")</f>
        <v>GARANTIZAR UNA VIDA DIGNA CON IGUALES OPORTUNIDADES PARA TODAS LAS PERSONAS</v>
      </c>
      <c r="I442" s="85" t="str">
        <f>IF(M442&lt;&gt;"",VLOOKUP(M442,LISTAS·PAPP!$U$3:$Z$8,3,FALSE),"")</f>
        <v>FIN DE LA POBREZA</v>
      </c>
      <c r="J442" s="83" t="str">
        <f>IF(M442&lt;&gt;"",VLOOKUP(M442,LISTAS·PAPP!$U$3:$Z$8,4,FALSE),"")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2" s="83" t="str">
        <f>IF(C442&lt;&gt;"",VLOOKUP(C442,LISTAS·PAPP!$H$3:$O$119,4,FALSE),"")</f>
        <v>280 3510 DIRECCION DISTRITAL-18D01-PARROQUIAS URBANAS (LAPENINSULA a SAN FRANCISCO) Y PARROQUIAS RURALES (AUGUSTO N. MARTINEZ a ATAHUALPA)-MIES</v>
      </c>
      <c r="L442" s="85" t="str">
        <f>IF(C442&lt;&gt;"",VLOOKUP(C442,LISTAS·PAPP!$H$3:$O$119,8,FALSE),"")</f>
        <v>02180100 AMBATO</v>
      </c>
      <c r="M442" s="95" t="s">
        <v>1066</v>
      </c>
      <c r="N442" s="92" t="s">
        <v>1096</v>
      </c>
      <c r="O442" s="92" t="s">
        <v>1098</v>
      </c>
      <c r="P442" s="84" t="str">
        <f>IF(N442&lt;&gt;"",VLOOKUP(N442,LISTAS·PAPP!$U$9:$Y$125,5,FALSE),"")</f>
        <v>102800000.0000.383743</v>
      </c>
      <c r="Q442" s="83" t="str">
        <f>IF(O442&lt;&gt;"",VLOOKUP(O442,LISTAS·PAPP!$U$9:$W$125,3,FALSE),"")</f>
        <v>99999999 SIN ORIENTACION DE GASTO</v>
      </c>
      <c r="R442" s="92" t="s">
        <v>1119</v>
      </c>
      <c r="S442" s="173">
        <v>2001</v>
      </c>
      <c r="T442" s="173">
        <v>1</v>
      </c>
      <c r="U442" s="92" t="s">
        <v>372</v>
      </c>
      <c r="V442" s="92" t="s">
        <v>382</v>
      </c>
      <c r="W442" s="94">
        <v>710602</v>
      </c>
      <c r="X442" s="83" t="str">
        <f>IF(ISERROR(VLOOKUP(W442,LISTAS·PAPP!$AJ$3:$AK$903,2,0))," ",VLOOKUP(W442,LISTAS·PAPP!$AJ$3:$AK$903,2,0))</f>
        <v>Fondo de Reserva</v>
      </c>
      <c r="Y442" s="96">
        <v>55542.5</v>
      </c>
      <c r="Z442" s="97">
        <v>4628.541666666667</v>
      </c>
      <c r="AA442" s="97">
        <v>4628.541666666667</v>
      </c>
      <c r="AB442" s="97">
        <v>4628.541666666667</v>
      </c>
      <c r="AC442" s="97">
        <v>4628.541666666667</v>
      </c>
      <c r="AD442" s="97">
        <v>4628.541666666667</v>
      </c>
      <c r="AE442" s="97">
        <v>4628.541666666667</v>
      </c>
      <c r="AF442" s="97">
        <v>4628.541666666667</v>
      </c>
      <c r="AG442" s="97">
        <v>4628.541666666667</v>
      </c>
      <c r="AH442" s="97">
        <v>4628.541666666667</v>
      </c>
      <c r="AI442" s="97">
        <v>4628.541666666667</v>
      </c>
      <c r="AJ442" s="97">
        <v>4628.541666666667</v>
      </c>
      <c r="AK442" s="97">
        <v>4628.541666666667</v>
      </c>
      <c r="AL442" s="86">
        <f t="shared" si="19"/>
        <v>55542.499999999993</v>
      </c>
      <c r="AM442" s="87" t="str">
        <f t="shared" si="20"/>
        <v>OK</v>
      </c>
      <c r="AN442" s="1" t="str">
        <f t="shared" si="21"/>
        <v xml:space="preserve">                     </v>
      </c>
    </row>
    <row r="443" spans="1:40" s="88" customFormat="1" ht="50.1" customHeight="1" x14ac:dyDescent="0.25">
      <c r="A443" s="92" t="s">
        <v>43</v>
      </c>
      <c r="B443" s="92" t="s">
        <v>56</v>
      </c>
      <c r="C443" s="92" t="s">
        <v>121</v>
      </c>
      <c r="D443" s="92" t="s">
        <v>1320</v>
      </c>
      <c r="E443" s="92" t="s">
        <v>1323</v>
      </c>
      <c r="F443" s="93">
        <v>103</v>
      </c>
      <c r="G443" s="94" t="s">
        <v>1324</v>
      </c>
      <c r="H443" s="83" t="str">
        <f>IF(M443&lt;&gt;"",VLOOKUP(M443,LISTAS·PAPP!$U$3:$Z$8,2,FALSE),"")</f>
        <v>GARANTIZAR UNA VIDA DIGNA CON IGUALES OPORTUNIDADES PARA TODAS LAS PERSONAS</v>
      </c>
      <c r="I443" s="85" t="str">
        <f>IF(M443&lt;&gt;"",VLOOKUP(M443,LISTAS·PAPP!$U$3:$Z$8,3,FALSE),"")</f>
        <v>FIN DE LA POBREZA</v>
      </c>
      <c r="J443" s="83" t="str">
        <f>IF(M443&lt;&gt;"",VLOOKUP(M443,LISTAS·PAPP!$U$3:$Z$8,4,FALSE),"")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3" s="83" t="str">
        <f>IF(C443&lt;&gt;"",VLOOKUP(C443,LISTAS·PAPP!$H$3:$O$119,4,FALSE),"")</f>
        <v>280 3310 DIRECCION DISTRITAL-06D01-CHAMBO-RIOBAMBA-MIES</v>
      </c>
      <c r="L443" s="85" t="str">
        <f>IF(C443&lt;&gt;"",VLOOKUP(C443,LISTAS·PAPP!$H$3:$O$119,8,FALSE),"")</f>
        <v>02060100 RIOBAMBA</v>
      </c>
      <c r="M443" s="95" t="s">
        <v>1066</v>
      </c>
      <c r="N443" s="92" t="s">
        <v>1096</v>
      </c>
      <c r="O443" s="92" t="s">
        <v>1098</v>
      </c>
      <c r="P443" s="84" t="str">
        <f>IF(N443&lt;&gt;"",VLOOKUP(N443,LISTAS·PAPP!$U$9:$Y$125,5,FALSE),"")</f>
        <v>102800000.0000.383743</v>
      </c>
      <c r="Q443" s="83" t="str">
        <f>IF(O443&lt;&gt;"",VLOOKUP(O443,LISTAS·PAPP!$U$9:$W$125,3,FALSE),"")</f>
        <v>99999999 SIN ORIENTACION DE GASTO</v>
      </c>
      <c r="R443" s="92" t="s">
        <v>1119</v>
      </c>
      <c r="S443" s="173">
        <v>2001</v>
      </c>
      <c r="T443" s="173">
        <v>1</v>
      </c>
      <c r="U443" s="92" t="s">
        <v>372</v>
      </c>
      <c r="V443" s="92" t="s">
        <v>382</v>
      </c>
      <c r="W443" s="94">
        <v>710203</v>
      </c>
      <c r="X443" s="83" t="str">
        <f>IF(ISERROR(VLOOKUP(W443,LISTAS·PAPP!$AJ$3:$AK$903,2,0))," ",VLOOKUP(W443,LISTAS·PAPP!$AJ$3:$AK$903,2,0))</f>
        <v>Decimo Tercer Sueldo</v>
      </c>
      <c r="Y443" s="96">
        <v>83865.16</v>
      </c>
      <c r="Z443" s="97">
        <v>6988.7633333333333</v>
      </c>
      <c r="AA443" s="97">
        <v>6988.7633333333333</v>
      </c>
      <c r="AB443" s="97">
        <v>6988.7633333333333</v>
      </c>
      <c r="AC443" s="97">
        <v>6988.7633333333333</v>
      </c>
      <c r="AD443" s="97">
        <v>6988.7633333333333</v>
      </c>
      <c r="AE443" s="97">
        <v>6988.7633333333333</v>
      </c>
      <c r="AF443" s="97">
        <v>6988.7633333333333</v>
      </c>
      <c r="AG443" s="97">
        <v>6988.7633333333333</v>
      </c>
      <c r="AH443" s="97">
        <v>6988.7633333333333</v>
      </c>
      <c r="AI443" s="97">
        <v>6988.7633333333333</v>
      </c>
      <c r="AJ443" s="97">
        <v>6988.7633333333333</v>
      </c>
      <c r="AK443" s="97">
        <v>6988.7633333333333</v>
      </c>
      <c r="AL443" s="86">
        <f t="shared" si="19"/>
        <v>83865.160000000018</v>
      </c>
      <c r="AM443" s="87" t="str">
        <f t="shared" si="20"/>
        <v>OK</v>
      </c>
      <c r="AN443" s="1" t="str">
        <f t="shared" si="21"/>
        <v xml:space="preserve">                     </v>
      </c>
    </row>
    <row r="444" spans="1:40" s="88" customFormat="1" ht="50.1" customHeight="1" x14ac:dyDescent="0.25">
      <c r="A444" s="92" t="s">
        <v>43</v>
      </c>
      <c r="B444" s="92" t="s">
        <v>56</v>
      </c>
      <c r="C444" s="92" t="s">
        <v>121</v>
      </c>
      <c r="D444" s="92" t="s">
        <v>1320</v>
      </c>
      <c r="E444" s="92" t="s">
        <v>1323</v>
      </c>
      <c r="F444" s="93">
        <v>103</v>
      </c>
      <c r="G444" s="94" t="s">
        <v>1324</v>
      </c>
      <c r="H444" s="83" t="str">
        <f>IF(M444&lt;&gt;"",VLOOKUP(M444,LISTAS·PAPP!$U$3:$Z$8,2,FALSE),"")</f>
        <v>GARANTIZAR UNA VIDA DIGNA CON IGUALES OPORTUNIDADES PARA TODAS LAS PERSONAS</v>
      </c>
      <c r="I444" s="85" t="str">
        <f>IF(M444&lt;&gt;"",VLOOKUP(M444,LISTAS·PAPP!$U$3:$Z$8,3,FALSE),"")</f>
        <v>FIN DE LA POBREZA</v>
      </c>
      <c r="J444" s="83" t="str">
        <f>IF(M444&lt;&gt;"",VLOOKUP(M444,LISTAS·PAPP!$U$3:$Z$8,4,FALSE),"")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4" s="83" t="str">
        <f>IF(C444&lt;&gt;"",VLOOKUP(C444,LISTAS·PAPP!$H$3:$O$119,4,FALSE),"")</f>
        <v>280 3310 DIRECCION DISTRITAL-06D01-CHAMBO-RIOBAMBA-MIES</v>
      </c>
      <c r="L444" s="85" t="str">
        <f>IF(C444&lt;&gt;"",VLOOKUP(C444,LISTAS·PAPP!$H$3:$O$119,8,FALSE),"")</f>
        <v>02060100 RIOBAMBA</v>
      </c>
      <c r="M444" s="95" t="s">
        <v>1066</v>
      </c>
      <c r="N444" s="92" t="s">
        <v>1096</v>
      </c>
      <c r="O444" s="92" t="s">
        <v>1098</v>
      </c>
      <c r="P444" s="84" t="str">
        <f>IF(N444&lt;&gt;"",VLOOKUP(N444,LISTAS·PAPP!$U$9:$Y$125,5,FALSE),"")</f>
        <v>102800000.0000.383743</v>
      </c>
      <c r="Q444" s="83" t="str">
        <f>IF(O444&lt;&gt;"",VLOOKUP(O444,LISTAS·PAPP!$U$9:$W$125,3,FALSE),"")</f>
        <v>99999999 SIN ORIENTACION DE GASTO</v>
      </c>
      <c r="R444" s="92" t="s">
        <v>1119</v>
      </c>
      <c r="S444" s="173">
        <v>2001</v>
      </c>
      <c r="T444" s="173">
        <v>1</v>
      </c>
      <c r="U444" s="92" t="s">
        <v>372</v>
      </c>
      <c r="V444" s="92" t="s">
        <v>382</v>
      </c>
      <c r="W444" s="94">
        <v>710204</v>
      </c>
      <c r="X444" s="83" t="str">
        <f>IF(ISERROR(VLOOKUP(W444,LISTAS·PAPP!$AJ$3:$AK$903,2,0))," ",VLOOKUP(W444,LISTAS·PAPP!$AJ$3:$AK$903,2,0))</f>
        <v>Decimo Cuarto Sueldo</v>
      </c>
      <c r="Y444" s="96">
        <v>40866.67</v>
      </c>
      <c r="Z444" s="97">
        <v>3405.5558333333333</v>
      </c>
      <c r="AA444" s="97">
        <v>3405.5558333333333</v>
      </c>
      <c r="AB444" s="97">
        <v>3405.5558333333333</v>
      </c>
      <c r="AC444" s="97">
        <v>3405.5558333333333</v>
      </c>
      <c r="AD444" s="97">
        <v>3405.5558333333333</v>
      </c>
      <c r="AE444" s="97">
        <v>3405.5558333333333</v>
      </c>
      <c r="AF444" s="97">
        <v>3405.5558333333333</v>
      </c>
      <c r="AG444" s="97">
        <v>3405.5558333333333</v>
      </c>
      <c r="AH444" s="97">
        <v>3405.5558333333333</v>
      </c>
      <c r="AI444" s="97">
        <v>3405.5558333333333</v>
      </c>
      <c r="AJ444" s="97">
        <v>3405.5558333333333</v>
      </c>
      <c r="AK444" s="97">
        <v>3405.5558333333333</v>
      </c>
      <c r="AL444" s="86">
        <f t="shared" si="19"/>
        <v>40866.669999999991</v>
      </c>
      <c r="AM444" s="87" t="str">
        <f t="shared" si="20"/>
        <v>OK</v>
      </c>
      <c r="AN444" s="1" t="str">
        <f t="shared" si="21"/>
        <v xml:space="preserve">                     </v>
      </c>
    </row>
    <row r="445" spans="1:40" s="88" customFormat="1" ht="50.1" customHeight="1" x14ac:dyDescent="0.25">
      <c r="A445" s="92" t="s">
        <v>43</v>
      </c>
      <c r="B445" s="92" t="s">
        <v>56</v>
      </c>
      <c r="C445" s="92" t="s">
        <v>121</v>
      </c>
      <c r="D445" s="92" t="s">
        <v>1320</v>
      </c>
      <c r="E445" s="92" t="s">
        <v>1323</v>
      </c>
      <c r="F445" s="93">
        <v>103</v>
      </c>
      <c r="G445" s="94" t="s">
        <v>1324</v>
      </c>
      <c r="H445" s="83" t="str">
        <f>IF(M445&lt;&gt;"",VLOOKUP(M445,LISTAS·PAPP!$U$3:$Z$8,2,FALSE),"")</f>
        <v>GARANTIZAR UNA VIDA DIGNA CON IGUALES OPORTUNIDADES PARA TODAS LAS PERSONAS</v>
      </c>
      <c r="I445" s="85" t="str">
        <f>IF(M445&lt;&gt;"",VLOOKUP(M445,LISTAS·PAPP!$U$3:$Z$8,3,FALSE),"")</f>
        <v>FIN DE LA POBREZA</v>
      </c>
      <c r="J445" s="83" t="str">
        <f>IF(M445&lt;&gt;"",VLOOKUP(M445,LISTAS·PAPP!$U$3:$Z$8,4,FALSE),"")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5" s="83" t="str">
        <f>IF(C445&lt;&gt;"",VLOOKUP(C445,LISTAS·PAPP!$H$3:$O$119,4,FALSE),"")</f>
        <v>280 3310 DIRECCION DISTRITAL-06D01-CHAMBO-RIOBAMBA-MIES</v>
      </c>
      <c r="L445" s="85" t="str">
        <f>IF(C445&lt;&gt;"",VLOOKUP(C445,LISTAS·PAPP!$H$3:$O$119,8,FALSE),"")</f>
        <v>02060100 RIOBAMBA</v>
      </c>
      <c r="M445" s="95" t="s">
        <v>1066</v>
      </c>
      <c r="N445" s="92" t="s">
        <v>1096</v>
      </c>
      <c r="O445" s="92" t="s">
        <v>1098</v>
      </c>
      <c r="P445" s="84" t="str">
        <f>IF(N445&lt;&gt;"",VLOOKUP(N445,LISTAS·PAPP!$U$9:$Y$125,5,FALSE),"")</f>
        <v>102800000.0000.383743</v>
      </c>
      <c r="Q445" s="83" t="str">
        <f>IF(O445&lt;&gt;"",VLOOKUP(O445,LISTAS·PAPP!$U$9:$W$125,3,FALSE),"")</f>
        <v>99999999 SIN ORIENTACION DE GASTO</v>
      </c>
      <c r="R445" s="92" t="s">
        <v>1119</v>
      </c>
      <c r="S445" s="173">
        <v>2001</v>
      </c>
      <c r="T445" s="173">
        <v>1</v>
      </c>
      <c r="U445" s="92" t="s">
        <v>372</v>
      </c>
      <c r="V445" s="92" t="s">
        <v>382</v>
      </c>
      <c r="W445" s="94">
        <v>710510</v>
      </c>
      <c r="X445" s="83" t="str">
        <f>IF(ISERROR(VLOOKUP(W445,LISTAS·PAPP!$AJ$3:$AK$903,2,0))," ",VLOOKUP(W445,LISTAS·PAPP!$AJ$3:$AK$903,2,0))</f>
        <v>Servicios Personales por Contrato</v>
      </c>
      <c r="Y445" s="96">
        <v>1006382</v>
      </c>
      <c r="Z445" s="97">
        <v>83865.166666666672</v>
      </c>
      <c r="AA445" s="97">
        <v>83865.166666666672</v>
      </c>
      <c r="AB445" s="97">
        <v>83865.166666666672</v>
      </c>
      <c r="AC445" s="97">
        <v>83865.166666666672</v>
      </c>
      <c r="AD445" s="97">
        <v>83865.166666666672</v>
      </c>
      <c r="AE445" s="97">
        <v>83865.166666666672</v>
      </c>
      <c r="AF445" s="97">
        <v>83865.166666666672</v>
      </c>
      <c r="AG445" s="97">
        <v>83865.166666666672</v>
      </c>
      <c r="AH445" s="97">
        <v>83865.166666666672</v>
      </c>
      <c r="AI445" s="97">
        <v>83865.166666666672</v>
      </c>
      <c r="AJ445" s="97">
        <v>83865.166666666672</v>
      </c>
      <c r="AK445" s="97">
        <v>83865.166666666672</v>
      </c>
      <c r="AL445" s="86">
        <f t="shared" si="19"/>
        <v>1006381.9999999999</v>
      </c>
      <c r="AM445" s="87" t="str">
        <f t="shared" si="20"/>
        <v>OK</v>
      </c>
      <c r="AN445" s="1" t="str">
        <f t="shared" si="21"/>
        <v xml:space="preserve">                     </v>
      </c>
    </row>
    <row r="446" spans="1:40" s="88" customFormat="1" ht="50.1" customHeight="1" x14ac:dyDescent="0.25">
      <c r="A446" s="92" t="s">
        <v>43</v>
      </c>
      <c r="B446" s="92" t="s">
        <v>56</v>
      </c>
      <c r="C446" s="92" t="s">
        <v>121</v>
      </c>
      <c r="D446" s="92" t="s">
        <v>1320</v>
      </c>
      <c r="E446" s="92" t="s">
        <v>1323</v>
      </c>
      <c r="F446" s="93">
        <v>103</v>
      </c>
      <c r="G446" s="94" t="s">
        <v>1324</v>
      </c>
      <c r="H446" s="83" t="str">
        <f>IF(M446&lt;&gt;"",VLOOKUP(M446,LISTAS·PAPP!$U$3:$Z$8,2,FALSE),"")</f>
        <v>GARANTIZAR UNA VIDA DIGNA CON IGUALES OPORTUNIDADES PARA TODAS LAS PERSONAS</v>
      </c>
      <c r="I446" s="85" t="str">
        <f>IF(M446&lt;&gt;"",VLOOKUP(M446,LISTAS·PAPP!$U$3:$Z$8,3,FALSE),"")</f>
        <v>FIN DE LA POBREZA</v>
      </c>
      <c r="J446" s="83" t="str">
        <f>IF(M446&lt;&gt;"",VLOOKUP(M446,LISTAS·PAPP!$U$3:$Z$8,4,FALSE),"")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6" s="83" t="str">
        <f>IF(C446&lt;&gt;"",VLOOKUP(C446,LISTAS·PAPP!$H$3:$O$119,4,FALSE),"")</f>
        <v>280 3310 DIRECCION DISTRITAL-06D01-CHAMBO-RIOBAMBA-MIES</v>
      </c>
      <c r="L446" s="85" t="str">
        <f>IF(C446&lt;&gt;"",VLOOKUP(C446,LISTAS·PAPP!$H$3:$O$119,8,FALSE),"")</f>
        <v>02060100 RIOBAMBA</v>
      </c>
      <c r="M446" s="95" t="s">
        <v>1066</v>
      </c>
      <c r="N446" s="92" t="s">
        <v>1096</v>
      </c>
      <c r="O446" s="92" t="s">
        <v>1098</v>
      </c>
      <c r="P446" s="84" t="str">
        <f>IF(N446&lt;&gt;"",VLOOKUP(N446,LISTAS·PAPP!$U$9:$Y$125,5,FALSE),"")</f>
        <v>102800000.0000.383743</v>
      </c>
      <c r="Q446" s="83" t="str">
        <f>IF(O446&lt;&gt;"",VLOOKUP(O446,LISTAS·PAPP!$U$9:$W$125,3,FALSE),"")</f>
        <v>99999999 SIN ORIENTACION DE GASTO</v>
      </c>
      <c r="R446" s="92" t="s">
        <v>1119</v>
      </c>
      <c r="S446" s="173">
        <v>2001</v>
      </c>
      <c r="T446" s="173">
        <v>1</v>
      </c>
      <c r="U446" s="92" t="s">
        <v>372</v>
      </c>
      <c r="V446" s="92" t="s">
        <v>382</v>
      </c>
      <c r="W446" s="94">
        <v>710601</v>
      </c>
      <c r="X446" s="83" t="str">
        <f>IF(ISERROR(VLOOKUP(W446,LISTAS·PAPP!$AJ$3:$AK$903,2,0))," ",VLOOKUP(W446,LISTAS·PAPP!$AJ$3:$AK$903,2,0))</f>
        <v>Aporte Patronal</v>
      </c>
      <c r="Y446" s="96">
        <v>97115.86</v>
      </c>
      <c r="Z446" s="97">
        <v>8092.9883333333337</v>
      </c>
      <c r="AA446" s="97">
        <v>8092.9883333333337</v>
      </c>
      <c r="AB446" s="97">
        <v>8092.9883333333337</v>
      </c>
      <c r="AC446" s="97">
        <v>8092.9883333333337</v>
      </c>
      <c r="AD446" s="97">
        <v>8092.9883333333337</v>
      </c>
      <c r="AE446" s="97">
        <v>8092.9883333333337</v>
      </c>
      <c r="AF446" s="97">
        <v>8092.9883333333337</v>
      </c>
      <c r="AG446" s="97">
        <v>8092.9883333333337</v>
      </c>
      <c r="AH446" s="97">
        <v>8092.9883333333337</v>
      </c>
      <c r="AI446" s="97">
        <v>8092.9883333333337</v>
      </c>
      <c r="AJ446" s="97">
        <v>8092.9883333333337</v>
      </c>
      <c r="AK446" s="97">
        <v>8092.9883333333337</v>
      </c>
      <c r="AL446" s="86">
        <f t="shared" si="19"/>
        <v>97115.859999999986</v>
      </c>
      <c r="AM446" s="87" t="str">
        <f t="shared" si="20"/>
        <v>OK</v>
      </c>
      <c r="AN446" s="1" t="str">
        <f t="shared" si="21"/>
        <v xml:space="preserve">                     </v>
      </c>
    </row>
    <row r="447" spans="1:40" s="88" customFormat="1" ht="50.1" customHeight="1" x14ac:dyDescent="0.25">
      <c r="A447" s="92" t="s">
        <v>43</v>
      </c>
      <c r="B447" s="92" t="s">
        <v>56</v>
      </c>
      <c r="C447" s="92" t="s">
        <v>121</v>
      </c>
      <c r="D447" s="92" t="s">
        <v>1320</v>
      </c>
      <c r="E447" s="92" t="s">
        <v>1323</v>
      </c>
      <c r="F447" s="93">
        <v>103</v>
      </c>
      <c r="G447" s="94" t="s">
        <v>1324</v>
      </c>
      <c r="H447" s="83" t="str">
        <f>IF(M447&lt;&gt;"",VLOOKUP(M447,LISTAS·PAPP!$U$3:$Z$8,2,FALSE),"")</f>
        <v>GARANTIZAR UNA VIDA DIGNA CON IGUALES OPORTUNIDADES PARA TODAS LAS PERSONAS</v>
      </c>
      <c r="I447" s="85" t="str">
        <f>IF(M447&lt;&gt;"",VLOOKUP(M447,LISTAS·PAPP!$U$3:$Z$8,3,FALSE),"")</f>
        <v>FIN DE LA POBREZA</v>
      </c>
      <c r="J447" s="83" t="str">
        <f>IF(M447&lt;&gt;"",VLOOKUP(M447,LISTAS·PAPP!$U$3:$Z$8,4,FALSE),"")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7" s="83" t="str">
        <f>IF(C447&lt;&gt;"",VLOOKUP(C447,LISTAS·PAPP!$H$3:$O$119,4,FALSE),"")</f>
        <v>280 3310 DIRECCION DISTRITAL-06D01-CHAMBO-RIOBAMBA-MIES</v>
      </c>
      <c r="L447" s="85" t="str">
        <f>IF(C447&lt;&gt;"",VLOOKUP(C447,LISTAS·PAPP!$H$3:$O$119,8,FALSE),"")</f>
        <v>02060100 RIOBAMBA</v>
      </c>
      <c r="M447" s="95" t="s">
        <v>1066</v>
      </c>
      <c r="N447" s="92" t="s">
        <v>1096</v>
      </c>
      <c r="O447" s="92" t="s">
        <v>1098</v>
      </c>
      <c r="P447" s="84" t="str">
        <f>IF(N447&lt;&gt;"",VLOOKUP(N447,LISTAS·PAPP!$U$9:$Y$125,5,FALSE),"")</f>
        <v>102800000.0000.383743</v>
      </c>
      <c r="Q447" s="83" t="str">
        <f>IF(O447&lt;&gt;"",VLOOKUP(O447,LISTAS·PAPP!$U$9:$W$125,3,FALSE),"")</f>
        <v>99999999 SIN ORIENTACION DE GASTO</v>
      </c>
      <c r="R447" s="92" t="s">
        <v>1119</v>
      </c>
      <c r="S447" s="173">
        <v>2001</v>
      </c>
      <c r="T447" s="173">
        <v>1</v>
      </c>
      <c r="U447" s="92" t="s">
        <v>372</v>
      </c>
      <c r="V447" s="92" t="s">
        <v>382</v>
      </c>
      <c r="W447" s="94">
        <v>710602</v>
      </c>
      <c r="X447" s="83" t="str">
        <f>IF(ISERROR(VLOOKUP(W447,LISTAS·PAPP!$AJ$3:$AK$903,2,0))," ",VLOOKUP(W447,LISTAS·PAPP!$AJ$3:$AK$903,2,0))</f>
        <v>Fondo de Reserva</v>
      </c>
      <c r="Y447" s="96">
        <v>83865.17</v>
      </c>
      <c r="Z447" s="97">
        <v>6988.7641666666668</v>
      </c>
      <c r="AA447" s="97">
        <v>6988.7641666666668</v>
      </c>
      <c r="AB447" s="97">
        <v>6988.7641666666668</v>
      </c>
      <c r="AC447" s="97">
        <v>6988.7641666666668</v>
      </c>
      <c r="AD447" s="97">
        <v>6988.7641666666668</v>
      </c>
      <c r="AE447" s="97">
        <v>6988.7641666666668</v>
      </c>
      <c r="AF447" s="97">
        <v>6988.7641666666668</v>
      </c>
      <c r="AG447" s="97">
        <v>6988.7641666666668</v>
      </c>
      <c r="AH447" s="97">
        <v>6988.7641666666668</v>
      </c>
      <c r="AI447" s="97">
        <v>6988.7641666666668</v>
      </c>
      <c r="AJ447" s="97">
        <v>6988.7641666666668</v>
      </c>
      <c r="AK447" s="97">
        <v>6988.7641666666668</v>
      </c>
      <c r="AL447" s="86">
        <f t="shared" si="19"/>
        <v>83865.169999999984</v>
      </c>
      <c r="AM447" s="87" t="str">
        <f t="shared" si="20"/>
        <v>OK</v>
      </c>
      <c r="AN447" s="1" t="str">
        <f t="shared" si="21"/>
        <v xml:space="preserve">                     </v>
      </c>
    </row>
    <row r="448" spans="1:40" s="88" customFormat="1" ht="50.1" customHeight="1" x14ac:dyDescent="0.25">
      <c r="A448" s="92" t="s">
        <v>43</v>
      </c>
      <c r="B448" s="92" t="s">
        <v>56</v>
      </c>
      <c r="C448" s="92" t="s">
        <v>120</v>
      </c>
      <c r="D448" s="92" t="s">
        <v>1320</v>
      </c>
      <c r="E448" s="92" t="s">
        <v>1323</v>
      </c>
      <c r="F448" s="93">
        <v>47</v>
      </c>
      <c r="G448" s="94" t="s">
        <v>1324</v>
      </c>
      <c r="H448" s="83" t="str">
        <f>IF(M448&lt;&gt;"",VLOOKUP(M448,LISTAS·PAPP!$U$3:$Z$8,2,FALSE),"")</f>
        <v>GARANTIZAR UNA VIDA DIGNA CON IGUALES OPORTUNIDADES PARA TODAS LAS PERSONAS</v>
      </c>
      <c r="I448" s="85" t="str">
        <f>IF(M448&lt;&gt;"",VLOOKUP(M448,LISTAS·PAPP!$U$3:$Z$8,3,FALSE),"")</f>
        <v>FIN DE LA POBREZA</v>
      </c>
      <c r="J448" s="83" t="str">
        <f>IF(M448&lt;&gt;"",VLOOKUP(M448,LISTAS·PAPP!$U$3:$Z$8,4,FALSE),"")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8" s="83" t="str">
        <f>IF(C448&lt;&gt;"",VLOOKUP(C448,LISTAS·PAPP!$H$3:$O$119,4,FALSE),"")</f>
        <v>280 3110 DIRECCION DISTRITAL-05D01-LATACUNGA-MIES</v>
      </c>
      <c r="L448" s="85" t="str">
        <f>IF(C448&lt;&gt;"",VLOOKUP(C448,LISTAS·PAPP!$H$3:$O$119,8,FALSE),"")</f>
        <v>02050100 LATACUNGA</v>
      </c>
      <c r="M448" s="95" t="s">
        <v>1066</v>
      </c>
      <c r="N448" s="92" t="s">
        <v>1096</v>
      </c>
      <c r="O448" s="92" t="s">
        <v>1098</v>
      </c>
      <c r="P448" s="84" t="str">
        <f>IF(N448&lt;&gt;"",VLOOKUP(N448,LISTAS·PAPP!$U$9:$Y$125,5,FALSE),"")</f>
        <v>102800000.0000.383743</v>
      </c>
      <c r="Q448" s="83" t="str">
        <f>IF(O448&lt;&gt;"",VLOOKUP(O448,LISTAS·PAPP!$U$9:$W$125,3,FALSE),"")</f>
        <v>99999999 SIN ORIENTACION DE GASTO</v>
      </c>
      <c r="R448" s="92" t="s">
        <v>1119</v>
      </c>
      <c r="S448" s="173">
        <v>2001</v>
      </c>
      <c r="T448" s="173">
        <v>1</v>
      </c>
      <c r="U448" s="92" t="s">
        <v>372</v>
      </c>
      <c r="V448" s="92" t="s">
        <v>382</v>
      </c>
      <c r="W448" s="94">
        <v>710203</v>
      </c>
      <c r="X448" s="83" t="str">
        <f>IF(ISERROR(VLOOKUP(W448,LISTAS·PAPP!$AJ$3:$AK$903,2,0))," ",VLOOKUP(W448,LISTAS·PAPP!$AJ$3:$AK$903,2,0))</f>
        <v>Decimo Tercer Sueldo</v>
      </c>
      <c r="Y448" s="96">
        <v>34709</v>
      </c>
      <c r="Z448" s="97">
        <v>2892.4166666666665</v>
      </c>
      <c r="AA448" s="97">
        <v>2892.4166666666665</v>
      </c>
      <c r="AB448" s="97">
        <v>2892.4166666666665</v>
      </c>
      <c r="AC448" s="97">
        <v>2892.4166666666665</v>
      </c>
      <c r="AD448" s="97">
        <v>2892.4166666666665</v>
      </c>
      <c r="AE448" s="97">
        <v>2892.4166666666665</v>
      </c>
      <c r="AF448" s="97">
        <v>2892.4166666666665</v>
      </c>
      <c r="AG448" s="97">
        <v>2892.4166666666665</v>
      </c>
      <c r="AH448" s="97">
        <v>2892.4166666666665</v>
      </c>
      <c r="AI448" s="97">
        <v>2892.4166666666665</v>
      </c>
      <c r="AJ448" s="97">
        <v>2892.4166666666665</v>
      </c>
      <c r="AK448" s="97">
        <v>2892.4166666666665</v>
      </c>
      <c r="AL448" s="86">
        <f t="shared" si="19"/>
        <v>34709.000000000007</v>
      </c>
      <c r="AM448" s="87" t="str">
        <f t="shared" si="20"/>
        <v>OK</v>
      </c>
      <c r="AN448" s="1" t="str">
        <f t="shared" si="21"/>
        <v xml:space="preserve">                     </v>
      </c>
    </row>
    <row r="449" spans="1:40" s="88" customFormat="1" ht="50.1" customHeight="1" x14ac:dyDescent="0.25">
      <c r="A449" s="92" t="s">
        <v>43</v>
      </c>
      <c r="B449" s="92" t="s">
        <v>56</v>
      </c>
      <c r="C449" s="92" t="s">
        <v>120</v>
      </c>
      <c r="D449" s="92" t="s">
        <v>1320</v>
      </c>
      <c r="E449" s="92" t="s">
        <v>1323</v>
      </c>
      <c r="F449" s="93">
        <v>47</v>
      </c>
      <c r="G449" s="94" t="s">
        <v>1324</v>
      </c>
      <c r="H449" s="83" t="str">
        <f>IF(M449&lt;&gt;"",VLOOKUP(M449,LISTAS·PAPP!$U$3:$Z$8,2,FALSE),"")</f>
        <v>GARANTIZAR UNA VIDA DIGNA CON IGUALES OPORTUNIDADES PARA TODAS LAS PERSONAS</v>
      </c>
      <c r="I449" s="85" t="str">
        <f>IF(M449&lt;&gt;"",VLOOKUP(M449,LISTAS·PAPP!$U$3:$Z$8,3,FALSE),"")</f>
        <v>FIN DE LA POBREZA</v>
      </c>
      <c r="J449" s="83" t="str">
        <f>IF(M449&lt;&gt;"",VLOOKUP(M449,LISTAS·PAPP!$U$3:$Z$8,4,FALSE),"")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49" s="83" t="str">
        <f>IF(C449&lt;&gt;"",VLOOKUP(C449,LISTAS·PAPP!$H$3:$O$119,4,FALSE),"")</f>
        <v>280 3110 DIRECCION DISTRITAL-05D01-LATACUNGA-MIES</v>
      </c>
      <c r="L449" s="85" t="str">
        <f>IF(C449&lt;&gt;"",VLOOKUP(C449,LISTAS·PAPP!$H$3:$O$119,8,FALSE),"")</f>
        <v>02050100 LATACUNGA</v>
      </c>
      <c r="M449" s="95" t="s">
        <v>1066</v>
      </c>
      <c r="N449" s="92" t="s">
        <v>1096</v>
      </c>
      <c r="O449" s="92" t="s">
        <v>1098</v>
      </c>
      <c r="P449" s="84" t="str">
        <f>IF(N449&lt;&gt;"",VLOOKUP(N449,LISTAS·PAPP!$U$9:$Y$125,5,FALSE),"")</f>
        <v>102800000.0000.383743</v>
      </c>
      <c r="Q449" s="83" t="str">
        <f>IF(O449&lt;&gt;"",VLOOKUP(O449,LISTAS·PAPP!$U$9:$W$125,3,FALSE),"")</f>
        <v>99999999 SIN ORIENTACION DE GASTO</v>
      </c>
      <c r="R449" s="92" t="s">
        <v>1119</v>
      </c>
      <c r="S449" s="173">
        <v>2001</v>
      </c>
      <c r="T449" s="173">
        <v>1</v>
      </c>
      <c r="U449" s="92" t="s">
        <v>372</v>
      </c>
      <c r="V449" s="92" t="s">
        <v>382</v>
      </c>
      <c r="W449" s="94">
        <v>710204</v>
      </c>
      <c r="X449" s="83" t="str">
        <f>IF(ISERROR(VLOOKUP(W449,LISTAS·PAPP!$AJ$3:$AK$903,2,0))," ",VLOOKUP(W449,LISTAS·PAPP!$AJ$3:$AK$903,2,0))</f>
        <v>Decimo Cuarto Sueldo</v>
      </c>
      <c r="Y449" s="96">
        <v>16800</v>
      </c>
      <c r="Z449" s="97">
        <v>1400</v>
      </c>
      <c r="AA449" s="97">
        <v>1400</v>
      </c>
      <c r="AB449" s="97">
        <v>1400</v>
      </c>
      <c r="AC449" s="97">
        <v>1400</v>
      </c>
      <c r="AD449" s="97">
        <v>1400</v>
      </c>
      <c r="AE449" s="97">
        <v>1400</v>
      </c>
      <c r="AF449" s="97">
        <v>1400</v>
      </c>
      <c r="AG449" s="97">
        <v>1400</v>
      </c>
      <c r="AH449" s="97">
        <v>1400</v>
      </c>
      <c r="AI449" s="97">
        <v>1400</v>
      </c>
      <c r="AJ449" s="97">
        <v>1400</v>
      </c>
      <c r="AK449" s="97">
        <v>1400</v>
      </c>
      <c r="AL449" s="86">
        <f t="shared" si="19"/>
        <v>16800</v>
      </c>
      <c r="AM449" s="87" t="str">
        <f t="shared" si="20"/>
        <v>OK</v>
      </c>
      <c r="AN449" s="1" t="str">
        <f t="shared" si="21"/>
        <v xml:space="preserve">                     </v>
      </c>
    </row>
    <row r="450" spans="1:40" s="88" customFormat="1" ht="50.1" customHeight="1" x14ac:dyDescent="0.25">
      <c r="A450" s="92" t="s">
        <v>43</v>
      </c>
      <c r="B450" s="92" t="s">
        <v>56</v>
      </c>
      <c r="C450" s="92" t="s">
        <v>120</v>
      </c>
      <c r="D450" s="92" t="s">
        <v>1320</v>
      </c>
      <c r="E450" s="92" t="s">
        <v>1323</v>
      </c>
      <c r="F450" s="93">
        <v>47</v>
      </c>
      <c r="G450" s="94" t="s">
        <v>1324</v>
      </c>
      <c r="H450" s="83" t="str">
        <f>IF(M450&lt;&gt;"",VLOOKUP(M450,LISTAS·PAPP!$U$3:$Z$8,2,FALSE),"")</f>
        <v>GARANTIZAR UNA VIDA DIGNA CON IGUALES OPORTUNIDADES PARA TODAS LAS PERSONAS</v>
      </c>
      <c r="I450" s="85" t="str">
        <f>IF(M450&lt;&gt;"",VLOOKUP(M450,LISTAS·PAPP!$U$3:$Z$8,3,FALSE),"")</f>
        <v>FIN DE LA POBREZA</v>
      </c>
      <c r="J450" s="83" t="str">
        <f>IF(M450&lt;&gt;"",VLOOKUP(M450,LISTAS·PAPP!$U$3:$Z$8,4,FALSE),"")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0" s="83" t="str">
        <f>IF(C450&lt;&gt;"",VLOOKUP(C450,LISTAS·PAPP!$H$3:$O$119,4,FALSE),"")</f>
        <v>280 3110 DIRECCION DISTRITAL-05D01-LATACUNGA-MIES</v>
      </c>
      <c r="L450" s="85" t="str">
        <f>IF(C450&lt;&gt;"",VLOOKUP(C450,LISTAS·PAPP!$H$3:$O$119,8,FALSE),"")</f>
        <v>02050100 LATACUNGA</v>
      </c>
      <c r="M450" s="95" t="s">
        <v>1066</v>
      </c>
      <c r="N450" s="92" t="s">
        <v>1096</v>
      </c>
      <c r="O450" s="92" t="s">
        <v>1098</v>
      </c>
      <c r="P450" s="84" t="str">
        <f>IF(N450&lt;&gt;"",VLOOKUP(N450,LISTAS·PAPP!$U$9:$Y$125,5,FALSE),"")</f>
        <v>102800000.0000.383743</v>
      </c>
      <c r="Q450" s="83" t="str">
        <f>IF(O450&lt;&gt;"",VLOOKUP(O450,LISTAS·PAPP!$U$9:$W$125,3,FALSE),"")</f>
        <v>99999999 SIN ORIENTACION DE GASTO</v>
      </c>
      <c r="R450" s="92" t="s">
        <v>1119</v>
      </c>
      <c r="S450" s="173">
        <v>2001</v>
      </c>
      <c r="T450" s="173">
        <v>1</v>
      </c>
      <c r="U450" s="92" t="s">
        <v>372</v>
      </c>
      <c r="V450" s="92" t="s">
        <v>382</v>
      </c>
      <c r="W450" s="94">
        <v>710510</v>
      </c>
      <c r="X450" s="83" t="str">
        <f>IF(ISERROR(VLOOKUP(W450,LISTAS·PAPP!$AJ$3:$AK$903,2,0))," ",VLOOKUP(W450,LISTAS·PAPP!$AJ$3:$AK$903,2,0))</f>
        <v>Servicios Personales por Contrato</v>
      </c>
      <c r="Y450" s="96">
        <v>416508</v>
      </c>
      <c r="Z450" s="97">
        <v>34709</v>
      </c>
      <c r="AA450" s="97">
        <v>34709</v>
      </c>
      <c r="AB450" s="97">
        <v>34709</v>
      </c>
      <c r="AC450" s="97">
        <v>34709</v>
      </c>
      <c r="AD450" s="97">
        <v>34709</v>
      </c>
      <c r="AE450" s="97">
        <v>34709</v>
      </c>
      <c r="AF450" s="97">
        <v>34709</v>
      </c>
      <c r="AG450" s="97">
        <v>34709</v>
      </c>
      <c r="AH450" s="97">
        <v>34709</v>
      </c>
      <c r="AI450" s="97">
        <v>34709</v>
      </c>
      <c r="AJ450" s="97">
        <v>34709</v>
      </c>
      <c r="AK450" s="97">
        <v>34709</v>
      </c>
      <c r="AL450" s="86">
        <f t="shared" si="19"/>
        <v>416508</v>
      </c>
      <c r="AM450" s="87" t="str">
        <f t="shared" si="20"/>
        <v>OK</v>
      </c>
      <c r="AN450" s="1" t="str">
        <f t="shared" si="21"/>
        <v xml:space="preserve">                     </v>
      </c>
    </row>
    <row r="451" spans="1:40" s="88" customFormat="1" ht="50.1" customHeight="1" x14ac:dyDescent="0.25">
      <c r="A451" s="92" t="s">
        <v>43</v>
      </c>
      <c r="B451" s="92" t="s">
        <v>56</v>
      </c>
      <c r="C451" s="92" t="s">
        <v>120</v>
      </c>
      <c r="D451" s="92" t="s">
        <v>1320</v>
      </c>
      <c r="E451" s="92" t="s">
        <v>1323</v>
      </c>
      <c r="F451" s="93">
        <v>47</v>
      </c>
      <c r="G451" s="94" t="s">
        <v>1324</v>
      </c>
      <c r="H451" s="83" t="str">
        <f>IF(M451&lt;&gt;"",VLOOKUP(M451,LISTAS·PAPP!$U$3:$Z$8,2,FALSE),"")</f>
        <v>GARANTIZAR UNA VIDA DIGNA CON IGUALES OPORTUNIDADES PARA TODAS LAS PERSONAS</v>
      </c>
      <c r="I451" s="85" t="str">
        <f>IF(M451&lt;&gt;"",VLOOKUP(M451,LISTAS·PAPP!$U$3:$Z$8,3,FALSE),"")</f>
        <v>FIN DE LA POBREZA</v>
      </c>
      <c r="J451" s="83" t="str">
        <f>IF(M451&lt;&gt;"",VLOOKUP(M451,LISTAS·PAPP!$U$3:$Z$8,4,FALSE),"")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1" s="83" t="str">
        <f>IF(C451&lt;&gt;"",VLOOKUP(C451,LISTAS·PAPP!$H$3:$O$119,4,FALSE),"")</f>
        <v>280 3110 DIRECCION DISTRITAL-05D01-LATACUNGA-MIES</v>
      </c>
      <c r="L451" s="85" t="str">
        <f>IF(C451&lt;&gt;"",VLOOKUP(C451,LISTAS·PAPP!$H$3:$O$119,8,FALSE),"")</f>
        <v>02050100 LATACUNGA</v>
      </c>
      <c r="M451" s="95" t="s">
        <v>1066</v>
      </c>
      <c r="N451" s="92" t="s">
        <v>1096</v>
      </c>
      <c r="O451" s="92" t="s">
        <v>1098</v>
      </c>
      <c r="P451" s="84" t="str">
        <f>IF(N451&lt;&gt;"",VLOOKUP(N451,LISTAS·PAPP!$U$9:$Y$125,5,FALSE),"")</f>
        <v>102800000.0000.383743</v>
      </c>
      <c r="Q451" s="83" t="str">
        <f>IF(O451&lt;&gt;"",VLOOKUP(O451,LISTAS·PAPP!$U$9:$W$125,3,FALSE),"")</f>
        <v>99999999 SIN ORIENTACION DE GASTO</v>
      </c>
      <c r="R451" s="92" t="s">
        <v>1119</v>
      </c>
      <c r="S451" s="173">
        <v>2001</v>
      </c>
      <c r="T451" s="173">
        <v>1</v>
      </c>
      <c r="U451" s="92" t="s">
        <v>372</v>
      </c>
      <c r="V451" s="92" t="s">
        <v>382</v>
      </c>
      <c r="W451" s="94">
        <v>710601</v>
      </c>
      <c r="X451" s="83" t="str">
        <f>IF(ISERROR(VLOOKUP(W451,LISTAS·PAPP!$AJ$3:$AK$903,2,0))," ",VLOOKUP(W451,LISTAS·PAPP!$AJ$3:$AK$903,2,0))</f>
        <v>Aporte Patronal</v>
      </c>
      <c r="Y451" s="96">
        <v>40193.019999999997</v>
      </c>
      <c r="Z451" s="97">
        <v>3349.4183333333331</v>
      </c>
      <c r="AA451" s="97">
        <v>3349.4183333333331</v>
      </c>
      <c r="AB451" s="97">
        <v>3349.4183333333331</v>
      </c>
      <c r="AC451" s="97">
        <v>3349.4183333333331</v>
      </c>
      <c r="AD451" s="97">
        <v>3349.4183333333331</v>
      </c>
      <c r="AE451" s="97">
        <v>3349.4183333333331</v>
      </c>
      <c r="AF451" s="97">
        <v>3349.4183333333331</v>
      </c>
      <c r="AG451" s="97">
        <v>3349.4183333333331</v>
      </c>
      <c r="AH451" s="97">
        <v>3349.4183333333331</v>
      </c>
      <c r="AI451" s="97">
        <v>3349.4183333333331</v>
      </c>
      <c r="AJ451" s="97">
        <v>3349.4183333333331</v>
      </c>
      <c r="AK451" s="97">
        <v>3349.4183333333331</v>
      </c>
      <c r="AL451" s="86">
        <f t="shared" si="19"/>
        <v>40193.020000000011</v>
      </c>
      <c r="AM451" s="87" t="str">
        <f t="shared" si="20"/>
        <v>OK</v>
      </c>
      <c r="AN451" s="1" t="str">
        <f t="shared" si="21"/>
        <v xml:space="preserve">                     </v>
      </c>
    </row>
    <row r="452" spans="1:40" s="88" customFormat="1" ht="50.1" customHeight="1" x14ac:dyDescent="0.25">
      <c r="A452" s="92" t="s">
        <v>43</v>
      </c>
      <c r="B452" s="92" t="s">
        <v>56</v>
      </c>
      <c r="C452" s="92" t="s">
        <v>120</v>
      </c>
      <c r="D452" s="92" t="s">
        <v>1320</v>
      </c>
      <c r="E452" s="92" t="s">
        <v>1323</v>
      </c>
      <c r="F452" s="93">
        <v>47</v>
      </c>
      <c r="G452" s="94" t="s">
        <v>1324</v>
      </c>
      <c r="H452" s="83" t="str">
        <f>IF(M452&lt;&gt;"",VLOOKUP(M452,LISTAS·PAPP!$U$3:$Z$8,2,FALSE),"")</f>
        <v>GARANTIZAR UNA VIDA DIGNA CON IGUALES OPORTUNIDADES PARA TODAS LAS PERSONAS</v>
      </c>
      <c r="I452" s="85" t="str">
        <f>IF(M452&lt;&gt;"",VLOOKUP(M452,LISTAS·PAPP!$U$3:$Z$8,3,FALSE),"")</f>
        <v>FIN DE LA POBREZA</v>
      </c>
      <c r="J452" s="83" t="str">
        <f>IF(M452&lt;&gt;"",VLOOKUP(M452,LISTAS·PAPP!$U$3:$Z$8,4,FALSE),"")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2" s="83" t="str">
        <f>IF(C452&lt;&gt;"",VLOOKUP(C452,LISTAS·PAPP!$H$3:$O$119,4,FALSE),"")</f>
        <v>280 3110 DIRECCION DISTRITAL-05D01-LATACUNGA-MIES</v>
      </c>
      <c r="L452" s="85" t="str">
        <f>IF(C452&lt;&gt;"",VLOOKUP(C452,LISTAS·PAPP!$H$3:$O$119,8,FALSE),"")</f>
        <v>02050100 LATACUNGA</v>
      </c>
      <c r="M452" s="95" t="s">
        <v>1066</v>
      </c>
      <c r="N452" s="92" t="s">
        <v>1096</v>
      </c>
      <c r="O452" s="92" t="s">
        <v>1098</v>
      </c>
      <c r="P452" s="84" t="str">
        <f>IF(N452&lt;&gt;"",VLOOKUP(N452,LISTAS·PAPP!$U$9:$Y$125,5,FALSE),"")</f>
        <v>102800000.0000.383743</v>
      </c>
      <c r="Q452" s="83" t="str">
        <f>IF(O452&lt;&gt;"",VLOOKUP(O452,LISTAS·PAPP!$U$9:$W$125,3,FALSE),"")</f>
        <v>99999999 SIN ORIENTACION DE GASTO</v>
      </c>
      <c r="R452" s="92" t="s">
        <v>1119</v>
      </c>
      <c r="S452" s="173">
        <v>2001</v>
      </c>
      <c r="T452" s="173">
        <v>1</v>
      </c>
      <c r="U452" s="92" t="s">
        <v>372</v>
      </c>
      <c r="V452" s="92" t="s">
        <v>382</v>
      </c>
      <c r="W452" s="94">
        <v>710602</v>
      </c>
      <c r="X452" s="83" t="str">
        <f>IF(ISERROR(VLOOKUP(W452,LISTAS·PAPP!$AJ$3:$AK$903,2,0))," ",VLOOKUP(W452,LISTAS·PAPP!$AJ$3:$AK$903,2,0))</f>
        <v>Fondo de Reserva</v>
      </c>
      <c r="Y452" s="96">
        <v>34709</v>
      </c>
      <c r="Z452" s="97">
        <v>2892.4166666666665</v>
      </c>
      <c r="AA452" s="97">
        <v>2892.4166666666665</v>
      </c>
      <c r="AB452" s="97">
        <v>2892.4166666666665</v>
      </c>
      <c r="AC452" s="97">
        <v>2892.4166666666665</v>
      </c>
      <c r="AD452" s="97">
        <v>2892.4166666666665</v>
      </c>
      <c r="AE452" s="97">
        <v>2892.4166666666665</v>
      </c>
      <c r="AF452" s="97">
        <v>2892.4166666666665</v>
      </c>
      <c r="AG452" s="97">
        <v>2892.4166666666665</v>
      </c>
      <c r="AH452" s="97">
        <v>2892.4166666666665</v>
      </c>
      <c r="AI452" s="97">
        <v>2892.4166666666665</v>
      </c>
      <c r="AJ452" s="97">
        <v>2892.4166666666665</v>
      </c>
      <c r="AK452" s="97">
        <v>2892.4166666666665</v>
      </c>
      <c r="AL452" s="86">
        <f t="shared" si="19"/>
        <v>34709.000000000007</v>
      </c>
      <c r="AM452" s="87" t="str">
        <f t="shared" si="20"/>
        <v>OK</v>
      </c>
      <c r="AN452" s="1" t="str">
        <f t="shared" si="21"/>
        <v xml:space="preserve">                     </v>
      </c>
    </row>
    <row r="453" spans="1:40" s="88" customFormat="1" ht="50.1" customHeight="1" x14ac:dyDescent="0.25">
      <c r="A453" s="92" t="s">
        <v>43</v>
      </c>
      <c r="B453" s="92" t="s">
        <v>56</v>
      </c>
      <c r="C453" s="92" t="s">
        <v>1156</v>
      </c>
      <c r="D453" s="92" t="s">
        <v>1320</v>
      </c>
      <c r="E453" s="92" t="s">
        <v>1323</v>
      </c>
      <c r="F453" s="93">
        <v>14</v>
      </c>
      <c r="G453" s="94" t="s">
        <v>1324</v>
      </c>
      <c r="H453" s="83" t="str">
        <f>IF(M453&lt;&gt;"",VLOOKUP(M453,LISTAS·PAPP!$U$3:$Z$8,2,FALSE),"")</f>
        <v>GARANTIZAR UNA VIDA DIGNA CON IGUALES OPORTUNIDADES PARA TODAS LAS PERSONAS</v>
      </c>
      <c r="I453" s="85" t="str">
        <f>IF(M453&lt;&gt;"",VLOOKUP(M453,LISTAS·PAPP!$U$3:$Z$8,3,FALSE),"")</f>
        <v>FIN DE LA POBREZA</v>
      </c>
      <c r="J453" s="83" t="str">
        <f>IF(M453&lt;&gt;"",VLOOKUP(M453,LISTAS·PAPP!$U$3:$Z$8,4,FALSE),"")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3" s="83" t="str">
        <f>IF(C453&lt;&gt;"",VLOOKUP(C453,LISTAS·PAPP!$H$3:$O$119,4,FALSE),"")</f>
        <v>280 3410 DIRECCION DISTRITAL-16D01-PASTAZA-MERA-SANTA CLARA-MIES</v>
      </c>
      <c r="L453" s="85" t="str">
        <f>IF(C453&lt;&gt;"",VLOOKUP(C453,LISTAS·PAPP!$H$3:$O$119,8,FALSE),"")</f>
        <v>03160100 PASTAZA</v>
      </c>
      <c r="M453" s="95" t="s">
        <v>1066</v>
      </c>
      <c r="N453" s="92" t="s">
        <v>1096</v>
      </c>
      <c r="O453" s="92" t="s">
        <v>1098</v>
      </c>
      <c r="P453" s="84" t="str">
        <f>IF(N453&lt;&gt;"",VLOOKUP(N453,LISTAS·PAPP!$U$9:$Y$125,5,FALSE),"")</f>
        <v>102800000.0000.383743</v>
      </c>
      <c r="Q453" s="83" t="str">
        <f>IF(O453&lt;&gt;"",VLOOKUP(O453,LISTAS·PAPP!$U$9:$W$125,3,FALSE),"")</f>
        <v>99999999 SIN ORIENTACION DE GASTO</v>
      </c>
      <c r="R453" s="92" t="s">
        <v>1119</v>
      </c>
      <c r="S453" s="173">
        <v>2001</v>
      </c>
      <c r="T453" s="173">
        <v>1</v>
      </c>
      <c r="U453" s="92" t="s">
        <v>372</v>
      </c>
      <c r="V453" s="92" t="s">
        <v>382</v>
      </c>
      <c r="W453" s="94">
        <v>710203</v>
      </c>
      <c r="X453" s="83" t="str">
        <f>IF(ISERROR(VLOOKUP(W453,LISTAS·PAPP!$AJ$3:$AK$903,2,0))," ",VLOOKUP(W453,LISTAS·PAPP!$AJ$3:$AK$903,2,0))</f>
        <v>Decimo Tercer Sueldo</v>
      </c>
      <c r="Y453" s="96">
        <v>11152.16</v>
      </c>
      <c r="Z453" s="97">
        <v>929.34666666666669</v>
      </c>
      <c r="AA453" s="97">
        <v>929.34666666666669</v>
      </c>
      <c r="AB453" s="97">
        <v>929.34666666666669</v>
      </c>
      <c r="AC453" s="97">
        <v>929.34666666666669</v>
      </c>
      <c r="AD453" s="97">
        <v>929.34666666666669</v>
      </c>
      <c r="AE453" s="97">
        <v>929.34666666666669</v>
      </c>
      <c r="AF453" s="97">
        <v>929.34666666666669</v>
      </c>
      <c r="AG453" s="97">
        <v>929.34666666666669</v>
      </c>
      <c r="AH453" s="97">
        <v>929.34666666666669</v>
      </c>
      <c r="AI453" s="97">
        <v>929.34666666666669</v>
      </c>
      <c r="AJ453" s="97">
        <v>929.34666666666669</v>
      </c>
      <c r="AK453" s="97">
        <v>929.34666666666669</v>
      </c>
      <c r="AL453" s="86">
        <f t="shared" si="19"/>
        <v>11152.159999999998</v>
      </c>
      <c r="AM453" s="87" t="str">
        <f t="shared" si="20"/>
        <v>OK</v>
      </c>
      <c r="AN453" s="1" t="str">
        <f t="shared" si="21"/>
        <v xml:space="preserve">                     </v>
      </c>
    </row>
    <row r="454" spans="1:40" s="88" customFormat="1" ht="50.1" customHeight="1" x14ac:dyDescent="0.25">
      <c r="A454" s="92" t="s">
        <v>43</v>
      </c>
      <c r="B454" s="92" t="s">
        <v>56</v>
      </c>
      <c r="C454" s="92" t="s">
        <v>1156</v>
      </c>
      <c r="D454" s="92" t="s">
        <v>1320</v>
      </c>
      <c r="E454" s="92" t="s">
        <v>1323</v>
      </c>
      <c r="F454" s="93">
        <v>14</v>
      </c>
      <c r="G454" s="94" t="s">
        <v>1324</v>
      </c>
      <c r="H454" s="83" t="str">
        <f>IF(M454&lt;&gt;"",VLOOKUP(M454,LISTAS·PAPP!$U$3:$Z$8,2,FALSE),"")</f>
        <v>GARANTIZAR UNA VIDA DIGNA CON IGUALES OPORTUNIDADES PARA TODAS LAS PERSONAS</v>
      </c>
      <c r="I454" s="85" t="str">
        <f>IF(M454&lt;&gt;"",VLOOKUP(M454,LISTAS·PAPP!$U$3:$Z$8,3,FALSE),"")</f>
        <v>FIN DE LA POBREZA</v>
      </c>
      <c r="J454" s="83" t="str">
        <f>IF(M454&lt;&gt;"",VLOOKUP(M454,LISTAS·PAPP!$U$3:$Z$8,4,FALSE),"")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4" s="83" t="str">
        <f>IF(C454&lt;&gt;"",VLOOKUP(C454,LISTAS·PAPP!$H$3:$O$119,4,FALSE),"")</f>
        <v>280 3410 DIRECCION DISTRITAL-16D01-PASTAZA-MERA-SANTA CLARA-MIES</v>
      </c>
      <c r="L454" s="85" t="str">
        <f>IF(C454&lt;&gt;"",VLOOKUP(C454,LISTAS·PAPP!$H$3:$O$119,8,FALSE),"")</f>
        <v>03160100 PASTAZA</v>
      </c>
      <c r="M454" s="95" t="s">
        <v>1066</v>
      </c>
      <c r="N454" s="92" t="s">
        <v>1096</v>
      </c>
      <c r="O454" s="92" t="s">
        <v>1098</v>
      </c>
      <c r="P454" s="84" t="str">
        <f>IF(N454&lt;&gt;"",VLOOKUP(N454,LISTAS·PAPP!$U$9:$Y$125,5,FALSE),"")</f>
        <v>102800000.0000.383743</v>
      </c>
      <c r="Q454" s="83" t="str">
        <f>IF(O454&lt;&gt;"",VLOOKUP(O454,LISTAS·PAPP!$U$9:$W$125,3,FALSE),"")</f>
        <v>99999999 SIN ORIENTACION DE GASTO</v>
      </c>
      <c r="R454" s="92" t="s">
        <v>1119</v>
      </c>
      <c r="S454" s="173">
        <v>2001</v>
      </c>
      <c r="T454" s="173">
        <v>1</v>
      </c>
      <c r="U454" s="92" t="s">
        <v>372</v>
      </c>
      <c r="V454" s="92" t="s">
        <v>382</v>
      </c>
      <c r="W454" s="94">
        <v>710204</v>
      </c>
      <c r="X454" s="83" t="str">
        <f>IF(ISERROR(VLOOKUP(W454,LISTAS·PAPP!$AJ$3:$AK$903,2,0))," ",VLOOKUP(W454,LISTAS·PAPP!$AJ$3:$AK$903,2,0))</f>
        <v>Decimo Cuarto Sueldo</v>
      </c>
      <c r="Y454" s="96">
        <v>5266.67</v>
      </c>
      <c r="Z454" s="97">
        <v>438.88916666666665</v>
      </c>
      <c r="AA454" s="97">
        <v>438.88916666666665</v>
      </c>
      <c r="AB454" s="97">
        <v>438.88916666666665</v>
      </c>
      <c r="AC454" s="97">
        <v>438.88916666666665</v>
      </c>
      <c r="AD454" s="97">
        <v>438.88916666666665</v>
      </c>
      <c r="AE454" s="97">
        <v>438.88916666666665</v>
      </c>
      <c r="AF454" s="97">
        <v>438.88916666666665</v>
      </c>
      <c r="AG454" s="97">
        <v>438.88916666666665</v>
      </c>
      <c r="AH454" s="97">
        <v>438.88916666666665</v>
      </c>
      <c r="AI454" s="97">
        <v>438.88916666666665</v>
      </c>
      <c r="AJ454" s="97">
        <v>438.88916666666665</v>
      </c>
      <c r="AK454" s="97">
        <v>438.88916666666665</v>
      </c>
      <c r="AL454" s="86">
        <f t="shared" si="19"/>
        <v>5266.670000000001</v>
      </c>
      <c r="AM454" s="87" t="str">
        <f t="shared" si="20"/>
        <v>OK</v>
      </c>
      <c r="AN454" s="1" t="str">
        <f t="shared" si="21"/>
        <v xml:space="preserve">                     </v>
      </c>
    </row>
    <row r="455" spans="1:40" s="88" customFormat="1" ht="50.1" customHeight="1" x14ac:dyDescent="0.25">
      <c r="A455" s="92" t="s">
        <v>43</v>
      </c>
      <c r="B455" s="92" t="s">
        <v>56</v>
      </c>
      <c r="C455" s="92" t="s">
        <v>1156</v>
      </c>
      <c r="D455" s="92" t="s">
        <v>1320</v>
      </c>
      <c r="E455" s="92" t="s">
        <v>1323</v>
      </c>
      <c r="F455" s="93">
        <v>14</v>
      </c>
      <c r="G455" s="94" t="s">
        <v>1324</v>
      </c>
      <c r="H455" s="83" t="str">
        <f>IF(M455&lt;&gt;"",VLOOKUP(M455,LISTAS·PAPP!$U$3:$Z$8,2,FALSE),"")</f>
        <v>GARANTIZAR UNA VIDA DIGNA CON IGUALES OPORTUNIDADES PARA TODAS LAS PERSONAS</v>
      </c>
      <c r="I455" s="85" t="str">
        <f>IF(M455&lt;&gt;"",VLOOKUP(M455,LISTAS·PAPP!$U$3:$Z$8,3,FALSE),"")</f>
        <v>FIN DE LA POBREZA</v>
      </c>
      <c r="J455" s="83" t="str">
        <f>IF(M455&lt;&gt;"",VLOOKUP(M455,LISTAS·PAPP!$U$3:$Z$8,4,FALSE),"")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5" s="83" t="str">
        <f>IF(C455&lt;&gt;"",VLOOKUP(C455,LISTAS·PAPP!$H$3:$O$119,4,FALSE),"")</f>
        <v>280 3410 DIRECCION DISTRITAL-16D01-PASTAZA-MERA-SANTA CLARA-MIES</v>
      </c>
      <c r="L455" s="85" t="str">
        <f>IF(C455&lt;&gt;"",VLOOKUP(C455,LISTAS·PAPP!$H$3:$O$119,8,FALSE),"")</f>
        <v>03160100 PASTAZA</v>
      </c>
      <c r="M455" s="95" t="s">
        <v>1066</v>
      </c>
      <c r="N455" s="92" t="s">
        <v>1096</v>
      </c>
      <c r="O455" s="92" t="s">
        <v>1098</v>
      </c>
      <c r="P455" s="84" t="str">
        <f>IF(N455&lt;&gt;"",VLOOKUP(N455,LISTAS·PAPP!$U$9:$Y$125,5,FALSE),"")</f>
        <v>102800000.0000.383743</v>
      </c>
      <c r="Q455" s="83" t="str">
        <f>IF(O455&lt;&gt;"",VLOOKUP(O455,LISTAS·PAPP!$U$9:$W$125,3,FALSE),"")</f>
        <v>99999999 SIN ORIENTACION DE GASTO</v>
      </c>
      <c r="R455" s="92" t="s">
        <v>1119</v>
      </c>
      <c r="S455" s="173">
        <v>2001</v>
      </c>
      <c r="T455" s="173">
        <v>1</v>
      </c>
      <c r="U455" s="92" t="s">
        <v>372</v>
      </c>
      <c r="V455" s="92" t="s">
        <v>382</v>
      </c>
      <c r="W455" s="94">
        <v>710510</v>
      </c>
      <c r="X455" s="83" t="str">
        <f>IF(ISERROR(VLOOKUP(W455,LISTAS·PAPP!$AJ$3:$AK$903,2,0))," ",VLOOKUP(W455,LISTAS·PAPP!$AJ$3:$AK$903,2,0))</f>
        <v>Servicios Personales por Contrato</v>
      </c>
      <c r="Y455" s="96">
        <v>133826</v>
      </c>
      <c r="Z455" s="97">
        <v>11152.166666666666</v>
      </c>
      <c r="AA455" s="97">
        <v>11152.166666666666</v>
      </c>
      <c r="AB455" s="97">
        <v>11152.166666666666</v>
      </c>
      <c r="AC455" s="97">
        <v>11152.166666666666</v>
      </c>
      <c r="AD455" s="97">
        <v>11152.166666666666</v>
      </c>
      <c r="AE455" s="97">
        <v>11152.166666666666</v>
      </c>
      <c r="AF455" s="97">
        <v>11152.166666666666</v>
      </c>
      <c r="AG455" s="97">
        <v>11152.166666666666</v>
      </c>
      <c r="AH455" s="97">
        <v>11152.166666666666</v>
      </c>
      <c r="AI455" s="97">
        <v>11152.166666666666</v>
      </c>
      <c r="AJ455" s="97">
        <v>11152.166666666666</v>
      </c>
      <c r="AK455" s="97">
        <v>11152.166666666666</v>
      </c>
      <c r="AL455" s="86">
        <f t="shared" si="19"/>
        <v>133826.00000000003</v>
      </c>
      <c r="AM455" s="87" t="str">
        <f t="shared" si="20"/>
        <v>OK</v>
      </c>
      <c r="AN455" s="1" t="str">
        <f t="shared" si="21"/>
        <v xml:space="preserve">                     </v>
      </c>
    </row>
    <row r="456" spans="1:40" s="88" customFormat="1" ht="50.1" customHeight="1" x14ac:dyDescent="0.25">
      <c r="A456" s="92" t="s">
        <v>43</v>
      </c>
      <c r="B456" s="92" t="s">
        <v>56</v>
      </c>
      <c r="C456" s="92" t="s">
        <v>1156</v>
      </c>
      <c r="D456" s="92" t="s">
        <v>1320</v>
      </c>
      <c r="E456" s="92" t="s">
        <v>1323</v>
      </c>
      <c r="F456" s="93">
        <v>14</v>
      </c>
      <c r="G456" s="94" t="s">
        <v>1324</v>
      </c>
      <c r="H456" s="83" t="str">
        <f>IF(M456&lt;&gt;"",VLOOKUP(M456,LISTAS·PAPP!$U$3:$Z$8,2,FALSE),"")</f>
        <v>GARANTIZAR UNA VIDA DIGNA CON IGUALES OPORTUNIDADES PARA TODAS LAS PERSONAS</v>
      </c>
      <c r="I456" s="85" t="str">
        <f>IF(M456&lt;&gt;"",VLOOKUP(M456,LISTAS·PAPP!$U$3:$Z$8,3,FALSE),"")</f>
        <v>FIN DE LA POBREZA</v>
      </c>
      <c r="J456" s="83" t="str">
        <f>IF(M456&lt;&gt;"",VLOOKUP(M456,LISTAS·PAPP!$U$3:$Z$8,4,FALSE),"")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6" s="83" t="str">
        <f>IF(C456&lt;&gt;"",VLOOKUP(C456,LISTAS·PAPP!$H$3:$O$119,4,FALSE),"")</f>
        <v>280 3410 DIRECCION DISTRITAL-16D01-PASTAZA-MERA-SANTA CLARA-MIES</v>
      </c>
      <c r="L456" s="85" t="str">
        <f>IF(C456&lt;&gt;"",VLOOKUP(C456,LISTAS·PAPP!$H$3:$O$119,8,FALSE),"")</f>
        <v>03160100 PASTAZA</v>
      </c>
      <c r="M456" s="95" t="s">
        <v>1066</v>
      </c>
      <c r="N456" s="92" t="s">
        <v>1096</v>
      </c>
      <c r="O456" s="92" t="s">
        <v>1098</v>
      </c>
      <c r="P456" s="84" t="str">
        <f>IF(N456&lt;&gt;"",VLOOKUP(N456,LISTAS·PAPP!$U$9:$Y$125,5,FALSE),"")</f>
        <v>102800000.0000.383743</v>
      </c>
      <c r="Q456" s="83" t="str">
        <f>IF(O456&lt;&gt;"",VLOOKUP(O456,LISTAS·PAPP!$U$9:$W$125,3,FALSE),"")</f>
        <v>99999999 SIN ORIENTACION DE GASTO</v>
      </c>
      <c r="R456" s="92" t="s">
        <v>1119</v>
      </c>
      <c r="S456" s="173">
        <v>2001</v>
      </c>
      <c r="T456" s="173">
        <v>1</v>
      </c>
      <c r="U456" s="92" t="s">
        <v>372</v>
      </c>
      <c r="V456" s="92" t="s">
        <v>382</v>
      </c>
      <c r="W456" s="94">
        <v>710601</v>
      </c>
      <c r="X456" s="83" t="str">
        <f>IF(ISERROR(VLOOKUP(W456,LISTAS·PAPP!$AJ$3:$AK$903,2,0))," ",VLOOKUP(W456,LISTAS·PAPP!$AJ$3:$AK$903,2,0))</f>
        <v>Aporte Patronal</v>
      </c>
      <c r="Y456" s="96">
        <v>12914.21</v>
      </c>
      <c r="Z456" s="97">
        <v>1076.1841666666667</v>
      </c>
      <c r="AA456" s="97">
        <v>1076.1841666666667</v>
      </c>
      <c r="AB456" s="97">
        <v>1076.1841666666667</v>
      </c>
      <c r="AC456" s="97">
        <v>1076.1841666666667</v>
      </c>
      <c r="AD456" s="97">
        <v>1076.1841666666667</v>
      </c>
      <c r="AE456" s="97">
        <v>1076.1841666666667</v>
      </c>
      <c r="AF456" s="97">
        <v>1076.1841666666667</v>
      </c>
      <c r="AG456" s="97">
        <v>1076.1841666666667</v>
      </c>
      <c r="AH456" s="97">
        <v>1076.1841666666667</v>
      </c>
      <c r="AI456" s="97">
        <v>1076.1841666666667</v>
      </c>
      <c r="AJ456" s="97">
        <v>1076.1841666666667</v>
      </c>
      <c r="AK456" s="97">
        <v>1076.1841666666667</v>
      </c>
      <c r="AL456" s="86">
        <f t="shared" si="19"/>
        <v>12914.209999999997</v>
      </c>
      <c r="AM456" s="87" t="str">
        <f t="shared" si="20"/>
        <v>OK</v>
      </c>
      <c r="AN456" s="1" t="str">
        <f t="shared" si="21"/>
        <v xml:space="preserve">                     </v>
      </c>
    </row>
    <row r="457" spans="1:40" s="88" customFormat="1" ht="50.1" customHeight="1" x14ac:dyDescent="0.25">
      <c r="A457" s="92" t="s">
        <v>43</v>
      </c>
      <c r="B457" s="92" t="s">
        <v>56</v>
      </c>
      <c r="C457" s="92" t="s">
        <v>1156</v>
      </c>
      <c r="D457" s="92" t="s">
        <v>1320</v>
      </c>
      <c r="E457" s="92" t="s">
        <v>1323</v>
      </c>
      <c r="F457" s="93">
        <v>14</v>
      </c>
      <c r="G457" s="94" t="s">
        <v>1324</v>
      </c>
      <c r="H457" s="83" t="str">
        <f>IF(M457&lt;&gt;"",VLOOKUP(M457,LISTAS·PAPP!$U$3:$Z$8,2,FALSE),"")</f>
        <v>GARANTIZAR UNA VIDA DIGNA CON IGUALES OPORTUNIDADES PARA TODAS LAS PERSONAS</v>
      </c>
      <c r="I457" s="85" t="str">
        <f>IF(M457&lt;&gt;"",VLOOKUP(M457,LISTAS·PAPP!$U$3:$Z$8,3,FALSE),"")</f>
        <v>FIN DE LA POBREZA</v>
      </c>
      <c r="J457" s="83" t="str">
        <f>IF(M457&lt;&gt;"",VLOOKUP(M457,LISTAS·PAPP!$U$3:$Z$8,4,FALSE),"")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7" s="83" t="str">
        <f>IF(C457&lt;&gt;"",VLOOKUP(C457,LISTAS·PAPP!$H$3:$O$119,4,FALSE),"")</f>
        <v>280 3410 DIRECCION DISTRITAL-16D01-PASTAZA-MERA-SANTA CLARA-MIES</v>
      </c>
      <c r="L457" s="85" t="str">
        <f>IF(C457&lt;&gt;"",VLOOKUP(C457,LISTAS·PAPP!$H$3:$O$119,8,FALSE),"")</f>
        <v>03160100 PASTAZA</v>
      </c>
      <c r="M457" s="95" t="s">
        <v>1066</v>
      </c>
      <c r="N457" s="92" t="s">
        <v>1096</v>
      </c>
      <c r="O457" s="92" t="s">
        <v>1098</v>
      </c>
      <c r="P457" s="84" t="str">
        <f>IF(N457&lt;&gt;"",VLOOKUP(N457,LISTAS·PAPP!$U$9:$Y$125,5,FALSE),"")</f>
        <v>102800000.0000.383743</v>
      </c>
      <c r="Q457" s="83" t="str">
        <f>IF(O457&lt;&gt;"",VLOOKUP(O457,LISTAS·PAPP!$U$9:$W$125,3,FALSE),"")</f>
        <v>99999999 SIN ORIENTACION DE GASTO</v>
      </c>
      <c r="R457" s="92" t="s">
        <v>1119</v>
      </c>
      <c r="S457" s="173">
        <v>2001</v>
      </c>
      <c r="T457" s="173">
        <v>1</v>
      </c>
      <c r="U457" s="92" t="s">
        <v>372</v>
      </c>
      <c r="V457" s="92" t="s">
        <v>382</v>
      </c>
      <c r="W457" s="94">
        <v>710602</v>
      </c>
      <c r="X457" s="83" t="str">
        <f>IF(ISERROR(VLOOKUP(W457,LISTAS·PAPP!$AJ$3:$AK$903,2,0))," ",VLOOKUP(W457,LISTAS·PAPP!$AJ$3:$AK$903,2,0))</f>
        <v>Fondo de Reserva</v>
      </c>
      <c r="Y457" s="96">
        <v>11152.17</v>
      </c>
      <c r="Z457" s="97">
        <v>929.34749999999997</v>
      </c>
      <c r="AA457" s="97">
        <v>929.34749999999997</v>
      </c>
      <c r="AB457" s="97">
        <v>929.34749999999997</v>
      </c>
      <c r="AC457" s="97">
        <v>929.34749999999997</v>
      </c>
      <c r="AD457" s="97">
        <v>929.34749999999997</v>
      </c>
      <c r="AE457" s="97">
        <v>929.34749999999997</v>
      </c>
      <c r="AF457" s="97">
        <v>929.34749999999997</v>
      </c>
      <c r="AG457" s="97">
        <v>929.34749999999997</v>
      </c>
      <c r="AH457" s="97">
        <v>929.34749999999997</v>
      </c>
      <c r="AI457" s="97">
        <v>929.34749999999997</v>
      </c>
      <c r="AJ457" s="97">
        <v>929.34749999999997</v>
      </c>
      <c r="AK457" s="97">
        <v>929.34749999999997</v>
      </c>
      <c r="AL457" s="86">
        <f t="shared" si="19"/>
        <v>11152.17</v>
      </c>
      <c r="AM457" s="87" t="str">
        <f t="shared" si="20"/>
        <v>OK</v>
      </c>
      <c r="AN457" s="1" t="str">
        <f t="shared" si="21"/>
        <v xml:space="preserve">                     </v>
      </c>
    </row>
    <row r="458" spans="1:40" s="88" customFormat="1" ht="50.1" customHeight="1" x14ac:dyDescent="0.25">
      <c r="A458" s="92" t="s">
        <v>43</v>
      </c>
      <c r="B458" s="92" t="s">
        <v>59</v>
      </c>
      <c r="C458" s="92" t="s">
        <v>123</v>
      </c>
      <c r="D458" s="92" t="s">
        <v>1320</v>
      </c>
      <c r="E458" s="92" t="s">
        <v>1323</v>
      </c>
      <c r="F458" s="93">
        <v>33</v>
      </c>
      <c r="G458" s="94" t="s">
        <v>1324</v>
      </c>
      <c r="H458" s="83" t="str">
        <f>IF(M458&lt;&gt;"",VLOOKUP(M458,LISTAS·PAPP!$U$3:$Z$8,2,FALSE),"")</f>
        <v>GARANTIZAR UNA VIDA DIGNA CON IGUALES OPORTUNIDADES PARA TODAS LAS PERSONAS</v>
      </c>
      <c r="I458" s="85" t="str">
        <f>IF(M458&lt;&gt;"",VLOOKUP(M458,LISTAS·PAPP!$U$3:$Z$8,3,FALSE),"")</f>
        <v>FIN DE LA POBREZA</v>
      </c>
      <c r="J458" s="83" t="str">
        <f>IF(M458&lt;&gt;"",VLOOKUP(M458,LISTAS·PAPP!$U$3:$Z$8,4,FALSE),"")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8" s="83" t="str">
        <f>IF(C458&lt;&gt;"",VLOOKUP(C458,LISTAS·PAPP!$H$3:$O$119,4,FALSE),"")</f>
        <v>280 4110 DIRECCION DISTRITAL-13D01-PORTOVIEJO-MIES</v>
      </c>
      <c r="L458" s="85" t="str">
        <f>IF(C458&lt;&gt;"",VLOOKUP(C458,LISTAS·PAPP!$H$3:$O$119,8,FALSE),"")</f>
        <v>01130100 PORTOVIEJO</v>
      </c>
      <c r="M458" s="95" t="s">
        <v>1066</v>
      </c>
      <c r="N458" s="92" t="s">
        <v>1096</v>
      </c>
      <c r="O458" s="92" t="s">
        <v>1098</v>
      </c>
      <c r="P458" s="84" t="str">
        <f>IF(N458&lt;&gt;"",VLOOKUP(N458,LISTAS·PAPP!$U$9:$Y$125,5,FALSE),"")</f>
        <v>102800000.0000.383743</v>
      </c>
      <c r="Q458" s="83" t="str">
        <f>IF(O458&lt;&gt;"",VLOOKUP(O458,LISTAS·PAPP!$U$9:$W$125,3,FALSE),"")</f>
        <v>99999999 SIN ORIENTACION DE GASTO</v>
      </c>
      <c r="R458" s="92" t="s">
        <v>1119</v>
      </c>
      <c r="S458" s="173">
        <v>2001</v>
      </c>
      <c r="T458" s="173">
        <v>1</v>
      </c>
      <c r="U458" s="92" t="s">
        <v>372</v>
      </c>
      <c r="V458" s="92" t="s">
        <v>382</v>
      </c>
      <c r="W458" s="94">
        <v>710203</v>
      </c>
      <c r="X458" s="83" t="str">
        <f>IF(ISERROR(VLOOKUP(W458,LISTAS·PAPP!$AJ$3:$AK$903,2,0))," ",VLOOKUP(W458,LISTAS·PAPP!$AJ$3:$AK$903,2,0))</f>
        <v>Decimo Tercer Sueldo</v>
      </c>
      <c r="Y458" s="96">
        <v>23951.84</v>
      </c>
      <c r="Z458" s="97">
        <v>1995.9866666666667</v>
      </c>
      <c r="AA458" s="97">
        <v>1995.9866666666667</v>
      </c>
      <c r="AB458" s="97">
        <v>1995.9866666666667</v>
      </c>
      <c r="AC458" s="97">
        <v>1995.9866666666667</v>
      </c>
      <c r="AD458" s="97">
        <v>1995.9866666666667</v>
      </c>
      <c r="AE458" s="97">
        <v>1995.9866666666667</v>
      </c>
      <c r="AF458" s="97">
        <v>1995.9866666666667</v>
      </c>
      <c r="AG458" s="97">
        <v>1995.9866666666667</v>
      </c>
      <c r="AH458" s="97">
        <v>1995.9866666666667</v>
      </c>
      <c r="AI458" s="97">
        <v>1995.9866666666667</v>
      </c>
      <c r="AJ458" s="97">
        <v>1995.9866666666667</v>
      </c>
      <c r="AK458" s="97">
        <v>1995.9866666666667</v>
      </c>
      <c r="AL458" s="86">
        <f t="shared" ref="AL458:AL521" si="22">IF(A458&gt;0,(Z458+AA458+AB458+AC458+AD458+AE458+AF458+AG458+AH458+AI458+AJ458+AK458),"")</f>
        <v>23951.840000000007</v>
      </c>
      <c r="AM458" s="87" t="str">
        <f t="shared" ref="AM458:AM521" si="23">IF(A458&lt;&gt;"",IF(A458&lt;&gt;"",IF(Y458=AL458,"OK",Y458-AL458),IF(AND(Y458="",AL458=""),"",Z458-AL458))," ")</f>
        <v>OK</v>
      </c>
      <c r="AN458" s="1" t="str">
        <f t="shared" si="21"/>
        <v xml:space="preserve">                     </v>
      </c>
    </row>
    <row r="459" spans="1:40" s="88" customFormat="1" ht="50.1" customHeight="1" x14ac:dyDescent="0.25">
      <c r="A459" s="92" t="s">
        <v>43</v>
      </c>
      <c r="B459" s="92" t="s">
        <v>59</v>
      </c>
      <c r="C459" s="92" t="s">
        <v>123</v>
      </c>
      <c r="D459" s="92" t="s">
        <v>1320</v>
      </c>
      <c r="E459" s="92" t="s">
        <v>1323</v>
      </c>
      <c r="F459" s="93">
        <v>33</v>
      </c>
      <c r="G459" s="94" t="s">
        <v>1324</v>
      </c>
      <c r="H459" s="83" t="str">
        <f>IF(M459&lt;&gt;"",VLOOKUP(M459,LISTAS·PAPP!$U$3:$Z$8,2,FALSE),"")</f>
        <v>GARANTIZAR UNA VIDA DIGNA CON IGUALES OPORTUNIDADES PARA TODAS LAS PERSONAS</v>
      </c>
      <c r="I459" s="85" t="str">
        <f>IF(M459&lt;&gt;"",VLOOKUP(M459,LISTAS·PAPP!$U$3:$Z$8,3,FALSE),"")</f>
        <v>FIN DE LA POBREZA</v>
      </c>
      <c r="J459" s="83" t="str">
        <f>IF(M459&lt;&gt;"",VLOOKUP(M459,LISTAS·PAPP!$U$3:$Z$8,4,FALSE),"")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59" s="83" t="str">
        <f>IF(C459&lt;&gt;"",VLOOKUP(C459,LISTAS·PAPP!$H$3:$O$119,4,FALSE),"")</f>
        <v>280 4110 DIRECCION DISTRITAL-13D01-PORTOVIEJO-MIES</v>
      </c>
      <c r="L459" s="85" t="str">
        <f>IF(C459&lt;&gt;"",VLOOKUP(C459,LISTAS·PAPP!$H$3:$O$119,8,FALSE),"")</f>
        <v>01130100 PORTOVIEJO</v>
      </c>
      <c r="M459" s="95" t="s">
        <v>1066</v>
      </c>
      <c r="N459" s="92" t="s">
        <v>1096</v>
      </c>
      <c r="O459" s="92" t="s">
        <v>1098</v>
      </c>
      <c r="P459" s="84" t="str">
        <f>IF(N459&lt;&gt;"",VLOOKUP(N459,LISTAS·PAPP!$U$9:$Y$125,5,FALSE),"")</f>
        <v>102800000.0000.383743</v>
      </c>
      <c r="Q459" s="83" t="str">
        <f>IF(O459&lt;&gt;"",VLOOKUP(O459,LISTAS·PAPP!$U$9:$W$125,3,FALSE),"")</f>
        <v>99999999 SIN ORIENTACION DE GASTO</v>
      </c>
      <c r="R459" s="92" t="s">
        <v>1119</v>
      </c>
      <c r="S459" s="173">
        <v>2001</v>
      </c>
      <c r="T459" s="173">
        <v>1</v>
      </c>
      <c r="U459" s="92" t="s">
        <v>372</v>
      </c>
      <c r="V459" s="92" t="s">
        <v>382</v>
      </c>
      <c r="W459" s="94">
        <v>710204</v>
      </c>
      <c r="X459" s="83" t="str">
        <f>IF(ISERROR(VLOOKUP(W459,LISTAS·PAPP!$AJ$3:$AK$903,2,0))," ",VLOOKUP(W459,LISTAS·PAPP!$AJ$3:$AK$903,2,0))</f>
        <v>Decimo Cuarto Sueldo</v>
      </c>
      <c r="Y459" s="96">
        <v>11533.33</v>
      </c>
      <c r="Z459" s="97">
        <v>961.11083333333329</v>
      </c>
      <c r="AA459" s="97">
        <v>961.11083333333329</v>
      </c>
      <c r="AB459" s="97">
        <v>961.11083333333329</v>
      </c>
      <c r="AC459" s="97">
        <v>961.11083333333329</v>
      </c>
      <c r="AD459" s="97">
        <v>961.11083333333329</v>
      </c>
      <c r="AE459" s="97">
        <v>961.11083333333329</v>
      </c>
      <c r="AF459" s="97">
        <v>961.11083333333329</v>
      </c>
      <c r="AG459" s="97">
        <v>961.11083333333329</v>
      </c>
      <c r="AH459" s="97">
        <v>961.11083333333329</v>
      </c>
      <c r="AI459" s="97">
        <v>961.11083333333329</v>
      </c>
      <c r="AJ459" s="97">
        <v>961.11083333333329</v>
      </c>
      <c r="AK459" s="97">
        <v>961.11083333333329</v>
      </c>
      <c r="AL459" s="86">
        <f t="shared" si="22"/>
        <v>11533.330000000002</v>
      </c>
      <c r="AM459" s="87" t="str">
        <f t="shared" si="23"/>
        <v>OK</v>
      </c>
      <c r="AN459" s="1" t="str">
        <f t="shared" ref="AN459:AN522" si="24">IF(A459&lt;&gt;"",IF(A459="","Escoger ESTRUCTURA ORGANIZACIONAL;",)&amp;" "&amp;(IF(B459="","Escoger RELACIONAMIENTO INSTITUCIONAL;",)&amp;" "&amp;(IF(C459="","Escoger UNIDADES ADMINISTRATIVAS;",)&amp;" "&amp;(IF(D459="","Colocar COMPONENTE DEL PROYECTO DE INVERSIÓN;",)&amp;" "&amp;(IF(E459="","Colocar ACTIVIDADES DEL PAPP;",)&amp;" "&amp;(IF(F459="","Colocar META DE LA ACTIVIDAD;",)&amp;" "&amp;(IF(G459="","Colocar INDICADOR DE LA META;",)&amp;" "&amp;(IF(H459="","No visualiza PLAN NACIONAL DE DESARROLLO;",)&amp;" "&amp;(IF(I459="","No visualiza PROGRAMA NACIONAL;",)&amp;" "&amp;(IF(J459="","No visualiza OBJETIVO ESTRATEGICO INSTITUCIONAL;",)&amp;" "&amp;(IF(K459="","No visualiza CENTRO GESTOR;",)&amp;" "&amp;(IF(L459="","No visualiza AREA FUNCIONAL;",)&amp;" "&amp;(IF(M459="","Escoger PRODUCTO INSTITUCIONAL;",)&amp;" "&amp;(IF(N459="","Escoger PROYECTO;",)&amp;" "&amp;(IF(O459="","Escoger ACTIVIDAD SINAFIP;",)&amp;" "&amp;(IF(P459="","No visualiza CODIGO UNICO DE PROYECTO;",)&amp;" "&amp;(IF(Q459="","No visualiza POLITICA DE IGUALDAD;",)&amp;" "&amp;(IF(R459="","Escoger FUENTE;",)&amp;" "&amp;(IF(U459="","Escoger NATURALEZA DE GASTO;",)&amp;" "&amp;(IF(V459="","Escoger GRUPO DE GASTO;",)&amp;" "&amp;(IF(W459="","Colocar ITEM PRESUPUESTARIO;",)&amp;" "&amp;(IF(X459="","No visualiza DESCRIPCION ITEM PRESUPUESTARIO;",))))))))))))))))))))))," ")</f>
        <v xml:space="preserve">                     </v>
      </c>
    </row>
    <row r="460" spans="1:40" s="88" customFormat="1" ht="50.1" customHeight="1" x14ac:dyDescent="0.25">
      <c r="A460" s="92" t="s">
        <v>43</v>
      </c>
      <c r="B460" s="92" t="s">
        <v>59</v>
      </c>
      <c r="C460" s="92" t="s">
        <v>123</v>
      </c>
      <c r="D460" s="92" t="s">
        <v>1320</v>
      </c>
      <c r="E460" s="92" t="s">
        <v>1323</v>
      </c>
      <c r="F460" s="93">
        <v>33</v>
      </c>
      <c r="G460" s="94" t="s">
        <v>1324</v>
      </c>
      <c r="H460" s="83" t="str">
        <f>IF(M460&lt;&gt;"",VLOOKUP(M460,LISTAS·PAPP!$U$3:$Z$8,2,FALSE),"")</f>
        <v>GARANTIZAR UNA VIDA DIGNA CON IGUALES OPORTUNIDADES PARA TODAS LAS PERSONAS</v>
      </c>
      <c r="I460" s="85" t="str">
        <f>IF(M460&lt;&gt;"",VLOOKUP(M460,LISTAS·PAPP!$U$3:$Z$8,3,FALSE),"")</f>
        <v>FIN DE LA POBREZA</v>
      </c>
      <c r="J460" s="83" t="str">
        <f>IF(M460&lt;&gt;"",VLOOKUP(M460,LISTAS·PAPP!$U$3:$Z$8,4,FALSE),"")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0" s="83" t="str">
        <f>IF(C460&lt;&gt;"",VLOOKUP(C460,LISTAS·PAPP!$H$3:$O$119,4,FALSE),"")</f>
        <v>280 4110 DIRECCION DISTRITAL-13D01-PORTOVIEJO-MIES</v>
      </c>
      <c r="L460" s="85" t="str">
        <f>IF(C460&lt;&gt;"",VLOOKUP(C460,LISTAS·PAPP!$H$3:$O$119,8,FALSE),"")</f>
        <v>01130100 PORTOVIEJO</v>
      </c>
      <c r="M460" s="95" t="s">
        <v>1066</v>
      </c>
      <c r="N460" s="92" t="s">
        <v>1096</v>
      </c>
      <c r="O460" s="92" t="s">
        <v>1098</v>
      </c>
      <c r="P460" s="84" t="str">
        <f>IF(N460&lt;&gt;"",VLOOKUP(N460,LISTAS·PAPP!$U$9:$Y$125,5,FALSE),"")</f>
        <v>102800000.0000.383743</v>
      </c>
      <c r="Q460" s="83" t="str">
        <f>IF(O460&lt;&gt;"",VLOOKUP(O460,LISTAS·PAPP!$U$9:$W$125,3,FALSE),"")</f>
        <v>99999999 SIN ORIENTACION DE GASTO</v>
      </c>
      <c r="R460" s="92" t="s">
        <v>1119</v>
      </c>
      <c r="S460" s="173">
        <v>2001</v>
      </c>
      <c r="T460" s="173">
        <v>1</v>
      </c>
      <c r="U460" s="92" t="s">
        <v>372</v>
      </c>
      <c r="V460" s="92" t="s">
        <v>382</v>
      </c>
      <c r="W460" s="94">
        <v>710510</v>
      </c>
      <c r="X460" s="83" t="str">
        <f>IF(ISERROR(VLOOKUP(W460,LISTAS·PAPP!$AJ$3:$AK$903,2,0))," ",VLOOKUP(W460,LISTAS·PAPP!$AJ$3:$AK$903,2,0))</f>
        <v>Servicios Personales por Contrato</v>
      </c>
      <c r="Y460" s="96">
        <v>287422</v>
      </c>
      <c r="Z460" s="97">
        <v>23951.833333333332</v>
      </c>
      <c r="AA460" s="97">
        <v>23951.833333333332</v>
      </c>
      <c r="AB460" s="97">
        <v>23951.833333333332</v>
      </c>
      <c r="AC460" s="97">
        <v>23951.833333333332</v>
      </c>
      <c r="AD460" s="97">
        <v>23951.833333333332</v>
      </c>
      <c r="AE460" s="97">
        <v>23951.833333333332</v>
      </c>
      <c r="AF460" s="97">
        <v>23951.833333333332</v>
      </c>
      <c r="AG460" s="97">
        <v>23951.833333333332</v>
      </c>
      <c r="AH460" s="97">
        <v>23951.833333333332</v>
      </c>
      <c r="AI460" s="97">
        <v>23951.833333333332</v>
      </c>
      <c r="AJ460" s="97">
        <v>23951.833333333332</v>
      </c>
      <c r="AK460" s="97">
        <v>23951.833333333332</v>
      </c>
      <c r="AL460" s="86">
        <f t="shared" si="22"/>
        <v>287422</v>
      </c>
      <c r="AM460" s="87" t="str">
        <f t="shared" si="23"/>
        <v>OK</v>
      </c>
      <c r="AN460" s="1" t="str">
        <f t="shared" si="24"/>
        <v xml:space="preserve">                     </v>
      </c>
    </row>
    <row r="461" spans="1:40" s="88" customFormat="1" ht="50.1" customHeight="1" x14ac:dyDescent="0.25">
      <c r="A461" s="92" t="s">
        <v>43</v>
      </c>
      <c r="B461" s="92" t="s">
        <v>59</v>
      </c>
      <c r="C461" s="92" t="s">
        <v>123</v>
      </c>
      <c r="D461" s="92" t="s">
        <v>1320</v>
      </c>
      <c r="E461" s="92" t="s">
        <v>1323</v>
      </c>
      <c r="F461" s="93">
        <v>33</v>
      </c>
      <c r="G461" s="94" t="s">
        <v>1324</v>
      </c>
      <c r="H461" s="83" t="str">
        <f>IF(M461&lt;&gt;"",VLOOKUP(M461,LISTAS·PAPP!$U$3:$Z$8,2,FALSE),"")</f>
        <v>GARANTIZAR UNA VIDA DIGNA CON IGUALES OPORTUNIDADES PARA TODAS LAS PERSONAS</v>
      </c>
      <c r="I461" s="85" t="str">
        <f>IF(M461&lt;&gt;"",VLOOKUP(M461,LISTAS·PAPP!$U$3:$Z$8,3,FALSE),"")</f>
        <v>FIN DE LA POBREZA</v>
      </c>
      <c r="J461" s="83" t="str">
        <f>IF(M461&lt;&gt;"",VLOOKUP(M461,LISTAS·PAPP!$U$3:$Z$8,4,FALSE),"")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1" s="83" t="str">
        <f>IF(C461&lt;&gt;"",VLOOKUP(C461,LISTAS·PAPP!$H$3:$O$119,4,FALSE),"")</f>
        <v>280 4110 DIRECCION DISTRITAL-13D01-PORTOVIEJO-MIES</v>
      </c>
      <c r="L461" s="85" t="str">
        <f>IF(C461&lt;&gt;"",VLOOKUP(C461,LISTAS·PAPP!$H$3:$O$119,8,FALSE),"")</f>
        <v>01130100 PORTOVIEJO</v>
      </c>
      <c r="M461" s="95" t="s">
        <v>1066</v>
      </c>
      <c r="N461" s="92" t="s">
        <v>1096</v>
      </c>
      <c r="O461" s="92" t="s">
        <v>1098</v>
      </c>
      <c r="P461" s="84" t="str">
        <f>IF(N461&lt;&gt;"",VLOOKUP(N461,LISTAS·PAPP!$U$9:$Y$125,5,FALSE),"")</f>
        <v>102800000.0000.383743</v>
      </c>
      <c r="Q461" s="83" t="str">
        <f>IF(O461&lt;&gt;"",VLOOKUP(O461,LISTAS·PAPP!$U$9:$W$125,3,FALSE),"")</f>
        <v>99999999 SIN ORIENTACION DE GASTO</v>
      </c>
      <c r="R461" s="92" t="s">
        <v>1119</v>
      </c>
      <c r="S461" s="173">
        <v>2001</v>
      </c>
      <c r="T461" s="173">
        <v>1</v>
      </c>
      <c r="U461" s="92" t="s">
        <v>372</v>
      </c>
      <c r="V461" s="92" t="s">
        <v>382</v>
      </c>
      <c r="W461" s="94">
        <v>710601</v>
      </c>
      <c r="X461" s="83" t="str">
        <f>IF(ISERROR(VLOOKUP(W461,LISTAS·PAPP!$AJ$3:$AK$903,2,0))," ",VLOOKUP(W461,LISTAS·PAPP!$AJ$3:$AK$903,2,0))</f>
        <v>Aporte Patronal</v>
      </c>
      <c r="Y461" s="96">
        <v>27736.22</v>
      </c>
      <c r="Z461" s="97">
        <v>2311.3516666666669</v>
      </c>
      <c r="AA461" s="97">
        <v>2311.3516666666669</v>
      </c>
      <c r="AB461" s="97">
        <v>2311.3516666666669</v>
      </c>
      <c r="AC461" s="97">
        <v>2311.3516666666669</v>
      </c>
      <c r="AD461" s="97">
        <v>2311.3516666666669</v>
      </c>
      <c r="AE461" s="97">
        <v>2311.3516666666669</v>
      </c>
      <c r="AF461" s="97">
        <v>2311.3516666666669</v>
      </c>
      <c r="AG461" s="97">
        <v>2311.3516666666669</v>
      </c>
      <c r="AH461" s="97">
        <v>2311.3516666666669</v>
      </c>
      <c r="AI461" s="97">
        <v>2311.3516666666669</v>
      </c>
      <c r="AJ461" s="97">
        <v>2311.3516666666669</v>
      </c>
      <c r="AK461" s="97">
        <v>2311.3516666666669</v>
      </c>
      <c r="AL461" s="86">
        <f t="shared" si="22"/>
        <v>27736.219999999998</v>
      </c>
      <c r="AM461" s="87" t="str">
        <f t="shared" si="23"/>
        <v>OK</v>
      </c>
      <c r="AN461" s="1" t="str">
        <f t="shared" si="24"/>
        <v xml:space="preserve">                     </v>
      </c>
    </row>
    <row r="462" spans="1:40" s="88" customFormat="1" ht="50.1" customHeight="1" x14ac:dyDescent="0.25">
      <c r="A462" s="92" t="s">
        <v>43</v>
      </c>
      <c r="B462" s="92" t="s">
        <v>59</v>
      </c>
      <c r="C462" s="92" t="s">
        <v>123</v>
      </c>
      <c r="D462" s="92" t="s">
        <v>1320</v>
      </c>
      <c r="E462" s="92" t="s">
        <v>1323</v>
      </c>
      <c r="F462" s="93">
        <v>33</v>
      </c>
      <c r="G462" s="94" t="s">
        <v>1324</v>
      </c>
      <c r="H462" s="83" t="str">
        <f>IF(M462&lt;&gt;"",VLOOKUP(M462,LISTAS·PAPP!$U$3:$Z$8,2,FALSE),"")</f>
        <v>GARANTIZAR UNA VIDA DIGNA CON IGUALES OPORTUNIDADES PARA TODAS LAS PERSONAS</v>
      </c>
      <c r="I462" s="85" t="str">
        <f>IF(M462&lt;&gt;"",VLOOKUP(M462,LISTAS·PAPP!$U$3:$Z$8,3,FALSE),"")</f>
        <v>FIN DE LA POBREZA</v>
      </c>
      <c r="J462" s="83" t="str">
        <f>IF(M462&lt;&gt;"",VLOOKUP(M462,LISTAS·PAPP!$U$3:$Z$8,4,FALSE),"")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2" s="83" t="str">
        <f>IF(C462&lt;&gt;"",VLOOKUP(C462,LISTAS·PAPP!$H$3:$O$119,4,FALSE),"")</f>
        <v>280 4110 DIRECCION DISTRITAL-13D01-PORTOVIEJO-MIES</v>
      </c>
      <c r="L462" s="85" t="str">
        <f>IF(C462&lt;&gt;"",VLOOKUP(C462,LISTAS·PAPP!$H$3:$O$119,8,FALSE),"")</f>
        <v>01130100 PORTOVIEJO</v>
      </c>
      <c r="M462" s="95" t="s">
        <v>1066</v>
      </c>
      <c r="N462" s="92" t="s">
        <v>1096</v>
      </c>
      <c r="O462" s="92" t="s">
        <v>1098</v>
      </c>
      <c r="P462" s="84" t="str">
        <f>IF(N462&lt;&gt;"",VLOOKUP(N462,LISTAS·PAPP!$U$9:$Y$125,5,FALSE),"")</f>
        <v>102800000.0000.383743</v>
      </c>
      <c r="Q462" s="83" t="str">
        <f>IF(O462&lt;&gt;"",VLOOKUP(O462,LISTAS·PAPP!$U$9:$W$125,3,FALSE),"")</f>
        <v>99999999 SIN ORIENTACION DE GASTO</v>
      </c>
      <c r="R462" s="92" t="s">
        <v>1119</v>
      </c>
      <c r="S462" s="173">
        <v>2001</v>
      </c>
      <c r="T462" s="173">
        <v>1</v>
      </c>
      <c r="U462" s="92" t="s">
        <v>372</v>
      </c>
      <c r="V462" s="92" t="s">
        <v>382</v>
      </c>
      <c r="W462" s="94">
        <v>710602</v>
      </c>
      <c r="X462" s="83" t="str">
        <f>IF(ISERROR(VLOOKUP(W462,LISTAS·PAPP!$AJ$3:$AK$903,2,0))," ",VLOOKUP(W462,LISTAS·PAPP!$AJ$3:$AK$903,2,0))</f>
        <v>Fondo de Reserva</v>
      </c>
      <c r="Y462" s="96">
        <v>23951.83</v>
      </c>
      <c r="Z462" s="97">
        <v>1995.9858333333334</v>
      </c>
      <c r="AA462" s="97">
        <v>1995.9858333333334</v>
      </c>
      <c r="AB462" s="97">
        <v>1995.9858333333334</v>
      </c>
      <c r="AC462" s="97">
        <v>1995.9858333333334</v>
      </c>
      <c r="AD462" s="97">
        <v>1995.9858333333334</v>
      </c>
      <c r="AE462" s="97">
        <v>1995.9858333333334</v>
      </c>
      <c r="AF462" s="97">
        <v>1995.9858333333334</v>
      </c>
      <c r="AG462" s="97">
        <v>1995.9858333333334</v>
      </c>
      <c r="AH462" s="97">
        <v>1995.9858333333334</v>
      </c>
      <c r="AI462" s="97">
        <v>1995.9858333333334</v>
      </c>
      <c r="AJ462" s="97">
        <v>1995.9858333333334</v>
      </c>
      <c r="AK462" s="97">
        <v>1995.9858333333334</v>
      </c>
      <c r="AL462" s="86">
        <f t="shared" si="22"/>
        <v>23951.829999999998</v>
      </c>
      <c r="AM462" s="87" t="str">
        <f t="shared" si="23"/>
        <v>OK</v>
      </c>
      <c r="AN462" s="1" t="str">
        <f t="shared" si="24"/>
        <v xml:space="preserve">                     </v>
      </c>
    </row>
    <row r="463" spans="1:40" s="88" customFormat="1" ht="50.1" customHeight="1" x14ac:dyDescent="0.25">
      <c r="A463" s="92" t="s">
        <v>43</v>
      </c>
      <c r="B463" s="92" t="s">
        <v>59</v>
      </c>
      <c r="C463" s="92" t="s">
        <v>124</v>
      </c>
      <c r="D463" s="92" t="s">
        <v>1320</v>
      </c>
      <c r="E463" s="92" t="s">
        <v>1323</v>
      </c>
      <c r="F463" s="93">
        <v>5</v>
      </c>
      <c r="G463" s="94" t="s">
        <v>1324</v>
      </c>
      <c r="H463" s="83" t="str">
        <f>IF(M463&lt;&gt;"",VLOOKUP(M463,LISTAS·PAPP!$U$3:$Z$8,2,FALSE),"")</f>
        <v>GARANTIZAR UNA VIDA DIGNA CON IGUALES OPORTUNIDADES PARA TODAS LAS PERSONAS</v>
      </c>
      <c r="I463" s="85" t="str">
        <f>IF(M463&lt;&gt;"",VLOOKUP(M463,LISTAS·PAPP!$U$3:$Z$8,3,FALSE),"")</f>
        <v>FIN DE LA POBREZA</v>
      </c>
      <c r="J463" s="83" t="str">
        <f>IF(M463&lt;&gt;"",VLOOKUP(M463,LISTAS·PAPP!$U$3:$Z$8,4,FALSE),"")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3" s="83" t="str">
        <f>IF(C463&lt;&gt;"",VLOOKUP(C463,LISTAS·PAPP!$H$3:$O$119,4,FALSE),"")</f>
        <v>280 4130 DIRECCION DISTRITAL 13D02-JARAMIJO-MANTA-MONTECRISTI-MIES</v>
      </c>
      <c r="L463" s="85" t="str">
        <f>IF(C463&lt;&gt;"",VLOOKUP(C463,LISTAS·PAPP!$H$3:$O$119,8,FALSE),"")</f>
        <v>01130800 MANTA</v>
      </c>
      <c r="M463" s="95" t="s">
        <v>1066</v>
      </c>
      <c r="N463" s="92" t="s">
        <v>1096</v>
      </c>
      <c r="O463" s="92" t="s">
        <v>1098</v>
      </c>
      <c r="P463" s="84" t="str">
        <f>IF(N463&lt;&gt;"",VLOOKUP(N463,LISTAS·PAPP!$U$9:$Y$125,5,FALSE),"")</f>
        <v>102800000.0000.383743</v>
      </c>
      <c r="Q463" s="83" t="str">
        <f>IF(O463&lt;&gt;"",VLOOKUP(O463,LISTAS·PAPP!$U$9:$W$125,3,FALSE),"")</f>
        <v>99999999 SIN ORIENTACION DE GASTO</v>
      </c>
      <c r="R463" s="92" t="s">
        <v>1119</v>
      </c>
      <c r="S463" s="173">
        <v>2001</v>
      </c>
      <c r="T463" s="173">
        <v>1</v>
      </c>
      <c r="U463" s="92" t="s">
        <v>372</v>
      </c>
      <c r="V463" s="92" t="s">
        <v>382</v>
      </c>
      <c r="W463" s="94">
        <v>710203</v>
      </c>
      <c r="X463" s="83" t="str">
        <f>IF(ISERROR(VLOOKUP(W463,LISTAS·PAPP!$AJ$3:$AK$903,2,0))," ",VLOOKUP(W463,LISTAS·PAPP!$AJ$3:$AK$903,2,0))</f>
        <v>Decimo Tercer Sueldo</v>
      </c>
      <c r="Y463" s="96">
        <v>3799.16</v>
      </c>
      <c r="Z463" s="97">
        <v>316.59666666666664</v>
      </c>
      <c r="AA463" s="97">
        <v>316.59666666666664</v>
      </c>
      <c r="AB463" s="97">
        <v>316.59666666666664</v>
      </c>
      <c r="AC463" s="97">
        <v>316.59666666666664</v>
      </c>
      <c r="AD463" s="97">
        <v>316.59666666666664</v>
      </c>
      <c r="AE463" s="97">
        <v>316.59666666666664</v>
      </c>
      <c r="AF463" s="97">
        <v>316.59666666666664</v>
      </c>
      <c r="AG463" s="97">
        <v>316.59666666666664</v>
      </c>
      <c r="AH463" s="97">
        <v>316.59666666666664</v>
      </c>
      <c r="AI463" s="97">
        <v>316.59666666666664</v>
      </c>
      <c r="AJ463" s="97">
        <v>316.59666666666664</v>
      </c>
      <c r="AK463" s="97">
        <v>316.59666666666664</v>
      </c>
      <c r="AL463" s="86">
        <f t="shared" si="22"/>
        <v>3799.1600000000003</v>
      </c>
      <c r="AM463" s="87" t="str">
        <f t="shared" si="23"/>
        <v>OK</v>
      </c>
      <c r="AN463" s="1" t="str">
        <f t="shared" si="24"/>
        <v xml:space="preserve">                     </v>
      </c>
    </row>
    <row r="464" spans="1:40" s="88" customFormat="1" ht="50.1" customHeight="1" x14ac:dyDescent="0.25">
      <c r="A464" s="92" t="s">
        <v>43</v>
      </c>
      <c r="B464" s="92" t="s">
        <v>59</v>
      </c>
      <c r="C464" s="92" t="s">
        <v>124</v>
      </c>
      <c r="D464" s="92" t="s">
        <v>1320</v>
      </c>
      <c r="E464" s="92" t="s">
        <v>1323</v>
      </c>
      <c r="F464" s="93">
        <v>5</v>
      </c>
      <c r="G464" s="94" t="s">
        <v>1324</v>
      </c>
      <c r="H464" s="83" t="str">
        <f>IF(M464&lt;&gt;"",VLOOKUP(M464,LISTAS·PAPP!$U$3:$Z$8,2,FALSE),"")</f>
        <v>GARANTIZAR UNA VIDA DIGNA CON IGUALES OPORTUNIDADES PARA TODAS LAS PERSONAS</v>
      </c>
      <c r="I464" s="85" t="str">
        <f>IF(M464&lt;&gt;"",VLOOKUP(M464,LISTAS·PAPP!$U$3:$Z$8,3,FALSE),"")</f>
        <v>FIN DE LA POBREZA</v>
      </c>
      <c r="J464" s="83" t="str">
        <f>IF(M464&lt;&gt;"",VLOOKUP(M464,LISTAS·PAPP!$U$3:$Z$8,4,FALSE),"")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4" s="83" t="str">
        <f>IF(C464&lt;&gt;"",VLOOKUP(C464,LISTAS·PAPP!$H$3:$O$119,4,FALSE),"")</f>
        <v>280 4130 DIRECCION DISTRITAL 13D02-JARAMIJO-MANTA-MONTECRISTI-MIES</v>
      </c>
      <c r="L464" s="85" t="str">
        <f>IF(C464&lt;&gt;"",VLOOKUP(C464,LISTAS·PAPP!$H$3:$O$119,8,FALSE),"")</f>
        <v>01130800 MANTA</v>
      </c>
      <c r="M464" s="95" t="s">
        <v>1066</v>
      </c>
      <c r="N464" s="92" t="s">
        <v>1096</v>
      </c>
      <c r="O464" s="92" t="s">
        <v>1098</v>
      </c>
      <c r="P464" s="84" t="str">
        <f>IF(N464&lt;&gt;"",VLOOKUP(N464,LISTAS·PAPP!$U$9:$Y$125,5,FALSE),"")</f>
        <v>102800000.0000.383743</v>
      </c>
      <c r="Q464" s="83" t="str">
        <f>IF(O464&lt;&gt;"",VLOOKUP(O464,LISTAS·PAPP!$U$9:$W$125,3,FALSE),"")</f>
        <v>99999999 SIN ORIENTACION DE GASTO</v>
      </c>
      <c r="R464" s="92" t="s">
        <v>1119</v>
      </c>
      <c r="S464" s="173">
        <v>2001</v>
      </c>
      <c r="T464" s="173">
        <v>1</v>
      </c>
      <c r="U464" s="92" t="s">
        <v>372</v>
      </c>
      <c r="V464" s="92" t="s">
        <v>382</v>
      </c>
      <c r="W464" s="94">
        <v>710204</v>
      </c>
      <c r="X464" s="83" t="str">
        <f>IF(ISERROR(VLOOKUP(W464,LISTAS·PAPP!$AJ$3:$AK$903,2,0))," ",VLOOKUP(W464,LISTAS·PAPP!$AJ$3:$AK$903,2,0))</f>
        <v>Decimo Cuarto Sueldo</v>
      </c>
      <c r="Y464" s="96">
        <v>1666.67</v>
      </c>
      <c r="Z464" s="97">
        <v>138.88916666666668</v>
      </c>
      <c r="AA464" s="97">
        <v>138.88916666666668</v>
      </c>
      <c r="AB464" s="97">
        <v>138.88916666666668</v>
      </c>
      <c r="AC464" s="97">
        <v>138.88916666666668</v>
      </c>
      <c r="AD464" s="97">
        <v>138.88916666666668</v>
      </c>
      <c r="AE464" s="97">
        <v>138.88916666666668</v>
      </c>
      <c r="AF464" s="97">
        <v>138.88916666666668</v>
      </c>
      <c r="AG464" s="97">
        <v>138.88916666666668</v>
      </c>
      <c r="AH464" s="97">
        <v>138.88916666666668</v>
      </c>
      <c r="AI464" s="97">
        <v>138.88916666666668</v>
      </c>
      <c r="AJ464" s="97">
        <v>138.88916666666668</v>
      </c>
      <c r="AK464" s="97">
        <v>138.88916666666668</v>
      </c>
      <c r="AL464" s="86">
        <f t="shared" si="22"/>
        <v>1666.6699999999998</v>
      </c>
      <c r="AM464" s="87" t="str">
        <f t="shared" si="23"/>
        <v>OK</v>
      </c>
      <c r="AN464" s="1" t="str">
        <f t="shared" si="24"/>
        <v xml:space="preserve">                     </v>
      </c>
    </row>
    <row r="465" spans="1:40" s="88" customFormat="1" ht="50.1" customHeight="1" x14ac:dyDescent="0.25">
      <c r="A465" s="92" t="s">
        <v>43</v>
      </c>
      <c r="B465" s="92" t="s">
        <v>59</v>
      </c>
      <c r="C465" s="92" t="s">
        <v>124</v>
      </c>
      <c r="D465" s="92" t="s">
        <v>1320</v>
      </c>
      <c r="E465" s="92" t="s">
        <v>1323</v>
      </c>
      <c r="F465" s="93">
        <v>5</v>
      </c>
      <c r="G465" s="94" t="s">
        <v>1324</v>
      </c>
      <c r="H465" s="83" t="str">
        <f>IF(M465&lt;&gt;"",VLOOKUP(M465,LISTAS·PAPP!$U$3:$Z$8,2,FALSE),"")</f>
        <v>GARANTIZAR UNA VIDA DIGNA CON IGUALES OPORTUNIDADES PARA TODAS LAS PERSONAS</v>
      </c>
      <c r="I465" s="85" t="str">
        <f>IF(M465&lt;&gt;"",VLOOKUP(M465,LISTAS·PAPP!$U$3:$Z$8,3,FALSE),"")</f>
        <v>FIN DE LA POBREZA</v>
      </c>
      <c r="J465" s="83" t="str">
        <f>IF(M465&lt;&gt;"",VLOOKUP(M465,LISTAS·PAPP!$U$3:$Z$8,4,FALSE),"")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5" s="83" t="str">
        <f>IF(C465&lt;&gt;"",VLOOKUP(C465,LISTAS·PAPP!$H$3:$O$119,4,FALSE),"")</f>
        <v>280 4130 DIRECCION DISTRITAL 13D02-JARAMIJO-MANTA-MONTECRISTI-MIES</v>
      </c>
      <c r="L465" s="85" t="str">
        <f>IF(C465&lt;&gt;"",VLOOKUP(C465,LISTAS·PAPP!$H$3:$O$119,8,FALSE),"")</f>
        <v>01130800 MANTA</v>
      </c>
      <c r="M465" s="95" t="s">
        <v>1066</v>
      </c>
      <c r="N465" s="92" t="s">
        <v>1096</v>
      </c>
      <c r="O465" s="92" t="s">
        <v>1098</v>
      </c>
      <c r="P465" s="84" t="str">
        <f>IF(N465&lt;&gt;"",VLOOKUP(N465,LISTAS·PAPP!$U$9:$Y$125,5,FALSE),"")</f>
        <v>102800000.0000.383743</v>
      </c>
      <c r="Q465" s="83" t="str">
        <f>IF(O465&lt;&gt;"",VLOOKUP(O465,LISTAS·PAPP!$U$9:$W$125,3,FALSE),"")</f>
        <v>99999999 SIN ORIENTACION DE GASTO</v>
      </c>
      <c r="R465" s="92" t="s">
        <v>1119</v>
      </c>
      <c r="S465" s="173">
        <v>2001</v>
      </c>
      <c r="T465" s="173">
        <v>1</v>
      </c>
      <c r="U465" s="92" t="s">
        <v>372</v>
      </c>
      <c r="V465" s="92" t="s">
        <v>382</v>
      </c>
      <c r="W465" s="94">
        <v>710510</v>
      </c>
      <c r="X465" s="83" t="str">
        <f>IF(ISERROR(VLOOKUP(W465,LISTAS·PAPP!$AJ$3:$AK$903,2,0))," ",VLOOKUP(W465,LISTAS·PAPP!$AJ$3:$AK$903,2,0))</f>
        <v>Servicios Personales por Contrato</v>
      </c>
      <c r="Y465" s="96">
        <v>45590</v>
      </c>
      <c r="Z465" s="97">
        <v>3799.1666666666665</v>
      </c>
      <c r="AA465" s="97">
        <v>3799.1666666666665</v>
      </c>
      <c r="AB465" s="97">
        <v>3799.1666666666665</v>
      </c>
      <c r="AC465" s="97">
        <v>3799.1666666666665</v>
      </c>
      <c r="AD465" s="97">
        <v>3799.1666666666665</v>
      </c>
      <c r="AE465" s="97">
        <v>3799.1666666666665</v>
      </c>
      <c r="AF465" s="97">
        <v>3799.1666666666665</v>
      </c>
      <c r="AG465" s="97">
        <v>3799.1666666666665</v>
      </c>
      <c r="AH465" s="97">
        <v>3799.1666666666665</v>
      </c>
      <c r="AI465" s="97">
        <v>3799.1666666666665</v>
      </c>
      <c r="AJ465" s="97">
        <v>3799.1666666666665</v>
      </c>
      <c r="AK465" s="97">
        <v>3799.1666666666665</v>
      </c>
      <c r="AL465" s="86">
        <f t="shared" si="22"/>
        <v>45589.999999999993</v>
      </c>
      <c r="AM465" s="87" t="str">
        <f t="shared" si="23"/>
        <v>OK</v>
      </c>
      <c r="AN465" s="1" t="str">
        <f t="shared" si="24"/>
        <v xml:space="preserve">                     </v>
      </c>
    </row>
    <row r="466" spans="1:40" s="88" customFormat="1" ht="50.1" customHeight="1" x14ac:dyDescent="0.25">
      <c r="A466" s="92" t="s">
        <v>43</v>
      </c>
      <c r="B466" s="92" t="s">
        <v>59</v>
      </c>
      <c r="C466" s="92" t="s">
        <v>124</v>
      </c>
      <c r="D466" s="92" t="s">
        <v>1320</v>
      </c>
      <c r="E466" s="92" t="s">
        <v>1323</v>
      </c>
      <c r="F466" s="93">
        <v>5</v>
      </c>
      <c r="G466" s="94" t="s">
        <v>1324</v>
      </c>
      <c r="H466" s="83" t="str">
        <f>IF(M466&lt;&gt;"",VLOOKUP(M466,LISTAS·PAPP!$U$3:$Z$8,2,FALSE),"")</f>
        <v>GARANTIZAR UNA VIDA DIGNA CON IGUALES OPORTUNIDADES PARA TODAS LAS PERSONAS</v>
      </c>
      <c r="I466" s="85" t="str">
        <f>IF(M466&lt;&gt;"",VLOOKUP(M466,LISTAS·PAPP!$U$3:$Z$8,3,FALSE),"")</f>
        <v>FIN DE LA POBREZA</v>
      </c>
      <c r="J466" s="83" t="str">
        <f>IF(M466&lt;&gt;"",VLOOKUP(M466,LISTAS·PAPP!$U$3:$Z$8,4,FALSE),"")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6" s="83" t="str">
        <f>IF(C466&lt;&gt;"",VLOOKUP(C466,LISTAS·PAPP!$H$3:$O$119,4,FALSE),"")</f>
        <v>280 4130 DIRECCION DISTRITAL 13D02-JARAMIJO-MANTA-MONTECRISTI-MIES</v>
      </c>
      <c r="L466" s="85" t="str">
        <f>IF(C466&lt;&gt;"",VLOOKUP(C466,LISTAS·PAPP!$H$3:$O$119,8,FALSE),"")</f>
        <v>01130800 MANTA</v>
      </c>
      <c r="M466" s="95" t="s">
        <v>1066</v>
      </c>
      <c r="N466" s="92" t="s">
        <v>1096</v>
      </c>
      <c r="O466" s="92" t="s">
        <v>1098</v>
      </c>
      <c r="P466" s="84" t="str">
        <f>IF(N466&lt;&gt;"",VLOOKUP(N466,LISTAS·PAPP!$U$9:$Y$125,5,FALSE),"")</f>
        <v>102800000.0000.383743</v>
      </c>
      <c r="Q466" s="83" t="str">
        <f>IF(O466&lt;&gt;"",VLOOKUP(O466,LISTAS·PAPP!$U$9:$W$125,3,FALSE),"")</f>
        <v>99999999 SIN ORIENTACION DE GASTO</v>
      </c>
      <c r="R466" s="92" t="s">
        <v>1119</v>
      </c>
      <c r="S466" s="173">
        <v>2001</v>
      </c>
      <c r="T466" s="173">
        <v>1</v>
      </c>
      <c r="U466" s="92" t="s">
        <v>372</v>
      </c>
      <c r="V466" s="92" t="s">
        <v>382</v>
      </c>
      <c r="W466" s="94">
        <v>710601</v>
      </c>
      <c r="X466" s="83" t="str">
        <f>IF(ISERROR(VLOOKUP(W466,LISTAS·PAPP!$AJ$3:$AK$903,2,0))," ",VLOOKUP(W466,LISTAS·PAPP!$AJ$3:$AK$903,2,0))</f>
        <v>Aporte Patronal</v>
      </c>
      <c r="Y466" s="96">
        <v>4399.4399999999996</v>
      </c>
      <c r="Z466" s="97">
        <v>366.61999999999995</v>
      </c>
      <c r="AA466" s="97">
        <v>366.61999999999995</v>
      </c>
      <c r="AB466" s="97">
        <v>366.61999999999995</v>
      </c>
      <c r="AC466" s="97">
        <v>366.61999999999995</v>
      </c>
      <c r="AD466" s="97">
        <v>366.61999999999995</v>
      </c>
      <c r="AE466" s="97">
        <v>366.61999999999995</v>
      </c>
      <c r="AF466" s="97">
        <v>366.61999999999995</v>
      </c>
      <c r="AG466" s="97">
        <v>366.61999999999995</v>
      </c>
      <c r="AH466" s="97">
        <v>366.61999999999995</v>
      </c>
      <c r="AI466" s="97">
        <v>366.61999999999995</v>
      </c>
      <c r="AJ466" s="97">
        <v>366.61999999999995</v>
      </c>
      <c r="AK466" s="97">
        <v>366.61999999999995</v>
      </c>
      <c r="AL466" s="86">
        <f t="shared" si="22"/>
        <v>4399.4399999999996</v>
      </c>
      <c r="AM466" s="87" t="str">
        <f t="shared" si="23"/>
        <v>OK</v>
      </c>
      <c r="AN466" s="1" t="str">
        <f t="shared" si="24"/>
        <v xml:space="preserve">                     </v>
      </c>
    </row>
    <row r="467" spans="1:40" s="88" customFormat="1" ht="50.1" customHeight="1" x14ac:dyDescent="0.25">
      <c r="A467" s="92" t="s">
        <v>43</v>
      </c>
      <c r="B467" s="92" t="s">
        <v>59</v>
      </c>
      <c r="C467" s="92" t="s">
        <v>124</v>
      </c>
      <c r="D467" s="92" t="s">
        <v>1320</v>
      </c>
      <c r="E467" s="92" t="s">
        <v>1323</v>
      </c>
      <c r="F467" s="93">
        <v>5</v>
      </c>
      <c r="G467" s="94" t="s">
        <v>1324</v>
      </c>
      <c r="H467" s="83" t="str">
        <f>IF(M467&lt;&gt;"",VLOOKUP(M467,LISTAS·PAPP!$U$3:$Z$8,2,FALSE),"")</f>
        <v>GARANTIZAR UNA VIDA DIGNA CON IGUALES OPORTUNIDADES PARA TODAS LAS PERSONAS</v>
      </c>
      <c r="I467" s="85" t="str">
        <f>IF(M467&lt;&gt;"",VLOOKUP(M467,LISTAS·PAPP!$U$3:$Z$8,3,FALSE),"")</f>
        <v>FIN DE LA POBREZA</v>
      </c>
      <c r="J467" s="83" t="str">
        <f>IF(M467&lt;&gt;"",VLOOKUP(M467,LISTAS·PAPP!$U$3:$Z$8,4,FALSE),"")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7" s="83" t="str">
        <f>IF(C467&lt;&gt;"",VLOOKUP(C467,LISTAS·PAPP!$H$3:$O$119,4,FALSE),"")</f>
        <v>280 4130 DIRECCION DISTRITAL 13D02-JARAMIJO-MANTA-MONTECRISTI-MIES</v>
      </c>
      <c r="L467" s="85" t="str">
        <f>IF(C467&lt;&gt;"",VLOOKUP(C467,LISTAS·PAPP!$H$3:$O$119,8,FALSE),"")</f>
        <v>01130800 MANTA</v>
      </c>
      <c r="M467" s="95" t="s">
        <v>1066</v>
      </c>
      <c r="N467" s="92" t="s">
        <v>1096</v>
      </c>
      <c r="O467" s="92" t="s">
        <v>1098</v>
      </c>
      <c r="P467" s="84" t="str">
        <f>IF(N467&lt;&gt;"",VLOOKUP(N467,LISTAS·PAPP!$U$9:$Y$125,5,FALSE),"")</f>
        <v>102800000.0000.383743</v>
      </c>
      <c r="Q467" s="83" t="str">
        <f>IF(O467&lt;&gt;"",VLOOKUP(O467,LISTAS·PAPP!$U$9:$W$125,3,FALSE),"")</f>
        <v>99999999 SIN ORIENTACION DE GASTO</v>
      </c>
      <c r="R467" s="92" t="s">
        <v>1119</v>
      </c>
      <c r="S467" s="173">
        <v>2001</v>
      </c>
      <c r="T467" s="173">
        <v>1</v>
      </c>
      <c r="U467" s="92" t="s">
        <v>372</v>
      </c>
      <c r="V467" s="92" t="s">
        <v>382</v>
      </c>
      <c r="W467" s="94">
        <v>710602</v>
      </c>
      <c r="X467" s="83" t="str">
        <f>IF(ISERROR(VLOOKUP(W467,LISTAS·PAPP!$AJ$3:$AK$903,2,0))," ",VLOOKUP(W467,LISTAS·PAPP!$AJ$3:$AK$903,2,0))</f>
        <v>Fondo de Reserva</v>
      </c>
      <c r="Y467" s="96">
        <v>3799.17</v>
      </c>
      <c r="Z467" s="97">
        <v>316.59750000000003</v>
      </c>
      <c r="AA467" s="97">
        <v>316.59750000000003</v>
      </c>
      <c r="AB467" s="97">
        <v>316.59750000000003</v>
      </c>
      <c r="AC467" s="97">
        <v>316.59750000000003</v>
      </c>
      <c r="AD467" s="97">
        <v>316.59750000000003</v>
      </c>
      <c r="AE467" s="97">
        <v>316.59750000000003</v>
      </c>
      <c r="AF467" s="97">
        <v>316.59750000000003</v>
      </c>
      <c r="AG467" s="97">
        <v>316.59750000000003</v>
      </c>
      <c r="AH467" s="97">
        <v>316.59750000000003</v>
      </c>
      <c r="AI467" s="97">
        <v>316.59750000000003</v>
      </c>
      <c r="AJ467" s="97">
        <v>316.59750000000003</v>
      </c>
      <c r="AK467" s="97">
        <v>316.59750000000003</v>
      </c>
      <c r="AL467" s="86">
        <f t="shared" si="22"/>
        <v>3799.1699999999996</v>
      </c>
      <c r="AM467" s="87" t="str">
        <f t="shared" si="23"/>
        <v>OK</v>
      </c>
      <c r="AN467" s="1" t="str">
        <f t="shared" si="24"/>
        <v xml:space="preserve">                     </v>
      </c>
    </row>
    <row r="468" spans="1:40" s="88" customFormat="1" ht="50.1" customHeight="1" x14ac:dyDescent="0.25">
      <c r="A468" s="92" t="s">
        <v>43</v>
      </c>
      <c r="B468" s="92" t="s">
        <v>59</v>
      </c>
      <c r="C468" s="92" t="s">
        <v>125</v>
      </c>
      <c r="D468" s="92" t="s">
        <v>1320</v>
      </c>
      <c r="E468" s="92" t="s">
        <v>1323</v>
      </c>
      <c r="F468" s="93">
        <v>18</v>
      </c>
      <c r="G468" s="94" t="s">
        <v>1324</v>
      </c>
      <c r="H468" s="83" t="str">
        <f>IF(M468&lt;&gt;"",VLOOKUP(M468,LISTAS·PAPP!$U$3:$Z$8,2,FALSE),"")</f>
        <v>GARANTIZAR UNA VIDA DIGNA CON IGUALES OPORTUNIDADES PARA TODAS LAS PERSONAS</v>
      </c>
      <c r="I468" s="85" t="str">
        <f>IF(M468&lt;&gt;"",VLOOKUP(M468,LISTAS·PAPP!$U$3:$Z$8,3,FALSE),"")</f>
        <v>FIN DE LA POBREZA</v>
      </c>
      <c r="J468" s="83" t="str">
        <f>IF(M468&lt;&gt;"",VLOOKUP(M468,LISTAS·PAPP!$U$3:$Z$8,4,FALSE),"")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8" s="83" t="str">
        <f>IF(C468&lt;&gt;"",VLOOKUP(C468,LISTAS·PAPP!$H$3:$O$119,4,FALSE),"")</f>
        <v>280 4250 DIRECCION DISTRITAL-13D07-CHONE-FLAVIO ALFARO-MIES</v>
      </c>
      <c r="L468" s="85" t="str">
        <f>IF(C468&lt;&gt;"",VLOOKUP(C468,LISTAS·PAPP!$H$3:$O$119,8,FALSE),"")</f>
        <v>01130500 FALVIO ALFARO</v>
      </c>
      <c r="M468" s="95" t="s">
        <v>1066</v>
      </c>
      <c r="N468" s="92" t="s">
        <v>1096</v>
      </c>
      <c r="O468" s="92" t="s">
        <v>1098</v>
      </c>
      <c r="P468" s="84" t="str">
        <f>IF(N468&lt;&gt;"",VLOOKUP(N468,LISTAS·PAPP!$U$9:$Y$125,5,FALSE),"")</f>
        <v>102800000.0000.383743</v>
      </c>
      <c r="Q468" s="83" t="str">
        <f>IF(O468&lt;&gt;"",VLOOKUP(O468,LISTAS·PAPP!$U$9:$W$125,3,FALSE),"")</f>
        <v>99999999 SIN ORIENTACION DE GASTO</v>
      </c>
      <c r="R468" s="92" t="s">
        <v>1119</v>
      </c>
      <c r="S468" s="173">
        <v>2001</v>
      </c>
      <c r="T468" s="173">
        <v>1</v>
      </c>
      <c r="U468" s="92" t="s">
        <v>372</v>
      </c>
      <c r="V468" s="92" t="s">
        <v>382</v>
      </c>
      <c r="W468" s="94">
        <v>710203</v>
      </c>
      <c r="X468" s="83" t="str">
        <f>IF(ISERROR(VLOOKUP(W468,LISTAS·PAPP!$AJ$3:$AK$903,2,0))," ",VLOOKUP(W468,LISTAS·PAPP!$AJ$3:$AK$903,2,0))</f>
        <v>Decimo Tercer Sueldo</v>
      </c>
      <c r="Y468" s="96">
        <v>13739.34</v>
      </c>
      <c r="Z468" s="97">
        <v>1144.9449999999999</v>
      </c>
      <c r="AA468" s="97">
        <v>1144.9449999999999</v>
      </c>
      <c r="AB468" s="97">
        <v>1144.9449999999999</v>
      </c>
      <c r="AC468" s="97">
        <v>1144.9449999999999</v>
      </c>
      <c r="AD468" s="97">
        <v>1144.9449999999999</v>
      </c>
      <c r="AE468" s="97">
        <v>1144.9449999999999</v>
      </c>
      <c r="AF468" s="97">
        <v>1144.9449999999999</v>
      </c>
      <c r="AG468" s="97">
        <v>1144.9449999999999</v>
      </c>
      <c r="AH468" s="97">
        <v>1144.9449999999999</v>
      </c>
      <c r="AI468" s="97">
        <v>1144.9449999999999</v>
      </c>
      <c r="AJ468" s="97">
        <v>1144.9449999999999</v>
      </c>
      <c r="AK468" s="97">
        <v>1144.9449999999999</v>
      </c>
      <c r="AL468" s="86">
        <f t="shared" si="22"/>
        <v>13739.339999999998</v>
      </c>
      <c r="AM468" s="87" t="str">
        <f t="shared" si="23"/>
        <v>OK</v>
      </c>
      <c r="AN468" s="1" t="str">
        <f t="shared" si="24"/>
        <v xml:space="preserve">                     </v>
      </c>
    </row>
    <row r="469" spans="1:40" s="88" customFormat="1" ht="50.1" customHeight="1" x14ac:dyDescent="0.25">
      <c r="A469" s="92" t="s">
        <v>43</v>
      </c>
      <c r="B469" s="92" t="s">
        <v>59</v>
      </c>
      <c r="C469" s="92" t="s">
        <v>125</v>
      </c>
      <c r="D469" s="92" t="s">
        <v>1320</v>
      </c>
      <c r="E469" s="92" t="s">
        <v>1323</v>
      </c>
      <c r="F469" s="93">
        <v>18</v>
      </c>
      <c r="G469" s="94" t="s">
        <v>1324</v>
      </c>
      <c r="H469" s="83" t="str">
        <f>IF(M469&lt;&gt;"",VLOOKUP(M469,LISTAS·PAPP!$U$3:$Z$8,2,FALSE),"")</f>
        <v>GARANTIZAR UNA VIDA DIGNA CON IGUALES OPORTUNIDADES PARA TODAS LAS PERSONAS</v>
      </c>
      <c r="I469" s="85" t="str">
        <f>IF(M469&lt;&gt;"",VLOOKUP(M469,LISTAS·PAPP!$U$3:$Z$8,3,FALSE),"")</f>
        <v>FIN DE LA POBREZA</v>
      </c>
      <c r="J469" s="83" t="str">
        <f>IF(M469&lt;&gt;"",VLOOKUP(M469,LISTAS·PAPP!$U$3:$Z$8,4,FALSE),"")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69" s="83" t="str">
        <f>IF(C469&lt;&gt;"",VLOOKUP(C469,LISTAS·PAPP!$H$3:$O$119,4,FALSE),"")</f>
        <v>280 4250 DIRECCION DISTRITAL-13D07-CHONE-FLAVIO ALFARO-MIES</v>
      </c>
      <c r="L469" s="85" t="str">
        <f>IF(C469&lt;&gt;"",VLOOKUP(C469,LISTAS·PAPP!$H$3:$O$119,8,FALSE),"")</f>
        <v>01130500 FALVIO ALFARO</v>
      </c>
      <c r="M469" s="95" t="s">
        <v>1066</v>
      </c>
      <c r="N469" s="92" t="s">
        <v>1096</v>
      </c>
      <c r="O469" s="92" t="s">
        <v>1098</v>
      </c>
      <c r="P469" s="84" t="str">
        <f>IF(N469&lt;&gt;"",VLOOKUP(N469,LISTAS·PAPP!$U$9:$Y$125,5,FALSE),"")</f>
        <v>102800000.0000.383743</v>
      </c>
      <c r="Q469" s="83" t="str">
        <f>IF(O469&lt;&gt;"",VLOOKUP(O469,LISTAS·PAPP!$U$9:$W$125,3,FALSE),"")</f>
        <v>99999999 SIN ORIENTACION DE GASTO</v>
      </c>
      <c r="R469" s="92" t="s">
        <v>1119</v>
      </c>
      <c r="S469" s="173">
        <v>2001</v>
      </c>
      <c r="T469" s="173">
        <v>1</v>
      </c>
      <c r="U469" s="92" t="s">
        <v>372</v>
      </c>
      <c r="V469" s="92" t="s">
        <v>382</v>
      </c>
      <c r="W469" s="94">
        <v>710204</v>
      </c>
      <c r="X469" s="83" t="str">
        <f>IF(ISERROR(VLOOKUP(W469,LISTAS·PAPP!$AJ$3:$AK$903,2,0))," ",VLOOKUP(W469,LISTAS·PAPP!$AJ$3:$AK$903,2,0))</f>
        <v>Decimo Cuarto Sueldo</v>
      </c>
      <c r="Y469" s="96">
        <v>6533.33</v>
      </c>
      <c r="Z469" s="97">
        <v>544.44416666666666</v>
      </c>
      <c r="AA469" s="97">
        <v>544.44416666666666</v>
      </c>
      <c r="AB469" s="97">
        <v>544.44416666666666</v>
      </c>
      <c r="AC469" s="97">
        <v>544.44416666666666</v>
      </c>
      <c r="AD469" s="97">
        <v>544.44416666666666</v>
      </c>
      <c r="AE469" s="97">
        <v>544.44416666666666</v>
      </c>
      <c r="AF469" s="97">
        <v>544.44416666666666</v>
      </c>
      <c r="AG469" s="97">
        <v>544.44416666666666</v>
      </c>
      <c r="AH469" s="97">
        <v>544.44416666666666</v>
      </c>
      <c r="AI469" s="97">
        <v>544.44416666666666</v>
      </c>
      <c r="AJ469" s="97">
        <v>544.44416666666666</v>
      </c>
      <c r="AK469" s="97">
        <v>544.44416666666666</v>
      </c>
      <c r="AL469" s="86">
        <f t="shared" si="22"/>
        <v>6533.3299999999981</v>
      </c>
      <c r="AM469" s="87" t="str">
        <f t="shared" si="23"/>
        <v>OK</v>
      </c>
      <c r="AN469" s="1" t="str">
        <f t="shared" si="24"/>
        <v xml:space="preserve">                     </v>
      </c>
    </row>
    <row r="470" spans="1:40" s="88" customFormat="1" ht="50.1" customHeight="1" x14ac:dyDescent="0.25">
      <c r="A470" s="92" t="s">
        <v>43</v>
      </c>
      <c r="B470" s="92" t="s">
        <v>59</v>
      </c>
      <c r="C470" s="92" t="s">
        <v>125</v>
      </c>
      <c r="D470" s="92" t="s">
        <v>1320</v>
      </c>
      <c r="E470" s="92" t="s">
        <v>1323</v>
      </c>
      <c r="F470" s="93">
        <v>18</v>
      </c>
      <c r="G470" s="94" t="s">
        <v>1324</v>
      </c>
      <c r="H470" s="83" t="str">
        <f>IF(M470&lt;&gt;"",VLOOKUP(M470,LISTAS·PAPP!$U$3:$Z$8,2,FALSE),"")</f>
        <v>GARANTIZAR UNA VIDA DIGNA CON IGUALES OPORTUNIDADES PARA TODAS LAS PERSONAS</v>
      </c>
      <c r="I470" s="85" t="str">
        <f>IF(M470&lt;&gt;"",VLOOKUP(M470,LISTAS·PAPP!$U$3:$Z$8,3,FALSE),"")</f>
        <v>FIN DE LA POBREZA</v>
      </c>
      <c r="J470" s="83" t="str">
        <f>IF(M470&lt;&gt;"",VLOOKUP(M470,LISTAS·PAPP!$U$3:$Z$8,4,FALSE),"")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0" s="83" t="str">
        <f>IF(C470&lt;&gt;"",VLOOKUP(C470,LISTAS·PAPP!$H$3:$O$119,4,FALSE),"")</f>
        <v>280 4250 DIRECCION DISTRITAL-13D07-CHONE-FLAVIO ALFARO-MIES</v>
      </c>
      <c r="L470" s="85" t="str">
        <f>IF(C470&lt;&gt;"",VLOOKUP(C470,LISTAS·PAPP!$H$3:$O$119,8,FALSE),"")</f>
        <v>01130500 FALVIO ALFARO</v>
      </c>
      <c r="M470" s="95" t="s">
        <v>1066</v>
      </c>
      <c r="N470" s="92" t="s">
        <v>1096</v>
      </c>
      <c r="O470" s="92" t="s">
        <v>1098</v>
      </c>
      <c r="P470" s="84" t="str">
        <f>IF(N470&lt;&gt;"",VLOOKUP(N470,LISTAS·PAPP!$U$9:$Y$125,5,FALSE),"")</f>
        <v>102800000.0000.383743</v>
      </c>
      <c r="Q470" s="83" t="str">
        <f>IF(O470&lt;&gt;"",VLOOKUP(O470,LISTAS·PAPP!$U$9:$W$125,3,FALSE),"")</f>
        <v>99999999 SIN ORIENTACION DE GASTO</v>
      </c>
      <c r="R470" s="92" t="s">
        <v>1119</v>
      </c>
      <c r="S470" s="173">
        <v>2001</v>
      </c>
      <c r="T470" s="173">
        <v>1</v>
      </c>
      <c r="U470" s="92" t="s">
        <v>372</v>
      </c>
      <c r="V470" s="92" t="s">
        <v>382</v>
      </c>
      <c r="W470" s="94">
        <v>710510</v>
      </c>
      <c r="X470" s="83" t="str">
        <f>IF(ISERROR(VLOOKUP(W470,LISTAS·PAPP!$AJ$3:$AK$903,2,0))," ",VLOOKUP(W470,LISTAS·PAPP!$AJ$3:$AK$903,2,0))</f>
        <v>Servicios Personales por Contrato</v>
      </c>
      <c r="Y470" s="96">
        <v>164872</v>
      </c>
      <c r="Z470" s="97">
        <v>13739.333333333334</v>
      </c>
      <c r="AA470" s="97">
        <v>13739.333333333334</v>
      </c>
      <c r="AB470" s="97">
        <v>13739.333333333334</v>
      </c>
      <c r="AC470" s="97">
        <v>13739.333333333334</v>
      </c>
      <c r="AD470" s="97">
        <v>13739.333333333334</v>
      </c>
      <c r="AE470" s="97">
        <v>13739.333333333334</v>
      </c>
      <c r="AF470" s="97">
        <v>13739.333333333334</v>
      </c>
      <c r="AG470" s="97">
        <v>13739.333333333334</v>
      </c>
      <c r="AH470" s="97">
        <v>13739.333333333334</v>
      </c>
      <c r="AI470" s="97">
        <v>13739.333333333334</v>
      </c>
      <c r="AJ470" s="97">
        <v>13739.333333333334</v>
      </c>
      <c r="AK470" s="97">
        <v>13739.333333333334</v>
      </c>
      <c r="AL470" s="86">
        <f t="shared" si="22"/>
        <v>164872</v>
      </c>
      <c r="AM470" s="87" t="str">
        <f t="shared" si="23"/>
        <v>OK</v>
      </c>
      <c r="AN470" s="1" t="str">
        <f t="shared" si="24"/>
        <v xml:space="preserve">                     </v>
      </c>
    </row>
    <row r="471" spans="1:40" s="88" customFormat="1" ht="50.1" customHeight="1" x14ac:dyDescent="0.25">
      <c r="A471" s="92" t="s">
        <v>43</v>
      </c>
      <c r="B471" s="92" t="s">
        <v>59</v>
      </c>
      <c r="C471" s="92" t="s">
        <v>125</v>
      </c>
      <c r="D471" s="92" t="s">
        <v>1320</v>
      </c>
      <c r="E471" s="92" t="s">
        <v>1323</v>
      </c>
      <c r="F471" s="93">
        <v>18</v>
      </c>
      <c r="G471" s="94" t="s">
        <v>1324</v>
      </c>
      <c r="H471" s="83" t="str">
        <f>IF(M471&lt;&gt;"",VLOOKUP(M471,LISTAS·PAPP!$U$3:$Z$8,2,FALSE),"")</f>
        <v>GARANTIZAR UNA VIDA DIGNA CON IGUALES OPORTUNIDADES PARA TODAS LAS PERSONAS</v>
      </c>
      <c r="I471" s="85" t="str">
        <f>IF(M471&lt;&gt;"",VLOOKUP(M471,LISTAS·PAPP!$U$3:$Z$8,3,FALSE),"")</f>
        <v>FIN DE LA POBREZA</v>
      </c>
      <c r="J471" s="83" t="str">
        <f>IF(M471&lt;&gt;"",VLOOKUP(M471,LISTAS·PAPP!$U$3:$Z$8,4,FALSE),"")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1" s="83" t="str">
        <f>IF(C471&lt;&gt;"",VLOOKUP(C471,LISTAS·PAPP!$H$3:$O$119,4,FALSE),"")</f>
        <v>280 4250 DIRECCION DISTRITAL-13D07-CHONE-FLAVIO ALFARO-MIES</v>
      </c>
      <c r="L471" s="85" t="str">
        <f>IF(C471&lt;&gt;"",VLOOKUP(C471,LISTAS·PAPP!$H$3:$O$119,8,FALSE),"")</f>
        <v>01130500 FALVIO ALFARO</v>
      </c>
      <c r="M471" s="95" t="s">
        <v>1066</v>
      </c>
      <c r="N471" s="92" t="s">
        <v>1096</v>
      </c>
      <c r="O471" s="92" t="s">
        <v>1098</v>
      </c>
      <c r="P471" s="84" t="str">
        <f>IF(N471&lt;&gt;"",VLOOKUP(N471,LISTAS·PAPP!$U$9:$Y$125,5,FALSE),"")</f>
        <v>102800000.0000.383743</v>
      </c>
      <c r="Q471" s="83" t="str">
        <f>IF(O471&lt;&gt;"",VLOOKUP(O471,LISTAS·PAPP!$U$9:$W$125,3,FALSE),"")</f>
        <v>99999999 SIN ORIENTACION DE GASTO</v>
      </c>
      <c r="R471" s="92" t="s">
        <v>1119</v>
      </c>
      <c r="S471" s="173">
        <v>2001</v>
      </c>
      <c r="T471" s="173">
        <v>1</v>
      </c>
      <c r="U471" s="92" t="s">
        <v>372</v>
      </c>
      <c r="V471" s="92" t="s">
        <v>382</v>
      </c>
      <c r="W471" s="94">
        <v>710601</v>
      </c>
      <c r="X471" s="83" t="str">
        <f>IF(ISERROR(VLOOKUP(W471,LISTAS·PAPP!$AJ$3:$AK$903,2,0))," ",VLOOKUP(W471,LISTAS·PAPP!$AJ$3:$AK$903,2,0))</f>
        <v>Aporte Patronal</v>
      </c>
      <c r="Y471" s="96">
        <v>15910.15</v>
      </c>
      <c r="Z471" s="97">
        <v>1325.8458333333333</v>
      </c>
      <c r="AA471" s="97">
        <v>1325.8458333333333</v>
      </c>
      <c r="AB471" s="97">
        <v>1325.8458333333333</v>
      </c>
      <c r="AC471" s="97">
        <v>1325.8458333333333</v>
      </c>
      <c r="AD471" s="97">
        <v>1325.8458333333333</v>
      </c>
      <c r="AE471" s="97">
        <v>1325.8458333333333</v>
      </c>
      <c r="AF471" s="97">
        <v>1325.8458333333333</v>
      </c>
      <c r="AG471" s="97">
        <v>1325.8458333333333</v>
      </c>
      <c r="AH471" s="97">
        <v>1325.8458333333333</v>
      </c>
      <c r="AI471" s="97">
        <v>1325.8458333333333</v>
      </c>
      <c r="AJ471" s="97">
        <v>1325.8458333333333</v>
      </c>
      <c r="AK471" s="97">
        <v>1325.8458333333333</v>
      </c>
      <c r="AL471" s="86">
        <f t="shared" si="22"/>
        <v>15910.149999999996</v>
      </c>
      <c r="AM471" s="87" t="str">
        <f t="shared" si="23"/>
        <v>OK</v>
      </c>
      <c r="AN471" s="1" t="str">
        <f t="shared" si="24"/>
        <v xml:space="preserve">                     </v>
      </c>
    </row>
    <row r="472" spans="1:40" s="88" customFormat="1" ht="50.1" customHeight="1" x14ac:dyDescent="0.25">
      <c r="A472" s="92" t="s">
        <v>43</v>
      </c>
      <c r="B472" s="92" t="s">
        <v>59</v>
      </c>
      <c r="C472" s="92" t="s">
        <v>125</v>
      </c>
      <c r="D472" s="92" t="s">
        <v>1320</v>
      </c>
      <c r="E472" s="92" t="s">
        <v>1323</v>
      </c>
      <c r="F472" s="93">
        <v>18</v>
      </c>
      <c r="G472" s="94" t="s">
        <v>1324</v>
      </c>
      <c r="H472" s="83" t="str">
        <f>IF(M472&lt;&gt;"",VLOOKUP(M472,LISTAS·PAPP!$U$3:$Z$8,2,FALSE),"")</f>
        <v>GARANTIZAR UNA VIDA DIGNA CON IGUALES OPORTUNIDADES PARA TODAS LAS PERSONAS</v>
      </c>
      <c r="I472" s="85" t="str">
        <f>IF(M472&lt;&gt;"",VLOOKUP(M472,LISTAS·PAPP!$U$3:$Z$8,3,FALSE),"")</f>
        <v>FIN DE LA POBREZA</v>
      </c>
      <c r="J472" s="83" t="str">
        <f>IF(M472&lt;&gt;"",VLOOKUP(M472,LISTAS·PAPP!$U$3:$Z$8,4,FALSE),"")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2" s="83" t="str">
        <f>IF(C472&lt;&gt;"",VLOOKUP(C472,LISTAS·PAPP!$H$3:$O$119,4,FALSE),"")</f>
        <v>280 4250 DIRECCION DISTRITAL-13D07-CHONE-FLAVIO ALFARO-MIES</v>
      </c>
      <c r="L472" s="85" t="str">
        <f>IF(C472&lt;&gt;"",VLOOKUP(C472,LISTAS·PAPP!$H$3:$O$119,8,FALSE),"")</f>
        <v>01130500 FALVIO ALFARO</v>
      </c>
      <c r="M472" s="95" t="s">
        <v>1066</v>
      </c>
      <c r="N472" s="92" t="s">
        <v>1096</v>
      </c>
      <c r="O472" s="92" t="s">
        <v>1098</v>
      </c>
      <c r="P472" s="84" t="str">
        <f>IF(N472&lt;&gt;"",VLOOKUP(N472,LISTAS·PAPP!$U$9:$Y$125,5,FALSE),"")</f>
        <v>102800000.0000.383743</v>
      </c>
      <c r="Q472" s="83" t="str">
        <f>IF(O472&lt;&gt;"",VLOOKUP(O472,LISTAS·PAPP!$U$9:$W$125,3,FALSE),"")</f>
        <v>99999999 SIN ORIENTACION DE GASTO</v>
      </c>
      <c r="R472" s="92" t="s">
        <v>1119</v>
      </c>
      <c r="S472" s="173">
        <v>2001</v>
      </c>
      <c r="T472" s="173">
        <v>1</v>
      </c>
      <c r="U472" s="92" t="s">
        <v>372</v>
      </c>
      <c r="V472" s="92" t="s">
        <v>382</v>
      </c>
      <c r="W472" s="94">
        <v>710602</v>
      </c>
      <c r="X472" s="83" t="str">
        <f>IF(ISERROR(VLOOKUP(W472,LISTAS·PAPP!$AJ$3:$AK$903,2,0))," ",VLOOKUP(W472,LISTAS·PAPP!$AJ$3:$AK$903,2,0))</f>
        <v>Fondo de Reserva</v>
      </c>
      <c r="Y472" s="96">
        <v>13739.33</v>
      </c>
      <c r="Z472" s="97">
        <v>1144.9441666666667</v>
      </c>
      <c r="AA472" s="97">
        <v>1144.9441666666667</v>
      </c>
      <c r="AB472" s="97">
        <v>1144.9441666666667</v>
      </c>
      <c r="AC472" s="97">
        <v>1144.9441666666667</v>
      </c>
      <c r="AD472" s="97">
        <v>1144.9441666666667</v>
      </c>
      <c r="AE472" s="97">
        <v>1144.9441666666667</v>
      </c>
      <c r="AF472" s="97">
        <v>1144.9441666666667</v>
      </c>
      <c r="AG472" s="97">
        <v>1144.9441666666667</v>
      </c>
      <c r="AH472" s="97">
        <v>1144.9441666666667</v>
      </c>
      <c r="AI472" s="97">
        <v>1144.9441666666667</v>
      </c>
      <c r="AJ472" s="97">
        <v>1144.9441666666667</v>
      </c>
      <c r="AK472" s="97">
        <v>1144.9441666666667</v>
      </c>
      <c r="AL472" s="86">
        <f t="shared" si="22"/>
        <v>13739.329999999996</v>
      </c>
      <c r="AM472" s="87" t="str">
        <f t="shared" si="23"/>
        <v>OK</v>
      </c>
      <c r="AN472" s="1" t="str">
        <f t="shared" si="24"/>
        <v xml:space="preserve">                     </v>
      </c>
    </row>
    <row r="473" spans="1:40" s="88" customFormat="1" ht="50.1" customHeight="1" x14ac:dyDescent="0.25">
      <c r="A473" s="92" t="s">
        <v>43</v>
      </c>
      <c r="B473" s="92" t="s">
        <v>59</v>
      </c>
      <c r="C473" s="92" t="s">
        <v>126</v>
      </c>
      <c r="D473" s="92" t="s">
        <v>1320</v>
      </c>
      <c r="E473" s="92" t="s">
        <v>1323</v>
      </c>
      <c r="F473" s="93">
        <v>10</v>
      </c>
      <c r="G473" s="94" t="s">
        <v>1324</v>
      </c>
      <c r="H473" s="83" t="str">
        <f>IF(M473&lt;&gt;"",VLOOKUP(M473,LISTAS·PAPP!$U$3:$Z$8,2,FALSE),"")</f>
        <v>GARANTIZAR UNA VIDA DIGNA CON IGUALES OPORTUNIDADES PARA TODAS LAS PERSONAS</v>
      </c>
      <c r="I473" s="85" t="str">
        <f>IF(M473&lt;&gt;"",VLOOKUP(M473,LISTAS·PAPP!$U$3:$Z$8,3,FALSE),"")</f>
        <v>FIN DE LA POBREZA</v>
      </c>
      <c r="J473" s="83" t="str">
        <f>IF(M473&lt;&gt;"",VLOOKUP(M473,LISTAS·PAPP!$U$3:$Z$8,4,FALSE),"")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3" s="83" t="str">
        <f>IF(C473&lt;&gt;"",VLOOKUP(C473,LISTAS·PAPP!$H$3:$O$119,4,FALSE),"")</f>
        <v>280 4330 DIRECCION DISTRITAL-13D10-JAMA-PEDERNALES-MIES</v>
      </c>
      <c r="L473" s="85" t="str">
        <f>IF(C473&lt;&gt;"",VLOOKUP(C473,LISTAS·PAPP!$H$3:$O$119,8,FALSE),"")</f>
        <v>01132000 JAMA</v>
      </c>
      <c r="M473" s="95" t="s">
        <v>1066</v>
      </c>
      <c r="N473" s="92" t="s">
        <v>1096</v>
      </c>
      <c r="O473" s="92" t="s">
        <v>1098</v>
      </c>
      <c r="P473" s="84" t="str">
        <f>IF(N473&lt;&gt;"",VLOOKUP(N473,LISTAS·PAPP!$U$9:$Y$125,5,FALSE),"")</f>
        <v>102800000.0000.383743</v>
      </c>
      <c r="Q473" s="83" t="str">
        <f>IF(O473&lt;&gt;"",VLOOKUP(O473,LISTAS·PAPP!$U$9:$W$125,3,FALSE),"")</f>
        <v>99999999 SIN ORIENTACION DE GASTO</v>
      </c>
      <c r="R473" s="92" t="s">
        <v>1119</v>
      </c>
      <c r="S473" s="173">
        <v>2001</v>
      </c>
      <c r="T473" s="173">
        <v>1</v>
      </c>
      <c r="U473" s="92" t="s">
        <v>372</v>
      </c>
      <c r="V473" s="92" t="s">
        <v>382</v>
      </c>
      <c r="W473" s="94">
        <v>710203</v>
      </c>
      <c r="X473" s="83" t="str">
        <f>IF(ISERROR(VLOOKUP(W473,LISTAS·PAPP!$AJ$3:$AK$903,2,0))," ",VLOOKUP(W473,LISTAS·PAPP!$AJ$3:$AK$903,2,0))</f>
        <v>Decimo Tercer Sueldo</v>
      </c>
      <c r="Y473" s="96">
        <v>7884.16</v>
      </c>
      <c r="Z473" s="97">
        <v>657.01333333333332</v>
      </c>
      <c r="AA473" s="97">
        <v>657.01333333333332</v>
      </c>
      <c r="AB473" s="97">
        <v>657.01333333333332</v>
      </c>
      <c r="AC473" s="97">
        <v>657.01333333333332</v>
      </c>
      <c r="AD473" s="97">
        <v>657.01333333333332</v>
      </c>
      <c r="AE473" s="97">
        <v>657.01333333333332</v>
      </c>
      <c r="AF473" s="97">
        <v>657.01333333333332</v>
      </c>
      <c r="AG473" s="97">
        <v>657.01333333333332</v>
      </c>
      <c r="AH473" s="97">
        <v>657.01333333333332</v>
      </c>
      <c r="AI473" s="97">
        <v>657.01333333333332</v>
      </c>
      <c r="AJ473" s="97">
        <v>657.01333333333332</v>
      </c>
      <c r="AK473" s="97">
        <v>657.01333333333332</v>
      </c>
      <c r="AL473" s="86">
        <f t="shared" si="22"/>
        <v>7884.16</v>
      </c>
      <c r="AM473" s="87" t="str">
        <f t="shared" si="23"/>
        <v>OK</v>
      </c>
      <c r="AN473" s="1" t="str">
        <f t="shared" si="24"/>
        <v xml:space="preserve">                     </v>
      </c>
    </row>
    <row r="474" spans="1:40" s="88" customFormat="1" ht="50.1" customHeight="1" x14ac:dyDescent="0.25">
      <c r="A474" s="92" t="s">
        <v>43</v>
      </c>
      <c r="B474" s="92" t="s">
        <v>59</v>
      </c>
      <c r="C474" s="92" t="s">
        <v>126</v>
      </c>
      <c r="D474" s="92" t="s">
        <v>1320</v>
      </c>
      <c r="E474" s="92" t="s">
        <v>1323</v>
      </c>
      <c r="F474" s="93">
        <v>10</v>
      </c>
      <c r="G474" s="94" t="s">
        <v>1324</v>
      </c>
      <c r="H474" s="83" t="str">
        <f>IF(M474&lt;&gt;"",VLOOKUP(M474,LISTAS·PAPP!$U$3:$Z$8,2,FALSE),"")</f>
        <v>GARANTIZAR UNA VIDA DIGNA CON IGUALES OPORTUNIDADES PARA TODAS LAS PERSONAS</v>
      </c>
      <c r="I474" s="85" t="str">
        <f>IF(M474&lt;&gt;"",VLOOKUP(M474,LISTAS·PAPP!$U$3:$Z$8,3,FALSE),"")</f>
        <v>FIN DE LA POBREZA</v>
      </c>
      <c r="J474" s="83" t="str">
        <f>IF(M474&lt;&gt;"",VLOOKUP(M474,LISTAS·PAPP!$U$3:$Z$8,4,FALSE),"")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4" s="83" t="str">
        <f>IF(C474&lt;&gt;"",VLOOKUP(C474,LISTAS·PAPP!$H$3:$O$119,4,FALSE),"")</f>
        <v>280 4330 DIRECCION DISTRITAL-13D10-JAMA-PEDERNALES-MIES</v>
      </c>
      <c r="L474" s="85" t="str">
        <f>IF(C474&lt;&gt;"",VLOOKUP(C474,LISTAS·PAPP!$H$3:$O$119,8,FALSE),"")</f>
        <v>01132000 JAMA</v>
      </c>
      <c r="M474" s="95" t="s">
        <v>1066</v>
      </c>
      <c r="N474" s="92" t="s">
        <v>1096</v>
      </c>
      <c r="O474" s="92" t="s">
        <v>1098</v>
      </c>
      <c r="P474" s="84" t="str">
        <f>IF(N474&lt;&gt;"",VLOOKUP(N474,LISTAS·PAPP!$U$9:$Y$125,5,FALSE),"")</f>
        <v>102800000.0000.383743</v>
      </c>
      <c r="Q474" s="83" t="str">
        <f>IF(O474&lt;&gt;"",VLOOKUP(O474,LISTAS·PAPP!$U$9:$W$125,3,FALSE),"")</f>
        <v>99999999 SIN ORIENTACION DE GASTO</v>
      </c>
      <c r="R474" s="92" t="s">
        <v>1119</v>
      </c>
      <c r="S474" s="173">
        <v>2001</v>
      </c>
      <c r="T474" s="173">
        <v>1</v>
      </c>
      <c r="U474" s="92" t="s">
        <v>372</v>
      </c>
      <c r="V474" s="92" t="s">
        <v>382</v>
      </c>
      <c r="W474" s="94">
        <v>710204</v>
      </c>
      <c r="X474" s="83" t="str">
        <f>IF(ISERROR(VLOOKUP(W474,LISTAS·PAPP!$AJ$3:$AK$903,2,0))," ",VLOOKUP(W474,LISTAS·PAPP!$AJ$3:$AK$903,2,0))</f>
        <v>Decimo Cuarto Sueldo</v>
      </c>
      <c r="Y474" s="96">
        <v>3666.67</v>
      </c>
      <c r="Z474" s="97">
        <v>305.55583333333334</v>
      </c>
      <c r="AA474" s="97">
        <v>305.55583333333334</v>
      </c>
      <c r="AB474" s="97">
        <v>305.55583333333334</v>
      </c>
      <c r="AC474" s="97">
        <v>305.55583333333334</v>
      </c>
      <c r="AD474" s="97">
        <v>305.55583333333334</v>
      </c>
      <c r="AE474" s="97">
        <v>305.55583333333334</v>
      </c>
      <c r="AF474" s="97">
        <v>305.55583333333334</v>
      </c>
      <c r="AG474" s="97">
        <v>305.55583333333334</v>
      </c>
      <c r="AH474" s="97">
        <v>305.55583333333334</v>
      </c>
      <c r="AI474" s="97">
        <v>305.55583333333334</v>
      </c>
      <c r="AJ474" s="97">
        <v>305.55583333333334</v>
      </c>
      <c r="AK474" s="97">
        <v>305.55583333333334</v>
      </c>
      <c r="AL474" s="86">
        <f t="shared" si="22"/>
        <v>3666.67</v>
      </c>
      <c r="AM474" s="87" t="str">
        <f t="shared" si="23"/>
        <v>OK</v>
      </c>
      <c r="AN474" s="1" t="str">
        <f t="shared" si="24"/>
        <v xml:space="preserve">                     </v>
      </c>
    </row>
    <row r="475" spans="1:40" s="88" customFormat="1" ht="50.1" customHeight="1" x14ac:dyDescent="0.25">
      <c r="A475" s="92" t="s">
        <v>43</v>
      </c>
      <c r="B475" s="92" t="s">
        <v>59</v>
      </c>
      <c r="C475" s="92" t="s">
        <v>126</v>
      </c>
      <c r="D475" s="92" t="s">
        <v>1320</v>
      </c>
      <c r="E475" s="92" t="s">
        <v>1323</v>
      </c>
      <c r="F475" s="93">
        <v>10</v>
      </c>
      <c r="G475" s="94" t="s">
        <v>1324</v>
      </c>
      <c r="H475" s="83" t="str">
        <f>IF(M475&lt;&gt;"",VLOOKUP(M475,LISTAS·PAPP!$U$3:$Z$8,2,FALSE),"")</f>
        <v>GARANTIZAR UNA VIDA DIGNA CON IGUALES OPORTUNIDADES PARA TODAS LAS PERSONAS</v>
      </c>
      <c r="I475" s="85" t="str">
        <f>IF(M475&lt;&gt;"",VLOOKUP(M475,LISTAS·PAPP!$U$3:$Z$8,3,FALSE),"")</f>
        <v>FIN DE LA POBREZA</v>
      </c>
      <c r="J475" s="83" t="str">
        <f>IF(M475&lt;&gt;"",VLOOKUP(M475,LISTAS·PAPP!$U$3:$Z$8,4,FALSE),"")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5" s="83" t="str">
        <f>IF(C475&lt;&gt;"",VLOOKUP(C475,LISTAS·PAPP!$H$3:$O$119,4,FALSE),"")</f>
        <v>280 4330 DIRECCION DISTRITAL-13D10-JAMA-PEDERNALES-MIES</v>
      </c>
      <c r="L475" s="85" t="str">
        <f>IF(C475&lt;&gt;"",VLOOKUP(C475,LISTAS·PAPP!$H$3:$O$119,8,FALSE),"")</f>
        <v>01132000 JAMA</v>
      </c>
      <c r="M475" s="95" t="s">
        <v>1066</v>
      </c>
      <c r="N475" s="92" t="s">
        <v>1096</v>
      </c>
      <c r="O475" s="92" t="s">
        <v>1098</v>
      </c>
      <c r="P475" s="84" t="str">
        <f>IF(N475&lt;&gt;"",VLOOKUP(N475,LISTAS·PAPP!$U$9:$Y$125,5,FALSE),"")</f>
        <v>102800000.0000.383743</v>
      </c>
      <c r="Q475" s="83" t="str">
        <f>IF(O475&lt;&gt;"",VLOOKUP(O475,LISTAS·PAPP!$U$9:$W$125,3,FALSE),"")</f>
        <v>99999999 SIN ORIENTACION DE GASTO</v>
      </c>
      <c r="R475" s="92" t="s">
        <v>1119</v>
      </c>
      <c r="S475" s="173">
        <v>2001</v>
      </c>
      <c r="T475" s="173">
        <v>1</v>
      </c>
      <c r="U475" s="92" t="s">
        <v>372</v>
      </c>
      <c r="V475" s="92" t="s">
        <v>382</v>
      </c>
      <c r="W475" s="94">
        <v>710510</v>
      </c>
      <c r="X475" s="83" t="str">
        <f>IF(ISERROR(VLOOKUP(W475,LISTAS·PAPP!$AJ$3:$AK$903,2,0))," ",VLOOKUP(W475,LISTAS·PAPP!$AJ$3:$AK$903,2,0))</f>
        <v>Servicios Personales por Contrato</v>
      </c>
      <c r="Y475" s="96">
        <v>94610</v>
      </c>
      <c r="Z475" s="97">
        <v>7884.166666666667</v>
      </c>
      <c r="AA475" s="97">
        <v>7884.166666666667</v>
      </c>
      <c r="AB475" s="97">
        <v>7884.166666666667</v>
      </c>
      <c r="AC475" s="97">
        <v>7884.166666666667</v>
      </c>
      <c r="AD475" s="97">
        <v>7884.166666666667</v>
      </c>
      <c r="AE475" s="97">
        <v>7884.166666666667</v>
      </c>
      <c r="AF475" s="97">
        <v>7884.166666666667</v>
      </c>
      <c r="AG475" s="97">
        <v>7884.166666666667</v>
      </c>
      <c r="AH475" s="97">
        <v>7884.166666666667</v>
      </c>
      <c r="AI475" s="97">
        <v>7884.166666666667</v>
      </c>
      <c r="AJ475" s="97">
        <v>7884.166666666667</v>
      </c>
      <c r="AK475" s="97">
        <v>7884.166666666667</v>
      </c>
      <c r="AL475" s="86">
        <f t="shared" si="22"/>
        <v>94610.000000000015</v>
      </c>
      <c r="AM475" s="87" t="str">
        <f t="shared" si="23"/>
        <v>OK</v>
      </c>
      <c r="AN475" s="1" t="str">
        <f t="shared" si="24"/>
        <v xml:space="preserve">                     </v>
      </c>
    </row>
    <row r="476" spans="1:40" s="88" customFormat="1" ht="50.1" customHeight="1" x14ac:dyDescent="0.25">
      <c r="A476" s="92" t="s">
        <v>43</v>
      </c>
      <c r="B476" s="92" t="s">
        <v>59</v>
      </c>
      <c r="C476" s="92" t="s">
        <v>126</v>
      </c>
      <c r="D476" s="92" t="s">
        <v>1320</v>
      </c>
      <c r="E476" s="92" t="s">
        <v>1323</v>
      </c>
      <c r="F476" s="93">
        <v>10</v>
      </c>
      <c r="G476" s="94" t="s">
        <v>1324</v>
      </c>
      <c r="H476" s="83" t="str">
        <f>IF(M476&lt;&gt;"",VLOOKUP(M476,LISTAS·PAPP!$U$3:$Z$8,2,FALSE),"")</f>
        <v>GARANTIZAR UNA VIDA DIGNA CON IGUALES OPORTUNIDADES PARA TODAS LAS PERSONAS</v>
      </c>
      <c r="I476" s="85" t="str">
        <f>IF(M476&lt;&gt;"",VLOOKUP(M476,LISTAS·PAPP!$U$3:$Z$8,3,FALSE),"")</f>
        <v>FIN DE LA POBREZA</v>
      </c>
      <c r="J476" s="83" t="str">
        <f>IF(M476&lt;&gt;"",VLOOKUP(M476,LISTAS·PAPP!$U$3:$Z$8,4,FALSE),"")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6" s="83" t="str">
        <f>IF(C476&lt;&gt;"",VLOOKUP(C476,LISTAS·PAPP!$H$3:$O$119,4,FALSE),"")</f>
        <v>280 4330 DIRECCION DISTRITAL-13D10-JAMA-PEDERNALES-MIES</v>
      </c>
      <c r="L476" s="85" t="str">
        <f>IF(C476&lt;&gt;"",VLOOKUP(C476,LISTAS·PAPP!$H$3:$O$119,8,FALSE),"")</f>
        <v>01132000 JAMA</v>
      </c>
      <c r="M476" s="95" t="s">
        <v>1066</v>
      </c>
      <c r="N476" s="92" t="s">
        <v>1096</v>
      </c>
      <c r="O476" s="92" t="s">
        <v>1098</v>
      </c>
      <c r="P476" s="84" t="str">
        <f>IF(N476&lt;&gt;"",VLOOKUP(N476,LISTAS·PAPP!$U$9:$Y$125,5,FALSE),"")</f>
        <v>102800000.0000.383743</v>
      </c>
      <c r="Q476" s="83" t="str">
        <f>IF(O476&lt;&gt;"",VLOOKUP(O476,LISTAS·PAPP!$U$9:$W$125,3,FALSE),"")</f>
        <v>99999999 SIN ORIENTACION DE GASTO</v>
      </c>
      <c r="R476" s="92" t="s">
        <v>1119</v>
      </c>
      <c r="S476" s="173">
        <v>2001</v>
      </c>
      <c r="T476" s="173">
        <v>1</v>
      </c>
      <c r="U476" s="92" t="s">
        <v>372</v>
      </c>
      <c r="V476" s="92" t="s">
        <v>382</v>
      </c>
      <c r="W476" s="94">
        <v>710601</v>
      </c>
      <c r="X476" s="83" t="str">
        <f>IF(ISERROR(VLOOKUP(W476,LISTAS·PAPP!$AJ$3:$AK$903,2,0))," ",VLOOKUP(W476,LISTAS·PAPP!$AJ$3:$AK$903,2,0))</f>
        <v>Aporte Patronal</v>
      </c>
      <c r="Y476" s="96">
        <v>9129.8700000000008</v>
      </c>
      <c r="Z476" s="97">
        <v>760.8225000000001</v>
      </c>
      <c r="AA476" s="97">
        <v>760.8225000000001</v>
      </c>
      <c r="AB476" s="97">
        <v>760.8225000000001</v>
      </c>
      <c r="AC476" s="97">
        <v>760.8225000000001</v>
      </c>
      <c r="AD476" s="97">
        <v>760.8225000000001</v>
      </c>
      <c r="AE476" s="97">
        <v>760.8225000000001</v>
      </c>
      <c r="AF476" s="97">
        <v>760.8225000000001</v>
      </c>
      <c r="AG476" s="97">
        <v>760.8225000000001</v>
      </c>
      <c r="AH476" s="97">
        <v>760.8225000000001</v>
      </c>
      <c r="AI476" s="97">
        <v>760.8225000000001</v>
      </c>
      <c r="AJ476" s="97">
        <v>760.8225000000001</v>
      </c>
      <c r="AK476" s="97">
        <v>760.8225000000001</v>
      </c>
      <c r="AL476" s="86">
        <f t="shared" si="22"/>
        <v>9129.8700000000008</v>
      </c>
      <c r="AM476" s="87" t="str">
        <f t="shared" si="23"/>
        <v>OK</v>
      </c>
      <c r="AN476" s="1" t="str">
        <f t="shared" si="24"/>
        <v xml:space="preserve">                     </v>
      </c>
    </row>
    <row r="477" spans="1:40" s="88" customFormat="1" ht="50.1" customHeight="1" x14ac:dyDescent="0.25">
      <c r="A477" s="92" t="s">
        <v>43</v>
      </c>
      <c r="B477" s="92" t="s">
        <v>59</v>
      </c>
      <c r="C477" s="92" t="s">
        <v>126</v>
      </c>
      <c r="D477" s="92" t="s">
        <v>1320</v>
      </c>
      <c r="E477" s="92" t="s">
        <v>1323</v>
      </c>
      <c r="F477" s="93">
        <v>10</v>
      </c>
      <c r="G477" s="94" t="s">
        <v>1324</v>
      </c>
      <c r="H477" s="83" t="str">
        <f>IF(M477&lt;&gt;"",VLOOKUP(M477,LISTAS·PAPP!$U$3:$Z$8,2,FALSE),"")</f>
        <v>GARANTIZAR UNA VIDA DIGNA CON IGUALES OPORTUNIDADES PARA TODAS LAS PERSONAS</v>
      </c>
      <c r="I477" s="85" t="str">
        <f>IF(M477&lt;&gt;"",VLOOKUP(M477,LISTAS·PAPP!$U$3:$Z$8,3,FALSE),"")</f>
        <v>FIN DE LA POBREZA</v>
      </c>
      <c r="J477" s="83" t="str">
        <f>IF(M477&lt;&gt;"",VLOOKUP(M477,LISTAS·PAPP!$U$3:$Z$8,4,FALSE),"")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7" s="83" t="str">
        <f>IF(C477&lt;&gt;"",VLOOKUP(C477,LISTAS·PAPP!$H$3:$O$119,4,FALSE),"")</f>
        <v>280 4330 DIRECCION DISTRITAL-13D10-JAMA-PEDERNALES-MIES</v>
      </c>
      <c r="L477" s="85" t="str">
        <f>IF(C477&lt;&gt;"",VLOOKUP(C477,LISTAS·PAPP!$H$3:$O$119,8,FALSE),"")</f>
        <v>01132000 JAMA</v>
      </c>
      <c r="M477" s="95" t="s">
        <v>1066</v>
      </c>
      <c r="N477" s="92" t="s">
        <v>1096</v>
      </c>
      <c r="O477" s="92" t="s">
        <v>1098</v>
      </c>
      <c r="P477" s="84" t="str">
        <f>IF(N477&lt;&gt;"",VLOOKUP(N477,LISTAS·PAPP!$U$9:$Y$125,5,FALSE),"")</f>
        <v>102800000.0000.383743</v>
      </c>
      <c r="Q477" s="83" t="str">
        <f>IF(O477&lt;&gt;"",VLOOKUP(O477,LISTAS·PAPP!$U$9:$W$125,3,FALSE),"")</f>
        <v>99999999 SIN ORIENTACION DE GASTO</v>
      </c>
      <c r="R477" s="92" t="s">
        <v>1119</v>
      </c>
      <c r="S477" s="173">
        <v>2001</v>
      </c>
      <c r="T477" s="173">
        <v>1</v>
      </c>
      <c r="U477" s="92" t="s">
        <v>372</v>
      </c>
      <c r="V477" s="92" t="s">
        <v>382</v>
      </c>
      <c r="W477" s="94">
        <v>710602</v>
      </c>
      <c r="X477" s="83" t="str">
        <f>IF(ISERROR(VLOOKUP(W477,LISTAS·PAPP!$AJ$3:$AK$903,2,0))," ",VLOOKUP(W477,LISTAS·PAPP!$AJ$3:$AK$903,2,0))</f>
        <v>Fondo de Reserva</v>
      </c>
      <c r="Y477" s="96">
        <v>7884.17</v>
      </c>
      <c r="Z477" s="97">
        <v>657.01416666666671</v>
      </c>
      <c r="AA477" s="97">
        <v>657.01416666666671</v>
      </c>
      <c r="AB477" s="97">
        <v>657.01416666666671</v>
      </c>
      <c r="AC477" s="97">
        <v>657.01416666666671</v>
      </c>
      <c r="AD477" s="97">
        <v>657.01416666666671</v>
      </c>
      <c r="AE477" s="97">
        <v>657.01416666666671</v>
      </c>
      <c r="AF477" s="97">
        <v>657.01416666666671</v>
      </c>
      <c r="AG477" s="97">
        <v>657.01416666666671</v>
      </c>
      <c r="AH477" s="97">
        <v>657.01416666666671</v>
      </c>
      <c r="AI477" s="97">
        <v>657.01416666666671</v>
      </c>
      <c r="AJ477" s="97">
        <v>657.01416666666671</v>
      </c>
      <c r="AK477" s="97">
        <v>657.01416666666671</v>
      </c>
      <c r="AL477" s="86">
        <f t="shared" si="22"/>
        <v>7884.170000000001</v>
      </c>
      <c r="AM477" s="87" t="str">
        <f t="shared" si="23"/>
        <v>OK</v>
      </c>
      <c r="AN477" s="1" t="str">
        <f t="shared" si="24"/>
        <v xml:space="preserve">                     </v>
      </c>
    </row>
    <row r="478" spans="1:40" s="88" customFormat="1" ht="50.1" customHeight="1" x14ac:dyDescent="0.25">
      <c r="A478" s="92" t="s">
        <v>43</v>
      </c>
      <c r="B478" s="92" t="s">
        <v>59</v>
      </c>
      <c r="C478" s="92" t="s">
        <v>127</v>
      </c>
      <c r="D478" s="92" t="s">
        <v>1320</v>
      </c>
      <c r="E478" s="92" t="s">
        <v>1323</v>
      </c>
      <c r="F478" s="93">
        <v>16</v>
      </c>
      <c r="G478" s="94" t="s">
        <v>1324</v>
      </c>
      <c r="H478" s="83" t="str">
        <f>IF(M478&lt;&gt;"",VLOOKUP(M478,LISTAS·PAPP!$U$3:$Z$8,2,FALSE),"")</f>
        <v>GARANTIZAR UNA VIDA DIGNA CON IGUALES OPORTUNIDADES PARA TODAS LAS PERSONAS</v>
      </c>
      <c r="I478" s="85" t="str">
        <f>IF(M478&lt;&gt;"",VLOOKUP(M478,LISTAS·PAPP!$U$3:$Z$8,3,FALSE),"")</f>
        <v>FIN DE LA POBREZA</v>
      </c>
      <c r="J478" s="83" t="str">
        <f>IF(M478&lt;&gt;"",VLOOKUP(M478,LISTAS·PAPP!$U$3:$Z$8,4,FALSE),"")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8" s="83" t="str">
        <f>IF(C478&lt;&gt;"",VLOOKUP(C478,LISTAS·PAPP!$H$3:$O$119,4,FALSE),"")</f>
        <v>280 4410 DIRECCION DISTRITAL-23D01-PARROQUIAS URBANAS(RIO VERDE a CHIGUILPE) Y PARROQUIAS RURALES (ALLURIQUIN a PERIFERIA)-MIES</v>
      </c>
      <c r="L478" s="85" t="str">
        <f>IF(C478&lt;&gt;"",VLOOKUP(C478,LISTAS·PAPP!$H$3:$O$119,8,FALSE),"")</f>
        <v>01230100 SANTO DOMINGO</v>
      </c>
      <c r="M478" s="95" t="s">
        <v>1066</v>
      </c>
      <c r="N478" s="92" t="s">
        <v>1096</v>
      </c>
      <c r="O478" s="92" t="s">
        <v>1098</v>
      </c>
      <c r="P478" s="84" t="str">
        <f>IF(N478&lt;&gt;"",VLOOKUP(N478,LISTAS·PAPP!$U$9:$Y$125,5,FALSE),"")</f>
        <v>102800000.0000.383743</v>
      </c>
      <c r="Q478" s="83" t="str">
        <f>IF(O478&lt;&gt;"",VLOOKUP(O478,LISTAS·PAPP!$U$9:$W$125,3,FALSE),"")</f>
        <v>99999999 SIN ORIENTACION DE GASTO</v>
      </c>
      <c r="R478" s="92" t="s">
        <v>1119</v>
      </c>
      <c r="S478" s="173">
        <v>2001</v>
      </c>
      <c r="T478" s="173">
        <v>1</v>
      </c>
      <c r="U478" s="92" t="s">
        <v>372</v>
      </c>
      <c r="V478" s="92" t="s">
        <v>382</v>
      </c>
      <c r="W478" s="94">
        <v>710203</v>
      </c>
      <c r="X478" s="83" t="str">
        <f>IF(ISERROR(VLOOKUP(W478,LISTAS·PAPP!$AJ$3:$AK$903,2,0))," ",VLOOKUP(W478,LISTAS·PAPP!$AJ$3:$AK$903,2,0))</f>
        <v>Decimo Tercer Sueldo</v>
      </c>
      <c r="Y478" s="96">
        <v>10062.84</v>
      </c>
      <c r="Z478" s="97">
        <v>838.57</v>
      </c>
      <c r="AA478" s="97">
        <v>838.57</v>
      </c>
      <c r="AB478" s="97">
        <v>838.57</v>
      </c>
      <c r="AC478" s="97">
        <v>838.57</v>
      </c>
      <c r="AD478" s="97">
        <v>838.57</v>
      </c>
      <c r="AE478" s="97">
        <v>838.57</v>
      </c>
      <c r="AF478" s="97">
        <v>838.57</v>
      </c>
      <c r="AG478" s="97">
        <v>838.57</v>
      </c>
      <c r="AH478" s="97">
        <v>838.57</v>
      </c>
      <c r="AI478" s="97">
        <v>838.57</v>
      </c>
      <c r="AJ478" s="97">
        <v>838.57</v>
      </c>
      <c r="AK478" s="97">
        <v>838.57</v>
      </c>
      <c r="AL478" s="86">
        <f t="shared" si="22"/>
        <v>10062.839999999998</v>
      </c>
      <c r="AM478" s="87" t="str">
        <f t="shared" si="23"/>
        <v>OK</v>
      </c>
      <c r="AN478" s="1" t="str">
        <f t="shared" si="24"/>
        <v xml:space="preserve">                     </v>
      </c>
    </row>
    <row r="479" spans="1:40" s="88" customFormat="1" ht="50.1" customHeight="1" x14ac:dyDescent="0.25">
      <c r="A479" s="92" t="s">
        <v>43</v>
      </c>
      <c r="B479" s="92" t="s">
        <v>59</v>
      </c>
      <c r="C479" s="92" t="s">
        <v>127</v>
      </c>
      <c r="D479" s="92" t="s">
        <v>1320</v>
      </c>
      <c r="E479" s="92" t="s">
        <v>1323</v>
      </c>
      <c r="F479" s="93">
        <v>16</v>
      </c>
      <c r="G479" s="94" t="s">
        <v>1324</v>
      </c>
      <c r="H479" s="83" t="str">
        <f>IF(M479&lt;&gt;"",VLOOKUP(M479,LISTAS·PAPP!$U$3:$Z$8,2,FALSE),"")</f>
        <v>GARANTIZAR UNA VIDA DIGNA CON IGUALES OPORTUNIDADES PARA TODAS LAS PERSONAS</v>
      </c>
      <c r="I479" s="85" t="str">
        <f>IF(M479&lt;&gt;"",VLOOKUP(M479,LISTAS·PAPP!$U$3:$Z$8,3,FALSE),"")</f>
        <v>FIN DE LA POBREZA</v>
      </c>
      <c r="J479" s="83" t="str">
        <f>IF(M479&lt;&gt;"",VLOOKUP(M479,LISTAS·PAPP!$U$3:$Z$8,4,FALSE),"")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79" s="83" t="str">
        <f>IF(C479&lt;&gt;"",VLOOKUP(C479,LISTAS·PAPP!$H$3:$O$119,4,FALSE),"")</f>
        <v>280 4410 DIRECCION DISTRITAL-23D01-PARROQUIAS URBANAS(RIO VERDE a CHIGUILPE) Y PARROQUIAS RURALES (ALLURIQUIN a PERIFERIA)-MIES</v>
      </c>
      <c r="L479" s="85" t="str">
        <f>IF(C479&lt;&gt;"",VLOOKUP(C479,LISTAS·PAPP!$H$3:$O$119,8,FALSE),"")</f>
        <v>01230100 SANTO DOMINGO</v>
      </c>
      <c r="M479" s="95" t="s">
        <v>1066</v>
      </c>
      <c r="N479" s="92" t="s">
        <v>1096</v>
      </c>
      <c r="O479" s="92" t="s">
        <v>1098</v>
      </c>
      <c r="P479" s="84" t="str">
        <f>IF(N479&lt;&gt;"",VLOOKUP(N479,LISTAS·PAPP!$U$9:$Y$125,5,FALSE),"")</f>
        <v>102800000.0000.383743</v>
      </c>
      <c r="Q479" s="83" t="str">
        <f>IF(O479&lt;&gt;"",VLOOKUP(O479,LISTAS·PAPP!$U$9:$W$125,3,FALSE),"")</f>
        <v>99999999 SIN ORIENTACION DE GASTO</v>
      </c>
      <c r="R479" s="92" t="s">
        <v>1119</v>
      </c>
      <c r="S479" s="173">
        <v>2001</v>
      </c>
      <c r="T479" s="173">
        <v>1</v>
      </c>
      <c r="U479" s="92" t="s">
        <v>372</v>
      </c>
      <c r="V479" s="92" t="s">
        <v>382</v>
      </c>
      <c r="W479" s="94">
        <v>710204</v>
      </c>
      <c r="X479" s="83" t="str">
        <f>IF(ISERROR(VLOOKUP(W479,LISTAS·PAPP!$AJ$3:$AK$903,2,0))," ",VLOOKUP(W479,LISTAS·PAPP!$AJ$3:$AK$903,2,0))</f>
        <v>Decimo Cuarto Sueldo</v>
      </c>
      <c r="Y479" s="96">
        <v>4733.33</v>
      </c>
      <c r="Z479" s="97">
        <v>394.44416666666666</v>
      </c>
      <c r="AA479" s="97">
        <v>394.44416666666666</v>
      </c>
      <c r="AB479" s="97">
        <v>394.44416666666666</v>
      </c>
      <c r="AC479" s="97">
        <v>394.44416666666666</v>
      </c>
      <c r="AD479" s="97">
        <v>394.44416666666666</v>
      </c>
      <c r="AE479" s="97">
        <v>394.44416666666666</v>
      </c>
      <c r="AF479" s="97">
        <v>394.44416666666666</v>
      </c>
      <c r="AG479" s="97">
        <v>394.44416666666666</v>
      </c>
      <c r="AH479" s="97">
        <v>394.44416666666666</v>
      </c>
      <c r="AI479" s="97">
        <v>394.44416666666666</v>
      </c>
      <c r="AJ479" s="97">
        <v>394.44416666666666</v>
      </c>
      <c r="AK479" s="97">
        <v>394.44416666666666</v>
      </c>
      <c r="AL479" s="86">
        <f t="shared" si="22"/>
        <v>4733.33</v>
      </c>
      <c r="AM479" s="87" t="str">
        <f t="shared" si="23"/>
        <v>OK</v>
      </c>
      <c r="AN479" s="1" t="str">
        <f t="shared" si="24"/>
        <v xml:space="preserve">                     </v>
      </c>
    </row>
    <row r="480" spans="1:40" s="88" customFormat="1" ht="50.1" customHeight="1" x14ac:dyDescent="0.25">
      <c r="A480" s="92" t="s">
        <v>43</v>
      </c>
      <c r="B480" s="92" t="s">
        <v>59</v>
      </c>
      <c r="C480" s="92" t="s">
        <v>127</v>
      </c>
      <c r="D480" s="92" t="s">
        <v>1320</v>
      </c>
      <c r="E480" s="92" t="s">
        <v>1323</v>
      </c>
      <c r="F480" s="93">
        <v>16</v>
      </c>
      <c r="G480" s="94" t="s">
        <v>1324</v>
      </c>
      <c r="H480" s="83" t="str">
        <f>IF(M480&lt;&gt;"",VLOOKUP(M480,LISTAS·PAPP!$U$3:$Z$8,2,FALSE),"")</f>
        <v>GARANTIZAR UNA VIDA DIGNA CON IGUALES OPORTUNIDADES PARA TODAS LAS PERSONAS</v>
      </c>
      <c r="I480" s="85" t="str">
        <f>IF(M480&lt;&gt;"",VLOOKUP(M480,LISTAS·PAPP!$U$3:$Z$8,3,FALSE),"")</f>
        <v>FIN DE LA POBREZA</v>
      </c>
      <c r="J480" s="83" t="str">
        <f>IF(M480&lt;&gt;"",VLOOKUP(M480,LISTAS·PAPP!$U$3:$Z$8,4,FALSE),"")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0" s="83" t="str">
        <f>IF(C480&lt;&gt;"",VLOOKUP(C480,LISTAS·PAPP!$H$3:$O$119,4,FALSE),"")</f>
        <v>280 4410 DIRECCION DISTRITAL-23D01-PARROQUIAS URBANAS(RIO VERDE a CHIGUILPE) Y PARROQUIAS RURALES (ALLURIQUIN a PERIFERIA)-MIES</v>
      </c>
      <c r="L480" s="85" t="str">
        <f>IF(C480&lt;&gt;"",VLOOKUP(C480,LISTAS·PAPP!$H$3:$O$119,8,FALSE),"")</f>
        <v>01230100 SANTO DOMINGO</v>
      </c>
      <c r="M480" s="95" t="s">
        <v>1066</v>
      </c>
      <c r="N480" s="92" t="s">
        <v>1096</v>
      </c>
      <c r="O480" s="92" t="s">
        <v>1098</v>
      </c>
      <c r="P480" s="84" t="str">
        <f>IF(N480&lt;&gt;"",VLOOKUP(N480,LISTAS·PAPP!$U$9:$Y$125,5,FALSE),"")</f>
        <v>102800000.0000.383743</v>
      </c>
      <c r="Q480" s="83" t="str">
        <f>IF(O480&lt;&gt;"",VLOOKUP(O480,LISTAS·PAPP!$U$9:$W$125,3,FALSE),"")</f>
        <v>99999999 SIN ORIENTACION DE GASTO</v>
      </c>
      <c r="R480" s="92" t="s">
        <v>1119</v>
      </c>
      <c r="S480" s="173">
        <v>2001</v>
      </c>
      <c r="T480" s="173">
        <v>1</v>
      </c>
      <c r="U480" s="92" t="s">
        <v>372</v>
      </c>
      <c r="V480" s="92" t="s">
        <v>382</v>
      </c>
      <c r="W480" s="94">
        <v>710510</v>
      </c>
      <c r="X480" s="83" t="str">
        <f>IF(ISERROR(VLOOKUP(W480,LISTAS·PAPP!$AJ$3:$AK$903,2,0))," ",VLOOKUP(W480,LISTAS·PAPP!$AJ$3:$AK$903,2,0))</f>
        <v>Servicios Personales por Contrato</v>
      </c>
      <c r="Y480" s="96">
        <v>120754</v>
      </c>
      <c r="Z480" s="97">
        <v>10062.833333333334</v>
      </c>
      <c r="AA480" s="97">
        <v>10062.833333333334</v>
      </c>
      <c r="AB480" s="97">
        <v>10062.833333333334</v>
      </c>
      <c r="AC480" s="97">
        <v>10062.833333333334</v>
      </c>
      <c r="AD480" s="97">
        <v>10062.833333333334</v>
      </c>
      <c r="AE480" s="97">
        <v>10062.833333333334</v>
      </c>
      <c r="AF480" s="97">
        <v>10062.833333333334</v>
      </c>
      <c r="AG480" s="97">
        <v>10062.833333333334</v>
      </c>
      <c r="AH480" s="97">
        <v>10062.833333333334</v>
      </c>
      <c r="AI480" s="97">
        <v>10062.833333333334</v>
      </c>
      <c r="AJ480" s="97">
        <v>10062.833333333334</v>
      </c>
      <c r="AK480" s="97">
        <v>10062.833333333334</v>
      </c>
      <c r="AL480" s="86">
        <f t="shared" si="22"/>
        <v>120753.99999999999</v>
      </c>
      <c r="AM480" s="87" t="str">
        <f t="shared" si="23"/>
        <v>OK</v>
      </c>
      <c r="AN480" s="1" t="str">
        <f t="shared" si="24"/>
        <v xml:space="preserve">                     </v>
      </c>
    </row>
    <row r="481" spans="1:40" s="88" customFormat="1" ht="50.1" customHeight="1" x14ac:dyDescent="0.25">
      <c r="A481" s="92" t="s">
        <v>43</v>
      </c>
      <c r="B481" s="92" t="s">
        <v>59</v>
      </c>
      <c r="C481" s="92" t="s">
        <v>127</v>
      </c>
      <c r="D481" s="92" t="s">
        <v>1320</v>
      </c>
      <c r="E481" s="92" t="s">
        <v>1323</v>
      </c>
      <c r="F481" s="93">
        <v>16</v>
      </c>
      <c r="G481" s="94" t="s">
        <v>1324</v>
      </c>
      <c r="H481" s="83" t="str">
        <f>IF(M481&lt;&gt;"",VLOOKUP(M481,LISTAS·PAPP!$U$3:$Z$8,2,FALSE),"")</f>
        <v>GARANTIZAR UNA VIDA DIGNA CON IGUALES OPORTUNIDADES PARA TODAS LAS PERSONAS</v>
      </c>
      <c r="I481" s="85" t="str">
        <f>IF(M481&lt;&gt;"",VLOOKUP(M481,LISTAS·PAPP!$U$3:$Z$8,3,FALSE),"")</f>
        <v>FIN DE LA POBREZA</v>
      </c>
      <c r="J481" s="83" t="str">
        <f>IF(M481&lt;&gt;"",VLOOKUP(M481,LISTAS·PAPP!$U$3:$Z$8,4,FALSE),"")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1" s="83" t="str">
        <f>IF(C481&lt;&gt;"",VLOOKUP(C481,LISTAS·PAPP!$H$3:$O$119,4,FALSE),"")</f>
        <v>280 4410 DIRECCION DISTRITAL-23D01-PARROQUIAS URBANAS(RIO VERDE a CHIGUILPE) Y PARROQUIAS RURALES (ALLURIQUIN a PERIFERIA)-MIES</v>
      </c>
      <c r="L481" s="85" t="str">
        <f>IF(C481&lt;&gt;"",VLOOKUP(C481,LISTAS·PAPP!$H$3:$O$119,8,FALSE),"")</f>
        <v>01230100 SANTO DOMINGO</v>
      </c>
      <c r="M481" s="95" t="s">
        <v>1066</v>
      </c>
      <c r="N481" s="92" t="s">
        <v>1096</v>
      </c>
      <c r="O481" s="92" t="s">
        <v>1098</v>
      </c>
      <c r="P481" s="84" t="str">
        <f>IF(N481&lt;&gt;"",VLOOKUP(N481,LISTAS·PAPP!$U$9:$Y$125,5,FALSE),"")</f>
        <v>102800000.0000.383743</v>
      </c>
      <c r="Q481" s="83" t="str">
        <f>IF(O481&lt;&gt;"",VLOOKUP(O481,LISTAS·PAPP!$U$9:$W$125,3,FALSE),"")</f>
        <v>99999999 SIN ORIENTACION DE GASTO</v>
      </c>
      <c r="R481" s="92" t="s">
        <v>1119</v>
      </c>
      <c r="S481" s="173">
        <v>2001</v>
      </c>
      <c r="T481" s="173">
        <v>1</v>
      </c>
      <c r="U481" s="92" t="s">
        <v>372</v>
      </c>
      <c r="V481" s="92" t="s">
        <v>382</v>
      </c>
      <c r="W481" s="94">
        <v>710601</v>
      </c>
      <c r="X481" s="83" t="str">
        <f>IF(ISERROR(VLOOKUP(W481,LISTAS·PAPP!$AJ$3:$AK$903,2,0))," ",VLOOKUP(W481,LISTAS·PAPP!$AJ$3:$AK$903,2,0))</f>
        <v>Aporte Patronal</v>
      </c>
      <c r="Y481" s="96">
        <v>11652.76</v>
      </c>
      <c r="Z481" s="97">
        <v>971.06333333333339</v>
      </c>
      <c r="AA481" s="97">
        <v>971.06333333333339</v>
      </c>
      <c r="AB481" s="97">
        <v>971.06333333333339</v>
      </c>
      <c r="AC481" s="97">
        <v>971.06333333333339</v>
      </c>
      <c r="AD481" s="97">
        <v>971.06333333333339</v>
      </c>
      <c r="AE481" s="97">
        <v>971.06333333333339</v>
      </c>
      <c r="AF481" s="97">
        <v>971.06333333333339</v>
      </c>
      <c r="AG481" s="97">
        <v>971.06333333333339</v>
      </c>
      <c r="AH481" s="97">
        <v>971.06333333333339</v>
      </c>
      <c r="AI481" s="97">
        <v>971.06333333333339</v>
      </c>
      <c r="AJ481" s="97">
        <v>971.06333333333339</v>
      </c>
      <c r="AK481" s="97">
        <v>971.06333333333339</v>
      </c>
      <c r="AL481" s="86">
        <f t="shared" si="22"/>
        <v>11652.76</v>
      </c>
      <c r="AM481" s="87" t="str">
        <f t="shared" si="23"/>
        <v>OK</v>
      </c>
      <c r="AN481" s="1" t="str">
        <f t="shared" si="24"/>
        <v xml:space="preserve">                     </v>
      </c>
    </row>
    <row r="482" spans="1:40" s="88" customFormat="1" ht="50.1" customHeight="1" x14ac:dyDescent="0.25">
      <c r="A482" s="92" t="s">
        <v>43</v>
      </c>
      <c r="B482" s="92" t="s">
        <v>59</v>
      </c>
      <c r="C482" s="92" t="s">
        <v>127</v>
      </c>
      <c r="D482" s="92" t="s">
        <v>1320</v>
      </c>
      <c r="E482" s="92" t="s">
        <v>1323</v>
      </c>
      <c r="F482" s="93">
        <v>16</v>
      </c>
      <c r="G482" s="94" t="s">
        <v>1324</v>
      </c>
      <c r="H482" s="83" t="str">
        <f>IF(M482&lt;&gt;"",VLOOKUP(M482,LISTAS·PAPP!$U$3:$Z$8,2,FALSE),"")</f>
        <v>GARANTIZAR UNA VIDA DIGNA CON IGUALES OPORTUNIDADES PARA TODAS LAS PERSONAS</v>
      </c>
      <c r="I482" s="85" t="str">
        <f>IF(M482&lt;&gt;"",VLOOKUP(M482,LISTAS·PAPP!$U$3:$Z$8,3,FALSE),"")</f>
        <v>FIN DE LA POBREZA</v>
      </c>
      <c r="J482" s="83" t="str">
        <f>IF(M482&lt;&gt;"",VLOOKUP(M482,LISTAS·PAPP!$U$3:$Z$8,4,FALSE),"")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2" s="83" t="str">
        <f>IF(C482&lt;&gt;"",VLOOKUP(C482,LISTAS·PAPP!$H$3:$O$119,4,FALSE),"")</f>
        <v>280 4410 DIRECCION DISTRITAL-23D01-PARROQUIAS URBANAS(RIO VERDE a CHIGUILPE) Y PARROQUIAS RURALES (ALLURIQUIN a PERIFERIA)-MIES</v>
      </c>
      <c r="L482" s="85" t="str">
        <f>IF(C482&lt;&gt;"",VLOOKUP(C482,LISTAS·PAPP!$H$3:$O$119,8,FALSE),"")</f>
        <v>01230100 SANTO DOMINGO</v>
      </c>
      <c r="M482" s="95" t="s">
        <v>1066</v>
      </c>
      <c r="N482" s="92" t="s">
        <v>1096</v>
      </c>
      <c r="O482" s="92" t="s">
        <v>1098</v>
      </c>
      <c r="P482" s="84" t="str">
        <f>IF(N482&lt;&gt;"",VLOOKUP(N482,LISTAS·PAPP!$U$9:$Y$125,5,FALSE),"")</f>
        <v>102800000.0000.383743</v>
      </c>
      <c r="Q482" s="83" t="str">
        <f>IF(O482&lt;&gt;"",VLOOKUP(O482,LISTAS·PAPP!$U$9:$W$125,3,FALSE),"")</f>
        <v>99999999 SIN ORIENTACION DE GASTO</v>
      </c>
      <c r="R482" s="92" t="s">
        <v>1119</v>
      </c>
      <c r="S482" s="173">
        <v>2001</v>
      </c>
      <c r="T482" s="173">
        <v>1</v>
      </c>
      <c r="U482" s="92" t="s">
        <v>372</v>
      </c>
      <c r="V482" s="92" t="s">
        <v>382</v>
      </c>
      <c r="W482" s="94">
        <v>710602</v>
      </c>
      <c r="X482" s="83" t="str">
        <f>IF(ISERROR(VLOOKUP(W482,LISTAS·PAPP!$AJ$3:$AK$903,2,0))," ",VLOOKUP(W482,LISTAS·PAPP!$AJ$3:$AK$903,2,0))</f>
        <v>Fondo de Reserva</v>
      </c>
      <c r="Y482" s="96">
        <v>10062.83</v>
      </c>
      <c r="Z482" s="97">
        <v>838.56916666666666</v>
      </c>
      <c r="AA482" s="97">
        <v>838.56916666666666</v>
      </c>
      <c r="AB482" s="97">
        <v>838.56916666666666</v>
      </c>
      <c r="AC482" s="97">
        <v>838.56916666666666</v>
      </c>
      <c r="AD482" s="97">
        <v>838.56916666666666</v>
      </c>
      <c r="AE482" s="97">
        <v>838.56916666666666</v>
      </c>
      <c r="AF482" s="97">
        <v>838.56916666666666</v>
      </c>
      <c r="AG482" s="97">
        <v>838.56916666666666</v>
      </c>
      <c r="AH482" s="97">
        <v>838.56916666666666</v>
      </c>
      <c r="AI482" s="97">
        <v>838.56916666666666</v>
      </c>
      <c r="AJ482" s="97">
        <v>838.56916666666666</v>
      </c>
      <c r="AK482" s="97">
        <v>838.56916666666666</v>
      </c>
      <c r="AL482" s="86">
        <f t="shared" si="22"/>
        <v>10062.829999999996</v>
      </c>
      <c r="AM482" s="87" t="str">
        <f t="shared" si="23"/>
        <v>OK</v>
      </c>
      <c r="AN482" s="1" t="str">
        <f t="shared" si="24"/>
        <v xml:space="preserve">                     </v>
      </c>
    </row>
    <row r="483" spans="1:40" s="88" customFormat="1" ht="50.1" customHeight="1" x14ac:dyDescent="0.25">
      <c r="A483" s="92" t="s">
        <v>43</v>
      </c>
      <c r="B483" s="92" t="s">
        <v>61</v>
      </c>
      <c r="C483" s="92" t="s">
        <v>128</v>
      </c>
      <c r="D483" s="92" t="s">
        <v>1320</v>
      </c>
      <c r="E483" s="92" t="s">
        <v>1323</v>
      </c>
      <c r="F483" s="93">
        <v>34</v>
      </c>
      <c r="G483" s="94" t="s">
        <v>1324</v>
      </c>
      <c r="H483" s="83" t="str">
        <f>IF(M483&lt;&gt;"",VLOOKUP(M483,LISTAS·PAPP!$U$3:$Z$8,2,FALSE),"")</f>
        <v>GARANTIZAR UNA VIDA DIGNA CON IGUALES OPORTUNIDADES PARA TODAS LAS PERSONAS</v>
      </c>
      <c r="I483" s="85" t="str">
        <f>IF(M483&lt;&gt;"",VLOOKUP(M483,LISTAS·PAPP!$U$3:$Z$8,3,FALSE),"")</f>
        <v>FIN DE LA POBREZA</v>
      </c>
      <c r="J483" s="83" t="str">
        <f>IF(M483&lt;&gt;"",VLOOKUP(M483,LISTAS·PAPP!$U$3:$Z$8,4,FALSE),"")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3" s="83" t="str">
        <f>IF(C483&lt;&gt;"",VLOOKUP(C483,LISTAS·PAPP!$H$3:$O$119,4,FALSE),"")</f>
        <v>280 5110 DIRECCION DISTRITAL-02D01-GUARANDA-MIES</v>
      </c>
      <c r="L483" s="85" t="str">
        <f>IF(C483&lt;&gt;"",VLOOKUP(C483,LISTAS·PAPP!$H$3:$O$119,8,FALSE),"")</f>
        <v>02020100 GUARANDA</v>
      </c>
      <c r="M483" s="95" t="s">
        <v>1066</v>
      </c>
      <c r="N483" s="92" t="s">
        <v>1096</v>
      </c>
      <c r="O483" s="92" t="s">
        <v>1098</v>
      </c>
      <c r="P483" s="84" t="str">
        <f>IF(N483&lt;&gt;"",VLOOKUP(N483,LISTAS·PAPP!$U$9:$Y$125,5,FALSE),"")</f>
        <v>102800000.0000.383743</v>
      </c>
      <c r="Q483" s="83" t="str">
        <f>IF(O483&lt;&gt;"",VLOOKUP(O483,LISTAS·PAPP!$U$9:$W$125,3,FALSE),"")</f>
        <v>99999999 SIN ORIENTACION DE GASTO</v>
      </c>
      <c r="R483" s="92" t="s">
        <v>1119</v>
      </c>
      <c r="S483" s="173">
        <v>2001</v>
      </c>
      <c r="T483" s="173">
        <v>1</v>
      </c>
      <c r="U483" s="92" t="s">
        <v>372</v>
      </c>
      <c r="V483" s="92" t="s">
        <v>382</v>
      </c>
      <c r="W483" s="94">
        <v>710203</v>
      </c>
      <c r="X483" s="83" t="str">
        <f>IF(ISERROR(VLOOKUP(W483,LISTAS·PAPP!$AJ$3:$AK$903,2,0))," ",VLOOKUP(W483,LISTAS·PAPP!$AJ$3:$AK$903,2,0))</f>
        <v>Decimo Tercer Sueldo</v>
      </c>
      <c r="Y483" s="96">
        <v>24768.84</v>
      </c>
      <c r="Z483" s="97">
        <v>2064.0700000000002</v>
      </c>
      <c r="AA483" s="97">
        <v>2064.0700000000002</v>
      </c>
      <c r="AB483" s="97">
        <v>2064.0700000000002</v>
      </c>
      <c r="AC483" s="97">
        <v>2064.0700000000002</v>
      </c>
      <c r="AD483" s="97">
        <v>2064.0700000000002</v>
      </c>
      <c r="AE483" s="97">
        <v>2064.0700000000002</v>
      </c>
      <c r="AF483" s="97">
        <v>2064.0700000000002</v>
      </c>
      <c r="AG483" s="97">
        <v>2064.0700000000002</v>
      </c>
      <c r="AH483" s="97">
        <v>2064.0700000000002</v>
      </c>
      <c r="AI483" s="97">
        <v>2064.0700000000002</v>
      </c>
      <c r="AJ483" s="97">
        <v>2064.0700000000002</v>
      </c>
      <c r="AK483" s="97">
        <v>2064.0700000000002</v>
      </c>
      <c r="AL483" s="86">
        <f t="shared" si="22"/>
        <v>24768.84</v>
      </c>
      <c r="AM483" s="87" t="str">
        <f t="shared" si="23"/>
        <v>OK</v>
      </c>
      <c r="AN483" s="1" t="str">
        <f t="shared" si="24"/>
        <v xml:space="preserve">                     </v>
      </c>
    </row>
    <row r="484" spans="1:40" s="88" customFormat="1" ht="50.1" customHeight="1" x14ac:dyDescent="0.25">
      <c r="A484" s="92" t="s">
        <v>43</v>
      </c>
      <c r="B484" s="92" t="s">
        <v>61</v>
      </c>
      <c r="C484" s="92" t="s">
        <v>128</v>
      </c>
      <c r="D484" s="92" t="s">
        <v>1320</v>
      </c>
      <c r="E484" s="92" t="s">
        <v>1323</v>
      </c>
      <c r="F484" s="93">
        <v>34</v>
      </c>
      <c r="G484" s="94" t="s">
        <v>1324</v>
      </c>
      <c r="H484" s="83" t="str">
        <f>IF(M484&lt;&gt;"",VLOOKUP(M484,LISTAS·PAPP!$U$3:$Z$8,2,FALSE),"")</f>
        <v>GARANTIZAR UNA VIDA DIGNA CON IGUALES OPORTUNIDADES PARA TODAS LAS PERSONAS</v>
      </c>
      <c r="I484" s="85" t="str">
        <f>IF(M484&lt;&gt;"",VLOOKUP(M484,LISTAS·PAPP!$U$3:$Z$8,3,FALSE),"")</f>
        <v>FIN DE LA POBREZA</v>
      </c>
      <c r="J484" s="83" t="str">
        <f>IF(M484&lt;&gt;"",VLOOKUP(M484,LISTAS·PAPP!$U$3:$Z$8,4,FALSE),"")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4" s="83" t="str">
        <f>IF(C484&lt;&gt;"",VLOOKUP(C484,LISTAS·PAPP!$H$3:$O$119,4,FALSE),"")</f>
        <v>280 5110 DIRECCION DISTRITAL-02D01-GUARANDA-MIES</v>
      </c>
      <c r="L484" s="85" t="str">
        <f>IF(C484&lt;&gt;"",VLOOKUP(C484,LISTAS·PAPP!$H$3:$O$119,8,FALSE),"")</f>
        <v>02020100 GUARANDA</v>
      </c>
      <c r="M484" s="95" t="s">
        <v>1066</v>
      </c>
      <c r="N484" s="92" t="s">
        <v>1096</v>
      </c>
      <c r="O484" s="92" t="s">
        <v>1098</v>
      </c>
      <c r="P484" s="84" t="str">
        <f>IF(N484&lt;&gt;"",VLOOKUP(N484,LISTAS·PAPP!$U$9:$Y$125,5,FALSE),"")</f>
        <v>102800000.0000.383743</v>
      </c>
      <c r="Q484" s="83" t="str">
        <f>IF(O484&lt;&gt;"",VLOOKUP(O484,LISTAS·PAPP!$U$9:$W$125,3,FALSE),"")</f>
        <v>99999999 SIN ORIENTACION DE GASTO</v>
      </c>
      <c r="R484" s="92" t="s">
        <v>1119</v>
      </c>
      <c r="S484" s="173">
        <v>2001</v>
      </c>
      <c r="T484" s="173">
        <v>1</v>
      </c>
      <c r="U484" s="92" t="s">
        <v>372</v>
      </c>
      <c r="V484" s="92" t="s">
        <v>382</v>
      </c>
      <c r="W484" s="94">
        <v>710204</v>
      </c>
      <c r="X484" s="83" t="str">
        <f>IF(ISERROR(VLOOKUP(W484,LISTAS·PAPP!$AJ$3:$AK$903,2,0))," ",VLOOKUP(W484,LISTAS·PAPP!$AJ$3:$AK$903,2,0))</f>
        <v>Decimo Cuarto Sueldo</v>
      </c>
      <c r="Y484" s="96">
        <v>11933.33</v>
      </c>
      <c r="Z484" s="97">
        <v>994.44416666666666</v>
      </c>
      <c r="AA484" s="97">
        <v>994.44416666666666</v>
      </c>
      <c r="AB484" s="97">
        <v>994.44416666666666</v>
      </c>
      <c r="AC484" s="97">
        <v>994.44416666666666</v>
      </c>
      <c r="AD484" s="97">
        <v>994.44416666666666</v>
      </c>
      <c r="AE484" s="97">
        <v>994.44416666666666</v>
      </c>
      <c r="AF484" s="97">
        <v>994.44416666666666</v>
      </c>
      <c r="AG484" s="97">
        <v>994.44416666666666</v>
      </c>
      <c r="AH484" s="97">
        <v>994.44416666666666</v>
      </c>
      <c r="AI484" s="97">
        <v>994.44416666666666</v>
      </c>
      <c r="AJ484" s="97">
        <v>994.44416666666666</v>
      </c>
      <c r="AK484" s="97">
        <v>994.44416666666666</v>
      </c>
      <c r="AL484" s="86">
        <f t="shared" si="22"/>
        <v>11933.329999999996</v>
      </c>
      <c r="AM484" s="87" t="str">
        <f t="shared" si="23"/>
        <v>OK</v>
      </c>
      <c r="AN484" s="1" t="str">
        <f t="shared" si="24"/>
        <v xml:space="preserve">                     </v>
      </c>
    </row>
    <row r="485" spans="1:40" s="88" customFormat="1" ht="50.1" customHeight="1" x14ac:dyDescent="0.25">
      <c r="A485" s="92" t="s">
        <v>43</v>
      </c>
      <c r="B485" s="92" t="s">
        <v>61</v>
      </c>
      <c r="C485" s="92" t="s">
        <v>128</v>
      </c>
      <c r="D485" s="92" t="s">
        <v>1320</v>
      </c>
      <c r="E485" s="92" t="s">
        <v>1323</v>
      </c>
      <c r="F485" s="93">
        <v>34</v>
      </c>
      <c r="G485" s="94" t="s">
        <v>1324</v>
      </c>
      <c r="H485" s="83" t="str">
        <f>IF(M485&lt;&gt;"",VLOOKUP(M485,LISTAS·PAPP!$U$3:$Z$8,2,FALSE),"")</f>
        <v>GARANTIZAR UNA VIDA DIGNA CON IGUALES OPORTUNIDADES PARA TODAS LAS PERSONAS</v>
      </c>
      <c r="I485" s="85" t="str">
        <f>IF(M485&lt;&gt;"",VLOOKUP(M485,LISTAS·PAPP!$U$3:$Z$8,3,FALSE),"")</f>
        <v>FIN DE LA POBREZA</v>
      </c>
      <c r="J485" s="83" t="str">
        <f>IF(M485&lt;&gt;"",VLOOKUP(M485,LISTAS·PAPP!$U$3:$Z$8,4,FALSE),"")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5" s="83" t="str">
        <f>IF(C485&lt;&gt;"",VLOOKUP(C485,LISTAS·PAPP!$H$3:$O$119,4,FALSE),"")</f>
        <v>280 5110 DIRECCION DISTRITAL-02D01-GUARANDA-MIES</v>
      </c>
      <c r="L485" s="85" t="str">
        <f>IF(C485&lt;&gt;"",VLOOKUP(C485,LISTAS·PAPP!$H$3:$O$119,8,FALSE),"")</f>
        <v>02020100 GUARANDA</v>
      </c>
      <c r="M485" s="95" t="s">
        <v>1066</v>
      </c>
      <c r="N485" s="92" t="s">
        <v>1096</v>
      </c>
      <c r="O485" s="92" t="s">
        <v>1098</v>
      </c>
      <c r="P485" s="84" t="str">
        <f>IF(N485&lt;&gt;"",VLOOKUP(N485,LISTAS·PAPP!$U$9:$Y$125,5,FALSE),"")</f>
        <v>102800000.0000.383743</v>
      </c>
      <c r="Q485" s="83" t="str">
        <f>IF(O485&lt;&gt;"",VLOOKUP(O485,LISTAS·PAPP!$U$9:$W$125,3,FALSE),"")</f>
        <v>99999999 SIN ORIENTACION DE GASTO</v>
      </c>
      <c r="R485" s="92" t="s">
        <v>1119</v>
      </c>
      <c r="S485" s="173">
        <v>2001</v>
      </c>
      <c r="T485" s="173">
        <v>1</v>
      </c>
      <c r="U485" s="92" t="s">
        <v>372</v>
      </c>
      <c r="V485" s="92" t="s">
        <v>382</v>
      </c>
      <c r="W485" s="94">
        <v>710510</v>
      </c>
      <c r="X485" s="83" t="str">
        <f>IF(ISERROR(VLOOKUP(W485,LISTAS·PAPP!$AJ$3:$AK$903,2,0))," ",VLOOKUP(W485,LISTAS·PAPP!$AJ$3:$AK$903,2,0))</f>
        <v>Servicios Personales por Contrato</v>
      </c>
      <c r="Y485" s="96">
        <v>297226</v>
      </c>
      <c r="Z485" s="97">
        <v>24768.833333333332</v>
      </c>
      <c r="AA485" s="97">
        <v>24768.833333333332</v>
      </c>
      <c r="AB485" s="97">
        <v>24768.833333333332</v>
      </c>
      <c r="AC485" s="97">
        <v>24768.833333333332</v>
      </c>
      <c r="AD485" s="97">
        <v>24768.833333333332</v>
      </c>
      <c r="AE485" s="97">
        <v>24768.833333333332</v>
      </c>
      <c r="AF485" s="97">
        <v>24768.833333333332</v>
      </c>
      <c r="AG485" s="97">
        <v>24768.833333333332</v>
      </c>
      <c r="AH485" s="97">
        <v>24768.833333333332</v>
      </c>
      <c r="AI485" s="97">
        <v>24768.833333333332</v>
      </c>
      <c r="AJ485" s="97">
        <v>24768.833333333332</v>
      </c>
      <c r="AK485" s="97">
        <v>24768.833333333332</v>
      </c>
      <c r="AL485" s="86">
        <f t="shared" si="22"/>
        <v>297226</v>
      </c>
      <c r="AM485" s="87" t="str">
        <f t="shared" si="23"/>
        <v>OK</v>
      </c>
      <c r="AN485" s="1" t="str">
        <f t="shared" si="24"/>
        <v xml:space="preserve">                     </v>
      </c>
    </row>
    <row r="486" spans="1:40" s="88" customFormat="1" ht="50.1" customHeight="1" x14ac:dyDescent="0.25">
      <c r="A486" s="92" t="s">
        <v>43</v>
      </c>
      <c r="B486" s="92" t="s">
        <v>61</v>
      </c>
      <c r="C486" s="92" t="s">
        <v>128</v>
      </c>
      <c r="D486" s="92" t="s">
        <v>1320</v>
      </c>
      <c r="E486" s="92" t="s">
        <v>1323</v>
      </c>
      <c r="F486" s="93">
        <v>34</v>
      </c>
      <c r="G486" s="94" t="s">
        <v>1324</v>
      </c>
      <c r="H486" s="83" t="str">
        <f>IF(M486&lt;&gt;"",VLOOKUP(M486,LISTAS·PAPP!$U$3:$Z$8,2,FALSE),"")</f>
        <v>GARANTIZAR UNA VIDA DIGNA CON IGUALES OPORTUNIDADES PARA TODAS LAS PERSONAS</v>
      </c>
      <c r="I486" s="85" t="str">
        <f>IF(M486&lt;&gt;"",VLOOKUP(M486,LISTAS·PAPP!$U$3:$Z$8,3,FALSE),"")</f>
        <v>FIN DE LA POBREZA</v>
      </c>
      <c r="J486" s="83" t="str">
        <f>IF(M486&lt;&gt;"",VLOOKUP(M486,LISTAS·PAPP!$U$3:$Z$8,4,FALSE),"")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6" s="83" t="str">
        <f>IF(C486&lt;&gt;"",VLOOKUP(C486,LISTAS·PAPP!$H$3:$O$119,4,FALSE),"")</f>
        <v>280 5110 DIRECCION DISTRITAL-02D01-GUARANDA-MIES</v>
      </c>
      <c r="L486" s="85" t="str">
        <f>IF(C486&lt;&gt;"",VLOOKUP(C486,LISTAS·PAPP!$H$3:$O$119,8,FALSE),"")</f>
        <v>02020100 GUARANDA</v>
      </c>
      <c r="M486" s="95" t="s">
        <v>1066</v>
      </c>
      <c r="N486" s="92" t="s">
        <v>1096</v>
      </c>
      <c r="O486" s="92" t="s">
        <v>1098</v>
      </c>
      <c r="P486" s="84" t="str">
        <f>IF(N486&lt;&gt;"",VLOOKUP(N486,LISTAS·PAPP!$U$9:$Y$125,5,FALSE),"")</f>
        <v>102800000.0000.383743</v>
      </c>
      <c r="Q486" s="83" t="str">
        <f>IF(O486&lt;&gt;"",VLOOKUP(O486,LISTAS·PAPP!$U$9:$W$125,3,FALSE),"")</f>
        <v>99999999 SIN ORIENTACION DE GASTO</v>
      </c>
      <c r="R486" s="92" t="s">
        <v>1119</v>
      </c>
      <c r="S486" s="173">
        <v>2001</v>
      </c>
      <c r="T486" s="173">
        <v>1</v>
      </c>
      <c r="U486" s="92" t="s">
        <v>372</v>
      </c>
      <c r="V486" s="92" t="s">
        <v>382</v>
      </c>
      <c r="W486" s="94">
        <v>710601</v>
      </c>
      <c r="X486" s="83" t="str">
        <f>IF(ISERROR(VLOOKUP(W486,LISTAS·PAPP!$AJ$3:$AK$903,2,0))," ",VLOOKUP(W486,LISTAS·PAPP!$AJ$3:$AK$903,2,0))</f>
        <v>Aporte Patronal</v>
      </c>
      <c r="Y486" s="96">
        <v>28682.31</v>
      </c>
      <c r="Z486" s="97">
        <v>2390.1925000000001</v>
      </c>
      <c r="AA486" s="97">
        <v>2390.1925000000001</v>
      </c>
      <c r="AB486" s="97">
        <v>2390.1925000000001</v>
      </c>
      <c r="AC486" s="97">
        <v>2390.1925000000001</v>
      </c>
      <c r="AD486" s="97">
        <v>2390.1925000000001</v>
      </c>
      <c r="AE486" s="97">
        <v>2390.1925000000001</v>
      </c>
      <c r="AF486" s="97">
        <v>2390.1925000000001</v>
      </c>
      <c r="AG486" s="97">
        <v>2390.1925000000001</v>
      </c>
      <c r="AH486" s="97">
        <v>2390.1925000000001</v>
      </c>
      <c r="AI486" s="97">
        <v>2390.1925000000001</v>
      </c>
      <c r="AJ486" s="97">
        <v>2390.1925000000001</v>
      </c>
      <c r="AK486" s="97">
        <v>2390.1925000000001</v>
      </c>
      <c r="AL486" s="86">
        <f t="shared" si="22"/>
        <v>28682.310000000009</v>
      </c>
      <c r="AM486" s="87" t="str">
        <f t="shared" si="23"/>
        <v>OK</v>
      </c>
      <c r="AN486" s="1" t="str">
        <f t="shared" si="24"/>
        <v xml:space="preserve">                     </v>
      </c>
    </row>
    <row r="487" spans="1:40" s="88" customFormat="1" ht="50.1" customHeight="1" x14ac:dyDescent="0.25">
      <c r="A487" s="92" t="s">
        <v>43</v>
      </c>
      <c r="B487" s="92" t="s">
        <v>61</v>
      </c>
      <c r="C487" s="92" t="s">
        <v>128</v>
      </c>
      <c r="D487" s="92" t="s">
        <v>1320</v>
      </c>
      <c r="E487" s="92" t="s">
        <v>1323</v>
      </c>
      <c r="F487" s="93">
        <v>34</v>
      </c>
      <c r="G487" s="94" t="s">
        <v>1324</v>
      </c>
      <c r="H487" s="83" t="str">
        <f>IF(M487&lt;&gt;"",VLOOKUP(M487,LISTAS·PAPP!$U$3:$Z$8,2,FALSE),"")</f>
        <v>GARANTIZAR UNA VIDA DIGNA CON IGUALES OPORTUNIDADES PARA TODAS LAS PERSONAS</v>
      </c>
      <c r="I487" s="85" t="str">
        <f>IF(M487&lt;&gt;"",VLOOKUP(M487,LISTAS·PAPP!$U$3:$Z$8,3,FALSE),"")</f>
        <v>FIN DE LA POBREZA</v>
      </c>
      <c r="J487" s="83" t="str">
        <f>IF(M487&lt;&gt;"",VLOOKUP(M487,LISTAS·PAPP!$U$3:$Z$8,4,FALSE),"")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7" s="83" t="str">
        <f>IF(C487&lt;&gt;"",VLOOKUP(C487,LISTAS·PAPP!$H$3:$O$119,4,FALSE),"")</f>
        <v>280 5110 DIRECCION DISTRITAL-02D01-GUARANDA-MIES</v>
      </c>
      <c r="L487" s="85" t="str">
        <f>IF(C487&lt;&gt;"",VLOOKUP(C487,LISTAS·PAPP!$H$3:$O$119,8,FALSE),"")</f>
        <v>02020100 GUARANDA</v>
      </c>
      <c r="M487" s="95" t="s">
        <v>1066</v>
      </c>
      <c r="N487" s="92" t="s">
        <v>1096</v>
      </c>
      <c r="O487" s="92" t="s">
        <v>1098</v>
      </c>
      <c r="P487" s="84" t="str">
        <f>IF(N487&lt;&gt;"",VLOOKUP(N487,LISTAS·PAPP!$U$9:$Y$125,5,FALSE),"")</f>
        <v>102800000.0000.383743</v>
      </c>
      <c r="Q487" s="83" t="str">
        <f>IF(O487&lt;&gt;"",VLOOKUP(O487,LISTAS·PAPP!$U$9:$W$125,3,FALSE),"")</f>
        <v>99999999 SIN ORIENTACION DE GASTO</v>
      </c>
      <c r="R487" s="92" t="s">
        <v>1119</v>
      </c>
      <c r="S487" s="173">
        <v>2001</v>
      </c>
      <c r="T487" s="173">
        <v>1</v>
      </c>
      <c r="U487" s="92" t="s">
        <v>372</v>
      </c>
      <c r="V487" s="92" t="s">
        <v>382</v>
      </c>
      <c r="W487" s="94">
        <v>710602</v>
      </c>
      <c r="X487" s="83" t="str">
        <f>IF(ISERROR(VLOOKUP(W487,LISTAS·PAPP!$AJ$3:$AK$903,2,0))," ",VLOOKUP(W487,LISTAS·PAPP!$AJ$3:$AK$903,2,0))</f>
        <v>Fondo de Reserva</v>
      </c>
      <c r="Y487" s="96">
        <v>24768.83</v>
      </c>
      <c r="Z487" s="97">
        <v>2064.0691666666667</v>
      </c>
      <c r="AA487" s="97">
        <v>2064.0691666666667</v>
      </c>
      <c r="AB487" s="97">
        <v>2064.0691666666667</v>
      </c>
      <c r="AC487" s="97">
        <v>2064.0691666666667</v>
      </c>
      <c r="AD487" s="97">
        <v>2064.0691666666667</v>
      </c>
      <c r="AE487" s="97">
        <v>2064.0691666666667</v>
      </c>
      <c r="AF487" s="97">
        <v>2064.0691666666667</v>
      </c>
      <c r="AG487" s="97">
        <v>2064.0691666666667</v>
      </c>
      <c r="AH487" s="97">
        <v>2064.0691666666667</v>
      </c>
      <c r="AI487" s="97">
        <v>2064.0691666666667</v>
      </c>
      <c r="AJ487" s="97">
        <v>2064.0691666666667</v>
      </c>
      <c r="AK487" s="97">
        <v>2064.0691666666667</v>
      </c>
      <c r="AL487" s="86">
        <f t="shared" si="22"/>
        <v>24768.830000000005</v>
      </c>
      <c r="AM487" s="87" t="str">
        <f t="shared" si="23"/>
        <v>OK</v>
      </c>
      <c r="AN487" s="1" t="str">
        <f t="shared" si="24"/>
        <v xml:space="preserve">                     </v>
      </c>
    </row>
    <row r="488" spans="1:40" s="88" customFormat="1" ht="50.1" customHeight="1" x14ac:dyDescent="0.25">
      <c r="A488" s="92" t="s">
        <v>43</v>
      </c>
      <c r="B488" s="92" t="s">
        <v>61</v>
      </c>
      <c r="C488" s="92" t="s">
        <v>134</v>
      </c>
      <c r="D488" s="92" t="s">
        <v>1320</v>
      </c>
      <c r="E488" s="92" t="s">
        <v>1323</v>
      </c>
      <c r="F488" s="93">
        <v>1</v>
      </c>
      <c r="G488" s="94" t="s">
        <v>1324</v>
      </c>
      <c r="H488" s="83" t="str">
        <f>IF(M488&lt;&gt;"",VLOOKUP(M488,LISTAS·PAPP!$U$3:$Z$8,2,FALSE),"")</f>
        <v>GARANTIZAR UNA VIDA DIGNA CON IGUALES OPORTUNIDADES PARA TODAS LAS PERSONAS</v>
      </c>
      <c r="I488" s="85" t="str">
        <f>IF(M488&lt;&gt;"",VLOOKUP(M488,LISTAS·PAPP!$U$3:$Z$8,3,FALSE),"")</f>
        <v>FIN DE LA POBREZA</v>
      </c>
      <c r="J488" s="83" t="str">
        <f>IF(M488&lt;&gt;"",VLOOKUP(M488,LISTAS·PAPP!$U$3:$Z$8,4,FALSE),"")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8" s="83" t="str">
        <f>IF(C488&lt;&gt;"",VLOOKUP(C488,LISTAS·PAPP!$H$3:$O$119,4,FALSE),"")</f>
        <v>280 5610 DIRECCION DISTRITAL-20D01-SAN CRISTOBAL-SANTA CRUZ-ISABELA-MIES</v>
      </c>
      <c r="L488" s="85" t="str">
        <f>IF(C488&lt;&gt;"",VLOOKUP(C488,LISTAS·PAPP!$H$3:$O$119,8,FALSE),"")</f>
        <v>04200100 SAN CRISTOBAL</v>
      </c>
      <c r="M488" s="95" t="s">
        <v>1066</v>
      </c>
      <c r="N488" s="92" t="s">
        <v>1096</v>
      </c>
      <c r="O488" s="92" t="s">
        <v>1098</v>
      </c>
      <c r="P488" s="84" t="str">
        <f>IF(N488&lt;&gt;"",VLOOKUP(N488,LISTAS·PAPP!$U$9:$Y$125,5,FALSE),"")</f>
        <v>102800000.0000.383743</v>
      </c>
      <c r="Q488" s="83" t="str">
        <f>IF(O488&lt;&gt;"",VLOOKUP(O488,LISTAS·PAPP!$U$9:$W$125,3,FALSE),"")</f>
        <v>99999999 SIN ORIENTACION DE GASTO</v>
      </c>
      <c r="R488" s="92" t="s">
        <v>1119</v>
      </c>
      <c r="S488" s="173">
        <v>2001</v>
      </c>
      <c r="T488" s="173">
        <v>1</v>
      </c>
      <c r="U488" s="92" t="s">
        <v>372</v>
      </c>
      <c r="V488" s="92" t="s">
        <v>382</v>
      </c>
      <c r="W488" s="94">
        <v>710203</v>
      </c>
      <c r="X488" s="83" t="str">
        <f>IF(ISERROR(VLOOKUP(W488,LISTAS·PAPP!$AJ$3:$AK$903,2,0))," ",VLOOKUP(W488,LISTAS·PAPP!$AJ$3:$AK$903,2,0))</f>
        <v>Decimo Tercer Sueldo</v>
      </c>
      <c r="Y488" s="96">
        <v>1470.6</v>
      </c>
      <c r="Z488" s="97">
        <v>122.55</v>
      </c>
      <c r="AA488" s="97">
        <v>122.55</v>
      </c>
      <c r="AB488" s="97">
        <v>122.55</v>
      </c>
      <c r="AC488" s="97">
        <v>122.55</v>
      </c>
      <c r="AD488" s="97">
        <v>122.55</v>
      </c>
      <c r="AE488" s="97">
        <v>122.55</v>
      </c>
      <c r="AF488" s="97">
        <v>122.55</v>
      </c>
      <c r="AG488" s="97">
        <v>122.55</v>
      </c>
      <c r="AH488" s="97">
        <v>122.55</v>
      </c>
      <c r="AI488" s="97">
        <v>122.55</v>
      </c>
      <c r="AJ488" s="97">
        <v>122.55</v>
      </c>
      <c r="AK488" s="97">
        <v>122.55</v>
      </c>
      <c r="AL488" s="86">
        <f t="shared" si="22"/>
        <v>1470.5999999999997</v>
      </c>
      <c r="AM488" s="87" t="str">
        <f t="shared" si="23"/>
        <v>OK</v>
      </c>
      <c r="AN488" s="1" t="str">
        <f t="shared" si="24"/>
        <v xml:space="preserve">                     </v>
      </c>
    </row>
    <row r="489" spans="1:40" s="88" customFormat="1" ht="50.1" customHeight="1" x14ac:dyDescent="0.25">
      <c r="A489" s="92" t="s">
        <v>43</v>
      </c>
      <c r="B489" s="92" t="s">
        <v>61</v>
      </c>
      <c r="C489" s="92" t="s">
        <v>134</v>
      </c>
      <c r="D489" s="92" t="s">
        <v>1320</v>
      </c>
      <c r="E489" s="92" t="s">
        <v>1323</v>
      </c>
      <c r="F489" s="93">
        <v>1</v>
      </c>
      <c r="G489" s="94" t="s">
        <v>1324</v>
      </c>
      <c r="H489" s="83" t="str">
        <f>IF(M489&lt;&gt;"",VLOOKUP(M489,LISTAS·PAPP!$U$3:$Z$8,2,FALSE),"")</f>
        <v>GARANTIZAR UNA VIDA DIGNA CON IGUALES OPORTUNIDADES PARA TODAS LAS PERSONAS</v>
      </c>
      <c r="I489" s="85" t="str">
        <f>IF(M489&lt;&gt;"",VLOOKUP(M489,LISTAS·PAPP!$U$3:$Z$8,3,FALSE),"")</f>
        <v>FIN DE LA POBREZA</v>
      </c>
      <c r="J489" s="83" t="str">
        <f>IF(M489&lt;&gt;"",VLOOKUP(M489,LISTAS·PAPP!$U$3:$Z$8,4,FALSE),"")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89" s="83" t="str">
        <f>IF(C489&lt;&gt;"",VLOOKUP(C489,LISTAS·PAPP!$H$3:$O$119,4,FALSE),"")</f>
        <v>280 5610 DIRECCION DISTRITAL-20D01-SAN CRISTOBAL-SANTA CRUZ-ISABELA-MIES</v>
      </c>
      <c r="L489" s="85" t="str">
        <f>IF(C489&lt;&gt;"",VLOOKUP(C489,LISTAS·PAPP!$H$3:$O$119,8,FALSE),"")</f>
        <v>04200100 SAN CRISTOBAL</v>
      </c>
      <c r="M489" s="95" t="s">
        <v>1066</v>
      </c>
      <c r="N489" s="92" t="s">
        <v>1096</v>
      </c>
      <c r="O489" s="92" t="s">
        <v>1098</v>
      </c>
      <c r="P489" s="84" t="str">
        <f>IF(N489&lt;&gt;"",VLOOKUP(N489,LISTAS·PAPP!$U$9:$Y$125,5,FALSE),"")</f>
        <v>102800000.0000.383743</v>
      </c>
      <c r="Q489" s="83" t="str">
        <f>IF(O489&lt;&gt;"",VLOOKUP(O489,LISTAS·PAPP!$U$9:$W$125,3,FALSE),"")</f>
        <v>99999999 SIN ORIENTACION DE GASTO</v>
      </c>
      <c r="R489" s="92" t="s">
        <v>1119</v>
      </c>
      <c r="S489" s="173">
        <v>2001</v>
      </c>
      <c r="T489" s="173">
        <v>1</v>
      </c>
      <c r="U489" s="92" t="s">
        <v>372</v>
      </c>
      <c r="V489" s="92" t="s">
        <v>382</v>
      </c>
      <c r="W489" s="94">
        <v>710204</v>
      </c>
      <c r="X489" s="83" t="str">
        <f>IF(ISERROR(VLOOKUP(W489,LISTAS·PAPP!$AJ$3:$AK$903,2,0))," ",VLOOKUP(W489,LISTAS·PAPP!$AJ$3:$AK$903,2,0))</f>
        <v>Decimo Cuarto Sueldo</v>
      </c>
      <c r="Y489" s="96">
        <v>720</v>
      </c>
      <c r="Z489" s="97">
        <v>60</v>
      </c>
      <c r="AA489" s="97">
        <v>60</v>
      </c>
      <c r="AB489" s="97">
        <v>60</v>
      </c>
      <c r="AC489" s="97">
        <v>60</v>
      </c>
      <c r="AD489" s="97">
        <v>60</v>
      </c>
      <c r="AE489" s="97">
        <v>60</v>
      </c>
      <c r="AF489" s="97">
        <v>60</v>
      </c>
      <c r="AG489" s="97">
        <v>60</v>
      </c>
      <c r="AH489" s="97">
        <v>60</v>
      </c>
      <c r="AI489" s="97">
        <v>60</v>
      </c>
      <c r="AJ489" s="97">
        <v>60</v>
      </c>
      <c r="AK489" s="97">
        <v>60</v>
      </c>
      <c r="AL489" s="86">
        <f t="shared" si="22"/>
        <v>720</v>
      </c>
      <c r="AM489" s="87" t="str">
        <f t="shared" si="23"/>
        <v>OK</v>
      </c>
      <c r="AN489" s="1" t="str">
        <f t="shared" si="24"/>
        <v xml:space="preserve">                     </v>
      </c>
    </row>
    <row r="490" spans="1:40" s="88" customFormat="1" ht="50.1" customHeight="1" x14ac:dyDescent="0.25">
      <c r="A490" s="92" t="s">
        <v>43</v>
      </c>
      <c r="B490" s="92" t="s">
        <v>61</v>
      </c>
      <c r="C490" s="92" t="s">
        <v>134</v>
      </c>
      <c r="D490" s="92" t="s">
        <v>1320</v>
      </c>
      <c r="E490" s="92" t="s">
        <v>1323</v>
      </c>
      <c r="F490" s="93">
        <v>1</v>
      </c>
      <c r="G490" s="94" t="s">
        <v>1324</v>
      </c>
      <c r="H490" s="83" t="str">
        <f>IF(M490&lt;&gt;"",VLOOKUP(M490,LISTAS·PAPP!$U$3:$Z$8,2,FALSE),"")</f>
        <v>GARANTIZAR UNA VIDA DIGNA CON IGUALES OPORTUNIDADES PARA TODAS LAS PERSONAS</v>
      </c>
      <c r="I490" s="85" t="str">
        <f>IF(M490&lt;&gt;"",VLOOKUP(M490,LISTAS·PAPP!$U$3:$Z$8,3,FALSE),"")</f>
        <v>FIN DE LA POBREZA</v>
      </c>
      <c r="J490" s="83" t="str">
        <f>IF(M490&lt;&gt;"",VLOOKUP(M490,LISTAS·PAPP!$U$3:$Z$8,4,FALSE),"")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0" s="83" t="str">
        <f>IF(C490&lt;&gt;"",VLOOKUP(C490,LISTAS·PAPP!$H$3:$O$119,4,FALSE),"")</f>
        <v>280 5610 DIRECCION DISTRITAL-20D01-SAN CRISTOBAL-SANTA CRUZ-ISABELA-MIES</v>
      </c>
      <c r="L490" s="85" t="str">
        <f>IF(C490&lt;&gt;"",VLOOKUP(C490,LISTAS·PAPP!$H$3:$O$119,8,FALSE),"")</f>
        <v>04200100 SAN CRISTOBAL</v>
      </c>
      <c r="M490" s="95" t="s">
        <v>1066</v>
      </c>
      <c r="N490" s="92" t="s">
        <v>1096</v>
      </c>
      <c r="O490" s="92" t="s">
        <v>1098</v>
      </c>
      <c r="P490" s="84" t="str">
        <f>IF(N490&lt;&gt;"",VLOOKUP(N490,LISTAS·PAPP!$U$9:$Y$125,5,FALSE),"")</f>
        <v>102800000.0000.383743</v>
      </c>
      <c r="Q490" s="83" t="str">
        <f>IF(O490&lt;&gt;"",VLOOKUP(O490,LISTAS·PAPP!$U$9:$W$125,3,FALSE),"")</f>
        <v>99999999 SIN ORIENTACION DE GASTO</v>
      </c>
      <c r="R490" s="92" t="s">
        <v>1119</v>
      </c>
      <c r="S490" s="173">
        <v>2001</v>
      </c>
      <c r="T490" s="173">
        <v>1</v>
      </c>
      <c r="U490" s="92" t="s">
        <v>372</v>
      </c>
      <c r="V490" s="92" t="s">
        <v>382</v>
      </c>
      <c r="W490" s="94">
        <v>710510</v>
      </c>
      <c r="X490" s="83" t="str">
        <f>IF(ISERROR(VLOOKUP(W490,LISTAS·PAPP!$AJ$3:$AK$903,2,0))," ",VLOOKUP(W490,LISTAS·PAPP!$AJ$3:$AK$903,2,0))</f>
        <v>Servicios Personales por Contrato</v>
      </c>
      <c r="Y490" s="96">
        <v>17647.2</v>
      </c>
      <c r="Z490" s="97">
        <v>1470.6000000000001</v>
      </c>
      <c r="AA490" s="97">
        <v>1470.6000000000001</v>
      </c>
      <c r="AB490" s="97">
        <v>1470.6000000000001</v>
      </c>
      <c r="AC490" s="97">
        <v>1470.6000000000001</v>
      </c>
      <c r="AD490" s="97">
        <v>1470.6000000000001</v>
      </c>
      <c r="AE490" s="97">
        <v>1470.6000000000001</v>
      </c>
      <c r="AF490" s="97">
        <v>1470.6000000000001</v>
      </c>
      <c r="AG490" s="97">
        <v>1470.6000000000001</v>
      </c>
      <c r="AH490" s="97">
        <v>1470.6000000000001</v>
      </c>
      <c r="AI490" s="97">
        <v>1470.6000000000001</v>
      </c>
      <c r="AJ490" s="97">
        <v>1470.6000000000001</v>
      </c>
      <c r="AK490" s="97">
        <v>1470.6000000000001</v>
      </c>
      <c r="AL490" s="86">
        <f t="shared" si="22"/>
        <v>17647.2</v>
      </c>
      <c r="AM490" s="87" t="str">
        <f t="shared" si="23"/>
        <v>OK</v>
      </c>
      <c r="AN490" s="1" t="str">
        <f t="shared" si="24"/>
        <v xml:space="preserve">                     </v>
      </c>
    </row>
    <row r="491" spans="1:40" s="88" customFormat="1" ht="50.1" customHeight="1" x14ac:dyDescent="0.25">
      <c r="A491" s="92" t="s">
        <v>43</v>
      </c>
      <c r="B491" s="92" t="s">
        <v>61</v>
      </c>
      <c r="C491" s="92" t="s">
        <v>134</v>
      </c>
      <c r="D491" s="92" t="s">
        <v>1320</v>
      </c>
      <c r="E491" s="92" t="s">
        <v>1323</v>
      </c>
      <c r="F491" s="93">
        <v>1</v>
      </c>
      <c r="G491" s="94" t="s">
        <v>1324</v>
      </c>
      <c r="H491" s="83" t="str">
        <f>IF(M491&lt;&gt;"",VLOOKUP(M491,LISTAS·PAPP!$U$3:$Z$8,2,FALSE),"")</f>
        <v>GARANTIZAR UNA VIDA DIGNA CON IGUALES OPORTUNIDADES PARA TODAS LAS PERSONAS</v>
      </c>
      <c r="I491" s="85" t="str">
        <f>IF(M491&lt;&gt;"",VLOOKUP(M491,LISTAS·PAPP!$U$3:$Z$8,3,FALSE),"")</f>
        <v>FIN DE LA POBREZA</v>
      </c>
      <c r="J491" s="83" t="str">
        <f>IF(M491&lt;&gt;"",VLOOKUP(M491,LISTAS·PAPP!$U$3:$Z$8,4,FALSE),"")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1" s="83" t="str">
        <f>IF(C491&lt;&gt;"",VLOOKUP(C491,LISTAS·PAPP!$H$3:$O$119,4,FALSE),"")</f>
        <v>280 5610 DIRECCION DISTRITAL-20D01-SAN CRISTOBAL-SANTA CRUZ-ISABELA-MIES</v>
      </c>
      <c r="L491" s="85" t="str">
        <f>IF(C491&lt;&gt;"",VLOOKUP(C491,LISTAS·PAPP!$H$3:$O$119,8,FALSE),"")</f>
        <v>04200100 SAN CRISTOBAL</v>
      </c>
      <c r="M491" s="95" t="s">
        <v>1066</v>
      </c>
      <c r="N491" s="92" t="s">
        <v>1096</v>
      </c>
      <c r="O491" s="92" t="s">
        <v>1098</v>
      </c>
      <c r="P491" s="84" t="str">
        <f>IF(N491&lt;&gt;"",VLOOKUP(N491,LISTAS·PAPP!$U$9:$Y$125,5,FALSE),"")</f>
        <v>102800000.0000.383743</v>
      </c>
      <c r="Q491" s="83" t="str">
        <f>IF(O491&lt;&gt;"",VLOOKUP(O491,LISTAS·PAPP!$U$9:$W$125,3,FALSE),"")</f>
        <v>99999999 SIN ORIENTACION DE GASTO</v>
      </c>
      <c r="R491" s="92" t="s">
        <v>1119</v>
      </c>
      <c r="S491" s="173">
        <v>2001</v>
      </c>
      <c r="T491" s="173">
        <v>1</v>
      </c>
      <c r="U491" s="92" t="s">
        <v>372</v>
      </c>
      <c r="V491" s="92" t="s">
        <v>382</v>
      </c>
      <c r="W491" s="94">
        <v>710601</v>
      </c>
      <c r="X491" s="83" t="str">
        <f>IF(ISERROR(VLOOKUP(W491,LISTAS·PAPP!$AJ$3:$AK$903,2,0))," ",VLOOKUP(W491,LISTAS·PAPP!$AJ$3:$AK$903,2,0))</f>
        <v>Aporte Patronal</v>
      </c>
      <c r="Y491" s="96">
        <v>1702.96</v>
      </c>
      <c r="Z491" s="97">
        <v>141.91333333333333</v>
      </c>
      <c r="AA491" s="97">
        <v>141.91333333333333</v>
      </c>
      <c r="AB491" s="97">
        <v>141.91333333333333</v>
      </c>
      <c r="AC491" s="97">
        <v>141.91333333333333</v>
      </c>
      <c r="AD491" s="97">
        <v>141.91333333333333</v>
      </c>
      <c r="AE491" s="97">
        <v>141.91333333333333</v>
      </c>
      <c r="AF491" s="97">
        <v>141.91333333333333</v>
      </c>
      <c r="AG491" s="97">
        <v>141.91333333333333</v>
      </c>
      <c r="AH491" s="97">
        <v>141.91333333333333</v>
      </c>
      <c r="AI491" s="97">
        <v>141.91333333333333</v>
      </c>
      <c r="AJ491" s="97">
        <v>141.91333333333333</v>
      </c>
      <c r="AK491" s="97">
        <v>141.91333333333333</v>
      </c>
      <c r="AL491" s="86">
        <f t="shared" si="22"/>
        <v>1702.9600000000003</v>
      </c>
      <c r="AM491" s="87" t="str">
        <f t="shared" si="23"/>
        <v>OK</v>
      </c>
      <c r="AN491" s="1" t="str">
        <f t="shared" si="24"/>
        <v xml:space="preserve">                     </v>
      </c>
    </row>
    <row r="492" spans="1:40" s="88" customFormat="1" ht="50.1" customHeight="1" x14ac:dyDescent="0.25">
      <c r="A492" s="92" t="s">
        <v>43</v>
      </c>
      <c r="B492" s="92" t="s">
        <v>61</v>
      </c>
      <c r="C492" s="92" t="s">
        <v>134</v>
      </c>
      <c r="D492" s="92" t="s">
        <v>1320</v>
      </c>
      <c r="E492" s="92" t="s">
        <v>1323</v>
      </c>
      <c r="F492" s="93">
        <v>1</v>
      </c>
      <c r="G492" s="94" t="s">
        <v>1324</v>
      </c>
      <c r="H492" s="83" t="str">
        <f>IF(M492&lt;&gt;"",VLOOKUP(M492,LISTAS·PAPP!$U$3:$Z$8,2,FALSE),"")</f>
        <v>GARANTIZAR UNA VIDA DIGNA CON IGUALES OPORTUNIDADES PARA TODAS LAS PERSONAS</v>
      </c>
      <c r="I492" s="85" t="str">
        <f>IF(M492&lt;&gt;"",VLOOKUP(M492,LISTAS·PAPP!$U$3:$Z$8,3,FALSE),"")</f>
        <v>FIN DE LA POBREZA</v>
      </c>
      <c r="J492" s="83" t="str">
        <f>IF(M492&lt;&gt;"",VLOOKUP(M492,LISTAS·PAPP!$U$3:$Z$8,4,FALSE),"")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2" s="83" t="str">
        <f>IF(C492&lt;&gt;"",VLOOKUP(C492,LISTAS·PAPP!$H$3:$O$119,4,FALSE),"")</f>
        <v>280 5610 DIRECCION DISTRITAL-20D01-SAN CRISTOBAL-SANTA CRUZ-ISABELA-MIES</v>
      </c>
      <c r="L492" s="85" t="str">
        <f>IF(C492&lt;&gt;"",VLOOKUP(C492,LISTAS·PAPP!$H$3:$O$119,8,FALSE),"")</f>
        <v>04200100 SAN CRISTOBAL</v>
      </c>
      <c r="M492" s="95" t="s">
        <v>1066</v>
      </c>
      <c r="N492" s="92" t="s">
        <v>1096</v>
      </c>
      <c r="O492" s="92" t="s">
        <v>1098</v>
      </c>
      <c r="P492" s="84" t="str">
        <f>IF(N492&lt;&gt;"",VLOOKUP(N492,LISTAS·PAPP!$U$9:$Y$125,5,FALSE),"")</f>
        <v>102800000.0000.383743</v>
      </c>
      <c r="Q492" s="83" t="str">
        <f>IF(O492&lt;&gt;"",VLOOKUP(O492,LISTAS·PAPP!$U$9:$W$125,3,FALSE),"")</f>
        <v>99999999 SIN ORIENTACION DE GASTO</v>
      </c>
      <c r="R492" s="92" t="s">
        <v>1119</v>
      </c>
      <c r="S492" s="173">
        <v>2001</v>
      </c>
      <c r="T492" s="173">
        <v>1</v>
      </c>
      <c r="U492" s="92" t="s">
        <v>372</v>
      </c>
      <c r="V492" s="92" t="s">
        <v>382</v>
      </c>
      <c r="W492" s="94">
        <v>710602</v>
      </c>
      <c r="X492" s="83" t="str">
        <f>IF(ISERROR(VLOOKUP(W492,LISTAS·PAPP!$AJ$3:$AK$903,2,0))," ",VLOOKUP(W492,LISTAS·PAPP!$AJ$3:$AK$903,2,0))</f>
        <v>Fondo de Reserva</v>
      </c>
      <c r="Y492" s="96">
        <v>1471.4699999999998</v>
      </c>
      <c r="Z492" s="97">
        <v>122.62249999999999</v>
      </c>
      <c r="AA492" s="97">
        <v>122.62249999999999</v>
      </c>
      <c r="AB492" s="97">
        <v>122.62249999999999</v>
      </c>
      <c r="AC492" s="97">
        <v>122.62249999999999</v>
      </c>
      <c r="AD492" s="97">
        <v>122.62249999999999</v>
      </c>
      <c r="AE492" s="97">
        <v>122.62249999999999</v>
      </c>
      <c r="AF492" s="97">
        <v>122.62249999999999</v>
      </c>
      <c r="AG492" s="97">
        <v>122.62249999999999</v>
      </c>
      <c r="AH492" s="97">
        <v>122.62249999999999</v>
      </c>
      <c r="AI492" s="97">
        <v>122.62249999999999</v>
      </c>
      <c r="AJ492" s="97">
        <v>122.62249999999999</v>
      </c>
      <c r="AK492" s="97">
        <v>122.62249999999999</v>
      </c>
      <c r="AL492" s="86">
        <f t="shared" si="22"/>
        <v>1471.4699999999996</v>
      </c>
      <c r="AM492" s="87" t="str">
        <f t="shared" si="23"/>
        <v>OK</v>
      </c>
      <c r="AN492" s="1" t="str">
        <f t="shared" si="24"/>
        <v xml:space="preserve">                     </v>
      </c>
    </row>
    <row r="493" spans="1:40" s="88" customFormat="1" ht="50.1" customHeight="1" x14ac:dyDescent="0.25">
      <c r="A493" s="92" t="s">
        <v>43</v>
      </c>
      <c r="B493" s="92" t="s">
        <v>61</v>
      </c>
      <c r="C493" s="92" t="s">
        <v>129</v>
      </c>
      <c r="D493" s="92" t="s">
        <v>1320</v>
      </c>
      <c r="E493" s="92" t="s">
        <v>1323</v>
      </c>
      <c r="F493" s="93">
        <v>26</v>
      </c>
      <c r="G493" s="94" t="s">
        <v>1324</v>
      </c>
      <c r="H493" s="83" t="str">
        <f>IF(M493&lt;&gt;"",VLOOKUP(M493,LISTAS·PAPP!$U$3:$Z$8,2,FALSE),"")</f>
        <v>GARANTIZAR UNA VIDA DIGNA CON IGUALES OPORTUNIDADES PARA TODAS LAS PERSONAS</v>
      </c>
      <c r="I493" s="85" t="str">
        <f>IF(M493&lt;&gt;"",VLOOKUP(M493,LISTAS·PAPP!$U$3:$Z$8,3,FALSE),"")</f>
        <v>FIN DE LA POBREZA</v>
      </c>
      <c r="J493" s="83" t="str">
        <f>IF(M493&lt;&gt;"",VLOOKUP(M493,LISTAS·PAPP!$U$3:$Z$8,4,FALSE),"")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3" s="83" t="str">
        <f>IF(C493&lt;&gt;"",VLOOKUP(C493,LISTAS·PAPP!$H$3:$O$119,4,FALSE),"")</f>
        <v>280 5270 DIRECCION DISTRITAL-09D15-EMPALME-MIES</v>
      </c>
      <c r="L493" s="85" t="str">
        <f>IF(C493&lt;&gt;"",VLOOKUP(C493,LISTAS·PAPP!$H$3:$O$119,8,FALSE),"")</f>
        <v>01090800 EL EMPALME</v>
      </c>
      <c r="M493" s="95" t="s">
        <v>1066</v>
      </c>
      <c r="N493" s="92" t="s">
        <v>1096</v>
      </c>
      <c r="O493" s="92" t="s">
        <v>1098</v>
      </c>
      <c r="P493" s="84" t="str">
        <f>IF(N493&lt;&gt;"",VLOOKUP(N493,LISTAS·PAPP!$U$9:$Y$125,5,FALSE),"")</f>
        <v>102800000.0000.383743</v>
      </c>
      <c r="Q493" s="83" t="str">
        <f>IF(O493&lt;&gt;"",VLOOKUP(O493,LISTAS·PAPP!$U$9:$W$125,3,FALSE),"")</f>
        <v>99999999 SIN ORIENTACION DE GASTO</v>
      </c>
      <c r="R493" s="92" t="s">
        <v>1119</v>
      </c>
      <c r="S493" s="173">
        <v>2001</v>
      </c>
      <c r="T493" s="173">
        <v>1</v>
      </c>
      <c r="U493" s="92" t="s">
        <v>372</v>
      </c>
      <c r="V493" s="92" t="s">
        <v>382</v>
      </c>
      <c r="W493" s="94">
        <v>710203</v>
      </c>
      <c r="X493" s="83" t="str">
        <f>IF(ISERROR(VLOOKUP(W493,LISTAS·PAPP!$AJ$3:$AK$903,2,0))," ",VLOOKUP(W493,LISTAS·PAPP!$AJ$3:$AK$903,2,0))</f>
        <v>Decimo Tercer Sueldo</v>
      </c>
      <c r="Y493" s="96">
        <v>16190.34</v>
      </c>
      <c r="Z493" s="97">
        <v>1349.1949999999999</v>
      </c>
      <c r="AA493" s="97">
        <v>1349.1949999999999</v>
      </c>
      <c r="AB493" s="97">
        <v>1349.1949999999999</v>
      </c>
      <c r="AC493" s="97">
        <v>1349.1949999999999</v>
      </c>
      <c r="AD493" s="97">
        <v>1349.1949999999999</v>
      </c>
      <c r="AE493" s="97">
        <v>1349.1949999999999</v>
      </c>
      <c r="AF493" s="97">
        <v>1349.1949999999999</v>
      </c>
      <c r="AG493" s="97">
        <v>1349.1949999999999</v>
      </c>
      <c r="AH493" s="97">
        <v>1349.1949999999999</v>
      </c>
      <c r="AI493" s="97">
        <v>1349.1949999999999</v>
      </c>
      <c r="AJ493" s="97">
        <v>1349.1949999999999</v>
      </c>
      <c r="AK493" s="97">
        <v>1349.1949999999999</v>
      </c>
      <c r="AL493" s="86">
        <f t="shared" si="22"/>
        <v>16190.339999999998</v>
      </c>
      <c r="AM493" s="87" t="str">
        <f t="shared" si="23"/>
        <v>OK</v>
      </c>
      <c r="AN493" s="1" t="str">
        <f t="shared" si="24"/>
        <v xml:space="preserve">                     </v>
      </c>
    </row>
    <row r="494" spans="1:40" s="88" customFormat="1" ht="50.1" customHeight="1" x14ac:dyDescent="0.25">
      <c r="A494" s="92" t="s">
        <v>43</v>
      </c>
      <c r="B494" s="92" t="s">
        <v>61</v>
      </c>
      <c r="C494" s="92" t="s">
        <v>129</v>
      </c>
      <c r="D494" s="92" t="s">
        <v>1320</v>
      </c>
      <c r="E494" s="92" t="s">
        <v>1323</v>
      </c>
      <c r="F494" s="93">
        <v>26</v>
      </c>
      <c r="G494" s="94" t="s">
        <v>1324</v>
      </c>
      <c r="H494" s="83" t="str">
        <f>IF(M494&lt;&gt;"",VLOOKUP(M494,LISTAS·PAPP!$U$3:$Z$8,2,FALSE),"")</f>
        <v>GARANTIZAR UNA VIDA DIGNA CON IGUALES OPORTUNIDADES PARA TODAS LAS PERSONAS</v>
      </c>
      <c r="I494" s="85" t="str">
        <f>IF(M494&lt;&gt;"",VLOOKUP(M494,LISTAS·PAPP!$U$3:$Z$8,3,FALSE),"")</f>
        <v>FIN DE LA POBREZA</v>
      </c>
      <c r="J494" s="83" t="str">
        <f>IF(M494&lt;&gt;"",VLOOKUP(M494,LISTAS·PAPP!$U$3:$Z$8,4,FALSE),"")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4" s="83" t="str">
        <f>IF(C494&lt;&gt;"",VLOOKUP(C494,LISTAS·PAPP!$H$3:$O$119,4,FALSE),"")</f>
        <v>280 5270 DIRECCION DISTRITAL-09D15-EMPALME-MIES</v>
      </c>
      <c r="L494" s="85" t="str">
        <f>IF(C494&lt;&gt;"",VLOOKUP(C494,LISTAS·PAPP!$H$3:$O$119,8,FALSE),"")</f>
        <v>01090800 EL EMPALME</v>
      </c>
      <c r="M494" s="95" t="s">
        <v>1066</v>
      </c>
      <c r="N494" s="92" t="s">
        <v>1096</v>
      </c>
      <c r="O494" s="92" t="s">
        <v>1098</v>
      </c>
      <c r="P494" s="84" t="str">
        <f>IF(N494&lt;&gt;"",VLOOKUP(N494,LISTAS·PAPP!$U$9:$Y$125,5,FALSE),"")</f>
        <v>102800000.0000.383743</v>
      </c>
      <c r="Q494" s="83" t="str">
        <f>IF(O494&lt;&gt;"",VLOOKUP(O494,LISTAS·PAPP!$U$9:$W$125,3,FALSE),"")</f>
        <v>99999999 SIN ORIENTACION DE GASTO</v>
      </c>
      <c r="R494" s="92" t="s">
        <v>1119</v>
      </c>
      <c r="S494" s="173">
        <v>2001</v>
      </c>
      <c r="T494" s="173">
        <v>1</v>
      </c>
      <c r="U494" s="92" t="s">
        <v>372</v>
      </c>
      <c r="V494" s="92" t="s">
        <v>382</v>
      </c>
      <c r="W494" s="94">
        <v>710204</v>
      </c>
      <c r="X494" s="83" t="str">
        <f>IF(ISERROR(VLOOKUP(W494,LISTAS·PAPP!$AJ$3:$AK$903,2,0))," ",VLOOKUP(W494,LISTAS·PAPP!$AJ$3:$AK$903,2,0))</f>
        <v>Decimo Cuarto Sueldo</v>
      </c>
      <c r="Y494" s="96">
        <v>7733.33</v>
      </c>
      <c r="Z494" s="97">
        <v>644.44416666666666</v>
      </c>
      <c r="AA494" s="97">
        <v>644.44416666666666</v>
      </c>
      <c r="AB494" s="97">
        <v>644.44416666666666</v>
      </c>
      <c r="AC494" s="97">
        <v>644.44416666666666</v>
      </c>
      <c r="AD494" s="97">
        <v>644.44416666666666</v>
      </c>
      <c r="AE494" s="97">
        <v>644.44416666666666</v>
      </c>
      <c r="AF494" s="97">
        <v>644.44416666666666</v>
      </c>
      <c r="AG494" s="97">
        <v>644.44416666666666</v>
      </c>
      <c r="AH494" s="97">
        <v>644.44416666666666</v>
      </c>
      <c r="AI494" s="97">
        <v>644.44416666666666</v>
      </c>
      <c r="AJ494" s="97">
        <v>644.44416666666666</v>
      </c>
      <c r="AK494" s="97">
        <v>644.44416666666666</v>
      </c>
      <c r="AL494" s="86">
        <f t="shared" si="22"/>
        <v>7733.3299999999981</v>
      </c>
      <c r="AM494" s="87" t="str">
        <f t="shared" si="23"/>
        <v>OK</v>
      </c>
      <c r="AN494" s="1" t="str">
        <f t="shared" si="24"/>
        <v xml:space="preserve">                     </v>
      </c>
    </row>
    <row r="495" spans="1:40" s="88" customFormat="1" ht="50.1" customHeight="1" x14ac:dyDescent="0.25">
      <c r="A495" s="92" t="s">
        <v>43</v>
      </c>
      <c r="B495" s="92" t="s">
        <v>61</v>
      </c>
      <c r="C495" s="92" t="s">
        <v>129</v>
      </c>
      <c r="D495" s="92" t="s">
        <v>1320</v>
      </c>
      <c r="E495" s="92" t="s">
        <v>1323</v>
      </c>
      <c r="F495" s="93">
        <v>26</v>
      </c>
      <c r="G495" s="94" t="s">
        <v>1324</v>
      </c>
      <c r="H495" s="83" t="str">
        <f>IF(M495&lt;&gt;"",VLOOKUP(M495,LISTAS·PAPP!$U$3:$Z$8,2,FALSE),"")</f>
        <v>GARANTIZAR UNA VIDA DIGNA CON IGUALES OPORTUNIDADES PARA TODAS LAS PERSONAS</v>
      </c>
      <c r="I495" s="85" t="str">
        <f>IF(M495&lt;&gt;"",VLOOKUP(M495,LISTAS·PAPP!$U$3:$Z$8,3,FALSE),"")</f>
        <v>FIN DE LA POBREZA</v>
      </c>
      <c r="J495" s="83" t="str">
        <f>IF(M495&lt;&gt;"",VLOOKUP(M495,LISTAS·PAPP!$U$3:$Z$8,4,FALSE),"")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5" s="83" t="str">
        <f>IF(C495&lt;&gt;"",VLOOKUP(C495,LISTAS·PAPP!$H$3:$O$119,4,FALSE),"")</f>
        <v>280 5270 DIRECCION DISTRITAL-09D15-EMPALME-MIES</v>
      </c>
      <c r="L495" s="85" t="str">
        <f>IF(C495&lt;&gt;"",VLOOKUP(C495,LISTAS·PAPP!$H$3:$O$119,8,FALSE),"")</f>
        <v>01090800 EL EMPALME</v>
      </c>
      <c r="M495" s="95" t="s">
        <v>1066</v>
      </c>
      <c r="N495" s="92" t="s">
        <v>1096</v>
      </c>
      <c r="O495" s="92" t="s">
        <v>1098</v>
      </c>
      <c r="P495" s="84" t="str">
        <f>IF(N495&lt;&gt;"",VLOOKUP(N495,LISTAS·PAPP!$U$9:$Y$125,5,FALSE),"")</f>
        <v>102800000.0000.383743</v>
      </c>
      <c r="Q495" s="83" t="str">
        <f>IF(O495&lt;&gt;"",VLOOKUP(O495,LISTAS·PAPP!$U$9:$W$125,3,FALSE),"")</f>
        <v>99999999 SIN ORIENTACION DE GASTO</v>
      </c>
      <c r="R495" s="92" t="s">
        <v>1119</v>
      </c>
      <c r="S495" s="173">
        <v>2001</v>
      </c>
      <c r="T495" s="173">
        <v>1</v>
      </c>
      <c r="U495" s="92" t="s">
        <v>372</v>
      </c>
      <c r="V495" s="92" t="s">
        <v>382</v>
      </c>
      <c r="W495" s="94">
        <v>710510</v>
      </c>
      <c r="X495" s="83" t="str">
        <f>IF(ISERROR(VLOOKUP(W495,LISTAS·PAPP!$AJ$3:$AK$903,2,0))," ",VLOOKUP(W495,LISTAS·PAPP!$AJ$3:$AK$903,2,0))</f>
        <v>Servicios Personales por Contrato</v>
      </c>
      <c r="Y495" s="96">
        <v>194284</v>
      </c>
      <c r="Z495" s="97">
        <v>16190.333333333334</v>
      </c>
      <c r="AA495" s="97">
        <v>16190.333333333334</v>
      </c>
      <c r="AB495" s="97">
        <v>16190.333333333334</v>
      </c>
      <c r="AC495" s="97">
        <v>16190.333333333334</v>
      </c>
      <c r="AD495" s="97">
        <v>16190.333333333334</v>
      </c>
      <c r="AE495" s="97">
        <v>16190.333333333334</v>
      </c>
      <c r="AF495" s="97">
        <v>16190.333333333334</v>
      </c>
      <c r="AG495" s="97">
        <v>16190.333333333334</v>
      </c>
      <c r="AH495" s="97">
        <v>16190.333333333334</v>
      </c>
      <c r="AI495" s="97">
        <v>16190.333333333334</v>
      </c>
      <c r="AJ495" s="97">
        <v>16190.333333333334</v>
      </c>
      <c r="AK495" s="97">
        <v>16190.333333333334</v>
      </c>
      <c r="AL495" s="86">
        <f t="shared" si="22"/>
        <v>194284.00000000003</v>
      </c>
      <c r="AM495" s="87" t="str">
        <f t="shared" si="23"/>
        <v>OK</v>
      </c>
      <c r="AN495" s="1" t="str">
        <f t="shared" si="24"/>
        <v xml:space="preserve">                     </v>
      </c>
    </row>
    <row r="496" spans="1:40" s="88" customFormat="1" ht="50.1" customHeight="1" x14ac:dyDescent="0.25">
      <c r="A496" s="92" t="s">
        <v>43</v>
      </c>
      <c r="B496" s="92" t="s">
        <v>61</v>
      </c>
      <c r="C496" s="92" t="s">
        <v>129</v>
      </c>
      <c r="D496" s="92" t="s">
        <v>1320</v>
      </c>
      <c r="E496" s="92" t="s">
        <v>1323</v>
      </c>
      <c r="F496" s="93">
        <v>26</v>
      </c>
      <c r="G496" s="94" t="s">
        <v>1324</v>
      </c>
      <c r="H496" s="83" t="str">
        <f>IF(M496&lt;&gt;"",VLOOKUP(M496,LISTAS·PAPP!$U$3:$Z$8,2,FALSE),"")</f>
        <v>GARANTIZAR UNA VIDA DIGNA CON IGUALES OPORTUNIDADES PARA TODAS LAS PERSONAS</v>
      </c>
      <c r="I496" s="85" t="str">
        <f>IF(M496&lt;&gt;"",VLOOKUP(M496,LISTAS·PAPP!$U$3:$Z$8,3,FALSE),"")</f>
        <v>FIN DE LA POBREZA</v>
      </c>
      <c r="J496" s="83" t="str">
        <f>IF(M496&lt;&gt;"",VLOOKUP(M496,LISTAS·PAPP!$U$3:$Z$8,4,FALSE),"")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6" s="83" t="str">
        <f>IF(C496&lt;&gt;"",VLOOKUP(C496,LISTAS·PAPP!$H$3:$O$119,4,FALSE),"")</f>
        <v>280 5270 DIRECCION DISTRITAL-09D15-EMPALME-MIES</v>
      </c>
      <c r="L496" s="85" t="str">
        <f>IF(C496&lt;&gt;"",VLOOKUP(C496,LISTAS·PAPP!$H$3:$O$119,8,FALSE),"")</f>
        <v>01090800 EL EMPALME</v>
      </c>
      <c r="M496" s="95" t="s">
        <v>1066</v>
      </c>
      <c r="N496" s="92" t="s">
        <v>1096</v>
      </c>
      <c r="O496" s="92" t="s">
        <v>1098</v>
      </c>
      <c r="P496" s="84" t="str">
        <f>IF(N496&lt;&gt;"",VLOOKUP(N496,LISTAS·PAPP!$U$9:$Y$125,5,FALSE),"")</f>
        <v>102800000.0000.383743</v>
      </c>
      <c r="Q496" s="83" t="str">
        <f>IF(O496&lt;&gt;"",VLOOKUP(O496,LISTAS·PAPP!$U$9:$W$125,3,FALSE),"")</f>
        <v>99999999 SIN ORIENTACION DE GASTO</v>
      </c>
      <c r="R496" s="92" t="s">
        <v>1119</v>
      </c>
      <c r="S496" s="173">
        <v>2001</v>
      </c>
      <c r="T496" s="173">
        <v>1</v>
      </c>
      <c r="U496" s="92" t="s">
        <v>372</v>
      </c>
      <c r="V496" s="92" t="s">
        <v>382</v>
      </c>
      <c r="W496" s="94">
        <v>710601</v>
      </c>
      <c r="X496" s="83" t="str">
        <f>IF(ISERROR(VLOOKUP(W496,LISTAS·PAPP!$AJ$3:$AK$903,2,0))," ",VLOOKUP(W496,LISTAS·PAPP!$AJ$3:$AK$903,2,0))</f>
        <v>Aporte Patronal</v>
      </c>
      <c r="Y496" s="96">
        <v>18748.41</v>
      </c>
      <c r="Z496" s="97">
        <v>1562.3675000000001</v>
      </c>
      <c r="AA496" s="97">
        <v>1562.3675000000001</v>
      </c>
      <c r="AB496" s="97">
        <v>1562.3675000000001</v>
      </c>
      <c r="AC496" s="97">
        <v>1562.3675000000001</v>
      </c>
      <c r="AD496" s="97">
        <v>1562.3675000000001</v>
      </c>
      <c r="AE496" s="97">
        <v>1562.3675000000001</v>
      </c>
      <c r="AF496" s="97">
        <v>1562.3675000000001</v>
      </c>
      <c r="AG496" s="97">
        <v>1562.3675000000001</v>
      </c>
      <c r="AH496" s="97">
        <v>1562.3675000000001</v>
      </c>
      <c r="AI496" s="97">
        <v>1562.3675000000001</v>
      </c>
      <c r="AJ496" s="97">
        <v>1562.3675000000001</v>
      </c>
      <c r="AK496" s="97">
        <v>1562.3675000000001</v>
      </c>
      <c r="AL496" s="86">
        <f t="shared" si="22"/>
        <v>18748.41</v>
      </c>
      <c r="AM496" s="87" t="str">
        <f t="shared" si="23"/>
        <v>OK</v>
      </c>
      <c r="AN496" s="1" t="str">
        <f t="shared" si="24"/>
        <v xml:space="preserve">                     </v>
      </c>
    </row>
    <row r="497" spans="1:40" s="88" customFormat="1" ht="50.1" customHeight="1" x14ac:dyDescent="0.25">
      <c r="A497" s="92" t="s">
        <v>43</v>
      </c>
      <c r="B497" s="92" t="s">
        <v>61</v>
      </c>
      <c r="C497" s="92" t="s">
        <v>129</v>
      </c>
      <c r="D497" s="92" t="s">
        <v>1320</v>
      </c>
      <c r="E497" s="92" t="s">
        <v>1323</v>
      </c>
      <c r="F497" s="93">
        <v>26</v>
      </c>
      <c r="G497" s="94" t="s">
        <v>1324</v>
      </c>
      <c r="H497" s="83" t="str">
        <f>IF(M497&lt;&gt;"",VLOOKUP(M497,LISTAS·PAPP!$U$3:$Z$8,2,FALSE),"")</f>
        <v>GARANTIZAR UNA VIDA DIGNA CON IGUALES OPORTUNIDADES PARA TODAS LAS PERSONAS</v>
      </c>
      <c r="I497" s="85" t="str">
        <f>IF(M497&lt;&gt;"",VLOOKUP(M497,LISTAS·PAPP!$U$3:$Z$8,3,FALSE),"")</f>
        <v>FIN DE LA POBREZA</v>
      </c>
      <c r="J497" s="83" t="str">
        <f>IF(M497&lt;&gt;"",VLOOKUP(M497,LISTAS·PAPP!$U$3:$Z$8,4,FALSE),"")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7" s="83" t="str">
        <f>IF(C497&lt;&gt;"",VLOOKUP(C497,LISTAS·PAPP!$H$3:$O$119,4,FALSE),"")</f>
        <v>280 5270 DIRECCION DISTRITAL-09D15-EMPALME-MIES</v>
      </c>
      <c r="L497" s="85" t="str">
        <f>IF(C497&lt;&gt;"",VLOOKUP(C497,LISTAS·PAPP!$H$3:$O$119,8,FALSE),"")</f>
        <v>01090800 EL EMPALME</v>
      </c>
      <c r="M497" s="95" t="s">
        <v>1066</v>
      </c>
      <c r="N497" s="92" t="s">
        <v>1096</v>
      </c>
      <c r="O497" s="92" t="s">
        <v>1098</v>
      </c>
      <c r="P497" s="84" t="str">
        <f>IF(N497&lt;&gt;"",VLOOKUP(N497,LISTAS·PAPP!$U$9:$Y$125,5,FALSE),"")</f>
        <v>102800000.0000.383743</v>
      </c>
      <c r="Q497" s="83" t="str">
        <f>IF(O497&lt;&gt;"",VLOOKUP(O497,LISTAS·PAPP!$U$9:$W$125,3,FALSE),"")</f>
        <v>99999999 SIN ORIENTACION DE GASTO</v>
      </c>
      <c r="R497" s="92" t="s">
        <v>1119</v>
      </c>
      <c r="S497" s="173">
        <v>2001</v>
      </c>
      <c r="T497" s="173">
        <v>1</v>
      </c>
      <c r="U497" s="92" t="s">
        <v>372</v>
      </c>
      <c r="V497" s="92" t="s">
        <v>382</v>
      </c>
      <c r="W497" s="94">
        <v>710602</v>
      </c>
      <c r="X497" s="83" t="str">
        <f>IF(ISERROR(VLOOKUP(W497,LISTAS·PAPP!$AJ$3:$AK$903,2,0))," ",VLOOKUP(W497,LISTAS·PAPP!$AJ$3:$AK$903,2,0))</f>
        <v>Fondo de Reserva</v>
      </c>
      <c r="Y497" s="96">
        <v>16190.33</v>
      </c>
      <c r="Z497" s="97">
        <v>1349.1941666666667</v>
      </c>
      <c r="AA497" s="97">
        <v>1349.1941666666667</v>
      </c>
      <c r="AB497" s="97">
        <v>1349.1941666666667</v>
      </c>
      <c r="AC497" s="97">
        <v>1349.1941666666667</v>
      </c>
      <c r="AD497" s="97">
        <v>1349.1941666666667</v>
      </c>
      <c r="AE497" s="97">
        <v>1349.1941666666667</v>
      </c>
      <c r="AF497" s="97">
        <v>1349.1941666666667</v>
      </c>
      <c r="AG497" s="97">
        <v>1349.1941666666667</v>
      </c>
      <c r="AH497" s="97">
        <v>1349.1941666666667</v>
      </c>
      <c r="AI497" s="97">
        <v>1349.1941666666667</v>
      </c>
      <c r="AJ497" s="97">
        <v>1349.1941666666667</v>
      </c>
      <c r="AK497" s="97">
        <v>1349.1941666666667</v>
      </c>
      <c r="AL497" s="86">
        <f t="shared" si="22"/>
        <v>16190.329999999996</v>
      </c>
      <c r="AM497" s="87" t="str">
        <f t="shared" si="23"/>
        <v>OK</v>
      </c>
      <c r="AN497" s="1" t="str">
        <f t="shared" si="24"/>
        <v xml:space="preserve">                     </v>
      </c>
    </row>
    <row r="498" spans="1:40" s="88" customFormat="1" ht="50.1" customHeight="1" x14ac:dyDescent="0.25">
      <c r="A498" s="92" t="s">
        <v>43</v>
      </c>
      <c r="B498" s="92" t="s">
        <v>61</v>
      </c>
      <c r="C498" s="92" t="s">
        <v>130</v>
      </c>
      <c r="D498" s="92" t="s">
        <v>1320</v>
      </c>
      <c r="E498" s="92" t="s">
        <v>1323</v>
      </c>
      <c r="F498" s="93">
        <v>15</v>
      </c>
      <c r="G498" s="94" t="s">
        <v>1324</v>
      </c>
      <c r="H498" s="83" t="str">
        <f>IF(M498&lt;&gt;"",VLOOKUP(M498,LISTAS·PAPP!$U$3:$Z$8,2,FALSE),"")</f>
        <v>GARANTIZAR UNA VIDA DIGNA CON IGUALES OPORTUNIDADES PARA TODAS LAS PERSONAS</v>
      </c>
      <c r="I498" s="85" t="str">
        <f>IF(M498&lt;&gt;"",VLOOKUP(M498,LISTAS·PAPP!$U$3:$Z$8,3,FALSE),"")</f>
        <v>FIN DE LA POBREZA</v>
      </c>
      <c r="J498" s="83" t="str">
        <f>IF(M498&lt;&gt;"",VLOOKUP(M498,LISTAS·PAPP!$U$3:$Z$8,4,FALSE),"")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8" s="83" t="str">
        <f>IF(C498&lt;&gt;"",VLOOKUP(C498,LISTAS·PAPP!$H$3:$O$119,4,FALSE),"")</f>
        <v>280 5310 DIRECCION DISTRITAL-09D17-MILAGRO-MIES</v>
      </c>
      <c r="L498" s="85" t="str">
        <f>IF(C498&lt;&gt;"",VLOOKUP(C498,LISTAS·PAPP!$H$3:$O$119,8,FALSE),"")</f>
        <v>01091000 MILAGRO</v>
      </c>
      <c r="M498" s="95" t="s">
        <v>1066</v>
      </c>
      <c r="N498" s="92" t="s">
        <v>1096</v>
      </c>
      <c r="O498" s="92" t="s">
        <v>1098</v>
      </c>
      <c r="P498" s="84" t="str">
        <f>IF(N498&lt;&gt;"",VLOOKUP(N498,LISTAS·PAPP!$U$9:$Y$125,5,FALSE),"")</f>
        <v>102800000.0000.383743</v>
      </c>
      <c r="Q498" s="83" t="str">
        <f>IF(O498&lt;&gt;"",VLOOKUP(O498,LISTAS·PAPP!$U$9:$W$125,3,FALSE),"")</f>
        <v>99999999 SIN ORIENTACION DE GASTO</v>
      </c>
      <c r="R498" s="92" t="s">
        <v>1119</v>
      </c>
      <c r="S498" s="173">
        <v>2001</v>
      </c>
      <c r="T498" s="173">
        <v>1</v>
      </c>
      <c r="U498" s="92" t="s">
        <v>372</v>
      </c>
      <c r="V498" s="92" t="s">
        <v>382</v>
      </c>
      <c r="W498" s="94">
        <v>710203</v>
      </c>
      <c r="X498" s="83" t="str">
        <f>IF(ISERROR(VLOOKUP(W498,LISTAS·PAPP!$AJ$3:$AK$903,2,0))," ",VLOOKUP(W498,LISTAS·PAPP!$AJ$3:$AK$903,2,0))</f>
        <v>Decimo Tercer Sueldo</v>
      </c>
      <c r="Y498" s="96">
        <v>7884.16</v>
      </c>
      <c r="Z498" s="97">
        <v>657.01333333333332</v>
      </c>
      <c r="AA498" s="97">
        <v>657.01333333333332</v>
      </c>
      <c r="AB498" s="97">
        <v>657.01333333333332</v>
      </c>
      <c r="AC498" s="97">
        <v>657.01333333333332</v>
      </c>
      <c r="AD498" s="97">
        <v>657.01333333333332</v>
      </c>
      <c r="AE498" s="97">
        <v>657.01333333333332</v>
      </c>
      <c r="AF498" s="97">
        <v>657.01333333333332</v>
      </c>
      <c r="AG498" s="97">
        <v>657.01333333333332</v>
      </c>
      <c r="AH498" s="97">
        <v>657.01333333333332</v>
      </c>
      <c r="AI498" s="97">
        <v>657.01333333333332</v>
      </c>
      <c r="AJ498" s="97">
        <v>657.01333333333332</v>
      </c>
      <c r="AK498" s="97">
        <v>657.01333333333332</v>
      </c>
      <c r="AL498" s="86">
        <f t="shared" si="22"/>
        <v>7884.16</v>
      </c>
      <c r="AM498" s="87" t="str">
        <f t="shared" si="23"/>
        <v>OK</v>
      </c>
      <c r="AN498" s="1" t="str">
        <f t="shared" si="24"/>
        <v xml:space="preserve">                     </v>
      </c>
    </row>
    <row r="499" spans="1:40" s="88" customFormat="1" ht="50.1" customHeight="1" x14ac:dyDescent="0.25">
      <c r="A499" s="92" t="s">
        <v>43</v>
      </c>
      <c r="B499" s="92" t="s">
        <v>61</v>
      </c>
      <c r="C499" s="92" t="s">
        <v>130</v>
      </c>
      <c r="D499" s="92" t="s">
        <v>1320</v>
      </c>
      <c r="E499" s="92" t="s">
        <v>1323</v>
      </c>
      <c r="F499" s="93">
        <v>15</v>
      </c>
      <c r="G499" s="94" t="s">
        <v>1324</v>
      </c>
      <c r="H499" s="83" t="str">
        <f>IF(M499&lt;&gt;"",VLOOKUP(M499,LISTAS·PAPP!$U$3:$Z$8,2,FALSE),"")</f>
        <v>GARANTIZAR UNA VIDA DIGNA CON IGUALES OPORTUNIDADES PARA TODAS LAS PERSONAS</v>
      </c>
      <c r="I499" s="85" t="str">
        <f>IF(M499&lt;&gt;"",VLOOKUP(M499,LISTAS·PAPP!$U$3:$Z$8,3,FALSE),"")</f>
        <v>FIN DE LA POBREZA</v>
      </c>
      <c r="J499" s="83" t="str">
        <f>IF(M499&lt;&gt;"",VLOOKUP(M499,LISTAS·PAPP!$U$3:$Z$8,4,FALSE),"")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499" s="83" t="str">
        <f>IF(C499&lt;&gt;"",VLOOKUP(C499,LISTAS·PAPP!$H$3:$O$119,4,FALSE),"")</f>
        <v>280 5310 DIRECCION DISTRITAL-09D17-MILAGRO-MIES</v>
      </c>
      <c r="L499" s="85" t="str">
        <f>IF(C499&lt;&gt;"",VLOOKUP(C499,LISTAS·PAPP!$H$3:$O$119,8,FALSE),"")</f>
        <v>01091000 MILAGRO</v>
      </c>
      <c r="M499" s="95" t="s">
        <v>1066</v>
      </c>
      <c r="N499" s="92" t="s">
        <v>1096</v>
      </c>
      <c r="O499" s="92" t="s">
        <v>1098</v>
      </c>
      <c r="P499" s="84" t="str">
        <f>IF(N499&lt;&gt;"",VLOOKUP(N499,LISTAS·PAPP!$U$9:$Y$125,5,FALSE),"")</f>
        <v>102800000.0000.383743</v>
      </c>
      <c r="Q499" s="83" t="str">
        <f>IF(O499&lt;&gt;"",VLOOKUP(O499,LISTAS·PAPP!$U$9:$W$125,3,FALSE),"")</f>
        <v>99999999 SIN ORIENTACION DE GASTO</v>
      </c>
      <c r="R499" s="92" t="s">
        <v>1119</v>
      </c>
      <c r="S499" s="173">
        <v>2001</v>
      </c>
      <c r="T499" s="173">
        <v>1</v>
      </c>
      <c r="U499" s="92" t="s">
        <v>372</v>
      </c>
      <c r="V499" s="92" t="s">
        <v>382</v>
      </c>
      <c r="W499" s="94">
        <v>710204</v>
      </c>
      <c r="X499" s="83" t="str">
        <f>IF(ISERROR(VLOOKUP(W499,LISTAS·PAPP!$AJ$3:$AK$903,2,0))," ",VLOOKUP(W499,LISTAS·PAPP!$AJ$3:$AK$903,2,0))</f>
        <v>Decimo Cuarto Sueldo</v>
      </c>
      <c r="Y499" s="96">
        <v>3666.67</v>
      </c>
      <c r="Z499" s="97">
        <v>305.55583333333334</v>
      </c>
      <c r="AA499" s="97">
        <v>305.55583333333334</v>
      </c>
      <c r="AB499" s="97">
        <v>305.55583333333334</v>
      </c>
      <c r="AC499" s="97">
        <v>305.55583333333334</v>
      </c>
      <c r="AD499" s="97">
        <v>305.55583333333334</v>
      </c>
      <c r="AE499" s="97">
        <v>305.55583333333334</v>
      </c>
      <c r="AF499" s="97">
        <v>305.55583333333334</v>
      </c>
      <c r="AG499" s="97">
        <v>305.55583333333334</v>
      </c>
      <c r="AH499" s="97">
        <v>305.55583333333334</v>
      </c>
      <c r="AI499" s="97">
        <v>305.55583333333334</v>
      </c>
      <c r="AJ499" s="97">
        <v>305.55583333333334</v>
      </c>
      <c r="AK499" s="97">
        <v>305.55583333333334</v>
      </c>
      <c r="AL499" s="86">
        <f t="shared" si="22"/>
        <v>3666.67</v>
      </c>
      <c r="AM499" s="87" t="str">
        <f t="shared" si="23"/>
        <v>OK</v>
      </c>
      <c r="AN499" s="1" t="str">
        <f t="shared" si="24"/>
        <v xml:space="preserve">                     </v>
      </c>
    </row>
    <row r="500" spans="1:40" s="88" customFormat="1" ht="50.1" customHeight="1" x14ac:dyDescent="0.25">
      <c r="A500" s="92" t="s">
        <v>43</v>
      </c>
      <c r="B500" s="92" t="s">
        <v>61</v>
      </c>
      <c r="C500" s="92" t="s">
        <v>130</v>
      </c>
      <c r="D500" s="92" t="s">
        <v>1320</v>
      </c>
      <c r="E500" s="92" t="s">
        <v>1323</v>
      </c>
      <c r="F500" s="93">
        <v>15</v>
      </c>
      <c r="G500" s="94" t="s">
        <v>1324</v>
      </c>
      <c r="H500" s="83" t="str">
        <f>IF(M500&lt;&gt;"",VLOOKUP(M500,LISTAS·PAPP!$U$3:$Z$8,2,FALSE),"")</f>
        <v>GARANTIZAR UNA VIDA DIGNA CON IGUALES OPORTUNIDADES PARA TODAS LAS PERSONAS</v>
      </c>
      <c r="I500" s="85" t="str">
        <f>IF(M500&lt;&gt;"",VLOOKUP(M500,LISTAS·PAPP!$U$3:$Z$8,3,FALSE),"")</f>
        <v>FIN DE LA POBREZA</v>
      </c>
      <c r="J500" s="83" t="str">
        <f>IF(M500&lt;&gt;"",VLOOKUP(M500,LISTAS·PAPP!$U$3:$Z$8,4,FALSE),"")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0" s="83" t="str">
        <f>IF(C500&lt;&gt;"",VLOOKUP(C500,LISTAS·PAPP!$H$3:$O$119,4,FALSE),"")</f>
        <v>280 5310 DIRECCION DISTRITAL-09D17-MILAGRO-MIES</v>
      </c>
      <c r="L500" s="85" t="str">
        <f>IF(C500&lt;&gt;"",VLOOKUP(C500,LISTAS·PAPP!$H$3:$O$119,8,FALSE),"")</f>
        <v>01091000 MILAGRO</v>
      </c>
      <c r="M500" s="95" t="s">
        <v>1066</v>
      </c>
      <c r="N500" s="92" t="s">
        <v>1096</v>
      </c>
      <c r="O500" s="92" t="s">
        <v>1098</v>
      </c>
      <c r="P500" s="84" t="str">
        <f>IF(N500&lt;&gt;"",VLOOKUP(N500,LISTAS·PAPP!$U$9:$Y$125,5,FALSE),"")</f>
        <v>102800000.0000.383743</v>
      </c>
      <c r="Q500" s="83" t="str">
        <f>IF(O500&lt;&gt;"",VLOOKUP(O500,LISTAS·PAPP!$U$9:$W$125,3,FALSE),"")</f>
        <v>99999999 SIN ORIENTACION DE GASTO</v>
      </c>
      <c r="R500" s="92" t="s">
        <v>1119</v>
      </c>
      <c r="S500" s="173">
        <v>2001</v>
      </c>
      <c r="T500" s="173">
        <v>1</v>
      </c>
      <c r="U500" s="92" t="s">
        <v>372</v>
      </c>
      <c r="V500" s="92" t="s">
        <v>382</v>
      </c>
      <c r="W500" s="94">
        <v>710510</v>
      </c>
      <c r="X500" s="83" t="str">
        <f>IF(ISERROR(VLOOKUP(W500,LISTAS·PAPP!$AJ$3:$AK$903,2,0))," ",VLOOKUP(W500,LISTAS·PAPP!$AJ$3:$AK$903,2,0))</f>
        <v>Servicios Personales por Contrato</v>
      </c>
      <c r="Y500" s="96">
        <v>94610</v>
      </c>
      <c r="Z500" s="97">
        <v>7884.166666666667</v>
      </c>
      <c r="AA500" s="97">
        <v>7884.166666666667</v>
      </c>
      <c r="AB500" s="97">
        <v>7884.166666666667</v>
      </c>
      <c r="AC500" s="97">
        <v>7884.166666666667</v>
      </c>
      <c r="AD500" s="97">
        <v>7884.166666666667</v>
      </c>
      <c r="AE500" s="97">
        <v>7884.166666666667</v>
      </c>
      <c r="AF500" s="97">
        <v>7884.166666666667</v>
      </c>
      <c r="AG500" s="97">
        <v>7884.166666666667</v>
      </c>
      <c r="AH500" s="97">
        <v>7884.166666666667</v>
      </c>
      <c r="AI500" s="97">
        <v>7884.166666666667</v>
      </c>
      <c r="AJ500" s="97">
        <v>7884.166666666667</v>
      </c>
      <c r="AK500" s="97">
        <v>7884.166666666667</v>
      </c>
      <c r="AL500" s="86">
        <f t="shared" si="22"/>
        <v>94610.000000000015</v>
      </c>
      <c r="AM500" s="87" t="str">
        <f t="shared" si="23"/>
        <v>OK</v>
      </c>
      <c r="AN500" s="1" t="str">
        <f t="shared" si="24"/>
        <v xml:space="preserve">                     </v>
      </c>
    </row>
    <row r="501" spans="1:40" s="88" customFormat="1" ht="50.1" customHeight="1" x14ac:dyDescent="0.25">
      <c r="A501" s="92" t="s">
        <v>43</v>
      </c>
      <c r="B501" s="92" t="s">
        <v>61</v>
      </c>
      <c r="C501" s="92" t="s">
        <v>130</v>
      </c>
      <c r="D501" s="92" t="s">
        <v>1320</v>
      </c>
      <c r="E501" s="92" t="s">
        <v>1323</v>
      </c>
      <c r="F501" s="93">
        <v>15</v>
      </c>
      <c r="G501" s="94" t="s">
        <v>1324</v>
      </c>
      <c r="H501" s="83" t="str">
        <f>IF(M501&lt;&gt;"",VLOOKUP(M501,LISTAS·PAPP!$U$3:$Z$8,2,FALSE),"")</f>
        <v>GARANTIZAR UNA VIDA DIGNA CON IGUALES OPORTUNIDADES PARA TODAS LAS PERSONAS</v>
      </c>
      <c r="I501" s="85" t="str">
        <f>IF(M501&lt;&gt;"",VLOOKUP(M501,LISTAS·PAPP!$U$3:$Z$8,3,FALSE),"")</f>
        <v>FIN DE LA POBREZA</v>
      </c>
      <c r="J501" s="83" t="str">
        <f>IF(M501&lt;&gt;"",VLOOKUP(M501,LISTAS·PAPP!$U$3:$Z$8,4,FALSE),"")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1" s="83" t="str">
        <f>IF(C501&lt;&gt;"",VLOOKUP(C501,LISTAS·PAPP!$H$3:$O$119,4,FALSE),"")</f>
        <v>280 5310 DIRECCION DISTRITAL-09D17-MILAGRO-MIES</v>
      </c>
      <c r="L501" s="85" t="str">
        <f>IF(C501&lt;&gt;"",VLOOKUP(C501,LISTAS·PAPP!$H$3:$O$119,8,FALSE),"")</f>
        <v>01091000 MILAGRO</v>
      </c>
      <c r="M501" s="95" t="s">
        <v>1066</v>
      </c>
      <c r="N501" s="92" t="s">
        <v>1096</v>
      </c>
      <c r="O501" s="92" t="s">
        <v>1098</v>
      </c>
      <c r="P501" s="84" t="str">
        <f>IF(N501&lt;&gt;"",VLOOKUP(N501,LISTAS·PAPP!$U$9:$Y$125,5,FALSE),"")</f>
        <v>102800000.0000.383743</v>
      </c>
      <c r="Q501" s="83" t="str">
        <f>IF(O501&lt;&gt;"",VLOOKUP(O501,LISTAS·PAPP!$U$9:$W$125,3,FALSE),"")</f>
        <v>99999999 SIN ORIENTACION DE GASTO</v>
      </c>
      <c r="R501" s="92" t="s">
        <v>1119</v>
      </c>
      <c r="S501" s="173">
        <v>2001</v>
      </c>
      <c r="T501" s="173">
        <v>1</v>
      </c>
      <c r="U501" s="92" t="s">
        <v>372</v>
      </c>
      <c r="V501" s="92" t="s">
        <v>382</v>
      </c>
      <c r="W501" s="94">
        <v>710601</v>
      </c>
      <c r="X501" s="83" t="str">
        <f>IF(ISERROR(VLOOKUP(W501,LISTAS·PAPP!$AJ$3:$AK$903,2,0))," ",VLOOKUP(W501,LISTAS·PAPP!$AJ$3:$AK$903,2,0))</f>
        <v>Aporte Patronal</v>
      </c>
      <c r="Y501" s="96">
        <v>9129.8700000000008</v>
      </c>
      <c r="Z501" s="97">
        <v>760.8225000000001</v>
      </c>
      <c r="AA501" s="97">
        <v>760.8225000000001</v>
      </c>
      <c r="AB501" s="97">
        <v>760.8225000000001</v>
      </c>
      <c r="AC501" s="97">
        <v>760.8225000000001</v>
      </c>
      <c r="AD501" s="97">
        <v>760.8225000000001</v>
      </c>
      <c r="AE501" s="97">
        <v>760.8225000000001</v>
      </c>
      <c r="AF501" s="97">
        <v>760.8225000000001</v>
      </c>
      <c r="AG501" s="97">
        <v>760.8225000000001</v>
      </c>
      <c r="AH501" s="97">
        <v>760.8225000000001</v>
      </c>
      <c r="AI501" s="97">
        <v>760.8225000000001</v>
      </c>
      <c r="AJ501" s="97">
        <v>760.8225000000001</v>
      </c>
      <c r="AK501" s="97">
        <v>760.8225000000001</v>
      </c>
      <c r="AL501" s="86">
        <f t="shared" si="22"/>
        <v>9129.8700000000008</v>
      </c>
      <c r="AM501" s="87" t="str">
        <f t="shared" si="23"/>
        <v>OK</v>
      </c>
      <c r="AN501" s="1" t="str">
        <f t="shared" si="24"/>
        <v xml:space="preserve">                     </v>
      </c>
    </row>
    <row r="502" spans="1:40" s="88" customFormat="1" ht="50.1" customHeight="1" x14ac:dyDescent="0.25">
      <c r="A502" s="92" t="s">
        <v>43</v>
      </c>
      <c r="B502" s="92" t="s">
        <v>61</v>
      </c>
      <c r="C502" s="92" t="s">
        <v>130</v>
      </c>
      <c r="D502" s="92" t="s">
        <v>1320</v>
      </c>
      <c r="E502" s="92" t="s">
        <v>1323</v>
      </c>
      <c r="F502" s="93">
        <v>15</v>
      </c>
      <c r="G502" s="94" t="s">
        <v>1324</v>
      </c>
      <c r="H502" s="83" t="str">
        <f>IF(M502&lt;&gt;"",VLOOKUP(M502,LISTAS·PAPP!$U$3:$Z$8,2,FALSE),"")</f>
        <v>GARANTIZAR UNA VIDA DIGNA CON IGUALES OPORTUNIDADES PARA TODAS LAS PERSONAS</v>
      </c>
      <c r="I502" s="85" t="str">
        <f>IF(M502&lt;&gt;"",VLOOKUP(M502,LISTAS·PAPP!$U$3:$Z$8,3,FALSE),"")</f>
        <v>FIN DE LA POBREZA</v>
      </c>
      <c r="J502" s="83" t="str">
        <f>IF(M502&lt;&gt;"",VLOOKUP(M502,LISTAS·PAPP!$U$3:$Z$8,4,FALSE),"")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2" s="83" t="str">
        <f>IF(C502&lt;&gt;"",VLOOKUP(C502,LISTAS·PAPP!$H$3:$O$119,4,FALSE),"")</f>
        <v>280 5310 DIRECCION DISTRITAL-09D17-MILAGRO-MIES</v>
      </c>
      <c r="L502" s="85" t="str">
        <f>IF(C502&lt;&gt;"",VLOOKUP(C502,LISTAS·PAPP!$H$3:$O$119,8,FALSE),"")</f>
        <v>01091000 MILAGRO</v>
      </c>
      <c r="M502" s="95" t="s">
        <v>1066</v>
      </c>
      <c r="N502" s="92" t="s">
        <v>1096</v>
      </c>
      <c r="O502" s="92" t="s">
        <v>1098</v>
      </c>
      <c r="P502" s="84" t="str">
        <f>IF(N502&lt;&gt;"",VLOOKUP(N502,LISTAS·PAPP!$U$9:$Y$125,5,FALSE),"")</f>
        <v>102800000.0000.383743</v>
      </c>
      <c r="Q502" s="83" t="str">
        <f>IF(O502&lt;&gt;"",VLOOKUP(O502,LISTAS·PAPP!$U$9:$W$125,3,FALSE),"")</f>
        <v>99999999 SIN ORIENTACION DE GASTO</v>
      </c>
      <c r="R502" s="92" t="s">
        <v>1119</v>
      </c>
      <c r="S502" s="173">
        <v>2001</v>
      </c>
      <c r="T502" s="173">
        <v>1</v>
      </c>
      <c r="U502" s="92" t="s">
        <v>372</v>
      </c>
      <c r="V502" s="92" t="s">
        <v>382</v>
      </c>
      <c r="W502" s="94">
        <v>710602</v>
      </c>
      <c r="X502" s="83" t="str">
        <f>IF(ISERROR(VLOOKUP(W502,LISTAS·PAPP!$AJ$3:$AK$903,2,0))," ",VLOOKUP(W502,LISTAS·PAPP!$AJ$3:$AK$903,2,0))</f>
        <v>Fondo de Reserva</v>
      </c>
      <c r="Y502" s="96">
        <v>7884.17</v>
      </c>
      <c r="Z502" s="97">
        <v>657.01416666666671</v>
      </c>
      <c r="AA502" s="97">
        <v>657.01416666666671</v>
      </c>
      <c r="AB502" s="97">
        <v>657.01416666666671</v>
      </c>
      <c r="AC502" s="97">
        <v>657.01416666666671</v>
      </c>
      <c r="AD502" s="97">
        <v>657.01416666666671</v>
      </c>
      <c r="AE502" s="97">
        <v>657.01416666666671</v>
      </c>
      <c r="AF502" s="97">
        <v>657.01416666666671</v>
      </c>
      <c r="AG502" s="97">
        <v>657.01416666666671</v>
      </c>
      <c r="AH502" s="97">
        <v>657.01416666666671</v>
      </c>
      <c r="AI502" s="97">
        <v>657.01416666666671</v>
      </c>
      <c r="AJ502" s="97">
        <v>657.01416666666671</v>
      </c>
      <c r="AK502" s="97">
        <v>657.01416666666671</v>
      </c>
      <c r="AL502" s="86">
        <f t="shared" si="22"/>
        <v>7884.170000000001</v>
      </c>
      <c r="AM502" s="87" t="str">
        <f t="shared" si="23"/>
        <v>OK</v>
      </c>
      <c r="AN502" s="1" t="str">
        <f t="shared" si="24"/>
        <v xml:space="preserve">                     </v>
      </c>
    </row>
    <row r="503" spans="1:40" s="88" customFormat="1" ht="50.1" customHeight="1" x14ac:dyDescent="0.25">
      <c r="A503" s="92" t="s">
        <v>43</v>
      </c>
      <c r="B503" s="92" t="s">
        <v>61</v>
      </c>
      <c r="C503" s="92" t="s">
        <v>131</v>
      </c>
      <c r="D503" s="92" t="s">
        <v>1320</v>
      </c>
      <c r="E503" s="92" t="s">
        <v>1323</v>
      </c>
      <c r="F503" s="93">
        <v>72</v>
      </c>
      <c r="G503" s="94" t="s">
        <v>1324</v>
      </c>
      <c r="H503" s="83" t="str">
        <f>IF(M503&lt;&gt;"",VLOOKUP(M503,LISTAS·PAPP!$U$3:$Z$8,2,FALSE),"")</f>
        <v>GARANTIZAR UNA VIDA DIGNA CON IGUALES OPORTUNIDADES PARA TODAS LAS PERSONAS</v>
      </c>
      <c r="I503" s="85" t="str">
        <f>IF(M503&lt;&gt;"",VLOOKUP(M503,LISTAS·PAPP!$U$3:$Z$8,3,FALSE),"")</f>
        <v>FIN DE LA POBREZA</v>
      </c>
      <c r="J503" s="83" t="str">
        <f>IF(M503&lt;&gt;"",VLOOKUP(M503,LISTAS·PAPP!$U$3:$Z$8,4,FALSE),"")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3" s="83" t="str">
        <f>IF(C503&lt;&gt;"",VLOOKUP(C503,LISTAS·PAPP!$H$3:$O$119,4,FALSE),"")</f>
        <v>280 5360 DIRECCION DISTRITAL-09D20-SALITRE-MIES</v>
      </c>
      <c r="L503" s="85" t="str">
        <f>IF(C503&lt;&gt;"",VLOOKUP(C503,LISTAS·PAPP!$H$3:$O$119,8,FALSE),"")</f>
        <v>01091900 URBINA JADO (SALITRE)</v>
      </c>
      <c r="M503" s="95" t="s">
        <v>1066</v>
      </c>
      <c r="N503" s="92" t="s">
        <v>1096</v>
      </c>
      <c r="O503" s="92" t="s">
        <v>1098</v>
      </c>
      <c r="P503" s="84" t="str">
        <f>IF(N503&lt;&gt;"",VLOOKUP(N503,LISTAS·PAPP!$U$9:$Y$125,5,FALSE),"")</f>
        <v>102800000.0000.383743</v>
      </c>
      <c r="Q503" s="83" t="str">
        <f>IF(O503&lt;&gt;"",VLOOKUP(O503,LISTAS·PAPP!$U$9:$W$125,3,FALSE),"")</f>
        <v>99999999 SIN ORIENTACION DE GASTO</v>
      </c>
      <c r="R503" s="92" t="s">
        <v>1119</v>
      </c>
      <c r="S503" s="173">
        <v>2001</v>
      </c>
      <c r="T503" s="173">
        <v>1</v>
      </c>
      <c r="U503" s="92" t="s">
        <v>372</v>
      </c>
      <c r="V503" s="92" t="s">
        <v>382</v>
      </c>
      <c r="W503" s="94">
        <v>710203</v>
      </c>
      <c r="X503" s="83" t="str">
        <f>IF(ISERROR(VLOOKUP(W503,LISTAS·PAPP!$AJ$3:$AK$903,2,0))," ",VLOOKUP(W503,LISTAS·PAPP!$AJ$3:$AK$903,2,0))</f>
        <v>Decimo Tercer Sueldo</v>
      </c>
      <c r="Y503" s="96">
        <v>55134</v>
      </c>
      <c r="Z503" s="97">
        <v>4594.5</v>
      </c>
      <c r="AA503" s="97">
        <v>4594.5</v>
      </c>
      <c r="AB503" s="97">
        <v>4594.5</v>
      </c>
      <c r="AC503" s="97">
        <v>4594.5</v>
      </c>
      <c r="AD503" s="97">
        <v>4594.5</v>
      </c>
      <c r="AE503" s="97">
        <v>4594.5</v>
      </c>
      <c r="AF503" s="97">
        <v>4594.5</v>
      </c>
      <c r="AG503" s="97">
        <v>4594.5</v>
      </c>
      <c r="AH503" s="97">
        <v>4594.5</v>
      </c>
      <c r="AI503" s="97">
        <v>4594.5</v>
      </c>
      <c r="AJ503" s="97">
        <v>4594.5</v>
      </c>
      <c r="AK503" s="97">
        <v>4594.5</v>
      </c>
      <c r="AL503" s="86">
        <f t="shared" si="22"/>
        <v>55134</v>
      </c>
      <c r="AM503" s="87" t="str">
        <f t="shared" si="23"/>
        <v>OK</v>
      </c>
      <c r="AN503" s="1" t="str">
        <f t="shared" si="24"/>
        <v xml:space="preserve">                     </v>
      </c>
    </row>
    <row r="504" spans="1:40" s="88" customFormat="1" ht="50.1" customHeight="1" x14ac:dyDescent="0.25">
      <c r="A504" s="92" t="s">
        <v>43</v>
      </c>
      <c r="B504" s="92" t="s">
        <v>61</v>
      </c>
      <c r="C504" s="92" t="s">
        <v>131</v>
      </c>
      <c r="D504" s="92" t="s">
        <v>1320</v>
      </c>
      <c r="E504" s="92" t="s">
        <v>1323</v>
      </c>
      <c r="F504" s="93">
        <v>72</v>
      </c>
      <c r="G504" s="94" t="s">
        <v>1324</v>
      </c>
      <c r="H504" s="83" t="str">
        <f>IF(M504&lt;&gt;"",VLOOKUP(M504,LISTAS·PAPP!$U$3:$Z$8,2,FALSE),"")</f>
        <v>GARANTIZAR UNA VIDA DIGNA CON IGUALES OPORTUNIDADES PARA TODAS LAS PERSONAS</v>
      </c>
      <c r="I504" s="85" t="str">
        <f>IF(M504&lt;&gt;"",VLOOKUP(M504,LISTAS·PAPP!$U$3:$Z$8,3,FALSE),"")</f>
        <v>FIN DE LA POBREZA</v>
      </c>
      <c r="J504" s="83" t="str">
        <f>IF(M504&lt;&gt;"",VLOOKUP(M504,LISTAS·PAPP!$U$3:$Z$8,4,FALSE),"")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4" s="83" t="str">
        <f>IF(C504&lt;&gt;"",VLOOKUP(C504,LISTAS·PAPP!$H$3:$O$119,4,FALSE),"")</f>
        <v>280 5360 DIRECCION DISTRITAL-09D20-SALITRE-MIES</v>
      </c>
      <c r="L504" s="85" t="str">
        <f>IF(C504&lt;&gt;"",VLOOKUP(C504,LISTAS·PAPP!$H$3:$O$119,8,FALSE),"")</f>
        <v>01091900 URBINA JADO (SALITRE)</v>
      </c>
      <c r="M504" s="95" t="s">
        <v>1066</v>
      </c>
      <c r="N504" s="92" t="s">
        <v>1096</v>
      </c>
      <c r="O504" s="92" t="s">
        <v>1098</v>
      </c>
      <c r="P504" s="84" t="str">
        <f>IF(N504&lt;&gt;"",VLOOKUP(N504,LISTAS·PAPP!$U$9:$Y$125,5,FALSE),"")</f>
        <v>102800000.0000.383743</v>
      </c>
      <c r="Q504" s="83" t="str">
        <f>IF(O504&lt;&gt;"",VLOOKUP(O504,LISTAS·PAPP!$U$9:$W$125,3,FALSE),"")</f>
        <v>99999999 SIN ORIENTACION DE GASTO</v>
      </c>
      <c r="R504" s="92" t="s">
        <v>1119</v>
      </c>
      <c r="S504" s="173">
        <v>2001</v>
      </c>
      <c r="T504" s="173">
        <v>1</v>
      </c>
      <c r="U504" s="92" t="s">
        <v>372</v>
      </c>
      <c r="V504" s="92" t="s">
        <v>382</v>
      </c>
      <c r="W504" s="94">
        <v>710204</v>
      </c>
      <c r="X504" s="83" t="str">
        <f>IF(ISERROR(VLOOKUP(W504,LISTAS·PAPP!$AJ$3:$AK$903,2,0))," ",VLOOKUP(W504,LISTAS·PAPP!$AJ$3:$AK$903,2,0))</f>
        <v>Decimo Cuarto Sueldo</v>
      </c>
      <c r="Y504" s="96">
        <v>26800</v>
      </c>
      <c r="Z504" s="97">
        <v>2233.3333333333335</v>
      </c>
      <c r="AA504" s="97">
        <v>2233.3333333333335</v>
      </c>
      <c r="AB504" s="97">
        <v>2233.3333333333335</v>
      </c>
      <c r="AC504" s="97">
        <v>2233.3333333333335</v>
      </c>
      <c r="AD504" s="97">
        <v>2233.3333333333335</v>
      </c>
      <c r="AE504" s="97">
        <v>2233.3333333333335</v>
      </c>
      <c r="AF504" s="97">
        <v>2233.3333333333335</v>
      </c>
      <c r="AG504" s="97">
        <v>2233.3333333333335</v>
      </c>
      <c r="AH504" s="97">
        <v>2233.3333333333335</v>
      </c>
      <c r="AI504" s="97">
        <v>2233.3333333333335</v>
      </c>
      <c r="AJ504" s="97">
        <v>2233.3333333333335</v>
      </c>
      <c r="AK504" s="97">
        <v>2233.3333333333335</v>
      </c>
      <c r="AL504" s="86">
        <f t="shared" si="22"/>
        <v>26799.999999999996</v>
      </c>
      <c r="AM504" s="87" t="str">
        <f t="shared" si="23"/>
        <v>OK</v>
      </c>
      <c r="AN504" s="1" t="str">
        <f t="shared" si="24"/>
        <v xml:space="preserve">                     </v>
      </c>
    </row>
    <row r="505" spans="1:40" s="88" customFormat="1" ht="50.1" customHeight="1" x14ac:dyDescent="0.25">
      <c r="A505" s="92" t="s">
        <v>43</v>
      </c>
      <c r="B505" s="92" t="s">
        <v>61</v>
      </c>
      <c r="C505" s="92" t="s">
        <v>131</v>
      </c>
      <c r="D505" s="92" t="s">
        <v>1320</v>
      </c>
      <c r="E505" s="92" t="s">
        <v>1323</v>
      </c>
      <c r="F505" s="93">
        <v>72</v>
      </c>
      <c r="G505" s="94" t="s">
        <v>1324</v>
      </c>
      <c r="H505" s="83" t="str">
        <f>IF(M505&lt;&gt;"",VLOOKUP(M505,LISTAS·PAPP!$U$3:$Z$8,2,FALSE),"")</f>
        <v>GARANTIZAR UNA VIDA DIGNA CON IGUALES OPORTUNIDADES PARA TODAS LAS PERSONAS</v>
      </c>
      <c r="I505" s="85" t="str">
        <f>IF(M505&lt;&gt;"",VLOOKUP(M505,LISTAS·PAPP!$U$3:$Z$8,3,FALSE),"")</f>
        <v>FIN DE LA POBREZA</v>
      </c>
      <c r="J505" s="83" t="str">
        <f>IF(M505&lt;&gt;"",VLOOKUP(M505,LISTAS·PAPP!$U$3:$Z$8,4,FALSE),"")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5" s="83" t="str">
        <f>IF(C505&lt;&gt;"",VLOOKUP(C505,LISTAS·PAPP!$H$3:$O$119,4,FALSE),"")</f>
        <v>280 5360 DIRECCION DISTRITAL-09D20-SALITRE-MIES</v>
      </c>
      <c r="L505" s="85" t="str">
        <f>IF(C505&lt;&gt;"",VLOOKUP(C505,LISTAS·PAPP!$H$3:$O$119,8,FALSE),"")</f>
        <v>01091900 URBINA JADO (SALITRE)</v>
      </c>
      <c r="M505" s="95" t="s">
        <v>1066</v>
      </c>
      <c r="N505" s="92" t="s">
        <v>1096</v>
      </c>
      <c r="O505" s="92" t="s">
        <v>1098</v>
      </c>
      <c r="P505" s="84" t="str">
        <f>IF(N505&lt;&gt;"",VLOOKUP(N505,LISTAS·PAPP!$U$9:$Y$125,5,FALSE),"")</f>
        <v>102800000.0000.383743</v>
      </c>
      <c r="Q505" s="83" t="str">
        <f>IF(O505&lt;&gt;"",VLOOKUP(O505,LISTAS·PAPP!$U$9:$W$125,3,FALSE),"")</f>
        <v>99999999 SIN ORIENTACION DE GASTO</v>
      </c>
      <c r="R505" s="92" t="s">
        <v>1119</v>
      </c>
      <c r="S505" s="173">
        <v>2001</v>
      </c>
      <c r="T505" s="173">
        <v>1</v>
      </c>
      <c r="U505" s="92" t="s">
        <v>372</v>
      </c>
      <c r="V505" s="92" t="s">
        <v>382</v>
      </c>
      <c r="W505" s="94">
        <v>710510</v>
      </c>
      <c r="X505" s="83" t="str">
        <f>IF(ISERROR(VLOOKUP(W505,LISTAS·PAPP!$AJ$3:$AK$903,2,0))," ",VLOOKUP(W505,LISTAS·PAPP!$AJ$3:$AK$903,2,0))</f>
        <v>Servicios Personales por Contrato</v>
      </c>
      <c r="Y505" s="96">
        <v>661608</v>
      </c>
      <c r="Z505" s="97">
        <v>55134</v>
      </c>
      <c r="AA505" s="97">
        <v>55134</v>
      </c>
      <c r="AB505" s="97">
        <v>55134</v>
      </c>
      <c r="AC505" s="97">
        <v>55134</v>
      </c>
      <c r="AD505" s="97">
        <v>55134</v>
      </c>
      <c r="AE505" s="97">
        <v>55134</v>
      </c>
      <c r="AF505" s="97">
        <v>55134</v>
      </c>
      <c r="AG505" s="97">
        <v>55134</v>
      </c>
      <c r="AH505" s="97">
        <v>55134</v>
      </c>
      <c r="AI505" s="97">
        <v>55134</v>
      </c>
      <c r="AJ505" s="97">
        <v>55134</v>
      </c>
      <c r="AK505" s="97">
        <v>55134</v>
      </c>
      <c r="AL505" s="86">
        <f t="shared" si="22"/>
        <v>661608</v>
      </c>
      <c r="AM505" s="87" t="str">
        <f t="shared" si="23"/>
        <v>OK</v>
      </c>
      <c r="AN505" s="1" t="str">
        <f t="shared" si="24"/>
        <v xml:space="preserve">                     </v>
      </c>
    </row>
    <row r="506" spans="1:40" s="88" customFormat="1" ht="50.1" customHeight="1" x14ac:dyDescent="0.25">
      <c r="A506" s="92" t="s">
        <v>43</v>
      </c>
      <c r="B506" s="92" t="s">
        <v>61</v>
      </c>
      <c r="C506" s="92" t="s">
        <v>131</v>
      </c>
      <c r="D506" s="92" t="s">
        <v>1320</v>
      </c>
      <c r="E506" s="92" t="s">
        <v>1323</v>
      </c>
      <c r="F506" s="93">
        <v>72</v>
      </c>
      <c r="G506" s="94" t="s">
        <v>1324</v>
      </c>
      <c r="H506" s="83" t="str">
        <f>IF(M506&lt;&gt;"",VLOOKUP(M506,LISTAS·PAPP!$U$3:$Z$8,2,FALSE),"")</f>
        <v>GARANTIZAR UNA VIDA DIGNA CON IGUALES OPORTUNIDADES PARA TODAS LAS PERSONAS</v>
      </c>
      <c r="I506" s="85" t="str">
        <f>IF(M506&lt;&gt;"",VLOOKUP(M506,LISTAS·PAPP!$U$3:$Z$8,3,FALSE),"")</f>
        <v>FIN DE LA POBREZA</v>
      </c>
      <c r="J506" s="83" t="str">
        <f>IF(M506&lt;&gt;"",VLOOKUP(M506,LISTAS·PAPP!$U$3:$Z$8,4,FALSE),"")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6" s="83" t="str">
        <f>IF(C506&lt;&gt;"",VLOOKUP(C506,LISTAS·PAPP!$H$3:$O$119,4,FALSE),"")</f>
        <v>280 5360 DIRECCION DISTRITAL-09D20-SALITRE-MIES</v>
      </c>
      <c r="L506" s="85" t="str">
        <f>IF(C506&lt;&gt;"",VLOOKUP(C506,LISTAS·PAPP!$H$3:$O$119,8,FALSE),"")</f>
        <v>01091900 URBINA JADO (SALITRE)</v>
      </c>
      <c r="M506" s="95" t="s">
        <v>1066</v>
      </c>
      <c r="N506" s="92" t="s">
        <v>1096</v>
      </c>
      <c r="O506" s="92" t="s">
        <v>1098</v>
      </c>
      <c r="P506" s="84" t="str">
        <f>IF(N506&lt;&gt;"",VLOOKUP(N506,LISTAS·PAPP!$U$9:$Y$125,5,FALSE),"")</f>
        <v>102800000.0000.383743</v>
      </c>
      <c r="Q506" s="83" t="str">
        <f>IF(O506&lt;&gt;"",VLOOKUP(O506,LISTAS·PAPP!$U$9:$W$125,3,FALSE),"")</f>
        <v>99999999 SIN ORIENTACION DE GASTO</v>
      </c>
      <c r="R506" s="92" t="s">
        <v>1119</v>
      </c>
      <c r="S506" s="173">
        <v>2001</v>
      </c>
      <c r="T506" s="173">
        <v>1</v>
      </c>
      <c r="U506" s="92" t="s">
        <v>372</v>
      </c>
      <c r="V506" s="92" t="s">
        <v>382</v>
      </c>
      <c r="W506" s="94">
        <v>710601</v>
      </c>
      <c r="X506" s="83" t="str">
        <f>IF(ISERROR(VLOOKUP(W506,LISTAS·PAPP!$AJ$3:$AK$903,2,0))," ",VLOOKUP(W506,LISTAS·PAPP!$AJ$3:$AK$903,2,0))</f>
        <v>Aporte Patronal</v>
      </c>
      <c r="Y506" s="96">
        <v>63845.17</v>
      </c>
      <c r="Z506" s="97">
        <v>5320.4308333333329</v>
      </c>
      <c r="AA506" s="97">
        <v>5320.4308333333329</v>
      </c>
      <c r="AB506" s="97">
        <v>5320.4308333333329</v>
      </c>
      <c r="AC506" s="97">
        <v>5320.4308333333329</v>
      </c>
      <c r="AD506" s="97">
        <v>5320.4308333333329</v>
      </c>
      <c r="AE506" s="97">
        <v>5320.4308333333329</v>
      </c>
      <c r="AF506" s="97">
        <v>5320.4308333333329</v>
      </c>
      <c r="AG506" s="97">
        <v>5320.4308333333329</v>
      </c>
      <c r="AH506" s="97">
        <v>5320.4308333333329</v>
      </c>
      <c r="AI506" s="97">
        <v>5320.4308333333329</v>
      </c>
      <c r="AJ506" s="97">
        <v>5320.4308333333329</v>
      </c>
      <c r="AK506" s="97">
        <v>5320.4308333333329</v>
      </c>
      <c r="AL506" s="86">
        <f t="shared" si="22"/>
        <v>63845.169999999991</v>
      </c>
      <c r="AM506" s="87" t="str">
        <f t="shared" si="23"/>
        <v>OK</v>
      </c>
      <c r="AN506" s="1" t="str">
        <f t="shared" si="24"/>
        <v xml:space="preserve">                     </v>
      </c>
    </row>
    <row r="507" spans="1:40" s="88" customFormat="1" ht="50.1" customHeight="1" x14ac:dyDescent="0.25">
      <c r="A507" s="92" t="s">
        <v>43</v>
      </c>
      <c r="B507" s="92" t="s">
        <v>61</v>
      </c>
      <c r="C507" s="92" t="s">
        <v>131</v>
      </c>
      <c r="D507" s="92" t="s">
        <v>1320</v>
      </c>
      <c r="E507" s="92" t="s">
        <v>1323</v>
      </c>
      <c r="F507" s="93">
        <v>72</v>
      </c>
      <c r="G507" s="94" t="s">
        <v>1324</v>
      </c>
      <c r="H507" s="83" t="str">
        <f>IF(M507&lt;&gt;"",VLOOKUP(M507,LISTAS·PAPP!$U$3:$Z$8,2,FALSE),"")</f>
        <v>GARANTIZAR UNA VIDA DIGNA CON IGUALES OPORTUNIDADES PARA TODAS LAS PERSONAS</v>
      </c>
      <c r="I507" s="85" t="str">
        <f>IF(M507&lt;&gt;"",VLOOKUP(M507,LISTAS·PAPP!$U$3:$Z$8,3,FALSE),"")</f>
        <v>FIN DE LA POBREZA</v>
      </c>
      <c r="J507" s="83" t="str">
        <f>IF(M507&lt;&gt;"",VLOOKUP(M507,LISTAS·PAPP!$U$3:$Z$8,4,FALSE),"")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7" s="83" t="str">
        <f>IF(C507&lt;&gt;"",VLOOKUP(C507,LISTAS·PAPP!$H$3:$O$119,4,FALSE),"")</f>
        <v>280 5360 DIRECCION DISTRITAL-09D20-SALITRE-MIES</v>
      </c>
      <c r="L507" s="85" t="str">
        <f>IF(C507&lt;&gt;"",VLOOKUP(C507,LISTAS·PAPP!$H$3:$O$119,8,FALSE),"")</f>
        <v>01091900 URBINA JADO (SALITRE)</v>
      </c>
      <c r="M507" s="95" t="s">
        <v>1066</v>
      </c>
      <c r="N507" s="92" t="s">
        <v>1096</v>
      </c>
      <c r="O507" s="92" t="s">
        <v>1098</v>
      </c>
      <c r="P507" s="84" t="str">
        <f>IF(N507&lt;&gt;"",VLOOKUP(N507,LISTAS·PAPP!$U$9:$Y$125,5,FALSE),"")</f>
        <v>102800000.0000.383743</v>
      </c>
      <c r="Q507" s="83" t="str">
        <f>IF(O507&lt;&gt;"",VLOOKUP(O507,LISTAS·PAPP!$U$9:$W$125,3,FALSE),"")</f>
        <v>99999999 SIN ORIENTACION DE GASTO</v>
      </c>
      <c r="R507" s="92" t="s">
        <v>1119</v>
      </c>
      <c r="S507" s="173">
        <v>2001</v>
      </c>
      <c r="T507" s="173">
        <v>1</v>
      </c>
      <c r="U507" s="92" t="s">
        <v>372</v>
      </c>
      <c r="V507" s="92" t="s">
        <v>382</v>
      </c>
      <c r="W507" s="94">
        <v>710602</v>
      </c>
      <c r="X507" s="83" t="str">
        <f>IF(ISERROR(VLOOKUP(W507,LISTAS·PAPP!$AJ$3:$AK$903,2,0))," ",VLOOKUP(W507,LISTAS·PAPP!$AJ$3:$AK$903,2,0))</f>
        <v>Fondo de Reserva</v>
      </c>
      <c r="Y507" s="96">
        <v>55134</v>
      </c>
      <c r="Z507" s="97">
        <v>4594.5</v>
      </c>
      <c r="AA507" s="97">
        <v>4594.5</v>
      </c>
      <c r="AB507" s="97">
        <v>4594.5</v>
      </c>
      <c r="AC507" s="97">
        <v>4594.5</v>
      </c>
      <c r="AD507" s="97">
        <v>4594.5</v>
      </c>
      <c r="AE507" s="97">
        <v>4594.5</v>
      </c>
      <c r="AF507" s="97">
        <v>4594.5</v>
      </c>
      <c r="AG507" s="97">
        <v>4594.5</v>
      </c>
      <c r="AH507" s="97">
        <v>4594.5</v>
      </c>
      <c r="AI507" s="97">
        <v>4594.5</v>
      </c>
      <c r="AJ507" s="97">
        <v>4594.5</v>
      </c>
      <c r="AK507" s="97">
        <v>4594.5</v>
      </c>
      <c r="AL507" s="86">
        <f t="shared" si="22"/>
        <v>55134</v>
      </c>
      <c r="AM507" s="87" t="str">
        <f t="shared" si="23"/>
        <v>OK</v>
      </c>
      <c r="AN507" s="1" t="str">
        <f t="shared" si="24"/>
        <v xml:space="preserve">                     </v>
      </c>
    </row>
    <row r="508" spans="1:40" s="88" customFormat="1" ht="50.1" customHeight="1" x14ac:dyDescent="0.25">
      <c r="A508" s="92" t="s">
        <v>43</v>
      </c>
      <c r="B508" s="92" t="s">
        <v>61</v>
      </c>
      <c r="C508" s="92" t="s">
        <v>132</v>
      </c>
      <c r="D508" s="92" t="s">
        <v>1320</v>
      </c>
      <c r="E508" s="92" t="s">
        <v>1323</v>
      </c>
      <c r="F508" s="93">
        <v>35</v>
      </c>
      <c r="G508" s="94" t="s">
        <v>1324</v>
      </c>
      <c r="H508" s="83" t="str">
        <f>IF(M508&lt;&gt;"",VLOOKUP(M508,LISTAS·PAPP!$U$3:$Z$8,2,FALSE),"")</f>
        <v>GARANTIZAR UNA VIDA DIGNA CON IGUALES OPORTUNIDADES PARA TODAS LAS PERSONAS</v>
      </c>
      <c r="I508" s="85" t="str">
        <f>IF(M508&lt;&gt;"",VLOOKUP(M508,LISTAS·PAPP!$U$3:$Z$8,3,FALSE),"")</f>
        <v>FIN DE LA POBREZA</v>
      </c>
      <c r="J508" s="83" t="str">
        <f>IF(M508&lt;&gt;"",VLOOKUP(M508,LISTAS·PAPP!$U$3:$Z$8,4,FALSE),"")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8" s="83" t="str">
        <f>IF(C508&lt;&gt;"",VLOOKUP(C508,LISTAS·PAPP!$H$3:$O$119,4,FALSE),"")</f>
        <v>280 5410 DIRECCION DISTRITAL-12D01-BABA-BABAHOYO-MONTALVO-MIES</v>
      </c>
      <c r="L508" s="85" t="str">
        <f>IF(C508&lt;&gt;"",VLOOKUP(C508,LISTAS·PAPP!$H$3:$O$119,8,FALSE),"")</f>
        <v>01120100 BABAHOYO</v>
      </c>
      <c r="M508" s="95" t="s">
        <v>1066</v>
      </c>
      <c r="N508" s="92" t="s">
        <v>1096</v>
      </c>
      <c r="O508" s="92" t="s">
        <v>1098</v>
      </c>
      <c r="P508" s="84" t="str">
        <f>IF(N508&lt;&gt;"",VLOOKUP(N508,LISTAS·PAPP!$U$9:$Y$125,5,FALSE),"")</f>
        <v>102800000.0000.383743</v>
      </c>
      <c r="Q508" s="83" t="str">
        <f>IF(O508&lt;&gt;"",VLOOKUP(O508,LISTAS·PAPP!$U$9:$W$125,3,FALSE),"")</f>
        <v>99999999 SIN ORIENTACION DE GASTO</v>
      </c>
      <c r="R508" s="92" t="s">
        <v>1119</v>
      </c>
      <c r="S508" s="173">
        <v>2001</v>
      </c>
      <c r="T508" s="173">
        <v>1</v>
      </c>
      <c r="U508" s="92" t="s">
        <v>372</v>
      </c>
      <c r="V508" s="92" t="s">
        <v>382</v>
      </c>
      <c r="W508" s="94">
        <v>710203</v>
      </c>
      <c r="X508" s="83" t="str">
        <f>IF(ISERROR(VLOOKUP(W508,LISTAS·PAPP!$AJ$3:$AK$903,2,0))," ",VLOOKUP(W508,LISTAS·PAPP!$AJ$3:$AK$903,2,0))</f>
        <v>Decimo Tercer Sueldo</v>
      </c>
      <c r="Y508" s="96">
        <v>24224.16</v>
      </c>
      <c r="Z508" s="97">
        <v>2018.68</v>
      </c>
      <c r="AA508" s="97">
        <v>2018.68</v>
      </c>
      <c r="AB508" s="97">
        <v>2018.68</v>
      </c>
      <c r="AC508" s="97">
        <v>2018.68</v>
      </c>
      <c r="AD508" s="97">
        <v>2018.68</v>
      </c>
      <c r="AE508" s="97">
        <v>2018.68</v>
      </c>
      <c r="AF508" s="97">
        <v>2018.68</v>
      </c>
      <c r="AG508" s="97">
        <v>2018.68</v>
      </c>
      <c r="AH508" s="97">
        <v>2018.68</v>
      </c>
      <c r="AI508" s="97">
        <v>2018.68</v>
      </c>
      <c r="AJ508" s="97">
        <v>2018.68</v>
      </c>
      <c r="AK508" s="97">
        <v>2018.68</v>
      </c>
      <c r="AL508" s="86">
        <f t="shared" si="22"/>
        <v>24224.16</v>
      </c>
      <c r="AM508" s="87" t="str">
        <f t="shared" si="23"/>
        <v>OK</v>
      </c>
      <c r="AN508" s="1" t="str">
        <f t="shared" si="24"/>
        <v xml:space="preserve">                     </v>
      </c>
    </row>
    <row r="509" spans="1:40" s="88" customFormat="1" ht="50.1" customHeight="1" x14ac:dyDescent="0.25">
      <c r="A509" s="92" t="s">
        <v>43</v>
      </c>
      <c r="B509" s="92" t="s">
        <v>61</v>
      </c>
      <c r="C509" s="92" t="s">
        <v>132</v>
      </c>
      <c r="D509" s="92" t="s">
        <v>1320</v>
      </c>
      <c r="E509" s="92" t="s">
        <v>1323</v>
      </c>
      <c r="F509" s="93">
        <v>35</v>
      </c>
      <c r="G509" s="94" t="s">
        <v>1324</v>
      </c>
      <c r="H509" s="83" t="str">
        <f>IF(M509&lt;&gt;"",VLOOKUP(M509,LISTAS·PAPP!$U$3:$Z$8,2,FALSE),"")</f>
        <v>GARANTIZAR UNA VIDA DIGNA CON IGUALES OPORTUNIDADES PARA TODAS LAS PERSONAS</v>
      </c>
      <c r="I509" s="85" t="str">
        <f>IF(M509&lt;&gt;"",VLOOKUP(M509,LISTAS·PAPP!$U$3:$Z$8,3,FALSE),"")</f>
        <v>FIN DE LA POBREZA</v>
      </c>
      <c r="J509" s="83" t="str">
        <f>IF(M509&lt;&gt;"",VLOOKUP(M509,LISTAS·PAPP!$U$3:$Z$8,4,FALSE),"")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09" s="83" t="str">
        <f>IF(C509&lt;&gt;"",VLOOKUP(C509,LISTAS·PAPP!$H$3:$O$119,4,FALSE),"")</f>
        <v>280 5410 DIRECCION DISTRITAL-12D01-BABA-BABAHOYO-MONTALVO-MIES</v>
      </c>
      <c r="L509" s="85" t="str">
        <f>IF(C509&lt;&gt;"",VLOOKUP(C509,LISTAS·PAPP!$H$3:$O$119,8,FALSE),"")</f>
        <v>01120100 BABAHOYO</v>
      </c>
      <c r="M509" s="95" t="s">
        <v>1066</v>
      </c>
      <c r="N509" s="92" t="s">
        <v>1096</v>
      </c>
      <c r="O509" s="92" t="s">
        <v>1098</v>
      </c>
      <c r="P509" s="84" t="str">
        <f>IF(N509&lt;&gt;"",VLOOKUP(N509,LISTAS·PAPP!$U$9:$Y$125,5,FALSE),"")</f>
        <v>102800000.0000.383743</v>
      </c>
      <c r="Q509" s="83" t="str">
        <f>IF(O509&lt;&gt;"",VLOOKUP(O509,LISTAS·PAPP!$U$9:$W$125,3,FALSE),"")</f>
        <v>99999999 SIN ORIENTACION DE GASTO</v>
      </c>
      <c r="R509" s="92" t="s">
        <v>1119</v>
      </c>
      <c r="S509" s="173">
        <v>2001</v>
      </c>
      <c r="T509" s="173">
        <v>1</v>
      </c>
      <c r="U509" s="92" t="s">
        <v>372</v>
      </c>
      <c r="V509" s="92" t="s">
        <v>382</v>
      </c>
      <c r="W509" s="94">
        <v>710204</v>
      </c>
      <c r="X509" s="83" t="str">
        <f>IF(ISERROR(VLOOKUP(W509,LISTAS·PAPP!$AJ$3:$AK$903,2,0))," ",VLOOKUP(W509,LISTAS·PAPP!$AJ$3:$AK$903,2,0))</f>
        <v>Decimo Cuarto Sueldo</v>
      </c>
      <c r="Y509" s="96">
        <v>11666.67</v>
      </c>
      <c r="Z509" s="97">
        <v>972.22249999999997</v>
      </c>
      <c r="AA509" s="97">
        <v>972.22249999999997</v>
      </c>
      <c r="AB509" s="97">
        <v>972.22249999999997</v>
      </c>
      <c r="AC509" s="97">
        <v>972.22249999999997</v>
      </c>
      <c r="AD509" s="97">
        <v>972.22249999999997</v>
      </c>
      <c r="AE509" s="97">
        <v>972.22249999999997</v>
      </c>
      <c r="AF509" s="97">
        <v>972.22249999999997</v>
      </c>
      <c r="AG509" s="97">
        <v>972.22249999999997</v>
      </c>
      <c r="AH509" s="97">
        <v>972.22249999999997</v>
      </c>
      <c r="AI509" s="97">
        <v>972.22249999999997</v>
      </c>
      <c r="AJ509" s="97">
        <v>972.22249999999997</v>
      </c>
      <c r="AK509" s="97">
        <v>972.22249999999997</v>
      </c>
      <c r="AL509" s="86">
        <f t="shared" si="22"/>
        <v>11666.67</v>
      </c>
      <c r="AM509" s="87" t="str">
        <f t="shared" si="23"/>
        <v>OK</v>
      </c>
      <c r="AN509" s="1" t="str">
        <f t="shared" si="24"/>
        <v xml:space="preserve">                     </v>
      </c>
    </row>
    <row r="510" spans="1:40" s="88" customFormat="1" ht="50.1" customHeight="1" x14ac:dyDescent="0.25">
      <c r="A510" s="92" t="s">
        <v>43</v>
      </c>
      <c r="B510" s="92" t="s">
        <v>61</v>
      </c>
      <c r="C510" s="92" t="s">
        <v>132</v>
      </c>
      <c r="D510" s="92" t="s">
        <v>1320</v>
      </c>
      <c r="E510" s="92" t="s">
        <v>1323</v>
      </c>
      <c r="F510" s="93">
        <v>35</v>
      </c>
      <c r="G510" s="94" t="s">
        <v>1324</v>
      </c>
      <c r="H510" s="83" t="str">
        <f>IF(M510&lt;&gt;"",VLOOKUP(M510,LISTAS·PAPP!$U$3:$Z$8,2,FALSE),"")</f>
        <v>GARANTIZAR UNA VIDA DIGNA CON IGUALES OPORTUNIDADES PARA TODAS LAS PERSONAS</v>
      </c>
      <c r="I510" s="85" t="str">
        <f>IF(M510&lt;&gt;"",VLOOKUP(M510,LISTAS·PAPP!$U$3:$Z$8,3,FALSE),"")</f>
        <v>FIN DE LA POBREZA</v>
      </c>
      <c r="J510" s="83" t="str">
        <f>IF(M510&lt;&gt;"",VLOOKUP(M510,LISTAS·PAPP!$U$3:$Z$8,4,FALSE),"")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0" s="83" t="str">
        <f>IF(C510&lt;&gt;"",VLOOKUP(C510,LISTAS·PAPP!$H$3:$O$119,4,FALSE),"")</f>
        <v>280 5410 DIRECCION DISTRITAL-12D01-BABA-BABAHOYO-MONTALVO-MIES</v>
      </c>
      <c r="L510" s="85" t="str">
        <f>IF(C510&lt;&gt;"",VLOOKUP(C510,LISTAS·PAPP!$H$3:$O$119,8,FALSE),"")</f>
        <v>01120100 BABAHOYO</v>
      </c>
      <c r="M510" s="95" t="s">
        <v>1066</v>
      </c>
      <c r="N510" s="92" t="s">
        <v>1096</v>
      </c>
      <c r="O510" s="92" t="s">
        <v>1098</v>
      </c>
      <c r="P510" s="84" t="str">
        <f>IF(N510&lt;&gt;"",VLOOKUP(N510,LISTAS·PAPP!$U$9:$Y$125,5,FALSE),"")</f>
        <v>102800000.0000.383743</v>
      </c>
      <c r="Q510" s="83" t="str">
        <f>IF(O510&lt;&gt;"",VLOOKUP(O510,LISTAS·PAPP!$U$9:$W$125,3,FALSE),"")</f>
        <v>99999999 SIN ORIENTACION DE GASTO</v>
      </c>
      <c r="R510" s="92" t="s">
        <v>1119</v>
      </c>
      <c r="S510" s="173">
        <v>2001</v>
      </c>
      <c r="T510" s="173">
        <v>1</v>
      </c>
      <c r="U510" s="92" t="s">
        <v>372</v>
      </c>
      <c r="V510" s="92" t="s">
        <v>382</v>
      </c>
      <c r="W510" s="94">
        <v>710510</v>
      </c>
      <c r="X510" s="83" t="str">
        <f>IF(ISERROR(VLOOKUP(W510,LISTAS·PAPP!$AJ$3:$AK$903,2,0))," ",VLOOKUP(W510,LISTAS·PAPP!$AJ$3:$AK$903,2,0))</f>
        <v>Servicios Personales por Contrato</v>
      </c>
      <c r="Y510" s="96">
        <v>290690</v>
      </c>
      <c r="Z510" s="97">
        <v>24224.166666666668</v>
      </c>
      <c r="AA510" s="97">
        <v>24224.166666666668</v>
      </c>
      <c r="AB510" s="97">
        <v>24224.166666666668</v>
      </c>
      <c r="AC510" s="97">
        <v>24224.166666666668</v>
      </c>
      <c r="AD510" s="97">
        <v>24224.166666666668</v>
      </c>
      <c r="AE510" s="97">
        <v>24224.166666666668</v>
      </c>
      <c r="AF510" s="97">
        <v>24224.166666666668</v>
      </c>
      <c r="AG510" s="97">
        <v>24224.166666666668</v>
      </c>
      <c r="AH510" s="97">
        <v>24224.166666666668</v>
      </c>
      <c r="AI510" s="97">
        <v>24224.166666666668</v>
      </c>
      <c r="AJ510" s="97">
        <v>24224.166666666668</v>
      </c>
      <c r="AK510" s="97">
        <v>24224.166666666668</v>
      </c>
      <c r="AL510" s="86">
        <f t="shared" si="22"/>
        <v>290690</v>
      </c>
      <c r="AM510" s="87" t="str">
        <f t="shared" si="23"/>
        <v>OK</v>
      </c>
      <c r="AN510" s="1" t="str">
        <f t="shared" si="24"/>
        <v xml:space="preserve">                     </v>
      </c>
    </row>
    <row r="511" spans="1:40" s="88" customFormat="1" ht="50.1" customHeight="1" x14ac:dyDescent="0.25">
      <c r="A511" s="92" t="s">
        <v>43</v>
      </c>
      <c r="B511" s="92" t="s">
        <v>61</v>
      </c>
      <c r="C511" s="92" t="s">
        <v>132</v>
      </c>
      <c r="D511" s="92" t="s">
        <v>1320</v>
      </c>
      <c r="E511" s="92" t="s">
        <v>1323</v>
      </c>
      <c r="F511" s="93">
        <v>35</v>
      </c>
      <c r="G511" s="94" t="s">
        <v>1324</v>
      </c>
      <c r="H511" s="83" t="str">
        <f>IF(M511&lt;&gt;"",VLOOKUP(M511,LISTAS·PAPP!$U$3:$Z$8,2,FALSE),"")</f>
        <v>GARANTIZAR UNA VIDA DIGNA CON IGUALES OPORTUNIDADES PARA TODAS LAS PERSONAS</v>
      </c>
      <c r="I511" s="85" t="str">
        <f>IF(M511&lt;&gt;"",VLOOKUP(M511,LISTAS·PAPP!$U$3:$Z$8,3,FALSE),"")</f>
        <v>FIN DE LA POBREZA</v>
      </c>
      <c r="J511" s="83" t="str">
        <f>IF(M511&lt;&gt;"",VLOOKUP(M511,LISTAS·PAPP!$U$3:$Z$8,4,FALSE),"")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1" s="83" t="str">
        <f>IF(C511&lt;&gt;"",VLOOKUP(C511,LISTAS·PAPP!$H$3:$O$119,4,FALSE),"")</f>
        <v>280 5410 DIRECCION DISTRITAL-12D01-BABA-BABAHOYO-MONTALVO-MIES</v>
      </c>
      <c r="L511" s="85" t="str">
        <f>IF(C511&lt;&gt;"",VLOOKUP(C511,LISTAS·PAPP!$H$3:$O$119,8,FALSE),"")</f>
        <v>01120100 BABAHOYO</v>
      </c>
      <c r="M511" s="95" t="s">
        <v>1066</v>
      </c>
      <c r="N511" s="92" t="s">
        <v>1096</v>
      </c>
      <c r="O511" s="92" t="s">
        <v>1098</v>
      </c>
      <c r="P511" s="84" t="str">
        <f>IF(N511&lt;&gt;"",VLOOKUP(N511,LISTAS·PAPP!$U$9:$Y$125,5,FALSE),"")</f>
        <v>102800000.0000.383743</v>
      </c>
      <c r="Q511" s="83" t="str">
        <f>IF(O511&lt;&gt;"",VLOOKUP(O511,LISTAS·PAPP!$U$9:$W$125,3,FALSE),"")</f>
        <v>99999999 SIN ORIENTACION DE GASTO</v>
      </c>
      <c r="R511" s="92" t="s">
        <v>1119</v>
      </c>
      <c r="S511" s="173">
        <v>2001</v>
      </c>
      <c r="T511" s="173">
        <v>1</v>
      </c>
      <c r="U511" s="92" t="s">
        <v>372</v>
      </c>
      <c r="V511" s="92" t="s">
        <v>382</v>
      </c>
      <c r="W511" s="94">
        <v>710601</v>
      </c>
      <c r="X511" s="83" t="str">
        <f>IF(ISERROR(VLOOKUP(W511,LISTAS·PAPP!$AJ$3:$AK$903,2,0))," ",VLOOKUP(W511,LISTAS·PAPP!$AJ$3:$AK$903,2,0))</f>
        <v>Aporte Patronal</v>
      </c>
      <c r="Y511" s="96">
        <v>28051.59</v>
      </c>
      <c r="Z511" s="97">
        <v>2337.6325000000002</v>
      </c>
      <c r="AA511" s="97">
        <v>2337.6325000000002</v>
      </c>
      <c r="AB511" s="97">
        <v>2337.6325000000002</v>
      </c>
      <c r="AC511" s="97">
        <v>2337.6325000000002</v>
      </c>
      <c r="AD511" s="97">
        <v>2337.6325000000002</v>
      </c>
      <c r="AE511" s="97">
        <v>2337.6325000000002</v>
      </c>
      <c r="AF511" s="97">
        <v>2337.6325000000002</v>
      </c>
      <c r="AG511" s="97">
        <v>2337.6325000000002</v>
      </c>
      <c r="AH511" s="97">
        <v>2337.6325000000002</v>
      </c>
      <c r="AI511" s="97">
        <v>2337.6325000000002</v>
      </c>
      <c r="AJ511" s="97">
        <v>2337.6325000000002</v>
      </c>
      <c r="AK511" s="97">
        <v>2337.6325000000002</v>
      </c>
      <c r="AL511" s="86">
        <f t="shared" si="22"/>
        <v>28051.59</v>
      </c>
      <c r="AM511" s="87" t="str">
        <f t="shared" si="23"/>
        <v>OK</v>
      </c>
      <c r="AN511" s="1" t="str">
        <f t="shared" si="24"/>
        <v xml:space="preserve">                     </v>
      </c>
    </row>
    <row r="512" spans="1:40" s="88" customFormat="1" ht="50.1" customHeight="1" x14ac:dyDescent="0.25">
      <c r="A512" s="92" t="s">
        <v>43</v>
      </c>
      <c r="B512" s="92" t="s">
        <v>61</v>
      </c>
      <c r="C512" s="92" t="s">
        <v>132</v>
      </c>
      <c r="D512" s="92" t="s">
        <v>1320</v>
      </c>
      <c r="E512" s="92" t="s">
        <v>1323</v>
      </c>
      <c r="F512" s="93">
        <v>35</v>
      </c>
      <c r="G512" s="94" t="s">
        <v>1324</v>
      </c>
      <c r="H512" s="83" t="str">
        <f>IF(M512&lt;&gt;"",VLOOKUP(M512,LISTAS·PAPP!$U$3:$Z$8,2,FALSE),"")</f>
        <v>GARANTIZAR UNA VIDA DIGNA CON IGUALES OPORTUNIDADES PARA TODAS LAS PERSONAS</v>
      </c>
      <c r="I512" s="85" t="str">
        <f>IF(M512&lt;&gt;"",VLOOKUP(M512,LISTAS·PAPP!$U$3:$Z$8,3,FALSE),"")</f>
        <v>FIN DE LA POBREZA</v>
      </c>
      <c r="J512" s="83" t="str">
        <f>IF(M512&lt;&gt;"",VLOOKUP(M512,LISTAS·PAPP!$U$3:$Z$8,4,FALSE),"")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2" s="83" t="str">
        <f>IF(C512&lt;&gt;"",VLOOKUP(C512,LISTAS·PAPP!$H$3:$O$119,4,FALSE),"")</f>
        <v>280 5410 DIRECCION DISTRITAL-12D01-BABA-BABAHOYO-MONTALVO-MIES</v>
      </c>
      <c r="L512" s="85" t="str">
        <f>IF(C512&lt;&gt;"",VLOOKUP(C512,LISTAS·PAPP!$H$3:$O$119,8,FALSE),"")</f>
        <v>01120100 BABAHOYO</v>
      </c>
      <c r="M512" s="95" t="s">
        <v>1066</v>
      </c>
      <c r="N512" s="92" t="s">
        <v>1096</v>
      </c>
      <c r="O512" s="92" t="s">
        <v>1098</v>
      </c>
      <c r="P512" s="84" t="str">
        <f>IF(N512&lt;&gt;"",VLOOKUP(N512,LISTAS·PAPP!$U$9:$Y$125,5,FALSE),"")</f>
        <v>102800000.0000.383743</v>
      </c>
      <c r="Q512" s="83" t="str">
        <f>IF(O512&lt;&gt;"",VLOOKUP(O512,LISTAS·PAPP!$U$9:$W$125,3,FALSE),"")</f>
        <v>99999999 SIN ORIENTACION DE GASTO</v>
      </c>
      <c r="R512" s="92" t="s">
        <v>1119</v>
      </c>
      <c r="S512" s="173">
        <v>2001</v>
      </c>
      <c r="T512" s="173">
        <v>1</v>
      </c>
      <c r="U512" s="92" t="s">
        <v>372</v>
      </c>
      <c r="V512" s="92" t="s">
        <v>382</v>
      </c>
      <c r="W512" s="94">
        <v>710602</v>
      </c>
      <c r="X512" s="83" t="str">
        <f>IF(ISERROR(VLOOKUP(W512,LISTAS·PAPP!$AJ$3:$AK$903,2,0))," ",VLOOKUP(W512,LISTAS·PAPP!$AJ$3:$AK$903,2,0))</f>
        <v>Fondo de Reserva</v>
      </c>
      <c r="Y512" s="96">
        <v>24224.17</v>
      </c>
      <c r="Z512" s="97">
        <v>2018.6808333333331</v>
      </c>
      <c r="AA512" s="97">
        <v>2018.6808333333331</v>
      </c>
      <c r="AB512" s="97">
        <v>2018.6808333333331</v>
      </c>
      <c r="AC512" s="97">
        <v>2018.6808333333331</v>
      </c>
      <c r="AD512" s="97">
        <v>2018.6808333333331</v>
      </c>
      <c r="AE512" s="97">
        <v>2018.6808333333331</v>
      </c>
      <c r="AF512" s="97">
        <v>2018.6808333333331</v>
      </c>
      <c r="AG512" s="97">
        <v>2018.6808333333331</v>
      </c>
      <c r="AH512" s="97">
        <v>2018.6808333333331</v>
      </c>
      <c r="AI512" s="97">
        <v>2018.6808333333331</v>
      </c>
      <c r="AJ512" s="97">
        <v>2018.6808333333331</v>
      </c>
      <c r="AK512" s="97">
        <v>2018.6808333333331</v>
      </c>
      <c r="AL512" s="86">
        <f t="shared" si="22"/>
        <v>24224.169999999995</v>
      </c>
      <c r="AM512" s="87" t="str">
        <f t="shared" si="23"/>
        <v>OK</v>
      </c>
      <c r="AN512" s="1" t="str">
        <f t="shared" si="24"/>
        <v xml:space="preserve">                     </v>
      </c>
    </row>
    <row r="513" spans="1:40" s="88" customFormat="1" ht="50.1" customHeight="1" x14ac:dyDescent="0.25">
      <c r="A513" s="92" t="s">
        <v>43</v>
      </c>
      <c r="B513" s="92" t="s">
        <v>61</v>
      </c>
      <c r="C513" s="92" t="s">
        <v>133</v>
      </c>
      <c r="D513" s="92" t="s">
        <v>1320</v>
      </c>
      <c r="E513" s="92" t="s">
        <v>1323</v>
      </c>
      <c r="F513" s="93">
        <v>14</v>
      </c>
      <c r="G513" s="94" t="s">
        <v>1324</v>
      </c>
      <c r="H513" s="83" t="str">
        <f>IF(M513&lt;&gt;"",VLOOKUP(M513,LISTAS·PAPP!$U$3:$Z$8,2,FALSE),"")</f>
        <v>GARANTIZAR UNA VIDA DIGNA CON IGUALES OPORTUNIDADES PARA TODAS LAS PERSONAS</v>
      </c>
      <c r="I513" s="85" t="str">
        <f>IF(M513&lt;&gt;"",VLOOKUP(M513,LISTAS·PAPP!$U$3:$Z$8,3,FALSE),"")</f>
        <v>FIN DE LA POBREZA</v>
      </c>
      <c r="J513" s="83" t="str">
        <f>IF(M513&lt;&gt;"",VLOOKUP(M513,LISTAS·PAPP!$U$3:$Z$8,4,FALSE),"")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3" s="83" t="str">
        <f>IF(C513&lt;&gt;"",VLOOKUP(C513,LISTAS·PAPP!$H$3:$O$119,4,FALSE),"")</f>
        <v>280 5450 DIRECCION DISTRITAL-12D03-MOCACHE-QUEVEDO-MIES</v>
      </c>
      <c r="L513" s="85" t="str">
        <f>IF(C513&lt;&gt;"",VLOOKUP(C513,LISTAS·PAPP!$H$3:$O$119,8,FALSE),"")</f>
        <v>01120500 QUEVEDO</v>
      </c>
      <c r="M513" s="95" t="s">
        <v>1066</v>
      </c>
      <c r="N513" s="92" t="s">
        <v>1096</v>
      </c>
      <c r="O513" s="92" t="s">
        <v>1098</v>
      </c>
      <c r="P513" s="84" t="str">
        <f>IF(N513&lt;&gt;"",VLOOKUP(N513,LISTAS·PAPP!$U$9:$Y$125,5,FALSE),"")</f>
        <v>102800000.0000.383743</v>
      </c>
      <c r="Q513" s="83" t="str">
        <f>IF(O513&lt;&gt;"",VLOOKUP(O513,LISTAS·PAPP!$U$9:$W$125,3,FALSE),"")</f>
        <v>99999999 SIN ORIENTACION DE GASTO</v>
      </c>
      <c r="R513" s="92" t="s">
        <v>1119</v>
      </c>
      <c r="S513" s="173">
        <v>2001</v>
      </c>
      <c r="T513" s="173">
        <v>1</v>
      </c>
      <c r="U513" s="92" t="s">
        <v>372</v>
      </c>
      <c r="V513" s="92" t="s">
        <v>382</v>
      </c>
      <c r="W513" s="94">
        <v>710203</v>
      </c>
      <c r="X513" s="83" t="str">
        <f>IF(ISERROR(VLOOKUP(W513,LISTAS·PAPP!$AJ$3:$AK$903,2,0))," ",VLOOKUP(W513,LISTAS·PAPP!$AJ$3:$AK$903,2,0))</f>
        <v>Decimo Tercer Sueldo</v>
      </c>
      <c r="Y513" s="96">
        <v>9109.66</v>
      </c>
      <c r="Z513" s="97">
        <v>759.13833333333332</v>
      </c>
      <c r="AA513" s="97">
        <v>759.13833333333332</v>
      </c>
      <c r="AB513" s="97">
        <v>759.13833333333332</v>
      </c>
      <c r="AC513" s="97">
        <v>759.13833333333332</v>
      </c>
      <c r="AD513" s="97">
        <v>759.13833333333332</v>
      </c>
      <c r="AE513" s="97">
        <v>759.13833333333332</v>
      </c>
      <c r="AF513" s="97">
        <v>759.13833333333332</v>
      </c>
      <c r="AG513" s="97">
        <v>759.13833333333332</v>
      </c>
      <c r="AH513" s="97">
        <v>759.13833333333332</v>
      </c>
      <c r="AI513" s="97">
        <v>759.13833333333332</v>
      </c>
      <c r="AJ513" s="97">
        <v>759.13833333333332</v>
      </c>
      <c r="AK513" s="97">
        <v>759.13833333333332</v>
      </c>
      <c r="AL513" s="86">
        <f t="shared" si="22"/>
        <v>9109.66</v>
      </c>
      <c r="AM513" s="87" t="str">
        <f t="shared" si="23"/>
        <v>OK</v>
      </c>
      <c r="AN513" s="1" t="str">
        <f t="shared" si="24"/>
        <v xml:space="preserve">                     </v>
      </c>
    </row>
    <row r="514" spans="1:40" s="88" customFormat="1" ht="50.1" customHeight="1" x14ac:dyDescent="0.25">
      <c r="A514" s="92" t="s">
        <v>43</v>
      </c>
      <c r="B514" s="92" t="s">
        <v>61</v>
      </c>
      <c r="C514" s="92" t="s">
        <v>133</v>
      </c>
      <c r="D514" s="92" t="s">
        <v>1320</v>
      </c>
      <c r="E514" s="92" t="s">
        <v>1323</v>
      </c>
      <c r="F514" s="93">
        <v>14</v>
      </c>
      <c r="G514" s="94" t="s">
        <v>1324</v>
      </c>
      <c r="H514" s="83" t="str">
        <f>IF(M514&lt;&gt;"",VLOOKUP(M514,LISTAS·PAPP!$U$3:$Z$8,2,FALSE),"")</f>
        <v>GARANTIZAR UNA VIDA DIGNA CON IGUALES OPORTUNIDADES PARA TODAS LAS PERSONAS</v>
      </c>
      <c r="I514" s="85" t="str">
        <f>IF(M514&lt;&gt;"",VLOOKUP(M514,LISTAS·PAPP!$U$3:$Z$8,3,FALSE),"")</f>
        <v>FIN DE LA POBREZA</v>
      </c>
      <c r="J514" s="83" t="str">
        <f>IF(M514&lt;&gt;"",VLOOKUP(M514,LISTAS·PAPP!$U$3:$Z$8,4,FALSE),"")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4" s="83" t="str">
        <f>IF(C514&lt;&gt;"",VLOOKUP(C514,LISTAS·PAPP!$H$3:$O$119,4,FALSE),"")</f>
        <v>280 5450 DIRECCION DISTRITAL-12D03-MOCACHE-QUEVEDO-MIES</v>
      </c>
      <c r="L514" s="85" t="str">
        <f>IF(C514&lt;&gt;"",VLOOKUP(C514,LISTAS·PAPP!$H$3:$O$119,8,FALSE),"")</f>
        <v>01120500 QUEVEDO</v>
      </c>
      <c r="M514" s="95" t="s">
        <v>1066</v>
      </c>
      <c r="N514" s="92" t="s">
        <v>1096</v>
      </c>
      <c r="O514" s="92" t="s">
        <v>1098</v>
      </c>
      <c r="P514" s="84" t="str">
        <f>IF(N514&lt;&gt;"",VLOOKUP(N514,LISTAS·PAPP!$U$9:$Y$125,5,FALSE),"")</f>
        <v>102800000.0000.383743</v>
      </c>
      <c r="Q514" s="83" t="str">
        <f>IF(O514&lt;&gt;"",VLOOKUP(O514,LISTAS·PAPP!$U$9:$W$125,3,FALSE),"")</f>
        <v>99999999 SIN ORIENTACION DE GASTO</v>
      </c>
      <c r="R514" s="92" t="s">
        <v>1119</v>
      </c>
      <c r="S514" s="173">
        <v>2001</v>
      </c>
      <c r="T514" s="173">
        <v>1</v>
      </c>
      <c r="U514" s="92" t="s">
        <v>372</v>
      </c>
      <c r="V514" s="92" t="s">
        <v>382</v>
      </c>
      <c r="W514" s="94">
        <v>710204</v>
      </c>
      <c r="X514" s="83" t="str">
        <f>IF(ISERROR(VLOOKUP(W514,LISTAS·PAPP!$AJ$3:$AK$903,2,0))," ",VLOOKUP(W514,LISTAS·PAPP!$AJ$3:$AK$903,2,0))</f>
        <v>Decimo Cuarto Sueldo</v>
      </c>
      <c r="Y514" s="96">
        <v>4266.67</v>
      </c>
      <c r="Z514" s="97">
        <v>355.55583333333334</v>
      </c>
      <c r="AA514" s="97">
        <v>355.55583333333334</v>
      </c>
      <c r="AB514" s="97">
        <v>355.55583333333334</v>
      </c>
      <c r="AC514" s="97">
        <v>355.55583333333334</v>
      </c>
      <c r="AD514" s="97">
        <v>355.55583333333334</v>
      </c>
      <c r="AE514" s="97">
        <v>355.55583333333334</v>
      </c>
      <c r="AF514" s="97">
        <v>355.55583333333334</v>
      </c>
      <c r="AG514" s="97">
        <v>355.55583333333334</v>
      </c>
      <c r="AH514" s="97">
        <v>355.55583333333334</v>
      </c>
      <c r="AI514" s="97">
        <v>355.55583333333334</v>
      </c>
      <c r="AJ514" s="97">
        <v>355.55583333333334</v>
      </c>
      <c r="AK514" s="97">
        <v>355.55583333333334</v>
      </c>
      <c r="AL514" s="86">
        <f t="shared" si="22"/>
        <v>4266.67</v>
      </c>
      <c r="AM514" s="87" t="str">
        <f t="shared" si="23"/>
        <v>OK</v>
      </c>
      <c r="AN514" s="1" t="str">
        <f t="shared" si="24"/>
        <v xml:space="preserve">                     </v>
      </c>
    </row>
    <row r="515" spans="1:40" s="88" customFormat="1" ht="50.1" customHeight="1" x14ac:dyDescent="0.25">
      <c r="A515" s="92" t="s">
        <v>43</v>
      </c>
      <c r="B515" s="92" t="s">
        <v>61</v>
      </c>
      <c r="C515" s="92" t="s">
        <v>133</v>
      </c>
      <c r="D515" s="92" t="s">
        <v>1320</v>
      </c>
      <c r="E515" s="92" t="s">
        <v>1323</v>
      </c>
      <c r="F515" s="93">
        <v>14</v>
      </c>
      <c r="G515" s="94" t="s">
        <v>1324</v>
      </c>
      <c r="H515" s="83" t="str">
        <f>IF(M515&lt;&gt;"",VLOOKUP(M515,LISTAS·PAPP!$U$3:$Z$8,2,FALSE),"")</f>
        <v>GARANTIZAR UNA VIDA DIGNA CON IGUALES OPORTUNIDADES PARA TODAS LAS PERSONAS</v>
      </c>
      <c r="I515" s="85" t="str">
        <f>IF(M515&lt;&gt;"",VLOOKUP(M515,LISTAS·PAPP!$U$3:$Z$8,3,FALSE),"")</f>
        <v>FIN DE LA POBREZA</v>
      </c>
      <c r="J515" s="83" t="str">
        <f>IF(M515&lt;&gt;"",VLOOKUP(M515,LISTAS·PAPP!$U$3:$Z$8,4,FALSE),"")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5" s="83" t="str">
        <f>IF(C515&lt;&gt;"",VLOOKUP(C515,LISTAS·PAPP!$H$3:$O$119,4,FALSE),"")</f>
        <v>280 5450 DIRECCION DISTRITAL-12D03-MOCACHE-QUEVEDO-MIES</v>
      </c>
      <c r="L515" s="85" t="str">
        <f>IF(C515&lt;&gt;"",VLOOKUP(C515,LISTAS·PAPP!$H$3:$O$119,8,FALSE),"")</f>
        <v>01120500 QUEVEDO</v>
      </c>
      <c r="M515" s="95" t="s">
        <v>1066</v>
      </c>
      <c r="N515" s="92" t="s">
        <v>1096</v>
      </c>
      <c r="O515" s="92" t="s">
        <v>1098</v>
      </c>
      <c r="P515" s="84" t="str">
        <f>IF(N515&lt;&gt;"",VLOOKUP(N515,LISTAS·PAPP!$U$9:$Y$125,5,FALSE),"")</f>
        <v>102800000.0000.383743</v>
      </c>
      <c r="Q515" s="83" t="str">
        <f>IF(O515&lt;&gt;"",VLOOKUP(O515,LISTAS·PAPP!$U$9:$W$125,3,FALSE),"")</f>
        <v>99999999 SIN ORIENTACION DE GASTO</v>
      </c>
      <c r="R515" s="92" t="s">
        <v>1119</v>
      </c>
      <c r="S515" s="173">
        <v>2001</v>
      </c>
      <c r="T515" s="173">
        <v>1</v>
      </c>
      <c r="U515" s="92" t="s">
        <v>372</v>
      </c>
      <c r="V515" s="92" t="s">
        <v>382</v>
      </c>
      <c r="W515" s="94">
        <v>710510</v>
      </c>
      <c r="X515" s="83" t="str">
        <f>IF(ISERROR(VLOOKUP(W515,LISTAS·PAPP!$AJ$3:$AK$903,2,0))," ",VLOOKUP(W515,LISTAS·PAPP!$AJ$3:$AK$903,2,0))</f>
        <v>Servicios Personales por Contrato</v>
      </c>
      <c r="Y515" s="96">
        <v>109316</v>
      </c>
      <c r="Z515" s="97">
        <v>9109.6666666666661</v>
      </c>
      <c r="AA515" s="97">
        <v>9109.6666666666661</v>
      </c>
      <c r="AB515" s="97">
        <v>9109.6666666666661</v>
      </c>
      <c r="AC515" s="97">
        <v>9109.6666666666661</v>
      </c>
      <c r="AD515" s="97">
        <v>9109.6666666666661</v>
      </c>
      <c r="AE515" s="97">
        <v>9109.6666666666661</v>
      </c>
      <c r="AF515" s="97">
        <v>9109.6666666666661</v>
      </c>
      <c r="AG515" s="97">
        <v>9109.6666666666661</v>
      </c>
      <c r="AH515" s="97">
        <v>9109.6666666666661</v>
      </c>
      <c r="AI515" s="97">
        <v>9109.6666666666661</v>
      </c>
      <c r="AJ515" s="97">
        <v>9109.6666666666661</v>
      </c>
      <c r="AK515" s="97">
        <v>9109.6666666666661</v>
      </c>
      <c r="AL515" s="86">
        <f t="shared" si="22"/>
        <v>109316.00000000001</v>
      </c>
      <c r="AM515" s="87" t="str">
        <f t="shared" si="23"/>
        <v>OK</v>
      </c>
      <c r="AN515" s="1" t="str">
        <f t="shared" si="24"/>
        <v xml:space="preserve">                     </v>
      </c>
    </row>
    <row r="516" spans="1:40" s="88" customFormat="1" ht="50.1" customHeight="1" x14ac:dyDescent="0.25">
      <c r="A516" s="92" t="s">
        <v>43</v>
      </c>
      <c r="B516" s="92" t="s">
        <v>61</v>
      </c>
      <c r="C516" s="92" t="s">
        <v>133</v>
      </c>
      <c r="D516" s="92" t="s">
        <v>1320</v>
      </c>
      <c r="E516" s="92" t="s">
        <v>1323</v>
      </c>
      <c r="F516" s="93">
        <v>14</v>
      </c>
      <c r="G516" s="94" t="s">
        <v>1324</v>
      </c>
      <c r="H516" s="83" t="str">
        <f>IF(M516&lt;&gt;"",VLOOKUP(M516,LISTAS·PAPP!$U$3:$Z$8,2,FALSE),"")</f>
        <v>GARANTIZAR UNA VIDA DIGNA CON IGUALES OPORTUNIDADES PARA TODAS LAS PERSONAS</v>
      </c>
      <c r="I516" s="85" t="str">
        <f>IF(M516&lt;&gt;"",VLOOKUP(M516,LISTAS·PAPP!$U$3:$Z$8,3,FALSE),"")</f>
        <v>FIN DE LA POBREZA</v>
      </c>
      <c r="J516" s="83" t="str">
        <f>IF(M516&lt;&gt;"",VLOOKUP(M516,LISTAS·PAPP!$U$3:$Z$8,4,FALSE),"")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6" s="83" t="str">
        <f>IF(C516&lt;&gt;"",VLOOKUP(C516,LISTAS·PAPP!$H$3:$O$119,4,FALSE),"")</f>
        <v>280 5450 DIRECCION DISTRITAL-12D03-MOCACHE-QUEVEDO-MIES</v>
      </c>
      <c r="L516" s="85" t="str">
        <f>IF(C516&lt;&gt;"",VLOOKUP(C516,LISTAS·PAPP!$H$3:$O$119,8,FALSE),"")</f>
        <v>01120500 QUEVEDO</v>
      </c>
      <c r="M516" s="95" t="s">
        <v>1066</v>
      </c>
      <c r="N516" s="92" t="s">
        <v>1096</v>
      </c>
      <c r="O516" s="92" t="s">
        <v>1098</v>
      </c>
      <c r="P516" s="84" t="str">
        <f>IF(N516&lt;&gt;"",VLOOKUP(N516,LISTAS·PAPP!$U$9:$Y$125,5,FALSE),"")</f>
        <v>102800000.0000.383743</v>
      </c>
      <c r="Q516" s="83" t="str">
        <f>IF(O516&lt;&gt;"",VLOOKUP(O516,LISTAS·PAPP!$U$9:$W$125,3,FALSE),"")</f>
        <v>99999999 SIN ORIENTACION DE GASTO</v>
      </c>
      <c r="R516" s="92" t="s">
        <v>1119</v>
      </c>
      <c r="S516" s="173">
        <v>2001</v>
      </c>
      <c r="T516" s="173">
        <v>1</v>
      </c>
      <c r="U516" s="92" t="s">
        <v>372</v>
      </c>
      <c r="V516" s="92" t="s">
        <v>382</v>
      </c>
      <c r="W516" s="94">
        <v>710601</v>
      </c>
      <c r="X516" s="83" t="str">
        <f>IF(ISERROR(VLOOKUP(W516,LISTAS·PAPP!$AJ$3:$AK$903,2,0))," ",VLOOKUP(W516,LISTAS·PAPP!$AJ$3:$AK$903,2,0))</f>
        <v>Aporte Patronal</v>
      </c>
      <c r="Y516" s="96">
        <v>10548.99</v>
      </c>
      <c r="Z516" s="97">
        <v>879.08249999999998</v>
      </c>
      <c r="AA516" s="97">
        <v>879.08249999999998</v>
      </c>
      <c r="AB516" s="97">
        <v>879.08249999999998</v>
      </c>
      <c r="AC516" s="97">
        <v>879.08249999999998</v>
      </c>
      <c r="AD516" s="97">
        <v>879.08249999999998</v>
      </c>
      <c r="AE516" s="97">
        <v>879.08249999999998</v>
      </c>
      <c r="AF516" s="97">
        <v>879.08249999999998</v>
      </c>
      <c r="AG516" s="97">
        <v>879.08249999999998</v>
      </c>
      <c r="AH516" s="97">
        <v>879.08249999999998</v>
      </c>
      <c r="AI516" s="97">
        <v>879.08249999999998</v>
      </c>
      <c r="AJ516" s="97">
        <v>879.08249999999998</v>
      </c>
      <c r="AK516" s="97">
        <v>879.08249999999998</v>
      </c>
      <c r="AL516" s="86">
        <f t="shared" si="22"/>
        <v>10548.990000000003</v>
      </c>
      <c r="AM516" s="87" t="str">
        <f t="shared" si="23"/>
        <v>OK</v>
      </c>
      <c r="AN516" s="1" t="str">
        <f t="shared" si="24"/>
        <v xml:space="preserve">                     </v>
      </c>
    </row>
    <row r="517" spans="1:40" s="88" customFormat="1" ht="50.1" customHeight="1" x14ac:dyDescent="0.25">
      <c r="A517" s="92" t="s">
        <v>43</v>
      </c>
      <c r="B517" s="92" t="s">
        <v>61</v>
      </c>
      <c r="C517" s="92" t="s">
        <v>133</v>
      </c>
      <c r="D517" s="92" t="s">
        <v>1320</v>
      </c>
      <c r="E517" s="92" t="s">
        <v>1323</v>
      </c>
      <c r="F517" s="93">
        <v>14</v>
      </c>
      <c r="G517" s="94" t="s">
        <v>1324</v>
      </c>
      <c r="H517" s="83" t="str">
        <f>IF(M517&lt;&gt;"",VLOOKUP(M517,LISTAS·PAPP!$U$3:$Z$8,2,FALSE),"")</f>
        <v>GARANTIZAR UNA VIDA DIGNA CON IGUALES OPORTUNIDADES PARA TODAS LAS PERSONAS</v>
      </c>
      <c r="I517" s="85" t="str">
        <f>IF(M517&lt;&gt;"",VLOOKUP(M517,LISTAS·PAPP!$U$3:$Z$8,3,FALSE),"")</f>
        <v>FIN DE LA POBREZA</v>
      </c>
      <c r="J517" s="83" t="str">
        <f>IF(M517&lt;&gt;"",VLOOKUP(M517,LISTAS·PAPP!$U$3:$Z$8,4,FALSE),"")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7" s="83" t="str">
        <f>IF(C517&lt;&gt;"",VLOOKUP(C517,LISTAS·PAPP!$H$3:$O$119,4,FALSE),"")</f>
        <v>280 5450 DIRECCION DISTRITAL-12D03-MOCACHE-QUEVEDO-MIES</v>
      </c>
      <c r="L517" s="85" t="str">
        <f>IF(C517&lt;&gt;"",VLOOKUP(C517,LISTAS·PAPP!$H$3:$O$119,8,FALSE),"")</f>
        <v>01120500 QUEVEDO</v>
      </c>
      <c r="M517" s="95" t="s">
        <v>1066</v>
      </c>
      <c r="N517" s="92" t="s">
        <v>1096</v>
      </c>
      <c r="O517" s="92" t="s">
        <v>1098</v>
      </c>
      <c r="P517" s="84" t="str">
        <f>IF(N517&lt;&gt;"",VLOOKUP(N517,LISTAS·PAPP!$U$9:$Y$125,5,FALSE),"")</f>
        <v>102800000.0000.383743</v>
      </c>
      <c r="Q517" s="83" t="str">
        <f>IF(O517&lt;&gt;"",VLOOKUP(O517,LISTAS·PAPP!$U$9:$W$125,3,FALSE),"")</f>
        <v>99999999 SIN ORIENTACION DE GASTO</v>
      </c>
      <c r="R517" s="92" t="s">
        <v>1119</v>
      </c>
      <c r="S517" s="173">
        <v>2001</v>
      </c>
      <c r="T517" s="173">
        <v>1</v>
      </c>
      <c r="U517" s="92" t="s">
        <v>372</v>
      </c>
      <c r="V517" s="92" t="s">
        <v>382</v>
      </c>
      <c r="W517" s="94">
        <v>710602</v>
      </c>
      <c r="X517" s="83" t="str">
        <f>IF(ISERROR(VLOOKUP(W517,LISTAS·PAPP!$AJ$3:$AK$903,2,0))," ",VLOOKUP(W517,LISTAS·PAPP!$AJ$3:$AK$903,2,0))</f>
        <v>Fondo de Reserva</v>
      </c>
      <c r="Y517" s="96">
        <v>9109.67</v>
      </c>
      <c r="Z517" s="97">
        <v>759.13916666666671</v>
      </c>
      <c r="AA517" s="97">
        <v>759.13916666666671</v>
      </c>
      <c r="AB517" s="97">
        <v>759.13916666666671</v>
      </c>
      <c r="AC517" s="97">
        <v>759.13916666666671</v>
      </c>
      <c r="AD517" s="97">
        <v>759.13916666666671</v>
      </c>
      <c r="AE517" s="97">
        <v>759.13916666666671</v>
      </c>
      <c r="AF517" s="97">
        <v>759.13916666666671</v>
      </c>
      <c r="AG517" s="97">
        <v>759.13916666666671</v>
      </c>
      <c r="AH517" s="97">
        <v>759.13916666666671</v>
      </c>
      <c r="AI517" s="97">
        <v>759.13916666666671</v>
      </c>
      <c r="AJ517" s="97">
        <v>759.13916666666671</v>
      </c>
      <c r="AK517" s="97">
        <v>759.13916666666671</v>
      </c>
      <c r="AL517" s="86">
        <f t="shared" si="22"/>
        <v>9109.67</v>
      </c>
      <c r="AM517" s="87" t="str">
        <f t="shared" si="23"/>
        <v>OK</v>
      </c>
      <c r="AN517" s="1" t="str">
        <f t="shared" si="24"/>
        <v xml:space="preserve">                     </v>
      </c>
    </row>
    <row r="518" spans="1:40" s="88" customFormat="1" ht="50.1" customHeight="1" x14ac:dyDescent="0.25">
      <c r="A518" s="92" t="s">
        <v>43</v>
      </c>
      <c r="B518" s="92" t="s">
        <v>61</v>
      </c>
      <c r="C518" s="92" t="s">
        <v>135</v>
      </c>
      <c r="D518" s="92" t="s">
        <v>1320</v>
      </c>
      <c r="E518" s="92" t="s">
        <v>1323</v>
      </c>
      <c r="F518" s="93">
        <v>27</v>
      </c>
      <c r="G518" s="94" t="s">
        <v>1324</v>
      </c>
      <c r="H518" s="83" t="str">
        <f>IF(M518&lt;&gt;"",VLOOKUP(M518,LISTAS·PAPP!$U$3:$Z$8,2,FALSE),"")</f>
        <v>GARANTIZAR UNA VIDA DIGNA CON IGUALES OPORTUNIDADES PARA TODAS LAS PERSONAS</v>
      </c>
      <c r="I518" s="85" t="str">
        <f>IF(M518&lt;&gt;"",VLOOKUP(M518,LISTAS·PAPP!$U$3:$Z$8,3,FALSE),"")</f>
        <v>FIN DE LA POBREZA</v>
      </c>
      <c r="J518" s="83" t="str">
        <f>IF(M518&lt;&gt;"",VLOOKUP(M518,LISTAS·PAPP!$U$3:$Z$8,4,FALSE),"")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8" s="83" t="str">
        <f>IF(C518&lt;&gt;"",VLOOKUP(C518,LISTAS·PAPP!$H$3:$O$119,4,FALSE),"")</f>
        <v>280 5730 DIRECCION DISTRITAL-24D02-LA LIBERTAD-SALINAS-MIES</v>
      </c>
      <c r="L518" s="85" t="str">
        <f>IF(C518&lt;&gt;"",VLOOKUP(C518,LISTAS·PAPP!$H$3:$O$119,8,FALSE),"")</f>
        <v>01240300 SALINAS</v>
      </c>
      <c r="M518" s="95" t="s">
        <v>1066</v>
      </c>
      <c r="N518" s="92" t="s">
        <v>1096</v>
      </c>
      <c r="O518" s="92" t="s">
        <v>1098</v>
      </c>
      <c r="P518" s="84" t="str">
        <f>IF(N518&lt;&gt;"",VLOOKUP(N518,LISTAS·PAPP!$U$9:$Y$125,5,FALSE),"")</f>
        <v>102800000.0000.383743</v>
      </c>
      <c r="Q518" s="83" t="str">
        <f>IF(O518&lt;&gt;"",VLOOKUP(O518,LISTAS·PAPP!$U$9:$W$125,3,FALSE),"")</f>
        <v>99999999 SIN ORIENTACION DE GASTO</v>
      </c>
      <c r="R518" s="92" t="s">
        <v>1119</v>
      </c>
      <c r="S518" s="173">
        <v>2001</v>
      </c>
      <c r="T518" s="173">
        <v>1</v>
      </c>
      <c r="U518" s="92" t="s">
        <v>372</v>
      </c>
      <c r="V518" s="92" t="s">
        <v>382</v>
      </c>
      <c r="W518" s="94">
        <v>710203</v>
      </c>
      <c r="X518" s="83" t="str">
        <f>IF(ISERROR(VLOOKUP(W518,LISTAS·PAPP!$AJ$3:$AK$903,2,0))," ",VLOOKUP(W518,LISTAS·PAPP!$AJ$3:$AK$903,2,0))</f>
        <v>Decimo Tercer Sueldo</v>
      </c>
      <c r="Y518" s="96">
        <v>22454</v>
      </c>
      <c r="Z518" s="97">
        <v>1871.1666666666667</v>
      </c>
      <c r="AA518" s="97">
        <v>1871.1666666666667</v>
      </c>
      <c r="AB518" s="97">
        <v>1871.1666666666667</v>
      </c>
      <c r="AC518" s="97">
        <v>1871.1666666666667</v>
      </c>
      <c r="AD518" s="97">
        <v>1871.1666666666667</v>
      </c>
      <c r="AE518" s="97">
        <v>1871.1666666666667</v>
      </c>
      <c r="AF518" s="97">
        <v>1871.1666666666667</v>
      </c>
      <c r="AG518" s="97">
        <v>1871.1666666666667</v>
      </c>
      <c r="AH518" s="97">
        <v>1871.1666666666667</v>
      </c>
      <c r="AI518" s="97">
        <v>1871.1666666666667</v>
      </c>
      <c r="AJ518" s="97">
        <v>1871.1666666666667</v>
      </c>
      <c r="AK518" s="97">
        <v>1871.1666666666667</v>
      </c>
      <c r="AL518" s="86">
        <f t="shared" si="22"/>
        <v>22454.000000000004</v>
      </c>
      <c r="AM518" s="87" t="str">
        <f t="shared" si="23"/>
        <v>OK</v>
      </c>
      <c r="AN518" s="1" t="str">
        <f t="shared" si="24"/>
        <v xml:space="preserve">                     </v>
      </c>
    </row>
    <row r="519" spans="1:40" s="88" customFormat="1" ht="50.1" customHeight="1" x14ac:dyDescent="0.25">
      <c r="A519" s="92" t="s">
        <v>43</v>
      </c>
      <c r="B519" s="92" t="s">
        <v>61</v>
      </c>
      <c r="C519" s="92" t="s">
        <v>135</v>
      </c>
      <c r="D519" s="92" t="s">
        <v>1320</v>
      </c>
      <c r="E519" s="92" t="s">
        <v>1323</v>
      </c>
      <c r="F519" s="93">
        <v>27</v>
      </c>
      <c r="G519" s="94" t="s">
        <v>1324</v>
      </c>
      <c r="H519" s="83" t="str">
        <f>IF(M519&lt;&gt;"",VLOOKUP(M519,LISTAS·PAPP!$U$3:$Z$8,2,FALSE),"")</f>
        <v>GARANTIZAR UNA VIDA DIGNA CON IGUALES OPORTUNIDADES PARA TODAS LAS PERSONAS</v>
      </c>
      <c r="I519" s="85" t="str">
        <f>IF(M519&lt;&gt;"",VLOOKUP(M519,LISTAS·PAPP!$U$3:$Z$8,3,FALSE),"")</f>
        <v>FIN DE LA POBREZA</v>
      </c>
      <c r="J519" s="83" t="str">
        <f>IF(M519&lt;&gt;"",VLOOKUP(M519,LISTAS·PAPP!$U$3:$Z$8,4,FALSE),"")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19" s="83" t="str">
        <f>IF(C519&lt;&gt;"",VLOOKUP(C519,LISTAS·PAPP!$H$3:$O$119,4,FALSE),"")</f>
        <v>280 5730 DIRECCION DISTRITAL-24D02-LA LIBERTAD-SALINAS-MIES</v>
      </c>
      <c r="L519" s="85" t="str">
        <f>IF(C519&lt;&gt;"",VLOOKUP(C519,LISTAS·PAPP!$H$3:$O$119,8,FALSE),"")</f>
        <v>01240300 SALINAS</v>
      </c>
      <c r="M519" s="95" t="s">
        <v>1066</v>
      </c>
      <c r="N519" s="92" t="s">
        <v>1096</v>
      </c>
      <c r="O519" s="92" t="s">
        <v>1098</v>
      </c>
      <c r="P519" s="84" t="str">
        <f>IF(N519&lt;&gt;"",VLOOKUP(N519,LISTAS·PAPP!$U$9:$Y$125,5,FALSE),"")</f>
        <v>102800000.0000.383743</v>
      </c>
      <c r="Q519" s="83" t="str">
        <f>IF(O519&lt;&gt;"",VLOOKUP(O519,LISTAS·PAPP!$U$9:$W$125,3,FALSE),"")</f>
        <v>99999999 SIN ORIENTACION DE GASTO</v>
      </c>
      <c r="R519" s="92" t="s">
        <v>1119</v>
      </c>
      <c r="S519" s="173">
        <v>2001</v>
      </c>
      <c r="T519" s="173">
        <v>1</v>
      </c>
      <c r="U519" s="92" t="s">
        <v>372</v>
      </c>
      <c r="V519" s="92" t="s">
        <v>382</v>
      </c>
      <c r="W519" s="94">
        <v>710204</v>
      </c>
      <c r="X519" s="83" t="str">
        <f>IF(ISERROR(VLOOKUP(W519,LISTAS·PAPP!$AJ$3:$AK$903,2,0))," ",VLOOKUP(W519,LISTAS·PAPP!$AJ$3:$AK$903,2,0))</f>
        <v>Decimo Cuarto Sueldo</v>
      </c>
      <c r="Y519" s="96">
        <v>10800</v>
      </c>
      <c r="Z519" s="97">
        <v>900</v>
      </c>
      <c r="AA519" s="97">
        <v>900</v>
      </c>
      <c r="AB519" s="97">
        <v>900</v>
      </c>
      <c r="AC519" s="97">
        <v>900</v>
      </c>
      <c r="AD519" s="97">
        <v>900</v>
      </c>
      <c r="AE519" s="97">
        <v>900</v>
      </c>
      <c r="AF519" s="97">
        <v>900</v>
      </c>
      <c r="AG519" s="97">
        <v>900</v>
      </c>
      <c r="AH519" s="97">
        <v>900</v>
      </c>
      <c r="AI519" s="97">
        <v>900</v>
      </c>
      <c r="AJ519" s="97">
        <v>900</v>
      </c>
      <c r="AK519" s="97">
        <v>900</v>
      </c>
      <c r="AL519" s="86">
        <f t="shared" si="22"/>
        <v>10800</v>
      </c>
      <c r="AM519" s="87" t="str">
        <f t="shared" si="23"/>
        <v>OK</v>
      </c>
      <c r="AN519" s="1" t="str">
        <f t="shared" si="24"/>
        <v xml:space="preserve">                     </v>
      </c>
    </row>
    <row r="520" spans="1:40" s="88" customFormat="1" ht="50.1" customHeight="1" x14ac:dyDescent="0.25">
      <c r="A520" s="92" t="s">
        <v>43</v>
      </c>
      <c r="B520" s="92" t="s">
        <v>61</v>
      </c>
      <c r="C520" s="92" t="s">
        <v>135</v>
      </c>
      <c r="D520" s="92" t="s">
        <v>1320</v>
      </c>
      <c r="E520" s="92" t="s">
        <v>1323</v>
      </c>
      <c r="F520" s="93">
        <v>27</v>
      </c>
      <c r="G520" s="94" t="s">
        <v>1324</v>
      </c>
      <c r="H520" s="83" t="str">
        <f>IF(M520&lt;&gt;"",VLOOKUP(M520,LISTAS·PAPP!$U$3:$Z$8,2,FALSE),"")</f>
        <v>GARANTIZAR UNA VIDA DIGNA CON IGUALES OPORTUNIDADES PARA TODAS LAS PERSONAS</v>
      </c>
      <c r="I520" s="85" t="str">
        <f>IF(M520&lt;&gt;"",VLOOKUP(M520,LISTAS·PAPP!$U$3:$Z$8,3,FALSE),"")</f>
        <v>FIN DE LA POBREZA</v>
      </c>
      <c r="J520" s="83" t="str">
        <f>IF(M520&lt;&gt;"",VLOOKUP(M520,LISTAS·PAPP!$U$3:$Z$8,4,FALSE),"")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0" s="83" t="str">
        <f>IF(C520&lt;&gt;"",VLOOKUP(C520,LISTAS·PAPP!$H$3:$O$119,4,FALSE),"")</f>
        <v>280 5730 DIRECCION DISTRITAL-24D02-LA LIBERTAD-SALINAS-MIES</v>
      </c>
      <c r="L520" s="85" t="str">
        <f>IF(C520&lt;&gt;"",VLOOKUP(C520,LISTAS·PAPP!$H$3:$O$119,8,FALSE),"")</f>
        <v>01240300 SALINAS</v>
      </c>
      <c r="M520" s="95" t="s">
        <v>1066</v>
      </c>
      <c r="N520" s="92" t="s">
        <v>1096</v>
      </c>
      <c r="O520" s="92" t="s">
        <v>1098</v>
      </c>
      <c r="P520" s="84" t="str">
        <f>IF(N520&lt;&gt;"",VLOOKUP(N520,LISTAS·PAPP!$U$9:$Y$125,5,FALSE),"")</f>
        <v>102800000.0000.383743</v>
      </c>
      <c r="Q520" s="83" t="str">
        <f>IF(O520&lt;&gt;"",VLOOKUP(O520,LISTAS·PAPP!$U$9:$W$125,3,FALSE),"")</f>
        <v>99999999 SIN ORIENTACION DE GASTO</v>
      </c>
      <c r="R520" s="92" t="s">
        <v>1119</v>
      </c>
      <c r="S520" s="173">
        <v>2001</v>
      </c>
      <c r="T520" s="173">
        <v>1</v>
      </c>
      <c r="U520" s="92" t="s">
        <v>372</v>
      </c>
      <c r="V520" s="92" t="s">
        <v>382</v>
      </c>
      <c r="W520" s="94">
        <v>710510</v>
      </c>
      <c r="X520" s="83" t="str">
        <f>IF(ISERROR(VLOOKUP(W520,LISTAS·PAPP!$AJ$3:$AK$903,2,0))," ",VLOOKUP(W520,LISTAS·PAPP!$AJ$3:$AK$903,2,0))</f>
        <v>Servicios Personales por Contrato</v>
      </c>
      <c r="Y520" s="96">
        <v>269448</v>
      </c>
      <c r="Z520" s="97">
        <v>22454</v>
      </c>
      <c r="AA520" s="97">
        <v>22454</v>
      </c>
      <c r="AB520" s="97">
        <v>22454</v>
      </c>
      <c r="AC520" s="97">
        <v>22454</v>
      </c>
      <c r="AD520" s="97">
        <v>22454</v>
      </c>
      <c r="AE520" s="97">
        <v>22454</v>
      </c>
      <c r="AF520" s="97">
        <v>22454</v>
      </c>
      <c r="AG520" s="97">
        <v>22454</v>
      </c>
      <c r="AH520" s="97">
        <v>22454</v>
      </c>
      <c r="AI520" s="97">
        <v>22454</v>
      </c>
      <c r="AJ520" s="97">
        <v>22454</v>
      </c>
      <c r="AK520" s="97">
        <v>22454</v>
      </c>
      <c r="AL520" s="86">
        <f t="shared" si="22"/>
        <v>269448</v>
      </c>
      <c r="AM520" s="87" t="str">
        <f t="shared" si="23"/>
        <v>OK</v>
      </c>
      <c r="AN520" s="1" t="str">
        <f t="shared" si="24"/>
        <v xml:space="preserve">                     </v>
      </c>
    </row>
    <row r="521" spans="1:40" s="88" customFormat="1" ht="50.1" customHeight="1" x14ac:dyDescent="0.25">
      <c r="A521" s="92" t="s">
        <v>43</v>
      </c>
      <c r="B521" s="92" t="s">
        <v>61</v>
      </c>
      <c r="C521" s="92" t="s">
        <v>135</v>
      </c>
      <c r="D521" s="92" t="s">
        <v>1320</v>
      </c>
      <c r="E521" s="92" t="s">
        <v>1323</v>
      </c>
      <c r="F521" s="93">
        <v>27</v>
      </c>
      <c r="G521" s="94" t="s">
        <v>1324</v>
      </c>
      <c r="H521" s="83" t="str">
        <f>IF(M521&lt;&gt;"",VLOOKUP(M521,LISTAS·PAPP!$U$3:$Z$8,2,FALSE),"")</f>
        <v>GARANTIZAR UNA VIDA DIGNA CON IGUALES OPORTUNIDADES PARA TODAS LAS PERSONAS</v>
      </c>
      <c r="I521" s="85" t="str">
        <f>IF(M521&lt;&gt;"",VLOOKUP(M521,LISTAS·PAPP!$U$3:$Z$8,3,FALSE),"")</f>
        <v>FIN DE LA POBREZA</v>
      </c>
      <c r="J521" s="83" t="str">
        <f>IF(M521&lt;&gt;"",VLOOKUP(M521,LISTAS·PAPP!$U$3:$Z$8,4,FALSE),"")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1" s="83" t="str">
        <f>IF(C521&lt;&gt;"",VLOOKUP(C521,LISTAS·PAPP!$H$3:$O$119,4,FALSE),"")</f>
        <v>280 5730 DIRECCION DISTRITAL-24D02-LA LIBERTAD-SALINAS-MIES</v>
      </c>
      <c r="L521" s="85" t="str">
        <f>IF(C521&lt;&gt;"",VLOOKUP(C521,LISTAS·PAPP!$H$3:$O$119,8,FALSE),"")</f>
        <v>01240300 SALINAS</v>
      </c>
      <c r="M521" s="95" t="s">
        <v>1066</v>
      </c>
      <c r="N521" s="92" t="s">
        <v>1096</v>
      </c>
      <c r="O521" s="92" t="s">
        <v>1098</v>
      </c>
      <c r="P521" s="84" t="str">
        <f>IF(N521&lt;&gt;"",VLOOKUP(N521,LISTAS·PAPP!$U$9:$Y$125,5,FALSE),"")</f>
        <v>102800000.0000.383743</v>
      </c>
      <c r="Q521" s="83" t="str">
        <f>IF(O521&lt;&gt;"",VLOOKUP(O521,LISTAS·PAPP!$U$9:$W$125,3,FALSE),"")</f>
        <v>99999999 SIN ORIENTACION DE GASTO</v>
      </c>
      <c r="R521" s="92" t="s">
        <v>1119</v>
      </c>
      <c r="S521" s="173">
        <v>2001</v>
      </c>
      <c r="T521" s="173">
        <v>1</v>
      </c>
      <c r="U521" s="92" t="s">
        <v>372</v>
      </c>
      <c r="V521" s="92" t="s">
        <v>382</v>
      </c>
      <c r="W521" s="94">
        <v>710601</v>
      </c>
      <c r="X521" s="83" t="str">
        <f>IF(ISERROR(VLOOKUP(W521,LISTAS·PAPP!$AJ$3:$AK$903,2,0))," ",VLOOKUP(W521,LISTAS·PAPP!$AJ$3:$AK$903,2,0))</f>
        <v>Aporte Patronal</v>
      </c>
      <c r="Y521" s="96">
        <v>26001.73</v>
      </c>
      <c r="Z521" s="97">
        <v>2166.8108333333334</v>
      </c>
      <c r="AA521" s="97">
        <v>2166.8108333333334</v>
      </c>
      <c r="AB521" s="97">
        <v>2166.8108333333334</v>
      </c>
      <c r="AC521" s="97">
        <v>2166.8108333333334</v>
      </c>
      <c r="AD521" s="97">
        <v>2166.8108333333334</v>
      </c>
      <c r="AE521" s="97">
        <v>2166.8108333333334</v>
      </c>
      <c r="AF521" s="97">
        <v>2166.8108333333334</v>
      </c>
      <c r="AG521" s="97">
        <v>2166.8108333333334</v>
      </c>
      <c r="AH521" s="97">
        <v>2166.8108333333334</v>
      </c>
      <c r="AI521" s="97">
        <v>2166.8108333333334</v>
      </c>
      <c r="AJ521" s="97">
        <v>2166.8108333333334</v>
      </c>
      <c r="AK521" s="97">
        <v>2166.8108333333334</v>
      </c>
      <c r="AL521" s="86">
        <f t="shared" si="22"/>
        <v>26001.73</v>
      </c>
      <c r="AM521" s="87" t="str">
        <f t="shared" si="23"/>
        <v>OK</v>
      </c>
      <c r="AN521" s="1" t="str">
        <f t="shared" si="24"/>
        <v xml:space="preserve">                     </v>
      </c>
    </row>
    <row r="522" spans="1:40" s="88" customFormat="1" ht="50.1" customHeight="1" x14ac:dyDescent="0.25">
      <c r="A522" s="92" t="s">
        <v>43</v>
      </c>
      <c r="B522" s="92" t="s">
        <v>61</v>
      </c>
      <c r="C522" s="92" t="s">
        <v>135</v>
      </c>
      <c r="D522" s="92" t="s">
        <v>1320</v>
      </c>
      <c r="E522" s="92" t="s">
        <v>1323</v>
      </c>
      <c r="F522" s="93">
        <v>27</v>
      </c>
      <c r="G522" s="94" t="s">
        <v>1324</v>
      </c>
      <c r="H522" s="83" t="str">
        <f>IF(M522&lt;&gt;"",VLOOKUP(M522,LISTAS·PAPP!$U$3:$Z$8,2,FALSE),"")</f>
        <v>GARANTIZAR UNA VIDA DIGNA CON IGUALES OPORTUNIDADES PARA TODAS LAS PERSONAS</v>
      </c>
      <c r="I522" s="85" t="str">
        <f>IF(M522&lt;&gt;"",VLOOKUP(M522,LISTAS·PAPP!$U$3:$Z$8,3,FALSE),"")</f>
        <v>FIN DE LA POBREZA</v>
      </c>
      <c r="J522" s="83" t="str">
        <f>IF(M522&lt;&gt;"",VLOOKUP(M522,LISTAS·PAPP!$U$3:$Z$8,4,FALSE),"")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2" s="83" t="str">
        <f>IF(C522&lt;&gt;"",VLOOKUP(C522,LISTAS·PAPP!$H$3:$O$119,4,FALSE),"")</f>
        <v>280 5730 DIRECCION DISTRITAL-24D02-LA LIBERTAD-SALINAS-MIES</v>
      </c>
      <c r="L522" s="85" t="str">
        <f>IF(C522&lt;&gt;"",VLOOKUP(C522,LISTAS·PAPP!$H$3:$O$119,8,FALSE),"")</f>
        <v>01240300 SALINAS</v>
      </c>
      <c r="M522" s="95" t="s">
        <v>1066</v>
      </c>
      <c r="N522" s="92" t="s">
        <v>1096</v>
      </c>
      <c r="O522" s="92" t="s">
        <v>1098</v>
      </c>
      <c r="P522" s="84" t="str">
        <f>IF(N522&lt;&gt;"",VLOOKUP(N522,LISTAS·PAPP!$U$9:$Y$125,5,FALSE),"")</f>
        <v>102800000.0000.383743</v>
      </c>
      <c r="Q522" s="83" t="str">
        <f>IF(O522&lt;&gt;"",VLOOKUP(O522,LISTAS·PAPP!$U$9:$W$125,3,FALSE),"")</f>
        <v>99999999 SIN ORIENTACION DE GASTO</v>
      </c>
      <c r="R522" s="92" t="s">
        <v>1119</v>
      </c>
      <c r="S522" s="173">
        <v>2001</v>
      </c>
      <c r="T522" s="173">
        <v>1</v>
      </c>
      <c r="U522" s="92" t="s">
        <v>372</v>
      </c>
      <c r="V522" s="92" t="s">
        <v>382</v>
      </c>
      <c r="W522" s="94">
        <v>710602</v>
      </c>
      <c r="X522" s="83" t="str">
        <f>IF(ISERROR(VLOOKUP(W522,LISTAS·PAPP!$AJ$3:$AK$903,2,0))," ",VLOOKUP(W522,LISTAS·PAPP!$AJ$3:$AK$903,2,0))</f>
        <v>Fondo de Reserva</v>
      </c>
      <c r="Y522" s="96">
        <v>22454</v>
      </c>
      <c r="Z522" s="97">
        <v>1871.1666666666667</v>
      </c>
      <c r="AA522" s="97">
        <v>1871.1666666666667</v>
      </c>
      <c r="AB522" s="97">
        <v>1871.1666666666667</v>
      </c>
      <c r="AC522" s="97">
        <v>1871.1666666666667</v>
      </c>
      <c r="AD522" s="97">
        <v>1871.1666666666667</v>
      </c>
      <c r="AE522" s="97">
        <v>1871.1666666666667</v>
      </c>
      <c r="AF522" s="97">
        <v>1871.1666666666667</v>
      </c>
      <c r="AG522" s="97">
        <v>1871.1666666666667</v>
      </c>
      <c r="AH522" s="97">
        <v>1871.1666666666667</v>
      </c>
      <c r="AI522" s="97">
        <v>1871.1666666666667</v>
      </c>
      <c r="AJ522" s="97">
        <v>1871.1666666666667</v>
      </c>
      <c r="AK522" s="97">
        <v>1871.1666666666667</v>
      </c>
      <c r="AL522" s="86">
        <f t="shared" ref="AL522:AL585" si="25">IF(A522&gt;0,(Z522+AA522+AB522+AC522+AD522+AE522+AF522+AG522+AH522+AI522+AJ522+AK522),"")</f>
        <v>22454.000000000004</v>
      </c>
      <c r="AM522" s="87" t="str">
        <f t="shared" ref="AM522:AM585" si="26">IF(A522&lt;&gt;"",IF(A522&lt;&gt;"",IF(Y522=AL522,"OK",Y522-AL522),IF(AND(Y522="",AL522=""),"",Z522-AL522))," ")</f>
        <v>OK</v>
      </c>
      <c r="AN522" s="1" t="str">
        <f t="shared" si="24"/>
        <v xml:space="preserve">                     </v>
      </c>
    </row>
    <row r="523" spans="1:40" s="88" customFormat="1" ht="50.1" customHeight="1" x14ac:dyDescent="0.25">
      <c r="A523" s="92" t="s">
        <v>43</v>
      </c>
      <c r="B523" s="92" t="s">
        <v>62</v>
      </c>
      <c r="C523" s="92" t="s">
        <v>136</v>
      </c>
      <c r="D523" s="92" t="s">
        <v>1320</v>
      </c>
      <c r="E523" s="92" t="s">
        <v>1323</v>
      </c>
      <c r="F523" s="93">
        <v>39</v>
      </c>
      <c r="G523" s="94" t="s">
        <v>1324</v>
      </c>
      <c r="H523" s="83" t="str">
        <f>IF(M523&lt;&gt;"",VLOOKUP(M523,LISTAS·PAPP!$U$3:$Z$8,2,FALSE),"")</f>
        <v>GARANTIZAR UNA VIDA DIGNA CON IGUALES OPORTUNIDADES PARA TODAS LAS PERSONAS</v>
      </c>
      <c r="I523" s="85" t="str">
        <f>IF(M523&lt;&gt;"",VLOOKUP(M523,LISTAS·PAPP!$U$3:$Z$8,3,FALSE),"")</f>
        <v>FIN DE LA POBREZA</v>
      </c>
      <c r="J523" s="83" t="str">
        <f>IF(M523&lt;&gt;"",VLOOKUP(M523,LISTAS·PAPP!$U$3:$Z$8,4,FALSE),"")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3" s="83" t="str">
        <f>IF(C523&lt;&gt;"",VLOOKUP(C523,LISTAS·PAPP!$H$3:$O$119,4,FALSE),"")</f>
        <v>280 6110 DIRECCION DISTRITAL-01D01-PARROQUIAS URBANAS(MACHANGARA a BELLAVISTA) Y PARROQUIAS RURALES (NULTI a SAYAUSI)-MIES</v>
      </c>
      <c r="L523" s="85" t="str">
        <f>IF(C523&lt;&gt;"",VLOOKUP(C523,LISTAS·PAPP!$H$3:$O$119,8,FALSE),"")</f>
        <v>02010100 CUENCA</v>
      </c>
      <c r="M523" s="95" t="s">
        <v>1066</v>
      </c>
      <c r="N523" s="92" t="s">
        <v>1096</v>
      </c>
      <c r="O523" s="92" t="s">
        <v>1098</v>
      </c>
      <c r="P523" s="84" t="str">
        <f>IF(N523&lt;&gt;"",VLOOKUP(N523,LISTAS·PAPP!$U$9:$Y$125,5,FALSE),"")</f>
        <v>102800000.0000.383743</v>
      </c>
      <c r="Q523" s="83" t="str">
        <f>IF(O523&lt;&gt;"",VLOOKUP(O523,LISTAS·PAPP!$U$9:$W$125,3,FALSE),"")</f>
        <v>99999999 SIN ORIENTACION DE GASTO</v>
      </c>
      <c r="R523" s="92" t="s">
        <v>1119</v>
      </c>
      <c r="S523" s="173">
        <v>2001</v>
      </c>
      <c r="T523" s="173">
        <v>1</v>
      </c>
      <c r="U523" s="92" t="s">
        <v>372</v>
      </c>
      <c r="V523" s="92" t="s">
        <v>382</v>
      </c>
      <c r="W523" s="94">
        <v>710203</v>
      </c>
      <c r="X523" s="83" t="str">
        <f>IF(ISERROR(VLOOKUP(W523,LISTAS·PAPP!$AJ$3:$AK$903,2,0))," ",VLOOKUP(W523,LISTAS·PAPP!$AJ$3:$AK$903,2,0))</f>
        <v>Decimo Tercer Sueldo</v>
      </c>
      <c r="Y523" s="96">
        <v>27492.16</v>
      </c>
      <c r="Z523" s="97">
        <v>2291.0133333333333</v>
      </c>
      <c r="AA523" s="97">
        <v>2291.0133333333333</v>
      </c>
      <c r="AB523" s="97">
        <v>2291.0133333333333</v>
      </c>
      <c r="AC523" s="97">
        <v>2291.0133333333333</v>
      </c>
      <c r="AD523" s="97">
        <v>2291.0133333333333</v>
      </c>
      <c r="AE523" s="97">
        <v>2291.0133333333333</v>
      </c>
      <c r="AF523" s="97">
        <v>2291.0133333333333</v>
      </c>
      <c r="AG523" s="97">
        <v>2291.0133333333333</v>
      </c>
      <c r="AH523" s="97">
        <v>2291.0133333333333</v>
      </c>
      <c r="AI523" s="97">
        <v>2291.0133333333333</v>
      </c>
      <c r="AJ523" s="97">
        <v>2291.0133333333333</v>
      </c>
      <c r="AK523" s="97">
        <v>2291.0133333333333</v>
      </c>
      <c r="AL523" s="86">
        <f t="shared" si="25"/>
        <v>27492.159999999993</v>
      </c>
      <c r="AM523" s="87" t="str">
        <f t="shared" si="26"/>
        <v>OK</v>
      </c>
      <c r="AN523" s="1" t="str">
        <f t="shared" ref="AN523:AN586" si="27">IF(A523&lt;&gt;"",IF(A523="","Escoger ESTRUCTURA ORGANIZACIONAL;",)&amp;" "&amp;(IF(B523="","Escoger RELACIONAMIENTO INSTITUCIONAL;",)&amp;" "&amp;(IF(C523="","Escoger UNIDADES ADMINISTRATIVAS;",)&amp;" "&amp;(IF(D523="","Colocar COMPONENTE DEL PROYECTO DE INVERSIÓN;",)&amp;" "&amp;(IF(E523="","Colocar ACTIVIDADES DEL PAPP;",)&amp;" "&amp;(IF(F523="","Colocar META DE LA ACTIVIDAD;",)&amp;" "&amp;(IF(G523="","Colocar INDICADOR DE LA META;",)&amp;" "&amp;(IF(H523="","No visualiza PLAN NACIONAL DE DESARROLLO;",)&amp;" "&amp;(IF(I523="","No visualiza PROGRAMA NACIONAL;",)&amp;" "&amp;(IF(J523="","No visualiza OBJETIVO ESTRATEGICO INSTITUCIONAL;",)&amp;" "&amp;(IF(K523="","No visualiza CENTRO GESTOR;",)&amp;" "&amp;(IF(L523="","No visualiza AREA FUNCIONAL;",)&amp;" "&amp;(IF(M523="","Escoger PRODUCTO INSTITUCIONAL;",)&amp;" "&amp;(IF(N523="","Escoger PROYECTO;",)&amp;" "&amp;(IF(O523="","Escoger ACTIVIDAD SINAFIP;",)&amp;" "&amp;(IF(P523="","No visualiza CODIGO UNICO DE PROYECTO;",)&amp;" "&amp;(IF(Q523="","No visualiza POLITICA DE IGUALDAD;",)&amp;" "&amp;(IF(R523="","Escoger FUENTE;",)&amp;" "&amp;(IF(U523="","Escoger NATURALEZA DE GASTO;",)&amp;" "&amp;(IF(V523="","Escoger GRUPO DE GASTO;",)&amp;" "&amp;(IF(W523="","Colocar ITEM PRESUPUESTARIO;",)&amp;" "&amp;(IF(X523="","No visualiza DESCRIPCION ITEM PRESUPUESTARIO;",))))))))))))))))))))))," ")</f>
        <v xml:space="preserve">                     </v>
      </c>
    </row>
    <row r="524" spans="1:40" s="88" customFormat="1" ht="50.1" customHeight="1" x14ac:dyDescent="0.25">
      <c r="A524" s="92" t="s">
        <v>43</v>
      </c>
      <c r="B524" s="92" t="s">
        <v>62</v>
      </c>
      <c r="C524" s="92" t="s">
        <v>136</v>
      </c>
      <c r="D524" s="92" t="s">
        <v>1320</v>
      </c>
      <c r="E524" s="92" t="s">
        <v>1323</v>
      </c>
      <c r="F524" s="93">
        <v>39</v>
      </c>
      <c r="G524" s="94" t="s">
        <v>1324</v>
      </c>
      <c r="H524" s="83" t="str">
        <f>IF(M524&lt;&gt;"",VLOOKUP(M524,LISTAS·PAPP!$U$3:$Z$8,2,FALSE),"")</f>
        <v>GARANTIZAR UNA VIDA DIGNA CON IGUALES OPORTUNIDADES PARA TODAS LAS PERSONAS</v>
      </c>
      <c r="I524" s="85" t="str">
        <f>IF(M524&lt;&gt;"",VLOOKUP(M524,LISTAS·PAPP!$U$3:$Z$8,3,FALSE),"")</f>
        <v>FIN DE LA POBREZA</v>
      </c>
      <c r="J524" s="83" t="str">
        <f>IF(M524&lt;&gt;"",VLOOKUP(M524,LISTAS·PAPP!$U$3:$Z$8,4,FALSE),"")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4" s="83" t="str">
        <f>IF(C524&lt;&gt;"",VLOOKUP(C524,LISTAS·PAPP!$H$3:$O$119,4,FALSE),"")</f>
        <v>280 6110 DIRECCION DISTRITAL-01D01-PARROQUIAS URBANAS(MACHANGARA a BELLAVISTA) Y PARROQUIAS RURALES (NULTI a SAYAUSI)-MIES</v>
      </c>
      <c r="L524" s="85" t="str">
        <f>IF(C524&lt;&gt;"",VLOOKUP(C524,LISTAS·PAPP!$H$3:$O$119,8,FALSE),"")</f>
        <v>02010100 CUENCA</v>
      </c>
      <c r="M524" s="95" t="s">
        <v>1066</v>
      </c>
      <c r="N524" s="92" t="s">
        <v>1096</v>
      </c>
      <c r="O524" s="92" t="s">
        <v>1098</v>
      </c>
      <c r="P524" s="84" t="str">
        <f>IF(N524&lt;&gt;"",VLOOKUP(N524,LISTAS·PAPP!$U$9:$Y$125,5,FALSE),"")</f>
        <v>102800000.0000.383743</v>
      </c>
      <c r="Q524" s="83" t="str">
        <f>IF(O524&lt;&gt;"",VLOOKUP(O524,LISTAS·PAPP!$U$9:$W$125,3,FALSE),"")</f>
        <v>99999999 SIN ORIENTACION DE GASTO</v>
      </c>
      <c r="R524" s="92" t="s">
        <v>1119</v>
      </c>
      <c r="S524" s="173">
        <v>2001</v>
      </c>
      <c r="T524" s="173">
        <v>1</v>
      </c>
      <c r="U524" s="92" t="s">
        <v>372</v>
      </c>
      <c r="V524" s="92" t="s">
        <v>382</v>
      </c>
      <c r="W524" s="94">
        <v>710204</v>
      </c>
      <c r="X524" s="83" t="str">
        <f>IF(ISERROR(VLOOKUP(W524,LISTAS·PAPP!$AJ$3:$AK$903,2,0))," ",VLOOKUP(W524,LISTAS·PAPP!$AJ$3:$AK$903,2,0))</f>
        <v>Decimo Cuarto Sueldo</v>
      </c>
      <c r="Y524" s="96">
        <v>13266.67</v>
      </c>
      <c r="Z524" s="97">
        <v>1105.5558333333333</v>
      </c>
      <c r="AA524" s="97">
        <v>1105.5558333333333</v>
      </c>
      <c r="AB524" s="97">
        <v>1105.5558333333333</v>
      </c>
      <c r="AC524" s="97">
        <v>1105.5558333333333</v>
      </c>
      <c r="AD524" s="97">
        <v>1105.5558333333333</v>
      </c>
      <c r="AE524" s="97">
        <v>1105.5558333333333</v>
      </c>
      <c r="AF524" s="97">
        <v>1105.5558333333333</v>
      </c>
      <c r="AG524" s="97">
        <v>1105.5558333333333</v>
      </c>
      <c r="AH524" s="97">
        <v>1105.5558333333333</v>
      </c>
      <c r="AI524" s="97">
        <v>1105.5558333333333</v>
      </c>
      <c r="AJ524" s="97">
        <v>1105.5558333333333</v>
      </c>
      <c r="AK524" s="97">
        <v>1105.5558333333333</v>
      </c>
      <c r="AL524" s="86">
        <f t="shared" si="25"/>
        <v>13266.670000000004</v>
      </c>
      <c r="AM524" s="87" t="str">
        <f t="shared" si="26"/>
        <v>OK</v>
      </c>
      <c r="AN524" s="1" t="str">
        <f t="shared" si="27"/>
        <v xml:space="preserve">                     </v>
      </c>
    </row>
    <row r="525" spans="1:40" s="88" customFormat="1" ht="50.1" customHeight="1" x14ac:dyDescent="0.25">
      <c r="A525" s="92" t="s">
        <v>43</v>
      </c>
      <c r="B525" s="92" t="s">
        <v>62</v>
      </c>
      <c r="C525" s="92" t="s">
        <v>136</v>
      </c>
      <c r="D525" s="92" t="s">
        <v>1320</v>
      </c>
      <c r="E525" s="92" t="s">
        <v>1323</v>
      </c>
      <c r="F525" s="93">
        <v>39</v>
      </c>
      <c r="G525" s="94" t="s">
        <v>1324</v>
      </c>
      <c r="H525" s="83" t="str">
        <f>IF(M525&lt;&gt;"",VLOOKUP(M525,LISTAS·PAPP!$U$3:$Z$8,2,FALSE),"")</f>
        <v>GARANTIZAR UNA VIDA DIGNA CON IGUALES OPORTUNIDADES PARA TODAS LAS PERSONAS</v>
      </c>
      <c r="I525" s="85" t="str">
        <f>IF(M525&lt;&gt;"",VLOOKUP(M525,LISTAS·PAPP!$U$3:$Z$8,3,FALSE),"")</f>
        <v>FIN DE LA POBREZA</v>
      </c>
      <c r="J525" s="83" t="str">
        <f>IF(M525&lt;&gt;"",VLOOKUP(M525,LISTAS·PAPP!$U$3:$Z$8,4,FALSE),"")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5" s="83" t="str">
        <f>IF(C525&lt;&gt;"",VLOOKUP(C525,LISTAS·PAPP!$H$3:$O$119,4,FALSE),"")</f>
        <v>280 6110 DIRECCION DISTRITAL-01D01-PARROQUIAS URBANAS(MACHANGARA a BELLAVISTA) Y PARROQUIAS RURALES (NULTI a SAYAUSI)-MIES</v>
      </c>
      <c r="L525" s="85" t="str">
        <f>IF(C525&lt;&gt;"",VLOOKUP(C525,LISTAS·PAPP!$H$3:$O$119,8,FALSE),"")</f>
        <v>02010100 CUENCA</v>
      </c>
      <c r="M525" s="95" t="s">
        <v>1066</v>
      </c>
      <c r="N525" s="92" t="s">
        <v>1096</v>
      </c>
      <c r="O525" s="92" t="s">
        <v>1098</v>
      </c>
      <c r="P525" s="84" t="str">
        <f>IF(N525&lt;&gt;"",VLOOKUP(N525,LISTAS·PAPP!$U$9:$Y$125,5,FALSE),"")</f>
        <v>102800000.0000.383743</v>
      </c>
      <c r="Q525" s="83" t="str">
        <f>IF(O525&lt;&gt;"",VLOOKUP(O525,LISTAS·PAPP!$U$9:$W$125,3,FALSE),"")</f>
        <v>99999999 SIN ORIENTACION DE GASTO</v>
      </c>
      <c r="R525" s="92" t="s">
        <v>1119</v>
      </c>
      <c r="S525" s="173">
        <v>2001</v>
      </c>
      <c r="T525" s="173">
        <v>1</v>
      </c>
      <c r="U525" s="92" t="s">
        <v>372</v>
      </c>
      <c r="V525" s="92" t="s">
        <v>382</v>
      </c>
      <c r="W525" s="94">
        <v>710510</v>
      </c>
      <c r="X525" s="83" t="str">
        <f>IF(ISERROR(VLOOKUP(W525,LISTAS·PAPP!$AJ$3:$AK$903,2,0))," ",VLOOKUP(W525,LISTAS·PAPP!$AJ$3:$AK$903,2,0))</f>
        <v>Servicios Personales por Contrato</v>
      </c>
      <c r="Y525" s="96">
        <v>329906</v>
      </c>
      <c r="Z525" s="97">
        <v>27492.166666666668</v>
      </c>
      <c r="AA525" s="97">
        <v>27492.166666666668</v>
      </c>
      <c r="AB525" s="97">
        <v>27492.166666666668</v>
      </c>
      <c r="AC525" s="97">
        <v>27492.166666666668</v>
      </c>
      <c r="AD525" s="97">
        <v>27492.166666666668</v>
      </c>
      <c r="AE525" s="97">
        <v>27492.166666666668</v>
      </c>
      <c r="AF525" s="97">
        <v>27492.166666666668</v>
      </c>
      <c r="AG525" s="97">
        <v>27492.166666666668</v>
      </c>
      <c r="AH525" s="97">
        <v>27492.166666666668</v>
      </c>
      <c r="AI525" s="97">
        <v>27492.166666666668</v>
      </c>
      <c r="AJ525" s="97">
        <v>27492.166666666668</v>
      </c>
      <c r="AK525" s="97">
        <v>27492.166666666668</v>
      </c>
      <c r="AL525" s="86">
        <f t="shared" si="25"/>
        <v>329906</v>
      </c>
      <c r="AM525" s="87" t="str">
        <f t="shared" si="26"/>
        <v>OK</v>
      </c>
      <c r="AN525" s="1" t="str">
        <f t="shared" si="27"/>
        <v xml:space="preserve">                     </v>
      </c>
    </row>
    <row r="526" spans="1:40" s="88" customFormat="1" ht="50.1" customHeight="1" x14ac:dyDescent="0.25">
      <c r="A526" s="92" t="s">
        <v>43</v>
      </c>
      <c r="B526" s="92" t="s">
        <v>62</v>
      </c>
      <c r="C526" s="92" t="s">
        <v>136</v>
      </c>
      <c r="D526" s="92" t="s">
        <v>1320</v>
      </c>
      <c r="E526" s="92" t="s">
        <v>1323</v>
      </c>
      <c r="F526" s="93">
        <v>39</v>
      </c>
      <c r="G526" s="94" t="s">
        <v>1324</v>
      </c>
      <c r="H526" s="83" t="str">
        <f>IF(M526&lt;&gt;"",VLOOKUP(M526,LISTAS·PAPP!$U$3:$Z$8,2,FALSE),"")</f>
        <v>GARANTIZAR UNA VIDA DIGNA CON IGUALES OPORTUNIDADES PARA TODAS LAS PERSONAS</v>
      </c>
      <c r="I526" s="85" t="str">
        <f>IF(M526&lt;&gt;"",VLOOKUP(M526,LISTAS·PAPP!$U$3:$Z$8,3,FALSE),"")</f>
        <v>FIN DE LA POBREZA</v>
      </c>
      <c r="J526" s="83" t="str">
        <f>IF(M526&lt;&gt;"",VLOOKUP(M526,LISTAS·PAPP!$U$3:$Z$8,4,FALSE),"")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6" s="83" t="str">
        <f>IF(C526&lt;&gt;"",VLOOKUP(C526,LISTAS·PAPP!$H$3:$O$119,4,FALSE),"")</f>
        <v>280 6110 DIRECCION DISTRITAL-01D01-PARROQUIAS URBANAS(MACHANGARA a BELLAVISTA) Y PARROQUIAS RURALES (NULTI a SAYAUSI)-MIES</v>
      </c>
      <c r="L526" s="85" t="str">
        <f>IF(C526&lt;&gt;"",VLOOKUP(C526,LISTAS·PAPP!$H$3:$O$119,8,FALSE),"")</f>
        <v>02010100 CUENCA</v>
      </c>
      <c r="M526" s="95" t="s">
        <v>1066</v>
      </c>
      <c r="N526" s="92" t="s">
        <v>1096</v>
      </c>
      <c r="O526" s="92" t="s">
        <v>1098</v>
      </c>
      <c r="P526" s="84" t="str">
        <f>IF(N526&lt;&gt;"",VLOOKUP(N526,LISTAS·PAPP!$U$9:$Y$125,5,FALSE),"")</f>
        <v>102800000.0000.383743</v>
      </c>
      <c r="Q526" s="83" t="str">
        <f>IF(O526&lt;&gt;"",VLOOKUP(O526,LISTAS·PAPP!$U$9:$W$125,3,FALSE),"")</f>
        <v>99999999 SIN ORIENTACION DE GASTO</v>
      </c>
      <c r="R526" s="92" t="s">
        <v>1119</v>
      </c>
      <c r="S526" s="173">
        <v>2001</v>
      </c>
      <c r="T526" s="173">
        <v>1</v>
      </c>
      <c r="U526" s="92" t="s">
        <v>372</v>
      </c>
      <c r="V526" s="92" t="s">
        <v>382</v>
      </c>
      <c r="W526" s="94">
        <v>710601</v>
      </c>
      <c r="X526" s="83" t="str">
        <f>IF(ISERROR(VLOOKUP(W526,LISTAS·PAPP!$AJ$3:$AK$903,2,0))," ",VLOOKUP(W526,LISTAS·PAPP!$AJ$3:$AK$903,2,0))</f>
        <v>Aporte Patronal</v>
      </c>
      <c r="Y526" s="96">
        <v>31835.93</v>
      </c>
      <c r="Z526" s="97">
        <v>2652.9941666666668</v>
      </c>
      <c r="AA526" s="97">
        <v>2652.9941666666668</v>
      </c>
      <c r="AB526" s="97">
        <v>2652.9941666666668</v>
      </c>
      <c r="AC526" s="97">
        <v>2652.9941666666668</v>
      </c>
      <c r="AD526" s="97">
        <v>2652.9941666666668</v>
      </c>
      <c r="AE526" s="97">
        <v>2652.9941666666668</v>
      </c>
      <c r="AF526" s="97">
        <v>2652.9941666666668</v>
      </c>
      <c r="AG526" s="97">
        <v>2652.9941666666668</v>
      </c>
      <c r="AH526" s="97">
        <v>2652.9941666666668</v>
      </c>
      <c r="AI526" s="97">
        <v>2652.9941666666668</v>
      </c>
      <c r="AJ526" s="97">
        <v>2652.9941666666668</v>
      </c>
      <c r="AK526" s="97">
        <v>2652.9941666666668</v>
      </c>
      <c r="AL526" s="86">
        <f t="shared" si="25"/>
        <v>31835.930000000004</v>
      </c>
      <c r="AM526" s="87" t="str">
        <f t="shared" si="26"/>
        <v>OK</v>
      </c>
      <c r="AN526" s="1" t="str">
        <f t="shared" si="27"/>
        <v xml:space="preserve">                     </v>
      </c>
    </row>
    <row r="527" spans="1:40" s="88" customFormat="1" ht="50.1" customHeight="1" x14ac:dyDescent="0.25">
      <c r="A527" s="92" t="s">
        <v>43</v>
      </c>
      <c r="B527" s="92" t="s">
        <v>62</v>
      </c>
      <c r="C527" s="92" t="s">
        <v>136</v>
      </c>
      <c r="D527" s="92" t="s">
        <v>1320</v>
      </c>
      <c r="E527" s="92" t="s">
        <v>1323</v>
      </c>
      <c r="F527" s="93">
        <v>39</v>
      </c>
      <c r="G527" s="94" t="s">
        <v>1324</v>
      </c>
      <c r="H527" s="83" t="str">
        <f>IF(M527&lt;&gt;"",VLOOKUP(M527,LISTAS·PAPP!$U$3:$Z$8,2,FALSE),"")</f>
        <v>GARANTIZAR UNA VIDA DIGNA CON IGUALES OPORTUNIDADES PARA TODAS LAS PERSONAS</v>
      </c>
      <c r="I527" s="85" t="str">
        <f>IF(M527&lt;&gt;"",VLOOKUP(M527,LISTAS·PAPP!$U$3:$Z$8,3,FALSE),"")</f>
        <v>FIN DE LA POBREZA</v>
      </c>
      <c r="J527" s="83" t="str">
        <f>IF(M527&lt;&gt;"",VLOOKUP(M527,LISTAS·PAPP!$U$3:$Z$8,4,FALSE),"")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7" s="83" t="str">
        <f>IF(C527&lt;&gt;"",VLOOKUP(C527,LISTAS·PAPP!$H$3:$O$119,4,FALSE),"")</f>
        <v>280 6110 DIRECCION DISTRITAL-01D01-PARROQUIAS URBANAS(MACHANGARA a BELLAVISTA) Y PARROQUIAS RURALES (NULTI a SAYAUSI)-MIES</v>
      </c>
      <c r="L527" s="85" t="str">
        <f>IF(C527&lt;&gt;"",VLOOKUP(C527,LISTAS·PAPP!$H$3:$O$119,8,FALSE),"")</f>
        <v>02010100 CUENCA</v>
      </c>
      <c r="M527" s="95" t="s">
        <v>1066</v>
      </c>
      <c r="N527" s="92" t="s">
        <v>1096</v>
      </c>
      <c r="O527" s="92" t="s">
        <v>1098</v>
      </c>
      <c r="P527" s="84" t="str">
        <f>IF(N527&lt;&gt;"",VLOOKUP(N527,LISTAS·PAPP!$U$9:$Y$125,5,FALSE),"")</f>
        <v>102800000.0000.383743</v>
      </c>
      <c r="Q527" s="83" t="str">
        <f>IF(O527&lt;&gt;"",VLOOKUP(O527,LISTAS·PAPP!$U$9:$W$125,3,FALSE),"")</f>
        <v>99999999 SIN ORIENTACION DE GASTO</v>
      </c>
      <c r="R527" s="92" t="s">
        <v>1119</v>
      </c>
      <c r="S527" s="173">
        <v>2001</v>
      </c>
      <c r="T527" s="173">
        <v>1</v>
      </c>
      <c r="U527" s="92" t="s">
        <v>372</v>
      </c>
      <c r="V527" s="92" t="s">
        <v>382</v>
      </c>
      <c r="W527" s="94">
        <v>710602</v>
      </c>
      <c r="X527" s="83" t="str">
        <f>IF(ISERROR(VLOOKUP(W527,LISTAS·PAPP!$AJ$3:$AK$903,2,0))," ",VLOOKUP(W527,LISTAS·PAPP!$AJ$3:$AK$903,2,0))</f>
        <v>Fondo de Reserva</v>
      </c>
      <c r="Y527" s="96">
        <v>27492.17</v>
      </c>
      <c r="Z527" s="97">
        <v>2291.0141666666664</v>
      </c>
      <c r="AA527" s="97">
        <v>2291.0141666666664</v>
      </c>
      <c r="AB527" s="97">
        <v>2291.0141666666664</v>
      </c>
      <c r="AC527" s="97">
        <v>2291.0141666666664</v>
      </c>
      <c r="AD527" s="97">
        <v>2291.0141666666664</v>
      </c>
      <c r="AE527" s="97">
        <v>2291.0141666666664</v>
      </c>
      <c r="AF527" s="97">
        <v>2291.0141666666664</v>
      </c>
      <c r="AG527" s="97">
        <v>2291.0141666666664</v>
      </c>
      <c r="AH527" s="97">
        <v>2291.0141666666664</v>
      </c>
      <c r="AI527" s="97">
        <v>2291.0141666666664</v>
      </c>
      <c r="AJ527" s="97">
        <v>2291.0141666666664</v>
      </c>
      <c r="AK527" s="97">
        <v>2291.0141666666664</v>
      </c>
      <c r="AL527" s="86">
        <f t="shared" si="25"/>
        <v>27492.170000000002</v>
      </c>
      <c r="AM527" s="87" t="str">
        <f t="shared" si="26"/>
        <v>OK</v>
      </c>
      <c r="AN527" s="1" t="str">
        <f t="shared" si="27"/>
        <v xml:space="preserve">                     </v>
      </c>
    </row>
    <row r="528" spans="1:40" s="88" customFormat="1" ht="50.1" customHeight="1" x14ac:dyDescent="0.25">
      <c r="A528" s="92" t="s">
        <v>43</v>
      </c>
      <c r="B528" s="92" t="s">
        <v>62</v>
      </c>
      <c r="C528" s="92" t="s">
        <v>137</v>
      </c>
      <c r="D528" s="92" t="s">
        <v>1320</v>
      </c>
      <c r="E528" s="92" t="s">
        <v>1323</v>
      </c>
      <c r="F528" s="93">
        <v>27</v>
      </c>
      <c r="G528" s="94" t="s">
        <v>1324</v>
      </c>
      <c r="H528" s="83" t="str">
        <f>IF(M528&lt;&gt;"",VLOOKUP(M528,LISTAS·PAPP!$U$3:$Z$8,2,FALSE),"")</f>
        <v>GARANTIZAR UNA VIDA DIGNA CON IGUALES OPORTUNIDADES PARA TODAS LAS PERSONAS</v>
      </c>
      <c r="I528" s="85" t="str">
        <f>IF(M528&lt;&gt;"",VLOOKUP(M528,LISTAS·PAPP!$U$3:$Z$8,3,FALSE),"")</f>
        <v>FIN DE LA POBREZA</v>
      </c>
      <c r="J528" s="83" t="str">
        <f>IF(M528&lt;&gt;"",VLOOKUP(M528,LISTAS·PAPP!$U$3:$Z$8,4,FALSE),"")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8" s="83" t="str">
        <f>IF(C528&lt;&gt;"",VLOOKUP(C528,LISTAS·PAPP!$H$3:$O$119,4,FALSE),"")</f>
        <v>280 6210 DIRECCION DISTRITAL-01D04-CHORDELEG-GUALACEO-MIES</v>
      </c>
      <c r="L528" s="85" t="str">
        <f>IF(C528&lt;&gt;"",VLOOKUP(C528,LISTAS·PAPP!$H$3:$O$119,8,FALSE),"")</f>
        <v>02010300 GUALACEO</v>
      </c>
      <c r="M528" s="95" t="s">
        <v>1066</v>
      </c>
      <c r="N528" s="92" t="s">
        <v>1096</v>
      </c>
      <c r="O528" s="92" t="s">
        <v>1098</v>
      </c>
      <c r="P528" s="84" t="str">
        <f>IF(N528&lt;&gt;"",VLOOKUP(N528,LISTAS·PAPP!$U$9:$Y$125,5,FALSE),"")</f>
        <v>102800000.0000.383743</v>
      </c>
      <c r="Q528" s="83" t="str">
        <f>IF(O528&lt;&gt;"",VLOOKUP(O528,LISTAS·PAPP!$U$9:$W$125,3,FALSE),"")</f>
        <v>99999999 SIN ORIENTACION DE GASTO</v>
      </c>
      <c r="R528" s="92" t="s">
        <v>1119</v>
      </c>
      <c r="S528" s="173">
        <v>2001</v>
      </c>
      <c r="T528" s="173">
        <v>1</v>
      </c>
      <c r="U528" s="92" t="s">
        <v>372</v>
      </c>
      <c r="V528" s="92" t="s">
        <v>382</v>
      </c>
      <c r="W528" s="94">
        <v>710203</v>
      </c>
      <c r="X528" s="83" t="str">
        <f>IF(ISERROR(VLOOKUP(W528,LISTAS·PAPP!$AJ$3:$AK$903,2,0))," ",VLOOKUP(W528,LISTAS·PAPP!$AJ$3:$AK$903,2,0))</f>
        <v>Decimo Tercer Sueldo</v>
      </c>
      <c r="Y528" s="96">
        <v>21092.34</v>
      </c>
      <c r="Z528" s="97">
        <v>1757.6949999999999</v>
      </c>
      <c r="AA528" s="97">
        <v>1757.6949999999999</v>
      </c>
      <c r="AB528" s="97">
        <v>1757.6949999999999</v>
      </c>
      <c r="AC528" s="97">
        <v>1757.6949999999999</v>
      </c>
      <c r="AD528" s="97">
        <v>1757.6949999999999</v>
      </c>
      <c r="AE528" s="97">
        <v>1757.6949999999999</v>
      </c>
      <c r="AF528" s="97">
        <v>1757.6949999999999</v>
      </c>
      <c r="AG528" s="97">
        <v>1757.6949999999999</v>
      </c>
      <c r="AH528" s="97">
        <v>1757.6949999999999</v>
      </c>
      <c r="AI528" s="97">
        <v>1757.6949999999999</v>
      </c>
      <c r="AJ528" s="97">
        <v>1757.6949999999999</v>
      </c>
      <c r="AK528" s="97">
        <v>1757.6949999999999</v>
      </c>
      <c r="AL528" s="86">
        <f t="shared" si="25"/>
        <v>21092.34</v>
      </c>
      <c r="AM528" s="87" t="str">
        <f t="shared" si="26"/>
        <v>OK</v>
      </c>
      <c r="AN528" s="1" t="str">
        <f t="shared" si="27"/>
        <v xml:space="preserve">                     </v>
      </c>
    </row>
    <row r="529" spans="1:40" s="88" customFormat="1" ht="50.1" customHeight="1" x14ac:dyDescent="0.25">
      <c r="A529" s="92" t="s">
        <v>43</v>
      </c>
      <c r="B529" s="92" t="s">
        <v>62</v>
      </c>
      <c r="C529" s="92" t="s">
        <v>137</v>
      </c>
      <c r="D529" s="92" t="s">
        <v>1320</v>
      </c>
      <c r="E529" s="92" t="s">
        <v>1323</v>
      </c>
      <c r="F529" s="93">
        <v>27</v>
      </c>
      <c r="G529" s="94" t="s">
        <v>1324</v>
      </c>
      <c r="H529" s="83" t="str">
        <f>IF(M529&lt;&gt;"",VLOOKUP(M529,LISTAS·PAPP!$U$3:$Z$8,2,FALSE),"")</f>
        <v>GARANTIZAR UNA VIDA DIGNA CON IGUALES OPORTUNIDADES PARA TODAS LAS PERSONAS</v>
      </c>
      <c r="I529" s="85" t="str">
        <f>IF(M529&lt;&gt;"",VLOOKUP(M529,LISTAS·PAPP!$U$3:$Z$8,3,FALSE),"")</f>
        <v>FIN DE LA POBREZA</v>
      </c>
      <c r="J529" s="83" t="str">
        <f>IF(M529&lt;&gt;"",VLOOKUP(M529,LISTAS·PAPP!$U$3:$Z$8,4,FALSE),"")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29" s="83" t="str">
        <f>IF(C529&lt;&gt;"",VLOOKUP(C529,LISTAS·PAPP!$H$3:$O$119,4,FALSE),"")</f>
        <v>280 6210 DIRECCION DISTRITAL-01D04-CHORDELEG-GUALACEO-MIES</v>
      </c>
      <c r="L529" s="85" t="str">
        <f>IF(C529&lt;&gt;"",VLOOKUP(C529,LISTAS·PAPP!$H$3:$O$119,8,FALSE),"")</f>
        <v>02010300 GUALACEO</v>
      </c>
      <c r="M529" s="95" t="s">
        <v>1066</v>
      </c>
      <c r="N529" s="92" t="s">
        <v>1096</v>
      </c>
      <c r="O529" s="92" t="s">
        <v>1098</v>
      </c>
      <c r="P529" s="84" t="str">
        <f>IF(N529&lt;&gt;"",VLOOKUP(N529,LISTAS·PAPP!$U$9:$Y$125,5,FALSE),"")</f>
        <v>102800000.0000.383743</v>
      </c>
      <c r="Q529" s="83" t="str">
        <f>IF(O529&lt;&gt;"",VLOOKUP(O529,LISTAS·PAPP!$U$9:$W$125,3,FALSE),"")</f>
        <v>99999999 SIN ORIENTACION DE GASTO</v>
      </c>
      <c r="R529" s="92" t="s">
        <v>1119</v>
      </c>
      <c r="S529" s="173">
        <v>2001</v>
      </c>
      <c r="T529" s="173">
        <v>1</v>
      </c>
      <c r="U529" s="92" t="s">
        <v>372</v>
      </c>
      <c r="V529" s="92" t="s">
        <v>382</v>
      </c>
      <c r="W529" s="94">
        <v>710204</v>
      </c>
      <c r="X529" s="83" t="str">
        <f>IF(ISERROR(VLOOKUP(W529,LISTAS·PAPP!$AJ$3:$AK$903,2,0))," ",VLOOKUP(W529,LISTAS·PAPP!$AJ$3:$AK$903,2,0))</f>
        <v>Decimo Cuarto Sueldo</v>
      </c>
      <c r="Y529" s="96">
        <v>10133.33</v>
      </c>
      <c r="Z529" s="97">
        <v>844.44416666666666</v>
      </c>
      <c r="AA529" s="97">
        <v>844.44416666666666</v>
      </c>
      <c r="AB529" s="97">
        <v>844.44416666666666</v>
      </c>
      <c r="AC529" s="97">
        <v>844.44416666666666</v>
      </c>
      <c r="AD529" s="97">
        <v>844.44416666666666</v>
      </c>
      <c r="AE529" s="97">
        <v>844.44416666666666</v>
      </c>
      <c r="AF529" s="97">
        <v>844.44416666666666</v>
      </c>
      <c r="AG529" s="97">
        <v>844.44416666666666</v>
      </c>
      <c r="AH529" s="97">
        <v>844.44416666666666</v>
      </c>
      <c r="AI529" s="97">
        <v>844.44416666666666</v>
      </c>
      <c r="AJ529" s="97">
        <v>844.44416666666666</v>
      </c>
      <c r="AK529" s="97">
        <v>844.44416666666666</v>
      </c>
      <c r="AL529" s="86">
        <f t="shared" si="25"/>
        <v>10133.329999999996</v>
      </c>
      <c r="AM529" s="87" t="str">
        <f t="shared" si="26"/>
        <v>OK</v>
      </c>
      <c r="AN529" s="1" t="str">
        <f t="shared" si="27"/>
        <v xml:space="preserve">                     </v>
      </c>
    </row>
    <row r="530" spans="1:40" s="88" customFormat="1" ht="50.1" customHeight="1" x14ac:dyDescent="0.25">
      <c r="A530" s="92" t="s">
        <v>43</v>
      </c>
      <c r="B530" s="92" t="s">
        <v>62</v>
      </c>
      <c r="C530" s="92" t="s">
        <v>137</v>
      </c>
      <c r="D530" s="92" t="s">
        <v>1320</v>
      </c>
      <c r="E530" s="92" t="s">
        <v>1323</v>
      </c>
      <c r="F530" s="93">
        <v>27</v>
      </c>
      <c r="G530" s="94" t="s">
        <v>1324</v>
      </c>
      <c r="H530" s="83" t="str">
        <f>IF(M530&lt;&gt;"",VLOOKUP(M530,LISTAS·PAPP!$U$3:$Z$8,2,FALSE),"")</f>
        <v>GARANTIZAR UNA VIDA DIGNA CON IGUALES OPORTUNIDADES PARA TODAS LAS PERSONAS</v>
      </c>
      <c r="I530" s="85" t="str">
        <f>IF(M530&lt;&gt;"",VLOOKUP(M530,LISTAS·PAPP!$U$3:$Z$8,3,FALSE),"")</f>
        <v>FIN DE LA POBREZA</v>
      </c>
      <c r="J530" s="83" t="str">
        <f>IF(M530&lt;&gt;"",VLOOKUP(M530,LISTAS·PAPP!$U$3:$Z$8,4,FALSE),"")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0" s="83" t="str">
        <f>IF(C530&lt;&gt;"",VLOOKUP(C530,LISTAS·PAPP!$H$3:$O$119,4,FALSE),"")</f>
        <v>280 6210 DIRECCION DISTRITAL-01D04-CHORDELEG-GUALACEO-MIES</v>
      </c>
      <c r="L530" s="85" t="str">
        <f>IF(C530&lt;&gt;"",VLOOKUP(C530,LISTAS·PAPP!$H$3:$O$119,8,FALSE),"")</f>
        <v>02010300 GUALACEO</v>
      </c>
      <c r="M530" s="95" t="s">
        <v>1066</v>
      </c>
      <c r="N530" s="92" t="s">
        <v>1096</v>
      </c>
      <c r="O530" s="92" t="s">
        <v>1098</v>
      </c>
      <c r="P530" s="84" t="str">
        <f>IF(N530&lt;&gt;"",VLOOKUP(N530,LISTAS·PAPP!$U$9:$Y$125,5,FALSE),"")</f>
        <v>102800000.0000.383743</v>
      </c>
      <c r="Q530" s="83" t="str">
        <f>IF(O530&lt;&gt;"",VLOOKUP(O530,LISTAS·PAPP!$U$9:$W$125,3,FALSE),"")</f>
        <v>99999999 SIN ORIENTACION DE GASTO</v>
      </c>
      <c r="R530" s="92" t="s">
        <v>1119</v>
      </c>
      <c r="S530" s="173">
        <v>2001</v>
      </c>
      <c r="T530" s="173">
        <v>1</v>
      </c>
      <c r="U530" s="92" t="s">
        <v>372</v>
      </c>
      <c r="V530" s="92" t="s">
        <v>382</v>
      </c>
      <c r="W530" s="94">
        <v>710510</v>
      </c>
      <c r="X530" s="83" t="str">
        <f>IF(ISERROR(VLOOKUP(W530,LISTAS·PAPP!$AJ$3:$AK$903,2,0))," ",VLOOKUP(W530,LISTAS·PAPP!$AJ$3:$AK$903,2,0))</f>
        <v>Servicios Personales por Contrato</v>
      </c>
      <c r="Y530" s="96">
        <v>253108</v>
      </c>
      <c r="Z530" s="97">
        <v>21092.333333333332</v>
      </c>
      <c r="AA530" s="97">
        <v>21092.333333333332</v>
      </c>
      <c r="AB530" s="97">
        <v>21092.333333333332</v>
      </c>
      <c r="AC530" s="97">
        <v>21092.333333333332</v>
      </c>
      <c r="AD530" s="97">
        <v>21092.333333333332</v>
      </c>
      <c r="AE530" s="97">
        <v>21092.333333333332</v>
      </c>
      <c r="AF530" s="97">
        <v>21092.333333333332</v>
      </c>
      <c r="AG530" s="97">
        <v>21092.333333333332</v>
      </c>
      <c r="AH530" s="97">
        <v>21092.333333333332</v>
      </c>
      <c r="AI530" s="97">
        <v>21092.333333333332</v>
      </c>
      <c r="AJ530" s="97">
        <v>21092.333333333332</v>
      </c>
      <c r="AK530" s="97">
        <v>21092.333333333332</v>
      </c>
      <c r="AL530" s="86">
        <f t="shared" si="25"/>
        <v>253108.00000000003</v>
      </c>
      <c r="AM530" s="87" t="str">
        <f t="shared" si="26"/>
        <v>OK</v>
      </c>
      <c r="AN530" s="1" t="str">
        <f t="shared" si="27"/>
        <v xml:space="preserve">                     </v>
      </c>
    </row>
    <row r="531" spans="1:40" s="88" customFormat="1" ht="50.1" customHeight="1" x14ac:dyDescent="0.25">
      <c r="A531" s="92" t="s">
        <v>43</v>
      </c>
      <c r="B531" s="92" t="s">
        <v>62</v>
      </c>
      <c r="C531" s="92" t="s">
        <v>137</v>
      </c>
      <c r="D531" s="92" t="s">
        <v>1320</v>
      </c>
      <c r="E531" s="92" t="s">
        <v>1323</v>
      </c>
      <c r="F531" s="93">
        <v>27</v>
      </c>
      <c r="G531" s="94" t="s">
        <v>1324</v>
      </c>
      <c r="H531" s="83" t="str">
        <f>IF(M531&lt;&gt;"",VLOOKUP(M531,LISTAS·PAPP!$U$3:$Z$8,2,FALSE),"")</f>
        <v>GARANTIZAR UNA VIDA DIGNA CON IGUALES OPORTUNIDADES PARA TODAS LAS PERSONAS</v>
      </c>
      <c r="I531" s="85" t="str">
        <f>IF(M531&lt;&gt;"",VLOOKUP(M531,LISTAS·PAPP!$U$3:$Z$8,3,FALSE),"")</f>
        <v>FIN DE LA POBREZA</v>
      </c>
      <c r="J531" s="83" t="str">
        <f>IF(M531&lt;&gt;"",VLOOKUP(M531,LISTAS·PAPP!$U$3:$Z$8,4,FALSE),"")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1" s="83" t="str">
        <f>IF(C531&lt;&gt;"",VLOOKUP(C531,LISTAS·PAPP!$H$3:$O$119,4,FALSE),"")</f>
        <v>280 6210 DIRECCION DISTRITAL-01D04-CHORDELEG-GUALACEO-MIES</v>
      </c>
      <c r="L531" s="85" t="str">
        <f>IF(C531&lt;&gt;"",VLOOKUP(C531,LISTAS·PAPP!$H$3:$O$119,8,FALSE),"")</f>
        <v>02010300 GUALACEO</v>
      </c>
      <c r="M531" s="95" t="s">
        <v>1066</v>
      </c>
      <c r="N531" s="92" t="s">
        <v>1096</v>
      </c>
      <c r="O531" s="92" t="s">
        <v>1098</v>
      </c>
      <c r="P531" s="84" t="str">
        <f>IF(N531&lt;&gt;"",VLOOKUP(N531,LISTAS·PAPP!$U$9:$Y$125,5,FALSE),"")</f>
        <v>102800000.0000.383743</v>
      </c>
      <c r="Q531" s="83" t="str">
        <f>IF(O531&lt;&gt;"",VLOOKUP(O531,LISTAS·PAPP!$U$9:$W$125,3,FALSE),"")</f>
        <v>99999999 SIN ORIENTACION DE GASTO</v>
      </c>
      <c r="R531" s="92" t="s">
        <v>1119</v>
      </c>
      <c r="S531" s="173">
        <v>2001</v>
      </c>
      <c r="T531" s="173">
        <v>1</v>
      </c>
      <c r="U531" s="92" t="s">
        <v>372</v>
      </c>
      <c r="V531" s="92" t="s">
        <v>382</v>
      </c>
      <c r="W531" s="94">
        <v>710601</v>
      </c>
      <c r="X531" s="83" t="str">
        <f>IF(ISERROR(VLOOKUP(W531,LISTAS·PAPP!$AJ$3:$AK$903,2,0))," ",VLOOKUP(W531,LISTAS·PAPP!$AJ$3:$AK$903,2,0))</f>
        <v>Aporte Patronal</v>
      </c>
      <c r="Y531" s="96">
        <v>24424.92</v>
      </c>
      <c r="Z531" s="97">
        <v>2035.4099999999999</v>
      </c>
      <c r="AA531" s="97">
        <v>2035.4099999999999</v>
      </c>
      <c r="AB531" s="97">
        <v>2035.4099999999999</v>
      </c>
      <c r="AC531" s="97">
        <v>2035.4099999999999</v>
      </c>
      <c r="AD531" s="97">
        <v>2035.4099999999999</v>
      </c>
      <c r="AE531" s="97">
        <v>2035.4099999999999</v>
      </c>
      <c r="AF531" s="97">
        <v>2035.4099999999999</v>
      </c>
      <c r="AG531" s="97">
        <v>2035.4099999999999</v>
      </c>
      <c r="AH531" s="97">
        <v>2035.4099999999999</v>
      </c>
      <c r="AI531" s="97">
        <v>2035.4099999999999</v>
      </c>
      <c r="AJ531" s="97">
        <v>2035.4099999999999</v>
      </c>
      <c r="AK531" s="97">
        <v>2035.4099999999999</v>
      </c>
      <c r="AL531" s="86">
        <f t="shared" si="25"/>
        <v>24424.92</v>
      </c>
      <c r="AM531" s="87" t="str">
        <f t="shared" si="26"/>
        <v>OK</v>
      </c>
      <c r="AN531" s="1" t="str">
        <f t="shared" si="27"/>
        <v xml:space="preserve">                     </v>
      </c>
    </row>
    <row r="532" spans="1:40" s="88" customFormat="1" ht="50.1" customHeight="1" x14ac:dyDescent="0.25">
      <c r="A532" s="92" t="s">
        <v>43</v>
      </c>
      <c r="B532" s="92" t="s">
        <v>62</v>
      </c>
      <c r="C532" s="92" t="s">
        <v>137</v>
      </c>
      <c r="D532" s="92" t="s">
        <v>1320</v>
      </c>
      <c r="E532" s="92" t="s">
        <v>1323</v>
      </c>
      <c r="F532" s="93">
        <v>27</v>
      </c>
      <c r="G532" s="94" t="s">
        <v>1324</v>
      </c>
      <c r="H532" s="83" t="str">
        <f>IF(M532&lt;&gt;"",VLOOKUP(M532,LISTAS·PAPP!$U$3:$Z$8,2,FALSE),"")</f>
        <v>GARANTIZAR UNA VIDA DIGNA CON IGUALES OPORTUNIDADES PARA TODAS LAS PERSONAS</v>
      </c>
      <c r="I532" s="85" t="str">
        <f>IF(M532&lt;&gt;"",VLOOKUP(M532,LISTAS·PAPP!$U$3:$Z$8,3,FALSE),"")</f>
        <v>FIN DE LA POBREZA</v>
      </c>
      <c r="J532" s="83" t="str">
        <f>IF(M532&lt;&gt;"",VLOOKUP(M532,LISTAS·PAPP!$U$3:$Z$8,4,FALSE),"")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2" s="83" t="str">
        <f>IF(C532&lt;&gt;"",VLOOKUP(C532,LISTAS·PAPP!$H$3:$O$119,4,FALSE),"")</f>
        <v>280 6210 DIRECCION DISTRITAL-01D04-CHORDELEG-GUALACEO-MIES</v>
      </c>
      <c r="L532" s="85" t="str">
        <f>IF(C532&lt;&gt;"",VLOOKUP(C532,LISTAS·PAPP!$H$3:$O$119,8,FALSE),"")</f>
        <v>02010300 GUALACEO</v>
      </c>
      <c r="M532" s="95" t="s">
        <v>1066</v>
      </c>
      <c r="N532" s="92" t="s">
        <v>1096</v>
      </c>
      <c r="O532" s="92" t="s">
        <v>1098</v>
      </c>
      <c r="P532" s="84" t="str">
        <f>IF(N532&lt;&gt;"",VLOOKUP(N532,LISTAS·PAPP!$U$9:$Y$125,5,FALSE),"")</f>
        <v>102800000.0000.383743</v>
      </c>
      <c r="Q532" s="83" t="str">
        <f>IF(O532&lt;&gt;"",VLOOKUP(O532,LISTAS·PAPP!$U$9:$W$125,3,FALSE),"")</f>
        <v>99999999 SIN ORIENTACION DE GASTO</v>
      </c>
      <c r="R532" s="92" t="s">
        <v>1119</v>
      </c>
      <c r="S532" s="173">
        <v>2001</v>
      </c>
      <c r="T532" s="173">
        <v>1</v>
      </c>
      <c r="U532" s="92" t="s">
        <v>372</v>
      </c>
      <c r="V532" s="92" t="s">
        <v>382</v>
      </c>
      <c r="W532" s="94">
        <v>710602</v>
      </c>
      <c r="X532" s="83" t="str">
        <f>IF(ISERROR(VLOOKUP(W532,LISTAS·PAPP!$AJ$3:$AK$903,2,0))," ",VLOOKUP(W532,LISTAS·PAPP!$AJ$3:$AK$903,2,0))</f>
        <v>Fondo de Reserva</v>
      </c>
      <c r="Y532" s="96">
        <v>21092.33</v>
      </c>
      <c r="Z532" s="97">
        <v>1757.6941666666669</v>
      </c>
      <c r="AA532" s="97">
        <v>1757.6941666666669</v>
      </c>
      <c r="AB532" s="97">
        <v>1757.6941666666669</v>
      </c>
      <c r="AC532" s="97">
        <v>1757.6941666666669</v>
      </c>
      <c r="AD532" s="97">
        <v>1757.6941666666669</v>
      </c>
      <c r="AE532" s="97">
        <v>1757.6941666666669</v>
      </c>
      <c r="AF532" s="97">
        <v>1757.6941666666669</v>
      </c>
      <c r="AG532" s="97">
        <v>1757.6941666666669</v>
      </c>
      <c r="AH532" s="97">
        <v>1757.6941666666669</v>
      </c>
      <c r="AI532" s="97">
        <v>1757.6941666666669</v>
      </c>
      <c r="AJ532" s="97">
        <v>1757.6941666666669</v>
      </c>
      <c r="AK532" s="97">
        <v>1757.6941666666669</v>
      </c>
      <c r="AL532" s="86">
        <f t="shared" si="25"/>
        <v>21092.33</v>
      </c>
      <c r="AM532" s="87" t="str">
        <f t="shared" si="26"/>
        <v>OK</v>
      </c>
      <c r="AN532" s="1" t="str">
        <f t="shared" si="27"/>
        <v xml:space="preserve">                     </v>
      </c>
    </row>
    <row r="533" spans="1:40" s="88" customFormat="1" ht="50.1" customHeight="1" x14ac:dyDescent="0.25">
      <c r="A533" s="92" t="s">
        <v>43</v>
      </c>
      <c r="B533" s="92" t="s">
        <v>62</v>
      </c>
      <c r="C533" s="92" t="s">
        <v>138</v>
      </c>
      <c r="D533" s="92" t="s">
        <v>1320</v>
      </c>
      <c r="E533" s="92" t="s">
        <v>1323</v>
      </c>
      <c r="F533" s="93">
        <v>56</v>
      </c>
      <c r="G533" s="94" t="s">
        <v>1324</v>
      </c>
      <c r="H533" s="83" t="str">
        <f>IF(M533&lt;&gt;"",VLOOKUP(M533,LISTAS·PAPP!$U$3:$Z$8,2,FALSE),"")</f>
        <v>GARANTIZAR UNA VIDA DIGNA CON IGUALES OPORTUNIDADES PARA TODAS LAS PERSONAS</v>
      </c>
      <c r="I533" s="85" t="str">
        <f>IF(M533&lt;&gt;"",VLOOKUP(M533,LISTAS·PAPP!$U$3:$Z$8,3,FALSE),"")</f>
        <v>FIN DE LA POBREZA</v>
      </c>
      <c r="J533" s="83" t="str">
        <f>IF(M533&lt;&gt;"",VLOOKUP(M533,LISTAS·PAPP!$U$3:$Z$8,4,FALSE),"")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3" s="83" t="str">
        <f>IF(C533&lt;&gt;"",VLOOKUP(C533,LISTAS·PAPP!$H$3:$O$119,4,FALSE),"")</f>
        <v>280 6310 DIRECCION DISTRITAL-03D01-AZOGUES-BILIAN-DELEG-MIES</v>
      </c>
      <c r="L533" s="85" t="str">
        <f>IF(C533&lt;&gt;"",VLOOKUP(C533,LISTAS·PAPP!$H$3:$O$119,8,FALSE),"")</f>
        <v>02030100 AZOGUES</v>
      </c>
      <c r="M533" s="95" t="s">
        <v>1066</v>
      </c>
      <c r="N533" s="92" t="s">
        <v>1096</v>
      </c>
      <c r="O533" s="92" t="s">
        <v>1098</v>
      </c>
      <c r="P533" s="84" t="str">
        <f>IF(N533&lt;&gt;"",VLOOKUP(N533,LISTAS·PAPP!$U$9:$Y$125,5,FALSE),"")</f>
        <v>102800000.0000.383743</v>
      </c>
      <c r="Q533" s="83" t="str">
        <f>IF(O533&lt;&gt;"",VLOOKUP(O533,LISTAS·PAPP!$U$9:$W$125,3,FALSE),"")</f>
        <v>99999999 SIN ORIENTACION DE GASTO</v>
      </c>
      <c r="R533" s="92" t="s">
        <v>1119</v>
      </c>
      <c r="S533" s="173">
        <v>2001</v>
      </c>
      <c r="T533" s="173">
        <v>1</v>
      </c>
      <c r="U533" s="92" t="s">
        <v>372</v>
      </c>
      <c r="V533" s="92" t="s">
        <v>382</v>
      </c>
      <c r="W533" s="94">
        <v>710203</v>
      </c>
      <c r="X533" s="83" t="str">
        <f>IF(ISERROR(VLOOKUP(W533,LISTAS·PAPP!$AJ$3:$AK$903,2,0))," ",VLOOKUP(W533,LISTAS·PAPP!$AJ$3:$AK$903,2,0))</f>
        <v>Decimo Tercer Sueldo</v>
      </c>
      <c r="Y533" s="96">
        <v>43423.66</v>
      </c>
      <c r="Z533" s="97">
        <v>3618.6383333333338</v>
      </c>
      <c r="AA533" s="97">
        <v>3618.6383333333338</v>
      </c>
      <c r="AB533" s="97">
        <v>3618.6383333333338</v>
      </c>
      <c r="AC533" s="97">
        <v>3618.6383333333338</v>
      </c>
      <c r="AD533" s="97">
        <v>3618.6383333333338</v>
      </c>
      <c r="AE533" s="97">
        <v>3618.6383333333338</v>
      </c>
      <c r="AF533" s="97">
        <v>3618.6383333333338</v>
      </c>
      <c r="AG533" s="97">
        <v>3618.6383333333338</v>
      </c>
      <c r="AH533" s="97">
        <v>3618.6383333333338</v>
      </c>
      <c r="AI533" s="97">
        <v>3618.6383333333338</v>
      </c>
      <c r="AJ533" s="97">
        <v>3618.6383333333338</v>
      </c>
      <c r="AK533" s="97">
        <v>3618.6383333333338</v>
      </c>
      <c r="AL533" s="86">
        <f t="shared" si="25"/>
        <v>43423.66</v>
      </c>
      <c r="AM533" s="87" t="str">
        <f t="shared" si="26"/>
        <v>OK</v>
      </c>
      <c r="AN533" s="1" t="str">
        <f t="shared" si="27"/>
        <v xml:space="preserve">                     </v>
      </c>
    </row>
    <row r="534" spans="1:40" s="88" customFormat="1" ht="50.1" customHeight="1" x14ac:dyDescent="0.25">
      <c r="A534" s="92" t="s">
        <v>43</v>
      </c>
      <c r="B534" s="92" t="s">
        <v>62</v>
      </c>
      <c r="C534" s="92" t="s">
        <v>138</v>
      </c>
      <c r="D534" s="92" t="s">
        <v>1320</v>
      </c>
      <c r="E534" s="92" t="s">
        <v>1323</v>
      </c>
      <c r="F534" s="93">
        <v>56</v>
      </c>
      <c r="G534" s="94" t="s">
        <v>1324</v>
      </c>
      <c r="H534" s="83" t="str">
        <f>IF(M534&lt;&gt;"",VLOOKUP(M534,LISTAS·PAPP!$U$3:$Z$8,2,FALSE),"")</f>
        <v>GARANTIZAR UNA VIDA DIGNA CON IGUALES OPORTUNIDADES PARA TODAS LAS PERSONAS</v>
      </c>
      <c r="I534" s="85" t="str">
        <f>IF(M534&lt;&gt;"",VLOOKUP(M534,LISTAS·PAPP!$U$3:$Z$8,3,FALSE),"")</f>
        <v>FIN DE LA POBREZA</v>
      </c>
      <c r="J534" s="83" t="str">
        <f>IF(M534&lt;&gt;"",VLOOKUP(M534,LISTAS·PAPP!$U$3:$Z$8,4,FALSE),"")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4" s="83" t="str">
        <f>IF(C534&lt;&gt;"",VLOOKUP(C534,LISTAS·PAPP!$H$3:$O$119,4,FALSE),"")</f>
        <v>280 6310 DIRECCION DISTRITAL-03D01-AZOGUES-BILIAN-DELEG-MIES</v>
      </c>
      <c r="L534" s="85" t="str">
        <f>IF(C534&lt;&gt;"",VLOOKUP(C534,LISTAS·PAPP!$H$3:$O$119,8,FALSE),"")</f>
        <v>02030100 AZOGUES</v>
      </c>
      <c r="M534" s="95" t="s">
        <v>1066</v>
      </c>
      <c r="N534" s="92" t="s">
        <v>1096</v>
      </c>
      <c r="O534" s="92" t="s">
        <v>1098</v>
      </c>
      <c r="P534" s="84" t="str">
        <f>IF(N534&lt;&gt;"",VLOOKUP(N534,LISTAS·PAPP!$U$9:$Y$125,5,FALSE),"")</f>
        <v>102800000.0000.383743</v>
      </c>
      <c r="Q534" s="83" t="str">
        <f>IF(O534&lt;&gt;"",VLOOKUP(O534,LISTAS·PAPP!$U$9:$W$125,3,FALSE),"")</f>
        <v>99999999 SIN ORIENTACION DE GASTO</v>
      </c>
      <c r="R534" s="92" t="s">
        <v>1119</v>
      </c>
      <c r="S534" s="173">
        <v>2001</v>
      </c>
      <c r="T534" s="173">
        <v>1</v>
      </c>
      <c r="U534" s="92" t="s">
        <v>372</v>
      </c>
      <c r="V534" s="92" t="s">
        <v>382</v>
      </c>
      <c r="W534" s="94">
        <v>710204</v>
      </c>
      <c r="X534" s="83" t="str">
        <f>IF(ISERROR(VLOOKUP(W534,LISTAS·PAPP!$AJ$3:$AK$903,2,0))," ",VLOOKUP(W534,LISTAS·PAPP!$AJ$3:$AK$903,2,0))</f>
        <v>Decimo Cuarto Sueldo</v>
      </c>
      <c r="Y534" s="96">
        <v>21066.67</v>
      </c>
      <c r="Z534" s="97">
        <v>1755.5558333333331</v>
      </c>
      <c r="AA534" s="97">
        <v>1755.5558333333331</v>
      </c>
      <c r="AB534" s="97">
        <v>1755.5558333333331</v>
      </c>
      <c r="AC534" s="97">
        <v>1755.5558333333331</v>
      </c>
      <c r="AD534" s="97">
        <v>1755.5558333333331</v>
      </c>
      <c r="AE534" s="97">
        <v>1755.5558333333331</v>
      </c>
      <c r="AF534" s="97">
        <v>1755.5558333333331</v>
      </c>
      <c r="AG534" s="97">
        <v>1755.5558333333331</v>
      </c>
      <c r="AH534" s="97">
        <v>1755.5558333333331</v>
      </c>
      <c r="AI534" s="97">
        <v>1755.5558333333331</v>
      </c>
      <c r="AJ534" s="97">
        <v>1755.5558333333331</v>
      </c>
      <c r="AK534" s="97">
        <v>1755.5558333333331</v>
      </c>
      <c r="AL534" s="86">
        <f t="shared" si="25"/>
        <v>21066.67</v>
      </c>
      <c r="AM534" s="87" t="str">
        <f t="shared" si="26"/>
        <v>OK</v>
      </c>
      <c r="AN534" s="1" t="str">
        <f t="shared" si="27"/>
        <v xml:space="preserve">                     </v>
      </c>
    </row>
    <row r="535" spans="1:40" s="88" customFormat="1" ht="50.1" customHeight="1" x14ac:dyDescent="0.25">
      <c r="A535" s="92" t="s">
        <v>43</v>
      </c>
      <c r="B535" s="92" t="s">
        <v>62</v>
      </c>
      <c r="C535" s="92" t="s">
        <v>138</v>
      </c>
      <c r="D535" s="92" t="s">
        <v>1320</v>
      </c>
      <c r="E535" s="92" t="s">
        <v>1323</v>
      </c>
      <c r="F535" s="93">
        <v>56</v>
      </c>
      <c r="G535" s="94" t="s">
        <v>1324</v>
      </c>
      <c r="H535" s="83" t="str">
        <f>IF(M535&lt;&gt;"",VLOOKUP(M535,LISTAS·PAPP!$U$3:$Z$8,2,FALSE),"")</f>
        <v>GARANTIZAR UNA VIDA DIGNA CON IGUALES OPORTUNIDADES PARA TODAS LAS PERSONAS</v>
      </c>
      <c r="I535" s="85" t="str">
        <f>IF(M535&lt;&gt;"",VLOOKUP(M535,LISTAS·PAPP!$U$3:$Z$8,3,FALSE),"")</f>
        <v>FIN DE LA POBREZA</v>
      </c>
      <c r="J535" s="83" t="str">
        <f>IF(M535&lt;&gt;"",VLOOKUP(M535,LISTAS·PAPP!$U$3:$Z$8,4,FALSE),"")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5" s="83" t="str">
        <f>IF(C535&lt;&gt;"",VLOOKUP(C535,LISTAS·PAPP!$H$3:$O$119,4,FALSE),"")</f>
        <v>280 6310 DIRECCION DISTRITAL-03D01-AZOGUES-BILIAN-DELEG-MIES</v>
      </c>
      <c r="L535" s="85" t="str">
        <f>IF(C535&lt;&gt;"",VLOOKUP(C535,LISTAS·PAPP!$H$3:$O$119,8,FALSE),"")</f>
        <v>02030100 AZOGUES</v>
      </c>
      <c r="M535" s="95" t="s">
        <v>1066</v>
      </c>
      <c r="N535" s="92" t="s">
        <v>1096</v>
      </c>
      <c r="O535" s="92" t="s">
        <v>1098</v>
      </c>
      <c r="P535" s="84" t="str">
        <f>IF(N535&lt;&gt;"",VLOOKUP(N535,LISTAS·PAPP!$U$9:$Y$125,5,FALSE),"")</f>
        <v>102800000.0000.383743</v>
      </c>
      <c r="Q535" s="83" t="str">
        <f>IF(O535&lt;&gt;"",VLOOKUP(O535,LISTAS·PAPP!$U$9:$W$125,3,FALSE),"")</f>
        <v>99999999 SIN ORIENTACION DE GASTO</v>
      </c>
      <c r="R535" s="92" t="s">
        <v>1119</v>
      </c>
      <c r="S535" s="173">
        <v>2001</v>
      </c>
      <c r="T535" s="173">
        <v>1</v>
      </c>
      <c r="U535" s="92" t="s">
        <v>372</v>
      </c>
      <c r="V535" s="92" t="s">
        <v>382</v>
      </c>
      <c r="W535" s="94">
        <v>710510</v>
      </c>
      <c r="X535" s="83" t="str">
        <f>IF(ISERROR(VLOOKUP(W535,LISTAS·PAPP!$AJ$3:$AK$903,2,0))," ",VLOOKUP(W535,LISTAS·PAPP!$AJ$3:$AK$903,2,0))</f>
        <v>Servicios Personales por Contrato</v>
      </c>
      <c r="Y535" s="96">
        <v>521084</v>
      </c>
      <c r="Z535" s="97">
        <v>43423.666666666664</v>
      </c>
      <c r="AA535" s="97">
        <v>43423.666666666664</v>
      </c>
      <c r="AB535" s="97">
        <v>43423.666666666664</v>
      </c>
      <c r="AC535" s="97">
        <v>43423.666666666664</v>
      </c>
      <c r="AD535" s="97">
        <v>43423.666666666664</v>
      </c>
      <c r="AE535" s="97">
        <v>43423.666666666664</v>
      </c>
      <c r="AF535" s="97">
        <v>43423.666666666664</v>
      </c>
      <c r="AG535" s="97">
        <v>43423.666666666664</v>
      </c>
      <c r="AH535" s="97">
        <v>43423.666666666664</v>
      </c>
      <c r="AI535" s="97">
        <v>43423.666666666664</v>
      </c>
      <c r="AJ535" s="97">
        <v>43423.666666666664</v>
      </c>
      <c r="AK535" s="97">
        <v>43423.666666666664</v>
      </c>
      <c r="AL535" s="86">
        <f t="shared" si="25"/>
        <v>521084.00000000006</v>
      </c>
      <c r="AM535" s="87" t="str">
        <f t="shared" si="26"/>
        <v>OK</v>
      </c>
      <c r="AN535" s="1" t="str">
        <f t="shared" si="27"/>
        <v xml:space="preserve">                     </v>
      </c>
    </row>
    <row r="536" spans="1:40" s="88" customFormat="1" ht="50.1" customHeight="1" x14ac:dyDescent="0.25">
      <c r="A536" s="92" t="s">
        <v>43</v>
      </c>
      <c r="B536" s="92" t="s">
        <v>62</v>
      </c>
      <c r="C536" s="92" t="s">
        <v>138</v>
      </c>
      <c r="D536" s="92" t="s">
        <v>1320</v>
      </c>
      <c r="E536" s="92" t="s">
        <v>1323</v>
      </c>
      <c r="F536" s="93">
        <v>56</v>
      </c>
      <c r="G536" s="94" t="s">
        <v>1324</v>
      </c>
      <c r="H536" s="83" t="str">
        <f>IF(M536&lt;&gt;"",VLOOKUP(M536,LISTAS·PAPP!$U$3:$Z$8,2,FALSE),"")</f>
        <v>GARANTIZAR UNA VIDA DIGNA CON IGUALES OPORTUNIDADES PARA TODAS LAS PERSONAS</v>
      </c>
      <c r="I536" s="85" t="str">
        <f>IF(M536&lt;&gt;"",VLOOKUP(M536,LISTAS·PAPP!$U$3:$Z$8,3,FALSE),"")</f>
        <v>FIN DE LA POBREZA</v>
      </c>
      <c r="J536" s="83" t="str">
        <f>IF(M536&lt;&gt;"",VLOOKUP(M536,LISTAS·PAPP!$U$3:$Z$8,4,FALSE),"")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6" s="83" t="str">
        <f>IF(C536&lt;&gt;"",VLOOKUP(C536,LISTAS·PAPP!$H$3:$O$119,4,FALSE),"")</f>
        <v>280 6310 DIRECCION DISTRITAL-03D01-AZOGUES-BILIAN-DELEG-MIES</v>
      </c>
      <c r="L536" s="85" t="str">
        <f>IF(C536&lt;&gt;"",VLOOKUP(C536,LISTAS·PAPP!$H$3:$O$119,8,FALSE),"")</f>
        <v>02030100 AZOGUES</v>
      </c>
      <c r="M536" s="95" t="s">
        <v>1066</v>
      </c>
      <c r="N536" s="92" t="s">
        <v>1096</v>
      </c>
      <c r="O536" s="92" t="s">
        <v>1098</v>
      </c>
      <c r="P536" s="84" t="str">
        <f>IF(N536&lt;&gt;"",VLOOKUP(N536,LISTAS·PAPP!$U$9:$Y$125,5,FALSE),"")</f>
        <v>102800000.0000.383743</v>
      </c>
      <c r="Q536" s="83" t="str">
        <f>IF(O536&lt;&gt;"",VLOOKUP(O536,LISTAS·PAPP!$U$9:$W$125,3,FALSE),"")</f>
        <v>99999999 SIN ORIENTACION DE GASTO</v>
      </c>
      <c r="R536" s="92" t="s">
        <v>1119</v>
      </c>
      <c r="S536" s="173">
        <v>2001</v>
      </c>
      <c r="T536" s="173">
        <v>1</v>
      </c>
      <c r="U536" s="92" t="s">
        <v>372</v>
      </c>
      <c r="V536" s="92" t="s">
        <v>382</v>
      </c>
      <c r="W536" s="94">
        <v>710601</v>
      </c>
      <c r="X536" s="83" t="str">
        <f>IF(ISERROR(VLOOKUP(W536,LISTAS·PAPP!$AJ$3:$AK$903,2,0))," ",VLOOKUP(W536,LISTAS·PAPP!$AJ$3:$AK$903,2,0))</f>
        <v>Aporte Patronal</v>
      </c>
      <c r="Y536" s="96">
        <v>50284.61</v>
      </c>
      <c r="Z536" s="97">
        <v>4190.3841666666667</v>
      </c>
      <c r="AA536" s="97">
        <v>4190.3841666666667</v>
      </c>
      <c r="AB536" s="97">
        <v>4190.3841666666667</v>
      </c>
      <c r="AC536" s="97">
        <v>4190.3841666666667</v>
      </c>
      <c r="AD536" s="97">
        <v>4190.3841666666667</v>
      </c>
      <c r="AE536" s="97">
        <v>4190.3841666666667</v>
      </c>
      <c r="AF536" s="97">
        <v>4190.3841666666667</v>
      </c>
      <c r="AG536" s="97">
        <v>4190.3841666666667</v>
      </c>
      <c r="AH536" s="97">
        <v>4190.3841666666667</v>
      </c>
      <c r="AI536" s="97">
        <v>4190.3841666666667</v>
      </c>
      <c r="AJ536" s="97">
        <v>4190.3841666666667</v>
      </c>
      <c r="AK536" s="97">
        <v>4190.3841666666667</v>
      </c>
      <c r="AL536" s="86">
        <f t="shared" si="25"/>
        <v>50284.610000000015</v>
      </c>
      <c r="AM536" s="87" t="str">
        <f t="shared" si="26"/>
        <v>OK</v>
      </c>
      <c r="AN536" s="1" t="str">
        <f t="shared" si="27"/>
        <v xml:space="preserve">                     </v>
      </c>
    </row>
    <row r="537" spans="1:40" s="88" customFormat="1" ht="50.1" customHeight="1" x14ac:dyDescent="0.25">
      <c r="A537" s="92" t="s">
        <v>43</v>
      </c>
      <c r="B537" s="92" t="s">
        <v>62</v>
      </c>
      <c r="C537" s="92" t="s">
        <v>138</v>
      </c>
      <c r="D537" s="92" t="s">
        <v>1320</v>
      </c>
      <c r="E537" s="92" t="s">
        <v>1323</v>
      </c>
      <c r="F537" s="93">
        <v>56</v>
      </c>
      <c r="G537" s="94" t="s">
        <v>1324</v>
      </c>
      <c r="H537" s="83" t="str">
        <f>IF(M537&lt;&gt;"",VLOOKUP(M537,LISTAS·PAPP!$U$3:$Z$8,2,FALSE),"")</f>
        <v>GARANTIZAR UNA VIDA DIGNA CON IGUALES OPORTUNIDADES PARA TODAS LAS PERSONAS</v>
      </c>
      <c r="I537" s="85" t="str">
        <f>IF(M537&lt;&gt;"",VLOOKUP(M537,LISTAS·PAPP!$U$3:$Z$8,3,FALSE),"")</f>
        <v>FIN DE LA POBREZA</v>
      </c>
      <c r="J537" s="83" t="str">
        <f>IF(M537&lt;&gt;"",VLOOKUP(M537,LISTAS·PAPP!$U$3:$Z$8,4,FALSE),"")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7" s="83" t="str">
        <f>IF(C537&lt;&gt;"",VLOOKUP(C537,LISTAS·PAPP!$H$3:$O$119,4,FALSE),"")</f>
        <v>280 6310 DIRECCION DISTRITAL-03D01-AZOGUES-BILIAN-DELEG-MIES</v>
      </c>
      <c r="L537" s="85" t="str">
        <f>IF(C537&lt;&gt;"",VLOOKUP(C537,LISTAS·PAPP!$H$3:$O$119,8,FALSE),"")</f>
        <v>02030100 AZOGUES</v>
      </c>
      <c r="M537" s="95" t="s">
        <v>1066</v>
      </c>
      <c r="N537" s="92" t="s">
        <v>1096</v>
      </c>
      <c r="O537" s="92" t="s">
        <v>1098</v>
      </c>
      <c r="P537" s="84" t="str">
        <f>IF(N537&lt;&gt;"",VLOOKUP(N537,LISTAS·PAPP!$U$9:$Y$125,5,FALSE),"")</f>
        <v>102800000.0000.383743</v>
      </c>
      <c r="Q537" s="83" t="str">
        <f>IF(O537&lt;&gt;"",VLOOKUP(O537,LISTAS·PAPP!$U$9:$W$125,3,FALSE),"")</f>
        <v>99999999 SIN ORIENTACION DE GASTO</v>
      </c>
      <c r="R537" s="92" t="s">
        <v>1119</v>
      </c>
      <c r="S537" s="173">
        <v>2001</v>
      </c>
      <c r="T537" s="173">
        <v>1</v>
      </c>
      <c r="U537" s="92" t="s">
        <v>372</v>
      </c>
      <c r="V537" s="92" t="s">
        <v>382</v>
      </c>
      <c r="W537" s="94">
        <v>710602</v>
      </c>
      <c r="X537" s="83" t="str">
        <f>IF(ISERROR(VLOOKUP(W537,LISTAS·PAPP!$AJ$3:$AK$903,2,0))," ",VLOOKUP(W537,LISTAS·PAPP!$AJ$3:$AK$903,2,0))</f>
        <v>Fondo de Reserva</v>
      </c>
      <c r="Y537" s="96">
        <v>43423.67</v>
      </c>
      <c r="Z537" s="97">
        <v>3618.6391666666664</v>
      </c>
      <c r="AA537" s="97">
        <v>3618.6391666666664</v>
      </c>
      <c r="AB537" s="97">
        <v>3618.6391666666664</v>
      </c>
      <c r="AC537" s="97">
        <v>3618.6391666666664</v>
      </c>
      <c r="AD537" s="97">
        <v>3618.6391666666664</v>
      </c>
      <c r="AE537" s="97">
        <v>3618.6391666666664</v>
      </c>
      <c r="AF537" s="97">
        <v>3618.6391666666664</v>
      </c>
      <c r="AG537" s="97">
        <v>3618.6391666666664</v>
      </c>
      <c r="AH537" s="97">
        <v>3618.6391666666664</v>
      </c>
      <c r="AI537" s="97">
        <v>3618.6391666666664</v>
      </c>
      <c r="AJ537" s="97">
        <v>3618.6391666666664</v>
      </c>
      <c r="AK537" s="97">
        <v>3618.6391666666664</v>
      </c>
      <c r="AL537" s="86">
        <f t="shared" si="25"/>
        <v>43423.670000000006</v>
      </c>
      <c r="AM537" s="87" t="str">
        <f t="shared" si="26"/>
        <v>OK</v>
      </c>
      <c r="AN537" s="1" t="str">
        <f t="shared" si="27"/>
        <v xml:space="preserve">                     </v>
      </c>
    </row>
    <row r="538" spans="1:40" s="88" customFormat="1" ht="50.1" customHeight="1" x14ac:dyDescent="0.25">
      <c r="A538" s="92" t="s">
        <v>43</v>
      </c>
      <c r="B538" s="92" t="s">
        <v>62</v>
      </c>
      <c r="C538" s="92" t="s">
        <v>139</v>
      </c>
      <c r="D538" s="92" t="s">
        <v>1320</v>
      </c>
      <c r="E538" s="92" t="s">
        <v>1323</v>
      </c>
      <c r="F538" s="93">
        <v>34</v>
      </c>
      <c r="G538" s="94" t="s">
        <v>1324</v>
      </c>
      <c r="H538" s="83" t="str">
        <f>IF(M538&lt;&gt;"",VLOOKUP(M538,LISTAS·PAPP!$U$3:$Z$8,2,FALSE),"")</f>
        <v>GARANTIZAR UNA VIDA DIGNA CON IGUALES OPORTUNIDADES PARA TODAS LAS PERSONAS</v>
      </c>
      <c r="I538" s="85" t="str">
        <f>IF(M538&lt;&gt;"",VLOOKUP(M538,LISTAS·PAPP!$U$3:$Z$8,3,FALSE),"")</f>
        <v>FIN DE LA POBREZA</v>
      </c>
      <c r="J538" s="83" t="str">
        <f>IF(M538&lt;&gt;"",VLOOKUP(M538,LISTAS·PAPP!$U$3:$Z$8,4,FALSE),"")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8" s="83" t="str">
        <f>IF(C538&lt;&gt;"",VLOOKUP(C538,LISTAS·PAPP!$H$3:$O$119,4,FALSE),"")</f>
        <v>280 6410 DIRECCION DISTRITAL-14D01-MORONA-MIES</v>
      </c>
      <c r="L538" s="85" t="str">
        <f>IF(C538&lt;&gt;"",VLOOKUP(C538,LISTAS·PAPP!$H$3:$O$119,8,FALSE),"")</f>
        <v>03140100 MORONA</v>
      </c>
      <c r="M538" s="95" t="s">
        <v>1066</v>
      </c>
      <c r="N538" s="92" t="s">
        <v>1096</v>
      </c>
      <c r="O538" s="92" t="s">
        <v>1098</v>
      </c>
      <c r="P538" s="84" t="str">
        <f>IF(N538&lt;&gt;"",VLOOKUP(N538,LISTAS·PAPP!$U$9:$Y$125,5,FALSE),"")</f>
        <v>102800000.0000.383743</v>
      </c>
      <c r="Q538" s="83" t="str">
        <f>IF(O538&lt;&gt;"",VLOOKUP(O538,LISTAS·PAPP!$U$9:$W$125,3,FALSE),"")</f>
        <v>99999999 SIN ORIENTACION DE GASTO</v>
      </c>
      <c r="R538" s="92" t="s">
        <v>1119</v>
      </c>
      <c r="S538" s="173">
        <v>2001</v>
      </c>
      <c r="T538" s="173">
        <v>1</v>
      </c>
      <c r="U538" s="92" t="s">
        <v>372</v>
      </c>
      <c r="V538" s="92" t="s">
        <v>382</v>
      </c>
      <c r="W538" s="94">
        <v>710203</v>
      </c>
      <c r="X538" s="83" t="str">
        <f>IF(ISERROR(VLOOKUP(W538,LISTAS·PAPP!$AJ$3:$AK$903,2,0))," ",VLOOKUP(W538,LISTAS·PAPP!$AJ$3:$AK$903,2,0))</f>
        <v>Decimo Tercer Sueldo</v>
      </c>
      <c r="Y538" s="96">
        <v>27492.16</v>
      </c>
      <c r="Z538" s="97">
        <v>2291.0133333333333</v>
      </c>
      <c r="AA538" s="97">
        <v>2291.0133333333333</v>
      </c>
      <c r="AB538" s="97">
        <v>2291.0133333333333</v>
      </c>
      <c r="AC538" s="97">
        <v>2291.0133333333333</v>
      </c>
      <c r="AD538" s="97">
        <v>2291.0133333333333</v>
      </c>
      <c r="AE538" s="97">
        <v>2291.0133333333333</v>
      </c>
      <c r="AF538" s="97">
        <v>2291.0133333333333</v>
      </c>
      <c r="AG538" s="97">
        <v>2291.0133333333333</v>
      </c>
      <c r="AH538" s="97">
        <v>2291.0133333333333</v>
      </c>
      <c r="AI538" s="97">
        <v>2291.0133333333333</v>
      </c>
      <c r="AJ538" s="97">
        <v>2291.0133333333333</v>
      </c>
      <c r="AK538" s="97">
        <v>2291.0133333333333</v>
      </c>
      <c r="AL538" s="86">
        <f t="shared" si="25"/>
        <v>27492.159999999993</v>
      </c>
      <c r="AM538" s="87" t="str">
        <f t="shared" si="26"/>
        <v>OK</v>
      </c>
      <c r="AN538" s="1" t="str">
        <f t="shared" si="27"/>
        <v xml:space="preserve">                     </v>
      </c>
    </row>
    <row r="539" spans="1:40" s="88" customFormat="1" ht="50.1" customHeight="1" x14ac:dyDescent="0.25">
      <c r="A539" s="92" t="s">
        <v>43</v>
      </c>
      <c r="B539" s="92" t="s">
        <v>62</v>
      </c>
      <c r="C539" s="92" t="s">
        <v>139</v>
      </c>
      <c r="D539" s="92" t="s">
        <v>1320</v>
      </c>
      <c r="E539" s="92" t="s">
        <v>1323</v>
      </c>
      <c r="F539" s="93">
        <v>34</v>
      </c>
      <c r="G539" s="94" t="s">
        <v>1324</v>
      </c>
      <c r="H539" s="83" t="str">
        <f>IF(M539&lt;&gt;"",VLOOKUP(M539,LISTAS·PAPP!$U$3:$Z$8,2,FALSE),"")</f>
        <v>GARANTIZAR UNA VIDA DIGNA CON IGUALES OPORTUNIDADES PARA TODAS LAS PERSONAS</v>
      </c>
      <c r="I539" s="85" t="str">
        <f>IF(M539&lt;&gt;"",VLOOKUP(M539,LISTAS·PAPP!$U$3:$Z$8,3,FALSE),"")</f>
        <v>FIN DE LA POBREZA</v>
      </c>
      <c r="J539" s="83" t="str">
        <f>IF(M539&lt;&gt;"",VLOOKUP(M539,LISTAS·PAPP!$U$3:$Z$8,4,FALSE),"")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39" s="83" t="str">
        <f>IF(C539&lt;&gt;"",VLOOKUP(C539,LISTAS·PAPP!$H$3:$O$119,4,FALSE),"")</f>
        <v>280 6410 DIRECCION DISTRITAL-14D01-MORONA-MIES</v>
      </c>
      <c r="L539" s="85" t="str">
        <f>IF(C539&lt;&gt;"",VLOOKUP(C539,LISTAS·PAPP!$H$3:$O$119,8,FALSE),"")</f>
        <v>03140100 MORONA</v>
      </c>
      <c r="M539" s="95" t="s">
        <v>1066</v>
      </c>
      <c r="N539" s="92" t="s">
        <v>1096</v>
      </c>
      <c r="O539" s="92" t="s">
        <v>1098</v>
      </c>
      <c r="P539" s="84" t="str">
        <f>IF(N539&lt;&gt;"",VLOOKUP(N539,LISTAS·PAPP!$U$9:$Y$125,5,FALSE),"")</f>
        <v>102800000.0000.383743</v>
      </c>
      <c r="Q539" s="83" t="str">
        <f>IF(O539&lt;&gt;"",VLOOKUP(O539,LISTAS·PAPP!$U$9:$W$125,3,FALSE),"")</f>
        <v>99999999 SIN ORIENTACION DE GASTO</v>
      </c>
      <c r="R539" s="92" t="s">
        <v>1119</v>
      </c>
      <c r="S539" s="173">
        <v>2001</v>
      </c>
      <c r="T539" s="173">
        <v>1</v>
      </c>
      <c r="U539" s="92" t="s">
        <v>372</v>
      </c>
      <c r="V539" s="92" t="s">
        <v>382</v>
      </c>
      <c r="W539" s="94">
        <v>710204</v>
      </c>
      <c r="X539" s="83" t="str">
        <f>IF(ISERROR(VLOOKUP(W539,LISTAS·PAPP!$AJ$3:$AK$903,2,0))," ",VLOOKUP(W539,LISTAS·PAPP!$AJ$3:$AK$903,2,0))</f>
        <v>Decimo Cuarto Sueldo</v>
      </c>
      <c r="Y539" s="96">
        <v>13266.67</v>
      </c>
      <c r="Z539" s="97">
        <v>1105.5558333333333</v>
      </c>
      <c r="AA539" s="97">
        <v>1105.5558333333333</v>
      </c>
      <c r="AB539" s="97">
        <v>1105.5558333333333</v>
      </c>
      <c r="AC539" s="97">
        <v>1105.5558333333333</v>
      </c>
      <c r="AD539" s="97">
        <v>1105.5558333333333</v>
      </c>
      <c r="AE539" s="97">
        <v>1105.5558333333333</v>
      </c>
      <c r="AF539" s="97">
        <v>1105.5558333333333</v>
      </c>
      <c r="AG539" s="97">
        <v>1105.5558333333333</v>
      </c>
      <c r="AH539" s="97">
        <v>1105.5558333333333</v>
      </c>
      <c r="AI539" s="97">
        <v>1105.5558333333333</v>
      </c>
      <c r="AJ539" s="97">
        <v>1105.5558333333333</v>
      </c>
      <c r="AK539" s="97">
        <v>1105.5558333333333</v>
      </c>
      <c r="AL539" s="86">
        <f t="shared" si="25"/>
        <v>13266.670000000004</v>
      </c>
      <c r="AM539" s="87" t="str">
        <f t="shared" si="26"/>
        <v>OK</v>
      </c>
      <c r="AN539" s="1" t="str">
        <f t="shared" si="27"/>
        <v xml:space="preserve">                     </v>
      </c>
    </row>
    <row r="540" spans="1:40" s="88" customFormat="1" ht="50.1" customHeight="1" x14ac:dyDescent="0.25">
      <c r="A540" s="92" t="s">
        <v>43</v>
      </c>
      <c r="B540" s="92" t="s">
        <v>62</v>
      </c>
      <c r="C540" s="92" t="s">
        <v>139</v>
      </c>
      <c r="D540" s="92" t="s">
        <v>1320</v>
      </c>
      <c r="E540" s="92" t="s">
        <v>1323</v>
      </c>
      <c r="F540" s="93">
        <v>34</v>
      </c>
      <c r="G540" s="94" t="s">
        <v>1324</v>
      </c>
      <c r="H540" s="83" t="str">
        <f>IF(M540&lt;&gt;"",VLOOKUP(M540,LISTAS·PAPP!$U$3:$Z$8,2,FALSE),"")</f>
        <v>GARANTIZAR UNA VIDA DIGNA CON IGUALES OPORTUNIDADES PARA TODAS LAS PERSONAS</v>
      </c>
      <c r="I540" s="85" t="str">
        <f>IF(M540&lt;&gt;"",VLOOKUP(M540,LISTAS·PAPP!$U$3:$Z$8,3,FALSE),"")</f>
        <v>FIN DE LA POBREZA</v>
      </c>
      <c r="J540" s="83" t="str">
        <f>IF(M540&lt;&gt;"",VLOOKUP(M540,LISTAS·PAPP!$U$3:$Z$8,4,FALSE),"")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0" s="83" t="str">
        <f>IF(C540&lt;&gt;"",VLOOKUP(C540,LISTAS·PAPP!$H$3:$O$119,4,FALSE),"")</f>
        <v>280 6410 DIRECCION DISTRITAL-14D01-MORONA-MIES</v>
      </c>
      <c r="L540" s="85" t="str">
        <f>IF(C540&lt;&gt;"",VLOOKUP(C540,LISTAS·PAPP!$H$3:$O$119,8,FALSE),"")</f>
        <v>03140100 MORONA</v>
      </c>
      <c r="M540" s="95" t="s">
        <v>1066</v>
      </c>
      <c r="N540" s="92" t="s">
        <v>1096</v>
      </c>
      <c r="O540" s="92" t="s">
        <v>1098</v>
      </c>
      <c r="P540" s="84" t="str">
        <f>IF(N540&lt;&gt;"",VLOOKUP(N540,LISTAS·PAPP!$U$9:$Y$125,5,FALSE),"")</f>
        <v>102800000.0000.383743</v>
      </c>
      <c r="Q540" s="83" t="str">
        <f>IF(O540&lt;&gt;"",VLOOKUP(O540,LISTAS·PAPP!$U$9:$W$125,3,FALSE),"")</f>
        <v>99999999 SIN ORIENTACION DE GASTO</v>
      </c>
      <c r="R540" s="92" t="s">
        <v>1119</v>
      </c>
      <c r="S540" s="173">
        <v>2001</v>
      </c>
      <c r="T540" s="173">
        <v>1</v>
      </c>
      <c r="U540" s="92" t="s">
        <v>372</v>
      </c>
      <c r="V540" s="92" t="s">
        <v>382</v>
      </c>
      <c r="W540" s="94">
        <v>710510</v>
      </c>
      <c r="X540" s="83" t="str">
        <f>IF(ISERROR(VLOOKUP(W540,LISTAS·PAPP!$AJ$3:$AK$903,2,0))," ",VLOOKUP(W540,LISTAS·PAPP!$AJ$3:$AK$903,2,0))</f>
        <v>Servicios Personales por Contrato</v>
      </c>
      <c r="Y540" s="96">
        <v>329906</v>
      </c>
      <c r="Z540" s="97">
        <v>27492.166666666668</v>
      </c>
      <c r="AA540" s="97">
        <v>27492.166666666668</v>
      </c>
      <c r="AB540" s="97">
        <v>27492.166666666668</v>
      </c>
      <c r="AC540" s="97">
        <v>27492.166666666668</v>
      </c>
      <c r="AD540" s="97">
        <v>27492.166666666668</v>
      </c>
      <c r="AE540" s="97">
        <v>27492.166666666668</v>
      </c>
      <c r="AF540" s="97">
        <v>27492.166666666668</v>
      </c>
      <c r="AG540" s="97">
        <v>27492.166666666668</v>
      </c>
      <c r="AH540" s="97">
        <v>27492.166666666668</v>
      </c>
      <c r="AI540" s="97">
        <v>27492.166666666668</v>
      </c>
      <c r="AJ540" s="97">
        <v>27492.166666666668</v>
      </c>
      <c r="AK540" s="97">
        <v>27492.166666666668</v>
      </c>
      <c r="AL540" s="86">
        <f t="shared" si="25"/>
        <v>329906</v>
      </c>
      <c r="AM540" s="87" t="str">
        <f t="shared" si="26"/>
        <v>OK</v>
      </c>
      <c r="AN540" s="1" t="str">
        <f t="shared" si="27"/>
        <v xml:space="preserve">                     </v>
      </c>
    </row>
    <row r="541" spans="1:40" s="88" customFormat="1" ht="50.1" customHeight="1" x14ac:dyDescent="0.25">
      <c r="A541" s="92" t="s">
        <v>43</v>
      </c>
      <c r="B541" s="92" t="s">
        <v>62</v>
      </c>
      <c r="C541" s="92" t="s">
        <v>139</v>
      </c>
      <c r="D541" s="92" t="s">
        <v>1320</v>
      </c>
      <c r="E541" s="92" t="s">
        <v>1323</v>
      </c>
      <c r="F541" s="93">
        <v>34</v>
      </c>
      <c r="G541" s="94" t="s">
        <v>1324</v>
      </c>
      <c r="H541" s="83" t="str">
        <f>IF(M541&lt;&gt;"",VLOOKUP(M541,LISTAS·PAPP!$U$3:$Z$8,2,FALSE),"")</f>
        <v>GARANTIZAR UNA VIDA DIGNA CON IGUALES OPORTUNIDADES PARA TODAS LAS PERSONAS</v>
      </c>
      <c r="I541" s="85" t="str">
        <f>IF(M541&lt;&gt;"",VLOOKUP(M541,LISTAS·PAPP!$U$3:$Z$8,3,FALSE),"")</f>
        <v>FIN DE LA POBREZA</v>
      </c>
      <c r="J541" s="83" t="str">
        <f>IF(M541&lt;&gt;"",VLOOKUP(M541,LISTAS·PAPP!$U$3:$Z$8,4,FALSE),"")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1" s="83" t="str">
        <f>IF(C541&lt;&gt;"",VLOOKUP(C541,LISTAS·PAPP!$H$3:$O$119,4,FALSE),"")</f>
        <v>280 6410 DIRECCION DISTRITAL-14D01-MORONA-MIES</v>
      </c>
      <c r="L541" s="85" t="str">
        <f>IF(C541&lt;&gt;"",VLOOKUP(C541,LISTAS·PAPP!$H$3:$O$119,8,FALSE),"")</f>
        <v>03140100 MORONA</v>
      </c>
      <c r="M541" s="95" t="s">
        <v>1066</v>
      </c>
      <c r="N541" s="92" t="s">
        <v>1096</v>
      </c>
      <c r="O541" s="92" t="s">
        <v>1098</v>
      </c>
      <c r="P541" s="84" t="str">
        <f>IF(N541&lt;&gt;"",VLOOKUP(N541,LISTAS·PAPP!$U$9:$Y$125,5,FALSE),"")</f>
        <v>102800000.0000.383743</v>
      </c>
      <c r="Q541" s="83" t="str">
        <f>IF(O541&lt;&gt;"",VLOOKUP(O541,LISTAS·PAPP!$U$9:$W$125,3,FALSE),"")</f>
        <v>99999999 SIN ORIENTACION DE GASTO</v>
      </c>
      <c r="R541" s="92" t="s">
        <v>1119</v>
      </c>
      <c r="S541" s="173">
        <v>2001</v>
      </c>
      <c r="T541" s="173">
        <v>1</v>
      </c>
      <c r="U541" s="92" t="s">
        <v>372</v>
      </c>
      <c r="V541" s="92" t="s">
        <v>382</v>
      </c>
      <c r="W541" s="94">
        <v>710601</v>
      </c>
      <c r="X541" s="83" t="str">
        <f>IF(ISERROR(VLOOKUP(W541,LISTAS·PAPP!$AJ$3:$AK$903,2,0))," ",VLOOKUP(W541,LISTAS·PAPP!$AJ$3:$AK$903,2,0))</f>
        <v>Aporte Patronal</v>
      </c>
      <c r="Y541" s="96">
        <v>31835.93</v>
      </c>
      <c r="Z541" s="97">
        <v>2652.9941666666668</v>
      </c>
      <c r="AA541" s="97">
        <v>2652.9941666666668</v>
      </c>
      <c r="AB541" s="97">
        <v>2652.9941666666668</v>
      </c>
      <c r="AC541" s="97">
        <v>2652.9941666666668</v>
      </c>
      <c r="AD541" s="97">
        <v>2652.9941666666668</v>
      </c>
      <c r="AE541" s="97">
        <v>2652.9941666666668</v>
      </c>
      <c r="AF541" s="97">
        <v>2652.9941666666668</v>
      </c>
      <c r="AG541" s="97">
        <v>2652.9941666666668</v>
      </c>
      <c r="AH541" s="97">
        <v>2652.9941666666668</v>
      </c>
      <c r="AI541" s="97">
        <v>2652.9941666666668</v>
      </c>
      <c r="AJ541" s="97">
        <v>2652.9941666666668</v>
      </c>
      <c r="AK541" s="97">
        <v>2652.9941666666668</v>
      </c>
      <c r="AL541" s="86">
        <f t="shared" si="25"/>
        <v>31835.930000000004</v>
      </c>
      <c r="AM541" s="87" t="str">
        <f t="shared" si="26"/>
        <v>OK</v>
      </c>
      <c r="AN541" s="1" t="str">
        <f t="shared" si="27"/>
        <v xml:space="preserve">                     </v>
      </c>
    </row>
    <row r="542" spans="1:40" s="88" customFormat="1" ht="50.1" customHeight="1" x14ac:dyDescent="0.25">
      <c r="A542" s="92" t="s">
        <v>43</v>
      </c>
      <c r="B542" s="92" t="s">
        <v>62</v>
      </c>
      <c r="C542" s="92" t="s">
        <v>139</v>
      </c>
      <c r="D542" s="92" t="s">
        <v>1320</v>
      </c>
      <c r="E542" s="92" t="s">
        <v>1323</v>
      </c>
      <c r="F542" s="93">
        <v>34</v>
      </c>
      <c r="G542" s="94" t="s">
        <v>1324</v>
      </c>
      <c r="H542" s="83" t="str">
        <f>IF(M542&lt;&gt;"",VLOOKUP(M542,LISTAS·PAPP!$U$3:$Z$8,2,FALSE),"")</f>
        <v>GARANTIZAR UNA VIDA DIGNA CON IGUALES OPORTUNIDADES PARA TODAS LAS PERSONAS</v>
      </c>
      <c r="I542" s="85" t="str">
        <f>IF(M542&lt;&gt;"",VLOOKUP(M542,LISTAS·PAPP!$U$3:$Z$8,3,FALSE),"")</f>
        <v>FIN DE LA POBREZA</v>
      </c>
      <c r="J542" s="83" t="str">
        <f>IF(M542&lt;&gt;"",VLOOKUP(M542,LISTAS·PAPP!$U$3:$Z$8,4,FALSE),"")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2" s="83" t="str">
        <f>IF(C542&lt;&gt;"",VLOOKUP(C542,LISTAS·PAPP!$H$3:$O$119,4,FALSE),"")</f>
        <v>280 6410 DIRECCION DISTRITAL-14D01-MORONA-MIES</v>
      </c>
      <c r="L542" s="85" t="str">
        <f>IF(C542&lt;&gt;"",VLOOKUP(C542,LISTAS·PAPP!$H$3:$O$119,8,FALSE),"")</f>
        <v>03140100 MORONA</v>
      </c>
      <c r="M542" s="95" t="s">
        <v>1066</v>
      </c>
      <c r="N542" s="92" t="s">
        <v>1096</v>
      </c>
      <c r="O542" s="92" t="s">
        <v>1098</v>
      </c>
      <c r="P542" s="84" t="str">
        <f>IF(N542&lt;&gt;"",VLOOKUP(N542,LISTAS·PAPP!$U$9:$Y$125,5,FALSE),"")</f>
        <v>102800000.0000.383743</v>
      </c>
      <c r="Q542" s="83" t="str">
        <f>IF(O542&lt;&gt;"",VLOOKUP(O542,LISTAS·PAPP!$U$9:$W$125,3,FALSE),"")</f>
        <v>99999999 SIN ORIENTACION DE GASTO</v>
      </c>
      <c r="R542" s="92" t="s">
        <v>1119</v>
      </c>
      <c r="S542" s="173">
        <v>2001</v>
      </c>
      <c r="T542" s="173">
        <v>1</v>
      </c>
      <c r="U542" s="92" t="s">
        <v>372</v>
      </c>
      <c r="V542" s="92" t="s">
        <v>382</v>
      </c>
      <c r="W542" s="94">
        <v>710602</v>
      </c>
      <c r="X542" s="83" t="str">
        <f>IF(ISERROR(VLOOKUP(W542,LISTAS·PAPP!$AJ$3:$AK$903,2,0))," ",VLOOKUP(W542,LISTAS·PAPP!$AJ$3:$AK$903,2,0))</f>
        <v>Fondo de Reserva</v>
      </c>
      <c r="Y542" s="96">
        <v>27492.17</v>
      </c>
      <c r="Z542" s="97">
        <v>2291.0141666666664</v>
      </c>
      <c r="AA542" s="97">
        <v>2291.0141666666664</v>
      </c>
      <c r="AB542" s="97">
        <v>2291.0141666666664</v>
      </c>
      <c r="AC542" s="97">
        <v>2291.0141666666664</v>
      </c>
      <c r="AD542" s="97">
        <v>2291.0141666666664</v>
      </c>
      <c r="AE542" s="97">
        <v>2291.0141666666664</v>
      </c>
      <c r="AF542" s="97">
        <v>2291.0141666666664</v>
      </c>
      <c r="AG542" s="97">
        <v>2291.0141666666664</v>
      </c>
      <c r="AH542" s="97">
        <v>2291.0141666666664</v>
      </c>
      <c r="AI542" s="97">
        <v>2291.0141666666664</v>
      </c>
      <c r="AJ542" s="97">
        <v>2291.0141666666664</v>
      </c>
      <c r="AK542" s="97">
        <v>2291.0141666666664</v>
      </c>
      <c r="AL542" s="86">
        <f t="shared" si="25"/>
        <v>27492.170000000002</v>
      </c>
      <c r="AM542" s="87" t="str">
        <f t="shared" si="26"/>
        <v>OK</v>
      </c>
      <c r="AN542" s="1" t="str">
        <f t="shared" si="27"/>
        <v xml:space="preserve">                     </v>
      </c>
    </row>
    <row r="543" spans="1:40" s="88" customFormat="1" ht="50.1" customHeight="1" x14ac:dyDescent="0.25">
      <c r="A543" s="92" t="s">
        <v>43</v>
      </c>
      <c r="B543" s="92" t="s">
        <v>63</v>
      </c>
      <c r="C543" s="92" t="s">
        <v>140</v>
      </c>
      <c r="D543" s="92" t="s">
        <v>1320</v>
      </c>
      <c r="E543" s="92" t="s">
        <v>1323</v>
      </c>
      <c r="F543" s="93">
        <v>20</v>
      </c>
      <c r="G543" s="94" t="s">
        <v>1324</v>
      </c>
      <c r="H543" s="83" t="str">
        <f>IF(M543&lt;&gt;"",VLOOKUP(M543,LISTAS·PAPP!$U$3:$Z$8,2,FALSE),"")</f>
        <v>GARANTIZAR UNA VIDA DIGNA CON IGUALES OPORTUNIDADES PARA TODAS LAS PERSONAS</v>
      </c>
      <c r="I543" s="85" t="str">
        <f>IF(M543&lt;&gt;"",VLOOKUP(M543,LISTAS·PAPP!$U$3:$Z$8,3,FALSE),"")</f>
        <v>FIN DE LA POBREZA</v>
      </c>
      <c r="J543" s="83" t="str">
        <f>IF(M543&lt;&gt;"",VLOOKUP(M543,LISTAS·PAPP!$U$3:$Z$8,4,FALSE),"")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3" s="83" t="str">
        <f>IF(C543&lt;&gt;"",VLOOKUP(C543,LISTAS·PAPP!$H$3:$O$119,4,FALSE),"")</f>
        <v>280 7130 DIRECCION DISTRITAL-07D02-MACHALA-MIES</v>
      </c>
      <c r="L543" s="85" t="str">
        <f>IF(C543&lt;&gt;"",VLOOKUP(C543,LISTAS·PAPP!$H$3:$O$119,8,FALSE),"")</f>
        <v>01070100 MACHALA</v>
      </c>
      <c r="M543" s="95" t="s">
        <v>1066</v>
      </c>
      <c r="N543" s="92" t="s">
        <v>1096</v>
      </c>
      <c r="O543" s="92" t="s">
        <v>1098</v>
      </c>
      <c r="P543" s="84" t="str">
        <f>IF(N543&lt;&gt;"",VLOOKUP(N543,LISTAS·PAPP!$U$9:$Y$125,5,FALSE),"")</f>
        <v>102800000.0000.383743</v>
      </c>
      <c r="Q543" s="83" t="str">
        <f>IF(O543&lt;&gt;"",VLOOKUP(O543,LISTAS·PAPP!$U$9:$W$125,3,FALSE),"")</f>
        <v>99999999 SIN ORIENTACION DE GASTO</v>
      </c>
      <c r="R543" s="92" t="s">
        <v>1119</v>
      </c>
      <c r="S543" s="173">
        <v>2001</v>
      </c>
      <c r="T543" s="173">
        <v>1</v>
      </c>
      <c r="U543" s="92" t="s">
        <v>372</v>
      </c>
      <c r="V543" s="92" t="s">
        <v>382</v>
      </c>
      <c r="W543" s="94">
        <v>710203</v>
      </c>
      <c r="X543" s="83" t="str">
        <f>IF(ISERROR(VLOOKUP(W543,LISTAS·PAPP!$AJ$3:$AK$903,2,0))," ",VLOOKUP(W543,LISTAS·PAPP!$AJ$3:$AK$903,2,0))</f>
        <v>Decimo Tercer Sueldo</v>
      </c>
      <c r="Y543" s="96">
        <v>14692.5</v>
      </c>
      <c r="Z543" s="97">
        <v>1224.375</v>
      </c>
      <c r="AA543" s="97">
        <v>1224.375</v>
      </c>
      <c r="AB543" s="97">
        <v>1224.375</v>
      </c>
      <c r="AC543" s="97">
        <v>1224.375</v>
      </c>
      <c r="AD543" s="97">
        <v>1224.375</v>
      </c>
      <c r="AE543" s="97">
        <v>1224.375</v>
      </c>
      <c r="AF543" s="97">
        <v>1224.375</v>
      </c>
      <c r="AG543" s="97">
        <v>1224.375</v>
      </c>
      <c r="AH543" s="97">
        <v>1224.375</v>
      </c>
      <c r="AI543" s="97">
        <v>1224.375</v>
      </c>
      <c r="AJ543" s="97">
        <v>1224.375</v>
      </c>
      <c r="AK543" s="97">
        <v>1224.375</v>
      </c>
      <c r="AL543" s="86">
        <f t="shared" si="25"/>
        <v>14692.5</v>
      </c>
      <c r="AM543" s="87" t="str">
        <f t="shared" si="26"/>
        <v>OK</v>
      </c>
      <c r="AN543" s="1" t="str">
        <f t="shared" si="27"/>
        <v xml:space="preserve">                     </v>
      </c>
    </row>
    <row r="544" spans="1:40" s="88" customFormat="1" ht="50.1" customHeight="1" x14ac:dyDescent="0.25">
      <c r="A544" s="92" t="s">
        <v>43</v>
      </c>
      <c r="B544" s="92" t="s">
        <v>63</v>
      </c>
      <c r="C544" s="92" t="s">
        <v>140</v>
      </c>
      <c r="D544" s="92" t="s">
        <v>1320</v>
      </c>
      <c r="E544" s="92" t="s">
        <v>1323</v>
      </c>
      <c r="F544" s="93">
        <v>20</v>
      </c>
      <c r="G544" s="94" t="s">
        <v>1324</v>
      </c>
      <c r="H544" s="83" t="str">
        <f>IF(M544&lt;&gt;"",VLOOKUP(M544,LISTAS·PAPP!$U$3:$Z$8,2,FALSE),"")</f>
        <v>GARANTIZAR UNA VIDA DIGNA CON IGUALES OPORTUNIDADES PARA TODAS LAS PERSONAS</v>
      </c>
      <c r="I544" s="85" t="str">
        <f>IF(M544&lt;&gt;"",VLOOKUP(M544,LISTAS·PAPP!$U$3:$Z$8,3,FALSE),"")</f>
        <v>FIN DE LA POBREZA</v>
      </c>
      <c r="J544" s="83" t="str">
        <f>IF(M544&lt;&gt;"",VLOOKUP(M544,LISTAS·PAPP!$U$3:$Z$8,4,FALSE),"")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4" s="83" t="str">
        <f>IF(C544&lt;&gt;"",VLOOKUP(C544,LISTAS·PAPP!$H$3:$O$119,4,FALSE),"")</f>
        <v>280 7130 DIRECCION DISTRITAL-07D02-MACHALA-MIES</v>
      </c>
      <c r="L544" s="85" t="str">
        <f>IF(C544&lt;&gt;"",VLOOKUP(C544,LISTAS·PAPP!$H$3:$O$119,8,FALSE),"")</f>
        <v>01070100 MACHALA</v>
      </c>
      <c r="M544" s="95" t="s">
        <v>1066</v>
      </c>
      <c r="N544" s="92" t="s">
        <v>1096</v>
      </c>
      <c r="O544" s="92" t="s">
        <v>1098</v>
      </c>
      <c r="P544" s="84" t="str">
        <f>IF(N544&lt;&gt;"",VLOOKUP(N544,LISTAS·PAPP!$U$9:$Y$125,5,FALSE),"")</f>
        <v>102800000.0000.383743</v>
      </c>
      <c r="Q544" s="83" t="str">
        <f>IF(O544&lt;&gt;"",VLOOKUP(O544,LISTAS·PAPP!$U$9:$W$125,3,FALSE),"")</f>
        <v>99999999 SIN ORIENTACION DE GASTO</v>
      </c>
      <c r="R544" s="92" t="s">
        <v>1119</v>
      </c>
      <c r="S544" s="173">
        <v>2001</v>
      </c>
      <c r="T544" s="173">
        <v>1</v>
      </c>
      <c r="U544" s="92" t="s">
        <v>372</v>
      </c>
      <c r="V544" s="92" t="s">
        <v>382</v>
      </c>
      <c r="W544" s="94">
        <v>710204</v>
      </c>
      <c r="X544" s="83" t="str">
        <f>IF(ISERROR(VLOOKUP(W544,LISTAS·PAPP!$AJ$3:$AK$903,2,0))," ",VLOOKUP(W544,LISTAS·PAPP!$AJ$3:$AK$903,2,0))</f>
        <v>Decimo Cuarto Sueldo</v>
      </c>
      <c r="Y544" s="96">
        <v>7000</v>
      </c>
      <c r="Z544" s="97">
        <v>583.33333333333337</v>
      </c>
      <c r="AA544" s="97">
        <v>583.33333333333337</v>
      </c>
      <c r="AB544" s="97">
        <v>583.33333333333337</v>
      </c>
      <c r="AC544" s="97">
        <v>583.33333333333337</v>
      </c>
      <c r="AD544" s="97">
        <v>583.33333333333337</v>
      </c>
      <c r="AE544" s="97">
        <v>583.33333333333337</v>
      </c>
      <c r="AF544" s="97">
        <v>583.33333333333337</v>
      </c>
      <c r="AG544" s="97">
        <v>583.33333333333337</v>
      </c>
      <c r="AH544" s="97">
        <v>583.33333333333337</v>
      </c>
      <c r="AI544" s="97">
        <v>583.33333333333337</v>
      </c>
      <c r="AJ544" s="97">
        <v>583.33333333333337</v>
      </c>
      <c r="AK544" s="97">
        <v>583.33333333333337</v>
      </c>
      <c r="AL544" s="86">
        <f t="shared" si="25"/>
        <v>6999.9999999999991</v>
      </c>
      <c r="AM544" s="87" t="str">
        <f t="shared" si="26"/>
        <v>OK</v>
      </c>
      <c r="AN544" s="1" t="str">
        <f t="shared" si="27"/>
        <v xml:space="preserve">                     </v>
      </c>
    </row>
    <row r="545" spans="1:40" s="88" customFormat="1" ht="50.1" customHeight="1" x14ac:dyDescent="0.25">
      <c r="A545" s="92" t="s">
        <v>43</v>
      </c>
      <c r="B545" s="92" t="s">
        <v>63</v>
      </c>
      <c r="C545" s="92" t="s">
        <v>140</v>
      </c>
      <c r="D545" s="92" t="s">
        <v>1320</v>
      </c>
      <c r="E545" s="92" t="s">
        <v>1323</v>
      </c>
      <c r="F545" s="93">
        <v>20</v>
      </c>
      <c r="G545" s="94" t="s">
        <v>1324</v>
      </c>
      <c r="H545" s="83" t="str">
        <f>IF(M545&lt;&gt;"",VLOOKUP(M545,LISTAS·PAPP!$U$3:$Z$8,2,FALSE),"")</f>
        <v>GARANTIZAR UNA VIDA DIGNA CON IGUALES OPORTUNIDADES PARA TODAS LAS PERSONAS</v>
      </c>
      <c r="I545" s="85" t="str">
        <f>IF(M545&lt;&gt;"",VLOOKUP(M545,LISTAS·PAPP!$U$3:$Z$8,3,FALSE),"")</f>
        <v>FIN DE LA POBREZA</v>
      </c>
      <c r="J545" s="83" t="str">
        <f>IF(M545&lt;&gt;"",VLOOKUP(M545,LISTAS·PAPP!$U$3:$Z$8,4,FALSE),"")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5" s="83" t="str">
        <f>IF(C545&lt;&gt;"",VLOOKUP(C545,LISTAS·PAPP!$H$3:$O$119,4,FALSE),"")</f>
        <v>280 7130 DIRECCION DISTRITAL-07D02-MACHALA-MIES</v>
      </c>
      <c r="L545" s="85" t="str">
        <f>IF(C545&lt;&gt;"",VLOOKUP(C545,LISTAS·PAPP!$H$3:$O$119,8,FALSE),"")</f>
        <v>01070100 MACHALA</v>
      </c>
      <c r="M545" s="95" t="s">
        <v>1066</v>
      </c>
      <c r="N545" s="92" t="s">
        <v>1096</v>
      </c>
      <c r="O545" s="92" t="s">
        <v>1098</v>
      </c>
      <c r="P545" s="84" t="str">
        <f>IF(N545&lt;&gt;"",VLOOKUP(N545,LISTAS·PAPP!$U$9:$Y$125,5,FALSE),"")</f>
        <v>102800000.0000.383743</v>
      </c>
      <c r="Q545" s="83" t="str">
        <f>IF(O545&lt;&gt;"",VLOOKUP(O545,LISTAS·PAPP!$U$9:$W$125,3,FALSE),"")</f>
        <v>99999999 SIN ORIENTACION DE GASTO</v>
      </c>
      <c r="R545" s="92" t="s">
        <v>1119</v>
      </c>
      <c r="S545" s="173">
        <v>2001</v>
      </c>
      <c r="T545" s="173">
        <v>1</v>
      </c>
      <c r="U545" s="92" t="s">
        <v>372</v>
      </c>
      <c r="V545" s="92" t="s">
        <v>382</v>
      </c>
      <c r="W545" s="94">
        <v>710510</v>
      </c>
      <c r="X545" s="83" t="str">
        <f>IF(ISERROR(VLOOKUP(W545,LISTAS·PAPP!$AJ$3:$AK$903,2,0))," ",VLOOKUP(W545,LISTAS·PAPP!$AJ$3:$AK$903,2,0))</f>
        <v>Servicios Personales por Contrato</v>
      </c>
      <c r="Y545" s="96">
        <v>176310</v>
      </c>
      <c r="Z545" s="97">
        <v>14692.5</v>
      </c>
      <c r="AA545" s="97">
        <v>14692.5</v>
      </c>
      <c r="AB545" s="97">
        <v>14692.5</v>
      </c>
      <c r="AC545" s="97">
        <v>14692.5</v>
      </c>
      <c r="AD545" s="97">
        <v>14692.5</v>
      </c>
      <c r="AE545" s="97">
        <v>14692.5</v>
      </c>
      <c r="AF545" s="97">
        <v>14692.5</v>
      </c>
      <c r="AG545" s="97">
        <v>14692.5</v>
      </c>
      <c r="AH545" s="97">
        <v>14692.5</v>
      </c>
      <c r="AI545" s="97">
        <v>14692.5</v>
      </c>
      <c r="AJ545" s="97">
        <v>14692.5</v>
      </c>
      <c r="AK545" s="97">
        <v>14692.5</v>
      </c>
      <c r="AL545" s="86">
        <f t="shared" si="25"/>
        <v>176310</v>
      </c>
      <c r="AM545" s="87" t="str">
        <f t="shared" si="26"/>
        <v>OK</v>
      </c>
      <c r="AN545" s="1" t="str">
        <f t="shared" si="27"/>
        <v xml:space="preserve">                     </v>
      </c>
    </row>
    <row r="546" spans="1:40" s="88" customFormat="1" ht="50.1" customHeight="1" x14ac:dyDescent="0.25">
      <c r="A546" s="92" t="s">
        <v>43</v>
      </c>
      <c r="B546" s="92" t="s">
        <v>63</v>
      </c>
      <c r="C546" s="92" t="s">
        <v>140</v>
      </c>
      <c r="D546" s="92" t="s">
        <v>1320</v>
      </c>
      <c r="E546" s="92" t="s">
        <v>1323</v>
      </c>
      <c r="F546" s="93">
        <v>20</v>
      </c>
      <c r="G546" s="94" t="s">
        <v>1324</v>
      </c>
      <c r="H546" s="83" t="str">
        <f>IF(M546&lt;&gt;"",VLOOKUP(M546,LISTAS·PAPP!$U$3:$Z$8,2,FALSE),"")</f>
        <v>GARANTIZAR UNA VIDA DIGNA CON IGUALES OPORTUNIDADES PARA TODAS LAS PERSONAS</v>
      </c>
      <c r="I546" s="85" t="str">
        <f>IF(M546&lt;&gt;"",VLOOKUP(M546,LISTAS·PAPP!$U$3:$Z$8,3,FALSE),"")</f>
        <v>FIN DE LA POBREZA</v>
      </c>
      <c r="J546" s="83" t="str">
        <f>IF(M546&lt;&gt;"",VLOOKUP(M546,LISTAS·PAPP!$U$3:$Z$8,4,FALSE),"")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6" s="83" t="str">
        <f>IF(C546&lt;&gt;"",VLOOKUP(C546,LISTAS·PAPP!$H$3:$O$119,4,FALSE),"")</f>
        <v>280 7130 DIRECCION DISTRITAL-07D02-MACHALA-MIES</v>
      </c>
      <c r="L546" s="85" t="str">
        <f>IF(C546&lt;&gt;"",VLOOKUP(C546,LISTAS·PAPP!$H$3:$O$119,8,FALSE),"")</f>
        <v>01070100 MACHALA</v>
      </c>
      <c r="M546" s="95" t="s">
        <v>1066</v>
      </c>
      <c r="N546" s="92" t="s">
        <v>1096</v>
      </c>
      <c r="O546" s="92" t="s">
        <v>1098</v>
      </c>
      <c r="P546" s="84" t="str">
        <f>IF(N546&lt;&gt;"",VLOOKUP(N546,LISTAS·PAPP!$U$9:$Y$125,5,FALSE),"")</f>
        <v>102800000.0000.383743</v>
      </c>
      <c r="Q546" s="83" t="str">
        <f>IF(O546&lt;&gt;"",VLOOKUP(O546,LISTAS·PAPP!$U$9:$W$125,3,FALSE),"")</f>
        <v>99999999 SIN ORIENTACION DE GASTO</v>
      </c>
      <c r="R546" s="92" t="s">
        <v>1119</v>
      </c>
      <c r="S546" s="173">
        <v>2001</v>
      </c>
      <c r="T546" s="173">
        <v>1</v>
      </c>
      <c r="U546" s="92" t="s">
        <v>372</v>
      </c>
      <c r="V546" s="92" t="s">
        <v>382</v>
      </c>
      <c r="W546" s="94">
        <v>710601</v>
      </c>
      <c r="X546" s="83" t="str">
        <f>IF(ISERROR(VLOOKUP(W546,LISTAS·PAPP!$AJ$3:$AK$903,2,0))," ",VLOOKUP(W546,LISTAS·PAPP!$AJ$3:$AK$903,2,0))</f>
        <v>Aporte Patronal</v>
      </c>
      <c r="Y546" s="96">
        <v>17013.919999999998</v>
      </c>
      <c r="Z546" s="97">
        <v>1417.8266666666666</v>
      </c>
      <c r="AA546" s="97">
        <v>1417.8266666666666</v>
      </c>
      <c r="AB546" s="97">
        <v>1417.8266666666666</v>
      </c>
      <c r="AC546" s="97">
        <v>1417.8266666666666</v>
      </c>
      <c r="AD546" s="97">
        <v>1417.8266666666666</v>
      </c>
      <c r="AE546" s="97">
        <v>1417.8266666666666</v>
      </c>
      <c r="AF546" s="97">
        <v>1417.8266666666666</v>
      </c>
      <c r="AG546" s="97">
        <v>1417.8266666666666</v>
      </c>
      <c r="AH546" s="97">
        <v>1417.8266666666666</v>
      </c>
      <c r="AI546" s="97">
        <v>1417.8266666666666</v>
      </c>
      <c r="AJ546" s="97">
        <v>1417.8266666666666</v>
      </c>
      <c r="AK546" s="97">
        <v>1417.8266666666666</v>
      </c>
      <c r="AL546" s="86">
        <f t="shared" si="25"/>
        <v>17013.919999999995</v>
      </c>
      <c r="AM546" s="87" t="str">
        <f t="shared" si="26"/>
        <v>OK</v>
      </c>
      <c r="AN546" s="1" t="str">
        <f t="shared" si="27"/>
        <v xml:space="preserve">                     </v>
      </c>
    </row>
    <row r="547" spans="1:40" s="88" customFormat="1" ht="50.1" customHeight="1" x14ac:dyDescent="0.25">
      <c r="A547" s="92" t="s">
        <v>43</v>
      </c>
      <c r="B547" s="92" t="s">
        <v>63</v>
      </c>
      <c r="C547" s="92" t="s">
        <v>140</v>
      </c>
      <c r="D547" s="92" t="s">
        <v>1320</v>
      </c>
      <c r="E547" s="92" t="s">
        <v>1323</v>
      </c>
      <c r="F547" s="93">
        <v>20</v>
      </c>
      <c r="G547" s="94" t="s">
        <v>1324</v>
      </c>
      <c r="H547" s="83" t="str">
        <f>IF(M547&lt;&gt;"",VLOOKUP(M547,LISTAS·PAPP!$U$3:$Z$8,2,FALSE),"")</f>
        <v>GARANTIZAR UNA VIDA DIGNA CON IGUALES OPORTUNIDADES PARA TODAS LAS PERSONAS</v>
      </c>
      <c r="I547" s="85" t="str">
        <f>IF(M547&lt;&gt;"",VLOOKUP(M547,LISTAS·PAPP!$U$3:$Z$8,3,FALSE),"")</f>
        <v>FIN DE LA POBREZA</v>
      </c>
      <c r="J547" s="83" t="str">
        <f>IF(M547&lt;&gt;"",VLOOKUP(M547,LISTAS·PAPP!$U$3:$Z$8,4,FALSE),"")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7" s="83" t="str">
        <f>IF(C547&lt;&gt;"",VLOOKUP(C547,LISTAS·PAPP!$H$3:$O$119,4,FALSE),"")</f>
        <v>280 7130 DIRECCION DISTRITAL-07D02-MACHALA-MIES</v>
      </c>
      <c r="L547" s="85" t="str">
        <f>IF(C547&lt;&gt;"",VLOOKUP(C547,LISTAS·PAPP!$H$3:$O$119,8,FALSE),"")</f>
        <v>01070100 MACHALA</v>
      </c>
      <c r="M547" s="95" t="s">
        <v>1066</v>
      </c>
      <c r="N547" s="92" t="s">
        <v>1096</v>
      </c>
      <c r="O547" s="92" t="s">
        <v>1098</v>
      </c>
      <c r="P547" s="84" t="str">
        <f>IF(N547&lt;&gt;"",VLOOKUP(N547,LISTAS·PAPP!$U$9:$Y$125,5,FALSE),"")</f>
        <v>102800000.0000.383743</v>
      </c>
      <c r="Q547" s="83" t="str">
        <f>IF(O547&lt;&gt;"",VLOOKUP(O547,LISTAS·PAPP!$U$9:$W$125,3,FALSE),"")</f>
        <v>99999999 SIN ORIENTACION DE GASTO</v>
      </c>
      <c r="R547" s="92" t="s">
        <v>1119</v>
      </c>
      <c r="S547" s="173">
        <v>2001</v>
      </c>
      <c r="T547" s="173">
        <v>1</v>
      </c>
      <c r="U547" s="92" t="s">
        <v>372</v>
      </c>
      <c r="V547" s="92" t="s">
        <v>382</v>
      </c>
      <c r="W547" s="94">
        <v>710602</v>
      </c>
      <c r="X547" s="83" t="str">
        <f>IF(ISERROR(VLOOKUP(W547,LISTAS·PAPP!$AJ$3:$AK$903,2,0))," ",VLOOKUP(W547,LISTAS·PAPP!$AJ$3:$AK$903,2,0))</f>
        <v>Fondo de Reserva</v>
      </c>
      <c r="Y547" s="96">
        <v>14692.5</v>
      </c>
      <c r="Z547" s="97">
        <v>1224.375</v>
      </c>
      <c r="AA547" s="97">
        <v>1224.375</v>
      </c>
      <c r="AB547" s="97">
        <v>1224.375</v>
      </c>
      <c r="AC547" s="97">
        <v>1224.375</v>
      </c>
      <c r="AD547" s="97">
        <v>1224.375</v>
      </c>
      <c r="AE547" s="97">
        <v>1224.375</v>
      </c>
      <c r="AF547" s="97">
        <v>1224.375</v>
      </c>
      <c r="AG547" s="97">
        <v>1224.375</v>
      </c>
      <c r="AH547" s="97">
        <v>1224.375</v>
      </c>
      <c r="AI547" s="97">
        <v>1224.375</v>
      </c>
      <c r="AJ547" s="97">
        <v>1224.375</v>
      </c>
      <c r="AK547" s="97">
        <v>1224.375</v>
      </c>
      <c r="AL547" s="86">
        <f t="shared" si="25"/>
        <v>14692.5</v>
      </c>
      <c r="AM547" s="87" t="str">
        <f t="shared" si="26"/>
        <v>OK</v>
      </c>
      <c r="AN547" s="1" t="str">
        <f t="shared" si="27"/>
        <v xml:space="preserve">                     </v>
      </c>
    </row>
    <row r="548" spans="1:40" s="88" customFormat="1" ht="50.1" customHeight="1" x14ac:dyDescent="0.25">
      <c r="A548" s="92" t="s">
        <v>43</v>
      </c>
      <c r="B548" s="92" t="s">
        <v>63</v>
      </c>
      <c r="C548" s="92" t="s">
        <v>141</v>
      </c>
      <c r="D548" s="92" t="s">
        <v>1320</v>
      </c>
      <c r="E548" s="92" t="s">
        <v>1323</v>
      </c>
      <c r="F548" s="93">
        <v>16</v>
      </c>
      <c r="G548" s="94" t="s">
        <v>1324</v>
      </c>
      <c r="H548" s="83" t="str">
        <f>IF(M548&lt;&gt;"",VLOOKUP(M548,LISTAS·PAPP!$U$3:$Z$8,2,FALSE),"")</f>
        <v>GARANTIZAR UNA VIDA DIGNA CON IGUALES OPORTUNIDADES PARA TODAS LAS PERSONAS</v>
      </c>
      <c r="I548" s="85" t="str">
        <f>IF(M548&lt;&gt;"",VLOOKUP(M548,LISTAS·PAPP!$U$3:$Z$8,3,FALSE),"")</f>
        <v>FIN DE LA POBREZA</v>
      </c>
      <c r="J548" s="83" t="str">
        <f>IF(M548&lt;&gt;"",VLOOKUP(M548,LISTAS·PAPP!$U$3:$Z$8,4,FALSE),"")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8" s="83" t="str">
        <f>IF(C548&lt;&gt;"",VLOOKUP(C548,LISTAS·PAPP!$H$3:$O$119,4,FALSE),"")</f>
        <v>280 7210 DIRECCION DISTRITAL-07D04-BALSAS-MARCABELI-PINAS-MIES</v>
      </c>
      <c r="L548" s="85" t="str">
        <f>IF(C548&lt;&gt;"",VLOOKUP(C548,LISTAS·PAPP!$H$3:$O$119,8,FALSE),"")</f>
        <v>01071000 PINAS</v>
      </c>
      <c r="M548" s="95" t="s">
        <v>1066</v>
      </c>
      <c r="N548" s="92" t="s">
        <v>1096</v>
      </c>
      <c r="O548" s="92" t="s">
        <v>1098</v>
      </c>
      <c r="P548" s="84" t="str">
        <f>IF(N548&lt;&gt;"",VLOOKUP(N548,LISTAS·PAPP!$U$9:$Y$125,5,FALSE),"")</f>
        <v>102800000.0000.383743</v>
      </c>
      <c r="Q548" s="83" t="str">
        <f>IF(O548&lt;&gt;"",VLOOKUP(O548,LISTAS·PAPP!$U$9:$W$125,3,FALSE),"")</f>
        <v>99999999 SIN ORIENTACION DE GASTO</v>
      </c>
      <c r="R548" s="92" t="s">
        <v>1119</v>
      </c>
      <c r="S548" s="173">
        <v>2001</v>
      </c>
      <c r="T548" s="173">
        <v>1</v>
      </c>
      <c r="U548" s="92" t="s">
        <v>372</v>
      </c>
      <c r="V548" s="92" t="s">
        <v>382</v>
      </c>
      <c r="W548" s="94">
        <v>710203</v>
      </c>
      <c r="X548" s="83" t="str">
        <f>IF(ISERROR(VLOOKUP(W548,LISTAS·PAPP!$AJ$3:$AK$903,2,0))," ",VLOOKUP(W548,LISTAS·PAPP!$AJ$3:$AK$903,2,0))</f>
        <v>Decimo Tercer Sueldo</v>
      </c>
      <c r="Y548" s="96">
        <v>12786.16</v>
      </c>
      <c r="Z548" s="97">
        <v>1065.5133333333333</v>
      </c>
      <c r="AA548" s="97">
        <v>1065.5133333333333</v>
      </c>
      <c r="AB548" s="97">
        <v>1065.5133333333333</v>
      </c>
      <c r="AC548" s="97">
        <v>1065.5133333333333</v>
      </c>
      <c r="AD548" s="97">
        <v>1065.5133333333333</v>
      </c>
      <c r="AE548" s="97">
        <v>1065.5133333333333</v>
      </c>
      <c r="AF548" s="97">
        <v>1065.5133333333333</v>
      </c>
      <c r="AG548" s="97">
        <v>1065.5133333333333</v>
      </c>
      <c r="AH548" s="97">
        <v>1065.5133333333333</v>
      </c>
      <c r="AI548" s="97">
        <v>1065.5133333333333</v>
      </c>
      <c r="AJ548" s="97">
        <v>1065.5133333333333</v>
      </c>
      <c r="AK548" s="97">
        <v>1065.5133333333333</v>
      </c>
      <c r="AL548" s="86">
        <f t="shared" si="25"/>
        <v>12786.159999999996</v>
      </c>
      <c r="AM548" s="87" t="str">
        <f t="shared" si="26"/>
        <v>OK</v>
      </c>
      <c r="AN548" s="1" t="str">
        <f t="shared" si="27"/>
        <v xml:space="preserve">                     </v>
      </c>
    </row>
    <row r="549" spans="1:40" s="88" customFormat="1" ht="50.1" customHeight="1" x14ac:dyDescent="0.25">
      <c r="A549" s="92" t="s">
        <v>43</v>
      </c>
      <c r="B549" s="92" t="s">
        <v>63</v>
      </c>
      <c r="C549" s="92" t="s">
        <v>141</v>
      </c>
      <c r="D549" s="92" t="s">
        <v>1320</v>
      </c>
      <c r="E549" s="92" t="s">
        <v>1323</v>
      </c>
      <c r="F549" s="93">
        <v>16</v>
      </c>
      <c r="G549" s="94" t="s">
        <v>1324</v>
      </c>
      <c r="H549" s="83" t="str">
        <f>IF(M549&lt;&gt;"",VLOOKUP(M549,LISTAS·PAPP!$U$3:$Z$8,2,FALSE),"")</f>
        <v>GARANTIZAR UNA VIDA DIGNA CON IGUALES OPORTUNIDADES PARA TODAS LAS PERSONAS</v>
      </c>
      <c r="I549" s="85" t="str">
        <f>IF(M549&lt;&gt;"",VLOOKUP(M549,LISTAS·PAPP!$U$3:$Z$8,3,FALSE),"")</f>
        <v>FIN DE LA POBREZA</v>
      </c>
      <c r="J549" s="83" t="str">
        <f>IF(M549&lt;&gt;"",VLOOKUP(M549,LISTAS·PAPP!$U$3:$Z$8,4,FALSE),"")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49" s="83" t="str">
        <f>IF(C549&lt;&gt;"",VLOOKUP(C549,LISTAS·PAPP!$H$3:$O$119,4,FALSE),"")</f>
        <v>280 7210 DIRECCION DISTRITAL-07D04-BALSAS-MARCABELI-PINAS-MIES</v>
      </c>
      <c r="L549" s="85" t="str">
        <f>IF(C549&lt;&gt;"",VLOOKUP(C549,LISTAS·PAPP!$H$3:$O$119,8,FALSE),"")</f>
        <v>01071000 PINAS</v>
      </c>
      <c r="M549" s="95" t="s">
        <v>1066</v>
      </c>
      <c r="N549" s="92" t="s">
        <v>1096</v>
      </c>
      <c r="O549" s="92" t="s">
        <v>1098</v>
      </c>
      <c r="P549" s="84" t="str">
        <f>IF(N549&lt;&gt;"",VLOOKUP(N549,LISTAS·PAPP!$U$9:$Y$125,5,FALSE),"")</f>
        <v>102800000.0000.383743</v>
      </c>
      <c r="Q549" s="83" t="str">
        <f>IF(O549&lt;&gt;"",VLOOKUP(O549,LISTAS·PAPP!$U$9:$W$125,3,FALSE),"")</f>
        <v>99999999 SIN ORIENTACION DE GASTO</v>
      </c>
      <c r="R549" s="92" t="s">
        <v>1119</v>
      </c>
      <c r="S549" s="173">
        <v>2001</v>
      </c>
      <c r="T549" s="173">
        <v>1</v>
      </c>
      <c r="U549" s="92" t="s">
        <v>372</v>
      </c>
      <c r="V549" s="92" t="s">
        <v>382</v>
      </c>
      <c r="W549" s="94">
        <v>710204</v>
      </c>
      <c r="X549" s="83" t="str">
        <f>IF(ISERROR(VLOOKUP(W549,LISTAS·PAPP!$AJ$3:$AK$903,2,0))," ",VLOOKUP(W549,LISTAS·PAPP!$AJ$3:$AK$903,2,0))</f>
        <v>Decimo Cuarto Sueldo</v>
      </c>
      <c r="Y549" s="96">
        <v>6066.67</v>
      </c>
      <c r="Z549" s="97">
        <v>505.55583333333334</v>
      </c>
      <c r="AA549" s="97">
        <v>505.55583333333334</v>
      </c>
      <c r="AB549" s="97">
        <v>505.55583333333334</v>
      </c>
      <c r="AC549" s="97">
        <v>505.55583333333334</v>
      </c>
      <c r="AD549" s="97">
        <v>505.55583333333334</v>
      </c>
      <c r="AE549" s="97">
        <v>505.55583333333334</v>
      </c>
      <c r="AF549" s="97">
        <v>505.55583333333334</v>
      </c>
      <c r="AG549" s="97">
        <v>505.55583333333334</v>
      </c>
      <c r="AH549" s="97">
        <v>505.55583333333334</v>
      </c>
      <c r="AI549" s="97">
        <v>505.55583333333334</v>
      </c>
      <c r="AJ549" s="97">
        <v>505.55583333333334</v>
      </c>
      <c r="AK549" s="97">
        <v>505.55583333333334</v>
      </c>
      <c r="AL549" s="86">
        <f t="shared" si="25"/>
        <v>6066.6700000000019</v>
      </c>
      <c r="AM549" s="87" t="str">
        <f t="shared" si="26"/>
        <v>OK</v>
      </c>
      <c r="AN549" s="1" t="str">
        <f t="shared" si="27"/>
        <v xml:space="preserve">                     </v>
      </c>
    </row>
    <row r="550" spans="1:40" s="88" customFormat="1" ht="50.1" customHeight="1" x14ac:dyDescent="0.25">
      <c r="A550" s="92" t="s">
        <v>43</v>
      </c>
      <c r="B550" s="92" t="s">
        <v>63</v>
      </c>
      <c r="C550" s="92" t="s">
        <v>141</v>
      </c>
      <c r="D550" s="92" t="s">
        <v>1320</v>
      </c>
      <c r="E550" s="92" t="s">
        <v>1323</v>
      </c>
      <c r="F550" s="93">
        <v>16</v>
      </c>
      <c r="G550" s="94" t="s">
        <v>1324</v>
      </c>
      <c r="H550" s="83" t="str">
        <f>IF(M550&lt;&gt;"",VLOOKUP(M550,LISTAS·PAPP!$U$3:$Z$8,2,FALSE),"")</f>
        <v>GARANTIZAR UNA VIDA DIGNA CON IGUALES OPORTUNIDADES PARA TODAS LAS PERSONAS</v>
      </c>
      <c r="I550" s="85" t="str">
        <f>IF(M550&lt;&gt;"",VLOOKUP(M550,LISTAS·PAPP!$U$3:$Z$8,3,FALSE),"")</f>
        <v>FIN DE LA POBREZA</v>
      </c>
      <c r="J550" s="83" t="str">
        <f>IF(M550&lt;&gt;"",VLOOKUP(M550,LISTAS·PAPP!$U$3:$Z$8,4,FALSE),"")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0" s="83" t="str">
        <f>IF(C550&lt;&gt;"",VLOOKUP(C550,LISTAS·PAPP!$H$3:$O$119,4,FALSE),"")</f>
        <v>280 7210 DIRECCION DISTRITAL-07D04-BALSAS-MARCABELI-PINAS-MIES</v>
      </c>
      <c r="L550" s="85" t="str">
        <f>IF(C550&lt;&gt;"",VLOOKUP(C550,LISTAS·PAPP!$H$3:$O$119,8,FALSE),"")</f>
        <v>01071000 PINAS</v>
      </c>
      <c r="M550" s="95" t="s">
        <v>1066</v>
      </c>
      <c r="N550" s="92" t="s">
        <v>1096</v>
      </c>
      <c r="O550" s="92" t="s">
        <v>1098</v>
      </c>
      <c r="P550" s="84" t="str">
        <f>IF(N550&lt;&gt;"",VLOOKUP(N550,LISTAS·PAPP!$U$9:$Y$125,5,FALSE),"")</f>
        <v>102800000.0000.383743</v>
      </c>
      <c r="Q550" s="83" t="str">
        <f>IF(O550&lt;&gt;"",VLOOKUP(O550,LISTAS·PAPP!$U$9:$W$125,3,FALSE),"")</f>
        <v>99999999 SIN ORIENTACION DE GASTO</v>
      </c>
      <c r="R550" s="92" t="s">
        <v>1119</v>
      </c>
      <c r="S550" s="173">
        <v>2001</v>
      </c>
      <c r="T550" s="173">
        <v>1</v>
      </c>
      <c r="U550" s="92" t="s">
        <v>372</v>
      </c>
      <c r="V550" s="92" t="s">
        <v>382</v>
      </c>
      <c r="W550" s="94">
        <v>710510</v>
      </c>
      <c r="X550" s="83" t="str">
        <f>IF(ISERROR(VLOOKUP(W550,LISTAS·PAPP!$AJ$3:$AK$903,2,0))," ",VLOOKUP(W550,LISTAS·PAPP!$AJ$3:$AK$903,2,0))</f>
        <v>Servicios Personales por Contrato</v>
      </c>
      <c r="Y550" s="96">
        <v>153434</v>
      </c>
      <c r="Z550" s="97">
        <v>12786.166666666666</v>
      </c>
      <c r="AA550" s="97">
        <v>12786.166666666666</v>
      </c>
      <c r="AB550" s="97">
        <v>12786.166666666666</v>
      </c>
      <c r="AC550" s="97">
        <v>12786.166666666666</v>
      </c>
      <c r="AD550" s="97">
        <v>12786.166666666666</v>
      </c>
      <c r="AE550" s="97">
        <v>12786.166666666666</v>
      </c>
      <c r="AF550" s="97">
        <v>12786.166666666666</v>
      </c>
      <c r="AG550" s="97">
        <v>12786.166666666666</v>
      </c>
      <c r="AH550" s="97">
        <v>12786.166666666666</v>
      </c>
      <c r="AI550" s="97">
        <v>12786.166666666666</v>
      </c>
      <c r="AJ550" s="97">
        <v>12786.166666666666</v>
      </c>
      <c r="AK550" s="97">
        <v>12786.166666666666</v>
      </c>
      <c r="AL550" s="86">
        <f t="shared" si="25"/>
        <v>153434</v>
      </c>
      <c r="AM550" s="87" t="str">
        <f t="shared" si="26"/>
        <v>OK</v>
      </c>
      <c r="AN550" s="1" t="str">
        <f t="shared" si="27"/>
        <v xml:space="preserve">                     </v>
      </c>
    </row>
    <row r="551" spans="1:40" s="88" customFormat="1" ht="50.1" customHeight="1" x14ac:dyDescent="0.25">
      <c r="A551" s="92" t="s">
        <v>43</v>
      </c>
      <c r="B551" s="92" t="s">
        <v>63</v>
      </c>
      <c r="C551" s="92" t="s">
        <v>141</v>
      </c>
      <c r="D551" s="92" t="s">
        <v>1320</v>
      </c>
      <c r="E551" s="92" t="s">
        <v>1323</v>
      </c>
      <c r="F551" s="93">
        <v>16</v>
      </c>
      <c r="G551" s="94" t="s">
        <v>1324</v>
      </c>
      <c r="H551" s="83" t="str">
        <f>IF(M551&lt;&gt;"",VLOOKUP(M551,LISTAS·PAPP!$U$3:$Z$8,2,FALSE),"")</f>
        <v>GARANTIZAR UNA VIDA DIGNA CON IGUALES OPORTUNIDADES PARA TODAS LAS PERSONAS</v>
      </c>
      <c r="I551" s="85" t="str">
        <f>IF(M551&lt;&gt;"",VLOOKUP(M551,LISTAS·PAPP!$U$3:$Z$8,3,FALSE),"")</f>
        <v>FIN DE LA POBREZA</v>
      </c>
      <c r="J551" s="83" t="str">
        <f>IF(M551&lt;&gt;"",VLOOKUP(M551,LISTAS·PAPP!$U$3:$Z$8,4,FALSE),"")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1" s="83" t="str">
        <f>IF(C551&lt;&gt;"",VLOOKUP(C551,LISTAS·PAPP!$H$3:$O$119,4,FALSE),"")</f>
        <v>280 7210 DIRECCION DISTRITAL-07D04-BALSAS-MARCABELI-PINAS-MIES</v>
      </c>
      <c r="L551" s="85" t="str">
        <f>IF(C551&lt;&gt;"",VLOOKUP(C551,LISTAS·PAPP!$H$3:$O$119,8,FALSE),"")</f>
        <v>01071000 PINAS</v>
      </c>
      <c r="M551" s="95" t="s">
        <v>1066</v>
      </c>
      <c r="N551" s="92" t="s">
        <v>1096</v>
      </c>
      <c r="O551" s="92" t="s">
        <v>1098</v>
      </c>
      <c r="P551" s="84" t="str">
        <f>IF(N551&lt;&gt;"",VLOOKUP(N551,LISTAS·PAPP!$U$9:$Y$125,5,FALSE),"")</f>
        <v>102800000.0000.383743</v>
      </c>
      <c r="Q551" s="83" t="str">
        <f>IF(O551&lt;&gt;"",VLOOKUP(O551,LISTAS·PAPP!$U$9:$W$125,3,FALSE),"")</f>
        <v>99999999 SIN ORIENTACION DE GASTO</v>
      </c>
      <c r="R551" s="92" t="s">
        <v>1119</v>
      </c>
      <c r="S551" s="173">
        <v>2001</v>
      </c>
      <c r="T551" s="173">
        <v>1</v>
      </c>
      <c r="U551" s="92" t="s">
        <v>372</v>
      </c>
      <c r="V551" s="92" t="s">
        <v>382</v>
      </c>
      <c r="W551" s="94">
        <v>710601</v>
      </c>
      <c r="X551" s="83" t="str">
        <f>IF(ISERROR(VLOOKUP(W551,LISTAS·PAPP!$AJ$3:$AK$903,2,0))," ",VLOOKUP(W551,LISTAS·PAPP!$AJ$3:$AK$903,2,0))</f>
        <v>Aporte Patronal</v>
      </c>
      <c r="Y551" s="96">
        <v>14806.38</v>
      </c>
      <c r="Z551" s="97">
        <v>1233.865</v>
      </c>
      <c r="AA551" s="97">
        <v>1233.865</v>
      </c>
      <c r="AB551" s="97">
        <v>1233.865</v>
      </c>
      <c r="AC551" s="97">
        <v>1233.865</v>
      </c>
      <c r="AD551" s="97">
        <v>1233.865</v>
      </c>
      <c r="AE551" s="97">
        <v>1233.865</v>
      </c>
      <c r="AF551" s="97">
        <v>1233.865</v>
      </c>
      <c r="AG551" s="97">
        <v>1233.865</v>
      </c>
      <c r="AH551" s="97">
        <v>1233.865</v>
      </c>
      <c r="AI551" s="97">
        <v>1233.865</v>
      </c>
      <c r="AJ551" s="97">
        <v>1233.865</v>
      </c>
      <c r="AK551" s="97">
        <v>1233.865</v>
      </c>
      <c r="AL551" s="86">
        <f t="shared" si="25"/>
        <v>14806.38</v>
      </c>
      <c r="AM551" s="87" t="str">
        <f t="shared" si="26"/>
        <v>OK</v>
      </c>
      <c r="AN551" s="1" t="str">
        <f t="shared" si="27"/>
        <v xml:space="preserve">                     </v>
      </c>
    </row>
    <row r="552" spans="1:40" s="88" customFormat="1" ht="50.1" customHeight="1" x14ac:dyDescent="0.25">
      <c r="A552" s="92" t="s">
        <v>43</v>
      </c>
      <c r="B552" s="92" t="s">
        <v>63</v>
      </c>
      <c r="C552" s="92" t="s">
        <v>141</v>
      </c>
      <c r="D552" s="92" t="s">
        <v>1320</v>
      </c>
      <c r="E552" s="92" t="s">
        <v>1323</v>
      </c>
      <c r="F552" s="93">
        <v>16</v>
      </c>
      <c r="G552" s="94" t="s">
        <v>1324</v>
      </c>
      <c r="H552" s="83" t="str">
        <f>IF(M552&lt;&gt;"",VLOOKUP(M552,LISTAS·PAPP!$U$3:$Z$8,2,FALSE),"")</f>
        <v>GARANTIZAR UNA VIDA DIGNA CON IGUALES OPORTUNIDADES PARA TODAS LAS PERSONAS</v>
      </c>
      <c r="I552" s="85" t="str">
        <f>IF(M552&lt;&gt;"",VLOOKUP(M552,LISTAS·PAPP!$U$3:$Z$8,3,FALSE),"")</f>
        <v>FIN DE LA POBREZA</v>
      </c>
      <c r="J552" s="83" t="str">
        <f>IF(M552&lt;&gt;"",VLOOKUP(M552,LISTAS·PAPP!$U$3:$Z$8,4,FALSE),"")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2" s="83" t="str">
        <f>IF(C552&lt;&gt;"",VLOOKUP(C552,LISTAS·PAPP!$H$3:$O$119,4,FALSE),"")</f>
        <v>280 7210 DIRECCION DISTRITAL-07D04-BALSAS-MARCABELI-PINAS-MIES</v>
      </c>
      <c r="L552" s="85" t="str">
        <f>IF(C552&lt;&gt;"",VLOOKUP(C552,LISTAS·PAPP!$H$3:$O$119,8,FALSE),"")</f>
        <v>01071000 PINAS</v>
      </c>
      <c r="M552" s="95" t="s">
        <v>1066</v>
      </c>
      <c r="N552" s="92" t="s">
        <v>1096</v>
      </c>
      <c r="O552" s="92" t="s">
        <v>1098</v>
      </c>
      <c r="P552" s="84" t="str">
        <f>IF(N552&lt;&gt;"",VLOOKUP(N552,LISTAS·PAPP!$U$9:$Y$125,5,FALSE),"")</f>
        <v>102800000.0000.383743</v>
      </c>
      <c r="Q552" s="83" t="str">
        <f>IF(O552&lt;&gt;"",VLOOKUP(O552,LISTAS·PAPP!$U$9:$W$125,3,FALSE),"")</f>
        <v>99999999 SIN ORIENTACION DE GASTO</v>
      </c>
      <c r="R552" s="92" t="s">
        <v>1119</v>
      </c>
      <c r="S552" s="173">
        <v>2001</v>
      </c>
      <c r="T552" s="173">
        <v>1</v>
      </c>
      <c r="U552" s="92" t="s">
        <v>372</v>
      </c>
      <c r="V552" s="92" t="s">
        <v>382</v>
      </c>
      <c r="W552" s="94">
        <v>710602</v>
      </c>
      <c r="X552" s="83" t="str">
        <f>IF(ISERROR(VLOOKUP(W552,LISTAS·PAPP!$AJ$3:$AK$903,2,0))," ",VLOOKUP(W552,LISTAS·PAPP!$AJ$3:$AK$903,2,0))</f>
        <v>Fondo de Reserva</v>
      </c>
      <c r="Y552" s="96">
        <v>12786.17</v>
      </c>
      <c r="Z552" s="97">
        <v>1065.5141666666666</v>
      </c>
      <c r="AA552" s="97">
        <v>1065.5141666666666</v>
      </c>
      <c r="AB552" s="97">
        <v>1065.5141666666666</v>
      </c>
      <c r="AC552" s="97">
        <v>1065.5141666666666</v>
      </c>
      <c r="AD552" s="97">
        <v>1065.5141666666666</v>
      </c>
      <c r="AE552" s="97">
        <v>1065.5141666666666</v>
      </c>
      <c r="AF552" s="97">
        <v>1065.5141666666666</v>
      </c>
      <c r="AG552" s="97">
        <v>1065.5141666666666</v>
      </c>
      <c r="AH552" s="97">
        <v>1065.5141666666666</v>
      </c>
      <c r="AI552" s="97">
        <v>1065.5141666666666</v>
      </c>
      <c r="AJ552" s="97">
        <v>1065.5141666666666</v>
      </c>
      <c r="AK552" s="97">
        <v>1065.5141666666666</v>
      </c>
      <c r="AL552" s="86">
        <f t="shared" si="25"/>
        <v>12786.169999999996</v>
      </c>
      <c r="AM552" s="87" t="str">
        <f t="shared" si="26"/>
        <v>OK</v>
      </c>
      <c r="AN552" s="1" t="str">
        <f t="shared" si="27"/>
        <v xml:space="preserve">                     </v>
      </c>
    </row>
    <row r="553" spans="1:40" s="88" customFormat="1" ht="50.1" customHeight="1" x14ac:dyDescent="0.25">
      <c r="A553" s="92" t="s">
        <v>43</v>
      </c>
      <c r="B553" s="92" t="s">
        <v>63</v>
      </c>
      <c r="C553" s="92" t="s">
        <v>142</v>
      </c>
      <c r="D553" s="92" t="s">
        <v>1320</v>
      </c>
      <c r="E553" s="92" t="s">
        <v>1323</v>
      </c>
      <c r="F553" s="93">
        <v>51</v>
      </c>
      <c r="G553" s="94" t="s">
        <v>1324</v>
      </c>
      <c r="H553" s="83" t="str">
        <f>IF(M553&lt;&gt;"",VLOOKUP(M553,LISTAS·PAPP!$U$3:$Z$8,2,FALSE),"")</f>
        <v>GARANTIZAR UNA VIDA DIGNA CON IGUALES OPORTUNIDADES PARA TODAS LAS PERSONAS</v>
      </c>
      <c r="I553" s="85" t="str">
        <f>IF(M553&lt;&gt;"",VLOOKUP(M553,LISTAS·PAPP!$U$3:$Z$8,3,FALSE),"")</f>
        <v>FIN DE LA POBREZA</v>
      </c>
      <c r="J553" s="83" t="str">
        <f>IF(M553&lt;&gt;"",VLOOKUP(M553,LISTAS·PAPP!$U$3:$Z$8,4,FALSE),"")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3" s="83" t="str">
        <f>IF(C553&lt;&gt;"",VLOOKUP(C553,LISTAS·PAPP!$H$3:$O$119,4,FALSE),"")</f>
        <v>280 7310 DIRECCION DISTRITAL-11D01-LOJA-MIES</v>
      </c>
      <c r="L553" s="85" t="str">
        <f>IF(C553&lt;&gt;"",VLOOKUP(C553,LISTAS·PAPP!$H$3:$O$119,8,FALSE),"")</f>
        <v>02110100 LOJA</v>
      </c>
      <c r="M553" s="95" t="s">
        <v>1066</v>
      </c>
      <c r="N553" s="92" t="s">
        <v>1096</v>
      </c>
      <c r="O553" s="92" t="s">
        <v>1098</v>
      </c>
      <c r="P553" s="84" t="str">
        <f>IF(N553&lt;&gt;"",VLOOKUP(N553,LISTAS·PAPP!$U$9:$Y$125,5,FALSE),"")</f>
        <v>102800000.0000.383743</v>
      </c>
      <c r="Q553" s="83" t="str">
        <f>IF(O553&lt;&gt;"",VLOOKUP(O553,LISTAS·PAPP!$U$9:$W$125,3,FALSE),"")</f>
        <v>99999999 SIN ORIENTACION DE GASTO</v>
      </c>
      <c r="R553" s="92" t="s">
        <v>1119</v>
      </c>
      <c r="S553" s="173">
        <v>2001</v>
      </c>
      <c r="T553" s="173">
        <v>1</v>
      </c>
      <c r="U553" s="92" t="s">
        <v>372</v>
      </c>
      <c r="V553" s="92" t="s">
        <v>382</v>
      </c>
      <c r="W553" s="94">
        <v>710203</v>
      </c>
      <c r="X553" s="83" t="str">
        <f>IF(ISERROR(VLOOKUP(W553,LISTAS·PAPP!$AJ$3:$AK$903,2,0))," ",VLOOKUP(W553,LISTAS·PAPP!$AJ$3:$AK$903,2,0))</f>
        <v>Decimo Tercer Sueldo</v>
      </c>
      <c r="Y553" s="96">
        <v>40019.5</v>
      </c>
      <c r="Z553" s="97">
        <v>3334.9583333333335</v>
      </c>
      <c r="AA553" s="97">
        <v>3334.9583333333335</v>
      </c>
      <c r="AB553" s="97">
        <v>3334.9583333333335</v>
      </c>
      <c r="AC553" s="97">
        <v>3334.9583333333335</v>
      </c>
      <c r="AD553" s="97">
        <v>3334.9583333333335</v>
      </c>
      <c r="AE553" s="97">
        <v>3334.9583333333335</v>
      </c>
      <c r="AF553" s="97">
        <v>3334.9583333333335</v>
      </c>
      <c r="AG553" s="97">
        <v>3334.9583333333335</v>
      </c>
      <c r="AH553" s="97">
        <v>3334.9583333333335</v>
      </c>
      <c r="AI553" s="97">
        <v>3334.9583333333335</v>
      </c>
      <c r="AJ553" s="97">
        <v>3334.9583333333335</v>
      </c>
      <c r="AK553" s="97">
        <v>3334.9583333333335</v>
      </c>
      <c r="AL553" s="86">
        <f t="shared" si="25"/>
        <v>40019.5</v>
      </c>
      <c r="AM553" s="87" t="str">
        <f t="shared" si="26"/>
        <v>OK</v>
      </c>
      <c r="AN553" s="1" t="str">
        <f t="shared" si="27"/>
        <v xml:space="preserve">                     </v>
      </c>
    </row>
    <row r="554" spans="1:40" s="88" customFormat="1" ht="50.1" customHeight="1" x14ac:dyDescent="0.25">
      <c r="A554" s="92" t="s">
        <v>43</v>
      </c>
      <c r="B554" s="92" t="s">
        <v>63</v>
      </c>
      <c r="C554" s="92" t="s">
        <v>142</v>
      </c>
      <c r="D554" s="92" t="s">
        <v>1320</v>
      </c>
      <c r="E554" s="92" t="s">
        <v>1323</v>
      </c>
      <c r="F554" s="93">
        <v>51</v>
      </c>
      <c r="G554" s="94" t="s">
        <v>1324</v>
      </c>
      <c r="H554" s="83" t="str">
        <f>IF(M554&lt;&gt;"",VLOOKUP(M554,LISTAS·PAPP!$U$3:$Z$8,2,FALSE),"")</f>
        <v>GARANTIZAR UNA VIDA DIGNA CON IGUALES OPORTUNIDADES PARA TODAS LAS PERSONAS</v>
      </c>
      <c r="I554" s="85" t="str">
        <f>IF(M554&lt;&gt;"",VLOOKUP(M554,LISTAS·PAPP!$U$3:$Z$8,3,FALSE),"")</f>
        <v>FIN DE LA POBREZA</v>
      </c>
      <c r="J554" s="83" t="str">
        <f>IF(M554&lt;&gt;"",VLOOKUP(M554,LISTAS·PAPP!$U$3:$Z$8,4,FALSE),"")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4" s="83" t="str">
        <f>IF(C554&lt;&gt;"",VLOOKUP(C554,LISTAS·PAPP!$H$3:$O$119,4,FALSE),"")</f>
        <v>280 7310 DIRECCION DISTRITAL-11D01-LOJA-MIES</v>
      </c>
      <c r="L554" s="85" t="str">
        <f>IF(C554&lt;&gt;"",VLOOKUP(C554,LISTAS·PAPP!$H$3:$O$119,8,FALSE),"")</f>
        <v>02110100 LOJA</v>
      </c>
      <c r="M554" s="95" t="s">
        <v>1066</v>
      </c>
      <c r="N554" s="92" t="s">
        <v>1096</v>
      </c>
      <c r="O554" s="92" t="s">
        <v>1098</v>
      </c>
      <c r="P554" s="84" t="str">
        <f>IF(N554&lt;&gt;"",VLOOKUP(N554,LISTAS·PAPP!$U$9:$Y$125,5,FALSE),"")</f>
        <v>102800000.0000.383743</v>
      </c>
      <c r="Q554" s="83" t="str">
        <f>IF(O554&lt;&gt;"",VLOOKUP(O554,LISTAS·PAPP!$U$9:$W$125,3,FALSE),"")</f>
        <v>99999999 SIN ORIENTACION DE GASTO</v>
      </c>
      <c r="R554" s="92" t="s">
        <v>1119</v>
      </c>
      <c r="S554" s="173">
        <v>2001</v>
      </c>
      <c r="T554" s="173">
        <v>1</v>
      </c>
      <c r="U554" s="92" t="s">
        <v>372</v>
      </c>
      <c r="V554" s="92" t="s">
        <v>382</v>
      </c>
      <c r="W554" s="94">
        <v>710204</v>
      </c>
      <c r="X554" s="83" t="str">
        <f>IF(ISERROR(VLOOKUP(W554,LISTAS·PAPP!$AJ$3:$AK$903,2,0))," ",VLOOKUP(W554,LISTAS·PAPP!$AJ$3:$AK$903,2,0))</f>
        <v>Decimo Cuarto Sueldo</v>
      </c>
      <c r="Y554" s="96">
        <v>19400</v>
      </c>
      <c r="Z554" s="97">
        <v>1616.6666666666667</v>
      </c>
      <c r="AA554" s="97">
        <v>1616.6666666666667</v>
      </c>
      <c r="AB554" s="97">
        <v>1616.6666666666667</v>
      </c>
      <c r="AC554" s="97">
        <v>1616.6666666666667</v>
      </c>
      <c r="AD554" s="97">
        <v>1616.6666666666667</v>
      </c>
      <c r="AE554" s="97">
        <v>1616.6666666666667</v>
      </c>
      <c r="AF554" s="97">
        <v>1616.6666666666667</v>
      </c>
      <c r="AG554" s="97">
        <v>1616.6666666666667</v>
      </c>
      <c r="AH554" s="97">
        <v>1616.6666666666667</v>
      </c>
      <c r="AI554" s="97">
        <v>1616.6666666666667</v>
      </c>
      <c r="AJ554" s="97">
        <v>1616.6666666666667</v>
      </c>
      <c r="AK554" s="97">
        <v>1616.6666666666667</v>
      </c>
      <c r="AL554" s="86">
        <f t="shared" si="25"/>
        <v>19400</v>
      </c>
      <c r="AM554" s="87" t="str">
        <f t="shared" si="26"/>
        <v>OK</v>
      </c>
      <c r="AN554" s="1" t="str">
        <f t="shared" si="27"/>
        <v xml:space="preserve">                     </v>
      </c>
    </row>
    <row r="555" spans="1:40" s="88" customFormat="1" ht="50.1" customHeight="1" x14ac:dyDescent="0.25">
      <c r="A555" s="92" t="s">
        <v>43</v>
      </c>
      <c r="B555" s="92" t="s">
        <v>63</v>
      </c>
      <c r="C555" s="92" t="s">
        <v>142</v>
      </c>
      <c r="D555" s="92" t="s">
        <v>1320</v>
      </c>
      <c r="E555" s="92" t="s">
        <v>1323</v>
      </c>
      <c r="F555" s="93">
        <v>51</v>
      </c>
      <c r="G555" s="94" t="s">
        <v>1324</v>
      </c>
      <c r="H555" s="83" t="str">
        <f>IF(M555&lt;&gt;"",VLOOKUP(M555,LISTAS·PAPP!$U$3:$Z$8,2,FALSE),"")</f>
        <v>GARANTIZAR UNA VIDA DIGNA CON IGUALES OPORTUNIDADES PARA TODAS LAS PERSONAS</v>
      </c>
      <c r="I555" s="85" t="str">
        <f>IF(M555&lt;&gt;"",VLOOKUP(M555,LISTAS·PAPP!$U$3:$Z$8,3,FALSE),"")</f>
        <v>FIN DE LA POBREZA</v>
      </c>
      <c r="J555" s="83" t="str">
        <f>IF(M555&lt;&gt;"",VLOOKUP(M555,LISTAS·PAPP!$U$3:$Z$8,4,FALSE),"")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5" s="83" t="str">
        <f>IF(C555&lt;&gt;"",VLOOKUP(C555,LISTAS·PAPP!$H$3:$O$119,4,FALSE),"")</f>
        <v>280 7310 DIRECCION DISTRITAL-11D01-LOJA-MIES</v>
      </c>
      <c r="L555" s="85" t="str">
        <f>IF(C555&lt;&gt;"",VLOOKUP(C555,LISTAS·PAPP!$H$3:$O$119,8,FALSE),"")</f>
        <v>02110100 LOJA</v>
      </c>
      <c r="M555" s="95" t="s">
        <v>1066</v>
      </c>
      <c r="N555" s="92" t="s">
        <v>1096</v>
      </c>
      <c r="O555" s="92" t="s">
        <v>1098</v>
      </c>
      <c r="P555" s="84" t="str">
        <f>IF(N555&lt;&gt;"",VLOOKUP(N555,LISTAS·PAPP!$U$9:$Y$125,5,FALSE),"")</f>
        <v>102800000.0000.383743</v>
      </c>
      <c r="Q555" s="83" t="str">
        <f>IF(O555&lt;&gt;"",VLOOKUP(O555,LISTAS·PAPP!$U$9:$W$125,3,FALSE),"")</f>
        <v>99999999 SIN ORIENTACION DE GASTO</v>
      </c>
      <c r="R555" s="92" t="s">
        <v>1119</v>
      </c>
      <c r="S555" s="173">
        <v>2001</v>
      </c>
      <c r="T555" s="173">
        <v>1</v>
      </c>
      <c r="U555" s="92" t="s">
        <v>372</v>
      </c>
      <c r="V555" s="92" t="s">
        <v>382</v>
      </c>
      <c r="W555" s="94">
        <v>710510</v>
      </c>
      <c r="X555" s="83" t="str">
        <f>IF(ISERROR(VLOOKUP(W555,LISTAS·PAPP!$AJ$3:$AK$903,2,0))," ",VLOOKUP(W555,LISTAS·PAPP!$AJ$3:$AK$903,2,0))</f>
        <v>Servicios Personales por Contrato</v>
      </c>
      <c r="Y555" s="96">
        <v>480234</v>
      </c>
      <c r="Z555" s="97">
        <v>40019.5</v>
      </c>
      <c r="AA555" s="97">
        <v>40019.5</v>
      </c>
      <c r="AB555" s="97">
        <v>40019.5</v>
      </c>
      <c r="AC555" s="97">
        <v>40019.5</v>
      </c>
      <c r="AD555" s="97">
        <v>40019.5</v>
      </c>
      <c r="AE555" s="97">
        <v>40019.5</v>
      </c>
      <c r="AF555" s="97">
        <v>40019.5</v>
      </c>
      <c r="AG555" s="97">
        <v>40019.5</v>
      </c>
      <c r="AH555" s="97">
        <v>40019.5</v>
      </c>
      <c r="AI555" s="97">
        <v>40019.5</v>
      </c>
      <c r="AJ555" s="97">
        <v>40019.5</v>
      </c>
      <c r="AK555" s="97">
        <v>40019.5</v>
      </c>
      <c r="AL555" s="86">
        <f t="shared" si="25"/>
        <v>480234</v>
      </c>
      <c r="AM555" s="87" t="str">
        <f t="shared" si="26"/>
        <v>OK</v>
      </c>
      <c r="AN555" s="1" t="str">
        <f t="shared" si="27"/>
        <v xml:space="preserve">                     </v>
      </c>
    </row>
    <row r="556" spans="1:40" s="88" customFormat="1" ht="50.1" customHeight="1" x14ac:dyDescent="0.25">
      <c r="A556" s="92" t="s">
        <v>43</v>
      </c>
      <c r="B556" s="92" t="s">
        <v>63</v>
      </c>
      <c r="C556" s="92" t="s">
        <v>142</v>
      </c>
      <c r="D556" s="92" t="s">
        <v>1320</v>
      </c>
      <c r="E556" s="92" t="s">
        <v>1323</v>
      </c>
      <c r="F556" s="93">
        <v>51</v>
      </c>
      <c r="G556" s="94" t="s">
        <v>1324</v>
      </c>
      <c r="H556" s="83" t="str">
        <f>IF(M556&lt;&gt;"",VLOOKUP(M556,LISTAS·PAPP!$U$3:$Z$8,2,FALSE),"")</f>
        <v>GARANTIZAR UNA VIDA DIGNA CON IGUALES OPORTUNIDADES PARA TODAS LAS PERSONAS</v>
      </c>
      <c r="I556" s="85" t="str">
        <f>IF(M556&lt;&gt;"",VLOOKUP(M556,LISTAS·PAPP!$U$3:$Z$8,3,FALSE),"")</f>
        <v>FIN DE LA POBREZA</v>
      </c>
      <c r="J556" s="83" t="str">
        <f>IF(M556&lt;&gt;"",VLOOKUP(M556,LISTAS·PAPP!$U$3:$Z$8,4,FALSE),"")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6" s="83" t="str">
        <f>IF(C556&lt;&gt;"",VLOOKUP(C556,LISTAS·PAPP!$H$3:$O$119,4,FALSE),"")</f>
        <v>280 7310 DIRECCION DISTRITAL-11D01-LOJA-MIES</v>
      </c>
      <c r="L556" s="85" t="str">
        <f>IF(C556&lt;&gt;"",VLOOKUP(C556,LISTAS·PAPP!$H$3:$O$119,8,FALSE),"")</f>
        <v>02110100 LOJA</v>
      </c>
      <c r="M556" s="95" t="s">
        <v>1066</v>
      </c>
      <c r="N556" s="92" t="s">
        <v>1096</v>
      </c>
      <c r="O556" s="92" t="s">
        <v>1098</v>
      </c>
      <c r="P556" s="84" t="str">
        <f>IF(N556&lt;&gt;"",VLOOKUP(N556,LISTAS·PAPP!$U$9:$Y$125,5,FALSE),"")</f>
        <v>102800000.0000.383743</v>
      </c>
      <c r="Q556" s="83" t="str">
        <f>IF(O556&lt;&gt;"",VLOOKUP(O556,LISTAS·PAPP!$U$9:$W$125,3,FALSE),"")</f>
        <v>99999999 SIN ORIENTACION DE GASTO</v>
      </c>
      <c r="R556" s="92" t="s">
        <v>1119</v>
      </c>
      <c r="S556" s="173">
        <v>2001</v>
      </c>
      <c r="T556" s="173">
        <v>1</v>
      </c>
      <c r="U556" s="92" t="s">
        <v>372</v>
      </c>
      <c r="V556" s="92" t="s">
        <v>382</v>
      </c>
      <c r="W556" s="94">
        <v>710601</v>
      </c>
      <c r="X556" s="83" t="str">
        <f>IF(ISERROR(VLOOKUP(W556,LISTAS·PAPP!$AJ$3:$AK$903,2,0))," ",VLOOKUP(W556,LISTAS·PAPP!$AJ$3:$AK$903,2,0))</f>
        <v>Aporte Patronal</v>
      </c>
      <c r="Y556" s="96">
        <v>46342.58</v>
      </c>
      <c r="Z556" s="97">
        <v>3861.8816666666667</v>
      </c>
      <c r="AA556" s="97">
        <v>3861.8816666666667</v>
      </c>
      <c r="AB556" s="97">
        <v>3861.8816666666667</v>
      </c>
      <c r="AC556" s="97">
        <v>3861.8816666666667</v>
      </c>
      <c r="AD556" s="97">
        <v>3861.8816666666667</v>
      </c>
      <c r="AE556" s="97">
        <v>3861.8816666666667</v>
      </c>
      <c r="AF556" s="97">
        <v>3861.8816666666667</v>
      </c>
      <c r="AG556" s="97">
        <v>3861.8816666666667</v>
      </c>
      <c r="AH556" s="97">
        <v>3861.8816666666667</v>
      </c>
      <c r="AI556" s="97">
        <v>3861.8816666666667</v>
      </c>
      <c r="AJ556" s="97">
        <v>3861.8816666666667</v>
      </c>
      <c r="AK556" s="97">
        <v>3861.8816666666667</v>
      </c>
      <c r="AL556" s="86">
        <f t="shared" si="25"/>
        <v>46342.580000000009</v>
      </c>
      <c r="AM556" s="87" t="str">
        <f t="shared" si="26"/>
        <v>OK</v>
      </c>
      <c r="AN556" s="1" t="str">
        <f t="shared" si="27"/>
        <v xml:space="preserve">                     </v>
      </c>
    </row>
    <row r="557" spans="1:40" s="88" customFormat="1" ht="50.1" customHeight="1" x14ac:dyDescent="0.25">
      <c r="A557" s="92" t="s">
        <v>43</v>
      </c>
      <c r="B557" s="92" t="s">
        <v>63</v>
      </c>
      <c r="C557" s="92" t="s">
        <v>142</v>
      </c>
      <c r="D557" s="92" t="s">
        <v>1320</v>
      </c>
      <c r="E557" s="92" t="s">
        <v>1323</v>
      </c>
      <c r="F557" s="93">
        <v>51</v>
      </c>
      <c r="G557" s="94" t="s">
        <v>1324</v>
      </c>
      <c r="H557" s="83" t="str">
        <f>IF(M557&lt;&gt;"",VLOOKUP(M557,LISTAS·PAPP!$U$3:$Z$8,2,FALSE),"")</f>
        <v>GARANTIZAR UNA VIDA DIGNA CON IGUALES OPORTUNIDADES PARA TODAS LAS PERSONAS</v>
      </c>
      <c r="I557" s="85" t="str">
        <f>IF(M557&lt;&gt;"",VLOOKUP(M557,LISTAS·PAPP!$U$3:$Z$8,3,FALSE),"")</f>
        <v>FIN DE LA POBREZA</v>
      </c>
      <c r="J557" s="83" t="str">
        <f>IF(M557&lt;&gt;"",VLOOKUP(M557,LISTAS·PAPP!$U$3:$Z$8,4,FALSE),"")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7" s="83" t="str">
        <f>IF(C557&lt;&gt;"",VLOOKUP(C557,LISTAS·PAPP!$H$3:$O$119,4,FALSE),"")</f>
        <v>280 7310 DIRECCION DISTRITAL-11D01-LOJA-MIES</v>
      </c>
      <c r="L557" s="85" t="str">
        <f>IF(C557&lt;&gt;"",VLOOKUP(C557,LISTAS·PAPP!$H$3:$O$119,8,FALSE),"")</f>
        <v>02110100 LOJA</v>
      </c>
      <c r="M557" s="95" t="s">
        <v>1066</v>
      </c>
      <c r="N557" s="92" t="s">
        <v>1096</v>
      </c>
      <c r="O557" s="92" t="s">
        <v>1098</v>
      </c>
      <c r="P557" s="84" t="str">
        <f>IF(N557&lt;&gt;"",VLOOKUP(N557,LISTAS·PAPP!$U$9:$Y$125,5,FALSE),"")</f>
        <v>102800000.0000.383743</v>
      </c>
      <c r="Q557" s="83" t="str">
        <f>IF(O557&lt;&gt;"",VLOOKUP(O557,LISTAS·PAPP!$U$9:$W$125,3,FALSE),"")</f>
        <v>99999999 SIN ORIENTACION DE GASTO</v>
      </c>
      <c r="R557" s="92" t="s">
        <v>1119</v>
      </c>
      <c r="S557" s="173">
        <v>2001</v>
      </c>
      <c r="T557" s="173">
        <v>1</v>
      </c>
      <c r="U557" s="92" t="s">
        <v>372</v>
      </c>
      <c r="V557" s="92" t="s">
        <v>382</v>
      </c>
      <c r="W557" s="94">
        <v>710602</v>
      </c>
      <c r="X557" s="83" t="str">
        <f>IF(ISERROR(VLOOKUP(W557,LISTAS·PAPP!$AJ$3:$AK$903,2,0))," ",VLOOKUP(W557,LISTAS·PAPP!$AJ$3:$AK$903,2,0))</f>
        <v>Fondo de Reserva</v>
      </c>
      <c r="Y557" s="96">
        <v>40019.5</v>
      </c>
      <c r="Z557" s="97">
        <v>3334.9583333333335</v>
      </c>
      <c r="AA557" s="97">
        <v>3334.9583333333335</v>
      </c>
      <c r="AB557" s="97">
        <v>3334.9583333333335</v>
      </c>
      <c r="AC557" s="97">
        <v>3334.9583333333335</v>
      </c>
      <c r="AD557" s="97">
        <v>3334.9583333333335</v>
      </c>
      <c r="AE557" s="97">
        <v>3334.9583333333335</v>
      </c>
      <c r="AF557" s="97">
        <v>3334.9583333333335</v>
      </c>
      <c r="AG557" s="97">
        <v>3334.9583333333335</v>
      </c>
      <c r="AH557" s="97">
        <v>3334.9583333333335</v>
      </c>
      <c r="AI557" s="97">
        <v>3334.9583333333335</v>
      </c>
      <c r="AJ557" s="97">
        <v>3334.9583333333335</v>
      </c>
      <c r="AK557" s="97">
        <v>3334.9583333333335</v>
      </c>
      <c r="AL557" s="86">
        <f t="shared" si="25"/>
        <v>40019.5</v>
      </c>
      <c r="AM557" s="87" t="str">
        <f t="shared" si="26"/>
        <v>OK</v>
      </c>
      <c r="AN557" s="1" t="str">
        <f t="shared" si="27"/>
        <v xml:space="preserve">                     </v>
      </c>
    </row>
    <row r="558" spans="1:40" s="88" customFormat="1" ht="50.1" customHeight="1" x14ac:dyDescent="0.25">
      <c r="A558" s="92" t="s">
        <v>43</v>
      </c>
      <c r="B558" s="92" t="s">
        <v>63</v>
      </c>
      <c r="C558" s="92" t="s">
        <v>143</v>
      </c>
      <c r="D558" s="92" t="s">
        <v>1320</v>
      </c>
      <c r="E558" s="92" t="s">
        <v>1323</v>
      </c>
      <c r="F558" s="93">
        <v>35</v>
      </c>
      <c r="G558" s="94" t="s">
        <v>1324</v>
      </c>
      <c r="H558" s="83" t="str">
        <f>IF(M558&lt;&gt;"",VLOOKUP(M558,LISTAS·PAPP!$U$3:$Z$8,2,FALSE),"")</f>
        <v>GARANTIZAR UNA VIDA DIGNA CON IGUALES OPORTUNIDADES PARA TODAS LAS PERSONAS</v>
      </c>
      <c r="I558" s="85" t="str">
        <f>IF(M558&lt;&gt;"",VLOOKUP(M558,LISTAS·PAPP!$U$3:$Z$8,3,FALSE),"")</f>
        <v>FIN DE LA POBREZA</v>
      </c>
      <c r="J558" s="83" t="str">
        <f>IF(M558&lt;&gt;"",VLOOKUP(M558,LISTAS·PAPP!$U$3:$Z$8,4,FALSE),"")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8" s="83" t="str">
        <f>IF(C558&lt;&gt;"",VLOOKUP(C558,LISTAS·PAPP!$H$3:$O$119,4,FALSE),"")</f>
        <v>280 7420 DIRECCION DISTRITAL-11D06-CALVAS-GONZANAMA-QUILANGA-MIES</v>
      </c>
      <c r="L558" s="85" t="str">
        <f>IF(C558&lt;&gt;"",VLOOKUP(C558,LISTAS·PAPP!$H$3:$O$119,8,FALSE),"")</f>
        <v>02110200 CALVAS</v>
      </c>
      <c r="M558" s="95" t="s">
        <v>1066</v>
      </c>
      <c r="N558" s="92" t="s">
        <v>1096</v>
      </c>
      <c r="O558" s="92" t="s">
        <v>1098</v>
      </c>
      <c r="P558" s="84" t="str">
        <f>IF(N558&lt;&gt;"",VLOOKUP(N558,LISTAS·PAPP!$U$9:$Y$125,5,FALSE),"")</f>
        <v>102800000.0000.383743</v>
      </c>
      <c r="Q558" s="83" t="str">
        <f>IF(O558&lt;&gt;"",VLOOKUP(O558,LISTAS·PAPP!$U$9:$W$125,3,FALSE),"")</f>
        <v>99999999 SIN ORIENTACION DE GASTO</v>
      </c>
      <c r="R558" s="92" t="s">
        <v>1119</v>
      </c>
      <c r="S558" s="173">
        <v>2001</v>
      </c>
      <c r="T558" s="173">
        <v>1</v>
      </c>
      <c r="U558" s="92" t="s">
        <v>372</v>
      </c>
      <c r="V558" s="92" t="s">
        <v>382</v>
      </c>
      <c r="W558" s="94">
        <v>710203</v>
      </c>
      <c r="X558" s="83" t="str">
        <f>IF(ISERROR(VLOOKUP(W558,LISTAS·PAPP!$AJ$3:$AK$903,2,0))," ",VLOOKUP(W558,LISTAS·PAPP!$AJ$3:$AK$903,2,0))</f>
        <v>Decimo Tercer Sueldo</v>
      </c>
      <c r="Y558" s="96">
        <v>28309.16</v>
      </c>
      <c r="Z558" s="97">
        <v>2359.0966666666668</v>
      </c>
      <c r="AA558" s="97">
        <v>2359.0966666666668</v>
      </c>
      <c r="AB558" s="97">
        <v>2359.0966666666668</v>
      </c>
      <c r="AC558" s="97">
        <v>2359.0966666666668</v>
      </c>
      <c r="AD558" s="97">
        <v>2359.0966666666668</v>
      </c>
      <c r="AE558" s="97">
        <v>2359.0966666666668</v>
      </c>
      <c r="AF558" s="97">
        <v>2359.0966666666668</v>
      </c>
      <c r="AG558" s="97">
        <v>2359.0966666666668</v>
      </c>
      <c r="AH558" s="97">
        <v>2359.0966666666668</v>
      </c>
      <c r="AI558" s="97">
        <v>2359.0966666666668</v>
      </c>
      <c r="AJ558" s="97">
        <v>2359.0966666666668</v>
      </c>
      <c r="AK558" s="97">
        <v>2359.0966666666668</v>
      </c>
      <c r="AL558" s="86">
        <f t="shared" si="25"/>
        <v>28309.160000000007</v>
      </c>
      <c r="AM558" s="87" t="str">
        <f t="shared" si="26"/>
        <v>OK</v>
      </c>
      <c r="AN558" s="1" t="str">
        <f t="shared" si="27"/>
        <v xml:space="preserve">                     </v>
      </c>
    </row>
    <row r="559" spans="1:40" s="88" customFormat="1" ht="50.1" customHeight="1" x14ac:dyDescent="0.25">
      <c r="A559" s="92" t="s">
        <v>43</v>
      </c>
      <c r="B559" s="92" t="s">
        <v>63</v>
      </c>
      <c r="C559" s="92" t="s">
        <v>143</v>
      </c>
      <c r="D559" s="92" t="s">
        <v>1320</v>
      </c>
      <c r="E559" s="92" t="s">
        <v>1323</v>
      </c>
      <c r="F559" s="93">
        <v>35</v>
      </c>
      <c r="G559" s="94" t="s">
        <v>1324</v>
      </c>
      <c r="H559" s="83" t="str">
        <f>IF(M559&lt;&gt;"",VLOOKUP(M559,LISTAS·PAPP!$U$3:$Z$8,2,FALSE),"")</f>
        <v>GARANTIZAR UNA VIDA DIGNA CON IGUALES OPORTUNIDADES PARA TODAS LAS PERSONAS</v>
      </c>
      <c r="I559" s="85" t="str">
        <f>IF(M559&lt;&gt;"",VLOOKUP(M559,LISTAS·PAPP!$U$3:$Z$8,3,FALSE),"")</f>
        <v>FIN DE LA POBREZA</v>
      </c>
      <c r="J559" s="83" t="str">
        <f>IF(M559&lt;&gt;"",VLOOKUP(M559,LISTAS·PAPP!$U$3:$Z$8,4,FALSE),"")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59" s="83" t="str">
        <f>IF(C559&lt;&gt;"",VLOOKUP(C559,LISTAS·PAPP!$H$3:$O$119,4,FALSE),"")</f>
        <v>280 7420 DIRECCION DISTRITAL-11D06-CALVAS-GONZANAMA-QUILANGA-MIES</v>
      </c>
      <c r="L559" s="85" t="str">
        <f>IF(C559&lt;&gt;"",VLOOKUP(C559,LISTAS·PAPP!$H$3:$O$119,8,FALSE),"")</f>
        <v>02110200 CALVAS</v>
      </c>
      <c r="M559" s="95" t="s">
        <v>1066</v>
      </c>
      <c r="N559" s="92" t="s">
        <v>1096</v>
      </c>
      <c r="O559" s="92" t="s">
        <v>1098</v>
      </c>
      <c r="P559" s="84" t="str">
        <f>IF(N559&lt;&gt;"",VLOOKUP(N559,LISTAS·PAPP!$U$9:$Y$125,5,FALSE),"")</f>
        <v>102800000.0000.383743</v>
      </c>
      <c r="Q559" s="83" t="str">
        <f>IF(O559&lt;&gt;"",VLOOKUP(O559,LISTAS·PAPP!$U$9:$W$125,3,FALSE),"")</f>
        <v>99999999 SIN ORIENTACION DE GASTO</v>
      </c>
      <c r="R559" s="92" t="s">
        <v>1119</v>
      </c>
      <c r="S559" s="173">
        <v>2001</v>
      </c>
      <c r="T559" s="173">
        <v>1</v>
      </c>
      <c r="U559" s="92" t="s">
        <v>372</v>
      </c>
      <c r="V559" s="92" t="s">
        <v>382</v>
      </c>
      <c r="W559" s="94">
        <v>710204</v>
      </c>
      <c r="X559" s="83" t="str">
        <f>IF(ISERROR(VLOOKUP(W559,LISTAS·PAPP!$AJ$3:$AK$903,2,0))," ",VLOOKUP(W559,LISTAS·PAPP!$AJ$3:$AK$903,2,0))</f>
        <v>Decimo Cuarto Sueldo</v>
      </c>
      <c r="Y559" s="96">
        <v>13666.67</v>
      </c>
      <c r="Z559" s="97">
        <v>1138.8891666666666</v>
      </c>
      <c r="AA559" s="97">
        <v>1138.8891666666666</v>
      </c>
      <c r="AB559" s="97">
        <v>1138.8891666666666</v>
      </c>
      <c r="AC559" s="97">
        <v>1138.8891666666666</v>
      </c>
      <c r="AD559" s="97">
        <v>1138.8891666666666</v>
      </c>
      <c r="AE559" s="97">
        <v>1138.8891666666666</v>
      </c>
      <c r="AF559" s="97">
        <v>1138.8891666666666</v>
      </c>
      <c r="AG559" s="97">
        <v>1138.8891666666666</v>
      </c>
      <c r="AH559" s="97">
        <v>1138.8891666666666</v>
      </c>
      <c r="AI559" s="97">
        <v>1138.8891666666666</v>
      </c>
      <c r="AJ559" s="97">
        <v>1138.8891666666666</v>
      </c>
      <c r="AK559" s="97">
        <v>1138.8891666666666</v>
      </c>
      <c r="AL559" s="86">
        <f t="shared" si="25"/>
        <v>13666.669999999996</v>
      </c>
      <c r="AM559" s="87" t="str">
        <f t="shared" si="26"/>
        <v>OK</v>
      </c>
      <c r="AN559" s="1" t="str">
        <f t="shared" si="27"/>
        <v xml:space="preserve">                     </v>
      </c>
    </row>
    <row r="560" spans="1:40" s="88" customFormat="1" ht="50.1" customHeight="1" x14ac:dyDescent="0.25">
      <c r="A560" s="92" t="s">
        <v>43</v>
      </c>
      <c r="B560" s="92" t="s">
        <v>63</v>
      </c>
      <c r="C560" s="92" t="s">
        <v>143</v>
      </c>
      <c r="D560" s="92" t="s">
        <v>1320</v>
      </c>
      <c r="E560" s="92" t="s">
        <v>1323</v>
      </c>
      <c r="F560" s="93">
        <v>35</v>
      </c>
      <c r="G560" s="94" t="s">
        <v>1324</v>
      </c>
      <c r="H560" s="83" t="str">
        <f>IF(M560&lt;&gt;"",VLOOKUP(M560,LISTAS·PAPP!$U$3:$Z$8,2,FALSE),"")</f>
        <v>GARANTIZAR UNA VIDA DIGNA CON IGUALES OPORTUNIDADES PARA TODAS LAS PERSONAS</v>
      </c>
      <c r="I560" s="85" t="str">
        <f>IF(M560&lt;&gt;"",VLOOKUP(M560,LISTAS·PAPP!$U$3:$Z$8,3,FALSE),"")</f>
        <v>FIN DE LA POBREZA</v>
      </c>
      <c r="J560" s="83" t="str">
        <f>IF(M560&lt;&gt;"",VLOOKUP(M560,LISTAS·PAPP!$U$3:$Z$8,4,FALSE),"")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0" s="83" t="str">
        <f>IF(C560&lt;&gt;"",VLOOKUP(C560,LISTAS·PAPP!$H$3:$O$119,4,FALSE),"")</f>
        <v>280 7420 DIRECCION DISTRITAL-11D06-CALVAS-GONZANAMA-QUILANGA-MIES</v>
      </c>
      <c r="L560" s="85" t="str">
        <f>IF(C560&lt;&gt;"",VLOOKUP(C560,LISTAS·PAPP!$H$3:$O$119,8,FALSE),"")</f>
        <v>02110200 CALVAS</v>
      </c>
      <c r="M560" s="95" t="s">
        <v>1066</v>
      </c>
      <c r="N560" s="92" t="s">
        <v>1096</v>
      </c>
      <c r="O560" s="92" t="s">
        <v>1098</v>
      </c>
      <c r="P560" s="84" t="str">
        <f>IF(N560&lt;&gt;"",VLOOKUP(N560,LISTAS·PAPP!$U$9:$Y$125,5,FALSE),"")</f>
        <v>102800000.0000.383743</v>
      </c>
      <c r="Q560" s="83" t="str">
        <f>IF(O560&lt;&gt;"",VLOOKUP(O560,LISTAS·PAPP!$U$9:$W$125,3,FALSE),"")</f>
        <v>99999999 SIN ORIENTACION DE GASTO</v>
      </c>
      <c r="R560" s="92" t="s">
        <v>1119</v>
      </c>
      <c r="S560" s="173">
        <v>2001</v>
      </c>
      <c r="T560" s="173">
        <v>1</v>
      </c>
      <c r="U560" s="92" t="s">
        <v>372</v>
      </c>
      <c r="V560" s="92" t="s">
        <v>382</v>
      </c>
      <c r="W560" s="94">
        <v>710510</v>
      </c>
      <c r="X560" s="83" t="str">
        <f>IF(ISERROR(VLOOKUP(W560,LISTAS·PAPP!$AJ$3:$AK$903,2,0))," ",VLOOKUP(W560,LISTAS·PAPP!$AJ$3:$AK$903,2,0))</f>
        <v>Servicios Personales por Contrato</v>
      </c>
      <c r="Y560" s="96">
        <v>339710</v>
      </c>
      <c r="Z560" s="97">
        <v>28309.166666666668</v>
      </c>
      <c r="AA560" s="97">
        <v>28309.166666666668</v>
      </c>
      <c r="AB560" s="97">
        <v>28309.166666666668</v>
      </c>
      <c r="AC560" s="97">
        <v>28309.166666666668</v>
      </c>
      <c r="AD560" s="97">
        <v>28309.166666666668</v>
      </c>
      <c r="AE560" s="97">
        <v>28309.166666666668</v>
      </c>
      <c r="AF560" s="97">
        <v>28309.166666666668</v>
      </c>
      <c r="AG560" s="97">
        <v>28309.166666666668</v>
      </c>
      <c r="AH560" s="97">
        <v>28309.166666666668</v>
      </c>
      <c r="AI560" s="97">
        <v>28309.166666666668</v>
      </c>
      <c r="AJ560" s="97">
        <v>28309.166666666668</v>
      </c>
      <c r="AK560" s="97">
        <v>28309.166666666668</v>
      </c>
      <c r="AL560" s="86">
        <f t="shared" si="25"/>
        <v>339710</v>
      </c>
      <c r="AM560" s="87" t="str">
        <f t="shared" si="26"/>
        <v>OK</v>
      </c>
      <c r="AN560" s="1" t="str">
        <f t="shared" si="27"/>
        <v xml:space="preserve">                     </v>
      </c>
    </row>
    <row r="561" spans="1:40" s="88" customFormat="1" ht="50.1" customHeight="1" x14ac:dyDescent="0.25">
      <c r="A561" s="92" t="s">
        <v>43</v>
      </c>
      <c r="B561" s="92" t="s">
        <v>63</v>
      </c>
      <c r="C561" s="92" t="s">
        <v>143</v>
      </c>
      <c r="D561" s="92" t="s">
        <v>1320</v>
      </c>
      <c r="E561" s="92" t="s">
        <v>1323</v>
      </c>
      <c r="F561" s="93">
        <v>35</v>
      </c>
      <c r="G561" s="94" t="s">
        <v>1324</v>
      </c>
      <c r="H561" s="83" t="str">
        <f>IF(M561&lt;&gt;"",VLOOKUP(M561,LISTAS·PAPP!$U$3:$Z$8,2,FALSE),"")</f>
        <v>GARANTIZAR UNA VIDA DIGNA CON IGUALES OPORTUNIDADES PARA TODAS LAS PERSONAS</v>
      </c>
      <c r="I561" s="85" t="str">
        <f>IF(M561&lt;&gt;"",VLOOKUP(M561,LISTAS·PAPP!$U$3:$Z$8,3,FALSE),"")</f>
        <v>FIN DE LA POBREZA</v>
      </c>
      <c r="J561" s="83" t="str">
        <f>IF(M561&lt;&gt;"",VLOOKUP(M561,LISTAS·PAPP!$U$3:$Z$8,4,FALSE),"")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1" s="83" t="str">
        <f>IF(C561&lt;&gt;"",VLOOKUP(C561,LISTAS·PAPP!$H$3:$O$119,4,FALSE),"")</f>
        <v>280 7420 DIRECCION DISTRITAL-11D06-CALVAS-GONZANAMA-QUILANGA-MIES</v>
      </c>
      <c r="L561" s="85" t="str">
        <f>IF(C561&lt;&gt;"",VLOOKUP(C561,LISTAS·PAPP!$H$3:$O$119,8,FALSE),"")</f>
        <v>02110200 CALVAS</v>
      </c>
      <c r="M561" s="95" t="s">
        <v>1066</v>
      </c>
      <c r="N561" s="92" t="s">
        <v>1096</v>
      </c>
      <c r="O561" s="92" t="s">
        <v>1098</v>
      </c>
      <c r="P561" s="84" t="str">
        <f>IF(N561&lt;&gt;"",VLOOKUP(N561,LISTAS·PAPP!$U$9:$Y$125,5,FALSE),"")</f>
        <v>102800000.0000.383743</v>
      </c>
      <c r="Q561" s="83" t="str">
        <f>IF(O561&lt;&gt;"",VLOOKUP(O561,LISTAS·PAPP!$U$9:$W$125,3,FALSE),"")</f>
        <v>99999999 SIN ORIENTACION DE GASTO</v>
      </c>
      <c r="R561" s="92" t="s">
        <v>1119</v>
      </c>
      <c r="S561" s="173">
        <v>2001</v>
      </c>
      <c r="T561" s="173">
        <v>1</v>
      </c>
      <c r="U561" s="92" t="s">
        <v>372</v>
      </c>
      <c r="V561" s="92" t="s">
        <v>382</v>
      </c>
      <c r="W561" s="94">
        <v>710601</v>
      </c>
      <c r="X561" s="83" t="str">
        <f>IF(ISERROR(VLOOKUP(W561,LISTAS·PAPP!$AJ$3:$AK$903,2,0))," ",VLOOKUP(W561,LISTAS·PAPP!$AJ$3:$AK$903,2,0))</f>
        <v>Aporte Patronal</v>
      </c>
      <c r="Y561" s="96">
        <v>32782.019999999997</v>
      </c>
      <c r="Z561" s="97">
        <v>2731.8349999999996</v>
      </c>
      <c r="AA561" s="97">
        <v>2731.8349999999996</v>
      </c>
      <c r="AB561" s="97">
        <v>2731.8349999999996</v>
      </c>
      <c r="AC561" s="97">
        <v>2731.8349999999996</v>
      </c>
      <c r="AD561" s="97">
        <v>2731.8349999999996</v>
      </c>
      <c r="AE561" s="97">
        <v>2731.8349999999996</v>
      </c>
      <c r="AF561" s="97">
        <v>2731.8349999999996</v>
      </c>
      <c r="AG561" s="97">
        <v>2731.8349999999996</v>
      </c>
      <c r="AH561" s="97">
        <v>2731.8349999999996</v>
      </c>
      <c r="AI561" s="97">
        <v>2731.8349999999996</v>
      </c>
      <c r="AJ561" s="97">
        <v>2731.8349999999996</v>
      </c>
      <c r="AK561" s="97">
        <v>2731.8349999999996</v>
      </c>
      <c r="AL561" s="86">
        <f t="shared" si="25"/>
        <v>32782.019999999997</v>
      </c>
      <c r="AM561" s="87" t="str">
        <f t="shared" si="26"/>
        <v>OK</v>
      </c>
      <c r="AN561" s="1" t="str">
        <f t="shared" si="27"/>
        <v xml:space="preserve">                     </v>
      </c>
    </row>
    <row r="562" spans="1:40" s="88" customFormat="1" ht="50.1" customHeight="1" x14ac:dyDescent="0.25">
      <c r="A562" s="92" t="s">
        <v>43</v>
      </c>
      <c r="B562" s="92" t="s">
        <v>63</v>
      </c>
      <c r="C562" s="92" t="s">
        <v>143</v>
      </c>
      <c r="D562" s="92" t="s">
        <v>1320</v>
      </c>
      <c r="E562" s="92" t="s">
        <v>1323</v>
      </c>
      <c r="F562" s="93">
        <v>35</v>
      </c>
      <c r="G562" s="94" t="s">
        <v>1324</v>
      </c>
      <c r="H562" s="83" t="str">
        <f>IF(M562&lt;&gt;"",VLOOKUP(M562,LISTAS·PAPP!$U$3:$Z$8,2,FALSE),"")</f>
        <v>GARANTIZAR UNA VIDA DIGNA CON IGUALES OPORTUNIDADES PARA TODAS LAS PERSONAS</v>
      </c>
      <c r="I562" s="85" t="str">
        <f>IF(M562&lt;&gt;"",VLOOKUP(M562,LISTAS·PAPP!$U$3:$Z$8,3,FALSE),"")</f>
        <v>FIN DE LA POBREZA</v>
      </c>
      <c r="J562" s="83" t="str">
        <f>IF(M562&lt;&gt;"",VLOOKUP(M562,LISTAS·PAPP!$U$3:$Z$8,4,FALSE),"")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2" s="83" t="str">
        <f>IF(C562&lt;&gt;"",VLOOKUP(C562,LISTAS·PAPP!$H$3:$O$119,4,FALSE),"")</f>
        <v>280 7420 DIRECCION DISTRITAL-11D06-CALVAS-GONZANAMA-QUILANGA-MIES</v>
      </c>
      <c r="L562" s="85" t="str">
        <f>IF(C562&lt;&gt;"",VLOOKUP(C562,LISTAS·PAPP!$H$3:$O$119,8,FALSE),"")</f>
        <v>02110200 CALVAS</v>
      </c>
      <c r="M562" s="95" t="s">
        <v>1066</v>
      </c>
      <c r="N562" s="92" t="s">
        <v>1096</v>
      </c>
      <c r="O562" s="92" t="s">
        <v>1098</v>
      </c>
      <c r="P562" s="84" t="str">
        <f>IF(N562&lt;&gt;"",VLOOKUP(N562,LISTAS·PAPP!$U$9:$Y$125,5,FALSE),"")</f>
        <v>102800000.0000.383743</v>
      </c>
      <c r="Q562" s="83" t="str">
        <f>IF(O562&lt;&gt;"",VLOOKUP(O562,LISTAS·PAPP!$U$9:$W$125,3,FALSE),"")</f>
        <v>99999999 SIN ORIENTACION DE GASTO</v>
      </c>
      <c r="R562" s="92" t="s">
        <v>1119</v>
      </c>
      <c r="S562" s="173">
        <v>2001</v>
      </c>
      <c r="T562" s="173">
        <v>1</v>
      </c>
      <c r="U562" s="92" t="s">
        <v>372</v>
      </c>
      <c r="V562" s="92" t="s">
        <v>382</v>
      </c>
      <c r="W562" s="94">
        <v>710602</v>
      </c>
      <c r="X562" s="83" t="str">
        <f>IF(ISERROR(VLOOKUP(W562,LISTAS·PAPP!$AJ$3:$AK$903,2,0))," ",VLOOKUP(W562,LISTAS·PAPP!$AJ$3:$AK$903,2,0))</f>
        <v>Fondo de Reserva</v>
      </c>
      <c r="Y562" s="96">
        <v>28309.17</v>
      </c>
      <c r="Z562" s="97">
        <v>2359.0974999999999</v>
      </c>
      <c r="AA562" s="97">
        <v>2359.0974999999999</v>
      </c>
      <c r="AB562" s="97">
        <v>2359.0974999999999</v>
      </c>
      <c r="AC562" s="97">
        <v>2359.0974999999999</v>
      </c>
      <c r="AD562" s="97">
        <v>2359.0974999999999</v>
      </c>
      <c r="AE562" s="97">
        <v>2359.0974999999999</v>
      </c>
      <c r="AF562" s="97">
        <v>2359.0974999999999</v>
      </c>
      <c r="AG562" s="97">
        <v>2359.0974999999999</v>
      </c>
      <c r="AH562" s="97">
        <v>2359.0974999999999</v>
      </c>
      <c r="AI562" s="97">
        <v>2359.0974999999999</v>
      </c>
      <c r="AJ562" s="97">
        <v>2359.0974999999999</v>
      </c>
      <c r="AK562" s="97">
        <v>2359.0974999999999</v>
      </c>
      <c r="AL562" s="86">
        <f t="shared" si="25"/>
        <v>28309.17</v>
      </c>
      <c r="AM562" s="87" t="str">
        <f t="shared" si="26"/>
        <v>OK</v>
      </c>
      <c r="AN562" s="1" t="str">
        <f t="shared" si="27"/>
        <v xml:space="preserve">                     </v>
      </c>
    </row>
    <row r="563" spans="1:40" s="88" customFormat="1" ht="50.1" customHeight="1" x14ac:dyDescent="0.25">
      <c r="A563" s="92" t="s">
        <v>43</v>
      </c>
      <c r="B563" s="92" t="s">
        <v>63</v>
      </c>
      <c r="C563" s="92" t="s">
        <v>144</v>
      </c>
      <c r="D563" s="92" t="s">
        <v>1320</v>
      </c>
      <c r="E563" s="92" t="s">
        <v>1323</v>
      </c>
      <c r="F563" s="93">
        <v>13</v>
      </c>
      <c r="G563" s="94" t="s">
        <v>1324</v>
      </c>
      <c r="H563" s="83" t="str">
        <f>IF(M563&lt;&gt;"",VLOOKUP(M563,LISTAS·PAPP!$U$3:$Z$8,2,FALSE),"")</f>
        <v>GARANTIZAR UNA VIDA DIGNA CON IGUALES OPORTUNIDADES PARA TODAS LAS PERSONAS</v>
      </c>
      <c r="I563" s="85" t="str">
        <f>IF(M563&lt;&gt;"",VLOOKUP(M563,LISTAS·PAPP!$U$3:$Z$8,3,FALSE),"")</f>
        <v>FIN DE LA POBREZA</v>
      </c>
      <c r="J563" s="83" t="str">
        <f>IF(M563&lt;&gt;"",VLOOKUP(M563,LISTAS·PAPP!$U$3:$Z$8,4,FALSE),"")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3" s="83" t="str">
        <f>IF(C563&lt;&gt;"",VLOOKUP(C563,LISTAS·PAPP!$H$3:$O$119,4,FALSE),"")</f>
        <v>280 7510 DIRECCION DISTRITAL-19D01-YACUAMBI--ZAMORA-MIES</v>
      </c>
      <c r="L563" s="85" t="str">
        <f>IF(C563&lt;&gt;"",VLOOKUP(C563,LISTAS·PAPP!$H$3:$O$119,8,FALSE),"")</f>
        <v>03190100 ZAMORA</v>
      </c>
      <c r="M563" s="95" t="s">
        <v>1066</v>
      </c>
      <c r="N563" s="92" t="s">
        <v>1096</v>
      </c>
      <c r="O563" s="92" t="s">
        <v>1098</v>
      </c>
      <c r="P563" s="84" t="str">
        <f>IF(N563&lt;&gt;"",VLOOKUP(N563,LISTAS·PAPP!$U$9:$Y$125,5,FALSE),"")</f>
        <v>102800000.0000.383743</v>
      </c>
      <c r="Q563" s="83" t="str">
        <f>IF(O563&lt;&gt;"",VLOOKUP(O563,LISTAS·PAPP!$U$9:$W$125,3,FALSE),"")</f>
        <v>99999999 SIN ORIENTACION DE GASTO</v>
      </c>
      <c r="R563" s="92" t="s">
        <v>1119</v>
      </c>
      <c r="S563" s="173">
        <v>2001</v>
      </c>
      <c r="T563" s="173">
        <v>1</v>
      </c>
      <c r="U563" s="92" t="s">
        <v>372</v>
      </c>
      <c r="V563" s="92" t="s">
        <v>382</v>
      </c>
      <c r="W563" s="94">
        <v>710203</v>
      </c>
      <c r="X563" s="83" t="str">
        <f>IF(ISERROR(VLOOKUP(W563,LISTAS·PAPP!$AJ$3:$AK$903,2,0))," ",VLOOKUP(W563,LISTAS·PAPP!$AJ$3:$AK$903,2,0))</f>
        <v>Decimo Tercer Sueldo</v>
      </c>
      <c r="Y563" s="96">
        <v>10335.16</v>
      </c>
      <c r="Z563" s="97">
        <v>861.26333333333332</v>
      </c>
      <c r="AA563" s="97">
        <v>861.26333333333332</v>
      </c>
      <c r="AB563" s="97">
        <v>861.26333333333332</v>
      </c>
      <c r="AC563" s="97">
        <v>861.26333333333332</v>
      </c>
      <c r="AD563" s="97">
        <v>861.26333333333332</v>
      </c>
      <c r="AE563" s="97">
        <v>861.26333333333332</v>
      </c>
      <c r="AF563" s="97">
        <v>861.26333333333332</v>
      </c>
      <c r="AG563" s="97">
        <v>861.26333333333332</v>
      </c>
      <c r="AH563" s="97">
        <v>861.26333333333332</v>
      </c>
      <c r="AI563" s="97">
        <v>861.26333333333332</v>
      </c>
      <c r="AJ563" s="97">
        <v>861.26333333333332</v>
      </c>
      <c r="AK563" s="97">
        <v>861.26333333333332</v>
      </c>
      <c r="AL563" s="86">
        <f t="shared" si="25"/>
        <v>10335.16</v>
      </c>
      <c r="AM563" s="87" t="str">
        <f t="shared" si="26"/>
        <v>OK</v>
      </c>
      <c r="AN563" s="1" t="str">
        <f t="shared" si="27"/>
        <v xml:space="preserve">                     </v>
      </c>
    </row>
    <row r="564" spans="1:40" s="88" customFormat="1" ht="50.1" customHeight="1" x14ac:dyDescent="0.25">
      <c r="A564" s="92" t="s">
        <v>43</v>
      </c>
      <c r="B564" s="92" t="s">
        <v>63</v>
      </c>
      <c r="C564" s="92" t="s">
        <v>144</v>
      </c>
      <c r="D564" s="92" t="s">
        <v>1320</v>
      </c>
      <c r="E564" s="92" t="s">
        <v>1323</v>
      </c>
      <c r="F564" s="93">
        <v>13</v>
      </c>
      <c r="G564" s="94" t="s">
        <v>1324</v>
      </c>
      <c r="H564" s="83" t="str">
        <f>IF(M564&lt;&gt;"",VLOOKUP(M564,LISTAS·PAPP!$U$3:$Z$8,2,FALSE),"")</f>
        <v>GARANTIZAR UNA VIDA DIGNA CON IGUALES OPORTUNIDADES PARA TODAS LAS PERSONAS</v>
      </c>
      <c r="I564" s="85" t="str">
        <f>IF(M564&lt;&gt;"",VLOOKUP(M564,LISTAS·PAPP!$U$3:$Z$8,3,FALSE),"")</f>
        <v>FIN DE LA POBREZA</v>
      </c>
      <c r="J564" s="83" t="str">
        <f>IF(M564&lt;&gt;"",VLOOKUP(M564,LISTAS·PAPP!$U$3:$Z$8,4,FALSE),"")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4" s="83" t="str">
        <f>IF(C564&lt;&gt;"",VLOOKUP(C564,LISTAS·PAPP!$H$3:$O$119,4,FALSE),"")</f>
        <v>280 7510 DIRECCION DISTRITAL-19D01-YACUAMBI--ZAMORA-MIES</v>
      </c>
      <c r="L564" s="85" t="str">
        <f>IF(C564&lt;&gt;"",VLOOKUP(C564,LISTAS·PAPP!$H$3:$O$119,8,FALSE),"")</f>
        <v>03190100 ZAMORA</v>
      </c>
      <c r="M564" s="95" t="s">
        <v>1066</v>
      </c>
      <c r="N564" s="92" t="s">
        <v>1096</v>
      </c>
      <c r="O564" s="92" t="s">
        <v>1098</v>
      </c>
      <c r="P564" s="84" t="str">
        <f>IF(N564&lt;&gt;"",VLOOKUP(N564,LISTAS·PAPP!$U$9:$Y$125,5,FALSE),"")</f>
        <v>102800000.0000.383743</v>
      </c>
      <c r="Q564" s="83" t="str">
        <f>IF(O564&lt;&gt;"",VLOOKUP(O564,LISTAS·PAPP!$U$9:$W$125,3,FALSE),"")</f>
        <v>99999999 SIN ORIENTACION DE GASTO</v>
      </c>
      <c r="R564" s="92" t="s">
        <v>1119</v>
      </c>
      <c r="S564" s="173">
        <v>2001</v>
      </c>
      <c r="T564" s="173">
        <v>1</v>
      </c>
      <c r="U564" s="92" t="s">
        <v>372</v>
      </c>
      <c r="V564" s="92" t="s">
        <v>382</v>
      </c>
      <c r="W564" s="94">
        <v>710204</v>
      </c>
      <c r="X564" s="83" t="str">
        <f>IF(ISERROR(VLOOKUP(W564,LISTAS·PAPP!$AJ$3:$AK$903,2,0))," ",VLOOKUP(W564,LISTAS·PAPP!$AJ$3:$AK$903,2,0))</f>
        <v>Decimo Cuarto Sueldo</v>
      </c>
      <c r="Y564" s="96">
        <v>4866.67</v>
      </c>
      <c r="Z564" s="97">
        <v>405.55583333333334</v>
      </c>
      <c r="AA564" s="97">
        <v>405.55583333333334</v>
      </c>
      <c r="AB564" s="97">
        <v>405.55583333333334</v>
      </c>
      <c r="AC564" s="97">
        <v>405.55583333333334</v>
      </c>
      <c r="AD564" s="97">
        <v>405.55583333333334</v>
      </c>
      <c r="AE564" s="97">
        <v>405.55583333333334</v>
      </c>
      <c r="AF564" s="97">
        <v>405.55583333333334</v>
      </c>
      <c r="AG564" s="97">
        <v>405.55583333333334</v>
      </c>
      <c r="AH564" s="97">
        <v>405.55583333333334</v>
      </c>
      <c r="AI564" s="97">
        <v>405.55583333333334</v>
      </c>
      <c r="AJ564" s="97">
        <v>405.55583333333334</v>
      </c>
      <c r="AK564" s="97">
        <v>405.55583333333334</v>
      </c>
      <c r="AL564" s="86">
        <f t="shared" si="25"/>
        <v>4866.67</v>
      </c>
      <c r="AM564" s="87" t="str">
        <f t="shared" si="26"/>
        <v>OK</v>
      </c>
      <c r="AN564" s="1" t="str">
        <f t="shared" si="27"/>
        <v xml:space="preserve">                     </v>
      </c>
    </row>
    <row r="565" spans="1:40" s="88" customFormat="1" ht="50.1" customHeight="1" x14ac:dyDescent="0.25">
      <c r="A565" s="92" t="s">
        <v>43</v>
      </c>
      <c r="B565" s="92" t="s">
        <v>63</v>
      </c>
      <c r="C565" s="92" t="s">
        <v>144</v>
      </c>
      <c r="D565" s="92" t="s">
        <v>1320</v>
      </c>
      <c r="E565" s="92" t="s">
        <v>1323</v>
      </c>
      <c r="F565" s="93">
        <v>13</v>
      </c>
      <c r="G565" s="94" t="s">
        <v>1324</v>
      </c>
      <c r="H565" s="83" t="str">
        <f>IF(M565&lt;&gt;"",VLOOKUP(M565,LISTAS·PAPP!$U$3:$Z$8,2,FALSE),"")</f>
        <v>GARANTIZAR UNA VIDA DIGNA CON IGUALES OPORTUNIDADES PARA TODAS LAS PERSONAS</v>
      </c>
      <c r="I565" s="85" t="str">
        <f>IF(M565&lt;&gt;"",VLOOKUP(M565,LISTAS·PAPP!$U$3:$Z$8,3,FALSE),"")</f>
        <v>FIN DE LA POBREZA</v>
      </c>
      <c r="J565" s="83" t="str">
        <f>IF(M565&lt;&gt;"",VLOOKUP(M565,LISTAS·PAPP!$U$3:$Z$8,4,FALSE),"")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5" s="83" t="str">
        <f>IF(C565&lt;&gt;"",VLOOKUP(C565,LISTAS·PAPP!$H$3:$O$119,4,FALSE),"")</f>
        <v>280 7510 DIRECCION DISTRITAL-19D01-YACUAMBI--ZAMORA-MIES</v>
      </c>
      <c r="L565" s="85" t="str">
        <f>IF(C565&lt;&gt;"",VLOOKUP(C565,LISTAS·PAPP!$H$3:$O$119,8,FALSE),"")</f>
        <v>03190100 ZAMORA</v>
      </c>
      <c r="M565" s="95" t="s">
        <v>1066</v>
      </c>
      <c r="N565" s="92" t="s">
        <v>1096</v>
      </c>
      <c r="O565" s="92" t="s">
        <v>1098</v>
      </c>
      <c r="P565" s="84" t="str">
        <f>IF(N565&lt;&gt;"",VLOOKUP(N565,LISTAS·PAPP!$U$9:$Y$125,5,FALSE),"")</f>
        <v>102800000.0000.383743</v>
      </c>
      <c r="Q565" s="83" t="str">
        <f>IF(O565&lt;&gt;"",VLOOKUP(O565,LISTAS·PAPP!$U$9:$W$125,3,FALSE),"")</f>
        <v>99999999 SIN ORIENTACION DE GASTO</v>
      </c>
      <c r="R565" s="92" t="s">
        <v>1119</v>
      </c>
      <c r="S565" s="173">
        <v>2001</v>
      </c>
      <c r="T565" s="173">
        <v>1</v>
      </c>
      <c r="U565" s="92" t="s">
        <v>372</v>
      </c>
      <c r="V565" s="92" t="s">
        <v>382</v>
      </c>
      <c r="W565" s="94">
        <v>710510</v>
      </c>
      <c r="X565" s="83" t="str">
        <f>IF(ISERROR(VLOOKUP(W565,LISTAS·PAPP!$AJ$3:$AK$903,2,0))," ",VLOOKUP(W565,LISTAS·PAPP!$AJ$3:$AK$903,2,0))</f>
        <v>Servicios Personales por Contrato</v>
      </c>
      <c r="Y565" s="96">
        <v>124022</v>
      </c>
      <c r="Z565" s="97">
        <v>10335.166666666666</v>
      </c>
      <c r="AA565" s="97">
        <v>10335.166666666666</v>
      </c>
      <c r="AB565" s="97">
        <v>10335.166666666666</v>
      </c>
      <c r="AC565" s="97">
        <v>10335.166666666666</v>
      </c>
      <c r="AD565" s="97">
        <v>10335.166666666666</v>
      </c>
      <c r="AE565" s="97">
        <v>10335.166666666666</v>
      </c>
      <c r="AF565" s="97">
        <v>10335.166666666666</v>
      </c>
      <c r="AG565" s="97">
        <v>10335.166666666666</v>
      </c>
      <c r="AH565" s="97">
        <v>10335.166666666666</v>
      </c>
      <c r="AI565" s="97">
        <v>10335.166666666666</v>
      </c>
      <c r="AJ565" s="97">
        <v>10335.166666666666</v>
      </c>
      <c r="AK565" s="97">
        <v>10335.166666666666</v>
      </c>
      <c r="AL565" s="86">
        <f t="shared" si="25"/>
        <v>124022.00000000001</v>
      </c>
      <c r="AM565" s="87" t="str">
        <f t="shared" si="26"/>
        <v>OK</v>
      </c>
      <c r="AN565" s="1" t="str">
        <f t="shared" si="27"/>
        <v xml:space="preserve">                     </v>
      </c>
    </row>
    <row r="566" spans="1:40" s="88" customFormat="1" ht="50.1" customHeight="1" x14ac:dyDescent="0.25">
      <c r="A566" s="92" t="s">
        <v>43</v>
      </c>
      <c r="B566" s="92" t="s">
        <v>63</v>
      </c>
      <c r="C566" s="92" t="s">
        <v>144</v>
      </c>
      <c r="D566" s="92" t="s">
        <v>1320</v>
      </c>
      <c r="E566" s="92" t="s">
        <v>1323</v>
      </c>
      <c r="F566" s="93">
        <v>13</v>
      </c>
      <c r="G566" s="94" t="s">
        <v>1324</v>
      </c>
      <c r="H566" s="83" t="str">
        <f>IF(M566&lt;&gt;"",VLOOKUP(M566,LISTAS·PAPP!$U$3:$Z$8,2,FALSE),"")</f>
        <v>GARANTIZAR UNA VIDA DIGNA CON IGUALES OPORTUNIDADES PARA TODAS LAS PERSONAS</v>
      </c>
      <c r="I566" s="85" t="str">
        <f>IF(M566&lt;&gt;"",VLOOKUP(M566,LISTAS·PAPP!$U$3:$Z$8,3,FALSE),"")</f>
        <v>FIN DE LA POBREZA</v>
      </c>
      <c r="J566" s="83" t="str">
        <f>IF(M566&lt;&gt;"",VLOOKUP(M566,LISTAS·PAPP!$U$3:$Z$8,4,FALSE),"")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6" s="83" t="str">
        <f>IF(C566&lt;&gt;"",VLOOKUP(C566,LISTAS·PAPP!$H$3:$O$119,4,FALSE),"")</f>
        <v>280 7510 DIRECCION DISTRITAL-19D01-YACUAMBI--ZAMORA-MIES</v>
      </c>
      <c r="L566" s="85" t="str">
        <f>IF(C566&lt;&gt;"",VLOOKUP(C566,LISTAS·PAPP!$H$3:$O$119,8,FALSE),"")</f>
        <v>03190100 ZAMORA</v>
      </c>
      <c r="M566" s="95" t="s">
        <v>1066</v>
      </c>
      <c r="N566" s="92" t="s">
        <v>1096</v>
      </c>
      <c r="O566" s="92" t="s">
        <v>1098</v>
      </c>
      <c r="P566" s="84" t="str">
        <f>IF(N566&lt;&gt;"",VLOOKUP(N566,LISTAS·PAPP!$U$9:$Y$125,5,FALSE),"")</f>
        <v>102800000.0000.383743</v>
      </c>
      <c r="Q566" s="83" t="str">
        <f>IF(O566&lt;&gt;"",VLOOKUP(O566,LISTAS·PAPP!$U$9:$W$125,3,FALSE),"")</f>
        <v>99999999 SIN ORIENTACION DE GASTO</v>
      </c>
      <c r="R566" s="92" t="s">
        <v>1119</v>
      </c>
      <c r="S566" s="173">
        <v>2001</v>
      </c>
      <c r="T566" s="173">
        <v>1</v>
      </c>
      <c r="U566" s="92" t="s">
        <v>372</v>
      </c>
      <c r="V566" s="92" t="s">
        <v>382</v>
      </c>
      <c r="W566" s="94">
        <v>710601</v>
      </c>
      <c r="X566" s="83" t="str">
        <f>IF(ISERROR(VLOOKUP(W566,LISTAS·PAPP!$AJ$3:$AK$903,2,0))," ",VLOOKUP(W566,LISTAS·PAPP!$AJ$3:$AK$903,2,0))</f>
        <v>Aporte Patronal</v>
      </c>
      <c r="Y566" s="96">
        <v>11968.12</v>
      </c>
      <c r="Z566" s="97">
        <v>997.34333333333336</v>
      </c>
      <c r="AA566" s="97">
        <v>997.34333333333336</v>
      </c>
      <c r="AB566" s="97">
        <v>997.34333333333336</v>
      </c>
      <c r="AC566" s="97">
        <v>997.34333333333336</v>
      </c>
      <c r="AD566" s="97">
        <v>997.34333333333336</v>
      </c>
      <c r="AE566" s="97">
        <v>997.34333333333336</v>
      </c>
      <c r="AF566" s="97">
        <v>997.34333333333336</v>
      </c>
      <c r="AG566" s="97">
        <v>997.34333333333336</v>
      </c>
      <c r="AH566" s="97">
        <v>997.34333333333336</v>
      </c>
      <c r="AI566" s="97">
        <v>997.34333333333336</v>
      </c>
      <c r="AJ566" s="97">
        <v>997.34333333333336</v>
      </c>
      <c r="AK566" s="97">
        <v>997.34333333333336</v>
      </c>
      <c r="AL566" s="86">
        <f t="shared" si="25"/>
        <v>11968.120000000003</v>
      </c>
      <c r="AM566" s="87" t="str">
        <f t="shared" si="26"/>
        <v>OK</v>
      </c>
      <c r="AN566" s="1" t="str">
        <f t="shared" si="27"/>
        <v xml:space="preserve">                     </v>
      </c>
    </row>
    <row r="567" spans="1:40" s="88" customFormat="1" ht="50.1" customHeight="1" x14ac:dyDescent="0.25">
      <c r="A567" s="92" t="s">
        <v>43</v>
      </c>
      <c r="B567" s="92" t="s">
        <v>63</v>
      </c>
      <c r="C567" s="92" t="s">
        <v>144</v>
      </c>
      <c r="D567" s="92" t="s">
        <v>1320</v>
      </c>
      <c r="E567" s="92" t="s">
        <v>1323</v>
      </c>
      <c r="F567" s="93">
        <v>13</v>
      </c>
      <c r="G567" s="94" t="s">
        <v>1324</v>
      </c>
      <c r="H567" s="83" t="str">
        <f>IF(M567&lt;&gt;"",VLOOKUP(M567,LISTAS·PAPP!$U$3:$Z$8,2,FALSE),"")</f>
        <v>GARANTIZAR UNA VIDA DIGNA CON IGUALES OPORTUNIDADES PARA TODAS LAS PERSONAS</v>
      </c>
      <c r="I567" s="85" t="str">
        <f>IF(M567&lt;&gt;"",VLOOKUP(M567,LISTAS·PAPP!$U$3:$Z$8,3,FALSE),"")</f>
        <v>FIN DE LA POBREZA</v>
      </c>
      <c r="J567" s="83" t="str">
        <f>IF(M567&lt;&gt;"",VLOOKUP(M567,LISTAS·PAPP!$U$3:$Z$8,4,FALSE),"")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7" s="83" t="str">
        <f>IF(C567&lt;&gt;"",VLOOKUP(C567,LISTAS·PAPP!$H$3:$O$119,4,FALSE),"")</f>
        <v>280 7510 DIRECCION DISTRITAL-19D01-YACUAMBI--ZAMORA-MIES</v>
      </c>
      <c r="L567" s="85" t="str">
        <f>IF(C567&lt;&gt;"",VLOOKUP(C567,LISTAS·PAPP!$H$3:$O$119,8,FALSE),"")</f>
        <v>03190100 ZAMORA</v>
      </c>
      <c r="M567" s="95" t="s">
        <v>1066</v>
      </c>
      <c r="N567" s="92" t="s">
        <v>1096</v>
      </c>
      <c r="O567" s="92" t="s">
        <v>1098</v>
      </c>
      <c r="P567" s="84" t="str">
        <f>IF(N567&lt;&gt;"",VLOOKUP(N567,LISTAS·PAPP!$U$9:$Y$125,5,FALSE),"")</f>
        <v>102800000.0000.383743</v>
      </c>
      <c r="Q567" s="83" t="str">
        <f>IF(O567&lt;&gt;"",VLOOKUP(O567,LISTAS·PAPP!$U$9:$W$125,3,FALSE),"")</f>
        <v>99999999 SIN ORIENTACION DE GASTO</v>
      </c>
      <c r="R567" s="92" t="s">
        <v>1119</v>
      </c>
      <c r="S567" s="173">
        <v>2001</v>
      </c>
      <c r="T567" s="173">
        <v>1</v>
      </c>
      <c r="U567" s="92" t="s">
        <v>372</v>
      </c>
      <c r="V567" s="92" t="s">
        <v>382</v>
      </c>
      <c r="W567" s="94">
        <v>710602</v>
      </c>
      <c r="X567" s="83" t="str">
        <f>IF(ISERROR(VLOOKUP(W567,LISTAS·PAPP!$AJ$3:$AK$903,2,0))," ",VLOOKUP(W567,LISTAS·PAPP!$AJ$3:$AK$903,2,0))</f>
        <v>Fondo de Reserva</v>
      </c>
      <c r="Y567" s="96">
        <v>10335.17</v>
      </c>
      <c r="Z567" s="97">
        <v>861.26416666666671</v>
      </c>
      <c r="AA567" s="97">
        <v>861.26416666666671</v>
      </c>
      <c r="AB567" s="97">
        <v>861.26416666666671</v>
      </c>
      <c r="AC567" s="97">
        <v>861.26416666666671</v>
      </c>
      <c r="AD567" s="97">
        <v>861.26416666666671</v>
      </c>
      <c r="AE567" s="97">
        <v>861.26416666666671</v>
      </c>
      <c r="AF567" s="97">
        <v>861.26416666666671</v>
      </c>
      <c r="AG567" s="97">
        <v>861.26416666666671</v>
      </c>
      <c r="AH567" s="97">
        <v>861.26416666666671</v>
      </c>
      <c r="AI567" s="97">
        <v>861.26416666666671</v>
      </c>
      <c r="AJ567" s="97">
        <v>861.26416666666671</v>
      </c>
      <c r="AK567" s="97">
        <v>861.26416666666671</v>
      </c>
      <c r="AL567" s="86">
        <f t="shared" si="25"/>
        <v>10335.169999999998</v>
      </c>
      <c r="AM567" s="87" t="str">
        <f t="shared" si="26"/>
        <v>OK</v>
      </c>
      <c r="AN567" s="1" t="str">
        <f t="shared" si="27"/>
        <v xml:space="preserve">                     </v>
      </c>
    </row>
    <row r="568" spans="1:40" s="88" customFormat="1" ht="50.1" customHeight="1" x14ac:dyDescent="0.25">
      <c r="A568" s="92" t="s">
        <v>43</v>
      </c>
      <c r="B568" s="92" t="s">
        <v>64</v>
      </c>
      <c r="C568" s="92" t="s">
        <v>145</v>
      </c>
      <c r="D568" s="92" t="s">
        <v>1320</v>
      </c>
      <c r="E568" s="92" t="s">
        <v>1323</v>
      </c>
      <c r="F568" s="93">
        <v>10</v>
      </c>
      <c r="G568" s="94" t="s">
        <v>1324</v>
      </c>
      <c r="H568" s="83" t="str">
        <f>IF(M568&lt;&gt;"",VLOOKUP(M568,LISTAS·PAPP!$U$3:$Z$8,2,FALSE),"")</f>
        <v>GARANTIZAR UNA VIDA DIGNA CON IGUALES OPORTUNIDADES PARA TODAS LAS PERSONAS</v>
      </c>
      <c r="I568" s="85" t="str">
        <f>IF(M568&lt;&gt;"",VLOOKUP(M568,LISTAS·PAPP!$U$3:$Z$8,3,FALSE),"")</f>
        <v>FIN DE LA POBREZA</v>
      </c>
      <c r="J568" s="83" t="str">
        <f>IF(M568&lt;&gt;"",VLOOKUP(M568,LISTAS·PAPP!$U$3:$Z$8,4,FALSE),"")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8" s="83" t="str">
        <f>IF(C568&lt;&gt;"",VLOOKUP(C568,LISTAS·PAPP!$H$3:$O$119,4,FALSE),"")</f>
        <v>280 8130 DIRECCION DISTRITAL-09D03-GARCIA MORENO a ROCA-MIES</v>
      </c>
      <c r="L568" s="85" t="str">
        <f>IF(C568&lt;&gt;"",VLOOKUP(C568,LISTAS·PAPP!$H$3:$O$119,8,FALSE),"")</f>
        <v>01090100 GUAYAQUIL</v>
      </c>
      <c r="M568" s="95" t="s">
        <v>1066</v>
      </c>
      <c r="N568" s="92" t="s">
        <v>1096</v>
      </c>
      <c r="O568" s="92" t="s">
        <v>1098</v>
      </c>
      <c r="P568" s="84" t="str">
        <f>IF(N568&lt;&gt;"",VLOOKUP(N568,LISTAS·PAPP!$U$9:$Y$125,5,FALSE),"")</f>
        <v>102800000.0000.383743</v>
      </c>
      <c r="Q568" s="83" t="str">
        <f>IF(O568&lt;&gt;"",VLOOKUP(O568,LISTAS·PAPP!$U$9:$W$125,3,FALSE),"")</f>
        <v>99999999 SIN ORIENTACION DE GASTO</v>
      </c>
      <c r="R568" s="92" t="s">
        <v>1119</v>
      </c>
      <c r="S568" s="173">
        <v>2001</v>
      </c>
      <c r="T568" s="173">
        <v>1</v>
      </c>
      <c r="U568" s="92" t="s">
        <v>372</v>
      </c>
      <c r="V568" s="92" t="s">
        <v>382</v>
      </c>
      <c r="W568" s="94">
        <v>710203</v>
      </c>
      <c r="X568" s="83" t="str">
        <f>IF(ISERROR(VLOOKUP(W568,LISTAS·PAPP!$AJ$3:$AK$903,2,0))," ",VLOOKUP(W568,LISTAS·PAPP!$AJ$3:$AK$903,2,0))</f>
        <v>Decimo Tercer Sueldo</v>
      </c>
      <c r="Y568" s="96">
        <v>5841.66</v>
      </c>
      <c r="Z568" s="97">
        <v>486.80500000000001</v>
      </c>
      <c r="AA568" s="97">
        <v>486.80500000000001</v>
      </c>
      <c r="AB568" s="97">
        <v>486.80500000000001</v>
      </c>
      <c r="AC568" s="97">
        <v>486.80500000000001</v>
      </c>
      <c r="AD568" s="97">
        <v>486.80500000000001</v>
      </c>
      <c r="AE568" s="97">
        <v>486.80500000000001</v>
      </c>
      <c r="AF568" s="97">
        <v>486.80500000000001</v>
      </c>
      <c r="AG568" s="97">
        <v>486.80500000000001</v>
      </c>
      <c r="AH568" s="97">
        <v>486.80500000000001</v>
      </c>
      <c r="AI568" s="97">
        <v>486.80500000000001</v>
      </c>
      <c r="AJ568" s="97">
        <v>486.80500000000001</v>
      </c>
      <c r="AK568" s="97">
        <v>486.80500000000001</v>
      </c>
      <c r="AL568" s="86">
        <f t="shared" si="25"/>
        <v>5841.6600000000008</v>
      </c>
      <c r="AM568" s="87" t="str">
        <f t="shared" si="26"/>
        <v>OK</v>
      </c>
      <c r="AN568" s="1" t="str">
        <f t="shared" si="27"/>
        <v xml:space="preserve">                     </v>
      </c>
    </row>
    <row r="569" spans="1:40" s="88" customFormat="1" ht="50.1" customHeight="1" x14ac:dyDescent="0.25">
      <c r="A569" s="92" t="s">
        <v>43</v>
      </c>
      <c r="B569" s="92" t="s">
        <v>64</v>
      </c>
      <c r="C569" s="92" t="s">
        <v>145</v>
      </c>
      <c r="D569" s="92" t="s">
        <v>1320</v>
      </c>
      <c r="E569" s="92" t="s">
        <v>1323</v>
      </c>
      <c r="F569" s="93">
        <v>10</v>
      </c>
      <c r="G569" s="94" t="s">
        <v>1324</v>
      </c>
      <c r="H569" s="83" t="str">
        <f>IF(M569&lt;&gt;"",VLOOKUP(M569,LISTAS·PAPP!$U$3:$Z$8,2,FALSE),"")</f>
        <v>GARANTIZAR UNA VIDA DIGNA CON IGUALES OPORTUNIDADES PARA TODAS LAS PERSONAS</v>
      </c>
      <c r="I569" s="85" t="str">
        <f>IF(M569&lt;&gt;"",VLOOKUP(M569,LISTAS·PAPP!$U$3:$Z$8,3,FALSE),"")</f>
        <v>FIN DE LA POBREZA</v>
      </c>
      <c r="J569" s="83" t="str">
        <f>IF(M569&lt;&gt;"",VLOOKUP(M569,LISTAS·PAPP!$U$3:$Z$8,4,FALSE),"")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69" s="83" t="str">
        <f>IF(C569&lt;&gt;"",VLOOKUP(C569,LISTAS·PAPP!$H$3:$O$119,4,FALSE),"")</f>
        <v>280 8130 DIRECCION DISTRITAL-09D03-GARCIA MORENO a ROCA-MIES</v>
      </c>
      <c r="L569" s="85" t="str">
        <f>IF(C569&lt;&gt;"",VLOOKUP(C569,LISTAS·PAPP!$H$3:$O$119,8,FALSE),"")</f>
        <v>01090100 GUAYAQUIL</v>
      </c>
      <c r="M569" s="95" t="s">
        <v>1066</v>
      </c>
      <c r="N569" s="92" t="s">
        <v>1096</v>
      </c>
      <c r="O569" s="92" t="s">
        <v>1098</v>
      </c>
      <c r="P569" s="84" t="str">
        <f>IF(N569&lt;&gt;"",VLOOKUP(N569,LISTAS·PAPP!$U$9:$Y$125,5,FALSE),"")</f>
        <v>102800000.0000.383743</v>
      </c>
      <c r="Q569" s="83" t="str">
        <f>IF(O569&lt;&gt;"",VLOOKUP(O569,LISTAS·PAPP!$U$9:$W$125,3,FALSE),"")</f>
        <v>99999999 SIN ORIENTACION DE GASTO</v>
      </c>
      <c r="R569" s="92" t="s">
        <v>1119</v>
      </c>
      <c r="S569" s="173">
        <v>2001</v>
      </c>
      <c r="T569" s="173">
        <v>1</v>
      </c>
      <c r="U569" s="92" t="s">
        <v>372</v>
      </c>
      <c r="V569" s="92" t="s">
        <v>382</v>
      </c>
      <c r="W569" s="94">
        <v>710204</v>
      </c>
      <c r="X569" s="83" t="str">
        <f>IF(ISERROR(VLOOKUP(W569,LISTAS·PAPP!$AJ$3:$AK$903,2,0))," ",VLOOKUP(W569,LISTAS·PAPP!$AJ$3:$AK$903,2,0))</f>
        <v>Decimo Cuarto Sueldo</v>
      </c>
      <c r="Y569" s="96">
        <v>2666.67</v>
      </c>
      <c r="Z569" s="97">
        <v>222.2225</v>
      </c>
      <c r="AA569" s="97">
        <v>222.2225</v>
      </c>
      <c r="AB569" s="97">
        <v>222.2225</v>
      </c>
      <c r="AC569" s="97">
        <v>222.2225</v>
      </c>
      <c r="AD569" s="97">
        <v>222.2225</v>
      </c>
      <c r="AE569" s="97">
        <v>222.2225</v>
      </c>
      <c r="AF569" s="97">
        <v>222.2225</v>
      </c>
      <c r="AG569" s="97">
        <v>222.2225</v>
      </c>
      <c r="AH569" s="97">
        <v>222.2225</v>
      </c>
      <c r="AI569" s="97">
        <v>222.2225</v>
      </c>
      <c r="AJ569" s="97">
        <v>222.2225</v>
      </c>
      <c r="AK569" s="97">
        <v>222.2225</v>
      </c>
      <c r="AL569" s="86">
        <f t="shared" si="25"/>
        <v>2666.67</v>
      </c>
      <c r="AM569" s="87" t="str">
        <f t="shared" si="26"/>
        <v>OK</v>
      </c>
      <c r="AN569" s="1" t="str">
        <f t="shared" si="27"/>
        <v xml:space="preserve">                     </v>
      </c>
    </row>
    <row r="570" spans="1:40" s="88" customFormat="1" ht="50.1" customHeight="1" x14ac:dyDescent="0.25">
      <c r="A570" s="92" t="s">
        <v>43</v>
      </c>
      <c r="B570" s="92" t="s">
        <v>64</v>
      </c>
      <c r="C570" s="92" t="s">
        <v>145</v>
      </c>
      <c r="D570" s="92" t="s">
        <v>1320</v>
      </c>
      <c r="E570" s="92" t="s">
        <v>1323</v>
      </c>
      <c r="F570" s="93">
        <v>10</v>
      </c>
      <c r="G570" s="94" t="s">
        <v>1324</v>
      </c>
      <c r="H570" s="83" t="str">
        <f>IF(M570&lt;&gt;"",VLOOKUP(M570,LISTAS·PAPP!$U$3:$Z$8,2,FALSE),"")</f>
        <v>GARANTIZAR UNA VIDA DIGNA CON IGUALES OPORTUNIDADES PARA TODAS LAS PERSONAS</v>
      </c>
      <c r="I570" s="85" t="str">
        <f>IF(M570&lt;&gt;"",VLOOKUP(M570,LISTAS·PAPP!$U$3:$Z$8,3,FALSE),"")</f>
        <v>FIN DE LA POBREZA</v>
      </c>
      <c r="J570" s="83" t="str">
        <f>IF(M570&lt;&gt;"",VLOOKUP(M570,LISTAS·PAPP!$U$3:$Z$8,4,FALSE),"")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0" s="83" t="str">
        <f>IF(C570&lt;&gt;"",VLOOKUP(C570,LISTAS·PAPP!$H$3:$O$119,4,FALSE),"")</f>
        <v>280 8130 DIRECCION DISTRITAL-09D03-GARCIA MORENO a ROCA-MIES</v>
      </c>
      <c r="L570" s="85" t="str">
        <f>IF(C570&lt;&gt;"",VLOOKUP(C570,LISTAS·PAPP!$H$3:$O$119,8,FALSE),"")</f>
        <v>01090100 GUAYAQUIL</v>
      </c>
      <c r="M570" s="95" t="s">
        <v>1066</v>
      </c>
      <c r="N570" s="92" t="s">
        <v>1096</v>
      </c>
      <c r="O570" s="92" t="s">
        <v>1098</v>
      </c>
      <c r="P570" s="84" t="str">
        <f>IF(N570&lt;&gt;"",VLOOKUP(N570,LISTAS·PAPP!$U$9:$Y$125,5,FALSE),"")</f>
        <v>102800000.0000.383743</v>
      </c>
      <c r="Q570" s="83" t="str">
        <f>IF(O570&lt;&gt;"",VLOOKUP(O570,LISTAS·PAPP!$U$9:$W$125,3,FALSE),"")</f>
        <v>99999999 SIN ORIENTACION DE GASTO</v>
      </c>
      <c r="R570" s="92" t="s">
        <v>1119</v>
      </c>
      <c r="S570" s="173">
        <v>2001</v>
      </c>
      <c r="T570" s="173">
        <v>1</v>
      </c>
      <c r="U570" s="92" t="s">
        <v>372</v>
      </c>
      <c r="V570" s="92" t="s">
        <v>382</v>
      </c>
      <c r="W570" s="94">
        <v>710510</v>
      </c>
      <c r="X570" s="83" t="str">
        <f>IF(ISERROR(VLOOKUP(W570,LISTAS·PAPP!$AJ$3:$AK$903,2,0))," ",VLOOKUP(W570,LISTAS·PAPP!$AJ$3:$AK$903,2,0))</f>
        <v>Servicios Personales por Contrato</v>
      </c>
      <c r="Y570" s="96">
        <v>70100</v>
      </c>
      <c r="Z570" s="97">
        <v>5841.666666666667</v>
      </c>
      <c r="AA570" s="97">
        <v>5841.666666666667</v>
      </c>
      <c r="AB570" s="97">
        <v>5841.666666666667</v>
      </c>
      <c r="AC570" s="97">
        <v>5841.666666666667</v>
      </c>
      <c r="AD570" s="97">
        <v>5841.666666666667</v>
      </c>
      <c r="AE570" s="97">
        <v>5841.666666666667</v>
      </c>
      <c r="AF570" s="97">
        <v>5841.666666666667</v>
      </c>
      <c r="AG570" s="97">
        <v>5841.666666666667</v>
      </c>
      <c r="AH570" s="97">
        <v>5841.666666666667</v>
      </c>
      <c r="AI570" s="97">
        <v>5841.666666666667</v>
      </c>
      <c r="AJ570" s="97">
        <v>5841.666666666667</v>
      </c>
      <c r="AK570" s="97">
        <v>5841.666666666667</v>
      </c>
      <c r="AL570" s="86">
        <f t="shared" si="25"/>
        <v>70099.999999999985</v>
      </c>
      <c r="AM570" s="87" t="str">
        <f t="shared" si="26"/>
        <v>OK</v>
      </c>
      <c r="AN570" s="1" t="str">
        <f t="shared" si="27"/>
        <v xml:space="preserve">                     </v>
      </c>
    </row>
    <row r="571" spans="1:40" s="88" customFormat="1" ht="50.1" customHeight="1" x14ac:dyDescent="0.25">
      <c r="A571" s="92" t="s">
        <v>43</v>
      </c>
      <c r="B571" s="92" t="s">
        <v>64</v>
      </c>
      <c r="C571" s="92" t="s">
        <v>145</v>
      </c>
      <c r="D571" s="92" t="s">
        <v>1320</v>
      </c>
      <c r="E571" s="92" t="s">
        <v>1323</v>
      </c>
      <c r="F571" s="93">
        <v>10</v>
      </c>
      <c r="G571" s="94" t="s">
        <v>1324</v>
      </c>
      <c r="H571" s="83" t="str">
        <f>IF(M571&lt;&gt;"",VLOOKUP(M571,LISTAS·PAPP!$U$3:$Z$8,2,FALSE),"")</f>
        <v>GARANTIZAR UNA VIDA DIGNA CON IGUALES OPORTUNIDADES PARA TODAS LAS PERSONAS</v>
      </c>
      <c r="I571" s="85" t="str">
        <f>IF(M571&lt;&gt;"",VLOOKUP(M571,LISTAS·PAPP!$U$3:$Z$8,3,FALSE),"")</f>
        <v>FIN DE LA POBREZA</v>
      </c>
      <c r="J571" s="83" t="str">
        <f>IF(M571&lt;&gt;"",VLOOKUP(M571,LISTAS·PAPP!$U$3:$Z$8,4,FALSE),"")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1" s="83" t="str">
        <f>IF(C571&lt;&gt;"",VLOOKUP(C571,LISTAS·PAPP!$H$3:$O$119,4,FALSE),"")</f>
        <v>280 8130 DIRECCION DISTRITAL-09D03-GARCIA MORENO a ROCA-MIES</v>
      </c>
      <c r="L571" s="85" t="str">
        <f>IF(C571&lt;&gt;"",VLOOKUP(C571,LISTAS·PAPP!$H$3:$O$119,8,FALSE),"")</f>
        <v>01090100 GUAYAQUIL</v>
      </c>
      <c r="M571" s="95" t="s">
        <v>1066</v>
      </c>
      <c r="N571" s="92" t="s">
        <v>1096</v>
      </c>
      <c r="O571" s="92" t="s">
        <v>1098</v>
      </c>
      <c r="P571" s="84" t="str">
        <f>IF(N571&lt;&gt;"",VLOOKUP(N571,LISTAS·PAPP!$U$9:$Y$125,5,FALSE),"")</f>
        <v>102800000.0000.383743</v>
      </c>
      <c r="Q571" s="83" t="str">
        <f>IF(O571&lt;&gt;"",VLOOKUP(O571,LISTAS·PAPP!$U$9:$W$125,3,FALSE),"")</f>
        <v>99999999 SIN ORIENTACION DE GASTO</v>
      </c>
      <c r="R571" s="92" t="s">
        <v>1119</v>
      </c>
      <c r="S571" s="173">
        <v>2001</v>
      </c>
      <c r="T571" s="173">
        <v>1</v>
      </c>
      <c r="U571" s="92" t="s">
        <v>372</v>
      </c>
      <c r="V571" s="92" t="s">
        <v>382</v>
      </c>
      <c r="W571" s="94">
        <v>710601</v>
      </c>
      <c r="X571" s="83" t="str">
        <f>IF(ISERROR(VLOOKUP(W571,LISTAS·PAPP!$AJ$3:$AK$903,2,0))," ",VLOOKUP(W571,LISTAS·PAPP!$AJ$3:$AK$903,2,0))</f>
        <v>Aporte Patronal</v>
      </c>
      <c r="Y571" s="96">
        <v>6764.65</v>
      </c>
      <c r="Z571" s="97">
        <v>563.7208333333333</v>
      </c>
      <c r="AA571" s="97">
        <v>563.7208333333333</v>
      </c>
      <c r="AB571" s="97">
        <v>563.7208333333333</v>
      </c>
      <c r="AC571" s="97">
        <v>563.7208333333333</v>
      </c>
      <c r="AD571" s="97">
        <v>563.7208333333333</v>
      </c>
      <c r="AE571" s="97">
        <v>563.7208333333333</v>
      </c>
      <c r="AF571" s="97">
        <v>563.7208333333333</v>
      </c>
      <c r="AG571" s="97">
        <v>563.7208333333333</v>
      </c>
      <c r="AH571" s="97">
        <v>563.7208333333333</v>
      </c>
      <c r="AI571" s="97">
        <v>563.7208333333333</v>
      </c>
      <c r="AJ571" s="97">
        <v>563.7208333333333</v>
      </c>
      <c r="AK571" s="97">
        <v>563.7208333333333</v>
      </c>
      <c r="AL571" s="86">
        <f t="shared" si="25"/>
        <v>6764.6499999999978</v>
      </c>
      <c r="AM571" s="87" t="str">
        <f t="shared" si="26"/>
        <v>OK</v>
      </c>
      <c r="AN571" s="1" t="str">
        <f t="shared" si="27"/>
        <v xml:space="preserve">                     </v>
      </c>
    </row>
    <row r="572" spans="1:40" s="88" customFormat="1" ht="50.1" customHeight="1" x14ac:dyDescent="0.25">
      <c r="A572" s="92" t="s">
        <v>43</v>
      </c>
      <c r="B572" s="92" t="s">
        <v>64</v>
      </c>
      <c r="C572" s="92" t="s">
        <v>145</v>
      </c>
      <c r="D572" s="92" t="s">
        <v>1320</v>
      </c>
      <c r="E572" s="92" t="s">
        <v>1323</v>
      </c>
      <c r="F572" s="93">
        <v>10</v>
      </c>
      <c r="G572" s="94" t="s">
        <v>1324</v>
      </c>
      <c r="H572" s="83" t="str">
        <f>IF(M572&lt;&gt;"",VLOOKUP(M572,LISTAS·PAPP!$U$3:$Z$8,2,FALSE),"")</f>
        <v>GARANTIZAR UNA VIDA DIGNA CON IGUALES OPORTUNIDADES PARA TODAS LAS PERSONAS</v>
      </c>
      <c r="I572" s="85" t="str">
        <f>IF(M572&lt;&gt;"",VLOOKUP(M572,LISTAS·PAPP!$U$3:$Z$8,3,FALSE),"")</f>
        <v>FIN DE LA POBREZA</v>
      </c>
      <c r="J572" s="83" t="str">
        <f>IF(M572&lt;&gt;"",VLOOKUP(M572,LISTAS·PAPP!$U$3:$Z$8,4,FALSE),"")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2" s="83" t="str">
        <f>IF(C572&lt;&gt;"",VLOOKUP(C572,LISTAS·PAPP!$H$3:$O$119,4,FALSE),"")</f>
        <v>280 8130 DIRECCION DISTRITAL-09D03-GARCIA MORENO a ROCA-MIES</v>
      </c>
      <c r="L572" s="85" t="str">
        <f>IF(C572&lt;&gt;"",VLOOKUP(C572,LISTAS·PAPP!$H$3:$O$119,8,FALSE),"")</f>
        <v>01090100 GUAYAQUIL</v>
      </c>
      <c r="M572" s="95" t="s">
        <v>1066</v>
      </c>
      <c r="N572" s="92" t="s">
        <v>1096</v>
      </c>
      <c r="O572" s="92" t="s">
        <v>1098</v>
      </c>
      <c r="P572" s="84" t="str">
        <f>IF(N572&lt;&gt;"",VLOOKUP(N572,LISTAS·PAPP!$U$9:$Y$125,5,FALSE),"")</f>
        <v>102800000.0000.383743</v>
      </c>
      <c r="Q572" s="83" t="str">
        <f>IF(O572&lt;&gt;"",VLOOKUP(O572,LISTAS·PAPP!$U$9:$W$125,3,FALSE),"")</f>
        <v>99999999 SIN ORIENTACION DE GASTO</v>
      </c>
      <c r="R572" s="92" t="s">
        <v>1119</v>
      </c>
      <c r="S572" s="173">
        <v>2001</v>
      </c>
      <c r="T572" s="173">
        <v>1</v>
      </c>
      <c r="U572" s="92" t="s">
        <v>372</v>
      </c>
      <c r="V572" s="92" t="s">
        <v>382</v>
      </c>
      <c r="W572" s="94">
        <v>710602</v>
      </c>
      <c r="X572" s="83" t="str">
        <f>IF(ISERROR(VLOOKUP(W572,LISTAS·PAPP!$AJ$3:$AK$903,2,0))," ",VLOOKUP(W572,LISTAS·PAPP!$AJ$3:$AK$903,2,0))</f>
        <v>Fondo de Reserva</v>
      </c>
      <c r="Y572" s="96">
        <v>5841.67</v>
      </c>
      <c r="Z572" s="97">
        <v>486.80583333333334</v>
      </c>
      <c r="AA572" s="97">
        <v>486.80583333333334</v>
      </c>
      <c r="AB572" s="97">
        <v>486.80583333333334</v>
      </c>
      <c r="AC572" s="97">
        <v>486.80583333333334</v>
      </c>
      <c r="AD572" s="97">
        <v>486.80583333333334</v>
      </c>
      <c r="AE572" s="97">
        <v>486.80583333333334</v>
      </c>
      <c r="AF572" s="97">
        <v>486.80583333333334</v>
      </c>
      <c r="AG572" s="97">
        <v>486.80583333333334</v>
      </c>
      <c r="AH572" s="97">
        <v>486.80583333333334</v>
      </c>
      <c r="AI572" s="97">
        <v>486.80583333333334</v>
      </c>
      <c r="AJ572" s="97">
        <v>486.80583333333334</v>
      </c>
      <c r="AK572" s="97">
        <v>486.80583333333334</v>
      </c>
      <c r="AL572" s="86">
        <f t="shared" si="25"/>
        <v>5841.6700000000019</v>
      </c>
      <c r="AM572" s="87" t="str">
        <f t="shared" si="26"/>
        <v>OK</v>
      </c>
      <c r="AN572" s="1" t="str">
        <f t="shared" si="27"/>
        <v xml:space="preserve">                     </v>
      </c>
    </row>
    <row r="573" spans="1:40" s="88" customFormat="1" ht="50.1" customHeight="1" x14ac:dyDescent="0.25">
      <c r="A573" s="92" t="s">
        <v>43</v>
      </c>
      <c r="B573" s="92" t="s">
        <v>64</v>
      </c>
      <c r="C573" s="92" t="s">
        <v>146</v>
      </c>
      <c r="D573" s="92" t="s">
        <v>1320</v>
      </c>
      <c r="E573" s="92" t="s">
        <v>1323</v>
      </c>
      <c r="F573" s="93">
        <v>19</v>
      </c>
      <c r="G573" s="94" t="s">
        <v>1324</v>
      </c>
      <c r="H573" s="83" t="str">
        <f>IF(M573&lt;&gt;"",VLOOKUP(M573,LISTAS·PAPP!$U$3:$Z$8,2,FALSE),"")</f>
        <v>GARANTIZAR UNA VIDA DIGNA CON IGUALES OPORTUNIDADES PARA TODAS LAS PERSONAS</v>
      </c>
      <c r="I573" s="85" t="str">
        <f>IF(M573&lt;&gt;"",VLOOKUP(M573,LISTAS·PAPP!$U$3:$Z$8,3,FALSE),"")</f>
        <v>FIN DE LA POBREZA</v>
      </c>
      <c r="J573" s="83" t="str">
        <f>IF(M573&lt;&gt;"",VLOOKUP(M573,LISTAS·PAPP!$U$3:$Z$8,4,FALSE),"")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3" s="83" t="str">
        <f>IF(C573&lt;&gt;"",VLOOKUP(C573,LISTAS·PAPP!$H$3:$O$119,4,FALSE),"")</f>
        <v>280 8240 DIRECCION DISTRITAL-09D09-TARQUI-MIES</v>
      </c>
      <c r="L573" s="85" t="str">
        <f>IF(C573&lt;&gt;"",VLOOKUP(C573,LISTAS·PAPP!$H$3:$O$119,8,FALSE),"")</f>
        <v>01090100 GUAYAQUIL</v>
      </c>
      <c r="M573" s="95" t="s">
        <v>1066</v>
      </c>
      <c r="N573" s="92" t="s">
        <v>1096</v>
      </c>
      <c r="O573" s="92" t="s">
        <v>1098</v>
      </c>
      <c r="P573" s="84" t="str">
        <f>IF(N573&lt;&gt;"",VLOOKUP(N573,LISTAS·PAPP!$U$9:$Y$125,5,FALSE),"")</f>
        <v>102800000.0000.383743</v>
      </c>
      <c r="Q573" s="83" t="str">
        <f>IF(O573&lt;&gt;"",VLOOKUP(O573,LISTAS·PAPP!$U$9:$W$125,3,FALSE),"")</f>
        <v>99999999 SIN ORIENTACION DE GASTO</v>
      </c>
      <c r="R573" s="92" t="s">
        <v>1119</v>
      </c>
      <c r="S573" s="173">
        <v>2001</v>
      </c>
      <c r="T573" s="173">
        <v>1</v>
      </c>
      <c r="U573" s="92" t="s">
        <v>372</v>
      </c>
      <c r="V573" s="92" t="s">
        <v>382</v>
      </c>
      <c r="W573" s="94">
        <v>710203</v>
      </c>
      <c r="X573" s="83" t="str">
        <f>IF(ISERROR(VLOOKUP(W573,LISTAS·PAPP!$AJ$3:$AK$903,2,0))," ",VLOOKUP(W573,LISTAS·PAPP!$AJ$3:$AK$903,2,0))</f>
        <v>Decimo Tercer Sueldo</v>
      </c>
      <c r="Y573" s="96">
        <v>7748</v>
      </c>
      <c r="Z573" s="97">
        <v>645.66666666666663</v>
      </c>
      <c r="AA573" s="97">
        <v>645.66666666666663</v>
      </c>
      <c r="AB573" s="97">
        <v>645.66666666666663</v>
      </c>
      <c r="AC573" s="97">
        <v>645.66666666666663</v>
      </c>
      <c r="AD573" s="97">
        <v>645.66666666666663</v>
      </c>
      <c r="AE573" s="97">
        <v>645.66666666666663</v>
      </c>
      <c r="AF573" s="97">
        <v>645.66666666666663</v>
      </c>
      <c r="AG573" s="97">
        <v>645.66666666666663</v>
      </c>
      <c r="AH573" s="97">
        <v>645.66666666666663</v>
      </c>
      <c r="AI573" s="97">
        <v>645.66666666666663</v>
      </c>
      <c r="AJ573" s="97">
        <v>645.66666666666663</v>
      </c>
      <c r="AK573" s="97">
        <v>645.66666666666663</v>
      </c>
      <c r="AL573" s="86">
        <f t="shared" si="25"/>
        <v>7748.0000000000009</v>
      </c>
      <c r="AM573" s="87" t="str">
        <f t="shared" si="26"/>
        <v>OK</v>
      </c>
      <c r="AN573" s="1" t="str">
        <f t="shared" si="27"/>
        <v xml:space="preserve">                     </v>
      </c>
    </row>
    <row r="574" spans="1:40" s="88" customFormat="1" ht="50.1" customHeight="1" x14ac:dyDescent="0.25">
      <c r="A574" s="92" t="s">
        <v>43</v>
      </c>
      <c r="B574" s="92" t="s">
        <v>64</v>
      </c>
      <c r="C574" s="92" t="s">
        <v>146</v>
      </c>
      <c r="D574" s="92" t="s">
        <v>1320</v>
      </c>
      <c r="E574" s="92" t="s">
        <v>1323</v>
      </c>
      <c r="F574" s="93">
        <v>19</v>
      </c>
      <c r="G574" s="94" t="s">
        <v>1324</v>
      </c>
      <c r="H574" s="83" t="str">
        <f>IF(M574&lt;&gt;"",VLOOKUP(M574,LISTAS·PAPP!$U$3:$Z$8,2,FALSE),"")</f>
        <v>GARANTIZAR UNA VIDA DIGNA CON IGUALES OPORTUNIDADES PARA TODAS LAS PERSONAS</v>
      </c>
      <c r="I574" s="85" t="str">
        <f>IF(M574&lt;&gt;"",VLOOKUP(M574,LISTAS·PAPP!$U$3:$Z$8,3,FALSE),"")</f>
        <v>FIN DE LA POBREZA</v>
      </c>
      <c r="J574" s="83" t="str">
        <f>IF(M574&lt;&gt;"",VLOOKUP(M574,LISTAS·PAPP!$U$3:$Z$8,4,FALSE),"")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4" s="83" t="str">
        <f>IF(C574&lt;&gt;"",VLOOKUP(C574,LISTAS·PAPP!$H$3:$O$119,4,FALSE),"")</f>
        <v>280 8240 DIRECCION DISTRITAL-09D09-TARQUI-MIES</v>
      </c>
      <c r="L574" s="85" t="str">
        <f>IF(C574&lt;&gt;"",VLOOKUP(C574,LISTAS·PAPP!$H$3:$O$119,8,FALSE),"")</f>
        <v>01090100 GUAYAQUIL</v>
      </c>
      <c r="M574" s="95" t="s">
        <v>1066</v>
      </c>
      <c r="N574" s="92" t="s">
        <v>1096</v>
      </c>
      <c r="O574" s="92" t="s">
        <v>1098</v>
      </c>
      <c r="P574" s="84" t="str">
        <f>IF(N574&lt;&gt;"",VLOOKUP(N574,LISTAS·PAPP!$U$9:$Y$125,5,FALSE),"")</f>
        <v>102800000.0000.383743</v>
      </c>
      <c r="Q574" s="83" t="str">
        <f>IF(O574&lt;&gt;"",VLOOKUP(O574,LISTAS·PAPP!$U$9:$W$125,3,FALSE),"")</f>
        <v>99999999 SIN ORIENTACION DE GASTO</v>
      </c>
      <c r="R574" s="92" t="s">
        <v>1119</v>
      </c>
      <c r="S574" s="173">
        <v>2001</v>
      </c>
      <c r="T574" s="173">
        <v>1</v>
      </c>
      <c r="U574" s="92" t="s">
        <v>372</v>
      </c>
      <c r="V574" s="92" t="s">
        <v>382</v>
      </c>
      <c r="W574" s="94">
        <v>710204</v>
      </c>
      <c r="X574" s="83" t="str">
        <f>IF(ISERROR(VLOOKUP(W574,LISTAS·PAPP!$AJ$3:$AK$903,2,0))," ",VLOOKUP(W574,LISTAS·PAPP!$AJ$3:$AK$903,2,0))</f>
        <v>Decimo Cuarto Sueldo</v>
      </c>
      <c r="Y574" s="96">
        <v>3600</v>
      </c>
      <c r="Z574" s="97">
        <v>300</v>
      </c>
      <c r="AA574" s="97">
        <v>300</v>
      </c>
      <c r="AB574" s="97">
        <v>300</v>
      </c>
      <c r="AC574" s="97">
        <v>300</v>
      </c>
      <c r="AD574" s="97">
        <v>300</v>
      </c>
      <c r="AE574" s="97">
        <v>300</v>
      </c>
      <c r="AF574" s="97">
        <v>300</v>
      </c>
      <c r="AG574" s="97">
        <v>300</v>
      </c>
      <c r="AH574" s="97">
        <v>300</v>
      </c>
      <c r="AI574" s="97">
        <v>300</v>
      </c>
      <c r="AJ574" s="97">
        <v>300</v>
      </c>
      <c r="AK574" s="97">
        <v>300</v>
      </c>
      <c r="AL574" s="86">
        <f t="shared" si="25"/>
        <v>3600</v>
      </c>
      <c r="AM574" s="87" t="str">
        <f t="shared" si="26"/>
        <v>OK</v>
      </c>
      <c r="AN574" s="1" t="str">
        <f t="shared" si="27"/>
        <v xml:space="preserve">                     </v>
      </c>
    </row>
    <row r="575" spans="1:40" s="88" customFormat="1" ht="50.1" customHeight="1" x14ac:dyDescent="0.25">
      <c r="A575" s="92" t="s">
        <v>43</v>
      </c>
      <c r="B575" s="92" t="s">
        <v>64</v>
      </c>
      <c r="C575" s="92" t="s">
        <v>146</v>
      </c>
      <c r="D575" s="92" t="s">
        <v>1320</v>
      </c>
      <c r="E575" s="92" t="s">
        <v>1323</v>
      </c>
      <c r="F575" s="93">
        <v>19</v>
      </c>
      <c r="G575" s="94" t="s">
        <v>1324</v>
      </c>
      <c r="H575" s="83" t="str">
        <f>IF(M575&lt;&gt;"",VLOOKUP(M575,LISTAS·PAPP!$U$3:$Z$8,2,FALSE),"")</f>
        <v>GARANTIZAR UNA VIDA DIGNA CON IGUALES OPORTUNIDADES PARA TODAS LAS PERSONAS</v>
      </c>
      <c r="I575" s="85" t="str">
        <f>IF(M575&lt;&gt;"",VLOOKUP(M575,LISTAS·PAPP!$U$3:$Z$8,3,FALSE),"")</f>
        <v>FIN DE LA POBREZA</v>
      </c>
      <c r="J575" s="83" t="str">
        <f>IF(M575&lt;&gt;"",VLOOKUP(M575,LISTAS·PAPP!$U$3:$Z$8,4,FALSE),"")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5" s="83" t="str">
        <f>IF(C575&lt;&gt;"",VLOOKUP(C575,LISTAS·PAPP!$H$3:$O$119,4,FALSE),"")</f>
        <v>280 8240 DIRECCION DISTRITAL-09D09-TARQUI-MIES</v>
      </c>
      <c r="L575" s="85" t="str">
        <f>IF(C575&lt;&gt;"",VLOOKUP(C575,LISTAS·PAPP!$H$3:$O$119,8,FALSE),"")</f>
        <v>01090100 GUAYAQUIL</v>
      </c>
      <c r="M575" s="95" t="s">
        <v>1066</v>
      </c>
      <c r="N575" s="92" t="s">
        <v>1096</v>
      </c>
      <c r="O575" s="92" t="s">
        <v>1098</v>
      </c>
      <c r="P575" s="84" t="str">
        <f>IF(N575&lt;&gt;"",VLOOKUP(N575,LISTAS·PAPP!$U$9:$Y$125,5,FALSE),"")</f>
        <v>102800000.0000.383743</v>
      </c>
      <c r="Q575" s="83" t="str">
        <f>IF(O575&lt;&gt;"",VLOOKUP(O575,LISTAS·PAPP!$U$9:$W$125,3,FALSE),"")</f>
        <v>99999999 SIN ORIENTACION DE GASTO</v>
      </c>
      <c r="R575" s="92" t="s">
        <v>1119</v>
      </c>
      <c r="S575" s="173">
        <v>2001</v>
      </c>
      <c r="T575" s="173">
        <v>1</v>
      </c>
      <c r="U575" s="92" t="s">
        <v>372</v>
      </c>
      <c r="V575" s="92" t="s">
        <v>382</v>
      </c>
      <c r="W575" s="94">
        <v>710510</v>
      </c>
      <c r="X575" s="83" t="str">
        <f>IF(ISERROR(VLOOKUP(W575,LISTAS·PAPP!$AJ$3:$AK$903,2,0))," ",VLOOKUP(W575,LISTAS·PAPP!$AJ$3:$AK$903,2,0))</f>
        <v>Servicios Personales por Contrato</v>
      </c>
      <c r="Y575" s="96">
        <v>92976</v>
      </c>
      <c r="Z575" s="97">
        <v>7748</v>
      </c>
      <c r="AA575" s="97">
        <v>7748</v>
      </c>
      <c r="AB575" s="97">
        <v>7748</v>
      </c>
      <c r="AC575" s="97">
        <v>7748</v>
      </c>
      <c r="AD575" s="97">
        <v>7748</v>
      </c>
      <c r="AE575" s="97">
        <v>7748</v>
      </c>
      <c r="AF575" s="97">
        <v>7748</v>
      </c>
      <c r="AG575" s="97">
        <v>7748</v>
      </c>
      <c r="AH575" s="97">
        <v>7748</v>
      </c>
      <c r="AI575" s="97">
        <v>7748</v>
      </c>
      <c r="AJ575" s="97">
        <v>7748</v>
      </c>
      <c r="AK575" s="97">
        <v>7748</v>
      </c>
      <c r="AL575" s="86">
        <f t="shared" si="25"/>
        <v>92976</v>
      </c>
      <c r="AM575" s="87" t="str">
        <f t="shared" si="26"/>
        <v>OK</v>
      </c>
      <c r="AN575" s="1" t="str">
        <f t="shared" si="27"/>
        <v xml:space="preserve">                     </v>
      </c>
    </row>
    <row r="576" spans="1:40" s="88" customFormat="1" ht="50.1" customHeight="1" x14ac:dyDescent="0.25">
      <c r="A576" s="92" t="s">
        <v>43</v>
      </c>
      <c r="B576" s="92" t="s">
        <v>64</v>
      </c>
      <c r="C576" s="92" t="s">
        <v>146</v>
      </c>
      <c r="D576" s="92" t="s">
        <v>1320</v>
      </c>
      <c r="E576" s="92" t="s">
        <v>1323</v>
      </c>
      <c r="F576" s="93">
        <v>19</v>
      </c>
      <c r="G576" s="94" t="s">
        <v>1324</v>
      </c>
      <c r="H576" s="83" t="str">
        <f>IF(M576&lt;&gt;"",VLOOKUP(M576,LISTAS·PAPP!$U$3:$Z$8,2,FALSE),"")</f>
        <v>GARANTIZAR UNA VIDA DIGNA CON IGUALES OPORTUNIDADES PARA TODAS LAS PERSONAS</v>
      </c>
      <c r="I576" s="85" t="str">
        <f>IF(M576&lt;&gt;"",VLOOKUP(M576,LISTAS·PAPP!$U$3:$Z$8,3,FALSE),"")</f>
        <v>FIN DE LA POBREZA</v>
      </c>
      <c r="J576" s="83" t="str">
        <f>IF(M576&lt;&gt;"",VLOOKUP(M576,LISTAS·PAPP!$U$3:$Z$8,4,FALSE),"")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6" s="83" t="str">
        <f>IF(C576&lt;&gt;"",VLOOKUP(C576,LISTAS·PAPP!$H$3:$O$119,4,FALSE),"")</f>
        <v>280 8240 DIRECCION DISTRITAL-09D09-TARQUI-MIES</v>
      </c>
      <c r="L576" s="85" t="str">
        <f>IF(C576&lt;&gt;"",VLOOKUP(C576,LISTAS·PAPP!$H$3:$O$119,8,FALSE),"")</f>
        <v>01090100 GUAYAQUIL</v>
      </c>
      <c r="M576" s="95" t="s">
        <v>1066</v>
      </c>
      <c r="N576" s="92" t="s">
        <v>1096</v>
      </c>
      <c r="O576" s="92" t="s">
        <v>1098</v>
      </c>
      <c r="P576" s="84" t="str">
        <f>IF(N576&lt;&gt;"",VLOOKUP(N576,LISTAS·PAPP!$U$9:$Y$125,5,FALSE),"")</f>
        <v>102800000.0000.383743</v>
      </c>
      <c r="Q576" s="83" t="str">
        <f>IF(O576&lt;&gt;"",VLOOKUP(O576,LISTAS·PAPP!$U$9:$W$125,3,FALSE),"")</f>
        <v>99999999 SIN ORIENTACION DE GASTO</v>
      </c>
      <c r="R576" s="92" t="s">
        <v>1119</v>
      </c>
      <c r="S576" s="173">
        <v>2001</v>
      </c>
      <c r="T576" s="173">
        <v>1</v>
      </c>
      <c r="U576" s="92" t="s">
        <v>372</v>
      </c>
      <c r="V576" s="92" t="s">
        <v>382</v>
      </c>
      <c r="W576" s="94">
        <v>710601</v>
      </c>
      <c r="X576" s="83" t="str">
        <f>IF(ISERROR(VLOOKUP(W576,LISTAS·PAPP!$AJ$3:$AK$903,2,0))," ",VLOOKUP(W576,LISTAS·PAPP!$AJ$3:$AK$903,2,0))</f>
        <v>Aporte Patronal</v>
      </c>
      <c r="Y576" s="96">
        <v>8972.18</v>
      </c>
      <c r="Z576" s="97">
        <v>747.68166666666673</v>
      </c>
      <c r="AA576" s="97">
        <v>747.68166666666673</v>
      </c>
      <c r="AB576" s="97">
        <v>747.68166666666673</v>
      </c>
      <c r="AC576" s="97">
        <v>747.68166666666673</v>
      </c>
      <c r="AD576" s="97">
        <v>747.68166666666673</v>
      </c>
      <c r="AE576" s="97">
        <v>747.68166666666673</v>
      </c>
      <c r="AF576" s="97">
        <v>747.68166666666673</v>
      </c>
      <c r="AG576" s="97">
        <v>747.68166666666673</v>
      </c>
      <c r="AH576" s="97">
        <v>747.68166666666673</v>
      </c>
      <c r="AI576" s="97">
        <v>747.68166666666673</v>
      </c>
      <c r="AJ576" s="97">
        <v>747.68166666666673</v>
      </c>
      <c r="AK576" s="97">
        <v>747.68166666666673</v>
      </c>
      <c r="AL576" s="86">
        <f t="shared" si="25"/>
        <v>8972.18</v>
      </c>
      <c r="AM576" s="87" t="str">
        <f t="shared" si="26"/>
        <v>OK</v>
      </c>
      <c r="AN576" s="1" t="str">
        <f t="shared" si="27"/>
        <v xml:space="preserve">                     </v>
      </c>
    </row>
    <row r="577" spans="1:40" s="88" customFormat="1" ht="50.1" customHeight="1" x14ac:dyDescent="0.25">
      <c r="A577" s="92" t="s">
        <v>43</v>
      </c>
      <c r="B577" s="92" t="s">
        <v>64</v>
      </c>
      <c r="C577" s="92" t="s">
        <v>146</v>
      </c>
      <c r="D577" s="92" t="s">
        <v>1320</v>
      </c>
      <c r="E577" s="92" t="s">
        <v>1323</v>
      </c>
      <c r="F577" s="93">
        <v>19</v>
      </c>
      <c r="G577" s="94" t="s">
        <v>1324</v>
      </c>
      <c r="H577" s="83" t="str">
        <f>IF(M577&lt;&gt;"",VLOOKUP(M577,LISTAS·PAPP!$U$3:$Z$8,2,FALSE),"")</f>
        <v>GARANTIZAR UNA VIDA DIGNA CON IGUALES OPORTUNIDADES PARA TODAS LAS PERSONAS</v>
      </c>
      <c r="I577" s="85" t="str">
        <f>IF(M577&lt;&gt;"",VLOOKUP(M577,LISTAS·PAPP!$U$3:$Z$8,3,FALSE),"")</f>
        <v>FIN DE LA POBREZA</v>
      </c>
      <c r="J577" s="83" t="str">
        <f>IF(M577&lt;&gt;"",VLOOKUP(M577,LISTAS·PAPP!$U$3:$Z$8,4,FALSE),"")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7" s="83" t="str">
        <f>IF(C577&lt;&gt;"",VLOOKUP(C577,LISTAS·PAPP!$H$3:$O$119,4,FALSE),"")</f>
        <v>280 8240 DIRECCION DISTRITAL-09D09-TARQUI-MIES</v>
      </c>
      <c r="L577" s="85" t="str">
        <f>IF(C577&lt;&gt;"",VLOOKUP(C577,LISTAS·PAPP!$H$3:$O$119,8,FALSE),"")</f>
        <v>01090100 GUAYAQUIL</v>
      </c>
      <c r="M577" s="95" t="s">
        <v>1066</v>
      </c>
      <c r="N577" s="92" t="s">
        <v>1096</v>
      </c>
      <c r="O577" s="92" t="s">
        <v>1098</v>
      </c>
      <c r="P577" s="84" t="str">
        <f>IF(N577&lt;&gt;"",VLOOKUP(N577,LISTAS·PAPP!$U$9:$Y$125,5,FALSE),"")</f>
        <v>102800000.0000.383743</v>
      </c>
      <c r="Q577" s="83" t="str">
        <f>IF(O577&lt;&gt;"",VLOOKUP(O577,LISTAS·PAPP!$U$9:$W$125,3,FALSE),"")</f>
        <v>99999999 SIN ORIENTACION DE GASTO</v>
      </c>
      <c r="R577" s="92" t="s">
        <v>1119</v>
      </c>
      <c r="S577" s="173">
        <v>2001</v>
      </c>
      <c r="T577" s="173">
        <v>1</v>
      </c>
      <c r="U577" s="92" t="s">
        <v>372</v>
      </c>
      <c r="V577" s="92" t="s">
        <v>382</v>
      </c>
      <c r="W577" s="94">
        <v>710602</v>
      </c>
      <c r="X577" s="83" t="str">
        <f>IF(ISERROR(VLOOKUP(W577,LISTAS·PAPP!$AJ$3:$AK$903,2,0))," ",VLOOKUP(W577,LISTAS·PAPP!$AJ$3:$AK$903,2,0))</f>
        <v>Fondo de Reserva</v>
      </c>
      <c r="Y577" s="96">
        <v>7748</v>
      </c>
      <c r="Z577" s="97">
        <v>645.66666666666663</v>
      </c>
      <c r="AA577" s="97">
        <v>645.66666666666663</v>
      </c>
      <c r="AB577" s="97">
        <v>645.66666666666663</v>
      </c>
      <c r="AC577" s="97">
        <v>645.66666666666663</v>
      </c>
      <c r="AD577" s="97">
        <v>645.66666666666663</v>
      </c>
      <c r="AE577" s="97">
        <v>645.66666666666663</v>
      </c>
      <c r="AF577" s="97">
        <v>645.66666666666663</v>
      </c>
      <c r="AG577" s="97">
        <v>645.66666666666663</v>
      </c>
      <c r="AH577" s="97">
        <v>645.66666666666663</v>
      </c>
      <c r="AI577" s="97">
        <v>645.66666666666663</v>
      </c>
      <c r="AJ577" s="97">
        <v>645.66666666666663</v>
      </c>
      <c r="AK577" s="97">
        <v>645.66666666666663</v>
      </c>
      <c r="AL577" s="86">
        <f t="shared" si="25"/>
        <v>7748.0000000000009</v>
      </c>
      <c r="AM577" s="87" t="str">
        <f t="shared" si="26"/>
        <v>OK</v>
      </c>
      <c r="AN577" s="1" t="str">
        <f t="shared" si="27"/>
        <v xml:space="preserve">                     </v>
      </c>
    </row>
    <row r="578" spans="1:40" s="88" customFormat="1" ht="50.1" customHeight="1" x14ac:dyDescent="0.25">
      <c r="A578" s="92" t="s">
        <v>43</v>
      </c>
      <c r="B578" s="92" t="s">
        <v>64</v>
      </c>
      <c r="C578" s="92" t="s">
        <v>147</v>
      </c>
      <c r="D578" s="92" t="s">
        <v>1320</v>
      </c>
      <c r="E578" s="92" t="s">
        <v>1323</v>
      </c>
      <c r="F578" s="93">
        <v>8</v>
      </c>
      <c r="G578" s="94" t="s">
        <v>1324</v>
      </c>
      <c r="H578" s="83" t="str">
        <f>IF(M578&lt;&gt;"",VLOOKUP(M578,LISTAS·PAPP!$U$3:$Z$8,2,FALSE),"")</f>
        <v>GARANTIZAR UNA VIDA DIGNA CON IGUALES OPORTUNIDADES PARA TODAS LAS PERSONAS</v>
      </c>
      <c r="I578" s="85" t="str">
        <f>IF(M578&lt;&gt;"",VLOOKUP(M578,LISTAS·PAPP!$U$3:$Z$8,3,FALSE),"")</f>
        <v>FIN DE LA POBREZA</v>
      </c>
      <c r="J578" s="83" t="str">
        <f>IF(M578&lt;&gt;"",VLOOKUP(M578,LISTAS·PAPP!$U$3:$Z$8,4,FALSE),"")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8" s="83" t="str">
        <f>IF(C578&lt;&gt;"",VLOOKUP(C578,LISTAS·PAPP!$H$3:$O$119,4,FALSE),"")</f>
        <v>280 8270 DIRECCION DISTRITAL-09D24-DURAN-MIES</v>
      </c>
      <c r="L578" s="85" t="str">
        <f>IF(C578&lt;&gt;"",VLOOKUP(C578,LISTAS·PAPP!$H$3:$O$119,8,FALSE),"")</f>
        <v>01090700 DURAN</v>
      </c>
      <c r="M578" s="95" t="s">
        <v>1066</v>
      </c>
      <c r="N578" s="92" t="s">
        <v>1096</v>
      </c>
      <c r="O578" s="92" t="s">
        <v>1098</v>
      </c>
      <c r="P578" s="84" t="str">
        <f>IF(N578&lt;&gt;"",VLOOKUP(N578,LISTAS·PAPP!$U$9:$Y$125,5,FALSE),"")</f>
        <v>102800000.0000.383743</v>
      </c>
      <c r="Q578" s="83" t="str">
        <f>IF(O578&lt;&gt;"",VLOOKUP(O578,LISTAS·PAPP!$U$9:$W$125,3,FALSE),"")</f>
        <v>99999999 SIN ORIENTACION DE GASTO</v>
      </c>
      <c r="R578" s="92" t="s">
        <v>1119</v>
      </c>
      <c r="S578" s="173">
        <v>2001</v>
      </c>
      <c r="T578" s="173">
        <v>1</v>
      </c>
      <c r="U578" s="92" t="s">
        <v>372</v>
      </c>
      <c r="V578" s="92" t="s">
        <v>382</v>
      </c>
      <c r="W578" s="94">
        <v>710203</v>
      </c>
      <c r="X578" s="83" t="str">
        <f>IF(ISERROR(VLOOKUP(W578,LISTAS·PAPP!$AJ$3:$AK$903,2,0))," ",VLOOKUP(W578,LISTAS·PAPP!$AJ$3:$AK$903,2,0))</f>
        <v>Decimo Tercer Sueldo</v>
      </c>
      <c r="Y578" s="96">
        <v>4888.5</v>
      </c>
      <c r="Z578" s="97">
        <v>407.375</v>
      </c>
      <c r="AA578" s="97">
        <v>407.375</v>
      </c>
      <c r="AB578" s="97">
        <v>407.375</v>
      </c>
      <c r="AC578" s="97">
        <v>407.375</v>
      </c>
      <c r="AD578" s="97">
        <v>407.375</v>
      </c>
      <c r="AE578" s="97">
        <v>407.375</v>
      </c>
      <c r="AF578" s="97">
        <v>407.375</v>
      </c>
      <c r="AG578" s="97">
        <v>407.375</v>
      </c>
      <c r="AH578" s="97">
        <v>407.375</v>
      </c>
      <c r="AI578" s="97">
        <v>407.375</v>
      </c>
      <c r="AJ578" s="97">
        <v>407.375</v>
      </c>
      <c r="AK578" s="97">
        <v>407.375</v>
      </c>
      <c r="AL578" s="86">
        <f t="shared" si="25"/>
        <v>4888.5</v>
      </c>
      <c r="AM578" s="87" t="str">
        <f t="shared" si="26"/>
        <v>OK</v>
      </c>
      <c r="AN578" s="1" t="str">
        <f t="shared" si="27"/>
        <v xml:space="preserve">                     </v>
      </c>
    </row>
    <row r="579" spans="1:40" s="88" customFormat="1" ht="50.1" customHeight="1" x14ac:dyDescent="0.25">
      <c r="A579" s="92" t="s">
        <v>43</v>
      </c>
      <c r="B579" s="92" t="s">
        <v>64</v>
      </c>
      <c r="C579" s="92" t="s">
        <v>147</v>
      </c>
      <c r="D579" s="92" t="s">
        <v>1320</v>
      </c>
      <c r="E579" s="92" t="s">
        <v>1323</v>
      </c>
      <c r="F579" s="93">
        <v>8</v>
      </c>
      <c r="G579" s="94" t="s">
        <v>1324</v>
      </c>
      <c r="H579" s="83" t="str">
        <f>IF(M579&lt;&gt;"",VLOOKUP(M579,LISTAS·PAPP!$U$3:$Z$8,2,FALSE),"")</f>
        <v>GARANTIZAR UNA VIDA DIGNA CON IGUALES OPORTUNIDADES PARA TODAS LAS PERSONAS</v>
      </c>
      <c r="I579" s="85" t="str">
        <f>IF(M579&lt;&gt;"",VLOOKUP(M579,LISTAS·PAPP!$U$3:$Z$8,3,FALSE),"")</f>
        <v>FIN DE LA POBREZA</v>
      </c>
      <c r="J579" s="83" t="str">
        <f>IF(M579&lt;&gt;"",VLOOKUP(M579,LISTAS·PAPP!$U$3:$Z$8,4,FALSE),"")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79" s="83" t="str">
        <f>IF(C579&lt;&gt;"",VLOOKUP(C579,LISTAS·PAPP!$H$3:$O$119,4,FALSE),"")</f>
        <v>280 8270 DIRECCION DISTRITAL-09D24-DURAN-MIES</v>
      </c>
      <c r="L579" s="85" t="str">
        <f>IF(C579&lt;&gt;"",VLOOKUP(C579,LISTAS·PAPP!$H$3:$O$119,8,FALSE),"")</f>
        <v>01090700 DURAN</v>
      </c>
      <c r="M579" s="95" t="s">
        <v>1066</v>
      </c>
      <c r="N579" s="92" t="s">
        <v>1096</v>
      </c>
      <c r="O579" s="92" t="s">
        <v>1098</v>
      </c>
      <c r="P579" s="84" t="str">
        <f>IF(N579&lt;&gt;"",VLOOKUP(N579,LISTAS·PAPP!$U$9:$Y$125,5,FALSE),"")</f>
        <v>102800000.0000.383743</v>
      </c>
      <c r="Q579" s="83" t="str">
        <f>IF(O579&lt;&gt;"",VLOOKUP(O579,LISTAS·PAPP!$U$9:$W$125,3,FALSE),"")</f>
        <v>99999999 SIN ORIENTACION DE GASTO</v>
      </c>
      <c r="R579" s="92" t="s">
        <v>1119</v>
      </c>
      <c r="S579" s="173">
        <v>2001</v>
      </c>
      <c r="T579" s="173">
        <v>1</v>
      </c>
      <c r="U579" s="92" t="s">
        <v>372</v>
      </c>
      <c r="V579" s="92" t="s">
        <v>382</v>
      </c>
      <c r="W579" s="94">
        <v>710204</v>
      </c>
      <c r="X579" s="83" t="str">
        <f>IF(ISERROR(VLOOKUP(W579,LISTAS·PAPP!$AJ$3:$AK$903,2,0))," ",VLOOKUP(W579,LISTAS·PAPP!$AJ$3:$AK$903,2,0))</f>
        <v>Decimo Cuarto Sueldo</v>
      </c>
      <c r="Y579" s="96">
        <v>2200</v>
      </c>
      <c r="Z579" s="97">
        <v>183.33333333333334</v>
      </c>
      <c r="AA579" s="97">
        <v>183.33333333333334</v>
      </c>
      <c r="AB579" s="97">
        <v>183.33333333333334</v>
      </c>
      <c r="AC579" s="97">
        <v>183.33333333333334</v>
      </c>
      <c r="AD579" s="97">
        <v>183.33333333333334</v>
      </c>
      <c r="AE579" s="97">
        <v>183.33333333333334</v>
      </c>
      <c r="AF579" s="97">
        <v>183.33333333333334</v>
      </c>
      <c r="AG579" s="97">
        <v>183.33333333333334</v>
      </c>
      <c r="AH579" s="97">
        <v>183.33333333333334</v>
      </c>
      <c r="AI579" s="97">
        <v>183.33333333333334</v>
      </c>
      <c r="AJ579" s="97">
        <v>183.33333333333334</v>
      </c>
      <c r="AK579" s="97">
        <v>183.33333333333334</v>
      </c>
      <c r="AL579" s="86">
        <f t="shared" si="25"/>
        <v>2199.9999999999995</v>
      </c>
      <c r="AM579" s="87" t="str">
        <f t="shared" si="26"/>
        <v>OK</v>
      </c>
      <c r="AN579" s="1" t="str">
        <f t="shared" si="27"/>
        <v xml:space="preserve">                     </v>
      </c>
    </row>
    <row r="580" spans="1:40" s="88" customFormat="1" ht="50.1" customHeight="1" x14ac:dyDescent="0.25">
      <c r="A580" s="92" t="s">
        <v>43</v>
      </c>
      <c r="B580" s="92" t="s">
        <v>64</v>
      </c>
      <c r="C580" s="92" t="s">
        <v>147</v>
      </c>
      <c r="D580" s="92" t="s">
        <v>1320</v>
      </c>
      <c r="E580" s="92" t="s">
        <v>1323</v>
      </c>
      <c r="F580" s="93">
        <v>8</v>
      </c>
      <c r="G580" s="94" t="s">
        <v>1324</v>
      </c>
      <c r="H580" s="83" t="str">
        <f>IF(M580&lt;&gt;"",VLOOKUP(M580,LISTAS·PAPP!$U$3:$Z$8,2,FALSE),"")</f>
        <v>GARANTIZAR UNA VIDA DIGNA CON IGUALES OPORTUNIDADES PARA TODAS LAS PERSONAS</v>
      </c>
      <c r="I580" s="85" t="str">
        <f>IF(M580&lt;&gt;"",VLOOKUP(M580,LISTAS·PAPP!$U$3:$Z$8,3,FALSE),"")</f>
        <v>FIN DE LA POBREZA</v>
      </c>
      <c r="J580" s="83" t="str">
        <f>IF(M580&lt;&gt;"",VLOOKUP(M580,LISTAS·PAPP!$U$3:$Z$8,4,FALSE),"")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0" s="83" t="str">
        <f>IF(C580&lt;&gt;"",VLOOKUP(C580,LISTAS·PAPP!$H$3:$O$119,4,FALSE),"")</f>
        <v>280 8270 DIRECCION DISTRITAL-09D24-DURAN-MIES</v>
      </c>
      <c r="L580" s="85" t="str">
        <f>IF(C580&lt;&gt;"",VLOOKUP(C580,LISTAS·PAPP!$H$3:$O$119,8,FALSE),"")</f>
        <v>01090700 DURAN</v>
      </c>
      <c r="M580" s="95" t="s">
        <v>1066</v>
      </c>
      <c r="N580" s="92" t="s">
        <v>1096</v>
      </c>
      <c r="O580" s="92" t="s">
        <v>1098</v>
      </c>
      <c r="P580" s="84" t="str">
        <f>IF(N580&lt;&gt;"",VLOOKUP(N580,LISTAS·PAPP!$U$9:$Y$125,5,FALSE),"")</f>
        <v>102800000.0000.383743</v>
      </c>
      <c r="Q580" s="83" t="str">
        <f>IF(O580&lt;&gt;"",VLOOKUP(O580,LISTAS·PAPP!$U$9:$W$125,3,FALSE),"")</f>
        <v>99999999 SIN ORIENTACION DE GASTO</v>
      </c>
      <c r="R580" s="92" t="s">
        <v>1119</v>
      </c>
      <c r="S580" s="173">
        <v>2001</v>
      </c>
      <c r="T580" s="173">
        <v>1</v>
      </c>
      <c r="U580" s="92" t="s">
        <v>372</v>
      </c>
      <c r="V580" s="92" t="s">
        <v>382</v>
      </c>
      <c r="W580" s="94">
        <v>710510</v>
      </c>
      <c r="X580" s="83" t="str">
        <f>IF(ISERROR(VLOOKUP(W580,LISTAS·PAPP!$AJ$3:$AK$903,2,0))," ",VLOOKUP(W580,LISTAS·PAPP!$AJ$3:$AK$903,2,0))</f>
        <v>Servicios Personales por Contrato</v>
      </c>
      <c r="Y580" s="96">
        <v>58662</v>
      </c>
      <c r="Z580" s="97">
        <v>4888.5</v>
      </c>
      <c r="AA580" s="97">
        <v>4888.5</v>
      </c>
      <c r="AB580" s="97">
        <v>4888.5</v>
      </c>
      <c r="AC580" s="97">
        <v>4888.5</v>
      </c>
      <c r="AD580" s="97">
        <v>4888.5</v>
      </c>
      <c r="AE580" s="97">
        <v>4888.5</v>
      </c>
      <c r="AF580" s="97">
        <v>4888.5</v>
      </c>
      <c r="AG580" s="97">
        <v>4888.5</v>
      </c>
      <c r="AH580" s="97">
        <v>4888.5</v>
      </c>
      <c r="AI580" s="97">
        <v>4888.5</v>
      </c>
      <c r="AJ580" s="97">
        <v>4888.5</v>
      </c>
      <c r="AK580" s="97">
        <v>4888.5</v>
      </c>
      <c r="AL580" s="86">
        <f t="shared" si="25"/>
        <v>58662</v>
      </c>
      <c r="AM580" s="87" t="str">
        <f t="shared" si="26"/>
        <v>OK</v>
      </c>
      <c r="AN580" s="1" t="str">
        <f t="shared" si="27"/>
        <v xml:space="preserve">                     </v>
      </c>
    </row>
    <row r="581" spans="1:40" s="88" customFormat="1" ht="50.1" customHeight="1" x14ac:dyDescent="0.25">
      <c r="A581" s="92" t="s">
        <v>43</v>
      </c>
      <c r="B581" s="92" t="s">
        <v>64</v>
      </c>
      <c r="C581" s="92" t="s">
        <v>147</v>
      </c>
      <c r="D581" s="92" t="s">
        <v>1320</v>
      </c>
      <c r="E581" s="92" t="s">
        <v>1323</v>
      </c>
      <c r="F581" s="93">
        <v>8</v>
      </c>
      <c r="G581" s="94" t="s">
        <v>1324</v>
      </c>
      <c r="H581" s="83" t="str">
        <f>IF(M581&lt;&gt;"",VLOOKUP(M581,LISTAS·PAPP!$U$3:$Z$8,2,FALSE),"")</f>
        <v>GARANTIZAR UNA VIDA DIGNA CON IGUALES OPORTUNIDADES PARA TODAS LAS PERSONAS</v>
      </c>
      <c r="I581" s="85" t="str">
        <f>IF(M581&lt;&gt;"",VLOOKUP(M581,LISTAS·PAPP!$U$3:$Z$8,3,FALSE),"")</f>
        <v>FIN DE LA POBREZA</v>
      </c>
      <c r="J581" s="83" t="str">
        <f>IF(M581&lt;&gt;"",VLOOKUP(M581,LISTAS·PAPP!$U$3:$Z$8,4,FALSE),"")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1" s="83" t="str">
        <f>IF(C581&lt;&gt;"",VLOOKUP(C581,LISTAS·PAPP!$H$3:$O$119,4,FALSE),"")</f>
        <v>280 8270 DIRECCION DISTRITAL-09D24-DURAN-MIES</v>
      </c>
      <c r="L581" s="85" t="str">
        <f>IF(C581&lt;&gt;"",VLOOKUP(C581,LISTAS·PAPP!$H$3:$O$119,8,FALSE),"")</f>
        <v>01090700 DURAN</v>
      </c>
      <c r="M581" s="95" t="s">
        <v>1066</v>
      </c>
      <c r="N581" s="92" t="s">
        <v>1096</v>
      </c>
      <c r="O581" s="92" t="s">
        <v>1098</v>
      </c>
      <c r="P581" s="84" t="str">
        <f>IF(N581&lt;&gt;"",VLOOKUP(N581,LISTAS·PAPP!$U$9:$Y$125,5,FALSE),"")</f>
        <v>102800000.0000.383743</v>
      </c>
      <c r="Q581" s="83" t="str">
        <f>IF(O581&lt;&gt;"",VLOOKUP(O581,LISTAS·PAPP!$U$9:$W$125,3,FALSE),"")</f>
        <v>99999999 SIN ORIENTACION DE GASTO</v>
      </c>
      <c r="R581" s="92" t="s">
        <v>1119</v>
      </c>
      <c r="S581" s="173">
        <v>2001</v>
      </c>
      <c r="T581" s="173">
        <v>1</v>
      </c>
      <c r="U581" s="92" t="s">
        <v>372</v>
      </c>
      <c r="V581" s="92" t="s">
        <v>382</v>
      </c>
      <c r="W581" s="94">
        <v>710601</v>
      </c>
      <c r="X581" s="83" t="str">
        <f>IF(ISERROR(VLOOKUP(W581,LISTAS·PAPP!$AJ$3:$AK$903,2,0))," ",VLOOKUP(W581,LISTAS·PAPP!$AJ$3:$AK$903,2,0))</f>
        <v>Aporte Patronal</v>
      </c>
      <c r="Y581" s="96">
        <v>5660.88</v>
      </c>
      <c r="Z581" s="97">
        <v>471.74</v>
      </c>
      <c r="AA581" s="97">
        <v>471.74</v>
      </c>
      <c r="AB581" s="97">
        <v>471.74</v>
      </c>
      <c r="AC581" s="97">
        <v>471.74</v>
      </c>
      <c r="AD581" s="97">
        <v>471.74</v>
      </c>
      <c r="AE581" s="97">
        <v>471.74</v>
      </c>
      <c r="AF581" s="97">
        <v>471.74</v>
      </c>
      <c r="AG581" s="97">
        <v>471.74</v>
      </c>
      <c r="AH581" s="97">
        <v>471.74</v>
      </c>
      <c r="AI581" s="97">
        <v>471.74</v>
      </c>
      <c r="AJ581" s="97">
        <v>471.74</v>
      </c>
      <c r="AK581" s="97">
        <v>471.74</v>
      </c>
      <c r="AL581" s="86">
        <f t="shared" si="25"/>
        <v>5660.8799999999983</v>
      </c>
      <c r="AM581" s="87" t="str">
        <f t="shared" si="26"/>
        <v>OK</v>
      </c>
      <c r="AN581" s="1" t="str">
        <f t="shared" si="27"/>
        <v xml:space="preserve">                     </v>
      </c>
    </row>
    <row r="582" spans="1:40" s="88" customFormat="1" ht="50.1" customHeight="1" x14ac:dyDescent="0.25">
      <c r="A582" s="92" t="s">
        <v>43</v>
      </c>
      <c r="B582" s="92" t="s">
        <v>64</v>
      </c>
      <c r="C582" s="92" t="s">
        <v>147</v>
      </c>
      <c r="D582" s="92" t="s">
        <v>1320</v>
      </c>
      <c r="E582" s="92" t="s">
        <v>1323</v>
      </c>
      <c r="F582" s="93">
        <v>8</v>
      </c>
      <c r="G582" s="94" t="s">
        <v>1324</v>
      </c>
      <c r="H582" s="83" t="str">
        <f>IF(M582&lt;&gt;"",VLOOKUP(M582,LISTAS·PAPP!$U$3:$Z$8,2,FALSE),"")</f>
        <v>GARANTIZAR UNA VIDA DIGNA CON IGUALES OPORTUNIDADES PARA TODAS LAS PERSONAS</v>
      </c>
      <c r="I582" s="85" t="str">
        <f>IF(M582&lt;&gt;"",VLOOKUP(M582,LISTAS·PAPP!$U$3:$Z$8,3,FALSE),"")</f>
        <v>FIN DE LA POBREZA</v>
      </c>
      <c r="J582" s="83" t="str">
        <f>IF(M582&lt;&gt;"",VLOOKUP(M582,LISTAS·PAPP!$U$3:$Z$8,4,FALSE),"")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2" s="83" t="str">
        <f>IF(C582&lt;&gt;"",VLOOKUP(C582,LISTAS·PAPP!$H$3:$O$119,4,FALSE),"")</f>
        <v>280 8270 DIRECCION DISTRITAL-09D24-DURAN-MIES</v>
      </c>
      <c r="L582" s="85" t="str">
        <f>IF(C582&lt;&gt;"",VLOOKUP(C582,LISTAS·PAPP!$H$3:$O$119,8,FALSE),"")</f>
        <v>01090700 DURAN</v>
      </c>
      <c r="M582" s="95" t="s">
        <v>1066</v>
      </c>
      <c r="N582" s="92" t="s">
        <v>1096</v>
      </c>
      <c r="O582" s="92" t="s">
        <v>1098</v>
      </c>
      <c r="P582" s="84" t="str">
        <f>IF(N582&lt;&gt;"",VLOOKUP(N582,LISTAS·PAPP!$U$9:$Y$125,5,FALSE),"")</f>
        <v>102800000.0000.383743</v>
      </c>
      <c r="Q582" s="83" t="str">
        <f>IF(O582&lt;&gt;"",VLOOKUP(O582,LISTAS·PAPP!$U$9:$W$125,3,FALSE),"")</f>
        <v>99999999 SIN ORIENTACION DE GASTO</v>
      </c>
      <c r="R582" s="92" t="s">
        <v>1119</v>
      </c>
      <c r="S582" s="173">
        <v>2001</v>
      </c>
      <c r="T582" s="173">
        <v>1</v>
      </c>
      <c r="U582" s="92" t="s">
        <v>372</v>
      </c>
      <c r="V582" s="92" t="s">
        <v>382</v>
      </c>
      <c r="W582" s="94">
        <v>710602</v>
      </c>
      <c r="X582" s="83" t="str">
        <f>IF(ISERROR(VLOOKUP(W582,LISTAS·PAPP!$AJ$3:$AK$903,2,0))," ",VLOOKUP(W582,LISTAS·PAPP!$AJ$3:$AK$903,2,0))</f>
        <v>Fondo de Reserva</v>
      </c>
      <c r="Y582" s="96">
        <v>4888.5</v>
      </c>
      <c r="Z582" s="97">
        <v>407.375</v>
      </c>
      <c r="AA582" s="97">
        <v>407.375</v>
      </c>
      <c r="AB582" s="97">
        <v>407.375</v>
      </c>
      <c r="AC582" s="97">
        <v>407.375</v>
      </c>
      <c r="AD582" s="97">
        <v>407.375</v>
      </c>
      <c r="AE582" s="97">
        <v>407.375</v>
      </c>
      <c r="AF582" s="97">
        <v>407.375</v>
      </c>
      <c r="AG582" s="97">
        <v>407.375</v>
      </c>
      <c r="AH582" s="97">
        <v>407.375</v>
      </c>
      <c r="AI582" s="97">
        <v>407.375</v>
      </c>
      <c r="AJ582" s="97">
        <v>407.375</v>
      </c>
      <c r="AK582" s="97">
        <v>407.375</v>
      </c>
      <c r="AL582" s="86">
        <f t="shared" si="25"/>
        <v>4888.5</v>
      </c>
      <c r="AM582" s="87" t="str">
        <f t="shared" si="26"/>
        <v>OK</v>
      </c>
      <c r="AN582" s="1" t="str">
        <f t="shared" si="27"/>
        <v xml:space="preserve">                     </v>
      </c>
    </row>
    <row r="583" spans="1:40" s="88" customFormat="1" ht="50.1" customHeight="1" x14ac:dyDescent="0.25">
      <c r="A583" s="92" t="s">
        <v>43</v>
      </c>
      <c r="B583" s="92" t="s">
        <v>65</v>
      </c>
      <c r="C583" s="92" t="s">
        <v>148</v>
      </c>
      <c r="D583" s="92" t="s">
        <v>1320</v>
      </c>
      <c r="E583" s="92" t="s">
        <v>1323</v>
      </c>
      <c r="F583" s="93">
        <v>27</v>
      </c>
      <c r="G583" s="94" t="s">
        <v>1324</v>
      </c>
      <c r="H583" s="83" t="str">
        <f>IF(M583&lt;&gt;"",VLOOKUP(M583,LISTAS·PAPP!$U$3:$Z$8,2,FALSE),"")</f>
        <v>GARANTIZAR UNA VIDA DIGNA CON IGUALES OPORTUNIDADES PARA TODAS LAS PERSONAS</v>
      </c>
      <c r="I583" s="85" t="str">
        <f>IF(M583&lt;&gt;"",VLOOKUP(M583,LISTAS·PAPP!$U$3:$Z$8,3,FALSE),"")</f>
        <v>FIN DE LA POBREZA</v>
      </c>
      <c r="J583" s="83" t="str">
        <f>IF(M583&lt;&gt;"",VLOOKUP(M583,LISTAS·PAPP!$U$3:$Z$8,4,FALSE),"")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3" s="83" t="str">
        <f>IF(C583&lt;&gt;"",VLOOKUP(C583,LISTAS·PAPP!$H$3:$O$119,4,FALSE),"")</f>
        <v>280 9120 DIRECCION DISTRITAL-17D02-PARROQUIAS RURALES (CALDERON a GUAYLLABAMBA)-MIES</v>
      </c>
      <c r="L583" s="85" t="str">
        <f>IF(C583&lt;&gt;"",VLOOKUP(C583,LISTAS·PAPP!$H$3:$O$119,8,FALSE),"")</f>
        <v>02170100 QUITO</v>
      </c>
      <c r="M583" s="95" t="s">
        <v>1066</v>
      </c>
      <c r="N583" s="92" t="s">
        <v>1096</v>
      </c>
      <c r="O583" s="92" t="s">
        <v>1098</v>
      </c>
      <c r="P583" s="84" t="str">
        <f>IF(N583&lt;&gt;"",VLOOKUP(N583,LISTAS·PAPP!$U$9:$Y$125,5,FALSE),"")</f>
        <v>102800000.0000.383743</v>
      </c>
      <c r="Q583" s="83" t="str">
        <f>IF(O583&lt;&gt;"",VLOOKUP(O583,LISTAS·PAPP!$U$9:$W$125,3,FALSE),"")</f>
        <v>99999999 SIN ORIENTACION DE GASTO</v>
      </c>
      <c r="R583" s="92" t="s">
        <v>1119</v>
      </c>
      <c r="S583" s="173">
        <v>2001</v>
      </c>
      <c r="T583" s="173">
        <v>1</v>
      </c>
      <c r="U583" s="92" t="s">
        <v>372</v>
      </c>
      <c r="V583" s="92" t="s">
        <v>382</v>
      </c>
      <c r="W583" s="94">
        <v>710203</v>
      </c>
      <c r="X583" s="83" t="str">
        <f>IF(ISERROR(VLOOKUP(W583,LISTAS·PAPP!$AJ$3:$AK$903,2,0))," ",VLOOKUP(W583,LISTAS·PAPP!$AJ$3:$AK$903,2,0))</f>
        <v>Decimo Tercer Sueldo</v>
      </c>
      <c r="Y583" s="96">
        <v>20411.5</v>
      </c>
      <c r="Z583" s="97">
        <v>1700.9583333333333</v>
      </c>
      <c r="AA583" s="97">
        <v>1700.9583333333333</v>
      </c>
      <c r="AB583" s="97">
        <v>1700.9583333333333</v>
      </c>
      <c r="AC583" s="97">
        <v>1700.9583333333333</v>
      </c>
      <c r="AD583" s="97">
        <v>1700.9583333333333</v>
      </c>
      <c r="AE583" s="97">
        <v>1700.9583333333333</v>
      </c>
      <c r="AF583" s="97">
        <v>1700.9583333333333</v>
      </c>
      <c r="AG583" s="97">
        <v>1700.9583333333333</v>
      </c>
      <c r="AH583" s="97">
        <v>1700.9583333333333</v>
      </c>
      <c r="AI583" s="97">
        <v>1700.9583333333333</v>
      </c>
      <c r="AJ583" s="97">
        <v>1700.9583333333333</v>
      </c>
      <c r="AK583" s="97">
        <v>1700.9583333333333</v>
      </c>
      <c r="AL583" s="86">
        <f t="shared" si="25"/>
        <v>20411.5</v>
      </c>
      <c r="AM583" s="87" t="str">
        <f t="shared" si="26"/>
        <v>OK</v>
      </c>
      <c r="AN583" s="1" t="str">
        <f t="shared" si="27"/>
        <v xml:space="preserve">                     </v>
      </c>
    </row>
    <row r="584" spans="1:40" s="88" customFormat="1" ht="50.1" customHeight="1" x14ac:dyDescent="0.25">
      <c r="A584" s="92" t="s">
        <v>43</v>
      </c>
      <c r="B584" s="92" t="s">
        <v>65</v>
      </c>
      <c r="C584" s="92" t="s">
        <v>148</v>
      </c>
      <c r="D584" s="92" t="s">
        <v>1320</v>
      </c>
      <c r="E584" s="92" t="s">
        <v>1323</v>
      </c>
      <c r="F584" s="93">
        <v>27</v>
      </c>
      <c r="G584" s="94" t="s">
        <v>1324</v>
      </c>
      <c r="H584" s="83" t="str">
        <f>IF(M584&lt;&gt;"",VLOOKUP(M584,LISTAS·PAPP!$U$3:$Z$8,2,FALSE),"")</f>
        <v>GARANTIZAR UNA VIDA DIGNA CON IGUALES OPORTUNIDADES PARA TODAS LAS PERSONAS</v>
      </c>
      <c r="I584" s="85" t="str">
        <f>IF(M584&lt;&gt;"",VLOOKUP(M584,LISTAS·PAPP!$U$3:$Z$8,3,FALSE),"")</f>
        <v>FIN DE LA POBREZA</v>
      </c>
      <c r="J584" s="83" t="str">
        <f>IF(M584&lt;&gt;"",VLOOKUP(M584,LISTAS·PAPP!$U$3:$Z$8,4,FALSE),"")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4" s="83" t="str">
        <f>IF(C584&lt;&gt;"",VLOOKUP(C584,LISTAS·PAPP!$H$3:$O$119,4,FALSE),"")</f>
        <v>280 9120 DIRECCION DISTRITAL-17D02-PARROQUIAS RURALES (CALDERON a GUAYLLABAMBA)-MIES</v>
      </c>
      <c r="L584" s="85" t="str">
        <f>IF(C584&lt;&gt;"",VLOOKUP(C584,LISTAS·PAPP!$H$3:$O$119,8,FALSE),"")</f>
        <v>02170100 QUITO</v>
      </c>
      <c r="M584" s="95" t="s">
        <v>1066</v>
      </c>
      <c r="N584" s="92" t="s">
        <v>1096</v>
      </c>
      <c r="O584" s="92" t="s">
        <v>1098</v>
      </c>
      <c r="P584" s="84" t="str">
        <f>IF(N584&lt;&gt;"",VLOOKUP(N584,LISTAS·PAPP!$U$9:$Y$125,5,FALSE),"")</f>
        <v>102800000.0000.383743</v>
      </c>
      <c r="Q584" s="83" t="str">
        <f>IF(O584&lt;&gt;"",VLOOKUP(O584,LISTAS·PAPP!$U$9:$W$125,3,FALSE),"")</f>
        <v>99999999 SIN ORIENTACION DE GASTO</v>
      </c>
      <c r="R584" s="92" t="s">
        <v>1119</v>
      </c>
      <c r="S584" s="173">
        <v>2001</v>
      </c>
      <c r="T584" s="173">
        <v>1</v>
      </c>
      <c r="U584" s="92" t="s">
        <v>372</v>
      </c>
      <c r="V584" s="92" t="s">
        <v>382</v>
      </c>
      <c r="W584" s="94">
        <v>710204</v>
      </c>
      <c r="X584" s="83" t="str">
        <f>IF(ISERROR(VLOOKUP(W584,LISTAS·PAPP!$AJ$3:$AK$903,2,0))," ",VLOOKUP(W584,LISTAS·PAPP!$AJ$3:$AK$903,2,0))</f>
        <v>Decimo Cuarto Sueldo</v>
      </c>
      <c r="Y584" s="96">
        <v>9800</v>
      </c>
      <c r="Z584" s="97">
        <v>816.66666666666663</v>
      </c>
      <c r="AA584" s="97">
        <v>816.66666666666663</v>
      </c>
      <c r="AB584" s="97">
        <v>816.66666666666663</v>
      </c>
      <c r="AC584" s="97">
        <v>816.66666666666663</v>
      </c>
      <c r="AD584" s="97">
        <v>816.66666666666663</v>
      </c>
      <c r="AE584" s="97">
        <v>816.66666666666663</v>
      </c>
      <c r="AF584" s="97">
        <v>816.66666666666663</v>
      </c>
      <c r="AG584" s="97">
        <v>816.66666666666663</v>
      </c>
      <c r="AH584" s="97">
        <v>816.66666666666663</v>
      </c>
      <c r="AI584" s="97">
        <v>816.66666666666663</v>
      </c>
      <c r="AJ584" s="97">
        <v>816.66666666666663</v>
      </c>
      <c r="AK584" s="97">
        <v>816.66666666666663</v>
      </c>
      <c r="AL584" s="86">
        <f t="shared" si="25"/>
        <v>9800</v>
      </c>
      <c r="AM584" s="87" t="str">
        <f t="shared" si="26"/>
        <v>OK</v>
      </c>
      <c r="AN584" s="1" t="str">
        <f t="shared" si="27"/>
        <v xml:space="preserve">                     </v>
      </c>
    </row>
    <row r="585" spans="1:40" s="88" customFormat="1" ht="50.1" customHeight="1" x14ac:dyDescent="0.25">
      <c r="A585" s="92" t="s">
        <v>43</v>
      </c>
      <c r="B585" s="92" t="s">
        <v>65</v>
      </c>
      <c r="C585" s="92" t="s">
        <v>148</v>
      </c>
      <c r="D585" s="92" t="s">
        <v>1320</v>
      </c>
      <c r="E585" s="92" t="s">
        <v>1323</v>
      </c>
      <c r="F585" s="93">
        <v>27</v>
      </c>
      <c r="G585" s="94" t="s">
        <v>1324</v>
      </c>
      <c r="H585" s="83" t="str">
        <f>IF(M585&lt;&gt;"",VLOOKUP(M585,LISTAS·PAPP!$U$3:$Z$8,2,FALSE),"")</f>
        <v>GARANTIZAR UNA VIDA DIGNA CON IGUALES OPORTUNIDADES PARA TODAS LAS PERSONAS</v>
      </c>
      <c r="I585" s="85" t="str">
        <f>IF(M585&lt;&gt;"",VLOOKUP(M585,LISTAS·PAPP!$U$3:$Z$8,3,FALSE),"")</f>
        <v>FIN DE LA POBREZA</v>
      </c>
      <c r="J585" s="83" t="str">
        <f>IF(M585&lt;&gt;"",VLOOKUP(M585,LISTAS·PAPP!$U$3:$Z$8,4,FALSE),"")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5" s="83" t="str">
        <f>IF(C585&lt;&gt;"",VLOOKUP(C585,LISTAS·PAPP!$H$3:$O$119,4,FALSE),"")</f>
        <v>280 9120 DIRECCION DISTRITAL-17D02-PARROQUIAS RURALES (CALDERON a GUAYLLABAMBA)-MIES</v>
      </c>
      <c r="L585" s="85" t="str">
        <f>IF(C585&lt;&gt;"",VLOOKUP(C585,LISTAS·PAPP!$H$3:$O$119,8,FALSE),"")</f>
        <v>02170100 QUITO</v>
      </c>
      <c r="M585" s="95" t="s">
        <v>1066</v>
      </c>
      <c r="N585" s="92" t="s">
        <v>1096</v>
      </c>
      <c r="O585" s="92" t="s">
        <v>1098</v>
      </c>
      <c r="P585" s="84" t="str">
        <f>IF(N585&lt;&gt;"",VLOOKUP(N585,LISTAS·PAPP!$U$9:$Y$125,5,FALSE),"")</f>
        <v>102800000.0000.383743</v>
      </c>
      <c r="Q585" s="83" t="str">
        <f>IF(O585&lt;&gt;"",VLOOKUP(O585,LISTAS·PAPP!$U$9:$W$125,3,FALSE),"")</f>
        <v>99999999 SIN ORIENTACION DE GASTO</v>
      </c>
      <c r="R585" s="92" t="s">
        <v>1119</v>
      </c>
      <c r="S585" s="173">
        <v>2001</v>
      </c>
      <c r="T585" s="173">
        <v>1</v>
      </c>
      <c r="U585" s="92" t="s">
        <v>372</v>
      </c>
      <c r="V585" s="92" t="s">
        <v>382</v>
      </c>
      <c r="W585" s="94">
        <v>710510</v>
      </c>
      <c r="X585" s="83" t="str">
        <f>IF(ISERROR(VLOOKUP(W585,LISTAS·PAPP!$AJ$3:$AK$903,2,0))," ",VLOOKUP(W585,LISTAS·PAPP!$AJ$3:$AK$903,2,0))</f>
        <v>Servicios Personales por Contrato</v>
      </c>
      <c r="Y585" s="96">
        <v>244938</v>
      </c>
      <c r="Z585" s="97">
        <v>20411.5</v>
      </c>
      <c r="AA585" s="97">
        <v>20411.5</v>
      </c>
      <c r="AB585" s="97">
        <v>20411.5</v>
      </c>
      <c r="AC585" s="97">
        <v>20411.5</v>
      </c>
      <c r="AD585" s="97">
        <v>20411.5</v>
      </c>
      <c r="AE585" s="97">
        <v>20411.5</v>
      </c>
      <c r="AF585" s="97">
        <v>20411.5</v>
      </c>
      <c r="AG585" s="97">
        <v>20411.5</v>
      </c>
      <c r="AH585" s="97">
        <v>20411.5</v>
      </c>
      <c r="AI585" s="97">
        <v>20411.5</v>
      </c>
      <c r="AJ585" s="97">
        <v>20411.5</v>
      </c>
      <c r="AK585" s="97">
        <v>20411.5</v>
      </c>
      <c r="AL585" s="86">
        <f t="shared" si="25"/>
        <v>244938</v>
      </c>
      <c r="AM585" s="87" t="str">
        <f t="shared" si="26"/>
        <v>OK</v>
      </c>
      <c r="AN585" s="1" t="str">
        <f t="shared" si="27"/>
        <v xml:space="preserve">                     </v>
      </c>
    </row>
    <row r="586" spans="1:40" s="88" customFormat="1" ht="50.1" customHeight="1" x14ac:dyDescent="0.25">
      <c r="A586" s="92" t="s">
        <v>43</v>
      </c>
      <c r="B586" s="92" t="s">
        <v>65</v>
      </c>
      <c r="C586" s="92" t="s">
        <v>148</v>
      </c>
      <c r="D586" s="92" t="s">
        <v>1320</v>
      </c>
      <c r="E586" s="92" t="s">
        <v>1323</v>
      </c>
      <c r="F586" s="93">
        <v>27</v>
      </c>
      <c r="G586" s="94" t="s">
        <v>1324</v>
      </c>
      <c r="H586" s="83" t="str">
        <f>IF(M586&lt;&gt;"",VLOOKUP(M586,LISTAS·PAPP!$U$3:$Z$8,2,FALSE),"")</f>
        <v>GARANTIZAR UNA VIDA DIGNA CON IGUALES OPORTUNIDADES PARA TODAS LAS PERSONAS</v>
      </c>
      <c r="I586" s="85" t="str">
        <f>IF(M586&lt;&gt;"",VLOOKUP(M586,LISTAS·PAPP!$U$3:$Z$8,3,FALSE),"")</f>
        <v>FIN DE LA POBREZA</v>
      </c>
      <c r="J586" s="83" t="str">
        <f>IF(M586&lt;&gt;"",VLOOKUP(M586,LISTAS·PAPP!$U$3:$Z$8,4,FALSE),"")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6" s="83" t="str">
        <f>IF(C586&lt;&gt;"",VLOOKUP(C586,LISTAS·PAPP!$H$3:$O$119,4,FALSE),"")</f>
        <v>280 9120 DIRECCION DISTRITAL-17D02-PARROQUIAS RURALES (CALDERON a GUAYLLABAMBA)-MIES</v>
      </c>
      <c r="L586" s="85" t="str">
        <f>IF(C586&lt;&gt;"",VLOOKUP(C586,LISTAS·PAPP!$H$3:$O$119,8,FALSE),"")</f>
        <v>02170100 QUITO</v>
      </c>
      <c r="M586" s="95" t="s">
        <v>1066</v>
      </c>
      <c r="N586" s="92" t="s">
        <v>1096</v>
      </c>
      <c r="O586" s="92" t="s">
        <v>1098</v>
      </c>
      <c r="P586" s="84" t="str">
        <f>IF(N586&lt;&gt;"",VLOOKUP(N586,LISTAS·PAPP!$U$9:$Y$125,5,FALSE),"")</f>
        <v>102800000.0000.383743</v>
      </c>
      <c r="Q586" s="83" t="str">
        <f>IF(O586&lt;&gt;"",VLOOKUP(O586,LISTAS·PAPP!$U$9:$W$125,3,FALSE),"")</f>
        <v>99999999 SIN ORIENTACION DE GASTO</v>
      </c>
      <c r="R586" s="92" t="s">
        <v>1119</v>
      </c>
      <c r="S586" s="173">
        <v>2001</v>
      </c>
      <c r="T586" s="173">
        <v>1</v>
      </c>
      <c r="U586" s="92" t="s">
        <v>372</v>
      </c>
      <c r="V586" s="92" t="s">
        <v>382</v>
      </c>
      <c r="W586" s="94">
        <v>710601</v>
      </c>
      <c r="X586" s="83" t="str">
        <f>IF(ISERROR(VLOOKUP(W586,LISTAS·PAPP!$AJ$3:$AK$903,2,0))," ",VLOOKUP(W586,LISTAS·PAPP!$AJ$3:$AK$903,2,0))</f>
        <v>Aporte Patronal</v>
      </c>
      <c r="Y586" s="96">
        <v>23636.52</v>
      </c>
      <c r="Z586" s="97">
        <v>1969.71</v>
      </c>
      <c r="AA586" s="97">
        <v>1969.71</v>
      </c>
      <c r="AB586" s="97">
        <v>1969.71</v>
      </c>
      <c r="AC586" s="97">
        <v>1969.71</v>
      </c>
      <c r="AD586" s="97">
        <v>1969.71</v>
      </c>
      <c r="AE586" s="97">
        <v>1969.71</v>
      </c>
      <c r="AF586" s="97">
        <v>1969.71</v>
      </c>
      <c r="AG586" s="97">
        <v>1969.71</v>
      </c>
      <c r="AH586" s="97">
        <v>1969.71</v>
      </c>
      <c r="AI586" s="97">
        <v>1969.71</v>
      </c>
      <c r="AJ586" s="97">
        <v>1969.71</v>
      </c>
      <c r="AK586" s="97">
        <v>1969.71</v>
      </c>
      <c r="AL586" s="86">
        <f t="shared" ref="AL586:AL649" si="28">IF(A586&gt;0,(Z586+AA586+AB586+AC586+AD586+AE586+AF586+AG586+AH586+AI586+AJ586+AK586),"")</f>
        <v>23636.519999999993</v>
      </c>
      <c r="AM586" s="87" t="str">
        <f t="shared" ref="AM586:AM649" si="29">IF(A586&lt;&gt;"",IF(A586&lt;&gt;"",IF(Y586=AL586,"OK",Y586-AL586),IF(AND(Y586="",AL586=""),"",Z586-AL586))," ")</f>
        <v>OK</v>
      </c>
      <c r="AN586" s="1" t="str">
        <f t="shared" si="27"/>
        <v xml:space="preserve">                     </v>
      </c>
    </row>
    <row r="587" spans="1:40" s="88" customFormat="1" ht="50.1" customHeight="1" x14ac:dyDescent="0.25">
      <c r="A587" s="92" t="s">
        <v>43</v>
      </c>
      <c r="B587" s="92" t="s">
        <v>65</v>
      </c>
      <c r="C587" s="92" t="s">
        <v>148</v>
      </c>
      <c r="D587" s="92" t="s">
        <v>1320</v>
      </c>
      <c r="E587" s="92" t="s">
        <v>1323</v>
      </c>
      <c r="F587" s="93">
        <v>27</v>
      </c>
      <c r="G587" s="94" t="s">
        <v>1324</v>
      </c>
      <c r="H587" s="83" t="str">
        <f>IF(M587&lt;&gt;"",VLOOKUP(M587,LISTAS·PAPP!$U$3:$Z$8,2,FALSE),"")</f>
        <v>GARANTIZAR UNA VIDA DIGNA CON IGUALES OPORTUNIDADES PARA TODAS LAS PERSONAS</v>
      </c>
      <c r="I587" s="85" t="str">
        <f>IF(M587&lt;&gt;"",VLOOKUP(M587,LISTAS·PAPP!$U$3:$Z$8,3,FALSE),"")</f>
        <v>FIN DE LA POBREZA</v>
      </c>
      <c r="J587" s="83" t="str">
        <f>IF(M587&lt;&gt;"",VLOOKUP(M587,LISTAS·PAPP!$U$3:$Z$8,4,FALSE),"")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7" s="83" t="str">
        <f>IF(C587&lt;&gt;"",VLOOKUP(C587,LISTAS·PAPP!$H$3:$O$119,4,FALSE),"")</f>
        <v>280 9120 DIRECCION DISTRITAL-17D02-PARROQUIAS RURALES (CALDERON a GUAYLLABAMBA)-MIES</v>
      </c>
      <c r="L587" s="85" t="str">
        <f>IF(C587&lt;&gt;"",VLOOKUP(C587,LISTAS·PAPP!$H$3:$O$119,8,FALSE),"")</f>
        <v>02170100 QUITO</v>
      </c>
      <c r="M587" s="95" t="s">
        <v>1066</v>
      </c>
      <c r="N587" s="92" t="s">
        <v>1096</v>
      </c>
      <c r="O587" s="92" t="s">
        <v>1098</v>
      </c>
      <c r="P587" s="84" t="str">
        <f>IF(N587&lt;&gt;"",VLOOKUP(N587,LISTAS·PAPP!$U$9:$Y$125,5,FALSE),"")</f>
        <v>102800000.0000.383743</v>
      </c>
      <c r="Q587" s="83" t="str">
        <f>IF(O587&lt;&gt;"",VLOOKUP(O587,LISTAS·PAPP!$U$9:$W$125,3,FALSE),"")</f>
        <v>99999999 SIN ORIENTACION DE GASTO</v>
      </c>
      <c r="R587" s="92" t="s">
        <v>1119</v>
      </c>
      <c r="S587" s="173">
        <v>2001</v>
      </c>
      <c r="T587" s="173">
        <v>1</v>
      </c>
      <c r="U587" s="92" t="s">
        <v>372</v>
      </c>
      <c r="V587" s="92" t="s">
        <v>382</v>
      </c>
      <c r="W587" s="94">
        <v>710602</v>
      </c>
      <c r="X587" s="83" t="str">
        <f>IF(ISERROR(VLOOKUP(W587,LISTAS·PAPP!$AJ$3:$AK$903,2,0))," ",VLOOKUP(W587,LISTAS·PAPP!$AJ$3:$AK$903,2,0))</f>
        <v>Fondo de Reserva</v>
      </c>
      <c r="Y587" s="96">
        <v>20411.5</v>
      </c>
      <c r="Z587" s="97">
        <v>1700.9583333333333</v>
      </c>
      <c r="AA587" s="97">
        <v>1700.9583333333333</v>
      </c>
      <c r="AB587" s="97">
        <v>1700.9583333333333</v>
      </c>
      <c r="AC587" s="97">
        <v>1700.9583333333333</v>
      </c>
      <c r="AD587" s="97">
        <v>1700.9583333333333</v>
      </c>
      <c r="AE587" s="97">
        <v>1700.9583333333333</v>
      </c>
      <c r="AF587" s="97">
        <v>1700.9583333333333</v>
      </c>
      <c r="AG587" s="97">
        <v>1700.9583333333333</v>
      </c>
      <c r="AH587" s="97">
        <v>1700.9583333333333</v>
      </c>
      <c r="AI587" s="97">
        <v>1700.9583333333333</v>
      </c>
      <c r="AJ587" s="97">
        <v>1700.9583333333333</v>
      </c>
      <c r="AK587" s="97">
        <v>1700.9583333333333</v>
      </c>
      <c r="AL587" s="86">
        <f t="shared" si="28"/>
        <v>20411.5</v>
      </c>
      <c r="AM587" s="87" t="str">
        <f t="shared" si="29"/>
        <v>OK</v>
      </c>
      <c r="AN587" s="1" t="str">
        <f t="shared" ref="AN587:AN650" si="30">IF(A587&lt;&gt;"",IF(A587="","Escoger ESTRUCTURA ORGANIZACIONAL;",)&amp;" "&amp;(IF(B587="","Escoger RELACIONAMIENTO INSTITUCIONAL;",)&amp;" "&amp;(IF(C587="","Escoger UNIDADES ADMINISTRATIVAS;",)&amp;" "&amp;(IF(D587="","Colocar COMPONENTE DEL PROYECTO DE INVERSIÓN;",)&amp;" "&amp;(IF(E587="","Colocar ACTIVIDADES DEL PAPP;",)&amp;" "&amp;(IF(F587="","Colocar META DE LA ACTIVIDAD;",)&amp;" "&amp;(IF(G587="","Colocar INDICADOR DE LA META;",)&amp;" "&amp;(IF(H587="","No visualiza PLAN NACIONAL DE DESARROLLO;",)&amp;" "&amp;(IF(I587="","No visualiza PROGRAMA NACIONAL;",)&amp;" "&amp;(IF(J587="","No visualiza OBJETIVO ESTRATEGICO INSTITUCIONAL;",)&amp;" "&amp;(IF(K587="","No visualiza CENTRO GESTOR;",)&amp;" "&amp;(IF(L587="","No visualiza AREA FUNCIONAL;",)&amp;" "&amp;(IF(M587="","Escoger PRODUCTO INSTITUCIONAL;",)&amp;" "&amp;(IF(N587="","Escoger PROYECTO;",)&amp;" "&amp;(IF(O587="","Escoger ACTIVIDAD SINAFIP;",)&amp;" "&amp;(IF(P587="","No visualiza CODIGO UNICO DE PROYECTO;",)&amp;" "&amp;(IF(Q587="","No visualiza POLITICA DE IGUALDAD;",)&amp;" "&amp;(IF(R587="","Escoger FUENTE;",)&amp;" "&amp;(IF(U587="","Escoger NATURALEZA DE GASTO;",)&amp;" "&amp;(IF(V587="","Escoger GRUPO DE GASTO;",)&amp;" "&amp;(IF(W587="","Colocar ITEM PRESUPUESTARIO;",)&amp;" "&amp;(IF(X587="","No visualiza DESCRIPCION ITEM PRESUPUESTARIO;",))))))))))))))))))))))," ")</f>
        <v xml:space="preserve">                     </v>
      </c>
    </row>
    <row r="588" spans="1:40" s="88" customFormat="1" ht="50.1" customHeight="1" x14ac:dyDescent="0.25">
      <c r="A588" s="92" t="s">
        <v>43</v>
      </c>
      <c r="B588" s="92" t="s">
        <v>65</v>
      </c>
      <c r="C588" s="92" t="s">
        <v>149</v>
      </c>
      <c r="D588" s="92" t="s">
        <v>1320</v>
      </c>
      <c r="E588" s="92" t="s">
        <v>1323</v>
      </c>
      <c r="F588" s="93">
        <v>13</v>
      </c>
      <c r="G588" s="94" t="s">
        <v>1324</v>
      </c>
      <c r="H588" s="83" t="str">
        <f>IF(M588&lt;&gt;"",VLOOKUP(M588,LISTAS·PAPP!$U$3:$Z$8,2,FALSE),"")</f>
        <v>GARANTIZAR UNA VIDA DIGNA CON IGUALES OPORTUNIDADES PARA TODAS LAS PERSONAS</v>
      </c>
      <c r="I588" s="85" t="str">
        <f>IF(M588&lt;&gt;"",VLOOKUP(M588,LISTAS·PAPP!$U$3:$Z$8,3,FALSE),"")</f>
        <v>FIN DE LA POBREZA</v>
      </c>
      <c r="J588" s="83" t="str">
        <f>IF(M588&lt;&gt;"",VLOOKUP(M588,LISTAS·PAPP!$U$3:$Z$8,4,FALSE),"")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8" s="83" t="str">
        <f>IF(C588&lt;&gt;"",VLOOKUP(C588,LISTAS·PAPP!$H$3:$O$119,4,FALSE),"")</f>
        <v>280 9180 DIRECCION DISTRITAL-17D05-PARROQUIAS URBANAS(LA CONCEPCION a JIPIJAPA) Y PARROQUIAL RURALES (NAYON a ZAMBIZA)-MIES</v>
      </c>
      <c r="L588" s="85" t="str">
        <f>IF(C588&lt;&gt;"",VLOOKUP(C588,LISTAS·PAPP!$H$3:$O$119,8,FALSE),"")</f>
        <v>02170100 QUITO</v>
      </c>
      <c r="M588" s="95" t="s">
        <v>1066</v>
      </c>
      <c r="N588" s="92" t="s">
        <v>1096</v>
      </c>
      <c r="O588" s="92" t="s">
        <v>1098</v>
      </c>
      <c r="P588" s="84" t="str">
        <f>IF(N588&lt;&gt;"",VLOOKUP(N588,LISTAS·PAPP!$U$9:$Y$125,5,FALSE),"")</f>
        <v>102800000.0000.383743</v>
      </c>
      <c r="Q588" s="83" t="str">
        <f>IF(O588&lt;&gt;"",VLOOKUP(O588,LISTAS·PAPP!$U$9:$W$125,3,FALSE),"")</f>
        <v>99999999 SIN ORIENTACION DE GASTO</v>
      </c>
      <c r="R588" s="92" t="s">
        <v>1119</v>
      </c>
      <c r="S588" s="173">
        <v>2001</v>
      </c>
      <c r="T588" s="173">
        <v>1</v>
      </c>
      <c r="U588" s="92" t="s">
        <v>372</v>
      </c>
      <c r="V588" s="92" t="s">
        <v>382</v>
      </c>
      <c r="W588" s="94">
        <v>710203</v>
      </c>
      <c r="X588" s="83" t="str">
        <f>IF(ISERROR(VLOOKUP(W588,LISTAS·PAPP!$AJ$3:$AK$903,2,0))," ",VLOOKUP(W588,LISTAS·PAPP!$AJ$3:$AK$903,2,0))</f>
        <v>Decimo Tercer Sueldo</v>
      </c>
      <c r="Y588" s="96">
        <v>10335.17</v>
      </c>
      <c r="Z588" s="97">
        <v>861.26416666666671</v>
      </c>
      <c r="AA588" s="97">
        <v>861.26416666666671</v>
      </c>
      <c r="AB588" s="97">
        <v>861.26416666666671</v>
      </c>
      <c r="AC588" s="97">
        <v>861.26416666666671</v>
      </c>
      <c r="AD588" s="97">
        <v>861.26416666666671</v>
      </c>
      <c r="AE588" s="97">
        <v>861.26416666666671</v>
      </c>
      <c r="AF588" s="97">
        <v>861.26416666666671</v>
      </c>
      <c r="AG588" s="97">
        <v>861.26416666666671</v>
      </c>
      <c r="AH588" s="97">
        <v>861.26416666666671</v>
      </c>
      <c r="AI588" s="97">
        <v>861.26416666666671</v>
      </c>
      <c r="AJ588" s="97">
        <v>861.26416666666671</v>
      </c>
      <c r="AK588" s="97">
        <v>861.26416666666671</v>
      </c>
      <c r="AL588" s="86">
        <f t="shared" si="28"/>
        <v>10335.169999999998</v>
      </c>
      <c r="AM588" s="87" t="str">
        <f t="shared" si="29"/>
        <v>OK</v>
      </c>
      <c r="AN588" s="1" t="str">
        <f t="shared" si="30"/>
        <v xml:space="preserve">                     </v>
      </c>
    </row>
    <row r="589" spans="1:40" s="88" customFormat="1" ht="50.1" customHeight="1" x14ac:dyDescent="0.25">
      <c r="A589" s="92" t="s">
        <v>43</v>
      </c>
      <c r="B589" s="92" t="s">
        <v>65</v>
      </c>
      <c r="C589" s="92" t="s">
        <v>149</v>
      </c>
      <c r="D589" s="92" t="s">
        <v>1320</v>
      </c>
      <c r="E589" s="92" t="s">
        <v>1323</v>
      </c>
      <c r="F589" s="93">
        <v>13</v>
      </c>
      <c r="G589" s="94" t="s">
        <v>1324</v>
      </c>
      <c r="H589" s="83" t="str">
        <f>IF(M589&lt;&gt;"",VLOOKUP(M589,LISTAS·PAPP!$U$3:$Z$8,2,FALSE),"")</f>
        <v>GARANTIZAR UNA VIDA DIGNA CON IGUALES OPORTUNIDADES PARA TODAS LAS PERSONAS</v>
      </c>
      <c r="I589" s="85" t="str">
        <f>IF(M589&lt;&gt;"",VLOOKUP(M589,LISTAS·PAPP!$U$3:$Z$8,3,FALSE),"")</f>
        <v>FIN DE LA POBREZA</v>
      </c>
      <c r="J589" s="83" t="str">
        <f>IF(M589&lt;&gt;"",VLOOKUP(M589,LISTAS·PAPP!$U$3:$Z$8,4,FALSE),"")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89" s="83" t="str">
        <f>IF(C589&lt;&gt;"",VLOOKUP(C589,LISTAS·PAPP!$H$3:$O$119,4,FALSE),"")</f>
        <v>280 9180 DIRECCION DISTRITAL-17D05-PARROQUIAS URBANAS(LA CONCEPCION a JIPIJAPA) Y PARROQUIAL RURALES (NAYON a ZAMBIZA)-MIES</v>
      </c>
      <c r="L589" s="85" t="str">
        <f>IF(C589&lt;&gt;"",VLOOKUP(C589,LISTAS·PAPP!$H$3:$O$119,8,FALSE),"")</f>
        <v>02170100 QUITO</v>
      </c>
      <c r="M589" s="95" t="s">
        <v>1066</v>
      </c>
      <c r="N589" s="92" t="s">
        <v>1096</v>
      </c>
      <c r="O589" s="92" t="s">
        <v>1098</v>
      </c>
      <c r="P589" s="84" t="str">
        <f>IF(N589&lt;&gt;"",VLOOKUP(N589,LISTAS·PAPP!$U$9:$Y$125,5,FALSE),"")</f>
        <v>102800000.0000.383743</v>
      </c>
      <c r="Q589" s="83" t="str">
        <f>IF(O589&lt;&gt;"",VLOOKUP(O589,LISTAS·PAPP!$U$9:$W$125,3,FALSE),"")</f>
        <v>99999999 SIN ORIENTACION DE GASTO</v>
      </c>
      <c r="R589" s="92" t="s">
        <v>1119</v>
      </c>
      <c r="S589" s="173">
        <v>2001</v>
      </c>
      <c r="T589" s="173">
        <v>1</v>
      </c>
      <c r="U589" s="92" t="s">
        <v>372</v>
      </c>
      <c r="V589" s="92" t="s">
        <v>382</v>
      </c>
      <c r="W589" s="94">
        <v>710204</v>
      </c>
      <c r="X589" s="83" t="str">
        <f>IF(ISERROR(VLOOKUP(W589,LISTAS·PAPP!$AJ$3:$AK$903,2,0))," ",VLOOKUP(W589,LISTAS·PAPP!$AJ$3:$AK$903,2,0))</f>
        <v>Decimo Cuarto Sueldo</v>
      </c>
      <c r="Y589" s="96">
        <v>4866.67</v>
      </c>
      <c r="Z589" s="97">
        <v>405.55583333333334</v>
      </c>
      <c r="AA589" s="97">
        <v>405.55583333333334</v>
      </c>
      <c r="AB589" s="97">
        <v>405.55583333333334</v>
      </c>
      <c r="AC589" s="97">
        <v>405.55583333333334</v>
      </c>
      <c r="AD589" s="97">
        <v>405.55583333333334</v>
      </c>
      <c r="AE589" s="97">
        <v>405.55583333333334</v>
      </c>
      <c r="AF589" s="97">
        <v>405.55583333333334</v>
      </c>
      <c r="AG589" s="97">
        <v>405.55583333333334</v>
      </c>
      <c r="AH589" s="97">
        <v>405.55583333333334</v>
      </c>
      <c r="AI589" s="97">
        <v>405.55583333333334</v>
      </c>
      <c r="AJ589" s="97">
        <v>405.55583333333334</v>
      </c>
      <c r="AK589" s="97">
        <v>405.55583333333334</v>
      </c>
      <c r="AL589" s="86">
        <f t="shared" si="28"/>
        <v>4866.67</v>
      </c>
      <c r="AM589" s="87" t="str">
        <f t="shared" si="29"/>
        <v>OK</v>
      </c>
      <c r="AN589" s="1" t="str">
        <f t="shared" si="30"/>
        <v xml:space="preserve">                     </v>
      </c>
    </row>
    <row r="590" spans="1:40" s="88" customFormat="1" ht="50.1" customHeight="1" x14ac:dyDescent="0.25">
      <c r="A590" s="92" t="s">
        <v>43</v>
      </c>
      <c r="B590" s="92" t="s">
        <v>65</v>
      </c>
      <c r="C590" s="92" t="s">
        <v>149</v>
      </c>
      <c r="D590" s="92" t="s">
        <v>1320</v>
      </c>
      <c r="E590" s="92" t="s">
        <v>1323</v>
      </c>
      <c r="F590" s="93">
        <v>13</v>
      </c>
      <c r="G590" s="94" t="s">
        <v>1324</v>
      </c>
      <c r="H590" s="83" t="str">
        <f>IF(M590&lt;&gt;"",VLOOKUP(M590,LISTAS·PAPP!$U$3:$Z$8,2,FALSE),"")</f>
        <v>GARANTIZAR UNA VIDA DIGNA CON IGUALES OPORTUNIDADES PARA TODAS LAS PERSONAS</v>
      </c>
      <c r="I590" s="85" t="str">
        <f>IF(M590&lt;&gt;"",VLOOKUP(M590,LISTAS·PAPP!$U$3:$Z$8,3,FALSE),"")</f>
        <v>FIN DE LA POBREZA</v>
      </c>
      <c r="J590" s="83" t="str">
        <f>IF(M590&lt;&gt;"",VLOOKUP(M590,LISTAS·PAPP!$U$3:$Z$8,4,FALSE),"")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0" s="83" t="str">
        <f>IF(C590&lt;&gt;"",VLOOKUP(C590,LISTAS·PAPP!$H$3:$O$119,4,FALSE),"")</f>
        <v>280 9180 DIRECCION DISTRITAL-17D05-PARROQUIAS URBANAS(LA CONCEPCION a JIPIJAPA) Y PARROQUIAL RURALES (NAYON a ZAMBIZA)-MIES</v>
      </c>
      <c r="L590" s="85" t="str">
        <f>IF(C590&lt;&gt;"",VLOOKUP(C590,LISTAS·PAPP!$H$3:$O$119,8,FALSE),"")</f>
        <v>02170100 QUITO</v>
      </c>
      <c r="M590" s="95" t="s">
        <v>1066</v>
      </c>
      <c r="N590" s="92" t="s">
        <v>1096</v>
      </c>
      <c r="O590" s="92" t="s">
        <v>1098</v>
      </c>
      <c r="P590" s="84" t="str">
        <f>IF(N590&lt;&gt;"",VLOOKUP(N590,LISTAS·PAPP!$U$9:$Y$125,5,FALSE),"")</f>
        <v>102800000.0000.383743</v>
      </c>
      <c r="Q590" s="83" t="str">
        <f>IF(O590&lt;&gt;"",VLOOKUP(O590,LISTAS·PAPP!$U$9:$W$125,3,FALSE),"")</f>
        <v>99999999 SIN ORIENTACION DE GASTO</v>
      </c>
      <c r="R590" s="92" t="s">
        <v>1119</v>
      </c>
      <c r="S590" s="173">
        <v>2001</v>
      </c>
      <c r="T590" s="173">
        <v>1</v>
      </c>
      <c r="U590" s="92" t="s">
        <v>372</v>
      </c>
      <c r="V590" s="92" t="s">
        <v>382</v>
      </c>
      <c r="W590" s="94">
        <v>710510</v>
      </c>
      <c r="X590" s="83" t="str">
        <f>IF(ISERROR(VLOOKUP(W590,LISTAS·PAPP!$AJ$3:$AK$903,2,0))," ",VLOOKUP(W590,LISTAS·PAPP!$AJ$3:$AK$903,2,0))</f>
        <v>Servicios Personales por Contrato</v>
      </c>
      <c r="Y590" s="96">
        <v>124022</v>
      </c>
      <c r="Z590" s="97">
        <v>10335.166666666666</v>
      </c>
      <c r="AA590" s="97">
        <v>10335.166666666666</v>
      </c>
      <c r="AB590" s="97">
        <v>10335.166666666666</v>
      </c>
      <c r="AC590" s="97">
        <v>10335.166666666666</v>
      </c>
      <c r="AD590" s="97">
        <v>10335.166666666666</v>
      </c>
      <c r="AE590" s="97">
        <v>10335.166666666666</v>
      </c>
      <c r="AF590" s="97">
        <v>10335.166666666666</v>
      </c>
      <c r="AG590" s="97">
        <v>10335.166666666666</v>
      </c>
      <c r="AH590" s="97">
        <v>10335.166666666666</v>
      </c>
      <c r="AI590" s="97">
        <v>10335.166666666666</v>
      </c>
      <c r="AJ590" s="97">
        <v>10335.166666666666</v>
      </c>
      <c r="AK590" s="97">
        <v>10335.166666666666</v>
      </c>
      <c r="AL590" s="86">
        <f t="shared" si="28"/>
        <v>124022.00000000001</v>
      </c>
      <c r="AM590" s="87" t="str">
        <f t="shared" si="29"/>
        <v>OK</v>
      </c>
      <c r="AN590" s="1" t="str">
        <f t="shared" si="30"/>
        <v xml:space="preserve">                     </v>
      </c>
    </row>
    <row r="591" spans="1:40" s="88" customFormat="1" ht="50.1" customHeight="1" x14ac:dyDescent="0.25">
      <c r="A591" s="92" t="s">
        <v>43</v>
      </c>
      <c r="B591" s="92" t="s">
        <v>65</v>
      </c>
      <c r="C591" s="92" t="s">
        <v>149</v>
      </c>
      <c r="D591" s="92" t="s">
        <v>1320</v>
      </c>
      <c r="E591" s="92" t="s">
        <v>1323</v>
      </c>
      <c r="F591" s="93">
        <v>13</v>
      </c>
      <c r="G591" s="94" t="s">
        <v>1324</v>
      </c>
      <c r="H591" s="83" t="str">
        <f>IF(M591&lt;&gt;"",VLOOKUP(M591,LISTAS·PAPP!$U$3:$Z$8,2,FALSE),"")</f>
        <v>GARANTIZAR UNA VIDA DIGNA CON IGUALES OPORTUNIDADES PARA TODAS LAS PERSONAS</v>
      </c>
      <c r="I591" s="85" t="str">
        <f>IF(M591&lt;&gt;"",VLOOKUP(M591,LISTAS·PAPP!$U$3:$Z$8,3,FALSE),"")</f>
        <v>FIN DE LA POBREZA</v>
      </c>
      <c r="J591" s="83" t="str">
        <f>IF(M591&lt;&gt;"",VLOOKUP(M591,LISTAS·PAPP!$U$3:$Z$8,4,FALSE),"")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1" s="83" t="str">
        <f>IF(C591&lt;&gt;"",VLOOKUP(C591,LISTAS·PAPP!$H$3:$O$119,4,FALSE),"")</f>
        <v>280 9180 DIRECCION DISTRITAL-17D05-PARROQUIAS URBANAS(LA CONCEPCION a JIPIJAPA) Y PARROQUIAL RURALES (NAYON a ZAMBIZA)-MIES</v>
      </c>
      <c r="L591" s="85" t="str">
        <f>IF(C591&lt;&gt;"",VLOOKUP(C591,LISTAS·PAPP!$H$3:$O$119,8,FALSE),"")</f>
        <v>02170100 QUITO</v>
      </c>
      <c r="M591" s="95" t="s">
        <v>1066</v>
      </c>
      <c r="N591" s="92" t="s">
        <v>1096</v>
      </c>
      <c r="O591" s="92" t="s">
        <v>1098</v>
      </c>
      <c r="P591" s="84" t="str">
        <f>IF(N591&lt;&gt;"",VLOOKUP(N591,LISTAS·PAPP!$U$9:$Y$125,5,FALSE),"")</f>
        <v>102800000.0000.383743</v>
      </c>
      <c r="Q591" s="83" t="str">
        <f>IF(O591&lt;&gt;"",VLOOKUP(O591,LISTAS·PAPP!$U$9:$W$125,3,FALSE),"")</f>
        <v>99999999 SIN ORIENTACION DE GASTO</v>
      </c>
      <c r="R591" s="92" t="s">
        <v>1119</v>
      </c>
      <c r="S591" s="173">
        <v>2001</v>
      </c>
      <c r="T591" s="173">
        <v>1</v>
      </c>
      <c r="U591" s="92" t="s">
        <v>372</v>
      </c>
      <c r="V591" s="92" t="s">
        <v>382</v>
      </c>
      <c r="W591" s="94">
        <v>710601</v>
      </c>
      <c r="X591" s="83" t="str">
        <f>IF(ISERROR(VLOOKUP(W591,LISTAS·PAPP!$AJ$3:$AK$903,2,0))," ",VLOOKUP(W591,LISTAS·PAPP!$AJ$3:$AK$903,2,0))</f>
        <v>Aporte Patronal</v>
      </c>
      <c r="Y591" s="96">
        <v>11968.12</v>
      </c>
      <c r="Z591" s="97">
        <v>997.34333333333336</v>
      </c>
      <c r="AA591" s="97">
        <v>997.34333333333336</v>
      </c>
      <c r="AB591" s="97">
        <v>997.34333333333336</v>
      </c>
      <c r="AC591" s="97">
        <v>997.34333333333336</v>
      </c>
      <c r="AD591" s="97">
        <v>997.34333333333336</v>
      </c>
      <c r="AE591" s="97">
        <v>997.34333333333336</v>
      </c>
      <c r="AF591" s="97">
        <v>997.34333333333336</v>
      </c>
      <c r="AG591" s="97">
        <v>997.34333333333336</v>
      </c>
      <c r="AH591" s="97">
        <v>997.34333333333336</v>
      </c>
      <c r="AI591" s="97">
        <v>997.34333333333336</v>
      </c>
      <c r="AJ591" s="97">
        <v>997.34333333333336</v>
      </c>
      <c r="AK591" s="97">
        <v>997.34333333333336</v>
      </c>
      <c r="AL591" s="86">
        <f t="shared" si="28"/>
        <v>11968.120000000003</v>
      </c>
      <c r="AM591" s="87" t="str">
        <f t="shared" si="29"/>
        <v>OK</v>
      </c>
      <c r="AN591" s="1" t="str">
        <f t="shared" si="30"/>
        <v xml:space="preserve">                     </v>
      </c>
    </row>
    <row r="592" spans="1:40" s="88" customFormat="1" ht="50.1" customHeight="1" x14ac:dyDescent="0.25">
      <c r="A592" s="92" t="s">
        <v>43</v>
      </c>
      <c r="B592" s="92" t="s">
        <v>65</v>
      </c>
      <c r="C592" s="92" t="s">
        <v>149</v>
      </c>
      <c r="D592" s="92" t="s">
        <v>1320</v>
      </c>
      <c r="E592" s="92" t="s">
        <v>1323</v>
      </c>
      <c r="F592" s="93">
        <v>13</v>
      </c>
      <c r="G592" s="94" t="s">
        <v>1324</v>
      </c>
      <c r="H592" s="83" t="str">
        <f>IF(M592&lt;&gt;"",VLOOKUP(M592,LISTAS·PAPP!$U$3:$Z$8,2,FALSE),"")</f>
        <v>GARANTIZAR UNA VIDA DIGNA CON IGUALES OPORTUNIDADES PARA TODAS LAS PERSONAS</v>
      </c>
      <c r="I592" s="85" t="str">
        <f>IF(M592&lt;&gt;"",VLOOKUP(M592,LISTAS·PAPP!$U$3:$Z$8,3,FALSE),"")</f>
        <v>FIN DE LA POBREZA</v>
      </c>
      <c r="J592" s="83" t="str">
        <f>IF(M592&lt;&gt;"",VLOOKUP(M592,LISTAS·PAPP!$U$3:$Z$8,4,FALSE),"")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2" s="83" t="str">
        <f>IF(C592&lt;&gt;"",VLOOKUP(C592,LISTAS·PAPP!$H$3:$O$119,4,FALSE),"")</f>
        <v>280 9180 DIRECCION DISTRITAL-17D05-PARROQUIAS URBANAS(LA CONCEPCION a JIPIJAPA) Y PARROQUIAL RURALES (NAYON a ZAMBIZA)-MIES</v>
      </c>
      <c r="L592" s="85" t="str">
        <f>IF(C592&lt;&gt;"",VLOOKUP(C592,LISTAS·PAPP!$H$3:$O$119,8,FALSE),"")</f>
        <v>02170100 QUITO</v>
      </c>
      <c r="M592" s="95" t="s">
        <v>1066</v>
      </c>
      <c r="N592" s="92" t="s">
        <v>1096</v>
      </c>
      <c r="O592" s="92" t="s">
        <v>1098</v>
      </c>
      <c r="P592" s="84" t="str">
        <f>IF(N592&lt;&gt;"",VLOOKUP(N592,LISTAS·PAPP!$U$9:$Y$125,5,FALSE),"")</f>
        <v>102800000.0000.383743</v>
      </c>
      <c r="Q592" s="83" t="str">
        <f>IF(O592&lt;&gt;"",VLOOKUP(O592,LISTAS·PAPP!$U$9:$W$125,3,FALSE),"")</f>
        <v>99999999 SIN ORIENTACION DE GASTO</v>
      </c>
      <c r="R592" s="92" t="s">
        <v>1119</v>
      </c>
      <c r="S592" s="173">
        <v>2001</v>
      </c>
      <c r="T592" s="173">
        <v>1</v>
      </c>
      <c r="U592" s="92" t="s">
        <v>372</v>
      </c>
      <c r="V592" s="92" t="s">
        <v>382</v>
      </c>
      <c r="W592" s="94">
        <v>710602</v>
      </c>
      <c r="X592" s="83" t="str">
        <f>IF(ISERROR(VLOOKUP(W592,LISTAS·PAPP!$AJ$3:$AK$903,2,0))," ",VLOOKUP(W592,LISTAS·PAPP!$AJ$3:$AK$903,2,0))</f>
        <v>Fondo de Reserva</v>
      </c>
      <c r="Y592" s="96">
        <v>10335.17</v>
      </c>
      <c r="Z592" s="97">
        <v>861.26416666666671</v>
      </c>
      <c r="AA592" s="97">
        <v>861.26416666666671</v>
      </c>
      <c r="AB592" s="97">
        <v>861.26416666666671</v>
      </c>
      <c r="AC592" s="97">
        <v>861.26416666666671</v>
      </c>
      <c r="AD592" s="97">
        <v>861.26416666666671</v>
      </c>
      <c r="AE592" s="97">
        <v>861.26416666666671</v>
      </c>
      <c r="AF592" s="97">
        <v>861.26416666666671</v>
      </c>
      <c r="AG592" s="97">
        <v>861.26416666666671</v>
      </c>
      <c r="AH592" s="97">
        <v>861.26416666666671</v>
      </c>
      <c r="AI592" s="97">
        <v>861.26416666666671</v>
      </c>
      <c r="AJ592" s="97">
        <v>861.26416666666671</v>
      </c>
      <c r="AK592" s="97">
        <v>861.26416666666671</v>
      </c>
      <c r="AL592" s="86">
        <f t="shared" si="28"/>
        <v>10335.169999999998</v>
      </c>
      <c r="AM592" s="87" t="str">
        <f t="shared" si="29"/>
        <v>OK</v>
      </c>
      <c r="AN592" s="1" t="str">
        <f t="shared" si="30"/>
        <v xml:space="preserve">                     </v>
      </c>
    </row>
    <row r="593" spans="1:40" s="88" customFormat="1" ht="50.1" customHeight="1" x14ac:dyDescent="0.25">
      <c r="A593" s="92" t="s">
        <v>43</v>
      </c>
      <c r="B593" s="92" t="s">
        <v>65</v>
      </c>
      <c r="C593" s="92" t="s">
        <v>150</v>
      </c>
      <c r="D593" s="92" t="s">
        <v>1320</v>
      </c>
      <c r="E593" s="92" t="s">
        <v>1323</v>
      </c>
      <c r="F593" s="93">
        <v>10</v>
      </c>
      <c r="G593" s="94" t="s">
        <v>1324</v>
      </c>
      <c r="H593" s="83" t="str">
        <f>IF(M593&lt;&gt;"",VLOOKUP(M593,LISTAS·PAPP!$U$3:$Z$8,2,FALSE),"")</f>
        <v>GARANTIZAR UNA VIDA DIGNA CON IGUALES OPORTUNIDADES PARA TODAS LAS PERSONAS</v>
      </c>
      <c r="I593" s="85" t="str">
        <f>IF(M593&lt;&gt;"",VLOOKUP(M593,LISTAS·PAPP!$U$3:$Z$8,3,FALSE),"")</f>
        <v>FIN DE LA POBREZA</v>
      </c>
      <c r="J593" s="83" t="str">
        <f>IF(M593&lt;&gt;"",VLOOKUP(M593,LISTAS·PAPP!$U$3:$Z$8,4,FALSE),"")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3" s="83" t="str">
        <f>IF(C593&lt;&gt;"",VLOOKUP(C593,LISTAS·PAPP!$H$3:$O$119,4,FALSE),"")</f>
        <v>280 9240 DIRECCION DISTRITAL-17D08-PARROQUIAS RURALES (CONOCOTO a LA MERCED)-MIES</v>
      </c>
      <c r="L593" s="85" t="str">
        <f>IF(C593&lt;&gt;"",VLOOKUP(C593,LISTAS·PAPP!$H$3:$O$119,8,FALSE),"")</f>
        <v>02170100 QUITO</v>
      </c>
      <c r="M593" s="95" t="s">
        <v>1066</v>
      </c>
      <c r="N593" s="92" t="s">
        <v>1096</v>
      </c>
      <c r="O593" s="92" t="s">
        <v>1098</v>
      </c>
      <c r="P593" s="84" t="str">
        <f>IF(N593&lt;&gt;"",VLOOKUP(N593,LISTAS·PAPP!$U$9:$Y$125,5,FALSE),"")</f>
        <v>102800000.0000.383743</v>
      </c>
      <c r="Q593" s="83" t="str">
        <f>IF(O593&lt;&gt;"",VLOOKUP(O593,LISTAS·PAPP!$U$9:$W$125,3,FALSE),"")</f>
        <v>99999999 SIN ORIENTACION DE GASTO</v>
      </c>
      <c r="R593" s="92" t="s">
        <v>1119</v>
      </c>
      <c r="S593" s="173">
        <v>2001</v>
      </c>
      <c r="T593" s="173">
        <v>1</v>
      </c>
      <c r="U593" s="92" t="s">
        <v>372</v>
      </c>
      <c r="V593" s="92" t="s">
        <v>382</v>
      </c>
      <c r="W593" s="94">
        <v>710203</v>
      </c>
      <c r="X593" s="83" t="str">
        <f>IF(ISERROR(VLOOKUP(W593,LISTAS·PAPP!$AJ$3:$AK$903,2,0))," ",VLOOKUP(W593,LISTAS·PAPP!$AJ$3:$AK$903,2,0))</f>
        <v>Decimo Tercer Sueldo</v>
      </c>
      <c r="Y593" s="96">
        <v>7884.17</v>
      </c>
      <c r="Z593" s="97">
        <v>657.01416666666671</v>
      </c>
      <c r="AA593" s="97">
        <v>657.01416666666671</v>
      </c>
      <c r="AB593" s="97">
        <v>657.01416666666671</v>
      </c>
      <c r="AC593" s="97">
        <v>657.01416666666671</v>
      </c>
      <c r="AD593" s="97">
        <v>657.01416666666671</v>
      </c>
      <c r="AE593" s="97">
        <v>657.01416666666671</v>
      </c>
      <c r="AF593" s="97">
        <v>657.01416666666671</v>
      </c>
      <c r="AG593" s="97">
        <v>657.01416666666671</v>
      </c>
      <c r="AH593" s="97">
        <v>657.01416666666671</v>
      </c>
      <c r="AI593" s="97">
        <v>657.01416666666671</v>
      </c>
      <c r="AJ593" s="97">
        <v>657.01416666666671</v>
      </c>
      <c r="AK593" s="97">
        <v>657.01416666666671</v>
      </c>
      <c r="AL593" s="86">
        <f t="shared" si="28"/>
        <v>7884.170000000001</v>
      </c>
      <c r="AM593" s="87" t="str">
        <f t="shared" si="29"/>
        <v>OK</v>
      </c>
      <c r="AN593" s="1" t="str">
        <f t="shared" si="30"/>
        <v xml:space="preserve">                     </v>
      </c>
    </row>
    <row r="594" spans="1:40" s="88" customFormat="1" ht="50.1" customHeight="1" x14ac:dyDescent="0.25">
      <c r="A594" s="92" t="s">
        <v>43</v>
      </c>
      <c r="B594" s="92" t="s">
        <v>65</v>
      </c>
      <c r="C594" s="92" t="s">
        <v>150</v>
      </c>
      <c r="D594" s="92" t="s">
        <v>1320</v>
      </c>
      <c r="E594" s="92" t="s">
        <v>1323</v>
      </c>
      <c r="F594" s="93">
        <v>10</v>
      </c>
      <c r="G594" s="94" t="s">
        <v>1324</v>
      </c>
      <c r="H594" s="83" t="str">
        <f>IF(M594&lt;&gt;"",VLOOKUP(M594,LISTAS·PAPP!$U$3:$Z$8,2,FALSE),"")</f>
        <v>GARANTIZAR UNA VIDA DIGNA CON IGUALES OPORTUNIDADES PARA TODAS LAS PERSONAS</v>
      </c>
      <c r="I594" s="85" t="str">
        <f>IF(M594&lt;&gt;"",VLOOKUP(M594,LISTAS·PAPP!$U$3:$Z$8,3,FALSE),"")</f>
        <v>FIN DE LA POBREZA</v>
      </c>
      <c r="J594" s="83" t="str">
        <f>IF(M594&lt;&gt;"",VLOOKUP(M594,LISTAS·PAPP!$U$3:$Z$8,4,FALSE),"")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4" s="83" t="str">
        <f>IF(C594&lt;&gt;"",VLOOKUP(C594,LISTAS·PAPP!$H$3:$O$119,4,FALSE),"")</f>
        <v>280 9240 DIRECCION DISTRITAL-17D08-PARROQUIAS RURALES (CONOCOTO a LA MERCED)-MIES</v>
      </c>
      <c r="L594" s="85" t="str">
        <f>IF(C594&lt;&gt;"",VLOOKUP(C594,LISTAS·PAPP!$H$3:$O$119,8,FALSE),"")</f>
        <v>02170100 QUITO</v>
      </c>
      <c r="M594" s="95" t="s">
        <v>1066</v>
      </c>
      <c r="N594" s="92" t="s">
        <v>1096</v>
      </c>
      <c r="O594" s="92" t="s">
        <v>1098</v>
      </c>
      <c r="P594" s="84" t="str">
        <f>IF(N594&lt;&gt;"",VLOOKUP(N594,LISTAS·PAPP!$U$9:$Y$125,5,FALSE),"")</f>
        <v>102800000.0000.383743</v>
      </c>
      <c r="Q594" s="83" t="str">
        <f>IF(O594&lt;&gt;"",VLOOKUP(O594,LISTAS·PAPP!$U$9:$W$125,3,FALSE),"")</f>
        <v>99999999 SIN ORIENTACION DE GASTO</v>
      </c>
      <c r="R594" s="92" t="s">
        <v>1119</v>
      </c>
      <c r="S594" s="173">
        <v>2001</v>
      </c>
      <c r="T594" s="173">
        <v>1</v>
      </c>
      <c r="U594" s="92" t="s">
        <v>372</v>
      </c>
      <c r="V594" s="92" t="s">
        <v>382</v>
      </c>
      <c r="W594" s="94">
        <v>710204</v>
      </c>
      <c r="X594" s="83" t="str">
        <f>IF(ISERROR(VLOOKUP(W594,LISTAS·PAPP!$AJ$3:$AK$903,2,0))," ",VLOOKUP(W594,LISTAS·PAPP!$AJ$3:$AK$903,2,0))</f>
        <v>Decimo Cuarto Sueldo</v>
      </c>
      <c r="Y594" s="96">
        <v>3666.67</v>
      </c>
      <c r="Z594" s="97">
        <v>305.55583333333334</v>
      </c>
      <c r="AA594" s="97">
        <v>305.55583333333334</v>
      </c>
      <c r="AB594" s="97">
        <v>305.55583333333334</v>
      </c>
      <c r="AC594" s="97">
        <v>305.55583333333334</v>
      </c>
      <c r="AD594" s="97">
        <v>305.55583333333334</v>
      </c>
      <c r="AE594" s="97">
        <v>305.55583333333334</v>
      </c>
      <c r="AF594" s="97">
        <v>305.55583333333334</v>
      </c>
      <c r="AG594" s="97">
        <v>305.55583333333334</v>
      </c>
      <c r="AH594" s="97">
        <v>305.55583333333334</v>
      </c>
      <c r="AI594" s="97">
        <v>305.55583333333334</v>
      </c>
      <c r="AJ594" s="97">
        <v>305.55583333333334</v>
      </c>
      <c r="AK594" s="97">
        <v>305.55583333333334</v>
      </c>
      <c r="AL594" s="86">
        <f t="shared" si="28"/>
        <v>3666.67</v>
      </c>
      <c r="AM594" s="87" t="str">
        <f t="shared" si="29"/>
        <v>OK</v>
      </c>
      <c r="AN594" s="1" t="str">
        <f t="shared" si="30"/>
        <v xml:space="preserve">                     </v>
      </c>
    </row>
    <row r="595" spans="1:40" s="88" customFormat="1" ht="50.1" customHeight="1" x14ac:dyDescent="0.25">
      <c r="A595" s="92" t="s">
        <v>43</v>
      </c>
      <c r="B595" s="92" t="s">
        <v>65</v>
      </c>
      <c r="C595" s="92" t="s">
        <v>150</v>
      </c>
      <c r="D595" s="92" t="s">
        <v>1320</v>
      </c>
      <c r="E595" s="92" t="s">
        <v>1323</v>
      </c>
      <c r="F595" s="93">
        <v>10</v>
      </c>
      <c r="G595" s="94" t="s">
        <v>1324</v>
      </c>
      <c r="H595" s="83" t="str">
        <f>IF(M595&lt;&gt;"",VLOOKUP(M595,LISTAS·PAPP!$U$3:$Z$8,2,FALSE),"")</f>
        <v>GARANTIZAR UNA VIDA DIGNA CON IGUALES OPORTUNIDADES PARA TODAS LAS PERSONAS</v>
      </c>
      <c r="I595" s="85" t="str">
        <f>IF(M595&lt;&gt;"",VLOOKUP(M595,LISTAS·PAPP!$U$3:$Z$8,3,FALSE),"")</f>
        <v>FIN DE LA POBREZA</v>
      </c>
      <c r="J595" s="83" t="str">
        <f>IF(M595&lt;&gt;"",VLOOKUP(M595,LISTAS·PAPP!$U$3:$Z$8,4,FALSE),"")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5" s="83" t="str">
        <f>IF(C595&lt;&gt;"",VLOOKUP(C595,LISTAS·PAPP!$H$3:$O$119,4,FALSE),"")</f>
        <v>280 9240 DIRECCION DISTRITAL-17D08-PARROQUIAS RURALES (CONOCOTO a LA MERCED)-MIES</v>
      </c>
      <c r="L595" s="85" t="str">
        <f>IF(C595&lt;&gt;"",VLOOKUP(C595,LISTAS·PAPP!$H$3:$O$119,8,FALSE),"")</f>
        <v>02170100 QUITO</v>
      </c>
      <c r="M595" s="95" t="s">
        <v>1066</v>
      </c>
      <c r="N595" s="92" t="s">
        <v>1096</v>
      </c>
      <c r="O595" s="92" t="s">
        <v>1098</v>
      </c>
      <c r="P595" s="84" t="str">
        <f>IF(N595&lt;&gt;"",VLOOKUP(N595,LISTAS·PAPP!$U$9:$Y$125,5,FALSE),"")</f>
        <v>102800000.0000.383743</v>
      </c>
      <c r="Q595" s="83" t="str">
        <f>IF(O595&lt;&gt;"",VLOOKUP(O595,LISTAS·PAPP!$U$9:$W$125,3,FALSE),"")</f>
        <v>99999999 SIN ORIENTACION DE GASTO</v>
      </c>
      <c r="R595" s="92" t="s">
        <v>1119</v>
      </c>
      <c r="S595" s="173">
        <v>2001</v>
      </c>
      <c r="T595" s="173">
        <v>1</v>
      </c>
      <c r="U595" s="92" t="s">
        <v>372</v>
      </c>
      <c r="V595" s="92" t="s">
        <v>382</v>
      </c>
      <c r="W595" s="94">
        <v>710510</v>
      </c>
      <c r="X595" s="83" t="str">
        <f>IF(ISERROR(VLOOKUP(W595,LISTAS·PAPP!$AJ$3:$AK$903,2,0))," ",VLOOKUP(W595,LISTAS·PAPP!$AJ$3:$AK$903,2,0))</f>
        <v>Servicios Personales por Contrato</v>
      </c>
      <c r="Y595" s="96">
        <v>94610</v>
      </c>
      <c r="Z595" s="97">
        <v>7884.166666666667</v>
      </c>
      <c r="AA595" s="97">
        <v>7884.166666666667</v>
      </c>
      <c r="AB595" s="97">
        <v>7884.166666666667</v>
      </c>
      <c r="AC595" s="97">
        <v>7884.166666666667</v>
      </c>
      <c r="AD595" s="97">
        <v>7884.166666666667</v>
      </c>
      <c r="AE595" s="97">
        <v>7884.166666666667</v>
      </c>
      <c r="AF595" s="97">
        <v>7884.166666666667</v>
      </c>
      <c r="AG595" s="97">
        <v>7884.166666666667</v>
      </c>
      <c r="AH595" s="97">
        <v>7884.166666666667</v>
      </c>
      <c r="AI595" s="97">
        <v>7884.166666666667</v>
      </c>
      <c r="AJ595" s="97">
        <v>7884.166666666667</v>
      </c>
      <c r="AK595" s="97">
        <v>7884.166666666667</v>
      </c>
      <c r="AL595" s="86">
        <f t="shared" si="28"/>
        <v>94610.000000000015</v>
      </c>
      <c r="AM595" s="87" t="str">
        <f t="shared" si="29"/>
        <v>OK</v>
      </c>
      <c r="AN595" s="1" t="str">
        <f t="shared" si="30"/>
        <v xml:space="preserve">                     </v>
      </c>
    </row>
    <row r="596" spans="1:40" s="88" customFormat="1" ht="50.1" customHeight="1" x14ac:dyDescent="0.25">
      <c r="A596" s="92" t="s">
        <v>43</v>
      </c>
      <c r="B596" s="92" t="s">
        <v>65</v>
      </c>
      <c r="C596" s="92" t="s">
        <v>150</v>
      </c>
      <c r="D596" s="92" t="s">
        <v>1320</v>
      </c>
      <c r="E596" s="92" t="s">
        <v>1323</v>
      </c>
      <c r="F596" s="93">
        <v>10</v>
      </c>
      <c r="G596" s="94" t="s">
        <v>1324</v>
      </c>
      <c r="H596" s="83" t="str">
        <f>IF(M596&lt;&gt;"",VLOOKUP(M596,LISTAS·PAPP!$U$3:$Z$8,2,FALSE),"")</f>
        <v>GARANTIZAR UNA VIDA DIGNA CON IGUALES OPORTUNIDADES PARA TODAS LAS PERSONAS</v>
      </c>
      <c r="I596" s="85" t="str">
        <f>IF(M596&lt;&gt;"",VLOOKUP(M596,LISTAS·PAPP!$U$3:$Z$8,3,FALSE),"")</f>
        <v>FIN DE LA POBREZA</v>
      </c>
      <c r="J596" s="83" t="str">
        <f>IF(M596&lt;&gt;"",VLOOKUP(M596,LISTAS·PAPP!$U$3:$Z$8,4,FALSE),"")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6" s="83" t="str">
        <f>IF(C596&lt;&gt;"",VLOOKUP(C596,LISTAS·PAPP!$H$3:$O$119,4,FALSE),"")</f>
        <v>280 9240 DIRECCION DISTRITAL-17D08-PARROQUIAS RURALES (CONOCOTO a LA MERCED)-MIES</v>
      </c>
      <c r="L596" s="85" t="str">
        <f>IF(C596&lt;&gt;"",VLOOKUP(C596,LISTAS·PAPP!$H$3:$O$119,8,FALSE),"")</f>
        <v>02170100 QUITO</v>
      </c>
      <c r="M596" s="95" t="s">
        <v>1066</v>
      </c>
      <c r="N596" s="92" t="s">
        <v>1096</v>
      </c>
      <c r="O596" s="92" t="s">
        <v>1098</v>
      </c>
      <c r="P596" s="84" t="str">
        <f>IF(N596&lt;&gt;"",VLOOKUP(N596,LISTAS·PAPP!$U$9:$Y$125,5,FALSE),"")</f>
        <v>102800000.0000.383743</v>
      </c>
      <c r="Q596" s="83" t="str">
        <f>IF(O596&lt;&gt;"",VLOOKUP(O596,LISTAS·PAPP!$U$9:$W$125,3,FALSE),"")</f>
        <v>99999999 SIN ORIENTACION DE GASTO</v>
      </c>
      <c r="R596" s="92" t="s">
        <v>1119</v>
      </c>
      <c r="S596" s="173">
        <v>2001</v>
      </c>
      <c r="T596" s="173">
        <v>1</v>
      </c>
      <c r="U596" s="92" t="s">
        <v>372</v>
      </c>
      <c r="V596" s="92" t="s">
        <v>382</v>
      </c>
      <c r="W596" s="94">
        <v>710601</v>
      </c>
      <c r="X596" s="83" t="str">
        <f>IF(ISERROR(VLOOKUP(W596,LISTAS·PAPP!$AJ$3:$AK$903,2,0))," ",VLOOKUP(W596,LISTAS·PAPP!$AJ$3:$AK$903,2,0))</f>
        <v>Aporte Patronal</v>
      </c>
      <c r="Y596" s="96">
        <v>9129.8700000000008</v>
      </c>
      <c r="Z596" s="97">
        <v>760.8225000000001</v>
      </c>
      <c r="AA596" s="97">
        <v>760.8225000000001</v>
      </c>
      <c r="AB596" s="97">
        <v>760.8225000000001</v>
      </c>
      <c r="AC596" s="97">
        <v>760.8225000000001</v>
      </c>
      <c r="AD596" s="97">
        <v>760.8225000000001</v>
      </c>
      <c r="AE596" s="97">
        <v>760.8225000000001</v>
      </c>
      <c r="AF596" s="97">
        <v>760.8225000000001</v>
      </c>
      <c r="AG596" s="97">
        <v>760.8225000000001</v>
      </c>
      <c r="AH596" s="97">
        <v>760.8225000000001</v>
      </c>
      <c r="AI596" s="97">
        <v>760.8225000000001</v>
      </c>
      <c r="AJ596" s="97">
        <v>760.8225000000001</v>
      </c>
      <c r="AK596" s="97">
        <v>760.8225000000001</v>
      </c>
      <c r="AL596" s="86">
        <f t="shared" si="28"/>
        <v>9129.8700000000008</v>
      </c>
      <c r="AM596" s="87" t="str">
        <f t="shared" si="29"/>
        <v>OK</v>
      </c>
      <c r="AN596" s="1" t="str">
        <f t="shared" si="30"/>
        <v xml:space="preserve">                     </v>
      </c>
    </row>
    <row r="597" spans="1:40" s="88" customFormat="1" ht="50.1" customHeight="1" x14ac:dyDescent="0.25">
      <c r="A597" s="92" t="s">
        <v>43</v>
      </c>
      <c r="B597" s="92" t="s">
        <v>65</v>
      </c>
      <c r="C597" s="92" t="s">
        <v>150</v>
      </c>
      <c r="D597" s="92" t="s">
        <v>1320</v>
      </c>
      <c r="E597" s="92" t="s">
        <v>1323</v>
      </c>
      <c r="F597" s="93">
        <v>10</v>
      </c>
      <c r="G597" s="94" t="s">
        <v>1324</v>
      </c>
      <c r="H597" s="83" t="str">
        <f>IF(M597&lt;&gt;"",VLOOKUP(M597,LISTAS·PAPP!$U$3:$Z$8,2,FALSE),"")</f>
        <v>GARANTIZAR UNA VIDA DIGNA CON IGUALES OPORTUNIDADES PARA TODAS LAS PERSONAS</v>
      </c>
      <c r="I597" s="85" t="str">
        <f>IF(M597&lt;&gt;"",VLOOKUP(M597,LISTAS·PAPP!$U$3:$Z$8,3,FALSE),"")</f>
        <v>FIN DE LA POBREZA</v>
      </c>
      <c r="J597" s="83" t="str">
        <f>IF(M597&lt;&gt;"",VLOOKUP(M597,LISTAS·PAPP!$U$3:$Z$8,4,FALSE),"")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7" s="83" t="str">
        <f>IF(C597&lt;&gt;"",VLOOKUP(C597,LISTAS·PAPP!$H$3:$O$119,4,FALSE),"")</f>
        <v>280 9240 DIRECCION DISTRITAL-17D08-PARROQUIAS RURALES (CONOCOTO a LA MERCED)-MIES</v>
      </c>
      <c r="L597" s="85" t="str">
        <f>IF(C597&lt;&gt;"",VLOOKUP(C597,LISTAS·PAPP!$H$3:$O$119,8,FALSE),"")</f>
        <v>02170100 QUITO</v>
      </c>
      <c r="M597" s="95" t="s">
        <v>1066</v>
      </c>
      <c r="N597" s="92" t="s">
        <v>1096</v>
      </c>
      <c r="O597" s="92" t="s">
        <v>1098</v>
      </c>
      <c r="P597" s="84" t="str">
        <f>IF(N597&lt;&gt;"",VLOOKUP(N597,LISTAS·PAPP!$U$9:$Y$125,5,FALSE),"")</f>
        <v>102800000.0000.383743</v>
      </c>
      <c r="Q597" s="83" t="str">
        <f>IF(O597&lt;&gt;"",VLOOKUP(O597,LISTAS·PAPP!$U$9:$W$125,3,FALSE),"")</f>
        <v>99999999 SIN ORIENTACION DE GASTO</v>
      </c>
      <c r="R597" s="92" t="s">
        <v>1119</v>
      </c>
      <c r="S597" s="173">
        <v>2001</v>
      </c>
      <c r="T597" s="173">
        <v>1</v>
      </c>
      <c r="U597" s="92" t="s">
        <v>372</v>
      </c>
      <c r="V597" s="92" t="s">
        <v>382</v>
      </c>
      <c r="W597" s="94">
        <v>710602</v>
      </c>
      <c r="X597" s="83" t="str">
        <f>IF(ISERROR(VLOOKUP(W597,LISTAS·PAPP!$AJ$3:$AK$903,2,0))," ",VLOOKUP(W597,LISTAS·PAPP!$AJ$3:$AK$903,2,0))</f>
        <v>Fondo de Reserva</v>
      </c>
      <c r="Y597" s="96">
        <v>7884.17</v>
      </c>
      <c r="Z597" s="97">
        <v>657.01416666666671</v>
      </c>
      <c r="AA597" s="97">
        <v>657.01416666666671</v>
      </c>
      <c r="AB597" s="97">
        <v>657.01416666666671</v>
      </c>
      <c r="AC597" s="97">
        <v>657.01416666666671</v>
      </c>
      <c r="AD597" s="97">
        <v>657.01416666666671</v>
      </c>
      <c r="AE597" s="97">
        <v>657.01416666666671</v>
      </c>
      <c r="AF597" s="97">
        <v>657.01416666666671</v>
      </c>
      <c r="AG597" s="97">
        <v>657.01416666666671</v>
      </c>
      <c r="AH597" s="97">
        <v>657.01416666666671</v>
      </c>
      <c r="AI597" s="97">
        <v>657.01416666666671</v>
      </c>
      <c r="AJ597" s="97">
        <v>657.01416666666671</v>
      </c>
      <c r="AK597" s="97">
        <v>657.01416666666671</v>
      </c>
      <c r="AL597" s="86">
        <f t="shared" si="28"/>
        <v>7884.170000000001</v>
      </c>
      <c r="AM597" s="87" t="str">
        <f t="shared" si="29"/>
        <v>OK</v>
      </c>
      <c r="AN597" s="1" t="str">
        <f t="shared" si="30"/>
        <v xml:space="preserve">                     </v>
      </c>
    </row>
    <row r="598" spans="1:40" s="88" customFormat="1" ht="50.1" customHeight="1" x14ac:dyDescent="0.25">
      <c r="A598" s="92" t="s">
        <v>43</v>
      </c>
      <c r="B598" s="92" t="s">
        <v>48</v>
      </c>
      <c r="C598" s="92" t="s">
        <v>114</v>
      </c>
      <c r="D598" s="92" t="s">
        <v>1320</v>
      </c>
      <c r="E598" s="92" t="s">
        <v>1325</v>
      </c>
      <c r="F598" s="93">
        <v>341</v>
      </c>
      <c r="G598" s="94" t="s">
        <v>1326</v>
      </c>
      <c r="H598" s="83" t="str">
        <f>IF(M598&lt;&gt;"",VLOOKUP(M598,LISTAS·PAPP!$U$3:$Z$8,2,FALSE),"")</f>
        <v>GARANTIZAR UNA VIDA DIGNA CON IGUALES OPORTUNIDADES PARA TODAS LAS PERSONAS</v>
      </c>
      <c r="I598" s="85" t="str">
        <f>IF(M598&lt;&gt;"",VLOOKUP(M598,LISTAS·PAPP!$U$3:$Z$8,3,FALSE),"")</f>
        <v>FIN DE LA POBREZA</v>
      </c>
      <c r="J598" s="83" t="str">
        <f>IF(M598&lt;&gt;"",VLOOKUP(M598,LISTAS·PAPP!$U$3:$Z$8,4,FALSE),"")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8" s="83" t="str">
        <f>IF(C598&lt;&gt;"",VLOOKUP(C598,LISTAS·PAPP!$H$3:$O$119,4,FALSE),"")</f>
        <v>280 1330 DIRECCION DISTRITAL 08D05-SAN LORENZO-MIES</v>
      </c>
      <c r="L598" s="85" t="str">
        <f>IF(C598&lt;&gt;"",VLOOKUP(C598,LISTAS·PAPP!$H$3:$O$119,8,FALSE),"")</f>
        <v>01080500 SAN LORENZO</v>
      </c>
      <c r="M598" s="95" t="s">
        <v>1066</v>
      </c>
      <c r="N598" s="92" t="s">
        <v>1096</v>
      </c>
      <c r="O598" s="92" t="s">
        <v>1097</v>
      </c>
      <c r="P598" s="84" t="str">
        <f>IF(N598&lt;&gt;"",VLOOKUP(N598,LISTAS·PAPP!$U$9:$Y$125,5,FALSE),"")</f>
        <v>102800000.0000.383743</v>
      </c>
      <c r="Q598" s="83" t="str">
        <f>IF(O598&lt;&gt;"",VLOOKUP(O598,LISTAS·PAPP!$U$9:$W$125,3,FALSE),"")</f>
        <v>99999999 SIN ORIENTACION DE GASTO</v>
      </c>
      <c r="R598" s="92" t="s">
        <v>1119</v>
      </c>
      <c r="S598" s="173">
        <v>2003</v>
      </c>
      <c r="T598" s="173">
        <v>2206</v>
      </c>
      <c r="U598" s="92" t="s">
        <v>372</v>
      </c>
      <c r="V598" s="92" t="s">
        <v>386</v>
      </c>
      <c r="W598" s="94">
        <v>780104</v>
      </c>
      <c r="X598" s="83" t="str">
        <f>IF(ISERROR(VLOOKUP(W598,LISTAS·PAPP!$AJ$3:$AK$903,2,0))," ",VLOOKUP(W598,LISTAS·PAPP!$AJ$3:$AK$903,2,0))</f>
        <v>A Gobiernos Autónomos Descentralizados</v>
      </c>
      <c r="Y598" s="96">
        <v>83586.459999999992</v>
      </c>
      <c r="Z598" s="97">
        <v>0</v>
      </c>
      <c r="AA598" s="97">
        <v>20896.62</v>
      </c>
      <c r="AB598" s="97"/>
      <c r="AC598" s="97">
        <v>0</v>
      </c>
      <c r="AD598" s="97">
        <v>20896.62</v>
      </c>
      <c r="AE598" s="97">
        <v>0</v>
      </c>
      <c r="AF598" s="97">
        <v>0</v>
      </c>
      <c r="AG598" s="97">
        <v>20896.62</v>
      </c>
      <c r="AH598" s="97">
        <v>0</v>
      </c>
      <c r="AI598" s="97">
        <v>0</v>
      </c>
      <c r="AJ598" s="97">
        <v>20896.599999999999</v>
      </c>
      <c r="AK598" s="97">
        <v>0</v>
      </c>
      <c r="AL598" s="86">
        <f t="shared" si="28"/>
        <v>83586.459999999992</v>
      </c>
      <c r="AM598" s="87" t="str">
        <f t="shared" si="29"/>
        <v>OK</v>
      </c>
      <c r="AN598" s="1" t="str">
        <f t="shared" si="30"/>
        <v xml:space="preserve">                     </v>
      </c>
    </row>
    <row r="599" spans="1:40" s="88" customFormat="1" ht="50.1" customHeight="1" x14ac:dyDescent="0.25">
      <c r="A599" s="92" t="s">
        <v>43</v>
      </c>
      <c r="B599" s="92" t="s">
        <v>48</v>
      </c>
      <c r="C599" s="92" t="s">
        <v>116</v>
      </c>
      <c r="D599" s="92" t="s">
        <v>1320</v>
      </c>
      <c r="E599" s="92" t="s">
        <v>1325</v>
      </c>
      <c r="F599" s="93">
        <v>2235</v>
      </c>
      <c r="G599" s="94" t="s">
        <v>1326</v>
      </c>
      <c r="H599" s="83" t="str">
        <f>IF(M599&lt;&gt;"",VLOOKUP(M599,LISTAS·PAPP!$U$3:$Z$8,2,FALSE),"")</f>
        <v>GARANTIZAR UNA VIDA DIGNA CON IGUALES OPORTUNIDADES PARA TODAS LAS PERSONAS</v>
      </c>
      <c r="I599" s="85" t="str">
        <f>IF(M599&lt;&gt;"",VLOOKUP(M599,LISTAS·PAPP!$U$3:$Z$8,3,FALSE),"")</f>
        <v>FIN DE LA POBREZA</v>
      </c>
      <c r="J599" s="83" t="str">
        <f>IF(M599&lt;&gt;"",VLOOKUP(M599,LISTAS·PAPP!$U$3:$Z$8,4,FALSE),"")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599" s="83" t="str">
        <f>IF(C599&lt;&gt;"",VLOOKUP(C599,LISTAS·PAPP!$H$3:$O$119,4,FALSE),"")</f>
        <v>280 1520 DIRECCION DISTRITAL-21D02-LAGO AGRIO-MIES</v>
      </c>
      <c r="L599" s="85" t="str">
        <f>IF(C599&lt;&gt;"",VLOOKUP(C599,LISTAS·PAPP!$H$3:$O$119,8,FALSE),"")</f>
        <v>03210100 LAGO AGRIO</v>
      </c>
      <c r="M599" s="95" t="s">
        <v>1066</v>
      </c>
      <c r="N599" s="92" t="s">
        <v>1096</v>
      </c>
      <c r="O599" s="92" t="s">
        <v>1097</v>
      </c>
      <c r="P599" s="84" t="str">
        <f>IF(N599&lt;&gt;"",VLOOKUP(N599,LISTAS·PAPP!$U$9:$Y$125,5,FALSE),"")</f>
        <v>102800000.0000.383743</v>
      </c>
      <c r="Q599" s="83" t="str">
        <f>IF(O599&lt;&gt;"",VLOOKUP(O599,LISTAS·PAPP!$U$9:$W$125,3,FALSE),"")</f>
        <v>99999999 SIN ORIENTACION DE GASTO</v>
      </c>
      <c r="R599" s="92" t="s">
        <v>1119</v>
      </c>
      <c r="S599" s="173">
        <v>2003</v>
      </c>
      <c r="T599" s="173">
        <v>2206</v>
      </c>
      <c r="U599" s="92" t="s">
        <v>372</v>
      </c>
      <c r="V599" s="92" t="s">
        <v>386</v>
      </c>
      <c r="W599" s="94">
        <v>780104</v>
      </c>
      <c r="X599" s="83" t="str">
        <f>IF(ISERROR(VLOOKUP(W599,LISTAS·PAPP!$AJ$3:$AK$903,2,0))," ",VLOOKUP(W599,LISTAS·PAPP!$AJ$3:$AK$903,2,0))</f>
        <v>A Gobiernos Autónomos Descentralizados</v>
      </c>
      <c r="Y599" s="96">
        <v>503607.99</v>
      </c>
      <c r="Z599" s="97">
        <v>0</v>
      </c>
      <c r="AA599" s="97">
        <v>125902</v>
      </c>
      <c r="AB599" s="97"/>
      <c r="AC599" s="97">
        <v>0</v>
      </c>
      <c r="AD599" s="97">
        <v>125902</v>
      </c>
      <c r="AE599" s="97">
        <v>0</v>
      </c>
      <c r="AF599" s="97">
        <v>0</v>
      </c>
      <c r="AG599" s="97">
        <v>125902</v>
      </c>
      <c r="AH599" s="97">
        <v>0</v>
      </c>
      <c r="AI599" s="97">
        <v>0</v>
      </c>
      <c r="AJ599" s="97">
        <v>125901.99</v>
      </c>
      <c r="AK599" s="97">
        <v>0</v>
      </c>
      <c r="AL599" s="86">
        <f t="shared" si="28"/>
        <v>503607.99</v>
      </c>
      <c r="AM599" s="87" t="str">
        <f t="shared" si="29"/>
        <v>OK</v>
      </c>
      <c r="AN599" s="1" t="str">
        <f t="shared" si="30"/>
        <v xml:space="preserve">                     </v>
      </c>
    </row>
    <row r="600" spans="1:40" s="88" customFormat="1" ht="50.1" customHeight="1" x14ac:dyDescent="0.25">
      <c r="A600" s="92" t="s">
        <v>43</v>
      </c>
      <c r="B600" s="92" t="s">
        <v>52</v>
      </c>
      <c r="C600" s="92" t="s">
        <v>119</v>
      </c>
      <c r="D600" s="92" t="s">
        <v>1320</v>
      </c>
      <c r="E600" s="92" t="s">
        <v>1325</v>
      </c>
      <c r="F600" s="93">
        <v>1062</v>
      </c>
      <c r="G600" s="94" t="s">
        <v>1326</v>
      </c>
      <c r="H600" s="83" t="str">
        <f>IF(M600&lt;&gt;"",VLOOKUP(M600,LISTAS·PAPP!$U$3:$Z$8,2,FALSE),"")</f>
        <v>GARANTIZAR UNA VIDA DIGNA CON IGUALES OPORTUNIDADES PARA TODAS LAS PERSONAS</v>
      </c>
      <c r="I600" s="85" t="str">
        <f>IF(M600&lt;&gt;"",VLOOKUP(M600,LISTAS·PAPP!$U$3:$Z$8,3,FALSE),"")</f>
        <v>FIN DE LA POBREZA</v>
      </c>
      <c r="J600" s="83" t="str">
        <f>IF(M600&lt;&gt;"",VLOOKUP(M600,LISTAS·PAPP!$U$3:$Z$8,4,FALSE),"")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0" s="83" t="str">
        <f>IF(C600&lt;&gt;"",VLOOKUP(C600,LISTAS·PAPP!$H$3:$O$119,4,FALSE),"")</f>
        <v>280 2320 DIRECCION DISTRITAL--22D02-LORETO-ORELLANA-MIES</v>
      </c>
      <c r="L600" s="85" t="str">
        <f>IF(C600&lt;&gt;"",VLOOKUP(C600,LISTAS·PAPP!$H$3:$O$119,8,FALSE),"")</f>
        <v>03220100 ORELLANA</v>
      </c>
      <c r="M600" s="95" t="s">
        <v>1066</v>
      </c>
      <c r="N600" s="92" t="s">
        <v>1096</v>
      </c>
      <c r="O600" s="92" t="s">
        <v>1097</v>
      </c>
      <c r="P600" s="84" t="str">
        <f>IF(N600&lt;&gt;"",VLOOKUP(N600,LISTAS·PAPP!$U$9:$Y$125,5,FALSE),"")</f>
        <v>102800000.0000.383743</v>
      </c>
      <c r="Q600" s="83" t="str">
        <f>IF(O600&lt;&gt;"",VLOOKUP(O600,LISTAS·PAPP!$U$9:$W$125,3,FALSE),"")</f>
        <v>99999999 SIN ORIENTACION DE GASTO</v>
      </c>
      <c r="R600" s="92" t="s">
        <v>1119</v>
      </c>
      <c r="S600" s="173">
        <v>2003</v>
      </c>
      <c r="T600" s="173">
        <v>2206</v>
      </c>
      <c r="U600" s="92" t="s">
        <v>372</v>
      </c>
      <c r="V600" s="92" t="s">
        <v>386</v>
      </c>
      <c r="W600" s="94">
        <v>780104</v>
      </c>
      <c r="X600" s="83" t="str">
        <f>IF(ISERROR(VLOOKUP(W600,LISTAS·PAPP!$AJ$3:$AK$903,2,0))," ",VLOOKUP(W600,LISTAS·PAPP!$AJ$3:$AK$903,2,0))</f>
        <v>A Gobiernos Autónomos Descentralizados</v>
      </c>
      <c r="Y600" s="96">
        <v>545094.97</v>
      </c>
      <c r="Z600" s="97">
        <v>0</v>
      </c>
      <c r="AA600" s="97">
        <v>136273.74</v>
      </c>
      <c r="AB600" s="97"/>
      <c r="AC600" s="97">
        <v>0</v>
      </c>
      <c r="AD600" s="97">
        <v>136273.74</v>
      </c>
      <c r="AE600" s="97">
        <v>0</v>
      </c>
      <c r="AF600" s="97">
        <v>0</v>
      </c>
      <c r="AG600" s="97">
        <v>136273.74</v>
      </c>
      <c r="AH600" s="97">
        <v>0</v>
      </c>
      <c r="AI600" s="97">
        <v>0</v>
      </c>
      <c r="AJ600" s="97">
        <v>136273.75</v>
      </c>
      <c r="AK600" s="97">
        <v>0</v>
      </c>
      <c r="AL600" s="86">
        <f t="shared" si="28"/>
        <v>545094.97</v>
      </c>
      <c r="AM600" s="87" t="str">
        <f t="shared" si="29"/>
        <v>OK</v>
      </c>
      <c r="AN600" s="1" t="str">
        <f t="shared" si="30"/>
        <v xml:space="preserve">                     </v>
      </c>
    </row>
    <row r="601" spans="1:40" s="88" customFormat="1" ht="50.1" customHeight="1" x14ac:dyDescent="0.25">
      <c r="A601" s="92" t="s">
        <v>43</v>
      </c>
      <c r="B601" s="92" t="s">
        <v>61</v>
      </c>
      <c r="C601" s="92" t="s">
        <v>131</v>
      </c>
      <c r="D601" s="92" t="s">
        <v>1320</v>
      </c>
      <c r="E601" s="92" t="s">
        <v>1325</v>
      </c>
      <c r="F601" s="93">
        <v>3863</v>
      </c>
      <c r="G601" s="94" t="s">
        <v>1326</v>
      </c>
      <c r="H601" s="83" t="str">
        <f>IF(M601&lt;&gt;"",VLOOKUP(M601,LISTAS·PAPP!$U$3:$Z$8,2,FALSE),"")</f>
        <v>GARANTIZAR UNA VIDA DIGNA CON IGUALES OPORTUNIDADES PARA TODAS LAS PERSONAS</v>
      </c>
      <c r="I601" s="85" t="str">
        <f>IF(M601&lt;&gt;"",VLOOKUP(M601,LISTAS·PAPP!$U$3:$Z$8,3,FALSE),"")</f>
        <v>FIN DE LA POBREZA</v>
      </c>
      <c r="J601" s="83" t="str">
        <f>IF(M601&lt;&gt;"",VLOOKUP(M601,LISTAS·PAPP!$U$3:$Z$8,4,FALSE),"")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1" s="83" t="str">
        <f>IF(C601&lt;&gt;"",VLOOKUP(C601,LISTAS·PAPP!$H$3:$O$119,4,FALSE),"")</f>
        <v>280 5360 DIRECCION DISTRITAL-09D20-SALITRE-MIES</v>
      </c>
      <c r="L601" s="85" t="str">
        <f>IF(C601&lt;&gt;"",VLOOKUP(C601,LISTAS·PAPP!$H$3:$O$119,8,FALSE),"")</f>
        <v>01091900 URBINA JADO (SALITRE)</v>
      </c>
      <c r="M601" s="95" t="s">
        <v>1066</v>
      </c>
      <c r="N601" s="92" t="s">
        <v>1096</v>
      </c>
      <c r="O601" s="92" t="s">
        <v>1097</v>
      </c>
      <c r="P601" s="84" t="str">
        <f>IF(N601&lt;&gt;"",VLOOKUP(N601,LISTAS·PAPP!$U$9:$Y$125,5,FALSE),"")</f>
        <v>102800000.0000.383743</v>
      </c>
      <c r="Q601" s="83" t="str">
        <f>IF(O601&lt;&gt;"",VLOOKUP(O601,LISTAS·PAPP!$U$9:$W$125,3,FALSE),"")</f>
        <v>99999999 SIN ORIENTACION DE GASTO</v>
      </c>
      <c r="R601" s="92" t="s">
        <v>1119</v>
      </c>
      <c r="S601" s="173">
        <v>2003</v>
      </c>
      <c r="T601" s="173">
        <v>2206</v>
      </c>
      <c r="U601" s="92" t="s">
        <v>372</v>
      </c>
      <c r="V601" s="92" t="s">
        <v>386</v>
      </c>
      <c r="W601" s="94">
        <v>780104</v>
      </c>
      <c r="X601" s="83" t="str">
        <f>IF(ISERROR(VLOOKUP(W601,LISTAS·PAPP!$AJ$3:$AK$903,2,0))," ",VLOOKUP(W601,LISTAS·PAPP!$AJ$3:$AK$903,2,0))</f>
        <v>A Gobiernos Autónomos Descentralizados</v>
      </c>
      <c r="Y601" s="96">
        <v>275174.02999999997</v>
      </c>
      <c r="Z601" s="97">
        <v>0</v>
      </c>
      <c r="AA601" s="97">
        <v>68793.509999999995</v>
      </c>
      <c r="AB601" s="97"/>
      <c r="AC601" s="97">
        <v>0</v>
      </c>
      <c r="AD601" s="97">
        <v>68793.509999999995</v>
      </c>
      <c r="AE601" s="97">
        <v>0</v>
      </c>
      <c r="AF601" s="97">
        <v>0</v>
      </c>
      <c r="AG601" s="97">
        <v>68793.509999999995</v>
      </c>
      <c r="AH601" s="97">
        <v>0</v>
      </c>
      <c r="AI601" s="97">
        <v>0</v>
      </c>
      <c r="AJ601" s="97">
        <v>68793.5</v>
      </c>
      <c r="AK601" s="97">
        <v>0</v>
      </c>
      <c r="AL601" s="86">
        <f t="shared" si="28"/>
        <v>275174.02999999997</v>
      </c>
      <c r="AM601" s="87" t="str">
        <f t="shared" si="29"/>
        <v>OK</v>
      </c>
      <c r="AN601" s="1" t="str">
        <f t="shared" si="30"/>
        <v xml:space="preserve">                     </v>
      </c>
    </row>
    <row r="602" spans="1:40" s="88" customFormat="1" ht="50.1" customHeight="1" x14ac:dyDescent="0.25">
      <c r="A602" s="92" t="s">
        <v>43</v>
      </c>
      <c r="B602" s="92" t="s">
        <v>63</v>
      </c>
      <c r="C602" s="92" t="s">
        <v>140</v>
      </c>
      <c r="D602" s="92" t="s">
        <v>1320</v>
      </c>
      <c r="E602" s="92" t="s">
        <v>1325</v>
      </c>
      <c r="F602" s="93">
        <v>840</v>
      </c>
      <c r="G602" s="94" t="s">
        <v>1326</v>
      </c>
      <c r="H602" s="83" t="str">
        <f>IF(M602&lt;&gt;"",VLOOKUP(M602,LISTAS·PAPP!$U$3:$Z$8,2,FALSE),"")</f>
        <v>GARANTIZAR UNA VIDA DIGNA CON IGUALES OPORTUNIDADES PARA TODAS LAS PERSONAS</v>
      </c>
      <c r="I602" s="85" t="str">
        <f>IF(M602&lt;&gt;"",VLOOKUP(M602,LISTAS·PAPP!$U$3:$Z$8,3,FALSE),"")</f>
        <v>FIN DE LA POBREZA</v>
      </c>
      <c r="J602" s="83" t="str">
        <f>IF(M602&lt;&gt;"",VLOOKUP(M602,LISTAS·PAPP!$U$3:$Z$8,4,FALSE),"")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2" s="83" t="str">
        <f>IF(C602&lt;&gt;"",VLOOKUP(C602,LISTAS·PAPP!$H$3:$O$119,4,FALSE),"")</f>
        <v>280 7130 DIRECCION DISTRITAL-07D02-MACHALA-MIES</v>
      </c>
      <c r="L602" s="85" t="str">
        <f>IF(C602&lt;&gt;"",VLOOKUP(C602,LISTAS·PAPP!$H$3:$O$119,8,FALSE),"")</f>
        <v>01070100 MACHALA</v>
      </c>
      <c r="M602" s="95" t="s">
        <v>1066</v>
      </c>
      <c r="N602" s="92" t="s">
        <v>1096</v>
      </c>
      <c r="O602" s="92" t="s">
        <v>1097</v>
      </c>
      <c r="P602" s="84" t="str">
        <f>IF(N602&lt;&gt;"",VLOOKUP(N602,LISTAS·PAPP!$U$9:$Y$125,5,FALSE),"")</f>
        <v>102800000.0000.383743</v>
      </c>
      <c r="Q602" s="83" t="str">
        <f>IF(O602&lt;&gt;"",VLOOKUP(O602,LISTAS·PAPP!$U$9:$W$125,3,FALSE),"")</f>
        <v>99999999 SIN ORIENTACION DE GASTO</v>
      </c>
      <c r="R602" s="92" t="s">
        <v>1119</v>
      </c>
      <c r="S602" s="173">
        <v>2003</v>
      </c>
      <c r="T602" s="173">
        <v>2206</v>
      </c>
      <c r="U602" s="92" t="s">
        <v>372</v>
      </c>
      <c r="V602" s="92" t="s">
        <v>386</v>
      </c>
      <c r="W602" s="94">
        <v>780104</v>
      </c>
      <c r="X602" s="83" t="str">
        <f>IF(ISERROR(VLOOKUP(W602,LISTAS·PAPP!$AJ$3:$AK$903,2,0))," ",VLOOKUP(W602,LISTAS·PAPP!$AJ$3:$AK$903,2,0))</f>
        <v>A Gobiernos Autónomos Descentralizados</v>
      </c>
      <c r="Y602" s="96">
        <v>63918.799999999996</v>
      </c>
      <c r="Z602" s="97">
        <v>0</v>
      </c>
      <c r="AA602" s="97">
        <v>15979.7</v>
      </c>
      <c r="AB602" s="97"/>
      <c r="AC602" s="97">
        <v>0</v>
      </c>
      <c r="AD602" s="97">
        <v>15979.7</v>
      </c>
      <c r="AE602" s="97">
        <v>0</v>
      </c>
      <c r="AF602" s="97">
        <v>0</v>
      </c>
      <c r="AG602" s="97">
        <v>15979.7</v>
      </c>
      <c r="AH602" s="97">
        <v>0</v>
      </c>
      <c r="AI602" s="97">
        <v>0</v>
      </c>
      <c r="AJ602" s="97">
        <v>15979.7</v>
      </c>
      <c r="AK602" s="97">
        <v>0</v>
      </c>
      <c r="AL602" s="86">
        <f t="shared" si="28"/>
        <v>63918.8</v>
      </c>
      <c r="AM602" s="87" t="str">
        <f t="shared" si="29"/>
        <v>OK</v>
      </c>
      <c r="AN602" s="1" t="str">
        <f t="shared" si="30"/>
        <v xml:space="preserve">                     </v>
      </c>
    </row>
    <row r="603" spans="1:40" s="88" customFormat="1" ht="50.1" customHeight="1" x14ac:dyDescent="0.25">
      <c r="A603" s="92" t="s">
        <v>43</v>
      </c>
      <c r="B603" s="92" t="s">
        <v>63</v>
      </c>
      <c r="C603" s="92" t="s">
        <v>140</v>
      </c>
      <c r="D603" s="92" t="s">
        <v>1320</v>
      </c>
      <c r="E603" s="92" t="s">
        <v>1325</v>
      </c>
      <c r="F603" s="93">
        <v>840</v>
      </c>
      <c r="G603" s="94" t="s">
        <v>1326</v>
      </c>
      <c r="H603" s="83" t="str">
        <f>IF(M603&lt;&gt;"",VLOOKUP(M603,LISTAS·PAPP!$U$3:$Z$8,2,FALSE),"")</f>
        <v>GARANTIZAR UNA VIDA DIGNA CON IGUALES OPORTUNIDADES PARA TODAS LAS PERSONAS</v>
      </c>
      <c r="I603" s="85" t="str">
        <f>IF(M603&lt;&gt;"",VLOOKUP(M603,LISTAS·PAPP!$U$3:$Z$8,3,FALSE),"")</f>
        <v>FIN DE LA POBREZA</v>
      </c>
      <c r="J603" s="83" t="str">
        <f>IF(M603&lt;&gt;"",VLOOKUP(M603,LISTAS·PAPP!$U$3:$Z$8,4,FALSE),"")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3" s="83" t="str">
        <f>IF(C603&lt;&gt;"",VLOOKUP(C603,LISTAS·PAPP!$H$3:$O$119,4,FALSE),"")</f>
        <v>280 7130 DIRECCION DISTRITAL-07D02-MACHALA-MIES</v>
      </c>
      <c r="L603" s="85" t="str">
        <f>IF(C603&lt;&gt;"",VLOOKUP(C603,LISTAS·PAPP!$H$3:$O$119,8,FALSE),"")</f>
        <v>01070100 MACHALA</v>
      </c>
      <c r="M603" s="95" t="s">
        <v>1066</v>
      </c>
      <c r="N603" s="92" t="s">
        <v>1096</v>
      </c>
      <c r="O603" s="92" t="s">
        <v>1097</v>
      </c>
      <c r="P603" s="84" t="str">
        <f>IF(N603&lt;&gt;"",VLOOKUP(N603,LISTAS·PAPP!$U$9:$Y$125,5,FALSE),"")</f>
        <v>102800000.0000.383743</v>
      </c>
      <c r="Q603" s="83" t="str">
        <f>IF(O603&lt;&gt;"",VLOOKUP(O603,LISTAS·PAPP!$U$9:$W$125,3,FALSE),"")</f>
        <v>99999999 SIN ORIENTACION DE GASTO</v>
      </c>
      <c r="R603" s="92" t="s">
        <v>1119</v>
      </c>
      <c r="S603" s="173">
        <v>2003</v>
      </c>
      <c r="T603" s="173">
        <v>2206</v>
      </c>
      <c r="U603" s="92" t="s">
        <v>372</v>
      </c>
      <c r="V603" s="92" t="s">
        <v>386</v>
      </c>
      <c r="W603" s="94">
        <v>780204</v>
      </c>
      <c r="X603" s="83" t="str">
        <f>IF(ISERROR(VLOOKUP(W603,LISTAS·PAPP!$AJ$3:$AK$903,2,0))," ",VLOOKUP(W603,LISTAS·PAPP!$AJ$3:$AK$903,2,0))</f>
        <v>Transferencias o Donaciones al Sector Privado no Financiero</v>
      </c>
      <c r="Y603" s="96">
        <v>0</v>
      </c>
      <c r="Z603" s="97">
        <v>0</v>
      </c>
      <c r="AA603" s="97">
        <v>0</v>
      </c>
      <c r="AB603" s="97"/>
      <c r="AC603" s="97">
        <v>0</v>
      </c>
      <c r="AD603" s="97">
        <v>0</v>
      </c>
      <c r="AE603" s="97">
        <v>0</v>
      </c>
      <c r="AF603" s="97">
        <v>0</v>
      </c>
      <c r="AG603" s="97">
        <v>0</v>
      </c>
      <c r="AH603" s="97">
        <v>0</v>
      </c>
      <c r="AI603" s="97">
        <v>0</v>
      </c>
      <c r="AJ603" s="97">
        <v>0</v>
      </c>
      <c r="AK603" s="97">
        <v>0</v>
      </c>
      <c r="AL603" s="86">
        <f t="shared" si="28"/>
        <v>0</v>
      </c>
      <c r="AM603" s="87" t="str">
        <f t="shared" si="29"/>
        <v>OK</v>
      </c>
      <c r="AN603" s="1" t="str">
        <f t="shared" si="30"/>
        <v xml:space="preserve">                     </v>
      </c>
    </row>
    <row r="604" spans="1:40" s="88" customFormat="1" ht="50.1" customHeight="1" x14ac:dyDescent="0.25">
      <c r="A604" s="92" t="s">
        <v>43</v>
      </c>
      <c r="B604" s="92" t="s">
        <v>63</v>
      </c>
      <c r="C604" s="92" t="s">
        <v>141</v>
      </c>
      <c r="D604" s="92" t="s">
        <v>1320</v>
      </c>
      <c r="E604" s="92" t="s">
        <v>1325</v>
      </c>
      <c r="F604" s="93">
        <v>1160</v>
      </c>
      <c r="G604" s="94" t="s">
        <v>1326</v>
      </c>
      <c r="H604" s="83" t="str">
        <f>IF(M604&lt;&gt;"",VLOOKUP(M604,LISTAS·PAPP!$U$3:$Z$8,2,FALSE),"")</f>
        <v>GARANTIZAR UNA VIDA DIGNA CON IGUALES OPORTUNIDADES PARA TODAS LAS PERSONAS</v>
      </c>
      <c r="I604" s="85" t="str">
        <f>IF(M604&lt;&gt;"",VLOOKUP(M604,LISTAS·PAPP!$U$3:$Z$8,3,FALSE),"")</f>
        <v>FIN DE LA POBREZA</v>
      </c>
      <c r="J604" s="83" t="str">
        <f>IF(M604&lt;&gt;"",VLOOKUP(M604,LISTAS·PAPP!$U$3:$Z$8,4,FALSE),"")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4" s="83" t="str">
        <f>IF(C604&lt;&gt;"",VLOOKUP(C604,LISTAS·PAPP!$H$3:$O$119,4,FALSE),"")</f>
        <v>280 7210 DIRECCION DISTRITAL-07D04-BALSAS-MARCABELI-PINAS-MIES</v>
      </c>
      <c r="L604" s="85" t="str">
        <f>IF(C604&lt;&gt;"",VLOOKUP(C604,LISTAS·PAPP!$H$3:$O$119,8,FALSE),"")</f>
        <v>01071000 PINAS</v>
      </c>
      <c r="M604" s="95" t="s">
        <v>1066</v>
      </c>
      <c r="N604" s="92" t="s">
        <v>1096</v>
      </c>
      <c r="O604" s="92" t="s">
        <v>1097</v>
      </c>
      <c r="P604" s="84" t="str">
        <f>IF(N604&lt;&gt;"",VLOOKUP(N604,LISTAS·PAPP!$U$9:$Y$125,5,FALSE),"")</f>
        <v>102800000.0000.383743</v>
      </c>
      <c r="Q604" s="83" t="str">
        <f>IF(O604&lt;&gt;"",VLOOKUP(O604,LISTAS·PAPP!$U$9:$W$125,3,FALSE),"")</f>
        <v>99999999 SIN ORIENTACION DE GASTO</v>
      </c>
      <c r="R604" s="92" t="s">
        <v>1119</v>
      </c>
      <c r="S604" s="173">
        <v>2003</v>
      </c>
      <c r="T604" s="173">
        <v>2206</v>
      </c>
      <c r="U604" s="92" t="s">
        <v>372</v>
      </c>
      <c r="V604" s="92" t="s">
        <v>386</v>
      </c>
      <c r="W604" s="94">
        <v>780104</v>
      </c>
      <c r="X604" s="83" t="str">
        <f>IF(ISERROR(VLOOKUP(W604,LISTAS·PAPP!$AJ$3:$AK$903,2,0))," ",VLOOKUP(W604,LISTAS·PAPP!$AJ$3:$AK$903,2,0))</f>
        <v>A Gobiernos Autónomos Descentralizados</v>
      </c>
      <c r="Y604" s="96">
        <v>76276.429999999993</v>
      </c>
      <c r="Z604" s="97">
        <v>0</v>
      </c>
      <c r="AA604" s="97">
        <v>19069.11</v>
      </c>
      <c r="AB604" s="97"/>
      <c r="AC604" s="97">
        <v>0</v>
      </c>
      <c r="AD604" s="97">
        <v>19069.11</v>
      </c>
      <c r="AE604" s="97">
        <v>0</v>
      </c>
      <c r="AF604" s="97">
        <v>0</v>
      </c>
      <c r="AG604" s="97">
        <v>19069.11</v>
      </c>
      <c r="AH604" s="97">
        <v>0</v>
      </c>
      <c r="AI604" s="97">
        <v>0</v>
      </c>
      <c r="AJ604" s="97">
        <v>19069.099999999999</v>
      </c>
      <c r="AK604" s="97">
        <v>0</v>
      </c>
      <c r="AL604" s="86">
        <f t="shared" si="28"/>
        <v>76276.429999999993</v>
      </c>
      <c r="AM604" s="87" t="str">
        <f t="shared" si="29"/>
        <v>OK</v>
      </c>
      <c r="AN604" s="1" t="str">
        <f t="shared" si="30"/>
        <v xml:space="preserve">                     </v>
      </c>
    </row>
    <row r="605" spans="1:40" s="88" customFormat="1" ht="50.1" customHeight="1" x14ac:dyDescent="0.25">
      <c r="A605" s="92" t="s">
        <v>43</v>
      </c>
      <c r="B605" s="92" t="s">
        <v>63</v>
      </c>
      <c r="C605" s="92" t="s">
        <v>144</v>
      </c>
      <c r="D605" s="92" t="s">
        <v>1320</v>
      </c>
      <c r="E605" s="92" t="s">
        <v>1325</v>
      </c>
      <c r="F605" s="93">
        <v>871</v>
      </c>
      <c r="G605" s="94" t="s">
        <v>1326</v>
      </c>
      <c r="H605" s="83" t="str">
        <f>IF(M605&lt;&gt;"",VLOOKUP(M605,LISTAS·PAPP!$U$3:$Z$8,2,FALSE),"")</f>
        <v>GARANTIZAR UNA VIDA DIGNA CON IGUALES OPORTUNIDADES PARA TODAS LAS PERSONAS</v>
      </c>
      <c r="I605" s="85" t="str">
        <f>IF(M605&lt;&gt;"",VLOOKUP(M605,LISTAS·PAPP!$U$3:$Z$8,3,FALSE),"")</f>
        <v>FIN DE LA POBREZA</v>
      </c>
      <c r="J605" s="83" t="str">
        <f>IF(M605&lt;&gt;"",VLOOKUP(M605,LISTAS·PAPP!$U$3:$Z$8,4,FALSE),"")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5" s="83" t="str">
        <f>IF(C605&lt;&gt;"",VLOOKUP(C605,LISTAS·PAPP!$H$3:$O$119,4,FALSE),"")</f>
        <v>280 7510 DIRECCION DISTRITAL-19D01-YACUAMBI--ZAMORA-MIES</v>
      </c>
      <c r="L605" s="85" t="str">
        <f>IF(C605&lt;&gt;"",VLOOKUP(C605,LISTAS·PAPP!$H$3:$O$119,8,FALSE),"")</f>
        <v>03190100 ZAMORA</v>
      </c>
      <c r="M605" s="95" t="s">
        <v>1066</v>
      </c>
      <c r="N605" s="92" t="s">
        <v>1096</v>
      </c>
      <c r="O605" s="92" t="s">
        <v>1097</v>
      </c>
      <c r="P605" s="84" t="str">
        <f>IF(N605&lt;&gt;"",VLOOKUP(N605,LISTAS·PAPP!$U$9:$Y$125,5,FALSE),"")</f>
        <v>102800000.0000.383743</v>
      </c>
      <c r="Q605" s="83" t="str">
        <f>IF(O605&lt;&gt;"",VLOOKUP(O605,LISTAS·PAPP!$U$9:$W$125,3,FALSE),"")</f>
        <v>99999999 SIN ORIENTACION DE GASTO</v>
      </c>
      <c r="R605" s="92" t="s">
        <v>1119</v>
      </c>
      <c r="S605" s="173">
        <v>2003</v>
      </c>
      <c r="T605" s="173">
        <v>2206</v>
      </c>
      <c r="U605" s="92" t="s">
        <v>372</v>
      </c>
      <c r="V605" s="92" t="s">
        <v>386</v>
      </c>
      <c r="W605" s="94">
        <v>780104</v>
      </c>
      <c r="X605" s="83" t="str">
        <f>IF(ISERROR(VLOOKUP(W605,LISTAS·PAPP!$AJ$3:$AK$903,2,0))," ",VLOOKUP(W605,LISTAS·PAPP!$AJ$3:$AK$903,2,0))</f>
        <v>A Gobiernos Autónomos Descentralizados</v>
      </c>
      <c r="Y605" s="96">
        <v>623065.71</v>
      </c>
      <c r="Z605" s="97">
        <v>0</v>
      </c>
      <c r="AA605" s="97">
        <v>155766.43</v>
      </c>
      <c r="AB605" s="97"/>
      <c r="AC605" s="97">
        <v>0</v>
      </c>
      <c r="AD605" s="97">
        <v>155766.43</v>
      </c>
      <c r="AE605" s="97">
        <v>0</v>
      </c>
      <c r="AF605" s="97">
        <v>0</v>
      </c>
      <c r="AG605" s="97">
        <v>155766.43</v>
      </c>
      <c r="AH605" s="97">
        <v>0</v>
      </c>
      <c r="AI605" s="97">
        <v>0</v>
      </c>
      <c r="AJ605" s="97">
        <v>155766.42000000001</v>
      </c>
      <c r="AK605" s="97">
        <v>0</v>
      </c>
      <c r="AL605" s="86">
        <f t="shared" si="28"/>
        <v>623065.71</v>
      </c>
      <c r="AM605" s="87" t="str">
        <f t="shared" si="29"/>
        <v>OK</v>
      </c>
      <c r="AN605" s="1" t="str">
        <f t="shared" si="30"/>
        <v xml:space="preserve">                     </v>
      </c>
    </row>
    <row r="606" spans="1:40" s="88" customFormat="1" ht="50.1" customHeight="1" x14ac:dyDescent="0.25">
      <c r="A606" s="92" t="s">
        <v>43</v>
      </c>
      <c r="B606" s="92" t="s">
        <v>64</v>
      </c>
      <c r="C606" s="92" t="s">
        <v>145</v>
      </c>
      <c r="D606" s="92" t="s">
        <v>1320</v>
      </c>
      <c r="E606" s="92" t="s">
        <v>1325</v>
      </c>
      <c r="F606" s="93">
        <v>539</v>
      </c>
      <c r="G606" s="94" t="s">
        <v>1326</v>
      </c>
      <c r="H606" s="83" t="str">
        <f>IF(M606&lt;&gt;"",VLOOKUP(M606,LISTAS·PAPP!$U$3:$Z$8,2,FALSE),"")</f>
        <v>GARANTIZAR UNA VIDA DIGNA CON IGUALES OPORTUNIDADES PARA TODAS LAS PERSONAS</v>
      </c>
      <c r="I606" s="85" t="str">
        <f>IF(M606&lt;&gt;"",VLOOKUP(M606,LISTAS·PAPP!$U$3:$Z$8,3,FALSE),"")</f>
        <v>FIN DE LA POBREZA</v>
      </c>
      <c r="J606" s="83" t="str">
        <f>IF(M606&lt;&gt;"",VLOOKUP(M606,LISTAS·PAPP!$U$3:$Z$8,4,FALSE),"")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6" s="83" t="str">
        <f>IF(C606&lt;&gt;"",VLOOKUP(C606,LISTAS·PAPP!$H$3:$O$119,4,FALSE),"")</f>
        <v>280 8130 DIRECCION DISTRITAL-09D03-GARCIA MORENO a ROCA-MIES</v>
      </c>
      <c r="L606" s="85" t="str">
        <f>IF(C606&lt;&gt;"",VLOOKUP(C606,LISTAS·PAPP!$H$3:$O$119,8,FALSE),"")</f>
        <v>01090100 GUAYAQUIL</v>
      </c>
      <c r="M606" s="95" t="s">
        <v>1066</v>
      </c>
      <c r="N606" s="92" t="s">
        <v>1096</v>
      </c>
      <c r="O606" s="92" t="s">
        <v>1097</v>
      </c>
      <c r="P606" s="84" t="str">
        <f>IF(N606&lt;&gt;"",VLOOKUP(N606,LISTAS·PAPP!$U$9:$Y$125,5,FALSE),"")</f>
        <v>102800000.0000.383743</v>
      </c>
      <c r="Q606" s="83" t="str">
        <f>IF(O606&lt;&gt;"",VLOOKUP(O606,LISTAS·PAPP!$U$9:$W$125,3,FALSE),"")</f>
        <v>99999999 SIN ORIENTACION DE GASTO</v>
      </c>
      <c r="R606" s="92" t="s">
        <v>1119</v>
      </c>
      <c r="S606" s="173">
        <v>2003</v>
      </c>
      <c r="T606" s="173">
        <v>2206</v>
      </c>
      <c r="U606" s="92" t="s">
        <v>372</v>
      </c>
      <c r="V606" s="92" t="s">
        <v>386</v>
      </c>
      <c r="W606" s="94">
        <v>780104</v>
      </c>
      <c r="X606" s="83" t="str">
        <f>IF(ISERROR(VLOOKUP(W606,LISTAS·PAPP!$AJ$3:$AK$903,2,0))," ",VLOOKUP(W606,LISTAS·PAPP!$AJ$3:$AK$903,2,0))</f>
        <v>A Gobiernos Autónomos Descentralizados</v>
      </c>
      <c r="Y606" s="96">
        <v>103557.46999999997</v>
      </c>
      <c r="Z606" s="97">
        <v>0</v>
      </c>
      <c r="AA606" s="97">
        <v>25889.37</v>
      </c>
      <c r="AB606" s="97"/>
      <c r="AC606" s="97">
        <v>0</v>
      </c>
      <c r="AD606" s="97">
        <v>25889.37</v>
      </c>
      <c r="AE606" s="97">
        <v>0</v>
      </c>
      <c r="AF606" s="97">
        <v>0</v>
      </c>
      <c r="AG606" s="97">
        <v>25889.37</v>
      </c>
      <c r="AH606" s="97">
        <v>0</v>
      </c>
      <c r="AI606" s="97">
        <v>0</v>
      </c>
      <c r="AJ606" s="97">
        <v>25889.360000000001</v>
      </c>
      <c r="AK606" s="97">
        <v>0</v>
      </c>
      <c r="AL606" s="86">
        <f t="shared" si="28"/>
        <v>103557.47</v>
      </c>
      <c r="AM606" s="87" t="str">
        <f t="shared" si="29"/>
        <v>OK</v>
      </c>
      <c r="AN606" s="1" t="str">
        <f t="shared" si="30"/>
        <v xml:space="preserve">                     </v>
      </c>
    </row>
    <row r="607" spans="1:40" s="88" customFormat="1" ht="50.1" customHeight="1" x14ac:dyDescent="0.25">
      <c r="A607" s="92" t="s">
        <v>43</v>
      </c>
      <c r="B607" s="92" t="s">
        <v>65</v>
      </c>
      <c r="C607" s="92" t="s">
        <v>148</v>
      </c>
      <c r="D607" s="92" t="s">
        <v>1320</v>
      </c>
      <c r="E607" s="92" t="s">
        <v>1325</v>
      </c>
      <c r="F607" s="93">
        <v>2219</v>
      </c>
      <c r="G607" s="94" t="s">
        <v>1326</v>
      </c>
      <c r="H607" s="83" t="str">
        <f>IF(M607&lt;&gt;"",VLOOKUP(M607,LISTAS·PAPP!$U$3:$Z$8,2,FALSE),"")</f>
        <v>GARANTIZAR UNA VIDA DIGNA CON IGUALES OPORTUNIDADES PARA TODAS LAS PERSONAS</v>
      </c>
      <c r="I607" s="85" t="str">
        <f>IF(M607&lt;&gt;"",VLOOKUP(M607,LISTAS·PAPP!$U$3:$Z$8,3,FALSE),"")</f>
        <v>FIN DE LA POBREZA</v>
      </c>
      <c r="J607" s="83" t="str">
        <f>IF(M607&lt;&gt;"",VLOOKUP(M607,LISTAS·PAPP!$U$3:$Z$8,4,FALSE),"")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7" s="83" t="str">
        <f>IF(C607&lt;&gt;"",VLOOKUP(C607,LISTAS·PAPP!$H$3:$O$119,4,FALSE),"")</f>
        <v>280 9120 DIRECCION DISTRITAL-17D02-PARROQUIAS RURALES (CALDERON a GUAYLLABAMBA)-MIES</v>
      </c>
      <c r="L607" s="85" t="str">
        <f>IF(C607&lt;&gt;"",VLOOKUP(C607,LISTAS·PAPP!$H$3:$O$119,8,FALSE),"")</f>
        <v>02170100 QUITO</v>
      </c>
      <c r="M607" s="95" t="s">
        <v>1066</v>
      </c>
      <c r="N607" s="92" t="s">
        <v>1096</v>
      </c>
      <c r="O607" s="92" t="s">
        <v>1097</v>
      </c>
      <c r="P607" s="84" t="str">
        <f>IF(N607&lt;&gt;"",VLOOKUP(N607,LISTAS·PAPP!$U$9:$Y$125,5,FALSE),"")</f>
        <v>102800000.0000.383743</v>
      </c>
      <c r="Q607" s="83" t="str">
        <f>IF(O607&lt;&gt;"",VLOOKUP(O607,LISTAS·PAPP!$U$9:$W$125,3,FALSE),"")</f>
        <v>99999999 SIN ORIENTACION DE GASTO</v>
      </c>
      <c r="R607" s="92" t="s">
        <v>1119</v>
      </c>
      <c r="S607" s="173">
        <v>2003</v>
      </c>
      <c r="T607" s="173">
        <v>2206</v>
      </c>
      <c r="U607" s="92" t="s">
        <v>372</v>
      </c>
      <c r="V607" s="92" t="s">
        <v>386</v>
      </c>
      <c r="W607" s="94">
        <v>780104</v>
      </c>
      <c r="X607" s="83" t="str">
        <f>IF(ISERROR(VLOOKUP(W607,LISTAS·PAPP!$AJ$3:$AK$903,2,0))," ",VLOOKUP(W607,LISTAS·PAPP!$AJ$3:$AK$903,2,0))</f>
        <v>A Gobiernos Autónomos Descentralizados</v>
      </c>
      <c r="Y607" s="96">
        <v>269191.01</v>
      </c>
      <c r="Z607" s="97">
        <v>0</v>
      </c>
      <c r="AA607" s="97">
        <v>67297.75</v>
      </c>
      <c r="AB607" s="97"/>
      <c r="AC607" s="97">
        <v>0</v>
      </c>
      <c r="AD607" s="97">
        <v>67297.75</v>
      </c>
      <c r="AE607" s="97">
        <v>0</v>
      </c>
      <c r="AF607" s="97">
        <v>0</v>
      </c>
      <c r="AG607" s="97">
        <v>67297.75</v>
      </c>
      <c r="AH607" s="97">
        <v>0</v>
      </c>
      <c r="AI607" s="97">
        <v>0</v>
      </c>
      <c r="AJ607" s="97">
        <v>67297.759999999995</v>
      </c>
      <c r="AK607" s="97">
        <v>0</v>
      </c>
      <c r="AL607" s="86">
        <f t="shared" si="28"/>
        <v>269191.01</v>
      </c>
      <c r="AM607" s="87" t="str">
        <f t="shared" si="29"/>
        <v>OK</v>
      </c>
      <c r="AN607" s="1" t="str">
        <f t="shared" si="30"/>
        <v xml:space="preserve">                     </v>
      </c>
    </row>
    <row r="608" spans="1:40" s="88" customFormat="1" ht="50.1" customHeight="1" x14ac:dyDescent="0.25">
      <c r="A608" s="92" t="s">
        <v>43</v>
      </c>
      <c r="B608" s="92" t="s">
        <v>65</v>
      </c>
      <c r="C608" s="92" t="s">
        <v>150</v>
      </c>
      <c r="D608" s="92" t="s">
        <v>1320</v>
      </c>
      <c r="E608" s="92" t="s">
        <v>1325</v>
      </c>
      <c r="F608" s="93">
        <v>810</v>
      </c>
      <c r="G608" s="94" t="s">
        <v>1326</v>
      </c>
      <c r="H608" s="83" t="str">
        <f>IF(M608&lt;&gt;"",VLOOKUP(M608,LISTAS·PAPP!$U$3:$Z$8,2,FALSE),"")</f>
        <v>GARANTIZAR UNA VIDA DIGNA CON IGUALES OPORTUNIDADES PARA TODAS LAS PERSONAS</v>
      </c>
      <c r="I608" s="85" t="str">
        <f>IF(M608&lt;&gt;"",VLOOKUP(M608,LISTAS·PAPP!$U$3:$Z$8,3,FALSE),"")</f>
        <v>FIN DE LA POBREZA</v>
      </c>
      <c r="J608" s="83" t="str">
        <f>IF(M608&lt;&gt;"",VLOOKUP(M608,LISTAS·PAPP!$U$3:$Z$8,4,FALSE),"")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8" s="83" t="str">
        <f>IF(C608&lt;&gt;"",VLOOKUP(C608,LISTAS·PAPP!$H$3:$O$119,4,FALSE),"")</f>
        <v>280 9240 DIRECCION DISTRITAL-17D08-PARROQUIAS RURALES (CONOCOTO a LA MERCED)-MIES</v>
      </c>
      <c r="L608" s="85" t="str">
        <f>IF(C608&lt;&gt;"",VLOOKUP(C608,LISTAS·PAPP!$H$3:$O$119,8,FALSE),"")</f>
        <v>02170100 QUITO</v>
      </c>
      <c r="M608" s="95" t="s">
        <v>1066</v>
      </c>
      <c r="N608" s="92" t="s">
        <v>1096</v>
      </c>
      <c r="O608" s="92" t="s">
        <v>1097</v>
      </c>
      <c r="P608" s="84" t="str">
        <f>IF(N608&lt;&gt;"",VLOOKUP(N608,LISTAS·PAPP!$U$9:$Y$125,5,FALSE),"")</f>
        <v>102800000.0000.383743</v>
      </c>
      <c r="Q608" s="83" t="str">
        <f>IF(O608&lt;&gt;"",VLOOKUP(O608,LISTAS·PAPP!$U$9:$W$125,3,FALSE),"")</f>
        <v>99999999 SIN ORIENTACION DE GASTO</v>
      </c>
      <c r="R608" s="92" t="s">
        <v>1119</v>
      </c>
      <c r="S608" s="173">
        <v>2003</v>
      </c>
      <c r="T608" s="173">
        <v>2206</v>
      </c>
      <c r="U608" s="92" t="s">
        <v>372</v>
      </c>
      <c r="V608" s="92" t="s">
        <v>386</v>
      </c>
      <c r="W608" s="94">
        <v>780104</v>
      </c>
      <c r="X608" s="83" t="str">
        <f>IF(ISERROR(VLOOKUP(W608,LISTAS·PAPP!$AJ$3:$AK$903,2,0))," ",VLOOKUP(W608,LISTAS·PAPP!$AJ$3:$AK$903,2,0))</f>
        <v>A Gobiernos Autónomos Descentralizados</v>
      </c>
      <c r="Y608" s="96">
        <v>327690.62</v>
      </c>
      <c r="Z608" s="97">
        <v>0</v>
      </c>
      <c r="AA608" s="97">
        <v>81922.66</v>
      </c>
      <c r="AB608" s="97"/>
      <c r="AC608" s="97">
        <v>0</v>
      </c>
      <c r="AD608" s="97">
        <v>81922.66</v>
      </c>
      <c r="AE608" s="97">
        <v>0</v>
      </c>
      <c r="AF608" s="97">
        <v>0</v>
      </c>
      <c r="AG608" s="97">
        <v>81922.66</v>
      </c>
      <c r="AH608" s="97">
        <v>0</v>
      </c>
      <c r="AI608" s="97">
        <v>0</v>
      </c>
      <c r="AJ608" s="97">
        <v>81922.64</v>
      </c>
      <c r="AK608" s="97">
        <v>0</v>
      </c>
      <c r="AL608" s="86">
        <f t="shared" si="28"/>
        <v>327690.62</v>
      </c>
      <c r="AM608" s="87" t="str">
        <f t="shared" si="29"/>
        <v>OK</v>
      </c>
      <c r="AN608" s="1" t="str">
        <f t="shared" si="30"/>
        <v xml:space="preserve">                     </v>
      </c>
    </row>
    <row r="609" spans="1:40" s="88" customFormat="1" ht="50.1" customHeight="1" x14ac:dyDescent="0.25">
      <c r="A609" s="92" t="s">
        <v>43</v>
      </c>
      <c r="B609" s="92" t="s">
        <v>48</v>
      </c>
      <c r="C609" s="92" t="s">
        <v>112</v>
      </c>
      <c r="D609" s="92" t="s">
        <v>1320</v>
      </c>
      <c r="E609" s="92" t="s">
        <v>1325</v>
      </c>
      <c r="F609" s="93">
        <v>295</v>
      </c>
      <c r="G609" s="94" t="s">
        <v>1326</v>
      </c>
      <c r="H609" s="83" t="str">
        <f>IF(M609&lt;&gt;"",VLOOKUP(M609,LISTAS·PAPP!$U$3:$Z$8,2,FALSE),"")</f>
        <v>GARANTIZAR UNA VIDA DIGNA CON IGUALES OPORTUNIDADES PARA TODAS LAS PERSONAS</v>
      </c>
      <c r="I609" s="85" t="str">
        <f>IF(M609&lt;&gt;"",VLOOKUP(M609,LISTAS·PAPP!$U$3:$Z$8,3,FALSE),"")</f>
        <v>FIN DE LA POBREZA</v>
      </c>
      <c r="J609" s="83" t="str">
        <f>IF(M609&lt;&gt;"",VLOOKUP(M609,LISTAS·PAPP!$U$3:$Z$8,4,FALSE),"")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09" s="83" t="str">
        <f>IF(C609&lt;&gt;"",VLOOKUP(C609,LISTAS·PAPP!$H$3:$O$119,4,FALSE),"")</f>
        <v>280 1110 DIRECCION DISTRITAL O4D01-SAN PEDRO DE HUACA-TULCAN-MIES</v>
      </c>
      <c r="L609" s="85" t="str">
        <f>IF(C609&lt;&gt;"",VLOOKUP(C609,LISTAS·PAPP!$H$3:$O$119,8,FALSE),"")</f>
        <v>02040100 TULCAN</v>
      </c>
      <c r="M609" s="95" t="s">
        <v>1066</v>
      </c>
      <c r="N609" s="92" t="s">
        <v>1096</v>
      </c>
      <c r="O609" s="92" t="s">
        <v>1097</v>
      </c>
      <c r="P609" s="84" t="str">
        <f>IF(N609&lt;&gt;"",VLOOKUP(N609,LISTAS·PAPP!$U$9:$Y$125,5,FALSE),"")</f>
        <v>102800000.0000.383743</v>
      </c>
      <c r="Q609" s="83" t="str">
        <f>IF(O609&lt;&gt;"",VLOOKUP(O609,LISTAS·PAPP!$U$9:$W$125,3,FALSE),"")</f>
        <v>99999999 SIN ORIENTACION DE GASTO</v>
      </c>
      <c r="R609" s="92" t="s">
        <v>1119</v>
      </c>
      <c r="S609" s="173">
        <v>2001</v>
      </c>
      <c r="T609" s="173">
        <v>1</v>
      </c>
      <c r="U609" s="92" t="s">
        <v>372</v>
      </c>
      <c r="V609" s="92" t="s">
        <v>386</v>
      </c>
      <c r="W609" s="94">
        <v>780104</v>
      </c>
      <c r="X609" s="83" t="str">
        <f>IF(ISERROR(VLOOKUP(W609,LISTAS·PAPP!$AJ$3:$AK$903,2,0))," ",VLOOKUP(W609,LISTAS·PAPP!$AJ$3:$AK$903,2,0))</f>
        <v>A Gobiernos Autónomos Descentralizados</v>
      </c>
      <c r="Y609" s="96">
        <v>158051.70000000001</v>
      </c>
      <c r="Z609" s="97">
        <v>0</v>
      </c>
      <c r="AA609" s="97">
        <v>39512.93</v>
      </c>
      <c r="AB609" s="97"/>
      <c r="AC609" s="97">
        <v>0</v>
      </c>
      <c r="AD609" s="97">
        <v>39512.93</v>
      </c>
      <c r="AE609" s="97">
        <v>0</v>
      </c>
      <c r="AF609" s="97">
        <v>0</v>
      </c>
      <c r="AG609" s="97">
        <v>39512.93</v>
      </c>
      <c r="AH609" s="97">
        <v>0</v>
      </c>
      <c r="AI609" s="97">
        <v>0</v>
      </c>
      <c r="AJ609" s="97">
        <v>39512.910000000003</v>
      </c>
      <c r="AK609" s="97">
        <v>0</v>
      </c>
      <c r="AL609" s="86">
        <f t="shared" si="28"/>
        <v>158051.70000000001</v>
      </c>
      <c r="AM609" s="87" t="str">
        <f t="shared" si="29"/>
        <v>OK</v>
      </c>
      <c r="AN609" s="1" t="str">
        <f t="shared" si="30"/>
        <v xml:space="preserve">                     </v>
      </c>
    </row>
    <row r="610" spans="1:40" s="88" customFormat="1" ht="50.1" customHeight="1" x14ac:dyDescent="0.25">
      <c r="A610" s="92" t="s">
        <v>43</v>
      </c>
      <c r="B610" s="92" t="s">
        <v>48</v>
      </c>
      <c r="C610" s="92" t="s">
        <v>113</v>
      </c>
      <c r="D610" s="92" t="s">
        <v>1320</v>
      </c>
      <c r="E610" s="92" t="s">
        <v>1325</v>
      </c>
      <c r="F610" s="93">
        <v>641</v>
      </c>
      <c r="G610" s="94" t="s">
        <v>1326</v>
      </c>
      <c r="H610" s="83" t="str">
        <f>IF(M610&lt;&gt;"",VLOOKUP(M610,LISTAS·PAPP!$U$3:$Z$8,2,FALSE),"")</f>
        <v>GARANTIZAR UNA VIDA DIGNA CON IGUALES OPORTUNIDADES PARA TODAS LAS PERSONAS</v>
      </c>
      <c r="I610" s="85" t="str">
        <f>IF(M610&lt;&gt;"",VLOOKUP(M610,LISTAS·PAPP!$U$3:$Z$8,3,FALSE),"")</f>
        <v>FIN DE LA POBREZA</v>
      </c>
      <c r="J610" s="83" t="str">
        <f>IF(M610&lt;&gt;"",VLOOKUP(M610,LISTAS·PAPP!$U$3:$Z$8,4,FALSE),"")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0" s="83" t="str">
        <f>IF(C610&lt;&gt;"",VLOOKUP(C610,LISTAS·PAPP!$H$3:$O$119,4,FALSE),"")</f>
        <v>280 1210 DIRECCION DISTRITAL 08D01-ESMERALDAS-MIES</v>
      </c>
      <c r="L610" s="85" t="str">
        <f>IF(C610&lt;&gt;"",VLOOKUP(C610,LISTAS·PAPP!$H$3:$O$119,8,FALSE),"")</f>
        <v>01080100 ESMERALDAS</v>
      </c>
      <c r="M610" s="95" t="s">
        <v>1066</v>
      </c>
      <c r="N610" s="92" t="s">
        <v>1096</v>
      </c>
      <c r="O610" s="92" t="s">
        <v>1097</v>
      </c>
      <c r="P610" s="84" t="str">
        <f>IF(N610&lt;&gt;"",VLOOKUP(N610,LISTAS·PAPP!$U$9:$Y$125,5,FALSE),"")</f>
        <v>102800000.0000.383743</v>
      </c>
      <c r="Q610" s="83" t="str">
        <f>IF(O610&lt;&gt;"",VLOOKUP(O610,LISTAS·PAPP!$U$9:$W$125,3,FALSE),"")</f>
        <v>99999999 SIN ORIENTACION DE GASTO</v>
      </c>
      <c r="R610" s="92" t="s">
        <v>1119</v>
      </c>
      <c r="S610" s="173">
        <v>2001</v>
      </c>
      <c r="T610" s="173">
        <v>1</v>
      </c>
      <c r="U610" s="92" t="s">
        <v>372</v>
      </c>
      <c r="V610" s="92" t="s">
        <v>386</v>
      </c>
      <c r="W610" s="94">
        <v>780104</v>
      </c>
      <c r="X610" s="83" t="str">
        <f>IF(ISERROR(VLOOKUP(W610,LISTAS·PAPP!$AJ$3:$AK$903,2,0))," ",VLOOKUP(W610,LISTAS·PAPP!$AJ$3:$AK$903,2,0))</f>
        <v>A Gobiernos Autónomos Descentralizados</v>
      </c>
      <c r="Y610" s="96">
        <v>1199202.47</v>
      </c>
      <c r="Z610" s="97">
        <v>0</v>
      </c>
      <c r="AA610" s="97">
        <v>299800.62</v>
      </c>
      <c r="AB610" s="97"/>
      <c r="AC610" s="97">
        <v>0</v>
      </c>
      <c r="AD610" s="97">
        <v>299800.62</v>
      </c>
      <c r="AE610" s="97">
        <v>0</v>
      </c>
      <c r="AF610" s="97">
        <v>0</v>
      </c>
      <c r="AG610" s="97">
        <v>299800.62</v>
      </c>
      <c r="AH610" s="97">
        <v>0</v>
      </c>
      <c r="AI610" s="97">
        <v>0</v>
      </c>
      <c r="AJ610" s="97">
        <v>299800.61</v>
      </c>
      <c r="AK610" s="97">
        <v>0</v>
      </c>
      <c r="AL610" s="86">
        <f t="shared" si="28"/>
        <v>1199202.47</v>
      </c>
      <c r="AM610" s="87" t="str">
        <f t="shared" si="29"/>
        <v>OK</v>
      </c>
      <c r="AN610" s="1" t="str">
        <f t="shared" si="30"/>
        <v xml:space="preserve">                     </v>
      </c>
    </row>
    <row r="611" spans="1:40" s="88" customFormat="1" ht="50.1" customHeight="1" x14ac:dyDescent="0.25">
      <c r="A611" s="92" t="s">
        <v>43</v>
      </c>
      <c r="B611" s="92" t="s">
        <v>48</v>
      </c>
      <c r="C611" s="92" t="s">
        <v>115</v>
      </c>
      <c r="D611" s="92" t="s">
        <v>1320</v>
      </c>
      <c r="E611" s="92" t="s">
        <v>1325</v>
      </c>
      <c r="F611" s="93">
        <v>3497</v>
      </c>
      <c r="G611" s="94" t="s">
        <v>1326</v>
      </c>
      <c r="H611" s="83" t="str">
        <f>IF(M611&lt;&gt;"",VLOOKUP(M611,LISTAS·PAPP!$U$3:$Z$8,2,FALSE),"")</f>
        <v>GARANTIZAR UNA VIDA DIGNA CON IGUALES OPORTUNIDADES PARA TODAS LAS PERSONAS</v>
      </c>
      <c r="I611" s="85" t="str">
        <f>IF(M611&lt;&gt;"",VLOOKUP(M611,LISTAS·PAPP!$U$3:$Z$8,3,FALSE),"")</f>
        <v>FIN DE LA POBREZA</v>
      </c>
      <c r="J611" s="83" t="str">
        <f>IF(M611&lt;&gt;"",VLOOKUP(M611,LISTAS·PAPP!$U$3:$Z$8,4,FALSE),"")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1" s="83" t="str">
        <f>IF(C611&lt;&gt;"",VLOOKUP(C611,LISTAS·PAPP!$H$3:$O$119,4,FALSE),"")</f>
        <v>280 1410 DIRECCION DISTRITAL-10D01-IBARRA-PIMAMPIRO-SAN MIGUEL DE URCUQUI-MIES</v>
      </c>
      <c r="L611" s="85" t="str">
        <f>IF(C611&lt;&gt;"",VLOOKUP(C611,LISTAS·PAPP!$H$3:$O$119,8,FALSE),"")</f>
        <v>02100100 IBARRA</v>
      </c>
      <c r="M611" s="95" t="s">
        <v>1066</v>
      </c>
      <c r="N611" s="92" t="s">
        <v>1096</v>
      </c>
      <c r="O611" s="92" t="s">
        <v>1097</v>
      </c>
      <c r="P611" s="84" t="str">
        <f>IF(N611&lt;&gt;"",VLOOKUP(N611,LISTAS·PAPP!$U$9:$Y$125,5,FALSE),"")</f>
        <v>102800000.0000.383743</v>
      </c>
      <c r="Q611" s="83" t="str">
        <f>IF(O611&lt;&gt;"",VLOOKUP(O611,LISTAS·PAPP!$U$9:$W$125,3,FALSE),"")</f>
        <v>99999999 SIN ORIENTACION DE GASTO</v>
      </c>
      <c r="R611" s="92" t="s">
        <v>1119</v>
      </c>
      <c r="S611" s="173">
        <v>2003</v>
      </c>
      <c r="T611" s="173">
        <v>2206</v>
      </c>
      <c r="U611" s="92" t="s">
        <v>372</v>
      </c>
      <c r="V611" s="92" t="s">
        <v>386</v>
      </c>
      <c r="W611" s="94">
        <v>780104</v>
      </c>
      <c r="X611" s="83" t="str">
        <f>IF(ISERROR(VLOOKUP(W611,LISTAS·PAPP!$AJ$3:$AK$903,2,0))," ",VLOOKUP(W611,LISTAS·PAPP!$AJ$3:$AK$903,2,0))</f>
        <v>A Gobiernos Autónomos Descentralizados</v>
      </c>
      <c r="Y611" s="96">
        <v>799128.38</v>
      </c>
      <c r="Z611" s="97">
        <v>0</v>
      </c>
      <c r="AA611" s="97">
        <v>199782.1</v>
      </c>
      <c r="AB611" s="97"/>
      <c r="AC611" s="97">
        <v>0</v>
      </c>
      <c r="AD611" s="97">
        <v>199782.1</v>
      </c>
      <c r="AE611" s="97">
        <v>0</v>
      </c>
      <c r="AF611" s="97">
        <v>0</v>
      </c>
      <c r="AG611" s="97">
        <v>199782.1</v>
      </c>
      <c r="AH611" s="97">
        <v>0</v>
      </c>
      <c r="AI611" s="97">
        <v>0</v>
      </c>
      <c r="AJ611" s="97">
        <v>199782.08</v>
      </c>
      <c r="AK611" s="97">
        <v>0</v>
      </c>
      <c r="AL611" s="86">
        <f t="shared" si="28"/>
        <v>799128.38</v>
      </c>
      <c r="AM611" s="87" t="str">
        <f t="shared" si="29"/>
        <v>OK</v>
      </c>
      <c r="AN611" s="1" t="str">
        <f t="shared" si="30"/>
        <v xml:space="preserve">                     </v>
      </c>
    </row>
    <row r="612" spans="1:40" s="88" customFormat="1" ht="50.1" customHeight="1" x14ac:dyDescent="0.25">
      <c r="A612" s="92" t="s">
        <v>43</v>
      </c>
      <c r="B612" s="92" t="s">
        <v>48</v>
      </c>
      <c r="C612" s="92" t="s">
        <v>115</v>
      </c>
      <c r="D612" s="92" t="s">
        <v>1320</v>
      </c>
      <c r="E612" s="92" t="s">
        <v>1325</v>
      </c>
      <c r="F612" s="93">
        <v>3497</v>
      </c>
      <c r="G612" s="94" t="s">
        <v>1326</v>
      </c>
      <c r="H612" s="83" t="str">
        <f>IF(M612&lt;&gt;"",VLOOKUP(M612,LISTAS·PAPP!$U$3:$Z$8,2,FALSE),"")</f>
        <v>GARANTIZAR UNA VIDA DIGNA CON IGUALES OPORTUNIDADES PARA TODAS LAS PERSONAS</v>
      </c>
      <c r="I612" s="85" t="str">
        <f>IF(M612&lt;&gt;"",VLOOKUP(M612,LISTAS·PAPP!$U$3:$Z$8,3,FALSE),"")</f>
        <v>FIN DE LA POBREZA</v>
      </c>
      <c r="J612" s="83" t="str">
        <f>IF(M612&lt;&gt;"",VLOOKUP(M612,LISTAS·PAPP!$U$3:$Z$8,4,FALSE),"")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2" s="83" t="str">
        <f>IF(C612&lt;&gt;"",VLOOKUP(C612,LISTAS·PAPP!$H$3:$O$119,4,FALSE),"")</f>
        <v>280 1410 DIRECCION DISTRITAL-10D01-IBARRA-PIMAMPIRO-SAN MIGUEL DE URCUQUI-MIES</v>
      </c>
      <c r="L612" s="85" t="str">
        <f>IF(C612&lt;&gt;"",VLOOKUP(C612,LISTAS·PAPP!$H$3:$O$119,8,FALSE),"")</f>
        <v>02100100 IBARRA</v>
      </c>
      <c r="M612" s="95" t="s">
        <v>1066</v>
      </c>
      <c r="N612" s="92" t="s">
        <v>1096</v>
      </c>
      <c r="O612" s="92" t="s">
        <v>1097</v>
      </c>
      <c r="P612" s="84" t="str">
        <f>IF(N612&lt;&gt;"",VLOOKUP(N612,LISTAS·PAPP!$U$9:$Y$125,5,FALSE),"")</f>
        <v>102800000.0000.383743</v>
      </c>
      <c r="Q612" s="83" t="str">
        <f>IF(O612&lt;&gt;"",VLOOKUP(O612,LISTAS·PAPP!$U$9:$W$125,3,FALSE),"")</f>
        <v>99999999 SIN ORIENTACION DE GASTO</v>
      </c>
      <c r="R612" s="92" t="s">
        <v>1119</v>
      </c>
      <c r="S612" s="173">
        <v>2001</v>
      </c>
      <c r="T612" s="173">
        <v>1</v>
      </c>
      <c r="U612" s="92" t="s">
        <v>372</v>
      </c>
      <c r="V612" s="92" t="s">
        <v>386</v>
      </c>
      <c r="W612" s="94">
        <v>780104</v>
      </c>
      <c r="X612" s="83" t="str">
        <f>IF(ISERROR(VLOOKUP(W612,LISTAS·PAPP!$AJ$3:$AK$903,2,0))," ",VLOOKUP(W612,LISTAS·PAPP!$AJ$3:$AK$903,2,0))</f>
        <v>A Gobiernos Autónomos Descentralizados</v>
      </c>
      <c r="Y612" s="96">
        <v>1522747.61</v>
      </c>
      <c r="Z612" s="97">
        <v>0</v>
      </c>
      <c r="AA612" s="97">
        <v>380686.9</v>
      </c>
      <c r="AB612" s="97"/>
      <c r="AC612" s="97">
        <v>0</v>
      </c>
      <c r="AD612" s="97">
        <v>380686.9</v>
      </c>
      <c r="AE612" s="97">
        <v>0</v>
      </c>
      <c r="AF612" s="97">
        <v>0</v>
      </c>
      <c r="AG612" s="97">
        <v>380686.9</v>
      </c>
      <c r="AH612" s="97">
        <v>0</v>
      </c>
      <c r="AI612" s="97">
        <v>0</v>
      </c>
      <c r="AJ612" s="97">
        <v>380686.91</v>
      </c>
      <c r="AK612" s="97">
        <v>0</v>
      </c>
      <c r="AL612" s="86">
        <f t="shared" si="28"/>
        <v>1522747.61</v>
      </c>
      <c r="AM612" s="87" t="str">
        <f t="shared" si="29"/>
        <v>OK</v>
      </c>
      <c r="AN612" s="1" t="str">
        <f t="shared" si="30"/>
        <v xml:space="preserve">                     </v>
      </c>
    </row>
    <row r="613" spans="1:40" s="88" customFormat="1" ht="50.1" customHeight="1" x14ac:dyDescent="0.25">
      <c r="A613" s="92" t="s">
        <v>43</v>
      </c>
      <c r="B613" s="92" t="s">
        <v>52</v>
      </c>
      <c r="C613" s="92" t="s">
        <v>117</v>
      </c>
      <c r="D613" s="92" t="s">
        <v>1320</v>
      </c>
      <c r="E613" s="92" t="s">
        <v>1325</v>
      </c>
      <c r="F613" s="93">
        <v>1370</v>
      </c>
      <c r="G613" s="94" t="s">
        <v>1326</v>
      </c>
      <c r="H613" s="83" t="str">
        <f>IF(M613&lt;&gt;"",VLOOKUP(M613,LISTAS·PAPP!$U$3:$Z$8,2,FALSE),"")</f>
        <v>GARANTIZAR UNA VIDA DIGNA CON IGUALES OPORTUNIDADES PARA TODAS LAS PERSONAS</v>
      </c>
      <c r="I613" s="85" t="str">
        <f>IF(M613&lt;&gt;"",VLOOKUP(M613,LISTAS·PAPP!$U$3:$Z$8,3,FALSE),"")</f>
        <v>FIN DE LA POBREZA</v>
      </c>
      <c r="J613" s="83" t="str">
        <f>IF(M613&lt;&gt;"",VLOOKUP(M613,LISTAS·PAPP!$U$3:$Z$8,4,FALSE),"")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3" s="83" t="str">
        <f>IF(C613&lt;&gt;"",VLOOKUP(C613,LISTAS·PAPP!$H$3:$O$119,4,FALSE),"")</f>
        <v>280 2110 DIRECCION DISTRITAL-15D01-ARCHIDONA-CARLOS JULIO AROSEMENA TOLA-TENA-MIES</v>
      </c>
      <c r="L613" s="85" t="str">
        <f>IF(C613&lt;&gt;"",VLOOKUP(C613,LISTAS·PAPP!$H$3:$O$119,8,FALSE),"")</f>
        <v>03150100 TENA</v>
      </c>
      <c r="M613" s="95" t="s">
        <v>1066</v>
      </c>
      <c r="N613" s="92" t="s">
        <v>1096</v>
      </c>
      <c r="O613" s="92" t="s">
        <v>1097</v>
      </c>
      <c r="P613" s="84" t="str">
        <f>IF(N613&lt;&gt;"",VLOOKUP(N613,LISTAS·PAPP!$U$9:$Y$125,5,FALSE),"")</f>
        <v>102800000.0000.383743</v>
      </c>
      <c r="Q613" s="83" t="str">
        <f>IF(O613&lt;&gt;"",VLOOKUP(O613,LISTAS·PAPP!$U$9:$W$125,3,FALSE),"")</f>
        <v>99999999 SIN ORIENTACION DE GASTO</v>
      </c>
      <c r="R613" s="92" t="s">
        <v>1119</v>
      </c>
      <c r="S613" s="173">
        <v>2003</v>
      </c>
      <c r="T613" s="173">
        <v>2206</v>
      </c>
      <c r="U613" s="92" t="s">
        <v>372</v>
      </c>
      <c r="V613" s="92" t="s">
        <v>386</v>
      </c>
      <c r="W613" s="94">
        <v>780104</v>
      </c>
      <c r="X613" s="83" t="str">
        <f>IF(ISERROR(VLOOKUP(W613,LISTAS·PAPP!$AJ$3:$AK$903,2,0))," ",VLOOKUP(W613,LISTAS·PAPP!$AJ$3:$AK$903,2,0))</f>
        <v>A Gobiernos Autónomos Descentralizados</v>
      </c>
      <c r="Y613" s="96">
        <v>139708.14000000001</v>
      </c>
      <c r="Z613" s="97">
        <v>0</v>
      </c>
      <c r="AA613" s="97">
        <v>34927.040000000001</v>
      </c>
      <c r="AB613" s="97"/>
      <c r="AC613" s="97">
        <v>0</v>
      </c>
      <c r="AD613" s="97">
        <v>34927.040000000001</v>
      </c>
      <c r="AE613" s="97">
        <v>0</v>
      </c>
      <c r="AF613" s="97">
        <v>0</v>
      </c>
      <c r="AG613" s="97">
        <v>34927.040000000001</v>
      </c>
      <c r="AH613" s="97">
        <v>0</v>
      </c>
      <c r="AI613" s="97">
        <v>0</v>
      </c>
      <c r="AJ613" s="97">
        <v>34927.019999999997</v>
      </c>
      <c r="AK613" s="97">
        <v>0</v>
      </c>
      <c r="AL613" s="86">
        <f t="shared" si="28"/>
        <v>139708.13999999998</v>
      </c>
      <c r="AM613" s="87" t="str">
        <f t="shared" si="29"/>
        <v>OK</v>
      </c>
      <c r="AN613" s="1" t="str">
        <f t="shared" si="30"/>
        <v xml:space="preserve">                     </v>
      </c>
    </row>
    <row r="614" spans="1:40" s="88" customFormat="1" ht="50.1" customHeight="1" x14ac:dyDescent="0.25">
      <c r="A614" s="92" t="s">
        <v>43</v>
      </c>
      <c r="B614" s="92" t="s">
        <v>56</v>
      </c>
      <c r="C614" s="92" t="s">
        <v>117</v>
      </c>
      <c r="D614" s="92" t="s">
        <v>1320</v>
      </c>
      <c r="E614" s="92" t="s">
        <v>1325</v>
      </c>
      <c r="F614" s="93">
        <v>1370</v>
      </c>
      <c r="G614" s="94" t="s">
        <v>1326</v>
      </c>
      <c r="H614" s="83" t="str">
        <f>IF(M614&lt;&gt;"",VLOOKUP(M614,LISTAS·PAPP!$U$3:$Z$8,2,FALSE),"")</f>
        <v>GARANTIZAR UNA VIDA DIGNA CON IGUALES OPORTUNIDADES PARA TODAS LAS PERSONAS</v>
      </c>
      <c r="I614" s="85" t="str">
        <f>IF(M614&lt;&gt;"",VLOOKUP(M614,LISTAS·PAPP!$U$3:$Z$8,3,FALSE),"")</f>
        <v>FIN DE LA POBREZA</v>
      </c>
      <c r="J614" s="83" t="str">
        <f>IF(M614&lt;&gt;"",VLOOKUP(M614,LISTAS·PAPP!$U$3:$Z$8,4,FALSE),"")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4" s="83" t="str">
        <f>IF(C614&lt;&gt;"",VLOOKUP(C614,LISTAS·PAPP!$H$3:$O$119,4,FALSE),"")</f>
        <v>280 2110 DIRECCION DISTRITAL-15D01-ARCHIDONA-CARLOS JULIO AROSEMENA TOLA-TENA-MIES</v>
      </c>
      <c r="L614" s="85" t="str">
        <f>IF(C614&lt;&gt;"",VLOOKUP(C614,LISTAS·PAPP!$H$3:$O$119,8,FALSE),"")</f>
        <v>03150100 TENA</v>
      </c>
      <c r="M614" s="95" t="s">
        <v>1066</v>
      </c>
      <c r="N614" s="92" t="s">
        <v>1096</v>
      </c>
      <c r="O614" s="92" t="s">
        <v>1097</v>
      </c>
      <c r="P614" s="84" t="str">
        <f>IF(N614&lt;&gt;"",VLOOKUP(N614,LISTAS·PAPP!$U$9:$Y$125,5,FALSE),"")</f>
        <v>102800000.0000.383743</v>
      </c>
      <c r="Q614" s="83" t="str">
        <f>IF(O614&lt;&gt;"",VLOOKUP(O614,LISTAS·PAPP!$U$9:$W$125,3,FALSE),"")</f>
        <v>99999999 SIN ORIENTACION DE GASTO</v>
      </c>
      <c r="R614" s="92" t="s">
        <v>1331</v>
      </c>
      <c r="S614" s="173">
        <v>2001</v>
      </c>
      <c r="T614" s="173">
        <v>1</v>
      </c>
      <c r="U614" s="92" t="s">
        <v>372</v>
      </c>
      <c r="V614" s="92" t="s">
        <v>386</v>
      </c>
      <c r="W614" s="94">
        <v>780104</v>
      </c>
      <c r="X614" s="83" t="str">
        <f>IF(ISERROR(VLOOKUP(W614,LISTAS·PAPP!$AJ$3:$AK$903,2,0))," ",VLOOKUP(W614,LISTAS·PAPP!$AJ$3:$AK$903,2,0))</f>
        <v>A Gobiernos Autónomos Descentralizados</v>
      </c>
      <c r="Y614" s="96">
        <v>720104.02999999991</v>
      </c>
      <c r="Z614" s="97"/>
      <c r="AA614" s="97">
        <v>180026.01</v>
      </c>
      <c r="AB614" s="97"/>
      <c r="AC614" s="97">
        <v>0</v>
      </c>
      <c r="AD614" s="97">
        <v>180026.01</v>
      </c>
      <c r="AE614" s="97">
        <v>0</v>
      </c>
      <c r="AF614" s="97">
        <v>0</v>
      </c>
      <c r="AG614" s="97">
        <v>180026.01</v>
      </c>
      <c r="AH614" s="97">
        <v>0</v>
      </c>
      <c r="AI614" s="97">
        <v>0</v>
      </c>
      <c r="AJ614" s="97">
        <v>180026</v>
      </c>
      <c r="AK614" s="97">
        <v>0</v>
      </c>
      <c r="AL614" s="86">
        <f t="shared" si="28"/>
        <v>720104.03</v>
      </c>
      <c r="AM614" s="87" t="str">
        <f t="shared" si="29"/>
        <v>OK</v>
      </c>
      <c r="AN614" s="1" t="str">
        <f t="shared" si="30"/>
        <v xml:space="preserve">                     </v>
      </c>
    </row>
    <row r="615" spans="1:40" s="88" customFormat="1" ht="50.1" customHeight="1" x14ac:dyDescent="0.25">
      <c r="A615" s="92" t="s">
        <v>43</v>
      </c>
      <c r="B615" s="92" t="s">
        <v>52</v>
      </c>
      <c r="C615" s="92" t="s">
        <v>118</v>
      </c>
      <c r="D615" s="92" t="s">
        <v>1320</v>
      </c>
      <c r="E615" s="92" t="s">
        <v>1325</v>
      </c>
      <c r="F615" s="93">
        <v>1392</v>
      </c>
      <c r="G615" s="94" t="s">
        <v>1326</v>
      </c>
      <c r="H615" s="83" t="str">
        <f>IF(M615&lt;&gt;"",VLOOKUP(M615,LISTAS·PAPP!$U$3:$Z$8,2,FALSE),"")</f>
        <v>GARANTIZAR UNA VIDA DIGNA CON IGUALES OPORTUNIDADES PARA TODAS LAS PERSONAS</v>
      </c>
      <c r="I615" s="85" t="str">
        <f>IF(M615&lt;&gt;"",VLOOKUP(M615,LISTAS·PAPP!$U$3:$Z$8,3,FALSE),"")</f>
        <v>FIN DE LA POBREZA</v>
      </c>
      <c r="J615" s="83" t="str">
        <f>IF(M615&lt;&gt;"",VLOOKUP(M615,LISTAS·PAPP!$U$3:$Z$8,4,FALSE),"")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5" s="83" t="str">
        <f>IF(C615&lt;&gt;"",VLOOKUP(C615,LISTAS·PAPP!$H$3:$O$119,4,FALSE),"")</f>
        <v>280 2230 DIRECCION DISTRITAL-17D11-MEJIA-RUMINAHUI-MIES</v>
      </c>
      <c r="L615" s="85" t="str">
        <f>IF(C615&lt;&gt;"",VLOOKUP(C615,LISTAS·PAPP!$H$3:$O$119,8,FALSE),"")</f>
        <v>02170500 RUMINAHUI</v>
      </c>
      <c r="M615" s="95" t="s">
        <v>1066</v>
      </c>
      <c r="N615" s="92" t="s">
        <v>1096</v>
      </c>
      <c r="O615" s="92" t="s">
        <v>1097</v>
      </c>
      <c r="P615" s="84" t="str">
        <f>IF(N615&lt;&gt;"",VLOOKUP(N615,LISTAS·PAPP!$U$9:$Y$125,5,FALSE),"")</f>
        <v>102800000.0000.383743</v>
      </c>
      <c r="Q615" s="83" t="str">
        <f>IF(O615&lt;&gt;"",VLOOKUP(O615,LISTAS·PAPP!$U$9:$W$125,3,FALSE),"")</f>
        <v>99999999 SIN ORIENTACION DE GASTO</v>
      </c>
      <c r="R615" s="92" t="s">
        <v>1119</v>
      </c>
      <c r="S615" s="173">
        <v>2001</v>
      </c>
      <c r="T615" s="173">
        <v>1</v>
      </c>
      <c r="U615" s="92" t="s">
        <v>372</v>
      </c>
      <c r="V615" s="92" t="s">
        <v>386</v>
      </c>
      <c r="W615" s="94">
        <v>780104</v>
      </c>
      <c r="X615" s="83" t="str">
        <f>IF(ISERROR(VLOOKUP(W615,LISTAS·PAPP!$AJ$3:$AK$903,2,0))," ",VLOOKUP(W615,LISTAS·PAPP!$AJ$3:$AK$903,2,0))</f>
        <v>A Gobiernos Autónomos Descentralizados</v>
      </c>
      <c r="Y615" s="96">
        <v>1013850.48</v>
      </c>
      <c r="Z615" s="97">
        <v>0</v>
      </c>
      <c r="AA615" s="97">
        <v>253462.62</v>
      </c>
      <c r="AB615" s="97"/>
      <c r="AC615" s="97">
        <v>0</v>
      </c>
      <c r="AD615" s="97">
        <v>253462.62</v>
      </c>
      <c r="AE615" s="97">
        <v>0</v>
      </c>
      <c r="AF615" s="97">
        <v>0</v>
      </c>
      <c r="AG615" s="97">
        <v>253462.62</v>
      </c>
      <c r="AH615" s="97">
        <v>0</v>
      </c>
      <c r="AI615" s="97">
        <v>0</v>
      </c>
      <c r="AJ615" s="97">
        <v>253462.62</v>
      </c>
      <c r="AK615" s="97">
        <v>0</v>
      </c>
      <c r="AL615" s="86">
        <f t="shared" si="28"/>
        <v>1013850.48</v>
      </c>
      <c r="AM615" s="87" t="str">
        <f t="shared" si="29"/>
        <v>OK</v>
      </c>
      <c r="AN615" s="1" t="str">
        <f t="shared" si="30"/>
        <v xml:space="preserve">                     </v>
      </c>
    </row>
    <row r="616" spans="1:40" s="88" customFormat="1" ht="50.1" customHeight="1" x14ac:dyDescent="0.25">
      <c r="A616" s="92" t="s">
        <v>43</v>
      </c>
      <c r="B616" s="92" t="s">
        <v>56</v>
      </c>
      <c r="C616" s="92" t="s">
        <v>120</v>
      </c>
      <c r="D616" s="92" t="s">
        <v>1320</v>
      </c>
      <c r="E616" s="92" t="s">
        <v>1325</v>
      </c>
      <c r="F616" s="93">
        <v>2292</v>
      </c>
      <c r="G616" s="94" t="s">
        <v>1326</v>
      </c>
      <c r="H616" s="83" t="str">
        <f>IF(M616&lt;&gt;"",VLOOKUP(M616,LISTAS·PAPP!$U$3:$Z$8,2,FALSE),"")</f>
        <v>GARANTIZAR UNA VIDA DIGNA CON IGUALES OPORTUNIDADES PARA TODAS LAS PERSONAS</v>
      </c>
      <c r="I616" s="85" t="str">
        <f>IF(M616&lt;&gt;"",VLOOKUP(M616,LISTAS·PAPP!$U$3:$Z$8,3,FALSE),"")</f>
        <v>FIN DE LA POBREZA</v>
      </c>
      <c r="J616" s="83" t="str">
        <f>IF(M616&lt;&gt;"",VLOOKUP(M616,LISTAS·PAPP!$U$3:$Z$8,4,FALSE),"")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6" s="83" t="str">
        <f>IF(C616&lt;&gt;"",VLOOKUP(C616,LISTAS·PAPP!$H$3:$O$119,4,FALSE),"")</f>
        <v>280 3110 DIRECCION DISTRITAL-05D01-LATACUNGA-MIES</v>
      </c>
      <c r="L616" s="85" t="str">
        <f>IF(C616&lt;&gt;"",VLOOKUP(C616,LISTAS·PAPP!$H$3:$O$119,8,FALSE),"")</f>
        <v>02050100 LATACUNGA</v>
      </c>
      <c r="M616" s="95" t="s">
        <v>1066</v>
      </c>
      <c r="N616" s="92" t="s">
        <v>1096</v>
      </c>
      <c r="O616" s="92" t="s">
        <v>1097</v>
      </c>
      <c r="P616" s="84" t="str">
        <f>IF(N616&lt;&gt;"",VLOOKUP(N616,LISTAS·PAPP!$U$9:$Y$125,5,FALSE),"")</f>
        <v>102800000.0000.383743</v>
      </c>
      <c r="Q616" s="83" t="str">
        <f>IF(O616&lt;&gt;"",VLOOKUP(O616,LISTAS·PAPP!$U$9:$W$125,3,FALSE),"")</f>
        <v>99999999 SIN ORIENTACION DE GASTO</v>
      </c>
      <c r="R616" s="92" t="s">
        <v>1119</v>
      </c>
      <c r="S616" s="173">
        <v>2001</v>
      </c>
      <c r="T616" s="173">
        <v>1</v>
      </c>
      <c r="U616" s="92" t="s">
        <v>372</v>
      </c>
      <c r="V616" s="92" t="s">
        <v>386</v>
      </c>
      <c r="W616" s="94">
        <v>780104</v>
      </c>
      <c r="X616" s="83" t="str">
        <f>IF(ISERROR(VLOOKUP(W616,LISTAS·PAPP!$AJ$3:$AK$903,2,0))," ",VLOOKUP(W616,LISTAS·PAPP!$AJ$3:$AK$903,2,0))</f>
        <v>A Gobiernos Autónomos Descentralizados</v>
      </c>
      <c r="Y616" s="96">
        <v>942201.99</v>
      </c>
      <c r="Z616" s="97">
        <v>0</v>
      </c>
      <c r="AA616" s="97">
        <v>235550.5</v>
      </c>
      <c r="AB616" s="97"/>
      <c r="AC616" s="97">
        <v>0</v>
      </c>
      <c r="AD616" s="97">
        <v>235550.5</v>
      </c>
      <c r="AE616" s="97">
        <v>0</v>
      </c>
      <c r="AF616" s="97">
        <v>0</v>
      </c>
      <c r="AG616" s="97">
        <v>235550.5</v>
      </c>
      <c r="AH616" s="97">
        <v>0</v>
      </c>
      <c r="AI616" s="97">
        <v>0</v>
      </c>
      <c r="AJ616" s="97">
        <v>235550.49</v>
      </c>
      <c r="AK616" s="97">
        <v>0</v>
      </c>
      <c r="AL616" s="86">
        <f t="shared" si="28"/>
        <v>942201.99</v>
      </c>
      <c r="AM616" s="87" t="str">
        <f t="shared" si="29"/>
        <v>OK</v>
      </c>
      <c r="AN616" s="1" t="str">
        <f t="shared" si="30"/>
        <v xml:space="preserve">                     </v>
      </c>
    </row>
    <row r="617" spans="1:40" s="88" customFormat="1" ht="50.1" customHeight="1" x14ac:dyDescent="0.25">
      <c r="A617" s="92" t="s">
        <v>43</v>
      </c>
      <c r="B617" s="92" t="s">
        <v>56</v>
      </c>
      <c r="C617" s="92" t="s">
        <v>121</v>
      </c>
      <c r="D617" s="92" t="s">
        <v>1320</v>
      </c>
      <c r="E617" s="92" t="s">
        <v>1325</v>
      </c>
      <c r="F617" s="93">
        <v>5308</v>
      </c>
      <c r="G617" s="94" t="s">
        <v>1326</v>
      </c>
      <c r="H617" s="83" t="str">
        <f>IF(M617&lt;&gt;"",VLOOKUP(M617,LISTAS·PAPP!$U$3:$Z$8,2,FALSE),"")</f>
        <v>GARANTIZAR UNA VIDA DIGNA CON IGUALES OPORTUNIDADES PARA TODAS LAS PERSONAS</v>
      </c>
      <c r="I617" s="85" t="str">
        <f>IF(M617&lt;&gt;"",VLOOKUP(M617,LISTAS·PAPP!$U$3:$Z$8,3,FALSE),"")</f>
        <v>FIN DE LA POBREZA</v>
      </c>
      <c r="J617" s="83" t="str">
        <f>IF(M617&lt;&gt;"",VLOOKUP(M617,LISTAS·PAPP!$U$3:$Z$8,4,FALSE),"")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7" s="83" t="str">
        <f>IF(C617&lt;&gt;"",VLOOKUP(C617,LISTAS·PAPP!$H$3:$O$119,4,FALSE),"")</f>
        <v>280 3310 DIRECCION DISTRITAL-06D01-CHAMBO-RIOBAMBA-MIES</v>
      </c>
      <c r="L617" s="85" t="str">
        <f>IF(C617&lt;&gt;"",VLOOKUP(C617,LISTAS·PAPP!$H$3:$O$119,8,FALSE),"")</f>
        <v>02060100 RIOBAMBA</v>
      </c>
      <c r="M617" s="95" t="s">
        <v>1066</v>
      </c>
      <c r="N617" s="92" t="s">
        <v>1096</v>
      </c>
      <c r="O617" s="92" t="s">
        <v>1097</v>
      </c>
      <c r="P617" s="84" t="str">
        <f>IF(N617&lt;&gt;"",VLOOKUP(N617,LISTAS·PAPP!$U$9:$Y$125,5,FALSE),"")</f>
        <v>102800000.0000.383743</v>
      </c>
      <c r="Q617" s="83" t="str">
        <f>IF(O617&lt;&gt;"",VLOOKUP(O617,LISTAS·PAPP!$U$9:$W$125,3,FALSE),"")</f>
        <v>99999999 SIN ORIENTACION DE GASTO</v>
      </c>
      <c r="R617" s="92" t="s">
        <v>1119</v>
      </c>
      <c r="S617" s="173">
        <v>2001</v>
      </c>
      <c r="T617" s="173">
        <v>1</v>
      </c>
      <c r="U617" s="92" t="s">
        <v>372</v>
      </c>
      <c r="V617" s="92" t="s">
        <v>386</v>
      </c>
      <c r="W617" s="94">
        <v>780104</v>
      </c>
      <c r="X617" s="83" t="str">
        <f>IF(ISERROR(VLOOKUP(W617,LISTAS·PAPP!$AJ$3:$AK$903,2,0))," ",VLOOKUP(W617,LISTAS·PAPP!$AJ$3:$AK$903,2,0))</f>
        <v>A Gobiernos Autónomos Descentralizados</v>
      </c>
      <c r="Y617" s="96">
        <v>1736712.85</v>
      </c>
      <c r="Z617" s="97">
        <v>0</v>
      </c>
      <c r="AA617" s="97">
        <v>434178.21</v>
      </c>
      <c r="AB617" s="97"/>
      <c r="AC617" s="97">
        <v>0</v>
      </c>
      <c r="AD617" s="97">
        <v>434178.21</v>
      </c>
      <c r="AE617" s="97">
        <v>0</v>
      </c>
      <c r="AF617" s="97">
        <v>0</v>
      </c>
      <c r="AG617" s="97">
        <v>434178.21</v>
      </c>
      <c r="AH617" s="97">
        <v>0</v>
      </c>
      <c r="AI617" s="97">
        <v>0</v>
      </c>
      <c r="AJ617" s="97">
        <v>434178.22</v>
      </c>
      <c r="AK617" s="97">
        <v>0</v>
      </c>
      <c r="AL617" s="86">
        <f t="shared" si="28"/>
        <v>1736712.85</v>
      </c>
      <c r="AM617" s="87" t="str">
        <f t="shared" si="29"/>
        <v>OK</v>
      </c>
      <c r="AN617" s="1" t="str">
        <f t="shared" si="30"/>
        <v xml:space="preserve">                     </v>
      </c>
    </row>
    <row r="618" spans="1:40" s="88" customFormat="1" ht="50.1" customHeight="1" x14ac:dyDescent="0.25">
      <c r="A618" s="92" t="s">
        <v>43</v>
      </c>
      <c r="B618" s="92" t="s">
        <v>56</v>
      </c>
      <c r="C618" s="92" t="s">
        <v>1156</v>
      </c>
      <c r="D618" s="92" t="s">
        <v>1320</v>
      </c>
      <c r="E618" s="92" t="s">
        <v>1325</v>
      </c>
      <c r="F618" s="93">
        <v>690</v>
      </c>
      <c r="G618" s="94" t="s">
        <v>1326</v>
      </c>
      <c r="H618" s="83" t="str">
        <f>IF(M618&lt;&gt;"",VLOOKUP(M618,LISTAS·PAPP!$U$3:$Z$8,2,FALSE),"")</f>
        <v>GARANTIZAR UNA VIDA DIGNA CON IGUALES OPORTUNIDADES PARA TODAS LAS PERSONAS</v>
      </c>
      <c r="I618" s="85" t="str">
        <f>IF(M618&lt;&gt;"",VLOOKUP(M618,LISTAS·PAPP!$U$3:$Z$8,3,FALSE),"")</f>
        <v>FIN DE LA POBREZA</v>
      </c>
      <c r="J618" s="83" t="str">
        <f>IF(M618&lt;&gt;"",VLOOKUP(M618,LISTAS·PAPP!$U$3:$Z$8,4,FALSE),"")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8" s="83" t="str">
        <f>IF(C618&lt;&gt;"",VLOOKUP(C618,LISTAS·PAPP!$H$3:$O$119,4,FALSE),"")</f>
        <v>280 3410 DIRECCION DISTRITAL-16D01-PASTAZA-MERA-SANTA CLARA-MIES</v>
      </c>
      <c r="L618" s="85" t="str">
        <f>IF(C618&lt;&gt;"",VLOOKUP(C618,LISTAS·PAPP!$H$3:$O$119,8,FALSE),"")</f>
        <v>03160100 PASTAZA</v>
      </c>
      <c r="M618" s="95" t="s">
        <v>1066</v>
      </c>
      <c r="N618" s="92" t="s">
        <v>1096</v>
      </c>
      <c r="O618" s="92" t="s">
        <v>1097</v>
      </c>
      <c r="P618" s="84" t="str">
        <f>IF(N618&lt;&gt;"",VLOOKUP(N618,LISTAS·PAPP!$U$9:$Y$125,5,FALSE),"")</f>
        <v>102800000.0000.383743</v>
      </c>
      <c r="Q618" s="83" t="str">
        <f>IF(O618&lt;&gt;"",VLOOKUP(O618,LISTAS·PAPP!$U$9:$W$125,3,FALSE),"")</f>
        <v>99999999 SIN ORIENTACION DE GASTO</v>
      </c>
      <c r="R618" s="92" t="s">
        <v>1119</v>
      </c>
      <c r="S618" s="173">
        <v>2001</v>
      </c>
      <c r="T618" s="173">
        <v>1</v>
      </c>
      <c r="U618" s="92" t="s">
        <v>372</v>
      </c>
      <c r="V618" s="92" t="s">
        <v>386</v>
      </c>
      <c r="W618" s="94">
        <v>780104</v>
      </c>
      <c r="X618" s="83" t="str">
        <f>IF(ISERROR(VLOOKUP(W618,LISTAS·PAPP!$AJ$3:$AK$903,2,0))," ",VLOOKUP(W618,LISTAS·PAPP!$AJ$3:$AK$903,2,0))</f>
        <v>A Gobiernos Autónomos Descentralizados</v>
      </c>
      <c r="Y618" s="96">
        <v>241560.61</v>
      </c>
      <c r="Z618" s="97">
        <v>0</v>
      </c>
      <c r="AA618" s="97">
        <v>60390.15</v>
      </c>
      <c r="AB618" s="97"/>
      <c r="AC618" s="97">
        <v>0</v>
      </c>
      <c r="AD618" s="97">
        <v>60390.15</v>
      </c>
      <c r="AE618" s="97">
        <v>0</v>
      </c>
      <c r="AF618" s="97">
        <v>0</v>
      </c>
      <c r="AG618" s="97">
        <v>60390.15</v>
      </c>
      <c r="AH618" s="97">
        <v>0</v>
      </c>
      <c r="AI618" s="97">
        <v>0</v>
      </c>
      <c r="AJ618" s="97">
        <v>60390.16</v>
      </c>
      <c r="AK618" s="97">
        <v>0</v>
      </c>
      <c r="AL618" s="86">
        <f t="shared" si="28"/>
        <v>241560.61000000002</v>
      </c>
      <c r="AM618" s="87" t="str">
        <f t="shared" si="29"/>
        <v>OK</v>
      </c>
      <c r="AN618" s="1" t="str">
        <f t="shared" si="30"/>
        <v xml:space="preserve">                     </v>
      </c>
    </row>
    <row r="619" spans="1:40" s="88" customFormat="1" ht="50.1" customHeight="1" x14ac:dyDescent="0.25">
      <c r="A619" s="92" t="s">
        <v>43</v>
      </c>
      <c r="B619" s="92" t="s">
        <v>56</v>
      </c>
      <c r="C619" s="92" t="s">
        <v>122</v>
      </c>
      <c r="D619" s="92" t="s">
        <v>1320</v>
      </c>
      <c r="E619" s="92" t="s">
        <v>1325</v>
      </c>
      <c r="F619" s="93">
        <v>3629</v>
      </c>
      <c r="G619" s="94" t="s">
        <v>1326</v>
      </c>
      <c r="H619" s="83" t="str">
        <f>IF(M619&lt;&gt;"",VLOOKUP(M619,LISTAS·PAPP!$U$3:$Z$8,2,FALSE),"")</f>
        <v>GARANTIZAR UNA VIDA DIGNA CON IGUALES OPORTUNIDADES PARA TODAS LAS PERSONAS</v>
      </c>
      <c r="I619" s="85" t="str">
        <f>IF(M619&lt;&gt;"",VLOOKUP(M619,LISTAS·PAPP!$U$3:$Z$8,3,FALSE),"")</f>
        <v>FIN DE LA POBREZA</v>
      </c>
      <c r="J619" s="83" t="str">
        <f>IF(M619&lt;&gt;"",VLOOKUP(M619,LISTAS·PAPP!$U$3:$Z$8,4,FALSE),"")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19" s="83" t="str">
        <f>IF(C619&lt;&gt;"",VLOOKUP(C619,LISTAS·PAPP!$H$3:$O$119,4,FALSE),"")</f>
        <v>280 3510 DIRECCION DISTRITAL-18D01-PARROQUIAS URBANAS (LAPENINSULA a SAN FRANCISCO) Y PARROQUIAS RURALES (AUGUSTO N. MARTINEZ a ATAHUALPA)-MIES</v>
      </c>
      <c r="L619" s="85" t="str">
        <f>IF(C619&lt;&gt;"",VLOOKUP(C619,LISTAS·PAPP!$H$3:$O$119,8,FALSE),"")</f>
        <v>02180100 AMBATO</v>
      </c>
      <c r="M619" s="95" t="s">
        <v>1066</v>
      </c>
      <c r="N619" s="92" t="s">
        <v>1096</v>
      </c>
      <c r="O619" s="92" t="s">
        <v>1097</v>
      </c>
      <c r="P619" s="84" t="str">
        <f>IF(N619&lt;&gt;"",VLOOKUP(N619,LISTAS·PAPP!$U$9:$Y$125,5,FALSE),"")</f>
        <v>102800000.0000.383743</v>
      </c>
      <c r="Q619" s="83" t="str">
        <f>IF(O619&lt;&gt;"",VLOOKUP(O619,LISTAS·PAPP!$U$9:$W$125,3,FALSE),"")</f>
        <v>99999999 SIN ORIENTACION DE GASTO</v>
      </c>
      <c r="R619" s="92" t="s">
        <v>1119</v>
      </c>
      <c r="S619" s="173">
        <v>2001</v>
      </c>
      <c r="T619" s="173">
        <v>1</v>
      </c>
      <c r="U619" s="92" t="s">
        <v>372</v>
      </c>
      <c r="V619" s="92" t="s">
        <v>386</v>
      </c>
      <c r="W619" s="94">
        <v>780104</v>
      </c>
      <c r="X619" s="83" t="str">
        <f>IF(ISERROR(VLOOKUP(W619,LISTAS·PAPP!$AJ$3:$AK$903,2,0))," ",VLOOKUP(W619,LISTAS·PAPP!$AJ$3:$AK$903,2,0))</f>
        <v>A Gobiernos Autónomos Descentralizados</v>
      </c>
      <c r="Y619" s="96">
        <v>187381.76000000001</v>
      </c>
      <c r="Z619" s="97">
        <v>0</v>
      </c>
      <c r="AA619" s="97">
        <v>46845.440000000002</v>
      </c>
      <c r="AB619" s="97"/>
      <c r="AC619" s="97">
        <v>0</v>
      </c>
      <c r="AD619" s="97">
        <v>46845.440000000002</v>
      </c>
      <c r="AE619" s="97">
        <v>0</v>
      </c>
      <c r="AF619" s="97">
        <v>0</v>
      </c>
      <c r="AG619" s="97">
        <v>46845.440000000002</v>
      </c>
      <c r="AH619" s="97">
        <v>0</v>
      </c>
      <c r="AI619" s="97">
        <v>0</v>
      </c>
      <c r="AJ619" s="97">
        <v>46845.440000000002</v>
      </c>
      <c r="AK619" s="97">
        <v>0</v>
      </c>
      <c r="AL619" s="86">
        <f t="shared" si="28"/>
        <v>187381.76000000001</v>
      </c>
      <c r="AM619" s="87" t="str">
        <f t="shared" si="29"/>
        <v>OK</v>
      </c>
      <c r="AN619" s="1" t="str">
        <f t="shared" si="30"/>
        <v xml:space="preserve">                     </v>
      </c>
    </row>
    <row r="620" spans="1:40" s="88" customFormat="1" ht="50.1" customHeight="1" x14ac:dyDescent="0.25">
      <c r="A620" s="92" t="s">
        <v>43</v>
      </c>
      <c r="B620" s="92" t="s">
        <v>59</v>
      </c>
      <c r="C620" s="92" t="s">
        <v>123</v>
      </c>
      <c r="D620" s="92" t="s">
        <v>1320</v>
      </c>
      <c r="E620" s="92" t="s">
        <v>1325</v>
      </c>
      <c r="F620" s="93">
        <v>2177</v>
      </c>
      <c r="G620" s="94" t="s">
        <v>1326</v>
      </c>
      <c r="H620" s="83" t="str">
        <f>IF(M620&lt;&gt;"",VLOOKUP(M620,LISTAS·PAPP!$U$3:$Z$8,2,FALSE),"")</f>
        <v>GARANTIZAR UNA VIDA DIGNA CON IGUALES OPORTUNIDADES PARA TODAS LAS PERSONAS</v>
      </c>
      <c r="I620" s="85" t="str">
        <f>IF(M620&lt;&gt;"",VLOOKUP(M620,LISTAS·PAPP!$U$3:$Z$8,3,FALSE),"")</f>
        <v>FIN DE LA POBREZA</v>
      </c>
      <c r="J620" s="83" t="str">
        <f>IF(M620&lt;&gt;"",VLOOKUP(M620,LISTAS·PAPP!$U$3:$Z$8,4,FALSE),"")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0" s="83" t="str">
        <f>IF(C620&lt;&gt;"",VLOOKUP(C620,LISTAS·PAPP!$H$3:$O$119,4,FALSE),"")</f>
        <v>280 4110 DIRECCION DISTRITAL-13D01-PORTOVIEJO-MIES</v>
      </c>
      <c r="L620" s="85" t="str">
        <f>IF(C620&lt;&gt;"",VLOOKUP(C620,LISTAS·PAPP!$H$3:$O$119,8,FALSE),"")</f>
        <v>01130100 PORTOVIEJO</v>
      </c>
      <c r="M620" s="95" t="s">
        <v>1066</v>
      </c>
      <c r="N620" s="92" t="s">
        <v>1096</v>
      </c>
      <c r="O620" s="92" t="s">
        <v>1097</v>
      </c>
      <c r="P620" s="84" t="str">
        <f>IF(N620&lt;&gt;"",VLOOKUP(N620,LISTAS·PAPP!$U$9:$Y$125,5,FALSE),"")</f>
        <v>102800000.0000.383743</v>
      </c>
      <c r="Q620" s="83" t="str">
        <f>IF(O620&lt;&gt;"",VLOOKUP(O620,LISTAS·PAPP!$U$9:$W$125,3,FALSE),"")</f>
        <v>99999999 SIN ORIENTACION DE GASTO</v>
      </c>
      <c r="R620" s="92" t="s">
        <v>1119</v>
      </c>
      <c r="S620" s="173">
        <v>2001</v>
      </c>
      <c r="T620" s="173">
        <v>1</v>
      </c>
      <c r="U620" s="92" t="s">
        <v>372</v>
      </c>
      <c r="V620" s="92" t="s">
        <v>386</v>
      </c>
      <c r="W620" s="94">
        <v>780104</v>
      </c>
      <c r="X620" s="83" t="str">
        <f>IF(ISERROR(VLOOKUP(W620,LISTAS·PAPP!$AJ$3:$AK$903,2,0))," ",VLOOKUP(W620,LISTAS·PAPP!$AJ$3:$AK$903,2,0))</f>
        <v>A Gobiernos Autónomos Descentralizados</v>
      </c>
      <c r="Y620" s="96">
        <v>842023.07</v>
      </c>
      <c r="Z620" s="97">
        <v>0</v>
      </c>
      <c r="AA620" s="97">
        <v>210505.77</v>
      </c>
      <c r="AB620" s="97"/>
      <c r="AC620" s="97">
        <v>0</v>
      </c>
      <c r="AD620" s="97">
        <v>210505.77</v>
      </c>
      <c r="AE620" s="97">
        <v>0</v>
      </c>
      <c r="AF620" s="97">
        <v>0</v>
      </c>
      <c r="AG620" s="97">
        <v>210505.77</v>
      </c>
      <c r="AH620" s="97">
        <v>0</v>
      </c>
      <c r="AI620" s="97">
        <v>0</v>
      </c>
      <c r="AJ620" s="97">
        <v>210505.76</v>
      </c>
      <c r="AK620" s="97">
        <v>0</v>
      </c>
      <c r="AL620" s="86">
        <f t="shared" si="28"/>
        <v>842023.07</v>
      </c>
      <c r="AM620" s="87" t="str">
        <f t="shared" si="29"/>
        <v>OK</v>
      </c>
      <c r="AN620" s="1" t="str">
        <f t="shared" si="30"/>
        <v xml:space="preserve">                     </v>
      </c>
    </row>
    <row r="621" spans="1:40" s="88" customFormat="1" ht="50.1" customHeight="1" x14ac:dyDescent="0.25">
      <c r="A621" s="92" t="s">
        <v>43</v>
      </c>
      <c r="B621" s="92" t="s">
        <v>59</v>
      </c>
      <c r="C621" s="92" t="s">
        <v>124</v>
      </c>
      <c r="D621" s="92" t="s">
        <v>1320</v>
      </c>
      <c r="E621" s="92" t="s">
        <v>1325</v>
      </c>
      <c r="F621" s="93">
        <v>940</v>
      </c>
      <c r="G621" s="94" t="s">
        <v>1326</v>
      </c>
      <c r="H621" s="83" t="str">
        <f>IF(M621&lt;&gt;"",VLOOKUP(M621,LISTAS·PAPP!$U$3:$Z$8,2,FALSE),"")</f>
        <v>GARANTIZAR UNA VIDA DIGNA CON IGUALES OPORTUNIDADES PARA TODAS LAS PERSONAS</v>
      </c>
      <c r="I621" s="85" t="str">
        <f>IF(M621&lt;&gt;"",VLOOKUP(M621,LISTAS·PAPP!$U$3:$Z$8,3,FALSE),"")</f>
        <v>FIN DE LA POBREZA</v>
      </c>
      <c r="J621" s="83" t="str">
        <f>IF(M621&lt;&gt;"",VLOOKUP(M621,LISTAS·PAPP!$U$3:$Z$8,4,FALSE),"")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1" s="83" t="str">
        <f>IF(C621&lt;&gt;"",VLOOKUP(C621,LISTAS·PAPP!$H$3:$O$119,4,FALSE),"")</f>
        <v>280 4130 DIRECCION DISTRITAL 13D02-JARAMIJO-MANTA-MONTECRISTI-MIES</v>
      </c>
      <c r="L621" s="85" t="str">
        <f>IF(C621&lt;&gt;"",VLOOKUP(C621,LISTAS·PAPP!$H$3:$O$119,8,FALSE),"")</f>
        <v>01130800 MANTA</v>
      </c>
      <c r="M621" s="95" t="s">
        <v>1066</v>
      </c>
      <c r="N621" s="92" t="s">
        <v>1096</v>
      </c>
      <c r="O621" s="92" t="s">
        <v>1097</v>
      </c>
      <c r="P621" s="84" t="str">
        <f>IF(N621&lt;&gt;"",VLOOKUP(N621,LISTAS·PAPP!$U$9:$Y$125,5,FALSE),"")</f>
        <v>102800000.0000.383743</v>
      </c>
      <c r="Q621" s="83" t="str">
        <f>IF(O621&lt;&gt;"",VLOOKUP(O621,LISTAS·PAPP!$U$9:$W$125,3,FALSE),"")</f>
        <v>99999999 SIN ORIENTACION DE GASTO</v>
      </c>
      <c r="R621" s="92" t="s">
        <v>1119</v>
      </c>
      <c r="S621" s="173">
        <v>2001</v>
      </c>
      <c r="T621" s="173">
        <v>1</v>
      </c>
      <c r="U621" s="92" t="s">
        <v>372</v>
      </c>
      <c r="V621" s="92" t="s">
        <v>386</v>
      </c>
      <c r="W621" s="94">
        <v>780104</v>
      </c>
      <c r="X621" s="83" t="str">
        <f>IF(ISERROR(VLOOKUP(W621,LISTAS·PAPP!$AJ$3:$AK$903,2,0))," ",VLOOKUP(W621,LISTAS·PAPP!$AJ$3:$AK$903,2,0))</f>
        <v>A Gobiernos Autónomos Descentralizados</v>
      </c>
      <c r="Y621" s="96">
        <v>466232.65</v>
      </c>
      <c r="Z621" s="97">
        <v>0</v>
      </c>
      <c r="AA621" s="97">
        <v>116558.16</v>
      </c>
      <c r="AB621" s="97"/>
      <c r="AC621" s="97">
        <v>0</v>
      </c>
      <c r="AD621" s="97">
        <v>116558.16</v>
      </c>
      <c r="AE621" s="97">
        <v>0</v>
      </c>
      <c r="AF621" s="97">
        <v>0</v>
      </c>
      <c r="AG621" s="97">
        <v>116558.16</v>
      </c>
      <c r="AH621" s="97">
        <v>0</v>
      </c>
      <c r="AI621" s="97">
        <v>0</v>
      </c>
      <c r="AJ621" s="97">
        <v>116558.17</v>
      </c>
      <c r="AK621" s="97">
        <v>0</v>
      </c>
      <c r="AL621" s="86">
        <f t="shared" si="28"/>
        <v>466232.64999999997</v>
      </c>
      <c r="AM621" s="87" t="str">
        <f t="shared" si="29"/>
        <v>OK</v>
      </c>
      <c r="AN621" s="1" t="str">
        <f t="shared" si="30"/>
        <v xml:space="preserve">                     </v>
      </c>
    </row>
    <row r="622" spans="1:40" s="88" customFormat="1" ht="50.1" customHeight="1" x14ac:dyDescent="0.25">
      <c r="A622" s="92" t="s">
        <v>43</v>
      </c>
      <c r="B622" s="92" t="s">
        <v>59</v>
      </c>
      <c r="C622" s="92" t="s">
        <v>125</v>
      </c>
      <c r="D622" s="92" t="s">
        <v>1320</v>
      </c>
      <c r="E622" s="92" t="s">
        <v>1325</v>
      </c>
      <c r="F622" s="93">
        <v>2958</v>
      </c>
      <c r="G622" s="94" t="s">
        <v>1326</v>
      </c>
      <c r="H622" s="83" t="str">
        <f>IF(M622&lt;&gt;"",VLOOKUP(M622,LISTAS·PAPP!$U$3:$Z$8,2,FALSE),"")</f>
        <v>GARANTIZAR UNA VIDA DIGNA CON IGUALES OPORTUNIDADES PARA TODAS LAS PERSONAS</v>
      </c>
      <c r="I622" s="85" t="str">
        <f>IF(M622&lt;&gt;"",VLOOKUP(M622,LISTAS·PAPP!$U$3:$Z$8,3,FALSE),"")</f>
        <v>FIN DE LA POBREZA</v>
      </c>
      <c r="J622" s="83" t="str">
        <f>IF(M622&lt;&gt;"",VLOOKUP(M622,LISTAS·PAPP!$U$3:$Z$8,4,FALSE),"")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2" s="83" t="str">
        <f>IF(C622&lt;&gt;"",VLOOKUP(C622,LISTAS·PAPP!$H$3:$O$119,4,FALSE),"")</f>
        <v>280 4250 DIRECCION DISTRITAL-13D07-CHONE-FLAVIO ALFARO-MIES</v>
      </c>
      <c r="L622" s="85" t="str">
        <f>IF(C622&lt;&gt;"",VLOOKUP(C622,LISTAS·PAPP!$H$3:$O$119,8,FALSE),"")</f>
        <v>01130500 FALVIO ALFARO</v>
      </c>
      <c r="M622" s="95" t="s">
        <v>1066</v>
      </c>
      <c r="N622" s="92" t="s">
        <v>1096</v>
      </c>
      <c r="O622" s="92" t="s">
        <v>1097</v>
      </c>
      <c r="P622" s="84" t="str">
        <f>IF(N622&lt;&gt;"",VLOOKUP(N622,LISTAS·PAPP!$U$9:$Y$125,5,FALSE),"")</f>
        <v>102800000.0000.383743</v>
      </c>
      <c r="Q622" s="83" t="str">
        <f>IF(O622&lt;&gt;"",VLOOKUP(O622,LISTAS·PAPP!$U$9:$W$125,3,FALSE),"")</f>
        <v>99999999 SIN ORIENTACION DE GASTO</v>
      </c>
      <c r="R622" s="92" t="s">
        <v>1119</v>
      </c>
      <c r="S622" s="173">
        <v>2001</v>
      </c>
      <c r="T622" s="173">
        <v>1</v>
      </c>
      <c r="U622" s="92" t="s">
        <v>372</v>
      </c>
      <c r="V622" s="92" t="s">
        <v>386</v>
      </c>
      <c r="W622" s="94">
        <v>780104</v>
      </c>
      <c r="X622" s="83" t="str">
        <f>IF(ISERROR(VLOOKUP(W622,LISTAS·PAPP!$AJ$3:$AK$903,2,0))," ",VLOOKUP(W622,LISTAS·PAPP!$AJ$3:$AK$903,2,0))</f>
        <v>A Gobiernos Autónomos Descentralizados</v>
      </c>
      <c r="Y622" s="96">
        <v>803232.47</v>
      </c>
      <c r="Z622" s="97">
        <v>0</v>
      </c>
      <c r="AA622" s="97">
        <v>200808.12</v>
      </c>
      <c r="AB622" s="97"/>
      <c r="AC622" s="97">
        <v>0</v>
      </c>
      <c r="AD622" s="97">
        <v>200808.12</v>
      </c>
      <c r="AE622" s="97">
        <v>0</v>
      </c>
      <c r="AF622" s="97">
        <v>0</v>
      </c>
      <c r="AG622" s="97">
        <v>200808.12</v>
      </c>
      <c r="AH622" s="97">
        <v>0</v>
      </c>
      <c r="AI622" s="97">
        <v>0</v>
      </c>
      <c r="AJ622" s="97">
        <v>200808.11</v>
      </c>
      <c r="AK622" s="97">
        <v>0</v>
      </c>
      <c r="AL622" s="86">
        <f t="shared" si="28"/>
        <v>803232.47</v>
      </c>
      <c r="AM622" s="87" t="str">
        <f t="shared" si="29"/>
        <v>OK</v>
      </c>
      <c r="AN622" s="1" t="str">
        <f t="shared" si="30"/>
        <v xml:space="preserve">                     </v>
      </c>
    </row>
    <row r="623" spans="1:40" s="88" customFormat="1" ht="50.1" customHeight="1" x14ac:dyDescent="0.25">
      <c r="A623" s="92" t="s">
        <v>43</v>
      </c>
      <c r="B623" s="92" t="s">
        <v>59</v>
      </c>
      <c r="C623" s="92" t="s">
        <v>126</v>
      </c>
      <c r="D623" s="92" t="s">
        <v>1320</v>
      </c>
      <c r="E623" s="92" t="s">
        <v>1325</v>
      </c>
      <c r="F623" s="93">
        <v>897</v>
      </c>
      <c r="G623" s="94" t="s">
        <v>1326</v>
      </c>
      <c r="H623" s="83" t="str">
        <f>IF(M623&lt;&gt;"",VLOOKUP(M623,LISTAS·PAPP!$U$3:$Z$8,2,FALSE),"")</f>
        <v>GARANTIZAR UNA VIDA DIGNA CON IGUALES OPORTUNIDADES PARA TODAS LAS PERSONAS</v>
      </c>
      <c r="I623" s="85" t="str">
        <f>IF(M623&lt;&gt;"",VLOOKUP(M623,LISTAS·PAPP!$U$3:$Z$8,3,FALSE),"")</f>
        <v>FIN DE LA POBREZA</v>
      </c>
      <c r="J623" s="83" t="str">
        <f>IF(M623&lt;&gt;"",VLOOKUP(M623,LISTAS·PAPP!$U$3:$Z$8,4,FALSE),"")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3" s="83" t="str">
        <f>IF(C623&lt;&gt;"",VLOOKUP(C623,LISTAS·PAPP!$H$3:$O$119,4,FALSE),"")</f>
        <v>280 4330 DIRECCION DISTRITAL-13D10-JAMA-PEDERNALES-MIES</v>
      </c>
      <c r="L623" s="85" t="str">
        <f>IF(C623&lt;&gt;"",VLOOKUP(C623,LISTAS·PAPP!$H$3:$O$119,8,FALSE),"")</f>
        <v>01132000 JAMA</v>
      </c>
      <c r="M623" s="95" t="s">
        <v>1066</v>
      </c>
      <c r="N623" s="92" t="s">
        <v>1096</v>
      </c>
      <c r="O623" s="92" t="s">
        <v>1097</v>
      </c>
      <c r="P623" s="84" t="str">
        <f>IF(N623&lt;&gt;"",VLOOKUP(N623,LISTAS·PAPP!$U$9:$Y$125,5,FALSE),"")</f>
        <v>102800000.0000.383743</v>
      </c>
      <c r="Q623" s="83" t="str">
        <f>IF(O623&lt;&gt;"",VLOOKUP(O623,LISTAS·PAPP!$U$9:$W$125,3,FALSE),"")</f>
        <v>99999999 SIN ORIENTACION DE GASTO</v>
      </c>
      <c r="R623" s="92" t="s">
        <v>1119</v>
      </c>
      <c r="S623" s="173">
        <v>2001</v>
      </c>
      <c r="T623" s="173">
        <v>1</v>
      </c>
      <c r="U623" s="92" t="s">
        <v>372</v>
      </c>
      <c r="V623" s="92" t="s">
        <v>386</v>
      </c>
      <c r="W623" s="94">
        <v>780104</v>
      </c>
      <c r="X623" s="83" t="str">
        <f>IF(ISERROR(VLOOKUP(W623,LISTAS·PAPP!$AJ$3:$AK$903,2,0))," ",VLOOKUP(W623,LISTAS·PAPP!$AJ$3:$AK$903,2,0))</f>
        <v>A Gobiernos Autónomos Descentralizados</v>
      </c>
      <c r="Y623" s="96">
        <v>587406.33000000007</v>
      </c>
      <c r="Z623" s="97">
        <v>0</v>
      </c>
      <c r="AA623" s="97">
        <v>146851.57999999999</v>
      </c>
      <c r="AB623" s="97"/>
      <c r="AC623" s="97">
        <v>0</v>
      </c>
      <c r="AD623" s="97">
        <v>146851.57999999999</v>
      </c>
      <c r="AE623" s="97">
        <v>0</v>
      </c>
      <c r="AF623" s="97">
        <v>0</v>
      </c>
      <c r="AG623" s="97">
        <v>146851.57999999999</v>
      </c>
      <c r="AH623" s="97">
        <v>0</v>
      </c>
      <c r="AI623" s="97">
        <v>0</v>
      </c>
      <c r="AJ623" s="97">
        <v>146851.59</v>
      </c>
      <c r="AK623" s="97">
        <v>0</v>
      </c>
      <c r="AL623" s="86">
        <f t="shared" si="28"/>
        <v>587406.32999999996</v>
      </c>
      <c r="AM623" s="87" t="str">
        <f t="shared" si="29"/>
        <v>OK</v>
      </c>
      <c r="AN623" s="1" t="str">
        <f t="shared" si="30"/>
        <v xml:space="preserve">                     </v>
      </c>
    </row>
    <row r="624" spans="1:40" s="88" customFormat="1" ht="50.1" customHeight="1" x14ac:dyDescent="0.25">
      <c r="A624" s="92" t="s">
        <v>43</v>
      </c>
      <c r="B624" s="92" t="s">
        <v>59</v>
      </c>
      <c r="C624" s="92" t="s">
        <v>127</v>
      </c>
      <c r="D624" s="92" t="s">
        <v>1320</v>
      </c>
      <c r="E624" s="92" t="s">
        <v>1325</v>
      </c>
      <c r="F624" s="93">
        <v>1115</v>
      </c>
      <c r="G624" s="94" t="s">
        <v>1326</v>
      </c>
      <c r="H624" s="83" t="str">
        <f>IF(M624&lt;&gt;"",VLOOKUP(M624,LISTAS·PAPP!$U$3:$Z$8,2,FALSE),"")</f>
        <v>GARANTIZAR UNA VIDA DIGNA CON IGUALES OPORTUNIDADES PARA TODAS LAS PERSONAS</v>
      </c>
      <c r="I624" s="85" t="str">
        <f>IF(M624&lt;&gt;"",VLOOKUP(M624,LISTAS·PAPP!$U$3:$Z$8,3,FALSE),"")</f>
        <v>FIN DE LA POBREZA</v>
      </c>
      <c r="J624" s="83" t="str">
        <f>IF(M624&lt;&gt;"",VLOOKUP(M624,LISTAS·PAPP!$U$3:$Z$8,4,FALSE),"")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4" s="83" t="str">
        <f>IF(C624&lt;&gt;"",VLOOKUP(C624,LISTAS·PAPP!$H$3:$O$119,4,FALSE),"")</f>
        <v>280 4410 DIRECCION DISTRITAL-23D01-PARROQUIAS URBANAS(RIO VERDE a CHIGUILPE) Y PARROQUIAS RURALES (ALLURIQUIN a PERIFERIA)-MIES</v>
      </c>
      <c r="L624" s="85" t="str">
        <f>IF(C624&lt;&gt;"",VLOOKUP(C624,LISTAS·PAPP!$H$3:$O$119,8,FALSE),"")</f>
        <v>01230100 SANTO DOMINGO</v>
      </c>
      <c r="M624" s="95" t="s">
        <v>1066</v>
      </c>
      <c r="N624" s="92" t="s">
        <v>1096</v>
      </c>
      <c r="O624" s="92" t="s">
        <v>1097</v>
      </c>
      <c r="P624" s="84" t="str">
        <f>IF(N624&lt;&gt;"",VLOOKUP(N624,LISTAS·PAPP!$U$9:$Y$125,5,FALSE),"")</f>
        <v>102800000.0000.383743</v>
      </c>
      <c r="Q624" s="83" t="str">
        <f>IF(O624&lt;&gt;"",VLOOKUP(O624,LISTAS·PAPP!$U$9:$W$125,3,FALSE),"")</f>
        <v>99999999 SIN ORIENTACION DE GASTO</v>
      </c>
      <c r="R624" s="92" t="s">
        <v>1119</v>
      </c>
      <c r="S624" s="173">
        <v>2001</v>
      </c>
      <c r="T624" s="173">
        <v>1</v>
      </c>
      <c r="U624" s="92" t="s">
        <v>372</v>
      </c>
      <c r="V624" s="92" t="s">
        <v>386</v>
      </c>
      <c r="W624" s="94">
        <v>780104</v>
      </c>
      <c r="X624" s="83" t="str">
        <f>IF(ISERROR(VLOOKUP(W624,LISTAS·PAPP!$AJ$3:$AK$903,2,0))," ",VLOOKUP(W624,LISTAS·PAPP!$AJ$3:$AK$903,2,0))</f>
        <v>A Gobiernos Autónomos Descentralizados</v>
      </c>
      <c r="Y624" s="96">
        <v>281793.07</v>
      </c>
      <c r="Z624" s="97">
        <v>0</v>
      </c>
      <c r="AA624" s="97">
        <v>70448.27</v>
      </c>
      <c r="AB624" s="97"/>
      <c r="AC624" s="97">
        <v>0</v>
      </c>
      <c r="AD624" s="97">
        <v>70448.27</v>
      </c>
      <c r="AE624" s="97">
        <v>0</v>
      </c>
      <c r="AF624" s="97">
        <v>0</v>
      </c>
      <c r="AG624" s="97">
        <v>70448.27</v>
      </c>
      <c r="AH624" s="97">
        <v>0</v>
      </c>
      <c r="AI624" s="97">
        <v>0</v>
      </c>
      <c r="AJ624" s="97">
        <v>70448.259999999995</v>
      </c>
      <c r="AK624" s="97">
        <v>0</v>
      </c>
      <c r="AL624" s="86">
        <f t="shared" si="28"/>
        <v>281793.07</v>
      </c>
      <c r="AM624" s="87" t="str">
        <f t="shared" si="29"/>
        <v>OK</v>
      </c>
      <c r="AN624" s="1" t="str">
        <f t="shared" si="30"/>
        <v xml:space="preserve">                     </v>
      </c>
    </row>
    <row r="625" spans="1:40" s="88" customFormat="1" ht="50.1" customHeight="1" x14ac:dyDescent="0.25">
      <c r="A625" s="92" t="s">
        <v>43</v>
      </c>
      <c r="B625" s="92" t="s">
        <v>61</v>
      </c>
      <c r="C625" s="92" t="s">
        <v>128</v>
      </c>
      <c r="D625" s="92" t="s">
        <v>1320</v>
      </c>
      <c r="E625" s="92" t="s">
        <v>1325</v>
      </c>
      <c r="F625" s="93">
        <v>1856</v>
      </c>
      <c r="G625" s="94" t="s">
        <v>1326</v>
      </c>
      <c r="H625" s="83" t="str">
        <f>IF(M625&lt;&gt;"",VLOOKUP(M625,LISTAS·PAPP!$U$3:$Z$8,2,FALSE),"")</f>
        <v>GARANTIZAR UNA VIDA DIGNA CON IGUALES OPORTUNIDADES PARA TODAS LAS PERSONAS</v>
      </c>
      <c r="I625" s="85" t="str">
        <f>IF(M625&lt;&gt;"",VLOOKUP(M625,LISTAS·PAPP!$U$3:$Z$8,3,FALSE),"")</f>
        <v>FIN DE LA POBREZA</v>
      </c>
      <c r="J625" s="83" t="str">
        <f>IF(M625&lt;&gt;"",VLOOKUP(M625,LISTAS·PAPP!$U$3:$Z$8,4,FALSE),"")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5" s="83" t="str">
        <f>IF(C625&lt;&gt;"",VLOOKUP(C625,LISTAS·PAPP!$H$3:$O$119,4,FALSE),"")</f>
        <v>280 5110 DIRECCION DISTRITAL-02D01-GUARANDA-MIES</v>
      </c>
      <c r="L625" s="85" t="str">
        <f>IF(C625&lt;&gt;"",VLOOKUP(C625,LISTAS·PAPP!$H$3:$O$119,8,FALSE),"")</f>
        <v>02020100 GUARANDA</v>
      </c>
      <c r="M625" s="95" t="s">
        <v>1066</v>
      </c>
      <c r="N625" s="92" t="s">
        <v>1096</v>
      </c>
      <c r="O625" s="92" t="s">
        <v>1097</v>
      </c>
      <c r="P625" s="84" t="str">
        <f>IF(N625&lt;&gt;"",VLOOKUP(N625,LISTAS·PAPP!$U$9:$Y$125,5,FALSE),"")</f>
        <v>102800000.0000.383743</v>
      </c>
      <c r="Q625" s="83" t="str">
        <f>IF(O625&lt;&gt;"",VLOOKUP(O625,LISTAS·PAPP!$U$9:$W$125,3,FALSE),"")</f>
        <v>99999999 SIN ORIENTACION DE GASTO</v>
      </c>
      <c r="R625" s="92" t="s">
        <v>1119</v>
      </c>
      <c r="S625" s="173">
        <v>2001</v>
      </c>
      <c r="T625" s="173">
        <v>1</v>
      </c>
      <c r="U625" s="92" t="s">
        <v>372</v>
      </c>
      <c r="V625" s="92" t="s">
        <v>386</v>
      </c>
      <c r="W625" s="94">
        <v>780104</v>
      </c>
      <c r="X625" s="83" t="str">
        <f>IF(ISERROR(VLOOKUP(W625,LISTAS·PAPP!$AJ$3:$AK$903,2,0))," ",VLOOKUP(W625,LISTAS·PAPP!$AJ$3:$AK$903,2,0))</f>
        <v>A Gobiernos Autónomos Descentralizados</v>
      </c>
      <c r="Y625" s="96">
        <v>311266.55</v>
      </c>
      <c r="Z625" s="97">
        <v>0</v>
      </c>
      <c r="AA625" s="97">
        <v>77816.639999999999</v>
      </c>
      <c r="AB625" s="97"/>
      <c r="AC625" s="97">
        <v>0</v>
      </c>
      <c r="AD625" s="97">
        <v>77816.639999999999</v>
      </c>
      <c r="AE625" s="97">
        <v>0</v>
      </c>
      <c r="AF625" s="97">
        <v>0</v>
      </c>
      <c r="AG625" s="97">
        <v>77816.639999999999</v>
      </c>
      <c r="AH625" s="97">
        <v>0</v>
      </c>
      <c r="AI625" s="97">
        <v>0</v>
      </c>
      <c r="AJ625" s="97">
        <v>77816.63</v>
      </c>
      <c r="AK625" s="97">
        <v>0</v>
      </c>
      <c r="AL625" s="86">
        <f t="shared" si="28"/>
        <v>311266.55</v>
      </c>
      <c r="AM625" s="87" t="str">
        <f t="shared" si="29"/>
        <v>OK</v>
      </c>
      <c r="AN625" s="1" t="str">
        <f t="shared" si="30"/>
        <v xml:space="preserve">                     </v>
      </c>
    </row>
    <row r="626" spans="1:40" s="88" customFormat="1" ht="50.1" customHeight="1" x14ac:dyDescent="0.25">
      <c r="A626" s="92" t="s">
        <v>43</v>
      </c>
      <c r="B626" s="92" t="s">
        <v>61</v>
      </c>
      <c r="C626" s="92" t="s">
        <v>129</v>
      </c>
      <c r="D626" s="92" t="s">
        <v>1320</v>
      </c>
      <c r="E626" s="92" t="s">
        <v>1325</v>
      </c>
      <c r="F626" s="93">
        <v>2301</v>
      </c>
      <c r="G626" s="94" t="s">
        <v>1326</v>
      </c>
      <c r="H626" s="83" t="str">
        <f>IF(M626&lt;&gt;"",VLOOKUP(M626,LISTAS·PAPP!$U$3:$Z$8,2,FALSE),"")</f>
        <v>GARANTIZAR UNA VIDA DIGNA CON IGUALES OPORTUNIDADES PARA TODAS LAS PERSONAS</v>
      </c>
      <c r="I626" s="85" t="str">
        <f>IF(M626&lt;&gt;"",VLOOKUP(M626,LISTAS·PAPP!$U$3:$Z$8,3,FALSE),"")</f>
        <v>FIN DE LA POBREZA</v>
      </c>
      <c r="J626" s="83" t="str">
        <f>IF(M626&lt;&gt;"",VLOOKUP(M626,LISTAS·PAPP!$U$3:$Z$8,4,FALSE),"")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6" s="83" t="str">
        <f>IF(C626&lt;&gt;"",VLOOKUP(C626,LISTAS·PAPP!$H$3:$O$119,4,FALSE),"")</f>
        <v>280 5270 DIRECCION DISTRITAL-09D15-EMPALME-MIES</v>
      </c>
      <c r="L626" s="85" t="str">
        <f>IF(C626&lt;&gt;"",VLOOKUP(C626,LISTAS·PAPP!$H$3:$O$119,8,FALSE),"")</f>
        <v>01090800 EL EMPALME</v>
      </c>
      <c r="M626" s="95" t="s">
        <v>1066</v>
      </c>
      <c r="N626" s="92" t="s">
        <v>1096</v>
      </c>
      <c r="O626" s="92" t="s">
        <v>1097</v>
      </c>
      <c r="P626" s="84" t="str">
        <f>IF(N626&lt;&gt;"",VLOOKUP(N626,LISTAS·PAPP!$U$9:$Y$125,5,FALSE),"")</f>
        <v>102800000.0000.383743</v>
      </c>
      <c r="Q626" s="83" t="str">
        <f>IF(O626&lt;&gt;"",VLOOKUP(O626,LISTAS·PAPP!$U$9:$W$125,3,FALSE),"")</f>
        <v>99999999 SIN ORIENTACION DE GASTO</v>
      </c>
      <c r="R626" s="92" t="s">
        <v>1119</v>
      </c>
      <c r="S626" s="173">
        <v>2001</v>
      </c>
      <c r="T626" s="173">
        <v>1</v>
      </c>
      <c r="U626" s="92" t="s">
        <v>372</v>
      </c>
      <c r="V626" s="92" t="s">
        <v>386</v>
      </c>
      <c r="W626" s="94">
        <v>780104</v>
      </c>
      <c r="X626" s="83" t="str">
        <f>IF(ISERROR(VLOOKUP(W626,LISTAS·PAPP!$AJ$3:$AK$903,2,0))," ",VLOOKUP(W626,LISTAS·PAPP!$AJ$3:$AK$903,2,0))</f>
        <v>A Gobiernos Autónomos Descentralizados</v>
      </c>
      <c r="Y626" s="96">
        <v>546779.43999999994</v>
      </c>
      <c r="Z626" s="97">
        <v>0</v>
      </c>
      <c r="AA626" s="97">
        <v>136694.85999999999</v>
      </c>
      <c r="AB626" s="97"/>
      <c r="AC626" s="97">
        <v>0</v>
      </c>
      <c r="AD626" s="97">
        <v>136694.85999999999</v>
      </c>
      <c r="AE626" s="97">
        <v>0</v>
      </c>
      <c r="AF626" s="97">
        <v>0</v>
      </c>
      <c r="AG626" s="97">
        <v>136694.85999999999</v>
      </c>
      <c r="AH626" s="97">
        <v>0</v>
      </c>
      <c r="AI626" s="97">
        <v>0</v>
      </c>
      <c r="AJ626" s="97">
        <v>136694.85999999999</v>
      </c>
      <c r="AK626" s="97">
        <v>0</v>
      </c>
      <c r="AL626" s="86">
        <f t="shared" si="28"/>
        <v>546779.43999999994</v>
      </c>
      <c r="AM626" s="87" t="str">
        <f t="shared" si="29"/>
        <v>OK</v>
      </c>
      <c r="AN626" s="1" t="str">
        <f t="shared" si="30"/>
        <v xml:space="preserve">                     </v>
      </c>
    </row>
    <row r="627" spans="1:40" s="88" customFormat="1" ht="50.1" customHeight="1" x14ac:dyDescent="0.25">
      <c r="A627" s="92" t="s">
        <v>43</v>
      </c>
      <c r="B627" s="92" t="s">
        <v>61</v>
      </c>
      <c r="C627" s="92" t="s">
        <v>130</v>
      </c>
      <c r="D627" s="92" t="s">
        <v>1320</v>
      </c>
      <c r="E627" s="92" t="s">
        <v>1325</v>
      </c>
      <c r="F627" s="93">
        <v>926</v>
      </c>
      <c r="G627" s="94" t="s">
        <v>1326</v>
      </c>
      <c r="H627" s="83" t="str">
        <f>IF(M627&lt;&gt;"",VLOOKUP(M627,LISTAS·PAPP!$U$3:$Z$8,2,FALSE),"")</f>
        <v>GARANTIZAR UNA VIDA DIGNA CON IGUALES OPORTUNIDADES PARA TODAS LAS PERSONAS</v>
      </c>
      <c r="I627" s="85" t="str">
        <f>IF(M627&lt;&gt;"",VLOOKUP(M627,LISTAS·PAPP!$U$3:$Z$8,3,FALSE),"")</f>
        <v>FIN DE LA POBREZA</v>
      </c>
      <c r="J627" s="83" t="str">
        <f>IF(M627&lt;&gt;"",VLOOKUP(M627,LISTAS·PAPP!$U$3:$Z$8,4,FALSE),"")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7" s="83" t="str">
        <f>IF(C627&lt;&gt;"",VLOOKUP(C627,LISTAS·PAPP!$H$3:$O$119,4,FALSE),"")</f>
        <v>280 5310 DIRECCION DISTRITAL-09D17-MILAGRO-MIES</v>
      </c>
      <c r="L627" s="85" t="str">
        <f>IF(C627&lt;&gt;"",VLOOKUP(C627,LISTAS·PAPP!$H$3:$O$119,8,FALSE),"")</f>
        <v>01091000 MILAGRO</v>
      </c>
      <c r="M627" s="95" t="s">
        <v>1066</v>
      </c>
      <c r="N627" s="92" t="s">
        <v>1096</v>
      </c>
      <c r="O627" s="92" t="s">
        <v>1097</v>
      </c>
      <c r="P627" s="84" t="str">
        <f>IF(N627&lt;&gt;"",VLOOKUP(N627,LISTAS·PAPP!$U$9:$Y$125,5,FALSE),"")</f>
        <v>102800000.0000.383743</v>
      </c>
      <c r="Q627" s="83" t="str">
        <f>IF(O627&lt;&gt;"",VLOOKUP(O627,LISTAS·PAPP!$U$9:$W$125,3,FALSE),"")</f>
        <v>99999999 SIN ORIENTACION DE GASTO</v>
      </c>
      <c r="R627" s="92" t="s">
        <v>1119</v>
      </c>
      <c r="S627" s="173">
        <v>2001</v>
      </c>
      <c r="T627" s="173">
        <v>1</v>
      </c>
      <c r="U627" s="92" t="s">
        <v>372</v>
      </c>
      <c r="V627" s="92" t="s">
        <v>386</v>
      </c>
      <c r="W627" s="94">
        <v>780104</v>
      </c>
      <c r="X627" s="83" t="str">
        <f>IF(ISERROR(VLOOKUP(W627,LISTAS·PAPP!$AJ$3:$AK$903,2,0))," ",VLOOKUP(W627,LISTAS·PAPP!$AJ$3:$AK$903,2,0))</f>
        <v>A Gobiernos Autónomos Descentralizados</v>
      </c>
      <c r="Y627" s="96">
        <v>403670.26</v>
      </c>
      <c r="Z627" s="97">
        <v>0</v>
      </c>
      <c r="AA627" s="97">
        <v>100917.57</v>
      </c>
      <c r="AB627" s="97"/>
      <c r="AC627" s="97">
        <v>0</v>
      </c>
      <c r="AD627" s="97">
        <v>100917.57</v>
      </c>
      <c r="AE627" s="97">
        <v>0</v>
      </c>
      <c r="AF627" s="97">
        <v>0</v>
      </c>
      <c r="AG627" s="97">
        <v>100917.57</v>
      </c>
      <c r="AH627" s="97">
        <v>0</v>
      </c>
      <c r="AI627" s="97">
        <v>0</v>
      </c>
      <c r="AJ627" s="97">
        <v>100917.55</v>
      </c>
      <c r="AK627" s="97">
        <v>0</v>
      </c>
      <c r="AL627" s="86">
        <f t="shared" si="28"/>
        <v>403670.26</v>
      </c>
      <c r="AM627" s="87" t="str">
        <f t="shared" si="29"/>
        <v>OK</v>
      </c>
      <c r="AN627" s="1" t="str">
        <f t="shared" si="30"/>
        <v xml:space="preserve">                     </v>
      </c>
    </row>
    <row r="628" spans="1:40" s="88" customFormat="1" ht="50.1" customHeight="1" x14ac:dyDescent="0.25">
      <c r="A628" s="92" t="s">
        <v>43</v>
      </c>
      <c r="B628" s="92" t="s">
        <v>61</v>
      </c>
      <c r="C628" s="92" t="s">
        <v>132</v>
      </c>
      <c r="D628" s="92" t="s">
        <v>1320</v>
      </c>
      <c r="E628" s="92" t="s">
        <v>1325</v>
      </c>
      <c r="F628" s="93">
        <v>2613</v>
      </c>
      <c r="G628" s="94" t="s">
        <v>1326</v>
      </c>
      <c r="H628" s="83" t="str">
        <f>IF(M628&lt;&gt;"",VLOOKUP(M628,LISTAS·PAPP!$U$3:$Z$8,2,FALSE),"")</f>
        <v>GARANTIZAR UNA VIDA DIGNA CON IGUALES OPORTUNIDADES PARA TODAS LAS PERSONAS</v>
      </c>
      <c r="I628" s="85" t="str">
        <f>IF(M628&lt;&gt;"",VLOOKUP(M628,LISTAS·PAPP!$U$3:$Z$8,3,FALSE),"")</f>
        <v>FIN DE LA POBREZA</v>
      </c>
      <c r="J628" s="83" t="str">
        <f>IF(M628&lt;&gt;"",VLOOKUP(M628,LISTAS·PAPP!$U$3:$Z$8,4,FALSE),"")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8" s="83" t="str">
        <f>IF(C628&lt;&gt;"",VLOOKUP(C628,LISTAS·PAPP!$H$3:$O$119,4,FALSE),"")</f>
        <v>280 5410 DIRECCION DISTRITAL-12D01-BABA-BABAHOYO-MONTALVO-MIES</v>
      </c>
      <c r="L628" s="85" t="str">
        <f>IF(C628&lt;&gt;"",VLOOKUP(C628,LISTAS·PAPP!$H$3:$O$119,8,FALSE),"")</f>
        <v>01120100 BABAHOYO</v>
      </c>
      <c r="M628" s="95" t="s">
        <v>1066</v>
      </c>
      <c r="N628" s="92" t="s">
        <v>1096</v>
      </c>
      <c r="O628" s="92" t="s">
        <v>1097</v>
      </c>
      <c r="P628" s="84" t="str">
        <f>IF(N628&lt;&gt;"",VLOOKUP(N628,LISTAS·PAPP!$U$9:$Y$125,5,FALSE),"")</f>
        <v>102800000.0000.383743</v>
      </c>
      <c r="Q628" s="83" t="str">
        <f>IF(O628&lt;&gt;"",VLOOKUP(O628,LISTAS·PAPP!$U$9:$W$125,3,FALSE),"")</f>
        <v>99999999 SIN ORIENTACION DE GASTO</v>
      </c>
      <c r="R628" s="92" t="s">
        <v>1119</v>
      </c>
      <c r="S628" s="173">
        <v>2001</v>
      </c>
      <c r="T628" s="173">
        <v>1</v>
      </c>
      <c r="U628" s="92" t="s">
        <v>372</v>
      </c>
      <c r="V628" s="92" t="s">
        <v>386</v>
      </c>
      <c r="W628" s="94">
        <v>780104</v>
      </c>
      <c r="X628" s="83" t="str">
        <f>IF(ISERROR(VLOOKUP(W628,LISTAS·PAPP!$AJ$3:$AK$903,2,0))," ",VLOOKUP(W628,LISTAS·PAPP!$AJ$3:$AK$903,2,0))</f>
        <v>A Gobiernos Autónomos Descentralizados</v>
      </c>
      <c r="Y628" s="96">
        <v>153234.65999999997</v>
      </c>
      <c r="Z628" s="97">
        <v>0</v>
      </c>
      <c r="AA628" s="97">
        <v>38308.67</v>
      </c>
      <c r="AB628" s="97"/>
      <c r="AC628" s="97">
        <v>0</v>
      </c>
      <c r="AD628" s="97">
        <v>38308.67</v>
      </c>
      <c r="AE628" s="97">
        <v>0</v>
      </c>
      <c r="AF628" s="97">
        <v>0</v>
      </c>
      <c r="AG628" s="97">
        <v>38308.67</v>
      </c>
      <c r="AH628" s="97">
        <v>0</v>
      </c>
      <c r="AI628" s="97">
        <v>0</v>
      </c>
      <c r="AJ628" s="97">
        <v>38308.65</v>
      </c>
      <c r="AK628" s="97">
        <v>0</v>
      </c>
      <c r="AL628" s="86">
        <f t="shared" si="28"/>
        <v>153234.66</v>
      </c>
      <c r="AM628" s="87" t="str">
        <f t="shared" si="29"/>
        <v>OK</v>
      </c>
      <c r="AN628" s="1" t="str">
        <f t="shared" si="30"/>
        <v xml:space="preserve">                     </v>
      </c>
    </row>
    <row r="629" spans="1:40" s="88" customFormat="1" ht="50.1" customHeight="1" x14ac:dyDescent="0.25">
      <c r="A629" s="92" t="s">
        <v>43</v>
      </c>
      <c r="B629" s="92" t="s">
        <v>61</v>
      </c>
      <c r="C629" s="92" t="s">
        <v>133</v>
      </c>
      <c r="D629" s="92" t="s">
        <v>1320</v>
      </c>
      <c r="E629" s="92" t="s">
        <v>1325</v>
      </c>
      <c r="F629" s="93">
        <v>1428</v>
      </c>
      <c r="G629" s="94" t="s">
        <v>1326</v>
      </c>
      <c r="H629" s="83" t="str">
        <f>IF(M629&lt;&gt;"",VLOOKUP(M629,LISTAS·PAPP!$U$3:$Z$8,2,FALSE),"")</f>
        <v>GARANTIZAR UNA VIDA DIGNA CON IGUALES OPORTUNIDADES PARA TODAS LAS PERSONAS</v>
      </c>
      <c r="I629" s="85" t="str">
        <f>IF(M629&lt;&gt;"",VLOOKUP(M629,LISTAS·PAPP!$U$3:$Z$8,3,FALSE),"")</f>
        <v>FIN DE LA POBREZA</v>
      </c>
      <c r="J629" s="83" t="str">
        <f>IF(M629&lt;&gt;"",VLOOKUP(M629,LISTAS·PAPP!$U$3:$Z$8,4,FALSE),"")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29" s="83" t="str">
        <f>IF(C629&lt;&gt;"",VLOOKUP(C629,LISTAS·PAPP!$H$3:$O$119,4,FALSE),"")</f>
        <v>280 5450 DIRECCION DISTRITAL-12D03-MOCACHE-QUEVEDO-MIES</v>
      </c>
      <c r="L629" s="85" t="str">
        <f>IF(C629&lt;&gt;"",VLOOKUP(C629,LISTAS·PAPP!$H$3:$O$119,8,FALSE),"")</f>
        <v>01120500 QUEVEDO</v>
      </c>
      <c r="M629" s="95" t="s">
        <v>1066</v>
      </c>
      <c r="N629" s="92" t="s">
        <v>1096</v>
      </c>
      <c r="O629" s="92" t="s">
        <v>1097</v>
      </c>
      <c r="P629" s="84" t="str">
        <f>IF(N629&lt;&gt;"",VLOOKUP(N629,LISTAS·PAPP!$U$9:$Y$125,5,FALSE),"")</f>
        <v>102800000.0000.383743</v>
      </c>
      <c r="Q629" s="83" t="str">
        <f>IF(O629&lt;&gt;"",VLOOKUP(O629,LISTAS·PAPP!$U$9:$W$125,3,FALSE),"")</f>
        <v>99999999 SIN ORIENTACION DE GASTO</v>
      </c>
      <c r="R629" s="92" t="s">
        <v>1119</v>
      </c>
      <c r="S629" s="173">
        <v>2001</v>
      </c>
      <c r="T629" s="173">
        <v>1</v>
      </c>
      <c r="U629" s="92" t="s">
        <v>372</v>
      </c>
      <c r="V629" s="92" t="s">
        <v>386</v>
      </c>
      <c r="W629" s="94">
        <v>780104</v>
      </c>
      <c r="X629" s="83" t="str">
        <f>IF(ISERROR(VLOOKUP(W629,LISTAS·PAPP!$AJ$3:$AK$903,2,0))," ",VLOOKUP(W629,LISTAS·PAPP!$AJ$3:$AK$903,2,0))</f>
        <v>A Gobiernos Autónomos Descentralizados</v>
      </c>
      <c r="Y629" s="96">
        <v>550510.89</v>
      </c>
      <c r="Z629" s="97">
        <v>0</v>
      </c>
      <c r="AA629" s="97">
        <v>137627.72</v>
      </c>
      <c r="AB629" s="97"/>
      <c r="AC629" s="97">
        <v>0</v>
      </c>
      <c r="AD629" s="97">
        <v>137627.72</v>
      </c>
      <c r="AE629" s="97">
        <v>0</v>
      </c>
      <c r="AF629" s="97">
        <v>0</v>
      </c>
      <c r="AG629" s="97">
        <v>137627.72</v>
      </c>
      <c r="AH629" s="97">
        <v>0</v>
      </c>
      <c r="AI629" s="97">
        <v>0</v>
      </c>
      <c r="AJ629" s="97">
        <v>137627.73000000001</v>
      </c>
      <c r="AK629" s="97">
        <v>0</v>
      </c>
      <c r="AL629" s="86">
        <f t="shared" si="28"/>
        <v>550510.89</v>
      </c>
      <c r="AM629" s="87" t="str">
        <f t="shared" si="29"/>
        <v>OK</v>
      </c>
      <c r="AN629" s="1" t="str">
        <f t="shared" si="30"/>
        <v xml:space="preserve">                     </v>
      </c>
    </row>
    <row r="630" spans="1:40" s="88" customFormat="1" ht="50.1" customHeight="1" x14ac:dyDescent="0.25">
      <c r="A630" s="92" t="s">
        <v>43</v>
      </c>
      <c r="B630" s="92" t="s">
        <v>61</v>
      </c>
      <c r="C630" s="92" t="s">
        <v>134</v>
      </c>
      <c r="D630" s="92" t="s">
        <v>1320</v>
      </c>
      <c r="E630" s="92" t="s">
        <v>1325</v>
      </c>
      <c r="F630" s="93">
        <v>40</v>
      </c>
      <c r="G630" s="94" t="s">
        <v>1326</v>
      </c>
      <c r="H630" s="83" t="str">
        <f>IF(M630&lt;&gt;"",VLOOKUP(M630,LISTAS·PAPP!$U$3:$Z$8,2,FALSE),"")</f>
        <v>GARANTIZAR UNA VIDA DIGNA CON IGUALES OPORTUNIDADES PARA TODAS LAS PERSONAS</v>
      </c>
      <c r="I630" s="85" t="str">
        <f>IF(M630&lt;&gt;"",VLOOKUP(M630,LISTAS·PAPP!$U$3:$Z$8,3,FALSE),"")</f>
        <v>FIN DE LA POBREZA</v>
      </c>
      <c r="J630" s="83" t="str">
        <f>IF(M630&lt;&gt;"",VLOOKUP(M630,LISTAS·PAPP!$U$3:$Z$8,4,FALSE),"")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0" s="83" t="str">
        <f>IF(C630&lt;&gt;"",VLOOKUP(C630,LISTAS·PAPP!$H$3:$O$119,4,FALSE),"")</f>
        <v>280 5610 DIRECCION DISTRITAL-20D01-SAN CRISTOBAL-SANTA CRUZ-ISABELA-MIES</v>
      </c>
      <c r="L630" s="85" t="str">
        <f>IF(C630&lt;&gt;"",VLOOKUP(C630,LISTAS·PAPP!$H$3:$O$119,8,FALSE),"")</f>
        <v>04200100 SAN CRISTOBAL</v>
      </c>
      <c r="M630" s="95" t="s">
        <v>1066</v>
      </c>
      <c r="N630" s="92" t="s">
        <v>1096</v>
      </c>
      <c r="O630" s="92" t="s">
        <v>1097</v>
      </c>
      <c r="P630" s="84" t="str">
        <f>IF(N630&lt;&gt;"",VLOOKUP(N630,LISTAS·PAPP!$U$9:$Y$125,5,FALSE),"")</f>
        <v>102800000.0000.383743</v>
      </c>
      <c r="Q630" s="83" t="str">
        <f>IF(O630&lt;&gt;"",VLOOKUP(O630,LISTAS·PAPP!$U$9:$W$125,3,FALSE),"")</f>
        <v>99999999 SIN ORIENTACION DE GASTO</v>
      </c>
      <c r="R630" s="92" t="s">
        <v>1119</v>
      </c>
      <c r="S630" s="173">
        <v>2001</v>
      </c>
      <c r="T630" s="173">
        <v>1</v>
      </c>
      <c r="U630" s="92" t="s">
        <v>372</v>
      </c>
      <c r="V630" s="92" t="s">
        <v>386</v>
      </c>
      <c r="W630" s="94">
        <v>780104</v>
      </c>
      <c r="X630" s="83" t="str">
        <f>IF(ISERROR(VLOOKUP(W630,LISTAS·PAPP!$AJ$3:$AK$903,2,0))," ",VLOOKUP(W630,LISTAS·PAPP!$AJ$3:$AK$903,2,0))</f>
        <v>A Gobiernos Autónomos Descentralizados</v>
      </c>
      <c r="Y630" s="96">
        <v>0</v>
      </c>
      <c r="Z630" s="97">
        <v>0</v>
      </c>
      <c r="AA630" s="97">
        <v>0</v>
      </c>
      <c r="AB630" s="97"/>
      <c r="AC630" s="97">
        <v>0</v>
      </c>
      <c r="AD630" s="97">
        <v>0</v>
      </c>
      <c r="AE630" s="97">
        <v>0</v>
      </c>
      <c r="AF630" s="97">
        <v>0</v>
      </c>
      <c r="AG630" s="97">
        <v>0</v>
      </c>
      <c r="AH630" s="97">
        <v>0</v>
      </c>
      <c r="AI630" s="97">
        <v>0</v>
      </c>
      <c r="AJ630" s="97">
        <v>0</v>
      </c>
      <c r="AK630" s="97">
        <v>0</v>
      </c>
      <c r="AL630" s="86">
        <f t="shared" si="28"/>
        <v>0</v>
      </c>
      <c r="AM630" s="87" t="str">
        <f t="shared" si="29"/>
        <v>OK</v>
      </c>
      <c r="AN630" s="1" t="str">
        <f t="shared" si="30"/>
        <v xml:space="preserve">                     </v>
      </c>
    </row>
    <row r="631" spans="1:40" s="88" customFormat="1" ht="50.1" customHeight="1" x14ac:dyDescent="0.25">
      <c r="A631" s="92" t="s">
        <v>43</v>
      </c>
      <c r="B631" s="92" t="s">
        <v>61</v>
      </c>
      <c r="C631" s="92" t="s">
        <v>135</v>
      </c>
      <c r="D631" s="92" t="s">
        <v>1320</v>
      </c>
      <c r="E631" s="92" t="s">
        <v>1325</v>
      </c>
      <c r="F631" s="93">
        <v>1939</v>
      </c>
      <c r="G631" s="94" t="s">
        <v>1326</v>
      </c>
      <c r="H631" s="83" t="str">
        <f>IF(M631&lt;&gt;"",VLOOKUP(M631,LISTAS·PAPP!$U$3:$Z$8,2,FALSE),"")</f>
        <v>GARANTIZAR UNA VIDA DIGNA CON IGUALES OPORTUNIDADES PARA TODAS LAS PERSONAS</v>
      </c>
      <c r="I631" s="85" t="str">
        <f>IF(M631&lt;&gt;"",VLOOKUP(M631,LISTAS·PAPP!$U$3:$Z$8,3,FALSE),"")</f>
        <v>FIN DE LA POBREZA</v>
      </c>
      <c r="J631" s="83" t="str">
        <f>IF(M631&lt;&gt;"",VLOOKUP(M631,LISTAS·PAPP!$U$3:$Z$8,4,FALSE),"")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1" s="83" t="str">
        <f>IF(C631&lt;&gt;"",VLOOKUP(C631,LISTAS·PAPP!$H$3:$O$119,4,FALSE),"")</f>
        <v>280 5730 DIRECCION DISTRITAL-24D02-LA LIBERTAD-SALINAS-MIES</v>
      </c>
      <c r="L631" s="85" t="str">
        <f>IF(C631&lt;&gt;"",VLOOKUP(C631,LISTAS·PAPP!$H$3:$O$119,8,FALSE),"")</f>
        <v>01240300 SALINAS</v>
      </c>
      <c r="M631" s="95" t="s">
        <v>1066</v>
      </c>
      <c r="N631" s="92" t="s">
        <v>1096</v>
      </c>
      <c r="O631" s="92" t="s">
        <v>1097</v>
      </c>
      <c r="P631" s="84" t="str">
        <f>IF(N631&lt;&gt;"",VLOOKUP(N631,LISTAS·PAPP!$U$9:$Y$125,5,FALSE),"")</f>
        <v>102800000.0000.383743</v>
      </c>
      <c r="Q631" s="83" t="str">
        <f>IF(O631&lt;&gt;"",VLOOKUP(O631,LISTAS·PAPP!$U$9:$W$125,3,FALSE),"")</f>
        <v>99999999 SIN ORIENTACION DE GASTO</v>
      </c>
      <c r="R631" s="92" t="s">
        <v>1119</v>
      </c>
      <c r="S631" s="173">
        <v>2001</v>
      </c>
      <c r="T631" s="173">
        <v>1</v>
      </c>
      <c r="U631" s="92" t="s">
        <v>372</v>
      </c>
      <c r="V631" s="92" t="s">
        <v>386</v>
      </c>
      <c r="W631" s="94">
        <v>780104</v>
      </c>
      <c r="X631" s="83" t="str">
        <f>IF(ISERROR(VLOOKUP(W631,LISTAS·PAPP!$AJ$3:$AK$903,2,0))," ",VLOOKUP(W631,LISTAS·PAPP!$AJ$3:$AK$903,2,0))</f>
        <v>A Gobiernos Autónomos Descentralizados</v>
      </c>
      <c r="Y631" s="96">
        <v>157750.61000000002</v>
      </c>
      <c r="Z631" s="97">
        <v>0</v>
      </c>
      <c r="AA631" s="97">
        <v>39437.65</v>
      </c>
      <c r="AB631" s="97"/>
      <c r="AC631" s="97">
        <v>0</v>
      </c>
      <c r="AD631" s="97">
        <v>39437.65</v>
      </c>
      <c r="AE631" s="97">
        <v>0</v>
      </c>
      <c r="AF631" s="97">
        <v>0</v>
      </c>
      <c r="AG631" s="97">
        <v>39437.65</v>
      </c>
      <c r="AH631" s="97">
        <v>0</v>
      </c>
      <c r="AI631" s="97">
        <v>0</v>
      </c>
      <c r="AJ631" s="97">
        <v>39437.660000000003</v>
      </c>
      <c r="AK631" s="97">
        <v>0</v>
      </c>
      <c r="AL631" s="86">
        <f t="shared" si="28"/>
        <v>157750.61000000002</v>
      </c>
      <c r="AM631" s="87" t="str">
        <f t="shared" si="29"/>
        <v>OK</v>
      </c>
      <c r="AN631" s="1" t="str">
        <f t="shared" si="30"/>
        <v xml:space="preserve">                     </v>
      </c>
    </row>
    <row r="632" spans="1:40" s="88" customFormat="1" ht="50.1" customHeight="1" x14ac:dyDescent="0.25">
      <c r="A632" s="92" t="s">
        <v>43</v>
      </c>
      <c r="B632" s="92" t="s">
        <v>61</v>
      </c>
      <c r="C632" s="92" t="s">
        <v>135</v>
      </c>
      <c r="D632" s="92" t="s">
        <v>1320</v>
      </c>
      <c r="E632" s="92" t="s">
        <v>1325</v>
      </c>
      <c r="F632" s="93">
        <v>1939</v>
      </c>
      <c r="G632" s="94" t="s">
        <v>1326</v>
      </c>
      <c r="H632" s="83" t="str">
        <f>IF(M632&lt;&gt;"",VLOOKUP(M632,LISTAS·PAPP!$U$3:$Z$8,2,FALSE),"")</f>
        <v>GARANTIZAR UNA VIDA DIGNA CON IGUALES OPORTUNIDADES PARA TODAS LAS PERSONAS</v>
      </c>
      <c r="I632" s="85" t="str">
        <f>IF(M632&lt;&gt;"",VLOOKUP(M632,LISTAS·PAPP!$U$3:$Z$8,3,FALSE),"")</f>
        <v>FIN DE LA POBREZA</v>
      </c>
      <c r="J632" s="83" t="str">
        <f>IF(M632&lt;&gt;"",VLOOKUP(M632,LISTAS·PAPP!$U$3:$Z$8,4,FALSE),"")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2" s="83" t="str">
        <f>IF(C632&lt;&gt;"",VLOOKUP(C632,LISTAS·PAPP!$H$3:$O$119,4,FALSE),"")</f>
        <v>280 5730 DIRECCION DISTRITAL-24D02-LA LIBERTAD-SALINAS-MIES</v>
      </c>
      <c r="L632" s="85" t="str">
        <f>IF(C632&lt;&gt;"",VLOOKUP(C632,LISTAS·PAPP!$H$3:$O$119,8,FALSE),"")</f>
        <v>01240300 SALINAS</v>
      </c>
      <c r="M632" s="95" t="s">
        <v>1066</v>
      </c>
      <c r="N632" s="92" t="s">
        <v>1096</v>
      </c>
      <c r="O632" s="92" t="s">
        <v>1097</v>
      </c>
      <c r="P632" s="84" t="str">
        <f>IF(N632&lt;&gt;"",VLOOKUP(N632,LISTAS·PAPP!$U$9:$Y$125,5,FALSE),"")</f>
        <v>102800000.0000.383743</v>
      </c>
      <c r="Q632" s="83" t="str">
        <f>IF(O632&lt;&gt;"",VLOOKUP(O632,LISTAS·PAPP!$U$9:$W$125,3,FALSE),"")</f>
        <v>99999999 SIN ORIENTACION DE GASTO</v>
      </c>
      <c r="R632" s="92" t="s">
        <v>1119</v>
      </c>
      <c r="S632" s="173">
        <v>2001</v>
      </c>
      <c r="T632" s="173">
        <v>1</v>
      </c>
      <c r="U632" s="92" t="s">
        <v>372</v>
      </c>
      <c r="V632" s="92" t="s">
        <v>386</v>
      </c>
      <c r="W632" s="94">
        <v>780204</v>
      </c>
      <c r="X632" s="83" t="str">
        <f>IF(ISERROR(VLOOKUP(W632,LISTAS·PAPP!$AJ$3:$AK$903,2,0))," ",VLOOKUP(W632,LISTAS·PAPP!$AJ$3:$AK$903,2,0))</f>
        <v>Transferencias o Donaciones al Sector Privado no Financiero</v>
      </c>
      <c r="Y632" s="96">
        <v>38360.03</v>
      </c>
      <c r="Z632" s="97">
        <v>0</v>
      </c>
      <c r="AA632" s="97">
        <v>9590.01</v>
      </c>
      <c r="AB632" s="97"/>
      <c r="AC632" s="97">
        <v>0</v>
      </c>
      <c r="AD632" s="97">
        <v>9590.01</v>
      </c>
      <c r="AE632" s="97">
        <v>0</v>
      </c>
      <c r="AF632" s="97">
        <v>0</v>
      </c>
      <c r="AG632" s="97">
        <v>9590.01</v>
      </c>
      <c r="AH632" s="97">
        <v>0</v>
      </c>
      <c r="AI632" s="97">
        <v>0</v>
      </c>
      <c r="AJ632" s="97">
        <v>9590</v>
      </c>
      <c r="AK632" s="97">
        <v>0</v>
      </c>
      <c r="AL632" s="86">
        <f t="shared" si="28"/>
        <v>38360.03</v>
      </c>
      <c r="AM632" s="87" t="str">
        <f t="shared" si="29"/>
        <v>OK</v>
      </c>
      <c r="AN632" s="1" t="str">
        <f t="shared" si="30"/>
        <v xml:space="preserve">                     </v>
      </c>
    </row>
    <row r="633" spans="1:40" s="88" customFormat="1" ht="50.1" customHeight="1" x14ac:dyDescent="0.25">
      <c r="A633" s="92" t="s">
        <v>43</v>
      </c>
      <c r="B633" s="92" t="s">
        <v>62</v>
      </c>
      <c r="C633" s="92" t="s">
        <v>136</v>
      </c>
      <c r="D633" s="92" t="s">
        <v>1320</v>
      </c>
      <c r="E633" s="92" t="s">
        <v>1325</v>
      </c>
      <c r="F633" s="93">
        <v>3092</v>
      </c>
      <c r="G633" s="94" t="s">
        <v>1326</v>
      </c>
      <c r="H633" s="83" t="str">
        <f>IF(M633&lt;&gt;"",VLOOKUP(M633,LISTAS·PAPP!$U$3:$Z$8,2,FALSE),"")</f>
        <v>GARANTIZAR UNA VIDA DIGNA CON IGUALES OPORTUNIDADES PARA TODAS LAS PERSONAS</v>
      </c>
      <c r="I633" s="85" t="str">
        <f>IF(M633&lt;&gt;"",VLOOKUP(M633,LISTAS·PAPP!$U$3:$Z$8,3,FALSE),"")</f>
        <v>FIN DE LA POBREZA</v>
      </c>
      <c r="J633" s="83" t="str">
        <f>IF(M633&lt;&gt;"",VLOOKUP(M633,LISTAS·PAPP!$U$3:$Z$8,4,FALSE),"")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3" s="83" t="str">
        <f>IF(C633&lt;&gt;"",VLOOKUP(C633,LISTAS·PAPP!$H$3:$O$119,4,FALSE),"")</f>
        <v>280 6110 DIRECCION DISTRITAL-01D01-PARROQUIAS URBANAS(MACHANGARA a BELLAVISTA) Y PARROQUIAS RURALES (NULTI a SAYAUSI)-MIES</v>
      </c>
      <c r="L633" s="85" t="str">
        <f>IF(C633&lt;&gt;"",VLOOKUP(C633,LISTAS·PAPP!$H$3:$O$119,8,FALSE),"")</f>
        <v>02010100 CUENCA</v>
      </c>
      <c r="M633" s="95" t="s">
        <v>1066</v>
      </c>
      <c r="N633" s="92" t="s">
        <v>1096</v>
      </c>
      <c r="O633" s="92" t="s">
        <v>1097</v>
      </c>
      <c r="P633" s="84" t="str">
        <f>IF(N633&lt;&gt;"",VLOOKUP(N633,LISTAS·PAPP!$U$9:$Y$125,5,FALSE),"")</f>
        <v>102800000.0000.383743</v>
      </c>
      <c r="Q633" s="83" t="str">
        <f>IF(O633&lt;&gt;"",VLOOKUP(O633,LISTAS·PAPP!$U$9:$W$125,3,FALSE),"")</f>
        <v>99999999 SIN ORIENTACION DE GASTO</v>
      </c>
      <c r="R633" s="92" t="s">
        <v>1119</v>
      </c>
      <c r="S633" s="173">
        <v>2001</v>
      </c>
      <c r="T633" s="173">
        <v>1</v>
      </c>
      <c r="U633" s="92" t="s">
        <v>372</v>
      </c>
      <c r="V633" s="92" t="s">
        <v>386</v>
      </c>
      <c r="W633" s="94">
        <v>780104</v>
      </c>
      <c r="X633" s="83" t="str">
        <f>IF(ISERROR(VLOOKUP(W633,LISTAS·PAPP!$AJ$3:$AK$903,2,0))," ",VLOOKUP(W633,LISTAS·PAPP!$AJ$3:$AK$903,2,0))</f>
        <v>A Gobiernos Autónomos Descentralizados</v>
      </c>
      <c r="Y633" s="96">
        <v>1643663.5099999998</v>
      </c>
      <c r="Z633" s="97">
        <v>0</v>
      </c>
      <c r="AA633" s="97">
        <v>410915.88</v>
      </c>
      <c r="AB633" s="97"/>
      <c r="AC633" s="97">
        <v>0</v>
      </c>
      <c r="AD633" s="97">
        <v>410915.88</v>
      </c>
      <c r="AE633" s="97">
        <v>0</v>
      </c>
      <c r="AF633" s="97">
        <v>0</v>
      </c>
      <c r="AG633" s="97">
        <v>410915.88</v>
      </c>
      <c r="AH633" s="97">
        <v>0</v>
      </c>
      <c r="AI633" s="97">
        <v>0</v>
      </c>
      <c r="AJ633" s="97">
        <v>410915.87</v>
      </c>
      <c r="AK633" s="97">
        <v>0</v>
      </c>
      <c r="AL633" s="86">
        <f t="shared" si="28"/>
        <v>1643663.5100000002</v>
      </c>
      <c r="AM633" s="87" t="str">
        <f t="shared" si="29"/>
        <v>OK</v>
      </c>
      <c r="AN633" s="1" t="str">
        <f t="shared" si="30"/>
        <v xml:space="preserve">                     </v>
      </c>
    </row>
    <row r="634" spans="1:40" s="88" customFormat="1" ht="50.1" customHeight="1" x14ac:dyDescent="0.25">
      <c r="A634" s="92" t="s">
        <v>43</v>
      </c>
      <c r="B634" s="92" t="s">
        <v>62</v>
      </c>
      <c r="C634" s="92" t="s">
        <v>137</v>
      </c>
      <c r="D634" s="92" t="s">
        <v>1320</v>
      </c>
      <c r="E634" s="92" t="s">
        <v>1325</v>
      </c>
      <c r="F634" s="93">
        <v>1814</v>
      </c>
      <c r="G634" s="94" t="s">
        <v>1326</v>
      </c>
      <c r="H634" s="83" t="str">
        <f>IF(M634&lt;&gt;"",VLOOKUP(M634,LISTAS·PAPP!$U$3:$Z$8,2,FALSE),"")</f>
        <v>GARANTIZAR UNA VIDA DIGNA CON IGUALES OPORTUNIDADES PARA TODAS LAS PERSONAS</v>
      </c>
      <c r="I634" s="85" t="str">
        <f>IF(M634&lt;&gt;"",VLOOKUP(M634,LISTAS·PAPP!$U$3:$Z$8,3,FALSE),"")</f>
        <v>FIN DE LA POBREZA</v>
      </c>
      <c r="J634" s="83" t="str">
        <f>IF(M634&lt;&gt;"",VLOOKUP(M634,LISTAS·PAPP!$U$3:$Z$8,4,FALSE),"")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4" s="83" t="str">
        <f>IF(C634&lt;&gt;"",VLOOKUP(C634,LISTAS·PAPP!$H$3:$O$119,4,FALSE),"")</f>
        <v>280 6210 DIRECCION DISTRITAL-01D04-CHORDELEG-GUALACEO-MIES</v>
      </c>
      <c r="L634" s="85" t="str">
        <f>IF(C634&lt;&gt;"",VLOOKUP(C634,LISTAS·PAPP!$H$3:$O$119,8,FALSE),"")</f>
        <v>02010300 GUALACEO</v>
      </c>
      <c r="M634" s="95" t="s">
        <v>1066</v>
      </c>
      <c r="N634" s="92" t="s">
        <v>1096</v>
      </c>
      <c r="O634" s="92" t="s">
        <v>1097</v>
      </c>
      <c r="P634" s="84" t="str">
        <f>IF(N634&lt;&gt;"",VLOOKUP(N634,LISTAS·PAPP!$U$9:$Y$125,5,FALSE),"")</f>
        <v>102800000.0000.383743</v>
      </c>
      <c r="Q634" s="83" t="str">
        <f>IF(O634&lt;&gt;"",VLOOKUP(O634,LISTAS·PAPP!$U$9:$W$125,3,FALSE),"")</f>
        <v>99999999 SIN ORIENTACION DE GASTO</v>
      </c>
      <c r="R634" s="92" t="s">
        <v>1119</v>
      </c>
      <c r="S634" s="173">
        <v>2001</v>
      </c>
      <c r="T634" s="173">
        <v>1</v>
      </c>
      <c r="U634" s="92" t="s">
        <v>372</v>
      </c>
      <c r="V634" s="92" t="s">
        <v>386</v>
      </c>
      <c r="W634" s="94">
        <v>780104</v>
      </c>
      <c r="X634" s="83" t="str">
        <f>IF(ISERROR(VLOOKUP(W634,LISTAS·PAPP!$AJ$3:$AK$903,2,0))," ",VLOOKUP(W634,LISTAS·PAPP!$AJ$3:$AK$903,2,0))</f>
        <v>A Gobiernos Autónomos Descentralizados</v>
      </c>
      <c r="Y634" s="96">
        <v>607744.32000000007</v>
      </c>
      <c r="Z634" s="97">
        <v>0</v>
      </c>
      <c r="AA634" s="97">
        <v>151936.07999999999</v>
      </c>
      <c r="AB634" s="97"/>
      <c r="AC634" s="97">
        <v>0</v>
      </c>
      <c r="AD634" s="97">
        <v>151936.07999999999</v>
      </c>
      <c r="AE634" s="97">
        <v>0</v>
      </c>
      <c r="AF634" s="97">
        <v>0</v>
      </c>
      <c r="AG634" s="97">
        <v>151936.07999999999</v>
      </c>
      <c r="AH634" s="97">
        <v>0</v>
      </c>
      <c r="AI634" s="97">
        <v>0</v>
      </c>
      <c r="AJ634" s="97">
        <v>151936.07999999999</v>
      </c>
      <c r="AK634" s="97">
        <v>0</v>
      </c>
      <c r="AL634" s="86">
        <f t="shared" si="28"/>
        <v>607744.31999999995</v>
      </c>
      <c r="AM634" s="87" t="str">
        <f t="shared" si="29"/>
        <v>OK</v>
      </c>
      <c r="AN634" s="1" t="str">
        <f t="shared" si="30"/>
        <v xml:space="preserve">                     </v>
      </c>
    </row>
    <row r="635" spans="1:40" s="88" customFormat="1" ht="50.1" customHeight="1" x14ac:dyDescent="0.25">
      <c r="A635" s="92" t="s">
        <v>43</v>
      </c>
      <c r="B635" s="92" t="s">
        <v>62</v>
      </c>
      <c r="C635" s="92" t="s">
        <v>138</v>
      </c>
      <c r="D635" s="92" t="s">
        <v>1320</v>
      </c>
      <c r="E635" s="92" t="s">
        <v>1325</v>
      </c>
      <c r="F635" s="93">
        <v>2428</v>
      </c>
      <c r="G635" s="94" t="s">
        <v>1326</v>
      </c>
      <c r="H635" s="83" t="str">
        <f>IF(M635&lt;&gt;"",VLOOKUP(M635,LISTAS·PAPP!$U$3:$Z$8,2,FALSE),"")</f>
        <v>GARANTIZAR UNA VIDA DIGNA CON IGUALES OPORTUNIDADES PARA TODAS LAS PERSONAS</v>
      </c>
      <c r="I635" s="85" t="str">
        <f>IF(M635&lt;&gt;"",VLOOKUP(M635,LISTAS·PAPP!$U$3:$Z$8,3,FALSE),"")</f>
        <v>FIN DE LA POBREZA</v>
      </c>
      <c r="J635" s="83" t="str">
        <f>IF(M635&lt;&gt;"",VLOOKUP(M635,LISTAS·PAPP!$U$3:$Z$8,4,FALSE),"")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5" s="83" t="str">
        <f>IF(C635&lt;&gt;"",VLOOKUP(C635,LISTAS·PAPP!$H$3:$O$119,4,FALSE),"")</f>
        <v>280 6310 DIRECCION DISTRITAL-03D01-AZOGUES-BILIAN-DELEG-MIES</v>
      </c>
      <c r="L635" s="85" t="str">
        <f>IF(C635&lt;&gt;"",VLOOKUP(C635,LISTAS·PAPP!$H$3:$O$119,8,FALSE),"")</f>
        <v>02030100 AZOGUES</v>
      </c>
      <c r="M635" s="95" t="s">
        <v>1066</v>
      </c>
      <c r="N635" s="92" t="s">
        <v>1096</v>
      </c>
      <c r="O635" s="92" t="s">
        <v>1097</v>
      </c>
      <c r="P635" s="84" t="str">
        <f>IF(N635&lt;&gt;"",VLOOKUP(N635,LISTAS·PAPP!$U$9:$Y$125,5,FALSE),"")</f>
        <v>102800000.0000.383743</v>
      </c>
      <c r="Q635" s="83" t="str">
        <f>IF(O635&lt;&gt;"",VLOOKUP(O635,LISTAS·PAPP!$U$9:$W$125,3,FALSE),"")</f>
        <v>99999999 SIN ORIENTACION DE GASTO</v>
      </c>
      <c r="R635" s="92" t="s">
        <v>1119</v>
      </c>
      <c r="S635" s="173">
        <v>2001</v>
      </c>
      <c r="T635" s="173">
        <v>1</v>
      </c>
      <c r="U635" s="92" t="s">
        <v>372</v>
      </c>
      <c r="V635" s="92" t="s">
        <v>386</v>
      </c>
      <c r="W635" s="94">
        <v>780104</v>
      </c>
      <c r="X635" s="83" t="str">
        <f>IF(ISERROR(VLOOKUP(W635,LISTAS·PAPP!$AJ$3:$AK$903,2,0))," ",VLOOKUP(W635,LISTAS·PAPP!$AJ$3:$AK$903,2,0))</f>
        <v>A Gobiernos Autónomos Descentralizados</v>
      </c>
      <c r="Y635" s="96">
        <v>904183.66999999993</v>
      </c>
      <c r="Z635" s="97">
        <v>0</v>
      </c>
      <c r="AA635" s="97">
        <v>226045.92</v>
      </c>
      <c r="AB635" s="97"/>
      <c r="AC635" s="97">
        <v>0</v>
      </c>
      <c r="AD635" s="97">
        <v>226045.92</v>
      </c>
      <c r="AE635" s="97">
        <v>0</v>
      </c>
      <c r="AF635" s="97">
        <v>0</v>
      </c>
      <c r="AG635" s="97">
        <v>226045.92</v>
      </c>
      <c r="AH635" s="97">
        <v>0</v>
      </c>
      <c r="AI635" s="97">
        <v>0</v>
      </c>
      <c r="AJ635" s="97">
        <v>226045.91</v>
      </c>
      <c r="AK635" s="97">
        <v>0</v>
      </c>
      <c r="AL635" s="86">
        <f t="shared" si="28"/>
        <v>904183.67</v>
      </c>
      <c r="AM635" s="87" t="str">
        <f t="shared" si="29"/>
        <v>OK</v>
      </c>
      <c r="AN635" s="1" t="str">
        <f t="shared" si="30"/>
        <v xml:space="preserve">                     </v>
      </c>
    </row>
    <row r="636" spans="1:40" s="88" customFormat="1" ht="50.1" customHeight="1" x14ac:dyDescent="0.25">
      <c r="A636" s="92" t="s">
        <v>43</v>
      </c>
      <c r="B636" s="92" t="s">
        <v>62</v>
      </c>
      <c r="C636" s="92" t="s">
        <v>139</v>
      </c>
      <c r="D636" s="92" t="s">
        <v>1320</v>
      </c>
      <c r="E636" s="92" t="s">
        <v>1325</v>
      </c>
      <c r="F636" s="93">
        <v>2136</v>
      </c>
      <c r="G636" s="94" t="s">
        <v>1326</v>
      </c>
      <c r="H636" s="83" t="str">
        <f>IF(M636&lt;&gt;"",VLOOKUP(M636,LISTAS·PAPP!$U$3:$Z$8,2,FALSE),"")</f>
        <v>GARANTIZAR UNA VIDA DIGNA CON IGUALES OPORTUNIDADES PARA TODAS LAS PERSONAS</v>
      </c>
      <c r="I636" s="85" t="str">
        <f>IF(M636&lt;&gt;"",VLOOKUP(M636,LISTAS·PAPP!$U$3:$Z$8,3,FALSE),"")</f>
        <v>FIN DE LA POBREZA</v>
      </c>
      <c r="J636" s="83" t="str">
        <f>IF(M636&lt;&gt;"",VLOOKUP(M636,LISTAS·PAPP!$U$3:$Z$8,4,FALSE),"")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6" s="83" t="str">
        <f>IF(C636&lt;&gt;"",VLOOKUP(C636,LISTAS·PAPP!$H$3:$O$119,4,FALSE),"")</f>
        <v>280 6410 DIRECCION DISTRITAL-14D01-MORONA-MIES</v>
      </c>
      <c r="L636" s="85" t="str">
        <f>IF(C636&lt;&gt;"",VLOOKUP(C636,LISTAS·PAPP!$H$3:$O$119,8,FALSE),"")</f>
        <v>03140100 MORONA</v>
      </c>
      <c r="M636" s="95" t="s">
        <v>1066</v>
      </c>
      <c r="N636" s="92" t="s">
        <v>1096</v>
      </c>
      <c r="O636" s="92" t="s">
        <v>1097</v>
      </c>
      <c r="P636" s="84" t="str">
        <f>IF(N636&lt;&gt;"",VLOOKUP(N636,LISTAS·PAPP!$U$9:$Y$125,5,FALSE),"")</f>
        <v>102800000.0000.383743</v>
      </c>
      <c r="Q636" s="83" t="str">
        <f>IF(O636&lt;&gt;"",VLOOKUP(O636,LISTAS·PAPP!$U$9:$W$125,3,FALSE),"")</f>
        <v>99999999 SIN ORIENTACION DE GASTO</v>
      </c>
      <c r="R636" s="92" t="s">
        <v>1119</v>
      </c>
      <c r="S636" s="173">
        <v>2001</v>
      </c>
      <c r="T636" s="173">
        <v>1</v>
      </c>
      <c r="U636" s="92" t="s">
        <v>372</v>
      </c>
      <c r="V636" s="92" t="s">
        <v>386</v>
      </c>
      <c r="W636" s="94">
        <v>780104</v>
      </c>
      <c r="X636" s="83" t="str">
        <f>IF(ISERROR(VLOOKUP(W636,LISTAS·PAPP!$AJ$3:$AK$903,2,0))," ",VLOOKUP(W636,LISTAS·PAPP!$AJ$3:$AK$903,2,0))</f>
        <v>A Gobiernos Autónomos Descentralizados</v>
      </c>
      <c r="Y636" s="96">
        <v>990950.89</v>
      </c>
      <c r="Z636" s="97">
        <v>0</v>
      </c>
      <c r="AA636" s="97">
        <v>247737.72</v>
      </c>
      <c r="AB636" s="97"/>
      <c r="AC636" s="97">
        <v>0</v>
      </c>
      <c r="AD636" s="97">
        <v>247737.72</v>
      </c>
      <c r="AE636" s="97">
        <v>0</v>
      </c>
      <c r="AF636" s="97">
        <v>0</v>
      </c>
      <c r="AG636" s="97">
        <v>247737.72</v>
      </c>
      <c r="AH636" s="97">
        <v>0</v>
      </c>
      <c r="AI636" s="97">
        <v>0</v>
      </c>
      <c r="AJ636" s="97">
        <v>247737.73</v>
      </c>
      <c r="AK636" s="97">
        <v>0</v>
      </c>
      <c r="AL636" s="86">
        <f t="shared" si="28"/>
        <v>990950.89</v>
      </c>
      <c r="AM636" s="87" t="str">
        <f t="shared" si="29"/>
        <v>OK</v>
      </c>
      <c r="AN636" s="1" t="str">
        <f t="shared" si="30"/>
        <v xml:space="preserve">                     </v>
      </c>
    </row>
    <row r="637" spans="1:40" s="88" customFormat="1" ht="50.1" customHeight="1" x14ac:dyDescent="0.25">
      <c r="A637" s="92" t="s">
        <v>43</v>
      </c>
      <c r="B637" s="92" t="s">
        <v>63</v>
      </c>
      <c r="C637" s="92" t="s">
        <v>142</v>
      </c>
      <c r="D637" s="92" t="s">
        <v>1320</v>
      </c>
      <c r="E637" s="92" t="s">
        <v>1325</v>
      </c>
      <c r="F637" s="93">
        <v>3038</v>
      </c>
      <c r="G637" s="94" t="s">
        <v>1326</v>
      </c>
      <c r="H637" s="83" t="str">
        <f>IF(M637&lt;&gt;"",VLOOKUP(M637,LISTAS·PAPP!$U$3:$Z$8,2,FALSE),"")</f>
        <v>GARANTIZAR UNA VIDA DIGNA CON IGUALES OPORTUNIDADES PARA TODAS LAS PERSONAS</v>
      </c>
      <c r="I637" s="85" t="str">
        <f>IF(M637&lt;&gt;"",VLOOKUP(M637,LISTAS·PAPP!$U$3:$Z$8,3,FALSE),"")</f>
        <v>FIN DE LA POBREZA</v>
      </c>
      <c r="J637" s="83" t="str">
        <f>IF(M637&lt;&gt;"",VLOOKUP(M637,LISTAS·PAPP!$U$3:$Z$8,4,FALSE),"")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7" s="83" t="str">
        <f>IF(C637&lt;&gt;"",VLOOKUP(C637,LISTAS·PAPP!$H$3:$O$119,4,FALSE),"")</f>
        <v>280 7310 DIRECCION DISTRITAL-11D01-LOJA-MIES</v>
      </c>
      <c r="L637" s="85" t="str">
        <f>IF(C637&lt;&gt;"",VLOOKUP(C637,LISTAS·PAPP!$H$3:$O$119,8,FALSE),"")</f>
        <v>02110100 LOJA</v>
      </c>
      <c r="M637" s="95" t="s">
        <v>1066</v>
      </c>
      <c r="N637" s="92" t="s">
        <v>1096</v>
      </c>
      <c r="O637" s="92" t="s">
        <v>1097</v>
      </c>
      <c r="P637" s="84" t="str">
        <f>IF(N637&lt;&gt;"",VLOOKUP(N637,LISTAS·PAPP!$U$9:$Y$125,5,FALSE),"")</f>
        <v>102800000.0000.383743</v>
      </c>
      <c r="Q637" s="83" t="str">
        <f>IF(O637&lt;&gt;"",VLOOKUP(O637,LISTAS·PAPP!$U$9:$W$125,3,FALSE),"")</f>
        <v>99999999 SIN ORIENTACION DE GASTO</v>
      </c>
      <c r="R637" s="92" t="s">
        <v>1119</v>
      </c>
      <c r="S637" s="173">
        <v>2001</v>
      </c>
      <c r="T637" s="173">
        <v>1</v>
      </c>
      <c r="U637" s="92" t="s">
        <v>372</v>
      </c>
      <c r="V637" s="92" t="s">
        <v>386</v>
      </c>
      <c r="W637" s="94">
        <v>780104</v>
      </c>
      <c r="X637" s="83" t="str">
        <f>IF(ISERROR(VLOOKUP(W637,LISTAS·PAPP!$AJ$3:$AK$903,2,0))," ",VLOOKUP(W637,LISTAS·PAPP!$AJ$3:$AK$903,2,0))</f>
        <v>A Gobiernos Autónomos Descentralizados</v>
      </c>
      <c r="Y637" s="96">
        <v>1259350.6499999999</v>
      </c>
      <c r="Z637" s="97">
        <v>0</v>
      </c>
      <c r="AA637" s="97">
        <v>314837.65999999997</v>
      </c>
      <c r="AB637" s="97"/>
      <c r="AC637" s="97">
        <v>0</v>
      </c>
      <c r="AD637" s="97">
        <v>314837.65999999997</v>
      </c>
      <c r="AE637" s="97">
        <v>0</v>
      </c>
      <c r="AF637" s="97">
        <v>0</v>
      </c>
      <c r="AG637" s="97">
        <v>314837.65999999997</v>
      </c>
      <c r="AH637" s="97">
        <v>0</v>
      </c>
      <c r="AI637" s="97">
        <v>0</v>
      </c>
      <c r="AJ637" s="97">
        <v>314837.67</v>
      </c>
      <c r="AK637" s="97">
        <v>0</v>
      </c>
      <c r="AL637" s="86">
        <f t="shared" si="28"/>
        <v>1259350.6499999999</v>
      </c>
      <c r="AM637" s="87" t="str">
        <f t="shared" si="29"/>
        <v>OK</v>
      </c>
      <c r="AN637" s="1" t="str">
        <f t="shared" si="30"/>
        <v xml:space="preserve">                     </v>
      </c>
    </row>
    <row r="638" spans="1:40" s="88" customFormat="1" ht="50.1" customHeight="1" x14ac:dyDescent="0.25">
      <c r="A638" s="92" t="s">
        <v>43</v>
      </c>
      <c r="B638" s="92" t="s">
        <v>63</v>
      </c>
      <c r="C638" s="92" t="s">
        <v>143</v>
      </c>
      <c r="D638" s="92" t="s">
        <v>1320</v>
      </c>
      <c r="E638" s="92" t="s">
        <v>1325</v>
      </c>
      <c r="F638" s="93">
        <v>1555</v>
      </c>
      <c r="G638" s="94" t="s">
        <v>1326</v>
      </c>
      <c r="H638" s="83" t="str">
        <f>IF(M638&lt;&gt;"",VLOOKUP(M638,LISTAS·PAPP!$U$3:$Z$8,2,FALSE),"")</f>
        <v>GARANTIZAR UNA VIDA DIGNA CON IGUALES OPORTUNIDADES PARA TODAS LAS PERSONAS</v>
      </c>
      <c r="I638" s="85" t="str">
        <f>IF(M638&lt;&gt;"",VLOOKUP(M638,LISTAS·PAPP!$U$3:$Z$8,3,FALSE),"")</f>
        <v>FIN DE LA POBREZA</v>
      </c>
      <c r="J638" s="83" t="str">
        <f>IF(M638&lt;&gt;"",VLOOKUP(M638,LISTAS·PAPP!$U$3:$Z$8,4,FALSE),"")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8" s="83" t="str">
        <f>IF(C638&lt;&gt;"",VLOOKUP(C638,LISTAS·PAPP!$H$3:$O$119,4,FALSE),"")</f>
        <v>280 7420 DIRECCION DISTRITAL-11D06-CALVAS-GONZANAMA-QUILANGA-MIES</v>
      </c>
      <c r="L638" s="85" t="str">
        <f>IF(C638&lt;&gt;"",VLOOKUP(C638,LISTAS·PAPP!$H$3:$O$119,8,FALSE),"")</f>
        <v>02110200 CALVAS</v>
      </c>
      <c r="M638" s="95" t="s">
        <v>1066</v>
      </c>
      <c r="N638" s="92" t="s">
        <v>1096</v>
      </c>
      <c r="O638" s="92" t="s">
        <v>1097</v>
      </c>
      <c r="P638" s="84" t="str">
        <f>IF(N638&lt;&gt;"",VLOOKUP(N638,LISTAS·PAPP!$U$9:$Y$125,5,FALSE),"")</f>
        <v>102800000.0000.383743</v>
      </c>
      <c r="Q638" s="83" t="str">
        <f>IF(O638&lt;&gt;"",VLOOKUP(O638,LISTAS·PAPP!$U$9:$W$125,3,FALSE),"")</f>
        <v>99999999 SIN ORIENTACION DE GASTO</v>
      </c>
      <c r="R638" s="92" t="s">
        <v>1119</v>
      </c>
      <c r="S638" s="173">
        <v>2001</v>
      </c>
      <c r="T638" s="173">
        <v>1</v>
      </c>
      <c r="U638" s="92" t="s">
        <v>372</v>
      </c>
      <c r="V638" s="92" t="s">
        <v>386</v>
      </c>
      <c r="W638" s="94">
        <v>780104</v>
      </c>
      <c r="X638" s="83" t="str">
        <f>IF(ISERROR(VLOOKUP(W638,LISTAS·PAPP!$AJ$3:$AK$903,2,0))," ",VLOOKUP(W638,LISTAS·PAPP!$AJ$3:$AK$903,2,0))</f>
        <v>A Gobiernos Autónomos Descentralizados</v>
      </c>
      <c r="Y638" s="96">
        <v>619515.67000000004</v>
      </c>
      <c r="Z638" s="97">
        <v>0</v>
      </c>
      <c r="AA638" s="97">
        <v>154878.92000000001</v>
      </c>
      <c r="AB638" s="97"/>
      <c r="AC638" s="97">
        <v>0</v>
      </c>
      <c r="AD638" s="97">
        <v>154878.92000000001</v>
      </c>
      <c r="AE638" s="97">
        <v>0</v>
      </c>
      <c r="AF638" s="97">
        <v>0</v>
      </c>
      <c r="AG638" s="97">
        <v>154878.92000000001</v>
      </c>
      <c r="AH638" s="97">
        <v>0</v>
      </c>
      <c r="AI638" s="97">
        <v>0</v>
      </c>
      <c r="AJ638" s="97">
        <v>154878.91</v>
      </c>
      <c r="AK638" s="97">
        <v>0</v>
      </c>
      <c r="AL638" s="86">
        <f t="shared" si="28"/>
        <v>619515.67000000004</v>
      </c>
      <c r="AM638" s="87" t="str">
        <f t="shared" si="29"/>
        <v>OK</v>
      </c>
      <c r="AN638" s="1" t="str">
        <f t="shared" si="30"/>
        <v xml:space="preserve">                     </v>
      </c>
    </row>
    <row r="639" spans="1:40" s="88" customFormat="1" ht="50.1" customHeight="1" x14ac:dyDescent="0.25">
      <c r="A639" s="92" t="s">
        <v>43</v>
      </c>
      <c r="B639" s="92" t="s">
        <v>63</v>
      </c>
      <c r="C639" s="92" t="s">
        <v>143</v>
      </c>
      <c r="D639" s="92" t="s">
        <v>1320</v>
      </c>
      <c r="E639" s="92" t="s">
        <v>1325</v>
      </c>
      <c r="F639" s="93">
        <v>1555</v>
      </c>
      <c r="G639" s="94" t="s">
        <v>1326</v>
      </c>
      <c r="H639" s="83" t="str">
        <f>IF(M639&lt;&gt;"",VLOOKUP(M639,LISTAS·PAPP!$U$3:$Z$8,2,FALSE),"")</f>
        <v>GARANTIZAR UNA VIDA DIGNA CON IGUALES OPORTUNIDADES PARA TODAS LAS PERSONAS</v>
      </c>
      <c r="I639" s="85" t="str">
        <f>IF(M639&lt;&gt;"",VLOOKUP(M639,LISTAS·PAPP!$U$3:$Z$8,3,FALSE),"")</f>
        <v>FIN DE LA POBREZA</v>
      </c>
      <c r="J639" s="83" t="str">
        <f>IF(M639&lt;&gt;"",VLOOKUP(M639,LISTAS·PAPP!$U$3:$Z$8,4,FALSE),"")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39" s="83" t="str">
        <f>IF(C639&lt;&gt;"",VLOOKUP(C639,LISTAS·PAPP!$H$3:$O$119,4,FALSE),"")</f>
        <v>280 7420 DIRECCION DISTRITAL-11D06-CALVAS-GONZANAMA-QUILANGA-MIES</v>
      </c>
      <c r="L639" s="85" t="str">
        <f>IF(C639&lt;&gt;"",VLOOKUP(C639,LISTAS·PAPP!$H$3:$O$119,8,FALSE),"")</f>
        <v>02110200 CALVAS</v>
      </c>
      <c r="M639" s="95" t="s">
        <v>1066</v>
      </c>
      <c r="N639" s="92" t="s">
        <v>1096</v>
      </c>
      <c r="O639" s="92" t="s">
        <v>1097</v>
      </c>
      <c r="P639" s="84" t="str">
        <f>IF(N639&lt;&gt;"",VLOOKUP(N639,LISTAS·PAPP!$U$9:$Y$125,5,FALSE),"")</f>
        <v>102800000.0000.383743</v>
      </c>
      <c r="Q639" s="83" t="str">
        <f>IF(O639&lt;&gt;"",VLOOKUP(O639,LISTAS·PAPP!$U$9:$W$125,3,FALSE),"")</f>
        <v>99999999 SIN ORIENTACION DE GASTO</v>
      </c>
      <c r="R639" s="92" t="s">
        <v>1119</v>
      </c>
      <c r="S639" s="173">
        <v>2001</v>
      </c>
      <c r="T639" s="173">
        <v>1</v>
      </c>
      <c r="U639" s="92" t="s">
        <v>372</v>
      </c>
      <c r="V639" s="92" t="s">
        <v>386</v>
      </c>
      <c r="W639" s="94">
        <v>780104</v>
      </c>
      <c r="X639" s="83" t="str">
        <f>IF(ISERROR(VLOOKUP(W639,LISTAS·PAPP!$AJ$3:$AK$903,2,0))," ",VLOOKUP(W639,LISTAS·PAPP!$AJ$3:$AK$903,2,0))</f>
        <v>A Gobiernos Autónomos Descentralizados</v>
      </c>
      <c r="Y639" s="96">
        <v>0</v>
      </c>
      <c r="Z639" s="97">
        <v>0</v>
      </c>
      <c r="AA639" s="97">
        <v>0</v>
      </c>
      <c r="AB639" s="97"/>
      <c r="AC639" s="97">
        <v>0</v>
      </c>
      <c r="AD639" s="97">
        <v>0</v>
      </c>
      <c r="AE639" s="97">
        <v>0</v>
      </c>
      <c r="AF639" s="97">
        <v>0</v>
      </c>
      <c r="AG639" s="97">
        <v>0</v>
      </c>
      <c r="AH639" s="97">
        <v>0</v>
      </c>
      <c r="AI639" s="97">
        <v>0</v>
      </c>
      <c r="AJ639" s="97">
        <v>0</v>
      </c>
      <c r="AK639" s="97">
        <v>0</v>
      </c>
      <c r="AL639" s="86">
        <f t="shared" si="28"/>
        <v>0</v>
      </c>
      <c r="AM639" s="87" t="str">
        <f t="shared" si="29"/>
        <v>OK</v>
      </c>
      <c r="AN639" s="1" t="str">
        <f t="shared" si="30"/>
        <v xml:space="preserve">                     </v>
      </c>
    </row>
    <row r="640" spans="1:40" s="88" customFormat="1" ht="50.1" customHeight="1" x14ac:dyDescent="0.25">
      <c r="A640" s="92" t="s">
        <v>43</v>
      </c>
      <c r="B640" s="92" t="s">
        <v>64</v>
      </c>
      <c r="C640" s="92" t="s">
        <v>146</v>
      </c>
      <c r="D640" s="92" t="s">
        <v>1320</v>
      </c>
      <c r="E640" s="92" t="s">
        <v>1325</v>
      </c>
      <c r="F640" s="93">
        <v>2142</v>
      </c>
      <c r="G640" s="94" t="s">
        <v>1326</v>
      </c>
      <c r="H640" s="83" t="str">
        <f>IF(M640&lt;&gt;"",VLOOKUP(M640,LISTAS·PAPP!$U$3:$Z$8,2,FALSE),"")</f>
        <v>GARANTIZAR UNA VIDA DIGNA CON IGUALES OPORTUNIDADES PARA TODAS LAS PERSONAS</v>
      </c>
      <c r="I640" s="85" t="str">
        <f>IF(M640&lt;&gt;"",VLOOKUP(M640,LISTAS·PAPP!$U$3:$Z$8,3,FALSE),"")</f>
        <v>FIN DE LA POBREZA</v>
      </c>
      <c r="J640" s="83" t="str">
        <f>IF(M640&lt;&gt;"",VLOOKUP(M640,LISTAS·PAPP!$U$3:$Z$8,4,FALSE),"")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0" s="83" t="str">
        <f>IF(C640&lt;&gt;"",VLOOKUP(C640,LISTAS·PAPP!$H$3:$O$119,4,FALSE),"")</f>
        <v>280 8240 DIRECCION DISTRITAL-09D09-TARQUI-MIES</v>
      </c>
      <c r="L640" s="85" t="str">
        <f>IF(C640&lt;&gt;"",VLOOKUP(C640,LISTAS·PAPP!$H$3:$O$119,8,FALSE),"")</f>
        <v>01090100 GUAYAQUIL</v>
      </c>
      <c r="M640" s="95" t="s">
        <v>1066</v>
      </c>
      <c r="N640" s="92" t="s">
        <v>1096</v>
      </c>
      <c r="O640" s="92" t="s">
        <v>1097</v>
      </c>
      <c r="P640" s="84" t="str">
        <f>IF(N640&lt;&gt;"",VLOOKUP(N640,LISTAS·PAPP!$U$9:$Y$125,5,FALSE),"")</f>
        <v>102800000.0000.383743</v>
      </c>
      <c r="Q640" s="83" t="str">
        <f>IF(O640&lt;&gt;"",VLOOKUP(O640,LISTAS·PAPP!$U$9:$W$125,3,FALSE),"")</f>
        <v>99999999 SIN ORIENTACION DE GASTO</v>
      </c>
      <c r="R640" s="92" t="s">
        <v>1119</v>
      </c>
      <c r="S640" s="173">
        <v>2001</v>
      </c>
      <c r="T640" s="173">
        <v>1</v>
      </c>
      <c r="U640" s="92" t="s">
        <v>372</v>
      </c>
      <c r="V640" s="92" t="s">
        <v>386</v>
      </c>
      <c r="W640" s="94">
        <v>780104</v>
      </c>
      <c r="X640" s="83" t="str">
        <f>IF(ISERROR(VLOOKUP(W640,LISTAS·PAPP!$AJ$3:$AK$903,2,0))," ",VLOOKUP(W640,LISTAS·PAPP!$AJ$3:$AK$903,2,0))</f>
        <v>A Gobiernos Autónomos Descentralizados</v>
      </c>
      <c r="Y640" s="96">
        <v>657167.43999999994</v>
      </c>
      <c r="Z640" s="97">
        <v>0</v>
      </c>
      <c r="AA640" s="97">
        <v>164291.85999999999</v>
      </c>
      <c r="AB640" s="97"/>
      <c r="AC640" s="97">
        <v>0</v>
      </c>
      <c r="AD640" s="97">
        <v>164291.85999999999</v>
      </c>
      <c r="AE640" s="97">
        <v>0</v>
      </c>
      <c r="AF640" s="97">
        <v>0</v>
      </c>
      <c r="AG640" s="97">
        <v>164291.85999999999</v>
      </c>
      <c r="AH640" s="97">
        <v>0</v>
      </c>
      <c r="AI640" s="97">
        <v>0</v>
      </c>
      <c r="AJ640" s="97">
        <v>164291.85999999999</v>
      </c>
      <c r="AK640" s="97">
        <v>0</v>
      </c>
      <c r="AL640" s="86">
        <f t="shared" si="28"/>
        <v>657167.43999999994</v>
      </c>
      <c r="AM640" s="87" t="str">
        <f t="shared" si="29"/>
        <v>OK</v>
      </c>
      <c r="AN640" s="1" t="str">
        <f t="shared" si="30"/>
        <v xml:space="preserve">                     </v>
      </c>
    </row>
    <row r="641" spans="1:40" s="88" customFormat="1" ht="50.1" customHeight="1" x14ac:dyDescent="0.25">
      <c r="A641" s="92" t="s">
        <v>43</v>
      </c>
      <c r="B641" s="92" t="s">
        <v>64</v>
      </c>
      <c r="C641" s="92" t="s">
        <v>147</v>
      </c>
      <c r="D641" s="92" t="s">
        <v>1320</v>
      </c>
      <c r="E641" s="92" t="s">
        <v>1325</v>
      </c>
      <c r="F641" s="93">
        <v>1091</v>
      </c>
      <c r="G641" s="94" t="s">
        <v>1326</v>
      </c>
      <c r="H641" s="83" t="str">
        <f>IF(M641&lt;&gt;"",VLOOKUP(M641,LISTAS·PAPP!$U$3:$Z$8,2,FALSE),"")</f>
        <v>GARANTIZAR UNA VIDA DIGNA CON IGUALES OPORTUNIDADES PARA TODAS LAS PERSONAS</v>
      </c>
      <c r="I641" s="85" t="str">
        <f>IF(M641&lt;&gt;"",VLOOKUP(M641,LISTAS·PAPP!$U$3:$Z$8,3,FALSE),"")</f>
        <v>FIN DE LA POBREZA</v>
      </c>
      <c r="J641" s="83" t="str">
        <f>IF(M641&lt;&gt;"",VLOOKUP(M641,LISTAS·PAPP!$U$3:$Z$8,4,FALSE),"")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1" s="83" t="str">
        <f>IF(C641&lt;&gt;"",VLOOKUP(C641,LISTAS·PAPP!$H$3:$O$119,4,FALSE),"")</f>
        <v>280 8270 DIRECCION DISTRITAL-09D24-DURAN-MIES</v>
      </c>
      <c r="L641" s="85" t="str">
        <f>IF(C641&lt;&gt;"",VLOOKUP(C641,LISTAS·PAPP!$H$3:$O$119,8,FALSE),"")</f>
        <v>01090700 DURAN</v>
      </c>
      <c r="M641" s="95" t="s">
        <v>1066</v>
      </c>
      <c r="N641" s="92" t="s">
        <v>1096</v>
      </c>
      <c r="O641" s="92" t="s">
        <v>1097</v>
      </c>
      <c r="P641" s="84" t="str">
        <f>IF(N641&lt;&gt;"",VLOOKUP(N641,LISTAS·PAPP!$U$9:$Y$125,5,FALSE),"")</f>
        <v>102800000.0000.383743</v>
      </c>
      <c r="Q641" s="83" t="str">
        <f>IF(O641&lt;&gt;"",VLOOKUP(O641,LISTAS·PAPP!$U$9:$W$125,3,FALSE),"")</f>
        <v>99999999 SIN ORIENTACION DE GASTO</v>
      </c>
      <c r="R641" s="92" t="s">
        <v>1119</v>
      </c>
      <c r="S641" s="173">
        <v>2001</v>
      </c>
      <c r="T641" s="173">
        <v>1</v>
      </c>
      <c r="U641" s="92" t="s">
        <v>372</v>
      </c>
      <c r="V641" s="92" t="s">
        <v>386</v>
      </c>
      <c r="W641" s="94">
        <v>780104</v>
      </c>
      <c r="X641" s="83" t="str">
        <f>IF(ISERROR(VLOOKUP(W641,LISTAS·PAPP!$AJ$3:$AK$903,2,0))," ",VLOOKUP(W641,LISTAS·PAPP!$AJ$3:$AK$903,2,0))</f>
        <v>A Gobiernos Autónomos Descentralizados</v>
      </c>
      <c r="Y641" s="96">
        <v>442339.80000000005</v>
      </c>
      <c r="Z641" s="97">
        <v>0</v>
      </c>
      <c r="AA641" s="97">
        <v>110584.95</v>
      </c>
      <c r="AB641" s="97"/>
      <c r="AC641" s="97">
        <v>0</v>
      </c>
      <c r="AD641" s="97">
        <v>110584.95</v>
      </c>
      <c r="AE641" s="97">
        <v>0</v>
      </c>
      <c r="AF641" s="97">
        <v>0</v>
      </c>
      <c r="AG641" s="97">
        <v>110584.95</v>
      </c>
      <c r="AH641" s="97">
        <v>0</v>
      </c>
      <c r="AI641" s="97">
        <v>0</v>
      </c>
      <c r="AJ641" s="97">
        <v>110584.95</v>
      </c>
      <c r="AK641" s="97">
        <v>0</v>
      </c>
      <c r="AL641" s="86">
        <f t="shared" si="28"/>
        <v>442339.8</v>
      </c>
      <c r="AM641" s="87" t="str">
        <f t="shared" si="29"/>
        <v>OK</v>
      </c>
      <c r="AN641" s="1" t="str">
        <f t="shared" si="30"/>
        <v xml:space="preserve">                     </v>
      </c>
    </row>
    <row r="642" spans="1:40" s="88" customFormat="1" ht="50.1" customHeight="1" x14ac:dyDescent="0.25">
      <c r="A642" s="92" t="s">
        <v>43</v>
      </c>
      <c r="B642" s="92" t="s">
        <v>65</v>
      </c>
      <c r="C642" s="92" t="s">
        <v>149</v>
      </c>
      <c r="D642" s="92" t="s">
        <v>1320</v>
      </c>
      <c r="E642" s="92" t="s">
        <v>1325</v>
      </c>
      <c r="F642" s="93">
        <v>952</v>
      </c>
      <c r="G642" s="94" t="s">
        <v>1326</v>
      </c>
      <c r="H642" s="83" t="str">
        <f>IF(M642&lt;&gt;"",VLOOKUP(M642,LISTAS·PAPP!$U$3:$Z$8,2,FALSE),"")</f>
        <v>GARANTIZAR UNA VIDA DIGNA CON IGUALES OPORTUNIDADES PARA TODAS LAS PERSONAS</v>
      </c>
      <c r="I642" s="85" t="str">
        <f>IF(M642&lt;&gt;"",VLOOKUP(M642,LISTAS·PAPP!$U$3:$Z$8,3,FALSE),"")</f>
        <v>FIN DE LA POBREZA</v>
      </c>
      <c r="J642" s="83" t="str">
        <f>IF(M642&lt;&gt;"",VLOOKUP(M642,LISTAS·PAPP!$U$3:$Z$8,4,FALSE),"")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2" s="83" t="str">
        <f>IF(C642&lt;&gt;"",VLOOKUP(C642,LISTAS·PAPP!$H$3:$O$119,4,FALSE),"")</f>
        <v>280 9180 DIRECCION DISTRITAL-17D05-PARROQUIAS URBANAS(LA CONCEPCION a JIPIJAPA) Y PARROQUIAL RURALES (NAYON a ZAMBIZA)-MIES</v>
      </c>
      <c r="L642" s="85" t="str">
        <f>IF(C642&lt;&gt;"",VLOOKUP(C642,LISTAS·PAPP!$H$3:$O$119,8,FALSE),"")</f>
        <v>02170100 QUITO</v>
      </c>
      <c r="M642" s="95" t="s">
        <v>1066</v>
      </c>
      <c r="N642" s="92" t="s">
        <v>1096</v>
      </c>
      <c r="O642" s="92" t="s">
        <v>1097</v>
      </c>
      <c r="P642" s="84" t="str">
        <f>IF(N642&lt;&gt;"",VLOOKUP(N642,LISTAS·PAPP!$U$9:$Y$125,5,FALSE),"")</f>
        <v>102800000.0000.383743</v>
      </c>
      <c r="Q642" s="83" t="str">
        <f>IF(O642&lt;&gt;"",VLOOKUP(O642,LISTAS·PAPP!$U$9:$W$125,3,FALSE),"")</f>
        <v>99999999 SIN ORIENTACION DE GASTO</v>
      </c>
      <c r="R642" s="92" t="s">
        <v>1119</v>
      </c>
      <c r="S642" s="173">
        <v>2001</v>
      </c>
      <c r="T642" s="173">
        <v>1</v>
      </c>
      <c r="U642" s="92" t="s">
        <v>372</v>
      </c>
      <c r="V642" s="92" t="s">
        <v>386</v>
      </c>
      <c r="W642" s="94">
        <v>780104</v>
      </c>
      <c r="X642" s="83" t="str">
        <f>IF(ISERROR(VLOOKUP(W642,LISTAS·PAPP!$AJ$3:$AK$903,2,0))," ",VLOOKUP(W642,LISTAS·PAPP!$AJ$3:$AK$903,2,0))</f>
        <v>A Gobiernos Autónomos Descentralizados</v>
      </c>
      <c r="Y642" s="96">
        <v>2165400</v>
      </c>
      <c r="Z642" s="97">
        <v>0</v>
      </c>
      <c r="AA642" s="97">
        <v>541350</v>
      </c>
      <c r="AB642" s="97"/>
      <c r="AC642" s="97">
        <v>0</v>
      </c>
      <c r="AD642" s="97">
        <v>541350</v>
      </c>
      <c r="AE642" s="97">
        <v>0</v>
      </c>
      <c r="AF642" s="97">
        <v>0</v>
      </c>
      <c r="AG642" s="97">
        <v>541350</v>
      </c>
      <c r="AH642" s="97">
        <v>0</v>
      </c>
      <c r="AI642" s="97">
        <v>0</v>
      </c>
      <c r="AJ642" s="97">
        <v>541350</v>
      </c>
      <c r="AK642" s="97">
        <v>0</v>
      </c>
      <c r="AL642" s="86">
        <f t="shared" si="28"/>
        <v>2165400</v>
      </c>
      <c r="AM642" s="87" t="str">
        <f t="shared" si="29"/>
        <v>OK</v>
      </c>
      <c r="AN642" s="1" t="str">
        <f t="shared" si="30"/>
        <v xml:space="preserve">                     </v>
      </c>
    </row>
    <row r="643" spans="1:40" s="88" customFormat="1" ht="50.1" customHeight="1" x14ac:dyDescent="0.25">
      <c r="A643" s="92" t="s">
        <v>43</v>
      </c>
      <c r="B643" s="92" t="s">
        <v>65</v>
      </c>
      <c r="C643" s="92" t="s">
        <v>150</v>
      </c>
      <c r="D643" s="92" t="s">
        <v>1320</v>
      </c>
      <c r="E643" s="92" t="s">
        <v>1325</v>
      </c>
      <c r="F643" s="93">
        <v>810</v>
      </c>
      <c r="G643" s="94" t="s">
        <v>1326</v>
      </c>
      <c r="H643" s="83" t="str">
        <f>IF(M643&lt;&gt;"",VLOOKUP(M643,LISTAS·PAPP!$U$3:$Z$8,2,FALSE),"")</f>
        <v>GARANTIZAR UNA VIDA DIGNA CON IGUALES OPORTUNIDADES PARA TODAS LAS PERSONAS</v>
      </c>
      <c r="I643" s="85" t="str">
        <f>IF(M643&lt;&gt;"",VLOOKUP(M643,LISTAS·PAPP!$U$3:$Z$8,3,FALSE),"")</f>
        <v>FIN DE LA POBREZA</v>
      </c>
      <c r="J643" s="83" t="str">
        <f>IF(M643&lt;&gt;"",VLOOKUP(M643,LISTAS·PAPP!$U$3:$Z$8,4,FALSE),"")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3" s="83" t="str">
        <f>IF(C643&lt;&gt;"",VLOOKUP(C643,LISTAS·PAPP!$H$3:$O$119,4,FALSE),"")</f>
        <v>280 9240 DIRECCION DISTRITAL-17D08-PARROQUIAS RURALES (CONOCOTO a LA MERCED)-MIES</v>
      </c>
      <c r="L643" s="85" t="str">
        <f>IF(C643&lt;&gt;"",VLOOKUP(C643,LISTAS·PAPP!$H$3:$O$119,8,FALSE),"")</f>
        <v>02170100 QUITO</v>
      </c>
      <c r="M643" s="95" t="s">
        <v>1066</v>
      </c>
      <c r="N643" s="92" t="s">
        <v>1096</v>
      </c>
      <c r="O643" s="92" t="s">
        <v>1097</v>
      </c>
      <c r="P643" s="84" t="str">
        <f>IF(N643&lt;&gt;"",VLOOKUP(N643,LISTAS·PAPP!$U$9:$Y$125,5,FALSE),"")</f>
        <v>102800000.0000.383743</v>
      </c>
      <c r="Q643" s="83" t="str">
        <f>IF(O643&lt;&gt;"",VLOOKUP(O643,LISTAS·PAPP!$U$9:$W$125,3,FALSE),"")</f>
        <v>99999999 SIN ORIENTACION DE GASTO</v>
      </c>
      <c r="R643" s="92" t="s">
        <v>1119</v>
      </c>
      <c r="S643" s="173">
        <v>2001</v>
      </c>
      <c r="T643" s="173">
        <v>1</v>
      </c>
      <c r="U643" s="92" t="s">
        <v>372</v>
      </c>
      <c r="V643" s="92" t="s">
        <v>386</v>
      </c>
      <c r="W643" s="94">
        <v>780104</v>
      </c>
      <c r="X643" s="83" t="str">
        <f>IF(ISERROR(VLOOKUP(W643,LISTAS·PAPP!$AJ$3:$AK$903,2,0))," ",VLOOKUP(W643,LISTAS·PAPP!$AJ$3:$AK$903,2,0))</f>
        <v>A Gobiernos Autónomos Descentralizados</v>
      </c>
      <c r="Y643" s="96">
        <v>0</v>
      </c>
      <c r="Z643" s="97">
        <v>0</v>
      </c>
      <c r="AA643" s="97">
        <v>0</v>
      </c>
      <c r="AB643" s="97"/>
      <c r="AC643" s="97">
        <v>0</v>
      </c>
      <c r="AD643" s="97">
        <v>0</v>
      </c>
      <c r="AE643" s="97">
        <v>0</v>
      </c>
      <c r="AF643" s="97">
        <v>0</v>
      </c>
      <c r="AG643" s="97">
        <v>0</v>
      </c>
      <c r="AH643" s="97">
        <v>0</v>
      </c>
      <c r="AI643" s="97">
        <v>0</v>
      </c>
      <c r="AJ643" s="97">
        <v>0</v>
      </c>
      <c r="AK643" s="97">
        <v>0</v>
      </c>
      <c r="AL643" s="86">
        <f t="shared" si="28"/>
        <v>0</v>
      </c>
      <c r="AM643" s="87" t="str">
        <f t="shared" si="29"/>
        <v>OK</v>
      </c>
      <c r="AN643" s="1" t="str">
        <f t="shared" si="30"/>
        <v xml:space="preserve">                     </v>
      </c>
    </row>
    <row r="644" spans="1:40" s="88" customFormat="1" ht="50.1" customHeight="1" x14ac:dyDescent="0.25">
      <c r="A644" s="92" t="s">
        <v>43</v>
      </c>
      <c r="B644" s="92" t="s">
        <v>48</v>
      </c>
      <c r="C644" s="92" t="s">
        <v>112</v>
      </c>
      <c r="D644" s="92" t="s">
        <v>1310</v>
      </c>
      <c r="E644" s="92" t="s">
        <v>1327</v>
      </c>
      <c r="F644" s="93">
        <v>2</v>
      </c>
      <c r="G644" s="94" t="s">
        <v>1328</v>
      </c>
      <c r="H644" s="83" t="str">
        <f>IF(M644&lt;&gt;"",VLOOKUP(M644,LISTAS·PAPP!$U$3:$Z$8,2,FALSE),"")</f>
        <v>GARANTIZAR UNA VIDA DIGNA CON IGUALES OPORTUNIDADES PARA TODAS LAS PERSONAS</v>
      </c>
      <c r="I644" s="85" t="str">
        <f>IF(M644&lt;&gt;"",VLOOKUP(M644,LISTAS·PAPP!$U$3:$Z$8,3,FALSE),"")</f>
        <v>FIN DE LA POBREZA</v>
      </c>
      <c r="J644" s="83" t="str">
        <f>IF(M644&lt;&gt;"",VLOOKUP(M644,LISTAS·PAPP!$U$3:$Z$8,4,FALSE),"")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4" s="83" t="str">
        <f>IF(C644&lt;&gt;"",VLOOKUP(C644,LISTAS·PAPP!$H$3:$O$119,4,FALSE),"")</f>
        <v>280 1110 DIRECCION DISTRITAL O4D01-SAN PEDRO DE HUACA-TULCAN-MIES</v>
      </c>
      <c r="L644" s="85" t="str">
        <f>IF(C644&lt;&gt;"",VLOOKUP(C644,LISTAS·PAPP!$H$3:$O$119,8,FALSE),"")</f>
        <v>02040100 TULCAN</v>
      </c>
      <c r="M644" s="95" t="s">
        <v>1066</v>
      </c>
      <c r="N644" s="92" t="s">
        <v>1096</v>
      </c>
      <c r="O644" s="92" t="s">
        <v>1097</v>
      </c>
      <c r="P644" s="84" t="str">
        <f>IF(N644&lt;&gt;"",VLOOKUP(N644,LISTAS·PAPP!$U$9:$Y$125,5,FALSE),"")</f>
        <v>102800000.0000.383743</v>
      </c>
      <c r="Q644" s="83" t="str">
        <f>IF(O644&lt;&gt;"",VLOOKUP(O644,LISTAS·PAPP!$U$9:$W$125,3,FALSE),"")</f>
        <v>99999999 SIN ORIENTACION DE GASTO</v>
      </c>
      <c r="R644" s="92" t="s">
        <v>1119</v>
      </c>
      <c r="S644" s="173">
        <v>2001</v>
      </c>
      <c r="T644" s="173">
        <v>1</v>
      </c>
      <c r="U644" s="92" t="s">
        <v>372</v>
      </c>
      <c r="V644" s="92" t="s">
        <v>383</v>
      </c>
      <c r="W644" s="94">
        <v>730809</v>
      </c>
      <c r="X644" s="83" t="str">
        <f>IF(ISERROR(VLOOKUP(W644,LISTAS·PAPP!$AJ$3:$AK$903,2,0))," ",VLOOKUP(W644,LISTAS·PAPP!$AJ$3:$AK$903,2,0))</f>
        <v>Medicamentos</v>
      </c>
      <c r="Y644" s="96">
        <v>0</v>
      </c>
      <c r="Z644" s="97">
        <v>0</v>
      </c>
      <c r="AA644" s="97">
        <v>0</v>
      </c>
      <c r="AB644" s="97">
        <v>0</v>
      </c>
      <c r="AC644" s="97">
        <v>0</v>
      </c>
      <c r="AD644" s="97">
        <v>0</v>
      </c>
      <c r="AE644" s="97">
        <v>0</v>
      </c>
      <c r="AF644" s="97">
        <v>0</v>
      </c>
      <c r="AG644" s="97">
        <v>0</v>
      </c>
      <c r="AH644" s="97">
        <v>0</v>
      </c>
      <c r="AI644" s="97">
        <v>0</v>
      </c>
      <c r="AJ644" s="97">
        <v>0</v>
      </c>
      <c r="AK644" s="97">
        <v>0</v>
      </c>
      <c r="AL644" s="86">
        <f t="shared" si="28"/>
        <v>0</v>
      </c>
      <c r="AM644" s="87" t="str">
        <f t="shared" si="29"/>
        <v>OK</v>
      </c>
      <c r="AN644" s="1" t="str">
        <f t="shared" si="30"/>
        <v xml:space="preserve">                     </v>
      </c>
    </row>
    <row r="645" spans="1:40" s="88" customFormat="1" ht="50.1" customHeight="1" x14ac:dyDescent="0.25">
      <c r="A645" s="92" t="s">
        <v>43</v>
      </c>
      <c r="B645" s="92" t="s">
        <v>48</v>
      </c>
      <c r="C645" s="92" t="s">
        <v>113</v>
      </c>
      <c r="D645" s="92" t="s">
        <v>1310</v>
      </c>
      <c r="E645" s="92" t="s">
        <v>1327</v>
      </c>
      <c r="F645" s="93">
        <v>4</v>
      </c>
      <c r="G645" s="94" t="s">
        <v>1328</v>
      </c>
      <c r="H645" s="83" t="str">
        <f>IF(M645&lt;&gt;"",VLOOKUP(M645,LISTAS·PAPP!$U$3:$Z$8,2,FALSE),"")</f>
        <v>GARANTIZAR UNA VIDA DIGNA CON IGUALES OPORTUNIDADES PARA TODAS LAS PERSONAS</v>
      </c>
      <c r="I645" s="85" t="str">
        <f>IF(M645&lt;&gt;"",VLOOKUP(M645,LISTAS·PAPP!$U$3:$Z$8,3,FALSE),"")</f>
        <v>FIN DE LA POBREZA</v>
      </c>
      <c r="J645" s="83" t="str">
        <f>IF(M645&lt;&gt;"",VLOOKUP(M645,LISTAS·PAPP!$U$3:$Z$8,4,FALSE),"")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5" s="83" t="str">
        <f>IF(C645&lt;&gt;"",VLOOKUP(C645,LISTAS·PAPP!$H$3:$O$119,4,FALSE),"")</f>
        <v>280 1210 DIRECCION DISTRITAL 08D01-ESMERALDAS-MIES</v>
      </c>
      <c r="L645" s="85" t="str">
        <f>IF(C645&lt;&gt;"",VLOOKUP(C645,LISTAS·PAPP!$H$3:$O$119,8,FALSE),"")</f>
        <v>01080100 ESMERALDAS</v>
      </c>
      <c r="M645" s="95" t="s">
        <v>1066</v>
      </c>
      <c r="N645" s="92" t="s">
        <v>1096</v>
      </c>
      <c r="O645" s="92" t="s">
        <v>1097</v>
      </c>
      <c r="P645" s="84" t="str">
        <f>IF(N645&lt;&gt;"",VLOOKUP(N645,LISTAS·PAPP!$U$9:$Y$125,5,FALSE),"")</f>
        <v>102800000.0000.383743</v>
      </c>
      <c r="Q645" s="83" t="str">
        <f>IF(O645&lt;&gt;"",VLOOKUP(O645,LISTAS·PAPP!$U$9:$W$125,3,FALSE),"")</f>
        <v>99999999 SIN ORIENTACION DE GASTO</v>
      </c>
      <c r="R645" s="92" t="s">
        <v>1119</v>
      </c>
      <c r="S645" s="173">
        <v>2001</v>
      </c>
      <c r="T645" s="173">
        <v>1</v>
      </c>
      <c r="U645" s="92" t="s">
        <v>372</v>
      </c>
      <c r="V645" s="92" t="s">
        <v>383</v>
      </c>
      <c r="W645" s="94">
        <v>730809</v>
      </c>
      <c r="X645" s="83" t="str">
        <f>IF(ISERROR(VLOOKUP(W645,LISTAS·PAPP!$AJ$3:$AK$903,2,0))," ",VLOOKUP(W645,LISTAS·PAPP!$AJ$3:$AK$903,2,0))</f>
        <v>Medicamentos</v>
      </c>
      <c r="Y645" s="96">
        <v>300</v>
      </c>
      <c r="Z645" s="97">
        <v>0</v>
      </c>
      <c r="AA645" s="97">
        <v>150</v>
      </c>
      <c r="AB645" s="97">
        <v>0</v>
      </c>
      <c r="AC645" s="97">
        <v>0</v>
      </c>
      <c r="AD645" s="97">
        <v>0</v>
      </c>
      <c r="AE645" s="97">
        <v>150</v>
      </c>
      <c r="AF645" s="97">
        <v>0</v>
      </c>
      <c r="AG645" s="97">
        <v>0</v>
      </c>
      <c r="AH645" s="97">
        <v>0</v>
      </c>
      <c r="AI645" s="97">
        <v>0</v>
      </c>
      <c r="AJ645" s="97">
        <v>0</v>
      </c>
      <c r="AK645" s="97">
        <v>0</v>
      </c>
      <c r="AL645" s="86">
        <f t="shared" si="28"/>
        <v>300</v>
      </c>
      <c r="AM645" s="87" t="str">
        <f t="shared" si="29"/>
        <v>OK</v>
      </c>
      <c r="AN645" s="1" t="str">
        <f t="shared" si="30"/>
        <v xml:space="preserve">                     </v>
      </c>
    </row>
    <row r="646" spans="1:40" s="88" customFormat="1" ht="50.1" customHeight="1" x14ac:dyDescent="0.25">
      <c r="A646" s="92" t="s">
        <v>43</v>
      </c>
      <c r="B646" s="92" t="s">
        <v>48</v>
      </c>
      <c r="C646" s="92" t="s">
        <v>114</v>
      </c>
      <c r="D646" s="92" t="s">
        <v>1310</v>
      </c>
      <c r="E646" s="92" t="s">
        <v>1327</v>
      </c>
      <c r="F646" s="93">
        <v>70</v>
      </c>
      <c r="G646" s="94" t="s">
        <v>1328</v>
      </c>
      <c r="H646" s="83" t="str">
        <f>IF(M646&lt;&gt;"",VLOOKUP(M646,LISTAS·PAPP!$U$3:$Z$8,2,FALSE),"")</f>
        <v>GARANTIZAR UNA VIDA DIGNA CON IGUALES OPORTUNIDADES PARA TODAS LAS PERSONAS</v>
      </c>
      <c r="I646" s="85" t="str">
        <f>IF(M646&lt;&gt;"",VLOOKUP(M646,LISTAS·PAPP!$U$3:$Z$8,3,FALSE),"")</f>
        <v>FIN DE LA POBREZA</v>
      </c>
      <c r="J646" s="83" t="str">
        <f>IF(M646&lt;&gt;"",VLOOKUP(M646,LISTAS·PAPP!$U$3:$Z$8,4,FALSE),"")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6" s="83" t="str">
        <f>IF(C646&lt;&gt;"",VLOOKUP(C646,LISTAS·PAPP!$H$3:$O$119,4,FALSE),"")</f>
        <v>280 1330 DIRECCION DISTRITAL 08D05-SAN LORENZO-MIES</v>
      </c>
      <c r="L646" s="85" t="str">
        <f>IF(C646&lt;&gt;"",VLOOKUP(C646,LISTAS·PAPP!$H$3:$O$119,8,FALSE),"")</f>
        <v>01080500 SAN LORENZO</v>
      </c>
      <c r="M646" s="95" t="s">
        <v>1066</v>
      </c>
      <c r="N646" s="92" t="s">
        <v>1096</v>
      </c>
      <c r="O646" s="92" t="s">
        <v>1097</v>
      </c>
      <c r="P646" s="84" t="str">
        <f>IF(N646&lt;&gt;"",VLOOKUP(N646,LISTAS·PAPP!$U$9:$Y$125,5,FALSE),"")</f>
        <v>102800000.0000.383743</v>
      </c>
      <c r="Q646" s="83" t="str">
        <f>IF(O646&lt;&gt;"",VLOOKUP(O646,LISTAS·PAPP!$U$9:$W$125,3,FALSE),"")</f>
        <v>99999999 SIN ORIENTACION DE GASTO</v>
      </c>
      <c r="R646" s="92" t="s">
        <v>1119</v>
      </c>
      <c r="S646" s="173">
        <v>2001</v>
      </c>
      <c r="T646" s="173">
        <v>1</v>
      </c>
      <c r="U646" s="92" t="s">
        <v>372</v>
      </c>
      <c r="V646" s="92" t="s">
        <v>383</v>
      </c>
      <c r="W646" s="94">
        <v>730809</v>
      </c>
      <c r="X646" s="83" t="str">
        <f>IF(ISERROR(VLOOKUP(W646,LISTAS·PAPP!$AJ$3:$AK$903,2,0))," ",VLOOKUP(W646,LISTAS·PAPP!$AJ$3:$AK$903,2,0))</f>
        <v>Medicamentos</v>
      </c>
      <c r="Y646" s="96">
        <v>0</v>
      </c>
      <c r="Z646" s="97">
        <v>0</v>
      </c>
      <c r="AA646" s="97">
        <v>0</v>
      </c>
      <c r="AB646" s="97">
        <v>0</v>
      </c>
      <c r="AC646" s="97">
        <v>0</v>
      </c>
      <c r="AD646" s="97">
        <v>0</v>
      </c>
      <c r="AE646" s="97">
        <v>0</v>
      </c>
      <c r="AF646" s="97">
        <v>0</v>
      </c>
      <c r="AG646" s="97">
        <v>0</v>
      </c>
      <c r="AH646" s="97">
        <v>0</v>
      </c>
      <c r="AI646" s="97">
        <v>0</v>
      </c>
      <c r="AJ646" s="97">
        <v>0</v>
      </c>
      <c r="AK646" s="97">
        <v>0</v>
      </c>
      <c r="AL646" s="86">
        <f t="shared" si="28"/>
        <v>0</v>
      </c>
      <c r="AM646" s="87" t="str">
        <f t="shared" si="29"/>
        <v>OK</v>
      </c>
      <c r="AN646" s="1" t="str">
        <f t="shared" si="30"/>
        <v xml:space="preserve">                     </v>
      </c>
    </row>
    <row r="647" spans="1:40" s="88" customFormat="1" ht="50.1" customHeight="1" x14ac:dyDescent="0.25">
      <c r="A647" s="92" t="s">
        <v>43</v>
      </c>
      <c r="B647" s="92" t="s">
        <v>48</v>
      </c>
      <c r="C647" s="92" t="s">
        <v>115</v>
      </c>
      <c r="D647" s="92" t="s">
        <v>1310</v>
      </c>
      <c r="E647" s="92" t="s">
        <v>1327</v>
      </c>
      <c r="F647" s="93">
        <v>49</v>
      </c>
      <c r="G647" s="94" t="s">
        <v>1328</v>
      </c>
      <c r="H647" s="83" t="str">
        <f>IF(M647&lt;&gt;"",VLOOKUP(M647,LISTAS·PAPP!$U$3:$Z$8,2,FALSE),"")</f>
        <v>GARANTIZAR UNA VIDA DIGNA CON IGUALES OPORTUNIDADES PARA TODAS LAS PERSONAS</v>
      </c>
      <c r="I647" s="85" t="str">
        <f>IF(M647&lt;&gt;"",VLOOKUP(M647,LISTAS·PAPP!$U$3:$Z$8,3,FALSE),"")</f>
        <v>FIN DE LA POBREZA</v>
      </c>
      <c r="J647" s="83" t="str">
        <f>IF(M647&lt;&gt;"",VLOOKUP(M647,LISTAS·PAPP!$U$3:$Z$8,4,FALSE),"")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7" s="83" t="str">
        <f>IF(C647&lt;&gt;"",VLOOKUP(C647,LISTAS·PAPP!$H$3:$O$119,4,FALSE),"")</f>
        <v>280 1410 DIRECCION DISTRITAL-10D01-IBARRA-PIMAMPIRO-SAN MIGUEL DE URCUQUI-MIES</v>
      </c>
      <c r="L647" s="85" t="str">
        <f>IF(C647&lt;&gt;"",VLOOKUP(C647,LISTAS·PAPP!$H$3:$O$119,8,FALSE),"")</f>
        <v>02100100 IBARRA</v>
      </c>
      <c r="M647" s="95" t="s">
        <v>1066</v>
      </c>
      <c r="N647" s="92" t="s">
        <v>1096</v>
      </c>
      <c r="O647" s="92" t="s">
        <v>1097</v>
      </c>
      <c r="P647" s="84" t="str">
        <f>IF(N647&lt;&gt;"",VLOOKUP(N647,LISTAS·PAPP!$U$9:$Y$125,5,FALSE),"")</f>
        <v>102800000.0000.383743</v>
      </c>
      <c r="Q647" s="83" t="str">
        <f>IF(O647&lt;&gt;"",VLOOKUP(O647,LISTAS·PAPP!$U$9:$W$125,3,FALSE),"")</f>
        <v>99999999 SIN ORIENTACION DE GASTO</v>
      </c>
      <c r="R647" s="92" t="s">
        <v>1119</v>
      </c>
      <c r="S647" s="173">
        <v>2001</v>
      </c>
      <c r="T647" s="173">
        <v>1</v>
      </c>
      <c r="U647" s="92" t="s">
        <v>372</v>
      </c>
      <c r="V647" s="92" t="s">
        <v>383</v>
      </c>
      <c r="W647" s="94">
        <v>730809</v>
      </c>
      <c r="X647" s="83" t="str">
        <f>IF(ISERROR(VLOOKUP(W647,LISTAS·PAPP!$AJ$3:$AK$903,2,0))," ",VLOOKUP(W647,LISTAS·PAPP!$AJ$3:$AK$903,2,0))</f>
        <v>Medicamentos</v>
      </c>
      <c r="Y647" s="96">
        <v>17100</v>
      </c>
      <c r="Z647" s="97">
        <v>0</v>
      </c>
      <c r="AA647" s="97">
        <v>8550</v>
      </c>
      <c r="AB647" s="97">
        <v>0</v>
      </c>
      <c r="AC647" s="97">
        <v>0</v>
      </c>
      <c r="AD647" s="97">
        <v>0</v>
      </c>
      <c r="AE647" s="97">
        <v>8550</v>
      </c>
      <c r="AF647" s="97">
        <v>0</v>
      </c>
      <c r="AG647" s="97">
        <v>0</v>
      </c>
      <c r="AH647" s="97">
        <v>0</v>
      </c>
      <c r="AI647" s="97">
        <v>0</v>
      </c>
      <c r="AJ647" s="97">
        <v>0</v>
      </c>
      <c r="AK647" s="97">
        <v>0</v>
      </c>
      <c r="AL647" s="86">
        <f t="shared" si="28"/>
        <v>17100</v>
      </c>
      <c r="AM647" s="87" t="str">
        <f t="shared" si="29"/>
        <v>OK</v>
      </c>
      <c r="AN647" s="1" t="str">
        <f t="shared" si="30"/>
        <v xml:space="preserve">                     </v>
      </c>
    </row>
    <row r="648" spans="1:40" s="88" customFormat="1" ht="50.1" customHeight="1" x14ac:dyDescent="0.25">
      <c r="A648" s="92" t="s">
        <v>43</v>
      </c>
      <c r="B648" s="92" t="s">
        <v>48</v>
      </c>
      <c r="C648" s="92" t="s">
        <v>116</v>
      </c>
      <c r="D648" s="92" t="s">
        <v>1310</v>
      </c>
      <c r="E648" s="92" t="s">
        <v>1327</v>
      </c>
      <c r="F648" s="93">
        <v>16</v>
      </c>
      <c r="G648" s="94" t="s">
        <v>1328</v>
      </c>
      <c r="H648" s="83" t="str">
        <f>IF(M648&lt;&gt;"",VLOOKUP(M648,LISTAS·PAPP!$U$3:$Z$8,2,FALSE),"")</f>
        <v>GARANTIZAR UNA VIDA DIGNA CON IGUALES OPORTUNIDADES PARA TODAS LAS PERSONAS</v>
      </c>
      <c r="I648" s="85" t="str">
        <f>IF(M648&lt;&gt;"",VLOOKUP(M648,LISTAS·PAPP!$U$3:$Z$8,3,FALSE),"")</f>
        <v>FIN DE LA POBREZA</v>
      </c>
      <c r="J648" s="83" t="str">
        <f>IF(M648&lt;&gt;"",VLOOKUP(M648,LISTAS·PAPP!$U$3:$Z$8,4,FALSE),"")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8" s="83" t="str">
        <f>IF(C648&lt;&gt;"",VLOOKUP(C648,LISTAS·PAPP!$H$3:$O$119,4,FALSE),"")</f>
        <v>280 1520 DIRECCION DISTRITAL-21D02-LAGO AGRIO-MIES</v>
      </c>
      <c r="L648" s="85" t="str">
        <f>IF(C648&lt;&gt;"",VLOOKUP(C648,LISTAS·PAPP!$H$3:$O$119,8,FALSE),"")</f>
        <v>03210100 LAGO AGRIO</v>
      </c>
      <c r="M648" s="95" t="s">
        <v>1066</v>
      </c>
      <c r="N648" s="92" t="s">
        <v>1096</v>
      </c>
      <c r="O648" s="92" t="s">
        <v>1097</v>
      </c>
      <c r="P648" s="84" t="str">
        <f>IF(N648&lt;&gt;"",VLOOKUP(N648,LISTAS·PAPP!$U$9:$Y$125,5,FALSE),"")</f>
        <v>102800000.0000.383743</v>
      </c>
      <c r="Q648" s="83" t="str">
        <f>IF(O648&lt;&gt;"",VLOOKUP(O648,LISTAS·PAPP!$U$9:$W$125,3,FALSE),"")</f>
        <v>99999999 SIN ORIENTACION DE GASTO</v>
      </c>
      <c r="R648" s="92" t="s">
        <v>1119</v>
      </c>
      <c r="S648" s="173">
        <v>2001</v>
      </c>
      <c r="T648" s="173">
        <v>1</v>
      </c>
      <c r="U648" s="92" t="s">
        <v>372</v>
      </c>
      <c r="V648" s="92" t="s">
        <v>383</v>
      </c>
      <c r="W648" s="94">
        <v>730809</v>
      </c>
      <c r="X648" s="83" t="str">
        <f>IF(ISERROR(VLOOKUP(W648,LISTAS·PAPP!$AJ$3:$AK$903,2,0))," ",VLOOKUP(W648,LISTAS·PAPP!$AJ$3:$AK$903,2,0))</f>
        <v>Medicamentos</v>
      </c>
      <c r="Y648" s="96">
        <v>13200</v>
      </c>
      <c r="Z648" s="97">
        <v>0</v>
      </c>
      <c r="AA648" s="97">
        <v>6600</v>
      </c>
      <c r="AB648" s="97">
        <v>0</v>
      </c>
      <c r="AC648" s="97">
        <v>0</v>
      </c>
      <c r="AD648" s="97">
        <v>0</v>
      </c>
      <c r="AE648" s="97">
        <v>6600</v>
      </c>
      <c r="AF648" s="97">
        <v>0</v>
      </c>
      <c r="AG648" s="97">
        <v>0</v>
      </c>
      <c r="AH648" s="97">
        <v>0</v>
      </c>
      <c r="AI648" s="97">
        <v>0</v>
      </c>
      <c r="AJ648" s="97">
        <v>0</v>
      </c>
      <c r="AK648" s="97">
        <v>0</v>
      </c>
      <c r="AL648" s="86">
        <f t="shared" si="28"/>
        <v>13200</v>
      </c>
      <c r="AM648" s="87" t="str">
        <f t="shared" si="29"/>
        <v>OK</v>
      </c>
      <c r="AN648" s="1" t="str">
        <f t="shared" si="30"/>
        <v xml:space="preserve">                     </v>
      </c>
    </row>
    <row r="649" spans="1:40" s="88" customFormat="1" ht="50.1" customHeight="1" x14ac:dyDescent="0.25">
      <c r="A649" s="92" t="s">
        <v>43</v>
      </c>
      <c r="B649" s="92" t="s">
        <v>52</v>
      </c>
      <c r="C649" s="92" t="s">
        <v>117</v>
      </c>
      <c r="D649" s="92" t="s">
        <v>1310</v>
      </c>
      <c r="E649" s="92" t="s">
        <v>1327</v>
      </c>
      <c r="F649" s="93">
        <v>6</v>
      </c>
      <c r="G649" s="94" t="s">
        <v>1328</v>
      </c>
      <c r="H649" s="83" t="str">
        <f>IF(M649&lt;&gt;"",VLOOKUP(M649,LISTAS·PAPP!$U$3:$Z$8,2,FALSE),"")</f>
        <v>GARANTIZAR UNA VIDA DIGNA CON IGUALES OPORTUNIDADES PARA TODAS LAS PERSONAS</v>
      </c>
      <c r="I649" s="85" t="str">
        <f>IF(M649&lt;&gt;"",VLOOKUP(M649,LISTAS·PAPP!$U$3:$Z$8,3,FALSE),"")</f>
        <v>FIN DE LA POBREZA</v>
      </c>
      <c r="J649" s="83" t="str">
        <f>IF(M649&lt;&gt;"",VLOOKUP(M649,LISTAS·PAPP!$U$3:$Z$8,4,FALSE),"")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49" s="83" t="str">
        <f>IF(C649&lt;&gt;"",VLOOKUP(C649,LISTAS·PAPP!$H$3:$O$119,4,FALSE),"")</f>
        <v>280 2110 DIRECCION DISTRITAL-15D01-ARCHIDONA-CARLOS JULIO AROSEMENA TOLA-TENA-MIES</v>
      </c>
      <c r="L649" s="85" t="str">
        <f>IF(C649&lt;&gt;"",VLOOKUP(C649,LISTAS·PAPP!$H$3:$O$119,8,FALSE),"")</f>
        <v>03150100 TENA</v>
      </c>
      <c r="M649" s="95" t="s">
        <v>1066</v>
      </c>
      <c r="N649" s="92" t="s">
        <v>1096</v>
      </c>
      <c r="O649" s="92" t="s">
        <v>1097</v>
      </c>
      <c r="P649" s="84" t="str">
        <f>IF(N649&lt;&gt;"",VLOOKUP(N649,LISTAS·PAPP!$U$9:$Y$125,5,FALSE),"")</f>
        <v>102800000.0000.383743</v>
      </c>
      <c r="Q649" s="83" t="str">
        <f>IF(O649&lt;&gt;"",VLOOKUP(O649,LISTAS·PAPP!$U$9:$W$125,3,FALSE),"")</f>
        <v>99999999 SIN ORIENTACION DE GASTO</v>
      </c>
      <c r="R649" s="92" t="s">
        <v>1119</v>
      </c>
      <c r="S649" s="173">
        <v>2001</v>
      </c>
      <c r="T649" s="173">
        <v>1</v>
      </c>
      <c r="U649" s="92" t="s">
        <v>372</v>
      </c>
      <c r="V649" s="92" t="s">
        <v>383</v>
      </c>
      <c r="W649" s="94">
        <v>730809</v>
      </c>
      <c r="X649" s="83" t="str">
        <f>IF(ISERROR(VLOOKUP(W649,LISTAS·PAPP!$AJ$3:$AK$903,2,0))," ",VLOOKUP(W649,LISTAS·PAPP!$AJ$3:$AK$903,2,0))</f>
        <v>Medicamentos</v>
      </c>
      <c r="Y649" s="96">
        <v>5100</v>
      </c>
      <c r="Z649" s="97">
        <v>0</v>
      </c>
      <c r="AA649" s="97">
        <v>2550</v>
      </c>
      <c r="AB649" s="97">
        <v>0</v>
      </c>
      <c r="AC649" s="97">
        <v>0</v>
      </c>
      <c r="AD649" s="97">
        <v>0</v>
      </c>
      <c r="AE649" s="97">
        <v>2550</v>
      </c>
      <c r="AF649" s="97">
        <v>0</v>
      </c>
      <c r="AG649" s="97">
        <v>0</v>
      </c>
      <c r="AH649" s="97">
        <v>0</v>
      </c>
      <c r="AI649" s="97">
        <v>0</v>
      </c>
      <c r="AJ649" s="97">
        <v>0</v>
      </c>
      <c r="AK649" s="97">
        <v>0</v>
      </c>
      <c r="AL649" s="86">
        <f t="shared" si="28"/>
        <v>5100</v>
      </c>
      <c r="AM649" s="87" t="str">
        <f t="shared" si="29"/>
        <v>OK</v>
      </c>
      <c r="AN649" s="1" t="str">
        <f t="shared" si="30"/>
        <v xml:space="preserve">                     </v>
      </c>
    </row>
    <row r="650" spans="1:40" s="88" customFormat="1" ht="50.1" customHeight="1" x14ac:dyDescent="0.25">
      <c r="A650" s="92" t="s">
        <v>43</v>
      </c>
      <c r="B650" s="92" t="s">
        <v>52</v>
      </c>
      <c r="C650" s="92" t="s">
        <v>118</v>
      </c>
      <c r="D650" s="92" t="s">
        <v>1310</v>
      </c>
      <c r="E650" s="92" t="s">
        <v>1327</v>
      </c>
      <c r="F650" s="93">
        <v>18</v>
      </c>
      <c r="G650" s="94" t="s">
        <v>1328</v>
      </c>
      <c r="H650" s="83" t="str">
        <f>IF(M650&lt;&gt;"",VLOOKUP(M650,LISTAS·PAPP!$U$3:$Z$8,2,FALSE),"")</f>
        <v>GARANTIZAR UNA VIDA DIGNA CON IGUALES OPORTUNIDADES PARA TODAS LAS PERSONAS</v>
      </c>
      <c r="I650" s="85" t="str">
        <f>IF(M650&lt;&gt;"",VLOOKUP(M650,LISTAS·PAPP!$U$3:$Z$8,3,FALSE),"")</f>
        <v>FIN DE LA POBREZA</v>
      </c>
      <c r="J650" s="83" t="str">
        <f>IF(M650&lt;&gt;"",VLOOKUP(M650,LISTAS·PAPP!$U$3:$Z$8,4,FALSE),"")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0" s="83" t="str">
        <f>IF(C650&lt;&gt;"",VLOOKUP(C650,LISTAS·PAPP!$H$3:$O$119,4,FALSE),"")</f>
        <v>280 2230 DIRECCION DISTRITAL-17D11-MEJIA-RUMINAHUI-MIES</v>
      </c>
      <c r="L650" s="85" t="str">
        <f>IF(C650&lt;&gt;"",VLOOKUP(C650,LISTAS·PAPP!$H$3:$O$119,8,FALSE),"")</f>
        <v>02170500 RUMINAHUI</v>
      </c>
      <c r="M650" s="95" t="s">
        <v>1066</v>
      </c>
      <c r="N650" s="92" t="s">
        <v>1096</v>
      </c>
      <c r="O650" s="92" t="s">
        <v>1097</v>
      </c>
      <c r="P650" s="84" t="str">
        <f>IF(N650&lt;&gt;"",VLOOKUP(N650,LISTAS·PAPP!$U$9:$Y$125,5,FALSE),"")</f>
        <v>102800000.0000.383743</v>
      </c>
      <c r="Q650" s="83" t="str">
        <f>IF(O650&lt;&gt;"",VLOOKUP(O650,LISTAS·PAPP!$U$9:$W$125,3,FALSE),"")</f>
        <v>99999999 SIN ORIENTACION DE GASTO</v>
      </c>
      <c r="R650" s="92" t="s">
        <v>1119</v>
      </c>
      <c r="S650" s="173">
        <v>2001</v>
      </c>
      <c r="T650" s="173">
        <v>1</v>
      </c>
      <c r="U650" s="92" t="s">
        <v>372</v>
      </c>
      <c r="V650" s="92" t="s">
        <v>383</v>
      </c>
      <c r="W650" s="94">
        <v>730809</v>
      </c>
      <c r="X650" s="83" t="str">
        <f>IF(ISERROR(VLOOKUP(W650,LISTAS·PAPP!$AJ$3:$AK$903,2,0))," ",VLOOKUP(W650,LISTAS·PAPP!$AJ$3:$AK$903,2,0))</f>
        <v>Medicamentos</v>
      </c>
      <c r="Y650" s="96">
        <v>3900</v>
      </c>
      <c r="Z650" s="97">
        <v>0</v>
      </c>
      <c r="AA650" s="97">
        <v>1950</v>
      </c>
      <c r="AB650" s="97">
        <v>0</v>
      </c>
      <c r="AC650" s="97">
        <v>0</v>
      </c>
      <c r="AD650" s="97">
        <v>0</v>
      </c>
      <c r="AE650" s="97">
        <v>1950</v>
      </c>
      <c r="AF650" s="97">
        <v>0</v>
      </c>
      <c r="AG650" s="97">
        <v>0</v>
      </c>
      <c r="AH650" s="97">
        <v>0</v>
      </c>
      <c r="AI650" s="97">
        <v>0</v>
      </c>
      <c r="AJ650" s="97">
        <v>0</v>
      </c>
      <c r="AK650" s="97">
        <v>0</v>
      </c>
      <c r="AL650" s="86">
        <f t="shared" ref="AL650:AL713" si="31">IF(A650&gt;0,(Z650+AA650+AB650+AC650+AD650+AE650+AF650+AG650+AH650+AI650+AJ650+AK650),"")</f>
        <v>3900</v>
      </c>
      <c r="AM650" s="87" t="str">
        <f t="shared" ref="AM650:AM713" si="32">IF(A650&lt;&gt;"",IF(A650&lt;&gt;"",IF(Y650=AL650,"OK",Y650-AL650),IF(AND(Y650="",AL650=""),"",Z650-AL650))," ")</f>
        <v>OK</v>
      </c>
      <c r="AN650" s="1" t="str">
        <f t="shared" si="30"/>
        <v xml:space="preserve">                     </v>
      </c>
    </row>
    <row r="651" spans="1:40" s="88" customFormat="1" ht="50.1" customHeight="1" x14ac:dyDescent="0.25">
      <c r="A651" s="92" t="s">
        <v>43</v>
      </c>
      <c r="B651" s="92" t="s">
        <v>52</v>
      </c>
      <c r="C651" s="92" t="s">
        <v>119</v>
      </c>
      <c r="D651" s="92" t="s">
        <v>1310</v>
      </c>
      <c r="E651" s="92" t="s">
        <v>1327</v>
      </c>
      <c r="F651" s="93">
        <v>90</v>
      </c>
      <c r="G651" s="94" t="s">
        <v>1328</v>
      </c>
      <c r="H651" s="83" t="str">
        <f>IF(M651&lt;&gt;"",VLOOKUP(M651,LISTAS·PAPP!$U$3:$Z$8,2,FALSE),"")</f>
        <v>GARANTIZAR UNA VIDA DIGNA CON IGUALES OPORTUNIDADES PARA TODAS LAS PERSONAS</v>
      </c>
      <c r="I651" s="85" t="str">
        <f>IF(M651&lt;&gt;"",VLOOKUP(M651,LISTAS·PAPP!$U$3:$Z$8,3,FALSE),"")</f>
        <v>FIN DE LA POBREZA</v>
      </c>
      <c r="J651" s="83" t="str">
        <f>IF(M651&lt;&gt;"",VLOOKUP(M651,LISTAS·PAPP!$U$3:$Z$8,4,FALSE),"")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1" s="83" t="str">
        <f>IF(C651&lt;&gt;"",VLOOKUP(C651,LISTAS·PAPP!$H$3:$O$119,4,FALSE),"")</f>
        <v>280 2320 DIRECCION DISTRITAL--22D02-LORETO-ORELLANA-MIES</v>
      </c>
      <c r="L651" s="85" t="str">
        <f>IF(C651&lt;&gt;"",VLOOKUP(C651,LISTAS·PAPP!$H$3:$O$119,8,FALSE),"")</f>
        <v>03220100 ORELLANA</v>
      </c>
      <c r="M651" s="95" t="s">
        <v>1066</v>
      </c>
      <c r="N651" s="92" t="s">
        <v>1096</v>
      </c>
      <c r="O651" s="92" t="s">
        <v>1097</v>
      </c>
      <c r="P651" s="84" t="str">
        <f>IF(N651&lt;&gt;"",VLOOKUP(N651,LISTAS·PAPP!$U$9:$Y$125,5,FALSE),"")</f>
        <v>102800000.0000.383743</v>
      </c>
      <c r="Q651" s="83" t="str">
        <f>IF(O651&lt;&gt;"",VLOOKUP(O651,LISTAS·PAPP!$U$9:$W$125,3,FALSE),"")</f>
        <v>99999999 SIN ORIENTACION DE GASTO</v>
      </c>
      <c r="R651" s="92" t="s">
        <v>1119</v>
      </c>
      <c r="S651" s="173">
        <v>2001</v>
      </c>
      <c r="T651" s="173">
        <v>1</v>
      </c>
      <c r="U651" s="92" t="s">
        <v>372</v>
      </c>
      <c r="V651" s="92" t="s">
        <v>383</v>
      </c>
      <c r="W651" s="94">
        <v>730809</v>
      </c>
      <c r="X651" s="83" t="str">
        <f>IF(ISERROR(VLOOKUP(W651,LISTAS·PAPP!$AJ$3:$AK$903,2,0))," ",VLOOKUP(W651,LISTAS·PAPP!$AJ$3:$AK$903,2,0))</f>
        <v>Medicamentos</v>
      </c>
      <c r="Y651" s="96">
        <v>1500</v>
      </c>
      <c r="Z651" s="97">
        <v>0</v>
      </c>
      <c r="AA651" s="97">
        <v>750</v>
      </c>
      <c r="AB651" s="97">
        <v>0</v>
      </c>
      <c r="AC651" s="97">
        <v>0</v>
      </c>
      <c r="AD651" s="97">
        <v>0</v>
      </c>
      <c r="AE651" s="97">
        <v>750</v>
      </c>
      <c r="AF651" s="97">
        <v>0</v>
      </c>
      <c r="AG651" s="97">
        <v>0</v>
      </c>
      <c r="AH651" s="97">
        <v>0</v>
      </c>
      <c r="AI651" s="97">
        <v>0</v>
      </c>
      <c r="AJ651" s="97">
        <v>0</v>
      </c>
      <c r="AK651" s="97">
        <v>0</v>
      </c>
      <c r="AL651" s="86">
        <f t="shared" si="31"/>
        <v>1500</v>
      </c>
      <c r="AM651" s="87" t="str">
        <f t="shared" si="32"/>
        <v>OK</v>
      </c>
      <c r="AN651" s="1" t="str">
        <f t="shared" ref="AN651:AN714" si="33">IF(A651&lt;&gt;"",IF(A651="","Escoger ESTRUCTURA ORGANIZACIONAL;",)&amp;" "&amp;(IF(B651="","Escoger RELACIONAMIENTO INSTITUCIONAL;",)&amp;" "&amp;(IF(C651="","Escoger UNIDADES ADMINISTRATIVAS;",)&amp;" "&amp;(IF(D651="","Colocar COMPONENTE DEL PROYECTO DE INVERSIÓN;",)&amp;" "&amp;(IF(E651="","Colocar ACTIVIDADES DEL PAPP;",)&amp;" "&amp;(IF(F651="","Colocar META DE LA ACTIVIDAD;",)&amp;" "&amp;(IF(G651="","Colocar INDICADOR DE LA META;",)&amp;" "&amp;(IF(H651="","No visualiza PLAN NACIONAL DE DESARROLLO;",)&amp;" "&amp;(IF(I651="","No visualiza PROGRAMA NACIONAL;",)&amp;" "&amp;(IF(J651="","No visualiza OBJETIVO ESTRATEGICO INSTITUCIONAL;",)&amp;" "&amp;(IF(K651="","No visualiza CENTRO GESTOR;",)&amp;" "&amp;(IF(L651="","No visualiza AREA FUNCIONAL;",)&amp;" "&amp;(IF(M651="","Escoger PRODUCTO INSTITUCIONAL;",)&amp;" "&amp;(IF(N651="","Escoger PROYECTO;",)&amp;" "&amp;(IF(O651="","Escoger ACTIVIDAD SINAFIP;",)&amp;" "&amp;(IF(P651="","No visualiza CODIGO UNICO DE PROYECTO;",)&amp;" "&amp;(IF(Q651="","No visualiza POLITICA DE IGUALDAD;",)&amp;" "&amp;(IF(R651="","Escoger FUENTE;",)&amp;" "&amp;(IF(U651="","Escoger NATURALEZA DE GASTO;",)&amp;" "&amp;(IF(V651="","Escoger GRUPO DE GASTO;",)&amp;" "&amp;(IF(W651="","Colocar ITEM PRESUPUESTARIO;",)&amp;" "&amp;(IF(X651="","No visualiza DESCRIPCION ITEM PRESUPUESTARIO;",))))))))))))))))))))))," ")</f>
        <v xml:space="preserve">                     </v>
      </c>
    </row>
    <row r="652" spans="1:40" s="88" customFormat="1" ht="50.1" customHeight="1" x14ac:dyDescent="0.25">
      <c r="A652" s="92" t="s">
        <v>43</v>
      </c>
      <c r="B652" s="92" t="s">
        <v>56</v>
      </c>
      <c r="C652" s="92" t="s">
        <v>120</v>
      </c>
      <c r="D652" s="92" t="s">
        <v>1310</v>
      </c>
      <c r="E652" s="92" t="s">
        <v>1327</v>
      </c>
      <c r="F652" s="93">
        <v>50</v>
      </c>
      <c r="G652" s="94" t="s">
        <v>1328</v>
      </c>
      <c r="H652" s="83" t="str">
        <f>IF(M652&lt;&gt;"",VLOOKUP(M652,LISTAS·PAPP!$U$3:$Z$8,2,FALSE),"")</f>
        <v>GARANTIZAR UNA VIDA DIGNA CON IGUALES OPORTUNIDADES PARA TODAS LAS PERSONAS</v>
      </c>
      <c r="I652" s="85" t="str">
        <f>IF(M652&lt;&gt;"",VLOOKUP(M652,LISTAS·PAPP!$U$3:$Z$8,3,FALSE),"")</f>
        <v>FIN DE LA POBREZA</v>
      </c>
      <c r="J652" s="83" t="str">
        <f>IF(M652&lt;&gt;"",VLOOKUP(M652,LISTAS·PAPP!$U$3:$Z$8,4,FALSE),"")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2" s="83" t="str">
        <f>IF(C652&lt;&gt;"",VLOOKUP(C652,LISTAS·PAPP!$H$3:$O$119,4,FALSE),"")</f>
        <v>280 3110 DIRECCION DISTRITAL-05D01-LATACUNGA-MIES</v>
      </c>
      <c r="L652" s="85" t="str">
        <f>IF(C652&lt;&gt;"",VLOOKUP(C652,LISTAS·PAPP!$H$3:$O$119,8,FALSE),"")</f>
        <v>02050100 LATACUNGA</v>
      </c>
      <c r="M652" s="95" t="s">
        <v>1066</v>
      </c>
      <c r="N652" s="92" t="s">
        <v>1096</v>
      </c>
      <c r="O652" s="92" t="s">
        <v>1097</v>
      </c>
      <c r="P652" s="84" t="str">
        <f>IF(N652&lt;&gt;"",VLOOKUP(N652,LISTAS·PAPP!$U$9:$Y$125,5,FALSE),"")</f>
        <v>102800000.0000.383743</v>
      </c>
      <c r="Q652" s="83" t="str">
        <f>IF(O652&lt;&gt;"",VLOOKUP(O652,LISTAS·PAPP!$U$9:$W$125,3,FALSE),"")</f>
        <v>99999999 SIN ORIENTACION DE GASTO</v>
      </c>
      <c r="R652" s="92" t="s">
        <v>1119</v>
      </c>
      <c r="S652" s="173">
        <v>2001</v>
      </c>
      <c r="T652" s="173">
        <v>1</v>
      </c>
      <c r="U652" s="92" t="s">
        <v>372</v>
      </c>
      <c r="V652" s="92" t="s">
        <v>383</v>
      </c>
      <c r="W652" s="94">
        <v>730809</v>
      </c>
      <c r="X652" s="83" t="str">
        <f>IF(ISERROR(VLOOKUP(W652,LISTAS·PAPP!$AJ$3:$AK$903,2,0))," ",VLOOKUP(W652,LISTAS·PAPP!$AJ$3:$AK$903,2,0))</f>
        <v>Medicamentos</v>
      </c>
      <c r="Y652" s="96">
        <v>12000</v>
      </c>
      <c r="Z652" s="97">
        <v>0</v>
      </c>
      <c r="AA652" s="97">
        <v>6000</v>
      </c>
      <c r="AB652" s="97">
        <v>0</v>
      </c>
      <c r="AC652" s="97">
        <v>0</v>
      </c>
      <c r="AD652" s="97">
        <v>0</v>
      </c>
      <c r="AE652" s="97">
        <v>6000</v>
      </c>
      <c r="AF652" s="97">
        <v>0</v>
      </c>
      <c r="AG652" s="97">
        <v>0</v>
      </c>
      <c r="AH652" s="97">
        <v>0</v>
      </c>
      <c r="AI652" s="97">
        <v>0</v>
      </c>
      <c r="AJ652" s="97">
        <v>0</v>
      </c>
      <c r="AK652" s="97">
        <v>0</v>
      </c>
      <c r="AL652" s="86">
        <f t="shared" si="31"/>
        <v>12000</v>
      </c>
      <c r="AM652" s="87" t="str">
        <f t="shared" si="32"/>
        <v>OK</v>
      </c>
      <c r="AN652" s="1" t="str">
        <f t="shared" si="33"/>
        <v xml:space="preserve">                     </v>
      </c>
    </row>
    <row r="653" spans="1:40" s="88" customFormat="1" ht="50.1" customHeight="1" x14ac:dyDescent="0.25">
      <c r="A653" s="92" t="s">
        <v>43</v>
      </c>
      <c r="B653" s="92" t="s">
        <v>56</v>
      </c>
      <c r="C653" s="92" t="s">
        <v>121</v>
      </c>
      <c r="D653" s="92" t="s">
        <v>1310</v>
      </c>
      <c r="E653" s="92" t="s">
        <v>1327</v>
      </c>
      <c r="F653" s="93">
        <v>15</v>
      </c>
      <c r="G653" s="94" t="s">
        <v>1328</v>
      </c>
      <c r="H653" s="83" t="str">
        <f>IF(M653&lt;&gt;"",VLOOKUP(M653,LISTAS·PAPP!$U$3:$Z$8,2,FALSE),"")</f>
        <v>GARANTIZAR UNA VIDA DIGNA CON IGUALES OPORTUNIDADES PARA TODAS LAS PERSONAS</v>
      </c>
      <c r="I653" s="85" t="str">
        <f>IF(M653&lt;&gt;"",VLOOKUP(M653,LISTAS·PAPP!$U$3:$Z$8,3,FALSE),"")</f>
        <v>FIN DE LA POBREZA</v>
      </c>
      <c r="J653" s="83" t="str">
        <f>IF(M653&lt;&gt;"",VLOOKUP(M653,LISTAS·PAPP!$U$3:$Z$8,4,FALSE),"")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3" s="83" t="str">
        <f>IF(C653&lt;&gt;"",VLOOKUP(C653,LISTAS·PAPP!$H$3:$O$119,4,FALSE),"")</f>
        <v>280 3310 DIRECCION DISTRITAL-06D01-CHAMBO-RIOBAMBA-MIES</v>
      </c>
      <c r="L653" s="85" t="str">
        <f>IF(C653&lt;&gt;"",VLOOKUP(C653,LISTAS·PAPP!$H$3:$O$119,8,FALSE),"")</f>
        <v>02060100 RIOBAMBA</v>
      </c>
      <c r="M653" s="95" t="s">
        <v>1066</v>
      </c>
      <c r="N653" s="92" t="s">
        <v>1096</v>
      </c>
      <c r="O653" s="92" t="s">
        <v>1097</v>
      </c>
      <c r="P653" s="84" t="str">
        <f>IF(N653&lt;&gt;"",VLOOKUP(N653,LISTAS·PAPP!$U$9:$Y$125,5,FALSE),"")</f>
        <v>102800000.0000.383743</v>
      </c>
      <c r="Q653" s="83" t="str">
        <f>IF(O653&lt;&gt;"",VLOOKUP(O653,LISTAS·PAPP!$U$9:$W$125,3,FALSE),"")</f>
        <v>99999999 SIN ORIENTACION DE GASTO</v>
      </c>
      <c r="R653" s="92" t="s">
        <v>1119</v>
      </c>
      <c r="S653" s="173">
        <v>2001</v>
      </c>
      <c r="T653" s="173">
        <v>1</v>
      </c>
      <c r="U653" s="92" t="s">
        <v>372</v>
      </c>
      <c r="V653" s="92" t="s">
        <v>383</v>
      </c>
      <c r="W653" s="94">
        <v>730809</v>
      </c>
      <c r="X653" s="83" t="str">
        <f>IF(ISERROR(VLOOKUP(W653,LISTAS·PAPP!$AJ$3:$AK$903,2,0))," ",VLOOKUP(W653,LISTAS·PAPP!$AJ$3:$AK$903,2,0))</f>
        <v>Medicamentos</v>
      </c>
      <c r="Y653" s="96">
        <v>30300</v>
      </c>
      <c r="Z653" s="97">
        <v>0</v>
      </c>
      <c r="AA653" s="97">
        <v>15150</v>
      </c>
      <c r="AB653" s="97">
        <v>0</v>
      </c>
      <c r="AC653" s="97">
        <v>0</v>
      </c>
      <c r="AD653" s="97">
        <v>0</v>
      </c>
      <c r="AE653" s="97">
        <v>15150</v>
      </c>
      <c r="AF653" s="97">
        <v>0</v>
      </c>
      <c r="AG653" s="97">
        <v>0</v>
      </c>
      <c r="AH653" s="97">
        <v>0</v>
      </c>
      <c r="AI653" s="97">
        <v>0</v>
      </c>
      <c r="AJ653" s="97">
        <v>0</v>
      </c>
      <c r="AK653" s="97">
        <v>0</v>
      </c>
      <c r="AL653" s="86">
        <f t="shared" si="31"/>
        <v>30300</v>
      </c>
      <c r="AM653" s="87" t="str">
        <f t="shared" si="32"/>
        <v>OK</v>
      </c>
      <c r="AN653" s="1" t="str">
        <f t="shared" si="33"/>
        <v xml:space="preserve">                     </v>
      </c>
    </row>
    <row r="654" spans="1:40" s="88" customFormat="1" ht="50.1" customHeight="1" x14ac:dyDescent="0.25">
      <c r="A654" s="92" t="s">
        <v>43</v>
      </c>
      <c r="B654" s="92" t="s">
        <v>56</v>
      </c>
      <c r="C654" s="92" t="s">
        <v>122</v>
      </c>
      <c r="D654" s="92" t="s">
        <v>1310</v>
      </c>
      <c r="E654" s="92" t="s">
        <v>1327</v>
      </c>
      <c r="F654" s="93">
        <v>69</v>
      </c>
      <c r="G654" s="94" t="s">
        <v>1328</v>
      </c>
      <c r="H654" s="83" t="str">
        <f>IF(M654&lt;&gt;"",VLOOKUP(M654,LISTAS·PAPP!$U$3:$Z$8,2,FALSE),"")</f>
        <v>GARANTIZAR UNA VIDA DIGNA CON IGUALES OPORTUNIDADES PARA TODAS LAS PERSONAS</v>
      </c>
      <c r="I654" s="85" t="str">
        <f>IF(M654&lt;&gt;"",VLOOKUP(M654,LISTAS·PAPP!$U$3:$Z$8,3,FALSE),"")</f>
        <v>FIN DE LA POBREZA</v>
      </c>
      <c r="J654" s="83" t="str">
        <f>IF(M654&lt;&gt;"",VLOOKUP(M654,LISTAS·PAPP!$U$3:$Z$8,4,FALSE),"")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4" s="83" t="str">
        <f>IF(C654&lt;&gt;"",VLOOKUP(C654,LISTAS·PAPP!$H$3:$O$119,4,FALSE),"")</f>
        <v>280 3510 DIRECCION DISTRITAL-18D01-PARROQUIAS URBANAS (LAPENINSULA a SAN FRANCISCO) Y PARROQUIAS RURALES (AUGUSTO N. MARTINEZ a ATAHUALPA)-MIES</v>
      </c>
      <c r="L654" s="85" t="str">
        <f>IF(C654&lt;&gt;"",VLOOKUP(C654,LISTAS·PAPP!$H$3:$O$119,8,FALSE),"")</f>
        <v>02180100 AMBATO</v>
      </c>
      <c r="M654" s="95" t="s">
        <v>1066</v>
      </c>
      <c r="N654" s="92" t="s">
        <v>1096</v>
      </c>
      <c r="O654" s="92" t="s">
        <v>1097</v>
      </c>
      <c r="P654" s="84" t="str">
        <f>IF(N654&lt;&gt;"",VLOOKUP(N654,LISTAS·PAPP!$U$9:$Y$125,5,FALSE),"")</f>
        <v>102800000.0000.383743</v>
      </c>
      <c r="Q654" s="83" t="str">
        <f>IF(O654&lt;&gt;"",VLOOKUP(O654,LISTAS·PAPP!$U$9:$W$125,3,FALSE),"")</f>
        <v>99999999 SIN ORIENTACION DE GASTO</v>
      </c>
      <c r="R654" s="92" t="s">
        <v>1119</v>
      </c>
      <c r="S654" s="173">
        <v>2001</v>
      </c>
      <c r="T654" s="173">
        <v>1</v>
      </c>
      <c r="U654" s="92" t="s">
        <v>372</v>
      </c>
      <c r="V654" s="92" t="s">
        <v>383</v>
      </c>
      <c r="W654" s="94">
        <v>730809</v>
      </c>
      <c r="X654" s="83" t="str">
        <f>IF(ISERROR(VLOOKUP(W654,LISTAS·PAPP!$AJ$3:$AK$903,2,0))," ",VLOOKUP(W654,LISTAS·PAPP!$AJ$3:$AK$903,2,0))</f>
        <v>Medicamentos</v>
      </c>
      <c r="Y654" s="96">
        <v>19500</v>
      </c>
      <c r="Z654" s="97">
        <v>0</v>
      </c>
      <c r="AA654" s="97">
        <v>9750</v>
      </c>
      <c r="AB654" s="97">
        <v>0</v>
      </c>
      <c r="AC654" s="97">
        <v>0</v>
      </c>
      <c r="AD654" s="97">
        <v>0</v>
      </c>
      <c r="AE654" s="97">
        <v>9750</v>
      </c>
      <c r="AF654" s="97">
        <v>0</v>
      </c>
      <c r="AG654" s="97">
        <v>0</v>
      </c>
      <c r="AH654" s="97">
        <v>0</v>
      </c>
      <c r="AI654" s="97">
        <v>0</v>
      </c>
      <c r="AJ654" s="97">
        <v>0</v>
      </c>
      <c r="AK654" s="97">
        <v>0</v>
      </c>
      <c r="AL654" s="86">
        <f t="shared" si="31"/>
        <v>19500</v>
      </c>
      <c r="AM654" s="87" t="str">
        <f t="shared" si="32"/>
        <v>OK</v>
      </c>
      <c r="AN654" s="1" t="str">
        <f t="shared" si="33"/>
        <v xml:space="preserve">                     </v>
      </c>
    </row>
    <row r="655" spans="1:40" s="88" customFormat="1" ht="50.1" customHeight="1" x14ac:dyDescent="0.25">
      <c r="A655" s="92" t="s">
        <v>43</v>
      </c>
      <c r="B655" s="92" t="s">
        <v>56</v>
      </c>
      <c r="C655" s="92" t="s">
        <v>1156</v>
      </c>
      <c r="D655" s="92" t="s">
        <v>1310</v>
      </c>
      <c r="E655" s="92" t="s">
        <v>1327</v>
      </c>
      <c r="F655" s="93">
        <v>22</v>
      </c>
      <c r="G655" s="94" t="s">
        <v>1328</v>
      </c>
      <c r="H655" s="83" t="str">
        <f>IF(M655&lt;&gt;"",VLOOKUP(M655,LISTAS·PAPP!$U$3:$Z$8,2,FALSE),"")</f>
        <v>GARANTIZAR UNA VIDA DIGNA CON IGUALES OPORTUNIDADES PARA TODAS LAS PERSONAS</v>
      </c>
      <c r="I655" s="85" t="str">
        <f>IF(M655&lt;&gt;"",VLOOKUP(M655,LISTAS·PAPP!$U$3:$Z$8,3,FALSE),"")</f>
        <v>FIN DE LA POBREZA</v>
      </c>
      <c r="J655" s="83" t="str">
        <f>IF(M655&lt;&gt;"",VLOOKUP(M655,LISTAS·PAPP!$U$3:$Z$8,4,FALSE),"")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5" s="83" t="str">
        <f>IF(C655&lt;&gt;"",VLOOKUP(C655,LISTAS·PAPP!$H$3:$O$119,4,FALSE),"")</f>
        <v>280 3410 DIRECCION DISTRITAL-16D01-PASTAZA-MERA-SANTA CLARA-MIES</v>
      </c>
      <c r="L655" s="85" t="str">
        <f>IF(C655&lt;&gt;"",VLOOKUP(C655,LISTAS·PAPP!$H$3:$O$119,8,FALSE),"")</f>
        <v>03160100 PASTAZA</v>
      </c>
      <c r="M655" s="95" t="s">
        <v>1066</v>
      </c>
      <c r="N655" s="92" t="s">
        <v>1096</v>
      </c>
      <c r="O655" s="92" t="s">
        <v>1097</v>
      </c>
      <c r="P655" s="84" t="str">
        <f>IF(N655&lt;&gt;"",VLOOKUP(N655,LISTAS·PAPP!$U$9:$Y$125,5,FALSE),"")</f>
        <v>102800000.0000.383743</v>
      </c>
      <c r="Q655" s="83" t="str">
        <f>IF(O655&lt;&gt;"",VLOOKUP(O655,LISTAS·PAPP!$U$9:$W$125,3,FALSE),"")</f>
        <v>99999999 SIN ORIENTACION DE GASTO</v>
      </c>
      <c r="R655" s="92" t="s">
        <v>1119</v>
      </c>
      <c r="S655" s="173">
        <v>2001</v>
      </c>
      <c r="T655" s="173">
        <v>1</v>
      </c>
      <c r="U655" s="92" t="s">
        <v>372</v>
      </c>
      <c r="V655" s="92" t="s">
        <v>383</v>
      </c>
      <c r="W655" s="94">
        <v>730809</v>
      </c>
      <c r="X655" s="83" t="str">
        <f>IF(ISERROR(VLOOKUP(W655,LISTAS·PAPP!$AJ$3:$AK$903,2,0))," ",VLOOKUP(W655,LISTAS·PAPP!$AJ$3:$AK$903,2,0))</f>
        <v>Medicamentos</v>
      </c>
      <c r="Y655" s="96">
        <v>3600</v>
      </c>
      <c r="Z655" s="97">
        <v>0</v>
      </c>
      <c r="AA655" s="97">
        <v>1800</v>
      </c>
      <c r="AB655" s="97">
        <v>0</v>
      </c>
      <c r="AC655" s="97">
        <v>0</v>
      </c>
      <c r="AD655" s="97">
        <v>0</v>
      </c>
      <c r="AE655" s="97">
        <v>1800</v>
      </c>
      <c r="AF655" s="97">
        <v>0</v>
      </c>
      <c r="AG655" s="97">
        <v>0</v>
      </c>
      <c r="AH655" s="97">
        <v>0</v>
      </c>
      <c r="AI655" s="97">
        <v>0</v>
      </c>
      <c r="AJ655" s="97">
        <v>0</v>
      </c>
      <c r="AK655" s="97">
        <v>0</v>
      </c>
      <c r="AL655" s="86">
        <f t="shared" si="31"/>
        <v>3600</v>
      </c>
      <c r="AM655" s="87" t="str">
        <f t="shared" si="32"/>
        <v>OK</v>
      </c>
      <c r="AN655" s="1" t="str">
        <f t="shared" si="33"/>
        <v xml:space="preserve">                     </v>
      </c>
    </row>
    <row r="656" spans="1:40" s="88" customFormat="1" ht="50.1" customHeight="1" x14ac:dyDescent="0.25">
      <c r="A656" s="92" t="s">
        <v>43</v>
      </c>
      <c r="B656" s="92" t="s">
        <v>59</v>
      </c>
      <c r="C656" s="92" t="s">
        <v>123</v>
      </c>
      <c r="D656" s="92" t="s">
        <v>1310</v>
      </c>
      <c r="E656" s="92" t="s">
        <v>1327</v>
      </c>
      <c r="F656" s="93">
        <v>3</v>
      </c>
      <c r="G656" s="94" t="s">
        <v>1328</v>
      </c>
      <c r="H656" s="83" t="str">
        <f>IF(M656&lt;&gt;"",VLOOKUP(M656,LISTAS·PAPP!$U$3:$Z$8,2,FALSE),"")</f>
        <v>GARANTIZAR UNA VIDA DIGNA CON IGUALES OPORTUNIDADES PARA TODAS LAS PERSONAS</v>
      </c>
      <c r="I656" s="85" t="str">
        <f>IF(M656&lt;&gt;"",VLOOKUP(M656,LISTAS·PAPP!$U$3:$Z$8,3,FALSE),"")</f>
        <v>FIN DE LA POBREZA</v>
      </c>
      <c r="J656" s="83" t="str">
        <f>IF(M656&lt;&gt;"",VLOOKUP(M656,LISTAS·PAPP!$U$3:$Z$8,4,FALSE),"")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6" s="83" t="str">
        <f>IF(C656&lt;&gt;"",VLOOKUP(C656,LISTAS·PAPP!$H$3:$O$119,4,FALSE),"")</f>
        <v>280 4110 DIRECCION DISTRITAL-13D01-PORTOVIEJO-MIES</v>
      </c>
      <c r="L656" s="85" t="str">
        <f>IF(C656&lt;&gt;"",VLOOKUP(C656,LISTAS·PAPP!$H$3:$O$119,8,FALSE),"")</f>
        <v>01130100 PORTOVIEJO</v>
      </c>
      <c r="M656" s="95" t="s">
        <v>1066</v>
      </c>
      <c r="N656" s="92" t="s">
        <v>1096</v>
      </c>
      <c r="O656" s="92" t="s">
        <v>1097</v>
      </c>
      <c r="P656" s="84" t="str">
        <f>IF(N656&lt;&gt;"",VLOOKUP(N656,LISTAS·PAPP!$U$9:$Y$125,5,FALSE),"")</f>
        <v>102800000.0000.383743</v>
      </c>
      <c r="Q656" s="83" t="str">
        <f>IF(O656&lt;&gt;"",VLOOKUP(O656,LISTAS·PAPP!$U$9:$W$125,3,FALSE),"")</f>
        <v>99999999 SIN ORIENTACION DE GASTO</v>
      </c>
      <c r="R656" s="92" t="s">
        <v>1119</v>
      </c>
      <c r="S656" s="173">
        <v>2001</v>
      </c>
      <c r="T656" s="173">
        <v>1</v>
      </c>
      <c r="U656" s="92" t="s">
        <v>372</v>
      </c>
      <c r="V656" s="92" t="s">
        <v>383</v>
      </c>
      <c r="W656" s="94">
        <v>730809</v>
      </c>
      <c r="X656" s="83" t="str">
        <f>IF(ISERROR(VLOOKUP(W656,LISTAS·PAPP!$AJ$3:$AK$903,2,0))," ",VLOOKUP(W656,LISTAS·PAPP!$AJ$3:$AK$903,2,0))</f>
        <v>Medicamentos</v>
      </c>
      <c r="Y656" s="96">
        <v>5100</v>
      </c>
      <c r="Z656" s="97">
        <v>0</v>
      </c>
      <c r="AA656" s="97">
        <v>2550</v>
      </c>
      <c r="AB656" s="97">
        <v>0</v>
      </c>
      <c r="AC656" s="97">
        <v>0</v>
      </c>
      <c r="AD656" s="97">
        <v>0</v>
      </c>
      <c r="AE656" s="97">
        <v>2550</v>
      </c>
      <c r="AF656" s="97">
        <v>0</v>
      </c>
      <c r="AG656" s="97">
        <v>0</v>
      </c>
      <c r="AH656" s="97">
        <v>0</v>
      </c>
      <c r="AI656" s="97">
        <v>0</v>
      </c>
      <c r="AJ656" s="97">
        <v>0</v>
      </c>
      <c r="AK656" s="97">
        <v>0</v>
      </c>
      <c r="AL656" s="86">
        <f t="shared" si="31"/>
        <v>5100</v>
      </c>
      <c r="AM656" s="87" t="str">
        <f t="shared" si="32"/>
        <v>OK</v>
      </c>
      <c r="AN656" s="1" t="str">
        <f t="shared" si="33"/>
        <v xml:space="preserve">                     </v>
      </c>
    </row>
    <row r="657" spans="1:40" s="88" customFormat="1" ht="50.1" customHeight="1" x14ac:dyDescent="0.25">
      <c r="A657" s="92" t="s">
        <v>43</v>
      </c>
      <c r="B657" s="92" t="s">
        <v>59</v>
      </c>
      <c r="C657" s="92" t="s">
        <v>124</v>
      </c>
      <c r="D657" s="92" t="s">
        <v>1310</v>
      </c>
      <c r="E657" s="92" t="s">
        <v>1327</v>
      </c>
      <c r="F657" s="93">
        <v>6</v>
      </c>
      <c r="G657" s="94" t="s">
        <v>1328</v>
      </c>
      <c r="H657" s="83" t="str">
        <f>IF(M657&lt;&gt;"",VLOOKUP(M657,LISTAS·PAPP!$U$3:$Z$8,2,FALSE),"")</f>
        <v>GARANTIZAR UNA VIDA DIGNA CON IGUALES OPORTUNIDADES PARA TODAS LAS PERSONAS</v>
      </c>
      <c r="I657" s="85" t="str">
        <f>IF(M657&lt;&gt;"",VLOOKUP(M657,LISTAS·PAPP!$U$3:$Z$8,3,FALSE),"")</f>
        <v>FIN DE LA POBREZA</v>
      </c>
      <c r="J657" s="83" t="str">
        <f>IF(M657&lt;&gt;"",VLOOKUP(M657,LISTAS·PAPP!$U$3:$Z$8,4,FALSE),"")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7" s="83" t="str">
        <f>IF(C657&lt;&gt;"",VLOOKUP(C657,LISTAS·PAPP!$H$3:$O$119,4,FALSE),"")</f>
        <v>280 4130 DIRECCION DISTRITAL 13D02-JARAMIJO-MANTA-MONTECRISTI-MIES</v>
      </c>
      <c r="L657" s="85" t="str">
        <f>IF(C657&lt;&gt;"",VLOOKUP(C657,LISTAS·PAPP!$H$3:$O$119,8,FALSE),"")</f>
        <v>01130800 MANTA</v>
      </c>
      <c r="M657" s="95" t="s">
        <v>1066</v>
      </c>
      <c r="N657" s="92" t="s">
        <v>1096</v>
      </c>
      <c r="O657" s="92" t="s">
        <v>1097</v>
      </c>
      <c r="P657" s="84" t="str">
        <f>IF(N657&lt;&gt;"",VLOOKUP(N657,LISTAS·PAPP!$U$9:$Y$125,5,FALSE),"")</f>
        <v>102800000.0000.383743</v>
      </c>
      <c r="Q657" s="83" t="str">
        <f>IF(O657&lt;&gt;"",VLOOKUP(O657,LISTAS·PAPP!$U$9:$W$125,3,FALSE),"")</f>
        <v>99999999 SIN ORIENTACION DE GASTO</v>
      </c>
      <c r="R657" s="92" t="s">
        <v>1119</v>
      </c>
      <c r="S657" s="173">
        <v>2001</v>
      </c>
      <c r="T657" s="173">
        <v>1</v>
      </c>
      <c r="U657" s="92" t="s">
        <v>372</v>
      </c>
      <c r="V657" s="92" t="s">
        <v>383</v>
      </c>
      <c r="W657" s="94">
        <v>730809</v>
      </c>
      <c r="X657" s="83" t="str">
        <f>IF(ISERROR(VLOOKUP(W657,LISTAS·PAPP!$AJ$3:$AK$903,2,0))," ",VLOOKUP(W657,LISTAS·PAPP!$AJ$3:$AK$903,2,0))</f>
        <v>Medicamentos</v>
      </c>
      <c r="Y657" s="96">
        <v>600</v>
      </c>
      <c r="Z657" s="97">
        <v>0</v>
      </c>
      <c r="AA657" s="97">
        <v>300</v>
      </c>
      <c r="AB657" s="97">
        <v>0</v>
      </c>
      <c r="AC657" s="97">
        <v>0</v>
      </c>
      <c r="AD657" s="97">
        <v>0</v>
      </c>
      <c r="AE657" s="97">
        <v>300</v>
      </c>
      <c r="AF657" s="97">
        <v>0</v>
      </c>
      <c r="AG657" s="97">
        <v>0</v>
      </c>
      <c r="AH657" s="97">
        <v>0</v>
      </c>
      <c r="AI657" s="97">
        <v>0</v>
      </c>
      <c r="AJ657" s="97">
        <v>0</v>
      </c>
      <c r="AK657" s="97">
        <v>0</v>
      </c>
      <c r="AL657" s="86">
        <f t="shared" si="31"/>
        <v>600</v>
      </c>
      <c r="AM657" s="87" t="str">
        <f t="shared" si="32"/>
        <v>OK</v>
      </c>
      <c r="AN657" s="1" t="str">
        <f t="shared" si="33"/>
        <v xml:space="preserve">                     </v>
      </c>
    </row>
    <row r="658" spans="1:40" s="88" customFormat="1" ht="50.1" customHeight="1" x14ac:dyDescent="0.25">
      <c r="A658" s="92" t="s">
        <v>43</v>
      </c>
      <c r="B658" s="92" t="s">
        <v>59</v>
      </c>
      <c r="C658" s="92" t="s">
        <v>125</v>
      </c>
      <c r="D658" s="92" t="s">
        <v>1310</v>
      </c>
      <c r="E658" s="92" t="s">
        <v>1327</v>
      </c>
      <c r="F658" s="93">
        <v>8</v>
      </c>
      <c r="G658" s="94" t="s">
        <v>1328</v>
      </c>
      <c r="H658" s="83" t="str">
        <f>IF(M658&lt;&gt;"",VLOOKUP(M658,LISTAS·PAPP!$U$3:$Z$8,2,FALSE),"")</f>
        <v>GARANTIZAR UNA VIDA DIGNA CON IGUALES OPORTUNIDADES PARA TODAS LAS PERSONAS</v>
      </c>
      <c r="I658" s="85" t="str">
        <f>IF(M658&lt;&gt;"",VLOOKUP(M658,LISTAS·PAPP!$U$3:$Z$8,3,FALSE),"")</f>
        <v>FIN DE LA POBREZA</v>
      </c>
      <c r="J658" s="83" t="str">
        <f>IF(M658&lt;&gt;"",VLOOKUP(M658,LISTAS·PAPP!$U$3:$Z$8,4,FALSE),"")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8" s="83" t="str">
        <f>IF(C658&lt;&gt;"",VLOOKUP(C658,LISTAS·PAPP!$H$3:$O$119,4,FALSE),"")</f>
        <v>280 4250 DIRECCION DISTRITAL-13D07-CHONE-FLAVIO ALFARO-MIES</v>
      </c>
      <c r="L658" s="85" t="str">
        <f>IF(C658&lt;&gt;"",VLOOKUP(C658,LISTAS·PAPP!$H$3:$O$119,8,FALSE),"")</f>
        <v>01130500 FALVIO ALFARO</v>
      </c>
      <c r="M658" s="95" t="s">
        <v>1066</v>
      </c>
      <c r="N658" s="92" t="s">
        <v>1096</v>
      </c>
      <c r="O658" s="92" t="s">
        <v>1097</v>
      </c>
      <c r="P658" s="84" t="str">
        <f>IF(N658&lt;&gt;"",VLOOKUP(N658,LISTAS·PAPP!$U$9:$Y$125,5,FALSE),"")</f>
        <v>102800000.0000.383743</v>
      </c>
      <c r="Q658" s="83" t="str">
        <f>IF(O658&lt;&gt;"",VLOOKUP(O658,LISTAS·PAPP!$U$9:$W$125,3,FALSE),"")</f>
        <v>99999999 SIN ORIENTACION DE GASTO</v>
      </c>
      <c r="R658" s="92" t="s">
        <v>1119</v>
      </c>
      <c r="S658" s="173">
        <v>2001</v>
      </c>
      <c r="T658" s="173">
        <v>1</v>
      </c>
      <c r="U658" s="92" t="s">
        <v>372</v>
      </c>
      <c r="V658" s="92" t="s">
        <v>383</v>
      </c>
      <c r="W658" s="94">
        <v>730809</v>
      </c>
      <c r="X658" s="83" t="str">
        <f>IF(ISERROR(VLOOKUP(W658,LISTAS·PAPP!$AJ$3:$AK$903,2,0))," ",VLOOKUP(W658,LISTAS·PAPP!$AJ$3:$AK$903,2,0))</f>
        <v>Medicamentos</v>
      </c>
      <c r="Y658" s="96">
        <v>1200</v>
      </c>
      <c r="Z658" s="97">
        <v>0</v>
      </c>
      <c r="AA658" s="97">
        <v>600</v>
      </c>
      <c r="AB658" s="97">
        <v>0</v>
      </c>
      <c r="AC658" s="97">
        <v>0</v>
      </c>
      <c r="AD658" s="97">
        <v>0</v>
      </c>
      <c r="AE658" s="97">
        <v>600</v>
      </c>
      <c r="AF658" s="97">
        <v>0</v>
      </c>
      <c r="AG658" s="97">
        <v>0</v>
      </c>
      <c r="AH658" s="97">
        <v>0</v>
      </c>
      <c r="AI658" s="97">
        <v>0</v>
      </c>
      <c r="AJ658" s="97">
        <v>0</v>
      </c>
      <c r="AK658" s="97">
        <v>0</v>
      </c>
      <c r="AL658" s="86">
        <f t="shared" si="31"/>
        <v>1200</v>
      </c>
      <c r="AM658" s="87" t="str">
        <f t="shared" si="32"/>
        <v>OK</v>
      </c>
      <c r="AN658" s="1" t="str">
        <f t="shared" si="33"/>
        <v xml:space="preserve">                     </v>
      </c>
    </row>
    <row r="659" spans="1:40" s="88" customFormat="1" ht="50.1" customHeight="1" x14ac:dyDescent="0.25">
      <c r="A659" s="92" t="s">
        <v>43</v>
      </c>
      <c r="B659" s="92" t="s">
        <v>59</v>
      </c>
      <c r="C659" s="92" t="s">
        <v>126</v>
      </c>
      <c r="D659" s="92" t="s">
        <v>1310</v>
      </c>
      <c r="E659" s="92" t="s">
        <v>1327</v>
      </c>
      <c r="F659" s="93">
        <v>24</v>
      </c>
      <c r="G659" s="94" t="s">
        <v>1328</v>
      </c>
      <c r="H659" s="83" t="str">
        <f>IF(M659&lt;&gt;"",VLOOKUP(M659,LISTAS·PAPP!$U$3:$Z$8,2,FALSE),"")</f>
        <v>GARANTIZAR UNA VIDA DIGNA CON IGUALES OPORTUNIDADES PARA TODAS LAS PERSONAS</v>
      </c>
      <c r="I659" s="85" t="str">
        <f>IF(M659&lt;&gt;"",VLOOKUP(M659,LISTAS·PAPP!$U$3:$Z$8,3,FALSE),"")</f>
        <v>FIN DE LA POBREZA</v>
      </c>
      <c r="J659" s="83" t="str">
        <f>IF(M659&lt;&gt;"",VLOOKUP(M659,LISTAS·PAPP!$U$3:$Z$8,4,FALSE),"")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59" s="83" t="str">
        <f>IF(C659&lt;&gt;"",VLOOKUP(C659,LISTAS·PAPP!$H$3:$O$119,4,FALSE),"")</f>
        <v>280 4330 DIRECCION DISTRITAL-13D10-JAMA-PEDERNALES-MIES</v>
      </c>
      <c r="L659" s="85" t="str">
        <f>IF(C659&lt;&gt;"",VLOOKUP(C659,LISTAS·PAPP!$H$3:$O$119,8,FALSE),"")</f>
        <v>01132000 JAMA</v>
      </c>
      <c r="M659" s="95" t="s">
        <v>1066</v>
      </c>
      <c r="N659" s="92" t="s">
        <v>1096</v>
      </c>
      <c r="O659" s="92" t="s">
        <v>1097</v>
      </c>
      <c r="P659" s="84" t="str">
        <f>IF(N659&lt;&gt;"",VLOOKUP(N659,LISTAS·PAPP!$U$9:$Y$125,5,FALSE),"")</f>
        <v>102800000.0000.383743</v>
      </c>
      <c r="Q659" s="83" t="str">
        <f>IF(O659&lt;&gt;"",VLOOKUP(O659,LISTAS·PAPP!$U$9:$W$125,3,FALSE),"")</f>
        <v>99999999 SIN ORIENTACION DE GASTO</v>
      </c>
      <c r="R659" s="92" t="s">
        <v>1119</v>
      </c>
      <c r="S659" s="173">
        <v>2001</v>
      </c>
      <c r="T659" s="173">
        <v>1</v>
      </c>
      <c r="U659" s="92" t="s">
        <v>372</v>
      </c>
      <c r="V659" s="92" t="s">
        <v>383</v>
      </c>
      <c r="W659" s="94">
        <v>730809</v>
      </c>
      <c r="X659" s="83" t="str">
        <f>IF(ISERROR(VLOOKUP(W659,LISTAS·PAPP!$AJ$3:$AK$903,2,0))," ",VLOOKUP(W659,LISTAS·PAPP!$AJ$3:$AK$903,2,0))</f>
        <v>Medicamentos</v>
      </c>
      <c r="Y659" s="96">
        <v>1800</v>
      </c>
      <c r="Z659" s="97">
        <v>0</v>
      </c>
      <c r="AA659" s="97">
        <v>900</v>
      </c>
      <c r="AB659" s="97">
        <v>0</v>
      </c>
      <c r="AC659" s="97">
        <v>0</v>
      </c>
      <c r="AD659" s="97">
        <v>0</v>
      </c>
      <c r="AE659" s="97">
        <v>900</v>
      </c>
      <c r="AF659" s="97">
        <v>0</v>
      </c>
      <c r="AG659" s="97">
        <v>0</v>
      </c>
      <c r="AH659" s="97">
        <v>0</v>
      </c>
      <c r="AI659" s="97">
        <v>0</v>
      </c>
      <c r="AJ659" s="97">
        <v>0</v>
      </c>
      <c r="AK659" s="97">
        <v>0</v>
      </c>
      <c r="AL659" s="86">
        <f t="shared" si="31"/>
        <v>1800</v>
      </c>
      <c r="AM659" s="87" t="str">
        <f t="shared" si="32"/>
        <v>OK</v>
      </c>
      <c r="AN659" s="1" t="str">
        <f t="shared" si="33"/>
        <v xml:space="preserve">                     </v>
      </c>
    </row>
    <row r="660" spans="1:40" s="88" customFormat="1" ht="50.1" customHeight="1" x14ac:dyDescent="0.25">
      <c r="A660" s="92" t="s">
        <v>43</v>
      </c>
      <c r="B660" s="92" t="s">
        <v>59</v>
      </c>
      <c r="C660" s="92" t="s">
        <v>127</v>
      </c>
      <c r="D660" s="92" t="s">
        <v>1310</v>
      </c>
      <c r="E660" s="92" t="s">
        <v>1327</v>
      </c>
      <c r="F660" s="93">
        <v>30</v>
      </c>
      <c r="G660" s="94" t="s">
        <v>1328</v>
      </c>
      <c r="H660" s="83" t="str">
        <f>IF(M660&lt;&gt;"",VLOOKUP(M660,LISTAS·PAPP!$U$3:$Z$8,2,FALSE),"")</f>
        <v>GARANTIZAR UNA VIDA DIGNA CON IGUALES OPORTUNIDADES PARA TODAS LAS PERSONAS</v>
      </c>
      <c r="I660" s="85" t="str">
        <f>IF(M660&lt;&gt;"",VLOOKUP(M660,LISTAS·PAPP!$U$3:$Z$8,3,FALSE),"")</f>
        <v>FIN DE LA POBREZA</v>
      </c>
      <c r="J660" s="83" t="str">
        <f>IF(M660&lt;&gt;"",VLOOKUP(M660,LISTAS·PAPP!$U$3:$Z$8,4,FALSE),"")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0" s="83" t="str">
        <f>IF(C660&lt;&gt;"",VLOOKUP(C660,LISTAS·PAPP!$H$3:$O$119,4,FALSE),"")</f>
        <v>280 4410 DIRECCION DISTRITAL-23D01-PARROQUIAS URBANAS(RIO VERDE a CHIGUILPE) Y PARROQUIAS RURALES (ALLURIQUIN a PERIFERIA)-MIES</v>
      </c>
      <c r="L660" s="85" t="str">
        <f>IF(C660&lt;&gt;"",VLOOKUP(C660,LISTAS·PAPP!$H$3:$O$119,8,FALSE),"")</f>
        <v>01230100 SANTO DOMINGO</v>
      </c>
      <c r="M660" s="95" t="s">
        <v>1066</v>
      </c>
      <c r="N660" s="92" t="s">
        <v>1096</v>
      </c>
      <c r="O660" s="92" t="s">
        <v>1097</v>
      </c>
      <c r="P660" s="84" t="str">
        <f>IF(N660&lt;&gt;"",VLOOKUP(N660,LISTAS·PAPP!$U$9:$Y$125,5,FALSE),"")</f>
        <v>102800000.0000.383743</v>
      </c>
      <c r="Q660" s="83" t="str">
        <f>IF(O660&lt;&gt;"",VLOOKUP(O660,LISTAS·PAPP!$U$9:$W$125,3,FALSE),"")</f>
        <v>99999999 SIN ORIENTACION DE GASTO</v>
      </c>
      <c r="R660" s="92" t="s">
        <v>1119</v>
      </c>
      <c r="S660" s="173">
        <v>2001</v>
      </c>
      <c r="T660" s="173">
        <v>1</v>
      </c>
      <c r="U660" s="92" t="s">
        <v>372</v>
      </c>
      <c r="V660" s="92" t="s">
        <v>383</v>
      </c>
      <c r="W660" s="94">
        <v>730809</v>
      </c>
      <c r="X660" s="83" t="str">
        <f>IF(ISERROR(VLOOKUP(W660,LISTAS·PAPP!$AJ$3:$AK$903,2,0))," ",VLOOKUP(W660,LISTAS·PAPP!$AJ$3:$AK$903,2,0))</f>
        <v>Medicamentos</v>
      </c>
      <c r="Y660" s="96">
        <v>2400</v>
      </c>
      <c r="Z660" s="97">
        <v>0</v>
      </c>
      <c r="AA660" s="97">
        <v>1200</v>
      </c>
      <c r="AB660" s="97">
        <v>0</v>
      </c>
      <c r="AC660" s="97">
        <v>0</v>
      </c>
      <c r="AD660" s="97">
        <v>0</v>
      </c>
      <c r="AE660" s="97">
        <v>1200</v>
      </c>
      <c r="AF660" s="97">
        <v>0</v>
      </c>
      <c r="AG660" s="97">
        <v>0</v>
      </c>
      <c r="AH660" s="97">
        <v>0</v>
      </c>
      <c r="AI660" s="97">
        <v>0</v>
      </c>
      <c r="AJ660" s="97">
        <v>0</v>
      </c>
      <c r="AK660" s="97">
        <v>0</v>
      </c>
      <c r="AL660" s="86">
        <f t="shared" si="31"/>
        <v>2400</v>
      </c>
      <c r="AM660" s="87" t="str">
        <f t="shared" si="32"/>
        <v>OK</v>
      </c>
      <c r="AN660" s="1" t="str">
        <f t="shared" si="33"/>
        <v xml:space="preserve">                     </v>
      </c>
    </row>
    <row r="661" spans="1:40" s="88" customFormat="1" ht="50.1" customHeight="1" x14ac:dyDescent="0.25">
      <c r="A661" s="92" t="s">
        <v>43</v>
      </c>
      <c r="B661" s="92" t="s">
        <v>61</v>
      </c>
      <c r="C661" s="92" t="s">
        <v>128</v>
      </c>
      <c r="D661" s="92" t="s">
        <v>1310</v>
      </c>
      <c r="E661" s="92" t="s">
        <v>1327</v>
      </c>
      <c r="F661" s="93">
        <v>1</v>
      </c>
      <c r="G661" s="94" t="s">
        <v>1328</v>
      </c>
      <c r="H661" s="83" t="str">
        <f>IF(M661&lt;&gt;"",VLOOKUP(M661,LISTAS·PAPP!$U$3:$Z$8,2,FALSE),"")</f>
        <v>GARANTIZAR UNA VIDA DIGNA CON IGUALES OPORTUNIDADES PARA TODAS LAS PERSONAS</v>
      </c>
      <c r="I661" s="85" t="str">
        <f>IF(M661&lt;&gt;"",VLOOKUP(M661,LISTAS·PAPP!$U$3:$Z$8,3,FALSE),"")</f>
        <v>FIN DE LA POBREZA</v>
      </c>
      <c r="J661" s="83" t="str">
        <f>IF(M661&lt;&gt;"",VLOOKUP(M661,LISTAS·PAPP!$U$3:$Z$8,4,FALSE),"")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1" s="83" t="str">
        <f>IF(C661&lt;&gt;"",VLOOKUP(C661,LISTAS·PAPP!$H$3:$O$119,4,FALSE),"")</f>
        <v>280 5110 DIRECCION DISTRITAL-02D01-GUARANDA-MIES</v>
      </c>
      <c r="L661" s="85" t="str">
        <f>IF(C661&lt;&gt;"",VLOOKUP(C661,LISTAS·PAPP!$H$3:$O$119,8,FALSE),"")</f>
        <v>02020100 GUARANDA</v>
      </c>
      <c r="M661" s="95" t="s">
        <v>1066</v>
      </c>
      <c r="N661" s="92" t="s">
        <v>1096</v>
      </c>
      <c r="O661" s="92" t="s">
        <v>1097</v>
      </c>
      <c r="P661" s="84" t="str">
        <f>IF(N661&lt;&gt;"",VLOOKUP(N661,LISTAS·PAPP!$U$9:$Y$125,5,FALSE),"")</f>
        <v>102800000.0000.383743</v>
      </c>
      <c r="Q661" s="83" t="str">
        <f>IF(O661&lt;&gt;"",VLOOKUP(O661,LISTAS·PAPP!$U$9:$W$125,3,FALSE),"")</f>
        <v>99999999 SIN ORIENTACION DE GASTO</v>
      </c>
      <c r="R661" s="92" t="s">
        <v>1119</v>
      </c>
      <c r="S661" s="173">
        <v>2001</v>
      </c>
      <c r="T661" s="173">
        <v>1</v>
      </c>
      <c r="U661" s="92" t="s">
        <v>372</v>
      </c>
      <c r="V661" s="92" t="s">
        <v>383</v>
      </c>
      <c r="W661" s="94">
        <v>730809</v>
      </c>
      <c r="X661" s="83" t="str">
        <f>IF(ISERROR(VLOOKUP(W661,LISTAS·PAPP!$AJ$3:$AK$903,2,0))," ",VLOOKUP(W661,LISTAS·PAPP!$AJ$3:$AK$903,2,0))</f>
        <v>Medicamentos</v>
      </c>
      <c r="Y661" s="96">
        <v>6900</v>
      </c>
      <c r="Z661" s="97">
        <v>0</v>
      </c>
      <c r="AA661" s="97">
        <v>3450</v>
      </c>
      <c r="AB661" s="97">
        <v>0</v>
      </c>
      <c r="AC661" s="97">
        <v>0</v>
      </c>
      <c r="AD661" s="97">
        <v>0</v>
      </c>
      <c r="AE661" s="97">
        <v>3450</v>
      </c>
      <c r="AF661" s="97">
        <v>0</v>
      </c>
      <c r="AG661" s="97">
        <v>0</v>
      </c>
      <c r="AH661" s="97">
        <v>0</v>
      </c>
      <c r="AI661" s="97">
        <v>0</v>
      </c>
      <c r="AJ661" s="97">
        <v>0</v>
      </c>
      <c r="AK661" s="97">
        <v>0</v>
      </c>
      <c r="AL661" s="86">
        <f t="shared" si="31"/>
        <v>6900</v>
      </c>
      <c r="AM661" s="87" t="str">
        <f t="shared" si="32"/>
        <v>OK</v>
      </c>
      <c r="AN661" s="1" t="str">
        <f t="shared" si="33"/>
        <v xml:space="preserve">                     </v>
      </c>
    </row>
    <row r="662" spans="1:40" s="88" customFormat="1" ht="50.1" customHeight="1" x14ac:dyDescent="0.25">
      <c r="A662" s="92" t="s">
        <v>43</v>
      </c>
      <c r="B662" s="92" t="s">
        <v>61</v>
      </c>
      <c r="C662" s="92" t="s">
        <v>129</v>
      </c>
      <c r="D662" s="92" t="s">
        <v>1310</v>
      </c>
      <c r="E662" s="92" t="s">
        <v>1327</v>
      </c>
      <c r="F662" s="93">
        <v>10</v>
      </c>
      <c r="G662" s="94" t="s">
        <v>1328</v>
      </c>
      <c r="H662" s="83" t="str">
        <f>IF(M662&lt;&gt;"",VLOOKUP(M662,LISTAS·PAPP!$U$3:$Z$8,2,FALSE),"")</f>
        <v>GARANTIZAR UNA VIDA DIGNA CON IGUALES OPORTUNIDADES PARA TODAS LAS PERSONAS</v>
      </c>
      <c r="I662" s="85" t="str">
        <f>IF(M662&lt;&gt;"",VLOOKUP(M662,LISTAS·PAPP!$U$3:$Z$8,3,FALSE),"")</f>
        <v>FIN DE LA POBREZA</v>
      </c>
      <c r="J662" s="83" t="str">
        <f>IF(M662&lt;&gt;"",VLOOKUP(M662,LISTAS·PAPP!$U$3:$Z$8,4,FALSE),"")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2" s="83" t="str">
        <f>IF(C662&lt;&gt;"",VLOOKUP(C662,LISTAS·PAPP!$H$3:$O$119,4,FALSE),"")</f>
        <v>280 5270 DIRECCION DISTRITAL-09D15-EMPALME-MIES</v>
      </c>
      <c r="L662" s="85" t="str">
        <f>IF(C662&lt;&gt;"",VLOOKUP(C662,LISTAS·PAPP!$H$3:$O$119,8,FALSE),"")</f>
        <v>01090800 EL EMPALME</v>
      </c>
      <c r="M662" s="95" t="s">
        <v>1066</v>
      </c>
      <c r="N662" s="92" t="s">
        <v>1096</v>
      </c>
      <c r="O662" s="92" t="s">
        <v>1097</v>
      </c>
      <c r="P662" s="84" t="str">
        <f>IF(N662&lt;&gt;"",VLOOKUP(N662,LISTAS·PAPP!$U$9:$Y$125,5,FALSE),"")</f>
        <v>102800000.0000.383743</v>
      </c>
      <c r="Q662" s="83" t="str">
        <f>IF(O662&lt;&gt;"",VLOOKUP(O662,LISTAS·PAPP!$U$9:$W$125,3,FALSE),"")</f>
        <v>99999999 SIN ORIENTACION DE GASTO</v>
      </c>
      <c r="R662" s="92" t="s">
        <v>1119</v>
      </c>
      <c r="S662" s="173">
        <v>2001</v>
      </c>
      <c r="T662" s="173">
        <v>1</v>
      </c>
      <c r="U662" s="92" t="s">
        <v>372</v>
      </c>
      <c r="V662" s="92" t="s">
        <v>383</v>
      </c>
      <c r="W662" s="94">
        <v>730809</v>
      </c>
      <c r="X662" s="83" t="str">
        <f>IF(ISERROR(VLOOKUP(W662,LISTAS·PAPP!$AJ$3:$AK$903,2,0))," ",VLOOKUP(W662,LISTAS·PAPP!$AJ$3:$AK$903,2,0))</f>
        <v>Medicamentos</v>
      </c>
      <c r="Y662" s="96">
        <v>2100</v>
      </c>
      <c r="Z662" s="97">
        <v>0</v>
      </c>
      <c r="AA662" s="97">
        <v>1050</v>
      </c>
      <c r="AB662" s="97">
        <v>0</v>
      </c>
      <c r="AC662" s="97">
        <v>0</v>
      </c>
      <c r="AD662" s="97">
        <v>0</v>
      </c>
      <c r="AE662" s="97">
        <v>1050</v>
      </c>
      <c r="AF662" s="97">
        <v>0</v>
      </c>
      <c r="AG662" s="97">
        <v>0</v>
      </c>
      <c r="AH662" s="97">
        <v>0</v>
      </c>
      <c r="AI662" s="97">
        <v>0</v>
      </c>
      <c r="AJ662" s="97">
        <v>0</v>
      </c>
      <c r="AK662" s="97">
        <v>0</v>
      </c>
      <c r="AL662" s="86">
        <f t="shared" si="31"/>
        <v>2100</v>
      </c>
      <c r="AM662" s="87" t="str">
        <f t="shared" si="32"/>
        <v>OK</v>
      </c>
      <c r="AN662" s="1" t="str">
        <f t="shared" si="33"/>
        <v xml:space="preserve">                     </v>
      </c>
    </row>
    <row r="663" spans="1:40" s="88" customFormat="1" ht="50.1" customHeight="1" x14ac:dyDescent="0.25">
      <c r="A663" s="92" t="s">
        <v>43</v>
      </c>
      <c r="B663" s="92" t="s">
        <v>61</v>
      </c>
      <c r="C663" s="92" t="s">
        <v>130</v>
      </c>
      <c r="D663" s="92" t="s">
        <v>1310</v>
      </c>
      <c r="E663" s="92" t="s">
        <v>1327</v>
      </c>
      <c r="F663" s="93">
        <v>5</v>
      </c>
      <c r="G663" s="94" t="s">
        <v>1328</v>
      </c>
      <c r="H663" s="83" t="str">
        <f>IF(M663&lt;&gt;"",VLOOKUP(M663,LISTAS·PAPP!$U$3:$Z$8,2,FALSE),"")</f>
        <v>GARANTIZAR UNA VIDA DIGNA CON IGUALES OPORTUNIDADES PARA TODAS LAS PERSONAS</v>
      </c>
      <c r="I663" s="85" t="str">
        <f>IF(M663&lt;&gt;"",VLOOKUP(M663,LISTAS·PAPP!$U$3:$Z$8,3,FALSE),"")</f>
        <v>FIN DE LA POBREZA</v>
      </c>
      <c r="J663" s="83" t="str">
        <f>IF(M663&lt;&gt;"",VLOOKUP(M663,LISTAS·PAPP!$U$3:$Z$8,4,FALSE),"")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3" s="83" t="str">
        <f>IF(C663&lt;&gt;"",VLOOKUP(C663,LISTAS·PAPP!$H$3:$O$119,4,FALSE),"")</f>
        <v>280 5310 DIRECCION DISTRITAL-09D17-MILAGRO-MIES</v>
      </c>
      <c r="L663" s="85" t="str">
        <f>IF(C663&lt;&gt;"",VLOOKUP(C663,LISTAS·PAPP!$H$3:$O$119,8,FALSE),"")</f>
        <v>01091000 MILAGRO</v>
      </c>
      <c r="M663" s="95" t="s">
        <v>1066</v>
      </c>
      <c r="N663" s="92" t="s">
        <v>1096</v>
      </c>
      <c r="O663" s="92" t="s">
        <v>1097</v>
      </c>
      <c r="P663" s="84" t="str">
        <f>IF(N663&lt;&gt;"",VLOOKUP(N663,LISTAS·PAPP!$U$9:$Y$125,5,FALSE),"")</f>
        <v>102800000.0000.383743</v>
      </c>
      <c r="Q663" s="83" t="str">
        <f>IF(O663&lt;&gt;"",VLOOKUP(O663,LISTAS·PAPP!$U$9:$W$125,3,FALSE),"")</f>
        <v>99999999 SIN ORIENTACION DE GASTO</v>
      </c>
      <c r="R663" s="92" t="s">
        <v>1119</v>
      </c>
      <c r="S663" s="173">
        <v>2001</v>
      </c>
      <c r="T663" s="173">
        <v>1</v>
      </c>
      <c r="U663" s="92" t="s">
        <v>372</v>
      </c>
      <c r="V663" s="92" t="s">
        <v>383</v>
      </c>
      <c r="W663" s="94">
        <v>730809</v>
      </c>
      <c r="X663" s="83" t="str">
        <f>IF(ISERROR(VLOOKUP(W663,LISTAS·PAPP!$AJ$3:$AK$903,2,0))," ",VLOOKUP(W663,LISTAS·PAPP!$AJ$3:$AK$903,2,0))</f>
        <v>Medicamentos</v>
      </c>
      <c r="Y663" s="96">
        <v>600</v>
      </c>
      <c r="Z663" s="97">
        <v>0</v>
      </c>
      <c r="AA663" s="97">
        <v>300</v>
      </c>
      <c r="AB663" s="97">
        <v>0</v>
      </c>
      <c r="AC663" s="97">
        <v>0</v>
      </c>
      <c r="AD663" s="97">
        <v>0</v>
      </c>
      <c r="AE663" s="97">
        <v>300</v>
      </c>
      <c r="AF663" s="97">
        <v>0</v>
      </c>
      <c r="AG663" s="97">
        <v>0</v>
      </c>
      <c r="AH663" s="97">
        <v>0</v>
      </c>
      <c r="AI663" s="97">
        <v>0</v>
      </c>
      <c r="AJ663" s="97">
        <v>0</v>
      </c>
      <c r="AK663" s="97">
        <v>0</v>
      </c>
      <c r="AL663" s="86">
        <f t="shared" si="31"/>
        <v>600</v>
      </c>
      <c r="AM663" s="87" t="str">
        <f t="shared" si="32"/>
        <v>OK</v>
      </c>
      <c r="AN663" s="1" t="str">
        <f t="shared" si="33"/>
        <v xml:space="preserve">                     </v>
      </c>
    </row>
    <row r="664" spans="1:40" s="88" customFormat="1" ht="50.1" customHeight="1" x14ac:dyDescent="0.25">
      <c r="A664" s="92" t="s">
        <v>43</v>
      </c>
      <c r="B664" s="92" t="s">
        <v>61</v>
      </c>
      <c r="C664" s="92" t="s">
        <v>131</v>
      </c>
      <c r="D664" s="92" t="s">
        <v>1310</v>
      </c>
      <c r="E664" s="92" t="s">
        <v>1327</v>
      </c>
      <c r="F664" s="93">
        <v>67</v>
      </c>
      <c r="G664" s="94" t="s">
        <v>1328</v>
      </c>
      <c r="H664" s="83" t="str">
        <f>IF(M664&lt;&gt;"",VLOOKUP(M664,LISTAS·PAPP!$U$3:$Z$8,2,FALSE),"")</f>
        <v>GARANTIZAR UNA VIDA DIGNA CON IGUALES OPORTUNIDADES PARA TODAS LAS PERSONAS</v>
      </c>
      <c r="I664" s="85" t="str">
        <f>IF(M664&lt;&gt;"",VLOOKUP(M664,LISTAS·PAPP!$U$3:$Z$8,3,FALSE),"")</f>
        <v>FIN DE LA POBREZA</v>
      </c>
      <c r="J664" s="83" t="str">
        <f>IF(M664&lt;&gt;"",VLOOKUP(M664,LISTAS·PAPP!$U$3:$Z$8,4,FALSE),"")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4" s="83" t="str">
        <f>IF(C664&lt;&gt;"",VLOOKUP(C664,LISTAS·PAPP!$H$3:$O$119,4,FALSE),"")</f>
        <v>280 5360 DIRECCION DISTRITAL-09D20-SALITRE-MIES</v>
      </c>
      <c r="L664" s="85" t="str">
        <f>IF(C664&lt;&gt;"",VLOOKUP(C664,LISTAS·PAPP!$H$3:$O$119,8,FALSE),"")</f>
        <v>01091900 URBINA JADO (SALITRE)</v>
      </c>
      <c r="M664" s="95" t="s">
        <v>1066</v>
      </c>
      <c r="N664" s="92" t="s">
        <v>1096</v>
      </c>
      <c r="O664" s="92" t="s">
        <v>1097</v>
      </c>
      <c r="P664" s="84" t="str">
        <f>IF(N664&lt;&gt;"",VLOOKUP(N664,LISTAS·PAPP!$U$9:$Y$125,5,FALSE),"")</f>
        <v>102800000.0000.383743</v>
      </c>
      <c r="Q664" s="83" t="str">
        <f>IF(O664&lt;&gt;"",VLOOKUP(O664,LISTAS·PAPP!$U$9:$W$125,3,FALSE),"")</f>
        <v>99999999 SIN ORIENTACION DE GASTO</v>
      </c>
      <c r="R664" s="92" t="s">
        <v>1119</v>
      </c>
      <c r="S664" s="173">
        <v>2001</v>
      </c>
      <c r="T664" s="173">
        <v>1</v>
      </c>
      <c r="U664" s="92" t="s">
        <v>372</v>
      </c>
      <c r="V664" s="92" t="s">
        <v>383</v>
      </c>
      <c r="W664" s="94">
        <v>730809</v>
      </c>
      <c r="X664" s="83" t="str">
        <f>IF(ISERROR(VLOOKUP(W664,LISTAS·PAPP!$AJ$3:$AK$903,2,0))," ",VLOOKUP(W664,LISTAS·PAPP!$AJ$3:$AK$903,2,0))</f>
        <v>Medicamentos</v>
      </c>
      <c r="Y664" s="96">
        <v>19500</v>
      </c>
      <c r="Z664" s="97">
        <v>0</v>
      </c>
      <c r="AA664" s="97">
        <v>9750</v>
      </c>
      <c r="AB664" s="97">
        <v>0</v>
      </c>
      <c r="AC664" s="97">
        <v>0</v>
      </c>
      <c r="AD664" s="97">
        <v>0</v>
      </c>
      <c r="AE664" s="97">
        <v>9750</v>
      </c>
      <c r="AF664" s="97">
        <v>0</v>
      </c>
      <c r="AG664" s="97">
        <v>0</v>
      </c>
      <c r="AH664" s="97">
        <v>0</v>
      </c>
      <c r="AI664" s="97">
        <v>0</v>
      </c>
      <c r="AJ664" s="97">
        <v>0</v>
      </c>
      <c r="AK664" s="97">
        <v>0</v>
      </c>
      <c r="AL664" s="86">
        <f t="shared" si="31"/>
        <v>19500</v>
      </c>
      <c r="AM664" s="87" t="str">
        <f t="shared" si="32"/>
        <v>OK</v>
      </c>
      <c r="AN664" s="1" t="str">
        <f t="shared" si="33"/>
        <v xml:space="preserve">                     </v>
      </c>
    </row>
    <row r="665" spans="1:40" s="88" customFormat="1" ht="50.1" customHeight="1" x14ac:dyDescent="0.25">
      <c r="A665" s="92" t="s">
        <v>43</v>
      </c>
      <c r="B665" s="92" t="s">
        <v>61</v>
      </c>
      <c r="C665" s="92" t="s">
        <v>132</v>
      </c>
      <c r="D665" s="92" t="s">
        <v>1310</v>
      </c>
      <c r="E665" s="92" t="s">
        <v>1327</v>
      </c>
      <c r="F665" s="93">
        <v>26</v>
      </c>
      <c r="G665" s="94" t="s">
        <v>1328</v>
      </c>
      <c r="H665" s="83" t="str">
        <f>IF(M665&lt;&gt;"",VLOOKUP(M665,LISTAS·PAPP!$U$3:$Z$8,2,FALSE),"")</f>
        <v>GARANTIZAR UNA VIDA DIGNA CON IGUALES OPORTUNIDADES PARA TODAS LAS PERSONAS</v>
      </c>
      <c r="I665" s="85" t="str">
        <f>IF(M665&lt;&gt;"",VLOOKUP(M665,LISTAS·PAPP!$U$3:$Z$8,3,FALSE),"")</f>
        <v>FIN DE LA POBREZA</v>
      </c>
      <c r="J665" s="83" t="str">
        <f>IF(M665&lt;&gt;"",VLOOKUP(M665,LISTAS·PAPP!$U$3:$Z$8,4,FALSE),"")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5" s="83" t="str">
        <f>IF(C665&lt;&gt;"",VLOOKUP(C665,LISTAS·PAPP!$H$3:$O$119,4,FALSE),"")</f>
        <v>280 5410 DIRECCION DISTRITAL-12D01-BABA-BABAHOYO-MONTALVO-MIES</v>
      </c>
      <c r="L665" s="85" t="str">
        <f>IF(C665&lt;&gt;"",VLOOKUP(C665,LISTAS·PAPP!$H$3:$O$119,8,FALSE),"")</f>
        <v>01120100 BABAHOYO</v>
      </c>
      <c r="M665" s="95" t="s">
        <v>1066</v>
      </c>
      <c r="N665" s="92" t="s">
        <v>1096</v>
      </c>
      <c r="O665" s="92" t="s">
        <v>1097</v>
      </c>
      <c r="P665" s="84" t="str">
        <f>IF(N665&lt;&gt;"",VLOOKUP(N665,LISTAS·PAPP!$U$9:$Y$125,5,FALSE),"")</f>
        <v>102800000.0000.383743</v>
      </c>
      <c r="Q665" s="83" t="str">
        <f>IF(O665&lt;&gt;"",VLOOKUP(O665,LISTAS·PAPP!$U$9:$W$125,3,FALSE),"")</f>
        <v>99999999 SIN ORIENTACION DE GASTO</v>
      </c>
      <c r="R665" s="92" t="s">
        <v>1119</v>
      </c>
      <c r="S665" s="173">
        <v>2001</v>
      </c>
      <c r="T665" s="173">
        <v>1</v>
      </c>
      <c r="U665" s="92" t="s">
        <v>372</v>
      </c>
      <c r="V665" s="92" t="s">
        <v>383</v>
      </c>
      <c r="W665" s="94">
        <v>730809</v>
      </c>
      <c r="X665" s="83" t="str">
        <f>IF(ISERROR(VLOOKUP(W665,LISTAS·PAPP!$AJ$3:$AK$903,2,0))," ",VLOOKUP(W665,LISTAS·PAPP!$AJ$3:$AK$903,2,0))</f>
        <v>Medicamentos</v>
      </c>
      <c r="Y665" s="96">
        <v>6600</v>
      </c>
      <c r="Z665" s="97">
        <v>0</v>
      </c>
      <c r="AA665" s="97">
        <v>3300</v>
      </c>
      <c r="AB665" s="97">
        <v>0</v>
      </c>
      <c r="AC665" s="97">
        <v>0</v>
      </c>
      <c r="AD665" s="97">
        <v>0</v>
      </c>
      <c r="AE665" s="97">
        <v>3300</v>
      </c>
      <c r="AF665" s="97">
        <v>0</v>
      </c>
      <c r="AG665" s="97">
        <v>0</v>
      </c>
      <c r="AH665" s="97">
        <v>0</v>
      </c>
      <c r="AI665" s="97">
        <v>0</v>
      </c>
      <c r="AJ665" s="97">
        <v>0</v>
      </c>
      <c r="AK665" s="97">
        <v>0</v>
      </c>
      <c r="AL665" s="86">
        <f t="shared" si="31"/>
        <v>6600</v>
      </c>
      <c r="AM665" s="87" t="str">
        <f t="shared" si="32"/>
        <v>OK</v>
      </c>
      <c r="AN665" s="1" t="str">
        <f t="shared" si="33"/>
        <v xml:space="preserve">                     </v>
      </c>
    </row>
    <row r="666" spans="1:40" s="88" customFormat="1" ht="50.1" customHeight="1" x14ac:dyDescent="0.25">
      <c r="A666" s="92" t="s">
        <v>43</v>
      </c>
      <c r="B666" s="92" t="s">
        <v>61</v>
      </c>
      <c r="C666" s="92" t="s">
        <v>133</v>
      </c>
      <c r="D666" s="92" t="s">
        <v>1310</v>
      </c>
      <c r="E666" s="92" t="s">
        <v>1327</v>
      </c>
      <c r="F666" s="93">
        <v>8</v>
      </c>
      <c r="G666" s="94" t="s">
        <v>1328</v>
      </c>
      <c r="H666" s="83" t="str">
        <f>IF(M666&lt;&gt;"",VLOOKUP(M666,LISTAS·PAPP!$U$3:$Z$8,2,FALSE),"")</f>
        <v>GARANTIZAR UNA VIDA DIGNA CON IGUALES OPORTUNIDADES PARA TODAS LAS PERSONAS</v>
      </c>
      <c r="I666" s="85" t="str">
        <f>IF(M666&lt;&gt;"",VLOOKUP(M666,LISTAS·PAPP!$U$3:$Z$8,3,FALSE),"")</f>
        <v>FIN DE LA POBREZA</v>
      </c>
      <c r="J666" s="83" t="str">
        <f>IF(M666&lt;&gt;"",VLOOKUP(M666,LISTAS·PAPP!$U$3:$Z$8,4,FALSE),"")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6" s="83" t="str">
        <f>IF(C666&lt;&gt;"",VLOOKUP(C666,LISTAS·PAPP!$H$3:$O$119,4,FALSE),"")</f>
        <v>280 5450 DIRECCION DISTRITAL-12D03-MOCACHE-QUEVEDO-MIES</v>
      </c>
      <c r="L666" s="85" t="str">
        <f>IF(C666&lt;&gt;"",VLOOKUP(C666,LISTAS·PAPP!$H$3:$O$119,8,FALSE),"")</f>
        <v>01120500 QUEVEDO</v>
      </c>
      <c r="M666" s="95" t="s">
        <v>1066</v>
      </c>
      <c r="N666" s="92" t="s">
        <v>1096</v>
      </c>
      <c r="O666" s="92" t="s">
        <v>1097</v>
      </c>
      <c r="P666" s="84" t="str">
        <f>IF(N666&lt;&gt;"",VLOOKUP(N666,LISTAS·PAPP!$U$9:$Y$125,5,FALSE),"")</f>
        <v>102800000.0000.383743</v>
      </c>
      <c r="Q666" s="83" t="str">
        <f>IF(O666&lt;&gt;"",VLOOKUP(O666,LISTAS·PAPP!$U$9:$W$125,3,FALSE),"")</f>
        <v>99999999 SIN ORIENTACION DE GASTO</v>
      </c>
      <c r="R666" s="92" t="s">
        <v>1119</v>
      </c>
      <c r="S666" s="173">
        <v>2001</v>
      </c>
      <c r="T666" s="173">
        <v>1</v>
      </c>
      <c r="U666" s="92" t="s">
        <v>372</v>
      </c>
      <c r="V666" s="92" t="s">
        <v>383</v>
      </c>
      <c r="W666" s="94">
        <v>730809</v>
      </c>
      <c r="X666" s="83" t="str">
        <f>IF(ISERROR(VLOOKUP(W666,LISTAS·PAPP!$AJ$3:$AK$903,2,0))," ",VLOOKUP(W666,LISTAS·PAPP!$AJ$3:$AK$903,2,0))</f>
        <v>Medicamentos</v>
      </c>
      <c r="Y666" s="96">
        <v>1500</v>
      </c>
      <c r="Z666" s="97">
        <v>0</v>
      </c>
      <c r="AA666" s="97">
        <v>750</v>
      </c>
      <c r="AB666" s="97">
        <v>0</v>
      </c>
      <c r="AC666" s="97">
        <v>0</v>
      </c>
      <c r="AD666" s="97">
        <v>0</v>
      </c>
      <c r="AE666" s="97">
        <v>750</v>
      </c>
      <c r="AF666" s="97">
        <v>0</v>
      </c>
      <c r="AG666" s="97">
        <v>0</v>
      </c>
      <c r="AH666" s="97">
        <v>0</v>
      </c>
      <c r="AI666" s="97">
        <v>0</v>
      </c>
      <c r="AJ666" s="97">
        <v>0</v>
      </c>
      <c r="AK666" s="97">
        <v>0</v>
      </c>
      <c r="AL666" s="86">
        <f t="shared" si="31"/>
        <v>1500</v>
      </c>
      <c r="AM666" s="87" t="str">
        <f t="shared" si="32"/>
        <v>OK</v>
      </c>
      <c r="AN666" s="1" t="str">
        <f t="shared" si="33"/>
        <v xml:space="preserve">                     </v>
      </c>
    </row>
    <row r="667" spans="1:40" s="88" customFormat="1" ht="50.1" customHeight="1" x14ac:dyDescent="0.25">
      <c r="A667" s="92" t="s">
        <v>43</v>
      </c>
      <c r="B667" s="92" t="s">
        <v>61</v>
      </c>
      <c r="C667" s="92" t="s">
        <v>134</v>
      </c>
      <c r="D667" s="92" t="s">
        <v>1310</v>
      </c>
      <c r="E667" s="92" t="s">
        <v>1327</v>
      </c>
      <c r="F667" s="93">
        <v>30</v>
      </c>
      <c r="G667" s="94" t="s">
        <v>1328</v>
      </c>
      <c r="H667" s="83" t="str">
        <f>IF(M667&lt;&gt;"",VLOOKUP(M667,LISTAS·PAPP!$U$3:$Z$8,2,FALSE),"")</f>
        <v>GARANTIZAR UNA VIDA DIGNA CON IGUALES OPORTUNIDADES PARA TODAS LAS PERSONAS</v>
      </c>
      <c r="I667" s="85" t="str">
        <f>IF(M667&lt;&gt;"",VLOOKUP(M667,LISTAS·PAPP!$U$3:$Z$8,3,FALSE),"")</f>
        <v>FIN DE LA POBREZA</v>
      </c>
      <c r="J667" s="83" t="str">
        <f>IF(M667&lt;&gt;"",VLOOKUP(M667,LISTAS·PAPP!$U$3:$Z$8,4,FALSE),"")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7" s="83" t="str">
        <f>IF(C667&lt;&gt;"",VLOOKUP(C667,LISTAS·PAPP!$H$3:$O$119,4,FALSE),"")</f>
        <v>280 5610 DIRECCION DISTRITAL-20D01-SAN CRISTOBAL-SANTA CRUZ-ISABELA-MIES</v>
      </c>
      <c r="L667" s="85" t="str">
        <f>IF(C667&lt;&gt;"",VLOOKUP(C667,LISTAS·PAPP!$H$3:$O$119,8,FALSE),"")</f>
        <v>04200100 SAN CRISTOBAL</v>
      </c>
      <c r="M667" s="95" t="s">
        <v>1066</v>
      </c>
      <c r="N667" s="92" t="s">
        <v>1096</v>
      </c>
      <c r="O667" s="92" t="s">
        <v>1097</v>
      </c>
      <c r="P667" s="84" t="str">
        <f>IF(N667&lt;&gt;"",VLOOKUP(N667,LISTAS·PAPP!$U$9:$Y$125,5,FALSE),"")</f>
        <v>102800000.0000.383743</v>
      </c>
      <c r="Q667" s="83" t="str">
        <f>IF(O667&lt;&gt;"",VLOOKUP(O667,LISTAS·PAPP!$U$9:$W$125,3,FALSE),"")</f>
        <v>99999999 SIN ORIENTACION DE GASTO</v>
      </c>
      <c r="R667" s="92" t="s">
        <v>1119</v>
      </c>
      <c r="S667" s="173">
        <v>2001</v>
      </c>
      <c r="T667" s="173">
        <v>1</v>
      </c>
      <c r="U667" s="92" t="s">
        <v>372</v>
      </c>
      <c r="V667" s="92" t="s">
        <v>383</v>
      </c>
      <c r="W667" s="94">
        <v>730809</v>
      </c>
      <c r="X667" s="83" t="str">
        <f>IF(ISERROR(VLOOKUP(W667,LISTAS·PAPP!$AJ$3:$AK$903,2,0))," ",VLOOKUP(W667,LISTAS·PAPP!$AJ$3:$AK$903,2,0))</f>
        <v>Medicamentos</v>
      </c>
      <c r="Y667" s="96">
        <v>300</v>
      </c>
      <c r="Z667" s="97">
        <v>0</v>
      </c>
      <c r="AA667" s="97">
        <v>150</v>
      </c>
      <c r="AB667" s="97">
        <v>0</v>
      </c>
      <c r="AC667" s="97">
        <v>0</v>
      </c>
      <c r="AD667" s="97">
        <v>0</v>
      </c>
      <c r="AE667" s="97">
        <v>150</v>
      </c>
      <c r="AF667" s="97">
        <v>0</v>
      </c>
      <c r="AG667" s="97">
        <v>0</v>
      </c>
      <c r="AH667" s="97">
        <v>0</v>
      </c>
      <c r="AI667" s="97">
        <v>0</v>
      </c>
      <c r="AJ667" s="97">
        <v>0</v>
      </c>
      <c r="AK667" s="97">
        <v>0</v>
      </c>
      <c r="AL667" s="86">
        <f t="shared" si="31"/>
        <v>300</v>
      </c>
      <c r="AM667" s="87" t="str">
        <f t="shared" si="32"/>
        <v>OK</v>
      </c>
      <c r="AN667" s="1" t="str">
        <f t="shared" si="33"/>
        <v xml:space="preserve">                     </v>
      </c>
    </row>
    <row r="668" spans="1:40" s="88" customFormat="1" ht="50.1" customHeight="1" x14ac:dyDescent="0.25">
      <c r="A668" s="92" t="s">
        <v>43</v>
      </c>
      <c r="B668" s="92" t="s">
        <v>61</v>
      </c>
      <c r="C668" s="92" t="s">
        <v>135</v>
      </c>
      <c r="D668" s="92" t="s">
        <v>1310</v>
      </c>
      <c r="E668" s="92" t="s">
        <v>1327</v>
      </c>
      <c r="F668" s="93">
        <v>35</v>
      </c>
      <c r="G668" s="94" t="s">
        <v>1328</v>
      </c>
      <c r="H668" s="83" t="str">
        <f>IF(M668&lt;&gt;"",VLOOKUP(M668,LISTAS·PAPP!$U$3:$Z$8,2,FALSE),"")</f>
        <v>GARANTIZAR UNA VIDA DIGNA CON IGUALES OPORTUNIDADES PARA TODAS LAS PERSONAS</v>
      </c>
      <c r="I668" s="85" t="str">
        <f>IF(M668&lt;&gt;"",VLOOKUP(M668,LISTAS·PAPP!$U$3:$Z$8,3,FALSE),"")</f>
        <v>FIN DE LA POBREZA</v>
      </c>
      <c r="J668" s="83" t="str">
        <f>IF(M668&lt;&gt;"",VLOOKUP(M668,LISTAS·PAPP!$U$3:$Z$8,4,FALSE),"")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8" s="83" t="str">
        <f>IF(C668&lt;&gt;"",VLOOKUP(C668,LISTAS·PAPP!$H$3:$O$119,4,FALSE),"")</f>
        <v>280 5730 DIRECCION DISTRITAL-24D02-LA LIBERTAD-SALINAS-MIES</v>
      </c>
      <c r="L668" s="85" t="str">
        <f>IF(C668&lt;&gt;"",VLOOKUP(C668,LISTAS·PAPP!$H$3:$O$119,8,FALSE),"")</f>
        <v>01240300 SALINAS</v>
      </c>
      <c r="M668" s="95" t="s">
        <v>1066</v>
      </c>
      <c r="N668" s="92" t="s">
        <v>1096</v>
      </c>
      <c r="O668" s="92" t="s">
        <v>1097</v>
      </c>
      <c r="P668" s="84" t="str">
        <f>IF(N668&lt;&gt;"",VLOOKUP(N668,LISTAS·PAPP!$U$9:$Y$125,5,FALSE),"")</f>
        <v>102800000.0000.383743</v>
      </c>
      <c r="Q668" s="83" t="str">
        <f>IF(O668&lt;&gt;"",VLOOKUP(O668,LISTAS·PAPP!$U$9:$W$125,3,FALSE),"")</f>
        <v>99999999 SIN ORIENTACION DE GASTO</v>
      </c>
      <c r="R668" s="92" t="s">
        <v>1119</v>
      </c>
      <c r="S668" s="173">
        <v>2001</v>
      </c>
      <c r="T668" s="173">
        <v>1</v>
      </c>
      <c r="U668" s="92" t="s">
        <v>372</v>
      </c>
      <c r="V668" s="92" t="s">
        <v>383</v>
      </c>
      <c r="W668" s="94">
        <v>730809</v>
      </c>
      <c r="X668" s="83" t="str">
        <f>IF(ISERROR(VLOOKUP(W668,LISTAS·PAPP!$AJ$3:$AK$903,2,0))," ",VLOOKUP(W668,LISTAS·PAPP!$AJ$3:$AK$903,2,0))</f>
        <v>Medicamentos</v>
      </c>
      <c r="Y668" s="96">
        <v>7200</v>
      </c>
      <c r="Z668" s="97">
        <v>0</v>
      </c>
      <c r="AA668" s="97">
        <v>3600</v>
      </c>
      <c r="AB668" s="97">
        <v>0</v>
      </c>
      <c r="AC668" s="97">
        <v>0</v>
      </c>
      <c r="AD668" s="97">
        <v>0</v>
      </c>
      <c r="AE668" s="97">
        <v>3600</v>
      </c>
      <c r="AF668" s="97">
        <v>0</v>
      </c>
      <c r="AG668" s="97">
        <v>0</v>
      </c>
      <c r="AH668" s="97">
        <v>0</v>
      </c>
      <c r="AI668" s="97">
        <v>0</v>
      </c>
      <c r="AJ668" s="97">
        <v>0</v>
      </c>
      <c r="AK668" s="97">
        <v>0</v>
      </c>
      <c r="AL668" s="86">
        <f t="shared" si="31"/>
        <v>7200</v>
      </c>
      <c r="AM668" s="87" t="str">
        <f t="shared" si="32"/>
        <v>OK</v>
      </c>
      <c r="AN668" s="1" t="str">
        <f t="shared" si="33"/>
        <v xml:space="preserve">                     </v>
      </c>
    </row>
    <row r="669" spans="1:40" s="88" customFormat="1" ht="50.1" customHeight="1" x14ac:dyDescent="0.25">
      <c r="A669" s="92" t="s">
        <v>43</v>
      </c>
      <c r="B669" s="92" t="s">
        <v>62</v>
      </c>
      <c r="C669" s="92" t="s">
        <v>136</v>
      </c>
      <c r="D669" s="92" t="s">
        <v>1310</v>
      </c>
      <c r="E669" s="92" t="s">
        <v>1327</v>
      </c>
      <c r="F669" s="93">
        <v>15</v>
      </c>
      <c r="G669" s="94" t="s">
        <v>1328</v>
      </c>
      <c r="H669" s="83" t="str">
        <f>IF(M669&lt;&gt;"",VLOOKUP(M669,LISTAS·PAPP!$U$3:$Z$8,2,FALSE),"")</f>
        <v>GARANTIZAR UNA VIDA DIGNA CON IGUALES OPORTUNIDADES PARA TODAS LAS PERSONAS</v>
      </c>
      <c r="I669" s="85" t="str">
        <f>IF(M669&lt;&gt;"",VLOOKUP(M669,LISTAS·PAPP!$U$3:$Z$8,3,FALSE),"")</f>
        <v>FIN DE LA POBREZA</v>
      </c>
      <c r="J669" s="83" t="str">
        <f>IF(M669&lt;&gt;"",VLOOKUP(M669,LISTAS·PAPP!$U$3:$Z$8,4,FALSE),"")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69" s="83" t="str">
        <f>IF(C669&lt;&gt;"",VLOOKUP(C669,LISTAS·PAPP!$H$3:$O$119,4,FALSE),"")</f>
        <v>280 6110 DIRECCION DISTRITAL-01D01-PARROQUIAS URBANAS(MACHANGARA a BELLAVISTA) Y PARROQUIAS RURALES (NULTI a SAYAUSI)-MIES</v>
      </c>
      <c r="L669" s="85" t="str">
        <f>IF(C669&lt;&gt;"",VLOOKUP(C669,LISTAS·PAPP!$H$3:$O$119,8,FALSE),"")</f>
        <v>02010100 CUENCA</v>
      </c>
      <c r="M669" s="95" t="s">
        <v>1066</v>
      </c>
      <c r="N669" s="92" t="s">
        <v>1096</v>
      </c>
      <c r="O669" s="92" t="s">
        <v>1097</v>
      </c>
      <c r="P669" s="84" t="str">
        <f>IF(N669&lt;&gt;"",VLOOKUP(N669,LISTAS·PAPP!$U$9:$Y$125,5,FALSE),"")</f>
        <v>102800000.0000.383743</v>
      </c>
      <c r="Q669" s="83" t="str">
        <f>IF(O669&lt;&gt;"",VLOOKUP(O669,LISTAS·PAPP!$U$9:$W$125,3,FALSE),"")</f>
        <v>99999999 SIN ORIENTACION DE GASTO</v>
      </c>
      <c r="R669" s="92" t="s">
        <v>1119</v>
      </c>
      <c r="S669" s="173">
        <v>2001</v>
      </c>
      <c r="T669" s="173">
        <v>1</v>
      </c>
      <c r="U669" s="92" t="s">
        <v>372</v>
      </c>
      <c r="V669" s="92" t="s">
        <v>383</v>
      </c>
      <c r="W669" s="94">
        <v>730809</v>
      </c>
      <c r="X669" s="83" t="str">
        <f>IF(ISERROR(VLOOKUP(W669,LISTAS·PAPP!$AJ$3:$AK$903,2,0))," ",VLOOKUP(W669,LISTAS·PAPP!$AJ$3:$AK$903,2,0))</f>
        <v>Medicamentos</v>
      </c>
      <c r="Y669" s="96">
        <v>7200</v>
      </c>
      <c r="Z669" s="97">
        <v>0</v>
      </c>
      <c r="AA669" s="97">
        <v>3600</v>
      </c>
      <c r="AB669" s="97">
        <v>0</v>
      </c>
      <c r="AC669" s="97">
        <v>0</v>
      </c>
      <c r="AD669" s="97">
        <v>0</v>
      </c>
      <c r="AE669" s="97">
        <v>3600</v>
      </c>
      <c r="AF669" s="97">
        <v>0</v>
      </c>
      <c r="AG669" s="97">
        <v>0</v>
      </c>
      <c r="AH669" s="97">
        <v>0</v>
      </c>
      <c r="AI669" s="97">
        <v>0</v>
      </c>
      <c r="AJ669" s="97">
        <v>0</v>
      </c>
      <c r="AK669" s="97">
        <v>0</v>
      </c>
      <c r="AL669" s="86">
        <f t="shared" si="31"/>
        <v>7200</v>
      </c>
      <c r="AM669" s="87" t="str">
        <f t="shared" si="32"/>
        <v>OK</v>
      </c>
      <c r="AN669" s="1" t="str">
        <f t="shared" si="33"/>
        <v xml:space="preserve">                     </v>
      </c>
    </row>
    <row r="670" spans="1:40" s="88" customFormat="1" ht="50.1" customHeight="1" x14ac:dyDescent="0.25">
      <c r="A670" s="92" t="s">
        <v>43</v>
      </c>
      <c r="B670" s="92" t="s">
        <v>62</v>
      </c>
      <c r="C670" s="92" t="s">
        <v>137</v>
      </c>
      <c r="D670" s="92" t="s">
        <v>1310</v>
      </c>
      <c r="E670" s="92" t="s">
        <v>1327</v>
      </c>
      <c r="F670" s="93">
        <v>25</v>
      </c>
      <c r="G670" s="94" t="s">
        <v>1328</v>
      </c>
      <c r="H670" s="83" t="str">
        <f>IF(M670&lt;&gt;"",VLOOKUP(M670,LISTAS·PAPP!$U$3:$Z$8,2,FALSE),"")</f>
        <v>GARANTIZAR UNA VIDA DIGNA CON IGUALES OPORTUNIDADES PARA TODAS LAS PERSONAS</v>
      </c>
      <c r="I670" s="85" t="str">
        <f>IF(M670&lt;&gt;"",VLOOKUP(M670,LISTAS·PAPP!$U$3:$Z$8,3,FALSE),"")</f>
        <v>FIN DE LA POBREZA</v>
      </c>
      <c r="J670" s="83" t="str">
        <f>IF(M670&lt;&gt;"",VLOOKUP(M670,LISTAS·PAPP!$U$3:$Z$8,4,FALSE),"")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0" s="83" t="str">
        <f>IF(C670&lt;&gt;"",VLOOKUP(C670,LISTAS·PAPP!$H$3:$O$119,4,FALSE),"")</f>
        <v>280 6210 DIRECCION DISTRITAL-01D04-CHORDELEG-GUALACEO-MIES</v>
      </c>
      <c r="L670" s="85" t="str">
        <f>IF(C670&lt;&gt;"",VLOOKUP(C670,LISTAS·PAPP!$H$3:$O$119,8,FALSE),"")</f>
        <v>02010300 GUALACEO</v>
      </c>
      <c r="M670" s="95" t="s">
        <v>1066</v>
      </c>
      <c r="N670" s="92" t="s">
        <v>1096</v>
      </c>
      <c r="O670" s="92" t="s">
        <v>1097</v>
      </c>
      <c r="P670" s="84" t="str">
        <f>IF(N670&lt;&gt;"",VLOOKUP(N670,LISTAS·PAPP!$U$9:$Y$125,5,FALSE),"")</f>
        <v>102800000.0000.383743</v>
      </c>
      <c r="Q670" s="83" t="str">
        <f>IF(O670&lt;&gt;"",VLOOKUP(O670,LISTAS·PAPP!$U$9:$W$125,3,FALSE),"")</f>
        <v>99999999 SIN ORIENTACION DE GASTO</v>
      </c>
      <c r="R670" s="92" t="s">
        <v>1119</v>
      </c>
      <c r="S670" s="173">
        <v>2001</v>
      </c>
      <c r="T670" s="173">
        <v>1</v>
      </c>
      <c r="U670" s="92" t="s">
        <v>372</v>
      </c>
      <c r="V670" s="92" t="s">
        <v>383</v>
      </c>
      <c r="W670" s="94">
        <v>730809</v>
      </c>
      <c r="X670" s="83" t="str">
        <f>IF(ISERROR(VLOOKUP(W670,LISTAS·PAPP!$AJ$3:$AK$903,2,0))," ",VLOOKUP(W670,LISTAS·PAPP!$AJ$3:$AK$903,2,0))</f>
        <v>Medicamentos</v>
      </c>
      <c r="Y670" s="96">
        <v>6000</v>
      </c>
      <c r="Z670" s="97">
        <v>0</v>
      </c>
      <c r="AA670" s="97">
        <v>3000</v>
      </c>
      <c r="AB670" s="97">
        <v>0</v>
      </c>
      <c r="AC670" s="97">
        <v>0</v>
      </c>
      <c r="AD670" s="97">
        <v>0</v>
      </c>
      <c r="AE670" s="97">
        <v>3000</v>
      </c>
      <c r="AF670" s="97">
        <v>0</v>
      </c>
      <c r="AG670" s="97">
        <v>0</v>
      </c>
      <c r="AH670" s="97">
        <v>0</v>
      </c>
      <c r="AI670" s="97">
        <v>0</v>
      </c>
      <c r="AJ670" s="97">
        <v>0</v>
      </c>
      <c r="AK670" s="97">
        <v>0</v>
      </c>
      <c r="AL670" s="86">
        <f t="shared" si="31"/>
        <v>6000</v>
      </c>
      <c r="AM670" s="87" t="str">
        <f t="shared" si="32"/>
        <v>OK</v>
      </c>
      <c r="AN670" s="1" t="str">
        <f t="shared" si="33"/>
        <v xml:space="preserve">                     </v>
      </c>
    </row>
    <row r="671" spans="1:40" s="88" customFormat="1" ht="50.1" customHeight="1" x14ac:dyDescent="0.25">
      <c r="A671" s="92" t="s">
        <v>43</v>
      </c>
      <c r="B671" s="92" t="s">
        <v>62</v>
      </c>
      <c r="C671" s="92" t="s">
        <v>138</v>
      </c>
      <c r="D671" s="92" t="s">
        <v>1310</v>
      </c>
      <c r="E671" s="92" t="s">
        <v>1327</v>
      </c>
      <c r="F671" s="93">
        <v>27</v>
      </c>
      <c r="G671" s="94" t="s">
        <v>1328</v>
      </c>
      <c r="H671" s="83" t="str">
        <f>IF(M671&lt;&gt;"",VLOOKUP(M671,LISTAS·PAPP!$U$3:$Z$8,2,FALSE),"")</f>
        <v>GARANTIZAR UNA VIDA DIGNA CON IGUALES OPORTUNIDADES PARA TODAS LAS PERSONAS</v>
      </c>
      <c r="I671" s="85" t="str">
        <f>IF(M671&lt;&gt;"",VLOOKUP(M671,LISTAS·PAPP!$U$3:$Z$8,3,FALSE),"")</f>
        <v>FIN DE LA POBREZA</v>
      </c>
      <c r="J671" s="83" t="str">
        <f>IF(M671&lt;&gt;"",VLOOKUP(M671,LISTAS·PAPP!$U$3:$Z$8,4,FALSE),"")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1" s="83" t="str">
        <f>IF(C671&lt;&gt;"",VLOOKUP(C671,LISTAS·PAPP!$H$3:$O$119,4,FALSE),"")</f>
        <v>280 6310 DIRECCION DISTRITAL-03D01-AZOGUES-BILIAN-DELEG-MIES</v>
      </c>
      <c r="L671" s="85" t="str">
        <f>IF(C671&lt;&gt;"",VLOOKUP(C671,LISTAS·PAPP!$H$3:$O$119,8,FALSE),"")</f>
        <v>02030100 AZOGUES</v>
      </c>
      <c r="M671" s="95" t="s">
        <v>1066</v>
      </c>
      <c r="N671" s="92" t="s">
        <v>1096</v>
      </c>
      <c r="O671" s="92" t="s">
        <v>1097</v>
      </c>
      <c r="P671" s="84" t="str">
        <f>IF(N671&lt;&gt;"",VLOOKUP(N671,LISTAS·PAPP!$U$9:$Y$125,5,FALSE),"")</f>
        <v>102800000.0000.383743</v>
      </c>
      <c r="Q671" s="83" t="str">
        <f>IF(O671&lt;&gt;"",VLOOKUP(O671,LISTAS·PAPP!$U$9:$W$125,3,FALSE),"")</f>
        <v>99999999 SIN ORIENTACION DE GASTO</v>
      </c>
      <c r="R671" s="92" t="s">
        <v>1119</v>
      </c>
      <c r="S671" s="173">
        <v>2001</v>
      </c>
      <c r="T671" s="173">
        <v>1</v>
      </c>
      <c r="U671" s="92" t="s">
        <v>372</v>
      </c>
      <c r="V671" s="92" t="s">
        <v>383</v>
      </c>
      <c r="W671" s="94">
        <v>730809</v>
      </c>
      <c r="X671" s="83" t="str">
        <f>IF(ISERROR(VLOOKUP(W671,LISTAS·PAPP!$AJ$3:$AK$903,2,0))," ",VLOOKUP(W671,LISTAS·PAPP!$AJ$3:$AK$903,2,0))</f>
        <v>Medicamentos</v>
      </c>
      <c r="Y671" s="96">
        <v>15000</v>
      </c>
      <c r="Z671" s="97">
        <v>0</v>
      </c>
      <c r="AA671" s="97">
        <v>7500</v>
      </c>
      <c r="AB671" s="97">
        <v>0</v>
      </c>
      <c r="AC671" s="97">
        <v>0</v>
      </c>
      <c r="AD671" s="97">
        <v>0</v>
      </c>
      <c r="AE671" s="97">
        <v>7500</v>
      </c>
      <c r="AF671" s="97">
        <v>0</v>
      </c>
      <c r="AG671" s="97">
        <v>0</v>
      </c>
      <c r="AH671" s="97">
        <v>0</v>
      </c>
      <c r="AI671" s="97">
        <v>0</v>
      </c>
      <c r="AJ671" s="97">
        <v>0</v>
      </c>
      <c r="AK671" s="97">
        <v>0</v>
      </c>
      <c r="AL671" s="86">
        <f t="shared" si="31"/>
        <v>15000</v>
      </c>
      <c r="AM671" s="87" t="str">
        <f t="shared" si="32"/>
        <v>OK</v>
      </c>
      <c r="AN671" s="1" t="str">
        <f t="shared" si="33"/>
        <v xml:space="preserve">                     </v>
      </c>
    </row>
    <row r="672" spans="1:40" s="88" customFormat="1" ht="50.1" customHeight="1" x14ac:dyDescent="0.25">
      <c r="A672" s="92" t="s">
        <v>43</v>
      </c>
      <c r="B672" s="92" t="s">
        <v>62</v>
      </c>
      <c r="C672" s="92" t="s">
        <v>139</v>
      </c>
      <c r="D672" s="92" t="s">
        <v>1310</v>
      </c>
      <c r="E672" s="92" t="s">
        <v>1327</v>
      </c>
      <c r="F672" s="93">
        <v>4</v>
      </c>
      <c r="G672" s="94" t="s">
        <v>1328</v>
      </c>
      <c r="H672" s="83" t="str">
        <f>IF(M672&lt;&gt;"",VLOOKUP(M672,LISTAS·PAPP!$U$3:$Z$8,2,FALSE),"")</f>
        <v>GARANTIZAR UNA VIDA DIGNA CON IGUALES OPORTUNIDADES PARA TODAS LAS PERSONAS</v>
      </c>
      <c r="I672" s="85" t="str">
        <f>IF(M672&lt;&gt;"",VLOOKUP(M672,LISTAS·PAPP!$U$3:$Z$8,3,FALSE),"")</f>
        <v>FIN DE LA POBREZA</v>
      </c>
      <c r="J672" s="83" t="str">
        <f>IF(M672&lt;&gt;"",VLOOKUP(M672,LISTAS·PAPP!$U$3:$Z$8,4,FALSE),"")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2" s="83" t="str">
        <f>IF(C672&lt;&gt;"",VLOOKUP(C672,LISTAS·PAPP!$H$3:$O$119,4,FALSE),"")</f>
        <v>280 6410 DIRECCION DISTRITAL-14D01-MORONA-MIES</v>
      </c>
      <c r="L672" s="85" t="str">
        <f>IF(C672&lt;&gt;"",VLOOKUP(C672,LISTAS·PAPP!$H$3:$O$119,8,FALSE),"")</f>
        <v>03140100 MORONA</v>
      </c>
      <c r="M672" s="95" t="s">
        <v>1066</v>
      </c>
      <c r="N672" s="92" t="s">
        <v>1096</v>
      </c>
      <c r="O672" s="92" t="s">
        <v>1097</v>
      </c>
      <c r="P672" s="84" t="str">
        <f>IF(N672&lt;&gt;"",VLOOKUP(N672,LISTAS·PAPP!$U$9:$Y$125,5,FALSE),"")</f>
        <v>102800000.0000.383743</v>
      </c>
      <c r="Q672" s="83" t="str">
        <f>IF(O672&lt;&gt;"",VLOOKUP(O672,LISTAS·PAPP!$U$9:$W$125,3,FALSE),"")</f>
        <v>99999999 SIN ORIENTACION DE GASTO</v>
      </c>
      <c r="R672" s="92" t="s">
        <v>1119</v>
      </c>
      <c r="S672" s="173">
        <v>2001</v>
      </c>
      <c r="T672" s="173">
        <v>1</v>
      </c>
      <c r="U672" s="92" t="s">
        <v>372</v>
      </c>
      <c r="V672" s="92" t="s">
        <v>383</v>
      </c>
      <c r="W672" s="94">
        <v>730809</v>
      </c>
      <c r="X672" s="83" t="str">
        <f>IF(ISERROR(VLOOKUP(W672,LISTAS·PAPP!$AJ$3:$AK$903,2,0))," ",VLOOKUP(W672,LISTAS·PAPP!$AJ$3:$AK$903,2,0))</f>
        <v>Medicamentos</v>
      </c>
      <c r="Y672" s="96">
        <v>8700</v>
      </c>
      <c r="Z672" s="97">
        <v>0</v>
      </c>
      <c r="AA672" s="97">
        <v>4350</v>
      </c>
      <c r="AB672" s="97">
        <v>0</v>
      </c>
      <c r="AC672" s="97">
        <v>0</v>
      </c>
      <c r="AD672" s="97">
        <v>0</v>
      </c>
      <c r="AE672" s="97">
        <v>4350</v>
      </c>
      <c r="AF672" s="97">
        <v>0</v>
      </c>
      <c r="AG672" s="97">
        <v>0</v>
      </c>
      <c r="AH672" s="97">
        <v>0</v>
      </c>
      <c r="AI672" s="97">
        <v>0</v>
      </c>
      <c r="AJ672" s="97">
        <v>0</v>
      </c>
      <c r="AK672" s="97">
        <v>0</v>
      </c>
      <c r="AL672" s="86">
        <f t="shared" si="31"/>
        <v>8700</v>
      </c>
      <c r="AM672" s="87" t="str">
        <f t="shared" si="32"/>
        <v>OK</v>
      </c>
      <c r="AN672" s="1" t="str">
        <f t="shared" si="33"/>
        <v xml:space="preserve">                     </v>
      </c>
    </row>
    <row r="673" spans="1:40" s="88" customFormat="1" ht="50.1" customHeight="1" x14ac:dyDescent="0.25">
      <c r="A673" s="92" t="s">
        <v>43</v>
      </c>
      <c r="B673" s="92" t="s">
        <v>63</v>
      </c>
      <c r="C673" s="92" t="s">
        <v>140</v>
      </c>
      <c r="D673" s="92" t="s">
        <v>1310</v>
      </c>
      <c r="E673" s="92" t="s">
        <v>1327</v>
      </c>
      <c r="F673" s="93">
        <v>19</v>
      </c>
      <c r="G673" s="94" t="s">
        <v>1328</v>
      </c>
      <c r="H673" s="83" t="str">
        <f>IF(M673&lt;&gt;"",VLOOKUP(M673,LISTAS·PAPP!$U$3:$Z$8,2,FALSE),"")</f>
        <v>GARANTIZAR UNA VIDA DIGNA CON IGUALES OPORTUNIDADES PARA TODAS LAS PERSONAS</v>
      </c>
      <c r="I673" s="85" t="str">
        <f>IF(M673&lt;&gt;"",VLOOKUP(M673,LISTAS·PAPP!$U$3:$Z$8,3,FALSE),"")</f>
        <v>FIN DE LA POBREZA</v>
      </c>
      <c r="J673" s="83" t="str">
        <f>IF(M673&lt;&gt;"",VLOOKUP(M673,LISTAS·PAPP!$U$3:$Z$8,4,FALSE),"")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3" s="83" t="str">
        <f>IF(C673&lt;&gt;"",VLOOKUP(C673,LISTAS·PAPP!$H$3:$O$119,4,FALSE),"")</f>
        <v>280 7130 DIRECCION DISTRITAL-07D02-MACHALA-MIES</v>
      </c>
      <c r="L673" s="85" t="str">
        <f>IF(C673&lt;&gt;"",VLOOKUP(C673,LISTAS·PAPP!$H$3:$O$119,8,FALSE),"")</f>
        <v>01070100 MACHALA</v>
      </c>
      <c r="M673" s="95" t="s">
        <v>1066</v>
      </c>
      <c r="N673" s="92" t="s">
        <v>1096</v>
      </c>
      <c r="O673" s="92" t="s">
        <v>1097</v>
      </c>
      <c r="P673" s="84" t="str">
        <f>IF(N673&lt;&gt;"",VLOOKUP(N673,LISTAS·PAPP!$U$9:$Y$125,5,FALSE),"")</f>
        <v>102800000.0000.383743</v>
      </c>
      <c r="Q673" s="83" t="str">
        <f>IF(O673&lt;&gt;"",VLOOKUP(O673,LISTAS·PAPP!$U$9:$W$125,3,FALSE),"")</f>
        <v>99999999 SIN ORIENTACION DE GASTO</v>
      </c>
      <c r="R673" s="92" t="s">
        <v>1119</v>
      </c>
      <c r="S673" s="173">
        <v>2001</v>
      </c>
      <c r="T673" s="173">
        <v>1</v>
      </c>
      <c r="U673" s="92" t="s">
        <v>372</v>
      </c>
      <c r="V673" s="92" t="s">
        <v>383</v>
      </c>
      <c r="W673" s="94">
        <v>730809</v>
      </c>
      <c r="X673" s="83" t="str">
        <f>IF(ISERROR(VLOOKUP(W673,LISTAS·PAPP!$AJ$3:$AK$903,2,0))," ",VLOOKUP(W673,LISTAS·PAPP!$AJ$3:$AK$903,2,0))</f>
        <v>Medicamentos</v>
      </c>
      <c r="Y673" s="96">
        <v>4800</v>
      </c>
      <c r="Z673" s="97">
        <v>0</v>
      </c>
      <c r="AA673" s="97">
        <v>2400</v>
      </c>
      <c r="AB673" s="97">
        <v>0</v>
      </c>
      <c r="AC673" s="97">
        <v>0</v>
      </c>
      <c r="AD673" s="97">
        <v>0</v>
      </c>
      <c r="AE673" s="97">
        <v>2400</v>
      </c>
      <c r="AF673" s="97">
        <v>0</v>
      </c>
      <c r="AG673" s="97">
        <v>0</v>
      </c>
      <c r="AH673" s="97">
        <v>0</v>
      </c>
      <c r="AI673" s="97">
        <v>0</v>
      </c>
      <c r="AJ673" s="97">
        <v>0</v>
      </c>
      <c r="AK673" s="97">
        <v>0</v>
      </c>
      <c r="AL673" s="86">
        <f t="shared" si="31"/>
        <v>4800</v>
      </c>
      <c r="AM673" s="87" t="str">
        <f t="shared" si="32"/>
        <v>OK</v>
      </c>
      <c r="AN673" s="1" t="str">
        <f t="shared" si="33"/>
        <v xml:space="preserve">                     </v>
      </c>
    </row>
    <row r="674" spans="1:40" s="88" customFormat="1" ht="50.1" customHeight="1" x14ac:dyDescent="0.25">
      <c r="A674" s="92" t="s">
        <v>43</v>
      </c>
      <c r="B674" s="92" t="s">
        <v>63</v>
      </c>
      <c r="C674" s="92" t="s">
        <v>141</v>
      </c>
      <c r="D674" s="92" t="s">
        <v>1310</v>
      </c>
      <c r="E674" s="92" t="s">
        <v>1327</v>
      </c>
      <c r="F674" s="93">
        <v>23</v>
      </c>
      <c r="G674" s="94" t="s">
        <v>1328</v>
      </c>
      <c r="H674" s="83" t="str">
        <f>IF(M674&lt;&gt;"",VLOOKUP(M674,LISTAS·PAPP!$U$3:$Z$8,2,FALSE),"")</f>
        <v>GARANTIZAR UNA VIDA DIGNA CON IGUALES OPORTUNIDADES PARA TODAS LAS PERSONAS</v>
      </c>
      <c r="I674" s="85" t="str">
        <f>IF(M674&lt;&gt;"",VLOOKUP(M674,LISTAS·PAPP!$U$3:$Z$8,3,FALSE),"")</f>
        <v>FIN DE LA POBREZA</v>
      </c>
      <c r="J674" s="83" t="str">
        <f>IF(M674&lt;&gt;"",VLOOKUP(M674,LISTAS·PAPP!$U$3:$Z$8,4,FALSE),"")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4" s="83" t="str">
        <f>IF(C674&lt;&gt;"",VLOOKUP(C674,LISTAS·PAPP!$H$3:$O$119,4,FALSE),"")</f>
        <v>280 7210 DIRECCION DISTRITAL-07D04-BALSAS-MARCABELI-PINAS-MIES</v>
      </c>
      <c r="L674" s="85" t="str">
        <f>IF(C674&lt;&gt;"",VLOOKUP(C674,LISTAS·PAPP!$H$3:$O$119,8,FALSE),"")</f>
        <v>01071000 PINAS</v>
      </c>
      <c r="M674" s="95" t="s">
        <v>1066</v>
      </c>
      <c r="N674" s="92" t="s">
        <v>1096</v>
      </c>
      <c r="O674" s="92" t="s">
        <v>1097</v>
      </c>
      <c r="P674" s="84" t="str">
        <f>IF(N674&lt;&gt;"",VLOOKUP(N674,LISTAS·PAPP!$U$9:$Y$125,5,FALSE),"")</f>
        <v>102800000.0000.383743</v>
      </c>
      <c r="Q674" s="83" t="str">
        <f>IF(O674&lt;&gt;"",VLOOKUP(O674,LISTAS·PAPP!$U$9:$W$125,3,FALSE),"")</f>
        <v>99999999 SIN ORIENTACION DE GASTO</v>
      </c>
      <c r="R674" s="92" t="s">
        <v>1119</v>
      </c>
      <c r="S674" s="173">
        <v>2001</v>
      </c>
      <c r="T674" s="173">
        <v>1</v>
      </c>
      <c r="U674" s="92" t="s">
        <v>372</v>
      </c>
      <c r="V674" s="92" t="s">
        <v>383</v>
      </c>
      <c r="W674" s="94">
        <v>730809</v>
      </c>
      <c r="X674" s="83" t="str">
        <f>IF(ISERROR(VLOOKUP(W674,LISTAS·PAPP!$AJ$3:$AK$903,2,0))," ",VLOOKUP(W674,LISTAS·PAPP!$AJ$3:$AK$903,2,0))</f>
        <v>Medicamentos</v>
      </c>
      <c r="Y674" s="96">
        <v>3900</v>
      </c>
      <c r="Z674" s="97">
        <v>0</v>
      </c>
      <c r="AA674" s="97">
        <v>1950</v>
      </c>
      <c r="AB674" s="97">
        <v>0</v>
      </c>
      <c r="AC674" s="97">
        <v>0</v>
      </c>
      <c r="AD674" s="97">
        <v>0</v>
      </c>
      <c r="AE674" s="97">
        <v>1950</v>
      </c>
      <c r="AF674" s="97">
        <v>0</v>
      </c>
      <c r="AG674" s="97">
        <v>0</v>
      </c>
      <c r="AH674" s="97">
        <v>0</v>
      </c>
      <c r="AI674" s="97">
        <v>0</v>
      </c>
      <c r="AJ674" s="97">
        <v>0</v>
      </c>
      <c r="AK674" s="97">
        <v>0</v>
      </c>
      <c r="AL674" s="86">
        <f t="shared" si="31"/>
        <v>3900</v>
      </c>
      <c r="AM674" s="87" t="str">
        <f t="shared" si="32"/>
        <v>OK</v>
      </c>
      <c r="AN674" s="1" t="str">
        <f t="shared" si="33"/>
        <v xml:space="preserve">                     </v>
      </c>
    </row>
    <row r="675" spans="1:40" s="88" customFormat="1" ht="50.1" customHeight="1" x14ac:dyDescent="0.25">
      <c r="A675" s="92" t="s">
        <v>43</v>
      </c>
      <c r="B675" s="92" t="s">
        <v>63</v>
      </c>
      <c r="C675" s="92" t="s">
        <v>142</v>
      </c>
      <c r="D675" s="92" t="s">
        <v>1310</v>
      </c>
      <c r="E675" s="92" t="s">
        <v>1327</v>
      </c>
      <c r="F675" s="93">
        <v>20</v>
      </c>
      <c r="G675" s="94" t="s">
        <v>1328</v>
      </c>
      <c r="H675" s="83" t="str">
        <f>IF(M675&lt;&gt;"",VLOOKUP(M675,LISTAS·PAPP!$U$3:$Z$8,2,FALSE),"")</f>
        <v>GARANTIZAR UNA VIDA DIGNA CON IGUALES OPORTUNIDADES PARA TODAS LAS PERSONAS</v>
      </c>
      <c r="I675" s="85" t="str">
        <f>IF(M675&lt;&gt;"",VLOOKUP(M675,LISTAS·PAPP!$U$3:$Z$8,3,FALSE),"")</f>
        <v>FIN DE LA POBREZA</v>
      </c>
      <c r="J675" s="83" t="str">
        <f>IF(M675&lt;&gt;"",VLOOKUP(M675,LISTAS·PAPP!$U$3:$Z$8,4,FALSE),"")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5" s="83" t="str">
        <f>IF(C675&lt;&gt;"",VLOOKUP(C675,LISTAS·PAPP!$H$3:$O$119,4,FALSE),"")</f>
        <v>280 7310 DIRECCION DISTRITAL-11D01-LOJA-MIES</v>
      </c>
      <c r="L675" s="85" t="str">
        <f>IF(C675&lt;&gt;"",VLOOKUP(C675,LISTAS·PAPP!$H$3:$O$119,8,FALSE),"")</f>
        <v>02110100 LOJA</v>
      </c>
      <c r="M675" s="95" t="s">
        <v>1066</v>
      </c>
      <c r="N675" s="92" t="s">
        <v>1096</v>
      </c>
      <c r="O675" s="92" t="s">
        <v>1097</v>
      </c>
      <c r="P675" s="84" t="str">
        <f>IF(N675&lt;&gt;"",VLOOKUP(N675,LISTAS·PAPP!$U$9:$Y$125,5,FALSE),"")</f>
        <v>102800000.0000.383743</v>
      </c>
      <c r="Q675" s="83" t="str">
        <f>IF(O675&lt;&gt;"",VLOOKUP(O675,LISTAS·PAPP!$U$9:$W$125,3,FALSE),"")</f>
        <v>99999999 SIN ORIENTACION DE GASTO</v>
      </c>
      <c r="R675" s="92" t="s">
        <v>1119</v>
      </c>
      <c r="S675" s="173">
        <v>2001</v>
      </c>
      <c r="T675" s="173">
        <v>1</v>
      </c>
      <c r="U675" s="92" t="s">
        <v>372</v>
      </c>
      <c r="V675" s="92" t="s">
        <v>383</v>
      </c>
      <c r="W675" s="94">
        <v>730809</v>
      </c>
      <c r="X675" s="83" t="str">
        <f>IF(ISERROR(VLOOKUP(W675,LISTAS·PAPP!$AJ$3:$AK$903,2,0))," ",VLOOKUP(W675,LISTAS·PAPP!$AJ$3:$AK$903,2,0))</f>
        <v>Medicamentos</v>
      </c>
      <c r="Y675" s="96">
        <v>13800</v>
      </c>
      <c r="Z675" s="97">
        <v>0</v>
      </c>
      <c r="AA675" s="97">
        <v>6900</v>
      </c>
      <c r="AB675" s="97">
        <v>0</v>
      </c>
      <c r="AC675" s="97">
        <v>0</v>
      </c>
      <c r="AD675" s="97">
        <v>0</v>
      </c>
      <c r="AE675" s="97">
        <v>6900</v>
      </c>
      <c r="AF675" s="97">
        <v>0</v>
      </c>
      <c r="AG675" s="97">
        <v>0</v>
      </c>
      <c r="AH675" s="97">
        <v>0</v>
      </c>
      <c r="AI675" s="97">
        <v>0</v>
      </c>
      <c r="AJ675" s="97">
        <v>0</v>
      </c>
      <c r="AK675" s="97">
        <v>0</v>
      </c>
      <c r="AL675" s="86">
        <f t="shared" si="31"/>
        <v>13800</v>
      </c>
      <c r="AM675" s="87" t="str">
        <f t="shared" si="32"/>
        <v>OK</v>
      </c>
      <c r="AN675" s="1" t="str">
        <f t="shared" si="33"/>
        <v xml:space="preserve">                     </v>
      </c>
    </row>
    <row r="676" spans="1:40" s="88" customFormat="1" ht="50.1" customHeight="1" x14ac:dyDescent="0.25">
      <c r="A676" s="92" t="s">
        <v>43</v>
      </c>
      <c r="B676" s="92" t="s">
        <v>63</v>
      </c>
      <c r="C676" s="92" t="s">
        <v>143</v>
      </c>
      <c r="D676" s="92" t="s">
        <v>1310</v>
      </c>
      <c r="E676" s="92" t="s">
        <v>1327</v>
      </c>
      <c r="F676" s="93">
        <v>11</v>
      </c>
      <c r="G676" s="94" t="s">
        <v>1328</v>
      </c>
      <c r="H676" s="83" t="str">
        <f>IF(M676&lt;&gt;"",VLOOKUP(M676,LISTAS·PAPP!$U$3:$Z$8,2,FALSE),"")</f>
        <v>GARANTIZAR UNA VIDA DIGNA CON IGUALES OPORTUNIDADES PARA TODAS LAS PERSONAS</v>
      </c>
      <c r="I676" s="85" t="str">
        <f>IF(M676&lt;&gt;"",VLOOKUP(M676,LISTAS·PAPP!$U$3:$Z$8,3,FALSE),"")</f>
        <v>FIN DE LA POBREZA</v>
      </c>
      <c r="J676" s="83" t="str">
        <f>IF(M676&lt;&gt;"",VLOOKUP(M676,LISTAS·PAPP!$U$3:$Z$8,4,FALSE),"")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6" s="83" t="str">
        <f>IF(C676&lt;&gt;"",VLOOKUP(C676,LISTAS·PAPP!$H$3:$O$119,4,FALSE),"")</f>
        <v>280 7420 DIRECCION DISTRITAL-11D06-CALVAS-GONZANAMA-QUILANGA-MIES</v>
      </c>
      <c r="L676" s="85" t="str">
        <f>IF(C676&lt;&gt;"",VLOOKUP(C676,LISTAS·PAPP!$H$3:$O$119,8,FALSE),"")</f>
        <v>02110200 CALVAS</v>
      </c>
      <c r="M676" s="95" t="s">
        <v>1066</v>
      </c>
      <c r="N676" s="92" t="s">
        <v>1096</v>
      </c>
      <c r="O676" s="92" t="s">
        <v>1097</v>
      </c>
      <c r="P676" s="84" t="str">
        <f>IF(N676&lt;&gt;"",VLOOKUP(N676,LISTAS·PAPP!$U$9:$Y$125,5,FALSE),"")</f>
        <v>102800000.0000.383743</v>
      </c>
      <c r="Q676" s="83" t="str">
        <f>IF(O676&lt;&gt;"",VLOOKUP(O676,LISTAS·PAPP!$U$9:$W$125,3,FALSE),"")</f>
        <v>99999999 SIN ORIENTACION DE GASTO</v>
      </c>
      <c r="R676" s="92" t="s">
        <v>1119</v>
      </c>
      <c r="S676" s="173">
        <v>2001</v>
      </c>
      <c r="T676" s="173">
        <v>1</v>
      </c>
      <c r="U676" s="92" t="s">
        <v>372</v>
      </c>
      <c r="V676" s="92" t="s">
        <v>383</v>
      </c>
      <c r="W676" s="94">
        <v>730809</v>
      </c>
      <c r="X676" s="83" t="str">
        <f>IF(ISERROR(VLOOKUP(W676,LISTAS·PAPP!$AJ$3:$AK$903,2,0))," ",VLOOKUP(W676,LISTAS·PAPP!$AJ$3:$AK$903,2,0))</f>
        <v>Medicamentos</v>
      </c>
      <c r="Y676" s="96">
        <v>9900</v>
      </c>
      <c r="Z676" s="97">
        <v>0</v>
      </c>
      <c r="AA676" s="97">
        <v>4950</v>
      </c>
      <c r="AB676" s="97">
        <v>0</v>
      </c>
      <c r="AC676" s="97">
        <v>0</v>
      </c>
      <c r="AD676" s="97">
        <v>0</v>
      </c>
      <c r="AE676" s="97">
        <v>4950</v>
      </c>
      <c r="AF676" s="97">
        <v>0</v>
      </c>
      <c r="AG676" s="97">
        <v>0</v>
      </c>
      <c r="AH676" s="97">
        <v>0</v>
      </c>
      <c r="AI676" s="97">
        <v>0</v>
      </c>
      <c r="AJ676" s="97">
        <v>0</v>
      </c>
      <c r="AK676" s="97">
        <v>0</v>
      </c>
      <c r="AL676" s="86">
        <f t="shared" si="31"/>
        <v>9900</v>
      </c>
      <c r="AM676" s="87" t="str">
        <f t="shared" si="32"/>
        <v>OK</v>
      </c>
      <c r="AN676" s="1" t="str">
        <f t="shared" si="33"/>
        <v xml:space="preserve">                     </v>
      </c>
    </row>
    <row r="677" spans="1:40" s="88" customFormat="1" ht="50.1" customHeight="1" x14ac:dyDescent="0.25">
      <c r="A677" s="92" t="s">
        <v>43</v>
      </c>
      <c r="B677" s="92" t="s">
        <v>63</v>
      </c>
      <c r="C677" s="92" t="s">
        <v>144</v>
      </c>
      <c r="D677" s="92" t="s">
        <v>1310</v>
      </c>
      <c r="E677" s="92" t="s">
        <v>1327</v>
      </c>
      <c r="F677" s="93">
        <v>6</v>
      </c>
      <c r="G677" s="94" t="s">
        <v>1328</v>
      </c>
      <c r="H677" s="83" t="str">
        <f>IF(M677&lt;&gt;"",VLOOKUP(M677,LISTAS·PAPP!$U$3:$Z$8,2,FALSE),"")</f>
        <v>GARANTIZAR UNA VIDA DIGNA CON IGUALES OPORTUNIDADES PARA TODAS LAS PERSONAS</v>
      </c>
      <c r="I677" s="85" t="str">
        <f>IF(M677&lt;&gt;"",VLOOKUP(M677,LISTAS·PAPP!$U$3:$Z$8,3,FALSE),"")</f>
        <v>FIN DE LA POBREZA</v>
      </c>
      <c r="J677" s="83" t="str">
        <f>IF(M677&lt;&gt;"",VLOOKUP(M677,LISTAS·PAPP!$U$3:$Z$8,4,FALSE),"")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7" s="83" t="str">
        <f>IF(C677&lt;&gt;"",VLOOKUP(C677,LISTAS·PAPP!$H$3:$O$119,4,FALSE),"")</f>
        <v>280 7510 DIRECCION DISTRITAL-19D01-YACUAMBI--ZAMORA-MIES</v>
      </c>
      <c r="L677" s="85" t="str">
        <f>IF(C677&lt;&gt;"",VLOOKUP(C677,LISTAS·PAPP!$H$3:$O$119,8,FALSE),"")</f>
        <v>03190100 ZAMORA</v>
      </c>
      <c r="M677" s="95" t="s">
        <v>1066</v>
      </c>
      <c r="N677" s="92" t="s">
        <v>1096</v>
      </c>
      <c r="O677" s="92" t="s">
        <v>1097</v>
      </c>
      <c r="P677" s="84" t="str">
        <f>IF(N677&lt;&gt;"",VLOOKUP(N677,LISTAS·PAPP!$U$9:$Y$125,5,FALSE),"")</f>
        <v>102800000.0000.383743</v>
      </c>
      <c r="Q677" s="83" t="str">
        <f>IF(O677&lt;&gt;"",VLOOKUP(O677,LISTAS·PAPP!$U$9:$W$125,3,FALSE),"")</f>
        <v>99999999 SIN ORIENTACION DE GASTO</v>
      </c>
      <c r="R677" s="92" t="s">
        <v>1119</v>
      </c>
      <c r="S677" s="173">
        <v>2001</v>
      </c>
      <c r="T677" s="173">
        <v>1</v>
      </c>
      <c r="U677" s="92" t="s">
        <v>372</v>
      </c>
      <c r="V677" s="92" t="s">
        <v>383</v>
      </c>
      <c r="W677" s="94">
        <v>730809</v>
      </c>
      <c r="X677" s="83" t="str">
        <f>IF(ISERROR(VLOOKUP(W677,LISTAS·PAPP!$AJ$3:$AK$903,2,0))," ",VLOOKUP(W677,LISTAS·PAPP!$AJ$3:$AK$903,2,0))</f>
        <v>Medicamentos</v>
      </c>
      <c r="Y677" s="96">
        <v>3300</v>
      </c>
      <c r="Z677" s="97">
        <v>0</v>
      </c>
      <c r="AA677" s="97">
        <v>1650</v>
      </c>
      <c r="AB677" s="97">
        <v>0</v>
      </c>
      <c r="AC677" s="97">
        <v>0</v>
      </c>
      <c r="AD677" s="97">
        <v>0</v>
      </c>
      <c r="AE677" s="97">
        <v>1650</v>
      </c>
      <c r="AF677" s="97">
        <v>0</v>
      </c>
      <c r="AG677" s="97">
        <v>0</v>
      </c>
      <c r="AH677" s="97">
        <v>0</v>
      </c>
      <c r="AI677" s="97">
        <v>0</v>
      </c>
      <c r="AJ677" s="97">
        <v>0</v>
      </c>
      <c r="AK677" s="97">
        <v>0</v>
      </c>
      <c r="AL677" s="86">
        <f t="shared" si="31"/>
        <v>3300</v>
      </c>
      <c r="AM677" s="87" t="str">
        <f t="shared" si="32"/>
        <v>OK</v>
      </c>
      <c r="AN677" s="1" t="str">
        <f t="shared" si="33"/>
        <v xml:space="preserve">                     </v>
      </c>
    </row>
    <row r="678" spans="1:40" s="88" customFormat="1" ht="50.1" customHeight="1" x14ac:dyDescent="0.25">
      <c r="A678" s="92" t="s">
        <v>43</v>
      </c>
      <c r="B678" s="92" t="s">
        <v>64</v>
      </c>
      <c r="C678" s="92" t="s">
        <v>145</v>
      </c>
      <c r="D678" s="92" t="s">
        <v>1310</v>
      </c>
      <c r="E678" s="92" t="s">
        <v>1327</v>
      </c>
      <c r="F678" s="93">
        <v>10</v>
      </c>
      <c r="G678" s="94" t="s">
        <v>1328</v>
      </c>
      <c r="H678" s="83" t="str">
        <f>IF(M678&lt;&gt;"",VLOOKUP(M678,LISTAS·PAPP!$U$3:$Z$8,2,FALSE),"")</f>
        <v>GARANTIZAR UNA VIDA DIGNA CON IGUALES OPORTUNIDADES PARA TODAS LAS PERSONAS</v>
      </c>
      <c r="I678" s="85" t="str">
        <f>IF(M678&lt;&gt;"",VLOOKUP(M678,LISTAS·PAPP!$U$3:$Z$8,3,FALSE),"")</f>
        <v>FIN DE LA POBREZA</v>
      </c>
      <c r="J678" s="83" t="str">
        <f>IF(M678&lt;&gt;"",VLOOKUP(M678,LISTAS·PAPP!$U$3:$Z$8,4,FALSE),"")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8" s="83" t="str">
        <f>IF(C678&lt;&gt;"",VLOOKUP(C678,LISTAS·PAPP!$H$3:$O$119,4,FALSE),"")</f>
        <v>280 8130 DIRECCION DISTRITAL-09D03-GARCIA MORENO a ROCA-MIES</v>
      </c>
      <c r="L678" s="85" t="str">
        <f>IF(C678&lt;&gt;"",VLOOKUP(C678,LISTAS·PAPP!$H$3:$O$119,8,FALSE),"")</f>
        <v>01090100 GUAYAQUIL</v>
      </c>
      <c r="M678" s="95" t="s">
        <v>1066</v>
      </c>
      <c r="N678" s="92" t="s">
        <v>1096</v>
      </c>
      <c r="O678" s="92" t="s">
        <v>1097</v>
      </c>
      <c r="P678" s="84" t="str">
        <f>IF(N678&lt;&gt;"",VLOOKUP(N678,LISTAS·PAPP!$U$9:$Y$125,5,FALSE),"")</f>
        <v>102800000.0000.383743</v>
      </c>
      <c r="Q678" s="83" t="str">
        <f>IF(O678&lt;&gt;"",VLOOKUP(O678,LISTAS·PAPP!$U$9:$W$125,3,FALSE),"")</f>
        <v>99999999 SIN ORIENTACION DE GASTO</v>
      </c>
      <c r="R678" s="92" t="s">
        <v>1119</v>
      </c>
      <c r="S678" s="173">
        <v>2001</v>
      </c>
      <c r="T678" s="173">
        <v>1</v>
      </c>
      <c r="U678" s="92" t="s">
        <v>372</v>
      </c>
      <c r="V678" s="92" t="s">
        <v>383</v>
      </c>
      <c r="W678" s="94">
        <v>730809</v>
      </c>
      <c r="X678" s="83" t="str">
        <f>IF(ISERROR(VLOOKUP(W678,LISTAS·PAPP!$AJ$3:$AK$903,2,0))," ",VLOOKUP(W678,LISTAS·PAPP!$AJ$3:$AK$903,2,0))</f>
        <v>Medicamentos</v>
      </c>
      <c r="Y678" s="96">
        <v>900</v>
      </c>
      <c r="Z678" s="97">
        <v>0</v>
      </c>
      <c r="AA678" s="97">
        <v>450</v>
      </c>
      <c r="AB678" s="97">
        <v>0</v>
      </c>
      <c r="AC678" s="97">
        <v>0</v>
      </c>
      <c r="AD678" s="97">
        <v>0</v>
      </c>
      <c r="AE678" s="97">
        <v>450</v>
      </c>
      <c r="AF678" s="97">
        <v>0</v>
      </c>
      <c r="AG678" s="97">
        <v>0</v>
      </c>
      <c r="AH678" s="97">
        <v>0</v>
      </c>
      <c r="AI678" s="97">
        <v>0</v>
      </c>
      <c r="AJ678" s="97">
        <v>0</v>
      </c>
      <c r="AK678" s="97">
        <v>0</v>
      </c>
      <c r="AL678" s="86">
        <f t="shared" si="31"/>
        <v>900</v>
      </c>
      <c r="AM678" s="87" t="str">
        <f t="shared" si="32"/>
        <v>OK</v>
      </c>
      <c r="AN678" s="1" t="str">
        <f t="shared" si="33"/>
        <v xml:space="preserve">                     </v>
      </c>
    </row>
    <row r="679" spans="1:40" s="88" customFormat="1" ht="50.1" customHeight="1" x14ac:dyDescent="0.25">
      <c r="A679" s="92" t="s">
        <v>43</v>
      </c>
      <c r="B679" s="92" t="s">
        <v>64</v>
      </c>
      <c r="C679" s="92" t="s">
        <v>146</v>
      </c>
      <c r="D679" s="92" t="s">
        <v>1310</v>
      </c>
      <c r="E679" s="92" t="s">
        <v>1327</v>
      </c>
      <c r="F679" s="93">
        <v>6</v>
      </c>
      <c r="G679" s="94" t="s">
        <v>1328</v>
      </c>
      <c r="H679" s="83" t="str">
        <f>IF(M679&lt;&gt;"",VLOOKUP(M679,LISTAS·PAPP!$U$3:$Z$8,2,FALSE),"")</f>
        <v>GARANTIZAR UNA VIDA DIGNA CON IGUALES OPORTUNIDADES PARA TODAS LAS PERSONAS</v>
      </c>
      <c r="I679" s="85" t="str">
        <f>IF(M679&lt;&gt;"",VLOOKUP(M679,LISTAS·PAPP!$U$3:$Z$8,3,FALSE),"")</f>
        <v>FIN DE LA POBREZA</v>
      </c>
      <c r="J679" s="83" t="str">
        <f>IF(M679&lt;&gt;"",VLOOKUP(M679,LISTAS·PAPP!$U$3:$Z$8,4,FALSE),"")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79" s="83" t="str">
        <f>IF(C679&lt;&gt;"",VLOOKUP(C679,LISTAS·PAPP!$H$3:$O$119,4,FALSE),"")</f>
        <v>280 8240 DIRECCION DISTRITAL-09D09-TARQUI-MIES</v>
      </c>
      <c r="L679" s="85" t="str">
        <f>IF(C679&lt;&gt;"",VLOOKUP(C679,LISTAS·PAPP!$H$3:$O$119,8,FALSE),"")</f>
        <v>01090100 GUAYAQUIL</v>
      </c>
      <c r="M679" s="95" t="s">
        <v>1066</v>
      </c>
      <c r="N679" s="92" t="s">
        <v>1096</v>
      </c>
      <c r="O679" s="92" t="s">
        <v>1097</v>
      </c>
      <c r="P679" s="84" t="str">
        <f>IF(N679&lt;&gt;"",VLOOKUP(N679,LISTAS·PAPP!$U$9:$Y$125,5,FALSE),"")</f>
        <v>102800000.0000.383743</v>
      </c>
      <c r="Q679" s="83" t="str">
        <f>IF(O679&lt;&gt;"",VLOOKUP(O679,LISTAS·PAPP!$U$9:$W$125,3,FALSE),"")</f>
        <v>99999999 SIN ORIENTACION DE GASTO</v>
      </c>
      <c r="R679" s="92" t="s">
        <v>1119</v>
      </c>
      <c r="S679" s="173">
        <v>2001</v>
      </c>
      <c r="T679" s="173">
        <v>1</v>
      </c>
      <c r="U679" s="92" t="s">
        <v>372</v>
      </c>
      <c r="V679" s="92" t="s">
        <v>383</v>
      </c>
      <c r="W679" s="94">
        <v>730809</v>
      </c>
      <c r="X679" s="83" t="str">
        <f>IF(ISERROR(VLOOKUP(W679,LISTAS·PAPP!$AJ$3:$AK$903,2,0))," ",VLOOKUP(W679,LISTAS·PAPP!$AJ$3:$AK$903,2,0))</f>
        <v>Medicamentos</v>
      </c>
      <c r="Y679" s="96">
        <v>1800</v>
      </c>
      <c r="Z679" s="97">
        <v>0</v>
      </c>
      <c r="AA679" s="97">
        <v>900</v>
      </c>
      <c r="AB679" s="97">
        <v>0</v>
      </c>
      <c r="AC679" s="97">
        <v>0</v>
      </c>
      <c r="AD679" s="97">
        <v>0</v>
      </c>
      <c r="AE679" s="97">
        <v>900</v>
      </c>
      <c r="AF679" s="97">
        <v>0</v>
      </c>
      <c r="AG679" s="97">
        <v>0</v>
      </c>
      <c r="AH679" s="97">
        <v>0</v>
      </c>
      <c r="AI679" s="97">
        <v>0</v>
      </c>
      <c r="AJ679" s="97">
        <v>0</v>
      </c>
      <c r="AK679" s="97">
        <v>0</v>
      </c>
      <c r="AL679" s="86">
        <f t="shared" si="31"/>
        <v>1800</v>
      </c>
      <c r="AM679" s="87" t="str">
        <f t="shared" si="32"/>
        <v>OK</v>
      </c>
      <c r="AN679" s="1" t="str">
        <f t="shared" si="33"/>
        <v xml:space="preserve">                     </v>
      </c>
    </row>
    <row r="680" spans="1:40" s="88" customFormat="1" ht="50.1" customHeight="1" x14ac:dyDescent="0.25">
      <c r="A680" s="92" t="s">
        <v>43</v>
      </c>
      <c r="B680" s="92" t="s">
        <v>64</v>
      </c>
      <c r="C680" s="92" t="s">
        <v>147</v>
      </c>
      <c r="D680" s="92" t="s">
        <v>1310</v>
      </c>
      <c r="E680" s="92" t="s">
        <v>1327</v>
      </c>
      <c r="F680" s="93">
        <v>8</v>
      </c>
      <c r="G680" s="94" t="s">
        <v>1328</v>
      </c>
      <c r="H680" s="83" t="str">
        <f>IF(M680&lt;&gt;"",VLOOKUP(M680,LISTAS·PAPP!$U$3:$Z$8,2,FALSE),"")</f>
        <v>GARANTIZAR UNA VIDA DIGNA CON IGUALES OPORTUNIDADES PARA TODAS LAS PERSONAS</v>
      </c>
      <c r="I680" s="85" t="str">
        <f>IF(M680&lt;&gt;"",VLOOKUP(M680,LISTAS·PAPP!$U$3:$Z$8,3,FALSE),"")</f>
        <v>FIN DE LA POBREZA</v>
      </c>
      <c r="J680" s="83" t="str">
        <f>IF(M680&lt;&gt;"",VLOOKUP(M680,LISTAS·PAPP!$U$3:$Z$8,4,FALSE),"")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0" s="83" t="str">
        <f>IF(C680&lt;&gt;"",VLOOKUP(C680,LISTAS·PAPP!$H$3:$O$119,4,FALSE),"")</f>
        <v>280 8270 DIRECCION DISTRITAL-09D24-DURAN-MIES</v>
      </c>
      <c r="L680" s="85" t="str">
        <f>IF(C680&lt;&gt;"",VLOOKUP(C680,LISTAS·PAPP!$H$3:$O$119,8,FALSE),"")</f>
        <v>01090700 DURAN</v>
      </c>
      <c r="M680" s="95" t="s">
        <v>1066</v>
      </c>
      <c r="N680" s="92" t="s">
        <v>1096</v>
      </c>
      <c r="O680" s="92" t="s">
        <v>1097</v>
      </c>
      <c r="P680" s="84" t="str">
        <f>IF(N680&lt;&gt;"",VLOOKUP(N680,LISTAS·PAPP!$U$9:$Y$125,5,FALSE),"")</f>
        <v>102800000.0000.383743</v>
      </c>
      <c r="Q680" s="83" t="str">
        <f>IF(O680&lt;&gt;"",VLOOKUP(O680,LISTAS·PAPP!$U$9:$W$125,3,FALSE),"")</f>
        <v>99999999 SIN ORIENTACION DE GASTO</v>
      </c>
      <c r="R680" s="92" t="s">
        <v>1119</v>
      </c>
      <c r="S680" s="173">
        <v>2001</v>
      </c>
      <c r="T680" s="173">
        <v>1</v>
      </c>
      <c r="U680" s="92" t="s">
        <v>372</v>
      </c>
      <c r="V680" s="92" t="s">
        <v>383</v>
      </c>
      <c r="W680" s="94">
        <v>730809</v>
      </c>
      <c r="X680" s="83" t="str">
        <f>IF(ISERROR(VLOOKUP(W680,LISTAS·PAPP!$AJ$3:$AK$903,2,0))," ",VLOOKUP(W680,LISTAS·PAPP!$AJ$3:$AK$903,2,0))</f>
        <v>Medicamentos</v>
      </c>
      <c r="Y680" s="96">
        <v>1200</v>
      </c>
      <c r="Z680" s="97">
        <v>0</v>
      </c>
      <c r="AA680" s="97">
        <v>600</v>
      </c>
      <c r="AB680" s="97">
        <v>0</v>
      </c>
      <c r="AC680" s="97">
        <v>0</v>
      </c>
      <c r="AD680" s="97">
        <v>0</v>
      </c>
      <c r="AE680" s="97">
        <v>600</v>
      </c>
      <c r="AF680" s="97">
        <v>0</v>
      </c>
      <c r="AG680" s="97">
        <v>0</v>
      </c>
      <c r="AH680" s="97">
        <v>0</v>
      </c>
      <c r="AI680" s="97">
        <v>0</v>
      </c>
      <c r="AJ680" s="97">
        <v>0</v>
      </c>
      <c r="AK680" s="97">
        <v>0</v>
      </c>
      <c r="AL680" s="86">
        <f t="shared" si="31"/>
        <v>1200</v>
      </c>
      <c r="AM680" s="87" t="str">
        <f t="shared" si="32"/>
        <v>OK</v>
      </c>
      <c r="AN680" s="1" t="str">
        <f t="shared" si="33"/>
        <v xml:space="preserve">                     </v>
      </c>
    </row>
    <row r="681" spans="1:40" s="88" customFormat="1" ht="50.1" customHeight="1" x14ac:dyDescent="0.25">
      <c r="A681" s="92" t="s">
        <v>43</v>
      </c>
      <c r="B681" s="92" t="s">
        <v>65</v>
      </c>
      <c r="C681" s="92" t="s">
        <v>148</v>
      </c>
      <c r="D681" s="92" t="s">
        <v>1310</v>
      </c>
      <c r="E681" s="92" t="s">
        <v>1327</v>
      </c>
      <c r="F681" s="93">
        <v>14</v>
      </c>
      <c r="G681" s="94" t="s">
        <v>1328</v>
      </c>
      <c r="H681" s="83" t="str">
        <f>IF(M681&lt;&gt;"",VLOOKUP(M681,LISTAS·PAPP!$U$3:$Z$8,2,FALSE),"")</f>
        <v>GARANTIZAR UNA VIDA DIGNA CON IGUALES OPORTUNIDADES PARA TODAS LAS PERSONAS</v>
      </c>
      <c r="I681" s="85" t="str">
        <f>IF(M681&lt;&gt;"",VLOOKUP(M681,LISTAS·PAPP!$U$3:$Z$8,3,FALSE),"")</f>
        <v>FIN DE LA POBREZA</v>
      </c>
      <c r="J681" s="83" t="str">
        <f>IF(M681&lt;&gt;"",VLOOKUP(M681,LISTAS·PAPP!$U$3:$Z$8,4,FALSE),"")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1" s="83" t="str">
        <f>IF(C681&lt;&gt;"",VLOOKUP(C681,LISTAS·PAPP!$H$3:$O$119,4,FALSE),"")</f>
        <v>280 9120 DIRECCION DISTRITAL-17D02-PARROQUIAS RURALES (CALDERON a GUAYLLABAMBA)-MIES</v>
      </c>
      <c r="L681" s="85" t="str">
        <f>IF(C681&lt;&gt;"",VLOOKUP(C681,LISTAS·PAPP!$H$3:$O$119,8,FALSE),"")</f>
        <v>02170100 QUITO</v>
      </c>
      <c r="M681" s="95" t="s">
        <v>1066</v>
      </c>
      <c r="N681" s="92" t="s">
        <v>1096</v>
      </c>
      <c r="O681" s="92" t="s">
        <v>1097</v>
      </c>
      <c r="P681" s="84" t="str">
        <f>IF(N681&lt;&gt;"",VLOOKUP(N681,LISTAS·PAPP!$U$9:$Y$125,5,FALSE),"")</f>
        <v>102800000.0000.383743</v>
      </c>
      <c r="Q681" s="83" t="str">
        <f>IF(O681&lt;&gt;"",VLOOKUP(O681,LISTAS·PAPP!$U$9:$W$125,3,FALSE),"")</f>
        <v>99999999 SIN ORIENTACION DE GASTO</v>
      </c>
      <c r="R681" s="92" t="s">
        <v>1119</v>
      </c>
      <c r="S681" s="173">
        <v>2001</v>
      </c>
      <c r="T681" s="173">
        <v>1</v>
      </c>
      <c r="U681" s="92" t="s">
        <v>372</v>
      </c>
      <c r="V681" s="92" t="s">
        <v>383</v>
      </c>
      <c r="W681" s="94">
        <v>730809</v>
      </c>
      <c r="X681" s="83" t="str">
        <f>IF(ISERROR(VLOOKUP(W681,LISTAS·PAPP!$AJ$3:$AK$903,2,0))," ",VLOOKUP(W681,LISTAS·PAPP!$AJ$3:$AK$903,2,0))</f>
        <v>Medicamentos</v>
      </c>
      <c r="Y681" s="96">
        <v>6900</v>
      </c>
      <c r="Z681" s="97">
        <v>0</v>
      </c>
      <c r="AA681" s="97">
        <v>3450</v>
      </c>
      <c r="AB681" s="97">
        <v>0</v>
      </c>
      <c r="AC681" s="97">
        <v>0</v>
      </c>
      <c r="AD681" s="97">
        <v>0</v>
      </c>
      <c r="AE681" s="97">
        <v>3450</v>
      </c>
      <c r="AF681" s="97">
        <v>0</v>
      </c>
      <c r="AG681" s="97">
        <v>0</v>
      </c>
      <c r="AH681" s="97">
        <v>0</v>
      </c>
      <c r="AI681" s="97">
        <v>0</v>
      </c>
      <c r="AJ681" s="97">
        <v>0</v>
      </c>
      <c r="AK681" s="97">
        <v>0</v>
      </c>
      <c r="AL681" s="86">
        <f t="shared" si="31"/>
        <v>6900</v>
      </c>
      <c r="AM681" s="87" t="str">
        <f t="shared" si="32"/>
        <v>OK</v>
      </c>
      <c r="AN681" s="1" t="str">
        <f t="shared" si="33"/>
        <v xml:space="preserve">                     </v>
      </c>
    </row>
    <row r="682" spans="1:40" s="88" customFormat="1" ht="50.1" customHeight="1" x14ac:dyDescent="0.25">
      <c r="A682" s="92" t="s">
        <v>43</v>
      </c>
      <c r="B682" s="92" t="s">
        <v>65</v>
      </c>
      <c r="C682" s="92" t="s">
        <v>149</v>
      </c>
      <c r="D682" s="92" t="s">
        <v>1310</v>
      </c>
      <c r="E682" s="92" t="s">
        <v>1327</v>
      </c>
      <c r="F682" s="93">
        <v>11</v>
      </c>
      <c r="G682" s="94" t="s">
        <v>1328</v>
      </c>
      <c r="H682" s="83" t="str">
        <f>IF(M682&lt;&gt;"",VLOOKUP(M682,LISTAS·PAPP!$U$3:$Z$8,2,FALSE),"")</f>
        <v>GARANTIZAR UNA VIDA DIGNA CON IGUALES OPORTUNIDADES PARA TODAS LAS PERSONAS</v>
      </c>
      <c r="I682" s="85" t="str">
        <f>IF(M682&lt;&gt;"",VLOOKUP(M682,LISTAS·PAPP!$U$3:$Z$8,3,FALSE),"")</f>
        <v>FIN DE LA POBREZA</v>
      </c>
      <c r="J682" s="83" t="str">
        <f>IF(M682&lt;&gt;"",VLOOKUP(M682,LISTAS·PAPP!$U$3:$Z$8,4,FALSE),"")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2" s="83" t="str">
        <f>IF(C682&lt;&gt;"",VLOOKUP(C682,LISTAS·PAPP!$H$3:$O$119,4,FALSE),"")</f>
        <v>280 9180 DIRECCION DISTRITAL-17D05-PARROQUIAS URBANAS(LA CONCEPCION a JIPIJAPA) Y PARROQUIAL RURALES (NAYON a ZAMBIZA)-MIES</v>
      </c>
      <c r="L682" s="85" t="str">
        <f>IF(C682&lt;&gt;"",VLOOKUP(C682,LISTAS·PAPP!$H$3:$O$119,8,FALSE),"")</f>
        <v>02170100 QUITO</v>
      </c>
      <c r="M682" s="95" t="s">
        <v>1066</v>
      </c>
      <c r="N682" s="92" t="s">
        <v>1096</v>
      </c>
      <c r="O682" s="92" t="s">
        <v>1097</v>
      </c>
      <c r="P682" s="84" t="str">
        <f>IF(N682&lt;&gt;"",VLOOKUP(N682,LISTAS·PAPP!$U$9:$Y$125,5,FALSE),"")</f>
        <v>102800000.0000.383743</v>
      </c>
      <c r="Q682" s="83" t="str">
        <f>IF(O682&lt;&gt;"",VLOOKUP(O682,LISTAS·PAPP!$U$9:$W$125,3,FALSE),"")</f>
        <v>99999999 SIN ORIENTACION DE GASTO</v>
      </c>
      <c r="R682" s="92" t="s">
        <v>1119</v>
      </c>
      <c r="S682" s="173">
        <v>2001</v>
      </c>
      <c r="T682" s="173">
        <v>1</v>
      </c>
      <c r="U682" s="92" t="s">
        <v>372</v>
      </c>
      <c r="V682" s="92" t="s">
        <v>383</v>
      </c>
      <c r="W682" s="94">
        <v>730809</v>
      </c>
      <c r="X682" s="83" t="str">
        <f>IF(ISERROR(VLOOKUP(W682,LISTAS·PAPP!$AJ$3:$AK$903,2,0))," ",VLOOKUP(W682,LISTAS·PAPP!$AJ$3:$AK$903,2,0))</f>
        <v>Medicamentos</v>
      </c>
      <c r="Y682" s="96">
        <v>3300</v>
      </c>
      <c r="Z682" s="97">
        <v>0</v>
      </c>
      <c r="AA682" s="97">
        <v>1650</v>
      </c>
      <c r="AB682" s="97">
        <v>0</v>
      </c>
      <c r="AC682" s="97">
        <v>0</v>
      </c>
      <c r="AD682" s="97">
        <v>0</v>
      </c>
      <c r="AE682" s="97">
        <v>1650</v>
      </c>
      <c r="AF682" s="97">
        <v>0</v>
      </c>
      <c r="AG682" s="97">
        <v>0</v>
      </c>
      <c r="AH682" s="97">
        <v>0</v>
      </c>
      <c r="AI682" s="97">
        <v>0</v>
      </c>
      <c r="AJ682" s="97">
        <v>0</v>
      </c>
      <c r="AK682" s="97">
        <v>0</v>
      </c>
      <c r="AL682" s="86">
        <f t="shared" si="31"/>
        <v>3300</v>
      </c>
      <c r="AM682" s="87" t="str">
        <f t="shared" si="32"/>
        <v>OK</v>
      </c>
      <c r="AN682" s="1" t="str">
        <f t="shared" si="33"/>
        <v xml:space="preserve">                     </v>
      </c>
    </row>
    <row r="683" spans="1:40" s="88" customFormat="1" ht="50.1" customHeight="1" x14ac:dyDescent="0.25">
      <c r="A683" s="92" t="s">
        <v>43</v>
      </c>
      <c r="B683" s="92" t="s">
        <v>65</v>
      </c>
      <c r="C683" s="92" t="s">
        <v>150</v>
      </c>
      <c r="D683" s="92" t="s">
        <v>1310</v>
      </c>
      <c r="E683" s="92" t="s">
        <v>1327</v>
      </c>
      <c r="F683" s="93">
        <v>11</v>
      </c>
      <c r="G683" s="94" t="s">
        <v>1328</v>
      </c>
      <c r="H683" s="83" t="str">
        <f>IF(M683&lt;&gt;"",VLOOKUP(M683,LISTAS·PAPP!$U$3:$Z$8,2,FALSE),"")</f>
        <v>GARANTIZAR UNA VIDA DIGNA CON IGUALES OPORTUNIDADES PARA TODAS LAS PERSONAS</v>
      </c>
      <c r="I683" s="85" t="str">
        <f>IF(M683&lt;&gt;"",VLOOKUP(M683,LISTAS·PAPP!$U$3:$Z$8,3,FALSE),"")</f>
        <v>FIN DE LA POBREZA</v>
      </c>
      <c r="J683" s="83" t="str">
        <f>IF(M683&lt;&gt;"",VLOOKUP(M683,LISTAS·PAPP!$U$3:$Z$8,4,FALSE),"")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3" s="83" t="str">
        <f>IF(C683&lt;&gt;"",VLOOKUP(C683,LISTAS·PAPP!$H$3:$O$119,4,FALSE),"")</f>
        <v>280 9240 DIRECCION DISTRITAL-17D08-PARROQUIAS RURALES (CONOCOTO a LA MERCED)-MIES</v>
      </c>
      <c r="L683" s="85" t="str">
        <f>IF(C683&lt;&gt;"",VLOOKUP(C683,LISTAS·PAPP!$H$3:$O$119,8,FALSE),"")</f>
        <v>02170100 QUITO</v>
      </c>
      <c r="M683" s="95" t="s">
        <v>1066</v>
      </c>
      <c r="N683" s="92" t="s">
        <v>1096</v>
      </c>
      <c r="O683" s="92" t="s">
        <v>1097</v>
      </c>
      <c r="P683" s="84" t="str">
        <f>IF(N683&lt;&gt;"",VLOOKUP(N683,LISTAS·PAPP!$U$9:$Y$125,5,FALSE),"")</f>
        <v>102800000.0000.383743</v>
      </c>
      <c r="Q683" s="83" t="str">
        <f>IF(O683&lt;&gt;"",VLOOKUP(O683,LISTAS·PAPP!$U$9:$W$125,3,FALSE),"")</f>
        <v>99999999 SIN ORIENTACION DE GASTO</v>
      </c>
      <c r="R683" s="92" t="s">
        <v>1119</v>
      </c>
      <c r="S683" s="173">
        <v>2001</v>
      </c>
      <c r="T683" s="173">
        <v>1</v>
      </c>
      <c r="U683" s="92" t="s">
        <v>372</v>
      </c>
      <c r="V683" s="92" t="s">
        <v>383</v>
      </c>
      <c r="W683" s="94">
        <v>730809</v>
      </c>
      <c r="X683" s="83" t="str">
        <f>IF(ISERROR(VLOOKUP(W683,LISTAS·PAPP!$AJ$3:$AK$903,2,0))," ",VLOOKUP(W683,LISTAS·PAPP!$AJ$3:$AK$903,2,0))</f>
        <v>Medicamentos</v>
      </c>
      <c r="Y683" s="96">
        <v>2400</v>
      </c>
      <c r="Z683" s="97">
        <v>0</v>
      </c>
      <c r="AA683" s="97">
        <v>1200</v>
      </c>
      <c r="AB683" s="97">
        <v>0</v>
      </c>
      <c r="AC683" s="97">
        <v>0</v>
      </c>
      <c r="AD683" s="97">
        <v>0</v>
      </c>
      <c r="AE683" s="97">
        <v>1200</v>
      </c>
      <c r="AF683" s="97">
        <v>0</v>
      </c>
      <c r="AG683" s="97">
        <v>0</v>
      </c>
      <c r="AH683" s="97">
        <v>0</v>
      </c>
      <c r="AI683" s="97">
        <v>0</v>
      </c>
      <c r="AJ683" s="97">
        <v>0</v>
      </c>
      <c r="AK683" s="97">
        <v>0</v>
      </c>
      <c r="AL683" s="86">
        <f t="shared" si="31"/>
        <v>2400</v>
      </c>
      <c r="AM683" s="87" t="str">
        <f t="shared" si="32"/>
        <v>OK</v>
      </c>
      <c r="AN683" s="1" t="str">
        <f t="shared" si="33"/>
        <v xml:space="preserve">                     </v>
      </c>
    </row>
    <row r="684" spans="1:40" s="88" customFormat="1" ht="50.1" customHeight="1" x14ac:dyDescent="0.25">
      <c r="A684" s="92" t="s">
        <v>43</v>
      </c>
      <c r="B684" s="92" t="s">
        <v>48</v>
      </c>
      <c r="C684" s="92" t="s">
        <v>112</v>
      </c>
      <c r="D684" s="92" t="s">
        <v>1310</v>
      </c>
      <c r="E684" s="92" t="s">
        <v>1327</v>
      </c>
      <c r="F684" s="93">
        <v>2</v>
      </c>
      <c r="G684" s="94" t="s">
        <v>1328</v>
      </c>
      <c r="H684" s="83" t="str">
        <f>IF(M684&lt;&gt;"",VLOOKUP(M684,LISTAS·PAPP!$U$3:$Z$8,2,FALSE),"")</f>
        <v>GARANTIZAR UNA VIDA DIGNA CON IGUALES OPORTUNIDADES PARA TODAS LAS PERSONAS</v>
      </c>
      <c r="I684" s="85" t="str">
        <f>IF(M684&lt;&gt;"",VLOOKUP(M684,LISTAS·PAPP!$U$3:$Z$8,3,FALSE),"")</f>
        <v>FIN DE LA POBREZA</v>
      </c>
      <c r="J684" s="83" t="str">
        <f>IF(M684&lt;&gt;"",VLOOKUP(M684,LISTAS·PAPP!$U$3:$Z$8,4,FALSE),"")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4" s="83" t="str">
        <f>IF(C684&lt;&gt;"",VLOOKUP(C684,LISTAS·PAPP!$H$3:$O$119,4,FALSE),"")</f>
        <v>280 1110 DIRECCION DISTRITAL O4D01-SAN PEDRO DE HUACA-TULCAN-MIES</v>
      </c>
      <c r="L684" s="85" t="str">
        <f>IF(C684&lt;&gt;"",VLOOKUP(C684,LISTAS·PAPP!$H$3:$O$119,8,FALSE),"")</f>
        <v>02040100 TULCAN</v>
      </c>
      <c r="M684" s="95" t="s">
        <v>1066</v>
      </c>
      <c r="N684" s="92" t="s">
        <v>1096</v>
      </c>
      <c r="O684" s="92" t="s">
        <v>1097</v>
      </c>
      <c r="P684" s="84" t="str">
        <f>IF(N684&lt;&gt;"",VLOOKUP(N684,LISTAS·PAPP!$U$9:$Y$125,5,FALSE),"")</f>
        <v>102800000.0000.383743</v>
      </c>
      <c r="Q684" s="83" t="str">
        <f>IF(O684&lt;&gt;"",VLOOKUP(O684,LISTAS·PAPP!$U$9:$W$125,3,FALSE),"")</f>
        <v>99999999 SIN ORIENTACION DE GASTO</v>
      </c>
      <c r="R684" s="92" t="s">
        <v>1119</v>
      </c>
      <c r="S684" s="173">
        <v>2001</v>
      </c>
      <c r="T684" s="173">
        <v>1</v>
      </c>
      <c r="U684" s="92" t="s">
        <v>372</v>
      </c>
      <c r="V684" s="92" t="s">
        <v>383</v>
      </c>
      <c r="W684" s="94">
        <v>730812</v>
      </c>
      <c r="X684" s="83" t="str">
        <f>IF(ISERROR(VLOOKUP(W684,LISTAS·PAPP!$AJ$3:$AK$903,2,0))," ",VLOOKUP(W684,LISTAS·PAPP!$AJ$3:$AK$903,2,0))</f>
        <v>Materiales Didácticos</v>
      </c>
      <c r="Y684" s="96">
        <v>1820.52</v>
      </c>
      <c r="Z684" s="97">
        <v>0</v>
      </c>
      <c r="AA684" s="97">
        <v>910.26</v>
      </c>
      <c r="AB684" s="97">
        <v>0</v>
      </c>
      <c r="AC684" s="97">
        <v>0</v>
      </c>
      <c r="AD684" s="97">
        <v>0</v>
      </c>
      <c r="AE684" s="97">
        <v>910.26</v>
      </c>
      <c r="AF684" s="97">
        <v>0</v>
      </c>
      <c r="AG684" s="97">
        <v>0</v>
      </c>
      <c r="AH684" s="97">
        <v>0</v>
      </c>
      <c r="AI684" s="97">
        <v>0</v>
      </c>
      <c r="AJ684" s="97">
        <v>0</v>
      </c>
      <c r="AK684" s="97">
        <v>0</v>
      </c>
      <c r="AL684" s="86">
        <f t="shared" si="31"/>
        <v>1820.52</v>
      </c>
      <c r="AM684" s="87" t="str">
        <f t="shared" si="32"/>
        <v>OK</v>
      </c>
      <c r="AN684" s="1" t="str">
        <f t="shared" si="33"/>
        <v xml:space="preserve">                     </v>
      </c>
    </row>
    <row r="685" spans="1:40" s="88" customFormat="1" ht="50.1" customHeight="1" x14ac:dyDescent="0.25">
      <c r="A685" s="92" t="s">
        <v>43</v>
      </c>
      <c r="B685" s="92" t="s">
        <v>48</v>
      </c>
      <c r="C685" s="92" t="s">
        <v>113</v>
      </c>
      <c r="D685" s="92" t="s">
        <v>1310</v>
      </c>
      <c r="E685" s="92" t="s">
        <v>1327</v>
      </c>
      <c r="F685" s="93">
        <v>4</v>
      </c>
      <c r="G685" s="94" t="s">
        <v>1328</v>
      </c>
      <c r="H685" s="83" t="str">
        <f>IF(M685&lt;&gt;"",VLOOKUP(M685,LISTAS·PAPP!$U$3:$Z$8,2,FALSE),"")</f>
        <v>GARANTIZAR UNA VIDA DIGNA CON IGUALES OPORTUNIDADES PARA TODAS LAS PERSONAS</v>
      </c>
      <c r="I685" s="85" t="str">
        <f>IF(M685&lt;&gt;"",VLOOKUP(M685,LISTAS·PAPP!$U$3:$Z$8,3,FALSE),"")</f>
        <v>FIN DE LA POBREZA</v>
      </c>
      <c r="J685" s="83" t="str">
        <f>IF(M685&lt;&gt;"",VLOOKUP(M685,LISTAS·PAPP!$U$3:$Z$8,4,FALSE),"")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5" s="83" t="str">
        <f>IF(C685&lt;&gt;"",VLOOKUP(C685,LISTAS·PAPP!$H$3:$O$119,4,FALSE),"")</f>
        <v>280 1210 DIRECCION DISTRITAL 08D01-ESMERALDAS-MIES</v>
      </c>
      <c r="L685" s="85" t="str">
        <f>IF(C685&lt;&gt;"",VLOOKUP(C685,LISTAS·PAPP!$H$3:$O$119,8,FALSE),"")</f>
        <v>01080100 ESMERALDAS</v>
      </c>
      <c r="M685" s="95" t="s">
        <v>1066</v>
      </c>
      <c r="N685" s="92" t="s">
        <v>1096</v>
      </c>
      <c r="O685" s="92" t="s">
        <v>1097</v>
      </c>
      <c r="P685" s="84" t="str">
        <f>IF(N685&lt;&gt;"",VLOOKUP(N685,LISTAS·PAPP!$U$9:$Y$125,5,FALSE),"")</f>
        <v>102800000.0000.383743</v>
      </c>
      <c r="Q685" s="83" t="str">
        <f>IF(O685&lt;&gt;"",VLOOKUP(O685,LISTAS·PAPP!$U$9:$W$125,3,FALSE),"")</f>
        <v>99999999 SIN ORIENTACION DE GASTO</v>
      </c>
      <c r="R685" s="92" t="s">
        <v>1119</v>
      </c>
      <c r="S685" s="173">
        <v>2001</v>
      </c>
      <c r="T685" s="173">
        <v>1</v>
      </c>
      <c r="U685" s="92" t="s">
        <v>372</v>
      </c>
      <c r="V685" s="92" t="s">
        <v>383</v>
      </c>
      <c r="W685" s="94">
        <v>730812</v>
      </c>
      <c r="X685" s="83" t="str">
        <f>IF(ISERROR(VLOOKUP(W685,LISTAS·PAPP!$AJ$3:$AK$903,2,0))," ",VLOOKUP(W685,LISTAS·PAPP!$AJ$3:$AK$903,2,0))</f>
        <v>Materiales Didácticos</v>
      </c>
      <c r="Y685" s="96">
        <v>1213.68</v>
      </c>
      <c r="Z685" s="97">
        <v>0</v>
      </c>
      <c r="AA685" s="97">
        <v>606.84</v>
      </c>
      <c r="AB685" s="97">
        <v>0</v>
      </c>
      <c r="AC685" s="97">
        <v>0</v>
      </c>
      <c r="AD685" s="97">
        <v>0</v>
      </c>
      <c r="AE685" s="97">
        <v>606.84</v>
      </c>
      <c r="AF685" s="97">
        <v>0</v>
      </c>
      <c r="AG685" s="97">
        <v>0</v>
      </c>
      <c r="AH685" s="97">
        <v>0</v>
      </c>
      <c r="AI685" s="97">
        <v>0</v>
      </c>
      <c r="AJ685" s="97">
        <v>0</v>
      </c>
      <c r="AK685" s="97">
        <v>0</v>
      </c>
      <c r="AL685" s="86">
        <f t="shared" si="31"/>
        <v>1213.68</v>
      </c>
      <c r="AM685" s="87" t="str">
        <f t="shared" si="32"/>
        <v>OK</v>
      </c>
      <c r="AN685" s="1" t="str">
        <f t="shared" si="33"/>
        <v xml:space="preserve">                     </v>
      </c>
    </row>
    <row r="686" spans="1:40" s="88" customFormat="1" ht="50.1" customHeight="1" x14ac:dyDescent="0.25">
      <c r="A686" s="92" t="s">
        <v>43</v>
      </c>
      <c r="B686" s="92" t="s">
        <v>48</v>
      </c>
      <c r="C686" s="92" t="s">
        <v>114</v>
      </c>
      <c r="D686" s="92" t="s">
        <v>1310</v>
      </c>
      <c r="E686" s="92" t="s">
        <v>1327</v>
      </c>
      <c r="F686" s="93">
        <v>70</v>
      </c>
      <c r="G686" s="94" t="s">
        <v>1328</v>
      </c>
      <c r="H686" s="83" t="str">
        <f>IF(M686&lt;&gt;"",VLOOKUP(M686,LISTAS·PAPP!$U$3:$Z$8,2,FALSE),"")</f>
        <v>GARANTIZAR UNA VIDA DIGNA CON IGUALES OPORTUNIDADES PARA TODAS LAS PERSONAS</v>
      </c>
      <c r="I686" s="85" t="str">
        <f>IF(M686&lt;&gt;"",VLOOKUP(M686,LISTAS·PAPP!$U$3:$Z$8,3,FALSE),"")</f>
        <v>FIN DE LA POBREZA</v>
      </c>
      <c r="J686" s="83" t="str">
        <f>IF(M686&lt;&gt;"",VLOOKUP(M686,LISTAS·PAPP!$U$3:$Z$8,4,FALSE),"")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6" s="83" t="str">
        <f>IF(C686&lt;&gt;"",VLOOKUP(C686,LISTAS·PAPP!$H$3:$O$119,4,FALSE),"")</f>
        <v>280 1330 DIRECCION DISTRITAL 08D05-SAN LORENZO-MIES</v>
      </c>
      <c r="L686" s="85" t="str">
        <f>IF(C686&lt;&gt;"",VLOOKUP(C686,LISTAS·PAPP!$H$3:$O$119,8,FALSE),"")</f>
        <v>01080500 SAN LORENZO</v>
      </c>
      <c r="M686" s="95" t="s">
        <v>1066</v>
      </c>
      <c r="N686" s="92" t="s">
        <v>1096</v>
      </c>
      <c r="O686" s="92" t="s">
        <v>1097</v>
      </c>
      <c r="P686" s="84" t="str">
        <f>IF(N686&lt;&gt;"",VLOOKUP(N686,LISTAS·PAPP!$U$9:$Y$125,5,FALSE),"")</f>
        <v>102800000.0000.383743</v>
      </c>
      <c r="Q686" s="83" t="str">
        <f>IF(O686&lt;&gt;"",VLOOKUP(O686,LISTAS·PAPP!$U$9:$W$125,3,FALSE),"")</f>
        <v>99999999 SIN ORIENTACION DE GASTO</v>
      </c>
      <c r="R686" s="92" t="s">
        <v>1119</v>
      </c>
      <c r="S686" s="173">
        <v>2001</v>
      </c>
      <c r="T686" s="173">
        <v>1</v>
      </c>
      <c r="U686" s="92" t="s">
        <v>372</v>
      </c>
      <c r="V686" s="92" t="s">
        <v>383</v>
      </c>
      <c r="W686" s="94">
        <v>730812</v>
      </c>
      <c r="X686" s="83" t="str">
        <f>IF(ISERROR(VLOOKUP(W686,LISTAS·PAPP!$AJ$3:$AK$903,2,0))," ",VLOOKUP(W686,LISTAS·PAPP!$AJ$3:$AK$903,2,0))</f>
        <v>Materiales Didácticos</v>
      </c>
      <c r="Y686" s="96">
        <v>1213.68</v>
      </c>
      <c r="Z686" s="97">
        <v>0</v>
      </c>
      <c r="AA686" s="97">
        <v>606.84</v>
      </c>
      <c r="AB686" s="97">
        <v>0</v>
      </c>
      <c r="AC686" s="97">
        <v>0</v>
      </c>
      <c r="AD686" s="97">
        <v>0</v>
      </c>
      <c r="AE686" s="97">
        <v>606.84</v>
      </c>
      <c r="AF686" s="97">
        <v>0</v>
      </c>
      <c r="AG686" s="97">
        <v>0</v>
      </c>
      <c r="AH686" s="97">
        <v>0</v>
      </c>
      <c r="AI686" s="97">
        <v>0</v>
      </c>
      <c r="AJ686" s="97">
        <v>0</v>
      </c>
      <c r="AK686" s="97">
        <v>0</v>
      </c>
      <c r="AL686" s="86">
        <f t="shared" si="31"/>
        <v>1213.68</v>
      </c>
      <c r="AM686" s="87" t="str">
        <f t="shared" si="32"/>
        <v>OK</v>
      </c>
      <c r="AN686" s="1" t="str">
        <f t="shared" si="33"/>
        <v xml:space="preserve">                     </v>
      </c>
    </row>
    <row r="687" spans="1:40" s="88" customFormat="1" ht="50.1" customHeight="1" x14ac:dyDescent="0.25">
      <c r="A687" s="92" t="s">
        <v>43</v>
      </c>
      <c r="B687" s="92" t="s">
        <v>48</v>
      </c>
      <c r="C687" s="92" t="s">
        <v>115</v>
      </c>
      <c r="D687" s="92" t="s">
        <v>1310</v>
      </c>
      <c r="E687" s="92" t="s">
        <v>1327</v>
      </c>
      <c r="F687" s="93">
        <v>49</v>
      </c>
      <c r="G687" s="94" t="s">
        <v>1328</v>
      </c>
      <c r="H687" s="83" t="str">
        <f>IF(M687&lt;&gt;"",VLOOKUP(M687,LISTAS·PAPP!$U$3:$Z$8,2,FALSE),"")</f>
        <v>GARANTIZAR UNA VIDA DIGNA CON IGUALES OPORTUNIDADES PARA TODAS LAS PERSONAS</v>
      </c>
      <c r="I687" s="85" t="str">
        <f>IF(M687&lt;&gt;"",VLOOKUP(M687,LISTAS·PAPP!$U$3:$Z$8,3,FALSE),"")</f>
        <v>FIN DE LA POBREZA</v>
      </c>
      <c r="J687" s="83" t="str">
        <f>IF(M687&lt;&gt;"",VLOOKUP(M687,LISTAS·PAPP!$U$3:$Z$8,4,FALSE),"")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7" s="83" t="str">
        <f>IF(C687&lt;&gt;"",VLOOKUP(C687,LISTAS·PAPP!$H$3:$O$119,4,FALSE),"")</f>
        <v>280 1410 DIRECCION DISTRITAL-10D01-IBARRA-PIMAMPIRO-SAN MIGUEL DE URCUQUI-MIES</v>
      </c>
      <c r="L687" s="85" t="str">
        <f>IF(C687&lt;&gt;"",VLOOKUP(C687,LISTAS·PAPP!$H$3:$O$119,8,FALSE),"")</f>
        <v>02100100 IBARRA</v>
      </c>
      <c r="M687" s="95" t="s">
        <v>1066</v>
      </c>
      <c r="N687" s="92" t="s">
        <v>1096</v>
      </c>
      <c r="O687" s="92" t="s">
        <v>1097</v>
      </c>
      <c r="P687" s="84" t="str">
        <f>IF(N687&lt;&gt;"",VLOOKUP(N687,LISTAS·PAPP!$U$9:$Y$125,5,FALSE),"")</f>
        <v>102800000.0000.383743</v>
      </c>
      <c r="Q687" s="83" t="str">
        <f>IF(O687&lt;&gt;"",VLOOKUP(O687,LISTAS·PAPP!$U$9:$W$125,3,FALSE),"")</f>
        <v>99999999 SIN ORIENTACION DE GASTO</v>
      </c>
      <c r="R687" s="92" t="s">
        <v>1119</v>
      </c>
      <c r="S687" s="173">
        <v>2001</v>
      </c>
      <c r="T687" s="173">
        <v>1</v>
      </c>
      <c r="U687" s="92" t="s">
        <v>372</v>
      </c>
      <c r="V687" s="92" t="s">
        <v>383</v>
      </c>
      <c r="W687" s="94">
        <v>730812</v>
      </c>
      <c r="X687" s="83" t="str">
        <f>IF(ISERROR(VLOOKUP(W687,LISTAS·PAPP!$AJ$3:$AK$903,2,0))," ",VLOOKUP(W687,LISTAS·PAPP!$AJ$3:$AK$903,2,0))</f>
        <v>Materiales Didácticos</v>
      </c>
      <c r="Y687" s="96">
        <v>1820.52</v>
      </c>
      <c r="Z687" s="97">
        <v>0</v>
      </c>
      <c r="AA687" s="97">
        <v>910.26</v>
      </c>
      <c r="AB687" s="97">
        <v>0</v>
      </c>
      <c r="AC687" s="97">
        <v>0</v>
      </c>
      <c r="AD687" s="97">
        <v>0</v>
      </c>
      <c r="AE687" s="97">
        <v>910.26</v>
      </c>
      <c r="AF687" s="97">
        <v>0</v>
      </c>
      <c r="AG687" s="97">
        <v>0</v>
      </c>
      <c r="AH687" s="97">
        <v>0</v>
      </c>
      <c r="AI687" s="97">
        <v>0</v>
      </c>
      <c r="AJ687" s="97">
        <v>0</v>
      </c>
      <c r="AK687" s="97">
        <v>0</v>
      </c>
      <c r="AL687" s="86">
        <f t="shared" si="31"/>
        <v>1820.52</v>
      </c>
      <c r="AM687" s="87" t="str">
        <f t="shared" si="32"/>
        <v>OK</v>
      </c>
      <c r="AN687" s="1" t="str">
        <f t="shared" si="33"/>
        <v xml:space="preserve">                     </v>
      </c>
    </row>
    <row r="688" spans="1:40" s="88" customFormat="1" ht="50.1" customHeight="1" x14ac:dyDescent="0.25">
      <c r="A688" s="92" t="s">
        <v>43</v>
      </c>
      <c r="B688" s="92" t="s">
        <v>48</v>
      </c>
      <c r="C688" s="92" t="s">
        <v>116</v>
      </c>
      <c r="D688" s="92" t="s">
        <v>1310</v>
      </c>
      <c r="E688" s="92" t="s">
        <v>1327</v>
      </c>
      <c r="F688" s="93">
        <v>16</v>
      </c>
      <c r="G688" s="94" t="s">
        <v>1328</v>
      </c>
      <c r="H688" s="83" t="str">
        <f>IF(M688&lt;&gt;"",VLOOKUP(M688,LISTAS·PAPP!$U$3:$Z$8,2,FALSE),"")</f>
        <v>GARANTIZAR UNA VIDA DIGNA CON IGUALES OPORTUNIDADES PARA TODAS LAS PERSONAS</v>
      </c>
      <c r="I688" s="85" t="str">
        <f>IF(M688&lt;&gt;"",VLOOKUP(M688,LISTAS·PAPP!$U$3:$Z$8,3,FALSE),"")</f>
        <v>FIN DE LA POBREZA</v>
      </c>
      <c r="J688" s="83" t="str">
        <f>IF(M688&lt;&gt;"",VLOOKUP(M688,LISTAS·PAPP!$U$3:$Z$8,4,FALSE),"")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8" s="83" t="str">
        <f>IF(C688&lt;&gt;"",VLOOKUP(C688,LISTAS·PAPP!$H$3:$O$119,4,FALSE),"")</f>
        <v>280 1520 DIRECCION DISTRITAL-21D02-LAGO AGRIO-MIES</v>
      </c>
      <c r="L688" s="85" t="str">
        <f>IF(C688&lt;&gt;"",VLOOKUP(C688,LISTAS·PAPP!$H$3:$O$119,8,FALSE),"")</f>
        <v>03210100 LAGO AGRIO</v>
      </c>
      <c r="M688" s="95" t="s">
        <v>1066</v>
      </c>
      <c r="N688" s="92" t="s">
        <v>1096</v>
      </c>
      <c r="O688" s="92" t="s">
        <v>1097</v>
      </c>
      <c r="P688" s="84" t="str">
        <f>IF(N688&lt;&gt;"",VLOOKUP(N688,LISTAS·PAPP!$U$9:$Y$125,5,FALSE),"")</f>
        <v>102800000.0000.383743</v>
      </c>
      <c r="Q688" s="83" t="str">
        <f>IF(O688&lt;&gt;"",VLOOKUP(O688,LISTAS·PAPP!$U$9:$W$125,3,FALSE),"")</f>
        <v>99999999 SIN ORIENTACION DE GASTO</v>
      </c>
      <c r="R688" s="92" t="s">
        <v>1119</v>
      </c>
      <c r="S688" s="173">
        <v>2001</v>
      </c>
      <c r="T688" s="173">
        <v>1</v>
      </c>
      <c r="U688" s="92" t="s">
        <v>372</v>
      </c>
      <c r="V688" s="92" t="s">
        <v>383</v>
      </c>
      <c r="W688" s="94">
        <v>730812</v>
      </c>
      <c r="X688" s="83" t="str">
        <f>IF(ISERROR(VLOOKUP(W688,LISTAS·PAPP!$AJ$3:$AK$903,2,0))," ",VLOOKUP(W688,LISTAS·PAPP!$AJ$3:$AK$903,2,0))</f>
        <v>Materiales Didácticos</v>
      </c>
      <c r="Y688" s="96">
        <v>0</v>
      </c>
      <c r="Z688" s="97">
        <v>0</v>
      </c>
      <c r="AA688" s="97">
        <v>0</v>
      </c>
      <c r="AB688" s="97">
        <v>0</v>
      </c>
      <c r="AC688" s="97">
        <v>0</v>
      </c>
      <c r="AD688" s="97">
        <v>0</v>
      </c>
      <c r="AE688" s="97">
        <v>0</v>
      </c>
      <c r="AF688" s="97">
        <v>0</v>
      </c>
      <c r="AG688" s="97">
        <v>0</v>
      </c>
      <c r="AH688" s="97">
        <v>0</v>
      </c>
      <c r="AI688" s="97">
        <v>0</v>
      </c>
      <c r="AJ688" s="97">
        <v>0</v>
      </c>
      <c r="AK688" s="97">
        <v>0</v>
      </c>
      <c r="AL688" s="86">
        <f t="shared" si="31"/>
        <v>0</v>
      </c>
      <c r="AM688" s="87" t="str">
        <f t="shared" si="32"/>
        <v>OK</v>
      </c>
      <c r="AN688" s="1" t="str">
        <f t="shared" si="33"/>
        <v xml:space="preserve">                     </v>
      </c>
    </row>
    <row r="689" spans="1:40" s="88" customFormat="1" ht="50.1" customHeight="1" x14ac:dyDescent="0.25">
      <c r="A689" s="92" t="s">
        <v>43</v>
      </c>
      <c r="B689" s="92" t="s">
        <v>52</v>
      </c>
      <c r="C689" s="92" t="s">
        <v>117</v>
      </c>
      <c r="D689" s="92" t="s">
        <v>1310</v>
      </c>
      <c r="E689" s="92" t="s">
        <v>1327</v>
      </c>
      <c r="F689" s="93">
        <v>6</v>
      </c>
      <c r="G689" s="94" t="s">
        <v>1328</v>
      </c>
      <c r="H689" s="83" t="str">
        <f>IF(M689&lt;&gt;"",VLOOKUP(M689,LISTAS·PAPP!$U$3:$Z$8,2,FALSE),"")</f>
        <v>GARANTIZAR UNA VIDA DIGNA CON IGUALES OPORTUNIDADES PARA TODAS LAS PERSONAS</v>
      </c>
      <c r="I689" s="85" t="str">
        <f>IF(M689&lt;&gt;"",VLOOKUP(M689,LISTAS·PAPP!$U$3:$Z$8,3,FALSE),"")</f>
        <v>FIN DE LA POBREZA</v>
      </c>
      <c r="J689" s="83" t="str">
        <f>IF(M689&lt;&gt;"",VLOOKUP(M689,LISTAS·PAPP!$U$3:$Z$8,4,FALSE),"")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89" s="83" t="str">
        <f>IF(C689&lt;&gt;"",VLOOKUP(C689,LISTAS·PAPP!$H$3:$O$119,4,FALSE),"")</f>
        <v>280 2110 DIRECCION DISTRITAL-15D01-ARCHIDONA-CARLOS JULIO AROSEMENA TOLA-TENA-MIES</v>
      </c>
      <c r="L689" s="85" t="str">
        <f>IF(C689&lt;&gt;"",VLOOKUP(C689,LISTAS·PAPP!$H$3:$O$119,8,FALSE),"")</f>
        <v>03150100 TENA</v>
      </c>
      <c r="M689" s="95" t="s">
        <v>1066</v>
      </c>
      <c r="N689" s="92" t="s">
        <v>1096</v>
      </c>
      <c r="O689" s="92" t="s">
        <v>1097</v>
      </c>
      <c r="P689" s="84" t="str">
        <f>IF(N689&lt;&gt;"",VLOOKUP(N689,LISTAS·PAPP!$U$9:$Y$125,5,FALSE),"")</f>
        <v>102800000.0000.383743</v>
      </c>
      <c r="Q689" s="83" t="str">
        <f>IF(O689&lt;&gt;"",VLOOKUP(O689,LISTAS·PAPP!$U$9:$W$125,3,FALSE),"")</f>
        <v>99999999 SIN ORIENTACION DE GASTO</v>
      </c>
      <c r="R689" s="92" t="s">
        <v>1119</v>
      </c>
      <c r="S689" s="173">
        <v>2001</v>
      </c>
      <c r="T689" s="173">
        <v>1</v>
      </c>
      <c r="U689" s="92" t="s">
        <v>372</v>
      </c>
      <c r="V689" s="92" t="s">
        <v>383</v>
      </c>
      <c r="W689" s="94">
        <v>730812</v>
      </c>
      <c r="X689" s="83" t="str">
        <f>IF(ISERROR(VLOOKUP(W689,LISTAS·PAPP!$AJ$3:$AK$903,2,0))," ",VLOOKUP(W689,LISTAS·PAPP!$AJ$3:$AK$903,2,0))</f>
        <v>Materiales Didácticos</v>
      </c>
      <c r="Y689" s="96">
        <v>0</v>
      </c>
      <c r="Z689" s="97">
        <v>0</v>
      </c>
      <c r="AA689" s="97">
        <v>0</v>
      </c>
      <c r="AB689" s="97">
        <v>0</v>
      </c>
      <c r="AC689" s="97">
        <v>0</v>
      </c>
      <c r="AD689" s="97">
        <v>0</v>
      </c>
      <c r="AE689" s="97">
        <v>0</v>
      </c>
      <c r="AF689" s="97">
        <v>0</v>
      </c>
      <c r="AG689" s="97">
        <v>0</v>
      </c>
      <c r="AH689" s="97">
        <v>0</v>
      </c>
      <c r="AI689" s="97">
        <v>0</v>
      </c>
      <c r="AJ689" s="97">
        <v>0</v>
      </c>
      <c r="AK689" s="97">
        <v>0</v>
      </c>
      <c r="AL689" s="86">
        <f t="shared" si="31"/>
        <v>0</v>
      </c>
      <c r="AM689" s="87" t="str">
        <f t="shared" si="32"/>
        <v>OK</v>
      </c>
      <c r="AN689" s="1" t="str">
        <f t="shared" si="33"/>
        <v xml:space="preserve">                     </v>
      </c>
    </row>
    <row r="690" spans="1:40" s="88" customFormat="1" ht="50.1" customHeight="1" x14ac:dyDescent="0.25">
      <c r="A690" s="92" t="s">
        <v>43</v>
      </c>
      <c r="B690" s="92" t="s">
        <v>52</v>
      </c>
      <c r="C690" s="92" t="s">
        <v>118</v>
      </c>
      <c r="D690" s="92" t="s">
        <v>1310</v>
      </c>
      <c r="E690" s="92" t="s">
        <v>1327</v>
      </c>
      <c r="F690" s="93">
        <v>18</v>
      </c>
      <c r="G690" s="94" t="s">
        <v>1328</v>
      </c>
      <c r="H690" s="83" t="str">
        <f>IF(M690&lt;&gt;"",VLOOKUP(M690,LISTAS·PAPP!$U$3:$Z$8,2,FALSE),"")</f>
        <v>GARANTIZAR UNA VIDA DIGNA CON IGUALES OPORTUNIDADES PARA TODAS LAS PERSONAS</v>
      </c>
      <c r="I690" s="85" t="str">
        <f>IF(M690&lt;&gt;"",VLOOKUP(M690,LISTAS·PAPP!$U$3:$Z$8,3,FALSE),"")</f>
        <v>FIN DE LA POBREZA</v>
      </c>
      <c r="J690" s="83" t="str">
        <f>IF(M690&lt;&gt;"",VLOOKUP(M690,LISTAS·PAPP!$U$3:$Z$8,4,FALSE),"")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0" s="83" t="str">
        <f>IF(C690&lt;&gt;"",VLOOKUP(C690,LISTAS·PAPP!$H$3:$O$119,4,FALSE),"")</f>
        <v>280 2230 DIRECCION DISTRITAL-17D11-MEJIA-RUMINAHUI-MIES</v>
      </c>
      <c r="L690" s="85" t="str">
        <f>IF(C690&lt;&gt;"",VLOOKUP(C690,LISTAS·PAPP!$H$3:$O$119,8,FALSE),"")</f>
        <v>02170500 RUMINAHUI</v>
      </c>
      <c r="M690" s="95" t="s">
        <v>1066</v>
      </c>
      <c r="N690" s="92" t="s">
        <v>1096</v>
      </c>
      <c r="O690" s="92" t="s">
        <v>1097</v>
      </c>
      <c r="P690" s="84" t="str">
        <f>IF(N690&lt;&gt;"",VLOOKUP(N690,LISTAS·PAPP!$U$9:$Y$125,5,FALSE),"")</f>
        <v>102800000.0000.383743</v>
      </c>
      <c r="Q690" s="83" t="str">
        <f>IF(O690&lt;&gt;"",VLOOKUP(O690,LISTAS·PAPP!$U$9:$W$125,3,FALSE),"")</f>
        <v>99999999 SIN ORIENTACION DE GASTO</v>
      </c>
      <c r="R690" s="92" t="s">
        <v>1119</v>
      </c>
      <c r="S690" s="173">
        <v>2001</v>
      </c>
      <c r="T690" s="173">
        <v>1</v>
      </c>
      <c r="U690" s="92" t="s">
        <v>372</v>
      </c>
      <c r="V690" s="92" t="s">
        <v>383</v>
      </c>
      <c r="W690" s="94">
        <v>730812</v>
      </c>
      <c r="X690" s="83" t="str">
        <f>IF(ISERROR(VLOOKUP(W690,LISTAS·PAPP!$AJ$3:$AK$903,2,0))," ",VLOOKUP(W690,LISTAS·PAPP!$AJ$3:$AK$903,2,0))</f>
        <v>Materiales Didácticos</v>
      </c>
      <c r="Y690" s="96">
        <v>0</v>
      </c>
      <c r="Z690" s="97">
        <v>0</v>
      </c>
      <c r="AA690" s="97">
        <v>0</v>
      </c>
      <c r="AB690" s="97">
        <v>0</v>
      </c>
      <c r="AC690" s="97">
        <v>0</v>
      </c>
      <c r="AD690" s="97">
        <v>0</v>
      </c>
      <c r="AE690" s="97">
        <v>0</v>
      </c>
      <c r="AF690" s="97">
        <v>0</v>
      </c>
      <c r="AG690" s="97">
        <v>0</v>
      </c>
      <c r="AH690" s="97">
        <v>0</v>
      </c>
      <c r="AI690" s="97">
        <v>0</v>
      </c>
      <c r="AJ690" s="97">
        <v>0</v>
      </c>
      <c r="AK690" s="97">
        <v>0</v>
      </c>
      <c r="AL690" s="86">
        <f t="shared" si="31"/>
        <v>0</v>
      </c>
      <c r="AM690" s="87" t="str">
        <f t="shared" si="32"/>
        <v>OK</v>
      </c>
      <c r="AN690" s="1" t="str">
        <f t="shared" si="33"/>
        <v xml:space="preserve">                     </v>
      </c>
    </row>
    <row r="691" spans="1:40" s="88" customFormat="1" ht="50.1" customHeight="1" x14ac:dyDescent="0.25">
      <c r="A691" s="92" t="s">
        <v>43</v>
      </c>
      <c r="B691" s="92" t="s">
        <v>52</v>
      </c>
      <c r="C691" s="92" t="s">
        <v>119</v>
      </c>
      <c r="D691" s="92" t="s">
        <v>1310</v>
      </c>
      <c r="E691" s="92" t="s">
        <v>1327</v>
      </c>
      <c r="F691" s="93">
        <v>90</v>
      </c>
      <c r="G691" s="94" t="s">
        <v>1328</v>
      </c>
      <c r="H691" s="83" t="str">
        <f>IF(M691&lt;&gt;"",VLOOKUP(M691,LISTAS·PAPP!$U$3:$Z$8,2,FALSE),"")</f>
        <v>GARANTIZAR UNA VIDA DIGNA CON IGUALES OPORTUNIDADES PARA TODAS LAS PERSONAS</v>
      </c>
      <c r="I691" s="85" t="str">
        <f>IF(M691&lt;&gt;"",VLOOKUP(M691,LISTAS·PAPP!$U$3:$Z$8,3,FALSE),"")</f>
        <v>FIN DE LA POBREZA</v>
      </c>
      <c r="J691" s="83" t="str">
        <f>IF(M691&lt;&gt;"",VLOOKUP(M691,LISTAS·PAPP!$U$3:$Z$8,4,FALSE),"")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1" s="83" t="str">
        <f>IF(C691&lt;&gt;"",VLOOKUP(C691,LISTAS·PAPP!$H$3:$O$119,4,FALSE),"")</f>
        <v>280 2320 DIRECCION DISTRITAL--22D02-LORETO-ORELLANA-MIES</v>
      </c>
      <c r="L691" s="85" t="str">
        <f>IF(C691&lt;&gt;"",VLOOKUP(C691,LISTAS·PAPP!$H$3:$O$119,8,FALSE),"")</f>
        <v>03220100 ORELLANA</v>
      </c>
      <c r="M691" s="95" t="s">
        <v>1066</v>
      </c>
      <c r="N691" s="92" t="s">
        <v>1096</v>
      </c>
      <c r="O691" s="92" t="s">
        <v>1097</v>
      </c>
      <c r="P691" s="84" t="str">
        <f>IF(N691&lt;&gt;"",VLOOKUP(N691,LISTAS·PAPP!$U$9:$Y$125,5,FALSE),"")</f>
        <v>102800000.0000.383743</v>
      </c>
      <c r="Q691" s="83" t="str">
        <f>IF(O691&lt;&gt;"",VLOOKUP(O691,LISTAS·PAPP!$U$9:$W$125,3,FALSE),"")</f>
        <v>99999999 SIN ORIENTACION DE GASTO</v>
      </c>
      <c r="R691" s="92" t="s">
        <v>1119</v>
      </c>
      <c r="S691" s="173">
        <v>2001</v>
      </c>
      <c r="T691" s="173">
        <v>1</v>
      </c>
      <c r="U691" s="92" t="s">
        <v>372</v>
      </c>
      <c r="V691" s="92" t="s">
        <v>383</v>
      </c>
      <c r="W691" s="94">
        <v>730812</v>
      </c>
      <c r="X691" s="83" t="str">
        <f>IF(ISERROR(VLOOKUP(W691,LISTAS·PAPP!$AJ$3:$AK$903,2,0))," ",VLOOKUP(W691,LISTAS·PAPP!$AJ$3:$AK$903,2,0))</f>
        <v>Materiales Didácticos</v>
      </c>
      <c r="Y691" s="96">
        <v>0</v>
      </c>
      <c r="Z691" s="97">
        <v>0</v>
      </c>
      <c r="AA691" s="97">
        <v>0</v>
      </c>
      <c r="AB691" s="97">
        <v>0</v>
      </c>
      <c r="AC691" s="97">
        <v>0</v>
      </c>
      <c r="AD691" s="97">
        <v>0</v>
      </c>
      <c r="AE691" s="97">
        <v>0</v>
      </c>
      <c r="AF691" s="97">
        <v>0</v>
      </c>
      <c r="AG691" s="97">
        <v>0</v>
      </c>
      <c r="AH691" s="97">
        <v>0</v>
      </c>
      <c r="AI691" s="97">
        <v>0</v>
      </c>
      <c r="AJ691" s="97">
        <v>0</v>
      </c>
      <c r="AK691" s="97">
        <v>0</v>
      </c>
      <c r="AL691" s="86">
        <f t="shared" si="31"/>
        <v>0</v>
      </c>
      <c r="AM691" s="87" t="str">
        <f t="shared" si="32"/>
        <v>OK</v>
      </c>
      <c r="AN691" s="1" t="str">
        <f t="shared" si="33"/>
        <v xml:space="preserve">                     </v>
      </c>
    </row>
    <row r="692" spans="1:40" s="88" customFormat="1" ht="50.1" customHeight="1" x14ac:dyDescent="0.25">
      <c r="A692" s="92" t="s">
        <v>43</v>
      </c>
      <c r="B692" s="92" t="s">
        <v>56</v>
      </c>
      <c r="C692" s="92" t="s">
        <v>120</v>
      </c>
      <c r="D692" s="92" t="s">
        <v>1310</v>
      </c>
      <c r="E692" s="92" t="s">
        <v>1327</v>
      </c>
      <c r="F692" s="93">
        <v>50</v>
      </c>
      <c r="G692" s="94" t="s">
        <v>1328</v>
      </c>
      <c r="H692" s="83" t="str">
        <f>IF(M692&lt;&gt;"",VLOOKUP(M692,LISTAS·PAPP!$U$3:$Z$8,2,FALSE),"")</f>
        <v>GARANTIZAR UNA VIDA DIGNA CON IGUALES OPORTUNIDADES PARA TODAS LAS PERSONAS</v>
      </c>
      <c r="I692" s="85" t="str">
        <f>IF(M692&lt;&gt;"",VLOOKUP(M692,LISTAS·PAPP!$U$3:$Z$8,3,FALSE),"")</f>
        <v>FIN DE LA POBREZA</v>
      </c>
      <c r="J692" s="83" t="str">
        <f>IF(M692&lt;&gt;"",VLOOKUP(M692,LISTAS·PAPP!$U$3:$Z$8,4,FALSE),"")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2" s="83" t="str">
        <f>IF(C692&lt;&gt;"",VLOOKUP(C692,LISTAS·PAPP!$H$3:$O$119,4,FALSE),"")</f>
        <v>280 3110 DIRECCION DISTRITAL-05D01-LATACUNGA-MIES</v>
      </c>
      <c r="L692" s="85" t="str">
        <f>IF(C692&lt;&gt;"",VLOOKUP(C692,LISTAS·PAPP!$H$3:$O$119,8,FALSE),"")</f>
        <v>02050100 LATACUNGA</v>
      </c>
      <c r="M692" s="95" t="s">
        <v>1066</v>
      </c>
      <c r="N692" s="92" t="s">
        <v>1096</v>
      </c>
      <c r="O692" s="92" t="s">
        <v>1097</v>
      </c>
      <c r="P692" s="84" t="str">
        <f>IF(N692&lt;&gt;"",VLOOKUP(N692,LISTAS·PAPP!$U$9:$Y$125,5,FALSE),"")</f>
        <v>102800000.0000.383743</v>
      </c>
      <c r="Q692" s="83" t="str">
        <f>IF(O692&lt;&gt;"",VLOOKUP(O692,LISTAS·PAPP!$U$9:$W$125,3,FALSE),"")</f>
        <v>99999999 SIN ORIENTACION DE GASTO</v>
      </c>
      <c r="R692" s="92" t="s">
        <v>1119</v>
      </c>
      <c r="S692" s="173">
        <v>2001</v>
      </c>
      <c r="T692" s="173">
        <v>1</v>
      </c>
      <c r="U692" s="92" t="s">
        <v>372</v>
      </c>
      <c r="V692" s="92" t="s">
        <v>383</v>
      </c>
      <c r="W692" s="94">
        <v>730812</v>
      </c>
      <c r="X692" s="83" t="str">
        <f>IF(ISERROR(VLOOKUP(W692,LISTAS·PAPP!$AJ$3:$AK$903,2,0))," ",VLOOKUP(W692,LISTAS·PAPP!$AJ$3:$AK$903,2,0))</f>
        <v>Materiales Didácticos</v>
      </c>
      <c r="Y692" s="96">
        <v>0</v>
      </c>
      <c r="Z692" s="97">
        <v>0</v>
      </c>
      <c r="AA692" s="97">
        <v>0</v>
      </c>
      <c r="AB692" s="97">
        <v>0</v>
      </c>
      <c r="AC692" s="97">
        <v>0</v>
      </c>
      <c r="AD692" s="97">
        <v>0</v>
      </c>
      <c r="AE692" s="97">
        <v>0</v>
      </c>
      <c r="AF692" s="97">
        <v>0</v>
      </c>
      <c r="AG692" s="97">
        <v>0</v>
      </c>
      <c r="AH692" s="97">
        <v>0</v>
      </c>
      <c r="AI692" s="97">
        <v>0</v>
      </c>
      <c r="AJ692" s="97">
        <v>0</v>
      </c>
      <c r="AK692" s="97">
        <v>0</v>
      </c>
      <c r="AL692" s="86">
        <f t="shared" si="31"/>
        <v>0</v>
      </c>
      <c r="AM692" s="87" t="str">
        <f t="shared" si="32"/>
        <v>OK</v>
      </c>
      <c r="AN692" s="1" t="str">
        <f t="shared" si="33"/>
        <v xml:space="preserve">                     </v>
      </c>
    </row>
    <row r="693" spans="1:40" s="88" customFormat="1" ht="50.1" customHeight="1" x14ac:dyDescent="0.25">
      <c r="A693" s="92" t="s">
        <v>43</v>
      </c>
      <c r="B693" s="92" t="s">
        <v>56</v>
      </c>
      <c r="C693" s="92" t="s">
        <v>121</v>
      </c>
      <c r="D693" s="92" t="s">
        <v>1310</v>
      </c>
      <c r="E693" s="92" t="s">
        <v>1327</v>
      </c>
      <c r="F693" s="93">
        <v>15</v>
      </c>
      <c r="G693" s="94" t="s">
        <v>1328</v>
      </c>
      <c r="H693" s="83" t="str">
        <f>IF(M693&lt;&gt;"",VLOOKUP(M693,LISTAS·PAPP!$U$3:$Z$8,2,FALSE),"")</f>
        <v>GARANTIZAR UNA VIDA DIGNA CON IGUALES OPORTUNIDADES PARA TODAS LAS PERSONAS</v>
      </c>
      <c r="I693" s="85" t="str">
        <f>IF(M693&lt;&gt;"",VLOOKUP(M693,LISTAS·PAPP!$U$3:$Z$8,3,FALSE),"")</f>
        <v>FIN DE LA POBREZA</v>
      </c>
      <c r="J693" s="83" t="str">
        <f>IF(M693&lt;&gt;"",VLOOKUP(M693,LISTAS·PAPP!$U$3:$Z$8,4,FALSE),"")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3" s="83" t="str">
        <f>IF(C693&lt;&gt;"",VLOOKUP(C693,LISTAS·PAPP!$H$3:$O$119,4,FALSE),"")</f>
        <v>280 3310 DIRECCION DISTRITAL-06D01-CHAMBO-RIOBAMBA-MIES</v>
      </c>
      <c r="L693" s="85" t="str">
        <f>IF(C693&lt;&gt;"",VLOOKUP(C693,LISTAS·PAPP!$H$3:$O$119,8,FALSE),"")</f>
        <v>02060100 RIOBAMBA</v>
      </c>
      <c r="M693" s="95" t="s">
        <v>1066</v>
      </c>
      <c r="N693" s="92" t="s">
        <v>1096</v>
      </c>
      <c r="O693" s="92" t="s">
        <v>1097</v>
      </c>
      <c r="P693" s="84" t="str">
        <f>IF(N693&lt;&gt;"",VLOOKUP(N693,LISTAS·PAPP!$U$9:$Y$125,5,FALSE),"")</f>
        <v>102800000.0000.383743</v>
      </c>
      <c r="Q693" s="83" t="str">
        <f>IF(O693&lt;&gt;"",VLOOKUP(O693,LISTAS·PAPP!$U$9:$W$125,3,FALSE),"")</f>
        <v>99999999 SIN ORIENTACION DE GASTO</v>
      </c>
      <c r="R693" s="92" t="s">
        <v>1119</v>
      </c>
      <c r="S693" s="173">
        <v>2001</v>
      </c>
      <c r="T693" s="173">
        <v>1</v>
      </c>
      <c r="U693" s="92" t="s">
        <v>372</v>
      </c>
      <c r="V693" s="92" t="s">
        <v>383</v>
      </c>
      <c r="W693" s="94">
        <v>730812</v>
      </c>
      <c r="X693" s="83" t="str">
        <f>IF(ISERROR(VLOOKUP(W693,LISTAS·PAPP!$AJ$3:$AK$903,2,0))," ",VLOOKUP(W693,LISTAS·PAPP!$AJ$3:$AK$903,2,0))</f>
        <v>Materiales Didácticos</v>
      </c>
      <c r="Y693" s="96">
        <v>0</v>
      </c>
      <c r="Z693" s="97">
        <v>0</v>
      </c>
      <c r="AA693" s="97">
        <v>0</v>
      </c>
      <c r="AB693" s="97">
        <v>0</v>
      </c>
      <c r="AC693" s="97">
        <v>0</v>
      </c>
      <c r="AD693" s="97">
        <v>0</v>
      </c>
      <c r="AE693" s="97">
        <v>0</v>
      </c>
      <c r="AF693" s="97">
        <v>0</v>
      </c>
      <c r="AG693" s="97">
        <v>0</v>
      </c>
      <c r="AH693" s="97">
        <v>0</v>
      </c>
      <c r="AI693" s="97">
        <v>0</v>
      </c>
      <c r="AJ693" s="97">
        <v>0</v>
      </c>
      <c r="AK693" s="97">
        <v>0</v>
      </c>
      <c r="AL693" s="86">
        <f t="shared" si="31"/>
        <v>0</v>
      </c>
      <c r="AM693" s="87" t="str">
        <f t="shared" si="32"/>
        <v>OK</v>
      </c>
      <c r="AN693" s="1" t="str">
        <f t="shared" si="33"/>
        <v xml:space="preserve">                     </v>
      </c>
    </row>
    <row r="694" spans="1:40" s="88" customFormat="1" ht="50.1" customHeight="1" x14ac:dyDescent="0.25">
      <c r="A694" s="92" t="s">
        <v>43</v>
      </c>
      <c r="B694" s="92" t="s">
        <v>56</v>
      </c>
      <c r="C694" s="92" t="s">
        <v>122</v>
      </c>
      <c r="D694" s="92" t="s">
        <v>1310</v>
      </c>
      <c r="E694" s="92" t="s">
        <v>1327</v>
      </c>
      <c r="F694" s="93">
        <v>69</v>
      </c>
      <c r="G694" s="94" t="s">
        <v>1328</v>
      </c>
      <c r="H694" s="83" t="str">
        <f>IF(M694&lt;&gt;"",VLOOKUP(M694,LISTAS·PAPP!$U$3:$Z$8,2,FALSE),"")</f>
        <v>GARANTIZAR UNA VIDA DIGNA CON IGUALES OPORTUNIDADES PARA TODAS LAS PERSONAS</v>
      </c>
      <c r="I694" s="85" t="str">
        <f>IF(M694&lt;&gt;"",VLOOKUP(M694,LISTAS·PAPP!$U$3:$Z$8,3,FALSE),"")</f>
        <v>FIN DE LA POBREZA</v>
      </c>
      <c r="J694" s="83" t="str">
        <f>IF(M694&lt;&gt;"",VLOOKUP(M694,LISTAS·PAPP!$U$3:$Z$8,4,FALSE),"")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4" s="83" t="str">
        <f>IF(C694&lt;&gt;"",VLOOKUP(C694,LISTAS·PAPP!$H$3:$O$119,4,FALSE),"")</f>
        <v>280 3510 DIRECCION DISTRITAL-18D01-PARROQUIAS URBANAS (LAPENINSULA a SAN FRANCISCO) Y PARROQUIAS RURALES (AUGUSTO N. MARTINEZ a ATAHUALPA)-MIES</v>
      </c>
      <c r="L694" s="85" t="str">
        <f>IF(C694&lt;&gt;"",VLOOKUP(C694,LISTAS·PAPP!$H$3:$O$119,8,FALSE),"")</f>
        <v>02180100 AMBATO</v>
      </c>
      <c r="M694" s="95" t="s">
        <v>1066</v>
      </c>
      <c r="N694" s="92" t="s">
        <v>1096</v>
      </c>
      <c r="O694" s="92" t="s">
        <v>1097</v>
      </c>
      <c r="P694" s="84" t="str">
        <f>IF(N694&lt;&gt;"",VLOOKUP(N694,LISTAS·PAPP!$U$9:$Y$125,5,FALSE),"")</f>
        <v>102800000.0000.383743</v>
      </c>
      <c r="Q694" s="83" t="str">
        <f>IF(O694&lt;&gt;"",VLOOKUP(O694,LISTAS·PAPP!$U$9:$W$125,3,FALSE),"")</f>
        <v>99999999 SIN ORIENTACION DE GASTO</v>
      </c>
      <c r="R694" s="92" t="s">
        <v>1119</v>
      </c>
      <c r="S694" s="173">
        <v>2001</v>
      </c>
      <c r="T694" s="173">
        <v>1</v>
      </c>
      <c r="U694" s="92" t="s">
        <v>372</v>
      </c>
      <c r="V694" s="92" t="s">
        <v>383</v>
      </c>
      <c r="W694" s="94">
        <v>730812</v>
      </c>
      <c r="X694" s="83" t="str">
        <f>IF(ISERROR(VLOOKUP(W694,LISTAS·PAPP!$AJ$3:$AK$903,2,0))," ",VLOOKUP(W694,LISTAS·PAPP!$AJ$3:$AK$903,2,0))</f>
        <v>Materiales Didácticos</v>
      </c>
      <c r="Y694" s="96">
        <v>606.84</v>
      </c>
      <c r="Z694" s="97">
        <v>0</v>
      </c>
      <c r="AA694" s="97">
        <v>303.42</v>
      </c>
      <c r="AB694" s="97">
        <v>0</v>
      </c>
      <c r="AC694" s="97">
        <v>0</v>
      </c>
      <c r="AD694" s="97">
        <v>0</v>
      </c>
      <c r="AE694" s="97">
        <v>303.42</v>
      </c>
      <c r="AF694" s="97">
        <v>0</v>
      </c>
      <c r="AG694" s="97">
        <v>0</v>
      </c>
      <c r="AH694" s="97">
        <v>0</v>
      </c>
      <c r="AI694" s="97">
        <v>0</v>
      </c>
      <c r="AJ694" s="97">
        <v>0</v>
      </c>
      <c r="AK694" s="97">
        <v>0</v>
      </c>
      <c r="AL694" s="86">
        <f t="shared" si="31"/>
        <v>606.84</v>
      </c>
      <c r="AM694" s="87" t="str">
        <f t="shared" si="32"/>
        <v>OK</v>
      </c>
      <c r="AN694" s="1" t="str">
        <f t="shared" si="33"/>
        <v xml:space="preserve">                     </v>
      </c>
    </row>
    <row r="695" spans="1:40" s="88" customFormat="1" ht="50.1" customHeight="1" x14ac:dyDescent="0.25">
      <c r="A695" s="92" t="s">
        <v>43</v>
      </c>
      <c r="B695" s="92" t="s">
        <v>56</v>
      </c>
      <c r="C695" s="92" t="s">
        <v>1156</v>
      </c>
      <c r="D695" s="92" t="s">
        <v>1310</v>
      </c>
      <c r="E695" s="92" t="s">
        <v>1327</v>
      </c>
      <c r="F695" s="93">
        <v>22</v>
      </c>
      <c r="G695" s="94" t="s">
        <v>1328</v>
      </c>
      <c r="H695" s="83" t="str">
        <f>IF(M695&lt;&gt;"",VLOOKUP(M695,LISTAS·PAPP!$U$3:$Z$8,2,FALSE),"")</f>
        <v>GARANTIZAR UNA VIDA DIGNA CON IGUALES OPORTUNIDADES PARA TODAS LAS PERSONAS</v>
      </c>
      <c r="I695" s="85" t="str">
        <f>IF(M695&lt;&gt;"",VLOOKUP(M695,LISTAS·PAPP!$U$3:$Z$8,3,FALSE),"")</f>
        <v>FIN DE LA POBREZA</v>
      </c>
      <c r="J695" s="83" t="str">
        <f>IF(M695&lt;&gt;"",VLOOKUP(M695,LISTAS·PAPP!$U$3:$Z$8,4,FALSE),"")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5" s="83" t="str">
        <f>IF(C695&lt;&gt;"",VLOOKUP(C695,LISTAS·PAPP!$H$3:$O$119,4,FALSE),"")</f>
        <v>280 3410 DIRECCION DISTRITAL-16D01-PASTAZA-MERA-SANTA CLARA-MIES</v>
      </c>
      <c r="L695" s="85" t="str">
        <f>IF(C695&lt;&gt;"",VLOOKUP(C695,LISTAS·PAPP!$H$3:$O$119,8,FALSE),"")</f>
        <v>03160100 PASTAZA</v>
      </c>
      <c r="M695" s="95" t="s">
        <v>1066</v>
      </c>
      <c r="N695" s="92" t="s">
        <v>1096</v>
      </c>
      <c r="O695" s="92" t="s">
        <v>1097</v>
      </c>
      <c r="P695" s="84" t="str">
        <f>IF(N695&lt;&gt;"",VLOOKUP(N695,LISTAS·PAPP!$U$9:$Y$125,5,FALSE),"")</f>
        <v>102800000.0000.383743</v>
      </c>
      <c r="Q695" s="83" t="str">
        <f>IF(O695&lt;&gt;"",VLOOKUP(O695,LISTAS·PAPP!$U$9:$W$125,3,FALSE),"")</f>
        <v>99999999 SIN ORIENTACION DE GASTO</v>
      </c>
      <c r="R695" s="92" t="s">
        <v>1119</v>
      </c>
      <c r="S695" s="173">
        <v>2001</v>
      </c>
      <c r="T695" s="173">
        <v>1</v>
      </c>
      <c r="U695" s="92" t="s">
        <v>372</v>
      </c>
      <c r="V695" s="92" t="s">
        <v>383</v>
      </c>
      <c r="W695" s="94">
        <v>730812</v>
      </c>
      <c r="X695" s="83" t="str">
        <f>IF(ISERROR(VLOOKUP(W695,LISTAS·PAPP!$AJ$3:$AK$903,2,0))," ",VLOOKUP(W695,LISTAS·PAPP!$AJ$3:$AK$903,2,0))</f>
        <v>Materiales Didácticos</v>
      </c>
      <c r="Y695" s="96">
        <v>0</v>
      </c>
      <c r="Z695" s="97">
        <v>0</v>
      </c>
      <c r="AA695" s="97">
        <v>0</v>
      </c>
      <c r="AB695" s="97">
        <v>0</v>
      </c>
      <c r="AC695" s="97">
        <v>0</v>
      </c>
      <c r="AD695" s="97">
        <v>0</v>
      </c>
      <c r="AE695" s="97">
        <v>0</v>
      </c>
      <c r="AF695" s="97">
        <v>0</v>
      </c>
      <c r="AG695" s="97">
        <v>0</v>
      </c>
      <c r="AH695" s="97">
        <v>0</v>
      </c>
      <c r="AI695" s="97">
        <v>0</v>
      </c>
      <c r="AJ695" s="97">
        <v>0</v>
      </c>
      <c r="AK695" s="97">
        <v>0</v>
      </c>
      <c r="AL695" s="86">
        <f t="shared" si="31"/>
        <v>0</v>
      </c>
      <c r="AM695" s="87" t="str">
        <f t="shared" si="32"/>
        <v>OK</v>
      </c>
      <c r="AN695" s="1" t="str">
        <f t="shared" si="33"/>
        <v xml:space="preserve">                     </v>
      </c>
    </row>
    <row r="696" spans="1:40" s="88" customFormat="1" ht="50.1" customHeight="1" x14ac:dyDescent="0.25">
      <c r="A696" s="92" t="s">
        <v>43</v>
      </c>
      <c r="B696" s="92" t="s">
        <v>59</v>
      </c>
      <c r="C696" s="92" t="s">
        <v>123</v>
      </c>
      <c r="D696" s="92" t="s">
        <v>1310</v>
      </c>
      <c r="E696" s="92" t="s">
        <v>1327</v>
      </c>
      <c r="F696" s="93">
        <v>3</v>
      </c>
      <c r="G696" s="94" t="s">
        <v>1328</v>
      </c>
      <c r="H696" s="83" t="str">
        <f>IF(M696&lt;&gt;"",VLOOKUP(M696,LISTAS·PAPP!$U$3:$Z$8,2,FALSE),"")</f>
        <v>GARANTIZAR UNA VIDA DIGNA CON IGUALES OPORTUNIDADES PARA TODAS LAS PERSONAS</v>
      </c>
      <c r="I696" s="85" t="str">
        <f>IF(M696&lt;&gt;"",VLOOKUP(M696,LISTAS·PAPP!$U$3:$Z$8,3,FALSE),"")</f>
        <v>FIN DE LA POBREZA</v>
      </c>
      <c r="J696" s="83" t="str">
        <f>IF(M696&lt;&gt;"",VLOOKUP(M696,LISTAS·PAPP!$U$3:$Z$8,4,FALSE),"")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6" s="83" t="str">
        <f>IF(C696&lt;&gt;"",VLOOKUP(C696,LISTAS·PAPP!$H$3:$O$119,4,FALSE),"")</f>
        <v>280 4110 DIRECCION DISTRITAL-13D01-PORTOVIEJO-MIES</v>
      </c>
      <c r="L696" s="85" t="str">
        <f>IF(C696&lt;&gt;"",VLOOKUP(C696,LISTAS·PAPP!$H$3:$O$119,8,FALSE),"")</f>
        <v>01130100 PORTOVIEJO</v>
      </c>
      <c r="M696" s="95" t="s">
        <v>1066</v>
      </c>
      <c r="N696" s="92" t="s">
        <v>1096</v>
      </c>
      <c r="O696" s="92" t="s">
        <v>1097</v>
      </c>
      <c r="P696" s="84" t="str">
        <f>IF(N696&lt;&gt;"",VLOOKUP(N696,LISTAS·PAPP!$U$9:$Y$125,5,FALSE),"")</f>
        <v>102800000.0000.383743</v>
      </c>
      <c r="Q696" s="83" t="str">
        <f>IF(O696&lt;&gt;"",VLOOKUP(O696,LISTAS·PAPP!$U$9:$W$125,3,FALSE),"")</f>
        <v>99999999 SIN ORIENTACION DE GASTO</v>
      </c>
      <c r="R696" s="92" t="s">
        <v>1119</v>
      </c>
      <c r="S696" s="173">
        <v>2001</v>
      </c>
      <c r="T696" s="173">
        <v>1</v>
      </c>
      <c r="U696" s="92" t="s">
        <v>372</v>
      </c>
      <c r="V696" s="92" t="s">
        <v>383</v>
      </c>
      <c r="W696" s="94">
        <v>730812</v>
      </c>
      <c r="X696" s="83" t="str">
        <f>IF(ISERROR(VLOOKUP(W696,LISTAS·PAPP!$AJ$3:$AK$903,2,0))," ",VLOOKUP(W696,LISTAS·PAPP!$AJ$3:$AK$903,2,0))</f>
        <v>Materiales Didácticos</v>
      </c>
      <c r="Y696" s="96">
        <v>6068.4</v>
      </c>
      <c r="Z696" s="97">
        <v>0</v>
      </c>
      <c r="AA696" s="97">
        <v>3034.2</v>
      </c>
      <c r="AB696" s="97">
        <v>0</v>
      </c>
      <c r="AC696" s="97">
        <v>0</v>
      </c>
      <c r="AD696" s="97">
        <v>0</v>
      </c>
      <c r="AE696" s="97">
        <v>3034.2</v>
      </c>
      <c r="AF696" s="97">
        <v>0</v>
      </c>
      <c r="AG696" s="97">
        <v>0</v>
      </c>
      <c r="AH696" s="97">
        <v>0</v>
      </c>
      <c r="AI696" s="97">
        <v>0</v>
      </c>
      <c r="AJ696" s="97">
        <v>0</v>
      </c>
      <c r="AK696" s="97">
        <v>0</v>
      </c>
      <c r="AL696" s="86">
        <f t="shared" si="31"/>
        <v>6068.4</v>
      </c>
      <c r="AM696" s="87" t="str">
        <f t="shared" si="32"/>
        <v>OK</v>
      </c>
      <c r="AN696" s="1" t="str">
        <f t="shared" si="33"/>
        <v xml:space="preserve">                     </v>
      </c>
    </row>
    <row r="697" spans="1:40" s="88" customFormat="1" ht="50.1" customHeight="1" x14ac:dyDescent="0.25">
      <c r="A697" s="92" t="s">
        <v>43</v>
      </c>
      <c r="B697" s="92" t="s">
        <v>59</v>
      </c>
      <c r="C697" s="92" t="s">
        <v>124</v>
      </c>
      <c r="D697" s="92" t="s">
        <v>1310</v>
      </c>
      <c r="E697" s="92" t="s">
        <v>1327</v>
      </c>
      <c r="F697" s="93">
        <v>6</v>
      </c>
      <c r="G697" s="94" t="s">
        <v>1328</v>
      </c>
      <c r="H697" s="83" t="str">
        <f>IF(M697&lt;&gt;"",VLOOKUP(M697,LISTAS·PAPP!$U$3:$Z$8,2,FALSE),"")</f>
        <v>GARANTIZAR UNA VIDA DIGNA CON IGUALES OPORTUNIDADES PARA TODAS LAS PERSONAS</v>
      </c>
      <c r="I697" s="85" t="str">
        <f>IF(M697&lt;&gt;"",VLOOKUP(M697,LISTAS·PAPP!$U$3:$Z$8,3,FALSE),"")</f>
        <v>FIN DE LA POBREZA</v>
      </c>
      <c r="J697" s="83" t="str">
        <f>IF(M697&lt;&gt;"",VLOOKUP(M697,LISTAS·PAPP!$U$3:$Z$8,4,FALSE),"")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7" s="83" t="str">
        <f>IF(C697&lt;&gt;"",VLOOKUP(C697,LISTAS·PAPP!$H$3:$O$119,4,FALSE),"")</f>
        <v>280 4130 DIRECCION DISTRITAL 13D02-JARAMIJO-MANTA-MONTECRISTI-MIES</v>
      </c>
      <c r="L697" s="85" t="str">
        <f>IF(C697&lt;&gt;"",VLOOKUP(C697,LISTAS·PAPP!$H$3:$O$119,8,FALSE),"")</f>
        <v>01130800 MANTA</v>
      </c>
      <c r="M697" s="95" t="s">
        <v>1066</v>
      </c>
      <c r="N697" s="92" t="s">
        <v>1096</v>
      </c>
      <c r="O697" s="92" t="s">
        <v>1097</v>
      </c>
      <c r="P697" s="84" t="str">
        <f>IF(N697&lt;&gt;"",VLOOKUP(N697,LISTAS·PAPP!$U$9:$Y$125,5,FALSE),"")</f>
        <v>102800000.0000.383743</v>
      </c>
      <c r="Q697" s="83" t="str">
        <f>IF(O697&lt;&gt;"",VLOOKUP(O697,LISTAS·PAPP!$U$9:$W$125,3,FALSE),"")</f>
        <v>99999999 SIN ORIENTACION DE GASTO</v>
      </c>
      <c r="R697" s="92" t="s">
        <v>1119</v>
      </c>
      <c r="S697" s="173">
        <v>2001</v>
      </c>
      <c r="T697" s="173">
        <v>1</v>
      </c>
      <c r="U697" s="92" t="s">
        <v>372</v>
      </c>
      <c r="V697" s="92" t="s">
        <v>383</v>
      </c>
      <c r="W697" s="94">
        <v>730812</v>
      </c>
      <c r="X697" s="83" t="str">
        <f>IF(ISERROR(VLOOKUP(W697,LISTAS·PAPP!$AJ$3:$AK$903,2,0))," ",VLOOKUP(W697,LISTAS·PAPP!$AJ$3:$AK$903,2,0))</f>
        <v>Materiales Didácticos</v>
      </c>
      <c r="Y697" s="96">
        <v>606.84</v>
      </c>
      <c r="Z697" s="97">
        <v>0</v>
      </c>
      <c r="AA697" s="97">
        <v>303.42</v>
      </c>
      <c r="AB697" s="97">
        <v>0</v>
      </c>
      <c r="AC697" s="97">
        <v>0</v>
      </c>
      <c r="AD697" s="97">
        <v>0</v>
      </c>
      <c r="AE697" s="97">
        <v>303.42</v>
      </c>
      <c r="AF697" s="97">
        <v>0</v>
      </c>
      <c r="AG697" s="97">
        <v>0</v>
      </c>
      <c r="AH697" s="97">
        <v>0</v>
      </c>
      <c r="AI697" s="97">
        <v>0</v>
      </c>
      <c r="AJ697" s="97">
        <v>0</v>
      </c>
      <c r="AK697" s="97">
        <v>0</v>
      </c>
      <c r="AL697" s="86">
        <f t="shared" si="31"/>
        <v>606.84</v>
      </c>
      <c r="AM697" s="87" t="str">
        <f t="shared" si="32"/>
        <v>OK</v>
      </c>
      <c r="AN697" s="1" t="str">
        <f t="shared" si="33"/>
        <v xml:space="preserve">                     </v>
      </c>
    </row>
    <row r="698" spans="1:40" s="88" customFormat="1" ht="50.1" customHeight="1" x14ac:dyDescent="0.25">
      <c r="A698" s="92" t="s">
        <v>43</v>
      </c>
      <c r="B698" s="92" t="s">
        <v>59</v>
      </c>
      <c r="C698" s="92" t="s">
        <v>125</v>
      </c>
      <c r="D698" s="92" t="s">
        <v>1310</v>
      </c>
      <c r="E698" s="92" t="s">
        <v>1327</v>
      </c>
      <c r="F698" s="93">
        <v>8</v>
      </c>
      <c r="G698" s="94" t="s">
        <v>1328</v>
      </c>
      <c r="H698" s="83" t="str">
        <f>IF(M698&lt;&gt;"",VLOOKUP(M698,LISTAS·PAPP!$U$3:$Z$8,2,FALSE),"")</f>
        <v>GARANTIZAR UNA VIDA DIGNA CON IGUALES OPORTUNIDADES PARA TODAS LAS PERSONAS</v>
      </c>
      <c r="I698" s="85" t="str">
        <f>IF(M698&lt;&gt;"",VLOOKUP(M698,LISTAS·PAPP!$U$3:$Z$8,3,FALSE),"")</f>
        <v>FIN DE LA POBREZA</v>
      </c>
      <c r="J698" s="83" t="str">
        <f>IF(M698&lt;&gt;"",VLOOKUP(M698,LISTAS·PAPP!$U$3:$Z$8,4,FALSE),"")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8" s="83" t="str">
        <f>IF(C698&lt;&gt;"",VLOOKUP(C698,LISTAS·PAPP!$H$3:$O$119,4,FALSE),"")</f>
        <v>280 4250 DIRECCION DISTRITAL-13D07-CHONE-FLAVIO ALFARO-MIES</v>
      </c>
      <c r="L698" s="85" t="str">
        <f>IF(C698&lt;&gt;"",VLOOKUP(C698,LISTAS·PAPP!$H$3:$O$119,8,FALSE),"")</f>
        <v>01130500 FALVIO ALFARO</v>
      </c>
      <c r="M698" s="95" t="s">
        <v>1066</v>
      </c>
      <c r="N698" s="92" t="s">
        <v>1096</v>
      </c>
      <c r="O698" s="92" t="s">
        <v>1097</v>
      </c>
      <c r="P698" s="84" t="str">
        <f>IF(N698&lt;&gt;"",VLOOKUP(N698,LISTAS·PAPP!$U$9:$Y$125,5,FALSE),"")</f>
        <v>102800000.0000.383743</v>
      </c>
      <c r="Q698" s="83" t="str">
        <f>IF(O698&lt;&gt;"",VLOOKUP(O698,LISTAS·PAPP!$U$9:$W$125,3,FALSE),"")</f>
        <v>99999999 SIN ORIENTACION DE GASTO</v>
      </c>
      <c r="R698" s="92" t="s">
        <v>1119</v>
      </c>
      <c r="S698" s="173">
        <v>2001</v>
      </c>
      <c r="T698" s="173">
        <v>1</v>
      </c>
      <c r="U698" s="92" t="s">
        <v>372</v>
      </c>
      <c r="V698" s="92" t="s">
        <v>383</v>
      </c>
      <c r="W698" s="94">
        <v>730812</v>
      </c>
      <c r="X698" s="83" t="str">
        <f>IF(ISERROR(VLOOKUP(W698,LISTAS·PAPP!$AJ$3:$AK$903,2,0))," ",VLOOKUP(W698,LISTAS·PAPP!$AJ$3:$AK$903,2,0))</f>
        <v>Materiales Didácticos</v>
      </c>
      <c r="Y698" s="96">
        <v>6675.24</v>
      </c>
      <c r="Z698" s="97">
        <v>0</v>
      </c>
      <c r="AA698" s="97">
        <v>3337.62</v>
      </c>
      <c r="AB698" s="97">
        <v>0</v>
      </c>
      <c r="AC698" s="97">
        <v>0</v>
      </c>
      <c r="AD698" s="97">
        <v>0</v>
      </c>
      <c r="AE698" s="97">
        <v>3337.62</v>
      </c>
      <c r="AF698" s="97">
        <v>0</v>
      </c>
      <c r="AG698" s="97">
        <v>0</v>
      </c>
      <c r="AH698" s="97">
        <v>0</v>
      </c>
      <c r="AI698" s="97">
        <v>0</v>
      </c>
      <c r="AJ698" s="97">
        <v>0</v>
      </c>
      <c r="AK698" s="97">
        <v>0</v>
      </c>
      <c r="AL698" s="86">
        <f t="shared" si="31"/>
        <v>6675.24</v>
      </c>
      <c r="AM698" s="87" t="str">
        <f t="shared" si="32"/>
        <v>OK</v>
      </c>
      <c r="AN698" s="1" t="str">
        <f t="shared" si="33"/>
        <v xml:space="preserve">                     </v>
      </c>
    </row>
    <row r="699" spans="1:40" s="88" customFormat="1" ht="50.1" customHeight="1" x14ac:dyDescent="0.25">
      <c r="A699" s="92" t="s">
        <v>43</v>
      </c>
      <c r="B699" s="92" t="s">
        <v>59</v>
      </c>
      <c r="C699" s="92" t="s">
        <v>126</v>
      </c>
      <c r="D699" s="92" t="s">
        <v>1310</v>
      </c>
      <c r="E699" s="92" t="s">
        <v>1327</v>
      </c>
      <c r="F699" s="93">
        <v>24</v>
      </c>
      <c r="G699" s="94" t="s">
        <v>1328</v>
      </c>
      <c r="H699" s="83" t="str">
        <f>IF(M699&lt;&gt;"",VLOOKUP(M699,LISTAS·PAPP!$U$3:$Z$8,2,FALSE),"")</f>
        <v>GARANTIZAR UNA VIDA DIGNA CON IGUALES OPORTUNIDADES PARA TODAS LAS PERSONAS</v>
      </c>
      <c r="I699" s="85" t="str">
        <f>IF(M699&lt;&gt;"",VLOOKUP(M699,LISTAS·PAPP!$U$3:$Z$8,3,FALSE),"")</f>
        <v>FIN DE LA POBREZA</v>
      </c>
      <c r="J699" s="83" t="str">
        <f>IF(M699&lt;&gt;"",VLOOKUP(M699,LISTAS·PAPP!$U$3:$Z$8,4,FALSE),"")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699" s="83" t="str">
        <f>IF(C699&lt;&gt;"",VLOOKUP(C699,LISTAS·PAPP!$H$3:$O$119,4,FALSE),"")</f>
        <v>280 4330 DIRECCION DISTRITAL-13D10-JAMA-PEDERNALES-MIES</v>
      </c>
      <c r="L699" s="85" t="str">
        <f>IF(C699&lt;&gt;"",VLOOKUP(C699,LISTAS·PAPP!$H$3:$O$119,8,FALSE),"")</f>
        <v>01132000 JAMA</v>
      </c>
      <c r="M699" s="95" t="s">
        <v>1066</v>
      </c>
      <c r="N699" s="92" t="s">
        <v>1096</v>
      </c>
      <c r="O699" s="92" t="s">
        <v>1097</v>
      </c>
      <c r="P699" s="84" t="str">
        <f>IF(N699&lt;&gt;"",VLOOKUP(N699,LISTAS·PAPP!$U$9:$Y$125,5,FALSE),"")</f>
        <v>102800000.0000.383743</v>
      </c>
      <c r="Q699" s="83" t="str">
        <f>IF(O699&lt;&gt;"",VLOOKUP(O699,LISTAS·PAPP!$U$9:$W$125,3,FALSE),"")</f>
        <v>99999999 SIN ORIENTACION DE GASTO</v>
      </c>
      <c r="R699" s="92" t="s">
        <v>1119</v>
      </c>
      <c r="S699" s="173">
        <v>2001</v>
      </c>
      <c r="T699" s="173">
        <v>1</v>
      </c>
      <c r="U699" s="92" t="s">
        <v>372</v>
      </c>
      <c r="V699" s="92" t="s">
        <v>383</v>
      </c>
      <c r="W699" s="94">
        <v>730812</v>
      </c>
      <c r="X699" s="83" t="str">
        <f>IF(ISERROR(VLOOKUP(W699,LISTAS·PAPP!$AJ$3:$AK$903,2,0))," ",VLOOKUP(W699,LISTAS·PAPP!$AJ$3:$AK$903,2,0))</f>
        <v>Materiales Didácticos</v>
      </c>
      <c r="Y699" s="96">
        <v>1213.68</v>
      </c>
      <c r="Z699" s="97">
        <v>0</v>
      </c>
      <c r="AA699" s="97">
        <v>606.84</v>
      </c>
      <c r="AB699" s="97">
        <v>0</v>
      </c>
      <c r="AC699" s="97">
        <v>0</v>
      </c>
      <c r="AD699" s="97">
        <v>0</v>
      </c>
      <c r="AE699" s="97">
        <v>606.84</v>
      </c>
      <c r="AF699" s="97">
        <v>0</v>
      </c>
      <c r="AG699" s="97">
        <v>0</v>
      </c>
      <c r="AH699" s="97">
        <v>0</v>
      </c>
      <c r="AI699" s="97">
        <v>0</v>
      </c>
      <c r="AJ699" s="97">
        <v>0</v>
      </c>
      <c r="AK699" s="97">
        <v>0</v>
      </c>
      <c r="AL699" s="86">
        <f t="shared" si="31"/>
        <v>1213.68</v>
      </c>
      <c r="AM699" s="87" t="str">
        <f t="shared" si="32"/>
        <v>OK</v>
      </c>
      <c r="AN699" s="1" t="str">
        <f t="shared" si="33"/>
        <v xml:space="preserve">                     </v>
      </c>
    </row>
    <row r="700" spans="1:40" s="88" customFormat="1" ht="50.1" customHeight="1" x14ac:dyDescent="0.25">
      <c r="A700" s="92" t="s">
        <v>43</v>
      </c>
      <c r="B700" s="92" t="s">
        <v>59</v>
      </c>
      <c r="C700" s="92" t="s">
        <v>127</v>
      </c>
      <c r="D700" s="92" t="s">
        <v>1310</v>
      </c>
      <c r="E700" s="92" t="s">
        <v>1327</v>
      </c>
      <c r="F700" s="93">
        <v>30</v>
      </c>
      <c r="G700" s="94" t="s">
        <v>1328</v>
      </c>
      <c r="H700" s="83" t="str">
        <f>IF(M700&lt;&gt;"",VLOOKUP(M700,LISTAS·PAPP!$U$3:$Z$8,2,FALSE),"")</f>
        <v>GARANTIZAR UNA VIDA DIGNA CON IGUALES OPORTUNIDADES PARA TODAS LAS PERSONAS</v>
      </c>
      <c r="I700" s="85" t="str">
        <f>IF(M700&lt;&gt;"",VLOOKUP(M700,LISTAS·PAPP!$U$3:$Z$8,3,FALSE),"")</f>
        <v>FIN DE LA POBREZA</v>
      </c>
      <c r="J700" s="83" t="str">
        <f>IF(M700&lt;&gt;"",VLOOKUP(M700,LISTAS·PAPP!$U$3:$Z$8,4,FALSE),"")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0" s="83" t="str">
        <f>IF(C700&lt;&gt;"",VLOOKUP(C700,LISTAS·PAPP!$H$3:$O$119,4,FALSE),"")</f>
        <v>280 4410 DIRECCION DISTRITAL-23D01-PARROQUIAS URBANAS(RIO VERDE a CHIGUILPE) Y PARROQUIAS RURALES (ALLURIQUIN a PERIFERIA)-MIES</v>
      </c>
      <c r="L700" s="85" t="str">
        <f>IF(C700&lt;&gt;"",VLOOKUP(C700,LISTAS·PAPP!$H$3:$O$119,8,FALSE),"")</f>
        <v>01230100 SANTO DOMINGO</v>
      </c>
      <c r="M700" s="95" t="s">
        <v>1066</v>
      </c>
      <c r="N700" s="92" t="s">
        <v>1096</v>
      </c>
      <c r="O700" s="92" t="s">
        <v>1097</v>
      </c>
      <c r="P700" s="84" t="str">
        <f>IF(N700&lt;&gt;"",VLOOKUP(N700,LISTAS·PAPP!$U$9:$Y$125,5,FALSE),"")</f>
        <v>102800000.0000.383743</v>
      </c>
      <c r="Q700" s="83" t="str">
        <f>IF(O700&lt;&gt;"",VLOOKUP(O700,LISTAS·PAPP!$U$9:$W$125,3,FALSE),"")</f>
        <v>99999999 SIN ORIENTACION DE GASTO</v>
      </c>
      <c r="R700" s="92" t="s">
        <v>1119</v>
      </c>
      <c r="S700" s="173">
        <v>2001</v>
      </c>
      <c r="T700" s="173">
        <v>1</v>
      </c>
      <c r="U700" s="92" t="s">
        <v>372</v>
      </c>
      <c r="V700" s="92" t="s">
        <v>383</v>
      </c>
      <c r="W700" s="94">
        <v>730812</v>
      </c>
      <c r="X700" s="83" t="str">
        <f>IF(ISERROR(VLOOKUP(W700,LISTAS·PAPP!$AJ$3:$AK$903,2,0))," ",VLOOKUP(W700,LISTAS·PAPP!$AJ$3:$AK$903,2,0))</f>
        <v>Materiales Didácticos</v>
      </c>
      <c r="Y700" s="96">
        <v>1213.68</v>
      </c>
      <c r="Z700" s="97">
        <v>0</v>
      </c>
      <c r="AA700" s="97">
        <v>606.84</v>
      </c>
      <c r="AB700" s="97">
        <v>0</v>
      </c>
      <c r="AC700" s="97">
        <v>0</v>
      </c>
      <c r="AD700" s="97">
        <v>0</v>
      </c>
      <c r="AE700" s="97">
        <v>606.84</v>
      </c>
      <c r="AF700" s="97">
        <v>0</v>
      </c>
      <c r="AG700" s="97">
        <v>0</v>
      </c>
      <c r="AH700" s="97">
        <v>0</v>
      </c>
      <c r="AI700" s="97">
        <v>0</v>
      </c>
      <c r="AJ700" s="97">
        <v>0</v>
      </c>
      <c r="AK700" s="97">
        <v>0</v>
      </c>
      <c r="AL700" s="86">
        <f t="shared" si="31"/>
        <v>1213.68</v>
      </c>
      <c r="AM700" s="87" t="str">
        <f t="shared" si="32"/>
        <v>OK</v>
      </c>
      <c r="AN700" s="1" t="str">
        <f t="shared" si="33"/>
        <v xml:space="preserve">                     </v>
      </c>
    </row>
    <row r="701" spans="1:40" s="88" customFormat="1" ht="50.1" customHeight="1" x14ac:dyDescent="0.25">
      <c r="A701" s="92" t="s">
        <v>43</v>
      </c>
      <c r="B701" s="92" t="s">
        <v>61</v>
      </c>
      <c r="C701" s="92" t="s">
        <v>128</v>
      </c>
      <c r="D701" s="92" t="s">
        <v>1310</v>
      </c>
      <c r="E701" s="92" t="s">
        <v>1327</v>
      </c>
      <c r="F701" s="93">
        <v>1</v>
      </c>
      <c r="G701" s="94" t="s">
        <v>1328</v>
      </c>
      <c r="H701" s="83" t="str">
        <f>IF(M701&lt;&gt;"",VLOOKUP(M701,LISTAS·PAPP!$U$3:$Z$8,2,FALSE),"")</f>
        <v>GARANTIZAR UNA VIDA DIGNA CON IGUALES OPORTUNIDADES PARA TODAS LAS PERSONAS</v>
      </c>
      <c r="I701" s="85" t="str">
        <f>IF(M701&lt;&gt;"",VLOOKUP(M701,LISTAS·PAPP!$U$3:$Z$8,3,FALSE),"")</f>
        <v>FIN DE LA POBREZA</v>
      </c>
      <c r="J701" s="83" t="str">
        <f>IF(M701&lt;&gt;"",VLOOKUP(M701,LISTAS·PAPP!$U$3:$Z$8,4,FALSE),"")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1" s="83" t="str">
        <f>IF(C701&lt;&gt;"",VLOOKUP(C701,LISTAS·PAPP!$H$3:$O$119,4,FALSE),"")</f>
        <v>280 5110 DIRECCION DISTRITAL-02D01-GUARANDA-MIES</v>
      </c>
      <c r="L701" s="85" t="str">
        <f>IF(C701&lt;&gt;"",VLOOKUP(C701,LISTAS·PAPP!$H$3:$O$119,8,FALSE),"")</f>
        <v>02020100 GUARANDA</v>
      </c>
      <c r="M701" s="95" t="s">
        <v>1066</v>
      </c>
      <c r="N701" s="92" t="s">
        <v>1096</v>
      </c>
      <c r="O701" s="92" t="s">
        <v>1097</v>
      </c>
      <c r="P701" s="84" t="str">
        <f>IF(N701&lt;&gt;"",VLOOKUP(N701,LISTAS·PAPP!$U$9:$Y$125,5,FALSE),"")</f>
        <v>102800000.0000.383743</v>
      </c>
      <c r="Q701" s="83" t="str">
        <f>IF(O701&lt;&gt;"",VLOOKUP(O701,LISTAS·PAPP!$U$9:$W$125,3,FALSE),"")</f>
        <v>99999999 SIN ORIENTACION DE GASTO</v>
      </c>
      <c r="R701" s="92" t="s">
        <v>1119</v>
      </c>
      <c r="S701" s="173">
        <v>2001</v>
      </c>
      <c r="T701" s="173">
        <v>1</v>
      </c>
      <c r="U701" s="92" t="s">
        <v>372</v>
      </c>
      <c r="V701" s="92" t="s">
        <v>383</v>
      </c>
      <c r="W701" s="94">
        <v>730812</v>
      </c>
      <c r="X701" s="83" t="str">
        <f>IF(ISERROR(VLOOKUP(W701,LISTAS·PAPP!$AJ$3:$AK$903,2,0))," ",VLOOKUP(W701,LISTAS·PAPP!$AJ$3:$AK$903,2,0))</f>
        <v>Materiales Didácticos</v>
      </c>
      <c r="Y701" s="96">
        <v>3034.2</v>
      </c>
      <c r="Z701" s="97">
        <v>0</v>
      </c>
      <c r="AA701" s="97">
        <v>1517.1</v>
      </c>
      <c r="AB701" s="97">
        <v>0</v>
      </c>
      <c r="AC701" s="97">
        <v>0</v>
      </c>
      <c r="AD701" s="97">
        <v>0</v>
      </c>
      <c r="AE701" s="97">
        <v>1517.1</v>
      </c>
      <c r="AF701" s="97">
        <v>0</v>
      </c>
      <c r="AG701" s="97">
        <v>0</v>
      </c>
      <c r="AH701" s="97">
        <v>0</v>
      </c>
      <c r="AI701" s="97">
        <v>0</v>
      </c>
      <c r="AJ701" s="97">
        <v>0</v>
      </c>
      <c r="AK701" s="97">
        <v>0</v>
      </c>
      <c r="AL701" s="86">
        <f t="shared" si="31"/>
        <v>3034.2</v>
      </c>
      <c r="AM701" s="87" t="str">
        <f t="shared" si="32"/>
        <v>OK</v>
      </c>
      <c r="AN701" s="1" t="str">
        <f t="shared" si="33"/>
        <v xml:space="preserve">                     </v>
      </c>
    </row>
    <row r="702" spans="1:40" s="88" customFormat="1" ht="50.1" customHeight="1" x14ac:dyDescent="0.25">
      <c r="A702" s="92" t="s">
        <v>43</v>
      </c>
      <c r="B702" s="92" t="s">
        <v>61</v>
      </c>
      <c r="C702" s="92" t="s">
        <v>129</v>
      </c>
      <c r="D702" s="92" t="s">
        <v>1310</v>
      </c>
      <c r="E702" s="92" t="s">
        <v>1327</v>
      </c>
      <c r="F702" s="93">
        <v>10</v>
      </c>
      <c r="G702" s="94" t="s">
        <v>1328</v>
      </c>
      <c r="H702" s="83" t="str">
        <f>IF(M702&lt;&gt;"",VLOOKUP(M702,LISTAS·PAPP!$U$3:$Z$8,2,FALSE),"")</f>
        <v>GARANTIZAR UNA VIDA DIGNA CON IGUALES OPORTUNIDADES PARA TODAS LAS PERSONAS</v>
      </c>
      <c r="I702" s="85" t="str">
        <f>IF(M702&lt;&gt;"",VLOOKUP(M702,LISTAS·PAPP!$U$3:$Z$8,3,FALSE),"")</f>
        <v>FIN DE LA POBREZA</v>
      </c>
      <c r="J702" s="83" t="str">
        <f>IF(M702&lt;&gt;"",VLOOKUP(M702,LISTAS·PAPP!$U$3:$Z$8,4,FALSE),"")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2" s="83" t="str">
        <f>IF(C702&lt;&gt;"",VLOOKUP(C702,LISTAS·PAPP!$H$3:$O$119,4,FALSE),"")</f>
        <v>280 5270 DIRECCION DISTRITAL-09D15-EMPALME-MIES</v>
      </c>
      <c r="L702" s="85" t="str">
        <f>IF(C702&lt;&gt;"",VLOOKUP(C702,LISTAS·PAPP!$H$3:$O$119,8,FALSE),"")</f>
        <v>01090800 EL EMPALME</v>
      </c>
      <c r="M702" s="95" t="s">
        <v>1066</v>
      </c>
      <c r="N702" s="92" t="s">
        <v>1096</v>
      </c>
      <c r="O702" s="92" t="s">
        <v>1097</v>
      </c>
      <c r="P702" s="84" t="str">
        <f>IF(N702&lt;&gt;"",VLOOKUP(N702,LISTAS·PAPP!$U$9:$Y$125,5,FALSE),"")</f>
        <v>102800000.0000.383743</v>
      </c>
      <c r="Q702" s="83" t="str">
        <f>IF(O702&lt;&gt;"",VLOOKUP(O702,LISTAS·PAPP!$U$9:$W$125,3,FALSE),"")</f>
        <v>99999999 SIN ORIENTACION DE GASTO</v>
      </c>
      <c r="R702" s="92" t="s">
        <v>1119</v>
      </c>
      <c r="S702" s="173">
        <v>2001</v>
      </c>
      <c r="T702" s="173">
        <v>1</v>
      </c>
      <c r="U702" s="92" t="s">
        <v>372</v>
      </c>
      <c r="V702" s="92" t="s">
        <v>383</v>
      </c>
      <c r="W702" s="94">
        <v>730812</v>
      </c>
      <c r="X702" s="83" t="str">
        <f>IF(ISERROR(VLOOKUP(W702,LISTAS·PAPP!$AJ$3:$AK$903,2,0))," ",VLOOKUP(W702,LISTAS·PAPP!$AJ$3:$AK$903,2,0))</f>
        <v>Materiales Didácticos</v>
      </c>
      <c r="Y702" s="96">
        <v>6068.4</v>
      </c>
      <c r="Z702" s="97">
        <v>0</v>
      </c>
      <c r="AA702" s="97">
        <v>3034.2</v>
      </c>
      <c r="AB702" s="97">
        <v>0</v>
      </c>
      <c r="AC702" s="97">
        <v>0</v>
      </c>
      <c r="AD702" s="97">
        <v>0</v>
      </c>
      <c r="AE702" s="97">
        <v>3034.2</v>
      </c>
      <c r="AF702" s="97">
        <v>0</v>
      </c>
      <c r="AG702" s="97">
        <v>0</v>
      </c>
      <c r="AH702" s="97">
        <v>0</v>
      </c>
      <c r="AI702" s="97">
        <v>0</v>
      </c>
      <c r="AJ702" s="97">
        <v>0</v>
      </c>
      <c r="AK702" s="97">
        <v>0</v>
      </c>
      <c r="AL702" s="86">
        <f t="shared" si="31"/>
        <v>6068.4</v>
      </c>
      <c r="AM702" s="87" t="str">
        <f t="shared" si="32"/>
        <v>OK</v>
      </c>
      <c r="AN702" s="1" t="str">
        <f t="shared" si="33"/>
        <v xml:space="preserve">                     </v>
      </c>
    </row>
    <row r="703" spans="1:40" s="88" customFormat="1" ht="50.1" customHeight="1" x14ac:dyDescent="0.25">
      <c r="A703" s="92" t="s">
        <v>43</v>
      </c>
      <c r="B703" s="92" t="s">
        <v>61</v>
      </c>
      <c r="C703" s="92" t="s">
        <v>130</v>
      </c>
      <c r="D703" s="92" t="s">
        <v>1310</v>
      </c>
      <c r="E703" s="92" t="s">
        <v>1327</v>
      </c>
      <c r="F703" s="93">
        <v>5</v>
      </c>
      <c r="G703" s="94" t="s">
        <v>1328</v>
      </c>
      <c r="H703" s="83" t="str">
        <f>IF(M703&lt;&gt;"",VLOOKUP(M703,LISTAS·PAPP!$U$3:$Z$8,2,FALSE),"")</f>
        <v>GARANTIZAR UNA VIDA DIGNA CON IGUALES OPORTUNIDADES PARA TODAS LAS PERSONAS</v>
      </c>
      <c r="I703" s="85" t="str">
        <f>IF(M703&lt;&gt;"",VLOOKUP(M703,LISTAS·PAPP!$U$3:$Z$8,3,FALSE),"")</f>
        <v>FIN DE LA POBREZA</v>
      </c>
      <c r="J703" s="83" t="str">
        <f>IF(M703&lt;&gt;"",VLOOKUP(M703,LISTAS·PAPP!$U$3:$Z$8,4,FALSE),"")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3" s="83" t="str">
        <f>IF(C703&lt;&gt;"",VLOOKUP(C703,LISTAS·PAPP!$H$3:$O$119,4,FALSE),"")</f>
        <v>280 5310 DIRECCION DISTRITAL-09D17-MILAGRO-MIES</v>
      </c>
      <c r="L703" s="85" t="str">
        <f>IF(C703&lt;&gt;"",VLOOKUP(C703,LISTAS·PAPP!$H$3:$O$119,8,FALSE),"")</f>
        <v>01091000 MILAGRO</v>
      </c>
      <c r="M703" s="95" t="s">
        <v>1066</v>
      </c>
      <c r="N703" s="92" t="s">
        <v>1096</v>
      </c>
      <c r="O703" s="92" t="s">
        <v>1097</v>
      </c>
      <c r="P703" s="84" t="str">
        <f>IF(N703&lt;&gt;"",VLOOKUP(N703,LISTAS·PAPP!$U$9:$Y$125,5,FALSE),"")</f>
        <v>102800000.0000.383743</v>
      </c>
      <c r="Q703" s="83" t="str">
        <f>IF(O703&lt;&gt;"",VLOOKUP(O703,LISTAS·PAPP!$U$9:$W$125,3,FALSE),"")</f>
        <v>99999999 SIN ORIENTACION DE GASTO</v>
      </c>
      <c r="R703" s="92" t="s">
        <v>1119</v>
      </c>
      <c r="S703" s="173">
        <v>2001</v>
      </c>
      <c r="T703" s="173">
        <v>1</v>
      </c>
      <c r="U703" s="92" t="s">
        <v>372</v>
      </c>
      <c r="V703" s="92" t="s">
        <v>383</v>
      </c>
      <c r="W703" s="94">
        <v>730812</v>
      </c>
      <c r="X703" s="83" t="str">
        <f>IF(ISERROR(VLOOKUP(W703,LISTAS·PAPP!$AJ$3:$AK$903,2,0))," ",VLOOKUP(W703,LISTAS·PAPP!$AJ$3:$AK$903,2,0))</f>
        <v>Materiales Didácticos</v>
      </c>
      <c r="Y703" s="96">
        <v>3034.2</v>
      </c>
      <c r="Z703" s="97">
        <v>0</v>
      </c>
      <c r="AA703" s="97">
        <v>1517.1</v>
      </c>
      <c r="AB703" s="97">
        <v>0</v>
      </c>
      <c r="AC703" s="97">
        <v>0</v>
      </c>
      <c r="AD703" s="97">
        <v>0</v>
      </c>
      <c r="AE703" s="97">
        <v>1517.1</v>
      </c>
      <c r="AF703" s="97">
        <v>0</v>
      </c>
      <c r="AG703" s="97">
        <v>0</v>
      </c>
      <c r="AH703" s="97">
        <v>0</v>
      </c>
      <c r="AI703" s="97">
        <v>0</v>
      </c>
      <c r="AJ703" s="97">
        <v>0</v>
      </c>
      <c r="AK703" s="97">
        <v>0</v>
      </c>
      <c r="AL703" s="86">
        <f t="shared" si="31"/>
        <v>3034.2</v>
      </c>
      <c r="AM703" s="87" t="str">
        <f t="shared" si="32"/>
        <v>OK</v>
      </c>
      <c r="AN703" s="1" t="str">
        <f t="shared" si="33"/>
        <v xml:space="preserve">                     </v>
      </c>
    </row>
    <row r="704" spans="1:40" s="88" customFormat="1" ht="50.1" customHeight="1" x14ac:dyDescent="0.25">
      <c r="A704" s="92" t="s">
        <v>43</v>
      </c>
      <c r="B704" s="92" t="s">
        <v>61</v>
      </c>
      <c r="C704" s="92" t="s">
        <v>131</v>
      </c>
      <c r="D704" s="92" t="s">
        <v>1310</v>
      </c>
      <c r="E704" s="92" t="s">
        <v>1327</v>
      </c>
      <c r="F704" s="93">
        <v>67</v>
      </c>
      <c r="G704" s="94" t="s">
        <v>1328</v>
      </c>
      <c r="H704" s="83" t="str">
        <f>IF(M704&lt;&gt;"",VLOOKUP(M704,LISTAS·PAPP!$U$3:$Z$8,2,FALSE),"")</f>
        <v>GARANTIZAR UNA VIDA DIGNA CON IGUALES OPORTUNIDADES PARA TODAS LAS PERSONAS</v>
      </c>
      <c r="I704" s="85" t="str">
        <f>IF(M704&lt;&gt;"",VLOOKUP(M704,LISTAS·PAPP!$U$3:$Z$8,3,FALSE),"")</f>
        <v>FIN DE LA POBREZA</v>
      </c>
      <c r="J704" s="83" t="str">
        <f>IF(M704&lt;&gt;"",VLOOKUP(M704,LISTAS·PAPP!$U$3:$Z$8,4,FALSE),"")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4" s="83" t="str">
        <f>IF(C704&lt;&gt;"",VLOOKUP(C704,LISTAS·PAPP!$H$3:$O$119,4,FALSE),"")</f>
        <v>280 5360 DIRECCION DISTRITAL-09D20-SALITRE-MIES</v>
      </c>
      <c r="L704" s="85" t="str">
        <f>IF(C704&lt;&gt;"",VLOOKUP(C704,LISTAS·PAPP!$H$3:$O$119,8,FALSE),"")</f>
        <v>01091900 URBINA JADO (SALITRE)</v>
      </c>
      <c r="M704" s="95" t="s">
        <v>1066</v>
      </c>
      <c r="N704" s="92" t="s">
        <v>1096</v>
      </c>
      <c r="O704" s="92" t="s">
        <v>1097</v>
      </c>
      <c r="P704" s="84" t="str">
        <f>IF(N704&lt;&gt;"",VLOOKUP(N704,LISTAS·PAPP!$U$9:$Y$125,5,FALSE),"")</f>
        <v>102800000.0000.383743</v>
      </c>
      <c r="Q704" s="83" t="str">
        <f>IF(O704&lt;&gt;"",VLOOKUP(O704,LISTAS·PAPP!$U$9:$W$125,3,FALSE),"")</f>
        <v>99999999 SIN ORIENTACION DE GASTO</v>
      </c>
      <c r="R704" s="92" t="s">
        <v>1119</v>
      </c>
      <c r="S704" s="173">
        <v>2001</v>
      </c>
      <c r="T704" s="173">
        <v>1</v>
      </c>
      <c r="U704" s="92" t="s">
        <v>372</v>
      </c>
      <c r="V704" s="92" t="s">
        <v>383</v>
      </c>
      <c r="W704" s="94">
        <v>730812</v>
      </c>
      <c r="X704" s="83" t="str">
        <f>IF(ISERROR(VLOOKUP(W704,LISTAS·PAPP!$AJ$3:$AK$903,2,0))," ",VLOOKUP(W704,LISTAS·PAPP!$AJ$3:$AK$903,2,0))</f>
        <v>Materiales Didácticos</v>
      </c>
      <c r="Y704" s="96">
        <v>0</v>
      </c>
      <c r="Z704" s="97">
        <v>0</v>
      </c>
      <c r="AA704" s="97">
        <v>0</v>
      </c>
      <c r="AB704" s="97">
        <v>0</v>
      </c>
      <c r="AC704" s="97">
        <v>0</v>
      </c>
      <c r="AD704" s="97">
        <v>0</v>
      </c>
      <c r="AE704" s="97">
        <v>0</v>
      </c>
      <c r="AF704" s="97">
        <v>0</v>
      </c>
      <c r="AG704" s="97">
        <v>0</v>
      </c>
      <c r="AH704" s="97">
        <v>0</v>
      </c>
      <c r="AI704" s="97">
        <v>0</v>
      </c>
      <c r="AJ704" s="97">
        <v>0</v>
      </c>
      <c r="AK704" s="97">
        <v>0</v>
      </c>
      <c r="AL704" s="86">
        <f t="shared" si="31"/>
        <v>0</v>
      </c>
      <c r="AM704" s="87" t="str">
        <f t="shared" si="32"/>
        <v>OK</v>
      </c>
      <c r="AN704" s="1" t="str">
        <f t="shared" si="33"/>
        <v xml:space="preserve">                     </v>
      </c>
    </row>
    <row r="705" spans="1:40" s="88" customFormat="1" ht="50.1" customHeight="1" x14ac:dyDescent="0.25">
      <c r="A705" s="92" t="s">
        <v>43</v>
      </c>
      <c r="B705" s="92" t="s">
        <v>61</v>
      </c>
      <c r="C705" s="92" t="s">
        <v>132</v>
      </c>
      <c r="D705" s="92" t="s">
        <v>1310</v>
      </c>
      <c r="E705" s="92" t="s">
        <v>1327</v>
      </c>
      <c r="F705" s="93">
        <v>26</v>
      </c>
      <c r="G705" s="94" t="s">
        <v>1328</v>
      </c>
      <c r="H705" s="83" t="str">
        <f>IF(M705&lt;&gt;"",VLOOKUP(M705,LISTAS·PAPP!$U$3:$Z$8,2,FALSE),"")</f>
        <v>GARANTIZAR UNA VIDA DIGNA CON IGUALES OPORTUNIDADES PARA TODAS LAS PERSONAS</v>
      </c>
      <c r="I705" s="85" t="str">
        <f>IF(M705&lt;&gt;"",VLOOKUP(M705,LISTAS·PAPP!$U$3:$Z$8,3,FALSE),"")</f>
        <v>FIN DE LA POBREZA</v>
      </c>
      <c r="J705" s="83" t="str">
        <f>IF(M705&lt;&gt;"",VLOOKUP(M705,LISTAS·PAPP!$U$3:$Z$8,4,FALSE),"")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5" s="83" t="str">
        <f>IF(C705&lt;&gt;"",VLOOKUP(C705,LISTAS·PAPP!$H$3:$O$119,4,FALSE),"")</f>
        <v>280 5410 DIRECCION DISTRITAL-12D01-BABA-BABAHOYO-MONTALVO-MIES</v>
      </c>
      <c r="L705" s="85" t="str">
        <f>IF(C705&lt;&gt;"",VLOOKUP(C705,LISTAS·PAPP!$H$3:$O$119,8,FALSE),"")</f>
        <v>01120100 BABAHOYO</v>
      </c>
      <c r="M705" s="95" t="s">
        <v>1066</v>
      </c>
      <c r="N705" s="92" t="s">
        <v>1096</v>
      </c>
      <c r="O705" s="92" t="s">
        <v>1097</v>
      </c>
      <c r="P705" s="84" t="str">
        <f>IF(N705&lt;&gt;"",VLOOKUP(N705,LISTAS·PAPP!$U$9:$Y$125,5,FALSE),"")</f>
        <v>102800000.0000.383743</v>
      </c>
      <c r="Q705" s="83" t="str">
        <f>IF(O705&lt;&gt;"",VLOOKUP(O705,LISTAS·PAPP!$U$9:$W$125,3,FALSE),"")</f>
        <v>99999999 SIN ORIENTACION DE GASTO</v>
      </c>
      <c r="R705" s="92" t="s">
        <v>1119</v>
      </c>
      <c r="S705" s="173">
        <v>2001</v>
      </c>
      <c r="T705" s="173">
        <v>1</v>
      </c>
      <c r="U705" s="92" t="s">
        <v>372</v>
      </c>
      <c r="V705" s="92" t="s">
        <v>383</v>
      </c>
      <c r="W705" s="94">
        <v>730812</v>
      </c>
      <c r="X705" s="83" t="str">
        <f>IF(ISERROR(VLOOKUP(W705,LISTAS·PAPP!$AJ$3:$AK$903,2,0))," ",VLOOKUP(W705,LISTAS·PAPP!$AJ$3:$AK$903,2,0))</f>
        <v>Materiales Didácticos</v>
      </c>
      <c r="Y705" s="96">
        <v>3034.2</v>
      </c>
      <c r="Z705" s="97">
        <v>0</v>
      </c>
      <c r="AA705" s="97">
        <v>1517.1</v>
      </c>
      <c r="AB705" s="97">
        <v>0</v>
      </c>
      <c r="AC705" s="97">
        <v>0</v>
      </c>
      <c r="AD705" s="97">
        <v>0</v>
      </c>
      <c r="AE705" s="97">
        <v>1517.1</v>
      </c>
      <c r="AF705" s="97">
        <v>0</v>
      </c>
      <c r="AG705" s="97">
        <v>0</v>
      </c>
      <c r="AH705" s="97">
        <v>0</v>
      </c>
      <c r="AI705" s="97">
        <v>0</v>
      </c>
      <c r="AJ705" s="97">
        <v>0</v>
      </c>
      <c r="AK705" s="97">
        <v>0</v>
      </c>
      <c r="AL705" s="86">
        <f t="shared" si="31"/>
        <v>3034.2</v>
      </c>
      <c r="AM705" s="87" t="str">
        <f t="shared" si="32"/>
        <v>OK</v>
      </c>
      <c r="AN705" s="1" t="str">
        <f t="shared" si="33"/>
        <v xml:space="preserve">                     </v>
      </c>
    </row>
    <row r="706" spans="1:40" s="88" customFormat="1" ht="50.1" customHeight="1" x14ac:dyDescent="0.25">
      <c r="A706" s="92" t="s">
        <v>43</v>
      </c>
      <c r="B706" s="92" t="s">
        <v>61</v>
      </c>
      <c r="C706" s="92" t="s">
        <v>133</v>
      </c>
      <c r="D706" s="92" t="s">
        <v>1310</v>
      </c>
      <c r="E706" s="92" t="s">
        <v>1327</v>
      </c>
      <c r="F706" s="93">
        <v>8</v>
      </c>
      <c r="G706" s="94" t="s">
        <v>1328</v>
      </c>
      <c r="H706" s="83" t="str">
        <f>IF(M706&lt;&gt;"",VLOOKUP(M706,LISTAS·PAPP!$U$3:$Z$8,2,FALSE),"")</f>
        <v>GARANTIZAR UNA VIDA DIGNA CON IGUALES OPORTUNIDADES PARA TODAS LAS PERSONAS</v>
      </c>
      <c r="I706" s="85" t="str">
        <f>IF(M706&lt;&gt;"",VLOOKUP(M706,LISTAS·PAPP!$U$3:$Z$8,3,FALSE),"")</f>
        <v>FIN DE LA POBREZA</v>
      </c>
      <c r="J706" s="83" t="str">
        <f>IF(M706&lt;&gt;"",VLOOKUP(M706,LISTAS·PAPP!$U$3:$Z$8,4,FALSE),"")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6" s="83" t="str">
        <f>IF(C706&lt;&gt;"",VLOOKUP(C706,LISTAS·PAPP!$H$3:$O$119,4,FALSE),"")</f>
        <v>280 5450 DIRECCION DISTRITAL-12D03-MOCACHE-QUEVEDO-MIES</v>
      </c>
      <c r="L706" s="85" t="str">
        <f>IF(C706&lt;&gt;"",VLOOKUP(C706,LISTAS·PAPP!$H$3:$O$119,8,FALSE),"")</f>
        <v>01120500 QUEVEDO</v>
      </c>
      <c r="M706" s="95" t="s">
        <v>1066</v>
      </c>
      <c r="N706" s="92" t="s">
        <v>1096</v>
      </c>
      <c r="O706" s="92" t="s">
        <v>1097</v>
      </c>
      <c r="P706" s="84" t="str">
        <f>IF(N706&lt;&gt;"",VLOOKUP(N706,LISTAS·PAPP!$U$9:$Y$125,5,FALSE),"")</f>
        <v>102800000.0000.383743</v>
      </c>
      <c r="Q706" s="83" t="str">
        <f>IF(O706&lt;&gt;"",VLOOKUP(O706,LISTAS·PAPP!$U$9:$W$125,3,FALSE),"")</f>
        <v>99999999 SIN ORIENTACION DE GASTO</v>
      </c>
      <c r="R706" s="92" t="s">
        <v>1119</v>
      </c>
      <c r="S706" s="173">
        <v>2001</v>
      </c>
      <c r="T706" s="173">
        <v>1</v>
      </c>
      <c r="U706" s="92" t="s">
        <v>372</v>
      </c>
      <c r="V706" s="92" t="s">
        <v>383</v>
      </c>
      <c r="W706" s="94">
        <v>730812</v>
      </c>
      <c r="X706" s="83" t="str">
        <f>IF(ISERROR(VLOOKUP(W706,LISTAS·PAPP!$AJ$3:$AK$903,2,0))," ",VLOOKUP(W706,LISTAS·PAPP!$AJ$3:$AK$903,2,0))</f>
        <v>Materiales Didácticos</v>
      </c>
      <c r="Y706" s="96">
        <v>2427.36</v>
      </c>
      <c r="Z706" s="97">
        <v>0</v>
      </c>
      <c r="AA706" s="97">
        <v>1213.68</v>
      </c>
      <c r="AB706" s="97">
        <v>0</v>
      </c>
      <c r="AC706" s="97">
        <v>0</v>
      </c>
      <c r="AD706" s="97">
        <v>0</v>
      </c>
      <c r="AE706" s="97">
        <v>1213.68</v>
      </c>
      <c r="AF706" s="97">
        <v>0</v>
      </c>
      <c r="AG706" s="97">
        <v>0</v>
      </c>
      <c r="AH706" s="97">
        <v>0</v>
      </c>
      <c r="AI706" s="97">
        <v>0</v>
      </c>
      <c r="AJ706" s="97">
        <v>0</v>
      </c>
      <c r="AK706" s="97">
        <v>0</v>
      </c>
      <c r="AL706" s="86">
        <f t="shared" si="31"/>
        <v>2427.36</v>
      </c>
      <c r="AM706" s="87" t="str">
        <f t="shared" si="32"/>
        <v>OK</v>
      </c>
      <c r="AN706" s="1" t="str">
        <f t="shared" si="33"/>
        <v xml:space="preserve">                     </v>
      </c>
    </row>
    <row r="707" spans="1:40" s="88" customFormat="1" ht="50.1" customHeight="1" x14ac:dyDescent="0.25">
      <c r="A707" s="92" t="s">
        <v>43</v>
      </c>
      <c r="B707" s="92" t="s">
        <v>61</v>
      </c>
      <c r="C707" s="92" t="s">
        <v>134</v>
      </c>
      <c r="D707" s="92" t="s">
        <v>1310</v>
      </c>
      <c r="E707" s="92" t="s">
        <v>1327</v>
      </c>
      <c r="F707" s="93">
        <v>30</v>
      </c>
      <c r="G707" s="94" t="s">
        <v>1328</v>
      </c>
      <c r="H707" s="83" t="str">
        <f>IF(M707&lt;&gt;"",VLOOKUP(M707,LISTAS·PAPP!$U$3:$Z$8,2,FALSE),"")</f>
        <v>GARANTIZAR UNA VIDA DIGNA CON IGUALES OPORTUNIDADES PARA TODAS LAS PERSONAS</v>
      </c>
      <c r="I707" s="85" t="str">
        <f>IF(M707&lt;&gt;"",VLOOKUP(M707,LISTAS·PAPP!$U$3:$Z$8,3,FALSE),"")</f>
        <v>FIN DE LA POBREZA</v>
      </c>
      <c r="J707" s="83" t="str">
        <f>IF(M707&lt;&gt;"",VLOOKUP(M707,LISTAS·PAPP!$U$3:$Z$8,4,FALSE),"")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7" s="83" t="str">
        <f>IF(C707&lt;&gt;"",VLOOKUP(C707,LISTAS·PAPP!$H$3:$O$119,4,FALSE),"")</f>
        <v>280 5610 DIRECCION DISTRITAL-20D01-SAN CRISTOBAL-SANTA CRUZ-ISABELA-MIES</v>
      </c>
      <c r="L707" s="85" t="str">
        <f>IF(C707&lt;&gt;"",VLOOKUP(C707,LISTAS·PAPP!$H$3:$O$119,8,FALSE),"")</f>
        <v>04200100 SAN CRISTOBAL</v>
      </c>
      <c r="M707" s="95" t="s">
        <v>1066</v>
      </c>
      <c r="N707" s="92" t="s">
        <v>1096</v>
      </c>
      <c r="O707" s="92" t="s">
        <v>1097</v>
      </c>
      <c r="P707" s="84" t="str">
        <f>IF(N707&lt;&gt;"",VLOOKUP(N707,LISTAS·PAPP!$U$9:$Y$125,5,FALSE),"")</f>
        <v>102800000.0000.383743</v>
      </c>
      <c r="Q707" s="83" t="str">
        <f>IF(O707&lt;&gt;"",VLOOKUP(O707,LISTAS·PAPP!$U$9:$W$125,3,FALSE),"")</f>
        <v>99999999 SIN ORIENTACION DE GASTO</v>
      </c>
      <c r="R707" s="92" t="s">
        <v>1119</v>
      </c>
      <c r="S707" s="173">
        <v>2001</v>
      </c>
      <c r="T707" s="173">
        <v>1</v>
      </c>
      <c r="U707" s="92" t="s">
        <v>372</v>
      </c>
      <c r="V707" s="92" t="s">
        <v>383</v>
      </c>
      <c r="W707" s="94">
        <v>730812</v>
      </c>
      <c r="X707" s="83" t="str">
        <f>IF(ISERROR(VLOOKUP(W707,LISTAS·PAPP!$AJ$3:$AK$903,2,0))," ",VLOOKUP(W707,LISTAS·PAPP!$AJ$3:$AK$903,2,0))</f>
        <v>Materiales Didácticos</v>
      </c>
      <c r="Y707" s="96">
        <v>0</v>
      </c>
      <c r="Z707" s="97">
        <v>0</v>
      </c>
      <c r="AA707" s="97">
        <v>0</v>
      </c>
      <c r="AB707" s="97">
        <v>0</v>
      </c>
      <c r="AC707" s="97">
        <v>0</v>
      </c>
      <c r="AD707" s="97">
        <v>0</v>
      </c>
      <c r="AE707" s="97">
        <v>0</v>
      </c>
      <c r="AF707" s="97">
        <v>0</v>
      </c>
      <c r="AG707" s="97">
        <v>0</v>
      </c>
      <c r="AH707" s="97">
        <v>0</v>
      </c>
      <c r="AI707" s="97">
        <v>0</v>
      </c>
      <c r="AJ707" s="97">
        <v>0</v>
      </c>
      <c r="AK707" s="97">
        <v>0</v>
      </c>
      <c r="AL707" s="86">
        <f t="shared" si="31"/>
        <v>0</v>
      </c>
      <c r="AM707" s="87" t="str">
        <f t="shared" si="32"/>
        <v>OK</v>
      </c>
      <c r="AN707" s="1" t="str">
        <f t="shared" si="33"/>
        <v xml:space="preserve">                     </v>
      </c>
    </row>
    <row r="708" spans="1:40" s="88" customFormat="1" ht="50.1" customHeight="1" x14ac:dyDescent="0.25">
      <c r="A708" s="92" t="s">
        <v>43</v>
      </c>
      <c r="B708" s="92" t="s">
        <v>61</v>
      </c>
      <c r="C708" s="92" t="s">
        <v>135</v>
      </c>
      <c r="D708" s="92" t="s">
        <v>1310</v>
      </c>
      <c r="E708" s="92" t="s">
        <v>1327</v>
      </c>
      <c r="F708" s="93">
        <v>35</v>
      </c>
      <c r="G708" s="94" t="s">
        <v>1328</v>
      </c>
      <c r="H708" s="83" t="str">
        <f>IF(M708&lt;&gt;"",VLOOKUP(M708,LISTAS·PAPP!$U$3:$Z$8,2,FALSE),"")</f>
        <v>GARANTIZAR UNA VIDA DIGNA CON IGUALES OPORTUNIDADES PARA TODAS LAS PERSONAS</v>
      </c>
      <c r="I708" s="85" t="str">
        <f>IF(M708&lt;&gt;"",VLOOKUP(M708,LISTAS·PAPP!$U$3:$Z$8,3,FALSE),"")</f>
        <v>FIN DE LA POBREZA</v>
      </c>
      <c r="J708" s="83" t="str">
        <f>IF(M708&lt;&gt;"",VLOOKUP(M708,LISTAS·PAPP!$U$3:$Z$8,4,FALSE),"")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8" s="83" t="str">
        <f>IF(C708&lt;&gt;"",VLOOKUP(C708,LISTAS·PAPP!$H$3:$O$119,4,FALSE),"")</f>
        <v>280 5730 DIRECCION DISTRITAL-24D02-LA LIBERTAD-SALINAS-MIES</v>
      </c>
      <c r="L708" s="85" t="str">
        <f>IF(C708&lt;&gt;"",VLOOKUP(C708,LISTAS·PAPP!$H$3:$O$119,8,FALSE),"")</f>
        <v>01240300 SALINAS</v>
      </c>
      <c r="M708" s="95" t="s">
        <v>1066</v>
      </c>
      <c r="N708" s="92" t="s">
        <v>1096</v>
      </c>
      <c r="O708" s="92" t="s">
        <v>1097</v>
      </c>
      <c r="P708" s="84" t="str">
        <f>IF(N708&lt;&gt;"",VLOOKUP(N708,LISTAS·PAPP!$U$9:$Y$125,5,FALSE),"")</f>
        <v>102800000.0000.383743</v>
      </c>
      <c r="Q708" s="83" t="str">
        <f>IF(O708&lt;&gt;"",VLOOKUP(O708,LISTAS·PAPP!$U$9:$W$125,3,FALSE),"")</f>
        <v>99999999 SIN ORIENTACION DE GASTO</v>
      </c>
      <c r="R708" s="92" t="s">
        <v>1119</v>
      </c>
      <c r="S708" s="173">
        <v>2001</v>
      </c>
      <c r="T708" s="173">
        <v>1</v>
      </c>
      <c r="U708" s="92" t="s">
        <v>372</v>
      </c>
      <c r="V708" s="92" t="s">
        <v>383</v>
      </c>
      <c r="W708" s="94">
        <v>730812</v>
      </c>
      <c r="X708" s="83" t="str">
        <f>IF(ISERROR(VLOOKUP(W708,LISTAS·PAPP!$AJ$3:$AK$903,2,0))," ",VLOOKUP(W708,LISTAS·PAPP!$AJ$3:$AK$903,2,0))</f>
        <v>Materiales Didácticos</v>
      </c>
      <c r="Y708" s="96">
        <v>1213.68</v>
      </c>
      <c r="Z708" s="97">
        <v>0</v>
      </c>
      <c r="AA708" s="97">
        <v>606.84</v>
      </c>
      <c r="AB708" s="97">
        <v>0</v>
      </c>
      <c r="AC708" s="97">
        <v>0</v>
      </c>
      <c r="AD708" s="97">
        <v>0</v>
      </c>
      <c r="AE708" s="97">
        <v>606.84</v>
      </c>
      <c r="AF708" s="97">
        <v>0</v>
      </c>
      <c r="AG708" s="97">
        <v>0</v>
      </c>
      <c r="AH708" s="97">
        <v>0</v>
      </c>
      <c r="AI708" s="97">
        <v>0</v>
      </c>
      <c r="AJ708" s="97">
        <v>0</v>
      </c>
      <c r="AK708" s="97">
        <v>0</v>
      </c>
      <c r="AL708" s="86">
        <f t="shared" si="31"/>
        <v>1213.68</v>
      </c>
      <c r="AM708" s="87" t="str">
        <f t="shared" si="32"/>
        <v>OK</v>
      </c>
      <c r="AN708" s="1" t="str">
        <f t="shared" si="33"/>
        <v xml:space="preserve">                     </v>
      </c>
    </row>
    <row r="709" spans="1:40" s="88" customFormat="1" ht="50.1" customHeight="1" x14ac:dyDescent="0.25">
      <c r="A709" s="92" t="s">
        <v>43</v>
      </c>
      <c r="B709" s="92" t="s">
        <v>62</v>
      </c>
      <c r="C709" s="92" t="s">
        <v>136</v>
      </c>
      <c r="D709" s="92" t="s">
        <v>1310</v>
      </c>
      <c r="E709" s="92" t="s">
        <v>1327</v>
      </c>
      <c r="F709" s="93">
        <v>15</v>
      </c>
      <c r="G709" s="94" t="s">
        <v>1328</v>
      </c>
      <c r="H709" s="83" t="str">
        <f>IF(M709&lt;&gt;"",VLOOKUP(M709,LISTAS·PAPP!$U$3:$Z$8,2,FALSE),"")</f>
        <v>GARANTIZAR UNA VIDA DIGNA CON IGUALES OPORTUNIDADES PARA TODAS LAS PERSONAS</v>
      </c>
      <c r="I709" s="85" t="str">
        <f>IF(M709&lt;&gt;"",VLOOKUP(M709,LISTAS·PAPP!$U$3:$Z$8,3,FALSE),"")</f>
        <v>FIN DE LA POBREZA</v>
      </c>
      <c r="J709" s="83" t="str">
        <f>IF(M709&lt;&gt;"",VLOOKUP(M709,LISTAS·PAPP!$U$3:$Z$8,4,FALSE),"")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09" s="83" t="str">
        <f>IF(C709&lt;&gt;"",VLOOKUP(C709,LISTAS·PAPP!$H$3:$O$119,4,FALSE),"")</f>
        <v>280 6110 DIRECCION DISTRITAL-01D01-PARROQUIAS URBANAS(MACHANGARA a BELLAVISTA) Y PARROQUIAS RURALES (NULTI a SAYAUSI)-MIES</v>
      </c>
      <c r="L709" s="85" t="str">
        <f>IF(C709&lt;&gt;"",VLOOKUP(C709,LISTAS·PAPP!$H$3:$O$119,8,FALSE),"")</f>
        <v>02010100 CUENCA</v>
      </c>
      <c r="M709" s="95" t="s">
        <v>1066</v>
      </c>
      <c r="N709" s="92" t="s">
        <v>1096</v>
      </c>
      <c r="O709" s="92" t="s">
        <v>1097</v>
      </c>
      <c r="P709" s="84" t="str">
        <f>IF(N709&lt;&gt;"",VLOOKUP(N709,LISTAS·PAPP!$U$9:$Y$125,5,FALSE),"")</f>
        <v>102800000.0000.383743</v>
      </c>
      <c r="Q709" s="83" t="str">
        <f>IF(O709&lt;&gt;"",VLOOKUP(O709,LISTAS·PAPP!$U$9:$W$125,3,FALSE),"")</f>
        <v>99999999 SIN ORIENTACION DE GASTO</v>
      </c>
      <c r="R709" s="92" t="s">
        <v>1119</v>
      </c>
      <c r="S709" s="173">
        <v>2001</v>
      </c>
      <c r="T709" s="173">
        <v>1</v>
      </c>
      <c r="U709" s="92" t="s">
        <v>372</v>
      </c>
      <c r="V709" s="92" t="s">
        <v>383</v>
      </c>
      <c r="W709" s="94">
        <v>730812</v>
      </c>
      <c r="X709" s="83" t="str">
        <f>IF(ISERROR(VLOOKUP(W709,LISTAS·PAPP!$AJ$3:$AK$903,2,0))," ",VLOOKUP(W709,LISTAS·PAPP!$AJ$3:$AK$903,2,0))</f>
        <v>Materiales Didácticos</v>
      </c>
      <c r="Y709" s="96">
        <v>4247.88</v>
      </c>
      <c r="Z709" s="97">
        <v>0</v>
      </c>
      <c r="AA709" s="97">
        <v>2123.94</v>
      </c>
      <c r="AB709" s="97">
        <v>0</v>
      </c>
      <c r="AC709" s="97">
        <v>0</v>
      </c>
      <c r="AD709" s="97">
        <v>0</v>
      </c>
      <c r="AE709" s="97">
        <v>2123.94</v>
      </c>
      <c r="AF709" s="97">
        <v>0</v>
      </c>
      <c r="AG709" s="97">
        <v>0</v>
      </c>
      <c r="AH709" s="97">
        <v>0</v>
      </c>
      <c r="AI709" s="97">
        <v>0</v>
      </c>
      <c r="AJ709" s="97">
        <v>0</v>
      </c>
      <c r="AK709" s="97">
        <v>0</v>
      </c>
      <c r="AL709" s="86">
        <f t="shared" si="31"/>
        <v>4247.88</v>
      </c>
      <c r="AM709" s="87" t="str">
        <f t="shared" si="32"/>
        <v>OK</v>
      </c>
      <c r="AN709" s="1" t="str">
        <f t="shared" si="33"/>
        <v xml:space="preserve">                     </v>
      </c>
    </row>
    <row r="710" spans="1:40" s="88" customFormat="1" ht="50.1" customHeight="1" x14ac:dyDescent="0.25">
      <c r="A710" s="92" t="s">
        <v>43</v>
      </c>
      <c r="B710" s="92" t="s">
        <v>62</v>
      </c>
      <c r="C710" s="92" t="s">
        <v>137</v>
      </c>
      <c r="D710" s="92" t="s">
        <v>1310</v>
      </c>
      <c r="E710" s="92" t="s">
        <v>1327</v>
      </c>
      <c r="F710" s="93">
        <v>25</v>
      </c>
      <c r="G710" s="94" t="s">
        <v>1328</v>
      </c>
      <c r="H710" s="83" t="str">
        <f>IF(M710&lt;&gt;"",VLOOKUP(M710,LISTAS·PAPP!$U$3:$Z$8,2,FALSE),"")</f>
        <v>GARANTIZAR UNA VIDA DIGNA CON IGUALES OPORTUNIDADES PARA TODAS LAS PERSONAS</v>
      </c>
      <c r="I710" s="85" t="str">
        <f>IF(M710&lt;&gt;"",VLOOKUP(M710,LISTAS·PAPP!$U$3:$Z$8,3,FALSE),"")</f>
        <v>FIN DE LA POBREZA</v>
      </c>
      <c r="J710" s="83" t="str">
        <f>IF(M710&lt;&gt;"",VLOOKUP(M710,LISTAS·PAPP!$U$3:$Z$8,4,FALSE),"")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0" s="83" t="str">
        <f>IF(C710&lt;&gt;"",VLOOKUP(C710,LISTAS·PAPP!$H$3:$O$119,4,FALSE),"")</f>
        <v>280 6210 DIRECCION DISTRITAL-01D04-CHORDELEG-GUALACEO-MIES</v>
      </c>
      <c r="L710" s="85" t="str">
        <f>IF(C710&lt;&gt;"",VLOOKUP(C710,LISTAS·PAPP!$H$3:$O$119,8,FALSE),"")</f>
        <v>02010300 GUALACEO</v>
      </c>
      <c r="M710" s="95" t="s">
        <v>1066</v>
      </c>
      <c r="N710" s="92" t="s">
        <v>1096</v>
      </c>
      <c r="O710" s="92" t="s">
        <v>1097</v>
      </c>
      <c r="P710" s="84" t="str">
        <f>IF(N710&lt;&gt;"",VLOOKUP(N710,LISTAS·PAPP!$U$9:$Y$125,5,FALSE),"")</f>
        <v>102800000.0000.383743</v>
      </c>
      <c r="Q710" s="83" t="str">
        <f>IF(O710&lt;&gt;"",VLOOKUP(O710,LISTAS·PAPP!$U$9:$W$125,3,FALSE),"")</f>
        <v>99999999 SIN ORIENTACION DE GASTO</v>
      </c>
      <c r="R710" s="92" t="s">
        <v>1119</v>
      </c>
      <c r="S710" s="173">
        <v>2001</v>
      </c>
      <c r="T710" s="173">
        <v>1</v>
      </c>
      <c r="U710" s="92" t="s">
        <v>372</v>
      </c>
      <c r="V710" s="92" t="s">
        <v>383</v>
      </c>
      <c r="W710" s="94">
        <v>730812</v>
      </c>
      <c r="X710" s="83" t="str">
        <f>IF(ISERROR(VLOOKUP(W710,LISTAS·PAPP!$AJ$3:$AK$903,2,0))," ",VLOOKUP(W710,LISTAS·PAPP!$AJ$3:$AK$903,2,0))</f>
        <v>Materiales Didácticos</v>
      </c>
      <c r="Y710" s="96">
        <v>2427.36</v>
      </c>
      <c r="Z710" s="97">
        <v>0</v>
      </c>
      <c r="AA710" s="97">
        <v>1213.68</v>
      </c>
      <c r="AB710" s="97">
        <v>0</v>
      </c>
      <c r="AC710" s="97">
        <v>0</v>
      </c>
      <c r="AD710" s="97">
        <v>0</v>
      </c>
      <c r="AE710" s="97">
        <v>1213.68</v>
      </c>
      <c r="AF710" s="97">
        <v>0</v>
      </c>
      <c r="AG710" s="97">
        <v>0</v>
      </c>
      <c r="AH710" s="97">
        <v>0</v>
      </c>
      <c r="AI710" s="97">
        <v>0</v>
      </c>
      <c r="AJ710" s="97">
        <v>0</v>
      </c>
      <c r="AK710" s="97">
        <v>0</v>
      </c>
      <c r="AL710" s="86">
        <f t="shared" si="31"/>
        <v>2427.36</v>
      </c>
      <c r="AM710" s="87" t="str">
        <f t="shared" si="32"/>
        <v>OK</v>
      </c>
      <c r="AN710" s="1" t="str">
        <f t="shared" si="33"/>
        <v xml:space="preserve">                     </v>
      </c>
    </row>
    <row r="711" spans="1:40" s="88" customFormat="1" ht="50.1" customHeight="1" x14ac:dyDescent="0.25">
      <c r="A711" s="92" t="s">
        <v>43</v>
      </c>
      <c r="B711" s="92" t="s">
        <v>62</v>
      </c>
      <c r="C711" s="92" t="s">
        <v>138</v>
      </c>
      <c r="D711" s="92" t="s">
        <v>1310</v>
      </c>
      <c r="E711" s="92" t="s">
        <v>1327</v>
      </c>
      <c r="F711" s="93">
        <v>27</v>
      </c>
      <c r="G711" s="94" t="s">
        <v>1328</v>
      </c>
      <c r="H711" s="83" t="str">
        <f>IF(M711&lt;&gt;"",VLOOKUP(M711,LISTAS·PAPP!$U$3:$Z$8,2,FALSE),"")</f>
        <v>GARANTIZAR UNA VIDA DIGNA CON IGUALES OPORTUNIDADES PARA TODAS LAS PERSONAS</v>
      </c>
      <c r="I711" s="85" t="str">
        <f>IF(M711&lt;&gt;"",VLOOKUP(M711,LISTAS·PAPP!$U$3:$Z$8,3,FALSE),"")</f>
        <v>FIN DE LA POBREZA</v>
      </c>
      <c r="J711" s="83" t="str">
        <f>IF(M711&lt;&gt;"",VLOOKUP(M711,LISTAS·PAPP!$U$3:$Z$8,4,FALSE),"")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1" s="83" t="str">
        <f>IF(C711&lt;&gt;"",VLOOKUP(C711,LISTAS·PAPP!$H$3:$O$119,4,FALSE),"")</f>
        <v>280 6310 DIRECCION DISTRITAL-03D01-AZOGUES-BILIAN-DELEG-MIES</v>
      </c>
      <c r="L711" s="85" t="str">
        <f>IF(C711&lt;&gt;"",VLOOKUP(C711,LISTAS·PAPP!$H$3:$O$119,8,FALSE),"")</f>
        <v>02030100 AZOGUES</v>
      </c>
      <c r="M711" s="95" t="s">
        <v>1066</v>
      </c>
      <c r="N711" s="92" t="s">
        <v>1096</v>
      </c>
      <c r="O711" s="92" t="s">
        <v>1097</v>
      </c>
      <c r="P711" s="84" t="str">
        <f>IF(N711&lt;&gt;"",VLOOKUP(N711,LISTAS·PAPP!$U$9:$Y$125,5,FALSE),"")</f>
        <v>102800000.0000.383743</v>
      </c>
      <c r="Q711" s="83" t="str">
        <f>IF(O711&lt;&gt;"",VLOOKUP(O711,LISTAS·PAPP!$U$9:$W$125,3,FALSE),"")</f>
        <v>99999999 SIN ORIENTACION DE GASTO</v>
      </c>
      <c r="R711" s="92" t="s">
        <v>1119</v>
      </c>
      <c r="S711" s="173">
        <v>2001</v>
      </c>
      <c r="T711" s="173">
        <v>1</v>
      </c>
      <c r="U711" s="92" t="s">
        <v>372</v>
      </c>
      <c r="V711" s="92" t="s">
        <v>383</v>
      </c>
      <c r="W711" s="94">
        <v>730812</v>
      </c>
      <c r="X711" s="83" t="str">
        <f>IF(ISERROR(VLOOKUP(W711,LISTAS·PAPP!$AJ$3:$AK$903,2,0))," ",VLOOKUP(W711,LISTAS·PAPP!$AJ$3:$AK$903,2,0))</f>
        <v>Materiales Didácticos</v>
      </c>
      <c r="Y711" s="96">
        <v>606.84</v>
      </c>
      <c r="Z711" s="97">
        <v>0</v>
      </c>
      <c r="AA711" s="97">
        <v>303.42</v>
      </c>
      <c r="AB711" s="97">
        <v>0</v>
      </c>
      <c r="AC711" s="97">
        <v>0</v>
      </c>
      <c r="AD711" s="97">
        <v>0</v>
      </c>
      <c r="AE711" s="97">
        <v>303.42</v>
      </c>
      <c r="AF711" s="97">
        <v>0</v>
      </c>
      <c r="AG711" s="97">
        <v>0</v>
      </c>
      <c r="AH711" s="97">
        <v>0</v>
      </c>
      <c r="AI711" s="97">
        <v>0</v>
      </c>
      <c r="AJ711" s="97">
        <v>0</v>
      </c>
      <c r="AK711" s="97">
        <v>0</v>
      </c>
      <c r="AL711" s="86">
        <f t="shared" si="31"/>
        <v>606.84</v>
      </c>
      <c r="AM711" s="87" t="str">
        <f t="shared" si="32"/>
        <v>OK</v>
      </c>
      <c r="AN711" s="1" t="str">
        <f t="shared" si="33"/>
        <v xml:space="preserve">                     </v>
      </c>
    </row>
    <row r="712" spans="1:40" s="88" customFormat="1" ht="50.1" customHeight="1" x14ac:dyDescent="0.25">
      <c r="A712" s="92" t="s">
        <v>43</v>
      </c>
      <c r="B712" s="92" t="s">
        <v>62</v>
      </c>
      <c r="C712" s="92" t="s">
        <v>139</v>
      </c>
      <c r="D712" s="92" t="s">
        <v>1310</v>
      </c>
      <c r="E712" s="92" t="s">
        <v>1327</v>
      </c>
      <c r="F712" s="93">
        <v>4</v>
      </c>
      <c r="G712" s="94" t="s">
        <v>1328</v>
      </c>
      <c r="H712" s="83" t="str">
        <f>IF(M712&lt;&gt;"",VLOOKUP(M712,LISTAS·PAPP!$U$3:$Z$8,2,FALSE),"")</f>
        <v>GARANTIZAR UNA VIDA DIGNA CON IGUALES OPORTUNIDADES PARA TODAS LAS PERSONAS</v>
      </c>
      <c r="I712" s="85" t="str">
        <f>IF(M712&lt;&gt;"",VLOOKUP(M712,LISTAS·PAPP!$U$3:$Z$8,3,FALSE),"")</f>
        <v>FIN DE LA POBREZA</v>
      </c>
      <c r="J712" s="83" t="str">
        <f>IF(M712&lt;&gt;"",VLOOKUP(M712,LISTAS·PAPP!$U$3:$Z$8,4,FALSE),"")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2" s="83" t="str">
        <f>IF(C712&lt;&gt;"",VLOOKUP(C712,LISTAS·PAPP!$H$3:$O$119,4,FALSE),"")</f>
        <v>280 6410 DIRECCION DISTRITAL-14D01-MORONA-MIES</v>
      </c>
      <c r="L712" s="85" t="str">
        <f>IF(C712&lt;&gt;"",VLOOKUP(C712,LISTAS·PAPP!$H$3:$O$119,8,FALSE),"")</f>
        <v>03140100 MORONA</v>
      </c>
      <c r="M712" s="95" t="s">
        <v>1066</v>
      </c>
      <c r="N712" s="92" t="s">
        <v>1096</v>
      </c>
      <c r="O712" s="92" t="s">
        <v>1097</v>
      </c>
      <c r="P712" s="84" t="str">
        <f>IF(N712&lt;&gt;"",VLOOKUP(N712,LISTAS·PAPP!$U$9:$Y$125,5,FALSE),"")</f>
        <v>102800000.0000.383743</v>
      </c>
      <c r="Q712" s="83" t="str">
        <f>IF(O712&lt;&gt;"",VLOOKUP(O712,LISTAS·PAPP!$U$9:$W$125,3,FALSE),"")</f>
        <v>99999999 SIN ORIENTACION DE GASTO</v>
      </c>
      <c r="R712" s="92" t="s">
        <v>1119</v>
      </c>
      <c r="S712" s="173">
        <v>2001</v>
      </c>
      <c r="T712" s="173">
        <v>1</v>
      </c>
      <c r="U712" s="92" t="s">
        <v>372</v>
      </c>
      <c r="V712" s="92" t="s">
        <v>383</v>
      </c>
      <c r="W712" s="94">
        <v>730812</v>
      </c>
      <c r="X712" s="83" t="str">
        <f>IF(ISERROR(VLOOKUP(W712,LISTAS·PAPP!$AJ$3:$AK$903,2,0))," ",VLOOKUP(W712,LISTAS·PAPP!$AJ$3:$AK$903,2,0))</f>
        <v>Materiales Didácticos</v>
      </c>
      <c r="Y712" s="96">
        <v>1820.52</v>
      </c>
      <c r="Z712" s="97">
        <v>0</v>
      </c>
      <c r="AA712" s="97">
        <v>910.26</v>
      </c>
      <c r="AB712" s="97">
        <v>0</v>
      </c>
      <c r="AC712" s="97">
        <v>0</v>
      </c>
      <c r="AD712" s="97">
        <v>0</v>
      </c>
      <c r="AE712" s="97">
        <v>910.26</v>
      </c>
      <c r="AF712" s="97">
        <v>0</v>
      </c>
      <c r="AG712" s="97">
        <v>0</v>
      </c>
      <c r="AH712" s="97">
        <v>0</v>
      </c>
      <c r="AI712" s="97">
        <v>0</v>
      </c>
      <c r="AJ712" s="97">
        <v>0</v>
      </c>
      <c r="AK712" s="97">
        <v>0</v>
      </c>
      <c r="AL712" s="86">
        <f t="shared" si="31"/>
        <v>1820.52</v>
      </c>
      <c r="AM712" s="87" t="str">
        <f t="shared" si="32"/>
        <v>OK</v>
      </c>
      <c r="AN712" s="1" t="str">
        <f t="shared" si="33"/>
        <v xml:space="preserve">                     </v>
      </c>
    </row>
    <row r="713" spans="1:40" s="88" customFormat="1" ht="50.1" customHeight="1" x14ac:dyDescent="0.25">
      <c r="A713" s="92" t="s">
        <v>43</v>
      </c>
      <c r="B713" s="92" t="s">
        <v>63</v>
      </c>
      <c r="C713" s="92" t="s">
        <v>140</v>
      </c>
      <c r="D713" s="92" t="s">
        <v>1310</v>
      </c>
      <c r="E713" s="92" t="s">
        <v>1327</v>
      </c>
      <c r="F713" s="93">
        <v>19</v>
      </c>
      <c r="G713" s="94" t="s">
        <v>1328</v>
      </c>
      <c r="H713" s="83" t="str">
        <f>IF(M713&lt;&gt;"",VLOOKUP(M713,LISTAS·PAPP!$U$3:$Z$8,2,FALSE),"")</f>
        <v>GARANTIZAR UNA VIDA DIGNA CON IGUALES OPORTUNIDADES PARA TODAS LAS PERSONAS</v>
      </c>
      <c r="I713" s="85" t="str">
        <f>IF(M713&lt;&gt;"",VLOOKUP(M713,LISTAS·PAPP!$U$3:$Z$8,3,FALSE),"")</f>
        <v>FIN DE LA POBREZA</v>
      </c>
      <c r="J713" s="83" t="str">
        <f>IF(M713&lt;&gt;"",VLOOKUP(M713,LISTAS·PAPP!$U$3:$Z$8,4,FALSE),"")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3" s="83" t="str">
        <f>IF(C713&lt;&gt;"",VLOOKUP(C713,LISTAS·PAPP!$H$3:$O$119,4,FALSE),"")</f>
        <v>280 7130 DIRECCION DISTRITAL-07D02-MACHALA-MIES</v>
      </c>
      <c r="L713" s="85" t="str">
        <f>IF(C713&lt;&gt;"",VLOOKUP(C713,LISTAS·PAPP!$H$3:$O$119,8,FALSE),"")</f>
        <v>01070100 MACHALA</v>
      </c>
      <c r="M713" s="95" t="s">
        <v>1066</v>
      </c>
      <c r="N713" s="92" t="s">
        <v>1096</v>
      </c>
      <c r="O713" s="92" t="s">
        <v>1097</v>
      </c>
      <c r="P713" s="84" t="str">
        <f>IF(N713&lt;&gt;"",VLOOKUP(N713,LISTAS·PAPP!$U$9:$Y$125,5,FALSE),"")</f>
        <v>102800000.0000.383743</v>
      </c>
      <c r="Q713" s="83" t="str">
        <f>IF(O713&lt;&gt;"",VLOOKUP(O713,LISTAS·PAPP!$U$9:$W$125,3,FALSE),"")</f>
        <v>99999999 SIN ORIENTACION DE GASTO</v>
      </c>
      <c r="R713" s="92" t="s">
        <v>1119</v>
      </c>
      <c r="S713" s="173">
        <v>2001</v>
      </c>
      <c r="T713" s="173">
        <v>1</v>
      </c>
      <c r="U713" s="92" t="s">
        <v>372</v>
      </c>
      <c r="V713" s="92" t="s">
        <v>383</v>
      </c>
      <c r="W713" s="94">
        <v>730812</v>
      </c>
      <c r="X713" s="83" t="str">
        <f>IF(ISERROR(VLOOKUP(W713,LISTAS·PAPP!$AJ$3:$AK$903,2,0))," ",VLOOKUP(W713,LISTAS·PAPP!$AJ$3:$AK$903,2,0))</f>
        <v>Materiales Didácticos</v>
      </c>
      <c r="Y713" s="96">
        <v>0</v>
      </c>
      <c r="Z713" s="97">
        <v>0</v>
      </c>
      <c r="AA713" s="97">
        <v>0</v>
      </c>
      <c r="AB713" s="97">
        <v>0</v>
      </c>
      <c r="AC713" s="97">
        <v>0</v>
      </c>
      <c r="AD713" s="97">
        <v>0</v>
      </c>
      <c r="AE713" s="97">
        <v>0</v>
      </c>
      <c r="AF713" s="97">
        <v>0</v>
      </c>
      <c r="AG713" s="97">
        <v>0</v>
      </c>
      <c r="AH713" s="97">
        <v>0</v>
      </c>
      <c r="AI713" s="97">
        <v>0</v>
      </c>
      <c r="AJ713" s="97">
        <v>0</v>
      </c>
      <c r="AK713" s="97">
        <v>0</v>
      </c>
      <c r="AL713" s="86">
        <f t="shared" si="31"/>
        <v>0</v>
      </c>
      <c r="AM713" s="87" t="str">
        <f t="shared" si="32"/>
        <v>OK</v>
      </c>
      <c r="AN713" s="1" t="str">
        <f t="shared" si="33"/>
        <v xml:space="preserve">                     </v>
      </c>
    </row>
    <row r="714" spans="1:40" s="88" customFormat="1" ht="50.1" customHeight="1" x14ac:dyDescent="0.25">
      <c r="A714" s="92" t="s">
        <v>43</v>
      </c>
      <c r="B714" s="92" t="s">
        <v>63</v>
      </c>
      <c r="C714" s="92" t="s">
        <v>141</v>
      </c>
      <c r="D714" s="92" t="s">
        <v>1310</v>
      </c>
      <c r="E714" s="92" t="s">
        <v>1327</v>
      </c>
      <c r="F714" s="93">
        <v>23</v>
      </c>
      <c r="G714" s="94" t="s">
        <v>1328</v>
      </c>
      <c r="H714" s="83" t="str">
        <f>IF(M714&lt;&gt;"",VLOOKUP(M714,LISTAS·PAPP!$U$3:$Z$8,2,FALSE),"")</f>
        <v>GARANTIZAR UNA VIDA DIGNA CON IGUALES OPORTUNIDADES PARA TODAS LAS PERSONAS</v>
      </c>
      <c r="I714" s="85" t="str">
        <f>IF(M714&lt;&gt;"",VLOOKUP(M714,LISTAS·PAPP!$U$3:$Z$8,3,FALSE),"")</f>
        <v>FIN DE LA POBREZA</v>
      </c>
      <c r="J714" s="83" t="str">
        <f>IF(M714&lt;&gt;"",VLOOKUP(M714,LISTAS·PAPP!$U$3:$Z$8,4,FALSE),"")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4" s="83" t="str">
        <f>IF(C714&lt;&gt;"",VLOOKUP(C714,LISTAS·PAPP!$H$3:$O$119,4,FALSE),"")</f>
        <v>280 7210 DIRECCION DISTRITAL-07D04-BALSAS-MARCABELI-PINAS-MIES</v>
      </c>
      <c r="L714" s="85" t="str">
        <f>IF(C714&lt;&gt;"",VLOOKUP(C714,LISTAS·PAPP!$H$3:$O$119,8,FALSE),"")</f>
        <v>01071000 PINAS</v>
      </c>
      <c r="M714" s="95" t="s">
        <v>1066</v>
      </c>
      <c r="N714" s="92" t="s">
        <v>1096</v>
      </c>
      <c r="O714" s="92" t="s">
        <v>1097</v>
      </c>
      <c r="P714" s="84" t="str">
        <f>IF(N714&lt;&gt;"",VLOOKUP(N714,LISTAS·PAPP!$U$9:$Y$125,5,FALSE),"")</f>
        <v>102800000.0000.383743</v>
      </c>
      <c r="Q714" s="83" t="str">
        <f>IF(O714&lt;&gt;"",VLOOKUP(O714,LISTAS·PAPP!$U$9:$W$125,3,FALSE),"")</f>
        <v>99999999 SIN ORIENTACION DE GASTO</v>
      </c>
      <c r="R714" s="92" t="s">
        <v>1119</v>
      </c>
      <c r="S714" s="173">
        <v>2001</v>
      </c>
      <c r="T714" s="173">
        <v>1</v>
      </c>
      <c r="U714" s="92" t="s">
        <v>372</v>
      </c>
      <c r="V714" s="92" t="s">
        <v>383</v>
      </c>
      <c r="W714" s="94">
        <v>730812</v>
      </c>
      <c r="X714" s="83" t="str">
        <f>IF(ISERROR(VLOOKUP(W714,LISTAS·PAPP!$AJ$3:$AK$903,2,0))," ",VLOOKUP(W714,LISTAS·PAPP!$AJ$3:$AK$903,2,0))</f>
        <v>Materiales Didácticos</v>
      </c>
      <c r="Y714" s="96">
        <v>606.84</v>
      </c>
      <c r="Z714" s="97">
        <v>0</v>
      </c>
      <c r="AA714" s="97">
        <v>303.42</v>
      </c>
      <c r="AB714" s="97">
        <v>0</v>
      </c>
      <c r="AC714" s="97">
        <v>0</v>
      </c>
      <c r="AD714" s="97">
        <v>0</v>
      </c>
      <c r="AE714" s="97">
        <v>303.42</v>
      </c>
      <c r="AF714" s="97">
        <v>0</v>
      </c>
      <c r="AG714" s="97">
        <v>0</v>
      </c>
      <c r="AH714" s="97">
        <v>0</v>
      </c>
      <c r="AI714" s="97">
        <v>0</v>
      </c>
      <c r="AJ714" s="97">
        <v>0</v>
      </c>
      <c r="AK714" s="97">
        <v>0</v>
      </c>
      <c r="AL714" s="86">
        <f t="shared" ref="AL714:AL777" si="34">IF(A714&gt;0,(Z714+AA714+AB714+AC714+AD714+AE714+AF714+AG714+AH714+AI714+AJ714+AK714),"")</f>
        <v>606.84</v>
      </c>
      <c r="AM714" s="87" t="str">
        <f t="shared" ref="AM714:AM777" si="35">IF(A714&lt;&gt;"",IF(A714&lt;&gt;"",IF(Y714=AL714,"OK",Y714-AL714),IF(AND(Y714="",AL714=""),"",Z714-AL714))," ")</f>
        <v>OK</v>
      </c>
      <c r="AN714" s="1" t="str">
        <f t="shared" si="33"/>
        <v xml:space="preserve">                     </v>
      </c>
    </row>
    <row r="715" spans="1:40" s="88" customFormat="1" ht="50.1" customHeight="1" x14ac:dyDescent="0.25">
      <c r="A715" s="92" t="s">
        <v>43</v>
      </c>
      <c r="B715" s="92" t="s">
        <v>63</v>
      </c>
      <c r="C715" s="92" t="s">
        <v>142</v>
      </c>
      <c r="D715" s="92" t="s">
        <v>1310</v>
      </c>
      <c r="E715" s="92" t="s">
        <v>1327</v>
      </c>
      <c r="F715" s="93">
        <v>20</v>
      </c>
      <c r="G715" s="94" t="s">
        <v>1328</v>
      </c>
      <c r="H715" s="83" t="str">
        <f>IF(M715&lt;&gt;"",VLOOKUP(M715,LISTAS·PAPP!$U$3:$Z$8,2,FALSE),"")</f>
        <v>GARANTIZAR UNA VIDA DIGNA CON IGUALES OPORTUNIDADES PARA TODAS LAS PERSONAS</v>
      </c>
      <c r="I715" s="85" t="str">
        <f>IF(M715&lt;&gt;"",VLOOKUP(M715,LISTAS·PAPP!$U$3:$Z$8,3,FALSE),"")</f>
        <v>FIN DE LA POBREZA</v>
      </c>
      <c r="J715" s="83" t="str">
        <f>IF(M715&lt;&gt;"",VLOOKUP(M715,LISTAS·PAPP!$U$3:$Z$8,4,FALSE),"")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5" s="83" t="str">
        <f>IF(C715&lt;&gt;"",VLOOKUP(C715,LISTAS·PAPP!$H$3:$O$119,4,FALSE),"")</f>
        <v>280 7310 DIRECCION DISTRITAL-11D01-LOJA-MIES</v>
      </c>
      <c r="L715" s="85" t="str">
        <f>IF(C715&lt;&gt;"",VLOOKUP(C715,LISTAS·PAPP!$H$3:$O$119,8,FALSE),"")</f>
        <v>02110100 LOJA</v>
      </c>
      <c r="M715" s="95" t="s">
        <v>1066</v>
      </c>
      <c r="N715" s="92" t="s">
        <v>1096</v>
      </c>
      <c r="O715" s="92" t="s">
        <v>1097</v>
      </c>
      <c r="P715" s="84" t="str">
        <f>IF(N715&lt;&gt;"",VLOOKUP(N715,LISTAS·PAPP!$U$9:$Y$125,5,FALSE),"")</f>
        <v>102800000.0000.383743</v>
      </c>
      <c r="Q715" s="83" t="str">
        <f>IF(O715&lt;&gt;"",VLOOKUP(O715,LISTAS·PAPP!$U$9:$W$125,3,FALSE),"")</f>
        <v>99999999 SIN ORIENTACION DE GASTO</v>
      </c>
      <c r="R715" s="92" t="s">
        <v>1119</v>
      </c>
      <c r="S715" s="173">
        <v>2001</v>
      </c>
      <c r="T715" s="173">
        <v>1</v>
      </c>
      <c r="U715" s="92" t="s">
        <v>372</v>
      </c>
      <c r="V715" s="92" t="s">
        <v>383</v>
      </c>
      <c r="W715" s="94">
        <v>730812</v>
      </c>
      <c r="X715" s="83" t="str">
        <f>IF(ISERROR(VLOOKUP(W715,LISTAS·PAPP!$AJ$3:$AK$903,2,0))," ",VLOOKUP(W715,LISTAS·PAPP!$AJ$3:$AK$903,2,0))</f>
        <v>Materiales Didácticos</v>
      </c>
      <c r="Y715" s="96">
        <v>606.84</v>
      </c>
      <c r="Z715" s="97">
        <v>0</v>
      </c>
      <c r="AA715" s="97">
        <v>303.42</v>
      </c>
      <c r="AB715" s="97">
        <v>0</v>
      </c>
      <c r="AC715" s="97">
        <v>0</v>
      </c>
      <c r="AD715" s="97">
        <v>0</v>
      </c>
      <c r="AE715" s="97">
        <v>303.42</v>
      </c>
      <c r="AF715" s="97">
        <v>0</v>
      </c>
      <c r="AG715" s="97">
        <v>0</v>
      </c>
      <c r="AH715" s="97">
        <v>0</v>
      </c>
      <c r="AI715" s="97">
        <v>0</v>
      </c>
      <c r="AJ715" s="97">
        <v>0</v>
      </c>
      <c r="AK715" s="97">
        <v>0</v>
      </c>
      <c r="AL715" s="86">
        <f t="shared" si="34"/>
        <v>606.84</v>
      </c>
      <c r="AM715" s="87" t="str">
        <f t="shared" si="35"/>
        <v>OK</v>
      </c>
      <c r="AN715" s="1" t="str">
        <f t="shared" ref="AN715:AN778" si="36">IF(A715&lt;&gt;"",IF(A715="","Escoger ESTRUCTURA ORGANIZACIONAL;",)&amp;" "&amp;(IF(B715="","Escoger RELACIONAMIENTO INSTITUCIONAL;",)&amp;" "&amp;(IF(C715="","Escoger UNIDADES ADMINISTRATIVAS;",)&amp;" "&amp;(IF(D715="","Colocar COMPONENTE DEL PROYECTO DE INVERSIÓN;",)&amp;" "&amp;(IF(E715="","Colocar ACTIVIDADES DEL PAPP;",)&amp;" "&amp;(IF(F715="","Colocar META DE LA ACTIVIDAD;",)&amp;" "&amp;(IF(G715="","Colocar INDICADOR DE LA META;",)&amp;" "&amp;(IF(H715="","No visualiza PLAN NACIONAL DE DESARROLLO;",)&amp;" "&amp;(IF(I715="","No visualiza PROGRAMA NACIONAL;",)&amp;" "&amp;(IF(J715="","No visualiza OBJETIVO ESTRATEGICO INSTITUCIONAL;",)&amp;" "&amp;(IF(K715="","No visualiza CENTRO GESTOR;",)&amp;" "&amp;(IF(L715="","No visualiza AREA FUNCIONAL;",)&amp;" "&amp;(IF(M715="","Escoger PRODUCTO INSTITUCIONAL;",)&amp;" "&amp;(IF(N715="","Escoger PROYECTO;",)&amp;" "&amp;(IF(O715="","Escoger ACTIVIDAD SINAFIP;",)&amp;" "&amp;(IF(P715="","No visualiza CODIGO UNICO DE PROYECTO;",)&amp;" "&amp;(IF(Q715="","No visualiza POLITICA DE IGUALDAD;",)&amp;" "&amp;(IF(R715="","Escoger FUENTE;",)&amp;" "&amp;(IF(U715="","Escoger NATURALEZA DE GASTO;",)&amp;" "&amp;(IF(V715="","Escoger GRUPO DE GASTO;",)&amp;" "&amp;(IF(W715="","Colocar ITEM PRESUPUESTARIO;",)&amp;" "&amp;(IF(X715="","No visualiza DESCRIPCION ITEM PRESUPUESTARIO;",))))))))))))))))))))))," ")</f>
        <v xml:space="preserve">                     </v>
      </c>
    </row>
    <row r="716" spans="1:40" s="88" customFormat="1" ht="50.1" customHeight="1" x14ac:dyDescent="0.25">
      <c r="A716" s="92" t="s">
        <v>43</v>
      </c>
      <c r="B716" s="92" t="s">
        <v>63</v>
      </c>
      <c r="C716" s="92" t="s">
        <v>143</v>
      </c>
      <c r="D716" s="92" t="s">
        <v>1310</v>
      </c>
      <c r="E716" s="92" t="s">
        <v>1327</v>
      </c>
      <c r="F716" s="93">
        <v>11</v>
      </c>
      <c r="G716" s="94" t="s">
        <v>1328</v>
      </c>
      <c r="H716" s="83" t="str">
        <f>IF(M716&lt;&gt;"",VLOOKUP(M716,LISTAS·PAPP!$U$3:$Z$8,2,FALSE),"")</f>
        <v>GARANTIZAR UNA VIDA DIGNA CON IGUALES OPORTUNIDADES PARA TODAS LAS PERSONAS</v>
      </c>
      <c r="I716" s="85" t="str">
        <f>IF(M716&lt;&gt;"",VLOOKUP(M716,LISTAS·PAPP!$U$3:$Z$8,3,FALSE),"")</f>
        <v>FIN DE LA POBREZA</v>
      </c>
      <c r="J716" s="83" t="str">
        <f>IF(M716&lt;&gt;"",VLOOKUP(M716,LISTAS·PAPP!$U$3:$Z$8,4,FALSE),"")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6" s="83" t="str">
        <f>IF(C716&lt;&gt;"",VLOOKUP(C716,LISTAS·PAPP!$H$3:$O$119,4,FALSE),"")</f>
        <v>280 7420 DIRECCION DISTRITAL-11D06-CALVAS-GONZANAMA-QUILANGA-MIES</v>
      </c>
      <c r="L716" s="85" t="str">
        <f>IF(C716&lt;&gt;"",VLOOKUP(C716,LISTAS·PAPP!$H$3:$O$119,8,FALSE),"")</f>
        <v>02110200 CALVAS</v>
      </c>
      <c r="M716" s="95" t="s">
        <v>1066</v>
      </c>
      <c r="N716" s="92" t="s">
        <v>1096</v>
      </c>
      <c r="O716" s="92" t="s">
        <v>1097</v>
      </c>
      <c r="P716" s="84" t="str">
        <f>IF(N716&lt;&gt;"",VLOOKUP(N716,LISTAS·PAPP!$U$9:$Y$125,5,FALSE),"")</f>
        <v>102800000.0000.383743</v>
      </c>
      <c r="Q716" s="83" t="str">
        <f>IF(O716&lt;&gt;"",VLOOKUP(O716,LISTAS·PAPP!$U$9:$W$125,3,FALSE),"")</f>
        <v>99999999 SIN ORIENTACION DE GASTO</v>
      </c>
      <c r="R716" s="92" t="s">
        <v>1119</v>
      </c>
      <c r="S716" s="173">
        <v>2001</v>
      </c>
      <c r="T716" s="173">
        <v>1</v>
      </c>
      <c r="U716" s="92" t="s">
        <v>372</v>
      </c>
      <c r="V716" s="92" t="s">
        <v>383</v>
      </c>
      <c r="W716" s="94">
        <v>730812</v>
      </c>
      <c r="X716" s="83" t="str">
        <f>IF(ISERROR(VLOOKUP(W716,LISTAS·PAPP!$AJ$3:$AK$903,2,0))," ",VLOOKUP(W716,LISTAS·PAPP!$AJ$3:$AK$903,2,0))</f>
        <v>Materiales Didácticos</v>
      </c>
      <c r="Y716" s="96">
        <v>0</v>
      </c>
      <c r="Z716" s="97">
        <v>0</v>
      </c>
      <c r="AA716" s="97">
        <v>0</v>
      </c>
      <c r="AB716" s="97">
        <v>0</v>
      </c>
      <c r="AC716" s="97">
        <v>0</v>
      </c>
      <c r="AD716" s="97">
        <v>0</v>
      </c>
      <c r="AE716" s="97">
        <v>0</v>
      </c>
      <c r="AF716" s="97">
        <v>0</v>
      </c>
      <c r="AG716" s="97">
        <v>0</v>
      </c>
      <c r="AH716" s="97">
        <v>0</v>
      </c>
      <c r="AI716" s="97">
        <v>0</v>
      </c>
      <c r="AJ716" s="97">
        <v>0</v>
      </c>
      <c r="AK716" s="97">
        <v>0</v>
      </c>
      <c r="AL716" s="86">
        <f t="shared" si="34"/>
        <v>0</v>
      </c>
      <c r="AM716" s="87" t="str">
        <f t="shared" si="35"/>
        <v>OK</v>
      </c>
      <c r="AN716" s="1" t="str">
        <f t="shared" si="36"/>
        <v xml:space="preserve">                     </v>
      </c>
    </row>
    <row r="717" spans="1:40" s="88" customFormat="1" ht="50.1" customHeight="1" x14ac:dyDescent="0.25">
      <c r="A717" s="92" t="s">
        <v>43</v>
      </c>
      <c r="B717" s="92" t="s">
        <v>63</v>
      </c>
      <c r="C717" s="92" t="s">
        <v>144</v>
      </c>
      <c r="D717" s="92" t="s">
        <v>1310</v>
      </c>
      <c r="E717" s="92" t="s">
        <v>1327</v>
      </c>
      <c r="F717" s="93">
        <v>6</v>
      </c>
      <c r="G717" s="94" t="s">
        <v>1328</v>
      </c>
      <c r="H717" s="83" t="str">
        <f>IF(M717&lt;&gt;"",VLOOKUP(M717,LISTAS·PAPP!$U$3:$Z$8,2,FALSE),"")</f>
        <v>GARANTIZAR UNA VIDA DIGNA CON IGUALES OPORTUNIDADES PARA TODAS LAS PERSONAS</v>
      </c>
      <c r="I717" s="85" t="str">
        <f>IF(M717&lt;&gt;"",VLOOKUP(M717,LISTAS·PAPP!$U$3:$Z$8,3,FALSE),"")</f>
        <v>FIN DE LA POBREZA</v>
      </c>
      <c r="J717" s="83" t="str">
        <f>IF(M717&lt;&gt;"",VLOOKUP(M717,LISTAS·PAPP!$U$3:$Z$8,4,FALSE),"")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7" s="83" t="str">
        <f>IF(C717&lt;&gt;"",VLOOKUP(C717,LISTAS·PAPP!$H$3:$O$119,4,FALSE),"")</f>
        <v>280 7510 DIRECCION DISTRITAL-19D01-YACUAMBI--ZAMORA-MIES</v>
      </c>
      <c r="L717" s="85" t="str">
        <f>IF(C717&lt;&gt;"",VLOOKUP(C717,LISTAS·PAPP!$H$3:$O$119,8,FALSE),"")</f>
        <v>03190100 ZAMORA</v>
      </c>
      <c r="M717" s="95" t="s">
        <v>1066</v>
      </c>
      <c r="N717" s="92" t="s">
        <v>1096</v>
      </c>
      <c r="O717" s="92" t="s">
        <v>1097</v>
      </c>
      <c r="P717" s="84" t="str">
        <f>IF(N717&lt;&gt;"",VLOOKUP(N717,LISTAS·PAPP!$U$9:$Y$125,5,FALSE),"")</f>
        <v>102800000.0000.383743</v>
      </c>
      <c r="Q717" s="83" t="str">
        <f>IF(O717&lt;&gt;"",VLOOKUP(O717,LISTAS·PAPP!$U$9:$W$125,3,FALSE),"")</f>
        <v>99999999 SIN ORIENTACION DE GASTO</v>
      </c>
      <c r="R717" s="92" t="s">
        <v>1119</v>
      </c>
      <c r="S717" s="173">
        <v>2001</v>
      </c>
      <c r="T717" s="173">
        <v>1</v>
      </c>
      <c r="U717" s="92" t="s">
        <v>372</v>
      </c>
      <c r="V717" s="92" t="s">
        <v>383</v>
      </c>
      <c r="W717" s="94">
        <v>730812</v>
      </c>
      <c r="X717" s="83" t="str">
        <f>IF(ISERROR(VLOOKUP(W717,LISTAS·PAPP!$AJ$3:$AK$903,2,0))," ",VLOOKUP(W717,LISTAS·PAPP!$AJ$3:$AK$903,2,0))</f>
        <v>Materiales Didácticos</v>
      </c>
      <c r="Y717" s="96">
        <v>0</v>
      </c>
      <c r="Z717" s="97">
        <v>0</v>
      </c>
      <c r="AA717" s="97">
        <v>0</v>
      </c>
      <c r="AB717" s="97">
        <v>0</v>
      </c>
      <c r="AC717" s="97">
        <v>0</v>
      </c>
      <c r="AD717" s="97">
        <v>0</v>
      </c>
      <c r="AE717" s="97">
        <v>0</v>
      </c>
      <c r="AF717" s="97">
        <v>0</v>
      </c>
      <c r="AG717" s="97">
        <v>0</v>
      </c>
      <c r="AH717" s="97">
        <v>0</v>
      </c>
      <c r="AI717" s="97">
        <v>0</v>
      </c>
      <c r="AJ717" s="97">
        <v>0</v>
      </c>
      <c r="AK717" s="97">
        <v>0</v>
      </c>
      <c r="AL717" s="86">
        <f t="shared" si="34"/>
        <v>0</v>
      </c>
      <c r="AM717" s="87" t="str">
        <f t="shared" si="35"/>
        <v>OK</v>
      </c>
      <c r="AN717" s="1" t="str">
        <f t="shared" si="36"/>
        <v xml:space="preserve">                     </v>
      </c>
    </row>
    <row r="718" spans="1:40" s="88" customFormat="1" ht="50.1" customHeight="1" x14ac:dyDescent="0.25">
      <c r="A718" s="92" t="s">
        <v>43</v>
      </c>
      <c r="B718" s="92" t="s">
        <v>64</v>
      </c>
      <c r="C718" s="92" t="s">
        <v>145</v>
      </c>
      <c r="D718" s="92" t="s">
        <v>1310</v>
      </c>
      <c r="E718" s="92" t="s">
        <v>1327</v>
      </c>
      <c r="F718" s="93">
        <v>10</v>
      </c>
      <c r="G718" s="94" t="s">
        <v>1328</v>
      </c>
      <c r="H718" s="83" t="str">
        <f>IF(M718&lt;&gt;"",VLOOKUP(M718,LISTAS·PAPP!$U$3:$Z$8,2,FALSE),"")</f>
        <v>GARANTIZAR UNA VIDA DIGNA CON IGUALES OPORTUNIDADES PARA TODAS LAS PERSONAS</v>
      </c>
      <c r="I718" s="85" t="str">
        <f>IF(M718&lt;&gt;"",VLOOKUP(M718,LISTAS·PAPP!$U$3:$Z$8,3,FALSE),"")</f>
        <v>FIN DE LA POBREZA</v>
      </c>
      <c r="J718" s="83" t="str">
        <f>IF(M718&lt;&gt;"",VLOOKUP(M718,LISTAS·PAPP!$U$3:$Z$8,4,FALSE),"")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8" s="83" t="str">
        <f>IF(C718&lt;&gt;"",VLOOKUP(C718,LISTAS·PAPP!$H$3:$O$119,4,FALSE),"")</f>
        <v>280 8130 DIRECCION DISTRITAL-09D03-GARCIA MORENO a ROCA-MIES</v>
      </c>
      <c r="L718" s="85" t="str">
        <f>IF(C718&lt;&gt;"",VLOOKUP(C718,LISTAS·PAPP!$H$3:$O$119,8,FALSE),"")</f>
        <v>01090100 GUAYAQUIL</v>
      </c>
      <c r="M718" s="95" t="s">
        <v>1066</v>
      </c>
      <c r="N718" s="92" t="s">
        <v>1096</v>
      </c>
      <c r="O718" s="92" t="s">
        <v>1097</v>
      </c>
      <c r="P718" s="84" t="str">
        <f>IF(N718&lt;&gt;"",VLOOKUP(N718,LISTAS·PAPP!$U$9:$Y$125,5,FALSE),"")</f>
        <v>102800000.0000.383743</v>
      </c>
      <c r="Q718" s="83" t="str">
        <f>IF(O718&lt;&gt;"",VLOOKUP(O718,LISTAS·PAPP!$U$9:$W$125,3,FALSE),"")</f>
        <v>99999999 SIN ORIENTACION DE GASTO</v>
      </c>
      <c r="R718" s="92" t="s">
        <v>1119</v>
      </c>
      <c r="S718" s="173">
        <v>2001</v>
      </c>
      <c r="T718" s="173">
        <v>1</v>
      </c>
      <c r="U718" s="92" t="s">
        <v>372</v>
      </c>
      <c r="V718" s="92" t="s">
        <v>383</v>
      </c>
      <c r="W718" s="94">
        <v>730812</v>
      </c>
      <c r="X718" s="83" t="str">
        <f>IF(ISERROR(VLOOKUP(W718,LISTAS·PAPP!$AJ$3:$AK$903,2,0))," ",VLOOKUP(W718,LISTAS·PAPP!$AJ$3:$AK$903,2,0))</f>
        <v>Materiales Didácticos</v>
      </c>
      <c r="Y718" s="96">
        <v>1213.6600000000001</v>
      </c>
      <c r="Z718" s="97">
        <v>0</v>
      </c>
      <c r="AA718" s="97">
        <v>606.83000000000004</v>
      </c>
      <c r="AB718" s="97">
        <v>0</v>
      </c>
      <c r="AC718" s="97">
        <v>0</v>
      </c>
      <c r="AD718" s="97">
        <v>0</v>
      </c>
      <c r="AE718" s="97">
        <v>606.83000000000004</v>
      </c>
      <c r="AF718" s="97">
        <v>0</v>
      </c>
      <c r="AG718" s="97">
        <v>0</v>
      </c>
      <c r="AH718" s="97">
        <v>0</v>
      </c>
      <c r="AI718" s="97">
        <v>0</v>
      </c>
      <c r="AJ718" s="97">
        <v>0</v>
      </c>
      <c r="AK718" s="97">
        <v>0</v>
      </c>
      <c r="AL718" s="86">
        <f t="shared" si="34"/>
        <v>1213.6600000000001</v>
      </c>
      <c r="AM718" s="87" t="str">
        <f t="shared" si="35"/>
        <v>OK</v>
      </c>
      <c r="AN718" s="1" t="str">
        <f t="shared" si="36"/>
        <v xml:space="preserve">                     </v>
      </c>
    </row>
    <row r="719" spans="1:40" s="88" customFormat="1" ht="50.1" customHeight="1" x14ac:dyDescent="0.25">
      <c r="A719" s="92" t="s">
        <v>43</v>
      </c>
      <c r="B719" s="92" t="s">
        <v>64</v>
      </c>
      <c r="C719" s="92" t="s">
        <v>146</v>
      </c>
      <c r="D719" s="92" t="s">
        <v>1310</v>
      </c>
      <c r="E719" s="92" t="s">
        <v>1327</v>
      </c>
      <c r="F719" s="93">
        <v>6</v>
      </c>
      <c r="G719" s="94" t="s">
        <v>1328</v>
      </c>
      <c r="H719" s="83" t="str">
        <f>IF(M719&lt;&gt;"",VLOOKUP(M719,LISTAS·PAPP!$U$3:$Z$8,2,FALSE),"")</f>
        <v>GARANTIZAR UNA VIDA DIGNA CON IGUALES OPORTUNIDADES PARA TODAS LAS PERSONAS</v>
      </c>
      <c r="I719" s="85" t="str">
        <f>IF(M719&lt;&gt;"",VLOOKUP(M719,LISTAS·PAPP!$U$3:$Z$8,3,FALSE),"")</f>
        <v>FIN DE LA POBREZA</v>
      </c>
      <c r="J719" s="83" t="str">
        <f>IF(M719&lt;&gt;"",VLOOKUP(M719,LISTAS·PAPP!$U$3:$Z$8,4,FALSE),"")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19" s="83" t="str">
        <f>IF(C719&lt;&gt;"",VLOOKUP(C719,LISTAS·PAPP!$H$3:$O$119,4,FALSE),"")</f>
        <v>280 8240 DIRECCION DISTRITAL-09D09-TARQUI-MIES</v>
      </c>
      <c r="L719" s="85" t="str">
        <f>IF(C719&lt;&gt;"",VLOOKUP(C719,LISTAS·PAPP!$H$3:$O$119,8,FALSE),"")</f>
        <v>01090100 GUAYAQUIL</v>
      </c>
      <c r="M719" s="95" t="s">
        <v>1066</v>
      </c>
      <c r="N719" s="92" t="s">
        <v>1096</v>
      </c>
      <c r="O719" s="92" t="s">
        <v>1097</v>
      </c>
      <c r="P719" s="84" t="str">
        <f>IF(N719&lt;&gt;"",VLOOKUP(N719,LISTAS·PAPP!$U$9:$Y$125,5,FALSE),"")</f>
        <v>102800000.0000.383743</v>
      </c>
      <c r="Q719" s="83" t="str">
        <f>IF(O719&lt;&gt;"",VLOOKUP(O719,LISTAS·PAPP!$U$9:$W$125,3,FALSE),"")</f>
        <v>99999999 SIN ORIENTACION DE GASTO</v>
      </c>
      <c r="R719" s="92" t="s">
        <v>1119</v>
      </c>
      <c r="S719" s="173">
        <v>2001</v>
      </c>
      <c r="T719" s="173">
        <v>1</v>
      </c>
      <c r="U719" s="92" t="s">
        <v>372</v>
      </c>
      <c r="V719" s="92" t="s">
        <v>383</v>
      </c>
      <c r="W719" s="94">
        <v>730812</v>
      </c>
      <c r="X719" s="83" t="str">
        <f>IF(ISERROR(VLOOKUP(W719,LISTAS·PAPP!$AJ$3:$AK$903,2,0))," ",VLOOKUP(W719,LISTAS·PAPP!$AJ$3:$AK$903,2,0))</f>
        <v>Materiales Didácticos</v>
      </c>
      <c r="Y719" s="96">
        <v>0</v>
      </c>
      <c r="Z719" s="97">
        <v>0</v>
      </c>
      <c r="AA719" s="97">
        <v>0</v>
      </c>
      <c r="AB719" s="97">
        <v>0</v>
      </c>
      <c r="AC719" s="97">
        <v>0</v>
      </c>
      <c r="AD719" s="97">
        <v>0</v>
      </c>
      <c r="AE719" s="97">
        <v>0</v>
      </c>
      <c r="AF719" s="97">
        <v>0</v>
      </c>
      <c r="AG719" s="97">
        <v>0</v>
      </c>
      <c r="AH719" s="97">
        <v>0</v>
      </c>
      <c r="AI719" s="97">
        <v>0</v>
      </c>
      <c r="AJ719" s="97">
        <v>0</v>
      </c>
      <c r="AK719" s="97">
        <v>0</v>
      </c>
      <c r="AL719" s="86">
        <f t="shared" si="34"/>
        <v>0</v>
      </c>
      <c r="AM719" s="87" t="str">
        <f t="shared" si="35"/>
        <v>OK</v>
      </c>
      <c r="AN719" s="1" t="str">
        <f t="shared" si="36"/>
        <v xml:space="preserve">                     </v>
      </c>
    </row>
    <row r="720" spans="1:40" s="88" customFormat="1" ht="50.1" customHeight="1" x14ac:dyDescent="0.25">
      <c r="A720" s="92" t="s">
        <v>43</v>
      </c>
      <c r="B720" s="92" t="s">
        <v>64</v>
      </c>
      <c r="C720" s="92" t="s">
        <v>147</v>
      </c>
      <c r="D720" s="92" t="s">
        <v>1310</v>
      </c>
      <c r="E720" s="92" t="s">
        <v>1327</v>
      </c>
      <c r="F720" s="93">
        <v>8</v>
      </c>
      <c r="G720" s="94" t="s">
        <v>1328</v>
      </c>
      <c r="H720" s="83" t="str">
        <f>IF(M720&lt;&gt;"",VLOOKUP(M720,LISTAS·PAPP!$U$3:$Z$8,2,FALSE),"")</f>
        <v>GARANTIZAR UNA VIDA DIGNA CON IGUALES OPORTUNIDADES PARA TODAS LAS PERSONAS</v>
      </c>
      <c r="I720" s="85" t="str">
        <f>IF(M720&lt;&gt;"",VLOOKUP(M720,LISTAS·PAPP!$U$3:$Z$8,3,FALSE),"")</f>
        <v>FIN DE LA POBREZA</v>
      </c>
      <c r="J720" s="83" t="str">
        <f>IF(M720&lt;&gt;"",VLOOKUP(M720,LISTAS·PAPP!$U$3:$Z$8,4,FALSE),"")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0" s="83" t="str">
        <f>IF(C720&lt;&gt;"",VLOOKUP(C720,LISTAS·PAPP!$H$3:$O$119,4,FALSE),"")</f>
        <v>280 8270 DIRECCION DISTRITAL-09D24-DURAN-MIES</v>
      </c>
      <c r="L720" s="85" t="str">
        <f>IF(C720&lt;&gt;"",VLOOKUP(C720,LISTAS·PAPP!$H$3:$O$119,8,FALSE),"")</f>
        <v>01090700 DURAN</v>
      </c>
      <c r="M720" s="95" t="s">
        <v>1066</v>
      </c>
      <c r="N720" s="92" t="s">
        <v>1096</v>
      </c>
      <c r="O720" s="92" t="s">
        <v>1097</v>
      </c>
      <c r="P720" s="84" t="str">
        <f>IF(N720&lt;&gt;"",VLOOKUP(N720,LISTAS·PAPP!$U$9:$Y$125,5,FALSE),"")</f>
        <v>102800000.0000.383743</v>
      </c>
      <c r="Q720" s="83" t="str">
        <f>IF(O720&lt;&gt;"",VLOOKUP(O720,LISTAS·PAPP!$U$9:$W$125,3,FALSE),"")</f>
        <v>99999999 SIN ORIENTACION DE GASTO</v>
      </c>
      <c r="R720" s="92" t="s">
        <v>1119</v>
      </c>
      <c r="S720" s="173">
        <v>2001</v>
      </c>
      <c r="T720" s="173">
        <v>1</v>
      </c>
      <c r="U720" s="92" t="s">
        <v>372</v>
      </c>
      <c r="V720" s="92" t="s">
        <v>383</v>
      </c>
      <c r="W720" s="94">
        <v>730812</v>
      </c>
      <c r="X720" s="83" t="str">
        <f>IF(ISERROR(VLOOKUP(W720,LISTAS·PAPP!$AJ$3:$AK$903,2,0))," ",VLOOKUP(W720,LISTAS·PAPP!$AJ$3:$AK$903,2,0))</f>
        <v>Materiales Didácticos</v>
      </c>
      <c r="Y720" s="96">
        <v>0</v>
      </c>
      <c r="Z720" s="97">
        <v>0</v>
      </c>
      <c r="AA720" s="97">
        <v>0</v>
      </c>
      <c r="AB720" s="97">
        <v>0</v>
      </c>
      <c r="AC720" s="97">
        <v>0</v>
      </c>
      <c r="AD720" s="97">
        <v>0</v>
      </c>
      <c r="AE720" s="97">
        <v>0</v>
      </c>
      <c r="AF720" s="97">
        <v>0</v>
      </c>
      <c r="AG720" s="97">
        <v>0</v>
      </c>
      <c r="AH720" s="97">
        <v>0</v>
      </c>
      <c r="AI720" s="97">
        <v>0</v>
      </c>
      <c r="AJ720" s="97">
        <v>0</v>
      </c>
      <c r="AK720" s="97">
        <v>0</v>
      </c>
      <c r="AL720" s="86">
        <f t="shared" si="34"/>
        <v>0</v>
      </c>
      <c r="AM720" s="87" t="str">
        <f t="shared" si="35"/>
        <v>OK</v>
      </c>
      <c r="AN720" s="1" t="str">
        <f t="shared" si="36"/>
        <v xml:space="preserve">                     </v>
      </c>
    </row>
    <row r="721" spans="1:40" s="88" customFormat="1" ht="50.1" customHeight="1" x14ac:dyDescent="0.25">
      <c r="A721" s="92" t="s">
        <v>43</v>
      </c>
      <c r="B721" s="92" t="s">
        <v>65</v>
      </c>
      <c r="C721" s="92" t="s">
        <v>148</v>
      </c>
      <c r="D721" s="92" t="s">
        <v>1310</v>
      </c>
      <c r="E721" s="92" t="s">
        <v>1327</v>
      </c>
      <c r="F721" s="93">
        <v>14</v>
      </c>
      <c r="G721" s="94" t="s">
        <v>1328</v>
      </c>
      <c r="H721" s="83" t="str">
        <f>IF(M721&lt;&gt;"",VLOOKUP(M721,LISTAS·PAPP!$U$3:$Z$8,2,FALSE),"")</f>
        <v>GARANTIZAR UNA VIDA DIGNA CON IGUALES OPORTUNIDADES PARA TODAS LAS PERSONAS</v>
      </c>
      <c r="I721" s="85" t="str">
        <f>IF(M721&lt;&gt;"",VLOOKUP(M721,LISTAS·PAPP!$U$3:$Z$8,3,FALSE),"")</f>
        <v>FIN DE LA POBREZA</v>
      </c>
      <c r="J721" s="83" t="str">
        <f>IF(M721&lt;&gt;"",VLOOKUP(M721,LISTAS·PAPP!$U$3:$Z$8,4,FALSE),"")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1" s="83" t="str">
        <f>IF(C721&lt;&gt;"",VLOOKUP(C721,LISTAS·PAPP!$H$3:$O$119,4,FALSE),"")</f>
        <v>280 9120 DIRECCION DISTRITAL-17D02-PARROQUIAS RURALES (CALDERON a GUAYLLABAMBA)-MIES</v>
      </c>
      <c r="L721" s="85" t="str">
        <f>IF(C721&lt;&gt;"",VLOOKUP(C721,LISTAS·PAPP!$H$3:$O$119,8,FALSE),"")</f>
        <v>02170100 QUITO</v>
      </c>
      <c r="M721" s="95" t="s">
        <v>1066</v>
      </c>
      <c r="N721" s="92" t="s">
        <v>1096</v>
      </c>
      <c r="O721" s="92" t="s">
        <v>1097</v>
      </c>
      <c r="P721" s="84" t="str">
        <f>IF(N721&lt;&gt;"",VLOOKUP(N721,LISTAS·PAPP!$U$9:$Y$125,5,FALSE),"")</f>
        <v>102800000.0000.383743</v>
      </c>
      <c r="Q721" s="83" t="str">
        <f>IF(O721&lt;&gt;"",VLOOKUP(O721,LISTAS·PAPP!$U$9:$W$125,3,FALSE),"")</f>
        <v>99999999 SIN ORIENTACION DE GASTO</v>
      </c>
      <c r="R721" s="92" t="s">
        <v>1119</v>
      </c>
      <c r="S721" s="173">
        <v>2001</v>
      </c>
      <c r="T721" s="173">
        <v>1</v>
      </c>
      <c r="U721" s="92" t="s">
        <v>372</v>
      </c>
      <c r="V721" s="92" t="s">
        <v>383</v>
      </c>
      <c r="W721" s="94">
        <v>730812</v>
      </c>
      <c r="X721" s="83" t="str">
        <f>IF(ISERROR(VLOOKUP(W721,LISTAS·PAPP!$AJ$3:$AK$903,2,0))," ",VLOOKUP(W721,LISTAS·PAPP!$AJ$3:$AK$903,2,0))</f>
        <v>Materiales Didácticos</v>
      </c>
      <c r="Y721" s="96">
        <v>0</v>
      </c>
      <c r="Z721" s="97">
        <v>0</v>
      </c>
      <c r="AA721" s="97">
        <v>0</v>
      </c>
      <c r="AB721" s="97">
        <v>0</v>
      </c>
      <c r="AC721" s="97">
        <v>0</v>
      </c>
      <c r="AD721" s="97">
        <v>0</v>
      </c>
      <c r="AE721" s="97">
        <v>0</v>
      </c>
      <c r="AF721" s="97">
        <v>0</v>
      </c>
      <c r="AG721" s="97">
        <v>0</v>
      </c>
      <c r="AH721" s="97">
        <v>0</v>
      </c>
      <c r="AI721" s="97">
        <v>0</v>
      </c>
      <c r="AJ721" s="97">
        <v>0</v>
      </c>
      <c r="AK721" s="97">
        <v>0</v>
      </c>
      <c r="AL721" s="86">
        <f t="shared" si="34"/>
        <v>0</v>
      </c>
      <c r="AM721" s="87" t="str">
        <f t="shared" si="35"/>
        <v>OK</v>
      </c>
      <c r="AN721" s="1" t="str">
        <f t="shared" si="36"/>
        <v xml:space="preserve">                     </v>
      </c>
    </row>
    <row r="722" spans="1:40" s="88" customFormat="1" ht="50.1" customHeight="1" x14ac:dyDescent="0.25">
      <c r="A722" s="92" t="s">
        <v>43</v>
      </c>
      <c r="B722" s="92" t="s">
        <v>65</v>
      </c>
      <c r="C722" s="92" t="s">
        <v>149</v>
      </c>
      <c r="D722" s="92" t="s">
        <v>1310</v>
      </c>
      <c r="E722" s="92" t="s">
        <v>1327</v>
      </c>
      <c r="F722" s="93">
        <v>11</v>
      </c>
      <c r="G722" s="94" t="s">
        <v>1328</v>
      </c>
      <c r="H722" s="83" t="str">
        <f>IF(M722&lt;&gt;"",VLOOKUP(M722,LISTAS·PAPP!$U$3:$Z$8,2,FALSE),"")</f>
        <v>GARANTIZAR UNA VIDA DIGNA CON IGUALES OPORTUNIDADES PARA TODAS LAS PERSONAS</v>
      </c>
      <c r="I722" s="85" t="str">
        <f>IF(M722&lt;&gt;"",VLOOKUP(M722,LISTAS·PAPP!$U$3:$Z$8,3,FALSE),"")</f>
        <v>FIN DE LA POBREZA</v>
      </c>
      <c r="J722" s="83" t="str">
        <f>IF(M722&lt;&gt;"",VLOOKUP(M722,LISTAS·PAPP!$U$3:$Z$8,4,FALSE),"")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2" s="83" t="str">
        <f>IF(C722&lt;&gt;"",VLOOKUP(C722,LISTAS·PAPP!$H$3:$O$119,4,FALSE),"")</f>
        <v>280 9180 DIRECCION DISTRITAL-17D05-PARROQUIAS URBANAS(LA CONCEPCION a JIPIJAPA) Y PARROQUIAL RURALES (NAYON a ZAMBIZA)-MIES</v>
      </c>
      <c r="L722" s="85" t="str">
        <f>IF(C722&lt;&gt;"",VLOOKUP(C722,LISTAS·PAPP!$H$3:$O$119,8,FALSE),"")</f>
        <v>02170100 QUITO</v>
      </c>
      <c r="M722" s="95" t="s">
        <v>1066</v>
      </c>
      <c r="N722" s="92" t="s">
        <v>1096</v>
      </c>
      <c r="O722" s="92" t="s">
        <v>1097</v>
      </c>
      <c r="P722" s="84" t="str">
        <f>IF(N722&lt;&gt;"",VLOOKUP(N722,LISTAS·PAPP!$U$9:$Y$125,5,FALSE),"")</f>
        <v>102800000.0000.383743</v>
      </c>
      <c r="Q722" s="83" t="str">
        <f>IF(O722&lt;&gt;"",VLOOKUP(O722,LISTAS·PAPP!$U$9:$W$125,3,FALSE),"")</f>
        <v>99999999 SIN ORIENTACION DE GASTO</v>
      </c>
      <c r="R722" s="92" t="s">
        <v>1119</v>
      </c>
      <c r="S722" s="173">
        <v>2001</v>
      </c>
      <c r="T722" s="173">
        <v>1</v>
      </c>
      <c r="U722" s="92" t="s">
        <v>372</v>
      </c>
      <c r="V722" s="92" t="s">
        <v>383</v>
      </c>
      <c r="W722" s="94">
        <v>730812</v>
      </c>
      <c r="X722" s="83" t="str">
        <f>IF(ISERROR(VLOOKUP(W722,LISTAS·PAPP!$AJ$3:$AK$903,2,0))," ",VLOOKUP(W722,LISTAS·PAPP!$AJ$3:$AK$903,2,0))</f>
        <v>Materiales Didácticos</v>
      </c>
      <c r="Y722" s="96">
        <v>0</v>
      </c>
      <c r="Z722" s="97">
        <v>0</v>
      </c>
      <c r="AA722" s="97">
        <v>0</v>
      </c>
      <c r="AB722" s="97">
        <v>0</v>
      </c>
      <c r="AC722" s="97">
        <v>0</v>
      </c>
      <c r="AD722" s="97">
        <v>0</v>
      </c>
      <c r="AE722" s="97">
        <v>0</v>
      </c>
      <c r="AF722" s="97">
        <v>0</v>
      </c>
      <c r="AG722" s="97">
        <v>0</v>
      </c>
      <c r="AH722" s="97">
        <v>0</v>
      </c>
      <c r="AI722" s="97">
        <v>0</v>
      </c>
      <c r="AJ722" s="97">
        <v>0</v>
      </c>
      <c r="AK722" s="97">
        <v>0</v>
      </c>
      <c r="AL722" s="86">
        <f t="shared" si="34"/>
        <v>0</v>
      </c>
      <c r="AM722" s="87" t="str">
        <f t="shared" si="35"/>
        <v>OK</v>
      </c>
      <c r="AN722" s="1" t="str">
        <f t="shared" si="36"/>
        <v xml:space="preserve">                     </v>
      </c>
    </row>
    <row r="723" spans="1:40" s="88" customFormat="1" ht="50.1" customHeight="1" x14ac:dyDescent="0.25">
      <c r="A723" s="92" t="s">
        <v>43</v>
      </c>
      <c r="B723" s="92" t="s">
        <v>65</v>
      </c>
      <c r="C723" s="92" t="s">
        <v>150</v>
      </c>
      <c r="D723" s="92" t="s">
        <v>1310</v>
      </c>
      <c r="E723" s="92" t="s">
        <v>1327</v>
      </c>
      <c r="F723" s="93">
        <v>11</v>
      </c>
      <c r="G723" s="94" t="s">
        <v>1328</v>
      </c>
      <c r="H723" s="83" t="str">
        <f>IF(M723&lt;&gt;"",VLOOKUP(M723,LISTAS·PAPP!$U$3:$Z$8,2,FALSE),"")</f>
        <v>GARANTIZAR UNA VIDA DIGNA CON IGUALES OPORTUNIDADES PARA TODAS LAS PERSONAS</v>
      </c>
      <c r="I723" s="85" t="str">
        <f>IF(M723&lt;&gt;"",VLOOKUP(M723,LISTAS·PAPP!$U$3:$Z$8,3,FALSE),"")</f>
        <v>FIN DE LA POBREZA</v>
      </c>
      <c r="J723" s="83" t="str">
        <f>IF(M723&lt;&gt;"",VLOOKUP(M723,LISTAS·PAPP!$U$3:$Z$8,4,FALSE),"")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3" s="83" t="str">
        <f>IF(C723&lt;&gt;"",VLOOKUP(C723,LISTAS·PAPP!$H$3:$O$119,4,FALSE),"")</f>
        <v>280 9240 DIRECCION DISTRITAL-17D08-PARROQUIAS RURALES (CONOCOTO a LA MERCED)-MIES</v>
      </c>
      <c r="L723" s="85" t="str">
        <f>IF(C723&lt;&gt;"",VLOOKUP(C723,LISTAS·PAPP!$H$3:$O$119,8,FALSE),"")</f>
        <v>02170100 QUITO</v>
      </c>
      <c r="M723" s="95" t="s">
        <v>1066</v>
      </c>
      <c r="N723" s="92" t="s">
        <v>1096</v>
      </c>
      <c r="O723" s="92" t="s">
        <v>1097</v>
      </c>
      <c r="P723" s="84" t="str">
        <f>IF(N723&lt;&gt;"",VLOOKUP(N723,LISTAS·PAPP!$U$9:$Y$125,5,FALSE),"")</f>
        <v>102800000.0000.383743</v>
      </c>
      <c r="Q723" s="83" t="str">
        <f>IF(O723&lt;&gt;"",VLOOKUP(O723,LISTAS·PAPP!$U$9:$W$125,3,FALSE),"")</f>
        <v>99999999 SIN ORIENTACION DE GASTO</v>
      </c>
      <c r="R723" s="92" t="s">
        <v>1119</v>
      </c>
      <c r="S723" s="173">
        <v>2001</v>
      </c>
      <c r="T723" s="173">
        <v>1</v>
      </c>
      <c r="U723" s="92" t="s">
        <v>372</v>
      </c>
      <c r="V723" s="92" t="s">
        <v>383</v>
      </c>
      <c r="W723" s="94">
        <v>730812</v>
      </c>
      <c r="X723" s="83" t="str">
        <f>IF(ISERROR(VLOOKUP(W723,LISTAS·PAPP!$AJ$3:$AK$903,2,0))," ",VLOOKUP(W723,LISTAS·PAPP!$AJ$3:$AK$903,2,0))</f>
        <v>Materiales Didácticos</v>
      </c>
      <c r="Y723" s="96">
        <v>0</v>
      </c>
      <c r="Z723" s="97">
        <v>0</v>
      </c>
      <c r="AA723" s="97">
        <v>0</v>
      </c>
      <c r="AB723" s="97">
        <v>0</v>
      </c>
      <c r="AC723" s="97">
        <v>0</v>
      </c>
      <c r="AD723" s="97">
        <v>0</v>
      </c>
      <c r="AE723" s="97">
        <v>0</v>
      </c>
      <c r="AF723" s="97">
        <v>0</v>
      </c>
      <c r="AG723" s="97">
        <v>0</v>
      </c>
      <c r="AH723" s="97">
        <v>0</v>
      </c>
      <c r="AI723" s="97">
        <v>0</v>
      </c>
      <c r="AJ723" s="97">
        <v>0</v>
      </c>
      <c r="AK723" s="97">
        <v>0</v>
      </c>
      <c r="AL723" s="86">
        <f t="shared" si="34"/>
        <v>0</v>
      </c>
      <c r="AM723" s="87" t="str">
        <f t="shared" si="35"/>
        <v>OK</v>
      </c>
      <c r="AN723" s="1" t="str">
        <f t="shared" si="36"/>
        <v xml:space="preserve">                     </v>
      </c>
    </row>
    <row r="724" spans="1:40" s="88" customFormat="1" ht="50.1" customHeight="1" x14ac:dyDescent="0.25">
      <c r="A724" s="92" t="s">
        <v>43</v>
      </c>
      <c r="B724" s="92" t="s">
        <v>48</v>
      </c>
      <c r="C724" s="92" t="s">
        <v>112</v>
      </c>
      <c r="D724" s="92" t="s">
        <v>1310</v>
      </c>
      <c r="E724" s="92" t="s">
        <v>1327</v>
      </c>
      <c r="F724" s="93">
        <v>2</v>
      </c>
      <c r="G724" s="94" t="s">
        <v>1329</v>
      </c>
      <c r="H724" s="83" t="str">
        <f>IF(M724&lt;&gt;"",VLOOKUP(M724,LISTAS·PAPP!$U$3:$Z$8,2,FALSE),"")</f>
        <v>GARANTIZAR UNA VIDA DIGNA CON IGUALES OPORTUNIDADES PARA TODAS LAS PERSONAS</v>
      </c>
      <c r="I724" s="85" t="str">
        <f>IF(M724&lt;&gt;"",VLOOKUP(M724,LISTAS·PAPP!$U$3:$Z$8,3,FALSE),"")</f>
        <v>FIN DE LA POBREZA</v>
      </c>
      <c r="J724" s="83" t="str">
        <f>IF(M724&lt;&gt;"",VLOOKUP(M724,LISTAS·PAPP!$U$3:$Z$8,4,FALSE),"")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4" s="83" t="str">
        <f>IF(C724&lt;&gt;"",VLOOKUP(C724,LISTAS·PAPP!$H$3:$O$119,4,FALSE),"")</f>
        <v>280 1110 DIRECCION DISTRITAL O4D01-SAN PEDRO DE HUACA-TULCAN-MIES</v>
      </c>
      <c r="L724" s="85" t="str">
        <f>IF(C724&lt;&gt;"",VLOOKUP(C724,LISTAS·PAPP!$H$3:$O$119,8,FALSE),"")</f>
        <v>02040100 TULCAN</v>
      </c>
      <c r="M724" s="95" t="s">
        <v>1066</v>
      </c>
      <c r="N724" s="92" t="s">
        <v>1096</v>
      </c>
      <c r="O724" s="92" t="s">
        <v>1097</v>
      </c>
      <c r="P724" s="84" t="str">
        <f>IF(N724&lt;&gt;"",VLOOKUP(N724,LISTAS·PAPP!$U$9:$Y$125,5,FALSE),"")</f>
        <v>102800000.0000.383743</v>
      </c>
      <c r="Q724" s="83" t="str">
        <f>IF(O724&lt;&gt;"",VLOOKUP(O724,LISTAS·PAPP!$U$9:$W$125,3,FALSE),"")</f>
        <v>99999999 SIN ORIENTACION DE GASTO</v>
      </c>
      <c r="R724" s="92" t="s">
        <v>1119</v>
      </c>
      <c r="S724" s="173">
        <v>2001</v>
      </c>
      <c r="T724" s="173">
        <v>1</v>
      </c>
      <c r="U724" s="92" t="s">
        <v>372</v>
      </c>
      <c r="V724" s="92" t="s">
        <v>383</v>
      </c>
      <c r="W724" s="94">
        <v>730801</v>
      </c>
      <c r="X724" s="83" t="str">
        <f>IF(ISERROR(VLOOKUP(W724,LISTAS·PAPP!$AJ$3:$AK$903,2,0))," ",VLOOKUP(W724,LISTAS·PAPP!$AJ$3:$AK$903,2,0))</f>
        <v>Alimentos y Bebidas</v>
      </c>
      <c r="Y724" s="96">
        <v>82792.800000000003</v>
      </c>
      <c r="Z724" s="97">
        <v>0</v>
      </c>
      <c r="AA724" s="97">
        <v>7526.62</v>
      </c>
      <c r="AB724" s="97">
        <v>7526.62</v>
      </c>
      <c r="AC724" s="97">
        <v>7526.62</v>
      </c>
      <c r="AD724" s="97">
        <v>7526.62</v>
      </c>
      <c r="AE724" s="97">
        <v>7526.62</v>
      </c>
      <c r="AF724" s="97">
        <v>7526.62</v>
      </c>
      <c r="AG724" s="97">
        <v>7526.62</v>
      </c>
      <c r="AH724" s="97">
        <v>7526.62</v>
      </c>
      <c r="AI724" s="97">
        <v>7526.62</v>
      </c>
      <c r="AJ724" s="97">
        <v>7526.62</v>
      </c>
      <c r="AK724" s="97">
        <v>7526.6</v>
      </c>
      <c r="AL724" s="86">
        <f t="shared" si="34"/>
        <v>82792.800000000003</v>
      </c>
      <c r="AM724" s="87" t="str">
        <f t="shared" si="35"/>
        <v>OK</v>
      </c>
      <c r="AN724" s="1" t="str">
        <f t="shared" si="36"/>
        <v xml:space="preserve">                     </v>
      </c>
    </row>
    <row r="725" spans="1:40" s="88" customFormat="1" ht="50.1" customHeight="1" x14ac:dyDescent="0.25">
      <c r="A725" s="92" t="s">
        <v>43</v>
      </c>
      <c r="B725" s="92" t="s">
        <v>48</v>
      </c>
      <c r="C725" s="92" t="s">
        <v>113</v>
      </c>
      <c r="D725" s="92" t="s">
        <v>1310</v>
      </c>
      <c r="E725" s="92" t="s">
        <v>1327</v>
      </c>
      <c r="F725" s="93">
        <v>4</v>
      </c>
      <c r="G725" s="94" t="s">
        <v>1329</v>
      </c>
      <c r="H725" s="83" t="str">
        <f>IF(M725&lt;&gt;"",VLOOKUP(M725,LISTAS·PAPP!$U$3:$Z$8,2,FALSE),"")</f>
        <v>GARANTIZAR UNA VIDA DIGNA CON IGUALES OPORTUNIDADES PARA TODAS LAS PERSONAS</v>
      </c>
      <c r="I725" s="85" t="str">
        <f>IF(M725&lt;&gt;"",VLOOKUP(M725,LISTAS·PAPP!$U$3:$Z$8,3,FALSE),"")</f>
        <v>FIN DE LA POBREZA</v>
      </c>
      <c r="J725" s="83" t="str">
        <f>IF(M725&lt;&gt;"",VLOOKUP(M725,LISTAS·PAPP!$U$3:$Z$8,4,FALSE),"")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5" s="83" t="str">
        <f>IF(C725&lt;&gt;"",VLOOKUP(C725,LISTAS·PAPP!$H$3:$O$119,4,FALSE),"")</f>
        <v>280 1210 DIRECCION DISTRITAL 08D01-ESMERALDAS-MIES</v>
      </c>
      <c r="L725" s="85" t="str">
        <f>IF(C725&lt;&gt;"",VLOOKUP(C725,LISTAS·PAPP!$H$3:$O$119,8,FALSE),"")</f>
        <v>01080100 ESMERALDAS</v>
      </c>
      <c r="M725" s="95" t="s">
        <v>1066</v>
      </c>
      <c r="N725" s="92" t="s">
        <v>1096</v>
      </c>
      <c r="O725" s="92" t="s">
        <v>1097</v>
      </c>
      <c r="P725" s="84" t="str">
        <f>IF(N725&lt;&gt;"",VLOOKUP(N725,LISTAS·PAPP!$U$9:$Y$125,5,FALSE),"")</f>
        <v>102800000.0000.383743</v>
      </c>
      <c r="Q725" s="83" t="str">
        <f>IF(O725&lt;&gt;"",VLOOKUP(O725,LISTAS·PAPP!$U$9:$W$125,3,FALSE),"")</f>
        <v>99999999 SIN ORIENTACION DE GASTO</v>
      </c>
      <c r="R725" s="92" t="s">
        <v>1119</v>
      </c>
      <c r="S725" s="173">
        <v>2001</v>
      </c>
      <c r="T725" s="173">
        <v>1</v>
      </c>
      <c r="U725" s="92" t="s">
        <v>372</v>
      </c>
      <c r="V725" s="92" t="s">
        <v>383</v>
      </c>
      <c r="W725" s="94">
        <v>730801</v>
      </c>
      <c r="X725" s="83" t="str">
        <f>IF(ISERROR(VLOOKUP(W725,LISTAS·PAPP!$AJ$3:$AK$903,2,0))," ",VLOOKUP(W725,LISTAS·PAPP!$AJ$3:$AK$903,2,0))</f>
        <v>Alimentos y Bebidas</v>
      </c>
      <c r="Y725" s="96">
        <v>55195.199999999997</v>
      </c>
      <c r="Z725" s="97">
        <v>0</v>
      </c>
      <c r="AA725" s="97">
        <v>5017.75</v>
      </c>
      <c r="AB725" s="97">
        <v>5017.75</v>
      </c>
      <c r="AC725" s="97">
        <v>5017.75</v>
      </c>
      <c r="AD725" s="97">
        <v>5017.75</v>
      </c>
      <c r="AE725" s="97">
        <v>5017.75</v>
      </c>
      <c r="AF725" s="97">
        <v>5017.75</v>
      </c>
      <c r="AG725" s="97">
        <v>5017.75</v>
      </c>
      <c r="AH725" s="97">
        <v>5017.75</v>
      </c>
      <c r="AI725" s="97">
        <v>5017.75</v>
      </c>
      <c r="AJ725" s="97">
        <v>5017.75</v>
      </c>
      <c r="AK725" s="97">
        <v>5017.7</v>
      </c>
      <c r="AL725" s="86">
        <f t="shared" si="34"/>
        <v>55195.199999999997</v>
      </c>
      <c r="AM725" s="87" t="str">
        <f t="shared" si="35"/>
        <v>OK</v>
      </c>
      <c r="AN725" s="1" t="str">
        <f t="shared" si="36"/>
        <v xml:space="preserve">                     </v>
      </c>
    </row>
    <row r="726" spans="1:40" s="88" customFormat="1" ht="50.1" customHeight="1" x14ac:dyDescent="0.25">
      <c r="A726" s="92" t="s">
        <v>43</v>
      </c>
      <c r="B726" s="92" t="s">
        <v>48</v>
      </c>
      <c r="C726" s="92" t="s">
        <v>114</v>
      </c>
      <c r="D726" s="92" t="s">
        <v>1310</v>
      </c>
      <c r="E726" s="92" t="s">
        <v>1327</v>
      </c>
      <c r="F726" s="93">
        <v>70</v>
      </c>
      <c r="G726" s="94" t="s">
        <v>1329</v>
      </c>
      <c r="H726" s="83" t="str">
        <f>IF(M726&lt;&gt;"",VLOOKUP(M726,LISTAS·PAPP!$U$3:$Z$8,2,FALSE),"")</f>
        <v>GARANTIZAR UNA VIDA DIGNA CON IGUALES OPORTUNIDADES PARA TODAS LAS PERSONAS</v>
      </c>
      <c r="I726" s="85" t="str">
        <f>IF(M726&lt;&gt;"",VLOOKUP(M726,LISTAS·PAPP!$U$3:$Z$8,3,FALSE),"")</f>
        <v>FIN DE LA POBREZA</v>
      </c>
      <c r="J726" s="83" t="str">
        <f>IF(M726&lt;&gt;"",VLOOKUP(M726,LISTAS·PAPP!$U$3:$Z$8,4,FALSE),"")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6" s="83" t="str">
        <f>IF(C726&lt;&gt;"",VLOOKUP(C726,LISTAS·PAPP!$H$3:$O$119,4,FALSE),"")</f>
        <v>280 1330 DIRECCION DISTRITAL 08D05-SAN LORENZO-MIES</v>
      </c>
      <c r="L726" s="85" t="str">
        <f>IF(C726&lt;&gt;"",VLOOKUP(C726,LISTAS·PAPP!$H$3:$O$119,8,FALSE),"")</f>
        <v>01080500 SAN LORENZO</v>
      </c>
      <c r="M726" s="95" t="s">
        <v>1066</v>
      </c>
      <c r="N726" s="92" t="s">
        <v>1096</v>
      </c>
      <c r="O726" s="92" t="s">
        <v>1097</v>
      </c>
      <c r="P726" s="84" t="str">
        <f>IF(N726&lt;&gt;"",VLOOKUP(N726,LISTAS·PAPP!$U$9:$Y$125,5,FALSE),"")</f>
        <v>102800000.0000.383743</v>
      </c>
      <c r="Q726" s="83" t="str">
        <f>IF(O726&lt;&gt;"",VLOOKUP(O726,LISTAS·PAPP!$U$9:$W$125,3,FALSE),"")</f>
        <v>99999999 SIN ORIENTACION DE GASTO</v>
      </c>
      <c r="R726" s="92" t="s">
        <v>1119</v>
      </c>
      <c r="S726" s="173">
        <v>2001</v>
      </c>
      <c r="T726" s="173">
        <v>1</v>
      </c>
      <c r="U726" s="92" t="s">
        <v>372</v>
      </c>
      <c r="V726" s="92" t="s">
        <v>383</v>
      </c>
      <c r="W726" s="94">
        <v>730801</v>
      </c>
      <c r="X726" s="83" t="str">
        <f>IF(ISERROR(VLOOKUP(W726,LISTAS·PAPP!$AJ$3:$AK$903,2,0))," ",VLOOKUP(W726,LISTAS·PAPP!$AJ$3:$AK$903,2,0))</f>
        <v>Alimentos y Bebidas</v>
      </c>
      <c r="Y726" s="96">
        <v>55195.199999999997</v>
      </c>
      <c r="Z726" s="97">
        <v>0</v>
      </c>
      <c r="AA726" s="97">
        <v>5017.75</v>
      </c>
      <c r="AB726" s="97">
        <v>5017.75</v>
      </c>
      <c r="AC726" s="97">
        <v>5017.75</v>
      </c>
      <c r="AD726" s="97">
        <v>5017.75</v>
      </c>
      <c r="AE726" s="97">
        <v>5017.75</v>
      </c>
      <c r="AF726" s="97">
        <v>5017.75</v>
      </c>
      <c r="AG726" s="97">
        <v>5017.75</v>
      </c>
      <c r="AH726" s="97">
        <v>5017.75</v>
      </c>
      <c r="AI726" s="97">
        <v>5017.75</v>
      </c>
      <c r="AJ726" s="97">
        <v>5017.75</v>
      </c>
      <c r="AK726" s="97">
        <v>5017.7</v>
      </c>
      <c r="AL726" s="86">
        <f t="shared" si="34"/>
        <v>55195.199999999997</v>
      </c>
      <c r="AM726" s="87" t="str">
        <f t="shared" si="35"/>
        <v>OK</v>
      </c>
      <c r="AN726" s="1" t="str">
        <f t="shared" si="36"/>
        <v xml:space="preserve">                     </v>
      </c>
    </row>
    <row r="727" spans="1:40" s="88" customFormat="1" ht="50.1" customHeight="1" x14ac:dyDescent="0.25">
      <c r="A727" s="92" t="s">
        <v>43</v>
      </c>
      <c r="B727" s="92" t="s">
        <v>48</v>
      </c>
      <c r="C727" s="92" t="s">
        <v>115</v>
      </c>
      <c r="D727" s="92" t="s">
        <v>1310</v>
      </c>
      <c r="E727" s="92" t="s">
        <v>1327</v>
      </c>
      <c r="F727" s="93">
        <v>49</v>
      </c>
      <c r="G727" s="94" t="s">
        <v>1329</v>
      </c>
      <c r="H727" s="83" t="str">
        <f>IF(M727&lt;&gt;"",VLOOKUP(M727,LISTAS·PAPP!$U$3:$Z$8,2,FALSE),"")</f>
        <v>GARANTIZAR UNA VIDA DIGNA CON IGUALES OPORTUNIDADES PARA TODAS LAS PERSONAS</v>
      </c>
      <c r="I727" s="85" t="str">
        <f>IF(M727&lt;&gt;"",VLOOKUP(M727,LISTAS·PAPP!$U$3:$Z$8,3,FALSE),"")</f>
        <v>FIN DE LA POBREZA</v>
      </c>
      <c r="J727" s="83" t="str">
        <f>IF(M727&lt;&gt;"",VLOOKUP(M727,LISTAS·PAPP!$U$3:$Z$8,4,FALSE),"")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7" s="83" t="str">
        <f>IF(C727&lt;&gt;"",VLOOKUP(C727,LISTAS·PAPP!$H$3:$O$119,4,FALSE),"")</f>
        <v>280 1410 DIRECCION DISTRITAL-10D01-IBARRA-PIMAMPIRO-SAN MIGUEL DE URCUQUI-MIES</v>
      </c>
      <c r="L727" s="85" t="str">
        <f>IF(C727&lt;&gt;"",VLOOKUP(C727,LISTAS·PAPP!$H$3:$O$119,8,FALSE),"")</f>
        <v>02100100 IBARRA</v>
      </c>
      <c r="M727" s="95" t="s">
        <v>1066</v>
      </c>
      <c r="N727" s="92" t="s">
        <v>1096</v>
      </c>
      <c r="O727" s="92" t="s">
        <v>1097</v>
      </c>
      <c r="P727" s="84" t="str">
        <f>IF(N727&lt;&gt;"",VLOOKUP(N727,LISTAS·PAPP!$U$9:$Y$125,5,FALSE),"")</f>
        <v>102800000.0000.383743</v>
      </c>
      <c r="Q727" s="83" t="str">
        <f>IF(O727&lt;&gt;"",VLOOKUP(O727,LISTAS·PAPP!$U$9:$W$125,3,FALSE),"")</f>
        <v>99999999 SIN ORIENTACION DE GASTO</v>
      </c>
      <c r="R727" s="92" t="s">
        <v>1119</v>
      </c>
      <c r="S727" s="173">
        <v>2001</v>
      </c>
      <c r="T727" s="173">
        <v>1</v>
      </c>
      <c r="U727" s="92" t="s">
        <v>372</v>
      </c>
      <c r="V727" s="92" t="s">
        <v>383</v>
      </c>
      <c r="W727" s="94">
        <v>730801</v>
      </c>
      <c r="X727" s="83" t="str">
        <f>IF(ISERROR(VLOOKUP(W727,LISTAS·PAPP!$AJ$3:$AK$903,2,0))," ",VLOOKUP(W727,LISTAS·PAPP!$AJ$3:$AK$903,2,0))</f>
        <v>Alimentos y Bebidas</v>
      </c>
      <c r="Y727" s="96">
        <v>82792.800000000003</v>
      </c>
      <c r="Z727" s="97">
        <v>0</v>
      </c>
      <c r="AA727" s="97">
        <v>7526.62</v>
      </c>
      <c r="AB727" s="97">
        <v>7526.62</v>
      </c>
      <c r="AC727" s="97">
        <v>7526.62</v>
      </c>
      <c r="AD727" s="97">
        <v>7526.62</v>
      </c>
      <c r="AE727" s="97">
        <v>7526.62</v>
      </c>
      <c r="AF727" s="97">
        <v>7526.62</v>
      </c>
      <c r="AG727" s="97">
        <v>7526.62</v>
      </c>
      <c r="AH727" s="97">
        <v>7526.62</v>
      </c>
      <c r="AI727" s="97">
        <v>7526.62</v>
      </c>
      <c r="AJ727" s="97">
        <v>7526.62</v>
      </c>
      <c r="AK727" s="97">
        <v>7526.6</v>
      </c>
      <c r="AL727" s="86">
        <f t="shared" si="34"/>
        <v>82792.800000000003</v>
      </c>
      <c r="AM727" s="87" t="str">
        <f t="shared" si="35"/>
        <v>OK</v>
      </c>
      <c r="AN727" s="1" t="str">
        <f t="shared" si="36"/>
        <v xml:space="preserve">                     </v>
      </c>
    </row>
    <row r="728" spans="1:40" s="88" customFormat="1" ht="50.1" customHeight="1" x14ac:dyDescent="0.25">
      <c r="A728" s="92" t="s">
        <v>43</v>
      </c>
      <c r="B728" s="92" t="s">
        <v>48</v>
      </c>
      <c r="C728" s="92" t="s">
        <v>116</v>
      </c>
      <c r="D728" s="92" t="s">
        <v>1310</v>
      </c>
      <c r="E728" s="92" t="s">
        <v>1327</v>
      </c>
      <c r="F728" s="93">
        <v>16</v>
      </c>
      <c r="G728" s="94" t="s">
        <v>1329</v>
      </c>
      <c r="H728" s="83" t="str">
        <f>IF(M728&lt;&gt;"",VLOOKUP(M728,LISTAS·PAPP!$U$3:$Z$8,2,FALSE),"")</f>
        <v>GARANTIZAR UNA VIDA DIGNA CON IGUALES OPORTUNIDADES PARA TODAS LAS PERSONAS</v>
      </c>
      <c r="I728" s="85" t="str">
        <f>IF(M728&lt;&gt;"",VLOOKUP(M728,LISTAS·PAPP!$U$3:$Z$8,3,FALSE),"")</f>
        <v>FIN DE LA POBREZA</v>
      </c>
      <c r="J728" s="83" t="str">
        <f>IF(M728&lt;&gt;"",VLOOKUP(M728,LISTAS·PAPP!$U$3:$Z$8,4,FALSE),"")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8" s="83" t="str">
        <f>IF(C728&lt;&gt;"",VLOOKUP(C728,LISTAS·PAPP!$H$3:$O$119,4,FALSE),"")</f>
        <v>280 1520 DIRECCION DISTRITAL-21D02-LAGO AGRIO-MIES</v>
      </c>
      <c r="L728" s="85" t="str">
        <f>IF(C728&lt;&gt;"",VLOOKUP(C728,LISTAS·PAPP!$H$3:$O$119,8,FALSE),"")</f>
        <v>03210100 LAGO AGRIO</v>
      </c>
      <c r="M728" s="95" t="s">
        <v>1066</v>
      </c>
      <c r="N728" s="92" t="s">
        <v>1096</v>
      </c>
      <c r="O728" s="92" t="s">
        <v>1097</v>
      </c>
      <c r="P728" s="84" t="str">
        <f>IF(N728&lt;&gt;"",VLOOKUP(N728,LISTAS·PAPP!$U$9:$Y$125,5,FALSE),"")</f>
        <v>102800000.0000.383743</v>
      </c>
      <c r="Q728" s="83" t="str">
        <f>IF(O728&lt;&gt;"",VLOOKUP(O728,LISTAS·PAPP!$U$9:$W$125,3,FALSE),"")</f>
        <v>99999999 SIN ORIENTACION DE GASTO</v>
      </c>
      <c r="R728" s="92" t="s">
        <v>1119</v>
      </c>
      <c r="S728" s="173">
        <v>2001</v>
      </c>
      <c r="T728" s="173">
        <v>1</v>
      </c>
      <c r="U728" s="92" t="s">
        <v>372</v>
      </c>
      <c r="V728" s="92" t="s">
        <v>383</v>
      </c>
      <c r="W728" s="94">
        <v>730801</v>
      </c>
      <c r="X728" s="83" t="str">
        <f>IF(ISERROR(VLOOKUP(W728,LISTAS·PAPP!$AJ$3:$AK$903,2,0))," ",VLOOKUP(W728,LISTAS·PAPP!$AJ$3:$AK$903,2,0))</f>
        <v>Alimentos y Bebidas</v>
      </c>
      <c r="Y728" s="96">
        <v>0</v>
      </c>
      <c r="Z728" s="97">
        <v>0</v>
      </c>
      <c r="AA728" s="97">
        <v>0</v>
      </c>
      <c r="AB728" s="97">
        <v>0</v>
      </c>
      <c r="AC728" s="97">
        <v>0</v>
      </c>
      <c r="AD728" s="97">
        <v>0</v>
      </c>
      <c r="AE728" s="97">
        <v>0</v>
      </c>
      <c r="AF728" s="97">
        <v>0</v>
      </c>
      <c r="AG728" s="97">
        <v>0</v>
      </c>
      <c r="AH728" s="97">
        <v>0</v>
      </c>
      <c r="AI728" s="97">
        <v>0</v>
      </c>
      <c r="AJ728" s="97">
        <v>0</v>
      </c>
      <c r="AK728" s="97">
        <v>0</v>
      </c>
      <c r="AL728" s="86">
        <f t="shared" si="34"/>
        <v>0</v>
      </c>
      <c r="AM728" s="87" t="str">
        <f t="shared" si="35"/>
        <v>OK</v>
      </c>
      <c r="AN728" s="1" t="str">
        <f t="shared" si="36"/>
        <v xml:space="preserve">                     </v>
      </c>
    </row>
    <row r="729" spans="1:40" s="88" customFormat="1" ht="50.1" customHeight="1" x14ac:dyDescent="0.25">
      <c r="A729" s="92" t="s">
        <v>43</v>
      </c>
      <c r="B729" s="92" t="s">
        <v>52</v>
      </c>
      <c r="C729" s="92" t="s">
        <v>117</v>
      </c>
      <c r="D729" s="92" t="s">
        <v>1310</v>
      </c>
      <c r="E729" s="92" t="s">
        <v>1327</v>
      </c>
      <c r="F729" s="93">
        <v>6</v>
      </c>
      <c r="G729" s="94" t="s">
        <v>1329</v>
      </c>
      <c r="H729" s="83" t="str">
        <f>IF(M729&lt;&gt;"",VLOOKUP(M729,LISTAS·PAPP!$U$3:$Z$8,2,FALSE),"")</f>
        <v>GARANTIZAR UNA VIDA DIGNA CON IGUALES OPORTUNIDADES PARA TODAS LAS PERSONAS</v>
      </c>
      <c r="I729" s="85" t="str">
        <f>IF(M729&lt;&gt;"",VLOOKUP(M729,LISTAS·PAPP!$U$3:$Z$8,3,FALSE),"")</f>
        <v>FIN DE LA POBREZA</v>
      </c>
      <c r="J729" s="83" t="str">
        <f>IF(M729&lt;&gt;"",VLOOKUP(M729,LISTAS·PAPP!$U$3:$Z$8,4,FALSE),"")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29" s="83" t="str">
        <f>IF(C729&lt;&gt;"",VLOOKUP(C729,LISTAS·PAPP!$H$3:$O$119,4,FALSE),"")</f>
        <v>280 2110 DIRECCION DISTRITAL-15D01-ARCHIDONA-CARLOS JULIO AROSEMENA TOLA-TENA-MIES</v>
      </c>
      <c r="L729" s="85" t="str">
        <f>IF(C729&lt;&gt;"",VLOOKUP(C729,LISTAS·PAPP!$H$3:$O$119,8,FALSE),"")</f>
        <v>03150100 TENA</v>
      </c>
      <c r="M729" s="95" t="s">
        <v>1066</v>
      </c>
      <c r="N729" s="92" t="s">
        <v>1096</v>
      </c>
      <c r="O729" s="92" t="s">
        <v>1097</v>
      </c>
      <c r="P729" s="84" t="str">
        <f>IF(N729&lt;&gt;"",VLOOKUP(N729,LISTAS·PAPP!$U$9:$Y$125,5,FALSE),"")</f>
        <v>102800000.0000.383743</v>
      </c>
      <c r="Q729" s="83" t="str">
        <f>IF(O729&lt;&gt;"",VLOOKUP(O729,LISTAS·PAPP!$U$9:$W$125,3,FALSE),"")</f>
        <v>99999999 SIN ORIENTACION DE GASTO</v>
      </c>
      <c r="R729" s="92" t="s">
        <v>1119</v>
      </c>
      <c r="S729" s="173">
        <v>2001</v>
      </c>
      <c r="T729" s="173">
        <v>1</v>
      </c>
      <c r="U729" s="92" t="s">
        <v>372</v>
      </c>
      <c r="V729" s="92" t="s">
        <v>383</v>
      </c>
      <c r="W729" s="94">
        <v>730801</v>
      </c>
      <c r="X729" s="83" t="str">
        <f>IF(ISERROR(VLOOKUP(W729,LISTAS·PAPP!$AJ$3:$AK$903,2,0))," ",VLOOKUP(W729,LISTAS·PAPP!$AJ$3:$AK$903,2,0))</f>
        <v>Alimentos y Bebidas</v>
      </c>
      <c r="Y729" s="96">
        <v>0</v>
      </c>
      <c r="Z729" s="97">
        <v>0</v>
      </c>
      <c r="AA729" s="97">
        <v>0</v>
      </c>
      <c r="AB729" s="97">
        <v>0</v>
      </c>
      <c r="AC729" s="97">
        <v>0</v>
      </c>
      <c r="AD729" s="97">
        <v>0</v>
      </c>
      <c r="AE729" s="97">
        <v>0</v>
      </c>
      <c r="AF729" s="97">
        <v>0</v>
      </c>
      <c r="AG729" s="97">
        <v>0</v>
      </c>
      <c r="AH729" s="97">
        <v>0</v>
      </c>
      <c r="AI729" s="97">
        <v>0</v>
      </c>
      <c r="AJ729" s="97">
        <v>0</v>
      </c>
      <c r="AK729" s="97">
        <v>0</v>
      </c>
      <c r="AL729" s="86">
        <f t="shared" si="34"/>
        <v>0</v>
      </c>
      <c r="AM729" s="87" t="str">
        <f t="shared" si="35"/>
        <v>OK</v>
      </c>
      <c r="AN729" s="1" t="str">
        <f t="shared" si="36"/>
        <v xml:space="preserve">                     </v>
      </c>
    </row>
    <row r="730" spans="1:40" s="88" customFormat="1" ht="50.1" customHeight="1" x14ac:dyDescent="0.25">
      <c r="A730" s="92" t="s">
        <v>43</v>
      </c>
      <c r="B730" s="92" t="s">
        <v>52</v>
      </c>
      <c r="C730" s="92" t="s">
        <v>118</v>
      </c>
      <c r="D730" s="92" t="s">
        <v>1310</v>
      </c>
      <c r="E730" s="92" t="s">
        <v>1327</v>
      </c>
      <c r="F730" s="93">
        <v>18</v>
      </c>
      <c r="G730" s="94" t="s">
        <v>1329</v>
      </c>
      <c r="H730" s="83" t="str">
        <f>IF(M730&lt;&gt;"",VLOOKUP(M730,LISTAS·PAPP!$U$3:$Z$8,2,FALSE),"")</f>
        <v>GARANTIZAR UNA VIDA DIGNA CON IGUALES OPORTUNIDADES PARA TODAS LAS PERSONAS</v>
      </c>
      <c r="I730" s="85" t="str">
        <f>IF(M730&lt;&gt;"",VLOOKUP(M730,LISTAS·PAPP!$U$3:$Z$8,3,FALSE),"")</f>
        <v>FIN DE LA POBREZA</v>
      </c>
      <c r="J730" s="83" t="str">
        <f>IF(M730&lt;&gt;"",VLOOKUP(M730,LISTAS·PAPP!$U$3:$Z$8,4,FALSE),"")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0" s="83" t="str">
        <f>IF(C730&lt;&gt;"",VLOOKUP(C730,LISTAS·PAPP!$H$3:$O$119,4,FALSE),"")</f>
        <v>280 2230 DIRECCION DISTRITAL-17D11-MEJIA-RUMINAHUI-MIES</v>
      </c>
      <c r="L730" s="85" t="str">
        <f>IF(C730&lt;&gt;"",VLOOKUP(C730,LISTAS·PAPP!$H$3:$O$119,8,FALSE),"")</f>
        <v>02170500 RUMINAHUI</v>
      </c>
      <c r="M730" s="95" t="s">
        <v>1066</v>
      </c>
      <c r="N730" s="92" t="s">
        <v>1096</v>
      </c>
      <c r="O730" s="92" t="s">
        <v>1097</v>
      </c>
      <c r="P730" s="84" t="str">
        <f>IF(N730&lt;&gt;"",VLOOKUP(N730,LISTAS·PAPP!$U$9:$Y$125,5,FALSE),"")</f>
        <v>102800000.0000.383743</v>
      </c>
      <c r="Q730" s="83" t="str">
        <f>IF(O730&lt;&gt;"",VLOOKUP(O730,LISTAS·PAPP!$U$9:$W$125,3,FALSE),"")</f>
        <v>99999999 SIN ORIENTACION DE GASTO</v>
      </c>
      <c r="R730" s="92" t="s">
        <v>1119</v>
      </c>
      <c r="S730" s="173">
        <v>2001</v>
      </c>
      <c r="T730" s="173">
        <v>1</v>
      </c>
      <c r="U730" s="92" t="s">
        <v>372</v>
      </c>
      <c r="V730" s="92" t="s">
        <v>383</v>
      </c>
      <c r="W730" s="94">
        <v>730801</v>
      </c>
      <c r="X730" s="83" t="str">
        <f>IF(ISERROR(VLOOKUP(W730,LISTAS·PAPP!$AJ$3:$AK$903,2,0))," ",VLOOKUP(W730,LISTAS·PAPP!$AJ$3:$AK$903,2,0))</f>
        <v>Alimentos y Bebidas</v>
      </c>
      <c r="Y730" s="96">
        <v>0</v>
      </c>
      <c r="Z730" s="97">
        <v>0</v>
      </c>
      <c r="AA730" s="97">
        <v>0</v>
      </c>
      <c r="AB730" s="97">
        <v>0</v>
      </c>
      <c r="AC730" s="97">
        <v>0</v>
      </c>
      <c r="AD730" s="97">
        <v>0</v>
      </c>
      <c r="AE730" s="97">
        <v>0</v>
      </c>
      <c r="AF730" s="97">
        <v>0</v>
      </c>
      <c r="AG730" s="97">
        <v>0</v>
      </c>
      <c r="AH730" s="97">
        <v>0</v>
      </c>
      <c r="AI730" s="97">
        <v>0</v>
      </c>
      <c r="AJ730" s="97">
        <v>0</v>
      </c>
      <c r="AK730" s="97">
        <v>0</v>
      </c>
      <c r="AL730" s="86">
        <f t="shared" si="34"/>
        <v>0</v>
      </c>
      <c r="AM730" s="87" t="str">
        <f t="shared" si="35"/>
        <v>OK</v>
      </c>
      <c r="AN730" s="1" t="str">
        <f t="shared" si="36"/>
        <v xml:space="preserve">                     </v>
      </c>
    </row>
    <row r="731" spans="1:40" s="88" customFormat="1" ht="50.1" customHeight="1" x14ac:dyDescent="0.25">
      <c r="A731" s="92" t="s">
        <v>43</v>
      </c>
      <c r="B731" s="92" t="s">
        <v>52</v>
      </c>
      <c r="C731" s="92" t="s">
        <v>119</v>
      </c>
      <c r="D731" s="92" t="s">
        <v>1310</v>
      </c>
      <c r="E731" s="92" t="s">
        <v>1327</v>
      </c>
      <c r="F731" s="93">
        <v>90</v>
      </c>
      <c r="G731" s="94" t="s">
        <v>1329</v>
      </c>
      <c r="H731" s="83" t="str">
        <f>IF(M731&lt;&gt;"",VLOOKUP(M731,LISTAS·PAPP!$U$3:$Z$8,2,FALSE),"")</f>
        <v>GARANTIZAR UNA VIDA DIGNA CON IGUALES OPORTUNIDADES PARA TODAS LAS PERSONAS</v>
      </c>
      <c r="I731" s="85" t="str">
        <f>IF(M731&lt;&gt;"",VLOOKUP(M731,LISTAS·PAPP!$U$3:$Z$8,3,FALSE),"")</f>
        <v>FIN DE LA POBREZA</v>
      </c>
      <c r="J731" s="83" t="str">
        <f>IF(M731&lt;&gt;"",VLOOKUP(M731,LISTAS·PAPP!$U$3:$Z$8,4,FALSE),"")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1" s="83" t="str">
        <f>IF(C731&lt;&gt;"",VLOOKUP(C731,LISTAS·PAPP!$H$3:$O$119,4,FALSE),"")</f>
        <v>280 2320 DIRECCION DISTRITAL--22D02-LORETO-ORELLANA-MIES</v>
      </c>
      <c r="L731" s="85" t="str">
        <f>IF(C731&lt;&gt;"",VLOOKUP(C731,LISTAS·PAPP!$H$3:$O$119,8,FALSE),"")</f>
        <v>03220100 ORELLANA</v>
      </c>
      <c r="M731" s="95" t="s">
        <v>1066</v>
      </c>
      <c r="N731" s="92" t="s">
        <v>1096</v>
      </c>
      <c r="O731" s="92" t="s">
        <v>1097</v>
      </c>
      <c r="P731" s="84" t="str">
        <f>IF(N731&lt;&gt;"",VLOOKUP(N731,LISTAS·PAPP!$U$9:$Y$125,5,FALSE),"")</f>
        <v>102800000.0000.383743</v>
      </c>
      <c r="Q731" s="83" t="str">
        <f>IF(O731&lt;&gt;"",VLOOKUP(O731,LISTAS·PAPP!$U$9:$W$125,3,FALSE),"")</f>
        <v>99999999 SIN ORIENTACION DE GASTO</v>
      </c>
      <c r="R731" s="92" t="s">
        <v>1119</v>
      </c>
      <c r="S731" s="173">
        <v>2001</v>
      </c>
      <c r="T731" s="173">
        <v>1</v>
      </c>
      <c r="U731" s="92" t="s">
        <v>372</v>
      </c>
      <c r="V731" s="92" t="s">
        <v>383</v>
      </c>
      <c r="W731" s="94">
        <v>730801</v>
      </c>
      <c r="X731" s="83" t="str">
        <f>IF(ISERROR(VLOOKUP(W731,LISTAS·PAPP!$AJ$3:$AK$903,2,0))," ",VLOOKUP(W731,LISTAS·PAPP!$AJ$3:$AK$903,2,0))</f>
        <v>Alimentos y Bebidas</v>
      </c>
      <c r="Y731" s="96">
        <v>0</v>
      </c>
      <c r="Z731" s="97">
        <v>0</v>
      </c>
      <c r="AA731" s="97">
        <v>0</v>
      </c>
      <c r="AB731" s="97">
        <v>0</v>
      </c>
      <c r="AC731" s="97">
        <v>0</v>
      </c>
      <c r="AD731" s="97">
        <v>0</v>
      </c>
      <c r="AE731" s="97">
        <v>0</v>
      </c>
      <c r="AF731" s="97">
        <v>0</v>
      </c>
      <c r="AG731" s="97">
        <v>0</v>
      </c>
      <c r="AH731" s="97">
        <v>0</v>
      </c>
      <c r="AI731" s="97">
        <v>0</v>
      </c>
      <c r="AJ731" s="97">
        <v>0</v>
      </c>
      <c r="AK731" s="97">
        <v>0</v>
      </c>
      <c r="AL731" s="86">
        <f t="shared" si="34"/>
        <v>0</v>
      </c>
      <c r="AM731" s="87" t="str">
        <f t="shared" si="35"/>
        <v>OK</v>
      </c>
      <c r="AN731" s="1" t="str">
        <f t="shared" si="36"/>
        <v xml:space="preserve">                     </v>
      </c>
    </row>
    <row r="732" spans="1:40" s="88" customFormat="1" ht="50.1" customHeight="1" x14ac:dyDescent="0.25">
      <c r="A732" s="92" t="s">
        <v>43</v>
      </c>
      <c r="B732" s="92" t="s">
        <v>56</v>
      </c>
      <c r="C732" s="92" t="s">
        <v>120</v>
      </c>
      <c r="D732" s="92" t="s">
        <v>1310</v>
      </c>
      <c r="E732" s="92" t="s">
        <v>1327</v>
      </c>
      <c r="F732" s="93">
        <v>50</v>
      </c>
      <c r="G732" s="94" t="s">
        <v>1329</v>
      </c>
      <c r="H732" s="83" t="str">
        <f>IF(M732&lt;&gt;"",VLOOKUP(M732,LISTAS·PAPP!$U$3:$Z$8,2,FALSE),"")</f>
        <v>GARANTIZAR UNA VIDA DIGNA CON IGUALES OPORTUNIDADES PARA TODAS LAS PERSONAS</v>
      </c>
      <c r="I732" s="85" t="str">
        <f>IF(M732&lt;&gt;"",VLOOKUP(M732,LISTAS·PAPP!$U$3:$Z$8,3,FALSE),"")</f>
        <v>FIN DE LA POBREZA</v>
      </c>
      <c r="J732" s="83" t="str">
        <f>IF(M732&lt;&gt;"",VLOOKUP(M732,LISTAS·PAPP!$U$3:$Z$8,4,FALSE),"")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2" s="83" t="str">
        <f>IF(C732&lt;&gt;"",VLOOKUP(C732,LISTAS·PAPP!$H$3:$O$119,4,FALSE),"")</f>
        <v>280 3110 DIRECCION DISTRITAL-05D01-LATACUNGA-MIES</v>
      </c>
      <c r="L732" s="85" t="str">
        <f>IF(C732&lt;&gt;"",VLOOKUP(C732,LISTAS·PAPP!$H$3:$O$119,8,FALSE),"")</f>
        <v>02050100 LATACUNGA</v>
      </c>
      <c r="M732" s="95" t="s">
        <v>1066</v>
      </c>
      <c r="N732" s="92" t="s">
        <v>1096</v>
      </c>
      <c r="O732" s="92" t="s">
        <v>1097</v>
      </c>
      <c r="P732" s="84" t="str">
        <f>IF(N732&lt;&gt;"",VLOOKUP(N732,LISTAS·PAPP!$U$9:$Y$125,5,FALSE),"")</f>
        <v>102800000.0000.383743</v>
      </c>
      <c r="Q732" s="83" t="str">
        <f>IF(O732&lt;&gt;"",VLOOKUP(O732,LISTAS·PAPP!$U$9:$W$125,3,FALSE),"")</f>
        <v>99999999 SIN ORIENTACION DE GASTO</v>
      </c>
      <c r="R732" s="92" t="s">
        <v>1119</v>
      </c>
      <c r="S732" s="173">
        <v>2001</v>
      </c>
      <c r="T732" s="173">
        <v>1</v>
      </c>
      <c r="U732" s="92" t="s">
        <v>372</v>
      </c>
      <c r="V732" s="92" t="s">
        <v>383</v>
      </c>
      <c r="W732" s="94">
        <v>730801</v>
      </c>
      <c r="X732" s="83" t="str">
        <f>IF(ISERROR(VLOOKUP(W732,LISTAS·PAPP!$AJ$3:$AK$903,2,0))," ",VLOOKUP(W732,LISTAS·PAPP!$AJ$3:$AK$903,2,0))</f>
        <v>Alimentos y Bebidas</v>
      </c>
      <c r="Y732" s="96">
        <v>0</v>
      </c>
      <c r="Z732" s="97">
        <v>0</v>
      </c>
      <c r="AA732" s="97">
        <v>0</v>
      </c>
      <c r="AB732" s="97">
        <v>0</v>
      </c>
      <c r="AC732" s="97">
        <v>0</v>
      </c>
      <c r="AD732" s="97">
        <v>0</v>
      </c>
      <c r="AE732" s="97">
        <v>0</v>
      </c>
      <c r="AF732" s="97">
        <v>0</v>
      </c>
      <c r="AG732" s="97">
        <v>0</v>
      </c>
      <c r="AH732" s="97">
        <v>0</v>
      </c>
      <c r="AI732" s="97">
        <v>0</v>
      </c>
      <c r="AJ732" s="97">
        <v>0</v>
      </c>
      <c r="AK732" s="97">
        <v>0</v>
      </c>
      <c r="AL732" s="86">
        <f t="shared" si="34"/>
        <v>0</v>
      </c>
      <c r="AM732" s="87" t="str">
        <f t="shared" si="35"/>
        <v>OK</v>
      </c>
      <c r="AN732" s="1" t="str">
        <f t="shared" si="36"/>
        <v xml:space="preserve">                     </v>
      </c>
    </row>
    <row r="733" spans="1:40" s="88" customFormat="1" ht="50.1" customHeight="1" x14ac:dyDescent="0.25">
      <c r="A733" s="92" t="s">
        <v>43</v>
      </c>
      <c r="B733" s="92" t="s">
        <v>56</v>
      </c>
      <c r="C733" s="92" t="s">
        <v>121</v>
      </c>
      <c r="D733" s="92" t="s">
        <v>1310</v>
      </c>
      <c r="E733" s="92" t="s">
        <v>1327</v>
      </c>
      <c r="F733" s="93">
        <v>15</v>
      </c>
      <c r="G733" s="94" t="s">
        <v>1329</v>
      </c>
      <c r="H733" s="83" t="str">
        <f>IF(M733&lt;&gt;"",VLOOKUP(M733,LISTAS·PAPP!$U$3:$Z$8,2,FALSE),"")</f>
        <v>GARANTIZAR UNA VIDA DIGNA CON IGUALES OPORTUNIDADES PARA TODAS LAS PERSONAS</v>
      </c>
      <c r="I733" s="85" t="str">
        <f>IF(M733&lt;&gt;"",VLOOKUP(M733,LISTAS·PAPP!$U$3:$Z$8,3,FALSE),"")</f>
        <v>FIN DE LA POBREZA</v>
      </c>
      <c r="J733" s="83" t="str">
        <f>IF(M733&lt;&gt;"",VLOOKUP(M733,LISTAS·PAPP!$U$3:$Z$8,4,FALSE),"")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3" s="83" t="str">
        <f>IF(C733&lt;&gt;"",VLOOKUP(C733,LISTAS·PAPP!$H$3:$O$119,4,FALSE),"")</f>
        <v>280 3310 DIRECCION DISTRITAL-06D01-CHAMBO-RIOBAMBA-MIES</v>
      </c>
      <c r="L733" s="85" t="str">
        <f>IF(C733&lt;&gt;"",VLOOKUP(C733,LISTAS·PAPP!$H$3:$O$119,8,FALSE),"")</f>
        <v>02060100 RIOBAMBA</v>
      </c>
      <c r="M733" s="95" t="s">
        <v>1066</v>
      </c>
      <c r="N733" s="92" t="s">
        <v>1096</v>
      </c>
      <c r="O733" s="92" t="s">
        <v>1097</v>
      </c>
      <c r="P733" s="84" t="str">
        <f>IF(N733&lt;&gt;"",VLOOKUP(N733,LISTAS·PAPP!$U$9:$Y$125,5,FALSE),"")</f>
        <v>102800000.0000.383743</v>
      </c>
      <c r="Q733" s="83" t="str">
        <f>IF(O733&lt;&gt;"",VLOOKUP(O733,LISTAS·PAPP!$U$9:$W$125,3,FALSE),"")</f>
        <v>99999999 SIN ORIENTACION DE GASTO</v>
      </c>
      <c r="R733" s="92" t="s">
        <v>1119</v>
      </c>
      <c r="S733" s="173">
        <v>2001</v>
      </c>
      <c r="T733" s="173">
        <v>1</v>
      </c>
      <c r="U733" s="92" t="s">
        <v>372</v>
      </c>
      <c r="V733" s="92" t="s">
        <v>383</v>
      </c>
      <c r="W733" s="94">
        <v>730801</v>
      </c>
      <c r="X733" s="83" t="str">
        <f>IF(ISERROR(VLOOKUP(W733,LISTAS·PAPP!$AJ$3:$AK$903,2,0))," ",VLOOKUP(W733,LISTAS·PAPP!$AJ$3:$AK$903,2,0))</f>
        <v>Alimentos y Bebidas</v>
      </c>
      <c r="Y733" s="96">
        <v>0</v>
      </c>
      <c r="Z733" s="97">
        <v>0</v>
      </c>
      <c r="AA733" s="97">
        <v>0</v>
      </c>
      <c r="AB733" s="97">
        <v>0</v>
      </c>
      <c r="AC733" s="97">
        <v>0</v>
      </c>
      <c r="AD733" s="97">
        <v>0</v>
      </c>
      <c r="AE733" s="97">
        <v>0</v>
      </c>
      <c r="AF733" s="97">
        <v>0</v>
      </c>
      <c r="AG733" s="97">
        <v>0</v>
      </c>
      <c r="AH733" s="97">
        <v>0</v>
      </c>
      <c r="AI733" s="97">
        <v>0</v>
      </c>
      <c r="AJ733" s="97">
        <v>0</v>
      </c>
      <c r="AK733" s="97">
        <v>0</v>
      </c>
      <c r="AL733" s="86">
        <f t="shared" si="34"/>
        <v>0</v>
      </c>
      <c r="AM733" s="87" t="str">
        <f t="shared" si="35"/>
        <v>OK</v>
      </c>
      <c r="AN733" s="1" t="str">
        <f t="shared" si="36"/>
        <v xml:space="preserve">                     </v>
      </c>
    </row>
    <row r="734" spans="1:40" s="88" customFormat="1" ht="50.1" customHeight="1" x14ac:dyDescent="0.25">
      <c r="A734" s="92" t="s">
        <v>43</v>
      </c>
      <c r="B734" s="92" t="s">
        <v>56</v>
      </c>
      <c r="C734" s="92" t="s">
        <v>122</v>
      </c>
      <c r="D734" s="92" t="s">
        <v>1310</v>
      </c>
      <c r="E734" s="92" t="s">
        <v>1327</v>
      </c>
      <c r="F734" s="93">
        <v>69</v>
      </c>
      <c r="G734" s="94" t="s">
        <v>1329</v>
      </c>
      <c r="H734" s="83" t="str">
        <f>IF(M734&lt;&gt;"",VLOOKUP(M734,LISTAS·PAPP!$U$3:$Z$8,2,FALSE),"")</f>
        <v>GARANTIZAR UNA VIDA DIGNA CON IGUALES OPORTUNIDADES PARA TODAS LAS PERSONAS</v>
      </c>
      <c r="I734" s="85" t="str">
        <f>IF(M734&lt;&gt;"",VLOOKUP(M734,LISTAS·PAPP!$U$3:$Z$8,3,FALSE),"")</f>
        <v>FIN DE LA POBREZA</v>
      </c>
      <c r="J734" s="83" t="str">
        <f>IF(M734&lt;&gt;"",VLOOKUP(M734,LISTAS·PAPP!$U$3:$Z$8,4,FALSE),"")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4" s="83" t="str">
        <f>IF(C734&lt;&gt;"",VLOOKUP(C734,LISTAS·PAPP!$H$3:$O$119,4,FALSE),"")</f>
        <v>280 3510 DIRECCION DISTRITAL-18D01-PARROQUIAS URBANAS (LAPENINSULA a SAN FRANCISCO) Y PARROQUIAS RURALES (AUGUSTO N. MARTINEZ a ATAHUALPA)-MIES</v>
      </c>
      <c r="L734" s="85" t="str">
        <f>IF(C734&lt;&gt;"",VLOOKUP(C734,LISTAS·PAPP!$H$3:$O$119,8,FALSE),"")</f>
        <v>02180100 AMBATO</v>
      </c>
      <c r="M734" s="95" t="s">
        <v>1066</v>
      </c>
      <c r="N734" s="92" t="s">
        <v>1096</v>
      </c>
      <c r="O734" s="92" t="s">
        <v>1097</v>
      </c>
      <c r="P734" s="84" t="str">
        <f>IF(N734&lt;&gt;"",VLOOKUP(N734,LISTAS·PAPP!$U$9:$Y$125,5,FALSE),"")</f>
        <v>102800000.0000.383743</v>
      </c>
      <c r="Q734" s="83" t="str">
        <f>IF(O734&lt;&gt;"",VLOOKUP(O734,LISTAS·PAPP!$U$9:$W$125,3,FALSE),"")</f>
        <v>99999999 SIN ORIENTACION DE GASTO</v>
      </c>
      <c r="R734" s="92" t="s">
        <v>1119</v>
      </c>
      <c r="S734" s="173">
        <v>2001</v>
      </c>
      <c r="T734" s="173">
        <v>1</v>
      </c>
      <c r="U734" s="92" t="s">
        <v>372</v>
      </c>
      <c r="V734" s="92" t="s">
        <v>383</v>
      </c>
      <c r="W734" s="94">
        <v>730801</v>
      </c>
      <c r="X734" s="83" t="str">
        <f>IF(ISERROR(VLOOKUP(W734,LISTAS·PAPP!$AJ$3:$AK$903,2,0))," ",VLOOKUP(W734,LISTAS·PAPP!$AJ$3:$AK$903,2,0))</f>
        <v>Alimentos y Bebidas</v>
      </c>
      <c r="Y734" s="96">
        <v>27597.599999999999</v>
      </c>
      <c r="Z734" s="97">
        <v>0</v>
      </c>
      <c r="AA734" s="97">
        <v>2508.87</v>
      </c>
      <c r="AB734" s="97">
        <v>2508.87</v>
      </c>
      <c r="AC734" s="97">
        <v>2508.87</v>
      </c>
      <c r="AD734" s="97">
        <v>2508.87</v>
      </c>
      <c r="AE734" s="97">
        <v>2508.87</v>
      </c>
      <c r="AF734" s="97">
        <v>2508.87</v>
      </c>
      <c r="AG734" s="97">
        <v>2508.87</v>
      </c>
      <c r="AH734" s="97">
        <v>2508.87</v>
      </c>
      <c r="AI734" s="97">
        <v>2508.87</v>
      </c>
      <c r="AJ734" s="97">
        <v>2508.87</v>
      </c>
      <c r="AK734" s="97">
        <v>2508.9</v>
      </c>
      <c r="AL734" s="86">
        <f t="shared" si="34"/>
        <v>27597.599999999995</v>
      </c>
      <c r="AM734" s="87" t="str">
        <f t="shared" si="35"/>
        <v>OK</v>
      </c>
      <c r="AN734" s="1" t="str">
        <f t="shared" si="36"/>
        <v xml:space="preserve">                     </v>
      </c>
    </row>
    <row r="735" spans="1:40" s="88" customFormat="1" ht="50.1" customHeight="1" x14ac:dyDescent="0.25">
      <c r="A735" s="92" t="s">
        <v>43</v>
      </c>
      <c r="B735" s="92" t="s">
        <v>56</v>
      </c>
      <c r="C735" s="92" t="s">
        <v>1156</v>
      </c>
      <c r="D735" s="92" t="s">
        <v>1310</v>
      </c>
      <c r="E735" s="92" t="s">
        <v>1327</v>
      </c>
      <c r="F735" s="93">
        <v>22</v>
      </c>
      <c r="G735" s="94" t="s">
        <v>1329</v>
      </c>
      <c r="H735" s="83" t="str">
        <f>IF(M735&lt;&gt;"",VLOOKUP(M735,LISTAS·PAPP!$U$3:$Z$8,2,FALSE),"")</f>
        <v>GARANTIZAR UNA VIDA DIGNA CON IGUALES OPORTUNIDADES PARA TODAS LAS PERSONAS</v>
      </c>
      <c r="I735" s="85" t="str">
        <f>IF(M735&lt;&gt;"",VLOOKUP(M735,LISTAS·PAPP!$U$3:$Z$8,3,FALSE),"")</f>
        <v>FIN DE LA POBREZA</v>
      </c>
      <c r="J735" s="83" t="str">
        <f>IF(M735&lt;&gt;"",VLOOKUP(M735,LISTAS·PAPP!$U$3:$Z$8,4,FALSE),"")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5" s="83" t="str">
        <f>IF(C735&lt;&gt;"",VLOOKUP(C735,LISTAS·PAPP!$H$3:$O$119,4,FALSE),"")</f>
        <v>280 3410 DIRECCION DISTRITAL-16D01-PASTAZA-MERA-SANTA CLARA-MIES</v>
      </c>
      <c r="L735" s="85" t="str">
        <f>IF(C735&lt;&gt;"",VLOOKUP(C735,LISTAS·PAPP!$H$3:$O$119,8,FALSE),"")</f>
        <v>03160100 PASTAZA</v>
      </c>
      <c r="M735" s="95" t="s">
        <v>1066</v>
      </c>
      <c r="N735" s="92" t="s">
        <v>1096</v>
      </c>
      <c r="O735" s="92" t="s">
        <v>1097</v>
      </c>
      <c r="P735" s="84" t="str">
        <f>IF(N735&lt;&gt;"",VLOOKUP(N735,LISTAS·PAPP!$U$9:$Y$125,5,FALSE),"")</f>
        <v>102800000.0000.383743</v>
      </c>
      <c r="Q735" s="83" t="str">
        <f>IF(O735&lt;&gt;"",VLOOKUP(O735,LISTAS·PAPP!$U$9:$W$125,3,FALSE),"")</f>
        <v>99999999 SIN ORIENTACION DE GASTO</v>
      </c>
      <c r="R735" s="92" t="s">
        <v>1119</v>
      </c>
      <c r="S735" s="173">
        <v>2001</v>
      </c>
      <c r="T735" s="173">
        <v>1</v>
      </c>
      <c r="U735" s="92" t="s">
        <v>372</v>
      </c>
      <c r="V735" s="92" t="s">
        <v>383</v>
      </c>
      <c r="W735" s="94">
        <v>730801</v>
      </c>
      <c r="X735" s="83" t="str">
        <f>IF(ISERROR(VLOOKUP(W735,LISTAS·PAPP!$AJ$3:$AK$903,2,0))," ",VLOOKUP(W735,LISTAS·PAPP!$AJ$3:$AK$903,2,0))</f>
        <v>Alimentos y Bebidas</v>
      </c>
      <c r="Y735" s="96">
        <v>0</v>
      </c>
      <c r="Z735" s="97">
        <v>0</v>
      </c>
      <c r="AA735" s="97">
        <v>0</v>
      </c>
      <c r="AB735" s="97">
        <v>0</v>
      </c>
      <c r="AC735" s="97">
        <v>0</v>
      </c>
      <c r="AD735" s="97">
        <v>0</v>
      </c>
      <c r="AE735" s="97">
        <v>0</v>
      </c>
      <c r="AF735" s="97">
        <v>0</v>
      </c>
      <c r="AG735" s="97">
        <v>0</v>
      </c>
      <c r="AH735" s="97">
        <v>0</v>
      </c>
      <c r="AI735" s="97">
        <v>0</v>
      </c>
      <c r="AJ735" s="97">
        <v>0</v>
      </c>
      <c r="AK735" s="97">
        <v>0</v>
      </c>
      <c r="AL735" s="86">
        <f t="shared" si="34"/>
        <v>0</v>
      </c>
      <c r="AM735" s="87" t="str">
        <f t="shared" si="35"/>
        <v>OK</v>
      </c>
      <c r="AN735" s="1" t="str">
        <f t="shared" si="36"/>
        <v xml:space="preserve">                     </v>
      </c>
    </row>
    <row r="736" spans="1:40" s="88" customFormat="1" ht="50.1" customHeight="1" x14ac:dyDescent="0.25">
      <c r="A736" s="92" t="s">
        <v>43</v>
      </c>
      <c r="B736" s="92" t="s">
        <v>59</v>
      </c>
      <c r="C736" s="92" t="s">
        <v>123</v>
      </c>
      <c r="D736" s="92" t="s">
        <v>1310</v>
      </c>
      <c r="E736" s="92" t="s">
        <v>1327</v>
      </c>
      <c r="F736" s="93">
        <v>3</v>
      </c>
      <c r="G736" s="94" t="s">
        <v>1329</v>
      </c>
      <c r="H736" s="83" t="str">
        <f>IF(M736&lt;&gt;"",VLOOKUP(M736,LISTAS·PAPP!$U$3:$Z$8,2,FALSE),"")</f>
        <v>GARANTIZAR UNA VIDA DIGNA CON IGUALES OPORTUNIDADES PARA TODAS LAS PERSONAS</v>
      </c>
      <c r="I736" s="85" t="str">
        <f>IF(M736&lt;&gt;"",VLOOKUP(M736,LISTAS·PAPP!$U$3:$Z$8,3,FALSE),"")</f>
        <v>FIN DE LA POBREZA</v>
      </c>
      <c r="J736" s="83" t="str">
        <f>IF(M736&lt;&gt;"",VLOOKUP(M736,LISTAS·PAPP!$U$3:$Z$8,4,FALSE),"")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6" s="83" t="str">
        <f>IF(C736&lt;&gt;"",VLOOKUP(C736,LISTAS·PAPP!$H$3:$O$119,4,FALSE),"")</f>
        <v>280 4110 DIRECCION DISTRITAL-13D01-PORTOVIEJO-MIES</v>
      </c>
      <c r="L736" s="85" t="str">
        <f>IF(C736&lt;&gt;"",VLOOKUP(C736,LISTAS·PAPP!$H$3:$O$119,8,FALSE),"")</f>
        <v>01130100 PORTOVIEJO</v>
      </c>
      <c r="M736" s="95" t="s">
        <v>1066</v>
      </c>
      <c r="N736" s="92" t="s">
        <v>1096</v>
      </c>
      <c r="O736" s="92" t="s">
        <v>1097</v>
      </c>
      <c r="P736" s="84" t="str">
        <f>IF(N736&lt;&gt;"",VLOOKUP(N736,LISTAS·PAPP!$U$9:$Y$125,5,FALSE),"")</f>
        <v>102800000.0000.383743</v>
      </c>
      <c r="Q736" s="83" t="str">
        <f>IF(O736&lt;&gt;"",VLOOKUP(O736,LISTAS·PAPP!$U$9:$W$125,3,FALSE),"")</f>
        <v>99999999 SIN ORIENTACION DE GASTO</v>
      </c>
      <c r="R736" s="92" t="s">
        <v>1119</v>
      </c>
      <c r="S736" s="173">
        <v>2001</v>
      </c>
      <c r="T736" s="173">
        <v>1</v>
      </c>
      <c r="U736" s="92" t="s">
        <v>372</v>
      </c>
      <c r="V736" s="92" t="s">
        <v>383</v>
      </c>
      <c r="W736" s="94">
        <v>730801</v>
      </c>
      <c r="X736" s="83" t="str">
        <f>IF(ISERROR(VLOOKUP(W736,LISTAS·PAPP!$AJ$3:$AK$903,2,0))," ",VLOOKUP(W736,LISTAS·PAPP!$AJ$3:$AK$903,2,0))</f>
        <v>Alimentos y Bebidas</v>
      </c>
      <c r="Y736" s="96">
        <v>275976</v>
      </c>
      <c r="Z736" s="97">
        <v>0</v>
      </c>
      <c r="AA736" s="97">
        <v>25088.73</v>
      </c>
      <c r="AB736" s="97">
        <v>25088.73</v>
      </c>
      <c r="AC736" s="97">
        <v>25088.73</v>
      </c>
      <c r="AD736" s="97">
        <v>25088.73</v>
      </c>
      <c r="AE736" s="97">
        <v>25088.73</v>
      </c>
      <c r="AF736" s="97">
        <v>25088.73</v>
      </c>
      <c r="AG736" s="97">
        <v>25088.73</v>
      </c>
      <c r="AH736" s="97">
        <v>25088.73</v>
      </c>
      <c r="AI736" s="97">
        <v>25088.73</v>
      </c>
      <c r="AJ736" s="97">
        <v>25088.73</v>
      </c>
      <c r="AK736" s="97">
        <v>25088.7</v>
      </c>
      <c r="AL736" s="86">
        <f t="shared" si="34"/>
        <v>275976.00000000006</v>
      </c>
      <c r="AM736" s="87" t="str">
        <f t="shared" si="35"/>
        <v>OK</v>
      </c>
      <c r="AN736" s="1" t="str">
        <f t="shared" si="36"/>
        <v xml:space="preserve">                     </v>
      </c>
    </row>
    <row r="737" spans="1:40" s="88" customFormat="1" ht="50.1" customHeight="1" x14ac:dyDescent="0.25">
      <c r="A737" s="92" t="s">
        <v>43</v>
      </c>
      <c r="B737" s="92" t="s">
        <v>59</v>
      </c>
      <c r="C737" s="92" t="s">
        <v>124</v>
      </c>
      <c r="D737" s="92" t="s">
        <v>1310</v>
      </c>
      <c r="E737" s="92" t="s">
        <v>1327</v>
      </c>
      <c r="F737" s="93">
        <v>6</v>
      </c>
      <c r="G737" s="94" t="s">
        <v>1329</v>
      </c>
      <c r="H737" s="83" t="str">
        <f>IF(M737&lt;&gt;"",VLOOKUP(M737,LISTAS·PAPP!$U$3:$Z$8,2,FALSE),"")</f>
        <v>GARANTIZAR UNA VIDA DIGNA CON IGUALES OPORTUNIDADES PARA TODAS LAS PERSONAS</v>
      </c>
      <c r="I737" s="85" t="str">
        <f>IF(M737&lt;&gt;"",VLOOKUP(M737,LISTAS·PAPP!$U$3:$Z$8,3,FALSE),"")</f>
        <v>FIN DE LA POBREZA</v>
      </c>
      <c r="J737" s="83" t="str">
        <f>IF(M737&lt;&gt;"",VLOOKUP(M737,LISTAS·PAPP!$U$3:$Z$8,4,FALSE),"")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7" s="83" t="str">
        <f>IF(C737&lt;&gt;"",VLOOKUP(C737,LISTAS·PAPP!$H$3:$O$119,4,FALSE),"")</f>
        <v>280 4130 DIRECCION DISTRITAL 13D02-JARAMIJO-MANTA-MONTECRISTI-MIES</v>
      </c>
      <c r="L737" s="85" t="str">
        <f>IF(C737&lt;&gt;"",VLOOKUP(C737,LISTAS·PAPP!$H$3:$O$119,8,FALSE),"")</f>
        <v>01130800 MANTA</v>
      </c>
      <c r="M737" s="95" t="s">
        <v>1066</v>
      </c>
      <c r="N737" s="92" t="s">
        <v>1096</v>
      </c>
      <c r="O737" s="92" t="s">
        <v>1097</v>
      </c>
      <c r="P737" s="84" t="str">
        <f>IF(N737&lt;&gt;"",VLOOKUP(N737,LISTAS·PAPP!$U$9:$Y$125,5,FALSE),"")</f>
        <v>102800000.0000.383743</v>
      </c>
      <c r="Q737" s="83" t="str">
        <f>IF(O737&lt;&gt;"",VLOOKUP(O737,LISTAS·PAPP!$U$9:$W$125,3,FALSE),"")</f>
        <v>99999999 SIN ORIENTACION DE GASTO</v>
      </c>
      <c r="R737" s="92" t="s">
        <v>1119</v>
      </c>
      <c r="S737" s="173">
        <v>2001</v>
      </c>
      <c r="T737" s="173">
        <v>1</v>
      </c>
      <c r="U737" s="92" t="s">
        <v>372</v>
      </c>
      <c r="V737" s="92" t="s">
        <v>383</v>
      </c>
      <c r="W737" s="94">
        <v>730801</v>
      </c>
      <c r="X737" s="83" t="str">
        <f>IF(ISERROR(VLOOKUP(W737,LISTAS·PAPP!$AJ$3:$AK$903,2,0))," ",VLOOKUP(W737,LISTAS·PAPP!$AJ$3:$AK$903,2,0))</f>
        <v>Alimentos y Bebidas</v>
      </c>
      <c r="Y737" s="96">
        <v>27597.599999999999</v>
      </c>
      <c r="Z737" s="97">
        <v>0</v>
      </c>
      <c r="AA737" s="97">
        <v>2508.87</v>
      </c>
      <c r="AB737" s="97">
        <v>2508.87</v>
      </c>
      <c r="AC737" s="97">
        <v>2508.87</v>
      </c>
      <c r="AD737" s="97">
        <v>2508.87</v>
      </c>
      <c r="AE737" s="97">
        <v>2508.87</v>
      </c>
      <c r="AF737" s="97">
        <v>2508.87</v>
      </c>
      <c r="AG737" s="97">
        <v>2508.87</v>
      </c>
      <c r="AH737" s="97">
        <v>2508.87</v>
      </c>
      <c r="AI737" s="97">
        <v>2508.87</v>
      </c>
      <c r="AJ737" s="97">
        <v>2508.87</v>
      </c>
      <c r="AK737" s="97">
        <v>2508.9</v>
      </c>
      <c r="AL737" s="86">
        <f t="shared" si="34"/>
        <v>27597.599999999995</v>
      </c>
      <c r="AM737" s="87" t="str">
        <f t="shared" si="35"/>
        <v>OK</v>
      </c>
      <c r="AN737" s="1" t="str">
        <f t="shared" si="36"/>
        <v xml:space="preserve">                     </v>
      </c>
    </row>
    <row r="738" spans="1:40" s="88" customFormat="1" ht="50.1" customHeight="1" x14ac:dyDescent="0.25">
      <c r="A738" s="92" t="s">
        <v>43</v>
      </c>
      <c r="B738" s="92" t="s">
        <v>59</v>
      </c>
      <c r="C738" s="92" t="s">
        <v>125</v>
      </c>
      <c r="D738" s="92" t="s">
        <v>1310</v>
      </c>
      <c r="E738" s="92" t="s">
        <v>1327</v>
      </c>
      <c r="F738" s="93">
        <v>8</v>
      </c>
      <c r="G738" s="94" t="s">
        <v>1329</v>
      </c>
      <c r="H738" s="83" t="str">
        <f>IF(M738&lt;&gt;"",VLOOKUP(M738,LISTAS·PAPP!$U$3:$Z$8,2,FALSE),"")</f>
        <v>GARANTIZAR UNA VIDA DIGNA CON IGUALES OPORTUNIDADES PARA TODAS LAS PERSONAS</v>
      </c>
      <c r="I738" s="85" t="str">
        <f>IF(M738&lt;&gt;"",VLOOKUP(M738,LISTAS·PAPP!$U$3:$Z$8,3,FALSE),"")</f>
        <v>FIN DE LA POBREZA</v>
      </c>
      <c r="J738" s="83" t="str">
        <f>IF(M738&lt;&gt;"",VLOOKUP(M738,LISTAS·PAPP!$U$3:$Z$8,4,FALSE),"")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8" s="83" t="str">
        <f>IF(C738&lt;&gt;"",VLOOKUP(C738,LISTAS·PAPP!$H$3:$O$119,4,FALSE),"")</f>
        <v>280 4250 DIRECCION DISTRITAL-13D07-CHONE-FLAVIO ALFARO-MIES</v>
      </c>
      <c r="L738" s="85" t="str">
        <f>IF(C738&lt;&gt;"",VLOOKUP(C738,LISTAS·PAPP!$H$3:$O$119,8,FALSE),"")</f>
        <v>01130500 FALVIO ALFARO</v>
      </c>
      <c r="M738" s="95" t="s">
        <v>1066</v>
      </c>
      <c r="N738" s="92" t="s">
        <v>1096</v>
      </c>
      <c r="O738" s="92" t="s">
        <v>1097</v>
      </c>
      <c r="P738" s="84" t="str">
        <f>IF(N738&lt;&gt;"",VLOOKUP(N738,LISTAS·PAPP!$U$9:$Y$125,5,FALSE),"")</f>
        <v>102800000.0000.383743</v>
      </c>
      <c r="Q738" s="83" t="str">
        <f>IF(O738&lt;&gt;"",VLOOKUP(O738,LISTAS·PAPP!$U$9:$W$125,3,FALSE),"")</f>
        <v>99999999 SIN ORIENTACION DE GASTO</v>
      </c>
      <c r="R738" s="92" t="s">
        <v>1119</v>
      </c>
      <c r="S738" s="173">
        <v>2001</v>
      </c>
      <c r="T738" s="173">
        <v>1</v>
      </c>
      <c r="U738" s="92" t="s">
        <v>372</v>
      </c>
      <c r="V738" s="92" t="s">
        <v>383</v>
      </c>
      <c r="W738" s="94">
        <v>730801</v>
      </c>
      <c r="X738" s="83" t="str">
        <f>IF(ISERROR(VLOOKUP(W738,LISTAS·PAPP!$AJ$3:$AK$903,2,0))," ",VLOOKUP(W738,LISTAS·PAPP!$AJ$3:$AK$903,2,0))</f>
        <v>Alimentos y Bebidas</v>
      </c>
      <c r="Y738" s="96">
        <v>303573.59999999998</v>
      </c>
      <c r="Z738" s="97">
        <v>0</v>
      </c>
      <c r="AA738" s="97">
        <v>27597.599999999999</v>
      </c>
      <c r="AB738" s="97">
        <v>27597.599999999999</v>
      </c>
      <c r="AC738" s="97">
        <v>27597.599999999999</v>
      </c>
      <c r="AD738" s="97">
        <v>27597.599999999999</v>
      </c>
      <c r="AE738" s="97">
        <v>27597.599999999999</v>
      </c>
      <c r="AF738" s="97">
        <v>27597.599999999999</v>
      </c>
      <c r="AG738" s="97">
        <v>27597.599999999999</v>
      </c>
      <c r="AH738" s="97">
        <v>27597.599999999999</v>
      </c>
      <c r="AI738" s="97">
        <v>27597.599999999999</v>
      </c>
      <c r="AJ738" s="97">
        <v>27597.599999999999</v>
      </c>
      <c r="AK738" s="97">
        <v>27597.599999999999</v>
      </c>
      <c r="AL738" s="86">
        <f t="shared" si="34"/>
        <v>303573.59999999998</v>
      </c>
      <c r="AM738" s="87" t="str">
        <f t="shared" si="35"/>
        <v>OK</v>
      </c>
      <c r="AN738" s="1" t="str">
        <f t="shared" si="36"/>
        <v xml:space="preserve">                     </v>
      </c>
    </row>
    <row r="739" spans="1:40" s="88" customFormat="1" ht="50.1" customHeight="1" x14ac:dyDescent="0.25">
      <c r="A739" s="92" t="s">
        <v>43</v>
      </c>
      <c r="B739" s="92" t="s">
        <v>59</v>
      </c>
      <c r="C739" s="92" t="s">
        <v>126</v>
      </c>
      <c r="D739" s="92" t="s">
        <v>1310</v>
      </c>
      <c r="E739" s="92" t="s">
        <v>1327</v>
      </c>
      <c r="F739" s="93">
        <v>24</v>
      </c>
      <c r="G739" s="94" t="s">
        <v>1329</v>
      </c>
      <c r="H739" s="83" t="str">
        <f>IF(M739&lt;&gt;"",VLOOKUP(M739,LISTAS·PAPP!$U$3:$Z$8,2,FALSE),"")</f>
        <v>GARANTIZAR UNA VIDA DIGNA CON IGUALES OPORTUNIDADES PARA TODAS LAS PERSONAS</v>
      </c>
      <c r="I739" s="85" t="str">
        <f>IF(M739&lt;&gt;"",VLOOKUP(M739,LISTAS·PAPP!$U$3:$Z$8,3,FALSE),"")</f>
        <v>FIN DE LA POBREZA</v>
      </c>
      <c r="J739" s="83" t="str">
        <f>IF(M739&lt;&gt;"",VLOOKUP(M739,LISTAS·PAPP!$U$3:$Z$8,4,FALSE),"")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39" s="83" t="str">
        <f>IF(C739&lt;&gt;"",VLOOKUP(C739,LISTAS·PAPP!$H$3:$O$119,4,FALSE),"")</f>
        <v>280 4330 DIRECCION DISTRITAL-13D10-JAMA-PEDERNALES-MIES</v>
      </c>
      <c r="L739" s="85" t="str">
        <f>IF(C739&lt;&gt;"",VLOOKUP(C739,LISTAS·PAPP!$H$3:$O$119,8,FALSE),"")</f>
        <v>01132000 JAMA</v>
      </c>
      <c r="M739" s="95" t="s">
        <v>1066</v>
      </c>
      <c r="N739" s="92" t="s">
        <v>1096</v>
      </c>
      <c r="O739" s="92" t="s">
        <v>1097</v>
      </c>
      <c r="P739" s="84" t="str">
        <f>IF(N739&lt;&gt;"",VLOOKUP(N739,LISTAS·PAPP!$U$9:$Y$125,5,FALSE),"")</f>
        <v>102800000.0000.383743</v>
      </c>
      <c r="Q739" s="83" t="str">
        <f>IF(O739&lt;&gt;"",VLOOKUP(O739,LISTAS·PAPP!$U$9:$W$125,3,FALSE),"")</f>
        <v>99999999 SIN ORIENTACION DE GASTO</v>
      </c>
      <c r="R739" s="92" t="s">
        <v>1119</v>
      </c>
      <c r="S739" s="173">
        <v>2001</v>
      </c>
      <c r="T739" s="173">
        <v>1</v>
      </c>
      <c r="U739" s="92" t="s">
        <v>372</v>
      </c>
      <c r="V739" s="92" t="s">
        <v>383</v>
      </c>
      <c r="W739" s="94">
        <v>730801</v>
      </c>
      <c r="X739" s="83" t="str">
        <f>IF(ISERROR(VLOOKUP(W739,LISTAS·PAPP!$AJ$3:$AK$903,2,0))," ",VLOOKUP(W739,LISTAS·PAPP!$AJ$3:$AK$903,2,0))</f>
        <v>Alimentos y Bebidas</v>
      </c>
      <c r="Y739" s="96">
        <v>55195.199999999997</v>
      </c>
      <c r="Z739" s="97">
        <v>0</v>
      </c>
      <c r="AA739" s="97">
        <v>5017.75</v>
      </c>
      <c r="AB739" s="97">
        <v>5017.75</v>
      </c>
      <c r="AC739" s="97">
        <v>5017.75</v>
      </c>
      <c r="AD739" s="97">
        <v>5017.75</v>
      </c>
      <c r="AE739" s="97">
        <v>5017.75</v>
      </c>
      <c r="AF739" s="97">
        <v>5017.75</v>
      </c>
      <c r="AG739" s="97">
        <v>5017.75</v>
      </c>
      <c r="AH739" s="97">
        <v>5017.75</v>
      </c>
      <c r="AI739" s="97">
        <v>5017.75</v>
      </c>
      <c r="AJ739" s="97">
        <v>5017.75</v>
      </c>
      <c r="AK739" s="97">
        <v>5017.7</v>
      </c>
      <c r="AL739" s="86">
        <f t="shared" si="34"/>
        <v>55195.199999999997</v>
      </c>
      <c r="AM739" s="87" t="str">
        <f t="shared" si="35"/>
        <v>OK</v>
      </c>
      <c r="AN739" s="1" t="str">
        <f t="shared" si="36"/>
        <v xml:space="preserve">                     </v>
      </c>
    </row>
    <row r="740" spans="1:40" s="88" customFormat="1" ht="50.1" customHeight="1" x14ac:dyDescent="0.25">
      <c r="A740" s="92" t="s">
        <v>43</v>
      </c>
      <c r="B740" s="92" t="s">
        <v>59</v>
      </c>
      <c r="C740" s="92" t="s">
        <v>127</v>
      </c>
      <c r="D740" s="92" t="s">
        <v>1310</v>
      </c>
      <c r="E740" s="92" t="s">
        <v>1327</v>
      </c>
      <c r="F740" s="93">
        <v>30</v>
      </c>
      <c r="G740" s="94" t="s">
        <v>1329</v>
      </c>
      <c r="H740" s="83" t="str">
        <f>IF(M740&lt;&gt;"",VLOOKUP(M740,LISTAS·PAPP!$U$3:$Z$8,2,FALSE),"")</f>
        <v>GARANTIZAR UNA VIDA DIGNA CON IGUALES OPORTUNIDADES PARA TODAS LAS PERSONAS</v>
      </c>
      <c r="I740" s="85" t="str">
        <f>IF(M740&lt;&gt;"",VLOOKUP(M740,LISTAS·PAPP!$U$3:$Z$8,3,FALSE),"")</f>
        <v>FIN DE LA POBREZA</v>
      </c>
      <c r="J740" s="83" t="str">
        <f>IF(M740&lt;&gt;"",VLOOKUP(M740,LISTAS·PAPP!$U$3:$Z$8,4,FALSE),"")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0" s="83" t="str">
        <f>IF(C740&lt;&gt;"",VLOOKUP(C740,LISTAS·PAPP!$H$3:$O$119,4,FALSE),"")</f>
        <v>280 4410 DIRECCION DISTRITAL-23D01-PARROQUIAS URBANAS(RIO VERDE a CHIGUILPE) Y PARROQUIAS RURALES (ALLURIQUIN a PERIFERIA)-MIES</v>
      </c>
      <c r="L740" s="85" t="str">
        <f>IF(C740&lt;&gt;"",VLOOKUP(C740,LISTAS·PAPP!$H$3:$O$119,8,FALSE),"")</f>
        <v>01230100 SANTO DOMINGO</v>
      </c>
      <c r="M740" s="95" t="s">
        <v>1066</v>
      </c>
      <c r="N740" s="92" t="s">
        <v>1096</v>
      </c>
      <c r="O740" s="92" t="s">
        <v>1097</v>
      </c>
      <c r="P740" s="84" t="str">
        <f>IF(N740&lt;&gt;"",VLOOKUP(N740,LISTAS·PAPP!$U$9:$Y$125,5,FALSE),"")</f>
        <v>102800000.0000.383743</v>
      </c>
      <c r="Q740" s="83" t="str">
        <f>IF(O740&lt;&gt;"",VLOOKUP(O740,LISTAS·PAPP!$U$9:$W$125,3,FALSE),"")</f>
        <v>99999999 SIN ORIENTACION DE GASTO</v>
      </c>
      <c r="R740" s="92" t="s">
        <v>1119</v>
      </c>
      <c r="S740" s="173">
        <v>2001</v>
      </c>
      <c r="T740" s="173">
        <v>1</v>
      </c>
      <c r="U740" s="92" t="s">
        <v>372</v>
      </c>
      <c r="V740" s="92" t="s">
        <v>383</v>
      </c>
      <c r="W740" s="94">
        <v>730801</v>
      </c>
      <c r="X740" s="83" t="str">
        <f>IF(ISERROR(VLOOKUP(W740,LISTAS·PAPP!$AJ$3:$AK$903,2,0))," ",VLOOKUP(W740,LISTAS·PAPP!$AJ$3:$AK$903,2,0))</f>
        <v>Alimentos y Bebidas</v>
      </c>
      <c r="Y740" s="96">
        <v>55195.199999999997</v>
      </c>
      <c r="Z740" s="97">
        <v>0</v>
      </c>
      <c r="AA740" s="97">
        <v>5017.75</v>
      </c>
      <c r="AB740" s="97">
        <v>5017.75</v>
      </c>
      <c r="AC740" s="97">
        <v>5017.75</v>
      </c>
      <c r="AD740" s="97">
        <v>5017.75</v>
      </c>
      <c r="AE740" s="97">
        <v>5017.75</v>
      </c>
      <c r="AF740" s="97">
        <v>5017.75</v>
      </c>
      <c r="AG740" s="97">
        <v>5017.75</v>
      </c>
      <c r="AH740" s="97">
        <v>5017.75</v>
      </c>
      <c r="AI740" s="97">
        <v>5017.75</v>
      </c>
      <c r="AJ740" s="97">
        <v>5017.75</v>
      </c>
      <c r="AK740" s="97">
        <v>5017.7</v>
      </c>
      <c r="AL740" s="86">
        <f t="shared" si="34"/>
        <v>55195.199999999997</v>
      </c>
      <c r="AM740" s="87" t="str">
        <f t="shared" si="35"/>
        <v>OK</v>
      </c>
      <c r="AN740" s="1" t="str">
        <f t="shared" si="36"/>
        <v xml:space="preserve">                     </v>
      </c>
    </row>
    <row r="741" spans="1:40" s="88" customFormat="1" ht="50.1" customHeight="1" x14ac:dyDescent="0.25">
      <c r="A741" s="92" t="s">
        <v>43</v>
      </c>
      <c r="B741" s="92" t="s">
        <v>61</v>
      </c>
      <c r="C741" s="92" t="s">
        <v>128</v>
      </c>
      <c r="D741" s="92" t="s">
        <v>1310</v>
      </c>
      <c r="E741" s="92" t="s">
        <v>1327</v>
      </c>
      <c r="F741" s="93">
        <v>1</v>
      </c>
      <c r="G741" s="94" t="s">
        <v>1329</v>
      </c>
      <c r="H741" s="83" t="str">
        <f>IF(M741&lt;&gt;"",VLOOKUP(M741,LISTAS·PAPP!$U$3:$Z$8,2,FALSE),"")</f>
        <v>GARANTIZAR UNA VIDA DIGNA CON IGUALES OPORTUNIDADES PARA TODAS LAS PERSONAS</v>
      </c>
      <c r="I741" s="85" t="str">
        <f>IF(M741&lt;&gt;"",VLOOKUP(M741,LISTAS·PAPP!$U$3:$Z$8,3,FALSE),"")</f>
        <v>FIN DE LA POBREZA</v>
      </c>
      <c r="J741" s="83" t="str">
        <f>IF(M741&lt;&gt;"",VLOOKUP(M741,LISTAS·PAPP!$U$3:$Z$8,4,FALSE),"")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1" s="83" t="str">
        <f>IF(C741&lt;&gt;"",VLOOKUP(C741,LISTAS·PAPP!$H$3:$O$119,4,FALSE),"")</f>
        <v>280 5110 DIRECCION DISTRITAL-02D01-GUARANDA-MIES</v>
      </c>
      <c r="L741" s="85" t="str">
        <f>IF(C741&lt;&gt;"",VLOOKUP(C741,LISTAS·PAPP!$H$3:$O$119,8,FALSE),"")</f>
        <v>02020100 GUARANDA</v>
      </c>
      <c r="M741" s="95" t="s">
        <v>1066</v>
      </c>
      <c r="N741" s="92" t="s">
        <v>1096</v>
      </c>
      <c r="O741" s="92" t="s">
        <v>1097</v>
      </c>
      <c r="P741" s="84" t="str">
        <f>IF(N741&lt;&gt;"",VLOOKUP(N741,LISTAS·PAPP!$U$9:$Y$125,5,FALSE),"")</f>
        <v>102800000.0000.383743</v>
      </c>
      <c r="Q741" s="83" t="str">
        <f>IF(O741&lt;&gt;"",VLOOKUP(O741,LISTAS·PAPP!$U$9:$W$125,3,FALSE),"")</f>
        <v>99999999 SIN ORIENTACION DE GASTO</v>
      </c>
      <c r="R741" s="92" t="s">
        <v>1119</v>
      </c>
      <c r="S741" s="173">
        <v>2001</v>
      </c>
      <c r="T741" s="173">
        <v>1</v>
      </c>
      <c r="U741" s="92" t="s">
        <v>372</v>
      </c>
      <c r="V741" s="92" t="s">
        <v>383</v>
      </c>
      <c r="W741" s="94">
        <v>730801</v>
      </c>
      <c r="X741" s="83" t="str">
        <f>IF(ISERROR(VLOOKUP(W741,LISTAS·PAPP!$AJ$3:$AK$903,2,0))," ",VLOOKUP(W741,LISTAS·PAPP!$AJ$3:$AK$903,2,0))</f>
        <v>Alimentos y Bebidas</v>
      </c>
      <c r="Y741" s="96">
        <v>137988</v>
      </c>
      <c r="Z741" s="97">
        <v>0</v>
      </c>
      <c r="AA741" s="97">
        <v>12544.36</v>
      </c>
      <c r="AB741" s="97">
        <v>12544.36</v>
      </c>
      <c r="AC741" s="97">
        <v>12544.36</v>
      </c>
      <c r="AD741" s="97">
        <v>12544.36</v>
      </c>
      <c r="AE741" s="97">
        <v>12544.36</v>
      </c>
      <c r="AF741" s="97">
        <v>12544.36</v>
      </c>
      <c r="AG741" s="97">
        <v>12544.36</v>
      </c>
      <c r="AH741" s="97">
        <v>12544.36</v>
      </c>
      <c r="AI741" s="97">
        <v>12544.36</v>
      </c>
      <c r="AJ741" s="97">
        <v>12544.36</v>
      </c>
      <c r="AK741" s="97">
        <v>12544.4</v>
      </c>
      <c r="AL741" s="86">
        <f t="shared" si="34"/>
        <v>137988</v>
      </c>
      <c r="AM741" s="87" t="str">
        <f t="shared" si="35"/>
        <v>OK</v>
      </c>
      <c r="AN741" s="1" t="str">
        <f t="shared" si="36"/>
        <v xml:space="preserve">                     </v>
      </c>
    </row>
    <row r="742" spans="1:40" s="88" customFormat="1" ht="50.1" customHeight="1" x14ac:dyDescent="0.25">
      <c r="A742" s="92" t="s">
        <v>43</v>
      </c>
      <c r="B742" s="92" t="s">
        <v>61</v>
      </c>
      <c r="C742" s="92" t="s">
        <v>129</v>
      </c>
      <c r="D742" s="92" t="s">
        <v>1310</v>
      </c>
      <c r="E742" s="92" t="s">
        <v>1327</v>
      </c>
      <c r="F742" s="93">
        <v>10</v>
      </c>
      <c r="G742" s="94" t="s">
        <v>1329</v>
      </c>
      <c r="H742" s="83" t="str">
        <f>IF(M742&lt;&gt;"",VLOOKUP(M742,LISTAS·PAPP!$U$3:$Z$8,2,FALSE),"")</f>
        <v>GARANTIZAR UNA VIDA DIGNA CON IGUALES OPORTUNIDADES PARA TODAS LAS PERSONAS</v>
      </c>
      <c r="I742" s="85" t="str">
        <f>IF(M742&lt;&gt;"",VLOOKUP(M742,LISTAS·PAPP!$U$3:$Z$8,3,FALSE),"")</f>
        <v>FIN DE LA POBREZA</v>
      </c>
      <c r="J742" s="83" t="str">
        <f>IF(M742&lt;&gt;"",VLOOKUP(M742,LISTAS·PAPP!$U$3:$Z$8,4,FALSE),"")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2" s="83" t="str">
        <f>IF(C742&lt;&gt;"",VLOOKUP(C742,LISTAS·PAPP!$H$3:$O$119,4,FALSE),"")</f>
        <v>280 5270 DIRECCION DISTRITAL-09D15-EMPALME-MIES</v>
      </c>
      <c r="L742" s="85" t="str">
        <f>IF(C742&lt;&gt;"",VLOOKUP(C742,LISTAS·PAPP!$H$3:$O$119,8,FALSE),"")</f>
        <v>01090800 EL EMPALME</v>
      </c>
      <c r="M742" s="95" t="s">
        <v>1066</v>
      </c>
      <c r="N742" s="92" t="s">
        <v>1096</v>
      </c>
      <c r="O742" s="92" t="s">
        <v>1097</v>
      </c>
      <c r="P742" s="84" t="str">
        <f>IF(N742&lt;&gt;"",VLOOKUP(N742,LISTAS·PAPP!$U$9:$Y$125,5,FALSE),"")</f>
        <v>102800000.0000.383743</v>
      </c>
      <c r="Q742" s="83" t="str">
        <f>IF(O742&lt;&gt;"",VLOOKUP(O742,LISTAS·PAPP!$U$9:$W$125,3,FALSE),"")</f>
        <v>99999999 SIN ORIENTACION DE GASTO</v>
      </c>
      <c r="R742" s="92" t="s">
        <v>1119</v>
      </c>
      <c r="S742" s="173">
        <v>2001</v>
      </c>
      <c r="T742" s="173">
        <v>1</v>
      </c>
      <c r="U742" s="92" t="s">
        <v>372</v>
      </c>
      <c r="V742" s="92" t="s">
        <v>383</v>
      </c>
      <c r="W742" s="94">
        <v>730801</v>
      </c>
      <c r="X742" s="83" t="str">
        <f>IF(ISERROR(VLOOKUP(W742,LISTAS·PAPP!$AJ$3:$AK$903,2,0))," ",VLOOKUP(W742,LISTAS·PAPP!$AJ$3:$AK$903,2,0))</f>
        <v>Alimentos y Bebidas</v>
      </c>
      <c r="Y742" s="96">
        <v>275976</v>
      </c>
      <c r="Z742" s="97">
        <v>0</v>
      </c>
      <c r="AA742" s="97">
        <v>25088.73</v>
      </c>
      <c r="AB742" s="97">
        <v>25088.73</v>
      </c>
      <c r="AC742" s="97">
        <v>25088.73</v>
      </c>
      <c r="AD742" s="97">
        <v>25088.73</v>
      </c>
      <c r="AE742" s="97">
        <v>25088.73</v>
      </c>
      <c r="AF742" s="97">
        <v>25088.73</v>
      </c>
      <c r="AG742" s="97">
        <v>25088.73</v>
      </c>
      <c r="AH742" s="97">
        <v>25088.73</v>
      </c>
      <c r="AI742" s="97">
        <v>25088.73</v>
      </c>
      <c r="AJ742" s="97">
        <v>25088.73</v>
      </c>
      <c r="AK742" s="97">
        <v>25088.7</v>
      </c>
      <c r="AL742" s="86">
        <f t="shared" si="34"/>
        <v>275976.00000000006</v>
      </c>
      <c r="AM742" s="87" t="str">
        <f t="shared" si="35"/>
        <v>OK</v>
      </c>
      <c r="AN742" s="1" t="str">
        <f t="shared" si="36"/>
        <v xml:space="preserve">                     </v>
      </c>
    </row>
    <row r="743" spans="1:40" s="88" customFormat="1" ht="50.1" customHeight="1" x14ac:dyDescent="0.25">
      <c r="A743" s="92" t="s">
        <v>43</v>
      </c>
      <c r="B743" s="92" t="s">
        <v>61</v>
      </c>
      <c r="C743" s="92" t="s">
        <v>130</v>
      </c>
      <c r="D743" s="92" t="s">
        <v>1310</v>
      </c>
      <c r="E743" s="92" t="s">
        <v>1327</v>
      </c>
      <c r="F743" s="93">
        <v>5</v>
      </c>
      <c r="G743" s="94" t="s">
        <v>1329</v>
      </c>
      <c r="H743" s="83" t="str">
        <f>IF(M743&lt;&gt;"",VLOOKUP(M743,LISTAS·PAPP!$U$3:$Z$8,2,FALSE),"")</f>
        <v>GARANTIZAR UNA VIDA DIGNA CON IGUALES OPORTUNIDADES PARA TODAS LAS PERSONAS</v>
      </c>
      <c r="I743" s="85" t="str">
        <f>IF(M743&lt;&gt;"",VLOOKUP(M743,LISTAS·PAPP!$U$3:$Z$8,3,FALSE),"")</f>
        <v>FIN DE LA POBREZA</v>
      </c>
      <c r="J743" s="83" t="str">
        <f>IF(M743&lt;&gt;"",VLOOKUP(M743,LISTAS·PAPP!$U$3:$Z$8,4,FALSE),"")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3" s="83" t="str">
        <f>IF(C743&lt;&gt;"",VLOOKUP(C743,LISTAS·PAPP!$H$3:$O$119,4,FALSE),"")</f>
        <v>280 5310 DIRECCION DISTRITAL-09D17-MILAGRO-MIES</v>
      </c>
      <c r="L743" s="85" t="str">
        <f>IF(C743&lt;&gt;"",VLOOKUP(C743,LISTAS·PAPP!$H$3:$O$119,8,FALSE),"")</f>
        <v>01091000 MILAGRO</v>
      </c>
      <c r="M743" s="95" t="s">
        <v>1066</v>
      </c>
      <c r="N743" s="92" t="s">
        <v>1096</v>
      </c>
      <c r="O743" s="92" t="s">
        <v>1097</v>
      </c>
      <c r="P743" s="84" t="str">
        <f>IF(N743&lt;&gt;"",VLOOKUP(N743,LISTAS·PAPP!$U$9:$Y$125,5,FALSE),"")</f>
        <v>102800000.0000.383743</v>
      </c>
      <c r="Q743" s="83" t="str">
        <f>IF(O743&lt;&gt;"",VLOOKUP(O743,LISTAS·PAPP!$U$9:$W$125,3,FALSE),"")</f>
        <v>99999999 SIN ORIENTACION DE GASTO</v>
      </c>
      <c r="R743" s="92" t="s">
        <v>1119</v>
      </c>
      <c r="S743" s="173">
        <v>2001</v>
      </c>
      <c r="T743" s="173">
        <v>1</v>
      </c>
      <c r="U743" s="92" t="s">
        <v>372</v>
      </c>
      <c r="V743" s="92" t="s">
        <v>383</v>
      </c>
      <c r="W743" s="94">
        <v>730801</v>
      </c>
      <c r="X743" s="83" t="str">
        <f>IF(ISERROR(VLOOKUP(W743,LISTAS·PAPP!$AJ$3:$AK$903,2,0))," ",VLOOKUP(W743,LISTAS·PAPP!$AJ$3:$AK$903,2,0))</f>
        <v>Alimentos y Bebidas</v>
      </c>
      <c r="Y743" s="96">
        <v>137988</v>
      </c>
      <c r="Z743" s="97">
        <v>0</v>
      </c>
      <c r="AA743" s="97">
        <v>12544.36</v>
      </c>
      <c r="AB743" s="97">
        <v>12544.36</v>
      </c>
      <c r="AC743" s="97">
        <v>12544.36</v>
      </c>
      <c r="AD743" s="97">
        <v>12544.36</v>
      </c>
      <c r="AE743" s="97">
        <v>12544.36</v>
      </c>
      <c r="AF743" s="97">
        <v>12544.36</v>
      </c>
      <c r="AG743" s="97">
        <v>12544.36</v>
      </c>
      <c r="AH743" s="97">
        <v>12544.36</v>
      </c>
      <c r="AI743" s="97">
        <v>12544.36</v>
      </c>
      <c r="AJ743" s="97">
        <v>12544.36</v>
      </c>
      <c r="AK743" s="97">
        <v>12544.4</v>
      </c>
      <c r="AL743" s="86">
        <f t="shared" si="34"/>
        <v>137988</v>
      </c>
      <c r="AM743" s="87" t="str">
        <f t="shared" si="35"/>
        <v>OK</v>
      </c>
      <c r="AN743" s="1" t="str">
        <f t="shared" si="36"/>
        <v xml:space="preserve">                     </v>
      </c>
    </row>
    <row r="744" spans="1:40" s="88" customFormat="1" ht="50.1" customHeight="1" x14ac:dyDescent="0.25">
      <c r="A744" s="92" t="s">
        <v>43</v>
      </c>
      <c r="B744" s="92" t="s">
        <v>61</v>
      </c>
      <c r="C744" s="92" t="s">
        <v>131</v>
      </c>
      <c r="D744" s="92" t="s">
        <v>1310</v>
      </c>
      <c r="E744" s="92" t="s">
        <v>1327</v>
      </c>
      <c r="F744" s="93">
        <v>67</v>
      </c>
      <c r="G744" s="94" t="s">
        <v>1329</v>
      </c>
      <c r="H744" s="83" t="str">
        <f>IF(M744&lt;&gt;"",VLOOKUP(M744,LISTAS·PAPP!$U$3:$Z$8,2,FALSE),"")</f>
        <v>GARANTIZAR UNA VIDA DIGNA CON IGUALES OPORTUNIDADES PARA TODAS LAS PERSONAS</v>
      </c>
      <c r="I744" s="85" t="str">
        <f>IF(M744&lt;&gt;"",VLOOKUP(M744,LISTAS·PAPP!$U$3:$Z$8,3,FALSE),"")</f>
        <v>FIN DE LA POBREZA</v>
      </c>
      <c r="J744" s="83" t="str">
        <f>IF(M744&lt;&gt;"",VLOOKUP(M744,LISTAS·PAPP!$U$3:$Z$8,4,FALSE),"")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4" s="83" t="str">
        <f>IF(C744&lt;&gt;"",VLOOKUP(C744,LISTAS·PAPP!$H$3:$O$119,4,FALSE),"")</f>
        <v>280 5360 DIRECCION DISTRITAL-09D20-SALITRE-MIES</v>
      </c>
      <c r="L744" s="85" t="str">
        <f>IF(C744&lt;&gt;"",VLOOKUP(C744,LISTAS·PAPP!$H$3:$O$119,8,FALSE),"")</f>
        <v>01091900 URBINA JADO (SALITRE)</v>
      </c>
      <c r="M744" s="95" t="s">
        <v>1066</v>
      </c>
      <c r="N744" s="92" t="s">
        <v>1096</v>
      </c>
      <c r="O744" s="92" t="s">
        <v>1097</v>
      </c>
      <c r="P744" s="84" t="str">
        <f>IF(N744&lt;&gt;"",VLOOKUP(N744,LISTAS·PAPP!$U$9:$Y$125,5,FALSE),"")</f>
        <v>102800000.0000.383743</v>
      </c>
      <c r="Q744" s="83" t="str">
        <f>IF(O744&lt;&gt;"",VLOOKUP(O744,LISTAS·PAPP!$U$9:$W$125,3,FALSE),"")</f>
        <v>99999999 SIN ORIENTACION DE GASTO</v>
      </c>
      <c r="R744" s="92" t="s">
        <v>1119</v>
      </c>
      <c r="S744" s="173">
        <v>2001</v>
      </c>
      <c r="T744" s="173">
        <v>1</v>
      </c>
      <c r="U744" s="92" t="s">
        <v>372</v>
      </c>
      <c r="V744" s="92" t="s">
        <v>383</v>
      </c>
      <c r="W744" s="94">
        <v>730801</v>
      </c>
      <c r="X744" s="83" t="str">
        <f>IF(ISERROR(VLOOKUP(W744,LISTAS·PAPP!$AJ$3:$AK$903,2,0))," ",VLOOKUP(W744,LISTAS·PAPP!$AJ$3:$AK$903,2,0))</f>
        <v>Alimentos y Bebidas</v>
      </c>
      <c r="Y744" s="96">
        <v>0</v>
      </c>
      <c r="Z744" s="97">
        <v>0</v>
      </c>
      <c r="AA744" s="97">
        <v>0</v>
      </c>
      <c r="AB744" s="97">
        <v>0</v>
      </c>
      <c r="AC744" s="97">
        <v>0</v>
      </c>
      <c r="AD744" s="97">
        <v>0</v>
      </c>
      <c r="AE744" s="97">
        <v>0</v>
      </c>
      <c r="AF744" s="97">
        <v>0</v>
      </c>
      <c r="AG744" s="97">
        <v>0</v>
      </c>
      <c r="AH744" s="97">
        <v>0</v>
      </c>
      <c r="AI744" s="97">
        <v>0</v>
      </c>
      <c r="AJ744" s="97">
        <v>0</v>
      </c>
      <c r="AK744" s="97">
        <v>0</v>
      </c>
      <c r="AL744" s="86">
        <f t="shared" si="34"/>
        <v>0</v>
      </c>
      <c r="AM744" s="87" t="str">
        <f t="shared" si="35"/>
        <v>OK</v>
      </c>
      <c r="AN744" s="1" t="str">
        <f t="shared" si="36"/>
        <v xml:space="preserve">                     </v>
      </c>
    </row>
    <row r="745" spans="1:40" s="88" customFormat="1" ht="50.1" customHeight="1" x14ac:dyDescent="0.25">
      <c r="A745" s="92" t="s">
        <v>43</v>
      </c>
      <c r="B745" s="92" t="s">
        <v>61</v>
      </c>
      <c r="C745" s="92" t="s">
        <v>132</v>
      </c>
      <c r="D745" s="92" t="s">
        <v>1310</v>
      </c>
      <c r="E745" s="92" t="s">
        <v>1327</v>
      </c>
      <c r="F745" s="93">
        <v>26</v>
      </c>
      <c r="G745" s="94" t="s">
        <v>1329</v>
      </c>
      <c r="H745" s="83" t="str">
        <f>IF(M745&lt;&gt;"",VLOOKUP(M745,LISTAS·PAPP!$U$3:$Z$8,2,FALSE),"")</f>
        <v>GARANTIZAR UNA VIDA DIGNA CON IGUALES OPORTUNIDADES PARA TODAS LAS PERSONAS</v>
      </c>
      <c r="I745" s="85" t="str">
        <f>IF(M745&lt;&gt;"",VLOOKUP(M745,LISTAS·PAPP!$U$3:$Z$8,3,FALSE),"")</f>
        <v>FIN DE LA POBREZA</v>
      </c>
      <c r="J745" s="83" t="str">
        <f>IF(M745&lt;&gt;"",VLOOKUP(M745,LISTAS·PAPP!$U$3:$Z$8,4,FALSE),"")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5" s="83" t="str">
        <f>IF(C745&lt;&gt;"",VLOOKUP(C745,LISTAS·PAPP!$H$3:$O$119,4,FALSE),"")</f>
        <v>280 5410 DIRECCION DISTRITAL-12D01-BABA-BABAHOYO-MONTALVO-MIES</v>
      </c>
      <c r="L745" s="85" t="str">
        <f>IF(C745&lt;&gt;"",VLOOKUP(C745,LISTAS·PAPP!$H$3:$O$119,8,FALSE),"")</f>
        <v>01120100 BABAHOYO</v>
      </c>
      <c r="M745" s="95" t="s">
        <v>1066</v>
      </c>
      <c r="N745" s="92" t="s">
        <v>1096</v>
      </c>
      <c r="O745" s="92" t="s">
        <v>1097</v>
      </c>
      <c r="P745" s="84" t="str">
        <f>IF(N745&lt;&gt;"",VLOOKUP(N745,LISTAS·PAPP!$U$9:$Y$125,5,FALSE),"")</f>
        <v>102800000.0000.383743</v>
      </c>
      <c r="Q745" s="83" t="str">
        <f>IF(O745&lt;&gt;"",VLOOKUP(O745,LISTAS·PAPP!$U$9:$W$125,3,FALSE),"")</f>
        <v>99999999 SIN ORIENTACION DE GASTO</v>
      </c>
      <c r="R745" s="92" t="s">
        <v>1119</v>
      </c>
      <c r="S745" s="173">
        <v>2001</v>
      </c>
      <c r="T745" s="173">
        <v>1</v>
      </c>
      <c r="U745" s="92" t="s">
        <v>372</v>
      </c>
      <c r="V745" s="92" t="s">
        <v>383</v>
      </c>
      <c r="W745" s="94">
        <v>730801</v>
      </c>
      <c r="X745" s="83" t="str">
        <f>IF(ISERROR(VLOOKUP(W745,LISTAS·PAPP!$AJ$3:$AK$903,2,0))," ",VLOOKUP(W745,LISTAS·PAPP!$AJ$3:$AK$903,2,0))</f>
        <v>Alimentos y Bebidas</v>
      </c>
      <c r="Y745" s="96">
        <v>137988</v>
      </c>
      <c r="Z745" s="97">
        <v>0</v>
      </c>
      <c r="AA745" s="97">
        <v>12544.36</v>
      </c>
      <c r="AB745" s="97">
        <v>12544.36</v>
      </c>
      <c r="AC745" s="97">
        <v>12544.36</v>
      </c>
      <c r="AD745" s="97">
        <v>12544.36</v>
      </c>
      <c r="AE745" s="97">
        <v>12544.36</v>
      </c>
      <c r="AF745" s="97">
        <v>12544.36</v>
      </c>
      <c r="AG745" s="97">
        <v>12544.36</v>
      </c>
      <c r="AH745" s="97">
        <v>12544.36</v>
      </c>
      <c r="AI745" s="97">
        <v>12544.36</v>
      </c>
      <c r="AJ745" s="97">
        <v>12544.36</v>
      </c>
      <c r="AK745" s="97">
        <v>12544.4</v>
      </c>
      <c r="AL745" s="86">
        <f t="shared" si="34"/>
        <v>137988</v>
      </c>
      <c r="AM745" s="87" t="str">
        <f t="shared" si="35"/>
        <v>OK</v>
      </c>
      <c r="AN745" s="1" t="str">
        <f t="shared" si="36"/>
        <v xml:space="preserve">                     </v>
      </c>
    </row>
    <row r="746" spans="1:40" s="88" customFormat="1" ht="50.1" customHeight="1" x14ac:dyDescent="0.25">
      <c r="A746" s="92" t="s">
        <v>43</v>
      </c>
      <c r="B746" s="92" t="s">
        <v>61</v>
      </c>
      <c r="C746" s="92" t="s">
        <v>133</v>
      </c>
      <c r="D746" s="92" t="s">
        <v>1310</v>
      </c>
      <c r="E746" s="92" t="s">
        <v>1327</v>
      </c>
      <c r="F746" s="93">
        <v>8</v>
      </c>
      <c r="G746" s="94" t="s">
        <v>1329</v>
      </c>
      <c r="H746" s="83" t="str">
        <f>IF(M746&lt;&gt;"",VLOOKUP(M746,LISTAS·PAPP!$U$3:$Z$8,2,FALSE),"")</f>
        <v>GARANTIZAR UNA VIDA DIGNA CON IGUALES OPORTUNIDADES PARA TODAS LAS PERSONAS</v>
      </c>
      <c r="I746" s="85" t="str">
        <f>IF(M746&lt;&gt;"",VLOOKUP(M746,LISTAS·PAPP!$U$3:$Z$8,3,FALSE),"")</f>
        <v>FIN DE LA POBREZA</v>
      </c>
      <c r="J746" s="83" t="str">
        <f>IF(M746&lt;&gt;"",VLOOKUP(M746,LISTAS·PAPP!$U$3:$Z$8,4,FALSE),"")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6" s="83" t="str">
        <f>IF(C746&lt;&gt;"",VLOOKUP(C746,LISTAS·PAPP!$H$3:$O$119,4,FALSE),"")</f>
        <v>280 5450 DIRECCION DISTRITAL-12D03-MOCACHE-QUEVEDO-MIES</v>
      </c>
      <c r="L746" s="85" t="str">
        <f>IF(C746&lt;&gt;"",VLOOKUP(C746,LISTAS·PAPP!$H$3:$O$119,8,FALSE),"")</f>
        <v>01120500 QUEVEDO</v>
      </c>
      <c r="M746" s="95" t="s">
        <v>1066</v>
      </c>
      <c r="N746" s="92" t="s">
        <v>1096</v>
      </c>
      <c r="O746" s="92" t="s">
        <v>1097</v>
      </c>
      <c r="P746" s="84" t="str">
        <f>IF(N746&lt;&gt;"",VLOOKUP(N746,LISTAS·PAPP!$U$9:$Y$125,5,FALSE),"")</f>
        <v>102800000.0000.383743</v>
      </c>
      <c r="Q746" s="83" t="str">
        <f>IF(O746&lt;&gt;"",VLOOKUP(O746,LISTAS·PAPP!$U$9:$W$125,3,FALSE),"")</f>
        <v>99999999 SIN ORIENTACION DE GASTO</v>
      </c>
      <c r="R746" s="92" t="s">
        <v>1119</v>
      </c>
      <c r="S746" s="173">
        <v>2001</v>
      </c>
      <c r="T746" s="173">
        <v>1</v>
      </c>
      <c r="U746" s="92" t="s">
        <v>372</v>
      </c>
      <c r="V746" s="92" t="s">
        <v>383</v>
      </c>
      <c r="W746" s="94">
        <v>730801</v>
      </c>
      <c r="X746" s="83" t="str">
        <f>IF(ISERROR(VLOOKUP(W746,LISTAS·PAPP!$AJ$3:$AK$903,2,0))," ",VLOOKUP(W746,LISTAS·PAPP!$AJ$3:$AK$903,2,0))</f>
        <v>Alimentos y Bebidas</v>
      </c>
      <c r="Y746" s="96">
        <v>110390.39999999999</v>
      </c>
      <c r="Z746" s="97">
        <v>0</v>
      </c>
      <c r="AA746" s="97">
        <v>10035.49</v>
      </c>
      <c r="AB746" s="97">
        <v>10035.49</v>
      </c>
      <c r="AC746" s="97">
        <v>10035.49</v>
      </c>
      <c r="AD746" s="97">
        <v>10035.49</v>
      </c>
      <c r="AE746" s="97">
        <v>10035.49</v>
      </c>
      <c r="AF746" s="97">
        <v>10035.49</v>
      </c>
      <c r="AG746" s="97">
        <v>10035.49</v>
      </c>
      <c r="AH746" s="97">
        <v>10035.49</v>
      </c>
      <c r="AI746" s="97">
        <v>10035.49</v>
      </c>
      <c r="AJ746" s="97">
        <v>10035.49</v>
      </c>
      <c r="AK746" s="97">
        <v>10035.5</v>
      </c>
      <c r="AL746" s="86">
        <f t="shared" si="34"/>
        <v>110390.40000000001</v>
      </c>
      <c r="AM746" s="87" t="str">
        <f t="shared" si="35"/>
        <v>OK</v>
      </c>
      <c r="AN746" s="1" t="str">
        <f t="shared" si="36"/>
        <v xml:space="preserve">                     </v>
      </c>
    </row>
    <row r="747" spans="1:40" s="88" customFormat="1" ht="50.1" customHeight="1" x14ac:dyDescent="0.25">
      <c r="A747" s="92" t="s">
        <v>43</v>
      </c>
      <c r="B747" s="92" t="s">
        <v>61</v>
      </c>
      <c r="C747" s="92" t="s">
        <v>134</v>
      </c>
      <c r="D747" s="92" t="s">
        <v>1310</v>
      </c>
      <c r="E747" s="92" t="s">
        <v>1327</v>
      </c>
      <c r="F747" s="93">
        <v>30</v>
      </c>
      <c r="G747" s="94" t="s">
        <v>1329</v>
      </c>
      <c r="H747" s="83" t="str">
        <f>IF(M747&lt;&gt;"",VLOOKUP(M747,LISTAS·PAPP!$U$3:$Z$8,2,FALSE),"")</f>
        <v>GARANTIZAR UNA VIDA DIGNA CON IGUALES OPORTUNIDADES PARA TODAS LAS PERSONAS</v>
      </c>
      <c r="I747" s="85" t="str">
        <f>IF(M747&lt;&gt;"",VLOOKUP(M747,LISTAS·PAPP!$U$3:$Z$8,3,FALSE),"")</f>
        <v>FIN DE LA POBREZA</v>
      </c>
      <c r="J747" s="83" t="str">
        <f>IF(M747&lt;&gt;"",VLOOKUP(M747,LISTAS·PAPP!$U$3:$Z$8,4,FALSE),"")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7" s="83" t="str">
        <f>IF(C747&lt;&gt;"",VLOOKUP(C747,LISTAS·PAPP!$H$3:$O$119,4,FALSE),"")</f>
        <v>280 5610 DIRECCION DISTRITAL-20D01-SAN CRISTOBAL-SANTA CRUZ-ISABELA-MIES</v>
      </c>
      <c r="L747" s="85" t="str">
        <f>IF(C747&lt;&gt;"",VLOOKUP(C747,LISTAS·PAPP!$H$3:$O$119,8,FALSE),"")</f>
        <v>04200100 SAN CRISTOBAL</v>
      </c>
      <c r="M747" s="95" t="s">
        <v>1066</v>
      </c>
      <c r="N747" s="92" t="s">
        <v>1096</v>
      </c>
      <c r="O747" s="92" t="s">
        <v>1097</v>
      </c>
      <c r="P747" s="84" t="str">
        <f>IF(N747&lt;&gt;"",VLOOKUP(N747,LISTAS·PAPP!$U$9:$Y$125,5,FALSE),"")</f>
        <v>102800000.0000.383743</v>
      </c>
      <c r="Q747" s="83" t="str">
        <f>IF(O747&lt;&gt;"",VLOOKUP(O747,LISTAS·PAPP!$U$9:$W$125,3,FALSE),"")</f>
        <v>99999999 SIN ORIENTACION DE GASTO</v>
      </c>
      <c r="R747" s="92" t="s">
        <v>1119</v>
      </c>
      <c r="S747" s="173">
        <v>2001</v>
      </c>
      <c r="T747" s="173">
        <v>1</v>
      </c>
      <c r="U747" s="92" t="s">
        <v>372</v>
      </c>
      <c r="V747" s="92" t="s">
        <v>383</v>
      </c>
      <c r="W747" s="94">
        <v>730801</v>
      </c>
      <c r="X747" s="83" t="str">
        <f>IF(ISERROR(VLOOKUP(W747,LISTAS·PAPP!$AJ$3:$AK$903,2,0))," ",VLOOKUP(W747,LISTAS·PAPP!$AJ$3:$AK$903,2,0))</f>
        <v>Alimentos y Bebidas</v>
      </c>
      <c r="Y747" s="96">
        <v>0</v>
      </c>
      <c r="Z747" s="97">
        <v>0</v>
      </c>
      <c r="AA747" s="97">
        <v>0</v>
      </c>
      <c r="AB747" s="97">
        <v>0</v>
      </c>
      <c r="AC747" s="97">
        <v>0</v>
      </c>
      <c r="AD747" s="97">
        <v>0</v>
      </c>
      <c r="AE747" s="97">
        <v>0</v>
      </c>
      <c r="AF747" s="97">
        <v>0</v>
      </c>
      <c r="AG747" s="97">
        <v>0</v>
      </c>
      <c r="AH747" s="97">
        <v>0</v>
      </c>
      <c r="AI747" s="97">
        <v>0</v>
      </c>
      <c r="AJ747" s="97">
        <v>0</v>
      </c>
      <c r="AK747" s="97">
        <v>0</v>
      </c>
      <c r="AL747" s="86">
        <f t="shared" si="34"/>
        <v>0</v>
      </c>
      <c r="AM747" s="87" t="str">
        <f t="shared" si="35"/>
        <v>OK</v>
      </c>
      <c r="AN747" s="1" t="str">
        <f t="shared" si="36"/>
        <v xml:space="preserve">                     </v>
      </c>
    </row>
    <row r="748" spans="1:40" s="88" customFormat="1" ht="50.1" customHeight="1" x14ac:dyDescent="0.25">
      <c r="A748" s="92" t="s">
        <v>43</v>
      </c>
      <c r="B748" s="92" t="s">
        <v>61</v>
      </c>
      <c r="C748" s="92" t="s">
        <v>135</v>
      </c>
      <c r="D748" s="92" t="s">
        <v>1310</v>
      </c>
      <c r="E748" s="92" t="s">
        <v>1327</v>
      </c>
      <c r="F748" s="93">
        <v>35</v>
      </c>
      <c r="G748" s="94" t="s">
        <v>1329</v>
      </c>
      <c r="H748" s="83" t="str">
        <f>IF(M748&lt;&gt;"",VLOOKUP(M748,LISTAS·PAPP!$U$3:$Z$8,2,FALSE),"")</f>
        <v>GARANTIZAR UNA VIDA DIGNA CON IGUALES OPORTUNIDADES PARA TODAS LAS PERSONAS</v>
      </c>
      <c r="I748" s="85" t="str">
        <f>IF(M748&lt;&gt;"",VLOOKUP(M748,LISTAS·PAPP!$U$3:$Z$8,3,FALSE),"")</f>
        <v>FIN DE LA POBREZA</v>
      </c>
      <c r="J748" s="83" t="str">
        <f>IF(M748&lt;&gt;"",VLOOKUP(M748,LISTAS·PAPP!$U$3:$Z$8,4,FALSE),"")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8" s="83" t="str">
        <f>IF(C748&lt;&gt;"",VLOOKUP(C748,LISTAS·PAPP!$H$3:$O$119,4,FALSE),"")</f>
        <v>280 5730 DIRECCION DISTRITAL-24D02-LA LIBERTAD-SALINAS-MIES</v>
      </c>
      <c r="L748" s="85" t="str">
        <f>IF(C748&lt;&gt;"",VLOOKUP(C748,LISTAS·PAPP!$H$3:$O$119,8,FALSE),"")</f>
        <v>01240300 SALINAS</v>
      </c>
      <c r="M748" s="95" t="s">
        <v>1066</v>
      </c>
      <c r="N748" s="92" t="s">
        <v>1096</v>
      </c>
      <c r="O748" s="92" t="s">
        <v>1097</v>
      </c>
      <c r="P748" s="84" t="str">
        <f>IF(N748&lt;&gt;"",VLOOKUP(N748,LISTAS·PAPP!$U$9:$Y$125,5,FALSE),"")</f>
        <v>102800000.0000.383743</v>
      </c>
      <c r="Q748" s="83" t="str">
        <f>IF(O748&lt;&gt;"",VLOOKUP(O748,LISTAS·PAPP!$U$9:$W$125,3,FALSE),"")</f>
        <v>99999999 SIN ORIENTACION DE GASTO</v>
      </c>
      <c r="R748" s="92" t="s">
        <v>1119</v>
      </c>
      <c r="S748" s="173">
        <v>2001</v>
      </c>
      <c r="T748" s="173">
        <v>1</v>
      </c>
      <c r="U748" s="92" t="s">
        <v>372</v>
      </c>
      <c r="V748" s="92" t="s">
        <v>383</v>
      </c>
      <c r="W748" s="94">
        <v>730801</v>
      </c>
      <c r="X748" s="83" t="str">
        <f>IF(ISERROR(VLOOKUP(W748,LISTAS·PAPP!$AJ$3:$AK$903,2,0))," ",VLOOKUP(W748,LISTAS·PAPP!$AJ$3:$AK$903,2,0))</f>
        <v>Alimentos y Bebidas</v>
      </c>
      <c r="Y748" s="96">
        <v>55195.199999999997</v>
      </c>
      <c r="Z748" s="97">
        <v>0</v>
      </c>
      <c r="AA748" s="97">
        <v>5017.75</v>
      </c>
      <c r="AB748" s="97">
        <v>5017.75</v>
      </c>
      <c r="AC748" s="97">
        <v>5017.75</v>
      </c>
      <c r="AD748" s="97">
        <v>5017.75</v>
      </c>
      <c r="AE748" s="97">
        <v>5017.75</v>
      </c>
      <c r="AF748" s="97">
        <v>5017.75</v>
      </c>
      <c r="AG748" s="97">
        <v>5017.75</v>
      </c>
      <c r="AH748" s="97">
        <v>5017.75</v>
      </c>
      <c r="AI748" s="97">
        <v>5017.75</v>
      </c>
      <c r="AJ748" s="97">
        <v>5017.75</v>
      </c>
      <c r="AK748" s="97">
        <v>5017.7</v>
      </c>
      <c r="AL748" s="86">
        <f t="shared" si="34"/>
        <v>55195.199999999997</v>
      </c>
      <c r="AM748" s="87" t="str">
        <f t="shared" si="35"/>
        <v>OK</v>
      </c>
      <c r="AN748" s="1" t="str">
        <f t="shared" si="36"/>
        <v xml:space="preserve">                     </v>
      </c>
    </row>
    <row r="749" spans="1:40" s="88" customFormat="1" ht="50.1" customHeight="1" x14ac:dyDescent="0.25">
      <c r="A749" s="92" t="s">
        <v>43</v>
      </c>
      <c r="B749" s="92" t="s">
        <v>62</v>
      </c>
      <c r="C749" s="92" t="s">
        <v>136</v>
      </c>
      <c r="D749" s="92" t="s">
        <v>1310</v>
      </c>
      <c r="E749" s="92" t="s">
        <v>1327</v>
      </c>
      <c r="F749" s="93">
        <v>15</v>
      </c>
      <c r="G749" s="94" t="s">
        <v>1329</v>
      </c>
      <c r="H749" s="83" t="str">
        <f>IF(M749&lt;&gt;"",VLOOKUP(M749,LISTAS·PAPP!$U$3:$Z$8,2,FALSE),"")</f>
        <v>GARANTIZAR UNA VIDA DIGNA CON IGUALES OPORTUNIDADES PARA TODAS LAS PERSONAS</v>
      </c>
      <c r="I749" s="85" t="str">
        <f>IF(M749&lt;&gt;"",VLOOKUP(M749,LISTAS·PAPP!$U$3:$Z$8,3,FALSE),"")</f>
        <v>FIN DE LA POBREZA</v>
      </c>
      <c r="J749" s="83" t="str">
        <f>IF(M749&lt;&gt;"",VLOOKUP(M749,LISTAS·PAPP!$U$3:$Z$8,4,FALSE),"")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49" s="83" t="str">
        <f>IF(C749&lt;&gt;"",VLOOKUP(C749,LISTAS·PAPP!$H$3:$O$119,4,FALSE),"")</f>
        <v>280 6110 DIRECCION DISTRITAL-01D01-PARROQUIAS URBANAS(MACHANGARA a BELLAVISTA) Y PARROQUIAS RURALES (NULTI a SAYAUSI)-MIES</v>
      </c>
      <c r="L749" s="85" t="str">
        <f>IF(C749&lt;&gt;"",VLOOKUP(C749,LISTAS·PAPP!$H$3:$O$119,8,FALSE),"")</f>
        <v>02010100 CUENCA</v>
      </c>
      <c r="M749" s="95" t="s">
        <v>1066</v>
      </c>
      <c r="N749" s="92" t="s">
        <v>1096</v>
      </c>
      <c r="O749" s="92" t="s">
        <v>1097</v>
      </c>
      <c r="P749" s="84" t="str">
        <f>IF(N749&lt;&gt;"",VLOOKUP(N749,LISTAS·PAPP!$U$9:$Y$125,5,FALSE),"")</f>
        <v>102800000.0000.383743</v>
      </c>
      <c r="Q749" s="83" t="str">
        <f>IF(O749&lt;&gt;"",VLOOKUP(O749,LISTAS·PAPP!$U$9:$W$125,3,FALSE),"")</f>
        <v>99999999 SIN ORIENTACION DE GASTO</v>
      </c>
      <c r="R749" s="92" t="s">
        <v>1119</v>
      </c>
      <c r="S749" s="173">
        <v>2001</v>
      </c>
      <c r="T749" s="173">
        <v>1</v>
      </c>
      <c r="U749" s="92" t="s">
        <v>372</v>
      </c>
      <c r="V749" s="92" t="s">
        <v>383</v>
      </c>
      <c r="W749" s="94">
        <v>730801</v>
      </c>
      <c r="X749" s="83" t="str">
        <f>IF(ISERROR(VLOOKUP(W749,LISTAS·PAPP!$AJ$3:$AK$903,2,0))," ",VLOOKUP(W749,LISTAS·PAPP!$AJ$3:$AK$903,2,0))</f>
        <v>Alimentos y Bebidas</v>
      </c>
      <c r="Y749" s="96">
        <v>193183.2</v>
      </c>
      <c r="Z749" s="97">
        <v>0</v>
      </c>
      <c r="AA749" s="97">
        <v>17562.11</v>
      </c>
      <c r="AB749" s="97">
        <v>17562.11</v>
      </c>
      <c r="AC749" s="97">
        <v>17562.11</v>
      </c>
      <c r="AD749" s="97">
        <v>17562.11</v>
      </c>
      <c r="AE749" s="97">
        <v>17562.11</v>
      </c>
      <c r="AF749" s="97">
        <v>17562.11</v>
      </c>
      <c r="AG749" s="97">
        <v>17562.11</v>
      </c>
      <c r="AH749" s="97">
        <v>17562.11</v>
      </c>
      <c r="AI749" s="97">
        <v>17562.11</v>
      </c>
      <c r="AJ749" s="97">
        <v>17562.11</v>
      </c>
      <c r="AK749" s="97">
        <v>17562.099999999999</v>
      </c>
      <c r="AL749" s="86">
        <f t="shared" si="34"/>
        <v>193183.19999999998</v>
      </c>
      <c r="AM749" s="87" t="str">
        <f t="shared" si="35"/>
        <v>OK</v>
      </c>
      <c r="AN749" s="1" t="str">
        <f t="shared" si="36"/>
        <v xml:space="preserve">                     </v>
      </c>
    </row>
    <row r="750" spans="1:40" s="88" customFormat="1" ht="50.1" customHeight="1" x14ac:dyDescent="0.25">
      <c r="A750" s="92" t="s">
        <v>43</v>
      </c>
      <c r="B750" s="92" t="s">
        <v>62</v>
      </c>
      <c r="C750" s="92" t="s">
        <v>137</v>
      </c>
      <c r="D750" s="92" t="s">
        <v>1310</v>
      </c>
      <c r="E750" s="92" t="s">
        <v>1327</v>
      </c>
      <c r="F750" s="93">
        <v>25</v>
      </c>
      <c r="G750" s="94" t="s">
        <v>1329</v>
      </c>
      <c r="H750" s="83" t="str">
        <f>IF(M750&lt;&gt;"",VLOOKUP(M750,LISTAS·PAPP!$U$3:$Z$8,2,FALSE),"")</f>
        <v>GARANTIZAR UNA VIDA DIGNA CON IGUALES OPORTUNIDADES PARA TODAS LAS PERSONAS</v>
      </c>
      <c r="I750" s="85" t="str">
        <f>IF(M750&lt;&gt;"",VLOOKUP(M750,LISTAS·PAPP!$U$3:$Z$8,3,FALSE),"")</f>
        <v>FIN DE LA POBREZA</v>
      </c>
      <c r="J750" s="83" t="str">
        <f>IF(M750&lt;&gt;"",VLOOKUP(M750,LISTAS·PAPP!$U$3:$Z$8,4,FALSE),"")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0" s="83" t="str">
        <f>IF(C750&lt;&gt;"",VLOOKUP(C750,LISTAS·PAPP!$H$3:$O$119,4,FALSE),"")</f>
        <v>280 6210 DIRECCION DISTRITAL-01D04-CHORDELEG-GUALACEO-MIES</v>
      </c>
      <c r="L750" s="85" t="str">
        <f>IF(C750&lt;&gt;"",VLOOKUP(C750,LISTAS·PAPP!$H$3:$O$119,8,FALSE),"")</f>
        <v>02010300 GUALACEO</v>
      </c>
      <c r="M750" s="95" t="s">
        <v>1066</v>
      </c>
      <c r="N750" s="92" t="s">
        <v>1096</v>
      </c>
      <c r="O750" s="92" t="s">
        <v>1097</v>
      </c>
      <c r="P750" s="84" t="str">
        <f>IF(N750&lt;&gt;"",VLOOKUP(N750,LISTAS·PAPP!$U$9:$Y$125,5,FALSE),"")</f>
        <v>102800000.0000.383743</v>
      </c>
      <c r="Q750" s="83" t="str">
        <f>IF(O750&lt;&gt;"",VLOOKUP(O750,LISTAS·PAPP!$U$9:$W$125,3,FALSE),"")</f>
        <v>99999999 SIN ORIENTACION DE GASTO</v>
      </c>
      <c r="R750" s="92" t="s">
        <v>1119</v>
      </c>
      <c r="S750" s="173">
        <v>2001</v>
      </c>
      <c r="T750" s="173">
        <v>1</v>
      </c>
      <c r="U750" s="92" t="s">
        <v>372</v>
      </c>
      <c r="V750" s="92" t="s">
        <v>383</v>
      </c>
      <c r="W750" s="94">
        <v>730801</v>
      </c>
      <c r="X750" s="83" t="str">
        <f>IF(ISERROR(VLOOKUP(W750,LISTAS·PAPP!$AJ$3:$AK$903,2,0))," ",VLOOKUP(W750,LISTAS·PAPP!$AJ$3:$AK$903,2,0))</f>
        <v>Alimentos y Bebidas</v>
      </c>
      <c r="Y750" s="96">
        <v>110390.39999999999</v>
      </c>
      <c r="Z750" s="97">
        <v>0</v>
      </c>
      <c r="AA750" s="97">
        <v>10035.49</v>
      </c>
      <c r="AB750" s="97">
        <v>10035.49</v>
      </c>
      <c r="AC750" s="97">
        <v>10035.49</v>
      </c>
      <c r="AD750" s="97">
        <v>10035.49</v>
      </c>
      <c r="AE750" s="97">
        <v>10035.49</v>
      </c>
      <c r="AF750" s="97">
        <v>10035.49</v>
      </c>
      <c r="AG750" s="97">
        <v>10035.49</v>
      </c>
      <c r="AH750" s="97">
        <v>10035.49</v>
      </c>
      <c r="AI750" s="97">
        <v>10035.49</v>
      </c>
      <c r="AJ750" s="97">
        <v>10035.49</v>
      </c>
      <c r="AK750" s="97">
        <v>10035.5</v>
      </c>
      <c r="AL750" s="86">
        <f t="shared" si="34"/>
        <v>110390.40000000001</v>
      </c>
      <c r="AM750" s="87" t="str">
        <f t="shared" si="35"/>
        <v>OK</v>
      </c>
      <c r="AN750" s="1" t="str">
        <f t="shared" si="36"/>
        <v xml:space="preserve">                     </v>
      </c>
    </row>
    <row r="751" spans="1:40" s="88" customFormat="1" ht="50.1" customHeight="1" x14ac:dyDescent="0.25">
      <c r="A751" s="92" t="s">
        <v>43</v>
      </c>
      <c r="B751" s="92" t="s">
        <v>62</v>
      </c>
      <c r="C751" s="92" t="s">
        <v>138</v>
      </c>
      <c r="D751" s="92" t="s">
        <v>1310</v>
      </c>
      <c r="E751" s="92" t="s">
        <v>1327</v>
      </c>
      <c r="F751" s="93">
        <v>27</v>
      </c>
      <c r="G751" s="94" t="s">
        <v>1329</v>
      </c>
      <c r="H751" s="83" t="str">
        <f>IF(M751&lt;&gt;"",VLOOKUP(M751,LISTAS·PAPP!$U$3:$Z$8,2,FALSE),"")</f>
        <v>GARANTIZAR UNA VIDA DIGNA CON IGUALES OPORTUNIDADES PARA TODAS LAS PERSONAS</v>
      </c>
      <c r="I751" s="85" t="str">
        <f>IF(M751&lt;&gt;"",VLOOKUP(M751,LISTAS·PAPP!$U$3:$Z$8,3,FALSE),"")</f>
        <v>FIN DE LA POBREZA</v>
      </c>
      <c r="J751" s="83" t="str">
        <f>IF(M751&lt;&gt;"",VLOOKUP(M751,LISTAS·PAPP!$U$3:$Z$8,4,FALSE),"")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1" s="83" t="str">
        <f>IF(C751&lt;&gt;"",VLOOKUP(C751,LISTAS·PAPP!$H$3:$O$119,4,FALSE),"")</f>
        <v>280 6310 DIRECCION DISTRITAL-03D01-AZOGUES-BILIAN-DELEG-MIES</v>
      </c>
      <c r="L751" s="85" t="str">
        <f>IF(C751&lt;&gt;"",VLOOKUP(C751,LISTAS·PAPP!$H$3:$O$119,8,FALSE),"")</f>
        <v>02030100 AZOGUES</v>
      </c>
      <c r="M751" s="95" t="s">
        <v>1066</v>
      </c>
      <c r="N751" s="92" t="s">
        <v>1096</v>
      </c>
      <c r="O751" s="92" t="s">
        <v>1097</v>
      </c>
      <c r="P751" s="84" t="str">
        <f>IF(N751&lt;&gt;"",VLOOKUP(N751,LISTAS·PAPP!$U$9:$Y$125,5,FALSE),"")</f>
        <v>102800000.0000.383743</v>
      </c>
      <c r="Q751" s="83" t="str">
        <f>IF(O751&lt;&gt;"",VLOOKUP(O751,LISTAS·PAPP!$U$9:$W$125,3,FALSE),"")</f>
        <v>99999999 SIN ORIENTACION DE GASTO</v>
      </c>
      <c r="R751" s="92" t="s">
        <v>1119</v>
      </c>
      <c r="S751" s="173">
        <v>2001</v>
      </c>
      <c r="T751" s="173">
        <v>1</v>
      </c>
      <c r="U751" s="92" t="s">
        <v>372</v>
      </c>
      <c r="V751" s="92" t="s">
        <v>383</v>
      </c>
      <c r="W751" s="94">
        <v>730801</v>
      </c>
      <c r="X751" s="83" t="str">
        <f>IF(ISERROR(VLOOKUP(W751,LISTAS·PAPP!$AJ$3:$AK$903,2,0))," ",VLOOKUP(W751,LISTAS·PAPP!$AJ$3:$AK$903,2,0))</f>
        <v>Alimentos y Bebidas</v>
      </c>
      <c r="Y751" s="96">
        <v>27597.599999999999</v>
      </c>
      <c r="Z751" s="97">
        <v>0</v>
      </c>
      <c r="AA751" s="97">
        <v>2508.87</v>
      </c>
      <c r="AB751" s="97">
        <v>2508.87</v>
      </c>
      <c r="AC751" s="97">
        <v>2508.87</v>
      </c>
      <c r="AD751" s="97">
        <v>2508.87</v>
      </c>
      <c r="AE751" s="97">
        <v>2508.87</v>
      </c>
      <c r="AF751" s="97">
        <v>2508.87</v>
      </c>
      <c r="AG751" s="97">
        <v>2508.87</v>
      </c>
      <c r="AH751" s="97">
        <v>2508.87</v>
      </c>
      <c r="AI751" s="97">
        <v>2508.87</v>
      </c>
      <c r="AJ751" s="97">
        <v>2508.87</v>
      </c>
      <c r="AK751" s="97">
        <v>2508.9</v>
      </c>
      <c r="AL751" s="86">
        <f t="shared" si="34"/>
        <v>27597.599999999995</v>
      </c>
      <c r="AM751" s="87" t="str">
        <f t="shared" si="35"/>
        <v>OK</v>
      </c>
      <c r="AN751" s="1" t="str">
        <f t="shared" si="36"/>
        <v xml:space="preserve">                     </v>
      </c>
    </row>
    <row r="752" spans="1:40" s="88" customFormat="1" ht="50.1" customHeight="1" x14ac:dyDescent="0.25">
      <c r="A752" s="92" t="s">
        <v>43</v>
      </c>
      <c r="B752" s="92" t="s">
        <v>62</v>
      </c>
      <c r="C752" s="92" t="s">
        <v>139</v>
      </c>
      <c r="D752" s="92" t="s">
        <v>1310</v>
      </c>
      <c r="E752" s="92" t="s">
        <v>1327</v>
      </c>
      <c r="F752" s="93">
        <v>4</v>
      </c>
      <c r="G752" s="94" t="s">
        <v>1329</v>
      </c>
      <c r="H752" s="83" t="str">
        <f>IF(M752&lt;&gt;"",VLOOKUP(M752,LISTAS·PAPP!$U$3:$Z$8,2,FALSE),"")</f>
        <v>GARANTIZAR UNA VIDA DIGNA CON IGUALES OPORTUNIDADES PARA TODAS LAS PERSONAS</v>
      </c>
      <c r="I752" s="85" t="str">
        <f>IF(M752&lt;&gt;"",VLOOKUP(M752,LISTAS·PAPP!$U$3:$Z$8,3,FALSE),"")</f>
        <v>FIN DE LA POBREZA</v>
      </c>
      <c r="J752" s="83" t="str">
        <f>IF(M752&lt;&gt;"",VLOOKUP(M752,LISTAS·PAPP!$U$3:$Z$8,4,FALSE),"")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2" s="83" t="str">
        <f>IF(C752&lt;&gt;"",VLOOKUP(C752,LISTAS·PAPP!$H$3:$O$119,4,FALSE),"")</f>
        <v>280 6410 DIRECCION DISTRITAL-14D01-MORONA-MIES</v>
      </c>
      <c r="L752" s="85" t="str">
        <f>IF(C752&lt;&gt;"",VLOOKUP(C752,LISTAS·PAPP!$H$3:$O$119,8,FALSE),"")</f>
        <v>03140100 MORONA</v>
      </c>
      <c r="M752" s="95" t="s">
        <v>1066</v>
      </c>
      <c r="N752" s="92" t="s">
        <v>1096</v>
      </c>
      <c r="O752" s="92" t="s">
        <v>1097</v>
      </c>
      <c r="P752" s="84" t="str">
        <f>IF(N752&lt;&gt;"",VLOOKUP(N752,LISTAS·PAPP!$U$9:$Y$125,5,FALSE),"")</f>
        <v>102800000.0000.383743</v>
      </c>
      <c r="Q752" s="83" t="str">
        <f>IF(O752&lt;&gt;"",VLOOKUP(O752,LISTAS·PAPP!$U$9:$W$125,3,FALSE),"")</f>
        <v>99999999 SIN ORIENTACION DE GASTO</v>
      </c>
      <c r="R752" s="92" t="s">
        <v>1119</v>
      </c>
      <c r="S752" s="173">
        <v>2001</v>
      </c>
      <c r="T752" s="173">
        <v>1</v>
      </c>
      <c r="U752" s="92" t="s">
        <v>372</v>
      </c>
      <c r="V752" s="92" t="s">
        <v>383</v>
      </c>
      <c r="W752" s="94">
        <v>730801</v>
      </c>
      <c r="X752" s="83" t="str">
        <f>IF(ISERROR(VLOOKUP(W752,LISTAS·PAPP!$AJ$3:$AK$903,2,0))," ",VLOOKUP(W752,LISTAS·PAPP!$AJ$3:$AK$903,2,0))</f>
        <v>Alimentos y Bebidas</v>
      </c>
      <c r="Y752" s="96">
        <v>82792.800000000003</v>
      </c>
      <c r="Z752" s="97">
        <v>0</v>
      </c>
      <c r="AA752" s="97">
        <v>7526.62</v>
      </c>
      <c r="AB752" s="97">
        <v>7526.62</v>
      </c>
      <c r="AC752" s="97">
        <v>7526.62</v>
      </c>
      <c r="AD752" s="97">
        <v>7526.62</v>
      </c>
      <c r="AE752" s="97">
        <v>7526.62</v>
      </c>
      <c r="AF752" s="97">
        <v>7526.62</v>
      </c>
      <c r="AG752" s="97">
        <v>7526.62</v>
      </c>
      <c r="AH752" s="97">
        <v>7526.62</v>
      </c>
      <c r="AI752" s="97">
        <v>7526.62</v>
      </c>
      <c r="AJ752" s="97">
        <v>7526.62</v>
      </c>
      <c r="AK752" s="97">
        <v>7526.6</v>
      </c>
      <c r="AL752" s="86">
        <f t="shared" si="34"/>
        <v>82792.800000000003</v>
      </c>
      <c r="AM752" s="87" t="str">
        <f t="shared" si="35"/>
        <v>OK</v>
      </c>
      <c r="AN752" s="1" t="str">
        <f t="shared" si="36"/>
        <v xml:space="preserve">                     </v>
      </c>
    </row>
    <row r="753" spans="1:40" s="88" customFormat="1" ht="50.1" customHeight="1" x14ac:dyDescent="0.25">
      <c r="A753" s="92" t="s">
        <v>43</v>
      </c>
      <c r="B753" s="92" t="s">
        <v>63</v>
      </c>
      <c r="C753" s="92" t="s">
        <v>140</v>
      </c>
      <c r="D753" s="92" t="s">
        <v>1310</v>
      </c>
      <c r="E753" s="92" t="s">
        <v>1327</v>
      </c>
      <c r="F753" s="93">
        <v>19</v>
      </c>
      <c r="G753" s="94" t="s">
        <v>1329</v>
      </c>
      <c r="H753" s="83" t="str">
        <f>IF(M753&lt;&gt;"",VLOOKUP(M753,LISTAS·PAPP!$U$3:$Z$8,2,FALSE),"")</f>
        <v>GARANTIZAR UNA VIDA DIGNA CON IGUALES OPORTUNIDADES PARA TODAS LAS PERSONAS</v>
      </c>
      <c r="I753" s="85" t="str">
        <f>IF(M753&lt;&gt;"",VLOOKUP(M753,LISTAS·PAPP!$U$3:$Z$8,3,FALSE),"")</f>
        <v>FIN DE LA POBREZA</v>
      </c>
      <c r="J753" s="83" t="str">
        <f>IF(M753&lt;&gt;"",VLOOKUP(M753,LISTAS·PAPP!$U$3:$Z$8,4,FALSE),"")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3" s="83" t="str">
        <f>IF(C753&lt;&gt;"",VLOOKUP(C753,LISTAS·PAPP!$H$3:$O$119,4,FALSE),"")</f>
        <v>280 7130 DIRECCION DISTRITAL-07D02-MACHALA-MIES</v>
      </c>
      <c r="L753" s="85" t="str">
        <f>IF(C753&lt;&gt;"",VLOOKUP(C753,LISTAS·PAPP!$H$3:$O$119,8,FALSE),"")</f>
        <v>01070100 MACHALA</v>
      </c>
      <c r="M753" s="95" t="s">
        <v>1066</v>
      </c>
      <c r="N753" s="92" t="s">
        <v>1096</v>
      </c>
      <c r="O753" s="92" t="s">
        <v>1097</v>
      </c>
      <c r="P753" s="84" t="str">
        <f>IF(N753&lt;&gt;"",VLOOKUP(N753,LISTAS·PAPP!$U$9:$Y$125,5,FALSE),"")</f>
        <v>102800000.0000.383743</v>
      </c>
      <c r="Q753" s="83" t="str">
        <f>IF(O753&lt;&gt;"",VLOOKUP(O753,LISTAS·PAPP!$U$9:$W$125,3,FALSE),"")</f>
        <v>99999999 SIN ORIENTACION DE GASTO</v>
      </c>
      <c r="R753" s="92" t="s">
        <v>1119</v>
      </c>
      <c r="S753" s="173">
        <v>2001</v>
      </c>
      <c r="T753" s="173">
        <v>1</v>
      </c>
      <c r="U753" s="92" t="s">
        <v>372</v>
      </c>
      <c r="V753" s="92" t="s">
        <v>383</v>
      </c>
      <c r="W753" s="94">
        <v>730801</v>
      </c>
      <c r="X753" s="83" t="str">
        <f>IF(ISERROR(VLOOKUP(W753,LISTAS·PAPP!$AJ$3:$AK$903,2,0))," ",VLOOKUP(W753,LISTAS·PAPP!$AJ$3:$AK$903,2,0))</f>
        <v>Alimentos y Bebidas</v>
      </c>
      <c r="Y753" s="96">
        <v>0</v>
      </c>
      <c r="Z753" s="97">
        <v>0</v>
      </c>
      <c r="AA753" s="97">
        <v>0</v>
      </c>
      <c r="AB753" s="97">
        <v>0</v>
      </c>
      <c r="AC753" s="97">
        <v>0</v>
      </c>
      <c r="AD753" s="97">
        <v>0</v>
      </c>
      <c r="AE753" s="97">
        <v>0</v>
      </c>
      <c r="AF753" s="97">
        <v>0</v>
      </c>
      <c r="AG753" s="97">
        <v>0</v>
      </c>
      <c r="AH753" s="97">
        <v>0</v>
      </c>
      <c r="AI753" s="97">
        <v>0</v>
      </c>
      <c r="AJ753" s="97">
        <v>0</v>
      </c>
      <c r="AK753" s="97">
        <v>0</v>
      </c>
      <c r="AL753" s="86">
        <f t="shared" si="34"/>
        <v>0</v>
      </c>
      <c r="AM753" s="87" t="str">
        <f t="shared" si="35"/>
        <v>OK</v>
      </c>
      <c r="AN753" s="1" t="str">
        <f t="shared" si="36"/>
        <v xml:space="preserve">                     </v>
      </c>
    </row>
    <row r="754" spans="1:40" s="88" customFormat="1" ht="50.1" customHeight="1" x14ac:dyDescent="0.25">
      <c r="A754" s="92" t="s">
        <v>43</v>
      </c>
      <c r="B754" s="92" t="s">
        <v>63</v>
      </c>
      <c r="C754" s="92" t="s">
        <v>141</v>
      </c>
      <c r="D754" s="92" t="s">
        <v>1310</v>
      </c>
      <c r="E754" s="92" t="s">
        <v>1327</v>
      </c>
      <c r="F754" s="93">
        <v>23</v>
      </c>
      <c r="G754" s="94" t="s">
        <v>1329</v>
      </c>
      <c r="H754" s="83" t="str">
        <f>IF(M754&lt;&gt;"",VLOOKUP(M754,LISTAS·PAPP!$U$3:$Z$8,2,FALSE),"")</f>
        <v>GARANTIZAR UNA VIDA DIGNA CON IGUALES OPORTUNIDADES PARA TODAS LAS PERSONAS</v>
      </c>
      <c r="I754" s="85" t="str">
        <f>IF(M754&lt;&gt;"",VLOOKUP(M754,LISTAS·PAPP!$U$3:$Z$8,3,FALSE),"")</f>
        <v>FIN DE LA POBREZA</v>
      </c>
      <c r="J754" s="83" t="str">
        <f>IF(M754&lt;&gt;"",VLOOKUP(M754,LISTAS·PAPP!$U$3:$Z$8,4,FALSE),"")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4" s="83" t="str">
        <f>IF(C754&lt;&gt;"",VLOOKUP(C754,LISTAS·PAPP!$H$3:$O$119,4,FALSE),"")</f>
        <v>280 7210 DIRECCION DISTRITAL-07D04-BALSAS-MARCABELI-PINAS-MIES</v>
      </c>
      <c r="L754" s="85" t="str">
        <f>IF(C754&lt;&gt;"",VLOOKUP(C754,LISTAS·PAPP!$H$3:$O$119,8,FALSE),"")</f>
        <v>01071000 PINAS</v>
      </c>
      <c r="M754" s="95" t="s">
        <v>1066</v>
      </c>
      <c r="N754" s="92" t="s">
        <v>1096</v>
      </c>
      <c r="O754" s="92" t="s">
        <v>1097</v>
      </c>
      <c r="P754" s="84" t="str">
        <f>IF(N754&lt;&gt;"",VLOOKUP(N754,LISTAS·PAPP!$U$9:$Y$125,5,FALSE),"")</f>
        <v>102800000.0000.383743</v>
      </c>
      <c r="Q754" s="83" t="str">
        <f>IF(O754&lt;&gt;"",VLOOKUP(O754,LISTAS·PAPP!$U$9:$W$125,3,FALSE),"")</f>
        <v>99999999 SIN ORIENTACION DE GASTO</v>
      </c>
      <c r="R754" s="92" t="s">
        <v>1119</v>
      </c>
      <c r="S754" s="173">
        <v>2001</v>
      </c>
      <c r="T754" s="173">
        <v>1</v>
      </c>
      <c r="U754" s="92" t="s">
        <v>372</v>
      </c>
      <c r="V754" s="92" t="s">
        <v>383</v>
      </c>
      <c r="W754" s="94">
        <v>730801</v>
      </c>
      <c r="X754" s="83" t="str">
        <f>IF(ISERROR(VLOOKUP(W754,LISTAS·PAPP!$AJ$3:$AK$903,2,0))," ",VLOOKUP(W754,LISTAS·PAPP!$AJ$3:$AK$903,2,0))</f>
        <v>Alimentos y Bebidas</v>
      </c>
      <c r="Y754" s="96">
        <v>27597.599999999999</v>
      </c>
      <c r="Z754" s="97">
        <v>0</v>
      </c>
      <c r="AA754" s="97">
        <v>2508.87</v>
      </c>
      <c r="AB754" s="97">
        <v>2508.87</v>
      </c>
      <c r="AC754" s="97">
        <v>2508.87</v>
      </c>
      <c r="AD754" s="97">
        <v>2508.87</v>
      </c>
      <c r="AE754" s="97">
        <v>2508.87</v>
      </c>
      <c r="AF754" s="97">
        <v>2508.87</v>
      </c>
      <c r="AG754" s="97">
        <v>2508.87</v>
      </c>
      <c r="AH754" s="97">
        <v>2508.87</v>
      </c>
      <c r="AI754" s="97">
        <v>2508.87</v>
      </c>
      <c r="AJ754" s="97">
        <v>2508.87</v>
      </c>
      <c r="AK754" s="97">
        <v>2508.9</v>
      </c>
      <c r="AL754" s="86">
        <f t="shared" si="34"/>
        <v>27597.599999999995</v>
      </c>
      <c r="AM754" s="87" t="str">
        <f t="shared" si="35"/>
        <v>OK</v>
      </c>
      <c r="AN754" s="1" t="str">
        <f t="shared" si="36"/>
        <v xml:space="preserve">                     </v>
      </c>
    </row>
    <row r="755" spans="1:40" s="88" customFormat="1" ht="50.1" customHeight="1" x14ac:dyDescent="0.25">
      <c r="A755" s="92" t="s">
        <v>43</v>
      </c>
      <c r="B755" s="92" t="s">
        <v>63</v>
      </c>
      <c r="C755" s="92" t="s">
        <v>142</v>
      </c>
      <c r="D755" s="92" t="s">
        <v>1310</v>
      </c>
      <c r="E755" s="92" t="s">
        <v>1327</v>
      </c>
      <c r="F755" s="93">
        <v>20</v>
      </c>
      <c r="G755" s="94" t="s">
        <v>1329</v>
      </c>
      <c r="H755" s="83" t="str">
        <f>IF(M755&lt;&gt;"",VLOOKUP(M755,LISTAS·PAPP!$U$3:$Z$8,2,FALSE),"")</f>
        <v>GARANTIZAR UNA VIDA DIGNA CON IGUALES OPORTUNIDADES PARA TODAS LAS PERSONAS</v>
      </c>
      <c r="I755" s="85" t="str">
        <f>IF(M755&lt;&gt;"",VLOOKUP(M755,LISTAS·PAPP!$U$3:$Z$8,3,FALSE),"")</f>
        <v>FIN DE LA POBREZA</v>
      </c>
      <c r="J755" s="83" t="str">
        <f>IF(M755&lt;&gt;"",VLOOKUP(M755,LISTAS·PAPP!$U$3:$Z$8,4,FALSE),"")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5" s="83" t="str">
        <f>IF(C755&lt;&gt;"",VLOOKUP(C755,LISTAS·PAPP!$H$3:$O$119,4,FALSE),"")</f>
        <v>280 7310 DIRECCION DISTRITAL-11D01-LOJA-MIES</v>
      </c>
      <c r="L755" s="85" t="str">
        <f>IF(C755&lt;&gt;"",VLOOKUP(C755,LISTAS·PAPP!$H$3:$O$119,8,FALSE),"")</f>
        <v>02110100 LOJA</v>
      </c>
      <c r="M755" s="95" t="s">
        <v>1066</v>
      </c>
      <c r="N755" s="92" t="s">
        <v>1096</v>
      </c>
      <c r="O755" s="92" t="s">
        <v>1097</v>
      </c>
      <c r="P755" s="84" t="str">
        <f>IF(N755&lt;&gt;"",VLOOKUP(N755,LISTAS·PAPP!$U$9:$Y$125,5,FALSE),"")</f>
        <v>102800000.0000.383743</v>
      </c>
      <c r="Q755" s="83" t="str">
        <f>IF(O755&lt;&gt;"",VLOOKUP(O755,LISTAS·PAPP!$U$9:$W$125,3,FALSE),"")</f>
        <v>99999999 SIN ORIENTACION DE GASTO</v>
      </c>
      <c r="R755" s="92" t="s">
        <v>1119</v>
      </c>
      <c r="S755" s="173">
        <v>2001</v>
      </c>
      <c r="T755" s="173">
        <v>1</v>
      </c>
      <c r="U755" s="92" t="s">
        <v>372</v>
      </c>
      <c r="V755" s="92" t="s">
        <v>383</v>
      </c>
      <c r="W755" s="94">
        <v>730801</v>
      </c>
      <c r="X755" s="83" t="str">
        <f>IF(ISERROR(VLOOKUP(W755,LISTAS·PAPP!$AJ$3:$AK$903,2,0))," ",VLOOKUP(W755,LISTAS·PAPP!$AJ$3:$AK$903,2,0))</f>
        <v>Alimentos y Bebidas</v>
      </c>
      <c r="Y755" s="96">
        <v>27597.599999999999</v>
      </c>
      <c r="Z755" s="97">
        <v>0</v>
      </c>
      <c r="AA755" s="97">
        <v>2508.87</v>
      </c>
      <c r="AB755" s="97">
        <v>2508.87</v>
      </c>
      <c r="AC755" s="97">
        <v>2508.87</v>
      </c>
      <c r="AD755" s="97">
        <v>2508.87</v>
      </c>
      <c r="AE755" s="97">
        <v>2508.87</v>
      </c>
      <c r="AF755" s="97">
        <v>2508.87</v>
      </c>
      <c r="AG755" s="97">
        <v>2508.87</v>
      </c>
      <c r="AH755" s="97">
        <v>2508.87</v>
      </c>
      <c r="AI755" s="97">
        <v>2508.87</v>
      </c>
      <c r="AJ755" s="97">
        <v>2508.87</v>
      </c>
      <c r="AK755" s="97">
        <v>2508.9</v>
      </c>
      <c r="AL755" s="86">
        <f t="shared" si="34"/>
        <v>27597.599999999995</v>
      </c>
      <c r="AM755" s="87" t="str">
        <f t="shared" si="35"/>
        <v>OK</v>
      </c>
      <c r="AN755" s="1" t="str">
        <f t="shared" si="36"/>
        <v xml:space="preserve">                     </v>
      </c>
    </row>
    <row r="756" spans="1:40" s="88" customFormat="1" ht="50.1" customHeight="1" x14ac:dyDescent="0.25">
      <c r="A756" s="92" t="s">
        <v>43</v>
      </c>
      <c r="B756" s="92" t="s">
        <v>63</v>
      </c>
      <c r="C756" s="92" t="s">
        <v>143</v>
      </c>
      <c r="D756" s="92" t="s">
        <v>1310</v>
      </c>
      <c r="E756" s="92" t="s">
        <v>1327</v>
      </c>
      <c r="F756" s="93">
        <v>11</v>
      </c>
      <c r="G756" s="94" t="s">
        <v>1329</v>
      </c>
      <c r="H756" s="83" t="str">
        <f>IF(M756&lt;&gt;"",VLOOKUP(M756,LISTAS·PAPP!$U$3:$Z$8,2,FALSE),"")</f>
        <v>GARANTIZAR UNA VIDA DIGNA CON IGUALES OPORTUNIDADES PARA TODAS LAS PERSONAS</v>
      </c>
      <c r="I756" s="85" t="str">
        <f>IF(M756&lt;&gt;"",VLOOKUP(M756,LISTAS·PAPP!$U$3:$Z$8,3,FALSE),"")</f>
        <v>FIN DE LA POBREZA</v>
      </c>
      <c r="J756" s="83" t="str">
        <f>IF(M756&lt;&gt;"",VLOOKUP(M756,LISTAS·PAPP!$U$3:$Z$8,4,FALSE),"")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6" s="83" t="str">
        <f>IF(C756&lt;&gt;"",VLOOKUP(C756,LISTAS·PAPP!$H$3:$O$119,4,FALSE),"")</f>
        <v>280 7420 DIRECCION DISTRITAL-11D06-CALVAS-GONZANAMA-QUILANGA-MIES</v>
      </c>
      <c r="L756" s="85" t="str">
        <f>IF(C756&lt;&gt;"",VLOOKUP(C756,LISTAS·PAPP!$H$3:$O$119,8,FALSE),"")</f>
        <v>02110200 CALVAS</v>
      </c>
      <c r="M756" s="95" t="s">
        <v>1066</v>
      </c>
      <c r="N756" s="92" t="s">
        <v>1096</v>
      </c>
      <c r="O756" s="92" t="s">
        <v>1097</v>
      </c>
      <c r="P756" s="84" t="str">
        <f>IF(N756&lt;&gt;"",VLOOKUP(N756,LISTAS·PAPP!$U$9:$Y$125,5,FALSE),"")</f>
        <v>102800000.0000.383743</v>
      </c>
      <c r="Q756" s="83" t="str">
        <f>IF(O756&lt;&gt;"",VLOOKUP(O756,LISTAS·PAPP!$U$9:$W$125,3,FALSE),"")</f>
        <v>99999999 SIN ORIENTACION DE GASTO</v>
      </c>
      <c r="R756" s="92" t="s">
        <v>1119</v>
      </c>
      <c r="S756" s="173">
        <v>2001</v>
      </c>
      <c r="T756" s="173">
        <v>1</v>
      </c>
      <c r="U756" s="92" t="s">
        <v>372</v>
      </c>
      <c r="V756" s="92" t="s">
        <v>383</v>
      </c>
      <c r="W756" s="94">
        <v>730801</v>
      </c>
      <c r="X756" s="83" t="str">
        <f>IF(ISERROR(VLOOKUP(W756,LISTAS·PAPP!$AJ$3:$AK$903,2,0))," ",VLOOKUP(W756,LISTAS·PAPP!$AJ$3:$AK$903,2,0))</f>
        <v>Alimentos y Bebidas</v>
      </c>
      <c r="Y756" s="96">
        <v>0</v>
      </c>
      <c r="Z756" s="97">
        <v>0</v>
      </c>
      <c r="AA756" s="97">
        <v>0</v>
      </c>
      <c r="AB756" s="97">
        <v>0</v>
      </c>
      <c r="AC756" s="97">
        <v>0</v>
      </c>
      <c r="AD756" s="97">
        <v>0</v>
      </c>
      <c r="AE756" s="97">
        <v>0</v>
      </c>
      <c r="AF756" s="97">
        <v>0</v>
      </c>
      <c r="AG756" s="97">
        <v>0</v>
      </c>
      <c r="AH756" s="97">
        <v>0</v>
      </c>
      <c r="AI756" s="97">
        <v>0</v>
      </c>
      <c r="AJ756" s="97">
        <v>0</v>
      </c>
      <c r="AK756" s="97">
        <v>0</v>
      </c>
      <c r="AL756" s="86">
        <f t="shared" si="34"/>
        <v>0</v>
      </c>
      <c r="AM756" s="87" t="str">
        <f t="shared" si="35"/>
        <v>OK</v>
      </c>
      <c r="AN756" s="1" t="str">
        <f t="shared" si="36"/>
        <v xml:space="preserve">                     </v>
      </c>
    </row>
    <row r="757" spans="1:40" s="88" customFormat="1" ht="50.1" customHeight="1" x14ac:dyDescent="0.25">
      <c r="A757" s="92" t="s">
        <v>43</v>
      </c>
      <c r="B757" s="92" t="s">
        <v>63</v>
      </c>
      <c r="C757" s="92" t="s">
        <v>144</v>
      </c>
      <c r="D757" s="92" t="s">
        <v>1310</v>
      </c>
      <c r="E757" s="92" t="s">
        <v>1327</v>
      </c>
      <c r="F757" s="93">
        <v>6</v>
      </c>
      <c r="G757" s="94" t="s">
        <v>1329</v>
      </c>
      <c r="H757" s="83" t="str">
        <f>IF(M757&lt;&gt;"",VLOOKUP(M757,LISTAS·PAPP!$U$3:$Z$8,2,FALSE),"")</f>
        <v>GARANTIZAR UNA VIDA DIGNA CON IGUALES OPORTUNIDADES PARA TODAS LAS PERSONAS</v>
      </c>
      <c r="I757" s="85" t="str">
        <f>IF(M757&lt;&gt;"",VLOOKUP(M757,LISTAS·PAPP!$U$3:$Z$8,3,FALSE),"")</f>
        <v>FIN DE LA POBREZA</v>
      </c>
      <c r="J757" s="83" t="str">
        <f>IF(M757&lt;&gt;"",VLOOKUP(M757,LISTAS·PAPP!$U$3:$Z$8,4,FALSE),"")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7" s="83" t="str">
        <f>IF(C757&lt;&gt;"",VLOOKUP(C757,LISTAS·PAPP!$H$3:$O$119,4,FALSE),"")</f>
        <v>280 7510 DIRECCION DISTRITAL-19D01-YACUAMBI--ZAMORA-MIES</v>
      </c>
      <c r="L757" s="85" t="str">
        <f>IF(C757&lt;&gt;"",VLOOKUP(C757,LISTAS·PAPP!$H$3:$O$119,8,FALSE),"")</f>
        <v>03190100 ZAMORA</v>
      </c>
      <c r="M757" s="95" t="s">
        <v>1066</v>
      </c>
      <c r="N757" s="92" t="s">
        <v>1096</v>
      </c>
      <c r="O757" s="92" t="s">
        <v>1097</v>
      </c>
      <c r="P757" s="84" t="str">
        <f>IF(N757&lt;&gt;"",VLOOKUP(N757,LISTAS·PAPP!$U$9:$Y$125,5,FALSE),"")</f>
        <v>102800000.0000.383743</v>
      </c>
      <c r="Q757" s="83" t="str">
        <f>IF(O757&lt;&gt;"",VLOOKUP(O757,LISTAS·PAPP!$U$9:$W$125,3,FALSE),"")</f>
        <v>99999999 SIN ORIENTACION DE GASTO</v>
      </c>
      <c r="R757" s="92" t="s">
        <v>1119</v>
      </c>
      <c r="S757" s="173">
        <v>2001</v>
      </c>
      <c r="T757" s="173">
        <v>1</v>
      </c>
      <c r="U757" s="92" t="s">
        <v>372</v>
      </c>
      <c r="V757" s="92" t="s">
        <v>383</v>
      </c>
      <c r="W757" s="94">
        <v>730801</v>
      </c>
      <c r="X757" s="83" t="str">
        <f>IF(ISERROR(VLOOKUP(W757,LISTAS·PAPP!$AJ$3:$AK$903,2,0))," ",VLOOKUP(W757,LISTAS·PAPP!$AJ$3:$AK$903,2,0))</f>
        <v>Alimentos y Bebidas</v>
      </c>
      <c r="Y757" s="96">
        <v>0</v>
      </c>
      <c r="Z757" s="97">
        <v>0</v>
      </c>
      <c r="AA757" s="97">
        <v>0</v>
      </c>
      <c r="AB757" s="97">
        <v>0</v>
      </c>
      <c r="AC757" s="97">
        <v>0</v>
      </c>
      <c r="AD757" s="97">
        <v>0</v>
      </c>
      <c r="AE757" s="97">
        <v>0</v>
      </c>
      <c r="AF757" s="97">
        <v>0</v>
      </c>
      <c r="AG757" s="97">
        <v>0</v>
      </c>
      <c r="AH757" s="97">
        <v>0</v>
      </c>
      <c r="AI757" s="97">
        <v>0</v>
      </c>
      <c r="AJ757" s="97">
        <v>0</v>
      </c>
      <c r="AK757" s="97">
        <v>0</v>
      </c>
      <c r="AL757" s="86">
        <f t="shared" si="34"/>
        <v>0</v>
      </c>
      <c r="AM757" s="87" t="str">
        <f t="shared" si="35"/>
        <v>OK</v>
      </c>
      <c r="AN757" s="1" t="str">
        <f t="shared" si="36"/>
        <v xml:space="preserve">                     </v>
      </c>
    </row>
    <row r="758" spans="1:40" s="88" customFormat="1" ht="50.1" customHeight="1" x14ac:dyDescent="0.25">
      <c r="A758" s="92" t="s">
        <v>43</v>
      </c>
      <c r="B758" s="92" t="s">
        <v>64</v>
      </c>
      <c r="C758" s="92" t="s">
        <v>145</v>
      </c>
      <c r="D758" s="92" t="s">
        <v>1310</v>
      </c>
      <c r="E758" s="92" t="s">
        <v>1327</v>
      </c>
      <c r="F758" s="93">
        <v>10</v>
      </c>
      <c r="G758" s="94" t="s">
        <v>1329</v>
      </c>
      <c r="H758" s="83" t="str">
        <f>IF(M758&lt;&gt;"",VLOOKUP(M758,LISTAS·PAPP!$U$3:$Z$8,2,FALSE),"")</f>
        <v>GARANTIZAR UNA VIDA DIGNA CON IGUALES OPORTUNIDADES PARA TODAS LAS PERSONAS</v>
      </c>
      <c r="I758" s="85" t="str">
        <f>IF(M758&lt;&gt;"",VLOOKUP(M758,LISTAS·PAPP!$U$3:$Z$8,3,FALSE),"")</f>
        <v>FIN DE LA POBREZA</v>
      </c>
      <c r="J758" s="83" t="str">
        <f>IF(M758&lt;&gt;"",VLOOKUP(M758,LISTAS·PAPP!$U$3:$Z$8,4,FALSE),"")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8" s="83" t="str">
        <f>IF(C758&lt;&gt;"",VLOOKUP(C758,LISTAS·PAPP!$H$3:$O$119,4,FALSE),"")</f>
        <v>280 8130 DIRECCION DISTRITAL-09D03-GARCIA MORENO a ROCA-MIES</v>
      </c>
      <c r="L758" s="85" t="str">
        <f>IF(C758&lt;&gt;"",VLOOKUP(C758,LISTAS·PAPP!$H$3:$O$119,8,FALSE),"")</f>
        <v>01090100 GUAYAQUIL</v>
      </c>
      <c r="M758" s="95" t="s">
        <v>1066</v>
      </c>
      <c r="N758" s="92" t="s">
        <v>1096</v>
      </c>
      <c r="O758" s="92" t="s">
        <v>1097</v>
      </c>
      <c r="P758" s="84" t="str">
        <f>IF(N758&lt;&gt;"",VLOOKUP(N758,LISTAS·PAPP!$U$9:$Y$125,5,FALSE),"")</f>
        <v>102800000.0000.383743</v>
      </c>
      <c r="Q758" s="83" t="str">
        <f>IF(O758&lt;&gt;"",VLOOKUP(O758,LISTAS·PAPP!$U$9:$W$125,3,FALSE),"")</f>
        <v>99999999 SIN ORIENTACION DE GASTO</v>
      </c>
      <c r="R758" s="92" t="s">
        <v>1119</v>
      </c>
      <c r="S758" s="173">
        <v>2001</v>
      </c>
      <c r="T758" s="173">
        <v>1</v>
      </c>
      <c r="U758" s="92" t="s">
        <v>372</v>
      </c>
      <c r="V758" s="92" t="s">
        <v>383</v>
      </c>
      <c r="W758" s="94">
        <v>730801</v>
      </c>
      <c r="X758" s="83" t="str">
        <f>IF(ISERROR(VLOOKUP(W758,LISTAS·PAPP!$AJ$3:$AK$903,2,0))," ",VLOOKUP(W758,LISTAS·PAPP!$AJ$3:$AK$903,2,0))</f>
        <v>Alimentos y Bebidas</v>
      </c>
      <c r="Y758" s="96">
        <v>55195.199999999997</v>
      </c>
      <c r="Z758" s="97">
        <v>0</v>
      </c>
      <c r="AA758" s="97">
        <v>5017.75</v>
      </c>
      <c r="AB758" s="97">
        <v>5017.75</v>
      </c>
      <c r="AC758" s="97">
        <v>5017.75</v>
      </c>
      <c r="AD758" s="97">
        <v>5017.75</v>
      </c>
      <c r="AE758" s="97">
        <v>5017.75</v>
      </c>
      <c r="AF758" s="97">
        <v>5017.75</v>
      </c>
      <c r="AG758" s="97">
        <v>5017.75</v>
      </c>
      <c r="AH758" s="97">
        <v>5017.75</v>
      </c>
      <c r="AI758" s="97">
        <v>5017.75</v>
      </c>
      <c r="AJ758" s="97">
        <v>5017.75</v>
      </c>
      <c r="AK758" s="97">
        <v>5017.7</v>
      </c>
      <c r="AL758" s="86">
        <f t="shared" si="34"/>
        <v>55195.199999999997</v>
      </c>
      <c r="AM758" s="87" t="str">
        <f t="shared" si="35"/>
        <v>OK</v>
      </c>
      <c r="AN758" s="1" t="str">
        <f t="shared" si="36"/>
        <v xml:space="preserve">                     </v>
      </c>
    </row>
    <row r="759" spans="1:40" s="88" customFormat="1" ht="50.1" customHeight="1" x14ac:dyDescent="0.25">
      <c r="A759" s="92" t="s">
        <v>43</v>
      </c>
      <c r="B759" s="92" t="s">
        <v>64</v>
      </c>
      <c r="C759" s="92" t="s">
        <v>146</v>
      </c>
      <c r="D759" s="92" t="s">
        <v>1310</v>
      </c>
      <c r="E759" s="92" t="s">
        <v>1327</v>
      </c>
      <c r="F759" s="93">
        <v>6</v>
      </c>
      <c r="G759" s="94" t="s">
        <v>1329</v>
      </c>
      <c r="H759" s="83" t="str">
        <f>IF(M759&lt;&gt;"",VLOOKUP(M759,LISTAS·PAPP!$U$3:$Z$8,2,FALSE),"")</f>
        <v>GARANTIZAR UNA VIDA DIGNA CON IGUALES OPORTUNIDADES PARA TODAS LAS PERSONAS</v>
      </c>
      <c r="I759" s="85" t="str">
        <f>IF(M759&lt;&gt;"",VLOOKUP(M759,LISTAS·PAPP!$U$3:$Z$8,3,FALSE),"")</f>
        <v>FIN DE LA POBREZA</v>
      </c>
      <c r="J759" s="83" t="str">
        <f>IF(M759&lt;&gt;"",VLOOKUP(M759,LISTAS·PAPP!$U$3:$Z$8,4,FALSE),"")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59" s="83" t="str">
        <f>IF(C759&lt;&gt;"",VLOOKUP(C759,LISTAS·PAPP!$H$3:$O$119,4,FALSE),"")</f>
        <v>280 8240 DIRECCION DISTRITAL-09D09-TARQUI-MIES</v>
      </c>
      <c r="L759" s="85" t="str">
        <f>IF(C759&lt;&gt;"",VLOOKUP(C759,LISTAS·PAPP!$H$3:$O$119,8,FALSE),"")</f>
        <v>01090100 GUAYAQUIL</v>
      </c>
      <c r="M759" s="95" t="s">
        <v>1066</v>
      </c>
      <c r="N759" s="92" t="s">
        <v>1096</v>
      </c>
      <c r="O759" s="92" t="s">
        <v>1097</v>
      </c>
      <c r="P759" s="84" t="str">
        <f>IF(N759&lt;&gt;"",VLOOKUP(N759,LISTAS·PAPP!$U$9:$Y$125,5,FALSE),"")</f>
        <v>102800000.0000.383743</v>
      </c>
      <c r="Q759" s="83" t="str">
        <f>IF(O759&lt;&gt;"",VLOOKUP(O759,LISTAS·PAPP!$U$9:$W$125,3,FALSE),"")</f>
        <v>99999999 SIN ORIENTACION DE GASTO</v>
      </c>
      <c r="R759" s="92" t="s">
        <v>1119</v>
      </c>
      <c r="S759" s="173">
        <v>2001</v>
      </c>
      <c r="T759" s="173">
        <v>1</v>
      </c>
      <c r="U759" s="92" t="s">
        <v>372</v>
      </c>
      <c r="V759" s="92" t="s">
        <v>383</v>
      </c>
      <c r="W759" s="94">
        <v>730801</v>
      </c>
      <c r="X759" s="83" t="str">
        <f>IF(ISERROR(VLOOKUP(W759,LISTAS·PAPP!$AJ$3:$AK$903,2,0))," ",VLOOKUP(W759,LISTAS·PAPP!$AJ$3:$AK$903,2,0))</f>
        <v>Alimentos y Bebidas</v>
      </c>
      <c r="Y759" s="96">
        <v>0</v>
      </c>
      <c r="Z759" s="97">
        <v>0</v>
      </c>
      <c r="AA759" s="97">
        <v>0</v>
      </c>
      <c r="AB759" s="97">
        <v>0</v>
      </c>
      <c r="AC759" s="97">
        <v>0</v>
      </c>
      <c r="AD759" s="97">
        <v>0</v>
      </c>
      <c r="AE759" s="97">
        <v>0</v>
      </c>
      <c r="AF759" s="97">
        <v>0</v>
      </c>
      <c r="AG759" s="97">
        <v>0</v>
      </c>
      <c r="AH759" s="97">
        <v>0</v>
      </c>
      <c r="AI759" s="97">
        <v>0</v>
      </c>
      <c r="AJ759" s="97">
        <v>0</v>
      </c>
      <c r="AK759" s="97">
        <v>0</v>
      </c>
      <c r="AL759" s="86">
        <f t="shared" si="34"/>
        <v>0</v>
      </c>
      <c r="AM759" s="87" t="str">
        <f t="shared" si="35"/>
        <v>OK</v>
      </c>
      <c r="AN759" s="1" t="str">
        <f t="shared" si="36"/>
        <v xml:space="preserve">                     </v>
      </c>
    </row>
    <row r="760" spans="1:40" s="88" customFormat="1" ht="50.1" customHeight="1" x14ac:dyDescent="0.25">
      <c r="A760" s="92" t="s">
        <v>43</v>
      </c>
      <c r="B760" s="92" t="s">
        <v>64</v>
      </c>
      <c r="C760" s="92" t="s">
        <v>147</v>
      </c>
      <c r="D760" s="92" t="s">
        <v>1310</v>
      </c>
      <c r="E760" s="92" t="s">
        <v>1327</v>
      </c>
      <c r="F760" s="93">
        <v>8</v>
      </c>
      <c r="G760" s="94" t="s">
        <v>1329</v>
      </c>
      <c r="H760" s="83" t="str">
        <f>IF(M760&lt;&gt;"",VLOOKUP(M760,LISTAS·PAPP!$U$3:$Z$8,2,FALSE),"")</f>
        <v>GARANTIZAR UNA VIDA DIGNA CON IGUALES OPORTUNIDADES PARA TODAS LAS PERSONAS</v>
      </c>
      <c r="I760" s="85" t="str">
        <f>IF(M760&lt;&gt;"",VLOOKUP(M760,LISTAS·PAPP!$U$3:$Z$8,3,FALSE),"")</f>
        <v>FIN DE LA POBREZA</v>
      </c>
      <c r="J760" s="83" t="str">
        <f>IF(M760&lt;&gt;"",VLOOKUP(M760,LISTAS·PAPP!$U$3:$Z$8,4,FALSE),"")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0" s="83" t="str">
        <f>IF(C760&lt;&gt;"",VLOOKUP(C760,LISTAS·PAPP!$H$3:$O$119,4,FALSE),"")</f>
        <v>280 8270 DIRECCION DISTRITAL-09D24-DURAN-MIES</v>
      </c>
      <c r="L760" s="85" t="str">
        <f>IF(C760&lt;&gt;"",VLOOKUP(C760,LISTAS·PAPP!$H$3:$O$119,8,FALSE),"")</f>
        <v>01090700 DURAN</v>
      </c>
      <c r="M760" s="95" t="s">
        <v>1066</v>
      </c>
      <c r="N760" s="92" t="s">
        <v>1096</v>
      </c>
      <c r="O760" s="92" t="s">
        <v>1097</v>
      </c>
      <c r="P760" s="84" t="str">
        <f>IF(N760&lt;&gt;"",VLOOKUP(N760,LISTAS·PAPP!$U$9:$Y$125,5,FALSE),"")</f>
        <v>102800000.0000.383743</v>
      </c>
      <c r="Q760" s="83" t="str">
        <f>IF(O760&lt;&gt;"",VLOOKUP(O760,LISTAS·PAPP!$U$9:$W$125,3,FALSE),"")</f>
        <v>99999999 SIN ORIENTACION DE GASTO</v>
      </c>
      <c r="R760" s="92" t="s">
        <v>1119</v>
      </c>
      <c r="S760" s="173">
        <v>2001</v>
      </c>
      <c r="T760" s="173">
        <v>1</v>
      </c>
      <c r="U760" s="92" t="s">
        <v>372</v>
      </c>
      <c r="V760" s="92" t="s">
        <v>383</v>
      </c>
      <c r="W760" s="94">
        <v>730801</v>
      </c>
      <c r="X760" s="83" t="str">
        <f>IF(ISERROR(VLOOKUP(W760,LISTAS·PAPP!$AJ$3:$AK$903,2,0))," ",VLOOKUP(W760,LISTAS·PAPP!$AJ$3:$AK$903,2,0))</f>
        <v>Alimentos y Bebidas</v>
      </c>
      <c r="Y760" s="96">
        <v>0</v>
      </c>
      <c r="Z760" s="97">
        <v>0</v>
      </c>
      <c r="AA760" s="97">
        <v>0</v>
      </c>
      <c r="AB760" s="97">
        <v>0</v>
      </c>
      <c r="AC760" s="97">
        <v>0</v>
      </c>
      <c r="AD760" s="97">
        <v>0</v>
      </c>
      <c r="AE760" s="97">
        <v>0</v>
      </c>
      <c r="AF760" s="97">
        <v>0</v>
      </c>
      <c r="AG760" s="97">
        <v>0</v>
      </c>
      <c r="AH760" s="97">
        <v>0</v>
      </c>
      <c r="AI760" s="97">
        <v>0</v>
      </c>
      <c r="AJ760" s="97">
        <v>0</v>
      </c>
      <c r="AK760" s="97">
        <v>0</v>
      </c>
      <c r="AL760" s="86">
        <f t="shared" si="34"/>
        <v>0</v>
      </c>
      <c r="AM760" s="87" t="str">
        <f t="shared" si="35"/>
        <v>OK</v>
      </c>
      <c r="AN760" s="1" t="str">
        <f t="shared" si="36"/>
        <v xml:space="preserve">                     </v>
      </c>
    </row>
    <row r="761" spans="1:40" s="88" customFormat="1" ht="50.1" customHeight="1" x14ac:dyDescent="0.25">
      <c r="A761" s="92" t="s">
        <v>43</v>
      </c>
      <c r="B761" s="92" t="s">
        <v>65</v>
      </c>
      <c r="C761" s="92" t="s">
        <v>148</v>
      </c>
      <c r="D761" s="92" t="s">
        <v>1310</v>
      </c>
      <c r="E761" s="92" t="s">
        <v>1327</v>
      </c>
      <c r="F761" s="93">
        <v>14</v>
      </c>
      <c r="G761" s="94" t="s">
        <v>1329</v>
      </c>
      <c r="H761" s="83" t="str">
        <f>IF(M761&lt;&gt;"",VLOOKUP(M761,LISTAS·PAPP!$U$3:$Z$8,2,FALSE),"")</f>
        <v>GARANTIZAR UNA VIDA DIGNA CON IGUALES OPORTUNIDADES PARA TODAS LAS PERSONAS</v>
      </c>
      <c r="I761" s="85" t="str">
        <f>IF(M761&lt;&gt;"",VLOOKUP(M761,LISTAS·PAPP!$U$3:$Z$8,3,FALSE),"")</f>
        <v>FIN DE LA POBREZA</v>
      </c>
      <c r="J761" s="83" t="str">
        <f>IF(M761&lt;&gt;"",VLOOKUP(M761,LISTAS·PAPP!$U$3:$Z$8,4,FALSE),"")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1" s="83" t="str">
        <f>IF(C761&lt;&gt;"",VLOOKUP(C761,LISTAS·PAPP!$H$3:$O$119,4,FALSE),"")</f>
        <v>280 9120 DIRECCION DISTRITAL-17D02-PARROQUIAS RURALES (CALDERON a GUAYLLABAMBA)-MIES</v>
      </c>
      <c r="L761" s="85" t="str">
        <f>IF(C761&lt;&gt;"",VLOOKUP(C761,LISTAS·PAPP!$H$3:$O$119,8,FALSE),"")</f>
        <v>02170100 QUITO</v>
      </c>
      <c r="M761" s="95" t="s">
        <v>1066</v>
      </c>
      <c r="N761" s="92" t="s">
        <v>1096</v>
      </c>
      <c r="O761" s="92" t="s">
        <v>1097</v>
      </c>
      <c r="P761" s="84" t="str">
        <f>IF(N761&lt;&gt;"",VLOOKUP(N761,LISTAS·PAPP!$U$9:$Y$125,5,FALSE),"")</f>
        <v>102800000.0000.383743</v>
      </c>
      <c r="Q761" s="83" t="str">
        <f>IF(O761&lt;&gt;"",VLOOKUP(O761,LISTAS·PAPP!$U$9:$W$125,3,FALSE),"")</f>
        <v>99999999 SIN ORIENTACION DE GASTO</v>
      </c>
      <c r="R761" s="92" t="s">
        <v>1119</v>
      </c>
      <c r="S761" s="173">
        <v>2001</v>
      </c>
      <c r="T761" s="173">
        <v>1</v>
      </c>
      <c r="U761" s="92" t="s">
        <v>372</v>
      </c>
      <c r="V761" s="92" t="s">
        <v>383</v>
      </c>
      <c r="W761" s="94">
        <v>730801</v>
      </c>
      <c r="X761" s="83" t="str">
        <f>IF(ISERROR(VLOOKUP(W761,LISTAS·PAPP!$AJ$3:$AK$903,2,0))," ",VLOOKUP(W761,LISTAS·PAPP!$AJ$3:$AK$903,2,0))</f>
        <v>Alimentos y Bebidas</v>
      </c>
      <c r="Y761" s="96">
        <v>0</v>
      </c>
      <c r="Z761" s="97">
        <v>0</v>
      </c>
      <c r="AA761" s="97">
        <v>0</v>
      </c>
      <c r="AB761" s="97">
        <v>0</v>
      </c>
      <c r="AC761" s="97">
        <v>0</v>
      </c>
      <c r="AD761" s="97">
        <v>0</v>
      </c>
      <c r="AE761" s="97">
        <v>0</v>
      </c>
      <c r="AF761" s="97">
        <v>0</v>
      </c>
      <c r="AG761" s="97">
        <v>0</v>
      </c>
      <c r="AH761" s="97">
        <v>0</v>
      </c>
      <c r="AI761" s="97">
        <v>0</v>
      </c>
      <c r="AJ761" s="97">
        <v>0</v>
      </c>
      <c r="AK761" s="97">
        <v>0</v>
      </c>
      <c r="AL761" s="86">
        <f t="shared" si="34"/>
        <v>0</v>
      </c>
      <c r="AM761" s="87" t="str">
        <f t="shared" si="35"/>
        <v>OK</v>
      </c>
      <c r="AN761" s="1" t="str">
        <f t="shared" si="36"/>
        <v xml:space="preserve">                     </v>
      </c>
    </row>
    <row r="762" spans="1:40" s="88" customFormat="1" ht="50.1" customHeight="1" x14ac:dyDescent="0.25">
      <c r="A762" s="92" t="s">
        <v>43</v>
      </c>
      <c r="B762" s="92" t="s">
        <v>65</v>
      </c>
      <c r="C762" s="92" t="s">
        <v>149</v>
      </c>
      <c r="D762" s="92" t="s">
        <v>1310</v>
      </c>
      <c r="E762" s="92" t="s">
        <v>1327</v>
      </c>
      <c r="F762" s="93">
        <v>11</v>
      </c>
      <c r="G762" s="94" t="s">
        <v>1329</v>
      </c>
      <c r="H762" s="83" t="str">
        <f>IF(M762&lt;&gt;"",VLOOKUP(M762,LISTAS·PAPP!$U$3:$Z$8,2,FALSE),"")</f>
        <v>GARANTIZAR UNA VIDA DIGNA CON IGUALES OPORTUNIDADES PARA TODAS LAS PERSONAS</v>
      </c>
      <c r="I762" s="85" t="str">
        <f>IF(M762&lt;&gt;"",VLOOKUP(M762,LISTAS·PAPP!$U$3:$Z$8,3,FALSE),"")</f>
        <v>FIN DE LA POBREZA</v>
      </c>
      <c r="J762" s="83" t="str">
        <f>IF(M762&lt;&gt;"",VLOOKUP(M762,LISTAS·PAPP!$U$3:$Z$8,4,FALSE),"")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2" s="83" t="str">
        <f>IF(C762&lt;&gt;"",VLOOKUP(C762,LISTAS·PAPP!$H$3:$O$119,4,FALSE),"")</f>
        <v>280 9180 DIRECCION DISTRITAL-17D05-PARROQUIAS URBANAS(LA CONCEPCION a JIPIJAPA) Y PARROQUIAL RURALES (NAYON a ZAMBIZA)-MIES</v>
      </c>
      <c r="L762" s="85" t="str">
        <f>IF(C762&lt;&gt;"",VLOOKUP(C762,LISTAS·PAPP!$H$3:$O$119,8,FALSE),"")</f>
        <v>02170100 QUITO</v>
      </c>
      <c r="M762" s="95" t="s">
        <v>1066</v>
      </c>
      <c r="N762" s="92" t="s">
        <v>1096</v>
      </c>
      <c r="O762" s="92" t="s">
        <v>1097</v>
      </c>
      <c r="P762" s="84" t="str">
        <f>IF(N762&lt;&gt;"",VLOOKUP(N762,LISTAS·PAPP!$U$9:$Y$125,5,FALSE),"")</f>
        <v>102800000.0000.383743</v>
      </c>
      <c r="Q762" s="83" t="str">
        <f>IF(O762&lt;&gt;"",VLOOKUP(O762,LISTAS·PAPP!$U$9:$W$125,3,FALSE),"")</f>
        <v>99999999 SIN ORIENTACION DE GASTO</v>
      </c>
      <c r="R762" s="92" t="s">
        <v>1119</v>
      </c>
      <c r="S762" s="173">
        <v>2001</v>
      </c>
      <c r="T762" s="173">
        <v>1</v>
      </c>
      <c r="U762" s="92" t="s">
        <v>372</v>
      </c>
      <c r="V762" s="92" t="s">
        <v>383</v>
      </c>
      <c r="W762" s="94">
        <v>730801</v>
      </c>
      <c r="X762" s="83" t="str">
        <f>IF(ISERROR(VLOOKUP(W762,LISTAS·PAPP!$AJ$3:$AK$903,2,0))," ",VLOOKUP(W762,LISTAS·PAPP!$AJ$3:$AK$903,2,0))</f>
        <v>Alimentos y Bebidas</v>
      </c>
      <c r="Y762" s="96">
        <v>0</v>
      </c>
      <c r="Z762" s="97">
        <v>0</v>
      </c>
      <c r="AA762" s="97">
        <v>0</v>
      </c>
      <c r="AB762" s="97">
        <v>0</v>
      </c>
      <c r="AC762" s="97">
        <v>0</v>
      </c>
      <c r="AD762" s="97">
        <v>0</v>
      </c>
      <c r="AE762" s="97">
        <v>0</v>
      </c>
      <c r="AF762" s="97">
        <v>0</v>
      </c>
      <c r="AG762" s="97">
        <v>0</v>
      </c>
      <c r="AH762" s="97">
        <v>0</v>
      </c>
      <c r="AI762" s="97">
        <v>0</v>
      </c>
      <c r="AJ762" s="97">
        <v>0</v>
      </c>
      <c r="AK762" s="97">
        <v>0</v>
      </c>
      <c r="AL762" s="86">
        <f t="shared" si="34"/>
        <v>0</v>
      </c>
      <c r="AM762" s="87" t="str">
        <f t="shared" si="35"/>
        <v>OK</v>
      </c>
      <c r="AN762" s="1" t="str">
        <f t="shared" si="36"/>
        <v xml:space="preserve">                     </v>
      </c>
    </row>
    <row r="763" spans="1:40" s="88" customFormat="1" ht="50.1" customHeight="1" x14ac:dyDescent="0.25">
      <c r="A763" s="92" t="s">
        <v>43</v>
      </c>
      <c r="B763" s="92" t="s">
        <v>65</v>
      </c>
      <c r="C763" s="92" t="s">
        <v>150</v>
      </c>
      <c r="D763" s="92" t="s">
        <v>1310</v>
      </c>
      <c r="E763" s="92" t="s">
        <v>1327</v>
      </c>
      <c r="F763" s="93">
        <v>11</v>
      </c>
      <c r="G763" s="94" t="s">
        <v>1329</v>
      </c>
      <c r="H763" s="83" t="str">
        <f>IF(M763&lt;&gt;"",VLOOKUP(M763,LISTAS·PAPP!$U$3:$Z$8,2,FALSE),"")</f>
        <v>GARANTIZAR UNA VIDA DIGNA CON IGUALES OPORTUNIDADES PARA TODAS LAS PERSONAS</v>
      </c>
      <c r="I763" s="85" t="str">
        <f>IF(M763&lt;&gt;"",VLOOKUP(M763,LISTAS·PAPP!$U$3:$Z$8,3,FALSE),"")</f>
        <v>FIN DE LA POBREZA</v>
      </c>
      <c r="J763" s="83" t="str">
        <f>IF(M763&lt;&gt;"",VLOOKUP(M763,LISTAS·PAPP!$U$3:$Z$8,4,FALSE),"")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3" s="83" t="str">
        <f>IF(C763&lt;&gt;"",VLOOKUP(C763,LISTAS·PAPP!$H$3:$O$119,4,FALSE),"")</f>
        <v>280 9240 DIRECCION DISTRITAL-17D08-PARROQUIAS RURALES (CONOCOTO a LA MERCED)-MIES</v>
      </c>
      <c r="L763" s="85" t="str">
        <f>IF(C763&lt;&gt;"",VLOOKUP(C763,LISTAS·PAPP!$H$3:$O$119,8,FALSE),"")</f>
        <v>02170100 QUITO</v>
      </c>
      <c r="M763" s="95" t="s">
        <v>1066</v>
      </c>
      <c r="N763" s="92" t="s">
        <v>1096</v>
      </c>
      <c r="O763" s="92" t="s">
        <v>1097</v>
      </c>
      <c r="P763" s="84" t="str">
        <f>IF(N763&lt;&gt;"",VLOOKUP(N763,LISTAS·PAPP!$U$9:$Y$125,5,FALSE),"")</f>
        <v>102800000.0000.383743</v>
      </c>
      <c r="Q763" s="83" t="str">
        <f>IF(O763&lt;&gt;"",VLOOKUP(O763,LISTAS·PAPP!$U$9:$W$125,3,FALSE),"")</f>
        <v>99999999 SIN ORIENTACION DE GASTO</v>
      </c>
      <c r="R763" s="92" t="s">
        <v>1119</v>
      </c>
      <c r="S763" s="173">
        <v>2001</v>
      </c>
      <c r="T763" s="173">
        <v>1</v>
      </c>
      <c r="U763" s="92" t="s">
        <v>372</v>
      </c>
      <c r="V763" s="92" t="s">
        <v>383</v>
      </c>
      <c r="W763" s="94">
        <v>730801</v>
      </c>
      <c r="X763" s="83" t="str">
        <f>IF(ISERROR(VLOOKUP(W763,LISTAS·PAPP!$AJ$3:$AK$903,2,0))," ",VLOOKUP(W763,LISTAS·PAPP!$AJ$3:$AK$903,2,0))</f>
        <v>Alimentos y Bebidas</v>
      </c>
      <c r="Y763" s="96">
        <v>0</v>
      </c>
      <c r="Z763" s="97">
        <v>0</v>
      </c>
      <c r="AA763" s="97">
        <v>0</v>
      </c>
      <c r="AB763" s="97">
        <v>0</v>
      </c>
      <c r="AC763" s="97">
        <v>0</v>
      </c>
      <c r="AD763" s="97">
        <v>0</v>
      </c>
      <c r="AE763" s="97">
        <v>0</v>
      </c>
      <c r="AF763" s="97">
        <v>0</v>
      </c>
      <c r="AG763" s="97">
        <v>0</v>
      </c>
      <c r="AH763" s="97">
        <v>0</v>
      </c>
      <c r="AI763" s="97">
        <v>0</v>
      </c>
      <c r="AJ763" s="97">
        <v>0</v>
      </c>
      <c r="AK763" s="97">
        <v>0</v>
      </c>
      <c r="AL763" s="86">
        <f t="shared" si="34"/>
        <v>0</v>
      </c>
      <c r="AM763" s="87" t="str">
        <f t="shared" si="35"/>
        <v>OK</v>
      </c>
      <c r="AN763" s="1" t="str">
        <f t="shared" si="36"/>
        <v xml:space="preserve">                     </v>
      </c>
    </row>
    <row r="764" spans="1:40" s="88" customFormat="1" ht="50.1" customHeight="1" x14ac:dyDescent="0.25">
      <c r="A764" s="92" t="s">
        <v>43</v>
      </c>
      <c r="B764" s="92" t="s">
        <v>48</v>
      </c>
      <c r="C764" s="92" t="s">
        <v>112</v>
      </c>
      <c r="D764" s="92" t="s">
        <v>1310</v>
      </c>
      <c r="E764" s="92" t="s">
        <v>1327</v>
      </c>
      <c r="F764" s="93">
        <v>2</v>
      </c>
      <c r="G764" s="94" t="s">
        <v>1330</v>
      </c>
      <c r="H764" s="83" t="str">
        <f>IF(M764&lt;&gt;"",VLOOKUP(M764,LISTAS·PAPP!$U$3:$Z$8,2,FALSE),"")</f>
        <v>GARANTIZAR UNA VIDA DIGNA CON IGUALES OPORTUNIDADES PARA TODAS LAS PERSONAS</v>
      </c>
      <c r="I764" s="85" t="str">
        <f>IF(M764&lt;&gt;"",VLOOKUP(M764,LISTAS·PAPP!$U$3:$Z$8,3,FALSE),"")</f>
        <v>FIN DE LA POBREZA</v>
      </c>
      <c r="J764" s="83" t="str">
        <f>IF(M764&lt;&gt;"",VLOOKUP(M764,LISTAS·PAPP!$U$3:$Z$8,4,FALSE),"")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4" s="83" t="str">
        <f>IF(C764&lt;&gt;"",VLOOKUP(C764,LISTAS·PAPP!$H$3:$O$119,4,FALSE),"")</f>
        <v>280 1110 DIRECCION DISTRITAL O4D01-SAN PEDRO DE HUACA-TULCAN-MIES</v>
      </c>
      <c r="L764" s="85" t="str">
        <f>IF(C764&lt;&gt;"",VLOOKUP(C764,LISTAS·PAPP!$H$3:$O$119,8,FALSE),"")</f>
        <v>02040100 TULCAN</v>
      </c>
      <c r="M764" s="95" t="s">
        <v>1066</v>
      </c>
      <c r="N764" s="92" t="s">
        <v>1096</v>
      </c>
      <c r="O764" s="92" t="s">
        <v>1097</v>
      </c>
      <c r="P764" s="84" t="str">
        <f>IF(N764&lt;&gt;"",VLOOKUP(N764,LISTAS·PAPP!$U$9:$Y$125,5,FALSE),"")</f>
        <v>102800000.0000.383743</v>
      </c>
      <c r="Q764" s="83" t="str">
        <f>IF(O764&lt;&gt;"",VLOOKUP(O764,LISTAS·PAPP!$U$9:$W$125,3,FALSE),"")</f>
        <v>99999999 SIN ORIENTACION DE GASTO</v>
      </c>
      <c r="R764" s="92" t="s">
        <v>1119</v>
      </c>
      <c r="S764" s="173">
        <v>2001</v>
      </c>
      <c r="T764" s="173">
        <v>1</v>
      </c>
      <c r="U764" s="92" t="s">
        <v>372</v>
      </c>
      <c r="V764" s="92" t="s">
        <v>383</v>
      </c>
      <c r="W764" s="94">
        <v>730802</v>
      </c>
      <c r="X764" s="83" t="str">
        <f>IF(ISERROR(VLOOKUP(W764,LISTAS·PAPP!$AJ$3:$AK$903,2,0))," ",VLOOKUP(W764,LISTAS·PAPP!$AJ$3:$AK$903,2,0))</f>
        <v>Vestuario, Lencería, Prendas de Protección, carpas y otros</v>
      </c>
      <c r="Y764" s="96">
        <v>0</v>
      </c>
      <c r="Z764" s="97">
        <v>0</v>
      </c>
      <c r="AA764" s="97">
        <v>0</v>
      </c>
      <c r="AB764" s="97">
        <v>0</v>
      </c>
      <c r="AC764" s="97">
        <v>0</v>
      </c>
      <c r="AD764" s="97">
        <v>0</v>
      </c>
      <c r="AE764" s="97">
        <v>0</v>
      </c>
      <c r="AF764" s="97">
        <v>0</v>
      </c>
      <c r="AG764" s="97">
        <v>0</v>
      </c>
      <c r="AH764" s="97">
        <v>0</v>
      </c>
      <c r="AI764" s="97">
        <v>0</v>
      </c>
      <c r="AJ764" s="97">
        <v>0</v>
      </c>
      <c r="AK764" s="97">
        <v>0</v>
      </c>
      <c r="AL764" s="86">
        <f t="shared" si="34"/>
        <v>0</v>
      </c>
      <c r="AM764" s="87" t="str">
        <f t="shared" si="35"/>
        <v>OK</v>
      </c>
      <c r="AN764" s="1" t="str">
        <f t="shared" si="36"/>
        <v xml:space="preserve">                     </v>
      </c>
    </row>
    <row r="765" spans="1:40" s="88" customFormat="1" ht="50.1" customHeight="1" x14ac:dyDescent="0.25">
      <c r="A765" s="92" t="s">
        <v>43</v>
      </c>
      <c r="B765" s="92" t="s">
        <v>48</v>
      </c>
      <c r="C765" s="92" t="s">
        <v>113</v>
      </c>
      <c r="D765" s="92" t="s">
        <v>1310</v>
      </c>
      <c r="E765" s="92" t="s">
        <v>1327</v>
      </c>
      <c r="F765" s="93">
        <v>4</v>
      </c>
      <c r="G765" s="94" t="s">
        <v>1330</v>
      </c>
      <c r="H765" s="83" t="str">
        <f>IF(M765&lt;&gt;"",VLOOKUP(M765,LISTAS·PAPP!$U$3:$Z$8,2,FALSE),"")</f>
        <v>GARANTIZAR UNA VIDA DIGNA CON IGUALES OPORTUNIDADES PARA TODAS LAS PERSONAS</v>
      </c>
      <c r="I765" s="85" t="str">
        <f>IF(M765&lt;&gt;"",VLOOKUP(M765,LISTAS·PAPP!$U$3:$Z$8,3,FALSE),"")</f>
        <v>FIN DE LA POBREZA</v>
      </c>
      <c r="J765" s="83" t="str">
        <f>IF(M765&lt;&gt;"",VLOOKUP(M765,LISTAS·PAPP!$U$3:$Z$8,4,FALSE),"")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5" s="83" t="str">
        <f>IF(C765&lt;&gt;"",VLOOKUP(C765,LISTAS·PAPP!$H$3:$O$119,4,FALSE),"")</f>
        <v>280 1210 DIRECCION DISTRITAL 08D01-ESMERALDAS-MIES</v>
      </c>
      <c r="L765" s="85" t="str">
        <f>IF(C765&lt;&gt;"",VLOOKUP(C765,LISTAS·PAPP!$H$3:$O$119,8,FALSE),"")</f>
        <v>01080100 ESMERALDAS</v>
      </c>
      <c r="M765" s="95" t="s">
        <v>1066</v>
      </c>
      <c r="N765" s="92" t="s">
        <v>1096</v>
      </c>
      <c r="O765" s="92" t="s">
        <v>1097</v>
      </c>
      <c r="P765" s="84" t="str">
        <f>IF(N765&lt;&gt;"",VLOOKUP(N765,LISTAS·PAPP!$U$9:$Y$125,5,FALSE),"")</f>
        <v>102800000.0000.383743</v>
      </c>
      <c r="Q765" s="83" t="str">
        <f>IF(O765&lt;&gt;"",VLOOKUP(O765,LISTAS·PAPP!$U$9:$W$125,3,FALSE),"")</f>
        <v>99999999 SIN ORIENTACION DE GASTO</v>
      </c>
      <c r="R765" s="92" t="s">
        <v>1119</v>
      </c>
      <c r="S765" s="173">
        <v>2001</v>
      </c>
      <c r="T765" s="173">
        <v>1</v>
      </c>
      <c r="U765" s="92" t="s">
        <v>372</v>
      </c>
      <c r="V765" s="92" t="s">
        <v>383</v>
      </c>
      <c r="W765" s="94">
        <v>730802</v>
      </c>
      <c r="X765" s="83" t="str">
        <f>IF(ISERROR(VLOOKUP(W765,LISTAS·PAPP!$AJ$3:$AK$903,2,0))," ",VLOOKUP(W765,LISTAS·PAPP!$AJ$3:$AK$903,2,0))</f>
        <v>Vestuario, Lencería, Prendas de Protección, carpas y otros</v>
      </c>
      <c r="Y765" s="96">
        <v>58.1</v>
      </c>
      <c r="Z765" s="97">
        <v>0</v>
      </c>
      <c r="AA765" s="97">
        <v>29.05</v>
      </c>
      <c r="AB765" s="97">
        <v>0</v>
      </c>
      <c r="AC765" s="97">
        <v>0</v>
      </c>
      <c r="AD765" s="97">
        <v>0</v>
      </c>
      <c r="AE765" s="97">
        <v>29.05</v>
      </c>
      <c r="AF765" s="97">
        <v>0</v>
      </c>
      <c r="AG765" s="97">
        <v>0</v>
      </c>
      <c r="AH765" s="97">
        <v>0</v>
      </c>
      <c r="AI765" s="97">
        <v>0</v>
      </c>
      <c r="AJ765" s="97">
        <v>0</v>
      </c>
      <c r="AK765" s="97">
        <v>0</v>
      </c>
      <c r="AL765" s="86">
        <f t="shared" si="34"/>
        <v>58.1</v>
      </c>
      <c r="AM765" s="87" t="str">
        <f t="shared" si="35"/>
        <v>OK</v>
      </c>
      <c r="AN765" s="1" t="str">
        <f t="shared" si="36"/>
        <v xml:space="preserve">                     </v>
      </c>
    </row>
    <row r="766" spans="1:40" s="88" customFormat="1" ht="50.1" customHeight="1" x14ac:dyDescent="0.25">
      <c r="A766" s="92" t="s">
        <v>43</v>
      </c>
      <c r="B766" s="92" t="s">
        <v>48</v>
      </c>
      <c r="C766" s="92" t="s">
        <v>114</v>
      </c>
      <c r="D766" s="92" t="s">
        <v>1310</v>
      </c>
      <c r="E766" s="92" t="s">
        <v>1327</v>
      </c>
      <c r="F766" s="93">
        <v>70</v>
      </c>
      <c r="G766" s="94" t="s">
        <v>1330</v>
      </c>
      <c r="H766" s="83" t="str">
        <f>IF(M766&lt;&gt;"",VLOOKUP(M766,LISTAS·PAPP!$U$3:$Z$8,2,FALSE),"")</f>
        <v>GARANTIZAR UNA VIDA DIGNA CON IGUALES OPORTUNIDADES PARA TODAS LAS PERSONAS</v>
      </c>
      <c r="I766" s="85" t="str">
        <f>IF(M766&lt;&gt;"",VLOOKUP(M766,LISTAS·PAPP!$U$3:$Z$8,3,FALSE),"")</f>
        <v>FIN DE LA POBREZA</v>
      </c>
      <c r="J766" s="83" t="str">
        <f>IF(M766&lt;&gt;"",VLOOKUP(M766,LISTAS·PAPP!$U$3:$Z$8,4,FALSE),"")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6" s="83" t="str">
        <f>IF(C766&lt;&gt;"",VLOOKUP(C766,LISTAS·PAPP!$H$3:$O$119,4,FALSE),"")</f>
        <v>280 1330 DIRECCION DISTRITAL 08D05-SAN LORENZO-MIES</v>
      </c>
      <c r="L766" s="85" t="str">
        <f>IF(C766&lt;&gt;"",VLOOKUP(C766,LISTAS·PAPP!$H$3:$O$119,8,FALSE),"")</f>
        <v>01080500 SAN LORENZO</v>
      </c>
      <c r="M766" s="95" t="s">
        <v>1066</v>
      </c>
      <c r="N766" s="92" t="s">
        <v>1096</v>
      </c>
      <c r="O766" s="92" t="s">
        <v>1097</v>
      </c>
      <c r="P766" s="84" t="str">
        <f>IF(N766&lt;&gt;"",VLOOKUP(N766,LISTAS·PAPP!$U$9:$Y$125,5,FALSE),"")</f>
        <v>102800000.0000.383743</v>
      </c>
      <c r="Q766" s="83" t="str">
        <f>IF(O766&lt;&gt;"",VLOOKUP(O766,LISTAS·PAPP!$U$9:$W$125,3,FALSE),"")</f>
        <v>99999999 SIN ORIENTACION DE GASTO</v>
      </c>
      <c r="R766" s="92" t="s">
        <v>1119</v>
      </c>
      <c r="S766" s="173">
        <v>2001</v>
      </c>
      <c r="T766" s="173">
        <v>1</v>
      </c>
      <c r="U766" s="92" t="s">
        <v>372</v>
      </c>
      <c r="V766" s="92" t="s">
        <v>383</v>
      </c>
      <c r="W766" s="94">
        <v>730802</v>
      </c>
      <c r="X766" s="83" t="str">
        <f>IF(ISERROR(VLOOKUP(W766,LISTAS·PAPP!$AJ$3:$AK$903,2,0))," ",VLOOKUP(W766,LISTAS·PAPP!$AJ$3:$AK$903,2,0))</f>
        <v>Vestuario, Lencería, Prendas de Protección, carpas y otros</v>
      </c>
      <c r="Y766" s="96">
        <v>0</v>
      </c>
      <c r="Z766" s="97">
        <v>0</v>
      </c>
      <c r="AA766" s="97">
        <v>0</v>
      </c>
      <c r="AB766" s="97">
        <v>0</v>
      </c>
      <c r="AC766" s="97">
        <v>0</v>
      </c>
      <c r="AD766" s="97">
        <v>0</v>
      </c>
      <c r="AE766" s="97">
        <v>0</v>
      </c>
      <c r="AF766" s="97">
        <v>0</v>
      </c>
      <c r="AG766" s="97">
        <v>0</v>
      </c>
      <c r="AH766" s="97">
        <v>0</v>
      </c>
      <c r="AI766" s="97">
        <v>0</v>
      </c>
      <c r="AJ766" s="97">
        <v>0</v>
      </c>
      <c r="AK766" s="97">
        <v>0</v>
      </c>
      <c r="AL766" s="86">
        <f t="shared" si="34"/>
        <v>0</v>
      </c>
      <c r="AM766" s="87" t="str">
        <f t="shared" si="35"/>
        <v>OK</v>
      </c>
      <c r="AN766" s="1" t="str">
        <f t="shared" si="36"/>
        <v xml:space="preserve">                     </v>
      </c>
    </row>
    <row r="767" spans="1:40" s="88" customFormat="1" ht="50.1" customHeight="1" x14ac:dyDescent="0.25">
      <c r="A767" s="92" t="s">
        <v>43</v>
      </c>
      <c r="B767" s="92" t="s">
        <v>48</v>
      </c>
      <c r="C767" s="92" t="s">
        <v>115</v>
      </c>
      <c r="D767" s="92" t="s">
        <v>1310</v>
      </c>
      <c r="E767" s="92" t="s">
        <v>1327</v>
      </c>
      <c r="F767" s="93">
        <v>49</v>
      </c>
      <c r="G767" s="94" t="s">
        <v>1330</v>
      </c>
      <c r="H767" s="83" t="str">
        <f>IF(M767&lt;&gt;"",VLOOKUP(M767,LISTAS·PAPP!$U$3:$Z$8,2,FALSE),"")</f>
        <v>GARANTIZAR UNA VIDA DIGNA CON IGUALES OPORTUNIDADES PARA TODAS LAS PERSONAS</v>
      </c>
      <c r="I767" s="85" t="str">
        <f>IF(M767&lt;&gt;"",VLOOKUP(M767,LISTAS·PAPP!$U$3:$Z$8,3,FALSE),"")</f>
        <v>FIN DE LA POBREZA</v>
      </c>
      <c r="J767" s="83" t="str">
        <f>IF(M767&lt;&gt;"",VLOOKUP(M767,LISTAS·PAPP!$U$3:$Z$8,4,FALSE),"")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7" s="83" t="str">
        <f>IF(C767&lt;&gt;"",VLOOKUP(C767,LISTAS·PAPP!$H$3:$O$119,4,FALSE),"")</f>
        <v>280 1410 DIRECCION DISTRITAL-10D01-IBARRA-PIMAMPIRO-SAN MIGUEL DE URCUQUI-MIES</v>
      </c>
      <c r="L767" s="85" t="str">
        <f>IF(C767&lt;&gt;"",VLOOKUP(C767,LISTAS·PAPP!$H$3:$O$119,8,FALSE),"")</f>
        <v>02100100 IBARRA</v>
      </c>
      <c r="M767" s="95" t="s">
        <v>1066</v>
      </c>
      <c r="N767" s="92" t="s">
        <v>1096</v>
      </c>
      <c r="O767" s="92" t="s">
        <v>1097</v>
      </c>
      <c r="P767" s="84" t="str">
        <f>IF(N767&lt;&gt;"",VLOOKUP(N767,LISTAS·PAPP!$U$9:$Y$125,5,FALSE),"")</f>
        <v>102800000.0000.383743</v>
      </c>
      <c r="Q767" s="83" t="str">
        <f>IF(O767&lt;&gt;"",VLOOKUP(O767,LISTAS·PAPP!$U$9:$W$125,3,FALSE),"")</f>
        <v>99999999 SIN ORIENTACION DE GASTO</v>
      </c>
      <c r="R767" s="92" t="s">
        <v>1119</v>
      </c>
      <c r="S767" s="173">
        <v>2001</v>
      </c>
      <c r="T767" s="173">
        <v>1</v>
      </c>
      <c r="U767" s="92" t="s">
        <v>372</v>
      </c>
      <c r="V767" s="92" t="s">
        <v>383</v>
      </c>
      <c r="W767" s="94">
        <v>730802</v>
      </c>
      <c r="X767" s="83" t="str">
        <f>IF(ISERROR(VLOOKUP(W767,LISTAS·PAPP!$AJ$3:$AK$903,2,0))," ",VLOOKUP(W767,LISTAS·PAPP!$AJ$3:$AK$903,2,0))</f>
        <v>Vestuario, Lencería, Prendas de Protección, carpas y otros</v>
      </c>
      <c r="Y767" s="96">
        <v>3311.84</v>
      </c>
      <c r="Z767" s="97">
        <v>0</v>
      </c>
      <c r="AA767" s="97">
        <v>1655.92</v>
      </c>
      <c r="AB767" s="97">
        <v>0</v>
      </c>
      <c r="AC767" s="97">
        <v>0</v>
      </c>
      <c r="AD767" s="97">
        <v>0</v>
      </c>
      <c r="AE767" s="97">
        <v>1655.92</v>
      </c>
      <c r="AF767" s="97">
        <v>0</v>
      </c>
      <c r="AG767" s="97">
        <v>0</v>
      </c>
      <c r="AH767" s="97">
        <v>0</v>
      </c>
      <c r="AI767" s="97">
        <v>0</v>
      </c>
      <c r="AJ767" s="97">
        <v>0</v>
      </c>
      <c r="AK767" s="97">
        <v>0</v>
      </c>
      <c r="AL767" s="86">
        <f t="shared" si="34"/>
        <v>3311.84</v>
      </c>
      <c r="AM767" s="87" t="str">
        <f t="shared" si="35"/>
        <v>OK</v>
      </c>
      <c r="AN767" s="1" t="str">
        <f t="shared" si="36"/>
        <v xml:space="preserve">                     </v>
      </c>
    </row>
    <row r="768" spans="1:40" s="88" customFormat="1" ht="50.1" customHeight="1" x14ac:dyDescent="0.25">
      <c r="A768" s="92" t="s">
        <v>43</v>
      </c>
      <c r="B768" s="92" t="s">
        <v>48</v>
      </c>
      <c r="C768" s="92" t="s">
        <v>116</v>
      </c>
      <c r="D768" s="92" t="s">
        <v>1310</v>
      </c>
      <c r="E768" s="92" t="s">
        <v>1327</v>
      </c>
      <c r="F768" s="93">
        <v>16</v>
      </c>
      <c r="G768" s="94" t="s">
        <v>1330</v>
      </c>
      <c r="H768" s="83" t="str">
        <f>IF(M768&lt;&gt;"",VLOOKUP(M768,LISTAS·PAPP!$U$3:$Z$8,2,FALSE),"")</f>
        <v>GARANTIZAR UNA VIDA DIGNA CON IGUALES OPORTUNIDADES PARA TODAS LAS PERSONAS</v>
      </c>
      <c r="I768" s="85" t="str">
        <f>IF(M768&lt;&gt;"",VLOOKUP(M768,LISTAS·PAPP!$U$3:$Z$8,3,FALSE),"")</f>
        <v>FIN DE LA POBREZA</v>
      </c>
      <c r="J768" s="83" t="str">
        <f>IF(M768&lt;&gt;"",VLOOKUP(M768,LISTAS·PAPP!$U$3:$Z$8,4,FALSE),"")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8" s="83" t="str">
        <f>IF(C768&lt;&gt;"",VLOOKUP(C768,LISTAS·PAPP!$H$3:$O$119,4,FALSE),"")</f>
        <v>280 1520 DIRECCION DISTRITAL-21D02-LAGO AGRIO-MIES</v>
      </c>
      <c r="L768" s="85" t="str">
        <f>IF(C768&lt;&gt;"",VLOOKUP(C768,LISTAS·PAPP!$H$3:$O$119,8,FALSE),"")</f>
        <v>03210100 LAGO AGRIO</v>
      </c>
      <c r="M768" s="95" t="s">
        <v>1066</v>
      </c>
      <c r="N768" s="92" t="s">
        <v>1096</v>
      </c>
      <c r="O768" s="92" t="s">
        <v>1097</v>
      </c>
      <c r="P768" s="84" t="str">
        <f>IF(N768&lt;&gt;"",VLOOKUP(N768,LISTAS·PAPP!$U$9:$Y$125,5,FALSE),"")</f>
        <v>102800000.0000.383743</v>
      </c>
      <c r="Q768" s="83" t="str">
        <f>IF(O768&lt;&gt;"",VLOOKUP(O768,LISTAS·PAPP!$U$9:$W$125,3,FALSE),"")</f>
        <v>99999999 SIN ORIENTACION DE GASTO</v>
      </c>
      <c r="R768" s="92" t="s">
        <v>1119</v>
      </c>
      <c r="S768" s="173">
        <v>2001</v>
      </c>
      <c r="T768" s="173">
        <v>1</v>
      </c>
      <c r="U768" s="92" t="s">
        <v>372</v>
      </c>
      <c r="V768" s="92" t="s">
        <v>383</v>
      </c>
      <c r="W768" s="94">
        <v>730802</v>
      </c>
      <c r="X768" s="83" t="str">
        <f>IF(ISERROR(VLOOKUP(W768,LISTAS·PAPP!$AJ$3:$AK$903,2,0))," ",VLOOKUP(W768,LISTAS·PAPP!$AJ$3:$AK$903,2,0))</f>
        <v>Vestuario, Lencería, Prendas de Protección, carpas y otros</v>
      </c>
      <c r="Y768" s="96">
        <v>2556.5100000000002</v>
      </c>
      <c r="Z768" s="97">
        <v>0</v>
      </c>
      <c r="AA768" s="97">
        <v>1278.26</v>
      </c>
      <c r="AB768" s="97">
        <v>0</v>
      </c>
      <c r="AC768" s="97">
        <v>0</v>
      </c>
      <c r="AD768" s="97">
        <v>0</v>
      </c>
      <c r="AE768" s="97">
        <v>1278.25</v>
      </c>
      <c r="AF768" s="97">
        <v>0</v>
      </c>
      <c r="AG768" s="97">
        <v>0</v>
      </c>
      <c r="AH768" s="97">
        <v>0</v>
      </c>
      <c r="AI768" s="97">
        <v>0</v>
      </c>
      <c r="AJ768" s="97">
        <v>0</v>
      </c>
      <c r="AK768" s="97">
        <v>0</v>
      </c>
      <c r="AL768" s="86">
        <f t="shared" si="34"/>
        <v>2556.5100000000002</v>
      </c>
      <c r="AM768" s="87" t="str">
        <f t="shared" si="35"/>
        <v>OK</v>
      </c>
      <c r="AN768" s="1" t="str">
        <f t="shared" si="36"/>
        <v xml:space="preserve">                     </v>
      </c>
    </row>
    <row r="769" spans="1:40" s="88" customFormat="1" ht="50.1" customHeight="1" x14ac:dyDescent="0.25">
      <c r="A769" s="92" t="s">
        <v>43</v>
      </c>
      <c r="B769" s="92" t="s">
        <v>52</v>
      </c>
      <c r="C769" s="92" t="s">
        <v>117</v>
      </c>
      <c r="D769" s="92" t="s">
        <v>1310</v>
      </c>
      <c r="E769" s="92" t="s">
        <v>1327</v>
      </c>
      <c r="F769" s="93">
        <v>6</v>
      </c>
      <c r="G769" s="94" t="s">
        <v>1330</v>
      </c>
      <c r="H769" s="83" t="str">
        <f>IF(M769&lt;&gt;"",VLOOKUP(M769,LISTAS·PAPP!$U$3:$Z$8,2,FALSE),"")</f>
        <v>GARANTIZAR UNA VIDA DIGNA CON IGUALES OPORTUNIDADES PARA TODAS LAS PERSONAS</v>
      </c>
      <c r="I769" s="85" t="str">
        <f>IF(M769&lt;&gt;"",VLOOKUP(M769,LISTAS·PAPP!$U$3:$Z$8,3,FALSE),"")</f>
        <v>FIN DE LA POBREZA</v>
      </c>
      <c r="J769" s="83" t="str">
        <f>IF(M769&lt;&gt;"",VLOOKUP(M769,LISTAS·PAPP!$U$3:$Z$8,4,FALSE),"")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69" s="83" t="str">
        <f>IF(C769&lt;&gt;"",VLOOKUP(C769,LISTAS·PAPP!$H$3:$O$119,4,FALSE),"")</f>
        <v>280 2110 DIRECCION DISTRITAL-15D01-ARCHIDONA-CARLOS JULIO AROSEMENA TOLA-TENA-MIES</v>
      </c>
      <c r="L769" s="85" t="str">
        <f>IF(C769&lt;&gt;"",VLOOKUP(C769,LISTAS·PAPP!$H$3:$O$119,8,FALSE),"")</f>
        <v>03150100 TENA</v>
      </c>
      <c r="M769" s="95" t="s">
        <v>1066</v>
      </c>
      <c r="N769" s="92" t="s">
        <v>1096</v>
      </c>
      <c r="O769" s="92" t="s">
        <v>1097</v>
      </c>
      <c r="P769" s="84" t="str">
        <f>IF(N769&lt;&gt;"",VLOOKUP(N769,LISTAS·PAPP!$U$9:$Y$125,5,FALSE),"")</f>
        <v>102800000.0000.383743</v>
      </c>
      <c r="Q769" s="83" t="str">
        <f>IF(O769&lt;&gt;"",VLOOKUP(O769,LISTAS·PAPP!$U$9:$W$125,3,FALSE),"")</f>
        <v>99999999 SIN ORIENTACION DE GASTO</v>
      </c>
      <c r="R769" s="92" t="s">
        <v>1119</v>
      </c>
      <c r="S769" s="173">
        <v>2001</v>
      </c>
      <c r="T769" s="173">
        <v>1</v>
      </c>
      <c r="U769" s="92" t="s">
        <v>372</v>
      </c>
      <c r="V769" s="92" t="s">
        <v>383</v>
      </c>
      <c r="W769" s="94">
        <v>730802</v>
      </c>
      <c r="X769" s="83" t="str">
        <f>IF(ISERROR(VLOOKUP(W769,LISTAS·PAPP!$AJ$3:$AK$903,2,0))," ",VLOOKUP(W769,LISTAS·PAPP!$AJ$3:$AK$903,2,0))</f>
        <v>Vestuario, Lencería, Prendas de Protección, carpas y otros</v>
      </c>
      <c r="Y769" s="96">
        <v>987.74</v>
      </c>
      <c r="Z769" s="97">
        <v>0</v>
      </c>
      <c r="AA769" s="97">
        <v>493.87</v>
      </c>
      <c r="AB769" s="97">
        <v>0</v>
      </c>
      <c r="AC769" s="97">
        <v>0</v>
      </c>
      <c r="AD769" s="97">
        <v>0</v>
      </c>
      <c r="AE769" s="97">
        <v>493.87</v>
      </c>
      <c r="AF769" s="97">
        <v>0</v>
      </c>
      <c r="AG769" s="97">
        <v>0</v>
      </c>
      <c r="AH769" s="97">
        <v>0</v>
      </c>
      <c r="AI769" s="97">
        <v>0</v>
      </c>
      <c r="AJ769" s="97">
        <v>0</v>
      </c>
      <c r="AK769" s="97">
        <v>0</v>
      </c>
      <c r="AL769" s="86">
        <f t="shared" si="34"/>
        <v>987.74</v>
      </c>
      <c r="AM769" s="87" t="str">
        <f t="shared" si="35"/>
        <v>OK</v>
      </c>
      <c r="AN769" s="1" t="str">
        <f t="shared" si="36"/>
        <v xml:space="preserve">                     </v>
      </c>
    </row>
    <row r="770" spans="1:40" s="88" customFormat="1" ht="50.1" customHeight="1" x14ac:dyDescent="0.25">
      <c r="A770" s="92" t="s">
        <v>43</v>
      </c>
      <c r="B770" s="92" t="s">
        <v>52</v>
      </c>
      <c r="C770" s="92" t="s">
        <v>118</v>
      </c>
      <c r="D770" s="92" t="s">
        <v>1310</v>
      </c>
      <c r="E770" s="92" t="s">
        <v>1327</v>
      </c>
      <c r="F770" s="93">
        <v>18</v>
      </c>
      <c r="G770" s="94" t="s">
        <v>1330</v>
      </c>
      <c r="H770" s="83" t="str">
        <f>IF(M770&lt;&gt;"",VLOOKUP(M770,LISTAS·PAPP!$U$3:$Z$8,2,FALSE),"")</f>
        <v>GARANTIZAR UNA VIDA DIGNA CON IGUALES OPORTUNIDADES PARA TODAS LAS PERSONAS</v>
      </c>
      <c r="I770" s="85" t="str">
        <f>IF(M770&lt;&gt;"",VLOOKUP(M770,LISTAS·PAPP!$U$3:$Z$8,3,FALSE),"")</f>
        <v>FIN DE LA POBREZA</v>
      </c>
      <c r="J770" s="83" t="str">
        <f>IF(M770&lt;&gt;"",VLOOKUP(M770,LISTAS·PAPP!$U$3:$Z$8,4,FALSE),"")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0" s="83" t="str">
        <f>IF(C770&lt;&gt;"",VLOOKUP(C770,LISTAS·PAPP!$H$3:$O$119,4,FALSE),"")</f>
        <v>280 2230 DIRECCION DISTRITAL-17D11-MEJIA-RUMINAHUI-MIES</v>
      </c>
      <c r="L770" s="85" t="str">
        <f>IF(C770&lt;&gt;"",VLOOKUP(C770,LISTAS·PAPP!$H$3:$O$119,8,FALSE),"")</f>
        <v>02170500 RUMINAHUI</v>
      </c>
      <c r="M770" s="95" t="s">
        <v>1066</v>
      </c>
      <c r="N770" s="92" t="s">
        <v>1096</v>
      </c>
      <c r="O770" s="92" t="s">
        <v>1097</v>
      </c>
      <c r="P770" s="84" t="str">
        <f>IF(N770&lt;&gt;"",VLOOKUP(N770,LISTAS·PAPP!$U$9:$Y$125,5,FALSE),"")</f>
        <v>102800000.0000.383743</v>
      </c>
      <c r="Q770" s="83" t="str">
        <f>IF(O770&lt;&gt;"",VLOOKUP(O770,LISTAS·PAPP!$U$9:$W$125,3,FALSE),"")</f>
        <v>99999999 SIN ORIENTACION DE GASTO</v>
      </c>
      <c r="R770" s="92" t="s">
        <v>1119</v>
      </c>
      <c r="S770" s="173">
        <v>2001</v>
      </c>
      <c r="T770" s="173">
        <v>1</v>
      </c>
      <c r="U770" s="92" t="s">
        <v>372</v>
      </c>
      <c r="V770" s="92" t="s">
        <v>383</v>
      </c>
      <c r="W770" s="94">
        <v>730802</v>
      </c>
      <c r="X770" s="83" t="str">
        <f>IF(ISERROR(VLOOKUP(W770,LISTAS·PAPP!$AJ$3:$AK$903,2,0))," ",VLOOKUP(W770,LISTAS·PAPP!$AJ$3:$AK$903,2,0))</f>
        <v>Vestuario, Lencería, Prendas de Protección, carpas y otros</v>
      </c>
      <c r="Y770" s="96">
        <v>755.33</v>
      </c>
      <c r="Z770" s="97">
        <v>0</v>
      </c>
      <c r="AA770" s="97">
        <v>377.67</v>
      </c>
      <c r="AB770" s="97">
        <v>0</v>
      </c>
      <c r="AC770" s="97">
        <v>0</v>
      </c>
      <c r="AD770" s="97">
        <v>0</v>
      </c>
      <c r="AE770" s="97">
        <v>377.66</v>
      </c>
      <c r="AF770" s="97">
        <v>0</v>
      </c>
      <c r="AG770" s="97">
        <v>0</v>
      </c>
      <c r="AH770" s="97">
        <v>0</v>
      </c>
      <c r="AI770" s="97">
        <v>0</v>
      </c>
      <c r="AJ770" s="97">
        <v>0</v>
      </c>
      <c r="AK770" s="97">
        <v>0</v>
      </c>
      <c r="AL770" s="86">
        <f t="shared" si="34"/>
        <v>755.33</v>
      </c>
      <c r="AM770" s="87" t="str">
        <f t="shared" si="35"/>
        <v>OK</v>
      </c>
      <c r="AN770" s="1" t="str">
        <f t="shared" si="36"/>
        <v xml:space="preserve">                     </v>
      </c>
    </row>
    <row r="771" spans="1:40" s="88" customFormat="1" ht="50.1" customHeight="1" x14ac:dyDescent="0.25">
      <c r="A771" s="92" t="s">
        <v>43</v>
      </c>
      <c r="B771" s="92" t="s">
        <v>52</v>
      </c>
      <c r="C771" s="92" t="s">
        <v>119</v>
      </c>
      <c r="D771" s="92" t="s">
        <v>1310</v>
      </c>
      <c r="E771" s="92" t="s">
        <v>1327</v>
      </c>
      <c r="F771" s="93">
        <v>90</v>
      </c>
      <c r="G771" s="94" t="s">
        <v>1330</v>
      </c>
      <c r="H771" s="83" t="str">
        <f>IF(M771&lt;&gt;"",VLOOKUP(M771,LISTAS·PAPP!$U$3:$Z$8,2,FALSE),"")</f>
        <v>GARANTIZAR UNA VIDA DIGNA CON IGUALES OPORTUNIDADES PARA TODAS LAS PERSONAS</v>
      </c>
      <c r="I771" s="85" t="str">
        <f>IF(M771&lt;&gt;"",VLOOKUP(M771,LISTAS·PAPP!$U$3:$Z$8,3,FALSE),"")</f>
        <v>FIN DE LA POBREZA</v>
      </c>
      <c r="J771" s="83" t="str">
        <f>IF(M771&lt;&gt;"",VLOOKUP(M771,LISTAS·PAPP!$U$3:$Z$8,4,FALSE),"")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1" s="83" t="str">
        <f>IF(C771&lt;&gt;"",VLOOKUP(C771,LISTAS·PAPP!$H$3:$O$119,4,FALSE),"")</f>
        <v>280 2320 DIRECCION DISTRITAL--22D02-LORETO-ORELLANA-MIES</v>
      </c>
      <c r="L771" s="85" t="str">
        <f>IF(C771&lt;&gt;"",VLOOKUP(C771,LISTAS·PAPP!$H$3:$O$119,8,FALSE),"")</f>
        <v>03220100 ORELLANA</v>
      </c>
      <c r="M771" s="95" t="s">
        <v>1066</v>
      </c>
      <c r="N771" s="92" t="s">
        <v>1096</v>
      </c>
      <c r="O771" s="92" t="s">
        <v>1097</v>
      </c>
      <c r="P771" s="84" t="str">
        <f>IF(N771&lt;&gt;"",VLOOKUP(N771,LISTAS·PAPP!$U$9:$Y$125,5,FALSE),"")</f>
        <v>102800000.0000.383743</v>
      </c>
      <c r="Q771" s="83" t="str">
        <f>IF(O771&lt;&gt;"",VLOOKUP(O771,LISTAS·PAPP!$U$9:$W$125,3,FALSE),"")</f>
        <v>99999999 SIN ORIENTACION DE GASTO</v>
      </c>
      <c r="R771" s="92" t="s">
        <v>1119</v>
      </c>
      <c r="S771" s="173">
        <v>2001</v>
      </c>
      <c r="T771" s="173">
        <v>1</v>
      </c>
      <c r="U771" s="92" t="s">
        <v>372</v>
      </c>
      <c r="V771" s="92" t="s">
        <v>383</v>
      </c>
      <c r="W771" s="94">
        <v>730802</v>
      </c>
      <c r="X771" s="83" t="str">
        <f>IF(ISERROR(VLOOKUP(W771,LISTAS·PAPP!$AJ$3:$AK$903,2,0))," ",VLOOKUP(W771,LISTAS·PAPP!$AJ$3:$AK$903,2,0))</f>
        <v>Vestuario, Lencería, Prendas de Protección, carpas y otros</v>
      </c>
      <c r="Y771" s="96">
        <v>290.51</v>
      </c>
      <c r="Z771" s="97">
        <v>0</v>
      </c>
      <c r="AA771" s="97">
        <v>145.26</v>
      </c>
      <c r="AB771" s="97">
        <v>0</v>
      </c>
      <c r="AC771" s="97">
        <v>0</v>
      </c>
      <c r="AD771" s="97">
        <v>0</v>
      </c>
      <c r="AE771" s="97">
        <v>145.25</v>
      </c>
      <c r="AF771" s="97">
        <v>0</v>
      </c>
      <c r="AG771" s="97">
        <v>0</v>
      </c>
      <c r="AH771" s="97">
        <v>0</v>
      </c>
      <c r="AI771" s="97">
        <v>0</v>
      </c>
      <c r="AJ771" s="97">
        <v>0</v>
      </c>
      <c r="AK771" s="97">
        <v>0</v>
      </c>
      <c r="AL771" s="86">
        <f t="shared" si="34"/>
        <v>290.51</v>
      </c>
      <c r="AM771" s="87" t="str">
        <f t="shared" si="35"/>
        <v>OK</v>
      </c>
      <c r="AN771" s="1" t="str">
        <f t="shared" si="36"/>
        <v xml:space="preserve">                     </v>
      </c>
    </row>
    <row r="772" spans="1:40" s="88" customFormat="1" ht="50.1" customHeight="1" x14ac:dyDescent="0.25">
      <c r="A772" s="92" t="s">
        <v>43</v>
      </c>
      <c r="B772" s="92" t="s">
        <v>56</v>
      </c>
      <c r="C772" s="92" t="s">
        <v>120</v>
      </c>
      <c r="D772" s="92" t="s">
        <v>1310</v>
      </c>
      <c r="E772" s="92" t="s">
        <v>1327</v>
      </c>
      <c r="F772" s="93">
        <v>50</v>
      </c>
      <c r="G772" s="94" t="s">
        <v>1330</v>
      </c>
      <c r="H772" s="83" t="str">
        <f>IF(M772&lt;&gt;"",VLOOKUP(M772,LISTAS·PAPP!$U$3:$Z$8,2,FALSE),"")</f>
        <v>GARANTIZAR UNA VIDA DIGNA CON IGUALES OPORTUNIDADES PARA TODAS LAS PERSONAS</v>
      </c>
      <c r="I772" s="85" t="str">
        <f>IF(M772&lt;&gt;"",VLOOKUP(M772,LISTAS·PAPP!$U$3:$Z$8,3,FALSE),"")</f>
        <v>FIN DE LA POBREZA</v>
      </c>
      <c r="J772" s="83" t="str">
        <f>IF(M772&lt;&gt;"",VLOOKUP(M772,LISTAS·PAPP!$U$3:$Z$8,4,FALSE),"")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2" s="83" t="str">
        <f>IF(C772&lt;&gt;"",VLOOKUP(C772,LISTAS·PAPP!$H$3:$O$119,4,FALSE),"")</f>
        <v>280 3110 DIRECCION DISTRITAL-05D01-LATACUNGA-MIES</v>
      </c>
      <c r="L772" s="85" t="str">
        <f>IF(C772&lt;&gt;"",VLOOKUP(C772,LISTAS·PAPP!$H$3:$O$119,8,FALSE),"")</f>
        <v>02050100 LATACUNGA</v>
      </c>
      <c r="M772" s="95" t="s">
        <v>1066</v>
      </c>
      <c r="N772" s="92" t="s">
        <v>1096</v>
      </c>
      <c r="O772" s="92" t="s">
        <v>1097</v>
      </c>
      <c r="P772" s="84" t="str">
        <f>IF(N772&lt;&gt;"",VLOOKUP(N772,LISTAS·PAPP!$U$9:$Y$125,5,FALSE),"")</f>
        <v>102800000.0000.383743</v>
      </c>
      <c r="Q772" s="83" t="str">
        <f>IF(O772&lt;&gt;"",VLOOKUP(O772,LISTAS·PAPP!$U$9:$W$125,3,FALSE),"")</f>
        <v>99999999 SIN ORIENTACION DE GASTO</v>
      </c>
      <c r="R772" s="92" t="s">
        <v>1119</v>
      </c>
      <c r="S772" s="173">
        <v>2001</v>
      </c>
      <c r="T772" s="173">
        <v>1</v>
      </c>
      <c r="U772" s="92" t="s">
        <v>372</v>
      </c>
      <c r="V772" s="92" t="s">
        <v>383</v>
      </c>
      <c r="W772" s="94">
        <v>730802</v>
      </c>
      <c r="X772" s="83" t="str">
        <f>IF(ISERROR(VLOOKUP(W772,LISTAS·PAPP!$AJ$3:$AK$903,2,0))," ",VLOOKUP(W772,LISTAS·PAPP!$AJ$3:$AK$903,2,0))</f>
        <v>Vestuario, Lencería, Prendas de Protección, carpas y otros</v>
      </c>
      <c r="Y772" s="96">
        <v>2324.1</v>
      </c>
      <c r="Z772" s="97">
        <v>0</v>
      </c>
      <c r="AA772" s="97">
        <v>1162.05</v>
      </c>
      <c r="AB772" s="97">
        <v>0</v>
      </c>
      <c r="AC772" s="97">
        <v>0</v>
      </c>
      <c r="AD772" s="97">
        <v>0</v>
      </c>
      <c r="AE772" s="97">
        <v>1162.05</v>
      </c>
      <c r="AF772" s="97">
        <v>0</v>
      </c>
      <c r="AG772" s="97">
        <v>0</v>
      </c>
      <c r="AH772" s="97">
        <v>0</v>
      </c>
      <c r="AI772" s="97">
        <v>0</v>
      </c>
      <c r="AJ772" s="97">
        <v>0</v>
      </c>
      <c r="AK772" s="97">
        <v>0</v>
      </c>
      <c r="AL772" s="86">
        <f t="shared" si="34"/>
        <v>2324.1</v>
      </c>
      <c r="AM772" s="87" t="str">
        <f t="shared" si="35"/>
        <v>OK</v>
      </c>
      <c r="AN772" s="1" t="str">
        <f t="shared" si="36"/>
        <v xml:space="preserve">                     </v>
      </c>
    </row>
    <row r="773" spans="1:40" s="88" customFormat="1" ht="50.1" customHeight="1" x14ac:dyDescent="0.25">
      <c r="A773" s="92" t="s">
        <v>43</v>
      </c>
      <c r="B773" s="92" t="s">
        <v>56</v>
      </c>
      <c r="C773" s="92" t="s">
        <v>121</v>
      </c>
      <c r="D773" s="92" t="s">
        <v>1310</v>
      </c>
      <c r="E773" s="92" t="s">
        <v>1327</v>
      </c>
      <c r="F773" s="93">
        <v>15</v>
      </c>
      <c r="G773" s="94" t="s">
        <v>1330</v>
      </c>
      <c r="H773" s="83" t="str">
        <f>IF(M773&lt;&gt;"",VLOOKUP(M773,LISTAS·PAPP!$U$3:$Z$8,2,FALSE),"")</f>
        <v>GARANTIZAR UNA VIDA DIGNA CON IGUALES OPORTUNIDADES PARA TODAS LAS PERSONAS</v>
      </c>
      <c r="I773" s="85" t="str">
        <f>IF(M773&lt;&gt;"",VLOOKUP(M773,LISTAS·PAPP!$U$3:$Z$8,3,FALSE),"")</f>
        <v>FIN DE LA POBREZA</v>
      </c>
      <c r="J773" s="83" t="str">
        <f>IF(M773&lt;&gt;"",VLOOKUP(M773,LISTAS·PAPP!$U$3:$Z$8,4,FALSE),"")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3" s="83" t="str">
        <f>IF(C773&lt;&gt;"",VLOOKUP(C773,LISTAS·PAPP!$H$3:$O$119,4,FALSE),"")</f>
        <v>280 3310 DIRECCION DISTRITAL-06D01-CHAMBO-RIOBAMBA-MIES</v>
      </c>
      <c r="L773" s="85" t="str">
        <f>IF(C773&lt;&gt;"",VLOOKUP(C773,LISTAS·PAPP!$H$3:$O$119,8,FALSE),"")</f>
        <v>02060100 RIOBAMBA</v>
      </c>
      <c r="M773" s="95" t="s">
        <v>1066</v>
      </c>
      <c r="N773" s="92" t="s">
        <v>1096</v>
      </c>
      <c r="O773" s="92" t="s">
        <v>1097</v>
      </c>
      <c r="P773" s="84" t="str">
        <f>IF(N773&lt;&gt;"",VLOOKUP(N773,LISTAS·PAPP!$U$9:$Y$125,5,FALSE),"")</f>
        <v>102800000.0000.383743</v>
      </c>
      <c r="Q773" s="83" t="str">
        <f>IF(O773&lt;&gt;"",VLOOKUP(O773,LISTAS·PAPP!$U$9:$W$125,3,FALSE),"")</f>
        <v>99999999 SIN ORIENTACION DE GASTO</v>
      </c>
      <c r="R773" s="92" t="s">
        <v>1119</v>
      </c>
      <c r="S773" s="173">
        <v>2001</v>
      </c>
      <c r="T773" s="173">
        <v>1</v>
      </c>
      <c r="U773" s="92" t="s">
        <v>372</v>
      </c>
      <c r="V773" s="92" t="s">
        <v>383</v>
      </c>
      <c r="W773" s="94">
        <v>730802</v>
      </c>
      <c r="X773" s="83" t="str">
        <f>IF(ISERROR(VLOOKUP(W773,LISTAS·PAPP!$AJ$3:$AK$903,2,0))," ",VLOOKUP(W773,LISTAS·PAPP!$AJ$3:$AK$903,2,0))</f>
        <v>Vestuario, Lencería, Prendas de Protección, carpas y otros</v>
      </c>
      <c r="Y773" s="96">
        <v>5868.34</v>
      </c>
      <c r="Z773" s="97">
        <v>0</v>
      </c>
      <c r="AA773" s="97">
        <v>2934.17</v>
      </c>
      <c r="AB773" s="97">
        <v>0</v>
      </c>
      <c r="AC773" s="97">
        <v>0</v>
      </c>
      <c r="AD773" s="97">
        <v>0</v>
      </c>
      <c r="AE773" s="97">
        <v>2934.17</v>
      </c>
      <c r="AF773" s="97">
        <v>0</v>
      </c>
      <c r="AG773" s="97">
        <v>0</v>
      </c>
      <c r="AH773" s="97">
        <v>0</v>
      </c>
      <c r="AI773" s="97">
        <v>0</v>
      </c>
      <c r="AJ773" s="97">
        <v>0</v>
      </c>
      <c r="AK773" s="97">
        <v>0</v>
      </c>
      <c r="AL773" s="86">
        <f t="shared" si="34"/>
        <v>5868.34</v>
      </c>
      <c r="AM773" s="87" t="str">
        <f t="shared" si="35"/>
        <v>OK</v>
      </c>
      <c r="AN773" s="1" t="str">
        <f t="shared" si="36"/>
        <v xml:space="preserve">                     </v>
      </c>
    </row>
    <row r="774" spans="1:40" s="88" customFormat="1" ht="50.1" customHeight="1" x14ac:dyDescent="0.25">
      <c r="A774" s="92" t="s">
        <v>43</v>
      </c>
      <c r="B774" s="92" t="s">
        <v>56</v>
      </c>
      <c r="C774" s="92" t="s">
        <v>122</v>
      </c>
      <c r="D774" s="92" t="s">
        <v>1310</v>
      </c>
      <c r="E774" s="92" t="s">
        <v>1327</v>
      </c>
      <c r="F774" s="93">
        <v>69</v>
      </c>
      <c r="G774" s="94" t="s">
        <v>1330</v>
      </c>
      <c r="H774" s="83" t="str">
        <f>IF(M774&lt;&gt;"",VLOOKUP(M774,LISTAS·PAPP!$U$3:$Z$8,2,FALSE),"")</f>
        <v>GARANTIZAR UNA VIDA DIGNA CON IGUALES OPORTUNIDADES PARA TODAS LAS PERSONAS</v>
      </c>
      <c r="I774" s="85" t="str">
        <f>IF(M774&lt;&gt;"",VLOOKUP(M774,LISTAS·PAPP!$U$3:$Z$8,3,FALSE),"")</f>
        <v>FIN DE LA POBREZA</v>
      </c>
      <c r="J774" s="83" t="str">
        <f>IF(M774&lt;&gt;"",VLOOKUP(M774,LISTAS·PAPP!$U$3:$Z$8,4,FALSE),"")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4" s="83" t="str">
        <f>IF(C774&lt;&gt;"",VLOOKUP(C774,LISTAS·PAPP!$H$3:$O$119,4,FALSE),"")</f>
        <v>280 3510 DIRECCION DISTRITAL-18D01-PARROQUIAS URBANAS (LAPENINSULA a SAN FRANCISCO) Y PARROQUIAS RURALES (AUGUSTO N. MARTINEZ a ATAHUALPA)-MIES</v>
      </c>
      <c r="L774" s="85" t="str">
        <f>IF(C774&lt;&gt;"",VLOOKUP(C774,LISTAS·PAPP!$H$3:$O$119,8,FALSE),"")</f>
        <v>02180100 AMBATO</v>
      </c>
      <c r="M774" s="95" t="s">
        <v>1066</v>
      </c>
      <c r="N774" s="92" t="s">
        <v>1096</v>
      </c>
      <c r="O774" s="92" t="s">
        <v>1097</v>
      </c>
      <c r="P774" s="84" t="str">
        <f>IF(N774&lt;&gt;"",VLOOKUP(N774,LISTAS·PAPP!$U$9:$Y$125,5,FALSE),"")</f>
        <v>102800000.0000.383743</v>
      </c>
      <c r="Q774" s="83" t="str">
        <f>IF(O774&lt;&gt;"",VLOOKUP(O774,LISTAS·PAPP!$U$9:$W$125,3,FALSE),"")</f>
        <v>99999999 SIN ORIENTACION DE GASTO</v>
      </c>
      <c r="R774" s="92" t="s">
        <v>1119</v>
      </c>
      <c r="S774" s="173">
        <v>2001</v>
      </c>
      <c r="T774" s="173">
        <v>1</v>
      </c>
      <c r="U774" s="92" t="s">
        <v>372</v>
      </c>
      <c r="V774" s="92" t="s">
        <v>383</v>
      </c>
      <c r="W774" s="94">
        <v>730802</v>
      </c>
      <c r="X774" s="83" t="str">
        <f>IF(ISERROR(VLOOKUP(W774,LISTAS·PAPP!$AJ$3:$AK$903,2,0))," ",VLOOKUP(W774,LISTAS·PAPP!$AJ$3:$AK$903,2,0))</f>
        <v>Vestuario, Lencería, Prendas de Protección, carpas y otros</v>
      </c>
      <c r="Y774" s="96">
        <v>3776.66</v>
      </c>
      <c r="Z774" s="97">
        <v>0</v>
      </c>
      <c r="AA774" s="97">
        <v>1888.33</v>
      </c>
      <c r="AB774" s="97">
        <v>0</v>
      </c>
      <c r="AC774" s="97">
        <v>0</v>
      </c>
      <c r="AD774" s="97">
        <v>0</v>
      </c>
      <c r="AE774" s="97">
        <v>1888.33</v>
      </c>
      <c r="AF774" s="97">
        <v>0</v>
      </c>
      <c r="AG774" s="97">
        <v>0</v>
      </c>
      <c r="AH774" s="97">
        <v>0</v>
      </c>
      <c r="AI774" s="97">
        <v>0</v>
      </c>
      <c r="AJ774" s="97">
        <v>0</v>
      </c>
      <c r="AK774" s="97">
        <v>0</v>
      </c>
      <c r="AL774" s="86">
        <f t="shared" si="34"/>
        <v>3776.66</v>
      </c>
      <c r="AM774" s="87" t="str">
        <f t="shared" si="35"/>
        <v>OK</v>
      </c>
      <c r="AN774" s="1" t="str">
        <f t="shared" si="36"/>
        <v xml:space="preserve">                     </v>
      </c>
    </row>
    <row r="775" spans="1:40" s="88" customFormat="1" ht="50.1" customHeight="1" x14ac:dyDescent="0.25">
      <c r="A775" s="92" t="s">
        <v>43</v>
      </c>
      <c r="B775" s="92" t="s">
        <v>56</v>
      </c>
      <c r="C775" s="92" t="s">
        <v>1156</v>
      </c>
      <c r="D775" s="92" t="s">
        <v>1310</v>
      </c>
      <c r="E775" s="92" t="s">
        <v>1327</v>
      </c>
      <c r="F775" s="93">
        <v>22</v>
      </c>
      <c r="G775" s="94" t="s">
        <v>1330</v>
      </c>
      <c r="H775" s="83" t="str">
        <f>IF(M775&lt;&gt;"",VLOOKUP(M775,LISTAS·PAPP!$U$3:$Z$8,2,FALSE),"")</f>
        <v>GARANTIZAR UNA VIDA DIGNA CON IGUALES OPORTUNIDADES PARA TODAS LAS PERSONAS</v>
      </c>
      <c r="I775" s="85" t="str">
        <f>IF(M775&lt;&gt;"",VLOOKUP(M775,LISTAS·PAPP!$U$3:$Z$8,3,FALSE),"")</f>
        <v>FIN DE LA POBREZA</v>
      </c>
      <c r="J775" s="83" t="str">
        <f>IF(M775&lt;&gt;"",VLOOKUP(M775,LISTAS·PAPP!$U$3:$Z$8,4,FALSE),"")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5" s="83" t="str">
        <f>IF(C775&lt;&gt;"",VLOOKUP(C775,LISTAS·PAPP!$H$3:$O$119,4,FALSE),"")</f>
        <v>280 3410 DIRECCION DISTRITAL-16D01-PASTAZA-MERA-SANTA CLARA-MIES</v>
      </c>
      <c r="L775" s="85" t="str">
        <f>IF(C775&lt;&gt;"",VLOOKUP(C775,LISTAS·PAPP!$H$3:$O$119,8,FALSE),"")</f>
        <v>03160100 PASTAZA</v>
      </c>
      <c r="M775" s="95" t="s">
        <v>1066</v>
      </c>
      <c r="N775" s="92" t="s">
        <v>1096</v>
      </c>
      <c r="O775" s="92" t="s">
        <v>1097</v>
      </c>
      <c r="P775" s="84" t="str">
        <f>IF(N775&lt;&gt;"",VLOOKUP(N775,LISTAS·PAPP!$U$9:$Y$125,5,FALSE),"")</f>
        <v>102800000.0000.383743</v>
      </c>
      <c r="Q775" s="83" t="str">
        <f>IF(O775&lt;&gt;"",VLOOKUP(O775,LISTAS·PAPP!$U$9:$W$125,3,FALSE),"")</f>
        <v>99999999 SIN ORIENTACION DE GASTO</v>
      </c>
      <c r="R775" s="92" t="s">
        <v>1119</v>
      </c>
      <c r="S775" s="173">
        <v>2001</v>
      </c>
      <c r="T775" s="173">
        <v>1</v>
      </c>
      <c r="U775" s="92" t="s">
        <v>372</v>
      </c>
      <c r="V775" s="92" t="s">
        <v>383</v>
      </c>
      <c r="W775" s="94">
        <v>730802</v>
      </c>
      <c r="X775" s="83" t="str">
        <f>IF(ISERROR(VLOOKUP(W775,LISTAS·PAPP!$AJ$3:$AK$903,2,0))," ",VLOOKUP(W775,LISTAS·PAPP!$AJ$3:$AK$903,2,0))</f>
        <v>Vestuario, Lencería, Prendas de Protección, carpas y otros</v>
      </c>
      <c r="Y775" s="96">
        <v>697.23</v>
      </c>
      <c r="Z775" s="97">
        <v>0</v>
      </c>
      <c r="AA775" s="97">
        <v>348.62</v>
      </c>
      <c r="AB775" s="97">
        <v>0</v>
      </c>
      <c r="AC775" s="97">
        <v>0</v>
      </c>
      <c r="AD775" s="97">
        <v>0</v>
      </c>
      <c r="AE775" s="97">
        <v>348.61</v>
      </c>
      <c r="AF775" s="97">
        <v>0</v>
      </c>
      <c r="AG775" s="97">
        <v>0</v>
      </c>
      <c r="AH775" s="97">
        <v>0</v>
      </c>
      <c r="AI775" s="97">
        <v>0</v>
      </c>
      <c r="AJ775" s="97">
        <v>0</v>
      </c>
      <c r="AK775" s="97">
        <v>0</v>
      </c>
      <c r="AL775" s="86">
        <f t="shared" si="34"/>
        <v>697.23</v>
      </c>
      <c r="AM775" s="87" t="str">
        <f t="shared" si="35"/>
        <v>OK</v>
      </c>
      <c r="AN775" s="1" t="str">
        <f t="shared" si="36"/>
        <v xml:space="preserve">                     </v>
      </c>
    </row>
    <row r="776" spans="1:40" s="88" customFormat="1" ht="50.1" customHeight="1" x14ac:dyDescent="0.25">
      <c r="A776" s="92" t="s">
        <v>43</v>
      </c>
      <c r="B776" s="92" t="s">
        <v>59</v>
      </c>
      <c r="C776" s="92" t="s">
        <v>123</v>
      </c>
      <c r="D776" s="92" t="s">
        <v>1310</v>
      </c>
      <c r="E776" s="92" t="s">
        <v>1327</v>
      </c>
      <c r="F776" s="93">
        <v>3</v>
      </c>
      <c r="G776" s="94" t="s">
        <v>1330</v>
      </c>
      <c r="H776" s="83" t="str">
        <f>IF(M776&lt;&gt;"",VLOOKUP(M776,LISTAS·PAPP!$U$3:$Z$8,2,FALSE),"")</f>
        <v>GARANTIZAR UNA VIDA DIGNA CON IGUALES OPORTUNIDADES PARA TODAS LAS PERSONAS</v>
      </c>
      <c r="I776" s="85" t="str">
        <f>IF(M776&lt;&gt;"",VLOOKUP(M776,LISTAS·PAPP!$U$3:$Z$8,3,FALSE),"")</f>
        <v>FIN DE LA POBREZA</v>
      </c>
      <c r="J776" s="83" t="str">
        <f>IF(M776&lt;&gt;"",VLOOKUP(M776,LISTAS·PAPP!$U$3:$Z$8,4,FALSE),"")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6" s="83" t="str">
        <f>IF(C776&lt;&gt;"",VLOOKUP(C776,LISTAS·PAPP!$H$3:$O$119,4,FALSE),"")</f>
        <v>280 4110 DIRECCION DISTRITAL-13D01-PORTOVIEJO-MIES</v>
      </c>
      <c r="L776" s="85" t="str">
        <f>IF(C776&lt;&gt;"",VLOOKUP(C776,LISTAS·PAPP!$H$3:$O$119,8,FALSE),"")</f>
        <v>01130100 PORTOVIEJO</v>
      </c>
      <c r="M776" s="95" t="s">
        <v>1066</v>
      </c>
      <c r="N776" s="92" t="s">
        <v>1096</v>
      </c>
      <c r="O776" s="92" t="s">
        <v>1097</v>
      </c>
      <c r="P776" s="84" t="str">
        <f>IF(N776&lt;&gt;"",VLOOKUP(N776,LISTAS·PAPP!$U$9:$Y$125,5,FALSE),"")</f>
        <v>102800000.0000.383743</v>
      </c>
      <c r="Q776" s="83" t="str">
        <f>IF(O776&lt;&gt;"",VLOOKUP(O776,LISTAS·PAPP!$U$9:$W$125,3,FALSE),"")</f>
        <v>99999999 SIN ORIENTACION DE GASTO</v>
      </c>
      <c r="R776" s="92" t="s">
        <v>1119</v>
      </c>
      <c r="S776" s="173">
        <v>2001</v>
      </c>
      <c r="T776" s="173">
        <v>1</v>
      </c>
      <c r="U776" s="92" t="s">
        <v>372</v>
      </c>
      <c r="V776" s="92" t="s">
        <v>383</v>
      </c>
      <c r="W776" s="94">
        <v>730802</v>
      </c>
      <c r="X776" s="83" t="str">
        <f>IF(ISERROR(VLOOKUP(W776,LISTAS·PAPP!$AJ$3:$AK$903,2,0))," ",VLOOKUP(W776,LISTAS·PAPP!$AJ$3:$AK$903,2,0))</f>
        <v>Vestuario, Lencería, Prendas de Protección, carpas y otros</v>
      </c>
      <c r="Y776" s="96">
        <v>987.74</v>
      </c>
      <c r="Z776" s="97">
        <v>0</v>
      </c>
      <c r="AA776" s="97">
        <v>493.87</v>
      </c>
      <c r="AB776" s="97">
        <v>0</v>
      </c>
      <c r="AC776" s="97">
        <v>0</v>
      </c>
      <c r="AD776" s="97">
        <v>0</v>
      </c>
      <c r="AE776" s="97">
        <v>493.87</v>
      </c>
      <c r="AF776" s="97">
        <v>0</v>
      </c>
      <c r="AG776" s="97">
        <v>0</v>
      </c>
      <c r="AH776" s="97">
        <v>0</v>
      </c>
      <c r="AI776" s="97">
        <v>0</v>
      </c>
      <c r="AJ776" s="97">
        <v>0</v>
      </c>
      <c r="AK776" s="97">
        <v>0</v>
      </c>
      <c r="AL776" s="86">
        <f t="shared" si="34"/>
        <v>987.74</v>
      </c>
      <c r="AM776" s="87" t="str">
        <f t="shared" si="35"/>
        <v>OK</v>
      </c>
      <c r="AN776" s="1" t="str">
        <f t="shared" si="36"/>
        <v xml:space="preserve">                     </v>
      </c>
    </row>
    <row r="777" spans="1:40" s="88" customFormat="1" ht="50.1" customHeight="1" x14ac:dyDescent="0.25">
      <c r="A777" s="92" t="s">
        <v>43</v>
      </c>
      <c r="B777" s="92" t="s">
        <v>59</v>
      </c>
      <c r="C777" s="92" t="s">
        <v>124</v>
      </c>
      <c r="D777" s="92" t="s">
        <v>1310</v>
      </c>
      <c r="E777" s="92" t="s">
        <v>1327</v>
      </c>
      <c r="F777" s="93">
        <v>6</v>
      </c>
      <c r="G777" s="94" t="s">
        <v>1330</v>
      </c>
      <c r="H777" s="83" t="str">
        <f>IF(M777&lt;&gt;"",VLOOKUP(M777,LISTAS·PAPP!$U$3:$Z$8,2,FALSE),"")</f>
        <v>GARANTIZAR UNA VIDA DIGNA CON IGUALES OPORTUNIDADES PARA TODAS LAS PERSONAS</v>
      </c>
      <c r="I777" s="85" t="str">
        <f>IF(M777&lt;&gt;"",VLOOKUP(M777,LISTAS·PAPP!$U$3:$Z$8,3,FALSE),"")</f>
        <v>FIN DE LA POBREZA</v>
      </c>
      <c r="J777" s="83" t="str">
        <f>IF(M777&lt;&gt;"",VLOOKUP(M777,LISTAS·PAPP!$U$3:$Z$8,4,FALSE),"")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7" s="83" t="str">
        <f>IF(C777&lt;&gt;"",VLOOKUP(C777,LISTAS·PAPP!$H$3:$O$119,4,FALSE),"")</f>
        <v>280 4130 DIRECCION DISTRITAL 13D02-JARAMIJO-MANTA-MONTECRISTI-MIES</v>
      </c>
      <c r="L777" s="85" t="str">
        <f>IF(C777&lt;&gt;"",VLOOKUP(C777,LISTAS·PAPP!$H$3:$O$119,8,FALSE),"")</f>
        <v>01130800 MANTA</v>
      </c>
      <c r="M777" s="95" t="s">
        <v>1066</v>
      </c>
      <c r="N777" s="92" t="s">
        <v>1096</v>
      </c>
      <c r="O777" s="92" t="s">
        <v>1097</v>
      </c>
      <c r="P777" s="84" t="str">
        <f>IF(N777&lt;&gt;"",VLOOKUP(N777,LISTAS·PAPP!$U$9:$Y$125,5,FALSE),"")</f>
        <v>102800000.0000.383743</v>
      </c>
      <c r="Q777" s="83" t="str">
        <f>IF(O777&lt;&gt;"",VLOOKUP(O777,LISTAS·PAPP!$U$9:$W$125,3,FALSE),"")</f>
        <v>99999999 SIN ORIENTACION DE GASTO</v>
      </c>
      <c r="R777" s="92" t="s">
        <v>1119</v>
      </c>
      <c r="S777" s="173">
        <v>2001</v>
      </c>
      <c r="T777" s="173">
        <v>1</v>
      </c>
      <c r="U777" s="92" t="s">
        <v>372</v>
      </c>
      <c r="V777" s="92" t="s">
        <v>383</v>
      </c>
      <c r="W777" s="94">
        <v>730802</v>
      </c>
      <c r="X777" s="83" t="str">
        <f>IF(ISERROR(VLOOKUP(W777,LISTAS·PAPP!$AJ$3:$AK$903,2,0))," ",VLOOKUP(W777,LISTAS·PAPP!$AJ$3:$AK$903,2,0))</f>
        <v>Vestuario, Lencería, Prendas de Protección, carpas y otros</v>
      </c>
      <c r="Y777" s="96">
        <v>116.2</v>
      </c>
      <c r="Z777" s="97">
        <v>0</v>
      </c>
      <c r="AA777" s="97">
        <v>58.1</v>
      </c>
      <c r="AB777" s="97">
        <v>0</v>
      </c>
      <c r="AC777" s="97">
        <v>0</v>
      </c>
      <c r="AD777" s="97">
        <v>0</v>
      </c>
      <c r="AE777" s="97">
        <v>58.1</v>
      </c>
      <c r="AF777" s="97">
        <v>0</v>
      </c>
      <c r="AG777" s="97">
        <v>0</v>
      </c>
      <c r="AH777" s="97">
        <v>0</v>
      </c>
      <c r="AI777" s="97">
        <v>0</v>
      </c>
      <c r="AJ777" s="97">
        <v>0</v>
      </c>
      <c r="AK777" s="97">
        <v>0</v>
      </c>
      <c r="AL777" s="86">
        <f t="shared" si="34"/>
        <v>116.2</v>
      </c>
      <c r="AM777" s="87" t="str">
        <f t="shared" si="35"/>
        <v>OK</v>
      </c>
      <c r="AN777" s="1" t="str">
        <f t="shared" si="36"/>
        <v xml:space="preserve">                     </v>
      </c>
    </row>
    <row r="778" spans="1:40" s="88" customFormat="1" ht="50.1" customHeight="1" x14ac:dyDescent="0.25">
      <c r="A778" s="92" t="s">
        <v>43</v>
      </c>
      <c r="B778" s="92" t="s">
        <v>59</v>
      </c>
      <c r="C778" s="92" t="s">
        <v>125</v>
      </c>
      <c r="D778" s="92" t="s">
        <v>1310</v>
      </c>
      <c r="E778" s="92" t="s">
        <v>1327</v>
      </c>
      <c r="F778" s="93">
        <v>8</v>
      </c>
      <c r="G778" s="94" t="s">
        <v>1330</v>
      </c>
      <c r="H778" s="83" t="str">
        <f>IF(M778&lt;&gt;"",VLOOKUP(M778,LISTAS·PAPP!$U$3:$Z$8,2,FALSE),"")</f>
        <v>GARANTIZAR UNA VIDA DIGNA CON IGUALES OPORTUNIDADES PARA TODAS LAS PERSONAS</v>
      </c>
      <c r="I778" s="85" t="str">
        <f>IF(M778&lt;&gt;"",VLOOKUP(M778,LISTAS·PAPP!$U$3:$Z$8,3,FALSE),"")</f>
        <v>FIN DE LA POBREZA</v>
      </c>
      <c r="J778" s="83" t="str">
        <f>IF(M778&lt;&gt;"",VLOOKUP(M778,LISTAS·PAPP!$U$3:$Z$8,4,FALSE),"")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8" s="83" t="str">
        <f>IF(C778&lt;&gt;"",VLOOKUP(C778,LISTAS·PAPP!$H$3:$O$119,4,FALSE),"")</f>
        <v>280 4250 DIRECCION DISTRITAL-13D07-CHONE-FLAVIO ALFARO-MIES</v>
      </c>
      <c r="L778" s="85" t="str">
        <f>IF(C778&lt;&gt;"",VLOOKUP(C778,LISTAS·PAPP!$H$3:$O$119,8,FALSE),"")</f>
        <v>01130500 FALVIO ALFARO</v>
      </c>
      <c r="M778" s="95" t="s">
        <v>1066</v>
      </c>
      <c r="N778" s="92" t="s">
        <v>1096</v>
      </c>
      <c r="O778" s="92" t="s">
        <v>1097</v>
      </c>
      <c r="P778" s="84" t="str">
        <f>IF(N778&lt;&gt;"",VLOOKUP(N778,LISTAS·PAPP!$U$9:$Y$125,5,FALSE),"")</f>
        <v>102800000.0000.383743</v>
      </c>
      <c r="Q778" s="83" t="str">
        <f>IF(O778&lt;&gt;"",VLOOKUP(O778,LISTAS·PAPP!$U$9:$W$125,3,FALSE),"")</f>
        <v>99999999 SIN ORIENTACION DE GASTO</v>
      </c>
      <c r="R778" s="92" t="s">
        <v>1119</v>
      </c>
      <c r="S778" s="173">
        <v>2001</v>
      </c>
      <c r="T778" s="173">
        <v>1</v>
      </c>
      <c r="U778" s="92" t="s">
        <v>372</v>
      </c>
      <c r="V778" s="92" t="s">
        <v>383</v>
      </c>
      <c r="W778" s="94">
        <v>730802</v>
      </c>
      <c r="X778" s="83" t="str">
        <f>IF(ISERROR(VLOOKUP(W778,LISTAS·PAPP!$AJ$3:$AK$903,2,0))," ",VLOOKUP(W778,LISTAS·PAPP!$AJ$3:$AK$903,2,0))</f>
        <v>Vestuario, Lencería, Prendas de Protección, carpas y otros</v>
      </c>
      <c r="Y778" s="96">
        <v>232.41</v>
      </c>
      <c r="Z778" s="97">
        <v>0</v>
      </c>
      <c r="AA778" s="97">
        <v>116.21</v>
      </c>
      <c r="AB778" s="97">
        <v>0</v>
      </c>
      <c r="AC778" s="97">
        <v>0</v>
      </c>
      <c r="AD778" s="97">
        <v>0</v>
      </c>
      <c r="AE778" s="97">
        <v>116.2</v>
      </c>
      <c r="AF778" s="97">
        <v>0</v>
      </c>
      <c r="AG778" s="97">
        <v>0</v>
      </c>
      <c r="AH778" s="97">
        <v>0</v>
      </c>
      <c r="AI778" s="97">
        <v>0</v>
      </c>
      <c r="AJ778" s="97">
        <v>0</v>
      </c>
      <c r="AK778" s="97">
        <v>0</v>
      </c>
      <c r="AL778" s="86">
        <f t="shared" ref="AL778:AL841" si="37">IF(A778&gt;0,(Z778+AA778+AB778+AC778+AD778+AE778+AF778+AG778+AH778+AI778+AJ778+AK778),"")</f>
        <v>232.41</v>
      </c>
      <c r="AM778" s="87" t="str">
        <f t="shared" ref="AM778:AM841" si="38">IF(A778&lt;&gt;"",IF(A778&lt;&gt;"",IF(Y778=AL778,"OK",Y778-AL778),IF(AND(Y778="",AL778=""),"",Z778-AL778))," ")</f>
        <v>OK</v>
      </c>
      <c r="AN778" s="1" t="str">
        <f t="shared" si="36"/>
        <v xml:space="preserve">                     </v>
      </c>
    </row>
    <row r="779" spans="1:40" s="88" customFormat="1" ht="50.1" customHeight="1" x14ac:dyDescent="0.25">
      <c r="A779" s="92" t="s">
        <v>43</v>
      </c>
      <c r="B779" s="92" t="s">
        <v>59</v>
      </c>
      <c r="C779" s="92" t="s">
        <v>126</v>
      </c>
      <c r="D779" s="92" t="s">
        <v>1310</v>
      </c>
      <c r="E779" s="92" t="s">
        <v>1327</v>
      </c>
      <c r="F779" s="93">
        <v>24</v>
      </c>
      <c r="G779" s="94" t="s">
        <v>1330</v>
      </c>
      <c r="H779" s="83" t="str">
        <f>IF(M779&lt;&gt;"",VLOOKUP(M779,LISTAS·PAPP!$U$3:$Z$8,2,FALSE),"")</f>
        <v>GARANTIZAR UNA VIDA DIGNA CON IGUALES OPORTUNIDADES PARA TODAS LAS PERSONAS</v>
      </c>
      <c r="I779" s="85" t="str">
        <f>IF(M779&lt;&gt;"",VLOOKUP(M779,LISTAS·PAPP!$U$3:$Z$8,3,FALSE),"")</f>
        <v>FIN DE LA POBREZA</v>
      </c>
      <c r="J779" s="83" t="str">
        <f>IF(M779&lt;&gt;"",VLOOKUP(M779,LISTAS·PAPP!$U$3:$Z$8,4,FALSE),"")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79" s="83" t="str">
        <f>IF(C779&lt;&gt;"",VLOOKUP(C779,LISTAS·PAPP!$H$3:$O$119,4,FALSE),"")</f>
        <v>280 4330 DIRECCION DISTRITAL-13D10-JAMA-PEDERNALES-MIES</v>
      </c>
      <c r="L779" s="85" t="str">
        <f>IF(C779&lt;&gt;"",VLOOKUP(C779,LISTAS·PAPP!$H$3:$O$119,8,FALSE),"")</f>
        <v>01132000 JAMA</v>
      </c>
      <c r="M779" s="95" t="s">
        <v>1066</v>
      </c>
      <c r="N779" s="92" t="s">
        <v>1096</v>
      </c>
      <c r="O779" s="92" t="s">
        <v>1097</v>
      </c>
      <c r="P779" s="84" t="str">
        <f>IF(N779&lt;&gt;"",VLOOKUP(N779,LISTAS·PAPP!$U$9:$Y$125,5,FALSE),"")</f>
        <v>102800000.0000.383743</v>
      </c>
      <c r="Q779" s="83" t="str">
        <f>IF(O779&lt;&gt;"",VLOOKUP(O779,LISTAS·PAPP!$U$9:$W$125,3,FALSE),"")</f>
        <v>99999999 SIN ORIENTACION DE GASTO</v>
      </c>
      <c r="R779" s="92" t="s">
        <v>1119</v>
      </c>
      <c r="S779" s="173">
        <v>2001</v>
      </c>
      <c r="T779" s="173">
        <v>1</v>
      </c>
      <c r="U779" s="92" t="s">
        <v>372</v>
      </c>
      <c r="V779" s="92" t="s">
        <v>383</v>
      </c>
      <c r="W779" s="94">
        <v>730802</v>
      </c>
      <c r="X779" s="83" t="str">
        <f>IF(ISERROR(VLOOKUP(W779,LISTAS·PAPP!$AJ$3:$AK$903,2,0))," ",VLOOKUP(W779,LISTAS·PAPP!$AJ$3:$AK$903,2,0))</f>
        <v>Vestuario, Lencería, Prendas de Protección, carpas y otros</v>
      </c>
      <c r="Y779" s="96">
        <v>348.61</v>
      </c>
      <c r="Z779" s="97">
        <v>0</v>
      </c>
      <c r="AA779" s="97">
        <v>174.31</v>
      </c>
      <c r="AB779" s="97">
        <v>0</v>
      </c>
      <c r="AC779" s="97">
        <v>0</v>
      </c>
      <c r="AD779" s="97">
        <v>0</v>
      </c>
      <c r="AE779" s="97">
        <v>174.3</v>
      </c>
      <c r="AF779" s="97">
        <v>0</v>
      </c>
      <c r="AG779" s="97">
        <v>0</v>
      </c>
      <c r="AH779" s="97">
        <v>0</v>
      </c>
      <c r="AI779" s="97">
        <v>0</v>
      </c>
      <c r="AJ779" s="97">
        <v>0</v>
      </c>
      <c r="AK779" s="97">
        <v>0</v>
      </c>
      <c r="AL779" s="86">
        <f t="shared" si="37"/>
        <v>348.61</v>
      </c>
      <c r="AM779" s="87" t="str">
        <f t="shared" si="38"/>
        <v>OK</v>
      </c>
      <c r="AN779" s="1" t="str">
        <f t="shared" ref="AN779:AN842" si="39">IF(A779&lt;&gt;"",IF(A779="","Escoger ESTRUCTURA ORGANIZACIONAL;",)&amp;" "&amp;(IF(B779="","Escoger RELACIONAMIENTO INSTITUCIONAL;",)&amp;" "&amp;(IF(C779="","Escoger UNIDADES ADMINISTRATIVAS;",)&amp;" "&amp;(IF(D779="","Colocar COMPONENTE DEL PROYECTO DE INVERSIÓN;",)&amp;" "&amp;(IF(E779="","Colocar ACTIVIDADES DEL PAPP;",)&amp;" "&amp;(IF(F779="","Colocar META DE LA ACTIVIDAD;",)&amp;" "&amp;(IF(G779="","Colocar INDICADOR DE LA META;",)&amp;" "&amp;(IF(H779="","No visualiza PLAN NACIONAL DE DESARROLLO;",)&amp;" "&amp;(IF(I779="","No visualiza PROGRAMA NACIONAL;",)&amp;" "&amp;(IF(J779="","No visualiza OBJETIVO ESTRATEGICO INSTITUCIONAL;",)&amp;" "&amp;(IF(K779="","No visualiza CENTRO GESTOR;",)&amp;" "&amp;(IF(L779="","No visualiza AREA FUNCIONAL;",)&amp;" "&amp;(IF(M779="","Escoger PRODUCTO INSTITUCIONAL;",)&amp;" "&amp;(IF(N779="","Escoger PROYECTO;",)&amp;" "&amp;(IF(O779="","Escoger ACTIVIDAD SINAFIP;",)&amp;" "&amp;(IF(P779="","No visualiza CODIGO UNICO DE PROYECTO;",)&amp;" "&amp;(IF(Q779="","No visualiza POLITICA DE IGUALDAD;",)&amp;" "&amp;(IF(R779="","Escoger FUENTE;",)&amp;" "&amp;(IF(U779="","Escoger NATURALEZA DE GASTO;",)&amp;" "&amp;(IF(V779="","Escoger GRUPO DE GASTO;",)&amp;" "&amp;(IF(W779="","Colocar ITEM PRESUPUESTARIO;",)&amp;" "&amp;(IF(X779="","No visualiza DESCRIPCION ITEM PRESUPUESTARIO;",))))))))))))))))))))))," ")</f>
        <v xml:space="preserve">                     </v>
      </c>
    </row>
    <row r="780" spans="1:40" s="88" customFormat="1" ht="50.1" customHeight="1" x14ac:dyDescent="0.25">
      <c r="A780" s="92" t="s">
        <v>43</v>
      </c>
      <c r="B780" s="92" t="s">
        <v>59</v>
      </c>
      <c r="C780" s="92" t="s">
        <v>127</v>
      </c>
      <c r="D780" s="92" t="s">
        <v>1310</v>
      </c>
      <c r="E780" s="92" t="s">
        <v>1327</v>
      </c>
      <c r="F780" s="93">
        <v>30</v>
      </c>
      <c r="G780" s="94" t="s">
        <v>1330</v>
      </c>
      <c r="H780" s="83" t="str">
        <f>IF(M780&lt;&gt;"",VLOOKUP(M780,LISTAS·PAPP!$U$3:$Z$8,2,FALSE),"")</f>
        <v>GARANTIZAR UNA VIDA DIGNA CON IGUALES OPORTUNIDADES PARA TODAS LAS PERSONAS</v>
      </c>
      <c r="I780" s="85" t="str">
        <f>IF(M780&lt;&gt;"",VLOOKUP(M780,LISTAS·PAPP!$U$3:$Z$8,3,FALSE),"")</f>
        <v>FIN DE LA POBREZA</v>
      </c>
      <c r="J780" s="83" t="str">
        <f>IF(M780&lt;&gt;"",VLOOKUP(M780,LISTAS·PAPP!$U$3:$Z$8,4,FALSE),"")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0" s="83" t="str">
        <f>IF(C780&lt;&gt;"",VLOOKUP(C780,LISTAS·PAPP!$H$3:$O$119,4,FALSE),"")</f>
        <v>280 4410 DIRECCION DISTRITAL-23D01-PARROQUIAS URBANAS(RIO VERDE a CHIGUILPE) Y PARROQUIAS RURALES (ALLURIQUIN a PERIFERIA)-MIES</v>
      </c>
      <c r="L780" s="85" t="str">
        <f>IF(C780&lt;&gt;"",VLOOKUP(C780,LISTAS·PAPP!$H$3:$O$119,8,FALSE),"")</f>
        <v>01230100 SANTO DOMINGO</v>
      </c>
      <c r="M780" s="95" t="s">
        <v>1066</v>
      </c>
      <c r="N780" s="92" t="s">
        <v>1096</v>
      </c>
      <c r="O780" s="92" t="s">
        <v>1097</v>
      </c>
      <c r="P780" s="84" t="str">
        <f>IF(N780&lt;&gt;"",VLOOKUP(N780,LISTAS·PAPP!$U$9:$Y$125,5,FALSE),"")</f>
        <v>102800000.0000.383743</v>
      </c>
      <c r="Q780" s="83" t="str">
        <f>IF(O780&lt;&gt;"",VLOOKUP(O780,LISTAS·PAPP!$U$9:$W$125,3,FALSE),"")</f>
        <v>99999999 SIN ORIENTACION DE GASTO</v>
      </c>
      <c r="R780" s="92" t="s">
        <v>1119</v>
      </c>
      <c r="S780" s="173">
        <v>2001</v>
      </c>
      <c r="T780" s="173">
        <v>1</v>
      </c>
      <c r="U780" s="92" t="s">
        <v>372</v>
      </c>
      <c r="V780" s="92" t="s">
        <v>383</v>
      </c>
      <c r="W780" s="94">
        <v>730802</v>
      </c>
      <c r="X780" s="83" t="str">
        <f>IF(ISERROR(VLOOKUP(W780,LISTAS·PAPP!$AJ$3:$AK$903,2,0))," ",VLOOKUP(W780,LISTAS·PAPP!$AJ$3:$AK$903,2,0))</f>
        <v>Vestuario, Lencería, Prendas de Protección, carpas y otros</v>
      </c>
      <c r="Y780" s="96">
        <v>464.82</v>
      </c>
      <c r="Z780" s="97">
        <v>0</v>
      </c>
      <c r="AA780" s="97">
        <v>232.41</v>
      </c>
      <c r="AB780" s="97">
        <v>0</v>
      </c>
      <c r="AC780" s="97">
        <v>0</v>
      </c>
      <c r="AD780" s="97">
        <v>0</v>
      </c>
      <c r="AE780" s="97">
        <v>232.41</v>
      </c>
      <c r="AF780" s="97">
        <v>0</v>
      </c>
      <c r="AG780" s="97">
        <v>0</v>
      </c>
      <c r="AH780" s="97">
        <v>0</v>
      </c>
      <c r="AI780" s="97">
        <v>0</v>
      </c>
      <c r="AJ780" s="97">
        <v>0</v>
      </c>
      <c r="AK780" s="97">
        <v>0</v>
      </c>
      <c r="AL780" s="86">
        <f t="shared" si="37"/>
        <v>464.82</v>
      </c>
      <c r="AM780" s="87" t="str">
        <f t="shared" si="38"/>
        <v>OK</v>
      </c>
      <c r="AN780" s="1" t="str">
        <f t="shared" si="39"/>
        <v xml:space="preserve">                     </v>
      </c>
    </row>
    <row r="781" spans="1:40" s="88" customFormat="1" ht="50.1" customHeight="1" x14ac:dyDescent="0.25">
      <c r="A781" s="92" t="s">
        <v>43</v>
      </c>
      <c r="B781" s="92" t="s">
        <v>61</v>
      </c>
      <c r="C781" s="92" t="s">
        <v>128</v>
      </c>
      <c r="D781" s="92" t="s">
        <v>1310</v>
      </c>
      <c r="E781" s="92" t="s">
        <v>1327</v>
      </c>
      <c r="F781" s="93">
        <v>1</v>
      </c>
      <c r="G781" s="94" t="s">
        <v>1330</v>
      </c>
      <c r="H781" s="83" t="str">
        <f>IF(M781&lt;&gt;"",VLOOKUP(M781,LISTAS·PAPP!$U$3:$Z$8,2,FALSE),"")</f>
        <v>GARANTIZAR UNA VIDA DIGNA CON IGUALES OPORTUNIDADES PARA TODAS LAS PERSONAS</v>
      </c>
      <c r="I781" s="85" t="str">
        <f>IF(M781&lt;&gt;"",VLOOKUP(M781,LISTAS·PAPP!$U$3:$Z$8,3,FALSE),"")</f>
        <v>FIN DE LA POBREZA</v>
      </c>
      <c r="J781" s="83" t="str">
        <f>IF(M781&lt;&gt;"",VLOOKUP(M781,LISTAS·PAPP!$U$3:$Z$8,4,FALSE),"")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1" s="83" t="str">
        <f>IF(C781&lt;&gt;"",VLOOKUP(C781,LISTAS·PAPP!$H$3:$O$119,4,FALSE),"")</f>
        <v>280 5110 DIRECCION DISTRITAL-02D01-GUARANDA-MIES</v>
      </c>
      <c r="L781" s="85" t="str">
        <f>IF(C781&lt;&gt;"",VLOOKUP(C781,LISTAS·PAPP!$H$3:$O$119,8,FALSE),"")</f>
        <v>02020100 GUARANDA</v>
      </c>
      <c r="M781" s="95" t="s">
        <v>1066</v>
      </c>
      <c r="N781" s="92" t="s">
        <v>1096</v>
      </c>
      <c r="O781" s="92" t="s">
        <v>1097</v>
      </c>
      <c r="P781" s="84" t="str">
        <f>IF(N781&lt;&gt;"",VLOOKUP(N781,LISTAS·PAPP!$U$9:$Y$125,5,FALSE),"")</f>
        <v>102800000.0000.383743</v>
      </c>
      <c r="Q781" s="83" t="str">
        <f>IF(O781&lt;&gt;"",VLOOKUP(O781,LISTAS·PAPP!$U$9:$W$125,3,FALSE),"")</f>
        <v>99999999 SIN ORIENTACION DE GASTO</v>
      </c>
      <c r="R781" s="92" t="s">
        <v>1119</v>
      </c>
      <c r="S781" s="173">
        <v>2001</v>
      </c>
      <c r="T781" s="173">
        <v>1</v>
      </c>
      <c r="U781" s="92" t="s">
        <v>372</v>
      </c>
      <c r="V781" s="92" t="s">
        <v>383</v>
      </c>
      <c r="W781" s="94">
        <v>730802</v>
      </c>
      <c r="X781" s="83" t="str">
        <f>IF(ISERROR(VLOOKUP(W781,LISTAS·PAPP!$AJ$3:$AK$903,2,0))," ",VLOOKUP(W781,LISTAS·PAPP!$AJ$3:$AK$903,2,0))</f>
        <v>Vestuario, Lencería, Prendas de Protección, carpas y otros</v>
      </c>
      <c r="Y781" s="96">
        <v>1336.36</v>
      </c>
      <c r="Z781" s="97">
        <v>0</v>
      </c>
      <c r="AA781" s="97">
        <v>668.18</v>
      </c>
      <c r="AB781" s="97">
        <v>0</v>
      </c>
      <c r="AC781" s="97">
        <v>0</v>
      </c>
      <c r="AD781" s="97">
        <v>0</v>
      </c>
      <c r="AE781" s="97">
        <v>668.18</v>
      </c>
      <c r="AF781" s="97">
        <v>0</v>
      </c>
      <c r="AG781" s="97">
        <v>0</v>
      </c>
      <c r="AH781" s="97">
        <v>0</v>
      </c>
      <c r="AI781" s="97">
        <v>0</v>
      </c>
      <c r="AJ781" s="97">
        <v>0</v>
      </c>
      <c r="AK781" s="97">
        <v>0</v>
      </c>
      <c r="AL781" s="86">
        <f t="shared" si="37"/>
        <v>1336.36</v>
      </c>
      <c r="AM781" s="87" t="str">
        <f t="shared" si="38"/>
        <v>OK</v>
      </c>
      <c r="AN781" s="1" t="str">
        <f t="shared" si="39"/>
        <v xml:space="preserve">                     </v>
      </c>
    </row>
    <row r="782" spans="1:40" s="88" customFormat="1" ht="50.1" customHeight="1" x14ac:dyDescent="0.25">
      <c r="A782" s="92" t="s">
        <v>43</v>
      </c>
      <c r="B782" s="92" t="s">
        <v>61</v>
      </c>
      <c r="C782" s="92" t="s">
        <v>129</v>
      </c>
      <c r="D782" s="92" t="s">
        <v>1310</v>
      </c>
      <c r="E782" s="92" t="s">
        <v>1327</v>
      </c>
      <c r="F782" s="93">
        <v>10</v>
      </c>
      <c r="G782" s="94" t="s">
        <v>1330</v>
      </c>
      <c r="H782" s="83" t="str">
        <f>IF(M782&lt;&gt;"",VLOOKUP(M782,LISTAS·PAPP!$U$3:$Z$8,2,FALSE),"")</f>
        <v>GARANTIZAR UNA VIDA DIGNA CON IGUALES OPORTUNIDADES PARA TODAS LAS PERSONAS</v>
      </c>
      <c r="I782" s="85" t="str">
        <f>IF(M782&lt;&gt;"",VLOOKUP(M782,LISTAS·PAPP!$U$3:$Z$8,3,FALSE),"")</f>
        <v>FIN DE LA POBREZA</v>
      </c>
      <c r="J782" s="83" t="str">
        <f>IF(M782&lt;&gt;"",VLOOKUP(M782,LISTAS·PAPP!$U$3:$Z$8,4,FALSE),"")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2" s="83" t="str">
        <f>IF(C782&lt;&gt;"",VLOOKUP(C782,LISTAS·PAPP!$H$3:$O$119,4,FALSE),"")</f>
        <v>280 5270 DIRECCION DISTRITAL-09D15-EMPALME-MIES</v>
      </c>
      <c r="L782" s="85" t="str">
        <f>IF(C782&lt;&gt;"",VLOOKUP(C782,LISTAS·PAPP!$H$3:$O$119,8,FALSE),"")</f>
        <v>01090800 EL EMPALME</v>
      </c>
      <c r="M782" s="95" t="s">
        <v>1066</v>
      </c>
      <c r="N782" s="92" t="s">
        <v>1096</v>
      </c>
      <c r="O782" s="92" t="s">
        <v>1097</v>
      </c>
      <c r="P782" s="84" t="str">
        <f>IF(N782&lt;&gt;"",VLOOKUP(N782,LISTAS·PAPP!$U$9:$Y$125,5,FALSE),"")</f>
        <v>102800000.0000.383743</v>
      </c>
      <c r="Q782" s="83" t="str">
        <f>IF(O782&lt;&gt;"",VLOOKUP(O782,LISTAS·PAPP!$U$9:$W$125,3,FALSE),"")</f>
        <v>99999999 SIN ORIENTACION DE GASTO</v>
      </c>
      <c r="R782" s="92" t="s">
        <v>1119</v>
      </c>
      <c r="S782" s="173">
        <v>2001</v>
      </c>
      <c r="T782" s="173">
        <v>1</v>
      </c>
      <c r="U782" s="92" t="s">
        <v>372</v>
      </c>
      <c r="V782" s="92" t="s">
        <v>383</v>
      </c>
      <c r="W782" s="94">
        <v>730802</v>
      </c>
      <c r="X782" s="83" t="str">
        <f>IF(ISERROR(VLOOKUP(W782,LISTAS·PAPP!$AJ$3:$AK$903,2,0))," ",VLOOKUP(W782,LISTAS·PAPP!$AJ$3:$AK$903,2,0))</f>
        <v>Vestuario, Lencería, Prendas de Protección, carpas y otros</v>
      </c>
      <c r="Y782" s="96">
        <v>406.72</v>
      </c>
      <c r="Z782" s="97">
        <v>0</v>
      </c>
      <c r="AA782" s="97">
        <v>203.36</v>
      </c>
      <c r="AB782" s="97">
        <v>0</v>
      </c>
      <c r="AC782" s="97">
        <v>0</v>
      </c>
      <c r="AD782" s="97">
        <v>0</v>
      </c>
      <c r="AE782" s="97">
        <v>203.36</v>
      </c>
      <c r="AF782" s="97">
        <v>0</v>
      </c>
      <c r="AG782" s="97">
        <v>0</v>
      </c>
      <c r="AH782" s="97">
        <v>0</v>
      </c>
      <c r="AI782" s="97">
        <v>0</v>
      </c>
      <c r="AJ782" s="97">
        <v>0</v>
      </c>
      <c r="AK782" s="97">
        <v>0</v>
      </c>
      <c r="AL782" s="86">
        <f t="shared" si="37"/>
        <v>406.72</v>
      </c>
      <c r="AM782" s="87" t="str">
        <f t="shared" si="38"/>
        <v>OK</v>
      </c>
      <c r="AN782" s="1" t="str">
        <f t="shared" si="39"/>
        <v xml:space="preserve">                     </v>
      </c>
    </row>
    <row r="783" spans="1:40" s="88" customFormat="1" ht="50.1" customHeight="1" x14ac:dyDescent="0.25">
      <c r="A783" s="92" t="s">
        <v>43</v>
      </c>
      <c r="B783" s="92" t="s">
        <v>61</v>
      </c>
      <c r="C783" s="92" t="s">
        <v>130</v>
      </c>
      <c r="D783" s="92" t="s">
        <v>1310</v>
      </c>
      <c r="E783" s="92" t="s">
        <v>1327</v>
      </c>
      <c r="F783" s="93">
        <v>5</v>
      </c>
      <c r="G783" s="94" t="s">
        <v>1330</v>
      </c>
      <c r="H783" s="83" t="str">
        <f>IF(M783&lt;&gt;"",VLOOKUP(M783,LISTAS·PAPP!$U$3:$Z$8,2,FALSE),"")</f>
        <v>GARANTIZAR UNA VIDA DIGNA CON IGUALES OPORTUNIDADES PARA TODAS LAS PERSONAS</v>
      </c>
      <c r="I783" s="85" t="str">
        <f>IF(M783&lt;&gt;"",VLOOKUP(M783,LISTAS·PAPP!$U$3:$Z$8,3,FALSE),"")</f>
        <v>FIN DE LA POBREZA</v>
      </c>
      <c r="J783" s="83" t="str">
        <f>IF(M783&lt;&gt;"",VLOOKUP(M783,LISTAS·PAPP!$U$3:$Z$8,4,FALSE),"")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3" s="83" t="str">
        <f>IF(C783&lt;&gt;"",VLOOKUP(C783,LISTAS·PAPP!$H$3:$O$119,4,FALSE),"")</f>
        <v>280 5310 DIRECCION DISTRITAL-09D17-MILAGRO-MIES</v>
      </c>
      <c r="L783" s="85" t="str">
        <f>IF(C783&lt;&gt;"",VLOOKUP(C783,LISTAS·PAPP!$H$3:$O$119,8,FALSE),"")</f>
        <v>01091000 MILAGRO</v>
      </c>
      <c r="M783" s="95" t="s">
        <v>1066</v>
      </c>
      <c r="N783" s="92" t="s">
        <v>1096</v>
      </c>
      <c r="O783" s="92" t="s">
        <v>1097</v>
      </c>
      <c r="P783" s="84" t="str">
        <f>IF(N783&lt;&gt;"",VLOOKUP(N783,LISTAS·PAPP!$U$9:$Y$125,5,FALSE),"")</f>
        <v>102800000.0000.383743</v>
      </c>
      <c r="Q783" s="83" t="str">
        <f>IF(O783&lt;&gt;"",VLOOKUP(O783,LISTAS·PAPP!$U$9:$W$125,3,FALSE),"")</f>
        <v>99999999 SIN ORIENTACION DE GASTO</v>
      </c>
      <c r="R783" s="92" t="s">
        <v>1119</v>
      </c>
      <c r="S783" s="173">
        <v>2001</v>
      </c>
      <c r="T783" s="173">
        <v>1</v>
      </c>
      <c r="U783" s="92" t="s">
        <v>372</v>
      </c>
      <c r="V783" s="92" t="s">
        <v>383</v>
      </c>
      <c r="W783" s="94">
        <v>730802</v>
      </c>
      <c r="X783" s="83" t="str">
        <f>IF(ISERROR(VLOOKUP(W783,LISTAS·PAPP!$AJ$3:$AK$903,2,0))," ",VLOOKUP(W783,LISTAS·PAPP!$AJ$3:$AK$903,2,0))</f>
        <v>Vestuario, Lencería, Prendas de Protección, carpas y otros</v>
      </c>
      <c r="Y783" s="96">
        <v>116.2</v>
      </c>
      <c r="Z783" s="97">
        <v>0</v>
      </c>
      <c r="AA783" s="97">
        <v>58.1</v>
      </c>
      <c r="AB783" s="97">
        <v>0</v>
      </c>
      <c r="AC783" s="97">
        <v>0</v>
      </c>
      <c r="AD783" s="97">
        <v>0</v>
      </c>
      <c r="AE783" s="97">
        <v>58.1</v>
      </c>
      <c r="AF783" s="97">
        <v>0</v>
      </c>
      <c r="AG783" s="97">
        <v>0</v>
      </c>
      <c r="AH783" s="97">
        <v>0</v>
      </c>
      <c r="AI783" s="97">
        <v>0</v>
      </c>
      <c r="AJ783" s="97">
        <v>0</v>
      </c>
      <c r="AK783" s="97">
        <v>0</v>
      </c>
      <c r="AL783" s="86">
        <f t="shared" si="37"/>
        <v>116.2</v>
      </c>
      <c r="AM783" s="87" t="str">
        <f t="shared" si="38"/>
        <v>OK</v>
      </c>
      <c r="AN783" s="1" t="str">
        <f t="shared" si="39"/>
        <v xml:space="preserve">                     </v>
      </c>
    </row>
    <row r="784" spans="1:40" s="88" customFormat="1" ht="50.1" customHeight="1" x14ac:dyDescent="0.25">
      <c r="A784" s="92" t="s">
        <v>43</v>
      </c>
      <c r="B784" s="92" t="s">
        <v>61</v>
      </c>
      <c r="C784" s="92" t="s">
        <v>131</v>
      </c>
      <c r="D784" s="92" t="s">
        <v>1310</v>
      </c>
      <c r="E784" s="92" t="s">
        <v>1327</v>
      </c>
      <c r="F784" s="93">
        <v>67</v>
      </c>
      <c r="G784" s="94" t="s">
        <v>1330</v>
      </c>
      <c r="H784" s="83" t="str">
        <f>IF(M784&lt;&gt;"",VLOOKUP(M784,LISTAS·PAPP!$U$3:$Z$8,2,FALSE),"")</f>
        <v>GARANTIZAR UNA VIDA DIGNA CON IGUALES OPORTUNIDADES PARA TODAS LAS PERSONAS</v>
      </c>
      <c r="I784" s="85" t="str">
        <f>IF(M784&lt;&gt;"",VLOOKUP(M784,LISTAS·PAPP!$U$3:$Z$8,3,FALSE),"")</f>
        <v>FIN DE LA POBREZA</v>
      </c>
      <c r="J784" s="83" t="str">
        <f>IF(M784&lt;&gt;"",VLOOKUP(M784,LISTAS·PAPP!$U$3:$Z$8,4,FALSE),"")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4" s="83" t="str">
        <f>IF(C784&lt;&gt;"",VLOOKUP(C784,LISTAS·PAPP!$H$3:$O$119,4,FALSE),"")</f>
        <v>280 5360 DIRECCION DISTRITAL-09D20-SALITRE-MIES</v>
      </c>
      <c r="L784" s="85" t="str">
        <f>IF(C784&lt;&gt;"",VLOOKUP(C784,LISTAS·PAPP!$H$3:$O$119,8,FALSE),"")</f>
        <v>01091900 URBINA JADO (SALITRE)</v>
      </c>
      <c r="M784" s="95" t="s">
        <v>1066</v>
      </c>
      <c r="N784" s="92" t="s">
        <v>1096</v>
      </c>
      <c r="O784" s="92" t="s">
        <v>1097</v>
      </c>
      <c r="P784" s="84" t="str">
        <f>IF(N784&lt;&gt;"",VLOOKUP(N784,LISTAS·PAPP!$U$9:$Y$125,5,FALSE),"")</f>
        <v>102800000.0000.383743</v>
      </c>
      <c r="Q784" s="83" t="str">
        <f>IF(O784&lt;&gt;"",VLOOKUP(O784,LISTAS·PAPP!$U$9:$W$125,3,FALSE),"")</f>
        <v>99999999 SIN ORIENTACION DE GASTO</v>
      </c>
      <c r="R784" s="92" t="s">
        <v>1119</v>
      </c>
      <c r="S784" s="173">
        <v>2001</v>
      </c>
      <c r="T784" s="173">
        <v>1</v>
      </c>
      <c r="U784" s="92" t="s">
        <v>372</v>
      </c>
      <c r="V784" s="92" t="s">
        <v>383</v>
      </c>
      <c r="W784" s="94">
        <v>730802</v>
      </c>
      <c r="X784" s="83" t="str">
        <f>IF(ISERROR(VLOOKUP(W784,LISTAS·PAPP!$AJ$3:$AK$903,2,0))," ",VLOOKUP(W784,LISTAS·PAPP!$AJ$3:$AK$903,2,0))</f>
        <v>Vestuario, Lencería, Prendas de Protección, carpas y otros</v>
      </c>
      <c r="Y784" s="96">
        <v>3776.66</v>
      </c>
      <c r="Z784" s="97">
        <v>0</v>
      </c>
      <c r="AA784" s="97">
        <v>1888.33</v>
      </c>
      <c r="AB784" s="97">
        <v>0</v>
      </c>
      <c r="AC784" s="97">
        <v>0</v>
      </c>
      <c r="AD784" s="97">
        <v>0</v>
      </c>
      <c r="AE784" s="97">
        <v>1888.33</v>
      </c>
      <c r="AF784" s="97">
        <v>0</v>
      </c>
      <c r="AG784" s="97">
        <v>0</v>
      </c>
      <c r="AH784" s="97">
        <v>0</v>
      </c>
      <c r="AI784" s="97">
        <v>0</v>
      </c>
      <c r="AJ784" s="97">
        <v>0</v>
      </c>
      <c r="AK784" s="97">
        <v>0</v>
      </c>
      <c r="AL784" s="86">
        <f t="shared" si="37"/>
        <v>3776.66</v>
      </c>
      <c r="AM784" s="87" t="str">
        <f t="shared" si="38"/>
        <v>OK</v>
      </c>
      <c r="AN784" s="1" t="str">
        <f t="shared" si="39"/>
        <v xml:space="preserve">                     </v>
      </c>
    </row>
    <row r="785" spans="1:40" s="88" customFormat="1" ht="50.1" customHeight="1" x14ac:dyDescent="0.25">
      <c r="A785" s="92" t="s">
        <v>43</v>
      </c>
      <c r="B785" s="92" t="s">
        <v>61</v>
      </c>
      <c r="C785" s="92" t="s">
        <v>132</v>
      </c>
      <c r="D785" s="92" t="s">
        <v>1310</v>
      </c>
      <c r="E785" s="92" t="s">
        <v>1327</v>
      </c>
      <c r="F785" s="93">
        <v>26</v>
      </c>
      <c r="G785" s="94" t="s">
        <v>1330</v>
      </c>
      <c r="H785" s="83" t="str">
        <f>IF(M785&lt;&gt;"",VLOOKUP(M785,LISTAS·PAPP!$U$3:$Z$8,2,FALSE),"")</f>
        <v>GARANTIZAR UNA VIDA DIGNA CON IGUALES OPORTUNIDADES PARA TODAS LAS PERSONAS</v>
      </c>
      <c r="I785" s="85" t="str">
        <f>IF(M785&lt;&gt;"",VLOOKUP(M785,LISTAS·PAPP!$U$3:$Z$8,3,FALSE),"")</f>
        <v>FIN DE LA POBREZA</v>
      </c>
      <c r="J785" s="83" t="str">
        <f>IF(M785&lt;&gt;"",VLOOKUP(M785,LISTAS·PAPP!$U$3:$Z$8,4,FALSE),"")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5" s="83" t="str">
        <f>IF(C785&lt;&gt;"",VLOOKUP(C785,LISTAS·PAPP!$H$3:$O$119,4,FALSE),"")</f>
        <v>280 5410 DIRECCION DISTRITAL-12D01-BABA-BABAHOYO-MONTALVO-MIES</v>
      </c>
      <c r="L785" s="85" t="str">
        <f>IF(C785&lt;&gt;"",VLOOKUP(C785,LISTAS·PAPP!$H$3:$O$119,8,FALSE),"")</f>
        <v>01120100 BABAHOYO</v>
      </c>
      <c r="M785" s="95" t="s">
        <v>1066</v>
      </c>
      <c r="N785" s="92" t="s">
        <v>1096</v>
      </c>
      <c r="O785" s="92" t="s">
        <v>1097</v>
      </c>
      <c r="P785" s="84" t="str">
        <f>IF(N785&lt;&gt;"",VLOOKUP(N785,LISTAS·PAPP!$U$9:$Y$125,5,FALSE),"")</f>
        <v>102800000.0000.383743</v>
      </c>
      <c r="Q785" s="83" t="str">
        <f>IF(O785&lt;&gt;"",VLOOKUP(O785,LISTAS·PAPP!$U$9:$W$125,3,FALSE),"")</f>
        <v>99999999 SIN ORIENTACION DE GASTO</v>
      </c>
      <c r="R785" s="92" t="s">
        <v>1119</v>
      </c>
      <c r="S785" s="173">
        <v>2001</v>
      </c>
      <c r="T785" s="173">
        <v>1</v>
      </c>
      <c r="U785" s="92" t="s">
        <v>372</v>
      </c>
      <c r="V785" s="92" t="s">
        <v>383</v>
      </c>
      <c r="W785" s="94">
        <v>730802</v>
      </c>
      <c r="X785" s="83" t="str">
        <f>IF(ISERROR(VLOOKUP(W785,LISTAS·PAPP!$AJ$3:$AK$903,2,0))," ",VLOOKUP(W785,LISTAS·PAPP!$AJ$3:$AK$903,2,0))</f>
        <v>Vestuario, Lencería, Prendas de Protección, carpas y otros</v>
      </c>
      <c r="Y785" s="96">
        <v>1278.25</v>
      </c>
      <c r="Z785" s="97">
        <v>0</v>
      </c>
      <c r="AA785" s="97">
        <v>639.13</v>
      </c>
      <c r="AB785" s="97">
        <v>0</v>
      </c>
      <c r="AC785" s="97">
        <v>0</v>
      </c>
      <c r="AD785" s="97">
        <v>0</v>
      </c>
      <c r="AE785" s="97">
        <v>639.12</v>
      </c>
      <c r="AF785" s="97">
        <v>0</v>
      </c>
      <c r="AG785" s="97">
        <v>0</v>
      </c>
      <c r="AH785" s="97">
        <v>0</v>
      </c>
      <c r="AI785" s="97">
        <v>0</v>
      </c>
      <c r="AJ785" s="97">
        <v>0</v>
      </c>
      <c r="AK785" s="97">
        <v>0</v>
      </c>
      <c r="AL785" s="86">
        <f t="shared" si="37"/>
        <v>1278.25</v>
      </c>
      <c r="AM785" s="87" t="str">
        <f t="shared" si="38"/>
        <v>OK</v>
      </c>
      <c r="AN785" s="1" t="str">
        <f t="shared" si="39"/>
        <v xml:space="preserve">                     </v>
      </c>
    </row>
    <row r="786" spans="1:40" s="88" customFormat="1" ht="50.1" customHeight="1" x14ac:dyDescent="0.25">
      <c r="A786" s="92" t="s">
        <v>43</v>
      </c>
      <c r="B786" s="92" t="s">
        <v>61</v>
      </c>
      <c r="C786" s="92" t="s">
        <v>133</v>
      </c>
      <c r="D786" s="92" t="s">
        <v>1310</v>
      </c>
      <c r="E786" s="92" t="s">
        <v>1327</v>
      </c>
      <c r="F786" s="93">
        <v>8</v>
      </c>
      <c r="G786" s="94" t="s">
        <v>1330</v>
      </c>
      <c r="H786" s="83" t="str">
        <f>IF(M786&lt;&gt;"",VLOOKUP(M786,LISTAS·PAPP!$U$3:$Z$8,2,FALSE),"")</f>
        <v>GARANTIZAR UNA VIDA DIGNA CON IGUALES OPORTUNIDADES PARA TODAS LAS PERSONAS</v>
      </c>
      <c r="I786" s="85" t="str">
        <f>IF(M786&lt;&gt;"",VLOOKUP(M786,LISTAS·PAPP!$U$3:$Z$8,3,FALSE),"")</f>
        <v>FIN DE LA POBREZA</v>
      </c>
      <c r="J786" s="83" t="str">
        <f>IF(M786&lt;&gt;"",VLOOKUP(M786,LISTAS·PAPP!$U$3:$Z$8,4,FALSE),"")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6" s="83" t="str">
        <f>IF(C786&lt;&gt;"",VLOOKUP(C786,LISTAS·PAPP!$H$3:$O$119,4,FALSE),"")</f>
        <v>280 5450 DIRECCION DISTRITAL-12D03-MOCACHE-QUEVEDO-MIES</v>
      </c>
      <c r="L786" s="85" t="str">
        <f>IF(C786&lt;&gt;"",VLOOKUP(C786,LISTAS·PAPP!$H$3:$O$119,8,FALSE),"")</f>
        <v>01120500 QUEVEDO</v>
      </c>
      <c r="M786" s="95" t="s">
        <v>1066</v>
      </c>
      <c r="N786" s="92" t="s">
        <v>1096</v>
      </c>
      <c r="O786" s="92" t="s">
        <v>1097</v>
      </c>
      <c r="P786" s="84" t="str">
        <f>IF(N786&lt;&gt;"",VLOOKUP(N786,LISTAS·PAPP!$U$9:$Y$125,5,FALSE),"")</f>
        <v>102800000.0000.383743</v>
      </c>
      <c r="Q786" s="83" t="str">
        <f>IF(O786&lt;&gt;"",VLOOKUP(O786,LISTAS·PAPP!$U$9:$W$125,3,FALSE),"")</f>
        <v>99999999 SIN ORIENTACION DE GASTO</v>
      </c>
      <c r="R786" s="92" t="s">
        <v>1119</v>
      </c>
      <c r="S786" s="173">
        <v>2001</v>
      </c>
      <c r="T786" s="173">
        <v>1</v>
      </c>
      <c r="U786" s="92" t="s">
        <v>372</v>
      </c>
      <c r="V786" s="92" t="s">
        <v>383</v>
      </c>
      <c r="W786" s="94">
        <v>730802</v>
      </c>
      <c r="X786" s="83" t="str">
        <f>IF(ISERROR(VLOOKUP(W786,LISTAS·PAPP!$AJ$3:$AK$903,2,0))," ",VLOOKUP(W786,LISTAS·PAPP!$AJ$3:$AK$903,2,0))</f>
        <v>Vestuario, Lencería, Prendas de Protección, carpas y otros</v>
      </c>
      <c r="Y786" s="96">
        <v>290.51</v>
      </c>
      <c r="Z786" s="97">
        <v>0</v>
      </c>
      <c r="AA786" s="97">
        <v>145.26</v>
      </c>
      <c r="AB786" s="97">
        <v>0</v>
      </c>
      <c r="AC786" s="97">
        <v>0</v>
      </c>
      <c r="AD786" s="97">
        <v>0</v>
      </c>
      <c r="AE786" s="97">
        <v>145.25</v>
      </c>
      <c r="AF786" s="97">
        <v>0</v>
      </c>
      <c r="AG786" s="97">
        <v>0</v>
      </c>
      <c r="AH786" s="97">
        <v>0</v>
      </c>
      <c r="AI786" s="97">
        <v>0</v>
      </c>
      <c r="AJ786" s="97">
        <v>0</v>
      </c>
      <c r="AK786" s="97">
        <v>0</v>
      </c>
      <c r="AL786" s="86">
        <f t="shared" si="37"/>
        <v>290.51</v>
      </c>
      <c r="AM786" s="87" t="str">
        <f t="shared" si="38"/>
        <v>OK</v>
      </c>
      <c r="AN786" s="1" t="str">
        <f t="shared" si="39"/>
        <v xml:space="preserve">                     </v>
      </c>
    </row>
    <row r="787" spans="1:40" s="88" customFormat="1" ht="50.1" customHeight="1" x14ac:dyDescent="0.25">
      <c r="A787" s="92" t="s">
        <v>43</v>
      </c>
      <c r="B787" s="92" t="s">
        <v>61</v>
      </c>
      <c r="C787" s="92" t="s">
        <v>134</v>
      </c>
      <c r="D787" s="92" t="s">
        <v>1310</v>
      </c>
      <c r="E787" s="92" t="s">
        <v>1327</v>
      </c>
      <c r="F787" s="93">
        <v>30</v>
      </c>
      <c r="G787" s="94" t="s">
        <v>1330</v>
      </c>
      <c r="H787" s="83" t="str">
        <f>IF(M787&lt;&gt;"",VLOOKUP(M787,LISTAS·PAPP!$U$3:$Z$8,2,FALSE),"")</f>
        <v>GARANTIZAR UNA VIDA DIGNA CON IGUALES OPORTUNIDADES PARA TODAS LAS PERSONAS</v>
      </c>
      <c r="I787" s="85" t="str">
        <f>IF(M787&lt;&gt;"",VLOOKUP(M787,LISTAS·PAPP!$U$3:$Z$8,3,FALSE),"")</f>
        <v>FIN DE LA POBREZA</v>
      </c>
      <c r="J787" s="83" t="str">
        <f>IF(M787&lt;&gt;"",VLOOKUP(M787,LISTAS·PAPP!$U$3:$Z$8,4,FALSE),"")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7" s="83" t="str">
        <f>IF(C787&lt;&gt;"",VLOOKUP(C787,LISTAS·PAPP!$H$3:$O$119,4,FALSE),"")</f>
        <v>280 5610 DIRECCION DISTRITAL-20D01-SAN CRISTOBAL-SANTA CRUZ-ISABELA-MIES</v>
      </c>
      <c r="L787" s="85" t="str">
        <f>IF(C787&lt;&gt;"",VLOOKUP(C787,LISTAS·PAPP!$H$3:$O$119,8,FALSE),"")</f>
        <v>04200100 SAN CRISTOBAL</v>
      </c>
      <c r="M787" s="95" t="s">
        <v>1066</v>
      </c>
      <c r="N787" s="92" t="s">
        <v>1096</v>
      </c>
      <c r="O787" s="92" t="s">
        <v>1097</v>
      </c>
      <c r="P787" s="84" t="str">
        <f>IF(N787&lt;&gt;"",VLOOKUP(N787,LISTAS·PAPP!$U$9:$Y$125,5,FALSE),"")</f>
        <v>102800000.0000.383743</v>
      </c>
      <c r="Q787" s="83" t="str">
        <f>IF(O787&lt;&gt;"",VLOOKUP(O787,LISTAS·PAPP!$U$9:$W$125,3,FALSE),"")</f>
        <v>99999999 SIN ORIENTACION DE GASTO</v>
      </c>
      <c r="R787" s="92" t="s">
        <v>1119</v>
      </c>
      <c r="S787" s="173">
        <v>2001</v>
      </c>
      <c r="T787" s="173">
        <v>1</v>
      </c>
      <c r="U787" s="92" t="s">
        <v>372</v>
      </c>
      <c r="V787" s="92" t="s">
        <v>383</v>
      </c>
      <c r="W787" s="94">
        <v>730802</v>
      </c>
      <c r="X787" s="83" t="str">
        <f>IF(ISERROR(VLOOKUP(W787,LISTAS·PAPP!$AJ$3:$AK$903,2,0))," ",VLOOKUP(W787,LISTAS·PAPP!$AJ$3:$AK$903,2,0))</f>
        <v>Vestuario, Lencería, Prendas de Protección, carpas y otros</v>
      </c>
      <c r="Y787" s="96">
        <v>58.1</v>
      </c>
      <c r="Z787" s="97">
        <v>0</v>
      </c>
      <c r="AA787" s="97">
        <v>29.05</v>
      </c>
      <c r="AB787" s="97">
        <v>0</v>
      </c>
      <c r="AC787" s="97">
        <v>0</v>
      </c>
      <c r="AD787" s="97">
        <v>0</v>
      </c>
      <c r="AE787" s="97">
        <v>29.05</v>
      </c>
      <c r="AF787" s="97">
        <v>0</v>
      </c>
      <c r="AG787" s="97">
        <v>0</v>
      </c>
      <c r="AH787" s="97">
        <v>0</v>
      </c>
      <c r="AI787" s="97">
        <v>0</v>
      </c>
      <c r="AJ787" s="97">
        <v>0</v>
      </c>
      <c r="AK787" s="97">
        <v>0</v>
      </c>
      <c r="AL787" s="86">
        <f t="shared" si="37"/>
        <v>58.1</v>
      </c>
      <c r="AM787" s="87" t="str">
        <f t="shared" si="38"/>
        <v>OK</v>
      </c>
      <c r="AN787" s="1" t="str">
        <f t="shared" si="39"/>
        <v xml:space="preserve">                     </v>
      </c>
    </row>
    <row r="788" spans="1:40" s="88" customFormat="1" ht="50.1" customHeight="1" x14ac:dyDescent="0.25">
      <c r="A788" s="92" t="s">
        <v>43</v>
      </c>
      <c r="B788" s="92" t="s">
        <v>61</v>
      </c>
      <c r="C788" s="92" t="s">
        <v>135</v>
      </c>
      <c r="D788" s="92" t="s">
        <v>1310</v>
      </c>
      <c r="E788" s="92" t="s">
        <v>1327</v>
      </c>
      <c r="F788" s="93">
        <v>35</v>
      </c>
      <c r="G788" s="94" t="s">
        <v>1330</v>
      </c>
      <c r="H788" s="83" t="str">
        <f>IF(M788&lt;&gt;"",VLOOKUP(M788,LISTAS·PAPP!$U$3:$Z$8,2,FALSE),"")</f>
        <v>GARANTIZAR UNA VIDA DIGNA CON IGUALES OPORTUNIDADES PARA TODAS LAS PERSONAS</v>
      </c>
      <c r="I788" s="85" t="str">
        <f>IF(M788&lt;&gt;"",VLOOKUP(M788,LISTAS·PAPP!$U$3:$Z$8,3,FALSE),"")</f>
        <v>FIN DE LA POBREZA</v>
      </c>
      <c r="J788" s="83" t="str">
        <f>IF(M788&lt;&gt;"",VLOOKUP(M788,LISTAS·PAPP!$U$3:$Z$8,4,FALSE),"")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8" s="83" t="str">
        <f>IF(C788&lt;&gt;"",VLOOKUP(C788,LISTAS·PAPP!$H$3:$O$119,4,FALSE),"")</f>
        <v>280 5730 DIRECCION DISTRITAL-24D02-LA LIBERTAD-SALINAS-MIES</v>
      </c>
      <c r="L788" s="85" t="str">
        <f>IF(C788&lt;&gt;"",VLOOKUP(C788,LISTAS·PAPP!$H$3:$O$119,8,FALSE),"")</f>
        <v>01240300 SALINAS</v>
      </c>
      <c r="M788" s="95" t="s">
        <v>1066</v>
      </c>
      <c r="N788" s="92" t="s">
        <v>1096</v>
      </c>
      <c r="O788" s="92" t="s">
        <v>1097</v>
      </c>
      <c r="P788" s="84" t="str">
        <f>IF(N788&lt;&gt;"",VLOOKUP(N788,LISTAS·PAPP!$U$9:$Y$125,5,FALSE),"")</f>
        <v>102800000.0000.383743</v>
      </c>
      <c r="Q788" s="83" t="str">
        <f>IF(O788&lt;&gt;"",VLOOKUP(O788,LISTAS·PAPP!$U$9:$W$125,3,FALSE),"")</f>
        <v>99999999 SIN ORIENTACION DE GASTO</v>
      </c>
      <c r="R788" s="92" t="s">
        <v>1119</v>
      </c>
      <c r="S788" s="173">
        <v>2001</v>
      </c>
      <c r="T788" s="173">
        <v>1</v>
      </c>
      <c r="U788" s="92" t="s">
        <v>372</v>
      </c>
      <c r="V788" s="92" t="s">
        <v>383</v>
      </c>
      <c r="W788" s="94">
        <v>730802</v>
      </c>
      <c r="X788" s="83" t="str">
        <f>IF(ISERROR(VLOOKUP(W788,LISTAS·PAPP!$AJ$3:$AK$903,2,0))," ",VLOOKUP(W788,LISTAS·PAPP!$AJ$3:$AK$903,2,0))</f>
        <v>Vestuario, Lencería, Prendas de Protección, carpas y otros</v>
      </c>
      <c r="Y788" s="96">
        <v>1394.46</v>
      </c>
      <c r="Z788" s="97">
        <v>0</v>
      </c>
      <c r="AA788" s="97">
        <v>697.23</v>
      </c>
      <c r="AB788" s="97">
        <v>0</v>
      </c>
      <c r="AC788" s="97">
        <v>0</v>
      </c>
      <c r="AD788" s="97">
        <v>0</v>
      </c>
      <c r="AE788" s="97">
        <v>697.23</v>
      </c>
      <c r="AF788" s="97">
        <v>0</v>
      </c>
      <c r="AG788" s="97">
        <v>0</v>
      </c>
      <c r="AH788" s="97">
        <v>0</v>
      </c>
      <c r="AI788" s="97">
        <v>0</v>
      </c>
      <c r="AJ788" s="97">
        <v>0</v>
      </c>
      <c r="AK788" s="97">
        <v>0</v>
      </c>
      <c r="AL788" s="86">
        <f t="shared" si="37"/>
        <v>1394.46</v>
      </c>
      <c r="AM788" s="87" t="str">
        <f t="shared" si="38"/>
        <v>OK</v>
      </c>
      <c r="AN788" s="1" t="str">
        <f t="shared" si="39"/>
        <v xml:space="preserve">                     </v>
      </c>
    </row>
    <row r="789" spans="1:40" s="88" customFormat="1" ht="50.1" customHeight="1" x14ac:dyDescent="0.25">
      <c r="A789" s="92" t="s">
        <v>43</v>
      </c>
      <c r="B789" s="92" t="s">
        <v>62</v>
      </c>
      <c r="C789" s="92" t="s">
        <v>136</v>
      </c>
      <c r="D789" s="92" t="s">
        <v>1310</v>
      </c>
      <c r="E789" s="92" t="s">
        <v>1327</v>
      </c>
      <c r="F789" s="93">
        <v>15</v>
      </c>
      <c r="G789" s="94" t="s">
        <v>1330</v>
      </c>
      <c r="H789" s="83" t="str">
        <f>IF(M789&lt;&gt;"",VLOOKUP(M789,LISTAS·PAPP!$U$3:$Z$8,2,FALSE),"")</f>
        <v>GARANTIZAR UNA VIDA DIGNA CON IGUALES OPORTUNIDADES PARA TODAS LAS PERSONAS</v>
      </c>
      <c r="I789" s="85" t="str">
        <f>IF(M789&lt;&gt;"",VLOOKUP(M789,LISTAS·PAPP!$U$3:$Z$8,3,FALSE),"")</f>
        <v>FIN DE LA POBREZA</v>
      </c>
      <c r="J789" s="83" t="str">
        <f>IF(M789&lt;&gt;"",VLOOKUP(M789,LISTAS·PAPP!$U$3:$Z$8,4,FALSE),"")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89" s="83" t="str">
        <f>IF(C789&lt;&gt;"",VLOOKUP(C789,LISTAS·PAPP!$H$3:$O$119,4,FALSE),"")</f>
        <v>280 6110 DIRECCION DISTRITAL-01D01-PARROQUIAS URBANAS(MACHANGARA a BELLAVISTA) Y PARROQUIAS RURALES (NULTI a SAYAUSI)-MIES</v>
      </c>
      <c r="L789" s="85" t="str">
        <f>IF(C789&lt;&gt;"",VLOOKUP(C789,LISTAS·PAPP!$H$3:$O$119,8,FALSE),"")</f>
        <v>02010100 CUENCA</v>
      </c>
      <c r="M789" s="95" t="s">
        <v>1066</v>
      </c>
      <c r="N789" s="92" t="s">
        <v>1096</v>
      </c>
      <c r="O789" s="92" t="s">
        <v>1097</v>
      </c>
      <c r="P789" s="84" t="str">
        <f>IF(N789&lt;&gt;"",VLOOKUP(N789,LISTAS·PAPP!$U$9:$Y$125,5,FALSE),"")</f>
        <v>102800000.0000.383743</v>
      </c>
      <c r="Q789" s="83" t="str">
        <f>IF(O789&lt;&gt;"",VLOOKUP(O789,LISTAS·PAPP!$U$9:$W$125,3,FALSE),"")</f>
        <v>99999999 SIN ORIENTACION DE GASTO</v>
      </c>
      <c r="R789" s="92" t="s">
        <v>1119</v>
      </c>
      <c r="S789" s="173">
        <v>2001</v>
      </c>
      <c r="T789" s="173">
        <v>1</v>
      </c>
      <c r="U789" s="92" t="s">
        <v>372</v>
      </c>
      <c r="V789" s="92" t="s">
        <v>383</v>
      </c>
      <c r="W789" s="94">
        <v>730802</v>
      </c>
      <c r="X789" s="83" t="str">
        <f>IF(ISERROR(VLOOKUP(W789,LISTAS·PAPP!$AJ$3:$AK$903,2,0))," ",VLOOKUP(W789,LISTAS·PAPP!$AJ$3:$AK$903,2,0))</f>
        <v>Vestuario, Lencería, Prendas de Protección, carpas y otros</v>
      </c>
      <c r="Y789" s="96">
        <v>1394.46</v>
      </c>
      <c r="Z789" s="97">
        <v>0</v>
      </c>
      <c r="AA789" s="97">
        <v>697.23</v>
      </c>
      <c r="AB789" s="97">
        <v>0</v>
      </c>
      <c r="AC789" s="97">
        <v>0</v>
      </c>
      <c r="AD789" s="97">
        <v>0</v>
      </c>
      <c r="AE789" s="97">
        <v>697.23</v>
      </c>
      <c r="AF789" s="97">
        <v>0</v>
      </c>
      <c r="AG789" s="97">
        <v>0</v>
      </c>
      <c r="AH789" s="97">
        <v>0</v>
      </c>
      <c r="AI789" s="97">
        <v>0</v>
      </c>
      <c r="AJ789" s="97">
        <v>0</v>
      </c>
      <c r="AK789" s="97">
        <v>0</v>
      </c>
      <c r="AL789" s="86">
        <f t="shared" si="37"/>
        <v>1394.46</v>
      </c>
      <c r="AM789" s="87" t="str">
        <f t="shared" si="38"/>
        <v>OK</v>
      </c>
      <c r="AN789" s="1" t="str">
        <f t="shared" si="39"/>
        <v xml:space="preserve">                     </v>
      </c>
    </row>
    <row r="790" spans="1:40" s="88" customFormat="1" ht="50.1" customHeight="1" x14ac:dyDescent="0.25">
      <c r="A790" s="92" t="s">
        <v>43</v>
      </c>
      <c r="B790" s="92" t="s">
        <v>62</v>
      </c>
      <c r="C790" s="92" t="s">
        <v>137</v>
      </c>
      <c r="D790" s="92" t="s">
        <v>1310</v>
      </c>
      <c r="E790" s="92" t="s">
        <v>1327</v>
      </c>
      <c r="F790" s="93">
        <v>25</v>
      </c>
      <c r="G790" s="94" t="s">
        <v>1330</v>
      </c>
      <c r="H790" s="83" t="str">
        <f>IF(M790&lt;&gt;"",VLOOKUP(M790,LISTAS·PAPP!$U$3:$Z$8,2,FALSE),"")</f>
        <v>GARANTIZAR UNA VIDA DIGNA CON IGUALES OPORTUNIDADES PARA TODAS LAS PERSONAS</v>
      </c>
      <c r="I790" s="85" t="str">
        <f>IF(M790&lt;&gt;"",VLOOKUP(M790,LISTAS·PAPP!$U$3:$Z$8,3,FALSE),"")</f>
        <v>FIN DE LA POBREZA</v>
      </c>
      <c r="J790" s="83" t="str">
        <f>IF(M790&lt;&gt;"",VLOOKUP(M790,LISTAS·PAPP!$U$3:$Z$8,4,FALSE),"")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0" s="83" t="str">
        <f>IF(C790&lt;&gt;"",VLOOKUP(C790,LISTAS·PAPP!$H$3:$O$119,4,FALSE),"")</f>
        <v>280 6210 DIRECCION DISTRITAL-01D04-CHORDELEG-GUALACEO-MIES</v>
      </c>
      <c r="L790" s="85" t="str">
        <f>IF(C790&lt;&gt;"",VLOOKUP(C790,LISTAS·PAPP!$H$3:$O$119,8,FALSE),"")</f>
        <v>02010300 GUALACEO</v>
      </c>
      <c r="M790" s="95" t="s">
        <v>1066</v>
      </c>
      <c r="N790" s="92" t="s">
        <v>1096</v>
      </c>
      <c r="O790" s="92" t="s">
        <v>1097</v>
      </c>
      <c r="P790" s="84" t="str">
        <f>IF(N790&lt;&gt;"",VLOOKUP(N790,LISTAS·PAPP!$U$9:$Y$125,5,FALSE),"")</f>
        <v>102800000.0000.383743</v>
      </c>
      <c r="Q790" s="83" t="str">
        <f>IF(O790&lt;&gt;"",VLOOKUP(O790,LISTAS·PAPP!$U$9:$W$125,3,FALSE),"")</f>
        <v>99999999 SIN ORIENTACION DE GASTO</v>
      </c>
      <c r="R790" s="92" t="s">
        <v>1119</v>
      </c>
      <c r="S790" s="173">
        <v>2001</v>
      </c>
      <c r="T790" s="173">
        <v>1</v>
      </c>
      <c r="U790" s="92" t="s">
        <v>372</v>
      </c>
      <c r="V790" s="92" t="s">
        <v>383</v>
      </c>
      <c r="W790" s="94">
        <v>730802</v>
      </c>
      <c r="X790" s="83" t="str">
        <f>IF(ISERROR(VLOOKUP(W790,LISTAS·PAPP!$AJ$3:$AK$903,2,0))," ",VLOOKUP(W790,LISTAS·PAPP!$AJ$3:$AK$903,2,0))</f>
        <v>Vestuario, Lencería, Prendas de Protección, carpas y otros</v>
      </c>
      <c r="Y790" s="96">
        <v>1162.05</v>
      </c>
      <c r="Z790" s="97">
        <v>0</v>
      </c>
      <c r="AA790" s="97">
        <v>581.03</v>
      </c>
      <c r="AB790" s="97">
        <v>0</v>
      </c>
      <c r="AC790" s="97">
        <v>0</v>
      </c>
      <c r="AD790" s="97">
        <v>0</v>
      </c>
      <c r="AE790" s="97">
        <v>581.02</v>
      </c>
      <c r="AF790" s="97">
        <v>0</v>
      </c>
      <c r="AG790" s="97">
        <v>0</v>
      </c>
      <c r="AH790" s="97">
        <v>0</v>
      </c>
      <c r="AI790" s="97">
        <v>0</v>
      </c>
      <c r="AJ790" s="97">
        <v>0</v>
      </c>
      <c r="AK790" s="97">
        <v>0</v>
      </c>
      <c r="AL790" s="86">
        <f t="shared" si="37"/>
        <v>1162.05</v>
      </c>
      <c r="AM790" s="87" t="str">
        <f t="shared" si="38"/>
        <v>OK</v>
      </c>
      <c r="AN790" s="1" t="str">
        <f t="shared" si="39"/>
        <v xml:space="preserve">                     </v>
      </c>
    </row>
    <row r="791" spans="1:40" s="88" customFormat="1" ht="50.1" customHeight="1" x14ac:dyDescent="0.25">
      <c r="A791" s="92" t="s">
        <v>43</v>
      </c>
      <c r="B791" s="92" t="s">
        <v>62</v>
      </c>
      <c r="C791" s="92" t="s">
        <v>138</v>
      </c>
      <c r="D791" s="92" t="s">
        <v>1310</v>
      </c>
      <c r="E791" s="92" t="s">
        <v>1327</v>
      </c>
      <c r="F791" s="93">
        <v>27</v>
      </c>
      <c r="G791" s="94" t="s">
        <v>1330</v>
      </c>
      <c r="H791" s="83" t="str">
        <f>IF(M791&lt;&gt;"",VLOOKUP(M791,LISTAS·PAPP!$U$3:$Z$8,2,FALSE),"")</f>
        <v>GARANTIZAR UNA VIDA DIGNA CON IGUALES OPORTUNIDADES PARA TODAS LAS PERSONAS</v>
      </c>
      <c r="I791" s="85" t="str">
        <f>IF(M791&lt;&gt;"",VLOOKUP(M791,LISTAS·PAPP!$U$3:$Z$8,3,FALSE),"")</f>
        <v>FIN DE LA POBREZA</v>
      </c>
      <c r="J791" s="83" t="str">
        <f>IF(M791&lt;&gt;"",VLOOKUP(M791,LISTAS·PAPP!$U$3:$Z$8,4,FALSE),"")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1" s="83" t="str">
        <f>IF(C791&lt;&gt;"",VLOOKUP(C791,LISTAS·PAPP!$H$3:$O$119,4,FALSE),"")</f>
        <v>280 6310 DIRECCION DISTRITAL-03D01-AZOGUES-BILIAN-DELEG-MIES</v>
      </c>
      <c r="L791" s="85" t="str">
        <f>IF(C791&lt;&gt;"",VLOOKUP(C791,LISTAS·PAPP!$H$3:$O$119,8,FALSE),"")</f>
        <v>02030100 AZOGUES</v>
      </c>
      <c r="M791" s="95" t="s">
        <v>1066</v>
      </c>
      <c r="N791" s="92" t="s">
        <v>1096</v>
      </c>
      <c r="O791" s="92" t="s">
        <v>1097</v>
      </c>
      <c r="P791" s="84" t="str">
        <f>IF(N791&lt;&gt;"",VLOOKUP(N791,LISTAS·PAPP!$U$9:$Y$125,5,FALSE),"")</f>
        <v>102800000.0000.383743</v>
      </c>
      <c r="Q791" s="83" t="str">
        <f>IF(O791&lt;&gt;"",VLOOKUP(O791,LISTAS·PAPP!$U$9:$W$125,3,FALSE),"")</f>
        <v>99999999 SIN ORIENTACION DE GASTO</v>
      </c>
      <c r="R791" s="92" t="s">
        <v>1119</v>
      </c>
      <c r="S791" s="173">
        <v>2001</v>
      </c>
      <c r="T791" s="173">
        <v>1</v>
      </c>
      <c r="U791" s="92" t="s">
        <v>372</v>
      </c>
      <c r="V791" s="92" t="s">
        <v>383</v>
      </c>
      <c r="W791" s="94">
        <v>730802</v>
      </c>
      <c r="X791" s="83" t="str">
        <f>IF(ISERROR(VLOOKUP(W791,LISTAS·PAPP!$AJ$3:$AK$903,2,0))," ",VLOOKUP(W791,LISTAS·PAPP!$AJ$3:$AK$903,2,0))</f>
        <v>Vestuario, Lencería, Prendas de Protección, carpas y otros</v>
      </c>
      <c r="Y791" s="96">
        <v>2905.12</v>
      </c>
      <c r="Z791" s="97">
        <v>0</v>
      </c>
      <c r="AA791" s="97">
        <v>1452.56</v>
      </c>
      <c r="AB791" s="97">
        <v>0</v>
      </c>
      <c r="AC791" s="97">
        <v>0</v>
      </c>
      <c r="AD791" s="97">
        <v>0</v>
      </c>
      <c r="AE791" s="97">
        <v>1452.56</v>
      </c>
      <c r="AF791" s="97">
        <v>0</v>
      </c>
      <c r="AG791" s="97">
        <v>0</v>
      </c>
      <c r="AH791" s="97">
        <v>0</v>
      </c>
      <c r="AI791" s="97">
        <v>0</v>
      </c>
      <c r="AJ791" s="97">
        <v>0</v>
      </c>
      <c r="AK791" s="97">
        <v>0</v>
      </c>
      <c r="AL791" s="86">
        <f t="shared" si="37"/>
        <v>2905.12</v>
      </c>
      <c r="AM791" s="87" t="str">
        <f t="shared" si="38"/>
        <v>OK</v>
      </c>
      <c r="AN791" s="1" t="str">
        <f t="shared" si="39"/>
        <v xml:space="preserve">                     </v>
      </c>
    </row>
    <row r="792" spans="1:40" s="88" customFormat="1" ht="50.1" customHeight="1" x14ac:dyDescent="0.25">
      <c r="A792" s="92" t="s">
        <v>43</v>
      </c>
      <c r="B792" s="92" t="s">
        <v>62</v>
      </c>
      <c r="C792" s="92" t="s">
        <v>139</v>
      </c>
      <c r="D792" s="92" t="s">
        <v>1310</v>
      </c>
      <c r="E792" s="92" t="s">
        <v>1327</v>
      </c>
      <c r="F792" s="93">
        <v>4</v>
      </c>
      <c r="G792" s="94" t="s">
        <v>1330</v>
      </c>
      <c r="H792" s="83" t="str">
        <f>IF(M792&lt;&gt;"",VLOOKUP(M792,LISTAS·PAPP!$U$3:$Z$8,2,FALSE),"")</f>
        <v>GARANTIZAR UNA VIDA DIGNA CON IGUALES OPORTUNIDADES PARA TODAS LAS PERSONAS</v>
      </c>
      <c r="I792" s="85" t="str">
        <f>IF(M792&lt;&gt;"",VLOOKUP(M792,LISTAS·PAPP!$U$3:$Z$8,3,FALSE),"")</f>
        <v>FIN DE LA POBREZA</v>
      </c>
      <c r="J792" s="83" t="str">
        <f>IF(M792&lt;&gt;"",VLOOKUP(M792,LISTAS·PAPP!$U$3:$Z$8,4,FALSE),"")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2" s="83" t="str">
        <f>IF(C792&lt;&gt;"",VLOOKUP(C792,LISTAS·PAPP!$H$3:$O$119,4,FALSE),"")</f>
        <v>280 6410 DIRECCION DISTRITAL-14D01-MORONA-MIES</v>
      </c>
      <c r="L792" s="85" t="str">
        <f>IF(C792&lt;&gt;"",VLOOKUP(C792,LISTAS·PAPP!$H$3:$O$119,8,FALSE),"")</f>
        <v>03140100 MORONA</v>
      </c>
      <c r="M792" s="95" t="s">
        <v>1066</v>
      </c>
      <c r="N792" s="92" t="s">
        <v>1096</v>
      </c>
      <c r="O792" s="92" t="s">
        <v>1097</v>
      </c>
      <c r="P792" s="84" t="str">
        <f>IF(N792&lt;&gt;"",VLOOKUP(N792,LISTAS·PAPP!$U$9:$Y$125,5,FALSE),"")</f>
        <v>102800000.0000.383743</v>
      </c>
      <c r="Q792" s="83" t="str">
        <f>IF(O792&lt;&gt;"",VLOOKUP(O792,LISTAS·PAPP!$U$9:$W$125,3,FALSE),"")</f>
        <v>99999999 SIN ORIENTACION DE GASTO</v>
      </c>
      <c r="R792" s="92" t="s">
        <v>1119</v>
      </c>
      <c r="S792" s="173">
        <v>2001</v>
      </c>
      <c r="T792" s="173">
        <v>1</v>
      </c>
      <c r="U792" s="92" t="s">
        <v>372</v>
      </c>
      <c r="V792" s="92" t="s">
        <v>383</v>
      </c>
      <c r="W792" s="94">
        <v>730802</v>
      </c>
      <c r="X792" s="83" t="str">
        <f>IF(ISERROR(VLOOKUP(W792,LISTAS·PAPP!$AJ$3:$AK$903,2,0))," ",VLOOKUP(W792,LISTAS·PAPP!$AJ$3:$AK$903,2,0))</f>
        <v>Vestuario, Lencería, Prendas de Protección, carpas y otros</v>
      </c>
      <c r="Y792" s="96">
        <v>1684.97</v>
      </c>
      <c r="Z792" s="97">
        <v>0</v>
      </c>
      <c r="AA792" s="97">
        <v>842.49</v>
      </c>
      <c r="AB792" s="97">
        <v>0</v>
      </c>
      <c r="AC792" s="97">
        <v>0</v>
      </c>
      <c r="AD792" s="97">
        <v>0</v>
      </c>
      <c r="AE792" s="97">
        <v>842.48</v>
      </c>
      <c r="AF792" s="97">
        <v>0</v>
      </c>
      <c r="AG792" s="97">
        <v>0</v>
      </c>
      <c r="AH792" s="97">
        <v>0</v>
      </c>
      <c r="AI792" s="97">
        <v>0</v>
      </c>
      <c r="AJ792" s="97">
        <v>0</v>
      </c>
      <c r="AK792" s="97">
        <v>0</v>
      </c>
      <c r="AL792" s="86">
        <f t="shared" si="37"/>
        <v>1684.97</v>
      </c>
      <c r="AM792" s="87" t="str">
        <f t="shared" si="38"/>
        <v>OK</v>
      </c>
      <c r="AN792" s="1" t="str">
        <f t="shared" si="39"/>
        <v xml:space="preserve">                     </v>
      </c>
    </row>
    <row r="793" spans="1:40" s="88" customFormat="1" ht="50.1" customHeight="1" x14ac:dyDescent="0.25">
      <c r="A793" s="92" t="s">
        <v>43</v>
      </c>
      <c r="B793" s="92" t="s">
        <v>63</v>
      </c>
      <c r="C793" s="92" t="s">
        <v>140</v>
      </c>
      <c r="D793" s="92" t="s">
        <v>1310</v>
      </c>
      <c r="E793" s="92" t="s">
        <v>1327</v>
      </c>
      <c r="F793" s="93">
        <v>19</v>
      </c>
      <c r="G793" s="94" t="s">
        <v>1330</v>
      </c>
      <c r="H793" s="83" t="str">
        <f>IF(M793&lt;&gt;"",VLOOKUP(M793,LISTAS·PAPP!$U$3:$Z$8,2,FALSE),"")</f>
        <v>GARANTIZAR UNA VIDA DIGNA CON IGUALES OPORTUNIDADES PARA TODAS LAS PERSONAS</v>
      </c>
      <c r="I793" s="85" t="str">
        <f>IF(M793&lt;&gt;"",VLOOKUP(M793,LISTAS·PAPP!$U$3:$Z$8,3,FALSE),"")</f>
        <v>FIN DE LA POBREZA</v>
      </c>
      <c r="J793" s="83" t="str">
        <f>IF(M793&lt;&gt;"",VLOOKUP(M793,LISTAS·PAPP!$U$3:$Z$8,4,FALSE),"")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3" s="83" t="str">
        <f>IF(C793&lt;&gt;"",VLOOKUP(C793,LISTAS·PAPP!$H$3:$O$119,4,FALSE),"")</f>
        <v>280 7130 DIRECCION DISTRITAL-07D02-MACHALA-MIES</v>
      </c>
      <c r="L793" s="85" t="str">
        <f>IF(C793&lt;&gt;"",VLOOKUP(C793,LISTAS·PAPP!$H$3:$O$119,8,FALSE),"")</f>
        <v>01070100 MACHALA</v>
      </c>
      <c r="M793" s="95" t="s">
        <v>1066</v>
      </c>
      <c r="N793" s="92" t="s">
        <v>1096</v>
      </c>
      <c r="O793" s="92" t="s">
        <v>1097</v>
      </c>
      <c r="P793" s="84" t="str">
        <f>IF(N793&lt;&gt;"",VLOOKUP(N793,LISTAS·PAPP!$U$9:$Y$125,5,FALSE),"")</f>
        <v>102800000.0000.383743</v>
      </c>
      <c r="Q793" s="83" t="str">
        <f>IF(O793&lt;&gt;"",VLOOKUP(O793,LISTAS·PAPP!$U$9:$W$125,3,FALSE),"")</f>
        <v>99999999 SIN ORIENTACION DE GASTO</v>
      </c>
      <c r="R793" s="92" t="s">
        <v>1119</v>
      </c>
      <c r="S793" s="173">
        <v>2001</v>
      </c>
      <c r="T793" s="173">
        <v>1</v>
      </c>
      <c r="U793" s="92" t="s">
        <v>372</v>
      </c>
      <c r="V793" s="92" t="s">
        <v>383</v>
      </c>
      <c r="W793" s="94">
        <v>730802</v>
      </c>
      <c r="X793" s="83" t="str">
        <f>IF(ISERROR(VLOOKUP(W793,LISTAS·PAPP!$AJ$3:$AK$903,2,0))," ",VLOOKUP(W793,LISTAS·PAPP!$AJ$3:$AK$903,2,0))</f>
        <v>Vestuario, Lencería, Prendas de Protección, carpas y otros</v>
      </c>
      <c r="Y793" s="96">
        <v>929.64</v>
      </c>
      <c r="Z793" s="97">
        <v>0</v>
      </c>
      <c r="AA793" s="97">
        <v>464.82</v>
      </c>
      <c r="AB793" s="97">
        <v>0</v>
      </c>
      <c r="AC793" s="97">
        <v>0</v>
      </c>
      <c r="AD793" s="97">
        <v>0</v>
      </c>
      <c r="AE793" s="97">
        <v>464.82</v>
      </c>
      <c r="AF793" s="97">
        <v>0</v>
      </c>
      <c r="AG793" s="97">
        <v>0</v>
      </c>
      <c r="AH793" s="97">
        <v>0</v>
      </c>
      <c r="AI793" s="97">
        <v>0</v>
      </c>
      <c r="AJ793" s="97">
        <v>0</v>
      </c>
      <c r="AK793" s="97">
        <v>0</v>
      </c>
      <c r="AL793" s="86">
        <f t="shared" si="37"/>
        <v>929.64</v>
      </c>
      <c r="AM793" s="87" t="str">
        <f t="shared" si="38"/>
        <v>OK</v>
      </c>
      <c r="AN793" s="1" t="str">
        <f t="shared" si="39"/>
        <v xml:space="preserve">                     </v>
      </c>
    </row>
    <row r="794" spans="1:40" s="88" customFormat="1" ht="50.1" customHeight="1" x14ac:dyDescent="0.25">
      <c r="A794" s="92" t="s">
        <v>43</v>
      </c>
      <c r="B794" s="92" t="s">
        <v>63</v>
      </c>
      <c r="C794" s="92" t="s">
        <v>141</v>
      </c>
      <c r="D794" s="92" t="s">
        <v>1310</v>
      </c>
      <c r="E794" s="92" t="s">
        <v>1327</v>
      </c>
      <c r="F794" s="93">
        <v>23</v>
      </c>
      <c r="G794" s="94" t="s">
        <v>1330</v>
      </c>
      <c r="H794" s="83" t="str">
        <f>IF(M794&lt;&gt;"",VLOOKUP(M794,LISTAS·PAPP!$U$3:$Z$8,2,FALSE),"")</f>
        <v>GARANTIZAR UNA VIDA DIGNA CON IGUALES OPORTUNIDADES PARA TODAS LAS PERSONAS</v>
      </c>
      <c r="I794" s="85" t="str">
        <f>IF(M794&lt;&gt;"",VLOOKUP(M794,LISTAS·PAPP!$U$3:$Z$8,3,FALSE),"")</f>
        <v>FIN DE LA POBREZA</v>
      </c>
      <c r="J794" s="83" t="str">
        <f>IF(M794&lt;&gt;"",VLOOKUP(M794,LISTAS·PAPP!$U$3:$Z$8,4,FALSE),"")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4" s="83" t="str">
        <f>IF(C794&lt;&gt;"",VLOOKUP(C794,LISTAS·PAPP!$H$3:$O$119,4,FALSE),"")</f>
        <v>280 7210 DIRECCION DISTRITAL-07D04-BALSAS-MARCABELI-PINAS-MIES</v>
      </c>
      <c r="L794" s="85" t="str">
        <f>IF(C794&lt;&gt;"",VLOOKUP(C794,LISTAS·PAPP!$H$3:$O$119,8,FALSE),"")</f>
        <v>01071000 PINAS</v>
      </c>
      <c r="M794" s="95" t="s">
        <v>1066</v>
      </c>
      <c r="N794" s="92" t="s">
        <v>1096</v>
      </c>
      <c r="O794" s="92" t="s">
        <v>1097</v>
      </c>
      <c r="P794" s="84" t="str">
        <f>IF(N794&lt;&gt;"",VLOOKUP(N794,LISTAS·PAPP!$U$9:$Y$125,5,FALSE),"")</f>
        <v>102800000.0000.383743</v>
      </c>
      <c r="Q794" s="83" t="str">
        <f>IF(O794&lt;&gt;"",VLOOKUP(O794,LISTAS·PAPP!$U$9:$W$125,3,FALSE),"")</f>
        <v>99999999 SIN ORIENTACION DE GASTO</v>
      </c>
      <c r="R794" s="92" t="s">
        <v>1119</v>
      </c>
      <c r="S794" s="173">
        <v>2001</v>
      </c>
      <c r="T794" s="173">
        <v>1</v>
      </c>
      <c r="U794" s="92" t="s">
        <v>372</v>
      </c>
      <c r="V794" s="92" t="s">
        <v>383</v>
      </c>
      <c r="W794" s="94">
        <v>730802</v>
      </c>
      <c r="X794" s="83" t="str">
        <f>IF(ISERROR(VLOOKUP(W794,LISTAS·PAPP!$AJ$3:$AK$903,2,0))," ",VLOOKUP(W794,LISTAS·PAPP!$AJ$3:$AK$903,2,0))</f>
        <v>Vestuario, Lencería, Prendas de Protección, carpas y otros</v>
      </c>
      <c r="Y794" s="96">
        <v>755.33</v>
      </c>
      <c r="Z794" s="97">
        <v>0</v>
      </c>
      <c r="AA794" s="97">
        <v>377.67</v>
      </c>
      <c r="AB794" s="97">
        <v>0</v>
      </c>
      <c r="AC794" s="97">
        <v>0</v>
      </c>
      <c r="AD794" s="97">
        <v>0</v>
      </c>
      <c r="AE794" s="97">
        <v>377.66</v>
      </c>
      <c r="AF794" s="97">
        <v>0</v>
      </c>
      <c r="AG794" s="97">
        <v>0</v>
      </c>
      <c r="AH794" s="97">
        <v>0</v>
      </c>
      <c r="AI794" s="97">
        <v>0</v>
      </c>
      <c r="AJ794" s="97">
        <v>0</v>
      </c>
      <c r="AK794" s="97">
        <v>0</v>
      </c>
      <c r="AL794" s="86">
        <f t="shared" si="37"/>
        <v>755.33</v>
      </c>
      <c r="AM794" s="87" t="str">
        <f t="shared" si="38"/>
        <v>OK</v>
      </c>
      <c r="AN794" s="1" t="str">
        <f t="shared" si="39"/>
        <v xml:space="preserve">                     </v>
      </c>
    </row>
    <row r="795" spans="1:40" s="88" customFormat="1" ht="50.1" customHeight="1" x14ac:dyDescent="0.25">
      <c r="A795" s="92" t="s">
        <v>43</v>
      </c>
      <c r="B795" s="92" t="s">
        <v>63</v>
      </c>
      <c r="C795" s="92" t="s">
        <v>142</v>
      </c>
      <c r="D795" s="92" t="s">
        <v>1310</v>
      </c>
      <c r="E795" s="92" t="s">
        <v>1327</v>
      </c>
      <c r="F795" s="93">
        <v>20</v>
      </c>
      <c r="G795" s="94" t="s">
        <v>1330</v>
      </c>
      <c r="H795" s="83" t="str">
        <f>IF(M795&lt;&gt;"",VLOOKUP(M795,LISTAS·PAPP!$U$3:$Z$8,2,FALSE),"")</f>
        <v>GARANTIZAR UNA VIDA DIGNA CON IGUALES OPORTUNIDADES PARA TODAS LAS PERSONAS</v>
      </c>
      <c r="I795" s="85" t="str">
        <f>IF(M795&lt;&gt;"",VLOOKUP(M795,LISTAS·PAPP!$U$3:$Z$8,3,FALSE),"")</f>
        <v>FIN DE LA POBREZA</v>
      </c>
      <c r="J795" s="83" t="str">
        <f>IF(M795&lt;&gt;"",VLOOKUP(M795,LISTAS·PAPP!$U$3:$Z$8,4,FALSE),"")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5" s="83" t="str">
        <f>IF(C795&lt;&gt;"",VLOOKUP(C795,LISTAS·PAPP!$H$3:$O$119,4,FALSE),"")</f>
        <v>280 7310 DIRECCION DISTRITAL-11D01-LOJA-MIES</v>
      </c>
      <c r="L795" s="85" t="str">
        <f>IF(C795&lt;&gt;"",VLOOKUP(C795,LISTAS·PAPP!$H$3:$O$119,8,FALSE),"")</f>
        <v>02110100 LOJA</v>
      </c>
      <c r="M795" s="95" t="s">
        <v>1066</v>
      </c>
      <c r="N795" s="92" t="s">
        <v>1096</v>
      </c>
      <c r="O795" s="92" t="s">
        <v>1097</v>
      </c>
      <c r="P795" s="84" t="str">
        <f>IF(N795&lt;&gt;"",VLOOKUP(N795,LISTAS·PAPP!$U$9:$Y$125,5,FALSE),"")</f>
        <v>102800000.0000.383743</v>
      </c>
      <c r="Q795" s="83" t="str">
        <f>IF(O795&lt;&gt;"",VLOOKUP(O795,LISTAS·PAPP!$U$9:$W$125,3,FALSE),"")</f>
        <v>99999999 SIN ORIENTACION DE GASTO</v>
      </c>
      <c r="R795" s="92" t="s">
        <v>1119</v>
      </c>
      <c r="S795" s="173">
        <v>2001</v>
      </c>
      <c r="T795" s="173">
        <v>1</v>
      </c>
      <c r="U795" s="92" t="s">
        <v>372</v>
      </c>
      <c r="V795" s="92" t="s">
        <v>383</v>
      </c>
      <c r="W795" s="94">
        <v>730802</v>
      </c>
      <c r="X795" s="83" t="str">
        <f>IF(ISERROR(VLOOKUP(W795,LISTAS·PAPP!$AJ$3:$AK$903,2,0))," ",VLOOKUP(W795,LISTAS·PAPP!$AJ$3:$AK$903,2,0))</f>
        <v>Vestuario, Lencería, Prendas de Protección, carpas y otros</v>
      </c>
      <c r="Y795" s="96">
        <v>2672.71</v>
      </c>
      <c r="Z795" s="97">
        <v>0</v>
      </c>
      <c r="AA795" s="97">
        <v>1336.36</v>
      </c>
      <c r="AB795" s="97">
        <v>0</v>
      </c>
      <c r="AC795" s="97">
        <v>0</v>
      </c>
      <c r="AD795" s="97">
        <v>0</v>
      </c>
      <c r="AE795" s="97">
        <v>1336.35</v>
      </c>
      <c r="AF795" s="97">
        <v>0</v>
      </c>
      <c r="AG795" s="97">
        <v>0</v>
      </c>
      <c r="AH795" s="97">
        <v>0</v>
      </c>
      <c r="AI795" s="97">
        <v>0</v>
      </c>
      <c r="AJ795" s="97">
        <v>0</v>
      </c>
      <c r="AK795" s="97">
        <v>0</v>
      </c>
      <c r="AL795" s="86">
        <f t="shared" si="37"/>
        <v>2672.71</v>
      </c>
      <c r="AM795" s="87" t="str">
        <f t="shared" si="38"/>
        <v>OK</v>
      </c>
      <c r="AN795" s="1" t="str">
        <f t="shared" si="39"/>
        <v xml:space="preserve">                     </v>
      </c>
    </row>
    <row r="796" spans="1:40" s="88" customFormat="1" ht="50.1" customHeight="1" x14ac:dyDescent="0.25">
      <c r="A796" s="92" t="s">
        <v>43</v>
      </c>
      <c r="B796" s="92" t="s">
        <v>63</v>
      </c>
      <c r="C796" s="92" t="s">
        <v>143</v>
      </c>
      <c r="D796" s="92" t="s">
        <v>1310</v>
      </c>
      <c r="E796" s="92" t="s">
        <v>1327</v>
      </c>
      <c r="F796" s="93">
        <v>11</v>
      </c>
      <c r="G796" s="94" t="s">
        <v>1330</v>
      </c>
      <c r="H796" s="83" t="str">
        <f>IF(M796&lt;&gt;"",VLOOKUP(M796,LISTAS·PAPP!$U$3:$Z$8,2,FALSE),"")</f>
        <v>GARANTIZAR UNA VIDA DIGNA CON IGUALES OPORTUNIDADES PARA TODAS LAS PERSONAS</v>
      </c>
      <c r="I796" s="85" t="str">
        <f>IF(M796&lt;&gt;"",VLOOKUP(M796,LISTAS·PAPP!$U$3:$Z$8,3,FALSE),"")</f>
        <v>FIN DE LA POBREZA</v>
      </c>
      <c r="J796" s="83" t="str">
        <f>IF(M796&lt;&gt;"",VLOOKUP(M796,LISTAS·PAPP!$U$3:$Z$8,4,FALSE),"")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6" s="83" t="str">
        <f>IF(C796&lt;&gt;"",VLOOKUP(C796,LISTAS·PAPP!$H$3:$O$119,4,FALSE),"")</f>
        <v>280 7420 DIRECCION DISTRITAL-11D06-CALVAS-GONZANAMA-QUILANGA-MIES</v>
      </c>
      <c r="L796" s="85" t="str">
        <f>IF(C796&lt;&gt;"",VLOOKUP(C796,LISTAS·PAPP!$H$3:$O$119,8,FALSE),"")</f>
        <v>02110200 CALVAS</v>
      </c>
      <c r="M796" s="95" t="s">
        <v>1066</v>
      </c>
      <c r="N796" s="92" t="s">
        <v>1096</v>
      </c>
      <c r="O796" s="92" t="s">
        <v>1097</v>
      </c>
      <c r="P796" s="84" t="str">
        <f>IF(N796&lt;&gt;"",VLOOKUP(N796,LISTAS·PAPP!$U$9:$Y$125,5,FALSE),"")</f>
        <v>102800000.0000.383743</v>
      </c>
      <c r="Q796" s="83" t="str">
        <f>IF(O796&lt;&gt;"",VLOOKUP(O796,LISTAS·PAPP!$U$9:$W$125,3,FALSE),"")</f>
        <v>99999999 SIN ORIENTACION DE GASTO</v>
      </c>
      <c r="R796" s="92" t="s">
        <v>1119</v>
      </c>
      <c r="S796" s="173">
        <v>2001</v>
      </c>
      <c r="T796" s="173">
        <v>1</v>
      </c>
      <c r="U796" s="92" t="s">
        <v>372</v>
      </c>
      <c r="V796" s="92" t="s">
        <v>383</v>
      </c>
      <c r="W796" s="94">
        <v>730802</v>
      </c>
      <c r="X796" s="83" t="str">
        <f>IF(ISERROR(VLOOKUP(W796,LISTAS·PAPP!$AJ$3:$AK$903,2,0))," ",VLOOKUP(W796,LISTAS·PAPP!$AJ$3:$AK$903,2,0))</f>
        <v>Vestuario, Lencería, Prendas de Protección, carpas y otros</v>
      </c>
      <c r="Y796" s="96">
        <v>1917.38</v>
      </c>
      <c r="Z796" s="97">
        <v>0</v>
      </c>
      <c r="AA796" s="97">
        <v>958.69</v>
      </c>
      <c r="AB796" s="97">
        <v>0</v>
      </c>
      <c r="AC796" s="97">
        <v>0</v>
      </c>
      <c r="AD796" s="97">
        <v>0</v>
      </c>
      <c r="AE796" s="97">
        <v>958.69</v>
      </c>
      <c r="AF796" s="97">
        <v>0</v>
      </c>
      <c r="AG796" s="97">
        <v>0</v>
      </c>
      <c r="AH796" s="97">
        <v>0</v>
      </c>
      <c r="AI796" s="97">
        <v>0</v>
      </c>
      <c r="AJ796" s="97">
        <v>0</v>
      </c>
      <c r="AK796" s="97">
        <v>0</v>
      </c>
      <c r="AL796" s="86">
        <f t="shared" si="37"/>
        <v>1917.38</v>
      </c>
      <c r="AM796" s="87" t="str">
        <f t="shared" si="38"/>
        <v>OK</v>
      </c>
      <c r="AN796" s="1" t="str">
        <f t="shared" si="39"/>
        <v xml:space="preserve">                     </v>
      </c>
    </row>
    <row r="797" spans="1:40" s="88" customFormat="1" ht="50.1" customHeight="1" x14ac:dyDescent="0.25">
      <c r="A797" s="92" t="s">
        <v>43</v>
      </c>
      <c r="B797" s="92" t="s">
        <v>63</v>
      </c>
      <c r="C797" s="92" t="s">
        <v>144</v>
      </c>
      <c r="D797" s="92" t="s">
        <v>1310</v>
      </c>
      <c r="E797" s="92" t="s">
        <v>1327</v>
      </c>
      <c r="F797" s="93">
        <v>6</v>
      </c>
      <c r="G797" s="94" t="s">
        <v>1330</v>
      </c>
      <c r="H797" s="83" t="str">
        <f>IF(M797&lt;&gt;"",VLOOKUP(M797,LISTAS·PAPP!$U$3:$Z$8,2,FALSE),"")</f>
        <v>GARANTIZAR UNA VIDA DIGNA CON IGUALES OPORTUNIDADES PARA TODAS LAS PERSONAS</v>
      </c>
      <c r="I797" s="85" t="str">
        <f>IF(M797&lt;&gt;"",VLOOKUP(M797,LISTAS·PAPP!$U$3:$Z$8,3,FALSE),"")</f>
        <v>FIN DE LA POBREZA</v>
      </c>
      <c r="J797" s="83" t="str">
        <f>IF(M797&lt;&gt;"",VLOOKUP(M797,LISTAS·PAPP!$U$3:$Z$8,4,FALSE),"")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7" s="83" t="str">
        <f>IF(C797&lt;&gt;"",VLOOKUP(C797,LISTAS·PAPP!$H$3:$O$119,4,FALSE),"")</f>
        <v>280 7510 DIRECCION DISTRITAL-19D01-YACUAMBI--ZAMORA-MIES</v>
      </c>
      <c r="L797" s="85" t="str">
        <f>IF(C797&lt;&gt;"",VLOOKUP(C797,LISTAS·PAPP!$H$3:$O$119,8,FALSE),"")</f>
        <v>03190100 ZAMORA</v>
      </c>
      <c r="M797" s="95" t="s">
        <v>1066</v>
      </c>
      <c r="N797" s="92" t="s">
        <v>1096</v>
      </c>
      <c r="O797" s="92" t="s">
        <v>1097</v>
      </c>
      <c r="P797" s="84" t="str">
        <f>IF(N797&lt;&gt;"",VLOOKUP(N797,LISTAS·PAPP!$U$9:$Y$125,5,FALSE),"")</f>
        <v>102800000.0000.383743</v>
      </c>
      <c r="Q797" s="83" t="str">
        <f>IF(O797&lt;&gt;"",VLOOKUP(O797,LISTAS·PAPP!$U$9:$W$125,3,FALSE),"")</f>
        <v>99999999 SIN ORIENTACION DE GASTO</v>
      </c>
      <c r="R797" s="92" t="s">
        <v>1119</v>
      </c>
      <c r="S797" s="173">
        <v>2001</v>
      </c>
      <c r="T797" s="173">
        <v>1</v>
      </c>
      <c r="U797" s="92" t="s">
        <v>372</v>
      </c>
      <c r="V797" s="92" t="s">
        <v>383</v>
      </c>
      <c r="W797" s="94">
        <v>730802</v>
      </c>
      <c r="X797" s="83" t="str">
        <f>IF(ISERROR(VLOOKUP(W797,LISTAS·PAPP!$AJ$3:$AK$903,2,0))," ",VLOOKUP(W797,LISTAS·PAPP!$AJ$3:$AK$903,2,0))</f>
        <v>Vestuario, Lencería, Prendas de Protección, carpas y otros</v>
      </c>
      <c r="Y797" s="96">
        <v>639.13</v>
      </c>
      <c r="Z797" s="97">
        <v>0</v>
      </c>
      <c r="AA797" s="97">
        <v>319.57</v>
      </c>
      <c r="AB797" s="97">
        <v>0</v>
      </c>
      <c r="AC797" s="97">
        <v>0</v>
      </c>
      <c r="AD797" s="97">
        <v>0</v>
      </c>
      <c r="AE797" s="97">
        <v>319.56</v>
      </c>
      <c r="AF797" s="97">
        <v>0</v>
      </c>
      <c r="AG797" s="97">
        <v>0</v>
      </c>
      <c r="AH797" s="97">
        <v>0</v>
      </c>
      <c r="AI797" s="97">
        <v>0</v>
      </c>
      <c r="AJ797" s="97">
        <v>0</v>
      </c>
      <c r="AK797" s="97">
        <v>0</v>
      </c>
      <c r="AL797" s="86">
        <f t="shared" si="37"/>
        <v>639.13</v>
      </c>
      <c r="AM797" s="87" t="str">
        <f t="shared" si="38"/>
        <v>OK</v>
      </c>
      <c r="AN797" s="1" t="str">
        <f t="shared" si="39"/>
        <v xml:space="preserve">                     </v>
      </c>
    </row>
    <row r="798" spans="1:40" s="88" customFormat="1" ht="50.1" customHeight="1" x14ac:dyDescent="0.25">
      <c r="A798" s="92" t="s">
        <v>43</v>
      </c>
      <c r="B798" s="92" t="s">
        <v>64</v>
      </c>
      <c r="C798" s="92" t="s">
        <v>145</v>
      </c>
      <c r="D798" s="92" t="s">
        <v>1310</v>
      </c>
      <c r="E798" s="92" t="s">
        <v>1327</v>
      </c>
      <c r="F798" s="93">
        <v>10</v>
      </c>
      <c r="G798" s="94" t="s">
        <v>1330</v>
      </c>
      <c r="H798" s="83" t="str">
        <f>IF(M798&lt;&gt;"",VLOOKUP(M798,LISTAS·PAPP!$U$3:$Z$8,2,FALSE),"")</f>
        <v>GARANTIZAR UNA VIDA DIGNA CON IGUALES OPORTUNIDADES PARA TODAS LAS PERSONAS</v>
      </c>
      <c r="I798" s="85" t="str">
        <f>IF(M798&lt;&gt;"",VLOOKUP(M798,LISTAS·PAPP!$U$3:$Z$8,3,FALSE),"")</f>
        <v>FIN DE LA POBREZA</v>
      </c>
      <c r="J798" s="83" t="str">
        <f>IF(M798&lt;&gt;"",VLOOKUP(M798,LISTAS·PAPP!$U$3:$Z$8,4,FALSE),"")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8" s="83" t="str">
        <f>IF(C798&lt;&gt;"",VLOOKUP(C798,LISTAS·PAPP!$H$3:$O$119,4,FALSE),"")</f>
        <v>280 8130 DIRECCION DISTRITAL-09D03-GARCIA MORENO a ROCA-MIES</v>
      </c>
      <c r="L798" s="85" t="str">
        <f>IF(C798&lt;&gt;"",VLOOKUP(C798,LISTAS·PAPP!$H$3:$O$119,8,FALSE),"")</f>
        <v>01090100 GUAYAQUIL</v>
      </c>
      <c r="M798" s="95" t="s">
        <v>1066</v>
      </c>
      <c r="N798" s="92" t="s">
        <v>1096</v>
      </c>
      <c r="O798" s="92" t="s">
        <v>1097</v>
      </c>
      <c r="P798" s="84" t="str">
        <f>IF(N798&lt;&gt;"",VLOOKUP(N798,LISTAS·PAPP!$U$9:$Y$125,5,FALSE),"")</f>
        <v>102800000.0000.383743</v>
      </c>
      <c r="Q798" s="83" t="str">
        <f>IF(O798&lt;&gt;"",VLOOKUP(O798,LISTAS·PAPP!$U$9:$W$125,3,FALSE),"")</f>
        <v>99999999 SIN ORIENTACION DE GASTO</v>
      </c>
      <c r="R798" s="92" t="s">
        <v>1119</v>
      </c>
      <c r="S798" s="173">
        <v>2001</v>
      </c>
      <c r="T798" s="173">
        <v>1</v>
      </c>
      <c r="U798" s="92" t="s">
        <v>372</v>
      </c>
      <c r="V798" s="92" t="s">
        <v>383</v>
      </c>
      <c r="W798" s="94">
        <v>730802</v>
      </c>
      <c r="X798" s="83" t="str">
        <f>IF(ISERROR(VLOOKUP(W798,LISTAS·PAPP!$AJ$3:$AK$903,2,0))," ",VLOOKUP(W798,LISTAS·PAPP!$AJ$3:$AK$903,2,0))</f>
        <v>Vestuario, Lencería, Prendas de Protección, carpas y otros</v>
      </c>
      <c r="Y798" s="96">
        <v>174.31</v>
      </c>
      <c r="Z798" s="97">
        <v>0</v>
      </c>
      <c r="AA798" s="97">
        <v>87.16</v>
      </c>
      <c r="AB798" s="97">
        <v>0</v>
      </c>
      <c r="AC798" s="97">
        <v>0</v>
      </c>
      <c r="AD798" s="97">
        <v>0</v>
      </c>
      <c r="AE798" s="97">
        <v>87.15</v>
      </c>
      <c r="AF798" s="97">
        <v>0</v>
      </c>
      <c r="AG798" s="97">
        <v>0</v>
      </c>
      <c r="AH798" s="97">
        <v>0</v>
      </c>
      <c r="AI798" s="97">
        <v>0</v>
      </c>
      <c r="AJ798" s="97">
        <v>0</v>
      </c>
      <c r="AK798" s="97">
        <v>0</v>
      </c>
      <c r="AL798" s="86">
        <f t="shared" si="37"/>
        <v>174.31</v>
      </c>
      <c r="AM798" s="87" t="str">
        <f t="shared" si="38"/>
        <v>OK</v>
      </c>
      <c r="AN798" s="1" t="str">
        <f t="shared" si="39"/>
        <v xml:space="preserve">                     </v>
      </c>
    </row>
    <row r="799" spans="1:40" s="88" customFormat="1" ht="50.1" customHeight="1" x14ac:dyDescent="0.25">
      <c r="A799" s="92" t="s">
        <v>43</v>
      </c>
      <c r="B799" s="92" t="s">
        <v>64</v>
      </c>
      <c r="C799" s="92" t="s">
        <v>146</v>
      </c>
      <c r="D799" s="92" t="s">
        <v>1310</v>
      </c>
      <c r="E799" s="92" t="s">
        <v>1327</v>
      </c>
      <c r="F799" s="93">
        <v>6</v>
      </c>
      <c r="G799" s="94" t="s">
        <v>1330</v>
      </c>
      <c r="H799" s="83" t="str">
        <f>IF(M799&lt;&gt;"",VLOOKUP(M799,LISTAS·PAPP!$U$3:$Z$8,2,FALSE),"")</f>
        <v>GARANTIZAR UNA VIDA DIGNA CON IGUALES OPORTUNIDADES PARA TODAS LAS PERSONAS</v>
      </c>
      <c r="I799" s="85" t="str">
        <f>IF(M799&lt;&gt;"",VLOOKUP(M799,LISTAS·PAPP!$U$3:$Z$8,3,FALSE),"")</f>
        <v>FIN DE LA POBREZA</v>
      </c>
      <c r="J799" s="83" t="str">
        <f>IF(M799&lt;&gt;"",VLOOKUP(M799,LISTAS·PAPP!$U$3:$Z$8,4,FALSE),"")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799" s="83" t="str">
        <f>IF(C799&lt;&gt;"",VLOOKUP(C799,LISTAS·PAPP!$H$3:$O$119,4,FALSE),"")</f>
        <v>280 8240 DIRECCION DISTRITAL-09D09-TARQUI-MIES</v>
      </c>
      <c r="L799" s="85" t="str">
        <f>IF(C799&lt;&gt;"",VLOOKUP(C799,LISTAS·PAPP!$H$3:$O$119,8,FALSE),"")</f>
        <v>01090100 GUAYAQUIL</v>
      </c>
      <c r="M799" s="95" t="s">
        <v>1066</v>
      </c>
      <c r="N799" s="92" t="s">
        <v>1096</v>
      </c>
      <c r="O799" s="92" t="s">
        <v>1097</v>
      </c>
      <c r="P799" s="84" t="str">
        <f>IF(N799&lt;&gt;"",VLOOKUP(N799,LISTAS·PAPP!$U$9:$Y$125,5,FALSE),"")</f>
        <v>102800000.0000.383743</v>
      </c>
      <c r="Q799" s="83" t="str">
        <f>IF(O799&lt;&gt;"",VLOOKUP(O799,LISTAS·PAPP!$U$9:$W$125,3,FALSE),"")</f>
        <v>99999999 SIN ORIENTACION DE GASTO</v>
      </c>
      <c r="R799" s="92" t="s">
        <v>1119</v>
      </c>
      <c r="S799" s="173">
        <v>2001</v>
      </c>
      <c r="T799" s="173">
        <v>1</v>
      </c>
      <c r="U799" s="92" t="s">
        <v>372</v>
      </c>
      <c r="V799" s="92" t="s">
        <v>383</v>
      </c>
      <c r="W799" s="94">
        <v>730802</v>
      </c>
      <c r="X799" s="83" t="str">
        <f>IF(ISERROR(VLOOKUP(W799,LISTAS·PAPP!$AJ$3:$AK$903,2,0))," ",VLOOKUP(W799,LISTAS·PAPP!$AJ$3:$AK$903,2,0))</f>
        <v>Vestuario, Lencería, Prendas de Protección, carpas y otros</v>
      </c>
      <c r="Y799" s="96">
        <v>348.61</v>
      </c>
      <c r="Z799" s="97">
        <v>0</v>
      </c>
      <c r="AA799" s="97">
        <v>174.31</v>
      </c>
      <c r="AB799" s="97">
        <v>0</v>
      </c>
      <c r="AC799" s="97">
        <v>0</v>
      </c>
      <c r="AD799" s="97">
        <v>0</v>
      </c>
      <c r="AE799" s="97">
        <v>174.3</v>
      </c>
      <c r="AF799" s="97">
        <v>0</v>
      </c>
      <c r="AG799" s="97">
        <v>0</v>
      </c>
      <c r="AH799" s="97">
        <v>0</v>
      </c>
      <c r="AI799" s="97">
        <v>0</v>
      </c>
      <c r="AJ799" s="97">
        <v>0</v>
      </c>
      <c r="AK799" s="97">
        <v>0</v>
      </c>
      <c r="AL799" s="86">
        <f t="shared" si="37"/>
        <v>348.61</v>
      </c>
      <c r="AM799" s="87" t="str">
        <f t="shared" si="38"/>
        <v>OK</v>
      </c>
      <c r="AN799" s="1" t="str">
        <f t="shared" si="39"/>
        <v xml:space="preserve">                     </v>
      </c>
    </row>
    <row r="800" spans="1:40" s="88" customFormat="1" ht="50.1" customHeight="1" x14ac:dyDescent="0.25">
      <c r="A800" s="92" t="s">
        <v>43</v>
      </c>
      <c r="B800" s="92" t="s">
        <v>64</v>
      </c>
      <c r="C800" s="92" t="s">
        <v>147</v>
      </c>
      <c r="D800" s="92" t="s">
        <v>1310</v>
      </c>
      <c r="E800" s="92" t="s">
        <v>1327</v>
      </c>
      <c r="F800" s="93">
        <v>8</v>
      </c>
      <c r="G800" s="94" t="s">
        <v>1330</v>
      </c>
      <c r="H800" s="83" t="str">
        <f>IF(M800&lt;&gt;"",VLOOKUP(M800,LISTAS·PAPP!$U$3:$Z$8,2,FALSE),"")</f>
        <v>GARANTIZAR UNA VIDA DIGNA CON IGUALES OPORTUNIDADES PARA TODAS LAS PERSONAS</v>
      </c>
      <c r="I800" s="85" t="str">
        <f>IF(M800&lt;&gt;"",VLOOKUP(M800,LISTAS·PAPP!$U$3:$Z$8,3,FALSE),"")</f>
        <v>FIN DE LA POBREZA</v>
      </c>
      <c r="J800" s="83" t="str">
        <f>IF(M800&lt;&gt;"",VLOOKUP(M800,LISTAS·PAPP!$U$3:$Z$8,4,FALSE),"")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0" s="83" t="str">
        <f>IF(C800&lt;&gt;"",VLOOKUP(C800,LISTAS·PAPP!$H$3:$O$119,4,FALSE),"")</f>
        <v>280 8270 DIRECCION DISTRITAL-09D24-DURAN-MIES</v>
      </c>
      <c r="L800" s="85" t="str">
        <f>IF(C800&lt;&gt;"",VLOOKUP(C800,LISTAS·PAPP!$H$3:$O$119,8,FALSE),"")</f>
        <v>01090700 DURAN</v>
      </c>
      <c r="M800" s="95" t="s">
        <v>1066</v>
      </c>
      <c r="N800" s="92" t="s">
        <v>1096</v>
      </c>
      <c r="O800" s="92" t="s">
        <v>1097</v>
      </c>
      <c r="P800" s="84" t="str">
        <f>IF(N800&lt;&gt;"",VLOOKUP(N800,LISTAS·PAPP!$U$9:$Y$125,5,FALSE),"")</f>
        <v>102800000.0000.383743</v>
      </c>
      <c r="Q800" s="83" t="str">
        <f>IF(O800&lt;&gt;"",VLOOKUP(O800,LISTAS·PAPP!$U$9:$W$125,3,FALSE),"")</f>
        <v>99999999 SIN ORIENTACION DE GASTO</v>
      </c>
      <c r="R800" s="92" t="s">
        <v>1119</v>
      </c>
      <c r="S800" s="173">
        <v>2001</v>
      </c>
      <c r="T800" s="173">
        <v>1</v>
      </c>
      <c r="U800" s="92" t="s">
        <v>372</v>
      </c>
      <c r="V800" s="92" t="s">
        <v>383</v>
      </c>
      <c r="W800" s="94">
        <v>730802</v>
      </c>
      <c r="X800" s="83" t="str">
        <f>IF(ISERROR(VLOOKUP(W800,LISTAS·PAPP!$AJ$3:$AK$903,2,0))," ",VLOOKUP(W800,LISTAS·PAPP!$AJ$3:$AK$903,2,0))</f>
        <v>Vestuario, Lencería, Prendas de Protección, carpas y otros</v>
      </c>
      <c r="Y800" s="96">
        <v>232.41</v>
      </c>
      <c r="Z800" s="97">
        <v>0</v>
      </c>
      <c r="AA800" s="97">
        <v>116.21</v>
      </c>
      <c r="AB800" s="97">
        <v>0</v>
      </c>
      <c r="AC800" s="97">
        <v>0</v>
      </c>
      <c r="AD800" s="97">
        <v>0</v>
      </c>
      <c r="AE800" s="97">
        <v>116.2</v>
      </c>
      <c r="AF800" s="97">
        <v>0</v>
      </c>
      <c r="AG800" s="97">
        <v>0</v>
      </c>
      <c r="AH800" s="97">
        <v>0</v>
      </c>
      <c r="AI800" s="97">
        <v>0</v>
      </c>
      <c r="AJ800" s="97">
        <v>0</v>
      </c>
      <c r="AK800" s="97">
        <v>0</v>
      </c>
      <c r="AL800" s="86">
        <f t="shared" si="37"/>
        <v>232.41</v>
      </c>
      <c r="AM800" s="87" t="str">
        <f t="shared" si="38"/>
        <v>OK</v>
      </c>
      <c r="AN800" s="1" t="str">
        <f t="shared" si="39"/>
        <v xml:space="preserve">                     </v>
      </c>
    </row>
    <row r="801" spans="1:40" s="88" customFormat="1" ht="50.1" customHeight="1" x14ac:dyDescent="0.25">
      <c r="A801" s="92" t="s">
        <v>43</v>
      </c>
      <c r="B801" s="92" t="s">
        <v>65</v>
      </c>
      <c r="C801" s="92" t="s">
        <v>148</v>
      </c>
      <c r="D801" s="92" t="s">
        <v>1310</v>
      </c>
      <c r="E801" s="92" t="s">
        <v>1327</v>
      </c>
      <c r="F801" s="93">
        <v>14</v>
      </c>
      <c r="G801" s="94" t="s">
        <v>1330</v>
      </c>
      <c r="H801" s="83" t="str">
        <f>IF(M801&lt;&gt;"",VLOOKUP(M801,LISTAS·PAPP!$U$3:$Z$8,2,FALSE),"")</f>
        <v>GARANTIZAR UNA VIDA DIGNA CON IGUALES OPORTUNIDADES PARA TODAS LAS PERSONAS</v>
      </c>
      <c r="I801" s="85" t="str">
        <f>IF(M801&lt;&gt;"",VLOOKUP(M801,LISTAS·PAPP!$U$3:$Z$8,3,FALSE),"")</f>
        <v>FIN DE LA POBREZA</v>
      </c>
      <c r="J801" s="83" t="str">
        <f>IF(M801&lt;&gt;"",VLOOKUP(M801,LISTAS·PAPP!$U$3:$Z$8,4,FALSE),"")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1" s="83" t="str">
        <f>IF(C801&lt;&gt;"",VLOOKUP(C801,LISTAS·PAPP!$H$3:$O$119,4,FALSE),"")</f>
        <v>280 9120 DIRECCION DISTRITAL-17D02-PARROQUIAS RURALES (CALDERON a GUAYLLABAMBA)-MIES</v>
      </c>
      <c r="L801" s="85" t="str">
        <f>IF(C801&lt;&gt;"",VLOOKUP(C801,LISTAS·PAPP!$H$3:$O$119,8,FALSE),"")</f>
        <v>02170100 QUITO</v>
      </c>
      <c r="M801" s="95" t="s">
        <v>1066</v>
      </c>
      <c r="N801" s="92" t="s">
        <v>1096</v>
      </c>
      <c r="O801" s="92" t="s">
        <v>1097</v>
      </c>
      <c r="P801" s="84" t="str">
        <f>IF(N801&lt;&gt;"",VLOOKUP(N801,LISTAS·PAPP!$U$9:$Y$125,5,FALSE),"")</f>
        <v>102800000.0000.383743</v>
      </c>
      <c r="Q801" s="83" t="str">
        <f>IF(O801&lt;&gt;"",VLOOKUP(O801,LISTAS·PAPP!$U$9:$W$125,3,FALSE),"")</f>
        <v>99999999 SIN ORIENTACION DE GASTO</v>
      </c>
      <c r="R801" s="92" t="s">
        <v>1119</v>
      </c>
      <c r="S801" s="173">
        <v>2001</v>
      </c>
      <c r="T801" s="173">
        <v>1</v>
      </c>
      <c r="U801" s="92" t="s">
        <v>372</v>
      </c>
      <c r="V801" s="92" t="s">
        <v>383</v>
      </c>
      <c r="W801" s="94">
        <v>730802</v>
      </c>
      <c r="X801" s="83" t="str">
        <f>IF(ISERROR(VLOOKUP(W801,LISTAS·PAPP!$AJ$3:$AK$903,2,0))," ",VLOOKUP(W801,LISTAS·PAPP!$AJ$3:$AK$903,2,0))</f>
        <v>Vestuario, Lencería, Prendas de Protección, carpas y otros</v>
      </c>
      <c r="Y801" s="96">
        <v>1336.36</v>
      </c>
      <c r="Z801" s="97">
        <v>0</v>
      </c>
      <c r="AA801" s="97">
        <v>668.18</v>
      </c>
      <c r="AB801" s="97">
        <v>0</v>
      </c>
      <c r="AC801" s="97">
        <v>0</v>
      </c>
      <c r="AD801" s="97">
        <v>0</v>
      </c>
      <c r="AE801" s="97">
        <v>668.18</v>
      </c>
      <c r="AF801" s="97">
        <v>0</v>
      </c>
      <c r="AG801" s="97">
        <v>0</v>
      </c>
      <c r="AH801" s="97">
        <v>0</v>
      </c>
      <c r="AI801" s="97">
        <v>0</v>
      </c>
      <c r="AJ801" s="97">
        <v>0</v>
      </c>
      <c r="AK801" s="97">
        <v>0</v>
      </c>
      <c r="AL801" s="86">
        <f t="shared" si="37"/>
        <v>1336.36</v>
      </c>
      <c r="AM801" s="87" t="str">
        <f t="shared" si="38"/>
        <v>OK</v>
      </c>
      <c r="AN801" s="1" t="str">
        <f t="shared" si="39"/>
        <v xml:space="preserve">                     </v>
      </c>
    </row>
    <row r="802" spans="1:40" s="88" customFormat="1" ht="50.1" customHeight="1" x14ac:dyDescent="0.25">
      <c r="A802" s="92" t="s">
        <v>43</v>
      </c>
      <c r="B802" s="92" t="s">
        <v>65</v>
      </c>
      <c r="C802" s="92" t="s">
        <v>149</v>
      </c>
      <c r="D802" s="92" t="s">
        <v>1310</v>
      </c>
      <c r="E802" s="92" t="s">
        <v>1327</v>
      </c>
      <c r="F802" s="93">
        <v>11</v>
      </c>
      <c r="G802" s="94" t="s">
        <v>1330</v>
      </c>
      <c r="H802" s="83" t="str">
        <f>IF(M802&lt;&gt;"",VLOOKUP(M802,LISTAS·PAPP!$U$3:$Z$8,2,FALSE),"")</f>
        <v>GARANTIZAR UNA VIDA DIGNA CON IGUALES OPORTUNIDADES PARA TODAS LAS PERSONAS</v>
      </c>
      <c r="I802" s="85" t="str">
        <f>IF(M802&lt;&gt;"",VLOOKUP(M802,LISTAS·PAPP!$U$3:$Z$8,3,FALSE),"")</f>
        <v>FIN DE LA POBREZA</v>
      </c>
      <c r="J802" s="83" t="str">
        <f>IF(M802&lt;&gt;"",VLOOKUP(M802,LISTAS·PAPP!$U$3:$Z$8,4,FALSE),"")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2" s="83" t="str">
        <f>IF(C802&lt;&gt;"",VLOOKUP(C802,LISTAS·PAPP!$H$3:$O$119,4,FALSE),"")</f>
        <v>280 9180 DIRECCION DISTRITAL-17D05-PARROQUIAS URBANAS(LA CONCEPCION a JIPIJAPA) Y PARROQUIAL RURALES (NAYON a ZAMBIZA)-MIES</v>
      </c>
      <c r="L802" s="85" t="str">
        <f>IF(C802&lt;&gt;"",VLOOKUP(C802,LISTAS·PAPP!$H$3:$O$119,8,FALSE),"")</f>
        <v>02170100 QUITO</v>
      </c>
      <c r="M802" s="95" t="s">
        <v>1066</v>
      </c>
      <c r="N802" s="92" t="s">
        <v>1096</v>
      </c>
      <c r="O802" s="92" t="s">
        <v>1097</v>
      </c>
      <c r="P802" s="84" t="str">
        <f>IF(N802&lt;&gt;"",VLOOKUP(N802,LISTAS·PAPP!$U$9:$Y$125,5,FALSE),"")</f>
        <v>102800000.0000.383743</v>
      </c>
      <c r="Q802" s="83" t="str">
        <f>IF(O802&lt;&gt;"",VLOOKUP(O802,LISTAS·PAPP!$U$9:$W$125,3,FALSE),"")</f>
        <v>99999999 SIN ORIENTACION DE GASTO</v>
      </c>
      <c r="R802" s="92" t="s">
        <v>1119</v>
      </c>
      <c r="S802" s="173">
        <v>2001</v>
      </c>
      <c r="T802" s="173">
        <v>1</v>
      </c>
      <c r="U802" s="92" t="s">
        <v>372</v>
      </c>
      <c r="V802" s="92" t="s">
        <v>383</v>
      </c>
      <c r="W802" s="94">
        <v>730802</v>
      </c>
      <c r="X802" s="83" t="str">
        <f>IF(ISERROR(VLOOKUP(W802,LISTAS·PAPP!$AJ$3:$AK$903,2,0))," ",VLOOKUP(W802,LISTAS·PAPP!$AJ$3:$AK$903,2,0))</f>
        <v>Vestuario, Lencería, Prendas de Protección, carpas y otros</v>
      </c>
      <c r="Y802" s="96">
        <v>639.13</v>
      </c>
      <c r="Z802" s="97">
        <v>0</v>
      </c>
      <c r="AA802" s="97">
        <v>319.57</v>
      </c>
      <c r="AB802" s="97">
        <v>0</v>
      </c>
      <c r="AC802" s="97">
        <v>0</v>
      </c>
      <c r="AD802" s="97">
        <v>0</v>
      </c>
      <c r="AE802" s="97">
        <v>319.56</v>
      </c>
      <c r="AF802" s="97">
        <v>0</v>
      </c>
      <c r="AG802" s="97">
        <v>0</v>
      </c>
      <c r="AH802" s="97">
        <v>0</v>
      </c>
      <c r="AI802" s="97">
        <v>0</v>
      </c>
      <c r="AJ802" s="97">
        <v>0</v>
      </c>
      <c r="AK802" s="97">
        <v>0</v>
      </c>
      <c r="AL802" s="86">
        <f t="shared" si="37"/>
        <v>639.13</v>
      </c>
      <c r="AM802" s="87" t="str">
        <f t="shared" si="38"/>
        <v>OK</v>
      </c>
      <c r="AN802" s="1" t="str">
        <f t="shared" si="39"/>
        <v xml:space="preserve">                     </v>
      </c>
    </row>
    <row r="803" spans="1:40" s="88" customFormat="1" ht="50.1" customHeight="1" x14ac:dyDescent="0.25">
      <c r="A803" s="92" t="s">
        <v>43</v>
      </c>
      <c r="B803" s="92" t="s">
        <v>65</v>
      </c>
      <c r="C803" s="92" t="s">
        <v>150</v>
      </c>
      <c r="D803" s="92" t="s">
        <v>1310</v>
      </c>
      <c r="E803" s="92" t="s">
        <v>1327</v>
      </c>
      <c r="F803" s="93">
        <v>11</v>
      </c>
      <c r="G803" s="94" t="s">
        <v>1330</v>
      </c>
      <c r="H803" s="83" t="str">
        <f>IF(M803&lt;&gt;"",VLOOKUP(M803,LISTAS·PAPP!$U$3:$Z$8,2,FALSE),"")</f>
        <v>GARANTIZAR UNA VIDA DIGNA CON IGUALES OPORTUNIDADES PARA TODAS LAS PERSONAS</v>
      </c>
      <c r="I803" s="85" t="str">
        <f>IF(M803&lt;&gt;"",VLOOKUP(M803,LISTAS·PAPP!$U$3:$Z$8,3,FALSE),"")</f>
        <v>FIN DE LA POBREZA</v>
      </c>
      <c r="J803" s="83" t="str">
        <f>IF(M803&lt;&gt;"",VLOOKUP(M803,LISTAS·PAPP!$U$3:$Z$8,4,FALSE),"")</f>
        <v>INCREMENTAR LA PROMOCIÓN DEL DESARROLLO INTEGRAL DE LA POBLACIÓN QUE REQUIERE DE LOS SERVICIOS DE INCLUSIÓN SOCIAL, DURANTE EL CICLO DE VIDA, ASÍ COMO LA CORRESPONSABILIDAD DE LAS FAMILIAS Y COMUNIDAD LIGADAS A LA PRESTACIÓN DE LOS SERVICIOS QUE BRINDA EL MIES.</v>
      </c>
      <c r="K803" s="83" t="str">
        <f>IF(C803&lt;&gt;"",VLOOKUP(C803,LISTAS·PAPP!$H$3:$O$119,4,FALSE),"")</f>
        <v>280 9240 DIRECCION DISTRITAL-17D08-PARROQUIAS RURALES (CONOCOTO a LA MERCED)-MIES</v>
      </c>
      <c r="L803" s="85" t="str">
        <f>IF(C803&lt;&gt;"",VLOOKUP(C803,LISTAS·PAPP!$H$3:$O$119,8,FALSE),"")</f>
        <v>02170100 QUITO</v>
      </c>
      <c r="M803" s="95" t="s">
        <v>1066</v>
      </c>
      <c r="N803" s="92" t="s">
        <v>1096</v>
      </c>
      <c r="O803" s="92" t="s">
        <v>1097</v>
      </c>
      <c r="P803" s="84" t="str">
        <f>IF(N803&lt;&gt;"",VLOOKUP(N803,LISTAS·PAPP!$U$9:$Y$125,5,FALSE),"")</f>
        <v>102800000.0000.383743</v>
      </c>
      <c r="Q803" s="83" t="str">
        <f>IF(O803&lt;&gt;"",VLOOKUP(O803,LISTAS·PAPP!$U$9:$W$125,3,FALSE),"")</f>
        <v>99999999 SIN ORIENTACION DE GASTO</v>
      </c>
      <c r="R803" s="92" t="s">
        <v>1119</v>
      </c>
      <c r="S803" s="173">
        <v>2001</v>
      </c>
      <c r="T803" s="173">
        <v>1</v>
      </c>
      <c r="U803" s="92" t="s">
        <v>372</v>
      </c>
      <c r="V803" s="92" t="s">
        <v>383</v>
      </c>
      <c r="W803" s="94">
        <v>730802</v>
      </c>
      <c r="X803" s="83" t="str">
        <f>IF(ISERROR(VLOOKUP(W803,LISTAS·PAPP!$AJ$3:$AK$903,2,0))," ",VLOOKUP(W803,LISTAS·PAPP!$AJ$3:$AK$903,2,0))</f>
        <v>Vestuario, Lencería, Prendas de Protección, carpas y otros</v>
      </c>
      <c r="Y803" s="96">
        <v>464.82</v>
      </c>
      <c r="Z803" s="97">
        <v>0</v>
      </c>
      <c r="AA803" s="97">
        <v>232.41</v>
      </c>
      <c r="AB803" s="97">
        <v>0</v>
      </c>
      <c r="AC803" s="97">
        <v>0</v>
      </c>
      <c r="AD803" s="97">
        <v>0</v>
      </c>
      <c r="AE803" s="97">
        <v>232.41</v>
      </c>
      <c r="AF803" s="97">
        <v>0</v>
      </c>
      <c r="AG803" s="97">
        <v>0</v>
      </c>
      <c r="AH803" s="97">
        <v>0</v>
      </c>
      <c r="AI803" s="97">
        <v>0</v>
      </c>
      <c r="AJ803" s="97">
        <v>0</v>
      </c>
      <c r="AK803" s="97">
        <v>0</v>
      </c>
      <c r="AL803" s="86">
        <f t="shared" si="37"/>
        <v>464.82</v>
      </c>
      <c r="AM803" s="87" t="str">
        <f t="shared" si="38"/>
        <v>OK</v>
      </c>
      <c r="AN803" s="1" t="str">
        <f t="shared" si="39"/>
        <v xml:space="preserve">                     </v>
      </c>
    </row>
    <row r="804" spans="1:40" s="88" customFormat="1" x14ac:dyDescent="0.25">
      <c r="A804" s="92"/>
      <c r="B804" s="92"/>
      <c r="C804" s="92"/>
      <c r="D804" s="92"/>
      <c r="E804" s="92"/>
      <c r="F804" s="93"/>
      <c r="G804" s="94"/>
      <c r="H804" s="83" t="str">
        <f>IF(M804&lt;&gt;"",VLOOKUP(M804,LISTAS·PAPP!$U$3:$Z$8,2,FALSE),"")</f>
        <v/>
      </c>
      <c r="I804" s="85" t="str">
        <f>IF(M804&lt;&gt;"",VLOOKUP(M804,LISTAS·PAPP!$U$3:$Z$8,3,FALSE),"")</f>
        <v/>
      </c>
      <c r="J804" s="83" t="str">
        <f>IF(M804&lt;&gt;"",VLOOKUP(M804,LISTAS·PAPP!$U$3:$Z$8,4,FALSE),"")</f>
        <v/>
      </c>
      <c r="K804" s="83" t="str">
        <f>IF(C804&lt;&gt;"",VLOOKUP(C804,LISTAS·PAPP!$H$3:$O$119,4,FALSE),"")</f>
        <v/>
      </c>
      <c r="L804" s="85" t="str">
        <f>IF(C804&lt;&gt;"",VLOOKUP(C804,LISTAS·PAPP!$H$3:$O$119,8,FALSE),"")</f>
        <v/>
      </c>
      <c r="M804" s="95"/>
      <c r="N804" s="92"/>
      <c r="O804" s="92"/>
      <c r="P804" s="84" t="str">
        <f>IF(N804&lt;&gt;"",VLOOKUP(N804,LISTAS·PAPP!$U$9:$Y$125,5,FALSE),"")</f>
        <v/>
      </c>
      <c r="Q804" s="83" t="str">
        <f>IF(O804&lt;&gt;"",VLOOKUP(O804,LISTAS·PAPP!$U$9:$W$125,3,FALSE),"")</f>
        <v/>
      </c>
      <c r="R804" s="92"/>
      <c r="S804" s="173"/>
      <c r="T804" s="173"/>
      <c r="U804" s="92"/>
      <c r="V804" s="92"/>
      <c r="W804" s="94"/>
      <c r="X804" s="83" t="str">
        <f>IF(ISERROR(VLOOKUP(W804,LISTAS·PAPP!$AJ$3:$AK$903,2,0))," ",VLOOKUP(W804,LISTAS·PAPP!$AJ$3:$AK$903,2,0))</f>
        <v xml:space="preserve"> </v>
      </c>
      <c r="Y804" s="96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86" t="str">
        <f t="shared" si="37"/>
        <v/>
      </c>
      <c r="AM804" s="87" t="str">
        <f t="shared" si="38"/>
        <v xml:space="preserve"> </v>
      </c>
      <c r="AN804" s="1" t="str">
        <f t="shared" si="39"/>
        <v xml:space="preserve"> </v>
      </c>
    </row>
    <row r="805" spans="1:40" s="88" customFormat="1" x14ac:dyDescent="0.25">
      <c r="A805" s="92"/>
      <c r="B805" s="92"/>
      <c r="C805" s="92"/>
      <c r="D805" s="92"/>
      <c r="E805" s="92"/>
      <c r="F805" s="93"/>
      <c r="G805" s="94"/>
      <c r="H805" s="83" t="str">
        <f>IF(M805&lt;&gt;"",VLOOKUP(M805,LISTAS·PAPP!$U$3:$Z$8,2,FALSE),"")</f>
        <v/>
      </c>
      <c r="I805" s="85" t="str">
        <f>IF(M805&lt;&gt;"",VLOOKUP(M805,LISTAS·PAPP!$U$3:$Z$8,3,FALSE),"")</f>
        <v/>
      </c>
      <c r="J805" s="83" t="str">
        <f>IF(M805&lt;&gt;"",VLOOKUP(M805,LISTAS·PAPP!$U$3:$Z$8,4,FALSE),"")</f>
        <v/>
      </c>
      <c r="K805" s="83" t="str">
        <f>IF(C805&lt;&gt;"",VLOOKUP(C805,LISTAS·PAPP!$H$3:$O$119,4,FALSE),"")</f>
        <v/>
      </c>
      <c r="L805" s="85" t="str">
        <f>IF(C805&lt;&gt;"",VLOOKUP(C805,LISTAS·PAPP!$H$3:$O$119,8,FALSE),"")</f>
        <v/>
      </c>
      <c r="M805" s="95"/>
      <c r="N805" s="92"/>
      <c r="O805" s="92"/>
      <c r="P805" s="84" t="str">
        <f>IF(N805&lt;&gt;"",VLOOKUP(N805,LISTAS·PAPP!$U$9:$Y$125,5,FALSE),"")</f>
        <v/>
      </c>
      <c r="Q805" s="83" t="str">
        <f>IF(O805&lt;&gt;"",VLOOKUP(O805,LISTAS·PAPP!$U$9:$W$125,3,FALSE),"")</f>
        <v/>
      </c>
      <c r="R805" s="92"/>
      <c r="S805" s="173"/>
      <c r="T805" s="173"/>
      <c r="U805" s="92"/>
      <c r="V805" s="92"/>
      <c r="W805" s="94"/>
      <c r="X805" s="83" t="str">
        <f>IF(ISERROR(VLOOKUP(W805,LISTAS·PAPP!$AJ$3:$AK$903,2,0))," ",VLOOKUP(W805,LISTAS·PAPP!$AJ$3:$AK$903,2,0))</f>
        <v xml:space="preserve"> </v>
      </c>
      <c r="Y805" s="96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86" t="str">
        <f t="shared" si="37"/>
        <v/>
      </c>
      <c r="AM805" s="87" t="str">
        <f t="shared" si="38"/>
        <v xml:space="preserve"> </v>
      </c>
      <c r="AN805" s="1" t="str">
        <f t="shared" si="39"/>
        <v xml:space="preserve"> </v>
      </c>
    </row>
    <row r="806" spans="1:40" s="88" customFormat="1" x14ac:dyDescent="0.25">
      <c r="A806" s="92"/>
      <c r="B806" s="92"/>
      <c r="C806" s="92"/>
      <c r="D806" s="92"/>
      <c r="E806" s="92"/>
      <c r="F806" s="93"/>
      <c r="G806" s="94"/>
      <c r="H806" s="83" t="str">
        <f>IF(M806&lt;&gt;"",VLOOKUP(M806,LISTAS·PAPP!$U$3:$Z$8,2,FALSE),"")</f>
        <v/>
      </c>
      <c r="I806" s="85" t="str">
        <f>IF(M806&lt;&gt;"",VLOOKUP(M806,LISTAS·PAPP!$U$3:$Z$8,3,FALSE),"")</f>
        <v/>
      </c>
      <c r="J806" s="83" t="str">
        <f>IF(M806&lt;&gt;"",VLOOKUP(M806,LISTAS·PAPP!$U$3:$Z$8,4,FALSE),"")</f>
        <v/>
      </c>
      <c r="K806" s="83" t="str">
        <f>IF(C806&lt;&gt;"",VLOOKUP(C806,LISTAS·PAPP!$H$3:$O$119,4,FALSE),"")</f>
        <v/>
      </c>
      <c r="L806" s="85" t="str">
        <f>IF(C806&lt;&gt;"",VLOOKUP(C806,LISTAS·PAPP!$H$3:$O$119,8,FALSE),"")</f>
        <v/>
      </c>
      <c r="M806" s="95"/>
      <c r="N806" s="92"/>
      <c r="O806" s="92"/>
      <c r="P806" s="84" t="str">
        <f>IF(N806&lt;&gt;"",VLOOKUP(N806,LISTAS·PAPP!$U$9:$Y$125,5,FALSE),"")</f>
        <v/>
      </c>
      <c r="Q806" s="83" t="str">
        <f>IF(O806&lt;&gt;"",VLOOKUP(O806,LISTAS·PAPP!$U$9:$W$125,3,FALSE),"")</f>
        <v/>
      </c>
      <c r="R806" s="92"/>
      <c r="S806" s="173"/>
      <c r="T806" s="173"/>
      <c r="U806" s="92"/>
      <c r="V806" s="92"/>
      <c r="W806" s="94"/>
      <c r="X806" s="83" t="str">
        <f>IF(ISERROR(VLOOKUP(W806,LISTAS·PAPP!$AJ$3:$AK$903,2,0))," ",VLOOKUP(W806,LISTAS·PAPP!$AJ$3:$AK$903,2,0))</f>
        <v xml:space="preserve"> </v>
      </c>
      <c r="Y806" s="96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86" t="str">
        <f t="shared" si="37"/>
        <v/>
      </c>
      <c r="AM806" s="87" t="str">
        <f t="shared" si="38"/>
        <v xml:space="preserve"> </v>
      </c>
      <c r="AN806" s="1" t="str">
        <f t="shared" si="39"/>
        <v xml:space="preserve"> </v>
      </c>
    </row>
    <row r="807" spans="1:40" s="88" customFormat="1" x14ac:dyDescent="0.25">
      <c r="A807" s="92"/>
      <c r="B807" s="92"/>
      <c r="C807" s="92"/>
      <c r="D807" s="92"/>
      <c r="E807" s="92"/>
      <c r="F807" s="93"/>
      <c r="G807" s="94"/>
      <c r="H807" s="83" t="str">
        <f>IF(M807&lt;&gt;"",VLOOKUP(M807,LISTAS·PAPP!$U$3:$Z$8,2,FALSE),"")</f>
        <v/>
      </c>
      <c r="I807" s="85" t="str">
        <f>IF(M807&lt;&gt;"",VLOOKUP(M807,LISTAS·PAPP!$U$3:$Z$8,3,FALSE),"")</f>
        <v/>
      </c>
      <c r="J807" s="83" t="str">
        <f>IF(M807&lt;&gt;"",VLOOKUP(M807,LISTAS·PAPP!$U$3:$Z$8,4,FALSE),"")</f>
        <v/>
      </c>
      <c r="K807" s="83" t="str">
        <f>IF(C807&lt;&gt;"",VLOOKUP(C807,LISTAS·PAPP!$H$3:$O$119,4,FALSE),"")</f>
        <v/>
      </c>
      <c r="L807" s="85" t="str">
        <f>IF(C807&lt;&gt;"",VLOOKUP(C807,LISTAS·PAPP!$H$3:$O$119,8,FALSE),"")</f>
        <v/>
      </c>
      <c r="M807" s="95"/>
      <c r="N807" s="92"/>
      <c r="O807" s="92"/>
      <c r="P807" s="84" t="str">
        <f>IF(N807&lt;&gt;"",VLOOKUP(N807,LISTAS·PAPP!$U$9:$Y$125,5,FALSE),"")</f>
        <v/>
      </c>
      <c r="Q807" s="83" t="str">
        <f>IF(O807&lt;&gt;"",VLOOKUP(O807,LISTAS·PAPP!$U$9:$W$125,3,FALSE),"")</f>
        <v/>
      </c>
      <c r="R807" s="92"/>
      <c r="S807" s="173"/>
      <c r="T807" s="173"/>
      <c r="U807" s="92"/>
      <c r="V807" s="92"/>
      <c r="W807" s="94"/>
      <c r="X807" s="83" t="str">
        <f>IF(ISERROR(VLOOKUP(W807,LISTAS·PAPP!$AJ$3:$AK$903,2,0))," ",VLOOKUP(W807,LISTAS·PAPP!$AJ$3:$AK$903,2,0))</f>
        <v xml:space="preserve"> </v>
      </c>
      <c r="Y807" s="96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86" t="str">
        <f t="shared" si="37"/>
        <v/>
      </c>
      <c r="AM807" s="87" t="str">
        <f t="shared" si="38"/>
        <v xml:space="preserve"> </v>
      </c>
      <c r="AN807" s="1" t="str">
        <f t="shared" si="39"/>
        <v xml:space="preserve"> </v>
      </c>
    </row>
    <row r="808" spans="1:40" s="88" customFormat="1" x14ac:dyDescent="0.25">
      <c r="A808" s="92"/>
      <c r="B808" s="92"/>
      <c r="C808" s="92"/>
      <c r="D808" s="92"/>
      <c r="E808" s="92"/>
      <c r="F808" s="93"/>
      <c r="G808" s="94"/>
      <c r="H808" s="83" t="str">
        <f>IF(M808&lt;&gt;"",VLOOKUP(M808,LISTAS·PAPP!$U$3:$Z$8,2,FALSE),"")</f>
        <v/>
      </c>
      <c r="I808" s="85" t="str">
        <f>IF(M808&lt;&gt;"",VLOOKUP(M808,LISTAS·PAPP!$U$3:$Z$8,3,FALSE),"")</f>
        <v/>
      </c>
      <c r="J808" s="83" t="str">
        <f>IF(M808&lt;&gt;"",VLOOKUP(M808,LISTAS·PAPP!$U$3:$Z$8,4,FALSE),"")</f>
        <v/>
      </c>
      <c r="K808" s="83" t="str">
        <f>IF(C808&lt;&gt;"",VLOOKUP(C808,LISTAS·PAPP!$H$3:$O$119,4,FALSE),"")</f>
        <v/>
      </c>
      <c r="L808" s="85" t="str">
        <f>IF(C808&lt;&gt;"",VLOOKUP(C808,LISTAS·PAPP!$H$3:$O$119,8,FALSE),"")</f>
        <v/>
      </c>
      <c r="M808" s="95"/>
      <c r="N808" s="92"/>
      <c r="O808" s="92"/>
      <c r="P808" s="84" t="str">
        <f>IF(N808&lt;&gt;"",VLOOKUP(N808,LISTAS·PAPP!$U$9:$Y$125,5,FALSE),"")</f>
        <v/>
      </c>
      <c r="Q808" s="83" t="str">
        <f>IF(O808&lt;&gt;"",VLOOKUP(O808,LISTAS·PAPP!$U$9:$W$125,3,FALSE),"")</f>
        <v/>
      </c>
      <c r="R808" s="92"/>
      <c r="S808" s="173"/>
      <c r="T808" s="173"/>
      <c r="U808" s="92"/>
      <c r="V808" s="92"/>
      <c r="W808" s="94"/>
      <c r="X808" s="83" t="str">
        <f>IF(ISERROR(VLOOKUP(W808,LISTAS·PAPP!$AJ$3:$AK$903,2,0))," ",VLOOKUP(W808,LISTAS·PAPP!$AJ$3:$AK$903,2,0))</f>
        <v xml:space="preserve"> </v>
      </c>
      <c r="Y808" s="96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86" t="str">
        <f t="shared" si="37"/>
        <v/>
      </c>
      <c r="AM808" s="87" t="str">
        <f t="shared" si="38"/>
        <v xml:space="preserve"> </v>
      </c>
      <c r="AN808" s="1" t="str">
        <f t="shared" si="39"/>
        <v xml:space="preserve"> </v>
      </c>
    </row>
    <row r="809" spans="1:40" s="88" customFormat="1" x14ac:dyDescent="0.25">
      <c r="A809" s="92"/>
      <c r="B809" s="92"/>
      <c r="C809" s="92"/>
      <c r="D809" s="92"/>
      <c r="E809" s="92"/>
      <c r="F809" s="93"/>
      <c r="G809" s="94"/>
      <c r="H809" s="83" t="str">
        <f>IF(M809&lt;&gt;"",VLOOKUP(M809,LISTAS·PAPP!$U$3:$Z$8,2,FALSE),"")</f>
        <v/>
      </c>
      <c r="I809" s="85" t="str">
        <f>IF(M809&lt;&gt;"",VLOOKUP(M809,LISTAS·PAPP!$U$3:$Z$8,3,FALSE),"")</f>
        <v/>
      </c>
      <c r="J809" s="83" t="str">
        <f>IF(M809&lt;&gt;"",VLOOKUP(M809,LISTAS·PAPP!$U$3:$Z$8,4,FALSE),"")</f>
        <v/>
      </c>
      <c r="K809" s="83" t="str">
        <f>IF(C809&lt;&gt;"",VLOOKUP(C809,LISTAS·PAPP!$H$3:$O$119,4,FALSE),"")</f>
        <v/>
      </c>
      <c r="L809" s="85" t="str">
        <f>IF(C809&lt;&gt;"",VLOOKUP(C809,LISTAS·PAPP!$H$3:$O$119,8,FALSE),"")</f>
        <v/>
      </c>
      <c r="M809" s="95"/>
      <c r="N809" s="92"/>
      <c r="O809" s="92"/>
      <c r="P809" s="84" t="str">
        <f>IF(N809&lt;&gt;"",VLOOKUP(N809,LISTAS·PAPP!$U$9:$Y$125,5,FALSE),"")</f>
        <v/>
      </c>
      <c r="Q809" s="83" t="str">
        <f>IF(O809&lt;&gt;"",VLOOKUP(O809,LISTAS·PAPP!$U$9:$W$125,3,FALSE),"")</f>
        <v/>
      </c>
      <c r="R809" s="92"/>
      <c r="S809" s="173"/>
      <c r="T809" s="173"/>
      <c r="U809" s="92"/>
      <c r="V809" s="92"/>
      <c r="W809" s="94"/>
      <c r="X809" s="83" t="str">
        <f>IF(ISERROR(VLOOKUP(W809,LISTAS·PAPP!$AJ$3:$AK$903,2,0))," ",VLOOKUP(W809,LISTAS·PAPP!$AJ$3:$AK$903,2,0))</f>
        <v xml:space="preserve"> </v>
      </c>
      <c r="Y809" s="96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86" t="str">
        <f t="shared" si="37"/>
        <v/>
      </c>
      <c r="AM809" s="87" t="str">
        <f t="shared" si="38"/>
        <v xml:space="preserve"> </v>
      </c>
      <c r="AN809" s="1" t="str">
        <f t="shared" si="39"/>
        <v xml:space="preserve"> </v>
      </c>
    </row>
    <row r="810" spans="1:40" s="88" customFormat="1" x14ac:dyDescent="0.25">
      <c r="A810" s="92"/>
      <c r="B810" s="92"/>
      <c r="C810" s="92"/>
      <c r="D810" s="92"/>
      <c r="E810" s="92"/>
      <c r="F810" s="93"/>
      <c r="G810" s="94"/>
      <c r="H810" s="83" t="str">
        <f>IF(M810&lt;&gt;"",VLOOKUP(M810,LISTAS·PAPP!$U$3:$Z$8,2,FALSE),"")</f>
        <v/>
      </c>
      <c r="I810" s="85" t="str">
        <f>IF(M810&lt;&gt;"",VLOOKUP(M810,LISTAS·PAPP!$U$3:$Z$8,3,FALSE),"")</f>
        <v/>
      </c>
      <c r="J810" s="83" t="str">
        <f>IF(M810&lt;&gt;"",VLOOKUP(M810,LISTAS·PAPP!$U$3:$Z$8,4,FALSE),"")</f>
        <v/>
      </c>
      <c r="K810" s="83" t="str">
        <f>IF(C810&lt;&gt;"",VLOOKUP(C810,LISTAS·PAPP!$H$3:$O$119,4,FALSE),"")</f>
        <v/>
      </c>
      <c r="L810" s="85" t="str">
        <f>IF(C810&lt;&gt;"",VLOOKUP(C810,LISTAS·PAPP!$H$3:$O$119,8,FALSE),"")</f>
        <v/>
      </c>
      <c r="M810" s="95"/>
      <c r="N810" s="92"/>
      <c r="O810" s="92"/>
      <c r="P810" s="84" t="str">
        <f>IF(N810&lt;&gt;"",VLOOKUP(N810,LISTAS·PAPP!$U$9:$Y$125,5,FALSE),"")</f>
        <v/>
      </c>
      <c r="Q810" s="83" t="str">
        <f>IF(O810&lt;&gt;"",VLOOKUP(O810,LISTAS·PAPP!$U$9:$W$125,3,FALSE),"")</f>
        <v/>
      </c>
      <c r="R810" s="92"/>
      <c r="S810" s="173"/>
      <c r="T810" s="173"/>
      <c r="U810" s="92"/>
      <c r="V810" s="92"/>
      <c r="W810" s="94"/>
      <c r="X810" s="83" t="str">
        <f>IF(ISERROR(VLOOKUP(W810,LISTAS·PAPP!$AJ$3:$AK$903,2,0))," ",VLOOKUP(W810,LISTAS·PAPP!$AJ$3:$AK$903,2,0))</f>
        <v xml:space="preserve"> </v>
      </c>
      <c r="Y810" s="96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86" t="str">
        <f t="shared" si="37"/>
        <v/>
      </c>
      <c r="AM810" s="87" t="str">
        <f t="shared" si="38"/>
        <v xml:space="preserve"> </v>
      </c>
      <c r="AN810" s="1" t="str">
        <f t="shared" si="39"/>
        <v xml:space="preserve"> </v>
      </c>
    </row>
    <row r="811" spans="1:40" s="88" customFormat="1" x14ac:dyDescent="0.25">
      <c r="A811" s="92"/>
      <c r="B811" s="92"/>
      <c r="C811" s="92"/>
      <c r="D811" s="92"/>
      <c r="E811" s="92"/>
      <c r="F811" s="93"/>
      <c r="G811" s="94"/>
      <c r="H811" s="83" t="str">
        <f>IF(M811&lt;&gt;"",VLOOKUP(M811,LISTAS·PAPP!$U$3:$Z$8,2,FALSE),"")</f>
        <v/>
      </c>
      <c r="I811" s="85" t="str">
        <f>IF(M811&lt;&gt;"",VLOOKUP(M811,LISTAS·PAPP!$U$3:$Z$8,3,FALSE),"")</f>
        <v/>
      </c>
      <c r="J811" s="83" t="str">
        <f>IF(M811&lt;&gt;"",VLOOKUP(M811,LISTAS·PAPP!$U$3:$Z$8,4,FALSE),"")</f>
        <v/>
      </c>
      <c r="K811" s="83" t="str">
        <f>IF(C811&lt;&gt;"",VLOOKUP(C811,LISTAS·PAPP!$H$3:$O$119,4,FALSE),"")</f>
        <v/>
      </c>
      <c r="L811" s="85" t="str">
        <f>IF(C811&lt;&gt;"",VLOOKUP(C811,LISTAS·PAPP!$H$3:$O$119,8,FALSE),"")</f>
        <v/>
      </c>
      <c r="M811" s="95"/>
      <c r="N811" s="92"/>
      <c r="O811" s="92"/>
      <c r="P811" s="84" t="str">
        <f>IF(N811&lt;&gt;"",VLOOKUP(N811,LISTAS·PAPP!$U$9:$Y$125,5,FALSE),"")</f>
        <v/>
      </c>
      <c r="Q811" s="83" t="str">
        <f>IF(O811&lt;&gt;"",VLOOKUP(O811,LISTAS·PAPP!$U$9:$W$125,3,FALSE),"")</f>
        <v/>
      </c>
      <c r="R811" s="92"/>
      <c r="S811" s="173"/>
      <c r="T811" s="173"/>
      <c r="U811" s="92"/>
      <c r="V811" s="92"/>
      <c r="W811" s="94"/>
      <c r="X811" s="83" t="str">
        <f>IF(ISERROR(VLOOKUP(W811,LISTAS·PAPP!$AJ$3:$AK$903,2,0))," ",VLOOKUP(W811,LISTAS·PAPP!$AJ$3:$AK$903,2,0))</f>
        <v xml:space="preserve"> </v>
      </c>
      <c r="Y811" s="96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86" t="str">
        <f t="shared" si="37"/>
        <v/>
      </c>
      <c r="AM811" s="87" t="str">
        <f t="shared" si="38"/>
        <v xml:space="preserve"> </v>
      </c>
      <c r="AN811" s="1" t="str">
        <f t="shared" si="39"/>
        <v xml:space="preserve"> </v>
      </c>
    </row>
    <row r="812" spans="1:40" s="88" customFormat="1" x14ac:dyDescent="0.25">
      <c r="A812" s="92"/>
      <c r="B812" s="92"/>
      <c r="C812" s="92"/>
      <c r="D812" s="92"/>
      <c r="E812" s="92"/>
      <c r="F812" s="93"/>
      <c r="G812" s="94"/>
      <c r="H812" s="83" t="str">
        <f>IF(M812&lt;&gt;"",VLOOKUP(M812,LISTAS·PAPP!$U$3:$Z$8,2,FALSE),"")</f>
        <v/>
      </c>
      <c r="I812" s="85" t="str">
        <f>IF(M812&lt;&gt;"",VLOOKUP(M812,LISTAS·PAPP!$U$3:$Z$8,3,FALSE),"")</f>
        <v/>
      </c>
      <c r="J812" s="83" t="str">
        <f>IF(M812&lt;&gt;"",VLOOKUP(M812,LISTAS·PAPP!$U$3:$Z$8,4,FALSE),"")</f>
        <v/>
      </c>
      <c r="K812" s="83" t="str">
        <f>IF(C812&lt;&gt;"",VLOOKUP(C812,LISTAS·PAPP!$H$3:$O$119,4,FALSE),"")</f>
        <v/>
      </c>
      <c r="L812" s="85" t="str">
        <f>IF(C812&lt;&gt;"",VLOOKUP(C812,LISTAS·PAPP!$H$3:$O$119,8,FALSE),"")</f>
        <v/>
      </c>
      <c r="M812" s="95"/>
      <c r="N812" s="92"/>
      <c r="O812" s="92"/>
      <c r="P812" s="84" t="str">
        <f>IF(N812&lt;&gt;"",VLOOKUP(N812,LISTAS·PAPP!$U$9:$Y$125,5,FALSE),"")</f>
        <v/>
      </c>
      <c r="Q812" s="83" t="str">
        <f>IF(O812&lt;&gt;"",VLOOKUP(O812,LISTAS·PAPP!$U$9:$W$125,3,FALSE),"")</f>
        <v/>
      </c>
      <c r="R812" s="92"/>
      <c r="S812" s="173"/>
      <c r="T812" s="173"/>
      <c r="U812" s="92"/>
      <c r="V812" s="92"/>
      <c r="W812" s="94"/>
      <c r="X812" s="83" t="str">
        <f>IF(ISERROR(VLOOKUP(W812,LISTAS·PAPP!$AJ$3:$AK$903,2,0))," ",VLOOKUP(W812,LISTAS·PAPP!$AJ$3:$AK$903,2,0))</f>
        <v xml:space="preserve"> </v>
      </c>
      <c r="Y812" s="96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86" t="str">
        <f t="shared" si="37"/>
        <v/>
      </c>
      <c r="AM812" s="87" t="str">
        <f t="shared" si="38"/>
        <v xml:space="preserve"> </v>
      </c>
      <c r="AN812" s="1" t="str">
        <f t="shared" si="39"/>
        <v xml:space="preserve"> </v>
      </c>
    </row>
    <row r="813" spans="1:40" s="88" customFormat="1" x14ac:dyDescent="0.25">
      <c r="A813" s="92"/>
      <c r="B813" s="92"/>
      <c r="C813" s="92"/>
      <c r="D813" s="92"/>
      <c r="E813" s="92"/>
      <c r="F813" s="93"/>
      <c r="G813" s="94"/>
      <c r="H813" s="83" t="str">
        <f>IF(M813&lt;&gt;"",VLOOKUP(M813,LISTAS·PAPP!$U$3:$Z$8,2,FALSE),"")</f>
        <v/>
      </c>
      <c r="I813" s="85" t="str">
        <f>IF(M813&lt;&gt;"",VLOOKUP(M813,LISTAS·PAPP!$U$3:$Z$8,3,FALSE),"")</f>
        <v/>
      </c>
      <c r="J813" s="83" t="str">
        <f>IF(M813&lt;&gt;"",VLOOKUP(M813,LISTAS·PAPP!$U$3:$Z$8,4,FALSE),"")</f>
        <v/>
      </c>
      <c r="K813" s="83" t="str">
        <f>IF(C813&lt;&gt;"",VLOOKUP(C813,LISTAS·PAPP!$H$3:$O$119,4,FALSE),"")</f>
        <v/>
      </c>
      <c r="L813" s="85" t="str">
        <f>IF(C813&lt;&gt;"",VLOOKUP(C813,LISTAS·PAPP!$H$3:$O$119,8,FALSE),"")</f>
        <v/>
      </c>
      <c r="M813" s="95"/>
      <c r="N813" s="92"/>
      <c r="O813" s="92"/>
      <c r="P813" s="84" t="str">
        <f>IF(N813&lt;&gt;"",VLOOKUP(N813,LISTAS·PAPP!$U$9:$Y$125,5,FALSE),"")</f>
        <v/>
      </c>
      <c r="Q813" s="83" t="str">
        <f>IF(O813&lt;&gt;"",VLOOKUP(O813,LISTAS·PAPP!$U$9:$W$125,3,FALSE),"")</f>
        <v/>
      </c>
      <c r="R813" s="92"/>
      <c r="S813" s="173"/>
      <c r="T813" s="173"/>
      <c r="U813" s="92"/>
      <c r="V813" s="92"/>
      <c r="W813" s="94"/>
      <c r="X813" s="83" t="str">
        <f>IF(ISERROR(VLOOKUP(W813,LISTAS·PAPP!$AJ$3:$AK$903,2,0))," ",VLOOKUP(W813,LISTAS·PAPP!$AJ$3:$AK$903,2,0))</f>
        <v xml:space="preserve"> </v>
      </c>
      <c r="Y813" s="96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86" t="str">
        <f t="shared" si="37"/>
        <v/>
      </c>
      <c r="AM813" s="87" t="str">
        <f t="shared" si="38"/>
        <v xml:space="preserve"> </v>
      </c>
      <c r="AN813" s="1" t="str">
        <f t="shared" si="39"/>
        <v xml:space="preserve"> </v>
      </c>
    </row>
    <row r="814" spans="1:40" s="88" customFormat="1" x14ac:dyDescent="0.25">
      <c r="A814" s="92"/>
      <c r="B814" s="92"/>
      <c r="C814" s="92"/>
      <c r="D814" s="92"/>
      <c r="E814" s="92"/>
      <c r="F814" s="93"/>
      <c r="G814" s="94"/>
      <c r="H814" s="83" t="str">
        <f>IF(M814&lt;&gt;"",VLOOKUP(M814,LISTAS·PAPP!$U$3:$Z$8,2,FALSE),"")</f>
        <v/>
      </c>
      <c r="I814" s="85" t="str">
        <f>IF(M814&lt;&gt;"",VLOOKUP(M814,LISTAS·PAPP!$U$3:$Z$8,3,FALSE),"")</f>
        <v/>
      </c>
      <c r="J814" s="83" t="str">
        <f>IF(M814&lt;&gt;"",VLOOKUP(M814,LISTAS·PAPP!$U$3:$Z$8,4,FALSE),"")</f>
        <v/>
      </c>
      <c r="K814" s="83" t="str">
        <f>IF(C814&lt;&gt;"",VLOOKUP(C814,LISTAS·PAPP!$H$3:$O$119,4,FALSE),"")</f>
        <v/>
      </c>
      <c r="L814" s="85" t="str">
        <f>IF(C814&lt;&gt;"",VLOOKUP(C814,LISTAS·PAPP!$H$3:$O$119,8,FALSE),"")</f>
        <v/>
      </c>
      <c r="M814" s="95"/>
      <c r="N814" s="92"/>
      <c r="O814" s="92"/>
      <c r="P814" s="84" t="str">
        <f>IF(N814&lt;&gt;"",VLOOKUP(N814,LISTAS·PAPP!$U$9:$Y$125,5,FALSE),"")</f>
        <v/>
      </c>
      <c r="Q814" s="83" t="str">
        <f>IF(O814&lt;&gt;"",VLOOKUP(O814,LISTAS·PAPP!$U$9:$W$125,3,FALSE),"")</f>
        <v/>
      </c>
      <c r="R814" s="92"/>
      <c r="S814" s="173"/>
      <c r="T814" s="173"/>
      <c r="U814" s="92"/>
      <c r="V814" s="92"/>
      <c r="W814" s="94"/>
      <c r="X814" s="83" t="str">
        <f>IF(ISERROR(VLOOKUP(W814,LISTAS·PAPP!$AJ$3:$AK$903,2,0))," ",VLOOKUP(W814,LISTAS·PAPP!$AJ$3:$AK$903,2,0))</f>
        <v xml:space="preserve"> </v>
      </c>
      <c r="Y814" s="96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86" t="str">
        <f t="shared" si="37"/>
        <v/>
      </c>
      <c r="AM814" s="87" t="str">
        <f t="shared" si="38"/>
        <v xml:space="preserve"> </v>
      </c>
      <c r="AN814" s="1" t="str">
        <f t="shared" si="39"/>
        <v xml:space="preserve"> </v>
      </c>
    </row>
    <row r="815" spans="1:40" s="88" customFormat="1" x14ac:dyDescent="0.25">
      <c r="A815" s="92"/>
      <c r="B815" s="92"/>
      <c r="C815" s="92"/>
      <c r="D815" s="92"/>
      <c r="E815" s="92"/>
      <c r="F815" s="93"/>
      <c r="G815" s="94"/>
      <c r="H815" s="83" t="str">
        <f>IF(M815&lt;&gt;"",VLOOKUP(M815,LISTAS·PAPP!$U$3:$Z$8,2,FALSE),"")</f>
        <v/>
      </c>
      <c r="I815" s="85" t="str">
        <f>IF(M815&lt;&gt;"",VLOOKUP(M815,LISTAS·PAPP!$U$3:$Z$8,3,FALSE),"")</f>
        <v/>
      </c>
      <c r="J815" s="83" t="str">
        <f>IF(M815&lt;&gt;"",VLOOKUP(M815,LISTAS·PAPP!$U$3:$Z$8,4,FALSE),"")</f>
        <v/>
      </c>
      <c r="K815" s="83" t="str">
        <f>IF(C815&lt;&gt;"",VLOOKUP(C815,LISTAS·PAPP!$H$3:$O$119,4,FALSE),"")</f>
        <v/>
      </c>
      <c r="L815" s="85" t="str">
        <f>IF(C815&lt;&gt;"",VLOOKUP(C815,LISTAS·PAPP!$H$3:$O$119,8,FALSE),"")</f>
        <v/>
      </c>
      <c r="M815" s="95"/>
      <c r="N815" s="92"/>
      <c r="O815" s="92"/>
      <c r="P815" s="84" t="str">
        <f>IF(N815&lt;&gt;"",VLOOKUP(N815,LISTAS·PAPP!$U$9:$Y$125,5,FALSE),"")</f>
        <v/>
      </c>
      <c r="Q815" s="83" t="str">
        <f>IF(O815&lt;&gt;"",VLOOKUP(O815,LISTAS·PAPP!$U$9:$W$125,3,FALSE),"")</f>
        <v/>
      </c>
      <c r="R815" s="92"/>
      <c r="S815" s="173"/>
      <c r="T815" s="173"/>
      <c r="U815" s="92"/>
      <c r="V815" s="92"/>
      <c r="W815" s="94"/>
      <c r="X815" s="83" t="str">
        <f>IF(ISERROR(VLOOKUP(W815,LISTAS·PAPP!$AJ$3:$AK$903,2,0))," ",VLOOKUP(W815,LISTAS·PAPP!$AJ$3:$AK$903,2,0))</f>
        <v xml:space="preserve"> </v>
      </c>
      <c r="Y815" s="96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86" t="str">
        <f t="shared" si="37"/>
        <v/>
      </c>
      <c r="AM815" s="87" t="str">
        <f t="shared" si="38"/>
        <v xml:space="preserve"> </v>
      </c>
      <c r="AN815" s="1" t="str">
        <f t="shared" si="39"/>
        <v xml:space="preserve"> </v>
      </c>
    </row>
    <row r="816" spans="1:40" s="88" customFormat="1" x14ac:dyDescent="0.25">
      <c r="A816" s="92"/>
      <c r="B816" s="92"/>
      <c r="C816" s="92"/>
      <c r="D816" s="92"/>
      <c r="E816" s="92"/>
      <c r="F816" s="93"/>
      <c r="G816" s="94"/>
      <c r="H816" s="83" t="str">
        <f>IF(M816&lt;&gt;"",VLOOKUP(M816,LISTAS·PAPP!$U$3:$Z$8,2,FALSE),"")</f>
        <v/>
      </c>
      <c r="I816" s="85" t="str">
        <f>IF(M816&lt;&gt;"",VLOOKUP(M816,LISTAS·PAPP!$U$3:$Z$8,3,FALSE),"")</f>
        <v/>
      </c>
      <c r="J816" s="83" t="str">
        <f>IF(M816&lt;&gt;"",VLOOKUP(M816,LISTAS·PAPP!$U$3:$Z$8,4,FALSE),"")</f>
        <v/>
      </c>
      <c r="K816" s="83" t="str">
        <f>IF(C816&lt;&gt;"",VLOOKUP(C816,LISTAS·PAPP!$H$3:$O$119,4,FALSE),"")</f>
        <v/>
      </c>
      <c r="L816" s="85" t="str">
        <f>IF(C816&lt;&gt;"",VLOOKUP(C816,LISTAS·PAPP!$H$3:$O$119,8,FALSE),"")</f>
        <v/>
      </c>
      <c r="M816" s="95"/>
      <c r="N816" s="92"/>
      <c r="O816" s="92"/>
      <c r="P816" s="84" t="str">
        <f>IF(N816&lt;&gt;"",VLOOKUP(N816,LISTAS·PAPP!$U$9:$Y$125,5,FALSE),"")</f>
        <v/>
      </c>
      <c r="Q816" s="83" t="str">
        <f>IF(O816&lt;&gt;"",VLOOKUP(O816,LISTAS·PAPP!$U$9:$W$125,3,FALSE),"")</f>
        <v/>
      </c>
      <c r="R816" s="92"/>
      <c r="S816" s="173"/>
      <c r="T816" s="173"/>
      <c r="U816" s="92"/>
      <c r="V816" s="92"/>
      <c r="W816" s="94"/>
      <c r="X816" s="83" t="str">
        <f>IF(ISERROR(VLOOKUP(W816,LISTAS·PAPP!$AJ$3:$AK$903,2,0))," ",VLOOKUP(W816,LISTAS·PAPP!$AJ$3:$AK$903,2,0))</f>
        <v xml:space="preserve"> </v>
      </c>
      <c r="Y816" s="96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86" t="str">
        <f t="shared" si="37"/>
        <v/>
      </c>
      <c r="AM816" s="87" t="str">
        <f t="shared" si="38"/>
        <v xml:space="preserve"> </v>
      </c>
      <c r="AN816" s="1" t="str">
        <f t="shared" si="39"/>
        <v xml:space="preserve"> </v>
      </c>
    </row>
    <row r="817" spans="1:40" s="88" customFormat="1" x14ac:dyDescent="0.25">
      <c r="A817" s="92"/>
      <c r="B817" s="92"/>
      <c r="C817" s="92"/>
      <c r="D817" s="92"/>
      <c r="E817" s="92"/>
      <c r="F817" s="93"/>
      <c r="G817" s="94"/>
      <c r="H817" s="83" t="str">
        <f>IF(M817&lt;&gt;"",VLOOKUP(M817,LISTAS·PAPP!$U$3:$Z$8,2,FALSE),"")</f>
        <v/>
      </c>
      <c r="I817" s="85" t="str">
        <f>IF(M817&lt;&gt;"",VLOOKUP(M817,LISTAS·PAPP!$U$3:$Z$8,3,FALSE),"")</f>
        <v/>
      </c>
      <c r="J817" s="83" t="str">
        <f>IF(M817&lt;&gt;"",VLOOKUP(M817,LISTAS·PAPP!$U$3:$Z$8,4,FALSE),"")</f>
        <v/>
      </c>
      <c r="K817" s="83" t="str">
        <f>IF(C817&lt;&gt;"",VLOOKUP(C817,LISTAS·PAPP!$H$3:$O$119,4,FALSE),"")</f>
        <v/>
      </c>
      <c r="L817" s="85" t="str">
        <f>IF(C817&lt;&gt;"",VLOOKUP(C817,LISTAS·PAPP!$H$3:$O$119,8,FALSE),"")</f>
        <v/>
      </c>
      <c r="M817" s="95"/>
      <c r="N817" s="92"/>
      <c r="O817" s="92"/>
      <c r="P817" s="84" t="str">
        <f>IF(N817&lt;&gt;"",VLOOKUP(N817,LISTAS·PAPP!$U$9:$Y$125,5,FALSE),"")</f>
        <v/>
      </c>
      <c r="Q817" s="83" t="str">
        <f>IF(O817&lt;&gt;"",VLOOKUP(O817,LISTAS·PAPP!$U$9:$W$125,3,FALSE),"")</f>
        <v/>
      </c>
      <c r="R817" s="92"/>
      <c r="S817" s="173"/>
      <c r="T817" s="173"/>
      <c r="U817" s="92"/>
      <c r="V817" s="92"/>
      <c r="W817" s="94"/>
      <c r="X817" s="83" t="str">
        <f>IF(ISERROR(VLOOKUP(W817,LISTAS·PAPP!$AJ$3:$AK$903,2,0))," ",VLOOKUP(W817,LISTAS·PAPP!$AJ$3:$AK$903,2,0))</f>
        <v xml:space="preserve"> </v>
      </c>
      <c r="Y817" s="96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86" t="str">
        <f t="shared" si="37"/>
        <v/>
      </c>
      <c r="AM817" s="87" t="str">
        <f t="shared" si="38"/>
        <v xml:space="preserve"> </v>
      </c>
      <c r="AN817" s="1" t="str">
        <f t="shared" si="39"/>
        <v xml:space="preserve"> </v>
      </c>
    </row>
    <row r="818" spans="1:40" s="88" customFormat="1" x14ac:dyDescent="0.25">
      <c r="A818" s="92"/>
      <c r="B818" s="92"/>
      <c r="C818" s="92"/>
      <c r="D818" s="92"/>
      <c r="E818" s="92"/>
      <c r="F818" s="93"/>
      <c r="G818" s="94"/>
      <c r="H818" s="83" t="str">
        <f>IF(M818&lt;&gt;"",VLOOKUP(M818,LISTAS·PAPP!$U$3:$Z$8,2,FALSE),"")</f>
        <v/>
      </c>
      <c r="I818" s="85" t="str">
        <f>IF(M818&lt;&gt;"",VLOOKUP(M818,LISTAS·PAPP!$U$3:$Z$8,3,FALSE),"")</f>
        <v/>
      </c>
      <c r="J818" s="83" t="str">
        <f>IF(M818&lt;&gt;"",VLOOKUP(M818,LISTAS·PAPP!$U$3:$Z$8,4,FALSE),"")</f>
        <v/>
      </c>
      <c r="K818" s="83" t="str">
        <f>IF(C818&lt;&gt;"",VLOOKUP(C818,LISTAS·PAPP!$H$3:$O$119,4,FALSE),"")</f>
        <v/>
      </c>
      <c r="L818" s="85" t="str">
        <f>IF(C818&lt;&gt;"",VLOOKUP(C818,LISTAS·PAPP!$H$3:$O$119,8,FALSE),"")</f>
        <v/>
      </c>
      <c r="M818" s="95"/>
      <c r="N818" s="92"/>
      <c r="O818" s="92"/>
      <c r="P818" s="84" t="str">
        <f>IF(N818&lt;&gt;"",VLOOKUP(N818,LISTAS·PAPP!$U$9:$Y$125,5,FALSE),"")</f>
        <v/>
      </c>
      <c r="Q818" s="83" t="str">
        <f>IF(O818&lt;&gt;"",VLOOKUP(O818,LISTAS·PAPP!$U$9:$W$125,3,FALSE),"")</f>
        <v/>
      </c>
      <c r="R818" s="92"/>
      <c r="S818" s="173"/>
      <c r="T818" s="173"/>
      <c r="U818" s="92"/>
      <c r="V818" s="92"/>
      <c r="W818" s="94"/>
      <c r="X818" s="83" t="str">
        <f>IF(ISERROR(VLOOKUP(W818,LISTAS·PAPP!$AJ$3:$AK$903,2,0))," ",VLOOKUP(W818,LISTAS·PAPP!$AJ$3:$AK$903,2,0))</f>
        <v xml:space="preserve"> </v>
      </c>
      <c r="Y818" s="96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86" t="str">
        <f t="shared" si="37"/>
        <v/>
      </c>
      <c r="AM818" s="87" t="str">
        <f t="shared" si="38"/>
        <v xml:space="preserve"> </v>
      </c>
      <c r="AN818" s="1" t="str">
        <f t="shared" si="39"/>
        <v xml:space="preserve"> </v>
      </c>
    </row>
    <row r="819" spans="1:40" s="88" customFormat="1" x14ac:dyDescent="0.25">
      <c r="A819" s="92"/>
      <c r="B819" s="92"/>
      <c r="C819" s="92"/>
      <c r="D819" s="92"/>
      <c r="E819" s="92"/>
      <c r="F819" s="93"/>
      <c r="G819" s="94"/>
      <c r="H819" s="83" t="str">
        <f>IF(M819&lt;&gt;"",VLOOKUP(M819,LISTAS·PAPP!$U$3:$Z$8,2,FALSE),"")</f>
        <v/>
      </c>
      <c r="I819" s="85" t="str">
        <f>IF(M819&lt;&gt;"",VLOOKUP(M819,LISTAS·PAPP!$U$3:$Z$8,3,FALSE),"")</f>
        <v/>
      </c>
      <c r="J819" s="83" t="str">
        <f>IF(M819&lt;&gt;"",VLOOKUP(M819,LISTAS·PAPP!$U$3:$Z$8,4,FALSE),"")</f>
        <v/>
      </c>
      <c r="K819" s="83" t="str">
        <f>IF(C819&lt;&gt;"",VLOOKUP(C819,LISTAS·PAPP!$H$3:$O$119,4,FALSE),"")</f>
        <v/>
      </c>
      <c r="L819" s="85" t="str">
        <f>IF(C819&lt;&gt;"",VLOOKUP(C819,LISTAS·PAPP!$H$3:$O$119,8,FALSE),"")</f>
        <v/>
      </c>
      <c r="M819" s="95"/>
      <c r="N819" s="92"/>
      <c r="O819" s="92"/>
      <c r="P819" s="84" t="str">
        <f>IF(N819&lt;&gt;"",VLOOKUP(N819,LISTAS·PAPP!$U$9:$Y$125,5,FALSE),"")</f>
        <v/>
      </c>
      <c r="Q819" s="83" t="str">
        <f>IF(O819&lt;&gt;"",VLOOKUP(O819,LISTAS·PAPP!$U$9:$W$125,3,FALSE),"")</f>
        <v/>
      </c>
      <c r="R819" s="92"/>
      <c r="S819" s="173"/>
      <c r="T819" s="173"/>
      <c r="U819" s="92"/>
      <c r="V819" s="92"/>
      <c r="W819" s="94"/>
      <c r="X819" s="83" t="str">
        <f>IF(ISERROR(VLOOKUP(W819,LISTAS·PAPP!$AJ$3:$AK$903,2,0))," ",VLOOKUP(W819,LISTAS·PAPP!$AJ$3:$AK$903,2,0))</f>
        <v xml:space="preserve"> </v>
      </c>
      <c r="Y819" s="96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86" t="str">
        <f t="shared" si="37"/>
        <v/>
      </c>
      <c r="AM819" s="87" t="str">
        <f t="shared" si="38"/>
        <v xml:space="preserve"> </v>
      </c>
      <c r="AN819" s="1" t="str">
        <f t="shared" si="39"/>
        <v xml:space="preserve"> </v>
      </c>
    </row>
    <row r="820" spans="1:40" s="88" customFormat="1" x14ac:dyDescent="0.25">
      <c r="A820" s="92"/>
      <c r="B820" s="92"/>
      <c r="C820" s="92"/>
      <c r="D820" s="92"/>
      <c r="E820" s="92"/>
      <c r="F820" s="93"/>
      <c r="G820" s="94"/>
      <c r="H820" s="83" t="str">
        <f>IF(M820&lt;&gt;"",VLOOKUP(M820,LISTAS·PAPP!$U$3:$Z$8,2,FALSE),"")</f>
        <v/>
      </c>
      <c r="I820" s="85" t="str">
        <f>IF(M820&lt;&gt;"",VLOOKUP(M820,LISTAS·PAPP!$U$3:$Z$8,3,FALSE),"")</f>
        <v/>
      </c>
      <c r="J820" s="83" t="str">
        <f>IF(M820&lt;&gt;"",VLOOKUP(M820,LISTAS·PAPP!$U$3:$Z$8,4,FALSE),"")</f>
        <v/>
      </c>
      <c r="K820" s="83" t="str">
        <f>IF(C820&lt;&gt;"",VLOOKUP(C820,LISTAS·PAPP!$H$3:$O$119,4,FALSE),"")</f>
        <v/>
      </c>
      <c r="L820" s="85" t="str">
        <f>IF(C820&lt;&gt;"",VLOOKUP(C820,LISTAS·PAPP!$H$3:$O$119,8,FALSE),"")</f>
        <v/>
      </c>
      <c r="M820" s="95"/>
      <c r="N820" s="92"/>
      <c r="O820" s="92"/>
      <c r="P820" s="84" t="str">
        <f>IF(N820&lt;&gt;"",VLOOKUP(N820,LISTAS·PAPP!$U$9:$Y$125,5,FALSE),"")</f>
        <v/>
      </c>
      <c r="Q820" s="83" t="str">
        <f>IF(O820&lt;&gt;"",VLOOKUP(O820,LISTAS·PAPP!$U$9:$W$125,3,FALSE),"")</f>
        <v/>
      </c>
      <c r="R820" s="92"/>
      <c r="S820" s="173"/>
      <c r="T820" s="173"/>
      <c r="U820" s="92"/>
      <c r="V820" s="92"/>
      <c r="W820" s="94"/>
      <c r="X820" s="83" t="str">
        <f>IF(ISERROR(VLOOKUP(W820,LISTAS·PAPP!$AJ$3:$AK$903,2,0))," ",VLOOKUP(W820,LISTAS·PAPP!$AJ$3:$AK$903,2,0))</f>
        <v xml:space="preserve"> </v>
      </c>
      <c r="Y820" s="96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86" t="str">
        <f t="shared" si="37"/>
        <v/>
      </c>
      <c r="AM820" s="87" t="str">
        <f t="shared" si="38"/>
        <v xml:space="preserve"> </v>
      </c>
      <c r="AN820" s="1" t="str">
        <f t="shared" si="39"/>
        <v xml:space="preserve"> </v>
      </c>
    </row>
    <row r="821" spans="1:40" s="88" customFormat="1" x14ac:dyDescent="0.25">
      <c r="A821" s="92"/>
      <c r="B821" s="92"/>
      <c r="C821" s="92"/>
      <c r="D821" s="92"/>
      <c r="E821" s="92"/>
      <c r="F821" s="93"/>
      <c r="G821" s="94"/>
      <c r="H821" s="83" t="str">
        <f>IF(M821&lt;&gt;"",VLOOKUP(M821,LISTAS·PAPP!$U$3:$Z$8,2,FALSE),"")</f>
        <v/>
      </c>
      <c r="I821" s="85" t="str">
        <f>IF(M821&lt;&gt;"",VLOOKUP(M821,LISTAS·PAPP!$U$3:$Z$8,3,FALSE),"")</f>
        <v/>
      </c>
      <c r="J821" s="83" t="str">
        <f>IF(M821&lt;&gt;"",VLOOKUP(M821,LISTAS·PAPP!$U$3:$Z$8,4,FALSE),"")</f>
        <v/>
      </c>
      <c r="K821" s="83" t="str">
        <f>IF(C821&lt;&gt;"",VLOOKUP(C821,LISTAS·PAPP!$H$3:$O$119,4,FALSE),"")</f>
        <v/>
      </c>
      <c r="L821" s="85" t="str">
        <f>IF(C821&lt;&gt;"",VLOOKUP(C821,LISTAS·PAPP!$H$3:$O$119,8,FALSE),"")</f>
        <v/>
      </c>
      <c r="M821" s="95"/>
      <c r="N821" s="92"/>
      <c r="O821" s="92"/>
      <c r="P821" s="84" t="str">
        <f>IF(N821&lt;&gt;"",VLOOKUP(N821,LISTAS·PAPP!$U$9:$Y$125,5,FALSE),"")</f>
        <v/>
      </c>
      <c r="Q821" s="83" t="str">
        <f>IF(O821&lt;&gt;"",VLOOKUP(O821,LISTAS·PAPP!$U$9:$W$125,3,FALSE),"")</f>
        <v/>
      </c>
      <c r="R821" s="92"/>
      <c r="S821" s="173"/>
      <c r="T821" s="173"/>
      <c r="U821" s="92"/>
      <c r="V821" s="92"/>
      <c r="W821" s="94"/>
      <c r="X821" s="83" t="str">
        <f>IF(ISERROR(VLOOKUP(W821,LISTAS·PAPP!$AJ$3:$AK$903,2,0))," ",VLOOKUP(W821,LISTAS·PAPP!$AJ$3:$AK$903,2,0))</f>
        <v xml:space="preserve"> </v>
      </c>
      <c r="Y821" s="96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86" t="str">
        <f t="shared" si="37"/>
        <v/>
      </c>
      <c r="AM821" s="87" t="str">
        <f t="shared" si="38"/>
        <v xml:space="preserve"> </v>
      </c>
      <c r="AN821" s="1" t="str">
        <f t="shared" si="39"/>
        <v xml:space="preserve"> </v>
      </c>
    </row>
    <row r="822" spans="1:40" s="88" customFormat="1" x14ac:dyDescent="0.25">
      <c r="A822" s="92"/>
      <c r="B822" s="92"/>
      <c r="C822" s="92"/>
      <c r="D822" s="92"/>
      <c r="E822" s="92"/>
      <c r="F822" s="93"/>
      <c r="G822" s="94"/>
      <c r="H822" s="83" t="str">
        <f>IF(M822&lt;&gt;"",VLOOKUP(M822,LISTAS·PAPP!$U$3:$Z$8,2,FALSE),"")</f>
        <v/>
      </c>
      <c r="I822" s="85" t="str">
        <f>IF(M822&lt;&gt;"",VLOOKUP(M822,LISTAS·PAPP!$U$3:$Z$8,3,FALSE),"")</f>
        <v/>
      </c>
      <c r="J822" s="83" t="str">
        <f>IF(M822&lt;&gt;"",VLOOKUP(M822,LISTAS·PAPP!$U$3:$Z$8,4,FALSE),"")</f>
        <v/>
      </c>
      <c r="K822" s="83" t="str">
        <f>IF(C822&lt;&gt;"",VLOOKUP(C822,LISTAS·PAPP!$H$3:$O$119,4,FALSE),"")</f>
        <v/>
      </c>
      <c r="L822" s="85" t="str">
        <f>IF(C822&lt;&gt;"",VLOOKUP(C822,LISTAS·PAPP!$H$3:$O$119,8,FALSE),"")</f>
        <v/>
      </c>
      <c r="M822" s="95"/>
      <c r="N822" s="92"/>
      <c r="O822" s="92"/>
      <c r="P822" s="84" t="str">
        <f>IF(N822&lt;&gt;"",VLOOKUP(N822,LISTAS·PAPP!$U$9:$Y$125,5,FALSE),"")</f>
        <v/>
      </c>
      <c r="Q822" s="83" t="str">
        <f>IF(O822&lt;&gt;"",VLOOKUP(O822,LISTAS·PAPP!$U$9:$W$125,3,FALSE),"")</f>
        <v/>
      </c>
      <c r="R822" s="92"/>
      <c r="S822" s="173"/>
      <c r="T822" s="173"/>
      <c r="U822" s="92"/>
      <c r="V822" s="92"/>
      <c r="W822" s="94"/>
      <c r="X822" s="83" t="str">
        <f>IF(ISERROR(VLOOKUP(W822,LISTAS·PAPP!$AJ$3:$AK$903,2,0))," ",VLOOKUP(W822,LISTAS·PAPP!$AJ$3:$AK$903,2,0))</f>
        <v xml:space="preserve"> </v>
      </c>
      <c r="Y822" s="96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86" t="str">
        <f t="shared" si="37"/>
        <v/>
      </c>
      <c r="AM822" s="87" t="str">
        <f t="shared" si="38"/>
        <v xml:space="preserve"> </v>
      </c>
      <c r="AN822" s="1" t="str">
        <f t="shared" si="39"/>
        <v xml:space="preserve"> </v>
      </c>
    </row>
    <row r="823" spans="1:40" s="88" customFormat="1" x14ac:dyDescent="0.25">
      <c r="A823" s="92"/>
      <c r="B823" s="92"/>
      <c r="C823" s="92"/>
      <c r="D823" s="92"/>
      <c r="E823" s="92"/>
      <c r="F823" s="93"/>
      <c r="G823" s="94"/>
      <c r="H823" s="83" t="str">
        <f>IF(M823&lt;&gt;"",VLOOKUP(M823,LISTAS·PAPP!$U$3:$Z$8,2,FALSE),"")</f>
        <v/>
      </c>
      <c r="I823" s="85" t="str">
        <f>IF(M823&lt;&gt;"",VLOOKUP(M823,LISTAS·PAPP!$U$3:$Z$8,3,FALSE),"")</f>
        <v/>
      </c>
      <c r="J823" s="83" t="str">
        <f>IF(M823&lt;&gt;"",VLOOKUP(M823,LISTAS·PAPP!$U$3:$Z$8,4,FALSE),"")</f>
        <v/>
      </c>
      <c r="K823" s="83" t="str">
        <f>IF(C823&lt;&gt;"",VLOOKUP(C823,LISTAS·PAPP!$H$3:$O$119,4,FALSE),"")</f>
        <v/>
      </c>
      <c r="L823" s="85" t="str">
        <f>IF(C823&lt;&gt;"",VLOOKUP(C823,LISTAS·PAPP!$H$3:$O$119,8,FALSE),"")</f>
        <v/>
      </c>
      <c r="M823" s="95"/>
      <c r="N823" s="92"/>
      <c r="O823" s="92"/>
      <c r="P823" s="84" t="str">
        <f>IF(N823&lt;&gt;"",VLOOKUP(N823,LISTAS·PAPP!$U$9:$Y$125,5,FALSE),"")</f>
        <v/>
      </c>
      <c r="Q823" s="83" t="str">
        <f>IF(O823&lt;&gt;"",VLOOKUP(O823,LISTAS·PAPP!$U$9:$W$125,3,FALSE),"")</f>
        <v/>
      </c>
      <c r="R823" s="92"/>
      <c r="S823" s="173"/>
      <c r="T823" s="173"/>
      <c r="U823" s="92"/>
      <c r="V823" s="92"/>
      <c r="W823" s="94"/>
      <c r="X823" s="83" t="str">
        <f>IF(ISERROR(VLOOKUP(W823,LISTAS·PAPP!$AJ$3:$AK$903,2,0))," ",VLOOKUP(W823,LISTAS·PAPP!$AJ$3:$AK$903,2,0))</f>
        <v xml:space="preserve"> </v>
      </c>
      <c r="Y823" s="96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86" t="str">
        <f t="shared" si="37"/>
        <v/>
      </c>
      <c r="AM823" s="87" t="str">
        <f t="shared" si="38"/>
        <v xml:space="preserve"> </v>
      </c>
      <c r="AN823" s="1" t="str">
        <f t="shared" si="39"/>
        <v xml:space="preserve"> </v>
      </c>
    </row>
    <row r="824" spans="1:40" s="88" customFormat="1" x14ac:dyDescent="0.25">
      <c r="A824" s="92"/>
      <c r="B824" s="92"/>
      <c r="C824" s="92"/>
      <c r="D824" s="92"/>
      <c r="E824" s="92"/>
      <c r="F824" s="93"/>
      <c r="G824" s="94"/>
      <c r="H824" s="83" t="str">
        <f>IF(M824&lt;&gt;"",VLOOKUP(M824,LISTAS·PAPP!$U$3:$Z$8,2,FALSE),"")</f>
        <v/>
      </c>
      <c r="I824" s="85" t="str">
        <f>IF(M824&lt;&gt;"",VLOOKUP(M824,LISTAS·PAPP!$U$3:$Z$8,3,FALSE),"")</f>
        <v/>
      </c>
      <c r="J824" s="83" t="str">
        <f>IF(M824&lt;&gt;"",VLOOKUP(M824,LISTAS·PAPP!$U$3:$Z$8,4,FALSE),"")</f>
        <v/>
      </c>
      <c r="K824" s="83" t="str">
        <f>IF(C824&lt;&gt;"",VLOOKUP(C824,LISTAS·PAPP!$H$3:$O$119,4,FALSE),"")</f>
        <v/>
      </c>
      <c r="L824" s="85" t="str">
        <f>IF(C824&lt;&gt;"",VLOOKUP(C824,LISTAS·PAPP!$H$3:$O$119,8,FALSE),"")</f>
        <v/>
      </c>
      <c r="M824" s="95"/>
      <c r="N824" s="92"/>
      <c r="O824" s="92"/>
      <c r="P824" s="84" t="str">
        <f>IF(N824&lt;&gt;"",VLOOKUP(N824,LISTAS·PAPP!$U$9:$Y$125,5,FALSE),"")</f>
        <v/>
      </c>
      <c r="Q824" s="83" t="str">
        <f>IF(O824&lt;&gt;"",VLOOKUP(O824,LISTAS·PAPP!$U$9:$W$125,3,FALSE),"")</f>
        <v/>
      </c>
      <c r="R824" s="92"/>
      <c r="S824" s="173"/>
      <c r="T824" s="173"/>
      <c r="U824" s="92"/>
      <c r="V824" s="92"/>
      <c r="W824" s="94"/>
      <c r="X824" s="83" t="str">
        <f>IF(ISERROR(VLOOKUP(W824,LISTAS·PAPP!$AJ$3:$AK$903,2,0))," ",VLOOKUP(W824,LISTAS·PAPP!$AJ$3:$AK$903,2,0))</f>
        <v xml:space="preserve"> </v>
      </c>
      <c r="Y824" s="96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86" t="str">
        <f t="shared" si="37"/>
        <v/>
      </c>
      <c r="AM824" s="87" t="str">
        <f t="shared" si="38"/>
        <v xml:space="preserve"> </v>
      </c>
      <c r="AN824" s="1" t="str">
        <f t="shared" si="39"/>
        <v xml:space="preserve"> </v>
      </c>
    </row>
    <row r="825" spans="1:40" s="88" customFormat="1" x14ac:dyDescent="0.25">
      <c r="A825" s="92"/>
      <c r="B825" s="92"/>
      <c r="C825" s="92"/>
      <c r="D825" s="92"/>
      <c r="E825" s="92"/>
      <c r="F825" s="93"/>
      <c r="G825" s="94"/>
      <c r="H825" s="83" t="str">
        <f>IF(M825&lt;&gt;"",VLOOKUP(M825,LISTAS·PAPP!$U$3:$Z$8,2,FALSE),"")</f>
        <v/>
      </c>
      <c r="I825" s="85" t="str">
        <f>IF(M825&lt;&gt;"",VLOOKUP(M825,LISTAS·PAPP!$U$3:$Z$8,3,FALSE),"")</f>
        <v/>
      </c>
      <c r="J825" s="83" t="str">
        <f>IF(M825&lt;&gt;"",VLOOKUP(M825,LISTAS·PAPP!$U$3:$Z$8,4,FALSE),"")</f>
        <v/>
      </c>
      <c r="K825" s="83" t="str">
        <f>IF(C825&lt;&gt;"",VLOOKUP(C825,LISTAS·PAPP!$H$3:$O$119,4,FALSE),"")</f>
        <v/>
      </c>
      <c r="L825" s="85" t="str">
        <f>IF(C825&lt;&gt;"",VLOOKUP(C825,LISTAS·PAPP!$H$3:$O$119,8,FALSE),"")</f>
        <v/>
      </c>
      <c r="M825" s="95"/>
      <c r="N825" s="92"/>
      <c r="O825" s="92"/>
      <c r="P825" s="84" t="str">
        <f>IF(N825&lt;&gt;"",VLOOKUP(N825,LISTAS·PAPP!$U$9:$Y$125,5,FALSE),"")</f>
        <v/>
      </c>
      <c r="Q825" s="83" t="str">
        <f>IF(O825&lt;&gt;"",VLOOKUP(O825,LISTAS·PAPP!$U$9:$W$125,3,FALSE),"")</f>
        <v/>
      </c>
      <c r="R825" s="92"/>
      <c r="S825" s="173"/>
      <c r="T825" s="173"/>
      <c r="U825" s="92"/>
      <c r="V825" s="92"/>
      <c r="W825" s="94"/>
      <c r="X825" s="83" t="str">
        <f>IF(ISERROR(VLOOKUP(W825,LISTAS·PAPP!$AJ$3:$AK$903,2,0))," ",VLOOKUP(W825,LISTAS·PAPP!$AJ$3:$AK$903,2,0))</f>
        <v xml:space="preserve"> </v>
      </c>
      <c r="Y825" s="96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86" t="str">
        <f t="shared" si="37"/>
        <v/>
      </c>
      <c r="AM825" s="87" t="str">
        <f t="shared" si="38"/>
        <v xml:space="preserve"> </v>
      </c>
      <c r="AN825" s="1" t="str">
        <f t="shared" si="39"/>
        <v xml:space="preserve"> </v>
      </c>
    </row>
    <row r="826" spans="1:40" s="88" customFormat="1" x14ac:dyDescent="0.25">
      <c r="A826" s="92"/>
      <c r="B826" s="92"/>
      <c r="C826" s="92"/>
      <c r="D826" s="92"/>
      <c r="E826" s="92"/>
      <c r="F826" s="93"/>
      <c r="G826" s="94"/>
      <c r="H826" s="83" t="str">
        <f>IF(M826&lt;&gt;"",VLOOKUP(M826,LISTAS·PAPP!$U$3:$Z$8,2,FALSE),"")</f>
        <v/>
      </c>
      <c r="I826" s="85" t="str">
        <f>IF(M826&lt;&gt;"",VLOOKUP(M826,LISTAS·PAPP!$U$3:$Z$8,3,FALSE),"")</f>
        <v/>
      </c>
      <c r="J826" s="83" t="str">
        <f>IF(M826&lt;&gt;"",VLOOKUP(M826,LISTAS·PAPP!$U$3:$Z$8,4,FALSE),"")</f>
        <v/>
      </c>
      <c r="K826" s="83" t="str">
        <f>IF(C826&lt;&gt;"",VLOOKUP(C826,LISTAS·PAPP!$H$3:$O$119,4,FALSE),"")</f>
        <v/>
      </c>
      <c r="L826" s="85" t="str">
        <f>IF(C826&lt;&gt;"",VLOOKUP(C826,LISTAS·PAPP!$H$3:$O$119,8,FALSE),"")</f>
        <v/>
      </c>
      <c r="M826" s="95"/>
      <c r="N826" s="92"/>
      <c r="O826" s="92"/>
      <c r="P826" s="84" t="str">
        <f>IF(N826&lt;&gt;"",VLOOKUP(N826,LISTAS·PAPP!$U$9:$Y$125,5,FALSE),"")</f>
        <v/>
      </c>
      <c r="Q826" s="83" t="str">
        <f>IF(O826&lt;&gt;"",VLOOKUP(O826,LISTAS·PAPP!$U$9:$W$125,3,FALSE),"")</f>
        <v/>
      </c>
      <c r="R826" s="92"/>
      <c r="S826" s="173"/>
      <c r="T826" s="173"/>
      <c r="U826" s="92"/>
      <c r="V826" s="92"/>
      <c r="W826" s="94"/>
      <c r="X826" s="83" t="str">
        <f>IF(ISERROR(VLOOKUP(W826,LISTAS·PAPP!$AJ$3:$AK$903,2,0))," ",VLOOKUP(W826,LISTAS·PAPP!$AJ$3:$AK$903,2,0))</f>
        <v xml:space="preserve"> </v>
      </c>
      <c r="Y826" s="96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86" t="str">
        <f t="shared" si="37"/>
        <v/>
      </c>
      <c r="AM826" s="87" t="str">
        <f t="shared" si="38"/>
        <v xml:space="preserve"> </v>
      </c>
      <c r="AN826" s="1" t="str">
        <f t="shared" si="39"/>
        <v xml:space="preserve"> </v>
      </c>
    </row>
    <row r="827" spans="1:40" s="88" customFormat="1" x14ac:dyDescent="0.25">
      <c r="A827" s="92"/>
      <c r="B827" s="92"/>
      <c r="C827" s="92"/>
      <c r="D827" s="92"/>
      <c r="E827" s="92"/>
      <c r="F827" s="93"/>
      <c r="G827" s="94"/>
      <c r="H827" s="83" t="str">
        <f>IF(M827&lt;&gt;"",VLOOKUP(M827,LISTAS·PAPP!$U$3:$Z$8,2,FALSE),"")</f>
        <v/>
      </c>
      <c r="I827" s="85" t="str">
        <f>IF(M827&lt;&gt;"",VLOOKUP(M827,LISTAS·PAPP!$U$3:$Z$8,3,FALSE),"")</f>
        <v/>
      </c>
      <c r="J827" s="83" t="str">
        <f>IF(M827&lt;&gt;"",VLOOKUP(M827,LISTAS·PAPP!$U$3:$Z$8,4,FALSE),"")</f>
        <v/>
      </c>
      <c r="K827" s="83" t="str">
        <f>IF(C827&lt;&gt;"",VLOOKUP(C827,LISTAS·PAPP!$H$3:$O$119,4,FALSE),"")</f>
        <v/>
      </c>
      <c r="L827" s="85" t="str">
        <f>IF(C827&lt;&gt;"",VLOOKUP(C827,LISTAS·PAPP!$H$3:$O$119,8,FALSE),"")</f>
        <v/>
      </c>
      <c r="M827" s="95"/>
      <c r="N827" s="92"/>
      <c r="O827" s="92"/>
      <c r="P827" s="84" t="str">
        <f>IF(N827&lt;&gt;"",VLOOKUP(N827,LISTAS·PAPP!$U$9:$Y$125,5,FALSE),"")</f>
        <v/>
      </c>
      <c r="Q827" s="83" t="str">
        <f>IF(O827&lt;&gt;"",VLOOKUP(O827,LISTAS·PAPP!$U$9:$W$125,3,FALSE),"")</f>
        <v/>
      </c>
      <c r="R827" s="92"/>
      <c r="S827" s="173"/>
      <c r="T827" s="173"/>
      <c r="U827" s="92"/>
      <c r="V827" s="92"/>
      <c r="W827" s="94"/>
      <c r="X827" s="83" t="str">
        <f>IF(ISERROR(VLOOKUP(W827,LISTAS·PAPP!$AJ$3:$AK$903,2,0))," ",VLOOKUP(W827,LISTAS·PAPP!$AJ$3:$AK$903,2,0))</f>
        <v xml:space="preserve"> </v>
      </c>
      <c r="Y827" s="96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86" t="str">
        <f t="shared" si="37"/>
        <v/>
      </c>
      <c r="AM827" s="87" t="str">
        <f t="shared" si="38"/>
        <v xml:space="preserve"> </v>
      </c>
      <c r="AN827" s="1" t="str">
        <f t="shared" si="39"/>
        <v xml:space="preserve"> </v>
      </c>
    </row>
    <row r="828" spans="1:40" s="88" customFormat="1" x14ac:dyDescent="0.25">
      <c r="A828" s="92"/>
      <c r="B828" s="92"/>
      <c r="C828" s="92"/>
      <c r="D828" s="92"/>
      <c r="E828" s="92"/>
      <c r="F828" s="93"/>
      <c r="G828" s="94"/>
      <c r="H828" s="83" t="str">
        <f>IF(M828&lt;&gt;"",VLOOKUP(M828,LISTAS·PAPP!$U$3:$Z$8,2,FALSE),"")</f>
        <v/>
      </c>
      <c r="I828" s="85" t="str">
        <f>IF(M828&lt;&gt;"",VLOOKUP(M828,LISTAS·PAPP!$U$3:$Z$8,3,FALSE),"")</f>
        <v/>
      </c>
      <c r="J828" s="83" t="str">
        <f>IF(M828&lt;&gt;"",VLOOKUP(M828,LISTAS·PAPP!$U$3:$Z$8,4,FALSE),"")</f>
        <v/>
      </c>
      <c r="K828" s="83" t="str">
        <f>IF(C828&lt;&gt;"",VLOOKUP(C828,LISTAS·PAPP!$H$3:$O$119,4,FALSE),"")</f>
        <v/>
      </c>
      <c r="L828" s="85" t="str">
        <f>IF(C828&lt;&gt;"",VLOOKUP(C828,LISTAS·PAPP!$H$3:$O$119,8,FALSE),"")</f>
        <v/>
      </c>
      <c r="M828" s="95"/>
      <c r="N828" s="92"/>
      <c r="O828" s="92"/>
      <c r="P828" s="84" t="str">
        <f>IF(N828&lt;&gt;"",VLOOKUP(N828,LISTAS·PAPP!$U$9:$Y$125,5,FALSE),"")</f>
        <v/>
      </c>
      <c r="Q828" s="83" t="str">
        <f>IF(O828&lt;&gt;"",VLOOKUP(O828,LISTAS·PAPP!$U$9:$W$125,3,FALSE),"")</f>
        <v/>
      </c>
      <c r="R828" s="92"/>
      <c r="S828" s="173"/>
      <c r="T828" s="173"/>
      <c r="U828" s="92"/>
      <c r="V828" s="92"/>
      <c r="W828" s="94"/>
      <c r="X828" s="83" t="str">
        <f>IF(ISERROR(VLOOKUP(W828,LISTAS·PAPP!$AJ$3:$AK$903,2,0))," ",VLOOKUP(W828,LISTAS·PAPP!$AJ$3:$AK$903,2,0))</f>
        <v xml:space="preserve"> </v>
      </c>
      <c r="Y828" s="96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86" t="str">
        <f t="shared" si="37"/>
        <v/>
      </c>
      <c r="AM828" s="87" t="str">
        <f t="shared" si="38"/>
        <v xml:space="preserve"> </v>
      </c>
      <c r="AN828" s="1" t="str">
        <f t="shared" si="39"/>
        <v xml:space="preserve"> </v>
      </c>
    </row>
    <row r="829" spans="1:40" s="88" customFormat="1" x14ac:dyDescent="0.25">
      <c r="A829" s="92"/>
      <c r="B829" s="92"/>
      <c r="C829" s="92"/>
      <c r="D829" s="92"/>
      <c r="E829" s="92"/>
      <c r="F829" s="93"/>
      <c r="G829" s="94"/>
      <c r="H829" s="83" t="str">
        <f>IF(M829&lt;&gt;"",VLOOKUP(M829,LISTAS·PAPP!$U$3:$Z$8,2,FALSE),"")</f>
        <v/>
      </c>
      <c r="I829" s="85" t="str">
        <f>IF(M829&lt;&gt;"",VLOOKUP(M829,LISTAS·PAPP!$U$3:$Z$8,3,FALSE),"")</f>
        <v/>
      </c>
      <c r="J829" s="83" t="str">
        <f>IF(M829&lt;&gt;"",VLOOKUP(M829,LISTAS·PAPP!$U$3:$Z$8,4,FALSE),"")</f>
        <v/>
      </c>
      <c r="K829" s="83" t="str">
        <f>IF(C829&lt;&gt;"",VLOOKUP(C829,LISTAS·PAPP!$H$3:$O$119,4,FALSE),"")</f>
        <v/>
      </c>
      <c r="L829" s="85" t="str">
        <f>IF(C829&lt;&gt;"",VLOOKUP(C829,LISTAS·PAPP!$H$3:$O$119,8,FALSE),"")</f>
        <v/>
      </c>
      <c r="M829" s="95"/>
      <c r="N829" s="92"/>
      <c r="O829" s="92"/>
      <c r="P829" s="84" t="str">
        <f>IF(N829&lt;&gt;"",VLOOKUP(N829,LISTAS·PAPP!$U$9:$Y$125,5,FALSE),"")</f>
        <v/>
      </c>
      <c r="Q829" s="83" t="str">
        <f>IF(O829&lt;&gt;"",VLOOKUP(O829,LISTAS·PAPP!$U$9:$W$125,3,FALSE),"")</f>
        <v/>
      </c>
      <c r="R829" s="92"/>
      <c r="S829" s="173"/>
      <c r="T829" s="173"/>
      <c r="U829" s="92"/>
      <c r="V829" s="92"/>
      <c r="W829" s="94"/>
      <c r="X829" s="83" t="str">
        <f>IF(ISERROR(VLOOKUP(W829,LISTAS·PAPP!$AJ$3:$AK$903,2,0))," ",VLOOKUP(W829,LISTAS·PAPP!$AJ$3:$AK$903,2,0))</f>
        <v xml:space="preserve"> </v>
      </c>
      <c r="Y829" s="96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86" t="str">
        <f t="shared" si="37"/>
        <v/>
      </c>
      <c r="AM829" s="87" t="str">
        <f t="shared" si="38"/>
        <v xml:space="preserve"> </v>
      </c>
      <c r="AN829" s="1" t="str">
        <f t="shared" si="39"/>
        <v xml:space="preserve"> </v>
      </c>
    </row>
    <row r="830" spans="1:40" s="88" customFormat="1" x14ac:dyDescent="0.25">
      <c r="A830" s="92"/>
      <c r="B830" s="92"/>
      <c r="C830" s="92"/>
      <c r="D830" s="92"/>
      <c r="E830" s="92"/>
      <c r="F830" s="93"/>
      <c r="G830" s="94"/>
      <c r="H830" s="83" t="str">
        <f>IF(M830&lt;&gt;"",VLOOKUP(M830,LISTAS·PAPP!$U$3:$Z$8,2,FALSE),"")</f>
        <v/>
      </c>
      <c r="I830" s="85" t="str">
        <f>IF(M830&lt;&gt;"",VLOOKUP(M830,LISTAS·PAPP!$U$3:$Z$8,3,FALSE),"")</f>
        <v/>
      </c>
      <c r="J830" s="83" t="str">
        <f>IF(M830&lt;&gt;"",VLOOKUP(M830,LISTAS·PAPP!$U$3:$Z$8,4,FALSE),"")</f>
        <v/>
      </c>
      <c r="K830" s="83" t="str">
        <f>IF(C830&lt;&gt;"",VLOOKUP(C830,LISTAS·PAPP!$H$3:$O$119,4,FALSE),"")</f>
        <v/>
      </c>
      <c r="L830" s="85" t="str">
        <f>IF(C830&lt;&gt;"",VLOOKUP(C830,LISTAS·PAPP!$H$3:$O$119,8,FALSE),"")</f>
        <v/>
      </c>
      <c r="M830" s="95"/>
      <c r="N830" s="92"/>
      <c r="O830" s="92"/>
      <c r="P830" s="84" t="str">
        <f>IF(N830&lt;&gt;"",VLOOKUP(N830,LISTAS·PAPP!$U$9:$Y$125,5,FALSE),"")</f>
        <v/>
      </c>
      <c r="Q830" s="83" t="str">
        <f>IF(O830&lt;&gt;"",VLOOKUP(O830,LISTAS·PAPP!$U$9:$W$125,3,FALSE),"")</f>
        <v/>
      </c>
      <c r="R830" s="92"/>
      <c r="S830" s="173"/>
      <c r="T830" s="173"/>
      <c r="U830" s="92"/>
      <c r="V830" s="92"/>
      <c r="W830" s="94"/>
      <c r="X830" s="83" t="str">
        <f>IF(ISERROR(VLOOKUP(W830,LISTAS·PAPP!$AJ$3:$AK$903,2,0))," ",VLOOKUP(W830,LISTAS·PAPP!$AJ$3:$AK$903,2,0))</f>
        <v xml:space="preserve"> </v>
      </c>
      <c r="Y830" s="96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86" t="str">
        <f t="shared" si="37"/>
        <v/>
      </c>
      <c r="AM830" s="87" t="str">
        <f t="shared" si="38"/>
        <v xml:space="preserve"> </v>
      </c>
      <c r="AN830" s="1" t="str">
        <f t="shared" si="39"/>
        <v xml:space="preserve"> </v>
      </c>
    </row>
    <row r="831" spans="1:40" s="88" customFormat="1" x14ac:dyDescent="0.25">
      <c r="A831" s="92"/>
      <c r="B831" s="92"/>
      <c r="C831" s="92"/>
      <c r="D831" s="92"/>
      <c r="E831" s="92"/>
      <c r="F831" s="93"/>
      <c r="G831" s="94"/>
      <c r="H831" s="83" t="str">
        <f>IF(M831&lt;&gt;"",VLOOKUP(M831,LISTAS·PAPP!$U$3:$Z$8,2,FALSE),"")</f>
        <v/>
      </c>
      <c r="I831" s="85" t="str">
        <f>IF(M831&lt;&gt;"",VLOOKUP(M831,LISTAS·PAPP!$U$3:$Z$8,3,FALSE),"")</f>
        <v/>
      </c>
      <c r="J831" s="83" t="str">
        <f>IF(M831&lt;&gt;"",VLOOKUP(M831,LISTAS·PAPP!$U$3:$Z$8,4,FALSE),"")</f>
        <v/>
      </c>
      <c r="K831" s="83" t="str">
        <f>IF(C831&lt;&gt;"",VLOOKUP(C831,LISTAS·PAPP!$H$3:$O$119,4,FALSE),"")</f>
        <v/>
      </c>
      <c r="L831" s="85" t="str">
        <f>IF(C831&lt;&gt;"",VLOOKUP(C831,LISTAS·PAPP!$H$3:$O$119,8,FALSE),"")</f>
        <v/>
      </c>
      <c r="M831" s="95"/>
      <c r="N831" s="92"/>
      <c r="O831" s="92"/>
      <c r="P831" s="84" t="str">
        <f>IF(N831&lt;&gt;"",VLOOKUP(N831,LISTAS·PAPP!$U$9:$Y$125,5,FALSE),"")</f>
        <v/>
      </c>
      <c r="Q831" s="83" t="str">
        <f>IF(O831&lt;&gt;"",VLOOKUP(O831,LISTAS·PAPP!$U$9:$W$125,3,FALSE),"")</f>
        <v/>
      </c>
      <c r="R831" s="92"/>
      <c r="S831" s="173"/>
      <c r="T831" s="173"/>
      <c r="U831" s="92"/>
      <c r="V831" s="92"/>
      <c r="W831" s="94"/>
      <c r="X831" s="83" t="str">
        <f>IF(ISERROR(VLOOKUP(W831,LISTAS·PAPP!$AJ$3:$AK$903,2,0))," ",VLOOKUP(W831,LISTAS·PAPP!$AJ$3:$AK$903,2,0))</f>
        <v xml:space="preserve"> </v>
      </c>
      <c r="Y831" s="96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86" t="str">
        <f t="shared" si="37"/>
        <v/>
      </c>
      <c r="AM831" s="87" t="str">
        <f t="shared" si="38"/>
        <v xml:space="preserve"> </v>
      </c>
      <c r="AN831" s="1" t="str">
        <f t="shared" si="39"/>
        <v xml:space="preserve"> </v>
      </c>
    </row>
    <row r="832" spans="1:40" s="88" customFormat="1" x14ac:dyDescent="0.25">
      <c r="A832" s="92"/>
      <c r="B832" s="92"/>
      <c r="C832" s="92"/>
      <c r="D832" s="92"/>
      <c r="E832" s="92"/>
      <c r="F832" s="93"/>
      <c r="G832" s="94"/>
      <c r="H832" s="83" t="str">
        <f>IF(M832&lt;&gt;"",VLOOKUP(M832,LISTAS·PAPP!$U$3:$Z$8,2,FALSE),"")</f>
        <v/>
      </c>
      <c r="I832" s="85" t="str">
        <f>IF(M832&lt;&gt;"",VLOOKUP(M832,LISTAS·PAPP!$U$3:$Z$8,3,FALSE),"")</f>
        <v/>
      </c>
      <c r="J832" s="83" t="str">
        <f>IF(M832&lt;&gt;"",VLOOKUP(M832,LISTAS·PAPP!$U$3:$Z$8,4,FALSE),"")</f>
        <v/>
      </c>
      <c r="K832" s="83" t="str">
        <f>IF(C832&lt;&gt;"",VLOOKUP(C832,LISTAS·PAPP!$H$3:$O$119,4,FALSE),"")</f>
        <v/>
      </c>
      <c r="L832" s="85" t="str">
        <f>IF(C832&lt;&gt;"",VLOOKUP(C832,LISTAS·PAPP!$H$3:$O$119,8,FALSE),"")</f>
        <v/>
      </c>
      <c r="M832" s="95"/>
      <c r="N832" s="92"/>
      <c r="O832" s="92"/>
      <c r="P832" s="84" t="str">
        <f>IF(N832&lt;&gt;"",VLOOKUP(N832,LISTAS·PAPP!$U$9:$Y$125,5,FALSE),"")</f>
        <v/>
      </c>
      <c r="Q832" s="83" t="str">
        <f>IF(O832&lt;&gt;"",VLOOKUP(O832,LISTAS·PAPP!$U$9:$W$125,3,FALSE),"")</f>
        <v/>
      </c>
      <c r="R832" s="92"/>
      <c r="S832" s="173"/>
      <c r="T832" s="173"/>
      <c r="U832" s="92"/>
      <c r="V832" s="92"/>
      <c r="W832" s="94"/>
      <c r="X832" s="83" t="str">
        <f>IF(ISERROR(VLOOKUP(W832,LISTAS·PAPP!$AJ$3:$AK$903,2,0))," ",VLOOKUP(W832,LISTAS·PAPP!$AJ$3:$AK$903,2,0))</f>
        <v xml:space="preserve"> </v>
      </c>
      <c r="Y832" s="96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86" t="str">
        <f t="shared" si="37"/>
        <v/>
      </c>
      <c r="AM832" s="87" t="str">
        <f t="shared" si="38"/>
        <v xml:space="preserve"> </v>
      </c>
      <c r="AN832" s="1" t="str">
        <f t="shared" si="39"/>
        <v xml:space="preserve"> </v>
      </c>
    </row>
    <row r="833" spans="1:40" s="88" customFormat="1" x14ac:dyDescent="0.25">
      <c r="A833" s="92"/>
      <c r="B833" s="92"/>
      <c r="C833" s="92"/>
      <c r="D833" s="92"/>
      <c r="E833" s="92"/>
      <c r="F833" s="93"/>
      <c r="G833" s="94"/>
      <c r="H833" s="83" t="str">
        <f>IF(M833&lt;&gt;"",VLOOKUP(M833,LISTAS·PAPP!$U$3:$Z$8,2,FALSE),"")</f>
        <v/>
      </c>
      <c r="I833" s="85" t="str">
        <f>IF(M833&lt;&gt;"",VLOOKUP(M833,LISTAS·PAPP!$U$3:$Z$8,3,FALSE),"")</f>
        <v/>
      </c>
      <c r="J833" s="83" t="str">
        <f>IF(M833&lt;&gt;"",VLOOKUP(M833,LISTAS·PAPP!$U$3:$Z$8,4,FALSE),"")</f>
        <v/>
      </c>
      <c r="K833" s="83" t="str">
        <f>IF(C833&lt;&gt;"",VLOOKUP(C833,LISTAS·PAPP!$H$3:$O$119,4,FALSE),"")</f>
        <v/>
      </c>
      <c r="L833" s="85" t="str">
        <f>IF(C833&lt;&gt;"",VLOOKUP(C833,LISTAS·PAPP!$H$3:$O$119,8,FALSE),"")</f>
        <v/>
      </c>
      <c r="M833" s="95"/>
      <c r="N833" s="92"/>
      <c r="O833" s="92"/>
      <c r="P833" s="84" t="str">
        <f>IF(N833&lt;&gt;"",VLOOKUP(N833,LISTAS·PAPP!$U$9:$Y$125,5,FALSE),"")</f>
        <v/>
      </c>
      <c r="Q833" s="83" t="str">
        <f>IF(O833&lt;&gt;"",VLOOKUP(O833,LISTAS·PAPP!$U$9:$W$125,3,FALSE),"")</f>
        <v/>
      </c>
      <c r="R833" s="92"/>
      <c r="S833" s="173"/>
      <c r="T833" s="173"/>
      <c r="U833" s="92"/>
      <c r="V833" s="92"/>
      <c r="W833" s="94"/>
      <c r="X833" s="83" t="str">
        <f>IF(ISERROR(VLOOKUP(W833,LISTAS·PAPP!$AJ$3:$AK$903,2,0))," ",VLOOKUP(W833,LISTAS·PAPP!$AJ$3:$AK$903,2,0))</f>
        <v xml:space="preserve"> </v>
      </c>
      <c r="Y833" s="96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86" t="str">
        <f t="shared" si="37"/>
        <v/>
      </c>
      <c r="AM833" s="87" t="str">
        <f t="shared" si="38"/>
        <v xml:space="preserve"> </v>
      </c>
      <c r="AN833" s="1" t="str">
        <f t="shared" si="39"/>
        <v xml:space="preserve"> </v>
      </c>
    </row>
    <row r="834" spans="1:40" s="88" customFormat="1" x14ac:dyDescent="0.25">
      <c r="A834" s="92"/>
      <c r="B834" s="92"/>
      <c r="C834" s="92"/>
      <c r="D834" s="92"/>
      <c r="E834" s="92"/>
      <c r="F834" s="93"/>
      <c r="G834" s="94"/>
      <c r="H834" s="83" t="str">
        <f>IF(M834&lt;&gt;"",VLOOKUP(M834,LISTAS·PAPP!$U$3:$Z$8,2,FALSE),"")</f>
        <v/>
      </c>
      <c r="I834" s="85" t="str">
        <f>IF(M834&lt;&gt;"",VLOOKUP(M834,LISTAS·PAPP!$U$3:$Z$8,3,FALSE),"")</f>
        <v/>
      </c>
      <c r="J834" s="83" t="str">
        <f>IF(M834&lt;&gt;"",VLOOKUP(M834,LISTAS·PAPP!$U$3:$Z$8,4,FALSE),"")</f>
        <v/>
      </c>
      <c r="K834" s="83" t="str">
        <f>IF(C834&lt;&gt;"",VLOOKUP(C834,LISTAS·PAPP!$H$3:$O$119,4,FALSE),"")</f>
        <v/>
      </c>
      <c r="L834" s="85" t="str">
        <f>IF(C834&lt;&gt;"",VLOOKUP(C834,LISTAS·PAPP!$H$3:$O$119,8,FALSE),"")</f>
        <v/>
      </c>
      <c r="M834" s="95"/>
      <c r="N834" s="92"/>
      <c r="O834" s="92"/>
      <c r="P834" s="84" t="str">
        <f>IF(N834&lt;&gt;"",VLOOKUP(N834,LISTAS·PAPP!$U$9:$Y$125,5,FALSE),"")</f>
        <v/>
      </c>
      <c r="Q834" s="83" t="str">
        <f>IF(O834&lt;&gt;"",VLOOKUP(O834,LISTAS·PAPP!$U$9:$W$125,3,FALSE),"")</f>
        <v/>
      </c>
      <c r="R834" s="92"/>
      <c r="S834" s="173"/>
      <c r="T834" s="173"/>
      <c r="U834" s="92"/>
      <c r="V834" s="92"/>
      <c r="W834" s="94"/>
      <c r="X834" s="83" t="str">
        <f>IF(ISERROR(VLOOKUP(W834,LISTAS·PAPP!$AJ$3:$AK$903,2,0))," ",VLOOKUP(W834,LISTAS·PAPP!$AJ$3:$AK$903,2,0))</f>
        <v xml:space="preserve"> </v>
      </c>
      <c r="Y834" s="96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86" t="str">
        <f t="shared" si="37"/>
        <v/>
      </c>
      <c r="AM834" s="87" t="str">
        <f t="shared" si="38"/>
        <v xml:space="preserve"> </v>
      </c>
      <c r="AN834" s="1" t="str">
        <f t="shared" si="39"/>
        <v xml:space="preserve"> </v>
      </c>
    </row>
    <row r="835" spans="1:40" s="88" customFormat="1" x14ac:dyDescent="0.25">
      <c r="A835" s="92"/>
      <c r="B835" s="92"/>
      <c r="C835" s="92"/>
      <c r="D835" s="92"/>
      <c r="E835" s="92"/>
      <c r="F835" s="93"/>
      <c r="G835" s="94"/>
      <c r="H835" s="83" t="str">
        <f>IF(M835&lt;&gt;"",VLOOKUP(M835,LISTAS·PAPP!$U$3:$Z$8,2,FALSE),"")</f>
        <v/>
      </c>
      <c r="I835" s="85" t="str">
        <f>IF(M835&lt;&gt;"",VLOOKUP(M835,LISTAS·PAPP!$U$3:$Z$8,3,FALSE),"")</f>
        <v/>
      </c>
      <c r="J835" s="83" t="str">
        <f>IF(M835&lt;&gt;"",VLOOKUP(M835,LISTAS·PAPP!$U$3:$Z$8,4,FALSE),"")</f>
        <v/>
      </c>
      <c r="K835" s="83" t="str">
        <f>IF(C835&lt;&gt;"",VLOOKUP(C835,LISTAS·PAPP!$H$3:$O$119,4,FALSE),"")</f>
        <v/>
      </c>
      <c r="L835" s="85" t="str">
        <f>IF(C835&lt;&gt;"",VLOOKUP(C835,LISTAS·PAPP!$H$3:$O$119,8,FALSE),"")</f>
        <v/>
      </c>
      <c r="M835" s="95"/>
      <c r="N835" s="92"/>
      <c r="O835" s="92"/>
      <c r="P835" s="84" t="str">
        <f>IF(N835&lt;&gt;"",VLOOKUP(N835,LISTAS·PAPP!$U$9:$Y$125,5,FALSE),"")</f>
        <v/>
      </c>
      <c r="Q835" s="83" t="str">
        <f>IF(O835&lt;&gt;"",VLOOKUP(O835,LISTAS·PAPP!$U$9:$W$125,3,FALSE),"")</f>
        <v/>
      </c>
      <c r="R835" s="92"/>
      <c r="S835" s="173"/>
      <c r="T835" s="173"/>
      <c r="U835" s="92"/>
      <c r="V835" s="92"/>
      <c r="W835" s="94"/>
      <c r="X835" s="83" t="str">
        <f>IF(ISERROR(VLOOKUP(W835,LISTAS·PAPP!$AJ$3:$AK$903,2,0))," ",VLOOKUP(W835,LISTAS·PAPP!$AJ$3:$AK$903,2,0))</f>
        <v xml:space="preserve"> </v>
      </c>
      <c r="Y835" s="96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86" t="str">
        <f t="shared" si="37"/>
        <v/>
      </c>
      <c r="AM835" s="87" t="str">
        <f t="shared" si="38"/>
        <v xml:space="preserve"> </v>
      </c>
      <c r="AN835" s="1" t="str">
        <f t="shared" si="39"/>
        <v xml:space="preserve"> </v>
      </c>
    </row>
    <row r="836" spans="1:40" s="88" customFormat="1" x14ac:dyDescent="0.25">
      <c r="A836" s="92"/>
      <c r="B836" s="92"/>
      <c r="C836" s="92"/>
      <c r="D836" s="92"/>
      <c r="E836" s="92"/>
      <c r="F836" s="93"/>
      <c r="G836" s="94"/>
      <c r="H836" s="83" t="str">
        <f>IF(M836&lt;&gt;"",VLOOKUP(M836,LISTAS·PAPP!$U$3:$Z$8,2,FALSE),"")</f>
        <v/>
      </c>
      <c r="I836" s="85" t="str">
        <f>IF(M836&lt;&gt;"",VLOOKUP(M836,LISTAS·PAPP!$U$3:$Z$8,3,FALSE),"")</f>
        <v/>
      </c>
      <c r="J836" s="83" t="str">
        <f>IF(M836&lt;&gt;"",VLOOKUP(M836,LISTAS·PAPP!$U$3:$Z$8,4,FALSE),"")</f>
        <v/>
      </c>
      <c r="K836" s="83" t="str">
        <f>IF(C836&lt;&gt;"",VLOOKUP(C836,LISTAS·PAPP!$H$3:$O$119,4,FALSE),"")</f>
        <v/>
      </c>
      <c r="L836" s="85" t="str">
        <f>IF(C836&lt;&gt;"",VLOOKUP(C836,LISTAS·PAPP!$H$3:$O$119,8,FALSE),"")</f>
        <v/>
      </c>
      <c r="M836" s="95"/>
      <c r="N836" s="92"/>
      <c r="O836" s="92"/>
      <c r="P836" s="84" t="str">
        <f>IF(N836&lt;&gt;"",VLOOKUP(N836,LISTAS·PAPP!$U$9:$Y$125,5,FALSE),"")</f>
        <v/>
      </c>
      <c r="Q836" s="83" t="str">
        <f>IF(O836&lt;&gt;"",VLOOKUP(O836,LISTAS·PAPP!$U$9:$W$125,3,FALSE),"")</f>
        <v/>
      </c>
      <c r="R836" s="92"/>
      <c r="S836" s="173"/>
      <c r="T836" s="173"/>
      <c r="U836" s="92"/>
      <c r="V836" s="92"/>
      <c r="W836" s="94"/>
      <c r="X836" s="83" t="str">
        <f>IF(ISERROR(VLOOKUP(W836,LISTAS·PAPP!$AJ$3:$AK$903,2,0))," ",VLOOKUP(W836,LISTAS·PAPP!$AJ$3:$AK$903,2,0))</f>
        <v xml:space="preserve"> </v>
      </c>
      <c r="Y836" s="96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86" t="str">
        <f t="shared" si="37"/>
        <v/>
      </c>
      <c r="AM836" s="87" t="str">
        <f t="shared" si="38"/>
        <v xml:space="preserve"> </v>
      </c>
      <c r="AN836" s="1" t="str">
        <f t="shared" si="39"/>
        <v xml:space="preserve"> </v>
      </c>
    </row>
    <row r="837" spans="1:40" s="88" customFormat="1" x14ac:dyDescent="0.25">
      <c r="A837" s="92"/>
      <c r="B837" s="92"/>
      <c r="C837" s="92"/>
      <c r="D837" s="92"/>
      <c r="E837" s="92"/>
      <c r="F837" s="93"/>
      <c r="G837" s="94"/>
      <c r="H837" s="83" t="str">
        <f>IF(M837&lt;&gt;"",VLOOKUP(M837,LISTAS·PAPP!$U$3:$Z$8,2,FALSE),"")</f>
        <v/>
      </c>
      <c r="I837" s="85" t="str">
        <f>IF(M837&lt;&gt;"",VLOOKUP(M837,LISTAS·PAPP!$U$3:$Z$8,3,FALSE),"")</f>
        <v/>
      </c>
      <c r="J837" s="83" t="str">
        <f>IF(M837&lt;&gt;"",VLOOKUP(M837,LISTAS·PAPP!$U$3:$Z$8,4,FALSE),"")</f>
        <v/>
      </c>
      <c r="K837" s="83" t="str">
        <f>IF(C837&lt;&gt;"",VLOOKUP(C837,LISTAS·PAPP!$H$3:$O$119,4,FALSE),"")</f>
        <v/>
      </c>
      <c r="L837" s="85" t="str">
        <f>IF(C837&lt;&gt;"",VLOOKUP(C837,LISTAS·PAPP!$H$3:$O$119,8,FALSE),"")</f>
        <v/>
      </c>
      <c r="M837" s="95"/>
      <c r="N837" s="92"/>
      <c r="O837" s="92"/>
      <c r="P837" s="84" t="str">
        <f>IF(N837&lt;&gt;"",VLOOKUP(N837,LISTAS·PAPP!$U$9:$Y$125,5,FALSE),"")</f>
        <v/>
      </c>
      <c r="Q837" s="83" t="str">
        <f>IF(O837&lt;&gt;"",VLOOKUP(O837,LISTAS·PAPP!$U$9:$W$125,3,FALSE),"")</f>
        <v/>
      </c>
      <c r="R837" s="92"/>
      <c r="S837" s="173"/>
      <c r="T837" s="173"/>
      <c r="U837" s="92"/>
      <c r="V837" s="92"/>
      <c r="W837" s="94"/>
      <c r="X837" s="83" t="str">
        <f>IF(ISERROR(VLOOKUP(W837,LISTAS·PAPP!$AJ$3:$AK$903,2,0))," ",VLOOKUP(W837,LISTAS·PAPP!$AJ$3:$AK$903,2,0))</f>
        <v xml:space="preserve"> </v>
      </c>
      <c r="Y837" s="96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86" t="str">
        <f t="shared" si="37"/>
        <v/>
      </c>
      <c r="AM837" s="87" t="str">
        <f t="shared" si="38"/>
        <v xml:space="preserve"> </v>
      </c>
      <c r="AN837" s="1" t="str">
        <f t="shared" si="39"/>
        <v xml:space="preserve"> </v>
      </c>
    </row>
    <row r="838" spans="1:40" s="88" customFormat="1" x14ac:dyDescent="0.25">
      <c r="A838" s="92"/>
      <c r="B838" s="92"/>
      <c r="C838" s="92"/>
      <c r="D838" s="92"/>
      <c r="E838" s="92"/>
      <c r="F838" s="93"/>
      <c r="G838" s="94"/>
      <c r="H838" s="83" t="str">
        <f>IF(M838&lt;&gt;"",VLOOKUP(M838,LISTAS·PAPP!$U$3:$Z$8,2,FALSE),"")</f>
        <v/>
      </c>
      <c r="I838" s="85" t="str">
        <f>IF(M838&lt;&gt;"",VLOOKUP(M838,LISTAS·PAPP!$U$3:$Z$8,3,FALSE),"")</f>
        <v/>
      </c>
      <c r="J838" s="83" t="str">
        <f>IF(M838&lt;&gt;"",VLOOKUP(M838,LISTAS·PAPP!$U$3:$Z$8,4,FALSE),"")</f>
        <v/>
      </c>
      <c r="K838" s="83" t="str">
        <f>IF(C838&lt;&gt;"",VLOOKUP(C838,LISTAS·PAPP!$H$3:$O$119,4,FALSE),"")</f>
        <v/>
      </c>
      <c r="L838" s="85" t="str">
        <f>IF(C838&lt;&gt;"",VLOOKUP(C838,LISTAS·PAPP!$H$3:$O$119,8,FALSE),"")</f>
        <v/>
      </c>
      <c r="M838" s="95"/>
      <c r="N838" s="92"/>
      <c r="O838" s="92"/>
      <c r="P838" s="84" t="str">
        <f>IF(N838&lt;&gt;"",VLOOKUP(N838,LISTAS·PAPP!$U$9:$Y$125,5,FALSE),"")</f>
        <v/>
      </c>
      <c r="Q838" s="83" t="str">
        <f>IF(O838&lt;&gt;"",VLOOKUP(O838,LISTAS·PAPP!$U$9:$W$125,3,FALSE),"")</f>
        <v/>
      </c>
      <c r="R838" s="92"/>
      <c r="S838" s="173"/>
      <c r="T838" s="173"/>
      <c r="U838" s="92"/>
      <c r="V838" s="92"/>
      <c r="W838" s="94"/>
      <c r="X838" s="83" t="str">
        <f>IF(ISERROR(VLOOKUP(W838,LISTAS·PAPP!$AJ$3:$AK$903,2,0))," ",VLOOKUP(W838,LISTAS·PAPP!$AJ$3:$AK$903,2,0))</f>
        <v xml:space="preserve"> </v>
      </c>
      <c r="Y838" s="96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86" t="str">
        <f t="shared" si="37"/>
        <v/>
      </c>
      <c r="AM838" s="87" t="str">
        <f t="shared" si="38"/>
        <v xml:space="preserve"> </v>
      </c>
      <c r="AN838" s="1" t="str">
        <f t="shared" si="39"/>
        <v xml:space="preserve"> </v>
      </c>
    </row>
    <row r="839" spans="1:40" s="88" customFormat="1" x14ac:dyDescent="0.25">
      <c r="A839" s="92"/>
      <c r="B839" s="92"/>
      <c r="C839" s="92"/>
      <c r="D839" s="92"/>
      <c r="E839" s="92"/>
      <c r="F839" s="93"/>
      <c r="G839" s="94"/>
      <c r="H839" s="83" t="str">
        <f>IF(M839&lt;&gt;"",VLOOKUP(M839,LISTAS·PAPP!$U$3:$Z$8,2,FALSE),"")</f>
        <v/>
      </c>
      <c r="I839" s="85" t="str">
        <f>IF(M839&lt;&gt;"",VLOOKUP(M839,LISTAS·PAPP!$U$3:$Z$8,3,FALSE),"")</f>
        <v/>
      </c>
      <c r="J839" s="83" t="str">
        <f>IF(M839&lt;&gt;"",VLOOKUP(M839,LISTAS·PAPP!$U$3:$Z$8,4,FALSE),"")</f>
        <v/>
      </c>
      <c r="K839" s="83" t="str">
        <f>IF(C839&lt;&gt;"",VLOOKUP(C839,LISTAS·PAPP!$H$3:$O$119,4,FALSE),"")</f>
        <v/>
      </c>
      <c r="L839" s="85" t="str">
        <f>IF(C839&lt;&gt;"",VLOOKUP(C839,LISTAS·PAPP!$H$3:$O$119,8,FALSE),"")</f>
        <v/>
      </c>
      <c r="M839" s="95"/>
      <c r="N839" s="92"/>
      <c r="O839" s="92"/>
      <c r="P839" s="84" t="str">
        <f>IF(N839&lt;&gt;"",VLOOKUP(N839,LISTAS·PAPP!$U$9:$Y$125,5,FALSE),"")</f>
        <v/>
      </c>
      <c r="Q839" s="83" t="str">
        <f>IF(O839&lt;&gt;"",VLOOKUP(O839,LISTAS·PAPP!$U$9:$W$125,3,FALSE),"")</f>
        <v/>
      </c>
      <c r="R839" s="92"/>
      <c r="S839" s="173"/>
      <c r="T839" s="173"/>
      <c r="U839" s="92"/>
      <c r="V839" s="92"/>
      <c r="W839" s="94"/>
      <c r="X839" s="83" t="str">
        <f>IF(ISERROR(VLOOKUP(W839,LISTAS·PAPP!$AJ$3:$AK$903,2,0))," ",VLOOKUP(W839,LISTAS·PAPP!$AJ$3:$AK$903,2,0))</f>
        <v xml:space="preserve"> </v>
      </c>
      <c r="Y839" s="96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86" t="str">
        <f t="shared" si="37"/>
        <v/>
      </c>
      <c r="AM839" s="87" t="str">
        <f t="shared" si="38"/>
        <v xml:space="preserve"> </v>
      </c>
      <c r="AN839" s="1" t="str">
        <f t="shared" si="39"/>
        <v xml:space="preserve"> </v>
      </c>
    </row>
    <row r="840" spans="1:40" s="88" customFormat="1" x14ac:dyDescent="0.25">
      <c r="A840" s="92"/>
      <c r="B840" s="92"/>
      <c r="C840" s="92"/>
      <c r="D840" s="92"/>
      <c r="E840" s="92"/>
      <c r="F840" s="93"/>
      <c r="G840" s="94"/>
      <c r="H840" s="83" t="str">
        <f>IF(M840&lt;&gt;"",VLOOKUP(M840,LISTAS·PAPP!$U$3:$Z$8,2,FALSE),"")</f>
        <v/>
      </c>
      <c r="I840" s="85" t="str">
        <f>IF(M840&lt;&gt;"",VLOOKUP(M840,LISTAS·PAPP!$U$3:$Z$8,3,FALSE),"")</f>
        <v/>
      </c>
      <c r="J840" s="83" t="str">
        <f>IF(M840&lt;&gt;"",VLOOKUP(M840,LISTAS·PAPP!$U$3:$Z$8,4,FALSE),"")</f>
        <v/>
      </c>
      <c r="K840" s="83" t="str">
        <f>IF(C840&lt;&gt;"",VLOOKUP(C840,LISTAS·PAPP!$H$3:$O$119,4,FALSE),"")</f>
        <v/>
      </c>
      <c r="L840" s="85" t="str">
        <f>IF(C840&lt;&gt;"",VLOOKUP(C840,LISTAS·PAPP!$H$3:$O$119,8,FALSE),"")</f>
        <v/>
      </c>
      <c r="M840" s="95"/>
      <c r="N840" s="92"/>
      <c r="O840" s="92"/>
      <c r="P840" s="84" t="str">
        <f>IF(N840&lt;&gt;"",VLOOKUP(N840,LISTAS·PAPP!$U$9:$Y$125,5,FALSE),"")</f>
        <v/>
      </c>
      <c r="Q840" s="83" t="str">
        <f>IF(O840&lt;&gt;"",VLOOKUP(O840,LISTAS·PAPP!$U$9:$W$125,3,FALSE),"")</f>
        <v/>
      </c>
      <c r="R840" s="92"/>
      <c r="S840" s="173"/>
      <c r="T840" s="173"/>
      <c r="U840" s="92"/>
      <c r="V840" s="92"/>
      <c r="W840" s="94"/>
      <c r="X840" s="83" t="str">
        <f>IF(ISERROR(VLOOKUP(W840,LISTAS·PAPP!$AJ$3:$AK$903,2,0))," ",VLOOKUP(W840,LISTAS·PAPP!$AJ$3:$AK$903,2,0))</f>
        <v xml:space="preserve"> </v>
      </c>
      <c r="Y840" s="96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86" t="str">
        <f t="shared" si="37"/>
        <v/>
      </c>
      <c r="AM840" s="87" t="str">
        <f t="shared" si="38"/>
        <v xml:space="preserve"> </v>
      </c>
      <c r="AN840" s="1" t="str">
        <f t="shared" si="39"/>
        <v xml:space="preserve"> </v>
      </c>
    </row>
    <row r="841" spans="1:40" s="88" customFormat="1" x14ac:dyDescent="0.25">
      <c r="A841" s="92"/>
      <c r="B841" s="92"/>
      <c r="C841" s="92"/>
      <c r="D841" s="92"/>
      <c r="E841" s="92"/>
      <c r="F841" s="93"/>
      <c r="G841" s="94"/>
      <c r="H841" s="83" t="str">
        <f>IF(M841&lt;&gt;"",VLOOKUP(M841,LISTAS·PAPP!$U$3:$Z$8,2,FALSE),"")</f>
        <v/>
      </c>
      <c r="I841" s="85" t="str">
        <f>IF(M841&lt;&gt;"",VLOOKUP(M841,LISTAS·PAPP!$U$3:$Z$8,3,FALSE),"")</f>
        <v/>
      </c>
      <c r="J841" s="83" t="str">
        <f>IF(M841&lt;&gt;"",VLOOKUP(M841,LISTAS·PAPP!$U$3:$Z$8,4,FALSE),"")</f>
        <v/>
      </c>
      <c r="K841" s="83" t="str">
        <f>IF(C841&lt;&gt;"",VLOOKUP(C841,LISTAS·PAPP!$H$3:$O$119,4,FALSE),"")</f>
        <v/>
      </c>
      <c r="L841" s="85" t="str">
        <f>IF(C841&lt;&gt;"",VLOOKUP(C841,LISTAS·PAPP!$H$3:$O$119,8,FALSE),"")</f>
        <v/>
      </c>
      <c r="M841" s="95"/>
      <c r="N841" s="92"/>
      <c r="O841" s="92"/>
      <c r="P841" s="84" t="str">
        <f>IF(N841&lt;&gt;"",VLOOKUP(N841,LISTAS·PAPP!$U$9:$Y$125,5,FALSE),"")</f>
        <v/>
      </c>
      <c r="Q841" s="83" t="str">
        <f>IF(O841&lt;&gt;"",VLOOKUP(O841,LISTAS·PAPP!$U$9:$W$125,3,FALSE),"")</f>
        <v/>
      </c>
      <c r="R841" s="92"/>
      <c r="S841" s="173"/>
      <c r="T841" s="173"/>
      <c r="U841" s="92"/>
      <c r="V841" s="92"/>
      <c r="W841" s="94"/>
      <c r="X841" s="83" t="str">
        <f>IF(ISERROR(VLOOKUP(W841,LISTAS·PAPP!$AJ$3:$AK$903,2,0))," ",VLOOKUP(W841,LISTAS·PAPP!$AJ$3:$AK$903,2,0))</f>
        <v xml:space="preserve"> </v>
      </c>
      <c r="Y841" s="96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86" t="str">
        <f t="shared" si="37"/>
        <v/>
      </c>
      <c r="AM841" s="87" t="str">
        <f t="shared" si="38"/>
        <v xml:space="preserve"> </v>
      </c>
      <c r="AN841" s="1" t="str">
        <f t="shared" si="39"/>
        <v xml:space="preserve"> </v>
      </c>
    </row>
    <row r="842" spans="1:40" s="88" customFormat="1" x14ac:dyDescent="0.25">
      <c r="A842" s="92"/>
      <c r="B842" s="92"/>
      <c r="C842" s="92"/>
      <c r="D842" s="92"/>
      <c r="E842" s="92"/>
      <c r="F842" s="93"/>
      <c r="G842" s="94"/>
      <c r="H842" s="83" t="str">
        <f>IF(M842&lt;&gt;"",VLOOKUP(M842,LISTAS·PAPP!$U$3:$Z$8,2,FALSE),"")</f>
        <v/>
      </c>
      <c r="I842" s="85" t="str">
        <f>IF(M842&lt;&gt;"",VLOOKUP(M842,LISTAS·PAPP!$U$3:$Z$8,3,FALSE),"")</f>
        <v/>
      </c>
      <c r="J842" s="83" t="str">
        <f>IF(M842&lt;&gt;"",VLOOKUP(M842,LISTAS·PAPP!$U$3:$Z$8,4,FALSE),"")</f>
        <v/>
      </c>
      <c r="K842" s="83" t="str">
        <f>IF(C842&lt;&gt;"",VLOOKUP(C842,LISTAS·PAPP!$H$3:$O$119,4,FALSE),"")</f>
        <v/>
      </c>
      <c r="L842" s="85" t="str">
        <f>IF(C842&lt;&gt;"",VLOOKUP(C842,LISTAS·PAPP!$H$3:$O$119,8,FALSE),"")</f>
        <v/>
      </c>
      <c r="M842" s="95"/>
      <c r="N842" s="92"/>
      <c r="O842" s="92"/>
      <c r="P842" s="84" t="str">
        <f>IF(N842&lt;&gt;"",VLOOKUP(N842,LISTAS·PAPP!$U$9:$Y$125,5,FALSE),"")</f>
        <v/>
      </c>
      <c r="Q842" s="83" t="str">
        <f>IF(O842&lt;&gt;"",VLOOKUP(O842,LISTAS·PAPP!$U$9:$W$125,3,FALSE),"")</f>
        <v/>
      </c>
      <c r="R842" s="92"/>
      <c r="S842" s="173"/>
      <c r="T842" s="173"/>
      <c r="U842" s="92"/>
      <c r="V842" s="92"/>
      <c r="W842" s="94"/>
      <c r="X842" s="83" t="str">
        <f>IF(ISERROR(VLOOKUP(W842,LISTAS·PAPP!$AJ$3:$AK$903,2,0))," ",VLOOKUP(W842,LISTAS·PAPP!$AJ$3:$AK$903,2,0))</f>
        <v xml:space="preserve"> </v>
      </c>
      <c r="Y842" s="96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86" t="str">
        <f t="shared" ref="AL842:AL905" si="40">IF(A842&gt;0,(Z842+AA842+AB842+AC842+AD842+AE842+AF842+AG842+AH842+AI842+AJ842+AK842),"")</f>
        <v/>
      </c>
      <c r="AM842" s="87" t="str">
        <f t="shared" ref="AM842:AM905" si="41">IF(A842&lt;&gt;"",IF(A842&lt;&gt;"",IF(Y842=AL842,"OK",Y842-AL842),IF(AND(Y842="",AL842=""),"",Z842-AL842))," ")</f>
        <v xml:space="preserve"> </v>
      </c>
      <c r="AN842" s="1" t="str">
        <f t="shared" si="39"/>
        <v xml:space="preserve"> </v>
      </c>
    </row>
    <row r="843" spans="1:40" s="88" customFormat="1" x14ac:dyDescent="0.25">
      <c r="A843" s="92"/>
      <c r="B843" s="92"/>
      <c r="C843" s="92"/>
      <c r="D843" s="92"/>
      <c r="E843" s="92"/>
      <c r="F843" s="93"/>
      <c r="G843" s="94"/>
      <c r="H843" s="83" t="str">
        <f>IF(M843&lt;&gt;"",VLOOKUP(M843,LISTAS·PAPP!$U$3:$Z$8,2,FALSE),"")</f>
        <v/>
      </c>
      <c r="I843" s="85" t="str">
        <f>IF(M843&lt;&gt;"",VLOOKUP(M843,LISTAS·PAPP!$U$3:$Z$8,3,FALSE),"")</f>
        <v/>
      </c>
      <c r="J843" s="83" t="str">
        <f>IF(M843&lt;&gt;"",VLOOKUP(M843,LISTAS·PAPP!$U$3:$Z$8,4,FALSE),"")</f>
        <v/>
      </c>
      <c r="K843" s="83" t="str">
        <f>IF(C843&lt;&gt;"",VLOOKUP(C843,LISTAS·PAPP!$H$3:$O$119,4,FALSE),"")</f>
        <v/>
      </c>
      <c r="L843" s="85" t="str">
        <f>IF(C843&lt;&gt;"",VLOOKUP(C843,LISTAS·PAPP!$H$3:$O$119,8,FALSE),"")</f>
        <v/>
      </c>
      <c r="M843" s="95"/>
      <c r="N843" s="92"/>
      <c r="O843" s="92"/>
      <c r="P843" s="84" t="str">
        <f>IF(N843&lt;&gt;"",VLOOKUP(N843,LISTAS·PAPP!$U$9:$Y$125,5,FALSE),"")</f>
        <v/>
      </c>
      <c r="Q843" s="83" t="str">
        <f>IF(O843&lt;&gt;"",VLOOKUP(O843,LISTAS·PAPP!$U$9:$W$125,3,FALSE),"")</f>
        <v/>
      </c>
      <c r="R843" s="92"/>
      <c r="S843" s="173"/>
      <c r="T843" s="173"/>
      <c r="U843" s="92"/>
      <c r="V843" s="92"/>
      <c r="W843" s="94"/>
      <c r="X843" s="83" t="str">
        <f>IF(ISERROR(VLOOKUP(W843,LISTAS·PAPP!$AJ$3:$AK$903,2,0))," ",VLOOKUP(W843,LISTAS·PAPP!$AJ$3:$AK$903,2,0))</f>
        <v xml:space="preserve"> </v>
      </c>
      <c r="Y843" s="96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86" t="str">
        <f t="shared" si="40"/>
        <v/>
      </c>
      <c r="AM843" s="87" t="str">
        <f t="shared" si="41"/>
        <v xml:space="preserve"> </v>
      </c>
      <c r="AN843" s="1" t="str">
        <f t="shared" ref="AN843:AN906" si="42">IF(A843&lt;&gt;"",IF(A843="","Escoger ESTRUCTURA ORGANIZACIONAL;",)&amp;" "&amp;(IF(B843="","Escoger RELACIONAMIENTO INSTITUCIONAL;",)&amp;" "&amp;(IF(C843="","Escoger UNIDADES ADMINISTRATIVAS;",)&amp;" "&amp;(IF(D843="","Colocar COMPONENTE DEL PROYECTO DE INVERSIÓN;",)&amp;" "&amp;(IF(E843="","Colocar ACTIVIDADES DEL PAPP;",)&amp;" "&amp;(IF(F843="","Colocar META DE LA ACTIVIDAD;",)&amp;" "&amp;(IF(G843="","Colocar INDICADOR DE LA META;",)&amp;" "&amp;(IF(H843="","No visualiza PLAN NACIONAL DE DESARROLLO;",)&amp;" "&amp;(IF(I843="","No visualiza PROGRAMA NACIONAL;",)&amp;" "&amp;(IF(J843="","No visualiza OBJETIVO ESTRATEGICO INSTITUCIONAL;",)&amp;" "&amp;(IF(K843="","No visualiza CENTRO GESTOR;",)&amp;" "&amp;(IF(L843="","No visualiza AREA FUNCIONAL;",)&amp;" "&amp;(IF(M843="","Escoger PRODUCTO INSTITUCIONAL;",)&amp;" "&amp;(IF(N843="","Escoger PROYECTO;",)&amp;" "&amp;(IF(O843="","Escoger ACTIVIDAD SINAFIP;",)&amp;" "&amp;(IF(P843="","No visualiza CODIGO UNICO DE PROYECTO;",)&amp;" "&amp;(IF(Q843="","No visualiza POLITICA DE IGUALDAD;",)&amp;" "&amp;(IF(R843="","Escoger FUENTE;",)&amp;" "&amp;(IF(U843="","Escoger NATURALEZA DE GASTO;",)&amp;" "&amp;(IF(V843="","Escoger GRUPO DE GASTO;",)&amp;" "&amp;(IF(W843="","Colocar ITEM PRESUPUESTARIO;",)&amp;" "&amp;(IF(X843="","No visualiza DESCRIPCION ITEM PRESUPUESTARIO;",))))))))))))))))))))))," ")</f>
        <v xml:space="preserve"> </v>
      </c>
    </row>
    <row r="844" spans="1:40" s="88" customFormat="1" x14ac:dyDescent="0.25">
      <c r="A844" s="92"/>
      <c r="B844" s="92"/>
      <c r="C844" s="92"/>
      <c r="D844" s="92"/>
      <c r="E844" s="92"/>
      <c r="F844" s="93"/>
      <c r="G844" s="94"/>
      <c r="H844" s="83" t="str">
        <f>IF(M844&lt;&gt;"",VLOOKUP(M844,LISTAS·PAPP!$U$3:$Z$8,2,FALSE),"")</f>
        <v/>
      </c>
      <c r="I844" s="85" t="str">
        <f>IF(M844&lt;&gt;"",VLOOKUP(M844,LISTAS·PAPP!$U$3:$Z$8,3,FALSE),"")</f>
        <v/>
      </c>
      <c r="J844" s="83" t="str">
        <f>IF(M844&lt;&gt;"",VLOOKUP(M844,LISTAS·PAPP!$U$3:$Z$8,4,FALSE),"")</f>
        <v/>
      </c>
      <c r="K844" s="83" t="str">
        <f>IF(C844&lt;&gt;"",VLOOKUP(C844,LISTAS·PAPP!$H$3:$O$119,4,FALSE),"")</f>
        <v/>
      </c>
      <c r="L844" s="85" t="str">
        <f>IF(C844&lt;&gt;"",VLOOKUP(C844,LISTAS·PAPP!$H$3:$O$119,8,FALSE),"")</f>
        <v/>
      </c>
      <c r="M844" s="95"/>
      <c r="N844" s="92"/>
      <c r="O844" s="92"/>
      <c r="P844" s="84" t="str">
        <f>IF(N844&lt;&gt;"",VLOOKUP(N844,LISTAS·PAPP!$U$9:$Y$125,5,FALSE),"")</f>
        <v/>
      </c>
      <c r="Q844" s="83" t="str">
        <f>IF(O844&lt;&gt;"",VLOOKUP(O844,LISTAS·PAPP!$U$9:$W$125,3,FALSE),"")</f>
        <v/>
      </c>
      <c r="R844" s="92"/>
      <c r="S844" s="173"/>
      <c r="T844" s="173"/>
      <c r="U844" s="92"/>
      <c r="V844" s="92"/>
      <c r="W844" s="94"/>
      <c r="X844" s="83" t="str">
        <f>IF(ISERROR(VLOOKUP(W844,LISTAS·PAPP!$AJ$3:$AK$903,2,0))," ",VLOOKUP(W844,LISTAS·PAPP!$AJ$3:$AK$903,2,0))</f>
        <v xml:space="preserve"> </v>
      </c>
      <c r="Y844" s="96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86" t="str">
        <f t="shared" si="40"/>
        <v/>
      </c>
      <c r="AM844" s="87" t="str">
        <f t="shared" si="41"/>
        <v xml:space="preserve"> </v>
      </c>
      <c r="AN844" s="1" t="str">
        <f t="shared" si="42"/>
        <v xml:space="preserve"> </v>
      </c>
    </row>
    <row r="845" spans="1:40" s="88" customFormat="1" x14ac:dyDescent="0.25">
      <c r="A845" s="92"/>
      <c r="B845" s="92"/>
      <c r="C845" s="92"/>
      <c r="D845" s="92"/>
      <c r="E845" s="92"/>
      <c r="F845" s="93"/>
      <c r="G845" s="94"/>
      <c r="H845" s="83" t="str">
        <f>IF(M845&lt;&gt;"",VLOOKUP(M845,LISTAS·PAPP!$U$3:$Z$8,2,FALSE),"")</f>
        <v/>
      </c>
      <c r="I845" s="85" t="str">
        <f>IF(M845&lt;&gt;"",VLOOKUP(M845,LISTAS·PAPP!$U$3:$Z$8,3,FALSE),"")</f>
        <v/>
      </c>
      <c r="J845" s="83" t="str">
        <f>IF(M845&lt;&gt;"",VLOOKUP(M845,LISTAS·PAPP!$U$3:$Z$8,4,FALSE),"")</f>
        <v/>
      </c>
      <c r="K845" s="83" t="str">
        <f>IF(C845&lt;&gt;"",VLOOKUP(C845,LISTAS·PAPP!$H$3:$O$119,4,FALSE),"")</f>
        <v/>
      </c>
      <c r="L845" s="85" t="str">
        <f>IF(C845&lt;&gt;"",VLOOKUP(C845,LISTAS·PAPP!$H$3:$O$119,8,FALSE),"")</f>
        <v/>
      </c>
      <c r="M845" s="95"/>
      <c r="N845" s="92"/>
      <c r="O845" s="92"/>
      <c r="P845" s="84" t="str">
        <f>IF(N845&lt;&gt;"",VLOOKUP(N845,LISTAS·PAPP!$U$9:$Y$125,5,FALSE),"")</f>
        <v/>
      </c>
      <c r="Q845" s="83" t="str">
        <f>IF(O845&lt;&gt;"",VLOOKUP(O845,LISTAS·PAPP!$U$9:$W$125,3,FALSE),"")</f>
        <v/>
      </c>
      <c r="R845" s="92"/>
      <c r="S845" s="173"/>
      <c r="T845" s="173"/>
      <c r="U845" s="92"/>
      <c r="V845" s="92"/>
      <c r="W845" s="94"/>
      <c r="X845" s="83" t="str">
        <f>IF(ISERROR(VLOOKUP(W845,LISTAS·PAPP!$AJ$3:$AK$903,2,0))," ",VLOOKUP(W845,LISTAS·PAPP!$AJ$3:$AK$903,2,0))</f>
        <v xml:space="preserve"> </v>
      </c>
      <c r="Y845" s="96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86" t="str">
        <f t="shared" si="40"/>
        <v/>
      </c>
      <c r="AM845" s="87" t="str">
        <f t="shared" si="41"/>
        <v xml:space="preserve"> </v>
      </c>
      <c r="AN845" s="1" t="str">
        <f t="shared" si="42"/>
        <v xml:space="preserve"> </v>
      </c>
    </row>
    <row r="846" spans="1:40" s="88" customFormat="1" x14ac:dyDescent="0.25">
      <c r="A846" s="92"/>
      <c r="B846" s="92"/>
      <c r="C846" s="92"/>
      <c r="D846" s="92"/>
      <c r="E846" s="92"/>
      <c r="F846" s="93"/>
      <c r="G846" s="94"/>
      <c r="H846" s="83" t="str">
        <f>IF(M846&lt;&gt;"",VLOOKUP(M846,LISTAS·PAPP!$U$3:$Z$8,2,FALSE),"")</f>
        <v/>
      </c>
      <c r="I846" s="85" t="str">
        <f>IF(M846&lt;&gt;"",VLOOKUP(M846,LISTAS·PAPP!$U$3:$Z$8,3,FALSE),"")</f>
        <v/>
      </c>
      <c r="J846" s="83" t="str">
        <f>IF(M846&lt;&gt;"",VLOOKUP(M846,LISTAS·PAPP!$U$3:$Z$8,4,FALSE),"")</f>
        <v/>
      </c>
      <c r="K846" s="83" t="str">
        <f>IF(C846&lt;&gt;"",VLOOKUP(C846,LISTAS·PAPP!$H$3:$O$119,4,FALSE),"")</f>
        <v/>
      </c>
      <c r="L846" s="85" t="str">
        <f>IF(C846&lt;&gt;"",VLOOKUP(C846,LISTAS·PAPP!$H$3:$O$119,8,FALSE),"")</f>
        <v/>
      </c>
      <c r="M846" s="95"/>
      <c r="N846" s="92"/>
      <c r="O846" s="92"/>
      <c r="P846" s="84" t="str">
        <f>IF(N846&lt;&gt;"",VLOOKUP(N846,LISTAS·PAPP!$U$9:$Y$125,5,FALSE),"")</f>
        <v/>
      </c>
      <c r="Q846" s="83" t="str">
        <f>IF(O846&lt;&gt;"",VLOOKUP(O846,LISTAS·PAPP!$U$9:$W$125,3,FALSE),"")</f>
        <v/>
      </c>
      <c r="R846" s="92"/>
      <c r="S846" s="173"/>
      <c r="T846" s="173"/>
      <c r="U846" s="92"/>
      <c r="V846" s="92"/>
      <c r="W846" s="94"/>
      <c r="X846" s="83" t="str">
        <f>IF(ISERROR(VLOOKUP(W846,LISTAS·PAPP!$AJ$3:$AK$903,2,0))," ",VLOOKUP(W846,LISTAS·PAPP!$AJ$3:$AK$903,2,0))</f>
        <v xml:space="preserve"> </v>
      </c>
      <c r="Y846" s="96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86" t="str">
        <f t="shared" si="40"/>
        <v/>
      </c>
      <c r="AM846" s="87" t="str">
        <f t="shared" si="41"/>
        <v xml:space="preserve"> </v>
      </c>
      <c r="AN846" s="1" t="str">
        <f t="shared" si="42"/>
        <v xml:space="preserve"> </v>
      </c>
    </row>
    <row r="847" spans="1:40" s="88" customFormat="1" x14ac:dyDescent="0.25">
      <c r="A847" s="92"/>
      <c r="B847" s="92"/>
      <c r="C847" s="92"/>
      <c r="D847" s="92"/>
      <c r="E847" s="92"/>
      <c r="F847" s="93"/>
      <c r="G847" s="94"/>
      <c r="H847" s="83" t="str">
        <f>IF(M847&lt;&gt;"",VLOOKUP(M847,LISTAS·PAPP!$U$3:$Z$8,2,FALSE),"")</f>
        <v/>
      </c>
      <c r="I847" s="85" t="str">
        <f>IF(M847&lt;&gt;"",VLOOKUP(M847,LISTAS·PAPP!$U$3:$Z$8,3,FALSE),"")</f>
        <v/>
      </c>
      <c r="J847" s="83" t="str">
        <f>IF(M847&lt;&gt;"",VLOOKUP(M847,LISTAS·PAPP!$U$3:$Z$8,4,FALSE),"")</f>
        <v/>
      </c>
      <c r="K847" s="83" t="str">
        <f>IF(C847&lt;&gt;"",VLOOKUP(C847,LISTAS·PAPP!$H$3:$O$119,4,FALSE),"")</f>
        <v/>
      </c>
      <c r="L847" s="85" t="str">
        <f>IF(C847&lt;&gt;"",VLOOKUP(C847,LISTAS·PAPP!$H$3:$O$119,8,FALSE),"")</f>
        <v/>
      </c>
      <c r="M847" s="95"/>
      <c r="N847" s="92"/>
      <c r="O847" s="92"/>
      <c r="P847" s="84" t="str">
        <f>IF(N847&lt;&gt;"",VLOOKUP(N847,LISTAS·PAPP!$U$9:$Y$125,5,FALSE),"")</f>
        <v/>
      </c>
      <c r="Q847" s="83" t="str">
        <f>IF(O847&lt;&gt;"",VLOOKUP(O847,LISTAS·PAPP!$U$9:$W$125,3,FALSE),"")</f>
        <v/>
      </c>
      <c r="R847" s="92"/>
      <c r="S847" s="173"/>
      <c r="T847" s="173"/>
      <c r="U847" s="92"/>
      <c r="V847" s="92"/>
      <c r="W847" s="94"/>
      <c r="X847" s="83" t="str">
        <f>IF(ISERROR(VLOOKUP(W847,LISTAS·PAPP!$AJ$3:$AK$903,2,0))," ",VLOOKUP(W847,LISTAS·PAPP!$AJ$3:$AK$903,2,0))</f>
        <v xml:space="preserve"> </v>
      </c>
      <c r="Y847" s="96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86" t="str">
        <f t="shared" si="40"/>
        <v/>
      </c>
      <c r="AM847" s="87" t="str">
        <f t="shared" si="41"/>
        <v xml:space="preserve"> </v>
      </c>
      <c r="AN847" s="1" t="str">
        <f t="shared" si="42"/>
        <v xml:space="preserve"> </v>
      </c>
    </row>
    <row r="848" spans="1:40" s="88" customFormat="1" x14ac:dyDescent="0.25">
      <c r="A848" s="92"/>
      <c r="B848" s="92"/>
      <c r="C848" s="92"/>
      <c r="D848" s="92"/>
      <c r="E848" s="92"/>
      <c r="F848" s="93"/>
      <c r="G848" s="94"/>
      <c r="H848" s="83" t="str">
        <f>IF(M848&lt;&gt;"",VLOOKUP(M848,LISTAS·PAPP!$U$3:$Z$8,2,FALSE),"")</f>
        <v/>
      </c>
      <c r="I848" s="85" t="str">
        <f>IF(M848&lt;&gt;"",VLOOKUP(M848,LISTAS·PAPP!$U$3:$Z$8,3,FALSE),"")</f>
        <v/>
      </c>
      <c r="J848" s="83" t="str">
        <f>IF(M848&lt;&gt;"",VLOOKUP(M848,LISTAS·PAPP!$U$3:$Z$8,4,FALSE),"")</f>
        <v/>
      </c>
      <c r="K848" s="83" t="str">
        <f>IF(C848&lt;&gt;"",VLOOKUP(C848,LISTAS·PAPP!$H$3:$O$119,4,FALSE),"")</f>
        <v/>
      </c>
      <c r="L848" s="85" t="str">
        <f>IF(C848&lt;&gt;"",VLOOKUP(C848,LISTAS·PAPP!$H$3:$O$119,8,FALSE),"")</f>
        <v/>
      </c>
      <c r="M848" s="95"/>
      <c r="N848" s="92"/>
      <c r="O848" s="92"/>
      <c r="P848" s="84" t="str">
        <f>IF(N848&lt;&gt;"",VLOOKUP(N848,LISTAS·PAPP!$U$9:$Y$125,5,FALSE),"")</f>
        <v/>
      </c>
      <c r="Q848" s="83" t="str">
        <f>IF(O848&lt;&gt;"",VLOOKUP(O848,LISTAS·PAPP!$U$9:$W$125,3,FALSE),"")</f>
        <v/>
      </c>
      <c r="R848" s="92"/>
      <c r="S848" s="173"/>
      <c r="T848" s="173"/>
      <c r="U848" s="92"/>
      <c r="V848" s="92"/>
      <c r="W848" s="94"/>
      <c r="X848" s="83" t="str">
        <f>IF(ISERROR(VLOOKUP(W848,LISTAS·PAPP!$AJ$3:$AK$903,2,0))," ",VLOOKUP(W848,LISTAS·PAPP!$AJ$3:$AK$903,2,0))</f>
        <v xml:space="preserve"> </v>
      </c>
      <c r="Y848" s="96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86" t="str">
        <f t="shared" si="40"/>
        <v/>
      </c>
      <c r="AM848" s="87" t="str">
        <f t="shared" si="41"/>
        <v xml:space="preserve"> </v>
      </c>
      <c r="AN848" s="1" t="str">
        <f t="shared" si="42"/>
        <v xml:space="preserve"> </v>
      </c>
    </row>
    <row r="849" spans="1:40" s="88" customFormat="1" x14ac:dyDescent="0.25">
      <c r="A849" s="92"/>
      <c r="B849" s="92"/>
      <c r="C849" s="92"/>
      <c r="D849" s="92"/>
      <c r="E849" s="92"/>
      <c r="F849" s="93"/>
      <c r="G849" s="94"/>
      <c r="H849" s="83" t="str">
        <f>IF(M849&lt;&gt;"",VLOOKUP(M849,LISTAS·PAPP!$U$3:$Z$8,2,FALSE),"")</f>
        <v/>
      </c>
      <c r="I849" s="85" t="str">
        <f>IF(M849&lt;&gt;"",VLOOKUP(M849,LISTAS·PAPP!$U$3:$Z$8,3,FALSE),"")</f>
        <v/>
      </c>
      <c r="J849" s="83" t="str">
        <f>IF(M849&lt;&gt;"",VLOOKUP(M849,LISTAS·PAPP!$U$3:$Z$8,4,FALSE),"")</f>
        <v/>
      </c>
      <c r="K849" s="83" t="str">
        <f>IF(C849&lt;&gt;"",VLOOKUP(C849,LISTAS·PAPP!$H$3:$O$119,4,FALSE),"")</f>
        <v/>
      </c>
      <c r="L849" s="85" t="str">
        <f>IF(C849&lt;&gt;"",VLOOKUP(C849,LISTAS·PAPP!$H$3:$O$119,8,FALSE),"")</f>
        <v/>
      </c>
      <c r="M849" s="95"/>
      <c r="N849" s="92"/>
      <c r="O849" s="92"/>
      <c r="P849" s="84" t="str">
        <f>IF(N849&lt;&gt;"",VLOOKUP(N849,LISTAS·PAPP!$U$9:$Y$125,5,FALSE),"")</f>
        <v/>
      </c>
      <c r="Q849" s="83" t="str">
        <f>IF(O849&lt;&gt;"",VLOOKUP(O849,LISTAS·PAPP!$U$9:$W$125,3,FALSE),"")</f>
        <v/>
      </c>
      <c r="R849" s="92"/>
      <c r="S849" s="173"/>
      <c r="T849" s="173"/>
      <c r="U849" s="92"/>
      <c r="V849" s="92"/>
      <c r="W849" s="94"/>
      <c r="X849" s="83" t="str">
        <f>IF(ISERROR(VLOOKUP(W849,LISTAS·PAPP!$AJ$3:$AK$903,2,0))," ",VLOOKUP(W849,LISTAS·PAPP!$AJ$3:$AK$903,2,0))</f>
        <v xml:space="preserve"> </v>
      </c>
      <c r="Y849" s="96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86" t="str">
        <f t="shared" si="40"/>
        <v/>
      </c>
      <c r="AM849" s="87" t="str">
        <f t="shared" si="41"/>
        <v xml:space="preserve"> </v>
      </c>
      <c r="AN849" s="1" t="str">
        <f t="shared" si="42"/>
        <v xml:space="preserve"> </v>
      </c>
    </row>
    <row r="850" spans="1:40" s="88" customFormat="1" x14ac:dyDescent="0.25">
      <c r="A850" s="92"/>
      <c r="B850" s="92"/>
      <c r="C850" s="92"/>
      <c r="D850" s="92"/>
      <c r="E850" s="92"/>
      <c r="F850" s="93"/>
      <c r="G850" s="94"/>
      <c r="H850" s="83" t="str">
        <f>IF(M850&lt;&gt;"",VLOOKUP(M850,LISTAS·PAPP!$U$3:$Z$8,2,FALSE),"")</f>
        <v/>
      </c>
      <c r="I850" s="85" t="str">
        <f>IF(M850&lt;&gt;"",VLOOKUP(M850,LISTAS·PAPP!$U$3:$Z$8,3,FALSE),"")</f>
        <v/>
      </c>
      <c r="J850" s="83" t="str">
        <f>IF(M850&lt;&gt;"",VLOOKUP(M850,LISTAS·PAPP!$U$3:$Z$8,4,FALSE),"")</f>
        <v/>
      </c>
      <c r="K850" s="83" t="str">
        <f>IF(C850&lt;&gt;"",VLOOKUP(C850,LISTAS·PAPP!$H$3:$O$119,4,FALSE),"")</f>
        <v/>
      </c>
      <c r="L850" s="85" t="str">
        <f>IF(C850&lt;&gt;"",VLOOKUP(C850,LISTAS·PAPP!$H$3:$O$119,8,FALSE),"")</f>
        <v/>
      </c>
      <c r="M850" s="95"/>
      <c r="N850" s="92"/>
      <c r="O850" s="92"/>
      <c r="P850" s="84" t="str">
        <f>IF(N850&lt;&gt;"",VLOOKUP(N850,LISTAS·PAPP!$U$9:$Y$125,5,FALSE),"")</f>
        <v/>
      </c>
      <c r="Q850" s="83" t="str">
        <f>IF(O850&lt;&gt;"",VLOOKUP(O850,LISTAS·PAPP!$U$9:$W$125,3,FALSE),"")</f>
        <v/>
      </c>
      <c r="R850" s="92"/>
      <c r="S850" s="173"/>
      <c r="T850" s="173"/>
      <c r="U850" s="92"/>
      <c r="V850" s="92"/>
      <c r="W850" s="94"/>
      <c r="X850" s="83" t="str">
        <f>IF(ISERROR(VLOOKUP(W850,LISTAS·PAPP!$AJ$3:$AK$903,2,0))," ",VLOOKUP(W850,LISTAS·PAPP!$AJ$3:$AK$903,2,0))</f>
        <v xml:space="preserve"> </v>
      </c>
      <c r="Y850" s="96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86" t="str">
        <f t="shared" si="40"/>
        <v/>
      </c>
      <c r="AM850" s="87" t="str">
        <f t="shared" si="41"/>
        <v xml:space="preserve"> </v>
      </c>
      <c r="AN850" s="1" t="str">
        <f t="shared" si="42"/>
        <v xml:space="preserve"> </v>
      </c>
    </row>
    <row r="851" spans="1:40" s="88" customFormat="1" x14ac:dyDescent="0.25">
      <c r="A851" s="92"/>
      <c r="B851" s="92"/>
      <c r="C851" s="92"/>
      <c r="D851" s="92"/>
      <c r="E851" s="92"/>
      <c r="F851" s="93"/>
      <c r="G851" s="94"/>
      <c r="H851" s="83" t="str">
        <f>IF(M851&lt;&gt;"",VLOOKUP(M851,LISTAS·PAPP!$U$3:$Z$8,2,FALSE),"")</f>
        <v/>
      </c>
      <c r="I851" s="85" t="str">
        <f>IF(M851&lt;&gt;"",VLOOKUP(M851,LISTAS·PAPP!$U$3:$Z$8,3,FALSE),"")</f>
        <v/>
      </c>
      <c r="J851" s="83" t="str">
        <f>IF(M851&lt;&gt;"",VLOOKUP(M851,LISTAS·PAPP!$U$3:$Z$8,4,FALSE),"")</f>
        <v/>
      </c>
      <c r="K851" s="83" t="str">
        <f>IF(C851&lt;&gt;"",VLOOKUP(C851,LISTAS·PAPP!$H$3:$O$119,4,FALSE),"")</f>
        <v/>
      </c>
      <c r="L851" s="85" t="str">
        <f>IF(C851&lt;&gt;"",VLOOKUP(C851,LISTAS·PAPP!$H$3:$O$119,8,FALSE),"")</f>
        <v/>
      </c>
      <c r="M851" s="95"/>
      <c r="N851" s="92"/>
      <c r="O851" s="92"/>
      <c r="P851" s="84" t="str">
        <f>IF(N851&lt;&gt;"",VLOOKUP(N851,LISTAS·PAPP!$U$9:$Y$125,5,FALSE),"")</f>
        <v/>
      </c>
      <c r="Q851" s="83" t="str">
        <f>IF(O851&lt;&gt;"",VLOOKUP(O851,LISTAS·PAPP!$U$9:$W$125,3,FALSE),"")</f>
        <v/>
      </c>
      <c r="R851" s="92"/>
      <c r="S851" s="173"/>
      <c r="T851" s="173"/>
      <c r="U851" s="92"/>
      <c r="V851" s="92"/>
      <c r="W851" s="94"/>
      <c r="X851" s="83" t="str">
        <f>IF(ISERROR(VLOOKUP(W851,LISTAS·PAPP!$AJ$3:$AK$903,2,0))," ",VLOOKUP(W851,LISTAS·PAPP!$AJ$3:$AK$903,2,0))</f>
        <v xml:space="preserve"> </v>
      </c>
      <c r="Y851" s="96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86" t="str">
        <f t="shared" si="40"/>
        <v/>
      </c>
      <c r="AM851" s="87" t="str">
        <f t="shared" si="41"/>
        <v xml:space="preserve"> </v>
      </c>
      <c r="AN851" s="1" t="str">
        <f t="shared" si="42"/>
        <v xml:space="preserve"> </v>
      </c>
    </row>
    <row r="852" spans="1:40" s="88" customFormat="1" x14ac:dyDescent="0.25">
      <c r="A852" s="92"/>
      <c r="B852" s="92"/>
      <c r="C852" s="92"/>
      <c r="D852" s="92"/>
      <c r="E852" s="92"/>
      <c r="F852" s="93"/>
      <c r="G852" s="94"/>
      <c r="H852" s="83" t="str">
        <f>IF(M852&lt;&gt;"",VLOOKUP(M852,LISTAS·PAPP!$U$3:$Z$8,2,FALSE),"")</f>
        <v/>
      </c>
      <c r="I852" s="85" t="str">
        <f>IF(M852&lt;&gt;"",VLOOKUP(M852,LISTAS·PAPP!$U$3:$Z$8,3,FALSE),"")</f>
        <v/>
      </c>
      <c r="J852" s="83" t="str">
        <f>IF(M852&lt;&gt;"",VLOOKUP(M852,LISTAS·PAPP!$U$3:$Z$8,4,FALSE),"")</f>
        <v/>
      </c>
      <c r="K852" s="83" t="str">
        <f>IF(C852&lt;&gt;"",VLOOKUP(C852,LISTAS·PAPP!$H$3:$O$119,4,FALSE),"")</f>
        <v/>
      </c>
      <c r="L852" s="85" t="str">
        <f>IF(C852&lt;&gt;"",VLOOKUP(C852,LISTAS·PAPP!$H$3:$O$119,8,FALSE),"")</f>
        <v/>
      </c>
      <c r="M852" s="95"/>
      <c r="N852" s="92"/>
      <c r="O852" s="92"/>
      <c r="P852" s="84" t="str">
        <f>IF(N852&lt;&gt;"",VLOOKUP(N852,LISTAS·PAPP!$U$9:$Y$125,5,FALSE),"")</f>
        <v/>
      </c>
      <c r="Q852" s="83" t="str">
        <f>IF(O852&lt;&gt;"",VLOOKUP(O852,LISTAS·PAPP!$U$9:$W$125,3,FALSE),"")</f>
        <v/>
      </c>
      <c r="R852" s="92"/>
      <c r="S852" s="173"/>
      <c r="T852" s="173"/>
      <c r="U852" s="92"/>
      <c r="V852" s="92"/>
      <c r="W852" s="94"/>
      <c r="X852" s="83" t="str">
        <f>IF(ISERROR(VLOOKUP(W852,LISTAS·PAPP!$AJ$3:$AK$903,2,0))," ",VLOOKUP(W852,LISTAS·PAPP!$AJ$3:$AK$903,2,0))</f>
        <v xml:space="preserve"> </v>
      </c>
      <c r="Y852" s="96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86" t="str">
        <f t="shared" si="40"/>
        <v/>
      </c>
      <c r="AM852" s="87" t="str">
        <f t="shared" si="41"/>
        <v xml:space="preserve"> </v>
      </c>
      <c r="AN852" s="1" t="str">
        <f t="shared" si="42"/>
        <v xml:space="preserve"> </v>
      </c>
    </row>
    <row r="853" spans="1:40" s="88" customFormat="1" x14ac:dyDescent="0.25">
      <c r="A853" s="92"/>
      <c r="B853" s="92"/>
      <c r="C853" s="92"/>
      <c r="D853" s="92"/>
      <c r="E853" s="92"/>
      <c r="F853" s="93"/>
      <c r="G853" s="94"/>
      <c r="H853" s="83" t="str">
        <f>IF(M853&lt;&gt;"",VLOOKUP(M853,LISTAS·PAPP!$U$3:$Z$8,2,FALSE),"")</f>
        <v/>
      </c>
      <c r="I853" s="85" t="str">
        <f>IF(M853&lt;&gt;"",VLOOKUP(M853,LISTAS·PAPP!$U$3:$Z$8,3,FALSE),"")</f>
        <v/>
      </c>
      <c r="J853" s="83" t="str">
        <f>IF(M853&lt;&gt;"",VLOOKUP(M853,LISTAS·PAPP!$U$3:$Z$8,4,FALSE),"")</f>
        <v/>
      </c>
      <c r="K853" s="83" t="str">
        <f>IF(C853&lt;&gt;"",VLOOKUP(C853,LISTAS·PAPP!$H$3:$O$119,4,FALSE),"")</f>
        <v/>
      </c>
      <c r="L853" s="85" t="str">
        <f>IF(C853&lt;&gt;"",VLOOKUP(C853,LISTAS·PAPP!$H$3:$O$119,8,FALSE),"")</f>
        <v/>
      </c>
      <c r="M853" s="95"/>
      <c r="N853" s="92"/>
      <c r="O853" s="92"/>
      <c r="P853" s="84" t="str">
        <f>IF(N853&lt;&gt;"",VLOOKUP(N853,LISTAS·PAPP!$U$9:$Y$125,5,FALSE),"")</f>
        <v/>
      </c>
      <c r="Q853" s="83" t="str">
        <f>IF(O853&lt;&gt;"",VLOOKUP(O853,LISTAS·PAPP!$U$9:$W$125,3,FALSE),"")</f>
        <v/>
      </c>
      <c r="R853" s="92"/>
      <c r="S853" s="173"/>
      <c r="T853" s="173"/>
      <c r="U853" s="92"/>
      <c r="V853" s="92"/>
      <c r="W853" s="94"/>
      <c r="X853" s="83" t="str">
        <f>IF(ISERROR(VLOOKUP(W853,LISTAS·PAPP!$AJ$3:$AK$903,2,0))," ",VLOOKUP(W853,LISTAS·PAPP!$AJ$3:$AK$903,2,0))</f>
        <v xml:space="preserve"> </v>
      </c>
      <c r="Y853" s="96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86" t="str">
        <f t="shared" si="40"/>
        <v/>
      </c>
      <c r="AM853" s="87" t="str">
        <f t="shared" si="41"/>
        <v xml:space="preserve"> </v>
      </c>
      <c r="AN853" s="1" t="str">
        <f t="shared" si="42"/>
        <v xml:space="preserve"> </v>
      </c>
    </row>
    <row r="854" spans="1:40" s="88" customFormat="1" x14ac:dyDescent="0.25">
      <c r="A854" s="92"/>
      <c r="B854" s="92"/>
      <c r="C854" s="92"/>
      <c r="D854" s="92"/>
      <c r="E854" s="92"/>
      <c r="F854" s="93"/>
      <c r="G854" s="94"/>
      <c r="H854" s="83" t="str">
        <f>IF(M854&lt;&gt;"",VLOOKUP(M854,LISTAS·PAPP!$U$3:$Z$8,2,FALSE),"")</f>
        <v/>
      </c>
      <c r="I854" s="85" t="str">
        <f>IF(M854&lt;&gt;"",VLOOKUP(M854,LISTAS·PAPP!$U$3:$Z$8,3,FALSE),"")</f>
        <v/>
      </c>
      <c r="J854" s="83" t="str">
        <f>IF(M854&lt;&gt;"",VLOOKUP(M854,LISTAS·PAPP!$U$3:$Z$8,4,FALSE),"")</f>
        <v/>
      </c>
      <c r="K854" s="83" t="str">
        <f>IF(C854&lt;&gt;"",VLOOKUP(C854,LISTAS·PAPP!$H$3:$O$119,4,FALSE),"")</f>
        <v/>
      </c>
      <c r="L854" s="85" t="str">
        <f>IF(C854&lt;&gt;"",VLOOKUP(C854,LISTAS·PAPP!$H$3:$O$119,8,FALSE),"")</f>
        <v/>
      </c>
      <c r="M854" s="95"/>
      <c r="N854" s="92"/>
      <c r="O854" s="92"/>
      <c r="P854" s="84" t="str">
        <f>IF(N854&lt;&gt;"",VLOOKUP(N854,LISTAS·PAPP!$U$9:$Y$125,5,FALSE),"")</f>
        <v/>
      </c>
      <c r="Q854" s="83" t="str">
        <f>IF(O854&lt;&gt;"",VLOOKUP(O854,LISTAS·PAPP!$U$9:$W$125,3,FALSE),"")</f>
        <v/>
      </c>
      <c r="R854" s="92"/>
      <c r="S854" s="173"/>
      <c r="T854" s="173"/>
      <c r="U854" s="92"/>
      <c r="V854" s="92"/>
      <c r="W854" s="94"/>
      <c r="X854" s="83" t="str">
        <f>IF(ISERROR(VLOOKUP(W854,LISTAS·PAPP!$AJ$3:$AK$903,2,0))," ",VLOOKUP(W854,LISTAS·PAPP!$AJ$3:$AK$903,2,0))</f>
        <v xml:space="preserve"> </v>
      </c>
      <c r="Y854" s="96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86" t="str">
        <f t="shared" si="40"/>
        <v/>
      </c>
      <c r="AM854" s="87" t="str">
        <f t="shared" si="41"/>
        <v xml:space="preserve"> </v>
      </c>
      <c r="AN854" s="1" t="str">
        <f t="shared" si="42"/>
        <v xml:space="preserve"> </v>
      </c>
    </row>
    <row r="855" spans="1:40" s="88" customFormat="1" x14ac:dyDescent="0.25">
      <c r="A855" s="92"/>
      <c r="B855" s="92"/>
      <c r="C855" s="92"/>
      <c r="D855" s="92"/>
      <c r="E855" s="92"/>
      <c r="F855" s="93"/>
      <c r="G855" s="94"/>
      <c r="H855" s="83" t="str">
        <f>IF(M855&lt;&gt;"",VLOOKUP(M855,LISTAS·PAPP!$U$3:$Z$8,2,FALSE),"")</f>
        <v/>
      </c>
      <c r="I855" s="85" t="str">
        <f>IF(M855&lt;&gt;"",VLOOKUP(M855,LISTAS·PAPP!$U$3:$Z$8,3,FALSE),"")</f>
        <v/>
      </c>
      <c r="J855" s="83" t="str">
        <f>IF(M855&lt;&gt;"",VLOOKUP(M855,LISTAS·PAPP!$U$3:$Z$8,4,FALSE),"")</f>
        <v/>
      </c>
      <c r="K855" s="83" t="str">
        <f>IF(C855&lt;&gt;"",VLOOKUP(C855,LISTAS·PAPP!$H$3:$O$119,4,FALSE),"")</f>
        <v/>
      </c>
      <c r="L855" s="85" t="str">
        <f>IF(C855&lt;&gt;"",VLOOKUP(C855,LISTAS·PAPP!$H$3:$O$119,8,FALSE),"")</f>
        <v/>
      </c>
      <c r="M855" s="95"/>
      <c r="N855" s="92"/>
      <c r="O855" s="92"/>
      <c r="P855" s="84" t="str">
        <f>IF(N855&lt;&gt;"",VLOOKUP(N855,LISTAS·PAPP!$U$9:$Y$125,5,FALSE),"")</f>
        <v/>
      </c>
      <c r="Q855" s="83" t="str">
        <f>IF(O855&lt;&gt;"",VLOOKUP(O855,LISTAS·PAPP!$U$9:$W$125,3,FALSE),"")</f>
        <v/>
      </c>
      <c r="R855" s="92"/>
      <c r="S855" s="173"/>
      <c r="T855" s="173"/>
      <c r="U855" s="92"/>
      <c r="V855" s="92"/>
      <c r="W855" s="94"/>
      <c r="X855" s="83" t="str">
        <f>IF(ISERROR(VLOOKUP(W855,LISTAS·PAPP!$AJ$3:$AK$903,2,0))," ",VLOOKUP(W855,LISTAS·PAPP!$AJ$3:$AK$903,2,0))</f>
        <v xml:space="preserve"> </v>
      </c>
      <c r="Y855" s="96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86" t="str">
        <f t="shared" si="40"/>
        <v/>
      </c>
      <c r="AM855" s="87" t="str">
        <f t="shared" si="41"/>
        <v xml:space="preserve"> </v>
      </c>
      <c r="AN855" s="1" t="str">
        <f t="shared" si="42"/>
        <v xml:space="preserve"> </v>
      </c>
    </row>
    <row r="856" spans="1:40" s="88" customFormat="1" x14ac:dyDescent="0.25">
      <c r="A856" s="92"/>
      <c r="B856" s="92"/>
      <c r="C856" s="92"/>
      <c r="D856" s="92"/>
      <c r="E856" s="92"/>
      <c r="F856" s="93"/>
      <c r="G856" s="94"/>
      <c r="H856" s="83" t="str">
        <f>IF(M856&lt;&gt;"",VLOOKUP(M856,LISTAS·PAPP!$U$3:$Z$8,2,FALSE),"")</f>
        <v/>
      </c>
      <c r="I856" s="85" t="str">
        <f>IF(M856&lt;&gt;"",VLOOKUP(M856,LISTAS·PAPP!$U$3:$Z$8,3,FALSE),"")</f>
        <v/>
      </c>
      <c r="J856" s="83" t="str">
        <f>IF(M856&lt;&gt;"",VLOOKUP(M856,LISTAS·PAPP!$U$3:$Z$8,4,FALSE),"")</f>
        <v/>
      </c>
      <c r="K856" s="83" t="str">
        <f>IF(C856&lt;&gt;"",VLOOKUP(C856,LISTAS·PAPP!$H$3:$O$119,4,FALSE),"")</f>
        <v/>
      </c>
      <c r="L856" s="85" t="str">
        <f>IF(C856&lt;&gt;"",VLOOKUP(C856,LISTAS·PAPP!$H$3:$O$119,8,FALSE),"")</f>
        <v/>
      </c>
      <c r="M856" s="95"/>
      <c r="N856" s="92"/>
      <c r="O856" s="92"/>
      <c r="P856" s="84" t="str">
        <f>IF(N856&lt;&gt;"",VLOOKUP(N856,LISTAS·PAPP!$U$9:$Y$125,5,FALSE),"")</f>
        <v/>
      </c>
      <c r="Q856" s="83" t="str">
        <f>IF(O856&lt;&gt;"",VLOOKUP(O856,LISTAS·PAPP!$U$9:$W$125,3,FALSE),"")</f>
        <v/>
      </c>
      <c r="R856" s="92"/>
      <c r="S856" s="173"/>
      <c r="T856" s="173"/>
      <c r="U856" s="92"/>
      <c r="V856" s="92"/>
      <c r="W856" s="94"/>
      <c r="X856" s="83" t="str">
        <f>IF(ISERROR(VLOOKUP(W856,LISTAS·PAPP!$AJ$3:$AK$903,2,0))," ",VLOOKUP(W856,LISTAS·PAPP!$AJ$3:$AK$903,2,0))</f>
        <v xml:space="preserve"> </v>
      </c>
      <c r="Y856" s="96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86" t="str">
        <f t="shared" si="40"/>
        <v/>
      </c>
      <c r="AM856" s="87" t="str">
        <f t="shared" si="41"/>
        <v xml:space="preserve"> </v>
      </c>
      <c r="AN856" s="1" t="str">
        <f t="shared" si="42"/>
        <v xml:space="preserve"> </v>
      </c>
    </row>
    <row r="857" spans="1:40" s="88" customFormat="1" x14ac:dyDescent="0.25">
      <c r="A857" s="92"/>
      <c r="B857" s="92"/>
      <c r="C857" s="92"/>
      <c r="D857" s="92"/>
      <c r="E857" s="92"/>
      <c r="F857" s="93"/>
      <c r="G857" s="94"/>
      <c r="H857" s="83" t="str">
        <f>IF(M857&lt;&gt;"",VLOOKUP(M857,LISTAS·PAPP!$U$3:$Z$8,2,FALSE),"")</f>
        <v/>
      </c>
      <c r="I857" s="85" t="str">
        <f>IF(M857&lt;&gt;"",VLOOKUP(M857,LISTAS·PAPP!$U$3:$Z$8,3,FALSE),"")</f>
        <v/>
      </c>
      <c r="J857" s="83" t="str">
        <f>IF(M857&lt;&gt;"",VLOOKUP(M857,LISTAS·PAPP!$U$3:$Z$8,4,FALSE),"")</f>
        <v/>
      </c>
      <c r="K857" s="83" t="str">
        <f>IF(C857&lt;&gt;"",VLOOKUP(C857,LISTAS·PAPP!$H$3:$O$119,4,FALSE),"")</f>
        <v/>
      </c>
      <c r="L857" s="85" t="str">
        <f>IF(C857&lt;&gt;"",VLOOKUP(C857,LISTAS·PAPP!$H$3:$O$119,8,FALSE),"")</f>
        <v/>
      </c>
      <c r="M857" s="95"/>
      <c r="N857" s="92"/>
      <c r="O857" s="92"/>
      <c r="P857" s="84" t="str">
        <f>IF(N857&lt;&gt;"",VLOOKUP(N857,LISTAS·PAPP!$U$9:$Y$125,5,FALSE),"")</f>
        <v/>
      </c>
      <c r="Q857" s="83" t="str">
        <f>IF(O857&lt;&gt;"",VLOOKUP(O857,LISTAS·PAPP!$U$9:$W$125,3,FALSE),"")</f>
        <v/>
      </c>
      <c r="R857" s="92"/>
      <c r="S857" s="173"/>
      <c r="T857" s="173"/>
      <c r="U857" s="92"/>
      <c r="V857" s="92"/>
      <c r="W857" s="94"/>
      <c r="X857" s="83" t="str">
        <f>IF(ISERROR(VLOOKUP(W857,LISTAS·PAPP!$AJ$3:$AK$903,2,0))," ",VLOOKUP(W857,LISTAS·PAPP!$AJ$3:$AK$903,2,0))</f>
        <v xml:space="preserve"> </v>
      </c>
      <c r="Y857" s="96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86" t="str">
        <f t="shared" si="40"/>
        <v/>
      </c>
      <c r="AM857" s="87" t="str">
        <f t="shared" si="41"/>
        <v xml:space="preserve"> </v>
      </c>
      <c r="AN857" s="1" t="str">
        <f t="shared" si="42"/>
        <v xml:space="preserve"> </v>
      </c>
    </row>
    <row r="858" spans="1:40" s="88" customFormat="1" x14ac:dyDescent="0.25">
      <c r="A858" s="92"/>
      <c r="B858" s="92"/>
      <c r="C858" s="92"/>
      <c r="D858" s="92"/>
      <c r="E858" s="92"/>
      <c r="F858" s="93"/>
      <c r="G858" s="94"/>
      <c r="H858" s="83" t="str">
        <f>IF(M858&lt;&gt;"",VLOOKUP(M858,LISTAS·PAPP!$U$3:$Z$8,2,FALSE),"")</f>
        <v/>
      </c>
      <c r="I858" s="85" t="str">
        <f>IF(M858&lt;&gt;"",VLOOKUP(M858,LISTAS·PAPP!$U$3:$Z$8,3,FALSE),"")</f>
        <v/>
      </c>
      <c r="J858" s="83" t="str">
        <f>IF(M858&lt;&gt;"",VLOOKUP(M858,LISTAS·PAPP!$U$3:$Z$8,4,FALSE),"")</f>
        <v/>
      </c>
      <c r="K858" s="83" t="str">
        <f>IF(C858&lt;&gt;"",VLOOKUP(C858,LISTAS·PAPP!$H$3:$O$119,4,FALSE),"")</f>
        <v/>
      </c>
      <c r="L858" s="85" t="str">
        <f>IF(C858&lt;&gt;"",VLOOKUP(C858,LISTAS·PAPP!$H$3:$O$119,8,FALSE),"")</f>
        <v/>
      </c>
      <c r="M858" s="95"/>
      <c r="N858" s="92"/>
      <c r="O858" s="92"/>
      <c r="P858" s="84" t="str">
        <f>IF(N858&lt;&gt;"",VLOOKUP(N858,LISTAS·PAPP!$U$9:$Y$125,5,FALSE),"")</f>
        <v/>
      </c>
      <c r="Q858" s="83" t="str">
        <f>IF(O858&lt;&gt;"",VLOOKUP(O858,LISTAS·PAPP!$U$9:$W$125,3,FALSE),"")</f>
        <v/>
      </c>
      <c r="R858" s="92"/>
      <c r="S858" s="173"/>
      <c r="T858" s="173"/>
      <c r="U858" s="92"/>
      <c r="V858" s="92"/>
      <c r="W858" s="94"/>
      <c r="X858" s="83" t="str">
        <f>IF(ISERROR(VLOOKUP(W858,LISTAS·PAPP!$AJ$3:$AK$903,2,0))," ",VLOOKUP(W858,LISTAS·PAPP!$AJ$3:$AK$903,2,0))</f>
        <v xml:space="preserve"> </v>
      </c>
      <c r="Y858" s="96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86" t="str">
        <f t="shared" si="40"/>
        <v/>
      </c>
      <c r="AM858" s="87" t="str">
        <f t="shared" si="41"/>
        <v xml:space="preserve"> </v>
      </c>
      <c r="AN858" s="1" t="str">
        <f t="shared" si="42"/>
        <v xml:space="preserve"> </v>
      </c>
    </row>
    <row r="859" spans="1:40" s="88" customFormat="1" x14ac:dyDescent="0.25">
      <c r="A859" s="92"/>
      <c r="B859" s="92"/>
      <c r="C859" s="92"/>
      <c r="D859" s="92"/>
      <c r="E859" s="92"/>
      <c r="F859" s="93"/>
      <c r="G859" s="94"/>
      <c r="H859" s="83" t="str">
        <f>IF(M859&lt;&gt;"",VLOOKUP(M859,LISTAS·PAPP!$U$3:$Z$8,2,FALSE),"")</f>
        <v/>
      </c>
      <c r="I859" s="85" t="str">
        <f>IF(M859&lt;&gt;"",VLOOKUP(M859,LISTAS·PAPP!$U$3:$Z$8,3,FALSE),"")</f>
        <v/>
      </c>
      <c r="J859" s="83" t="str">
        <f>IF(M859&lt;&gt;"",VLOOKUP(M859,LISTAS·PAPP!$U$3:$Z$8,4,FALSE),"")</f>
        <v/>
      </c>
      <c r="K859" s="83" t="str">
        <f>IF(C859&lt;&gt;"",VLOOKUP(C859,LISTAS·PAPP!$H$3:$O$119,4,FALSE),"")</f>
        <v/>
      </c>
      <c r="L859" s="85" t="str">
        <f>IF(C859&lt;&gt;"",VLOOKUP(C859,LISTAS·PAPP!$H$3:$O$119,8,FALSE),"")</f>
        <v/>
      </c>
      <c r="M859" s="95"/>
      <c r="N859" s="92"/>
      <c r="O859" s="92"/>
      <c r="P859" s="84" t="str">
        <f>IF(N859&lt;&gt;"",VLOOKUP(N859,LISTAS·PAPP!$U$9:$Y$125,5,FALSE),"")</f>
        <v/>
      </c>
      <c r="Q859" s="83" t="str">
        <f>IF(O859&lt;&gt;"",VLOOKUP(O859,LISTAS·PAPP!$U$9:$W$125,3,FALSE),"")</f>
        <v/>
      </c>
      <c r="R859" s="92"/>
      <c r="S859" s="173"/>
      <c r="T859" s="173"/>
      <c r="U859" s="92"/>
      <c r="V859" s="92"/>
      <c r="W859" s="94"/>
      <c r="X859" s="83" t="str">
        <f>IF(ISERROR(VLOOKUP(W859,LISTAS·PAPP!$AJ$3:$AK$903,2,0))," ",VLOOKUP(W859,LISTAS·PAPP!$AJ$3:$AK$903,2,0))</f>
        <v xml:space="preserve"> </v>
      </c>
      <c r="Y859" s="96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86" t="str">
        <f t="shared" si="40"/>
        <v/>
      </c>
      <c r="AM859" s="87" t="str">
        <f t="shared" si="41"/>
        <v xml:space="preserve"> </v>
      </c>
      <c r="AN859" s="1" t="str">
        <f t="shared" si="42"/>
        <v xml:space="preserve"> </v>
      </c>
    </row>
    <row r="860" spans="1:40" s="88" customFormat="1" x14ac:dyDescent="0.25">
      <c r="A860" s="92"/>
      <c r="B860" s="92"/>
      <c r="C860" s="92"/>
      <c r="D860" s="92"/>
      <c r="E860" s="92"/>
      <c r="F860" s="93"/>
      <c r="G860" s="94"/>
      <c r="H860" s="83" t="str">
        <f>IF(M860&lt;&gt;"",VLOOKUP(M860,LISTAS·PAPP!$U$3:$Z$8,2,FALSE),"")</f>
        <v/>
      </c>
      <c r="I860" s="85" t="str">
        <f>IF(M860&lt;&gt;"",VLOOKUP(M860,LISTAS·PAPP!$U$3:$Z$8,3,FALSE),"")</f>
        <v/>
      </c>
      <c r="J860" s="83" t="str">
        <f>IF(M860&lt;&gt;"",VLOOKUP(M860,LISTAS·PAPP!$U$3:$Z$8,4,FALSE),"")</f>
        <v/>
      </c>
      <c r="K860" s="83" t="str">
        <f>IF(C860&lt;&gt;"",VLOOKUP(C860,LISTAS·PAPP!$H$3:$O$119,4,FALSE),"")</f>
        <v/>
      </c>
      <c r="L860" s="85" t="str">
        <f>IF(C860&lt;&gt;"",VLOOKUP(C860,LISTAS·PAPP!$H$3:$O$119,8,FALSE),"")</f>
        <v/>
      </c>
      <c r="M860" s="95"/>
      <c r="N860" s="92"/>
      <c r="O860" s="92"/>
      <c r="P860" s="84" t="str">
        <f>IF(N860&lt;&gt;"",VLOOKUP(N860,LISTAS·PAPP!$U$9:$Y$125,5,FALSE),"")</f>
        <v/>
      </c>
      <c r="Q860" s="83" t="str">
        <f>IF(O860&lt;&gt;"",VLOOKUP(O860,LISTAS·PAPP!$U$9:$W$125,3,FALSE),"")</f>
        <v/>
      </c>
      <c r="R860" s="92"/>
      <c r="S860" s="173"/>
      <c r="T860" s="173"/>
      <c r="U860" s="92"/>
      <c r="V860" s="92"/>
      <c r="W860" s="94"/>
      <c r="X860" s="83" t="str">
        <f>IF(ISERROR(VLOOKUP(W860,LISTAS·PAPP!$AJ$3:$AK$903,2,0))," ",VLOOKUP(W860,LISTAS·PAPP!$AJ$3:$AK$903,2,0))</f>
        <v xml:space="preserve"> </v>
      </c>
      <c r="Y860" s="96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86" t="str">
        <f t="shared" si="40"/>
        <v/>
      </c>
      <c r="AM860" s="87" t="str">
        <f t="shared" si="41"/>
        <v xml:space="preserve"> </v>
      </c>
      <c r="AN860" s="1" t="str">
        <f t="shared" si="42"/>
        <v xml:space="preserve"> </v>
      </c>
    </row>
    <row r="861" spans="1:40" s="88" customFormat="1" x14ac:dyDescent="0.25">
      <c r="A861" s="92"/>
      <c r="B861" s="92"/>
      <c r="C861" s="92"/>
      <c r="D861" s="92"/>
      <c r="E861" s="92"/>
      <c r="F861" s="93"/>
      <c r="G861" s="94"/>
      <c r="H861" s="83" t="str">
        <f>IF(M861&lt;&gt;"",VLOOKUP(M861,LISTAS·PAPP!$U$3:$Z$8,2,FALSE),"")</f>
        <v/>
      </c>
      <c r="I861" s="85" t="str">
        <f>IF(M861&lt;&gt;"",VLOOKUP(M861,LISTAS·PAPP!$U$3:$Z$8,3,FALSE),"")</f>
        <v/>
      </c>
      <c r="J861" s="83" t="str">
        <f>IF(M861&lt;&gt;"",VLOOKUP(M861,LISTAS·PAPP!$U$3:$Z$8,4,FALSE),"")</f>
        <v/>
      </c>
      <c r="K861" s="83" t="str">
        <f>IF(C861&lt;&gt;"",VLOOKUP(C861,LISTAS·PAPP!$H$3:$O$119,4,FALSE),"")</f>
        <v/>
      </c>
      <c r="L861" s="85" t="str">
        <f>IF(C861&lt;&gt;"",VLOOKUP(C861,LISTAS·PAPP!$H$3:$O$119,8,FALSE),"")</f>
        <v/>
      </c>
      <c r="M861" s="95"/>
      <c r="N861" s="92"/>
      <c r="O861" s="92"/>
      <c r="P861" s="84" t="str">
        <f>IF(N861&lt;&gt;"",VLOOKUP(N861,LISTAS·PAPP!$U$9:$Y$125,5,FALSE),"")</f>
        <v/>
      </c>
      <c r="Q861" s="83" t="str">
        <f>IF(O861&lt;&gt;"",VLOOKUP(O861,LISTAS·PAPP!$U$9:$W$125,3,FALSE),"")</f>
        <v/>
      </c>
      <c r="R861" s="92"/>
      <c r="S861" s="173"/>
      <c r="T861" s="173"/>
      <c r="U861" s="92"/>
      <c r="V861" s="92"/>
      <c r="W861" s="94"/>
      <c r="X861" s="83" t="str">
        <f>IF(ISERROR(VLOOKUP(W861,LISTAS·PAPP!$AJ$3:$AK$903,2,0))," ",VLOOKUP(W861,LISTAS·PAPP!$AJ$3:$AK$903,2,0))</f>
        <v xml:space="preserve"> </v>
      </c>
      <c r="Y861" s="96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86" t="str">
        <f t="shared" si="40"/>
        <v/>
      </c>
      <c r="AM861" s="87" t="str">
        <f t="shared" si="41"/>
        <v xml:space="preserve"> </v>
      </c>
      <c r="AN861" s="1" t="str">
        <f t="shared" si="42"/>
        <v xml:space="preserve"> </v>
      </c>
    </row>
    <row r="862" spans="1:40" s="88" customFormat="1" x14ac:dyDescent="0.25">
      <c r="A862" s="92"/>
      <c r="B862" s="92"/>
      <c r="C862" s="92"/>
      <c r="D862" s="92"/>
      <c r="E862" s="92"/>
      <c r="F862" s="93"/>
      <c r="G862" s="94"/>
      <c r="H862" s="83" t="str">
        <f>IF(M862&lt;&gt;"",VLOOKUP(M862,LISTAS·PAPP!$U$3:$Z$8,2,FALSE),"")</f>
        <v/>
      </c>
      <c r="I862" s="85" t="str">
        <f>IF(M862&lt;&gt;"",VLOOKUP(M862,LISTAS·PAPP!$U$3:$Z$8,3,FALSE),"")</f>
        <v/>
      </c>
      <c r="J862" s="83" t="str">
        <f>IF(M862&lt;&gt;"",VLOOKUP(M862,LISTAS·PAPP!$U$3:$Z$8,4,FALSE),"")</f>
        <v/>
      </c>
      <c r="K862" s="83" t="str">
        <f>IF(C862&lt;&gt;"",VLOOKUP(C862,LISTAS·PAPP!$H$3:$O$119,4,FALSE),"")</f>
        <v/>
      </c>
      <c r="L862" s="85" t="str">
        <f>IF(C862&lt;&gt;"",VLOOKUP(C862,LISTAS·PAPP!$H$3:$O$119,8,FALSE),"")</f>
        <v/>
      </c>
      <c r="M862" s="95"/>
      <c r="N862" s="92"/>
      <c r="O862" s="92"/>
      <c r="P862" s="84" t="str">
        <f>IF(N862&lt;&gt;"",VLOOKUP(N862,LISTAS·PAPP!$U$9:$Y$125,5,FALSE),"")</f>
        <v/>
      </c>
      <c r="Q862" s="83" t="str">
        <f>IF(O862&lt;&gt;"",VLOOKUP(O862,LISTAS·PAPP!$U$9:$W$125,3,FALSE),"")</f>
        <v/>
      </c>
      <c r="R862" s="92"/>
      <c r="S862" s="173"/>
      <c r="T862" s="173"/>
      <c r="U862" s="92"/>
      <c r="V862" s="92"/>
      <c r="W862" s="94"/>
      <c r="X862" s="83" t="str">
        <f>IF(ISERROR(VLOOKUP(W862,LISTAS·PAPP!$AJ$3:$AK$903,2,0))," ",VLOOKUP(W862,LISTAS·PAPP!$AJ$3:$AK$903,2,0))</f>
        <v xml:space="preserve"> </v>
      </c>
      <c r="Y862" s="96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86" t="str">
        <f t="shared" si="40"/>
        <v/>
      </c>
      <c r="AM862" s="87" t="str">
        <f t="shared" si="41"/>
        <v xml:space="preserve"> </v>
      </c>
      <c r="AN862" s="1" t="str">
        <f t="shared" si="42"/>
        <v xml:space="preserve"> </v>
      </c>
    </row>
    <row r="863" spans="1:40" s="88" customFormat="1" x14ac:dyDescent="0.25">
      <c r="A863" s="92"/>
      <c r="B863" s="92"/>
      <c r="C863" s="92"/>
      <c r="D863" s="92"/>
      <c r="E863" s="92"/>
      <c r="F863" s="93"/>
      <c r="G863" s="94"/>
      <c r="H863" s="83" t="str">
        <f>IF(M863&lt;&gt;"",VLOOKUP(M863,LISTAS·PAPP!$U$3:$Z$8,2,FALSE),"")</f>
        <v/>
      </c>
      <c r="I863" s="85" t="str">
        <f>IF(M863&lt;&gt;"",VLOOKUP(M863,LISTAS·PAPP!$U$3:$Z$8,3,FALSE),"")</f>
        <v/>
      </c>
      <c r="J863" s="83" t="str">
        <f>IF(M863&lt;&gt;"",VLOOKUP(M863,LISTAS·PAPP!$U$3:$Z$8,4,FALSE),"")</f>
        <v/>
      </c>
      <c r="K863" s="83" t="str">
        <f>IF(C863&lt;&gt;"",VLOOKUP(C863,LISTAS·PAPP!$H$3:$O$119,4,FALSE),"")</f>
        <v/>
      </c>
      <c r="L863" s="85" t="str">
        <f>IF(C863&lt;&gt;"",VLOOKUP(C863,LISTAS·PAPP!$H$3:$O$119,8,FALSE),"")</f>
        <v/>
      </c>
      <c r="M863" s="95"/>
      <c r="N863" s="92"/>
      <c r="O863" s="92"/>
      <c r="P863" s="84" t="str">
        <f>IF(N863&lt;&gt;"",VLOOKUP(N863,LISTAS·PAPP!$U$9:$Y$125,5,FALSE),"")</f>
        <v/>
      </c>
      <c r="Q863" s="83" t="str">
        <f>IF(O863&lt;&gt;"",VLOOKUP(O863,LISTAS·PAPP!$U$9:$W$125,3,FALSE),"")</f>
        <v/>
      </c>
      <c r="R863" s="92"/>
      <c r="S863" s="173"/>
      <c r="T863" s="173"/>
      <c r="U863" s="92"/>
      <c r="V863" s="92"/>
      <c r="W863" s="94"/>
      <c r="X863" s="83" t="str">
        <f>IF(ISERROR(VLOOKUP(W863,LISTAS·PAPP!$AJ$3:$AK$903,2,0))," ",VLOOKUP(W863,LISTAS·PAPP!$AJ$3:$AK$903,2,0))</f>
        <v xml:space="preserve"> </v>
      </c>
      <c r="Y863" s="96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86" t="str">
        <f t="shared" si="40"/>
        <v/>
      </c>
      <c r="AM863" s="87" t="str">
        <f t="shared" si="41"/>
        <v xml:space="preserve"> </v>
      </c>
      <c r="AN863" s="1" t="str">
        <f t="shared" si="42"/>
        <v xml:space="preserve"> </v>
      </c>
    </row>
    <row r="864" spans="1:40" s="88" customFormat="1" x14ac:dyDescent="0.25">
      <c r="A864" s="92"/>
      <c r="B864" s="92"/>
      <c r="C864" s="92"/>
      <c r="D864" s="92"/>
      <c r="E864" s="92"/>
      <c r="F864" s="93"/>
      <c r="G864" s="94"/>
      <c r="H864" s="83" t="str">
        <f>IF(M864&lt;&gt;"",VLOOKUP(M864,LISTAS·PAPP!$U$3:$Z$8,2,FALSE),"")</f>
        <v/>
      </c>
      <c r="I864" s="85" t="str">
        <f>IF(M864&lt;&gt;"",VLOOKUP(M864,LISTAS·PAPP!$U$3:$Z$8,3,FALSE),"")</f>
        <v/>
      </c>
      <c r="J864" s="83" t="str">
        <f>IF(M864&lt;&gt;"",VLOOKUP(M864,LISTAS·PAPP!$U$3:$Z$8,4,FALSE),"")</f>
        <v/>
      </c>
      <c r="K864" s="83" t="str">
        <f>IF(C864&lt;&gt;"",VLOOKUP(C864,LISTAS·PAPP!$H$3:$O$119,4,FALSE),"")</f>
        <v/>
      </c>
      <c r="L864" s="85" t="str">
        <f>IF(C864&lt;&gt;"",VLOOKUP(C864,LISTAS·PAPP!$H$3:$O$119,8,FALSE),"")</f>
        <v/>
      </c>
      <c r="M864" s="95"/>
      <c r="N864" s="92"/>
      <c r="O864" s="92"/>
      <c r="P864" s="84" t="str">
        <f>IF(N864&lt;&gt;"",VLOOKUP(N864,LISTAS·PAPP!$U$9:$Y$125,5,FALSE),"")</f>
        <v/>
      </c>
      <c r="Q864" s="83" t="str">
        <f>IF(O864&lt;&gt;"",VLOOKUP(O864,LISTAS·PAPP!$U$9:$W$125,3,FALSE),"")</f>
        <v/>
      </c>
      <c r="R864" s="92"/>
      <c r="S864" s="173"/>
      <c r="T864" s="173"/>
      <c r="U864" s="92"/>
      <c r="V864" s="92"/>
      <c r="W864" s="94"/>
      <c r="X864" s="83" t="str">
        <f>IF(ISERROR(VLOOKUP(W864,LISTAS·PAPP!$AJ$3:$AK$903,2,0))," ",VLOOKUP(W864,LISTAS·PAPP!$AJ$3:$AK$903,2,0))</f>
        <v xml:space="preserve"> </v>
      </c>
      <c r="Y864" s="96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86" t="str">
        <f t="shared" si="40"/>
        <v/>
      </c>
      <c r="AM864" s="87" t="str">
        <f t="shared" si="41"/>
        <v xml:space="preserve"> </v>
      </c>
      <c r="AN864" s="1" t="str">
        <f t="shared" si="42"/>
        <v xml:space="preserve"> </v>
      </c>
    </row>
    <row r="865" spans="1:40" s="88" customFormat="1" x14ac:dyDescent="0.25">
      <c r="A865" s="92"/>
      <c r="B865" s="92"/>
      <c r="C865" s="92"/>
      <c r="D865" s="92"/>
      <c r="E865" s="92"/>
      <c r="F865" s="93"/>
      <c r="G865" s="94"/>
      <c r="H865" s="83" t="str">
        <f>IF(M865&lt;&gt;"",VLOOKUP(M865,LISTAS·PAPP!$U$3:$Z$8,2,FALSE),"")</f>
        <v/>
      </c>
      <c r="I865" s="85" t="str">
        <f>IF(M865&lt;&gt;"",VLOOKUP(M865,LISTAS·PAPP!$U$3:$Z$8,3,FALSE),"")</f>
        <v/>
      </c>
      <c r="J865" s="83" t="str">
        <f>IF(M865&lt;&gt;"",VLOOKUP(M865,LISTAS·PAPP!$U$3:$Z$8,4,FALSE),"")</f>
        <v/>
      </c>
      <c r="K865" s="83" t="str">
        <f>IF(C865&lt;&gt;"",VLOOKUP(C865,LISTAS·PAPP!$H$3:$O$119,4,FALSE),"")</f>
        <v/>
      </c>
      <c r="L865" s="85" t="str">
        <f>IF(C865&lt;&gt;"",VLOOKUP(C865,LISTAS·PAPP!$H$3:$O$119,8,FALSE),"")</f>
        <v/>
      </c>
      <c r="M865" s="95"/>
      <c r="N865" s="92"/>
      <c r="O865" s="92"/>
      <c r="P865" s="84" t="str">
        <f>IF(N865&lt;&gt;"",VLOOKUP(N865,LISTAS·PAPP!$U$9:$Y$125,5,FALSE),"")</f>
        <v/>
      </c>
      <c r="Q865" s="83" t="str">
        <f>IF(O865&lt;&gt;"",VLOOKUP(O865,LISTAS·PAPP!$U$9:$W$125,3,FALSE),"")</f>
        <v/>
      </c>
      <c r="R865" s="92"/>
      <c r="S865" s="173"/>
      <c r="T865" s="173"/>
      <c r="U865" s="92"/>
      <c r="V865" s="92"/>
      <c r="W865" s="94"/>
      <c r="X865" s="83" t="str">
        <f>IF(ISERROR(VLOOKUP(W865,LISTAS·PAPP!$AJ$3:$AK$903,2,0))," ",VLOOKUP(W865,LISTAS·PAPP!$AJ$3:$AK$903,2,0))</f>
        <v xml:space="preserve"> </v>
      </c>
      <c r="Y865" s="96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86" t="str">
        <f t="shared" si="40"/>
        <v/>
      </c>
      <c r="AM865" s="87" t="str">
        <f t="shared" si="41"/>
        <v xml:space="preserve"> </v>
      </c>
      <c r="AN865" s="1" t="str">
        <f t="shared" si="42"/>
        <v xml:space="preserve"> </v>
      </c>
    </row>
    <row r="866" spans="1:40" s="88" customFormat="1" x14ac:dyDescent="0.25">
      <c r="A866" s="92"/>
      <c r="B866" s="92"/>
      <c r="C866" s="92"/>
      <c r="D866" s="92"/>
      <c r="E866" s="92"/>
      <c r="F866" s="93"/>
      <c r="G866" s="94"/>
      <c r="H866" s="83" t="str">
        <f>IF(M866&lt;&gt;"",VLOOKUP(M866,LISTAS·PAPP!$U$3:$Z$8,2,FALSE),"")</f>
        <v/>
      </c>
      <c r="I866" s="85" t="str">
        <f>IF(M866&lt;&gt;"",VLOOKUP(M866,LISTAS·PAPP!$U$3:$Z$8,3,FALSE),"")</f>
        <v/>
      </c>
      <c r="J866" s="83" t="str">
        <f>IF(M866&lt;&gt;"",VLOOKUP(M866,LISTAS·PAPP!$U$3:$Z$8,4,FALSE),"")</f>
        <v/>
      </c>
      <c r="K866" s="83" t="str">
        <f>IF(C866&lt;&gt;"",VLOOKUP(C866,LISTAS·PAPP!$H$3:$O$119,4,FALSE),"")</f>
        <v/>
      </c>
      <c r="L866" s="85" t="str">
        <f>IF(C866&lt;&gt;"",VLOOKUP(C866,LISTAS·PAPP!$H$3:$O$119,8,FALSE),"")</f>
        <v/>
      </c>
      <c r="M866" s="95"/>
      <c r="N866" s="92"/>
      <c r="O866" s="92"/>
      <c r="P866" s="84" t="str">
        <f>IF(N866&lt;&gt;"",VLOOKUP(N866,LISTAS·PAPP!$U$9:$Y$125,5,FALSE),"")</f>
        <v/>
      </c>
      <c r="Q866" s="83" t="str">
        <f>IF(O866&lt;&gt;"",VLOOKUP(O866,LISTAS·PAPP!$U$9:$W$125,3,FALSE),"")</f>
        <v/>
      </c>
      <c r="R866" s="92"/>
      <c r="S866" s="173"/>
      <c r="T866" s="173"/>
      <c r="U866" s="92"/>
      <c r="V866" s="92"/>
      <c r="W866" s="94"/>
      <c r="X866" s="83" t="str">
        <f>IF(ISERROR(VLOOKUP(W866,LISTAS·PAPP!$AJ$3:$AK$903,2,0))," ",VLOOKUP(W866,LISTAS·PAPP!$AJ$3:$AK$903,2,0))</f>
        <v xml:space="preserve"> </v>
      </c>
      <c r="Y866" s="96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86" t="str">
        <f t="shared" si="40"/>
        <v/>
      </c>
      <c r="AM866" s="87" t="str">
        <f t="shared" si="41"/>
        <v xml:space="preserve"> </v>
      </c>
      <c r="AN866" s="1" t="str">
        <f t="shared" si="42"/>
        <v xml:space="preserve"> </v>
      </c>
    </row>
    <row r="867" spans="1:40" s="88" customFormat="1" x14ac:dyDescent="0.25">
      <c r="A867" s="92"/>
      <c r="B867" s="92"/>
      <c r="C867" s="92"/>
      <c r="D867" s="92"/>
      <c r="E867" s="92"/>
      <c r="F867" s="93"/>
      <c r="G867" s="94"/>
      <c r="H867" s="83" t="str">
        <f>IF(M867&lt;&gt;"",VLOOKUP(M867,LISTAS·PAPP!$U$3:$Z$8,2,FALSE),"")</f>
        <v/>
      </c>
      <c r="I867" s="85" t="str">
        <f>IF(M867&lt;&gt;"",VLOOKUP(M867,LISTAS·PAPP!$U$3:$Z$8,3,FALSE),"")</f>
        <v/>
      </c>
      <c r="J867" s="83" t="str">
        <f>IF(M867&lt;&gt;"",VLOOKUP(M867,LISTAS·PAPP!$U$3:$Z$8,4,FALSE),"")</f>
        <v/>
      </c>
      <c r="K867" s="83" t="str">
        <f>IF(C867&lt;&gt;"",VLOOKUP(C867,LISTAS·PAPP!$H$3:$O$119,4,FALSE),"")</f>
        <v/>
      </c>
      <c r="L867" s="85" t="str">
        <f>IF(C867&lt;&gt;"",VLOOKUP(C867,LISTAS·PAPP!$H$3:$O$119,8,FALSE),"")</f>
        <v/>
      </c>
      <c r="M867" s="95"/>
      <c r="N867" s="92"/>
      <c r="O867" s="92"/>
      <c r="P867" s="84" t="str">
        <f>IF(N867&lt;&gt;"",VLOOKUP(N867,LISTAS·PAPP!$U$9:$Y$125,5,FALSE),"")</f>
        <v/>
      </c>
      <c r="Q867" s="83" t="str">
        <f>IF(O867&lt;&gt;"",VLOOKUP(O867,LISTAS·PAPP!$U$9:$W$125,3,FALSE),"")</f>
        <v/>
      </c>
      <c r="R867" s="92"/>
      <c r="S867" s="173"/>
      <c r="T867" s="173"/>
      <c r="U867" s="92"/>
      <c r="V867" s="92"/>
      <c r="W867" s="94"/>
      <c r="X867" s="83" t="str">
        <f>IF(ISERROR(VLOOKUP(W867,LISTAS·PAPP!$AJ$3:$AK$903,2,0))," ",VLOOKUP(W867,LISTAS·PAPP!$AJ$3:$AK$903,2,0))</f>
        <v xml:space="preserve"> </v>
      </c>
      <c r="Y867" s="96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86" t="str">
        <f t="shared" si="40"/>
        <v/>
      </c>
      <c r="AM867" s="87" t="str">
        <f t="shared" si="41"/>
        <v xml:space="preserve"> </v>
      </c>
      <c r="AN867" s="1" t="str">
        <f t="shared" si="42"/>
        <v xml:space="preserve"> </v>
      </c>
    </row>
    <row r="868" spans="1:40" s="88" customFormat="1" x14ac:dyDescent="0.25">
      <c r="A868" s="92"/>
      <c r="B868" s="92"/>
      <c r="C868" s="92"/>
      <c r="D868" s="92"/>
      <c r="E868" s="92"/>
      <c r="F868" s="93"/>
      <c r="G868" s="94"/>
      <c r="H868" s="83" t="str">
        <f>IF(M868&lt;&gt;"",VLOOKUP(M868,LISTAS·PAPP!$U$3:$Z$8,2,FALSE),"")</f>
        <v/>
      </c>
      <c r="I868" s="85" t="str">
        <f>IF(M868&lt;&gt;"",VLOOKUP(M868,LISTAS·PAPP!$U$3:$Z$8,3,FALSE),"")</f>
        <v/>
      </c>
      <c r="J868" s="83" t="str">
        <f>IF(M868&lt;&gt;"",VLOOKUP(M868,LISTAS·PAPP!$U$3:$Z$8,4,FALSE),"")</f>
        <v/>
      </c>
      <c r="K868" s="83" t="str">
        <f>IF(C868&lt;&gt;"",VLOOKUP(C868,LISTAS·PAPP!$H$3:$O$119,4,FALSE),"")</f>
        <v/>
      </c>
      <c r="L868" s="85" t="str">
        <f>IF(C868&lt;&gt;"",VLOOKUP(C868,LISTAS·PAPP!$H$3:$O$119,8,FALSE),"")</f>
        <v/>
      </c>
      <c r="M868" s="95"/>
      <c r="N868" s="92"/>
      <c r="O868" s="92"/>
      <c r="P868" s="84" t="str">
        <f>IF(N868&lt;&gt;"",VLOOKUP(N868,LISTAS·PAPP!$U$9:$Y$125,5,FALSE),"")</f>
        <v/>
      </c>
      <c r="Q868" s="83" t="str">
        <f>IF(O868&lt;&gt;"",VLOOKUP(O868,LISTAS·PAPP!$U$9:$W$125,3,FALSE),"")</f>
        <v/>
      </c>
      <c r="R868" s="92"/>
      <c r="S868" s="173"/>
      <c r="T868" s="173"/>
      <c r="U868" s="92"/>
      <c r="V868" s="92"/>
      <c r="W868" s="94"/>
      <c r="X868" s="83" t="str">
        <f>IF(ISERROR(VLOOKUP(W868,LISTAS·PAPP!$AJ$3:$AK$903,2,0))," ",VLOOKUP(W868,LISTAS·PAPP!$AJ$3:$AK$903,2,0))</f>
        <v xml:space="preserve"> </v>
      </c>
      <c r="Y868" s="96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86" t="str">
        <f t="shared" si="40"/>
        <v/>
      </c>
      <c r="AM868" s="87" t="str">
        <f t="shared" si="41"/>
        <v xml:space="preserve"> </v>
      </c>
      <c r="AN868" s="1" t="str">
        <f t="shared" si="42"/>
        <v xml:space="preserve"> </v>
      </c>
    </row>
    <row r="869" spans="1:40" s="88" customFormat="1" x14ac:dyDescent="0.25">
      <c r="A869" s="92"/>
      <c r="B869" s="92"/>
      <c r="C869" s="92"/>
      <c r="D869" s="92"/>
      <c r="E869" s="92"/>
      <c r="F869" s="93"/>
      <c r="G869" s="94"/>
      <c r="H869" s="83" t="str">
        <f>IF(M869&lt;&gt;"",VLOOKUP(M869,LISTAS·PAPP!$U$3:$Z$8,2,FALSE),"")</f>
        <v/>
      </c>
      <c r="I869" s="85" t="str">
        <f>IF(M869&lt;&gt;"",VLOOKUP(M869,LISTAS·PAPP!$U$3:$Z$8,3,FALSE),"")</f>
        <v/>
      </c>
      <c r="J869" s="83" t="str">
        <f>IF(M869&lt;&gt;"",VLOOKUP(M869,LISTAS·PAPP!$U$3:$Z$8,4,FALSE),"")</f>
        <v/>
      </c>
      <c r="K869" s="83" t="str">
        <f>IF(C869&lt;&gt;"",VLOOKUP(C869,LISTAS·PAPP!$H$3:$O$119,4,FALSE),"")</f>
        <v/>
      </c>
      <c r="L869" s="85" t="str">
        <f>IF(C869&lt;&gt;"",VLOOKUP(C869,LISTAS·PAPP!$H$3:$O$119,8,FALSE),"")</f>
        <v/>
      </c>
      <c r="M869" s="95"/>
      <c r="N869" s="92"/>
      <c r="O869" s="92"/>
      <c r="P869" s="84" t="str">
        <f>IF(N869&lt;&gt;"",VLOOKUP(N869,LISTAS·PAPP!$U$9:$Y$125,5,FALSE),"")</f>
        <v/>
      </c>
      <c r="Q869" s="83" t="str">
        <f>IF(O869&lt;&gt;"",VLOOKUP(O869,LISTAS·PAPP!$U$9:$W$125,3,FALSE),"")</f>
        <v/>
      </c>
      <c r="R869" s="92"/>
      <c r="S869" s="173"/>
      <c r="T869" s="173"/>
      <c r="U869" s="92"/>
      <c r="V869" s="92"/>
      <c r="W869" s="94"/>
      <c r="X869" s="83" t="str">
        <f>IF(ISERROR(VLOOKUP(W869,LISTAS·PAPP!$AJ$3:$AK$903,2,0))," ",VLOOKUP(W869,LISTAS·PAPP!$AJ$3:$AK$903,2,0))</f>
        <v xml:space="preserve"> </v>
      </c>
      <c r="Y869" s="96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86" t="str">
        <f t="shared" si="40"/>
        <v/>
      </c>
      <c r="AM869" s="87" t="str">
        <f t="shared" si="41"/>
        <v xml:space="preserve"> </v>
      </c>
      <c r="AN869" s="1" t="str">
        <f t="shared" si="42"/>
        <v xml:space="preserve"> </v>
      </c>
    </row>
    <row r="870" spans="1:40" s="88" customFormat="1" x14ac:dyDescent="0.25">
      <c r="A870" s="92"/>
      <c r="B870" s="92"/>
      <c r="C870" s="92"/>
      <c r="D870" s="92"/>
      <c r="E870" s="92"/>
      <c r="F870" s="93"/>
      <c r="G870" s="94"/>
      <c r="H870" s="83" t="str">
        <f>IF(M870&lt;&gt;"",VLOOKUP(M870,LISTAS·PAPP!$U$3:$Z$8,2,FALSE),"")</f>
        <v/>
      </c>
      <c r="I870" s="85" t="str">
        <f>IF(M870&lt;&gt;"",VLOOKUP(M870,LISTAS·PAPP!$U$3:$Z$8,3,FALSE),"")</f>
        <v/>
      </c>
      <c r="J870" s="83" t="str">
        <f>IF(M870&lt;&gt;"",VLOOKUP(M870,LISTAS·PAPP!$U$3:$Z$8,4,FALSE),"")</f>
        <v/>
      </c>
      <c r="K870" s="83" t="str">
        <f>IF(C870&lt;&gt;"",VLOOKUP(C870,LISTAS·PAPP!$H$3:$O$119,4,FALSE),"")</f>
        <v/>
      </c>
      <c r="L870" s="85" t="str">
        <f>IF(C870&lt;&gt;"",VLOOKUP(C870,LISTAS·PAPP!$H$3:$O$119,8,FALSE),"")</f>
        <v/>
      </c>
      <c r="M870" s="95"/>
      <c r="N870" s="92"/>
      <c r="O870" s="92"/>
      <c r="P870" s="84" t="str">
        <f>IF(N870&lt;&gt;"",VLOOKUP(N870,LISTAS·PAPP!$U$9:$Y$125,5,FALSE),"")</f>
        <v/>
      </c>
      <c r="Q870" s="83" t="str">
        <f>IF(O870&lt;&gt;"",VLOOKUP(O870,LISTAS·PAPP!$U$9:$W$125,3,FALSE),"")</f>
        <v/>
      </c>
      <c r="R870" s="92"/>
      <c r="S870" s="173"/>
      <c r="T870" s="173"/>
      <c r="U870" s="92"/>
      <c r="V870" s="92"/>
      <c r="W870" s="94"/>
      <c r="X870" s="83" t="str">
        <f>IF(ISERROR(VLOOKUP(W870,LISTAS·PAPP!$AJ$3:$AK$903,2,0))," ",VLOOKUP(W870,LISTAS·PAPP!$AJ$3:$AK$903,2,0))</f>
        <v xml:space="preserve"> </v>
      </c>
      <c r="Y870" s="96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86" t="str">
        <f t="shared" si="40"/>
        <v/>
      </c>
      <c r="AM870" s="87" t="str">
        <f t="shared" si="41"/>
        <v xml:space="preserve"> </v>
      </c>
      <c r="AN870" s="1" t="str">
        <f t="shared" si="42"/>
        <v xml:space="preserve"> </v>
      </c>
    </row>
    <row r="871" spans="1:40" s="88" customFormat="1" x14ac:dyDescent="0.25">
      <c r="A871" s="92"/>
      <c r="B871" s="92"/>
      <c r="C871" s="92"/>
      <c r="D871" s="92"/>
      <c r="E871" s="92"/>
      <c r="F871" s="93"/>
      <c r="G871" s="94"/>
      <c r="H871" s="83" t="str">
        <f>IF(M871&lt;&gt;"",VLOOKUP(M871,LISTAS·PAPP!$U$3:$Z$8,2,FALSE),"")</f>
        <v/>
      </c>
      <c r="I871" s="85" t="str">
        <f>IF(M871&lt;&gt;"",VLOOKUP(M871,LISTAS·PAPP!$U$3:$Z$8,3,FALSE),"")</f>
        <v/>
      </c>
      <c r="J871" s="83" t="str">
        <f>IF(M871&lt;&gt;"",VLOOKUP(M871,LISTAS·PAPP!$U$3:$Z$8,4,FALSE),"")</f>
        <v/>
      </c>
      <c r="K871" s="83" t="str">
        <f>IF(C871&lt;&gt;"",VLOOKUP(C871,LISTAS·PAPP!$H$3:$O$119,4,FALSE),"")</f>
        <v/>
      </c>
      <c r="L871" s="85" t="str">
        <f>IF(C871&lt;&gt;"",VLOOKUP(C871,LISTAS·PAPP!$H$3:$O$119,8,FALSE),"")</f>
        <v/>
      </c>
      <c r="M871" s="95"/>
      <c r="N871" s="92"/>
      <c r="O871" s="92"/>
      <c r="P871" s="84" t="str">
        <f>IF(N871&lt;&gt;"",VLOOKUP(N871,LISTAS·PAPP!$U$9:$Y$125,5,FALSE),"")</f>
        <v/>
      </c>
      <c r="Q871" s="83" t="str">
        <f>IF(O871&lt;&gt;"",VLOOKUP(O871,LISTAS·PAPP!$U$9:$W$125,3,FALSE),"")</f>
        <v/>
      </c>
      <c r="R871" s="92"/>
      <c r="S871" s="173"/>
      <c r="T871" s="173"/>
      <c r="U871" s="92"/>
      <c r="V871" s="92"/>
      <c r="W871" s="94"/>
      <c r="X871" s="83" t="str">
        <f>IF(ISERROR(VLOOKUP(W871,LISTAS·PAPP!$AJ$3:$AK$903,2,0))," ",VLOOKUP(W871,LISTAS·PAPP!$AJ$3:$AK$903,2,0))</f>
        <v xml:space="preserve"> </v>
      </c>
      <c r="Y871" s="96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86" t="str">
        <f t="shared" si="40"/>
        <v/>
      </c>
      <c r="AM871" s="87" t="str">
        <f t="shared" si="41"/>
        <v xml:space="preserve"> </v>
      </c>
      <c r="AN871" s="1" t="str">
        <f t="shared" si="42"/>
        <v xml:space="preserve"> </v>
      </c>
    </row>
    <row r="872" spans="1:40" s="88" customFormat="1" x14ac:dyDescent="0.25">
      <c r="A872" s="92"/>
      <c r="B872" s="92"/>
      <c r="C872" s="92"/>
      <c r="D872" s="92"/>
      <c r="E872" s="92"/>
      <c r="F872" s="93"/>
      <c r="G872" s="94"/>
      <c r="H872" s="83" t="str">
        <f>IF(M872&lt;&gt;"",VLOOKUP(M872,LISTAS·PAPP!$U$3:$Z$8,2,FALSE),"")</f>
        <v/>
      </c>
      <c r="I872" s="85" t="str">
        <f>IF(M872&lt;&gt;"",VLOOKUP(M872,LISTAS·PAPP!$U$3:$Z$8,3,FALSE),"")</f>
        <v/>
      </c>
      <c r="J872" s="83" t="str">
        <f>IF(M872&lt;&gt;"",VLOOKUP(M872,LISTAS·PAPP!$U$3:$Z$8,4,FALSE),"")</f>
        <v/>
      </c>
      <c r="K872" s="83" t="str">
        <f>IF(C872&lt;&gt;"",VLOOKUP(C872,LISTAS·PAPP!$H$3:$O$119,4,FALSE),"")</f>
        <v/>
      </c>
      <c r="L872" s="85" t="str">
        <f>IF(C872&lt;&gt;"",VLOOKUP(C872,LISTAS·PAPP!$H$3:$O$119,8,FALSE),"")</f>
        <v/>
      </c>
      <c r="M872" s="95"/>
      <c r="N872" s="92"/>
      <c r="O872" s="92"/>
      <c r="P872" s="84" t="str">
        <f>IF(N872&lt;&gt;"",VLOOKUP(N872,LISTAS·PAPP!$U$9:$Y$125,5,FALSE),"")</f>
        <v/>
      </c>
      <c r="Q872" s="83" t="str">
        <f>IF(O872&lt;&gt;"",VLOOKUP(O872,LISTAS·PAPP!$U$9:$W$125,3,FALSE),"")</f>
        <v/>
      </c>
      <c r="R872" s="92"/>
      <c r="S872" s="173"/>
      <c r="T872" s="173"/>
      <c r="U872" s="92"/>
      <c r="V872" s="92"/>
      <c r="W872" s="94"/>
      <c r="X872" s="83" t="str">
        <f>IF(ISERROR(VLOOKUP(W872,LISTAS·PAPP!$AJ$3:$AK$903,2,0))," ",VLOOKUP(W872,LISTAS·PAPP!$AJ$3:$AK$903,2,0))</f>
        <v xml:space="preserve"> </v>
      </c>
      <c r="Y872" s="96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86" t="str">
        <f t="shared" si="40"/>
        <v/>
      </c>
      <c r="AM872" s="87" t="str">
        <f t="shared" si="41"/>
        <v xml:space="preserve"> </v>
      </c>
      <c r="AN872" s="1" t="str">
        <f t="shared" si="42"/>
        <v xml:space="preserve"> </v>
      </c>
    </row>
    <row r="873" spans="1:40" s="88" customFormat="1" x14ac:dyDescent="0.25">
      <c r="A873" s="92"/>
      <c r="B873" s="92"/>
      <c r="C873" s="92"/>
      <c r="D873" s="92"/>
      <c r="E873" s="92"/>
      <c r="F873" s="93"/>
      <c r="G873" s="94"/>
      <c r="H873" s="83" t="str">
        <f>IF(M873&lt;&gt;"",VLOOKUP(M873,LISTAS·PAPP!$U$3:$Z$8,2,FALSE),"")</f>
        <v/>
      </c>
      <c r="I873" s="85" t="str">
        <f>IF(M873&lt;&gt;"",VLOOKUP(M873,LISTAS·PAPP!$U$3:$Z$8,3,FALSE),"")</f>
        <v/>
      </c>
      <c r="J873" s="83" t="str">
        <f>IF(M873&lt;&gt;"",VLOOKUP(M873,LISTAS·PAPP!$U$3:$Z$8,4,FALSE),"")</f>
        <v/>
      </c>
      <c r="K873" s="83" t="str">
        <f>IF(C873&lt;&gt;"",VLOOKUP(C873,LISTAS·PAPP!$H$3:$O$119,4,FALSE),"")</f>
        <v/>
      </c>
      <c r="L873" s="85" t="str">
        <f>IF(C873&lt;&gt;"",VLOOKUP(C873,LISTAS·PAPP!$H$3:$O$119,8,FALSE),"")</f>
        <v/>
      </c>
      <c r="M873" s="95"/>
      <c r="N873" s="92"/>
      <c r="O873" s="92"/>
      <c r="P873" s="84" t="str">
        <f>IF(N873&lt;&gt;"",VLOOKUP(N873,LISTAS·PAPP!$U$9:$Y$125,5,FALSE),"")</f>
        <v/>
      </c>
      <c r="Q873" s="83" t="str">
        <f>IF(O873&lt;&gt;"",VLOOKUP(O873,LISTAS·PAPP!$U$9:$W$125,3,FALSE),"")</f>
        <v/>
      </c>
      <c r="R873" s="92"/>
      <c r="S873" s="173"/>
      <c r="T873" s="173"/>
      <c r="U873" s="92"/>
      <c r="V873" s="92"/>
      <c r="W873" s="94"/>
      <c r="X873" s="83" t="str">
        <f>IF(ISERROR(VLOOKUP(W873,LISTAS·PAPP!$AJ$3:$AK$903,2,0))," ",VLOOKUP(W873,LISTAS·PAPP!$AJ$3:$AK$903,2,0))</f>
        <v xml:space="preserve"> </v>
      </c>
      <c r="Y873" s="96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86" t="str">
        <f t="shared" si="40"/>
        <v/>
      </c>
      <c r="AM873" s="87" t="str">
        <f t="shared" si="41"/>
        <v xml:space="preserve"> </v>
      </c>
      <c r="AN873" s="1" t="str">
        <f t="shared" si="42"/>
        <v xml:space="preserve"> </v>
      </c>
    </row>
    <row r="874" spans="1:40" s="88" customFormat="1" x14ac:dyDescent="0.25">
      <c r="A874" s="92"/>
      <c r="B874" s="92"/>
      <c r="C874" s="92"/>
      <c r="D874" s="92"/>
      <c r="E874" s="92"/>
      <c r="F874" s="93"/>
      <c r="G874" s="94"/>
      <c r="H874" s="83" t="str">
        <f>IF(M874&lt;&gt;"",VLOOKUP(M874,LISTAS·PAPP!$U$3:$Z$8,2,FALSE),"")</f>
        <v/>
      </c>
      <c r="I874" s="85" t="str">
        <f>IF(M874&lt;&gt;"",VLOOKUP(M874,LISTAS·PAPP!$U$3:$Z$8,3,FALSE),"")</f>
        <v/>
      </c>
      <c r="J874" s="83" t="str">
        <f>IF(M874&lt;&gt;"",VLOOKUP(M874,LISTAS·PAPP!$U$3:$Z$8,4,FALSE),"")</f>
        <v/>
      </c>
      <c r="K874" s="83" t="str">
        <f>IF(C874&lt;&gt;"",VLOOKUP(C874,LISTAS·PAPP!$H$3:$O$119,4,FALSE),"")</f>
        <v/>
      </c>
      <c r="L874" s="85" t="str">
        <f>IF(C874&lt;&gt;"",VLOOKUP(C874,LISTAS·PAPP!$H$3:$O$119,8,FALSE),"")</f>
        <v/>
      </c>
      <c r="M874" s="95"/>
      <c r="N874" s="92"/>
      <c r="O874" s="92"/>
      <c r="P874" s="84" t="str">
        <f>IF(N874&lt;&gt;"",VLOOKUP(N874,LISTAS·PAPP!$U$9:$Y$125,5,FALSE),"")</f>
        <v/>
      </c>
      <c r="Q874" s="83" t="str">
        <f>IF(O874&lt;&gt;"",VLOOKUP(O874,LISTAS·PAPP!$U$9:$W$125,3,FALSE),"")</f>
        <v/>
      </c>
      <c r="R874" s="92"/>
      <c r="S874" s="173"/>
      <c r="T874" s="173"/>
      <c r="U874" s="92"/>
      <c r="V874" s="92"/>
      <c r="W874" s="94"/>
      <c r="X874" s="83" t="str">
        <f>IF(ISERROR(VLOOKUP(W874,LISTAS·PAPP!$AJ$3:$AK$903,2,0))," ",VLOOKUP(W874,LISTAS·PAPP!$AJ$3:$AK$903,2,0))</f>
        <v xml:space="preserve"> </v>
      </c>
      <c r="Y874" s="96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86" t="str">
        <f t="shared" si="40"/>
        <v/>
      </c>
      <c r="AM874" s="87" t="str">
        <f t="shared" si="41"/>
        <v xml:space="preserve"> </v>
      </c>
      <c r="AN874" s="1" t="str">
        <f t="shared" si="42"/>
        <v xml:space="preserve"> </v>
      </c>
    </row>
    <row r="875" spans="1:40" s="88" customFormat="1" x14ac:dyDescent="0.25">
      <c r="A875" s="92"/>
      <c r="B875" s="92"/>
      <c r="C875" s="92"/>
      <c r="D875" s="92"/>
      <c r="E875" s="92"/>
      <c r="F875" s="93"/>
      <c r="G875" s="94"/>
      <c r="H875" s="83" t="str">
        <f>IF(M875&lt;&gt;"",VLOOKUP(M875,LISTAS·PAPP!$U$3:$Z$8,2,FALSE),"")</f>
        <v/>
      </c>
      <c r="I875" s="85" t="str">
        <f>IF(M875&lt;&gt;"",VLOOKUP(M875,LISTAS·PAPP!$U$3:$Z$8,3,FALSE),"")</f>
        <v/>
      </c>
      <c r="J875" s="83" t="str">
        <f>IF(M875&lt;&gt;"",VLOOKUP(M875,LISTAS·PAPP!$U$3:$Z$8,4,FALSE),"")</f>
        <v/>
      </c>
      <c r="K875" s="83" t="str">
        <f>IF(C875&lt;&gt;"",VLOOKUP(C875,LISTAS·PAPP!$H$3:$O$119,4,FALSE),"")</f>
        <v/>
      </c>
      <c r="L875" s="85" t="str">
        <f>IF(C875&lt;&gt;"",VLOOKUP(C875,LISTAS·PAPP!$H$3:$O$119,8,FALSE),"")</f>
        <v/>
      </c>
      <c r="M875" s="95"/>
      <c r="N875" s="92"/>
      <c r="O875" s="92"/>
      <c r="P875" s="84" t="str">
        <f>IF(N875&lt;&gt;"",VLOOKUP(N875,LISTAS·PAPP!$U$9:$Y$125,5,FALSE),"")</f>
        <v/>
      </c>
      <c r="Q875" s="83" t="str">
        <f>IF(O875&lt;&gt;"",VLOOKUP(O875,LISTAS·PAPP!$U$9:$W$125,3,FALSE),"")</f>
        <v/>
      </c>
      <c r="R875" s="92"/>
      <c r="S875" s="173"/>
      <c r="T875" s="173"/>
      <c r="U875" s="92"/>
      <c r="V875" s="92"/>
      <c r="W875" s="94"/>
      <c r="X875" s="83" t="str">
        <f>IF(ISERROR(VLOOKUP(W875,LISTAS·PAPP!$AJ$3:$AK$903,2,0))," ",VLOOKUP(W875,LISTAS·PAPP!$AJ$3:$AK$903,2,0))</f>
        <v xml:space="preserve"> </v>
      </c>
      <c r="Y875" s="96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86" t="str">
        <f t="shared" si="40"/>
        <v/>
      </c>
      <c r="AM875" s="87" t="str">
        <f t="shared" si="41"/>
        <v xml:space="preserve"> </v>
      </c>
      <c r="AN875" s="1" t="str">
        <f t="shared" si="42"/>
        <v xml:space="preserve"> </v>
      </c>
    </row>
    <row r="876" spans="1:40" s="88" customFormat="1" x14ac:dyDescent="0.25">
      <c r="A876" s="92"/>
      <c r="B876" s="92"/>
      <c r="C876" s="92"/>
      <c r="D876" s="92"/>
      <c r="E876" s="92"/>
      <c r="F876" s="93"/>
      <c r="G876" s="94"/>
      <c r="H876" s="83" t="str">
        <f>IF(M876&lt;&gt;"",VLOOKUP(M876,LISTAS·PAPP!$U$3:$Z$8,2,FALSE),"")</f>
        <v/>
      </c>
      <c r="I876" s="85" t="str">
        <f>IF(M876&lt;&gt;"",VLOOKUP(M876,LISTAS·PAPP!$U$3:$Z$8,3,FALSE),"")</f>
        <v/>
      </c>
      <c r="J876" s="83" t="str">
        <f>IF(M876&lt;&gt;"",VLOOKUP(M876,LISTAS·PAPP!$U$3:$Z$8,4,FALSE),"")</f>
        <v/>
      </c>
      <c r="K876" s="83" t="str">
        <f>IF(C876&lt;&gt;"",VLOOKUP(C876,LISTAS·PAPP!$H$3:$O$119,4,FALSE),"")</f>
        <v/>
      </c>
      <c r="L876" s="85" t="str">
        <f>IF(C876&lt;&gt;"",VLOOKUP(C876,LISTAS·PAPP!$H$3:$O$119,8,FALSE),"")</f>
        <v/>
      </c>
      <c r="M876" s="95"/>
      <c r="N876" s="92"/>
      <c r="O876" s="92"/>
      <c r="P876" s="84" t="str">
        <f>IF(N876&lt;&gt;"",VLOOKUP(N876,LISTAS·PAPP!$U$9:$Y$125,5,FALSE),"")</f>
        <v/>
      </c>
      <c r="Q876" s="83" t="str">
        <f>IF(O876&lt;&gt;"",VLOOKUP(O876,LISTAS·PAPP!$U$9:$W$125,3,FALSE),"")</f>
        <v/>
      </c>
      <c r="R876" s="92"/>
      <c r="S876" s="173"/>
      <c r="T876" s="173"/>
      <c r="U876" s="92"/>
      <c r="V876" s="92"/>
      <c r="W876" s="94"/>
      <c r="X876" s="83" t="str">
        <f>IF(ISERROR(VLOOKUP(W876,LISTAS·PAPP!$AJ$3:$AK$903,2,0))," ",VLOOKUP(W876,LISTAS·PAPP!$AJ$3:$AK$903,2,0))</f>
        <v xml:space="preserve"> </v>
      </c>
      <c r="Y876" s="96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86" t="str">
        <f t="shared" si="40"/>
        <v/>
      </c>
      <c r="AM876" s="87" t="str">
        <f t="shared" si="41"/>
        <v xml:space="preserve"> </v>
      </c>
      <c r="AN876" s="1" t="str">
        <f t="shared" si="42"/>
        <v xml:space="preserve"> </v>
      </c>
    </row>
    <row r="877" spans="1:40" s="88" customFormat="1" x14ac:dyDescent="0.25">
      <c r="A877" s="92"/>
      <c r="B877" s="92"/>
      <c r="C877" s="92"/>
      <c r="D877" s="92"/>
      <c r="E877" s="92"/>
      <c r="F877" s="93"/>
      <c r="G877" s="94"/>
      <c r="H877" s="83" t="str">
        <f>IF(M877&lt;&gt;"",VLOOKUP(M877,LISTAS·PAPP!$U$3:$Z$8,2,FALSE),"")</f>
        <v/>
      </c>
      <c r="I877" s="85" t="str">
        <f>IF(M877&lt;&gt;"",VLOOKUP(M877,LISTAS·PAPP!$U$3:$Z$8,3,FALSE),"")</f>
        <v/>
      </c>
      <c r="J877" s="83" t="str">
        <f>IF(M877&lt;&gt;"",VLOOKUP(M877,LISTAS·PAPP!$U$3:$Z$8,4,FALSE),"")</f>
        <v/>
      </c>
      <c r="K877" s="83" t="str">
        <f>IF(C877&lt;&gt;"",VLOOKUP(C877,LISTAS·PAPP!$H$3:$O$119,4,FALSE),"")</f>
        <v/>
      </c>
      <c r="L877" s="85" t="str">
        <f>IF(C877&lt;&gt;"",VLOOKUP(C877,LISTAS·PAPP!$H$3:$O$119,8,FALSE),"")</f>
        <v/>
      </c>
      <c r="M877" s="95"/>
      <c r="N877" s="92"/>
      <c r="O877" s="92"/>
      <c r="P877" s="84" t="str">
        <f>IF(N877&lt;&gt;"",VLOOKUP(N877,LISTAS·PAPP!$U$9:$Y$125,5,FALSE),"")</f>
        <v/>
      </c>
      <c r="Q877" s="83" t="str">
        <f>IF(O877&lt;&gt;"",VLOOKUP(O877,LISTAS·PAPP!$U$9:$W$125,3,FALSE),"")</f>
        <v/>
      </c>
      <c r="R877" s="92"/>
      <c r="S877" s="173"/>
      <c r="T877" s="173"/>
      <c r="U877" s="92"/>
      <c r="V877" s="92"/>
      <c r="W877" s="94"/>
      <c r="X877" s="83" t="str">
        <f>IF(ISERROR(VLOOKUP(W877,LISTAS·PAPP!$AJ$3:$AK$903,2,0))," ",VLOOKUP(W877,LISTAS·PAPP!$AJ$3:$AK$903,2,0))</f>
        <v xml:space="preserve"> </v>
      </c>
      <c r="Y877" s="96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86" t="str">
        <f t="shared" si="40"/>
        <v/>
      </c>
      <c r="AM877" s="87" t="str">
        <f t="shared" si="41"/>
        <v xml:space="preserve"> </v>
      </c>
      <c r="AN877" s="1" t="str">
        <f t="shared" si="42"/>
        <v xml:space="preserve"> </v>
      </c>
    </row>
    <row r="878" spans="1:40" s="88" customFormat="1" x14ac:dyDescent="0.25">
      <c r="A878" s="92"/>
      <c r="B878" s="92"/>
      <c r="C878" s="92"/>
      <c r="D878" s="92"/>
      <c r="E878" s="92"/>
      <c r="F878" s="93"/>
      <c r="G878" s="94"/>
      <c r="H878" s="83" t="str">
        <f>IF(M878&lt;&gt;"",VLOOKUP(M878,LISTAS·PAPP!$U$3:$Z$8,2,FALSE),"")</f>
        <v/>
      </c>
      <c r="I878" s="85" t="str">
        <f>IF(M878&lt;&gt;"",VLOOKUP(M878,LISTAS·PAPP!$U$3:$Z$8,3,FALSE),"")</f>
        <v/>
      </c>
      <c r="J878" s="83" t="str">
        <f>IF(M878&lt;&gt;"",VLOOKUP(M878,LISTAS·PAPP!$U$3:$Z$8,4,FALSE),"")</f>
        <v/>
      </c>
      <c r="K878" s="83" t="str">
        <f>IF(C878&lt;&gt;"",VLOOKUP(C878,LISTAS·PAPP!$H$3:$O$119,4,FALSE),"")</f>
        <v/>
      </c>
      <c r="L878" s="85" t="str">
        <f>IF(C878&lt;&gt;"",VLOOKUP(C878,LISTAS·PAPP!$H$3:$O$119,8,FALSE),"")</f>
        <v/>
      </c>
      <c r="M878" s="95"/>
      <c r="N878" s="92"/>
      <c r="O878" s="92"/>
      <c r="P878" s="84" t="str">
        <f>IF(N878&lt;&gt;"",VLOOKUP(N878,LISTAS·PAPP!$U$9:$Y$125,5,FALSE),"")</f>
        <v/>
      </c>
      <c r="Q878" s="83" t="str">
        <f>IF(O878&lt;&gt;"",VLOOKUP(O878,LISTAS·PAPP!$U$9:$W$125,3,FALSE),"")</f>
        <v/>
      </c>
      <c r="R878" s="92"/>
      <c r="S878" s="173"/>
      <c r="T878" s="173"/>
      <c r="U878" s="92"/>
      <c r="V878" s="92"/>
      <c r="W878" s="94"/>
      <c r="X878" s="83" t="str">
        <f>IF(ISERROR(VLOOKUP(W878,LISTAS·PAPP!$AJ$3:$AK$903,2,0))," ",VLOOKUP(W878,LISTAS·PAPP!$AJ$3:$AK$903,2,0))</f>
        <v xml:space="preserve"> </v>
      </c>
      <c r="Y878" s="96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86" t="str">
        <f t="shared" si="40"/>
        <v/>
      </c>
      <c r="AM878" s="87" t="str">
        <f t="shared" si="41"/>
        <v xml:space="preserve"> </v>
      </c>
      <c r="AN878" s="1" t="str">
        <f t="shared" si="42"/>
        <v xml:space="preserve"> </v>
      </c>
    </row>
    <row r="879" spans="1:40" s="88" customFormat="1" x14ac:dyDescent="0.25">
      <c r="A879" s="92"/>
      <c r="B879" s="92"/>
      <c r="C879" s="92"/>
      <c r="D879" s="92"/>
      <c r="E879" s="92"/>
      <c r="F879" s="93"/>
      <c r="G879" s="94"/>
      <c r="H879" s="83" t="str">
        <f>IF(M879&lt;&gt;"",VLOOKUP(M879,LISTAS·PAPP!$U$3:$Z$8,2,FALSE),"")</f>
        <v/>
      </c>
      <c r="I879" s="85" t="str">
        <f>IF(M879&lt;&gt;"",VLOOKUP(M879,LISTAS·PAPP!$U$3:$Z$8,3,FALSE),"")</f>
        <v/>
      </c>
      <c r="J879" s="83" t="str">
        <f>IF(M879&lt;&gt;"",VLOOKUP(M879,LISTAS·PAPP!$U$3:$Z$8,4,FALSE),"")</f>
        <v/>
      </c>
      <c r="K879" s="83" t="str">
        <f>IF(C879&lt;&gt;"",VLOOKUP(C879,LISTAS·PAPP!$H$3:$O$119,4,FALSE),"")</f>
        <v/>
      </c>
      <c r="L879" s="85" t="str">
        <f>IF(C879&lt;&gt;"",VLOOKUP(C879,LISTAS·PAPP!$H$3:$O$119,8,FALSE),"")</f>
        <v/>
      </c>
      <c r="M879" s="95"/>
      <c r="N879" s="92"/>
      <c r="O879" s="92"/>
      <c r="P879" s="84" t="str">
        <f>IF(N879&lt;&gt;"",VLOOKUP(N879,LISTAS·PAPP!$U$9:$Y$125,5,FALSE),"")</f>
        <v/>
      </c>
      <c r="Q879" s="83" t="str">
        <f>IF(O879&lt;&gt;"",VLOOKUP(O879,LISTAS·PAPP!$U$9:$W$125,3,FALSE),"")</f>
        <v/>
      </c>
      <c r="R879" s="92"/>
      <c r="S879" s="173"/>
      <c r="T879" s="173"/>
      <c r="U879" s="92"/>
      <c r="V879" s="92"/>
      <c r="W879" s="94"/>
      <c r="X879" s="83" t="str">
        <f>IF(ISERROR(VLOOKUP(W879,LISTAS·PAPP!$AJ$3:$AK$903,2,0))," ",VLOOKUP(W879,LISTAS·PAPP!$AJ$3:$AK$903,2,0))</f>
        <v xml:space="preserve"> </v>
      </c>
      <c r="Y879" s="96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86" t="str">
        <f t="shared" si="40"/>
        <v/>
      </c>
      <c r="AM879" s="87" t="str">
        <f t="shared" si="41"/>
        <v xml:space="preserve"> </v>
      </c>
      <c r="AN879" s="1" t="str">
        <f t="shared" si="42"/>
        <v xml:space="preserve"> </v>
      </c>
    </row>
    <row r="880" spans="1:40" s="88" customFormat="1" x14ac:dyDescent="0.25">
      <c r="A880" s="92"/>
      <c r="B880" s="92"/>
      <c r="C880" s="92"/>
      <c r="D880" s="92"/>
      <c r="E880" s="92"/>
      <c r="F880" s="93"/>
      <c r="G880" s="94"/>
      <c r="H880" s="83" t="str">
        <f>IF(M880&lt;&gt;"",VLOOKUP(M880,LISTAS·PAPP!$U$3:$Z$8,2,FALSE),"")</f>
        <v/>
      </c>
      <c r="I880" s="85" t="str">
        <f>IF(M880&lt;&gt;"",VLOOKUP(M880,LISTAS·PAPP!$U$3:$Z$8,3,FALSE),"")</f>
        <v/>
      </c>
      <c r="J880" s="83" t="str">
        <f>IF(M880&lt;&gt;"",VLOOKUP(M880,LISTAS·PAPP!$U$3:$Z$8,4,FALSE),"")</f>
        <v/>
      </c>
      <c r="K880" s="83" t="str">
        <f>IF(C880&lt;&gt;"",VLOOKUP(C880,LISTAS·PAPP!$H$3:$O$119,4,FALSE),"")</f>
        <v/>
      </c>
      <c r="L880" s="85" t="str">
        <f>IF(C880&lt;&gt;"",VLOOKUP(C880,LISTAS·PAPP!$H$3:$O$119,8,FALSE),"")</f>
        <v/>
      </c>
      <c r="M880" s="95"/>
      <c r="N880" s="92"/>
      <c r="O880" s="92"/>
      <c r="P880" s="84" t="str">
        <f>IF(N880&lt;&gt;"",VLOOKUP(N880,LISTAS·PAPP!$U$9:$Y$125,5,FALSE),"")</f>
        <v/>
      </c>
      <c r="Q880" s="83" t="str">
        <f>IF(O880&lt;&gt;"",VLOOKUP(O880,LISTAS·PAPP!$U$9:$W$125,3,FALSE),"")</f>
        <v/>
      </c>
      <c r="R880" s="92"/>
      <c r="S880" s="173"/>
      <c r="T880" s="173"/>
      <c r="U880" s="92"/>
      <c r="V880" s="92"/>
      <c r="W880" s="94"/>
      <c r="X880" s="83" t="str">
        <f>IF(ISERROR(VLOOKUP(W880,LISTAS·PAPP!$AJ$3:$AK$903,2,0))," ",VLOOKUP(W880,LISTAS·PAPP!$AJ$3:$AK$903,2,0))</f>
        <v xml:space="preserve"> </v>
      </c>
      <c r="Y880" s="96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86" t="str">
        <f t="shared" si="40"/>
        <v/>
      </c>
      <c r="AM880" s="87" t="str">
        <f t="shared" si="41"/>
        <v xml:space="preserve"> </v>
      </c>
      <c r="AN880" s="1" t="str">
        <f t="shared" si="42"/>
        <v xml:space="preserve"> </v>
      </c>
    </row>
    <row r="881" spans="1:40" s="88" customFormat="1" x14ac:dyDescent="0.25">
      <c r="A881" s="92"/>
      <c r="B881" s="92"/>
      <c r="C881" s="92"/>
      <c r="D881" s="92"/>
      <c r="E881" s="92"/>
      <c r="F881" s="93"/>
      <c r="G881" s="94"/>
      <c r="H881" s="83" t="str">
        <f>IF(M881&lt;&gt;"",VLOOKUP(M881,LISTAS·PAPP!$U$3:$Z$8,2,FALSE),"")</f>
        <v/>
      </c>
      <c r="I881" s="85" t="str">
        <f>IF(M881&lt;&gt;"",VLOOKUP(M881,LISTAS·PAPP!$U$3:$Z$8,3,FALSE),"")</f>
        <v/>
      </c>
      <c r="J881" s="83" t="str">
        <f>IF(M881&lt;&gt;"",VLOOKUP(M881,LISTAS·PAPP!$U$3:$Z$8,4,FALSE),"")</f>
        <v/>
      </c>
      <c r="K881" s="83" t="str">
        <f>IF(C881&lt;&gt;"",VLOOKUP(C881,LISTAS·PAPP!$H$3:$O$119,4,FALSE),"")</f>
        <v/>
      </c>
      <c r="L881" s="85" t="str">
        <f>IF(C881&lt;&gt;"",VLOOKUP(C881,LISTAS·PAPP!$H$3:$O$119,8,FALSE),"")</f>
        <v/>
      </c>
      <c r="M881" s="95"/>
      <c r="N881" s="92"/>
      <c r="O881" s="92"/>
      <c r="P881" s="84" t="str">
        <f>IF(N881&lt;&gt;"",VLOOKUP(N881,LISTAS·PAPP!$U$9:$Y$125,5,FALSE),"")</f>
        <v/>
      </c>
      <c r="Q881" s="83" t="str">
        <f>IF(O881&lt;&gt;"",VLOOKUP(O881,LISTAS·PAPP!$U$9:$W$125,3,FALSE),"")</f>
        <v/>
      </c>
      <c r="R881" s="92"/>
      <c r="S881" s="173"/>
      <c r="T881" s="173"/>
      <c r="U881" s="92"/>
      <c r="V881" s="92"/>
      <c r="W881" s="94"/>
      <c r="X881" s="83" t="str">
        <f>IF(ISERROR(VLOOKUP(W881,LISTAS·PAPP!$AJ$3:$AK$903,2,0))," ",VLOOKUP(W881,LISTAS·PAPP!$AJ$3:$AK$903,2,0))</f>
        <v xml:space="preserve"> </v>
      </c>
      <c r="Y881" s="96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86" t="str">
        <f t="shared" si="40"/>
        <v/>
      </c>
      <c r="AM881" s="87" t="str">
        <f t="shared" si="41"/>
        <v xml:space="preserve"> </v>
      </c>
      <c r="AN881" s="1" t="str">
        <f t="shared" si="42"/>
        <v xml:space="preserve"> </v>
      </c>
    </row>
    <row r="882" spans="1:40" s="88" customFormat="1" x14ac:dyDescent="0.25">
      <c r="A882" s="92"/>
      <c r="B882" s="92"/>
      <c r="C882" s="92"/>
      <c r="D882" s="92"/>
      <c r="E882" s="92"/>
      <c r="F882" s="93"/>
      <c r="G882" s="94"/>
      <c r="H882" s="83" t="str">
        <f>IF(M882&lt;&gt;"",VLOOKUP(M882,LISTAS·PAPP!$U$3:$Z$8,2,FALSE),"")</f>
        <v/>
      </c>
      <c r="I882" s="85" t="str">
        <f>IF(M882&lt;&gt;"",VLOOKUP(M882,LISTAS·PAPP!$U$3:$Z$8,3,FALSE),"")</f>
        <v/>
      </c>
      <c r="J882" s="83" t="str">
        <f>IF(M882&lt;&gt;"",VLOOKUP(M882,LISTAS·PAPP!$U$3:$Z$8,4,FALSE),"")</f>
        <v/>
      </c>
      <c r="K882" s="83" t="str">
        <f>IF(C882&lt;&gt;"",VLOOKUP(C882,LISTAS·PAPP!$H$3:$O$119,4,FALSE),"")</f>
        <v/>
      </c>
      <c r="L882" s="85" t="str">
        <f>IF(C882&lt;&gt;"",VLOOKUP(C882,LISTAS·PAPP!$H$3:$O$119,8,FALSE),"")</f>
        <v/>
      </c>
      <c r="M882" s="95"/>
      <c r="N882" s="92"/>
      <c r="O882" s="92"/>
      <c r="P882" s="84" t="str">
        <f>IF(N882&lt;&gt;"",VLOOKUP(N882,LISTAS·PAPP!$U$9:$Y$125,5,FALSE),"")</f>
        <v/>
      </c>
      <c r="Q882" s="83" t="str">
        <f>IF(O882&lt;&gt;"",VLOOKUP(O882,LISTAS·PAPP!$U$9:$W$125,3,FALSE),"")</f>
        <v/>
      </c>
      <c r="R882" s="92"/>
      <c r="S882" s="173"/>
      <c r="T882" s="173"/>
      <c r="U882" s="92"/>
      <c r="V882" s="92"/>
      <c r="W882" s="94"/>
      <c r="X882" s="83" t="str">
        <f>IF(ISERROR(VLOOKUP(W882,LISTAS·PAPP!$AJ$3:$AK$903,2,0))," ",VLOOKUP(W882,LISTAS·PAPP!$AJ$3:$AK$903,2,0))</f>
        <v xml:space="preserve"> </v>
      </c>
      <c r="Y882" s="96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86" t="str">
        <f t="shared" si="40"/>
        <v/>
      </c>
      <c r="AM882" s="87" t="str">
        <f t="shared" si="41"/>
        <v xml:space="preserve"> </v>
      </c>
      <c r="AN882" s="1" t="str">
        <f t="shared" si="42"/>
        <v xml:space="preserve"> </v>
      </c>
    </row>
    <row r="883" spans="1:40" s="88" customFormat="1" x14ac:dyDescent="0.25">
      <c r="A883" s="92"/>
      <c r="B883" s="92"/>
      <c r="C883" s="92"/>
      <c r="D883" s="92"/>
      <c r="E883" s="92"/>
      <c r="F883" s="93"/>
      <c r="G883" s="94"/>
      <c r="H883" s="83" t="str">
        <f>IF(M883&lt;&gt;"",VLOOKUP(M883,LISTAS·PAPP!$U$3:$Z$8,2,FALSE),"")</f>
        <v/>
      </c>
      <c r="I883" s="85" t="str">
        <f>IF(M883&lt;&gt;"",VLOOKUP(M883,LISTAS·PAPP!$U$3:$Z$8,3,FALSE),"")</f>
        <v/>
      </c>
      <c r="J883" s="83" t="str">
        <f>IF(M883&lt;&gt;"",VLOOKUP(M883,LISTAS·PAPP!$U$3:$Z$8,4,FALSE),"")</f>
        <v/>
      </c>
      <c r="K883" s="83" t="str">
        <f>IF(C883&lt;&gt;"",VLOOKUP(C883,LISTAS·PAPP!$H$3:$O$119,4,FALSE),"")</f>
        <v/>
      </c>
      <c r="L883" s="85" t="str">
        <f>IF(C883&lt;&gt;"",VLOOKUP(C883,LISTAS·PAPP!$H$3:$O$119,8,FALSE),"")</f>
        <v/>
      </c>
      <c r="M883" s="95"/>
      <c r="N883" s="92"/>
      <c r="O883" s="92"/>
      <c r="P883" s="84" t="str">
        <f>IF(N883&lt;&gt;"",VLOOKUP(N883,LISTAS·PAPP!$U$9:$Y$125,5,FALSE),"")</f>
        <v/>
      </c>
      <c r="Q883" s="83" t="str">
        <f>IF(O883&lt;&gt;"",VLOOKUP(O883,LISTAS·PAPP!$U$9:$W$125,3,FALSE),"")</f>
        <v/>
      </c>
      <c r="R883" s="92"/>
      <c r="S883" s="173"/>
      <c r="T883" s="173"/>
      <c r="U883" s="92"/>
      <c r="V883" s="92"/>
      <c r="W883" s="94"/>
      <c r="X883" s="83" t="str">
        <f>IF(ISERROR(VLOOKUP(W883,LISTAS·PAPP!$AJ$3:$AK$903,2,0))," ",VLOOKUP(W883,LISTAS·PAPP!$AJ$3:$AK$903,2,0))</f>
        <v xml:space="preserve"> </v>
      </c>
      <c r="Y883" s="96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86" t="str">
        <f t="shared" si="40"/>
        <v/>
      </c>
      <c r="AM883" s="87" t="str">
        <f t="shared" si="41"/>
        <v xml:space="preserve"> </v>
      </c>
      <c r="AN883" s="1" t="str">
        <f t="shared" si="42"/>
        <v xml:space="preserve"> </v>
      </c>
    </row>
    <row r="884" spans="1:40" s="88" customFormat="1" x14ac:dyDescent="0.25">
      <c r="A884" s="92"/>
      <c r="B884" s="92"/>
      <c r="C884" s="92"/>
      <c r="D884" s="92"/>
      <c r="E884" s="92"/>
      <c r="F884" s="93"/>
      <c r="G884" s="94"/>
      <c r="H884" s="83" t="str">
        <f>IF(M884&lt;&gt;"",VLOOKUP(M884,LISTAS·PAPP!$U$3:$Z$8,2,FALSE),"")</f>
        <v/>
      </c>
      <c r="I884" s="85" t="str">
        <f>IF(M884&lt;&gt;"",VLOOKUP(M884,LISTAS·PAPP!$U$3:$Z$8,3,FALSE),"")</f>
        <v/>
      </c>
      <c r="J884" s="83" t="str">
        <f>IF(M884&lt;&gt;"",VLOOKUP(M884,LISTAS·PAPP!$U$3:$Z$8,4,FALSE),"")</f>
        <v/>
      </c>
      <c r="K884" s="83" t="str">
        <f>IF(C884&lt;&gt;"",VLOOKUP(C884,LISTAS·PAPP!$H$3:$O$119,4,FALSE),"")</f>
        <v/>
      </c>
      <c r="L884" s="85" t="str">
        <f>IF(C884&lt;&gt;"",VLOOKUP(C884,LISTAS·PAPP!$H$3:$O$119,8,FALSE),"")</f>
        <v/>
      </c>
      <c r="M884" s="95"/>
      <c r="N884" s="92"/>
      <c r="O884" s="92"/>
      <c r="P884" s="84" t="str">
        <f>IF(N884&lt;&gt;"",VLOOKUP(N884,LISTAS·PAPP!$U$9:$Y$125,5,FALSE),"")</f>
        <v/>
      </c>
      <c r="Q884" s="83" t="str">
        <f>IF(O884&lt;&gt;"",VLOOKUP(O884,LISTAS·PAPP!$U$9:$W$125,3,FALSE),"")</f>
        <v/>
      </c>
      <c r="R884" s="92"/>
      <c r="S884" s="173"/>
      <c r="T884" s="173"/>
      <c r="U884" s="92"/>
      <c r="V884" s="92"/>
      <c r="W884" s="94"/>
      <c r="X884" s="83" t="str">
        <f>IF(ISERROR(VLOOKUP(W884,LISTAS·PAPP!$AJ$3:$AK$903,2,0))," ",VLOOKUP(W884,LISTAS·PAPP!$AJ$3:$AK$903,2,0))</f>
        <v xml:space="preserve"> </v>
      </c>
      <c r="Y884" s="96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86" t="str">
        <f t="shared" si="40"/>
        <v/>
      </c>
      <c r="AM884" s="87" t="str">
        <f t="shared" si="41"/>
        <v xml:space="preserve"> </v>
      </c>
      <c r="AN884" s="1" t="str">
        <f t="shared" si="42"/>
        <v xml:space="preserve"> </v>
      </c>
    </row>
    <row r="885" spans="1:40" s="88" customFormat="1" x14ac:dyDescent="0.25">
      <c r="A885" s="92"/>
      <c r="B885" s="92"/>
      <c r="C885" s="92"/>
      <c r="D885" s="92"/>
      <c r="E885" s="92"/>
      <c r="F885" s="93"/>
      <c r="G885" s="94"/>
      <c r="H885" s="83" t="str">
        <f>IF(M885&lt;&gt;"",VLOOKUP(M885,LISTAS·PAPP!$U$3:$Z$8,2,FALSE),"")</f>
        <v/>
      </c>
      <c r="I885" s="85" t="str">
        <f>IF(M885&lt;&gt;"",VLOOKUP(M885,LISTAS·PAPP!$U$3:$Z$8,3,FALSE),"")</f>
        <v/>
      </c>
      <c r="J885" s="83" t="str">
        <f>IF(M885&lt;&gt;"",VLOOKUP(M885,LISTAS·PAPP!$U$3:$Z$8,4,FALSE),"")</f>
        <v/>
      </c>
      <c r="K885" s="83" t="str">
        <f>IF(C885&lt;&gt;"",VLOOKUP(C885,LISTAS·PAPP!$H$3:$O$119,4,FALSE),"")</f>
        <v/>
      </c>
      <c r="L885" s="85" t="str">
        <f>IF(C885&lt;&gt;"",VLOOKUP(C885,LISTAS·PAPP!$H$3:$O$119,8,FALSE),"")</f>
        <v/>
      </c>
      <c r="M885" s="95"/>
      <c r="N885" s="92"/>
      <c r="O885" s="92"/>
      <c r="P885" s="84" t="str">
        <f>IF(N885&lt;&gt;"",VLOOKUP(N885,LISTAS·PAPP!$U$9:$Y$125,5,FALSE),"")</f>
        <v/>
      </c>
      <c r="Q885" s="83" t="str">
        <f>IF(O885&lt;&gt;"",VLOOKUP(O885,LISTAS·PAPP!$U$9:$W$125,3,FALSE),"")</f>
        <v/>
      </c>
      <c r="R885" s="92"/>
      <c r="S885" s="173"/>
      <c r="T885" s="173"/>
      <c r="U885" s="92"/>
      <c r="V885" s="92"/>
      <c r="W885" s="94"/>
      <c r="X885" s="83" t="str">
        <f>IF(ISERROR(VLOOKUP(W885,LISTAS·PAPP!$AJ$3:$AK$903,2,0))," ",VLOOKUP(W885,LISTAS·PAPP!$AJ$3:$AK$903,2,0))</f>
        <v xml:space="preserve"> </v>
      </c>
      <c r="Y885" s="96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86" t="str">
        <f t="shared" si="40"/>
        <v/>
      </c>
      <c r="AM885" s="87" t="str">
        <f t="shared" si="41"/>
        <v xml:space="preserve"> </v>
      </c>
      <c r="AN885" s="1" t="str">
        <f t="shared" si="42"/>
        <v xml:space="preserve"> </v>
      </c>
    </row>
    <row r="886" spans="1:40" s="88" customFormat="1" x14ac:dyDescent="0.25">
      <c r="A886" s="92"/>
      <c r="B886" s="92"/>
      <c r="C886" s="92"/>
      <c r="D886" s="92"/>
      <c r="E886" s="92"/>
      <c r="F886" s="93"/>
      <c r="G886" s="94"/>
      <c r="H886" s="83" t="str">
        <f>IF(M886&lt;&gt;"",VLOOKUP(M886,LISTAS·PAPP!$U$3:$Z$8,2,FALSE),"")</f>
        <v/>
      </c>
      <c r="I886" s="85" t="str">
        <f>IF(M886&lt;&gt;"",VLOOKUP(M886,LISTAS·PAPP!$U$3:$Z$8,3,FALSE),"")</f>
        <v/>
      </c>
      <c r="J886" s="83" t="str">
        <f>IF(M886&lt;&gt;"",VLOOKUP(M886,LISTAS·PAPP!$U$3:$Z$8,4,FALSE),"")</f>
        <v/>
      </c>
      <c r="K886" s="83" t="str">
        <f>IF(C886&lt;&gt;"",VLOOKUP(C886,LISTAS·PAPP!$H$3:$O$119,4,FALSE),"")</f>
        <v/>
      </c>
      <c r="L886" s="85" t="str">
        <f>IF(C886&lt;&gt;"",VLOOKUP(C886,LISTAS·PAPP!$H$3:$O$119,8,FALSE),"")</f>
        <v/>
      </c>
      <c r="M886" s="95"/>
      <c r="N886" s="92"/>
      <c r="O886" s="92"/>
      <c r="P886" s="84" t="str">
        <f>IF(N886&lt;&gt;"",VLOOKUP(N886,LISTAS·PAPP!$U$9:$Y$125,5,FALSE),"")</f>
        <v/>
      </c>
      <c r="Q886" s="83" t="str">
        <f>IF(O886&lt;&gt;"",VLOOKUP(O886,LISTAS·PAPP!$U$9:$W$125,3,FALSE),"")</f>
        <v/>
      </c>
      <c r="R886" s="92"/>
      <c r="S886" s="173"/>
      <c r="T886" s="173"/>
      <c r="U886" s="92"/>
      <c r="V886" s="92"/>
      <c r="W886" s="94"/>
      <c r="X886" s="83" t="str">
        <f>IF(ISERROR(VLOOKUP(W886,LISTAS·PAPP!$AJ$3:$AK$903,2,0))," ",VLOOKUP(W886,LISTAS·PAPP!$AJ$3:$AK$903,2,0))</f>
        <v xml:space="preserve"> </v>
      </c>
      <c r="Y886" s="96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86" t="str">
        <f t="shared" si="40"/>
        <v/>
      </c>
      <c r="AM886" s="87" t="str">
        <f t="shared" si="41"/>
        <v xml:space="preserve"> </v>
      </c>
      <c r="AN886" s="1" t="str">
        <f t="shared" si="42"/>
        <v xml:space="preserve"> </v>
      </c>
    </row>
    <row r="887" spans="1:40" s="88" customFormat="1" x14ac:dyDescent="0.25">
      <c r="A887" s="92"/>
      <c r="B887" s="92"/>
      <c r="C887" s="92"/>
      <c r="D887" s="92"/>
      <c r="E887" s="92"/>
      <c r="F887" s="93"/>
      <c r="G887" s="94"/>
      <c r="H887" s="83" t="str">
        <f>IF(M887&lt;&gt;"",VLOOKUP(M887,LISTAS·PAPP!$U$3:$Z$8,2,FALSE),"")</f>
        <v/>
      </c>
      <c r="I887" s="85" t="str">
        <f>IF(M887&lt;&gt;"",VLOOKUP(M887,LISTAS·PAPP!$U$3:$Z$8,3,FALSE),"")</f>
        <v/>
      </c>
      <c r="J887" s="83" t="str">
        <f>IF(M887&lt;&gt;"",VLOOKUP(M887,LISTAS·PAPP!$U$3:$Z$8,4,FALSE),"")</f>
        <v/>
      </c>
      <c r="K887" s="83" t="str">
        <f>IF(C887&lt;&gt;"",VLOOKUP(C887,LISTAS·PAPP!$H$3:$O$119,4,FALSE),"")</f>
        <v/>
      </c>
      <c r="L887" s="85" t="str">
        <f>IF(C887&lt;&gt;"",VLOOKUP(C887,LISTAS·PAPP!$H$3:$O$119,8,FALSE),"")</f>
        <v/>
      </c>
      <c r="M887" s="95"/>
      <c r="N887" s="92"/>
      <c r="O887" s="92"/>
      <c r="P887" s="84" t="str">
        <f>IF(N887&lt;&gt;"",VLOOKUP(N887,LISTAS·PAPP!$U$9:$Y$125,5,FALSE),"")</f>
        <v/>
      </c>
      <c r="Q887" s="83" t="str">
        <f>IF(O887&lt;&gt;"",VLOOKUP(O887,LISTAS·PAPP!$U$9:$W$125,3,FALSE),"")</f>
        <v/>
      </c>
      <c r="R887" s="92"/>
      <c r="S887" s="173"/>
      <c r="T887" s="173"/>
      <c r="U887" s="92"/>
      <c r="V887" s="92"/>
      <c r="W887" s="94"/>
      <c r="X887" s="83" t="str">
        <f>IF(ISERROR(VLOOKUP(W887,LISTAS·PAPP!$AJ$3:$AK$903,2,0))," ",VLOOKUP(W887,LISTAS·PAPP!$AJ$3:$AK$903,2,0))</f>
        <v xml:space="preserve"> </v>
      </c>
      <c r="Y887" s="96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86" t="str">
        <f t="shared" si="40"/>
        <v/>
      </c>
      <c r="AM887" s="87" t="str">
        <f t="shared" si="41"/>
        <v xml:space="preserve"> </v>
      </c>
      <c r="AN887" s="1" t="str">
        <f t="shared" si="42"/>
        <v xml:space="preserve"> </v>
      </c>
    </row>
    <row r="888" spans="1:40" s="88" customFormat="1" x14ac:dyDescent="0.25">
      <c r="A888" s="92"/>
      <c r="B888" s="92"/>
      <c r="C888" s="92"/>
      <c r="D888" s="92"/>
      <c r="E888" s="92"/>
      <c r="F888" s="93"/>
      <c r="G888" s="94"/>
      <c r="H888" s="83" t="str">
        <f>IF(M888&lt;&gt;"",VLOOKUP(M888,LISTAS·PAPP!$U$3:$Z$8,2,FALSE),"")</f>
        <v/>
      </c>
      <c r="I888" s="85" t="str">
        <f>IF(M888&lt;&gt;"",VLOOKUP(M888,LISTAS·PAPP!$U$3:$Z$8,3,FALSE),"")</f>
        <v/>
      </c>
      <c r="J888" s="83" t="str">
        <f>IF(M888&lt;&gt;"",VLOOKUP(M888,LISTAS·PAPP!$U$3:$Z$8,4,FALSE),"")</f>
        <v/>
      </c>
      <c r="K888" s="83" t="str">
        <f>IF(C888&lt;&gt;"",VLOOKUP(C888,LISTAS·PAPP!$H$3:$O$119,4,FALSE),"")</f>
        <v/>
      </c>
      <c r="L888" s="85" t="str">
        <f>IF(C888&lt;&gt;"",VLOOKUP(C888,LISTAS·PAPP!$H$3:$O$119,8,FALSE),"")</f>
        <v/>
      </c>
      <c r="M888" s="95"/>
      <c r="N888" s="92"/>
      <c r="O888" s="92"/>
      <c r="P888" s="84" t="str">
        <f>IF(N888&lt;&gt;"",VLOOKUP(N888,LISTAS·PAPP!$U$9:$Y$125,5,FALSE),"")</f>
        <v/>
      </c>
      <c r="Q888" s="83" t="str">
        <f>IF(O888&lt;&gt;"",VLOOKUP(O888,LISTAS·PAPP!$U$9:$W$125,3,FALSE),"")</f>
        <v/>
      </c>
      <c r="R888" s="92"/>
      <c r="S888" s="173"/>
      <c r="T888" s="173"/>
      <c r="U888" s="92"/>
      <c r="V888" s="92"/>
      <c r="W888" s="94"/>
      <c r="X888" s="83" t="str">
        <f>IF(ISERROR(VLOOKUP(W888,LISTAS·PAPP!$AJ$3:$AK$903,2,0))," ",VLOOKUP(W888,LISTAS·PAPP!$AJ$3:$AK$903,2,0))</f>
        <v xml:space="preserve"> </v>
      </c>
      <c r="Y888" s="96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86" t="str">
        <f t="shared" si="40"/>
        <v/>
      </c>
      <c r="AM888" s="87" t="str">
        <f t="shared" si="41"/>
        <v xml:space="preserve"> </v>
      </c>
      <c r="AN888" s="1" t="str">
        <f t="shared" si="42"/>
        <v xml:space="preserve"> </v>
      </c>
    </row>
    <row r="889" spans="1:40" s="88" customFormat="1" x14ac:dyDescent="0.25">
      <c r="A889" s="92"/>
      <c r="B889" s="92"/>
      <c r="C889" s="92"/>
      <c r="D889" s="92"/>
      <c r="E889" s="92"/>
      <c r="F889" s="93"/>
      <c r="G889" s="94"/>
      <c r="H889" s="83" t="str">
        <f>IF(M889&lt;&gt;"",VLOOKUP(M889,LISTAS·PAPP!$U$3:$Z$8,2,FALSE),"")</f>
        <v/>
      </c>
      <c r="I889" s="85" t="str">
        <f>IF(M889&lt;&gt;"",VLOOKUP(M889,LISTAS·PAPP!$U$3:$Z$8,3,FALSE),"")</f>
        <v/>
      </c>
      <c r="J889" s="83" t="str">
        <f>IF(M889&lt;&gt;"",VLOOKUP(M889,LISTAS·PAPP!$U$3:$Z$8,4,FALSE),"")</f>
        <v/>
      </c>
      <c r="K889" s="83" t="str">
        <f>IF(C889&lt;&gt;"",VLOOKUP(C889,LISTAS·PAPP!$H$3:$O$119,4,FALSE),"")</f>
        <v/>
      </c>
      <c r="L889" s="85" t="str">
        <f>IF(C889&lt;&gt;"",VLOOKUP(C889,LISTAS·PAPP!$H$3:$O$119,8,FALSE),"")</f>
        <v/>
      </c>
      <c r="M889" s="95"/>
      <c r="N889" s="92"/>
      <c r="O889" s="92"/>
      <c r="P889" s="84" t="str">
        <f>IF(N889&lt;&gt;"",VLOOKUP(N889,LISTAS·PAPP!$U$9:$Y$125,5,FALSE),"")</f>
        <v/>
      </c>
      <c r="Q889" s="83" t="str">
        <f>IF(O889&lt;&gt;"",VLOOKUP(O889,LISTAS·PAPP!$U$9:$W$125,3,FALSE),"")</f>
        <v/>
      </c>
      <c r="R889" s="92"/>
      <c r="S889" s="173"/>
      <c r="T889" s="173"/>
      <c r="U889" s="92"/>
      <c r="V889" s="92"/>
      <c r="W889" s="94"/>
      <c r="X889" s="83" t="str">
        <f>IF(ISERROR(VLOOKUP(W889,LISTAS·PAPP!$AJ$3:$AK$903,2,0))," ",VLOOKUP(W889,LISTAS·PAPP!$AJ$3:$AK$903,2,0))</f>
        <v xml:space="preserve"> </v>
      </c>
      <c r="Y889" s="96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86" t="str">
        <f t="shared" si="40"/>
        <v/>
      </c>
      <c r="AM889" s="87" t="str">
        <f t="shared" si="41"/>
        <v xml:space="preserve"> </v>
      </c>
      <c r="AN889" s="1" t="str">
        <f t="shared" si="42"/>
        <v xml:space="preserve"> </v>
      </c>
    </row>
    <row r="890" spans="1:40" s="88" customFormat="1" x14ac:dyDescent="0.25">
      <c r="A890" s="92"/>
      <c r="B890" s="92"/>
      <c r="C890" s="92"/>
      <c r="D890" s="92"/>
      <c r="E890" s="92"/>
      <c r="F890" s="93"/>
      <c r="G890" s="94"/>
      <c r="H890" s="83" t="str">
        <f>IF(M890&lt;&gt;"",VLOOKUP(M890,LISTAS·PAPP!$U$3:$Z$8,2,FALSE),"")</f>
        <v/>
      </c>
      <c r="I890" s="85" t="str">
        <f>IF(M890&lt;&gt;"",VLOOKUP(M890,LISTAS·PAPP!$U$3:$Z$8,3,FALSE),"")</f>
        <v/>
      </c>
      <c r="J890" s="83" t="str">
        <f>IF(M890&lt;&gt;"",VLOOKUP(M890,LISTAS·PAPP!$U$3:$Z$8,4,FALSE),"")</f>
        <v/>
      </c>
      <c r="K890" s="83" t="str">
        <f>IF(C890&lt;&gt;"",VLOOKUP(C890,LISTAS·PAPP!$H$3:$O$119,4,FALSE),"")</f>
        <v/>
      </c>
      <c r="L890" s="85" t="str">
        <f>IF(C890&lt;&gt;"",VLOOKUP(C890,LISTAS·PAPP!$H$3:$O$119,8,FALSE),"")</f>
        <v/>
      </c>
      <c r="M890" s="95"/>
      <c r="N890" s="92"/>
      <c r="O890" s="92"/>
      <c r="P890" s="84" t="str">
        <f>IF(N890&lt;&gt;"",VLOOKUP(N890,LISTAS·PAPP!$U$9:$Y$125,5,FALSE),"")</f>
        <v/>
      </c>
      <c r="Q890" s="83" t="str">
        <f>IF(O890&lt;&gt;"",VLOOKUP(O890,LISTAS·PAPP!$U$9:$W$125,3,FALSE),"")</f>
        <v/>
      </c>
      <c r="R890" s="92"/>
      <c r="S890" s="173"/>
      <c r="T890" s="173"/>
      <c r="U890" s="92"/>
      <c r="V890" s="92"/>
      <c r="W890" s="94"/>
      <c r="X890" s="83" t="str">
        <f>IF(ISERROR(VLOOKUP(W890,LISTAS·PAPP!$AJ$3:$AK$903,2,0))," ",VLOOKUP(W890,LISTAS·PAPP!$AJ$3:$AK$903,2,0))</f>
        <v xml:space="preserve"> </v>
      </c>
      <c r="Y890" s="96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86" t="str">
        <f t="shared" si="40"/>
        <v/>
      </c>
      <c r="AM890" s="87" t="str">
        <f t="shared" si="41"/>
        <v xml:space="preserve"> </v>
      </c>
      <c r="AN890" s="1" t="str">
        <f t="shared" si="42"/>
        <v xml:space="preserve"> </v>
      </c>
    </row>
    <row r="891" spans="1:40" s="88" customFormat="1" x14ac:dyDescent="0.25">
      <c r="A891" s="92"/>
      <c r="B891" s="92"/>
      <c r="C891" s="92"/>
      <c r="D891" s="92"/>
      <c r="E891" s="92"/>
      <c r="F891" s="93"/>
      <c r="G891" s="94"/>
      <c r="H891" s="83" t="str">
        <f>IF(M891&lt;&gt;"",VLOOKUP(M891,LISTAS·PAPP!$U$3:$Z$8,2,FALSE),"")</f>
        <v/>
      </c>
      <c r="I891" s="85" t="str">
        <f>IF(M891&lt;&gt;"",VLOOKUP(M891,LISTAS·PAPP!$U$3:$Z$8,3,FALSE),"")</f>
        <v/>
      </c>
      <c r="J891" s="83" t="str">
        <f>IF(M891&lt;&gt;"",VLOOKUP(M891,LISTAS·PAPP!$U$3:$Z$8,4,FALSE),"")</f>
        <v/>
      </c>
      <c r="K891" s="83" t="str">
        <f>IF(C891&lt;&gt;"",VLOOKUP(C891,LISTAS·PAPP!$H$3:$O$119,4,FALSE),"")</f>
        <v/>
      </c>
      <c r="L891" s="85" t="str">
        <f>IF(C891&lt;&gt;"",VLOOKUP(C891,LISTAS·PAPP!$H$3:$O$119,8,FALSE),"")</f>
        <v/>
      </c>
      <c r="M891" s="95"/>
      <c r="N891" s="92"/>
      <c r="O891" s="92"/>
      <c r="P891" s="84" t="str">
        <f>IF(N891&lt;&gt;"",VLOOKUP(N891,LISTAS·PAPP!$U$9:$Y$125,5,FALSE),"")</f>
        <v/>
      </c>
      <c r="Q891" s="83" t="str">
        <f>IF(O891&lt;&gt;"",VLOOKUP(O891,LISTAS·PAPP!$U$9:$W$125,3,FALSE),"")</f>
        <v/>
      </c>
      <c r="R891" s="92"/>
      <c r="S891" s="173"/>
      <c r="T891" s="173"/>
      <c r="U891" s="92"/>
      <c r="V891" s="92"/>
      <c r="W891" s="94"/>
      <c r="X891" s="83" t="str">
        <f>IF(ISERROR(VLOOKUP(W891,LISTAS·PAPP!$AJ$3:$AK$903,2,0))," ",VLOOKUP(W891,LISTAS·PAPP!$AJ$3:$AK$903,2,0))</f>
        <v xml:space="preserve"> </v>
      </c>
      <c r="Y891" s="96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86" t="str">
        <f t="shared" si="40"/>
        <v/>
      </c>
      <c r="AM891" s="87" t="str">
        <f t="shared" si="41"/>
        <v xml:space="preserve"> </v>
      </c>
      <c r="AN891" s="1" t="str">
        <f t="shared" si="42"/>
        <v xml:space="preserve"> </v>
      </c>
    </row>
    <row r="892" spans="1:40" s="88" customFormat="1" x14ac:dyDescent="0.25">
      <c r="A892" s="92"/>
      <c r="B892" s="92"/>
      <c r="C892" s="92"/>
      <c r="D892" s="92"/>
      <c r="E892" s="92"/>
      <c r="F892" s="93"/>
      <c r="G892" s="94"/>
      <c r="H892" s="83" t="str">
        <f>IF(M892&lt;&gt;"",VLOOKUP(M892,LISTAS·PAPP!$U$3:$Z$8,2,FALSE),"")</f>
        <v/>
      </c>
      <c r="I892" s="85" t="str">
        <f>IF(M892&lt;&gt;"",VLOOKUP(M892,LISTAS·PAPP!$U$3:$Z$8,3,FALSE),"")</f>
        <v/>
      </c>
      <c r="J892" s="83" t="str">
        <f>IF(M892&lt;&gt;"",VLOOKUP(M892,LISTAS·PAPP!$U$3:$Z$8,4,FALSE),"")</f>
        <v/>
      </c>
      <c r="K892" s="83" t="str">
        <f>IF(C892&lt;&gt;"",VLOOKUP(C892,LISTAS·PAPP!$H$3:$O$119,4,FALSE),"")</f>
        <v/>
      </c>
      <c r="L892" s="85" t="str">
        <f>IF(C892&lt;&gt;"",VLOOKUP(C892,LISTAS·PAPP!$H$3:$O$119,8,FALSE),"")</f>
        <v/>
      </c>
      <c r="M892" s="95"/>
      <c r="N892" s="92"/>
      <c r="O892" s="92"/>
      <c r="P892" s="84" t="str">
        <f>IF(N892&lt;&gt;"",VLOOKUP(N892,LISTAS·PAPP!$U$9:$Y$125,5,FALSE),"")</f>
        <v/>
      </c>
      <c r="Q892" s="83" t="str">
        <f>IF(O892&lt;&gt;"",VLOOKUP(O892,LISTAS·PAPP!$U$9:$W$125,3,FALSE),"")</f>
        <v/>
      </c>
      <c r="R892" s="92"/>
      <c r="S892" s="173"/>
      <c r="T892" s="173"/>
      <c r="U892" s="92"/>
      <c r="V892" s="92"/>
      <c r="W892" s="94"/>
      <c r="X892" s="83" t="str">
        <f>IF(ISERROR(VLOOKUP(W892,LISTAS·PAPP!$AJ$3:$AK$903,2,0))," ",VLOOKUP(W892,LISTAS·PAPP!$AJ$3:$AK$903,2,0))</f>
        <v xml:space="preserve"> </v>
      </c>
      <c r="Y892" s="96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86" t="str">
        <f t="shared" si="40"/>
        <v/>
      </c>
      <c r="AM892" s="87" t="str">
        <f t="shared" si="41"/>
        <v xml:space="preserve"> </v>
      </c>
      <c r="AN892" s="1" t="str">
        <f t="shared" si="42"/>
        <v xml:space="preserve"> </v>
      </c>
    </row>
    <row r="893" spans="1:40" s="88" customFormat="1" x14ac:dyDescent="0.25">
      <c r="A893" s="92"/>
      <c r="B893" s="92"/>
      <c r="C893" s="92"/>
      <c r="D893" s="92"/>
      <c r="E893" s="92"/>
      <c r="F893" s="93"/>
      <c r="G893" s="94"/>
      <c r="H893" s="83" t="str">
        <f>IF(M893&lt;&gt;"",VLOOKUP(M893,LISTAS·PAPP!$U$3:$Z$8,2,FALSE),"")</f>
        <v/>
      </c>
      <c r="I893" s="85" t="str">
        <f>IF(M893&lt;&gt;"",VLOOKUP(M893,LISTAS·PAPP!$U$3:$Z$8,3,FALSE),"")</f>
        <v/>
      </c>
      <c r="J893" s="83" t="str">
        <f>IF(M893&lt;&gt;"",VLOOKUP(M893,LISTAS·PAPP!$U$3:$Z$8,4,FALSE),"")</f>
        <v/>
      </c>
      <c r="K893" s="83" t="str">
        <f>IF(C893&lt;&gt;"",VLOOKUP(C893,LISTAS·PAPP!$H$3:$O$119,4,FALSE),"")</f>
        <v/>
      </c>
      <c r="L893" s="85" t="str">
        <f>IF(C893&lt;&gt;"",VLOOKUP(C893,LISTAS·PAPP!$H$3:$O$119,8,FALSE),"")</f>
        <v/>
      </c>
      <c r="M893" s="95"/>
      <c r="N893" s="92"/>
      <c r="O893" s="92"/>
      <c r="P893" s="84" t="str">
        <f>IF(N893&lt;&gt;"",VLOOKUP(N893,LISTAS·PAPP!$U$9:$Y$125,5,FALSE),"")</f>
        <v/>
      </c>
      <c r="Q893" s="83" t="str">
        <f>IF(O893&lt;&gt;"",VLOOKUP(O893,LISTAS·PAPP!$U$9:$W$125,3,FALSE),"")</f>
        <v/>
      </c>
      <c r="R893" s="92"/>
      <c r="S893" s="173"/>
      <c r="T893" s="173"/>
      <c r="U893" s="92"/>
      <c r="V893" s="92"/>
      <c r="W893" s="94"/>
      <c r="X893" s="83" t="str">
        <f>IF(ISERROR(VLOOKUP(W893,LISTAS·PAPP!$AJ$3:$AK$903,2,0))," ",VLOOKUP(W893,LISTAS·PAPP!$AJ$3:$AK$903,2,0))</f>
        <v xml:space="preserve"> </v>
      </c>
      <c r="Y893" s="96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86" t="str">
        <f t="shared" si="40"/>
        <v/>
      </c>
      <c r="AM893" s="87" t="str">
        <f t="shared" si="41"/>
        <v xml:space="preserve"> </v>
      </c>
      <c r="AN893" s="1" t="str">
        <f t="shared" si="42"/>
        <v xml:space="preserve"> </v>
      </c>
    </row>
    <row r="894" spans="1:40" s="88" customFormat="1" x14ac:dyDescent="0.25">
      <c r="A894" s="92"/>
      <c r="B894" s="92"/>
      <c r="C894" s="92"/>
      <c r="D894" s="92"/>
      <c r="E894" s="92"/>
      <c r="F894" s="93"/>
      <c r="G894" s="94"/>
      <c r="H894" s="83" t="str">
        <f>IF(M894&lt;&gt;"",VLOOKUP(M894,LISTAS·PAPP!$U$3:$Z$8,2,FALSE),"")</f>
        <v/>
      </c>
      <c r="I894" s="85" t="str">
        <f>IF(M894&lt;&gt;"",VLOOKUP(M894,LISTAS·PAPP!$U$3:$Z$8,3,FALSE),"")</f>
        <v/>
      </c>
      <c r="J894" s="83" t="str">
        <f>IF(M894&lt;&gt;"",VLOOKUP(M894,LISTAS·PAPP!$U$3:$Z$8,4,FALSE),"")</f>
        <v/>
      </c>
      <c r="K894" s="83" t="str">
        <f>IF(C894&lt;&gt;"",VLOOKUP(C894,LISTAS·PAPP!$H$3:$O$119,4,FALSE),"")</f>
        <v/>
      </c>
      <c r="L894" s="85" t="str">
        <f>IF(C894&lt;&gt;"",VLOOKUP(C894,LISTAS·PAPP!$H$3:$O$119,8,FALSE),"")</f>
        <v/>
      </c>
      <c r="M894" s="95"/>
      <c r="N894" s="92"/>
      <c r="O894" s="92"/>
      <c r="P894" s="84" t="str">
        <f>IF(N894&lt;&gt;"",VLOOKUP(N894,LISTAS·PAPP!$U$9:$Y$125,5,FALSE),"")</f>
        <v/>
      </c>
      <c r="Q894" s="83" t="str">
        <f>IF(O894&lt;&gt;"",VLOOKUP(O894,LISTAS·PAPP!$U$9:$W$125,3,FALSE),"")</f>
        <v/>
      </c>
      <c r="R894" s="92"/>
      <c r="S894" s="173"/>
      <c r="T894" s="173"/>
      <c r="U894" s="92"/>
      <c r="V894" s="92"/>
      <c r="W894" s="94"/>
      <c r="X894" s="83" t="str">
        <f>IF(ISERROR(VLOOKUP(W894,LISTAS·PAPP!$AJ$3:$AK$903,2,0))," ",VLOOKUP(W894,LISTAS·PAPP!$AJ$3:$AK$903,2,0))</f>
        <v xml:space="preserve"> </v>
      </c>
      <c r="Y894" s="96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86" t="str">
        <f t="shared" si="40"/>
        <v/>
      </c>
      <c r="AM894" s="87" t="str">
        <f t="shared" si="41"/>
        <v xml:space="preserve"> </v>
      </c>
      <c r="AN894" s="1" t="str">
        <f t="shared" si="42"/>
        <v xml:space="preserve"> </v>
      </c>
    </row>
    <row r="895" spans="1:40" s="88" customFormat="1" x14ac:dyDescent="0.25">
      <c r="A895" s="92"/>
      <c r="B895" s="92"/>
      <c r="C895" s="92"/>
      <c r="D895" s="92"/>
      <c r="E895" s="92"/>
      <c r="F895" s="93"/>
      <c r="G895" s="94"/>
      <c r="H895" s="83" t="str">
        <f>IF(M895&lt;&gt;"",VLOOKUP(M895,LISTAS·PAPP!$U$3:$Z$8,2,FALSE),"")</f>
        <v/>
      </c>
      <c r="I895" s="85" t="str">
        <f>IF(M895&lt;&gt;"",VLOOKUP(M895,LISTAS·PAPP!$U$3:$Z$8,3,FALSE),"")</f>
        <v/>
      </c>
      <c r="J895" s="83" t="str">
        <f>IF(M895&lt;&gt;"",VLOOKUP(M895,LISTAS·PAPP!$U$3:$Z$8,4,FALSE),"")</f>
        <v/>
      </c>
      <c r="K895" s="83" t="str">
        <f>IF(C895&lt;&gt;"",VLOOKUP(C895,LISTAS·PAPP!$H$3:$O$119,4,FALSE),"")</f>
        <v/>
      </c>
      <c r="L895" s="85" t="str">
        <f>IF(C895&lt;&gt;"",VLOOKUP(C895,LISTAS·PAPP!$H$3:$O$119,8,FALSE),"")</f>
        <v/>
      </c>
      <c r="M895" s="95"/>
      <c r="N895" s="92"/>
      <c r="O895" s="92"/>
      <c r="P895" s="84" t="str">
        <f>IF(N895&lt;&gt;"",VLOOKUP(N895,LISTAS·PAPP!$U$9:$Y$125,5,FALSE),"")</f>
        <v/>
      </c>
      <c r="Q895" s="83" t="str">
        <f>IF(O895&lt;&gt;"",VLOOKUP(O895,LISTAS·PAPP!$U$9:$W$125,3,FALSE),"")</f>
        <v/>
      </c>
      <c r="R895" s="92"/>
      <c r="S895" s="173"/>
      <c r="T895" s="173"/>
      <c r="U895" s="92"/>
      <c r="V895" s="92"/>
      <c r="W895" s="94"/>
      <c r="X895" s="83" t="str">
        <f>IF(ISERROR(VLOOKUP(W895,LISTAS·PAPP!$AJ$3:$AK$903,2,0))," ",VLOOKUP(W895,LISTAS·PAPP!$AJ$3:$AK$903,2,0))</f>
        <v xml:space="preserve"> </v>
      </c>
      <c r="Y895" s="96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86" t="str">
        <f t="shared" si="40"/>
        <v/>
      </c>
      <c r="AM895" s="87" t="str">
        <f t="shared" si="41"/>
        <v xml:space="preserve"> </v>
      </c>
      <c r="AN895" s="1" t="str">
        <f t="shared" si="42"/>
        <v xml:space="preserve"> </v>
      </c>
    </row>
    <row r="896" spans="1:40" s="88" customFormat="1" x14ac:dyDescent="0.25">
      <c r="A896" s="92"/>
      <c r="B896" s="92"/>
      <c r="C896" s="92"/>
      <c r="D896" s="92"/>
      <c r="E896" s="92"/>
      <c r="F896" s="93"/>
      <c r="G896" s="94"/>
      <c r="H896" s="83" t="str">
        <f>IF(M896&lt;&gt;"",VLOOKUP(M896,LISTAS·PAPP!$U$3:$Z$8,2,FALSE),"")</f>
        <v/>
      </c>
      <c r="I896" s="85" t="str">
        <f>IF(M896&lt;&gt;"",VLOOKUP(M896,LISTAS·PAPP!$U$3:$Z$8,3,FALSE),"")</f>
        <v/>
      </c>
      <c r="J896" s="83" t="str">
        <f>IF(M896&lt;&gt;"",VLOOKUP(M896,LISTAS·PAPP!$U$3:$Z$8,4,FALSE),"")</f>
        <v/>
      </c>
      <c r="K896" s="83" t="str">
        <f>IF(C896&lt;&gt;"",VLOOKUP(C896,LISTAS·PAPP!$H$3:$O$119,4,FALSE),"")</f>
        <v/>
      </c>
      <c r="L896" s="85" t="str">
        <f>IF(C896&lt;&gt;"",VLOOKUP(C896,LISTAS·PAPP!$H$3:$O$119,8,FALSE),"")</f>
        <v/>
      </c>
      <c r="M896" s="95"/>
      <c r="N896" s="92"/>
      <c r="O896" s="92"/>
      <c r="P896" s="84" t="str">
        <f>IF(N896&lt;&gt;"",VLOOKUP(N896,LISTAS·PAPP!$U$9:$Y$125,5,FALSE),"")</f>
        <v/>
      </c>
      <c r="Q896" s="83" t="str">
        <f>IF(O896&lt;&gt;"",VLOOKUP(O896,LISTAS·PAPP!$U$9:$W$125,3,FALSE),"")</f>
        <v/>
      </c>
      <c r="R896" s="92"/>
      <c r="S896" s="173"/>
      <c r="T896" s="173"/>
      <c r="U896" s="92"/>
      <c r="V896" s="92"/>
      <c r="W896" s="94"/>
      <c r="X896" s="83" t="str">
        <f>IF(ISERROR(VLOOKUP(W896,LISTAS·PAPP!$AJ$3:$AK$903,2,0))," ",VLOOKUP(W896,LISTAS·PAPP!$AJ$3:$AK$903,2,0))</f>
        <v xml:space="preserve"> </v>
      </c>
      <c r="Y896" s="96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86" t="str">
        <f t="shared" si="40"/>
        <v/>
      </c>
      <c r="AM896" s="87" t="str">
        <f t="shared" si="41"/>
        <v xml:space="preserve"> </v>
      </c>
      <c r="AN896" s="1" t="str">
        <f t="shared" si="42"/>
        <v xml:space="preserve"> </v>
      </c>
    </row>
    <row r="897" spans="1:40" s="88" customFormat="1" x14ac:dyDescent="0.25">
      <c r="A897" s="92"/>
      <c r="B897" s="92"/>
      <c r="C897" s="92"/>
      <c r="D897" s="92"/>
      <c r="E897" s="92"/>
      <c r="F897" s="93"/>
      <c r="G897" s="94"/>
      <c r="H897" s="83" t="str">
        <f>IF(M897&lt;&gt;"",VLOOKUP(M897,LISTAS·PAPP!$U$3:$Z$8,2,FALSE),"")</f>
        <v/>
      </c>
      <c r="I897" s="85" t="str">
        <f>IF(M897&lt;&gt;"",VLOOKUP(M897,LISTAS·PAPP!$U$3:$Z$8,3,FALSE),"")</f>
        <v/>
      </c>
      <c r="J897" s="83" t="str">
        <f>IF(M897&lt;&gt;"",VLOOKUP(M897,LISTAS·PAPP!$U$3:$Z$8,4,FALSE),"")</f>
        <v/>
      </c>
      <c r="K897" s="83" t="str">
        <f>IF(C897&lt;&gt;"",VLOOKUP(C897,LISTAS·PAPP!$H$3:$O$119,4,FALSE),"")</f>
        <v/>
      </c>
      <c r="L897" s="85" t="str">
        <f>IF(C897&lt;&gt;"",VLOOKUP(C897,LISTAS·PAPP!$H$3:$O$119,8,FALSE),"")</f>
        <v/>
      </c>
      <c r="M897" s="95"/>
      <c r="N897" s="92"/>
      <c r="O897" s="92"/>
      <c r="P897" s="84" t="str">
        <f>IF(N897&lt;&gt;"",VLOOKUP(N897,LISTAS·PAPP!$U$9:$Y$125,5,FALSE),"")</f>
        <v/>
      </c>
      <c r="Q897" s="83" t="str">
        <f>IF(O897&lt;&gt;"",VLOOKUP(O897,LISTAS·PAPP!$U$9:$W$125,3,FALSE),"")</f>
        <v/>
      </c>
      <c r="R897" s="92"/>
      <c r="S897" s="173"/>
      <c r="T897" s="173"/>
      <c r="U897" s="92"/>
      <c r="V897" s="92"/>
      <c r="W897" s="94"/>
      <c r="X897" s="83" t="str">
        <f>IF(ISERROR(VLOOKUP(W897,LISTAS·PAPP!$AJ$3:$AK$903,2,0))," ",VLOOKUP(W897,LISTAS·PAPP!$AJ$3:$AK$903,2,0))</f>
        <v xml:space="preserve"> </v>
      </c>
      <c r="Y897" s="96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86" t="str">
        <f t="shared" si="40"/>
        <v/>
      </c>
      <c r="AM897" s="87" t="str">
        <f t="shared" si="41"/>
        <v xml:space="preserve"> </v>
      </c>
      <c r="AN897" s="1" t="str">
        <f t="shared" si="42"/>
        <v xml:space="preserve"> </v>
      </c>
    </row>
    <row r="898" spans="1:40" s="88" customFormat="1" x14ac:dyDescent="0.25">
      <c r="A898" s="92"/>
      <c r="B898" s="92"/>
      <c r="C898" s="92"/>
      <c r="D898" s="92"/>
      <c r="E898" s="92"/>
      <c r="F898" s="93"/>
      <c r="G898" s="94"/>
      <c r="H898" s="83" t="str">
        <f>IF(M898&lt;&gt;"",VLOOKUP(M898,LISTAS·PAPP!$U$3:$Z$8,2,FALSE),"")</f>
        <v/>
      </c>
      <c r="I898" s="85" t="str">
        <f>IF(M898&lt;&gt;"",VLOOKUP(M898,LISTAS·PAPP!$U$3:$Z$8,3,FALSE),"")</f>
        <v/>
      </c>
      <c r="J898" s="83" t="str">
        <f>IF(M898&lt;&gt;"",VLOOKUP(M898,LISTAS·PAPP!$U$3:$Z$8,4,FALSE),"")</f>
        <v/>
      </c>
      <c r="K898" s="83" t="str">
        <f>IF(C898&lt;&gt;"",VLOOKUP(C898,LISTAS·PAPP!$H$3:$O$119,4,FALSE),"")</f>
        <v/>
      </c>
      <c r="L898" s="85" t="str">
        <f>IF(C898&lt;&gt;"",VLOOKUP(C898,LISTAS·PAPP!$H$3:$O$119,8,FALSE),"")</f>
        <v/>
      </c>
      <c r="M898" s="95"/>
      <c r="N898" s="92"/>
      <c r="O898" s="92"/>
      <c r="P898" s="84" t="str">
        <f>IF(N898&lt;&gt;"",VLOOKUP(N898,LISTAS·PAPP!$U$9:$Y$125,5,FALSE),"")</f>
        <v/>
      </c>
      <c r="Q898" s="83" t="str">
        <f>IF(O898&lt;&gt;"",VLOOKUP(O898,LISTAS·PAPP!$U$9:$W$125,3,FALSE),"")</f>
        <v/>
      </c>
      <c r="R898" s="92"/>
      <c r="S898" s="173"/>
      <c r="T898" s="173"/>
      <c r="U898" s="92"/>
      <c r="V898" s="92"/>
      <c r="W898" s="94"/>
      <c r="X898" s="83" t="str">
        <f>IF(ISERROR(VLOOKUP(W898,LISTAS·PAPP!$AJ$3:$AK$903,2,0))," ",VLOOKUP(W898,LISTAS·PAPP!$AJ$3:$AK$903,2,0))</f>
        <v xml:space="preserve"> </v>
      </c>
      <c r="Y898" s="96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86" t="str">
        <f t="shared" si="40"/>
        <v/>
      </c>
      <c r="AM898" s="87" t="str">
        <f t="shared" si="41"/>
        <v xml:space="preserve"> </v>
      </c>
      <c r="AN898" s="1" t="str">
        <f t="shared" si="42"/>
        <v xml:space="preserve"> </v>
      </c>
    </row>
    <row r="899" spans="1:40" s="88" customFormat="1" x14ac:dyDescent="0.25">
      <c r="A899" s="92"/>
      <c r="B899" s="92"/>
      <c r="C899" s="92"/>
      <c r="D899" s="92"/>
      <c r="E899" s="92"/>
      <c r="F899" s="93"/>
      <c r="G899" s="94"/>
      <c r="H899" s="83" t="str">
        <f>IF(M899&lt;&gt;"",VLOOKUP(M899,LISTAS·PAPP!$U$3:$Z$8,2,FALSE),"")</f>
        <v/>
      </c>
      <c r="I899" s="85" t="str">
        <f>IF(M899&lt;&gt;"",VLOOKUP(M899,LISTAS·PAPP!$U$3:$Z$8,3,FALSE),"")</f>
        <v/>
      </c>
      <c r="J899" s="83" t="str">
        <f>IF(M899&lt;&gt;"",VLOOKUP(M899,LISTAS·PAPP!$U$3:$Z$8,4,FALSE),"")</f>
        <v/>
      </c>
      <c r="K899" s="83" t="str">
        <f>IF(C899&lt;&gt;"",VLOOKUP(C899,LISTAS·PAPP!$H$3:$O$119,4,FALSE),"")</f>
        <v/>
      </c>
      <c r="L899" s="85" t="str">
        <f>IF(C899&lt;&gt;"",VLOOKUP(C899,LISTAS·PAPP!$H$3:$O$119,8,FALSE),"")</f>
        <v/>
      </c>
      <c r="M899" s="95"/>
      <c r="N899" s="92"/>
      <c r="O899" s="92"/>
      <c r="P899" s="84" t="str">
        <f>IF(N899&lt;&gt;"",VLOOKUP(N899,LISTAS·PAPP!$U$9:$Y$125,5,FALSE),"")</f>
        <v/>
      </c>
      <c r="Q899" s="83" t="str">
        <f>IF(O899&lt;&gt;"",VLOOKUP(O899,LISTAS·PAPP!$U$9:$W$125,3,FALSE),"")</f>
        <v/>
      </c>
      <c r="R899" s="92"/>
      <c r="S899" s="173"/>
      <c r="T899" s="173"/>
      <c r="U899" s="92"/>
      <c r="V899" s="92"/>
      <c r="W899" s="94"/>
      <c r="X899" s="83" t="str">
        <f>IF(ISERROR(VLOOKUP(W899,LISTAS·PAPP!$AJ$3:$AK$903,2,0))," ",VLOOKUP(W899,LISTAS·PAPP!$AJ$3:$AK$903,2,0))</f>
        <v xml:space="preserve"> </v>
      </c>
      <c r="Y899" s="96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86" t="str">
        <f t="shared" si="40"/>
        <v/>
      </c>
      <c r="AM899" s="87" t="str">
        <f t="shared" si="41"/>
        <v xml:space="preserve"> </v>
      </c>
      <c r="AN899" s="1" t="str">
        <f t="shared" si="42"/>
        <v xml:space="preserve"> </v>
      </c>
    </row>
    <row r="900" spans="1:40" s="88" customFormat="1" x14ac:dyDescent="0.25">
      <c r="A900" s="92"/>
      <c r="B900" s="92"/>
      <c r="C900" s="92"/>
      <c r="D900" s="92"/>
      <c r="E900" s="92"/>
      <c r="F900" s="93"/>
      <c r="G900" s="94"/>
      <c r="H900" s="83" t="str">
        <f>IF(M900&lt;&gt;"",VLOOKUP(M900,LISTAS·PAPP!$U$3:$Z$8,2,FALSE),"")</f>
        <v/>
      </c>
      <c r="I900" s="85" t="str">
        <f>IF(M900&lt;&gt;"",VLOOKUP(M900,LISTAS·PAPP!$U$3:$Z$8,3,FALSE),"")</f>
        <v/>
      </c>
      <c r="J900" s="83" t="str">
        <f>IF(M900&lt;&gt;"",VLOOKUP(M900,LISTAS·PAPP!$U$3:$Z$8,4,FALSE),"")</f>
        <v/>
      </c>
      <c r="K900" s="83" t="str">
        <f>IF(C900&lt;&gt;"",VLOOKUP(C900,LISTAS·PAPP!$H$3:$O$119,4,FALSE),"")</f>
        <v/>
      </c>
      <c r="L900" s="85" t="str">
        <f>IF(C900&lt;&gt;"",VLOOKUP(C900,LISTAS·PAPP!$H$3:$O$119,8,FALSE),"")</f>
        <v/>
      </c>
      <c r="M900" s="95"/>
      <c r="N900" s="92"/>
      <c r="O900" s="92"/>
      <c r="P900" s="84" t="str">
        <f>IF(N900&lt;&gt;"",VLOOKUP(N900,LISTAS·PAPP!$U$9:$Y$125,5,FALSE),"")</f>
        <v/>
      </c>
      <c r="Q900" s="83" t="str">
        <f>IF(O900&lt;&gt;"",VLOOKUP(O900,LISTAS·PAPP!$U$9:$W$125,3,FALSE),"")</f>
        <v/>
      </c>
      <c r="R900" s="92"/>
      <c r="S900" s="173"/>
      <c r="T900" s="173"/>
      <c r="U900" s="92"/>
      <c r="V900" s="92"/>
      <c r="W900" s="94"/>
      <c r="X900" s="83" t="str">
        <f>IF(ISERROR(VLOOKUP(W900,LISTAS·PAPP!$AJ$3:$AK$903,2,0))," ",VLOOKUP(W900,LISTAS·PAPP!$AJ$3:$AK$903,2,0))</f>
        <v xml:space="preserve"> </v>
      </c>
      <c r="Y900" s="96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86" t="str">
        <f t="shared" si="40"/>
        <v/>
      </c>
      <c r="AM900" s="87" t="str">
        <f t="shared" si="41"/>
        <v xml:space="preserve"> </v>
      </c>
      <c r="AN900" s="1" t="str">
        <f t="shared" si="42"/>
        <v xml:space="preserve"> </v>
      </c>
    </row>
    <row r="901" spans="1:40" s="88" customFormat="1" x14ac:dyDescent="0.25">
      <c r="A901" s="92"/>
      <c r="B901" s="92"/>
      <c r="C901" s="92"/>
      <c r="D901" s="92"/>
      <c r="E901" s="92"/>
      <c r="F901" s="93"/>
      <c r="G901" s="94"/>
      <c r="H901" s="83" t="str">
        <f>IF(M901&lt;&gt;"",VLOOKUP(M901,LISTAS·PAPP!$U$3:$Z$8,2,FALSE),"")</f>
        <v/>
      </c>
      <c r="I901" s="85" t="str">
        <f>IF(M901&lt;&gt;"",VLOOKUP(M901,LISTAS·PAPP!$U$3:$Z$8,3,FALSE),"")</f>
        <v/>
      </c>
      <c r="J901" s="83" t="str">
        <f>IF(M901&lt;&gt;"",VLOOKUP(M901,LISTAS·PAPP!$U$3:$Z$8,4,FALSE),"")</f>
        <v/>
      </c>
      <c r="K901" s="83" t="str">
        <f>IF(C901&lt;&gt;"",VLOOKUP(C901,LISTAS·PAPP!$H$3:$O$119,4,FALSE),"")</f>
        <v/>
      </c>
      <c r="L901" s="85" t="str">
        <f>IF(C901&lt;&gt;"",VLOOKUP(C901,LISTAS·PAPP!$H$3:$O$119,8,FALSE),"")</f>
        <v/>
      </c>
      <c r="M901" s="95"/>
      <c r="N901" s="92"/>
      <c r="O901" s="92"/>
      <c r="P901" s="84" t="str">
        <f>IF(N901&lt;&gt;"",VLOOKUP(N901,LISTAS·PAPP!$U$9:$Y$125,5,FALSE),"")</f>
        <v/>
      </c>
      <c r="Q901" s="83" t="str">
        <f>IF(O901&lt;&gt;"",VLOOKUP(O901,LISTAS·PAPP!$U$9:$W$125,3,FALSE),"")</f>
        <v/>
      </c>
      <c r="R901" s="92"/>
      <c r="S901" s="173"/>
      <c r="T901" s="173"/>
      <c r="U901" s="92"/>
      <c r="V901" s="92"/>
      <c r="W901" s="94"/>
      <c r="X901" s="83" t="str">
        <f>IF(ISERROR(VLOOKUP(W901,LISTAS·PAPP!$AJ$3:$AK$903,2,0))," ",VLOOKUP(W901,LISTAS·PAPP!$AJ$3:$AK$903,2,0))</f>
        <v xml:space="preserve"> </v>
      </c>
      <c r="Y901" s="96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86" t="str">
        <f t="shared" si="40"/>
        <v/>
      </c>
      <c r="AM901" s="87" t="str">
        <f t="shared" si="41"/>
        <v xml:space="preserve"> </v>
      </c>
      <c r="AN901" s="1" t="str">
        <f t="shared" si="42"/>
        <v xml:space="preserve"> </v>
      </c>
    </row>
    <row r="902" spans="1:40" s="88" customFormat="1" x14ac:dyDescent="0.25">
      <c r="A902" s="92"/>
      <c r="B902" s="92"/>
      <c r="C902" s="92"/>
      <c r="D902" s="92"/>
      <c r="E902" s="92"/>
      <c r="F902" s="93"/>
      <c r="G902" s="94"/>
      <c r="H902" s="83" t="str">
        <f>IF(M902&lt;&gt;"",VLOOKUP(M902,LISTAS·PAPP!$U$3:$Z$8,2,FALSE),"")</f>
        <v/>
      </c>
      <c r="I902" s="85" t="str">
        <f>IF(M902&lt;&gt;"",VLOOKUP(M902,LISTAS·PAPP!$U$3:$Z$8,3,FALSE),"")</f>
        <v/>
      </c>
      <c r="J902" s="83" t="str">
        <f>IF(M902&lt;&gt;"",VLOOKUP(M902,LISTAS·PAPP!$U$3:$Z$8,4,FALSE),"")</f>
        <v/>
      </c>
      <c r="K902" s="83" t="str">
        <f>IF(C902&lt;&gt;"",VLOOKUP(C902,LISTAS·PAPP!$H$3:$O$119,4,FALSE),"")</f>
        <v/>
      </c>
      <c r="L902" s="85" t="str">
        <f>IF(C902&lt;&gt;"",VLOOKUP(C902,LISTAS·PAPP!$H$3:$O$119,8,FALSE),"")</f>
        <v/>
      </c>
      <c r="M902" s="95"/>
      <c r="N902" s="92"/>
      <c r="O902" s="92"/>
      <c r="P902" s="84" t="str">
        <f>IF(N902&lt;&gt;"",VLOOKUP(N902,LISTAS·PAPP!$U$9:$Y$125,5,FALSE),"")</f>
        <v/>
      </c>
      <c r="Q902" s="83" t="str">
        <f>IF(O902&lt;&gt;"",VLOOKUP(O902,LISTAS·PAPP!$U$9:$W$125,3,FALSE),"")</f>
        <v/>
      </c>
      <c r="R902" s="92"/>
      <c r="S902" s="173"/>
      <c r="T902" s="173"/>
      <c r="U902" s="92"/>
      <c r="V902" s="92"/>
      <c r="W902" s="94"/>
      <c r="X902" s="83" t="str">
        <f>IF(ISERROR(VLOOKUP(W902,LISTAS·PAPP!$AJ$3:$AK$903,2,0))," ",VLOOKUP(W902,LISTAS·PAPP!$AJ$3:$AK$903,2,0))</f>
        <v xml:space="preserve"> </v>
      </c>
      <c r="Y902" s="96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86" t="str">
        <f t="shared" si="40"/>
        <v/>
      </c>
      <c r="AM902" s="87" t="str">
        <f t="shared" si="41"/>
        <v xml:space="preserve"> </v>
      </c>
      <c r="AN902" s="1" t="str">
        <f t="shared" si="42"/>
        <v xml:space="preserve"> </v>
      </c>
    </row>
    <row r="903" spans="1:40" s="88" customFormat="1" x14ac:dyDescent="0.25">
      <c r="A903" s="92"/>
      <c r="B903" s="92"/>
      <c r="C903" s="92"/>
      <c r="D903" s="92"/>
      <c r="E903" s="92"/>
      <c r="F903" s="93"/>
      <c r="G903" s="94"/>
      <c r="H903" s="83" t="str">
        <f>IF(M903&lt;&gt;"",VLOOKUP(M903,LISTAS·PAPP!$U$3:$Z$8,2,FALSE),"")</f>
        <v/>
      </c>
      <c r="I903" s="85" t="str">
        <f>IF(M903&lt;&gt;"",VLOOKUP(M903,LISTAS·PAPP!$U$3:$Z$8,3,FALSE),"")</f>
        <v/>
      </c>
      <c r="J903" s="83" t="str">
        <f>IF(M903&lt;&gt;"",VLOOKUP(M903,LISTAS·PAPP!$U$3:$Z$8,4,FALSE),"")</f>
        <v/>
      </c>
      <c r="K903" s="83" t="str">
        <f>IF(C903&lt;&gt;"",VLOOKUP(C903,LISTAS·PAPP!$H$3:$O$119,4,FALSE),"")</f>
        <v/>
      </c>
      <c r="L903" s="85" t="str">
        <f>IF(C903&lt;&gt;"",VLOOKUP(C903,LISTAS·PAPP!$H$3:$O$119,8,FALSE),"")</f>
        <v/>
      </c>
      <c r="M903" s="95"/>
      <c r="N903" s="92"/>
      <c r="O903" s="92"/>
      <c r="P903" s="84" t="str">
        <f>IF(N903&lt;&gt;"",VLOOKUP(N903,LISTAS·PAPP!$U$9:$Y$125,5,FALSE),"")</f>
        <v/>
      </c>
      <c r="Q903" s="83" t="str">
        <f>IF(O903&lt;&gt;"",VLOOKUP(O903,LISTAS·PAPP!$U$9:$W$125,3,FALSE),"")</f>
        <v/>
      </c>
      <c r="R903" s="92"/>
      <c r="S903" s="173"/>
      <c r="T903" s="173"/>
      <c r="U903" s="92"/>
      <c r="V903" s="92"/>
      <c r="W903" s="94"/>
      <c r="X903" s="83" t="str">
        <f>IF(ISERROR(VLOOKUP(W903,LISTAS·PAPP!$AJ$3:$AK$903,2,0))," ",VLOOKUP(W903,LISTAS·PAPP!$AJ$3:$AK$903,2,0))</f>
        <v xml:space="preserve"> </v>
      </c>
      <c r="Y903" s="96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86" t="str">
        <f t="shared" si="40"/>
        <v/>
      </c>
      <c r="AM903" s="87" t="str">
        <f t="shared" si="41"/>
        <v xml:space="preserve"> </v>
      </c>
      <c r="AN903" s="1" t="str">
        <f t="shared" si="42"/>
        <v xml:space="preserve"> </v>
      </c>
    </row>
    <row r="904" spans="1:40" s="88" customFormat="1" x14ac:dyDescent="0.25">
      <c r="A904" s="92"/>
      <c r="B904" s="92"/>
      <c r="C904" s="92"/>
      <c r="D904" s="92"/>
      <c r="E904" s="92"/>
      <c r="F904" s="93"/>
      <c r="G904" s="94"/>
      <c r="H904" s="83" t="str">
        <f>IF(M904&lt;&gt;"",VLOOKUP(M904,LISTAS·PAPP!$U$3:$Z$8,2,FALSE),"")</f>
        <v/>
      </c>
      <c r="I904" s="85" t="str">
        <f>IF(M904&lt;&gt;"",VLOOKUP(M904,LISTAS·PAPP!$U$3:$Z$8,3,FALSE),"")</f>
        <v/>
      </c>
      <c r="J904" s="83" t="str">
        <f>IF(M904&lt;&gt;"",VLOOKUP(M904,LISTAS·PAPP!$U$3:$Z$8,4,FALSE),"")</f>
        <v/>
      </c>
      <c r="K904" s="83" t="str">
        <f>IF(C904&lt;&gt;"",VLOOKUP(C904,LISTAS·PAPP!$H$3:$O$119,4,FALSE),"")</f>
        <v/>
      </c>
      <c r="L904" s="85" t="str">
        <f>IF(C904&lt;&gt;"",VLOOKUP(C904,LISTAS·PAPP!$H$3:$O$119,8,FALSE),"")</f>
        <v/>
      </c>
      <c r="M904" s="95"/>
      <c r="N904" s="92"/>
      <c r="O904" s="92"/>
      <c r="P904" s="84" t="str">
        <f>IF(N904&lt;&gt;"",VLOOKUP(N904,LISTAS·PAPP!$U$9:$Y$125,5,FALSE),"")</f>
        <v/>
      </c>
      <c r="Q904" s="83" t="str">
        <f>IF(O904&lt;&gt;"",VLOOKUP(O904,LISTAS·PAPP!$U$9:$W$125,3,FALSE),"")</f>
        <v/>
      </c>
      <c r="R904" s="92"/>
      <c r="S904" s="173"/>
      <c r="T904" s="173"/>
      <c r="U904" s="92"/>
      <c r="V904" s="92"/>
      <c r="W904" s="94"/>
      <c r="X904" s="83" t="str">
        <f>IF(ISERROR(VLOOKUP(W904,LISTAS·PAPP!$AJ$3:$AK$903,2,0))," ",VLOOKUP(W904,LISTAS·PAPP!$AJ$3:$AK$903,2,0))</f>
        <v xml:space="preserve"> </v>
      </c>
      <c r="Y904" s="96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86" t="str">
        <f t="shared" si="40"/>
        <v/>
      </c>
      <c r="AM904" s="87" t="str">
        <f t="shared" si="41"/>
        <v xml:space="preserve"> </v>
      </c>
      <c r="AN904" s="1" t="str">
        <f t="shared" si="42"/>
        <v xml:space="preserve"> </v>
      </c>
    </row>
    <row r="905" spans="1:40" s="88" customFormat="1" x14ac:dyDescent="0.25">
      <c r="A905" s="92"/>
      <c r="B905" s="92"/>
      <c r="C905" s="92"/>
      <c r="D905" s="92"/>
      <c r="E905" s="92"/>
      <c r="F905" s="93"/>
      <c r="G905" s="94"/>
      <c r="H905" s="83" t="str">
        <f>IF(M905&lt;&gt;"",VLOOKUP(M905,LISTAS·PAPP!$U$3:$Z$8,2,FALSE),"")</f>
        <v/>
      </c>
      <c r="I905" s="85" t="str">
        <f>IF(M905&lt;&gt;"",VLOOKUP(M905,LISTAS·PAPP!$U$3:$Z$8,3,FALSE),"")</f>
        <v/>
      </c>
      <c r="J905" s="83" t="str">
        <f>IF(M905&lt;&gt;"",VLOOKUP(M905,LISTAS·PAPP!$U$3:$Z$8,4,FALSE),"")</f>
        <v/>
      </c>
      <c r="K905" s="83" t="str">
        <f>IF(C905&lt;&gt;"",VLOOKUP(C905,LISTAS·PAPP!$H$3:$O$119,4,FALSE),"")</f>
        <v/>
      </c>
      <c r="L905" s="85" t="str">
        <f>IF(C905&lt;&gt;"",VLOOKUP(C905,LISTAS·PAPP!$H$3:$O$119,8,FALSE),"")</f>
        <v/>
      </c>
      <c r="M905" s="95"/>
      <c r="N905" s="92"/>
      <c r="O905" s="92"/>
      <c r="P905" s="84" t="str">
        <f>IF(N905&lt;&gt;"",VLOOKUP(N905,LISTAS·PAPP!$U$9:$Y$125,5,FALSE),"")</f>
        <v/>
      </c>
      <c r="Q905" s="83" t="str">
        <f>IF(O905&lt;&gt;"",VLOOKUP(O905,LISTAS·PAPP!$U$9:$W$125,3,FALSE),"")</f>
        <v/>
      </c>
      <c r="R905" s="92"/>
      <c r="S905" s="173"/>
      <c r="T905" s="173"/>
      <c r="U905" s="92"/>
      <c r="V905" s="92"/>
      <c r="W905" s="94"/>
      <c r="X905" s="83" t="str">
        <f>IF(ISERROR(VLOOKUP(W905,LISTAS·PAPP!$AJ$3:$AK$903,2,0))," ",VLOOKUP(W905,LISTAS·PAPP!$AJ$3:$AK$903,2,0))</f>
        <v xml:space="preserve"> </v>
      </c>
      <c r="Y905" s="96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86" t="str">
        <f t="shared" si="40"/>
        <v/>
      </c>
      <c r="AM905" s="87" t="str">
        <f t="shared" si="41"/>
        <v xml:space="preserve"> </v>
      </c>
      <c r="AN905" s="1" t="str">
        <f t="shared" si="42"/>
        <v xml:space="preserve"> </v>
      </c>
    </row>
    <row r="906" spans="1:40" s="88" customFormat="1" x14ac:dyDescent="0.25">
      <c r="A906" s="92"/>
      <c r="B906" s="92"/>
      <c r="C906" s="92"/>
      <c r="D906" s="92"/>
      <c r="E906" s="92"/>
      <c r="F906" s="93"/>
      <c r="G906" s="94"/>
      <c r="H906" s="83" t="str">
        <f>IF(M906&lt;&gt;"",VLOOKUP(M906,LISTAS·PAPP!$U$3:$Z$8,2,FALSE),"")</f>
        <v/>
      </c>
      <c r="I906" s="85" t="str">
        <f>IF(M906&lt;&gt;"",VLOOKUP(M906,LISTAS·PAPP!$U$3:$Z$8,3,FALSE),"")</f>
        <v/>
      </c>
      <c r="J906" s="83" t="str">
        <f>IF(M906&lt;&gt;"",VLOOKUP(M906,LISTAS·PAPP!$U$3:$Z$8,4,FALSE),"")</f>
        <v/>
      </c>
      <c r="K906" s="83" t="str">
        <f>IF(C906&lt;&gt;"",VLOOKUP(C906,LISTAS·PAPP!$H$3:$O$119,4,FALSE),"")</f>
        <v/>
      </c>
      <c r="L906" s="85" t="str">
        <f>IF(C906&lt;&gt;"",VLOOKUP(C906,LISTAS·PAPP!$H$3:$O$119,8,FALSE),"")</f>
        <v/>
      </c>
      <c r="M906" s="95"/>
      <c r="N906" s="92"/>
      <c r="O906" s="92"/>
      <c r="P906" s="84" t="str">
        <f>IF(N906&lt;&gt;"",VLOOKUP(N906,LISTAS·PAPP!$U$9:$Y$125,5,FALSE),"")</f>
        <v/>
      </c>
      <c r="Q906" s="83" t="str">
        <f>IF(O906&lt;&gt;"",VLOOKUP(O906,LISTAS·PAPP!$U$9:$W$125,3,FALSE),"")</f>
        <v/>
      </c>
      <c r="R906" s="92"/>
      <c r="S906" s="173"/>
      <c r="T906" s="173"/>
      <c r="U906" s="92"/>
      <c r="V906" s="92"/>
      <c r="W906" s="94"/>
      <c r="X906" s="83" t="str">
        <f>IF(ISERROR(VLOOKUP(W906,LISTAS·PAPP!$AJ$3:$AK$903,2,0))," ",VLOOKUP(W906,LISTAS·PAPP!$AJ$3:$AK$903,2,0))</f>
        <v xml:space="preserve"> </v>
      </c>
      <c r="Y906" s="96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86" t="str">
        <f t="shared" ref="AL906:AL969" si="43">IF(A906&gt;0,(Z906+AA906+AB906+AC906+AD906+AE906+AF906+AG906+AH906+AI906+AJ906+AK906),"")</f>
        <v/>
      </c>
      <c r="AM906" s="87" t="str">
        <f t="shared" ref="AM906:AM969" si="44">IF(A906&lt;&gt;"",IF(A906&lt;&gt;"",IF(Y906=AL906,"OK",Y906-AL906),IF(AND(Y906="",AL906=""),"",Z906-AL906))," ")</f>
        <v xml:space="preserve"> </v>
      </c>
      <c r="AN906" s="1" t="str">
        <f t="shared" si="42"/>
        <v xml:space="preserve"> </v>
      </c>
    </row>
    <row r="907" spans="1:40" s="88" customFormat="1" x14ac:dyDescent="0.25">
      <c r="A907" s="92"/>
      <c r="B907" s="92"/>
      <c r="C907" s="92"/>
      <c r="D907" s="92"/>
      <c r="E907" s="92"/>
      <c r="F907" s="93"/>
      <c r="G907" s="94"/>
      <c r="H907" s="83" t="str">
        <f>IF(M907&lt;&gt;"",VLOOKUP(M907,LISTAS·PAPP!$U$3:$Z$8,2,FALSE),"")</f>
        <v/>
      </c>
      <c r="I907" s="85" t="str">
        <f>IF(M907&lt;&gt;"",VLOOKUP(M907,LISTAS·PAPP!$U$3:$Z$8,3,FALSE),"")</f>
        <v/>
      </c>
      <c r="J907" s="83" t="str">
        <f>IF(M907&lt;&gt;"",VLOOKUP(M907,LISTAS·PAPP!$U$3:$Z$8,4,FALSE),"")</f>
        <v/>
      </c>
      <c r="K907" s="83" t="str">
        <f>IF(C907&lt;&gt;"",VLOOKUP(C907,LISTAS·PAPP!$H$3:$O$119,4,FALSE),"")</f>
        <v/>
      </c>
      <c r="L907" s="85" t="str">
        <f>IF(C907&lt;&gt;"",VLOOKUP(C907,LISTAS·PAPP!$H$3:$O$119,8,FALSE),"")</f>
        <v/>
      </c>
      <c r="M907" s="95"/>
      <c r="N907" s="92"/>
      <c r="O907" s="92"/>
      <c r="P907" s="84" t="str">
        <f>IF(N907&lt;&gt;"",VLOOKUP(N907,LISTAS·PAPP!$U$9:$Y$125,5,FALSE),"")</f>
        <v/>
      </c>
      <c r="Q907" s="83" t="str">
        <f>IF(O907&lt;&gt;"",VLOOKUP(O907,LISTAS·PAPP!$U$9:$W$125,3,FALSE),"")</f>
        <v/>
      </c>
      <c r="R907" s="92"/>
      <c r="S907" s="173"/>
      <c r="T907" s="173"/>
      <c r="U907" s="92"/>
      <c r="V907" s="92"/>
      <c r="W907" s="94"/>
      <c r="X907" s="83" t="str">
        <f>IF(ISERROR(VLOOKUP(W907,LISTAS·PAPP!$AJ$3:$AK$903,2,0))," ",VLOOKUP(W907,LISTAS·PAPP!$AJ$3:$AK$903,2,0))</f>
        <v xml:space="preserve"> </v>
      </c>
      <c r="Y907" s="96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86" t="str">
        <f t="shared" si="43"/>
        <v/>
      </c>
      <c r="AM907" s="87" t="str">
        <f t="shared" si="44"/>
        <v xml:space="preserve"> </v>
      </c>
      <c r="AN907" s="1" t="str">
        <f t="shared" ref="AN907:AN970" si="45">IF(A907&lt;&gt;"",IF(A907="","Escoger ESTRUCTURA ORGANIZACIONAL;",)&amp;" "&amp;(IF(B907="","Escoger RELACIONAMIENTO INSTITUCIONAL;",)&amp;" "&amp;(IF(C907="","Escoger UNIDADES ADMINISTRATIVAS;",)&amp;" "&amp;(IF(D907="","Colocar COMPONENTE DEL PROYECTO DE INVERSIÓN;",)&amp;" "&amp;(IF(E907="","Colocar ACTIVIDADES DEL PAPP;",)&amp;" "&amp;(IF(F907="","Colocar META DE LA ACTIVIDAD;",)&amp;" "&amp;(IF(G907="","Colocar INDICADOR DE LA META;",)&amp;" "&amp;(IF(H907="","No visualiza PLAN NACIONAL DE DESARROLLO;",)&amp;" "&amp;(IF(I907="","No visualiza PROGRAMA NACIONAL;",)&amp;" "&amp;(IF(J907="","No visualiza OBJETIVO ESTRATEGICO INSTITUCIONAL;",)&amp;" "&amp;(IF(K907="","No visualiza CENTRO GESTOR;",)&amp;" "&amp;(IF(L907="","No visualiza AREA FUNCIONAL;",)&amp;" "&amp;(IF(M907="","Escoger PRODUCTO INSTITUCIONAL;",)&amp;" "&amp;(IF(N907="","Escoger PROYECTO;",)&amp;" "&amp;(IF(O907="","Escoger ACTIVIDAD SINAFIP;",)&amp;" "&amp;(IF(P907="","No visualiza CODIGO UNICO DE PROYECTO;",)&amp;" "&amp;(IF(Q907="","No visualiza POLITICA DE IGUALDAD;",)&amp;" "&amp;(IF(R907="","Escoger FUENTE;",)&amp;" "&amp;(IF(U907="","Escoger NATURALEZA DE GASTO;",)&amp;" "&amp;(IF(V907="","Escoger GRUPO DE GASTO;",)&amp;" "&amp;(IF(W907="","Colocar ITEM PRESUPUESTARIO;",)&amp;" "&amp;(IF(X907="","No visualiza DESCRIPCION ITEM PRESUPUESTARIO;",))))))))))))))))))))))," ")</f>
        <v xml:space="preserve"> </v>
      </c>
    </row>
    <row r="908" spans="1:40" s="88" customFormat="1" x14ac:dyDescent="0.25">
      <c r="A908" s="92"/>
      <c r="B908" s="92"/>
      <c r="C908" s="92"/>
      <c r="D908" s="92"/>
      <c r="E908" s="92"/>
      <c r="F908" s="93"/>
      <c r="G908" s="94"/>
      <c r="H908" s="83" t="str">
        <f>IF(M908&lt;&gt;"",VLOOKUP(M908,LISTAS·PAPP!$U$3:$Z$8,2,FALSE),"")</f>
        <v/>
      </c>
      <c r="I908" s="85" t="str">
        <f>IF(M908&lt;&gt;"",VLOOKUP(M908,LISTAS·PAPP!$U$3:$Z$8,3,FALSE),"")</f>
        <v/>
      </c>
      <c r="J908" s="83" t="str">
        <f>IF(M908&lt;&gt;"",VLOOKUP(M908,LISTAS·PAPP!$U$3:$Z$8,4,FALSE),"")</f>
        <v/>
      </c>
      <c r="K908" s="83" t="str">
        <f>IF(C908&lt;&gt;"",VLOOKUP(C908,LISTAS·PAPP!$H$3:$O$119,4,FALSE),"")</f>
        <v/>
      </c>
      <c r="L908" s="85" t="str">
        <f>IF(C908&lt;&gt;"",VLOOKUP(C908,LISTAS·PAPP!$H$3:$O$119,8,FALSE),"")</f>
        <v/>
      </c>
      <c r="M908" s="95"/>
      <c r="N908" s="92"/>
      <c r="O908" s="92"/>
      <c r="P908" s="84" t="str">
        <f>IF(N908&lt;&gt;"",VLOOKUP(N908,LISTAS·PAPP!$U$9:$Y$125,5,FALSE),"")</f>
        <v/>
      </c>
      <c r="Q908" s="83" t="str">
        <f>IF(O908&lt;&gt;"",VLOOKUP(O908,LISTAS·PAPP!$U$9:$W$125,3,FALSE),"")</f>
        <v/>
      </c>
      <c r="R908" s="92"/>
      <c r="S908" s="173"/>
      <c r="T908" s="173"/>
      <c r="U908" s="92"/>
      <c r="V908" s="92"/>
      <c r="W908" s="94"/>
      <c r="X908" s="83" t="str">
        <f>IF(ISERROR(VLOOKUP(W908,LISTAS·PAPP!$AJ$3:$AK$903,2,0))," ",VLOOKUP(W908,LISTAS·PAPP!$AJ$3:$AK$903,2,0))</f>
        <v xml:space="preserve"> </v>
      </c>
      <c r="Y908" s="96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86" t="str">
        <f t="shared" si="43"/>
        <v/>
      </c>
      <c r="AM908" s="87" t="str">
        <f t="shared" si="44"/>
        <v xml:space="preserve"> </v>
      </c>
      <c r="AN908" s="1" t="str">
        <f t="shared" si="45"/>
        <v xml:space="preserve"> </v>
      </c>
    </row>
    <row r="909" spans="1:40" s="88" customFormat="1" x14ac:dyDescent="0.25">
      <c r="A909" s="92"/>
      <c r="B909" s="92"/>
      <c r="C909" s="92"/>
      <c r="D909" s="92"/>
      <c r="E909" s="92"/>
      <c r="F909" s="93"/>
      <c r="G909" s="94"/>
      <c r="H909" s="83" t="str">
        <f>IF(M909&lt;&gt;"",VLOOKUP(M909,LISTAS·PAPP!$U$3:$Z$8,2,FALSE),"")</f>
        <v/>
      </c>
      <c r="I909" s="85" t="str">
        <f>IF(M909&lt;&gt;"",VLOOKUP(M909,LISTAS·PAPP!$U$3:$Z$8,3,FALSE),"")</f>
        <v/>
      </c>
      <c r="J909" s="83" t="str">
        <f>IF(M909&lt;&gt;"",VLOOKUP(M909,LISTAS·PAPP!$U$3:$Z$8,4,FALSE),"")</f>
        <v/>
      </c>
      <c r="K909" s="83" t="str">
        <f>IF(C909&lt;&gt;"",VLOOKUP(C909,LISTAS·PAPP!$H$3:$O$119,4,FALSE),"")</f>
        <v/>
      </c>
      <c r="L909" s="85" t="str">
        <f>IF(C909&lt;&gt;"",VLOOKUP(C909,LISTAS·PAPP!$H$3:$O$119,8,FALSE),"")</f>
        <v/>
      </c>
      <c r="M909" s="95"/>
      <c r="N909" s="92"/>
      <c r="O909" s="92"/>
      <c r="P909" s="84" t="str">
        <f>IF(N909&lt;&gt;"",VLOOKUP(N909,LISTAS·PAPP!$U$9:$Y$125,5,FALSE),"")</f>
        <v/>
      </c>
      <c r="Q909" s="83" t="str">
        <f>IF(O909&lt;&gt;"",VLOOKUP(O909,LISTAS·PAPP!$U$9:$W$125,3,FALSE),"")</f>
        <v/>
      </c>
      <c r="R909" s="92"/>
      <c r="S909" s="173"/>
      <c r="T909" s="173"/>
      <c r="U909" s="92"/>
      <c r="V909" s="92"/>
      <c r="W909" s="94"/>
      <c r="X909" s="83" t="str">
        <f>IF(ISERROR(VLOOKUP(W909,LISTAS·PAPP!$AJ$3:$AK$903,2,0))," ",VLOOKUP(W909,LISTAS·PAPP!$AJ$3:$AK$903,2,0))</f>
        <v xml:space="preserve"> </v>
      </c>
      <c r="Y909" s="96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86" t="str">
        <f t="shared" si="43"/>
        <v/>
      </c>
      <c r="AM909" s="87" t="str">
        <f t="shared" si="44"/>
        <v xml:space="preserve"> </v>
      </c>
      <c r="AN909" s="1" t="str">
        <f t="shared" si="45"/>
        <v xml:space="preserve"> </v>
      </c>
    </row>
    <row r="910" spans="1:40" s="88" customFormat="1" x14ac:dyDescent="0.25">
      <c r="A910" s="92"/>
      <c r="B910" s="92"/>
      <c r="C910" s="92"/>
      <c r="D910" s="92"/>
      <c r="E910" s="92"/>
      <c r="F910" s="93"/>
      <c r="G910" s="94"/>
      <c r="H910" s="83" t="str">
        <f>IF(M910&lt;&gt;"",VLOOKUP(M910,LISTAS·PAPP!$U$3:$Z$8,2,FALSE),"")</f>
        <v/>
      </c>
      <c r="I910" s="85" t="str">
        <f>IF(M910&lt;&gt;"",VLOOKUP(M910,LISTAS·PAPP!$U$3:$Z$8,3,FALSE),"")</f>
        <v/>
      </c>
      <c r="J910" s="83" t="str">
        <f>IF(M910&lt;&gt;"",VLOOKUP(M910,LISTAS·PAPP!$U$3:$Z$8,4,FALSE),"")</f>
        <v/>
      </c>
      <c r="K910" s="83" t="str">
        <f>IF(C910&lt;&gt;"",VLOOKUP(C910,LISTAS·PAPP!$H$3:$O$119,4,FALSE),"")</f>
        <v/>
      </c>
      <c r="L910" s="85" t="str">
        <f>IF(C910&lt;&gt;"",VLOOKUP(C910,LISTAS·PAPP!$H$3:$O$119,8,FALSE),"")</f>
        <v/>
      </c>
      <c r="M910" s="95"/>
      <c r="N910" s="92"/>
      <c r="O910" s="92"/>
      <c r="P910" s="84" t="str">
        <f>IF(N910&lt;&gt;"",VLOOKUP(N910,LISTAS·PAPP!$U$9:$Y$125,5,FALSE),"")</f>
        <v/>
      </c>
      <c r="Q910" s="83" t="str">
        <f>IF(O910&lt;&gt;"",VLOOKUP(O910,LISTAS·PAPP!$U$9:$W$125,3,FALSE),"")</f>
        <v/>
      </c>
      <c r="R910" s="92"/>
      <c r="S910" s="173"/>
      <c r="T910" s="173"/>
      <c r="U910" s="92"/>
      <c r="V910" s="92"/>
      <c r="W910" s="94"/>
      <c r="X910" s="83" t="str">
        <f>IF(ISERROR(VLOOKUP(W910,LISTAS·PAPP!$AJ$3:$AK$903,2,0))," ",VLOOKUP(W910,LISTAS·PAPP!$AJ$3:$AK$903,2,0))</f>
        <v xml:space="preserve"> </v>
      </c>
      <c r="Y910" s="96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86" t="str">
        <f t="shared" si="43"/>
        <v/>
      </c>
      <c r="AM910" s="87" t="str">
        <f t="shared" si="44"/>
        <v xml:space="preserve"> </v>
      </c>
      <c r="AN910" s="1" t="str">
        <f t="shared" si="45"/>
        <v xml:space="preserve"> </v>
      </c>
    </row>
    <row r="911" spans="1:40" s="88" customFormat="1" x14ac:dyDescent="0.25">
      <c r="A911" s="92"/>
      <c r="B911" s="92"/>
      <c r="C911" s="92"/>
      <c r="D911" s="92"/>
      <c r="E911" s="92"/>
      <c r="F911" s="93"/>
      <c r="G911" s="94"/>
      <c r="H911" s="83" t="str">
        <f>IF(M911&lt;&gt;"",VLOOKUP(M911,LISTAS·PAPP!$U$3:$Z$8,2,FALSE),"")</f>
        <v/>
      </c>
      <c r="I911" s="85" t="str">
        <f>IF(M911&lt;&gt;"",VLOOKUP(M911,LISTAS·PAPP!$U$3:$Z$8,3,FALSE),"")</f>
        <v/>
      </c>
      <c r="J911" s="83" t="str">
        <f>IF(M911&lt;&gt;"",VLOOKUP(M911,LISTAS·PAPP!$U$3:$Z$8,4,FALSE),"")</f>
        <v/>
      </c>
      <c r="K911" s="83" t="str">
        <f>IF(C911&lt;&gt;"",VLOOKUP(C911,LISTAS·PAPP!$H$3:$O$119,4,FALSE),"")</f>
        <v/>
      </c>
      <c r="L911" s="85" t="str">
        <f>IF(C911&lt;&gt;"",VLOOKUP(C911,LISTAS·PAPP!$H$3:$O$119,8,FALSE),"")</f>
        <v/>
      </c>
      <c r="M911" s="95"/>
      <c r="N911" s="92"/>
      <c r="O911" s="92"/>
      <c r="P911" s="84" t="str">
        <f>IF(N911&lt;&gt;"",VLOOKUP(N911,LISTAS·PAPP!$U$9:$Y$125,5,FALSE),"")</f>
        <v/>
      </c>
      <c r="Q911" s="83" t="str">
        <f>IF(O911&lt;&gt;"",VLOOKUP(O911,LISTAS·PAPP!$U$9:$W$125,3,FALSE),"")</f>
        <v/>
      </c>
      <c r="R911" s="92"/>
      <c r="S911" s="173"/>
      <c r="T911" s="173"/>
      <c r="U911" s="92"/>
      <c r="V911" s="92"/>
      <c r="W911" s="94"/>
      <c r="X911" s="83" t="str">
        <f>IF(ISERROR(VLOOKUP(W911,LISTAS·PAPP!$AJ$3:$AK$903,2,0))," ",VLOOKUP(W911,LISTAS·PAPP!$AJ$3:$AK$903,2,0))</f>
        <v xml:space="preserve"> </v>
      </c>
      <c r="Y911" s="96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86" t="str">
        <f t="shared" si="43"/>
        <v/>
      </c>
      <c r="AM911" s="87" t="str">
        <f t="shared" si="44"/>
        <v xml:space="preserve"> </v>
      </c>
      <c r="AN911" s="1" t="str">
        <f t="shared" si="45"/>
        <v xml:space="preserve"> </v>
      </c>
    </row>
    <row r="912" spans="1:40" s="88" customFormat="1" x14ac:dyDescent="0.25">
      <c r="A912" s="92"/>
      <c r="B912" s="92"/>
      <c r="C912" s="92"/>
      <c r="D912" s="92"/>
      <c r="E912" s="92"/>
      <c r="F912" s="93"/>
      <c r="G912" s="94"/>
      <c r="H912" s="83" t="str">
        <f>IF(M912&lt;&gt;"",VLOOKUP(M912,LISTAS·PAPP!$U$3:$Z$8,2,FALSE),"")</f>
        <v/>
      </c>
      <c r="I912" s="85" t="str">
        <f>IF(M912&lt;&gt;"",VLOOKUP(M912,LISTAS·PAPP!$U$3:$Z$8,3,FALSE),"")</f>
        <v/>
      </c>
      <c r="J912" s="83" t="str">
        <f>IF(M912&lt;&gt;"",VLOOKUP(M912,LISTAS·PAPP!$U$3:$Z$8,4,FALSE),"")</f>
        <v/>
      </c>
      <c r="K912" s="83" t="str">
        <f>IF(C912&lt;&gt;"",VLOOKUP(C912,LISTAS·PAPP!$H$3:$O$119,4,FALSE),"")</f>
        <v/>
      </c>
      <c r="L912" s="85" t="str">
        <f>IF(C912&lt;&gt;"",VLOOKUP(C912,LISTAS·PAPP!$H$3:$O$119,8,FALSE),"")</f>
        <v/>
      </c>
      <c r="M912" s="95"/>
      <c r="N912" s="92"/>
      <c r="O912" s="92"/>
      <c r="P912" s="84" t="str">
        <f>IF(N912&lt;&gt;"",VLOOKUP(N912,LISTAS·PAPP!$U$9:$Y$125,5,FALSE),"")</f>
        <v/>
      </c>
      <c r="Q912" s="83" t="str">
        <f>IF(O912&lt;&gt;"",VLOOKUP(O912,LISTAS·PAPP!$U$9:$W$125,3,FALSE),"")</f>
        <v/>
      </c>
      <c r="R912" s="92"/>
      <c r="S912" s="173"/>
      <c r="T912" s="173"/>
      <c r="U912" s="92"/>
      <c r="V912" s="92"/>
      <c r="W912" s="94"/>
      <c r="X912" s="83" t="str">
        <f>IF(ISERROR(VLOOKUP(W912,LISTAS·PAPP!$AJ$3:$AK$903,2,0))," ",VLOOKUP(W912,LISTAS·PAPP!$AJ$3:$AK$903,2,0))</f>
        <v xml:space="preserve"> </v>
      </c>
      <c r="Y912" s="96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86" t="str">
        <f t="shared" si="43"/>
        <v/>
      </c>
      <c r="AM912" s="87" t="str">
        <f t="shared" si="44"/>
        <v xml:space="preserve"> </v>
      </c>
      <c r="AN912" s="1" t="str">
        <f t="shared" si="45"/>
        <v xml:space="preserve"> </v>
      </c>
    </row>
    <row r="913" spans="1:40" s="88" customFormat="1" x14ac:dyDescent="0.25">
      <c r="A913" s="92"/>
      <c r="B913" s="92"/>
      <c r="C913" s="92"/>
      <c r="D913" s="92"/>
      <c r="E913" s="92"/>
      <c r="F913" s="93"/>
      <c r="G913" s="94"/>
      <c r="H913" s="83" t="str">
        <f>IF(M913&lt;&gt;"",VLOOKUP(M913,LISTAS·PAPP!$U$3:$Z$8,2,FALSE),"")</f>
        <v/>
      </c>
      <c r="I913" s="85" t="str">
        <f>IF(M913&lt;&gt;"",VLOOKUP(M913,LISTAS·PAPP!$U$3:$Z$8,3,FALSE),"")</f>
        <v/>
      </c>
      <c r="J913" s="83" t="str">
        <f>IF(M913&lt;&gt;"",VLOOKUP(M913,LISTAS·PAPP!$U$3:$Z$8,4,FALSE),"")</f>
        <v/>
      </c>
      <c r="K913" s="83" t="str">
        <f>IF(C913&lt;&gt;"",VLOOKUP(C913,LISTAS·PAPP!$H$3:$O$119,4,FALSE),"")</f>
        <v/>
      </c>
      <c r="L913" s="85" t="str">
        <f>IF(C913&lt;&gt;"",VLOOKUP(C913,LISTAS·PAPP!$H$3:$O$119,8,FALSE),"")</f>
        <v/>
      </c>
      <c r="M913" s="95"/>
      <c r="N913" s="92"/>
      <c r="O913" s="92"/>
      <c r="P913" s="84" t="str">
        <f>IF(N913&lt;&gt;"",VLOOKUP(N913,LISTAS·PAPP!$U$9:$Y$125,5,FALSE),"")</f>
        <v/>
      </c>
      <c r="Q913" s="83" t="str">
        <f>IF(O913&lt;&gt;"",VLOOKUP(O913,LISTAS·PAPP!$U$9:$W$125,3,FALSE),"")</f>
        <v/>
      </c>
      <c r="R913" s="92"/>
      <c r="S913" s="173"/>
      <c r="T913" s="173"/>
      <c r="U913" s="92"/>
      <c r="V913" s="92"/>
      <c r="W913" s="94"/>
      <c r="X913" s="83" t="str">
        <f>IF(ISERROR(VLOOKUP(W913,LISTAS·PAPP!$AJ$3:$AK$903,2,0))," ",VLOOKUP(W913,LISTAS·PAPP!$AJ$3:$AK$903,2,0))</f>
        <v xml:space="preserve"> </v>
      </c>
      <c r="Y913" s="96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86" t="str">
        <f t="shared" si="43"/>
        <v/>
      </c>
      <c r="AM913" s="87" t="str">
        <f t="shared" si="44"/>
        <v xml:space="preserve"> </v>
      </c>
      <c r="AN913" s="1" t="str">
        <f t="shared" si="45"/>
        <v xml:space="preserve"> </v>
      </c>
    </row>
    <row r="914" spans="1:40" s="88" customFormat="1" x14ac:dyDescent="0.25">
      <c r="A914" s="92"/>
      <c r="B914" s="92"/>
      <c r="C914" s="92"/>
      <c r="D914" s="92"/>
      <c r="E914" s="92"/>
      <c r="F914" s="93"/>
      <c r="G914" s="94"/>
      <c r="H914" s="83" t="str">
        <f>IF(M914&lt;&gt;"",VLOOKUP(M914,LISTAS·PAPP!$U$3:$Z$8,2,FALSE),"")</f>
        <v/>
      </c>
      <c r="I914" s="85" t="str">
        <f>IF(M914&lt;&gt;"",VLOOKUP(M914,LISTAS·PAPP!$U$3:$Z$8,3,FALSE),"")</f>
        <v/>
      </c>
      <c r="J914" s="83" t="str">
        <f>IF(M914&lt;&gt;"",VLOOKUP(M914,LISTAS·PAPP!$U$3:$Z$8,4,FALSE),"")</f>
        <v/>
      </c>
      <c r="K914" s="83" t="str">
        <f>IF(C914&lt;&gt;"",VLOOKUP(C914,LISTAS·PAPP!$H$3:$O$119,4,FALSE),"")</f>
        <v/>
      </c>
      <c r="L914" s="85" t="str">
        <f>IF(C914&lt;&gt;"",VLOOKUP(C914,LISTAS·PAPP!$H$3:$O$119,8,FALSE),"")</f>
        <v/>
      </c>
      <c r="M914" s="95"/>
      <c r="N914" s="92"/>
      <c r="O914" s="92"/>
      <c r="P914" s="84" t="str">
        <f>IF(N914&lt;&gt;"",VLOOKUP(N914,LISTAS·PAPP!$U$9:$Y$125,5,FALSE),"")</f>
        <v/>
      </c>
      <c r="Q914" s="83" t="str">
        <f>IF(O914&lt;&gt;"",VLOOKUP(O914,LISTAS·PAPP!$U$9:$W$125,3,FALSE),"")</f>
        <v/>
      </c>
      <c r="R914" s="92"/>
      <c r="S914" s="173"/>
      <c r="T914" s="173"/>
      <c r="U914" s="92"/>
      <c r="V914" s="92"/>
      <c r="W914" s="94"/>
      <c r="X914" s="83" t="str">
        <f>IF(ISERROR(VLOOKUP(W914,LISTAS·PAPP!$AJ$3:$AK$903,2,0))," ",VLOOKUP(W914,LISTAS·PAPP!$AJ$3:$AK$903,2,0))</f>
        <v xml:space="preserve"> </v>
      </c>
      <c r="Y914" s="96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86" t="str">
        <f t="shared" si="43"/>
        <v/>
      </c>
      <c r="AM914" s="87" t="str">
        <f t="shared" si="44"/>
        <v xml:space="preserve"> </v>
      </c>
      <c r="AN914" s="1" t="str">
        <f t="shared" si="45"/>
        <v xml:space="preserve"> </v>
      </c>
    </row>
    <row r="915" spans="1:40" s="88" customFormat="1" x14ac:dyDescent="0.25">
      <c r="A915" s="92"/>
      <c r="B915" s="92"/>
      <c r="C915" s="92"/>
      <c r="D915" s="92"/>
      <c r="E915" s="92"/>
      <c r="F915" s="93"/>
      <c r="G915" s="94"/>
      <c r="H915" s="83" t="str">
        <f>IF(M915&lt;&gt;"",VLOOKUP(M915,LISTAS·PAPP!$U$3:$Z$8,2,FALSE),"")</f>
        <v/>
      </c>
      <c r="I915" s="85" t="str">
        <f>IF(M915&lt;&gt;"",VLOOKUP(M915,LISTAS·PAPP!$U$3:$Z$8,3,FALSE),"")</f>
        <v/>
      </c>
      <c r="J915" s="83" t="str">
        <f>IF(M915&lt;&gt;"",VLOOKUP(M915,LISTAS·PAPP!$U$3:$Z$8,4,FALSE),"")</f>
        <v/>
      </c>
      <c r="K915" s="83" t="str">
        <f>IF(C915&lt;&gt;"",VLOOKUP(C915,LISTAS·PAPP!$H$3:$O$119,4,FALSE),"")</f>
        <v/>
      </c>
      <c r="L915" s="85" t="str">
        <f>IF(C915&lt;&gt;"",VLOOKUP(C915,LISTAS·PAPP!$H$3:$O$119,8,FALSE),"")</f>
        <v/>
      </c>
      <c r="M915" s="95"/>
      <c r="N915" s="92"/>
      <c r="O915" s="92"/>
      <c r="P915" s="84" t="str">
        <f>IF(N915&lt;&gt;"",VLOOKUP(N915,LISTAS·PAPP!$U$9:$Y$125,5,FALSE),"")</f>
        <v/>
      </c>
      <c r="Q915" s="83" t="str">
        <f>IF(O915&lt;&gt;"",VLOOKUP(O915,LISTAS·PAPP!$U$9:$W$125,3,FALSE),"")</f>
        <v/>
      </c>
      <c r="R915" s="92"/>
      <c r="S915" s="173"/>
      <c r="T915" s="173"/>
      <c r="U915" s="92"/>
      <c r="V915" s="92"/>
      <c r="W915" s="94"/>
      <c r="X915" s="83" t="str">
        <f>IF(ISERROR(VLOOKUP(W915,LISTAS·PAPP!$AJ$3:$AK$903,2,0))," ",VLOOKUP(W915,LISTAS·PAPP!$AJ$3:$AK$903,2,0))</f>
        <v xml:space="preserve"> </v>
      </c>
      <c r="Y915" s="96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86" t="str">
        <f t="shared" si="43"/>
        <v/>
      </c>
      <c r="AM915" s="87" t="str">
        <f t="shared" si="44"/>
        <v xml:space="preserve"> </v>
      </c>
      <c r="AN915" s="1" t="str">
        <f t="shared" si="45"/>
        <v xml:space="preserve"> </v>
      </c>
    </row>
    <row r="916" spans="1:40" s="88" customFormat="1" x14ac:dyDescent="0.25">
      <c r="A916" s="92"/>
      <c r="B916" s="92"/>
      <c r="C916" s="92"/>
      <c r="D916" s="92"/>
      <c r="E916" s="92"/>
      <c r="F916" s="93"/>
      <c r="G916" s="94"/>
      <c r="H916" s="83" t="str">
        <f>IF(M916&lt;&gt;"",VLOOKUP(M916,LISTAS·PAPP!$U$3:$Z$8,2,FALSE),"")</f>
        <v/>
      </c>
      <c r="I916" s="85" t="str">
        <f>IF(M916&lt;&gt;"",VLOOKUP(M916,LISTAS·PAPP!$U$3:$Z$8,3,FALSE),"")</f>
        <v/>
      </c>
      <c r="J916" s="83" t="str">
        <f>IF(M916&lt;&gt;"",VLOOKUP(M916,LISTAS·PAPP!$U$3:$Z$8,4,FALSE),"")</f>
        <v/>
      </c>
      <c r="K916" s="83" t="str">
        <f>IF(C916&lt;&gt;"",VLOOKUP(C916,LISTAS·PAPP!$H$3:$O$119,4,FALSE),"")</f>
        <v/>
      </c>
      <c r="L916" s="85" t="str">
        <f>IF(C916&lt;&gt;"",VLOOKUP(C916,LISTAS·PAPP!$H$3:$O$119,8,FALSE),"")</f>
        <v/>
      </c>
      <c r="M916" s="95"/>
      <c r="N916" s="92"/>
      <c r="O916" s="92"/>
      <c r="P916" s="84" t="str">
        <f>IF(N916&lt;&gt;"",VLOOKUP(N916,LISTAS·PAPP!$U$9:$Y$125,5,FALSE),"")</f>
        <v/>
      </c>
      <c r="Q916" s="83" t="str">
        <f>IF(O916&lt;&gt;"",VLOOKUP(O916,LISTAS·PAPP!$U$9:$W$125,3,FALSE),"")</f>
        <v/>
      </c>
      <c r="R916" s="92"/>
      <c r="S916" s="173"/>
      <c r="T916" s="173"/>
      <c r="U916" s="92"/>
      <c r="V916" s="92"/>
      <c r="W916" s="94"/>
      <c r="X916" s="83" t="str">
        <f>IF(ISERROR(VLOOKUP(W916,LISTAS·PAPP!$AJ$3:$AK$903,2,0))," ",VLOOKUP(W916,LISTAS·PAPP!$AJ$3:$AK$903,2,0))</f>
        <v xml:space="preserve"> </v>
      </c>
      <c r="Y916" s="96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86" t="str">
        <f t="shared" si="43"/>
        <v/>
      </c>
      <c r="AM916" s="87" t="str">
        <f t="shared" si="44"/>
        <v xml:space="preserve"> </v>
      </c>
      <c r="AN916" s="1" t="str">
        <f t="shared" si="45"/>
        <v xml:space="preserve"> </v>
      </c>
    </row>
    <row r="917" spans="1:40" s="88" customFormat="1" x14ac:dyDescent="0.25">
      <c r="A917" s="92"/>
      <c r="B917" s="92"/>
      <c r="C917" s="92"/>
      <c r="D917" s="92"/>
      <c r="E917" s="92"/>
      <c r="F917" s="93"/>
      <c r="G917" s="94"/>
      <c r="H917" s="83" t="str">
        <f>IF(M917&lt;&gt;"",VLOOKUP(M917,LISTAS·PAPP!$U$3:$Z$8,2,FALSE),"")</f>
        <v/>
      </c>
      <c r="I917" s="85" t="str">
        <f>IF(M917&lt;&gt;"",VLOOKUP(M917,LISTAS·PAPP!$U$3:$Z$8,3,FALSE),"")</f>
        <v/>
      </c>
      <c r="J917" s="83" t="str">
        <f>IF(M917&lt;&gt;"",VLOOKUP(M917,LISTAS·PAPP!$U$3:$Z$8,4,FALSE),"")</f>
        <v/>
      </c>
      <c r="K917" s="83" t="str">
        <f>IF(C917&lt;&gt;"",VLOOKUP(C917,LISTAS·PAPP!$H$3:$O$119,4,FALSE),"")</f>
        <v/>
      </c>
      <c r="L917" s="85" t="str">
        <f>IF(C917&lt;&gt;"",VLOOKUP(C917,LISTAS·PAPP!$H$3:$O$119,8,FALSE),"")</f>
        <v/>
      </c>
      <c r="M917" s="95"/>
      <c r="N917" s="92"/>
      <c r="O917" s="92"/>
      <c r="P917" s="84" t="str">
        <f>IF(N917&lt;&gt;"",VLOOKUP(N917,LISTAS·PAPP!$U$9:$Y$125,5,FALSE),"")</f>
        <v/>
      </c>
      <c r="Q917" s="83" t="str">
        <f>IF(O917&lt;&gt;"",VLOOKUP(O917,LISTAS·PAPP!$U$9:$W$125,3,FALSE),"")</f>
        <v/>
      </c>
      <c r="R917" s="92"/>
      <c r="S917" s="173"/>
      <c r="T917" s="173"/>
      <c r="U917" s="92"/>
      <c r="V917" s="92"/>
      <c r="W917" s="94"/>
      <c r="X917" s="83" t="str">
        <f>IF(ISERROR(VLOOKUP(W917,LISTAS·PAPP!$AJ$3:$AK$903,2,0))," ",VLOOKUP(W917,LISTAS·PAPP!$AJ$3:$AK$903,2,0))</f>
        <v xml:space="preserve"> </v>
      </c>
      <c r="Y917" s="96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86" t="str">
        <f t="shared" si="43"/>
        <v/>
      </c>
      <c r="AM917" s="87" t="str">
        <f t="shared" si="44"/>
        <v xml:space="preserve"> </v>
      </c>
      <c r="AN917" s="1" t="str">
        <f t="shared" si="45"/>
        <v xml:space="preserve"> </v>
      </c>
    </row>
    <row r="918" spans="1:40" s="88" customFormat="1" x14ac:dyDescent="0.25">
      <c r="A918" s="92"/>
      <c r="B918" s="92"/>
      <c r="C918" s="92"/>
      <c r="D918" s="92"/>
      <c r="E918" s="92"/>
      <c r="F918" s="93"/>
      <c r="G918" s="94"/>
      <c r="H918" s="83" t="str">
        <f>IF(M918&lt;&gt;"",VLOOKUP(M918,LISTAS·PAPP!$U$3:$Z$8,2,FALSE),"")</f>
        <v/>
      </c>
      <c r="I918" s="85" t="str">
        <f>IF(M918&lt;&gt;"",VLOOKUP(M918,LISTAS·PAPP!$U$3:$Z$8,3,FALSE),"")</f>
        <v/>
      </c>
      <c r="J918" s="83" t="str">
        <f>IF(M918&lt;&gt;"",VLOOKUP(M918,LISTAS·PAPP!$U$3:$Z$8,4,FALSE),"")</f>
        <v/>
      </c>
      <c r="K918" s="83" t="str">
        <f>IF(C918&lt;&gt;"",VLOOKUP(C918,LISTAS·PAPP!$H$3:$O$119,4,FALSE),"")</f>
        <v/>
      </c>
      <c r="L918" s="85" t="str">
        <f>IF(C918&lt;&gt;"",VLOOKUP(C918,LISTAS·PAPP!$H$3:$O$119,8,FALSE),"")</f>
        <v/>
      </c>
      <c r="M918" s="95"/>
      <c r="N918" s="92"/>
      <c r="O918" s="92"/>
      <c r="P918" s="84" t="str">
        <f>IF(N918&lt;&gt;"",VLOOKUP(N918,LISTAS·PAPP!$U$9:$Y$125,5,FALSE),"")</f>
        <v/>
      </c>
      <c r="Q918" s="83" t="str">
        <f>IF(O918&lt;&gt;"",VLOOKUP(O918,LISTAS·PAPP!$U$9:$W$125,3,FALSE),"")</f>
        <v/>
      </c>
      <c r="R918" s="92"/>
      <c r="S918" s="173"/>
      <c r="T918" s="173"/>
      <c r="U918" s="92"/>
      <c r="V918" s="92"/>
      <c r="W918" s="94"/>
      <c r="X918" s="83" t="str">
        <f>IF(ISERROR(VLOOKUP(W918,LISTAS·PAPP!$AJ$3:$AK$903,2,0))," ",VLOOKUP(W918,LISTAS·PAPP!$AJ$3:$AK$903,2,0))</f>
        <v xml:space="preserve"> </v>
      </c>
      <c r="Y918" s="96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86" t="str">
        <f t="shared" si="43"/>
        <v/>
      </c>
      <c r="AM918" s="87" t="str">
        <f t="shared" si="44"/>
        <v xml:space="preserve"> </v>
      </c>
      <c r="AN918" s="1" t="str">
        <f t="shared" si="45"/>
        <v xml:space="preserve"> </v>
      </c>
    </row>
    <row r="919" spans="1:40" s="88" customFormat="1" x14ac:dyDescent="0.25">
      <c r="A919" s="92"/>
      <c r="B919" s="92"/>
      <c r="C919" s="92"/>
      <c r="D919" s="92"/>
      <c r="E919" s="92"/>
      <c r="F919" s="93"/>
      <c r="G919" s="94"/>
      <c r="H919" s="83" t="str">
        <f>IF(M919&lt;&gt;"",VLOOKUP(M919,LISTAS·PAPP!$U$3:$Z$8,2,FALSE),"")</f>
        <v/>
      </c>
      <c r="I919" s="85" t="str">
        <f>IF(M919&lt;&gt;"",VLOOKUP(M919,LISTAS·PAPP!$U$3:$Z$8,3,FALSE),"")</f>
        <v/>
      </c>
      <c r="J919" s="83" t="str">
        <f>IF(M919&lt;&gt;"",VLOOKUP(M919,LISTAS·PAPP!$U$3:$Z$8,4,FALSE),"")</f>
        <v/>
      </c>
      <c r="K919" s="83" t="str">
        <f>IF(C919&lt;&gt;"",VLOOKUP(C919,LISTAS·PAPP!$H$3:$O$119,4,FALSE),"")</f>
        <v/>
      </c>
      <c r="L919" s="85" t="str">
        <f>IF(C919&lt;&gt;"",VLOOKUP(C919,LISTAS·PAPP!$H$3:$O$119,8,FALSE),"")</f>
        <v/>
      </c>
      <c r="M919" s="95"/>
      <c r="N919" s="92"/>
      <c r="O919" s="92"/>
      <c r="P919" s="84" t="str">
        <f>IF(N919&lt;&gt;"",VLOOKUP(N919,LISTAS·PAPP!$U$9:$Y$125,5,FALSE),"")</f>
        <v/>
      </c>
      <c r="Q919" s="83" t="str">
        <f>IF(O919&lt;&gt;"",VLOOKUP(O919,LISTAS·PAPP!$U$9:$W$125,3,FALSE),"")</f>
        <v/>
      </c>
      <c r="R919" s="92"/>
      <c r="S919" s="173"/>
      <c r="T919" s="173"/>
      <c r="U919" s="92"/>
      <c r="V919" s="92"/>
      <c r="W919" s="94"/>
      <c r="X919" s="83" t="str">
        <f>IF(ISERROR(VLOOKUP(W919,LISTAS·PAPP!$AJ$3:$AK$903,2,0))," ",VLOOKUP(W919,LISTAS·PAPP!$AJ$3:$AK$903,2,0))</f>
        <v xml:space="preserve"> </v>
      </c>
      <c r="Y919" s="96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86" t="str">
        <f t="shared" si="43"/>
        <v/>
      </c>
      <c r="AM919" s="87" t="str">
        <f t="shared" si="44"/>
        <v xml:space="preserve"> </v>
      </c>
      <c r="AN919" s="1" t="str">
        <f t="shared" si="45"/>
        <v xml:space="preserve"> </v>
      </c>
    </row>
    <row r="920" spans="1:40" s="88" customFormat="1" x14ac:dyDescent="0.25">
      <c r="A920" s="92"/>
      <c r="B920" s="92"/>
      <c r="C920" s="92"/>
      <c r="D920" s="92"/>
      <c r="E920" s="92"/>
      <c r="F920" s="93"/>
      <c r="G920" s="94"/>
      <c r="H920" s="83" t="str">
        <f>IF(M920&lt;&gt;"",VLOOKUP(M920,LISTAS·PAPP!$U$3:$Z$8,2,FALSE),"")</f>
        <v/>
      </c>
      <c r="I920" s="85" t="str">
        <f>IF(M920&lt;&gt;"",VLOOKUP(M920,LISTAS·PAPP!$U$3:$Z$8,3,FALSE),"")</f>
        <v/>
      </c>
      <c r="J920" s="83" t="str">
        <f>IF(M920&lt;&gt;"",VLOOKUP(M920,LISTAS·PAPP!$U$3:$Z$8,4,FALSE),"")</f>
        <v/>
      </c>
      <c r="K920" s="83" t="str">
        <f>IF(C920&lt;&gt;"",VLOOKUP(C920,LISTAS·PAPP!$H$3:$O$119,4,FALSE),"")</f>
        <v/>
      </c>
      <c r="L920" s="85" t="str">
        <f>IF(C920&lt;&gt;"",VLOOKUP(C920,LISTAS·PAPP!$H$3:$O$119,8,FALSE),"")</f>
        <v/>
      </c>
      <c r="M920" s="95"/>
      <c r="N920" s="92"/>
      <c r="O920" s="92"/>
      <c r="P920" s="84" t="str">
        <f>IF(N920&lt;&gt;"",VLOOKUP(N920,LISTAS·PAPP!$U$9:$Y$125,5,FALSE),"")</f>
        <v/>
      </c>
      <c r="Q920" s="83" t="str">
        <f>IF(O920&lt;&gt;"",VLOOKUP(O920,LISTAS·PAPP!$U$9:$W$125,3,FALSE),"")</f>
        <v/>
      </c>
      <c r="R920" s="92"/>
      <c r="S920" s="173"/>
      <c r="T920" s="173"/>
      <c r="U920" s="92"/>
      <c r="V920" s="92"/>
      <c r="W920" s="94"/>
      <c r="X920" s="83" t="str">
        <f>IF(ISERROR(VLOOKUP(W920,LISTAS·PAPP!$AJ$3:$AK$903,2,0))," ",VLOOKUP(W920,LISTAS·PAPP!$AJ$3:$AK$903,2,0))</f>
        <v xml:space="preserve"> </v>
      </c>
      <c r="Y920" s="96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86" t="str">
        <f t="shared" si="43"/>
        <v/>
      </c>
      <c r="AM920" s="87" t="str">
        <f t="shared" si="44"/>
        <v xml:space="preserve"> </v>
      </c>
      <c r="AN920" s="1" t="str">
        <f t="shared" si="45"/>
        <v xml:space="preserve"> </v>
      </c>
    </row>
    <row r="921" spans="1:40" s="88" customFormat="1" x14ac:dyDescent="0.25">
      <c r="A921" s="92"/>
      <c r="B921" s="92"/>
      <c r="C921" s="92"/>
      <c r="D921" s="92"/>
      <c r="E921" s="92"/>
      <c r="F921" s="93"/>
      <c r="G921" s="94"/>
      <c r="H921" s="83" t="str">
        <f>IF(M921&lt;&gt;"",VLOOKUP(M921,LISTAS·PAPP!$U$3:$Z$8,2,FALSE),"")</f>
        <v/>
      </c>
      <c r="I921" s="85" t="str">
        <f>IF(M921&lt;&gt;"",VLOOKUP(M921,LISTAS·PAPP!$U$3:$Z$8,3,FALSE),"")</f>
        <v/>
      </c>
      <c r="J921" s="83" t="str">
        <f>IF(M921&lt;&gt;"",VLOOKUP(M921,LISTAS·PAPP!$U$3:$Z$8,4,FALSE),"")</f>
        <v/>
      </c>
      <c r="K921" s="83" t="str">
        <f>IF(C921&lt;&gt;"",VLOOKUP(C921,LISTAS·PAPP!$H$3:$O$119,4,FALSE),"")</f>
        <v/>
      </c>
      <c r="L921" s="85" t="str">
        <f>IF(C921&lt;&gt;"",VLOOKUP(C921,LISTAS·PAPP!$H$3:$O$119,8,FALSE),"")</f>
        <v/>
      </c>
      <c r="M921" s="95"/>
      <c r="N921" s="92"/>
      <c r="O921" s="92"/>
      <c r="P921" s="84" t="str">
        <f>IF(N921&lt;&gt;"",VLOOKUP(N921,LISTAS·PAPP!$U$9:$Y$125,5,FALSE),"")</f>
        <v/>
      </c>
      <c r="Q921" s="83" t="str">
        <f>IF(O921&lt;&gt;"",VLOOKUP(O921,LISTAS·PAPP!$U$9:$W$125,3,FALSE),"")</f>
        <v/>
      </c>
      <c r="R921" s="92"/>
      <c r="S921" s="173"/>
      <c r="T921" s="173"/>
      <c r="U921" s="92"/>
      <c r="V921" s="92"/>
      <c r="W921" s="94"/>
      <c r="X921" s="83" t="str">
        <f>IF(ISERROR(VLOOKUP(W921,LISTAS·PAPP!$AJ$3:$AK$903,2,0))," ",VLOOKUP(W921,LISTAS·PAPP!$AJ$3:$AK$903,2,0))</f>
        <v xml:space="preserve"> </v>
      </c>
      <c r="Y921" s="96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86" t="str">
        <f t="shared" si="43"/>
        <v/>
      </c>
      <c r="AM921" s="87" t="str">
        <f t="shared" si="44"/>
        <v xml:space="preserve"> </v>
      </c>
      <c r="AN921" s="1" t="str">
        <f t="shared" si="45"/>
        <v xml:space="preserve"> </v>
      </c>
    </row>
    <row r="922" spans="1:40" s="88" customFormat="1" x14ac:dyDescent="0.25">
      <c r="A922" s="92"/>
      <c r="B922" s="92"/>
      <c r="C922" s="92"/>
      <c r="D922" s="92"/>
      <c r="E922" s="92"/>
      <c r="F922" s="93"/>
      <c r="G922" s="94"/>
      <c r="H922" s="83" t="str">
        <f>IF(M922&lt;&gt;"",VLOOKUP(M922,LISTAS·PAPP!$U$3:$Z$8,2,FALSE),"")</f>
        <v/>
      </c>
      <c r="I922" s="85" t="str">
        <f>IF(M922&lt;&gt;"",VLOOKUP(M922,LISTAS·PAPP!$U$3:$Z$8,3,FALSE),"")</f>
        <v/>
      </c>
      <c r="J922" s="83" t="str">
        <f>IF(M922&lt;&gt;"",VLOOKUP(M922,LISTAS·PAPP!$U$3:$Z$8,4,FALSE),"")</f>
        <v/>
      </c>
      <c r="K922" s="83" t="str">
        <f>IF(C922&lt;&gt;"",VLOOKUP(C922,LISTAS·PAPP!$H$3:$O$119,4,FALSE),"")</f>
        <v/>
      </c>
      <c r="L922" s="85" t="str">
        <f>IF(C922&lt;&gt;"",VLOOKUP(C922,LISTAS·PAPP!$H$3:$O$119,8,FALSE),"")</f>
        <v/>
      </c>
      <c r="M922" s="95"/>
      <c r="N922" s="92"/>
      <c r="O922" s="92"/>
      <c r="P922" s="84" t="str">
        <f>IF(N922&lt;&gt;"",VLOOKUP(N922,LISTAS·PAPP!$U$9:$Y$125,5,FALSE),"")</f>
        <v/>
      </c>
      <c r="Q922" s="83" t="str">
        <f>IF(O922&lt;&gt;"",VLOOKUP(O922,LISTAS·PAPP!$U$9:$W$125,3,FALSE),"")</f>
        <v/>
      </c>
      <c r="R922" s="92"/>
      <c r="S922" s="173"/>
      <c r="T922" s="173"/>
      <c r="U922" s="92"/>
      <c r="V922" s="92"/>
      <c r="W922" s="94"/>
      <c r="X922" s="83" t="str">
        <f>IF(ISERROR(VLOOKUP(W922,LISTAS·PAPP!$AJ$3:$AK$903,2,0))," ",VLOOKUP(W922,LISTAS·PAPP!$AJ$3:$AK$903,2,0))</f>
        <v xml:space="preserve"> </v>
      </c>
      <c r="Y922" s="96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86" t="str">
        <f t="shared" si="43"/>
        <v/>
      </c>
      <c r="AM922" s="87" t="str">
        <f t="shared" si="44"/>
        <v xml:space="preserve"> </v>
      </c>
      <c r="AN922" s="1" t="str">
        <f t="shared" si="45"/>
        <v xml:space="preserve"> </v>
      </c>
    </row>
    <row r="923" spans="1:40" s="88" customFormat="1" x14ac:dyDescent="0.25">
      <c r="A923" s="92"/>
      <c r="B923" s="92"/>
      <c r="C923" s="92"/>
      <c r="D923" s="92"/>
      <c r="E923" s="92"/>
      <c r="F923" s="93"/>
      <c r="G923" s="94"/>
      <c r="H923" s="83" t="str">
        <f>IF(M923&lt;&gt;"",VLOOKUP(M923,LISTAS·PAPP!$U$3:$Z$8,2,FALSE),"")</f>
        <v/>
      </c>
      <c r="I923" s="85" t="str">
        <f>IF(M923&lt;&gt;"",VLOOKUP(M923,LISTAS·PAPP!$U$3:$Z$8,3,FALSE),"")</f>
        <v/>
      </c>
      <c r="J923" s="83" t="str">
        <f>IF(M923&lt;&gt;"",VLOOKUP(M923,LISTAS·PAPP!$U$3:$Z$8,4,FALSE),"")</f>
        <v/>
      </c>
      <c r="K923" s="83" t="str">
        <f>IF(C923&lt;&gt;"",VLOOKUP(C923,LISTAS·PAPP!$H$3:$O$119,4,FALSE),"")</f>
        <v/>
      </c>
      <c r="L923" s="85" t="str">
        <f>IF(C923&lt;&gt;"",VLOOKUP(C923,LISTAS·PAPP!$H$3:$O$119,8,FALSE),"")</f>
        <v/>
      </c>
      <c r="M923" s="95"/>
      <c r="N923" s="92"/>
      <c r="O923" s="92"/>
      <c r="P923" s="84" t="str">
        <f>IF(N923&lt;&gt;"",VLOOKUP(N923,LISTAS·PAPP!$U$9:$Y$125,5,FALSE),"")</f>
        <v/>
      </c>
      <c r="Q923" s="83" t="str">
        <f>IF(O923&lt;&gt;"",VLOOKUP(O923,LISTAS·PAPP!$U$9:$W$125,3,FALSE),"")</f>
        <v/>
      </c>
      <c r="R923" s="92"/>
      <c r="S923" s="173"/>
      <c r="T923" s="173"/>
      <c r="U923" s="92"/>
      <c r="V923" s="92"/>
      <c r="W923" s="94"/>
      <c r="X923" s="83" t="str">
        <f>IF(ISERROR(VLOOKUP(W923,LISTAS·PAPP!$AJ$3:$AK$903,2,0))," ",VLOOKUP(W923,LISTAS·PAPP!$AJ$3:$AK$903,2,0))</f>
        <v xml:space="preserve"> </v>
      </c>
      <c r="Y923" s="96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86" t="str">
        <f t="shared" si="43"/>
        <v/>
      </c>
      <c r="AM923" s="87" t="str">
        <f t="shared" si="44"/>
        <v xml:space="preserve"> </v>
      </c>
      <c r="AN923" s="1" t="str">
        <f t="shared" si="45"/>
        <v xml:space="preserve"> </v>
      </c>
    </row>
    <row r="924" spans="1:40" s="88" customFormat="1" x14ac:dyDescent="0.25">
      <c r="A924" s="92"/>
      <c r="B924" s="92"/>
      <c r="C924" s="92"/>
      <c r="D924" s="92"/>
      <c r="E924" s="92"/>
      <c r="F924" s="93"/>
      <c r="G924" s="94"/>
      <c r="H924" s="83" t="str">
        <f>IF(M924&lt;&gt;"",VLOOKUP(M924,LISTAS·PAPP!$U$3:$Z$8,2,FALSE),"")</f>
        <v/>
      </c>
      <c r="I924" s="85" t="str">
        <f>IF(M924&lt;&gt;"",VLOOKUP(M924,LISTAS·PAPP!$U$3:$Z$8,3,FALSE),"")</f>
        <v/>
      </c>
      <c r="J924" s="83" t="str">
        <f>IF(M924&lt;&gt;"",VLOOKUP(M924,LISTAS·PAPP!$U$3:$Z$8,4,FALSE),"")</f>
        <v/>
      </c>
      <c r="K924" s="83" t="str">
        <f>IF(C924&lt;&gt;"",VLOOKUP(C924,LISTAS·PAPP!$H$3:$O$119,4,FALSE),"")</f>
        <v/>
      </c>
      <c r="L924" s="85" t="str">
        <f>IF(C924&lt;&gt;"",VLOOKUP(C924,LISTAS·PAPP!$H$3:$O$119,8,FALSE),"")</f>
        <v/>
      </c>
      <c r="M924" s="95"/>
      <c r="N924" s="92"/>
      <c r="O924" s="92"/>
      <c r="P924" s="84" t="str">
        <f>IF(N924&lt;&gt;"",VLOOKUP(N924,LISTAS·PAPP!$U$9:$Y$125,5,FALSE),"")</f>
        <v/>
      </c>
      <c r="Q924" s="83" t="str">
        <f>IF(O924&lt;&gt;"",VLOOKUP(O924,LISTAS·PAPP!$U$9:$W$125,3,FALSE),"")</f>
        <v/>
      </c>
      <c r="R924" s="92"/>
      <c r="S924" s="173"/>
      <c r="T924" s="173"/>
      <c r="U924" s="92"/>
      <c r="V924" s="92"/>
      <c r="W924" s="94"/>
      <c r="X924" s="83" t="str">
        <f>IF(ISERROR(VLOOKUP(W924,LISTAS·PAPP!$AJ$3:$AK$903,2,0))," ",VLOOKUP(W924,LISTAS·PAPP!$AJ$3:$AK$903,2,0))</f>
        <v xml:space="preserve"> </v>
      </c>
      <c r="Y924" s="96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86" t="str">
        <f t="shared" si="43"/>
        <v/>
      </c>
      <c r="AM924" s="87" t="str">
        <f t="shared" si="44"/>
        <v xml:space="preserve"> </v>
      </c>
      <c r="AN924" s="1" t="str">
        <f t="shared" si="45"/>
        <v xml:space="preserve"> </v>
      </c>
    </row>
    <row r="925" spans="1:40" s="88" customFormat="1" x14ac:dyDescent="0.25">
      <c r="A925" s="92"/>
      <c r="B925" s="92"/>
      <c r="C925" s="92"/>
      <c r="D925" s="92"/>
      <c r="E925" s="92"/>
      <c r="F925" s="93"/>
      <c r="G925" s="94"/>
      <c r="H925" s="83" t="str">
        <f>IF(M925&lt;&gt;"",VLOOKUP(M925,LISTAS·PAPP!$U$3:$Z$8,2,FALSE),"")</f>
        <v/>
      </c>
      <c r="I925" s="85" t="str">
        <f>IF(M925&lt;&gt;"",VLOOKUP(M925,LISTAS·PAPP!$U$3:$Z$8,3,FALSE),"")</f>
        <v/>
      </c>
      <c r="J925" s="83" t="str">
        <f>IF(M925&lt;&gt;"",VLOOKUP(M925,LISTAS·PAPP!$U$3:$Z$8,4,FALSE),"")</f>
        <v/>
      </c>
      <c r="K925" s="83" t="str">
        <f>IF(C925&lt;&gt;"",VLOOKUP(C925,LISTAS·PAPP!$H$3:$O$119,4,FALSE),"")</f>
        <v/>
      </c>
      <c r="L925" s="85" t="str">
        <f>IF(C925&lt;&gt;"",VLOOKUP(C925,LISTAS·PAPP!$H$3:$O$119,8,FALSE),"")</f>
        <v/>
      </c>
      <c r="M925" s="95"/>
      <c r="N925" s="92"/>
      <c r="O925" s="92"/>
      <c r="P925" s="84" t="str">
        <f>IF(N925&lt;&gt;"",VLOOKUP(N925,LISTAS·PAPP!$U$9:$Y$125,5,FALSE),"")</f>
        <v/>
      </c>
      <c r="Q925" s="83" t="str">
        <f>IF(O925&lt;&gt;"",VLOOKUP(O925,LISTAS·PAPP!$U$9:$W$125,3,FALSE),"")</f>
        <v/>
      </c>
      <c r="R925" s="92"/>
      <c r="S925" s="173"/>
      <c r="T925" s="173"/>
      <c r="U925" s="92"/>
      <c r="V925" s="92"/>
      <c r="W925" s="94"/>
      <c r="X925" s="83" t="str">
        <f>IF(ISERROR(VLOOKUP(W925,LISTAS·PAPP!$AJ$3:$AK$903,2,0))," ",VLOOKUP(W925,LISTAS·PAPP!$AJ$3:$AK$903,2,0))</f>
        <v xml:space="preserve"> </v>
      </c>
      <c r="Y925" s="96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86" t="str">
        <f t="shared" si="43"/>
        <v/>
      </c>
      <c r="AM925" s="87" t="str">
        <f t="shared" si="44"/>
        <v xml:space="preserve"> </v>
      </c>
      <c r="AN925" s="1" t="str">
        <f t="shared" si="45"/>
        <v xml:space="preserve"> </v>
      </c>
    </row>
    <row r="926" spans="1:40" s="88" customFormat="1" x14ac:dyDescent="0.25">
      <c r="A926" s="92"/>
      <c r="B926" s="92"/>
      <c r="C926" s="92"/>
      <c r="D926" s="92"/>
      <c r="E926" s="92"/>
      <c r="F926" s="93"/>
      <c r="G926" s="94"/>
      <c r="H926" s="83" t="str">
        <f>IF(M926&lt;&gt;"",VLOOKUP(M926,LISTAS·PAPP!$U$3:$Z$8,2,FALSE),"")</f>
        <v/>
      </c>
      <c r="I926" s="85" t="str">
        <f>IF(M926&lt;&gt;"",VLOOKUP(M926,LISTAS·PAPP!$U$3:$Z$8,3,FALSE),"")</f>
        <v/>
      </c>
      <c r="J926" s="83" t="str">
        <f>IF(M926&lt;&gt;"",VLOOKUP(M926,LISTAS·PAPP!$U$3:$Z$8,4,FALSE),"")</f>
        <v/>
      </c>
      <c r="K926" s="83" t="str">
        <f>IF(C926&lt;&gt;"",VLOOKUP(C926,LISTAS·PAPP!$H$3:$O$119,4,FALSE),"")</f>
        <v/>
      </c>
      <c r="L926" s="85" t="str">
        <f>IF(C926&lt;&gt;"",VLOOKUP(C926,LISTAS·PAPP!$H$3:$O$119,8,FALSE),"")</f>
        <v/>
      </c>
      <c r="M926" s="95"/>
      <c r="N926" s="92"/>
      <c r="O926" s="92"/>
      <c r="P926" s="84" t="str">
        <f>IF(N926&lt;&gt;"",VLOOKUP(N926,LISTAS·PAPP!$U$9:$Y$125,5,FALSE),"")</f>
        <v/>
      </c>
      <c r="Q926" s="83" t="str">
        <f>IF(O926&lt;&gt;"",VLOOKUP(O926,LISTAS·PAPP!$U$9:$W$125,3,FALSE),"")</f>
        <v/>
      </c>
      <c r="R926" s="92"/>
      <c r="S926" s="173"/>
      <c r="T926" s="173"/>
      <c r="U926" s="92"/>
      <c r="V926" s="92"/>
      <c r="W926" s="94"/>
      <c r="X926" s="83" t="str">
        <f>IF(ISERROR(VLOOKUP(W926,LISTAS·PAPP!$AJ$3:$AK$903,2,0))," ",VLOOKUP(W926,LISTAS·PAPP!$AJ$3:$AK$903,2,0))</f>
        <v xml:space="preserve"> </v>
      </c>
      <c r="Y926" s="96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86" t="str">
        <f t="shared" si="43"/>
        <v/>
      </c>
      <c r="AM926" s="87" t="str">
        <f t="shared" si="44"/>
        <v xml:space="preserve"> </v>
      </c>
      <c r="AN926" s="1" t="str">
        <f t="shared" si="45"/>
        <v xml:space="preserve"> </v>
      </c>
    </row>
    <row r="927" spans="1:40" s="88" customFormat="1" x14ac:dyDescent="0.25">
      <c r="A927" s="92"/>
      <c r="B927" s="92"/>
      <c r="C927" s="92"/>
      <c r="D927" s="92"/>
      <c r="E927" s="92"/>
      <c r="F927" s="93"/>
      <c r="G927" s="94"/>
      <c r="H927" s="83" t="str">
        <f>IF(M927&lt;&gt;"",VLOOKUP(M927,LISTAS·PAPP!$U$3:$Z$8,2,FALSE),"")</f>
        <v/>
      </c>
      <c r="I927" s="85" t="str">
        <f>IF(M927&lt;&gt;"",VLOOKUP(M927,LISTAS·PAPP!$U$3:$Z$8,3,FALSE),"")</f>
        <v/>
      </c>
      <c r="J927" s="83" t="str">
        <f>IF(M927&lt;&gt;"",VLOOKUP(M927,LISTAS·PAPP!$U$3:$Z$8,4,FALSE),"")</f>
        <v/>
      </c>
      <c r="K927" s="83" t="str">
        <f>IF(C927&lt;&gt;"",VLOOKUP(C927,LISTAS·PAPP!$H$3:$O$119,4,FALSE),"")</f>
        <v/>
      </c>
      <c r="L927" s="85" t="str">
        <f>IF(C927&lt;&gt;"",VLOOKUP(C927,LISTAS·PAPP!$H$3:$O$119,8,FALSE),"")</f>
        <v/>
      </c>
      <c r="M927" s="95"/>
      <c r="N927" s="92"/>
      <c r="O927" s="92"/>
      <c r="P927" s="84" t="str">
        <f>IF(N927&lt;&gt;"",VLOOKUP(N927,LISTAS·PAPP!$U$9:$Y$125,5,FALSE),"")</f>
        <v/>
      </c>
      <c r="Q927" s="83" t="str">
        <f>IF(O927&lt;&gt;"",VLOOKUP(O927,LISTAS·PAPP!$U$9:$W$125,3,FALSE),"")</f>
        <v/>
      </c>
      <c r="R927" s="92"/>
      <c r="S927" s="173"/>
      <c r="T927" s="173"/>
      <c r="U927" s="92"/>
      <c r="V927" s="92"/>
      <c r="W927" s="94"/>
      <c r="X927" s="83" t="str">
        <f>IF(ISERROR(VLOOKUP(W927,LISTAS·PAPP!$AJ$3:$AK$903,2,0))," ",VLOOKUP(W927,LISTAS·PAPP!$AJ$3:$AK$903,2,0))</f>
        <v xml:space="preserve"> </v>
      </c>
      <c r="Y927" s="96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86" t="str">
        <f t="shared" si="43"/>
        <v/>
      </c>
      <c r="AM927" s="87" t="str">
        <f t="shared" si="44"/>
        <v xml:space="preserve"> </v>
      </c>
      <c r="AN927" s="1" t="str">
        <f t="shared" si="45"/>
        <v xml:space="preserve"> </v>
      </c>
    </row>
    <row r="928" spans="1:40" s="88" customFormat="1" x14ac:dyDescent="0.25">
      <c r="A928" s="92"/>
      <c r="B928" s="92"/>
      <c r="C928" s="92"/>
      <c r="D928" s="92"/>
      <c r="E928" s="92"/>
      <c r="F928" s="93"/>
      <c r="G928" s="94"/>
      <c r="H928" s="83" t="str">
        <f>IF(M928&lt;&gt;"",VLOOKUP(M928,LISTAS·PAPP!$U$3:$Z$8,2,FALSE),"")</f>
        <v/>
      </c>
      <c r="I928" s="85" t="str">
        <f>IF(M928&lt;&gt;"",VLOOKUP(M928,LISTAS·PAPP!$U$3:$Z$8,3,FALSE),"")</f>
        <v/>
      </c>
      <c r="J928" s="83" t="str">
        <f>IF(M928&lt;&gt;"",VLOOKUP(M928,LISTAS·PAPP!$U$3:$Z$8,4,FALSE),"")</f>
        <v/>
      </c>
      <c r="K928" s="83" t="str">
        <f>IF(C928&lt;&gt;"",VLOOKUP(C928,LISTAS·PAPP!$H$3:$O$119,4,FALSE),"")</f>
        <v/>
      </c>
      <c r="L928" s="85" t="str">
        <f>IF(C928&lt;&gt;"",VLOOKUP(C928,LISTAS·PAPP!$H$3:$O$119,8,FALSE),"")</f>
        <v/>
      </c>
      <c r="M928" s="95"/>
      <c r="N928" s="92"/>
      <c r="O928" s="92"/>
      <c r="P928" s="84" t="str">
        <f>IF(N928&lt;&gt;"",VLOOKUP(N928,LISTAS·PAPP!$U$9:$Y$125,5,FALSE),"")</f>
        <v/>
      </c>
      <c r="Q928" s="83" t="str">
        <f>IF(O928&lt;&gt;"",VLOOKUP(O928,LISTAS·PAPP!$U$9:$W$125,3,FALSE),"")</f>
        <v/>
      </c>
      <c r="R928" s="92"/>
      <c r="S928" s="173"/>
      <c r="T928" s="173"/>
      <c r="U928" s="92"/>
      <c r="V928" s="92"/>
      <c r="W928" s="94"/>
      <c r="X928" s="83" t="str">
        <f>IF(ISERROR(VLOOKUP(W928,LISTAS·PAPP!$AJ$3:$AK$903,2,0))," ",VLOOKUP(W928,LISTAS·PAPP!$AJ$3:$AK$903,2,0))</f>
        <v xml:space="preserve"> </v>
      </c>
      <c r="Y928" s="96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86" t="str">
        <f t="shared" si="43"/>
        <v/>
      </c>
      <c r="AM928" s="87" t="str">
        <f t="shared" si="44"/>
        <v xml:space="preserve"> </v>
      </c>
      <c r="AN928" s="1" t="str">
        <f t="shared" si="45"/>
        <v xml:space="preserve"> </v>
      </c>
    </row>
    <row r="929" spans="1:40" s="88" customFormat="1" x14ac:dyDescent="0.25">
      <c r="A929" s="92"/>
      <c r="B929" s="92"/>
      <c r="C929" s="92"/>
      <c r="D929" s="92"/>
      <c r="E929" s="92"/>
      <c r="F929" s="93"/>
      <c r="G929" s="94"/>
      <c r="H929" s="83" t="str">
        <f>IF(M929&lt;&gt;"",VLOOKUP(M929,LISTAS·PAPP!$U$3:$Z$8,2,FALSE),"")</f>
        <v/>
      </c>
      <c r="I929" s="85" t="str">
        <f>IF(M929&lt;&gt;"",VLOOKUP(M929,LISTAS·PAPP!$U$3:$Z$8,3,FALSE),"")</f>
        <v/>
      </c>
      <c r="J929" s="83" t="str">
        <f>IF(M929&lt;&gt;"",VLOOKUP(M929,LISTAS·PAPP!$U$3:$Z$8,4,FALSE),"")</f>
        <v/>
      </c>
      <c r="K929" s="83" t="str">
        <f>IF(C929&lt;&gt;"",VLOOKUP(C929,LISTAS·PAPP!$H$3:$O$119,4,FALSE),"")</f>
        <v/>
      </c>
      <c r="L929" s="85" t="str">
        <f>IF(C929&lt;&gt;"",VLOOKUP(C929,LISTAS·PAPP!$H$3:$O$119,8,FALSE),"")</f>
        <v/>
      </c>
      <c r="M929" s="95"/>
      <c r="N929" s="92"/>
      <c r="O929" s="92"/>
      <c r="P929" s="84" t="str">
        <f>IF(N929&lt;&gt;"",VLOOKUP(N929,LISTAS·PAPP!$U$9:$Y$125,5,FALSE),"")</f>
        <v/>
      </c>
      <c r="Q929" s="83" t="str">
        <f>IF(O929&lt;&gt;"",VLOOKUP(O929,LISTAS·PAPP!$U$9:$W$125,3,FALSE),"")</f>
        <v/>
      </c>
      <c r="R929" s="92"/>
      <c r="S929" s="173"/>
      <c r="T929" s="173"/>
      <c r="U929" s="92"/>
      <c r="V929" s="92"/>
      <c r="W929" s="94"/>
      <c r="X929" s="83" t="str">
        <f>IF(ISERROR(VLOOKUP(W929,LISTAS·PAPP!$AJ$3:$AK$903,2,0))," ",VLOOKUP(W929,LISTAS·PAPP!$AJ$3:$AK$903,2,0))</f>
        <v xml:space="preserve"> </v>
      </c>
      <c r="Y929" s="96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86" t="str">
        <f t="shared" si="43"/>
        <v/>
      </c>
      <c r="AM929" s="87" t="str">
        <f t="shared" si="44"/>
        <v xml:space="preserve"> </v>
      </c>
      <c r="AN929" s="1" t="str">
        <f t="shared" si="45"/>
        <v xml:space="preserve"> </v>
      </c>
    </row>
    <row r="930" spans="1:40" s="88" customFormat="1" x14ac:dyDescent="0.25">
      <c r="A930" s="92"/>
      <c r="B930" s="92"/>
      <c r="C930" s="92"/>
      <c r="D930" s="92"/>
      <c r="E930" s="92"/>
      <c r="F930" s="93"/>
      <c r="G930" s="94"/>
      <c r="H930" s="83" t="str">
        <f>IF(M930&lt;&gt;"",VLOOKUP(M930,LISTAS·PAPP!$U$3:$Z$8,2,FALSE),"")</f>
        <v/>
      </c>
      <c r="I930" s="85" t="str">
        <f>IF(M930&lt;&gt;"",VLOOKUP(M930,LISTAS·PAPP!$U$3:$Z$8,3,FALSE),"")</f>
        <v/>
      </c>
      <c r="J930" s="83" t="str">
        <f>IF(M930&lt;&gt;"",VLOOKUP(M930,LISTAS·PAPP!$U$3:$Z$8,4,FALSE),"")</f>
        <v/>
      </c>
      <c r="K930" s="83" t="str">
        <f>IF(C930&lt;&gt;"",VLOOKUP(C930,LISTAS·PAPP!$H$3:$O$119,4,FALSE),"")</f>
        <v/>
      </c>
      <c r="L930" s="85" t="str">
        <f>IF(C930&lt;&gt;"",VLOOKUP(C930,LISTAS·PAPP!$H$3:$O$119,8,FALSE),"")</f>
        <v/>
      </c>
      <c r="M930" s="95"/>
      <c r="N930" s="92"/>
      <c r="O930" s="92"/>
      <c r="P930" s="84" t="str">
        <f>IF(N930&lt;&gt;"",VLOOKUP(N930,LISTAS·PAPP!$U$9:$Y$125,5,FALSE),"")</f>
        <v/>
      </c>
      <c r="Q930" s="83" t="str">
        <f>IF(O930&lt;&gt;"",VLOOKUP(O930,LISTAS·PAPP!$U$9:$W$125,3,FALSE),"")</f>
        <v/>
      </c>
      <c r="R930" s="92"/>
      <c r="S930" s="173"/>
      <c r="T930" s="173"/>
      <c r="U930" s="92"/>
      <c r="V930" s="92"/>
      <c r="W930" s="94"/>
      <c r="X930" s="83" t="str">
        <f>IF(ISERROR(VLOOKUP(W930,LISTAS·PAPP!$AJ$3:$AK$903,2,0))," ",VLOOKUP(W930,LISTAS·PAPP!$AJ$3:$AK$903,2,0))</f>
        <v xml:space="preserve"> </v>
      </c>
      <c r="Y930" s="96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86" t="str">
        <f t="shared" si="43"/>
        <v/>
      </c>
      <c r="AM930" s="87" t="str">
        <f t="shared" si="44"/>
        <v xml:space="preserve"> </v>
      </c>
      <c r="AN930" s="1" t="str">
        <f t="shared" si="45"/>
        <v xml:space="preserve"> </v>
      </c>
    </row>
    <row r="931" spans="1:40" s="88" customFormat="1" x14ac:dyDescent="0.25">
      <c r="A931" s="92"/>
      <c r="B931" s="92"/>
      <c r="C931" s="92"/>
      <c r="D931" s="92"/>
      <c r="E931" s="92"/>
      <c r="F931" s="93"/>
      <c r="G931" s="94"/>
      <c r="H931" s="83" t="str">
        <f>IF(M931&lt;&gt;"",VLOOKUP(M931,LISTAS·PAPP!$U$3:$Z$8,2,FALSE),"")</f>
        <v/>
      </c>
      <c r="I931" s="85" t="str">
        <f>IF(M931&lt;&gt;"",VLOOKUP(M931,LISTAS·PAPP!$U$3:$Z$8,3,FALSE),"")</f>
        <v/>
      </c>
      <c r="J931" s="83" t="str">
        <f>IF(M931&lt;&gt;"",VLOOKUP(M931,LISTAS·PAPP!$U$3:$Z$8,4,FALSE),"")</f>
        <v/>
      </c>
      <c r="K931" s="83" t="str">
        <f>IF(C931&lt;&gt;"",VLOOKUP(C931,LISTAS·PAPP!$H$3:$O$119,4,FALSE),"")</f>
        <v/>
      </c>
      <c r="L931" s="85" t="str">
        <f>IF(C931&lt;&gt;"",VLOOKUP(C931,LISTAS·PAPP!$H$3:$O$119,8,FALSE),"")</f>
        <v/>
      </c>
      <c r="M931" s="95"/>
      <c r="N931" s="92"/>
      <c r="O931" s="92"/>
      <c r="P931" s="84" t="str">
        <f>IF(N931&lt;&gt;"",VLOOKUP(N931,LISTAS·PAPP!$U$9:$Y$125,5,FALSE),"")</f>
        <v/>
      </c>
      <c r="Q931" s="83" t="str">
        <f>IF(O931&lt;&gt;"",VLOOKUP(O931,LISTAS·PAPP!$U$9:$W$125,3,FALSE),"")</f>
        <v/>
      </c>
      <c r="R931" s="92"/>
      <c r="S931" s="173"/>
      <c r="T931" s="173"/>
      <c r="U931" s="92"/>
      <c r="V931" s="92"/>
      <c r="W931" s="94"/>
      <c r="X931" s="83" t="str">
        <f>IF(ISERROR(VLOOKUP(W931,LISTAS·PAPP!$AJ$3:$AK$903,2,0))," ",VLOOKUP(W931,LISTAS·PAPP!$AJ$3:$AK$903,2,0))</f>
        <v xml:space="preserve"> </v>
      </c>
      <c r="Y931" s="96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86" t="str">
        <f t="shared" si="43"/>
        <v/>
      </c>
      <c r="AM931" s="87" t="str">
        <f t="shared" si="44"/>
        <v xml:space="preserve"> </v>
      </c>
      <c r="AN931" s="1" t="str">
        <f t="shared" si="45"/>
        <v xml:space="preserve"> </v>
      </c>
    </row>
    <row r="932" spans="1:40" s="88" customFormat="1" x14ac:dyDescent="0.25">
      <c r="A932" s="92"/>
      <c r="B932" s="92"/>
      <c r="C932" s="92"/>
      <c r="D932" s="92"/>
      <c r="E932" s="92"/>
      <c r="F932" s="93"/>
      <c r="G932" s="94"/>
      <c r="H932" s="83" t="str">
        <f>IF(M932&lt;&gt;"",VLOOKUP(M932,LISTAS·PAPP!$U$3:$Z$8,2,FALSE),"")</f>
        <v/>
      </c>
      <c r="I932" s="85" t="str">
        <f>IF(M932&lt;&gt;"",VLOOKUP(M932,LISTAS·PAPP!$U$3:$Z$8,3,FALSE),"")</f>
        <v/>
      </c>
      <c r="J932" s="83" t="str">
        <f>IF(M932&lt;&gt;"",VLOOKUP(M932,LISTAS·PAPP!$U$3:$Z$8,4,FALSE),"")</f>
        <v/>
      </c>
      <c r="K932" s="83" t="str">
        <f>IF(C932&lt;&gt;"",VLOOKUP(C932,LISTAS·PAPP!$H$3:$O$119,4,FALSE),"")</f>
        <v/>
      </c>
      <c r="L932" s="85" t="str">
        <f>IF(C932&lt;&gt;"",VLOOKUP(C932,LISTAS·PAPP!$H$3:$O$119,8,FALSE),"")</f>
        <v/>
      </c>
      <c r="M932" s="95"/>
      <c r="N932" s="92"/>
      <c r="O932" s="92"/>
      <c r="P932" s="84" t="str">
        <f>IF(N932&lt;&gt;"",VLOOKUP(N932,LISTAS·PAPP!$U$9:$Y$125,5,FALSE),"")</f>
        <v/>
      </c>
      <c r="Q932" s="83" t="str">
        <f>IF(O932&lt;&gt;"",VLOOKUP(O932,LISTAS·PAPP!$U$9:$W$125,3,FALSE),"")</f>
        <v/>
      </c>
      <c r="R932" s="92"/>
      <c r="S932" s="173"/>
      <c r="T932" s="173"/>
      <c r="U932" s="92"/>
      <c r="V932" s="92"/>
      <c r="W932" s="94"/>
      <c r="X932" s="83" t="str">
        <f>IF(ISERROR(VLOOKUP(W932,LISTAS·PAPP!$AJ$3:$AK$903,2,0))," ",VLOOKUP(W932,LISTAS·PAPP!$AJ$3:$AK$903,2,0))</f>
        <v xml:space="preserve"> </v>
      </c>
      <c r="Y932" s="96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86" t="str">
        <f t="shared" si="43"/>
        <v/>
      </c>
      <c r="AM932" s="87" t="str">
        <f t="shared" si="44"/>
        <v xml:space="preserve"> </v>
      </c>
      <c r="AN932" s="1" t="str">
        <f t="shared" si="45"/>
        <v xml:space="preserve"> </v>
      </c>
    </row>
    <row r="933" spans="1:40" s="88" customFormat="1" x14ac:dyDescent="0.25">
      <c r="A933" s="92"/>
      <c r="B933" s="92"/>
      <c r="C933" s="92"/>
      <c r="D933" s="92"/>
      <c r="E933" s="92"/>
      <c r="F933" s="93"/>
      <c r="G933" s="94"/>
      <c r="H933" s="83" t="str">
        <f>IF(M933&lt;&gt;"",VLOOKUP(M933,LISTAS·PAPP!$U$3:$Z$8,2,FALSE),"")</f>
        <v/>
      </c>
      <c r="I933" s="85" t="str">
        <f>IF(M933&lt;&gt;"",VLOOKUP(M933,LISTAS·PAPP!$U$3:$Z$8,3,FALSE),"")</f>
        <v/>
      </c>
      <c r="J933" s="83" t="str">
        <f>IF(M933&lt;&gt;"",VLOOKUP(M933,LISTAS·PAPP!$U$3:$Z$8,4,FALSE),"")</f>
        <v/>
      </c>
      <c r="K933" s="83" t="str">
        <f>IF(C933&lt;&gt;"",VLOOKUP(C933,LISTAS·PAPP!$H$3:$O$119,4,FALSE),"")</f>
        <v/>
      </c>
      <c r="L933" s="85" t="str">
        <f>IF(C933&lt;&gt;"",VLOOKUP(C933,LISTAS·PAPP!$H$3:$O$119,8,FALSE),"")</f>
        <v/>
      </c>
      <c r="M933" s="95"/>
      <c r="N933" s="92"/>
      <c r="O933" s="92"/>
      <c r="P933" s="84" t="str">
        <f>IF(N933&lt;&gt;"",VLOOKUP(N933,LISTAS·PAPP!$U$9:$Y$125,5,FALSE),"")</f>
        <v/>
      </c>
      <c r="Q933" s="83" t="str">
        <f>IF(O933&lt;&gt;"",VLOOKUP(O933,LISTAS·PAPP!$U$9:$W$125,3,FALSE),"")</f>
        <v/>
      </c>
      <c r="R933" s="92"/>
      <c r="S933" s="173"/>
      <c r="T933" s="173"/>
      <c r="U933" s="92"/>
      <c r="V933" s="92"/>
      <c r="W933" s="94"/>
      <c r="X933" s="83" t="str">
        <f>IF(ISERROR(VLOOKUP(W933,LISTAS·PAPP!$AJ$3:$AK$903,2,0))," ",VLOOKUP(W933,LISTAS·PAPP!$AJ$3:$AK$903,2,0))</f>
        <v xml:space="preserve"> </v>
      </c>
      <c r="Y933" s="96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86" t="str">
        <f t="shared" si="43"/>
        <v/>
      </c>
      <c r="AM933" s="87" t="str">
        <f t="shared" si="44"/>
        <v xml:space="preserve"> </v>
      </c>
      <c r="AN933" s="1" t="str">
        <f t="shared" si="45"/>
        <v xml:space="preserve"> </v>
      </c>
    </row>
    <row r="934" spans="1:40" s="88" customFormat="1" x14ac:dyDescent="0.25">
      <c r="A934" s="92"/>
      <c r="B934" s="92"/>
      <c r="C934" s="92"/>
      <c r="D934" s="92"/>
      <c r="E934" s="92"/>
      <c r="F934" s="93"/>
      <c r="G934" s="94"/>
      <c r="H934" s="83" t="str">
        <f>IF(M934&lt;&gt;"",VLOOKUP(M934,LISTAS·PAPP!$U$3:$Z$8,2,FALSE),"")</f>
        <v/>
      </c>
      <c r="I934" s="85" t="str">
        <f>IF(M934&lt;&gt;"",VLOOKUP(M934,LISTAS·PAPP!$U$3:$Z$8,3,FALSE),"")</f>
        <v/>
      </c>
      <c r="J934" s="83" t="str">
        <f>IF(M934&lt;&gt;"",VLOOKUP(M934,LISTAS·PAPP!$U$3:$Z$8,4,FALSE),"")</f>
        <v/>
      </c>
      <c r="K934" s="83" t="str">
        <f>IF(C934&lt;&gt;"",VLOOKUP(C934,LISTAS·PAPP!$H$3:$O$119,4,FALSE),"")</f>
        <v/>
      </c>
      <c r="L934" s="85" t="str">
        <f>IF(C934&lt;&gt;"",VLOOKUP(C934,LISTAS·PAPP!$H$3:$O$119,8,FALSE),"")</f>
        <v/>
      </c>
      <c r="M934" s="95"/>
      <c r="N934" s="92"/>
      <c r="O934" s="92"/>
      <c r="P934" s="84" t="str">
        <f>IF(N934&lt;&gt;"",VLOOKUP(N934,LISTAS·PAPP!$U$9:$Y$125,5,FALSE),"")</f>
        <v/>
      </c>
      <c r="Q934" s="83" t="str">
        <f>IF(O934&lt;&gt;"",VLOOKUP(O934,LISTAS·PAPP!$U$9:$W$125,3,FALSE),"")</f>
        <v/>
      </c>
      <c r="R934" s="92"/>
      <c r="S934" s="173"/>
      <c r="T934" s="173"/>
      <c r="U934" s="92"/>
      <c r="V934" s="92"/>
      <c r="W934" s="94"/>
      <c r="X934" s="83" t="str">
        <f>IF(ISERROR(VLOOKUP(W934,LISTAS·PAPP!$AJ$3:$AK$903,2,0))," ",VLOOKUP(W934,LISTAS·PAPP!$AJ$3:$AK$903,2,0))</f>
        <v xml:space="preserve"> </v>
      </c>
      <c r="Y934" s="96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86" t="str">
        <f t="shared" si="43"/>
        <v/>
      </c>
      <c r="AM934" s="87" t="str">
        <f t="shared" si="44"/>
        <v xml:space="preserve"> </v>
      </c>
      <c r="AN934" s="1" t="str">
        <f t="shared" si="45"/>
        <v xml:space="preserve"> </v>
      </c>
    </row>
    <row r="935" spans="1:40" s="88" customFormat="1" x14ac:dyDescent="0.25">
      <c r="A935" s="92"/>
      <c r="B935" s="92"/>
      <c r="C935" s="92"/>
      <c r="D935" s="92"/>
      <c r="E935" s="92"/>
      <c r="F935" s="93"/>
      <c r="G935" s="94"/>
      <c r="H935" s="83" t="str">
        <f>IF(M935&lt;&gt;"",VLOOKUP(M935,LISTAS·PAPP!$U$3:$Z$8,2,FALSE),"")</f>
        <v/>
      </c>
      <c r="I935" s="85" t="str">
        <f>IF(M935&lt;&gt;"",VLOOKUP(M935,LISTAS·PAPP!$U$3:$Z$8,3,FALSE),"")</f>
        <v/>
      </c>
      <c r="J935" s="83" t="str">
        <f>IF(M935&lt;&gt;"",VLOOKUP(M935,LISTAS·PAPP!$U$3:$Z$8,4,FALSE),"")</f>
        <v/>
      </c>
      <c r="K935" s="83" t="str">
        <f>IF(C935&lt;&gt;"",VLOOKUP(C935,LISTAS·PAPP!$H$3:$O$119,4,FALSE),"")</f>
        <v/>
      </c>
      <c r="L935" s="85" t="str">
        <f>IF(C935&lt;&gt;"",VLOOKUP(C935,LISTAS·PAPP!$H$3:$O$119,8,FALSE),"")</f>
        <v/>
      </c>
      <c r="M935" s="95"/>
      <c r="N935" s="92"/>
      <c r="O935" s="92"/>
      <c r="P935" s="84" t="str">
        <f>IF(N935&lt;&gt;"",VLOOKUP(N935,LISTAS·PAPP!$U$9:$Y$125,5,FALSE),"")</f>
        <v/>
      </c>
      <c r="Q935" s="83" t="str">
        <f>IF(O935&lt;&gt;"",VLOOKUP(O935,LISTAS·PAPP!$U$9:$W$125,3,FALSE),"")</f>
        <v/>
      </c>
      <c r="R935" s="92"/>
      <c r="S935" s="173"/>
      <c r="T935" s="173"/>
      <c r="U935" s="92"/>
      <c r="V935" s="92"/>
      <c r="W935" s="94"/>
      <c r="X935" s="83" t="str">
        <f>IF(ISERROR(VLOOKUP(W935,LISTAS·PAPP!$AJ$3:$AK$903,2,0))," ",VLOOKUP(W935,LISTAS·PAPP!$AJ$3:$AK$903,2,0))</f>
        <v xml:space="preserve"> </v>
      </c>
      <c r="Y935" s="96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86" t="str">
        <f t="shared" si="43"/>
        <v/>
      </c>
      <c r="AM935" s="87" t="str">
        <f t="shared" si="44"/>
        <v xml:space="preserve"> </v>
      </c>
      <c r="AN935" s="1" t="str">
        <f t="shared" si="45"/>
        <v xml:space="preserve"> </v>
      </c>
    </row>
    <row r="936" spans="1:40" s="88" customFormat="1" x14ac:dyDescent="0.25">
      <c r="A936" s="92"/>
      <c r="B936" s="92"/>
      <c r="C936" s="92"/>
      <c r="D936" s="92"/>
      <c r="E936" s="92"/>
      <c r="F936" s="93"/>
      <c r="G936" s="94"/>
      <c r="H936" s="83" t="str">
        <f>IF(M936&lt;&gt;"",VLOOKUP(M936,LISTAS·PAPP!$U$3:$Z$8,2,FALSE),"")</f>
        <v/>
      </c>
      <c r="I936" s="85" t="str">
        <f>IF(M936&lt;&gt;"",VLOOKUP(M936,LISTAS·PAPP!$U$3:$Z$8,3,FALSE),"")</f>
        <v/>
      </c>
      <c r="J936" s="83" t="str">
        <f>IF(M936&lt;&gt;"",VLOOKUP(M936,LISTAS·PAPP!$U$3:$Z$8,4,FALSE),"")</f>
        <v/>
      </c>
      <c r="K936" s="83" t="str">
        <f>IF(C936&lt;&gt;"",VLOOKUP(C936,LISTAS·PAPP!$H$3:$O$119,4,FALSE),"")</f>
        <v/>
      </c>
      <c r="L936" s="85" t="str">
        <f>IF(C936&lt;&gt;"",VLOOKUP(C936,LISTAS·PAPP!$H$3:$O$119,8,FALSE),"")</f>
        <v/>
      </c>
      <c r="M936" s="95"/>
      <c r="N936" s="92"/>
      <c r="O936" s="92"/>
      <c r="P936" s="84" t="str">
        <f>IF(N936&lt;&gt;"",VLOOKUP(N936,LISTAS·PAPP!$U$9:$Y$125,5,FALSE),"")</f>
        <v/>
      </c>
      <c r="Q936" s="83" t="str">
        <f>IF(O936&lt;&gt;"",VLOOKUP(O936,LISTAS·PAPP!$U$9:$W$125,3,FALSE),"")</f>
        <v/>
      </c>
      <c r="R936" s="92"/>
      <c r="S936" s="173"/>
      <c r="T936" s="173"/>
      <c r="U936" s="92"/>
      <c r="V936" s="92"/>
      <c r="W936" s="94"/>
      <c r="X936" s="83" t="str">
        <f>IF(ISERROR(VLOOKUP(W936,LISTAS·PAPP!$AJ$3:$AK$903,2,0))," ",VLOOKUP(W936,LISTAS·PAPP!$AJ$3:$AK$903,2,0))</f>
        <v xml:space="preserve"> </v>
      </c>
      <c r="Y936" s="96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86" t="str">
        <f t="shared" si="43"/>
        <v/>
      </c>
      <c r="AM936" s="87" t="str">
        <f t="shared" si="44"/>
        <v xml:space="preserve"> </v>
      </c>
      <c r="AN936" s="1" t="str">
        <f t="shared" si="45"/>
        <v xml:space="preserve"> </v>
      </c>
    </row>
    <row r="937" spans="1:40" s="88" customFormat="1" x14ac:dyDescent="0.25">
      <c r="A937" s="92"/>
      <c r="B937" s="92"/>
      <c r="C937" s="92"/>
      <c r="D937" s="92"/>
      <c r="E937" s="92"/>
      <c r="F937" s="93"/>
      <c r="G937" s="94"/>
      <c r="H937" s="83" t="str">
        <f>IF(M937&lt;&gt;"",VLOOKUP(M937,LISTAS·PAPP!$U$3:$Z$8,2,FALSE),"")</f>
        <v/>
      </c>
      <c r="I937" s="85" t="str">
        <f>IF(M937&lt;&gt;"",VLOOKUP(M937,LISTAS·PAPP!$U$3:$Z$8,3,FALSE),"")</f>
        <v/>
      </c>
      <c r="J937" s="83" t="str">
        <f>IF(M937&lt;&gt;"",VLOOKUP(M937,LISTAS·PAPP!$U$3:$Z$8,4,FALSE),"")</f>
        <v/>
      </c>
      <c r="K937" s="83" t="str">
        <f>IF(C937&lt;&gt;"",VLOOKUP(C937,LISTAS·PAPP!$H$3:$O$119,4,FALSE),"")</f>
        <v/>
      </c>
      <c r="L937" s="85" t="str">
        <f>IF(C937&lt;&gt;"",VLOOKUP(C937,LISTAS·PAPP!$H$3:$O$119,8,FALSE),"")</f>
        <v/>
      </c>
      <c r="M937" s="95"/>
      <c r="N937" s="92"/>
      <c r="O937" s="92"/>
      <c r="P937" s="84" t="str">
        <f>IF(N937&lt;&gt;"",VLOOKUP(N937,LISTAS·PAPP!$U$9:$Y$125,5,FALSE),"")</f>
        <v/>
      </c>
      <c r="Q937" s="83" t="str">
        <f>IF(O937&lt;&gt;"",VLOOKUP(O937,LISTAS·PAPP!$U$9:$W$125,3,FALSE),"")</f>
        <v/>
      </c>
      <c r="R937" s="92"/>
      <c r="S937" s="173"/>
      <c r="T937" s="173"/>
      <c r="U937" s="92"/>
      <c r="V937" s="92"/>
      <c r="W937" s="94"/>
      <c r="X937" s="83" t="str">
        <f>IF(ISERROR(VLOOKUP(W937,LISTAS·PAPP!$AJ$3:$AK$903,2,0))," ",VLOOKUP(W937,LISTAS·PAPP!$AJ$3:$AK$903,2,0))</f>
        <v xml:space="preserve"> </v>
      </c>
      <c r="Y937" s="96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86" t="str">
        <f t="shared" si="43"/>
        <v/>
      </c>
      <c r="AM937" s="87" t="str">
        <f t="shared" si="44"/>
        <v xml:space="preserve"> </v>
      </c>
      <c r="AN937" s="1" t="str">
        <f t="shared" si="45"/>
        <v xml:space="preserve"> </v>
      </c>
    </row>
    <row r="938" spans="1:40" s="88" customFormat="1" x14ac:dyDescent="0.25">
      <c r="A938" s="92"/>
      <c r="B938" s="92"/>
      <c r="C938" s="92"/>
      <c r="D938" s="92"/>
      <c r="E938" s="92"/>
      <c r="F938" s="93"/>
      <c r="G938" s="94"/>
      <c r="H938" s="83" t="str">
        <f>IF(M938&lt;&gt;"",VLOOKUP(M938,LISTAS·PAPP!$U$3:$Z$8,2,FALSE),"")</f>
        <v/>
      </c>
      <c r="I938" s="85" t="str">
        <f>IF(M938&lt;&gt;"",VLOOKUP(M938,LISTAS·PAPP!$U$3:$Z$8,3,FALSE),"")</f>
        <v/>
      </c>
      <c r="J938" s="83" t="str">
        <f>IF(M938&lt;&gt;"",VLOOKUP(M938,LISTAS·PAPP!$U$3:$Z$8,4,FALSE),"")</f>
        <v/>
      </c>
      <c r="K938" s="83" t="str">
        <f>IF(C938&lt;&gt;"",VLOOKUP(C938,LISTAS·PAPP!$H$3:$O$119,4,FALSE),"")</f>
        <v/>
      </c>
      <c r="L938" s="85" t="str">
        <f>IF(C938&lt;&gt;"",VLOOKUP(C938,LISTAS·PAPP!$H$3:$O$119,8,FALSE),"")</f>
        <v/>
      </c>
      <c r="M938" s="95"/>
      <c r="N938" s="92"/>
      <c r="O938" s="92"/>
      <c r="P938" s="84" t="str">
        <f>IF(N938&lt;&gt;"",VLOOKUP(N938,LISTAS·PAPP!$U$9:$Y$125,5,FALSE),"")</f>
        <v/>
      </c>
      <c r="Q938" s="83" t="str">
        <f>IF(O938&lt;&gt;"",VLOOKUP(O938,LISTAS·PAPP!$U$9:$W$125,3,FALSE),"")</f>
        <v/>
      </c>
      <c r="R938" s="92"/>
      <c r="S938" s="173"/>
      <c r="T938" s="173"/>
      <c r="U938" s="92"/>
      <c r="V938" s="92"/>
      <c r="W938" s="94"/>
      <c r="X938" s="83" t="str">
        <f>IF(ISERROR(VLOOKUP(W938,LISTAS·PAPP!$AJ$3:$AK$903,2,0))," ",VLOOKUP(W938,LISTAS·PAPP!$AJ$3:$AK$903,2,0))</f>
        <v xml:space="preserve"> </v>
      </c>
      <c r="Y938" s="96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86" t="str">
        <f t="shared" si="43"/>
        <v/>
      </c>
      <c r="AM938" s="87" t="str">
        <f t="shared" si="44"/>
        <v xml:space="preserve"> </v>
      </c>
      <c r="AN938" s="1" t="str">
        <f t="shared" si="45"/>
        <v xml:space="preserve"> </v>
      </c>
    </row>
    <row r="939" spans="1:40" s="88" customFormat="1" x14ac:dyDescent="0.25">
      <c r="A939" s="92"/>
      <c r="B939" s="92"/>
      <c r="C939" s="92"/>
      <c r="D939" s="92"/>
      <c r="E939" s="92"/>
      <c r="F939" s="93"/>
      <c r="G939" s="94"/>
      <c r="H939" s="83" t="str">
        <f>IF(M939&lt;&gt;"",VLOOKUP(M939,LISTAS·PAPP!$U$3:$Z$8,2,FALSE),"")</f>
        <v/>
      </c>
      <c r="I939" s="85" t="str">
        <f>IF(M939&lt;&gt;"",VLOOKUP(M939,LISTAS·PAPP!$U$3:$Z$8,3,FALSE),"")</f>
        <v/>
      </c>
      <c r="J939" s="83" t="str">
        <f>IF(M939&lt;&gt;"",VLOOKUP(M939,LISTAS·PAPP!$U$3:$Z$8,4,FALSE),"")</f>
        <v/>
      </c>
      <c r="K939" s="83" t="str">
        <f>IF(C939&lt;&gt;"",VLOOKUP(C939,LISTAS·PAPP!$H$3:$O$119,4,FALSE),"")</f>
        <v/>
      </c>
      <c r="L939" s="85" t="str">
        <f>IF(C939&lt;&gt;"",VLOOKUP(C939,LISTAS·PAPP!$H$3:$O$119,8,FALSE),"")</f>
        <v/>
      </c>
      <c r="M939" s="95"/>
      <c r="N939" s="92"/>
      <c r="O939" s="92"/>
      <c r="P939" s="84" t="str">
        <f>IF(N939&lt;&gt;"",VLOOKUP(N939,LISTAS·PAPP!$U$9:$Y$125,5,FALSE),"")</f>
        <v/>
      </c>
      <c r="Q939" s="83" t="str">
        <f>IF(O939&lt;&gt;"",VLOOKUP(O939,LISTAS·PAPP!$U$9:$W$125,3,FALSE),"")</f>
        <v/>
      </c>
      <c r="R939" s="92"/>
      <c r="S939" s="173"/>
      <c r="T939" s="173"/>
      <c r="U939" s="92"/>
      <c r="V939" s="92"/>
      <c r="W939" s="94"/>
      <c r="X939" s="83" t="str">
        <f>IF(ISERROR(VLOOKUP(W939,LISTAS·PAPP!$AJ$3:$AK$903,2,0))," ",VLOOKUP(W939,LISTAS·PAPP!$AJ$3:$AK$903,2,0))</f>
        <v xml:space="preserve"> </v>
      </c>
      <c r="Y939" s="96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86" t="str">
        <f t="shared" si="43"/>
        <v/>
      </c>
      <c r="AM939" s="87" t="str">
        <f t="shared" si="44"/>
        <v xml:space="preserve"> </v>
      </c>
      <c r="AN939" s="1" t="str">
        <f t="shared" si="45"/>
        <v xml:space="preserve"> </v>
      </c>
    </row>
    <row r="940" spans="1:40" s="88" customFormat="1" x14ac:dyDescent="0.25">
      <c r="A940" s="92"/>
      <c r="B940" s="92"/>
      <c r="C940" s="92"/>
      <c r="D940" s="92"/>
      <c r="E940" s="92"/>
      <c r="F940" s="93"/>
      <c r="G940" s="94"/>
      <c r="H940" s="83" t="str">
        <f>IF(M940&lt;&gt;"",VLOOKUP(M940,LISTAS·PAPP!$U$3:$Z$8,2,FALSE),"")</f>
        <v/>
      </c>
      <c r="I940" s="85" t="str">
        <f>IF(M940&lt;&gt;"",VLOOKUP(M940,LISTAS·PAPP!$U$3:$Z$8,3,FALSE),"")</f>
        <v/>
      </c>
      <c r="J940" s="83" t="str">
        <f>IF(M940&lt;&gt;"",VLOOKUP(M940,LISTAS·PAPP!$U$3:$Z$8,4,FALSE),"")</f>
        <v/>
      </c>
      <c r="K940" s="83" t="str">
        <f>IF(C940&lt;&gt;"",VLOOKUP(C940,LISTAS·PAPP!$H$3:$O$119,4,FALSE),"")</f>
        <v/>
      </c>
      <c r="L940" s="85" t="str">
        <f>IF(C940&lt;&gt;"",VLOOKUP(C940,LISTAS·PAPP!$H$3:$O$119,8,FALSE),"")</f>
        <v/>
      </c>
      <c r="M940" s="95"/>
      <c r="N940" s="92"/>
      <c r="O940" s="92"/>
      <c r="P940" s="84" t="str">
        <f>IF(N940&lt;&gt;"",VLOOKUP(N940,LISTAS·PAPP!$U$9:$Y$125,5,FALSE),"")</f>
        <v/>
      </c>
      <c r="Q940" s="83" t="str">
        <f>IF(O940&lt;&gt;"",VLOOKUP(O940,LISTAS·PAPP!$U$9:$W$125,3,FALSE),"")</f>
        <v/>
      </c>
      <c r="R940" s="92"/>
      <c r="S940" s="173"/>
      <c r="T940" s="173"/>
      <c r="U940" s="92"/>
      <c r="V940" s="92"/>
      <c r="W940" s="94"/>
      <c r="X940" s="83" t="str">
        <f>IF(ISERROR(VLOOKUP(W940,LISTAS·PAPP!$AJ$3:$AK$903,2,0))," ",VLOOKUP(W940,LISTAS·PAPP!$AJ$3:$AK$903,2,0))</f>
        <v xml:space="preserve"> </v>
      </c>
      <c r="Y940" s="96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86" t="str">
        <f t="shared" si="43"/>
        <v/>
      </c>
      <c r="AM940" s="87" t="str">
        <f t="shared" si="44"/>
        <v xml:space="preserve"> </v>
      </c>
      <c r="AN940" s="1" t="str">
        <f t="shared" si="45"/>
        <v xml:space="preserve"> </v>
      </c>
    </row>
    <row r="941" spans="1:40" s="88" customFormat="1" x14ac:dyDescent="0.25">
      <c r="A941" s="92"/>
      <c r="B941" s="92"/>
      <c r="C941" s="92"/>
      <c r="D941" s="92"/>
      <c r="E941" s="92"/>
      <c r="F941" s="93"/>
      <c r="G941" s="94"/>
      <c r="H941" s="83" t="str">
        <f>IF(M941&lt;&gt;"",VLOOKUP(M941,LISTAS·PAPP!$U$3:$Z$8,2,FALSE),"")</f>
        <v/>
      </c>
      <c r="I941" s="85" t="str">
        <f>IF(M941&lt;&gt;"",VLOOKUP(M941,LISTAS·PAPP!$U$3:$Z$8,3,FALSE),"")</f>
        <v/>
      </c>
      <c r="J941" s="83" t="str">
        <f>IF(M941&lt;&gt;"",VLOOKUP(M941,LISTAS·PAPP!$U$3:$Z$8,4,FALSE),"")</f>
        <v/>
      </c>
      <c r="K941" s="83" t="str">
        <f>IF(C941&lt;&gt;"",VLOOKUP(C941,LISTAS·PAPP!$H$3:$O$119,4,FALSE),"")</f>
        <v/>
      </c>
      <c r="L941" s="85" t="str">
        <f>IF(C941&lt;&gt;"",VLOOKUP(C941,LISTAS·PAPP!$H$3:$O$119,8,FALSE),"")</f>
        <v/>
      </c>
      <c r="M941" s="95"/>
      <c r="N941" s="92"/>
      <c r="O941" s="92"/>
      <c r="P941" s="84" t="str">
        <f>IF(N941&lt;&gt;"",VLOOKUP(N941,LISTAS·PAPP!$U$9:$Y$125,5,FALSE),"")</f>
        <v/>
      </c>
      <c r="Q941" s="83" t="str">
        <f>IF(O941&lt;&gt;"",VLOOKUP(O941,LISTAS·PAPP!$U$9:$W$125,3,FALSE),"")</f>
        <v/>
      </c>
      <c r="R941" s="92"/>
      <c r="S941" s="173"/>
      <c r="T941" s="173"/>
      <c r="U941" s="92"/>
      <c r="V941" s="92"/>
      <c r="W941" s="94"/>
      <c r="X941" s="83" t="str">
        <f>IF(ISERROR(VLOOKUP(W941,LISTAS·PAPP!$AJ$3:$AK$903,2,0))," ",VLOOKUP(W941,LISTAS·PAPP!$AJ$3:$AK$903,2,0))</f>
        <v xml:space="preserve"> </v>
      </c>
      <c r="Y941" s="96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86" t="str">
        <f t="shared" si="43"/>
        <v/>
      </c>
      <c r="AM941" s="87" t="str">
        <f t="shared" si="44"/>
        <v xml:space="preserve"> </v>
      </c>
      <c r="AN941" s="1" t="str">
        <f t="shared" si="45"/>
        <v xml:space="preserve"> </v>
      </c>
    </row>
    <row r="942" spans="1:40" s="88" customFormat="1" x14ac:dyDescent="0.25">
      <c r="A942" s="92"/>
      <c r="B942" s="92"/>
      <c r="C942" s="92"/>
      <c r="D942" s="92"/>
      <c r="E942" s="92"/>
      <c r="F942" s="93"/>
      <c r="G942" s="94"/>
      <c r="H942" s="83" t="str">
        <f>IF(M942&lt;&gt;"",VLOOKUP(M942,LISTAS·PAPP!$U$3:$Z$8,2,FALSE),"")</f>
        <v/>
      </c>
      <c r="I942" s="85" t="str">
        <f>IF(M942&lt;&gt;"",VLOOKUP(M942,LISTAS·PAPP!$U$3:$Z$8,3,FALSE),"")</f>
        <v/>
      </c>
      <c r="J942" s="83" t="str">
        <f>IF(M942&lt;&gt;"",VLOOKUP(M942,LISTAS·PAPP!$U$3:$Z$8,4,FALSE),"")</f>
        <v/>
      </c>
      <c r="K942" s="83" t="str">
        <f>IF(C942&lt;&gt;"",VLOOKUP(C942,LISTAS·PAPP!$H$3:$O$119,4,FALSE),"")</f>
        <v/>
      </c>
      <c r="L942" s="85" t="str">
        <f>IF(C942&lt;&gt;"",VLOOKUP(C942,LISTAS·PAPP!$H$3:$O$119,8,FALSE),"")</f>
        <v/>
      </c>
      <c r="M942" s="95"/>
      <c r="N942" s="92"/>
      <c r="O942" s="92"/>
      <c r="P942" s="84" t="str">
        <f>IF(N942&lt;&gt;"",VLOOKUP(N942,LISTAS·PAPP!$U$9:$Y$125,5,FALSE),"")</f>
        <v/>
      </c>
      <c r="Q942" s="83" t="str">
        <f>IF(O942&lt;&gt;"",VLOOKUP(O942,LISTAS·PAPP!$U$9:$W$125,3,FALSE),"")</f>
        <v/>
      </c>
      <c r="R942" s="92"/>
      <c r="S942" s="173"/>
      <c r="T942" s="173"/>
      <c r="U942" s="92"/>
      <c r="V942" s="92"/>
      <c r="W942" s="94"/>
      <c r="X942" s="83" t="str">
        <f>IF(ISERROR(VLOOKUP(W942,LISTAS·PAPP!$AJ$3:$AK$903,2,0))," ",VLOOKUP(W942,LISTAS·PAPP!$AJ$3:$AK$903,2,0))</f>
        <v xml:space="preserve"> </v>
      </c>
      <c r="Y942" s="96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86" t="str">
        <f t="shared" si="43"/>
        <v/>
      </c>
      <c r="AM942" s="87" t="str">
        <f t="shared" si="44"/>
        <v xml:space="preserve"> </v>
      </c>
      <c r="AN942" s="1" t="str">
        <f t="shared" si="45"/>
        <v xml:space="preserve"> </v>
      </c>
    </row>
    <row r="943" spans="1:40" s="88" customFormat="1" x14ac:dyDescent="0.25">
      <c r="A943" s="92"/>
      <c r="B943" s="92"/>
      <c r="C943" s="92"/>
      <c r="D943" s="92"/>
      <c r="E943" s="92"/>
      <c r="F943" s="93"/>
      <c r="G943" s="94"/>
      <c r="H943" s="83" t="str">
        <f>IF(M943&lt;&gt;"",VLOOKUP(M943,LISTAS·PAPP!$U$3:$Z$8,2,FALSE),"")</f>
        <v/>
      </c>
      <c r="I943" s="85" t="str">
        <f>IF(M943&lt;&gt;"",VLOOKUP(M943,LISTAS·PAPP!$U$3:$Z$8,3,FALSE),"")</f>
        <v/>
      </c>
      <c r="J943" s="83" t="str">
        <f>IF(M943&lt;&gt;"",VLOOKUP(M943,LISTAS·PAPP!$U$3:$Z$8,4,FALSE),"")</f>
        <v/>
      </c>
      <c r="K943" s="83" t="str">
        <f>IF(C943&lt;&gt;"",VLOOKUP(C943,LISTAS·PAPP!$H$3:$O$119,4,FALSE),"")</f>
        <v/>
      </c>
      <c r="L943" s="85" t="str">
        <f>IF(C943&lt;&gt;"",VLOOKUP(C943,LISTAS·PAPP!$H$3:$O$119,8,FALSE),"")</f>
        <v/>
      </c>
      <c r="M943" s="95"/>
      <c r="N943" s="92"/>
      <c r="O943" s="92"/>
      <c r="P943" s="84" t="str">
        <f>IF(N943&lt;&gt;"",VLOOKUP(N943,LISTAS·PAPP!$U$9:$Y$125,5,FALSE),"")</f>
        <v/>
      </c>
      <c r="Q943" s="83" t="str">
        <f>IF(O943&lt;&gt;"",VLOOKUP(O943,LISTAS·PAPP!$U$9:$W$125,3,FALSE),"")</f>
        <v/>
      </c>
      <c r="R943" s="92"/>
      <c r="S943" s="173"/>
      <c r="T943" s="173"/>
      <c r="U943" s="92"/>
      <c r="V943" s="92"/>
      <c r="W943" s="94"/>
      <c r="X943" s="83" t="str">
        <f>IF(ISERROR(VLOOKUP(W943,LISTAS·PAPP!$AJ$3:$AK$903,2,0))," ",VLOOKUP(W943,LISTAS·PAPP!$AJ$3:$AK$903,2,0))</f>
        <v xml:space="preserve"> </v>
      </c>
      <c r="Y943" s="96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86" t="str">
        <f t="shared" si="43"/>
        <v/>
      </c>
      <c r="AM943" s="87" t="str">
        <f t="shared" si="44"/>
        <v xml:space="preserve"> </v>
      </c>
      <c r="AN943" s="1" t="str">
        <f t="shared" si="45"/>
        <v xml:space="preserve"> </v>
      </c>
    </row>
    <row r="944" spans="1:40" s="88" customFormat="1" x14ac:dyDescent="0.25">
      <c r="A944" s="92"/>
      <c r="B944" s="92"/>
      <c r="C944" s="92"/>
      <c r="D944" s="92"/>
      <c r="E944" s="92"/>
      <c r="F944" s="93"/>
      <c r="G944" s="94"/>
      <c r="H944" s="83" t="str">
        <f>IF(M944&lt;&gt;"",VLOOKUP(M944,LISTAS·PAPP!$U$3:$Z$8,2,FALSE),"")</f>
        <v/>
      </c>
      <c r="I944" s="85" t="str">
        <f>IF(M944&lt;&gt;"",VLOOKUP(M944,LISTAS·PAPP!$U$3:$Z$8,3,FALSE),"")</f>
        <v/>
      </c>
      <c r="J944" s="83" t="str">
        <f>IF(M944&lt;&gt;"",VLOOKUP(M944,LISTAS·PAPP!$U$3:$Z$8,4,FALSE),"")</f>
        <v/>
      </c>
      <c r="K944" s="83" t="str">
        <f>IF(C944&lt;&gt;"",VLOOKUP(C944,LISTAS·PAPP!$H$3:$O$119,4,FALSE),"")</f>
        <v/>
      </c>
      <c r="L944" s="85" t="str">
        <f>IF(C944&lt;&gt;"",VLOOKUP(C944,LISTAS·PAPP!$H$3:$O$119,8,FALSE),"")</f>
        <v/>
      </c>
      <c r="M944" s="95"/>
      <c r="N944" s="92"/>
      <c r="O944" s="92"/>
      <c r="P944" s="84" t="str">
        <f>IF(N944&lt;&gt;"",VLOOKUP(N944,LISTAS·PAPP!$U$9:$Y$125,5,FALSE),"")</f>
        <v/>
      </c>
      <c r="Q944" s="83" t="str">
        <f>IF(O944&lt;&gt;"",VLOOKUP(O944,LISTAS·PAPP!$U$9:$W$125,3,FALSE),"")</f>
        <v/>
      </c>
      <c r="R944" s="92"/>
      <c r="S944" s="173"/>
      <c r="T944" s="173"/>
      <c r="U944" s="92"/>
      <c r="V944" s="92"/>
      <c r="W944" s="94"/>
      <c r="X944" s="83" t="str">
        <f>IF(ISERROR(VLOOKUP(W944,LISTAS·PAPP!$AJ$3:$AK$903,2,0))," ",VLOOKUP(W944,LISTAS·PAPP!$AJ$3:$AK$903,2,0))</f>
        <v xml:space="preserve"> </v>
      </c>
      <c r="Y944" s="96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86" t="str">
        <f t="shared" si="43"/>
        <v/>
      </c>
      <c r="AM944" s="87" t="str">
        <f t="shared" si="44"/>
        <v xml:space="preserve"> </v>
      </c>
      <c r="AN944" s="1" t="str">
        <f t="shared" si="45"/>
        <v xml:space="preserve"> </v>
      </c>
    </row>
    <row r="945" spans="1:40" s="88" customFormat="1" x14ac:dyDescent="0.25">
      <c r="A945" s="92"/>
      <c r="B945" s="92"/>
      <c r="C945" s="92"/>
      <c r="D945" s="92"/>
      <c r="E945" s="92"/>
      <c r="F945" s="93"/>
      <c r="G945" s="94"/>
      <c r="H945" s="83" t="str">
        <f>IF(M945&lt;&gt;"",VLOOKUP(M945,LISTAS·PAPP!$U$3:$Z$8,2,FALSE),"")</f>
        <v/>
      </c>
      <c r="I945" s="85" t="str">
        <f>IF(M945&lt;&gt;"",VLOOKUP(M945,LISTAS·PAPP!$U$3:$Z$8,3,FALSE),"")</f>
        <v/>
      </c>
      <c r="J945" s="83" t="str">
        <f>IF(M945&lt;&gt;"",VLOOKUP(M945,LISTAS·PAPP!$U$3:$Z$8,4,FALSE),"")</f>
        <v/>
      </c>
      <c r="K945" s="83" t="str">
        <f>IF(C945&lt;&gt;"",VLOOKUP(C945,LISTAS·PAPP!$H$3:$O$119,4,FALSE),"")</f>
        <v/>
      </c>
      <c r="L945" s="85" t="str">
        <f>IF(C945&lt;&gt;"",VLOOKUP(C945,LISTAS·PAPP!$H$3:$O$119,8,FALSE),"")</f>
        <v/>
      </c>
      <c r="M945" s="95"/>
      <c r="N945" s="92"/>
      <c r="O945" s="92"/>
      <c r="P945" s="84" t="str">
        <f>IF(N945&lt;&gt;"",VLOOKUP(N945,LISTAS·PAPP!$U$9:$Y$125,5,FALSE),"")</f>
        <v/>
      </c>
      <c r="Q945" s="83" t="str">
        <f>IF(O945&lt;&gt;"",VLOOKUP(O945,LISTAS·PAPP!$U$9:$W$125,3,FALSE),"")</f>
        <v/>
      </c>
      <c r="R945" s="92"/>
      <c r="S945" s="173"/>
      <c r="T945" s="173"/>
      <c r="U945" s="92"/>
      <c r="V945" s="92"/>
      <c r="W945" s="94"/>
      <c r="X945" s="83" t="str">
        <f>IF(ISERROR(VLOOKUP(W945,LISTAS·PAPP!$AJ$3:$AK$903,2,0))," ",VLOOKUP(W945,LISTAS·PAPP!$AJ$3:$AK$903,2,0))</f>
        <v xml:space="preserve"> </v>
      </c>
      <c r="Y945" s="96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86" t="str">
        <f t="shared" si="43"/>
        <v/>
      </c>
      <c r="AM945" s="87" t="str">
        <f t="shared" si="44"/>
        <v xml:space="preserve"> </v>
      </c>
      <c r="AN945" s="1" t="str">
        <f t="shared" si="45"/>
        <v xml:space="preserve"> </v>
      </c>
    </row>
    <row r="946" spans="1:40" s="88" customFormat="1" x14ac:dyDescent="0.25">
      <c r="A946" s="92"/>
      <c r="B946" s="92"/>
      <c r="C946" s="92"/>
      <c r="D946" s="92"/>
      <c r="E946" s="92"/>
      <c r="F946" s="93"/>
      <c r="G946" s="94"/>
      <c r="H946" s="83" t="str">
        <f>IF(M946&lt;&gt;"",VLOOKUP(M946,LISTAS·PAPP!$U$3:$Z$8,2,FALSE),"")</f>
        <v/>
      </c>
      <c r="I946" s="85" t="str">
        <f>IF(M946&lt;&gt;"",VLOOKUP(M946,LISTAS·PAPP!$U$3:$Z$8,3,FALSE),"")</f>
        <v/>
      </c>
      <c r="J946" s="83" t="str">
        <f>IF(M946&lt;&gt;"",VLOOKUP(M946,LISTAS·PAPP!$U$3:$Z$8,4,FALSE),"")</f>
        <v/>
      </c>
      <c r="K946" s="83" t="str">
        <f>IF(C946&lt;&gt;"",VLOOKUP(C946,LISTAS·PAPP!$H$3:$O$119,4,FALSE),"")</f>
        <v/>
      </c>
      <c r="L946" s="85" t="str">
        <f>IF(C946&lt;&gt;"",VLOOKUP(C946,LISTAS·PAPP!$H$3:$O$119,8,FALSE),"")</f>
        <v/>
      </c>
      <c r="M946" s="95"/>
      <c r="N946" s="92"/>
      <c r="O946" s="92"/>
      <c r="P946" s="84" t="str">
        <f>IF(N946&lt;&gt;"",VLOOKUP(N946,LISTAS·PAPP!$U$9:$Y$125,5,FALSE),"")</f>
        <v/>
      </c>
      <c r="Q946" s="83" t="str">
        <f>IF(O946&lt;&gt;"",VLOOKUP(O946,LISTAS·PAPP!$U$9:$W$125,3,FALSE),"")</f>
        <v/>
      </c>
      <c r="R946" s="92"/>
      <c r="S946" s="173"/>
      <c r="T946" s="173"/>
      <c r="U946" s="92"/>
      <c r="V946" s="92"/>
      <c r="W946" s="94"/>
      <c r="X946" s="83" t="str">
        <f>IF(ISERROR(VLOOKUP(W946,LISTAS·PAPP!$AJ$3:$AK$903,2,0))," ",VLOOKUP(W946,LISTAS·PAPP!$AJ$3:$AK$903,2,0))</f>
        <v xml:space="preserve"> </v>
      </c>
      <c r="Y946" s="96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86" t="str">
        <f t="shared" si="43"/>
        <v/>
      </c>
      <c r="AM946" s="87" t="str">
        <f t="shared" si="44"/>
        <v xml:space="preserve"> </v>
      </c>
      <c r="AN946" s="1" t="str">
        <f t="shared" si="45"/>
        <v xml:space="preserve"> </v>
      </c>
    </row>
    <row r="947" spans="1:40" s="88" customFormat="1" x14ac:dyDescent="0.25">
      <c r="A947" s="92"/>
      <c r="B947" s="92"/>
      <c r="C947" s="92"/>
      <c r="D947" s="92"/>
      <c r="E947" s="92"/>
      <c r="F947" s="93"/>
      <c r="G947" s="94"/>
      <c r="H947" s="83" t="str">
        <f>IF(M947&lt;&gt;"",VLOOKUP(M947,LISTAS·PAPP!$U$3:$Z$8,2,FALSE),"")</f>
        <v/>
      </c>
      <c r="I947" s="85" t="str">
        <f>IF(M947&lt;&gt;"",VLOOKUP(M947,LISTAS·PAPP!$U$3:$Z$8,3,FALSE),"")</f>
        <v/>
      </c>
      <c r="J947" s="83" t="str">
        <f>IF(M947&lt;&gt;"",VLOOKUP(M947,LISTAS·PAPP!$U$3:$Z$8,4,FALSE),"")</f>
        <v/>
      </c>
      <c r="K947" s="83" t="str">
        <f>IF(C947&lt;&gt;"",VLOOKUP(C947,LISTAS·PAPP!$H$3:$O$119,4,FALSE),"")</f>
        <v/>
      </c>
      <c r="L947" s="85" t="str">
        <f>IF(C947&lt;&gt;"",VLOOKUP(C947,LISTAS·PAPP!$H$3:$O$119,8,FALSE),"")</f>
        <v/>
      </c>
      <c r="M947" s="95"/>
      <c r="N947" s="92"/>
      <c r="O947" s="92"/>
      <c r="P947" s="84" t="str">
        <f>IF(N947&lt;&gt;"",VLOOKUP(N947,LISTAS·PAPP!$U$9:$Y$125,5,FALSE),"")</f>
        <v/>
      </c>
      <c r="Q947" s="83" t="str">
        <f>IF(O947&lt;&gt;"",VLOOKUP(O947,LISTAS·PAPP!$U$9:$W$125,3,FALSE),"")</f>
        <v/>
      </c>
      <c r="R947" s="92"/>
      <c r="S947" s="173"/>
      <c r="T947" s="173"/>
      <c r="U947" s="92"/>
      <c r="V947" s="92"/>
      <c r="W947" s="94"/>
      <c r="X947" s="83" t="str">
        <f>IF(ISERROR(VLOOKUP(W947,LISTAS·PAPP!$AJ$3:$AK$903,2,0))," ",VLOOKUP(W947,LISTAS·PAPP!$AJ$3:$AK$903,2,0))</f>
        <v xml:space="preserve"> </v>
      </c>
      <c r="Y947" s="96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86" t="str">
        <f t="shared" si="43"/>
        <v/>
      </c>
      <c r="AM947" s="87" t="str">
        <f t="shared" si="44"/>
        <v xml:space="preserve"> </v>
      </c>
      <c r="AN947" s="1" t="str">
        <f t="shared" si="45"/>
        <v xml:space="preserve"> </v>
      </c>
    </row>
    <row r="948" spans="1:40" s="88" customFormat="1" x14ac:dyDescent="0.25">
      <c r="A948" s="92"/>
      <c r="B948" s="92"/>
      <c r="C948" s="92"/>
      <c r="D948" s="92"/>
      <c r="E948" s="92"/>
      <c r="F948" s="93"/>
      <c r="G948" s="94"/>
      <c r="H948" s="83" t="str">
        <f>IF(M948&lt;&gt;"",VLOOKUP(M948,LISTAS·PAPP!$U$3:$Z$8,2,FALSE),"")</f>
        <v/>
      </c>
      <c r="I948" s="85" t="str">
        <f>IF(M948&lt;&gt;"",VLOOKUP(M948,LISTAS·PAPP!$U$3:$Z$8,3,FALSE),"")</f>
        <v/>
      </c>
      <c r="J948" s="83" t="str">
        <f>IF(M948&lt;&gt;"",VLOOKUP(M948,LISTAS·PAPP!$U$3:$Z$8,4,FALSE),"")</f>
        <v/>
      </c>
      <c r="K948" s="83" t="str">
        <f>IF(C948&lt;&gt;"",VLOOKUP(C948,LISTAS·PAPP!$H$3:$O$119,4,FALSE),"")</f>
        <v/>
      </c>
      <c r="L948" s="85" t="str">
        <f>IF(C948&lt;&gt;"",VLOOKUP(C948,LISTAS·PAPP!$H$3:$O$119,8,FALSE),"")</f>
        <v/>
      </c>
      <c r="M948" s="95"/>
      <c r="N948" s="92"/>
      <c r="O948" s="92"/>
      <c r="P948" s="84" t="str">
        <f>IF(N948&lt;&gt;"",VLOOKUP(N948,LISTAS·PAPP!$U$9:$Y$125,5,FALSE),"")</f>
        <v/>
      </c>
      <c r="Q948" s="83" t="str">
        <f>IF(O948&lt;&gt;"",VLOOKUP(O948,LISTAS·PAPP!$U$9:$W$125,3,FALSE),"")</f>
        <v/>
      </c>
      <c r="R948" s="92"/>
      <c r="S948" s="173"/>
      <c r="T948" s="173"/>
      <c r="U948" s="92"/>
      <c r="V948" s="92"/>
      <c r="W948" s="94"/>
      <c r="X948" s="83" t="str">
        <f>IF(ISERROR(VLOOKUP(W948,LISTAS·PAPP!$AJ$3:$AK$903,2,0))," ",VLOOKUP(W948,LISTAS·PAPP!$AJ$3:$AK$903,2,0))</f>
        <v xml:space="preserve"> </v>
      </c>
      <c r="Y948" s="96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86" t="str">
        <f t="shared" si="43"/>
        <v/>
      </c>
      <c r="AM948" s="87" t="str">
        <f t="shared" si="44"/>
        <v xml:space="preserve"> </v>
      </c>
      <c r="AN948" s="1" t="str">
        <f t="shared" si="45"/>
        <v xml:space="preserve"> </v>
      </c>
    </row>
    <row r="949" spans="1:40" s="88" customFormat="1" x14ac:dyDescent="0.25">
      <c r="A949" s="92"/>
      <c r="B949" s="92"/>
      <c r="C949" s="92"/>
      <c r="D949" s="92"/>
      <c r="E949" s="92"/>
      <c r="F949" s="93"/>
      <c r="G949" s="94"/>
      <c r="H949" s="83" t="str">
        <f>IF(M949&lt;&gt;"",VLOOKUP(M949,LISTAS·PAPP!$U$3:$Z$8,2,FALSE),"")</f>
        <v/>
      </c>
      <c r="I949" s="85" t="str">
        <f>IF(M949&lt;&gt;"",VLOOKUP(M949,LISTAS·PAPP!$U$3:$Z$8,3,FALSE),"")</f>
        <v/>
      </c>
      <c r="J949" s="83" t="str">
        <f>IF(M949&lt;&gt;"",VLOOKUP(M949,LISTAS·PAPP!$U$3:$Z$8,4,FALSE),"")</f>
        <v/>
      </c>
      <c r="K949" s="83" t="str">
        <f>IF(C949&lt;&gt;"",VLOOKUP(C949,LISTAS·PAPP!$H$3:$O$119,4,FALSE),"")</f>
        <v/>
      </c>
      <c r="L949" s="85" t="str">
        <f>IF(C949&lt;&gt;"",VLOOKUP(C949,LISTAS·PAPP!$H$3:$O$119,8,FALSE),"")</f>
        <v/>
      </c>
      <c r="M949" s="95"/>
      <c r="N949" s="92"/>
      <c r="O949" s="92"/>
      <c r="P949" s="84" t="str">
        <f>IF(N949&lt;&gt;"",VLOOKUP(N949,LISTAS·PAPP!$U$9:$Y$125,5,FALSE),"")</f>
        <v/>
      </c>
      <c r="Q949" s="83" t="str">
        <f>IF(O949&lt;&gt;"",VLOOKUP(O949,LISTAS·PAPP!$U$9:$W$125,3,FALSE),"")</f>
        <v/>
      </c>
      <c r="R949" s="92"/>
      <c r="S949" s="173"/>
      <c r="T949" s="173"/>
      <c r="U949" s="92"/>
      <c r="V949" s="92"/>
      <c r="W949" s="94"/>
      <c r="X949" s="83" t="str">
        <f>IF(ISERROR(VLOOKUP(W949,LISTAS·PAPP!$AJ$3:$AK$903,2,0))," ",VLOOKUP(W949,LISTAS·PAPP!$AJ$3:$AK$903,2,0))</f>
        <v xml:space="preserve"> </v>
      </c>
      <c r="Y949" s="96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86" t="str">
        <f t="shared" si="43"/>
        <v/>
      </c>
      <c r="AM949" s="87" t="str">
        <f t="shared" si="44"/>
        <v xml:space="preserve"> </v>
      </c>
      <c r="AN949" s="1" t="str">
        <f t="shared" si="45"/>
        <v xml:space="preserve"> </v>
      </c>
    </row>
    <row r="950" spans="1:40" s="88" customFormat="1" x14ac:dyDescent="0.25">
      <c r="A950" s="92"/>
      <c r="B950" s="92"/>
      <c r="C950" s="92"/>
      <c r="D950" s="92"/>
      <c r="E950" s="92"/>
      <c r="F950" s="93"/>
      <c r="G950" s="94"/>
      <c r="H950" s="83" t="str">
        <f>IF(M950&lt;&gt;"",VLOOKUP(M950,LISTAS·PAPP!$U$3:$Z$8,2,FALSE),"")</f>
        <v/>
      </c>
      <c r="I950" s="85" t="str">
        <f>IF(M950&lt;&gt;"",VLOOKUP(M950,LISTAS·PAPP!$U$3:$Z$8,3,FALSE),"")</f>
        <v/>
      </c>
      <c r="J950" s="83" t="str">
        <f>IF(M950&lt;&gt;"",VLOOKUP(M950,LISTAS·PAPP!$U$3:$Z$8,4,FALSE),"")</f>
        <v/>
      </c>
      <c r="K950" s="83" t="str">
        <f>IF(C950&lt;&gt;"",VLOOKUP(C950,LISTAS·PAPP!$H$3:$O$119,4,FALSE),"")</f>
        <v/>
      </c>
      <c r="L950" s="85" t="str">
        <f>IF(C950&lt;&gt;"",VLOOKUP(C950,LISTAS·PAPP!$H$3:$O$119,8,FALSE),"")</f>
        <v/>
      </c>
      <c r="M950" s="95"/>
      <c r="N950" s="92"/>
      <c r="O950" s="92"/>
      <c r="P950" s="84" t="str">
        <f>IF(N950&lt;&gt;"",VLOOKUP(N950,LISTAS·PAPP!$U$9:$Y$125,5,FALSE),"")</f>
        <v/>
      </c>
      <c r="Q950" s="83" t="str">
        <f>IF(O950&lt;&gt;"",VLOOKUP(O950,LISTAS·PAPP!$U$9:$W$125,3,FALSE),"")</f>
        <v/>
      </c>
      <c r="R950" s="92"/>
      <c r="S950" s="173"/>
      <c r="T950" s="173"/>
      <c r="U950" s="92"/>
      <c r="V950" s="92"/>
      <c r="W950" s="94"/>
      <c r="X950" s="83" t="str">
        <f>IF(ISERROR(VLOOKUP(W950,LISTAS·PAPP!$AJ$3:$AK$903,2,0))," ",VLOOKUP(W950,LISTAS·PAPP!$AJ$3:$AK$903,2,0))</f>
        <v xml:space="preserve"> </v>
      </c>
      <c r="Y950" s="96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86" t="str">
        <f t="shared" si="43"/>
        <v/>
      </c>
      <c r="AM950" s="87" t="str">
        <f t="shared" si="44"/>
        <v xml:space="preserve"> </v>
      </c>
      <c r="AN950" s="1" t="str">
        <f t="shared" si="45"/>
        <v xml:space="preserve"> </v>
      </c>
    </row>
    <row r="951" spans="1:40" s="88" customFormat="1" x14ac:dyDescent="0.25">
      <c r="A951" s="92"/>
      <c r="B951" s="92"/>
      <c r="C951" s="92"/>
      <c r="D951" s="92"/>
      <c r="E951" s="92"/>
      <c r="F951" s="93"/>
      <c r="G951" s="94"/>
      <c r="H951" s="83" t="str">
        <f>IF(M951&lt;&gt;"",VLOOKUP(M951,LISTAS·PAPP!$U$3:$Z$8,2,FALSE),"")</f>
        <v/>
      </c>
      <c r="I951" s="85" t="str">
        <f>IF(M951&lt;&gt;"",VLOOKUP(M951,LISTAS·PAPP!$U$3:$Z$8,3,FALSE),"")</f>
        <v/>
      </c>
      <c r="J951" s="83" t="str">
        <f>IF(M951&lt;&gt;"",VLOOKUP(M951,LISTAS·PAPP!$U$3:$Z$8,4,FALSE),"")</f>
        <v/>
      </c>
      <c r="K951" s="83" t="str">
        <f>IF(C951&lt;&gt;"",VLOOKUP(C951,LISTAS·PAPP!$H$3:$O$119,4,FALSE),"")</f>
        <v/>
      </c>
      <c r="L951" s="85" t="str">
        <f>IF(C951&lt;&gt;"",VLOOKUP(C951,LISTAS·PAPP!$H$3:$O$119,8,FALSE),"")</f>
        <v/>
      </c>
      <c r="M951" s="95"/>
      <c r="N951" s="92"/>
      <c r="O951" s="92"/>
      <c r="P951" s="84" t="str">
        <f>IF(N951&lt;&gt;"",VLOOKUP(N951,LISTAS·PAPP!$U$9:$Y$125,5,FALSE),"")</f>
        <v/>
      </c>
      <c r="Q951" s="83" t="str">
        <f>IF(O951&lt;&gt;"",VLOOKUP(O951,LISTAS·PAPP!$U$9:$W$125,3,FALSE),"")</f>
        <v/>
      </c>
      <c r="R951" s="92"/>
      <c r="S951" s="173"/>
      <c r="T951" s="173"/>
      <c r="U951" s="92"/>
      <c r="V951" s="92"/>
      <c r="W951" s="94"/>
      <c r="X951" s="83" t="str">
        <f>IF(ISERROR(VLOOKUP(W951,LISTAS·PAPP!$AJ$3:$AK$903,2,0))," ",VLOOKUP(W951,LISTAS·PAPP!$AJ$3:$AK$903,2,0))</f>
        <v xml:space="preserve"> </v>
      </c>
      <c r="Y951" s="96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86" t="str">
        <f t="shared" si="43"/>
        <v/>
      </c>
      <c r="AM951" s="87" t="str">
        <f t="shared" si="44"/>
        <v xml:space="preserve"> </v>
      </c>
      <c r="AN951" s="1" t="str">
        <f t="shared" si="45"/>
        <v xml:space="preserve"> </v>
      </c>
    </row>
    <row r="952" spans="1:40" s="88" customFormat="1" x14ac:dyDescent="0.25">
      <c r="A952" s="92"/>
      <c r="B952" s="92"/>
      <c r="C952" s="92"/>
      <c r="D952" s="92"/>
      <c r="E952" s="92"/>
      <c r="F952" s="93"/>
      <c r="G952" s="94"/>
      <c r="H952" s="83" t="str">
        <f>IF(M952&lt;&gt;"",VLOOKUP(M952,LISTAS·PAPP!$U$3:$Z$8,2,FALSE),"")</f>
        <v/>
      </c>
      <c r="I952" s="85" t="str">
        <f>IF(M952&lt;&gt;"",VLOOKUP(M952,LISTAS·PAPP!$U$3:$Z$8,3,FALSE),"")</f>
        <v/>
      </c>
      <c r="J952" s="83" t="str">
        <f>IF(M952&lt;&gt;"",VLOOKUP(M952,LISTAS·PAPP!$U$3:$Z$8,4,FALSE),"")</f>
        <v/>
      </c>
      <c r="K952" s="83" t="str">
        <f>IF(C952&lt;&gt;"",VLOOKUP(C952,LISTAS·PAPP!$H$3:$O$119,4,FALSE),"")</f>
        <v/>
      </c>
      <c r="L952" s="85" t="str">
        <f>IF(C952&lt;&gt;"",VLOOKUP(C952,LISTAS·PAPP!$H$3:$O$119,8,FALSE),"")</f>
        <v/>
      </c>
      <c r="M952" s="95"/>
      <c r="N952" s="92"/>
      <c r="O952" s="92"/>
      <c r="P952" s="84" t="str">
        <f>IF(N952&lt;&gt;"",VLOOKUP(N952,LISTAS·PAPP!$U$9:$Y$125,5,FALSE),"")</f>
        <v/>
      </c>
      <c r="Q952" s="83" t="str">
        <f>IF(O952&lt;&gt;"",VLOOKUP(O952,LISTAS·PAPP!$U$9:$W$125,3,FALSE),"")</f>
        <v/>
      </c>
      <c r="R952" s="92"/>
      <c r="S952" s="173"/>
      <c r="T952" s="173"/>
      <c r="U952" s="92"/>
      <c r="V952" s="92"/>
      <c r="W952" s="94"/>
      <c r="X952" s="83" t="str">
        <f>IF(ISERROR(VLOOKUP(W952,LISTAS·PAPP!$AJ$3:$AK$903,2,0))," ",VLOOKUP(W952,LISTAS·PAPP!$AJ$3:$AK$903,2,0))</f>
        <v xml:space="preserve"> </v>
      </c>
      <c r="Y952" s="96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86" t="str">
        <f t="shared" si="43"/>
        <v/>
      </c>
      <c r="AM952" s="87" t="str">
        <f t="shared" si="44"/>
        <v xml:space="preserve"> </v>
      </c>
      <c r="AN952" s="1" t="str">
        <f t="shared" si="45"/>
        <v xml:space="preserve"> </v>
      </c>
    </row>
    <row r="953" spans="1:40" s="88" customFormat="1" x14ac:dyDescent="0.25">
      <c r="A953" s="92"/>
      <c r="B953" s="92"/>
      <c r="C953" s="92"/>
      <c r="D953" s="92"/>
      <c r="E953" s="92"/>
      <c r="F953" s="93"/>
      <c r="G953" s="94"/>
      <c r="H953" s="83" t="str">
        <f>IF(M953&lt;&gt;"",VLOOKUP(M953,LISTAS·PAPP!$U$3:$Z$8,2,FALSE),"")</f>
        <v/>
      </c>
      <c r="I953" s="85" t="str">
        <f>IF(M953&lt;&gt;"",VLOOKUP(M953,LISTAS·PAPP!$U$3:$Z$8,3,FALSE),"")</f>
        <v/>
      </c>
      <c r="J953" s="83" t="str">
        <f>IF(M953&lt;&gt;"",VLOOKUP(M953,LISTAS·PAPP!$U$3:$Z$8,4,FALSE),"")</f>
        <v/>
      </c>
      <c r="K953" s="83" t="str">
        <f>IF(C953&lt;&gt;"",VLOOKUP(C953,LISTAS·PAPP!$H$3:$O$119,4,FALSE),"")</f>
        <v/>
      </c>
      <c r="L953" s="85" t="str">
        <f>IF(C953&lt;&gt;"",VLOOKUP(C953,LISTAS·PAPP!$H$3:$O$119,8,FALSE),"")</f>
        <v/>
      </c>
      <c r="M953" s="95"/>
      <c r="N953" s="92"/>
      <c r="O953" s="92"/>
      <c r="P953" s="84" t="str">
        <f>IF(N953&lt;&gt;"",VLOOKUP(N953,LISTAS·PAPP!$U$9:$Y$125,5,FALSE),"")</f>
        <v/>
      </c>
      <c r="Q953" s="83" t="str">
        <f>IF(O953&lt;&gt;"",VLOOKUP(O953,LISTAS·PAPP!$U$9:$W$125,3,FALSE),"")</f>
        <v/>
      </c>
      <c r="R953" s="92"/>
      <c r="S953" s="173"/>
      <c r="T953" s="173"/>
      <c r="U953" s="92"/>
      <c r="V953" s="92"/>
      <c r="W953" s="94"/>
      <c r="X953" s="83" t="str">
        <f>IF(ISERROR(VLOOKUP(W953,LISTAS·PAPP!$AJ$3:$AK$903,2,0))," ",VLOOKUP(W953,LISTAS·PAPP!$AJ$3:$AK$903,2,0))</f>
        <v xml:space="preserve"> </v>
      </c>
      <c r="Y953" s="96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86" t="str">
        <f t="shared" si="43"/>
        <v/>
      </c>
      <c r="AM953" s="87" t="str">
        <f t="shared" si="44"/>
        <v xml:space="preserve"> </v>
      </c>
      <c r="AN953" s="1" t="str">
        <f t="shared" si="45"/>
        <v xml:space="preserve"> </v>
      </c>
    </row>
    <row r="954" spans="1:40" s="88" customFormat="1" x14ac:dyDescent="0.25">
      <c r="A954" s="92"/>
      <c r="B954" s="92"/>
      <c r="C954" s="92"/>
      <c r="D954" s="92"/>
      <c r="E954" s="92"/>
      <c r="F954" s="93"/>
      <c r="G954" s="94"/>
      <c r="H954" s="83" t="str">
        <f>IF(M954&lt;&gt;"",VLOOKUP(M954,LISTAS·PAPP!$U$3:$Z$8,2,FALSE),"")</f>
        <v/>
      </c>
      <c r="I954" s="85" t="str">
        <f>IF(M954&lt;&gt;"",VLOOKUP(M954,LISTAS·PAPP!$U$3:$Z$8,3,FALSE),"")</f>
        <v/>
      </c>
      <c r="J954" s="83" t="str">
        <f>IF(M954&lt;&gt;"",VLOOKUP(M954,LISTAS·PAPP!$U$3:$Z$8,4,FALSE),"")</f>
        <v/>
      </c>
      <c r="K954" s="83" t="str">
        <f>IF(C954&lt;&gt;"",VLOOKUP(C954,LISTAS·PAPP!$H$3:$O$119,4,FALSE),"")</f>
        <v/>
      </c>
      <c r="L954" s="85" t="str">
        <f>IF(C954&lt;&gt;"",VLOOKUP(C954,LISTAS·PAPP!$H$3:$O$119,8,FALSE),"")</f>
        <v/>
      </c>
      <c r="M954" s="95"/>
      <c r="N954" s="92"/>
      <c r="O954" s="92"/>
      <c r="P954" s="84" t="str">
        <f>IF(N954&lt;&gt;"",VLOOKUP(N954,LISTAS·PAPP!$U$9:$Y$125,5,FALSE),"")</f>
        <v/>
      </c>
      <c r="Q954" s="83" t="str">
        <f>IF(O954&lt;&gt;"",VLOOKUP(O954,LISTAS·PAPP!$U$9:$W$125,3,FALSE),"")</f>
        <v/>
      </c>
      <c r="R954" s="92"/>
      <c r="S954" s="173"/>
      <c r="T954" s="173"/>
      <c r="U954" s="92"/>
      <c r="V954" s="92"/>
      <c r="W954" s="94"/>
      <c r="X954" s="83" t="str">
        <f>IF(ISERROR(VLOOKUP(W954,LISTAS·PAPP!$AJ$3:$AK$903,2,0))," ",VLOOKUP(W954,LISTAS·PAPP!$AJ$3:$AK$903,2,0))</f>
        <v xml:space="preserve"> </v>
      </c>
      <c r="Y954" s="96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86" t="str">
        <f t="shared" si="43"/>
        <v/>
      </c>
      <c r="AM954" s="87" t="str">
        <f t="shared" si="44"/>
        <v xml:space="preserve"> </v>
      </c>
      <c r="AN954" s="1" t="str">
        <f t="shared" si="45"/>
        <v xml:space="preserve"> </v>
      </c>
    </row>
    <row r="955" spans="1:40" s="88" customFormat="1" x14ac:dyDescent="0.25">
      <c r="A955" s="92"/>
      <c r="B955" s="92"/>
      <c r="C955" s="92"/>
      <c r="D955" s="92"/>
      <c r="E955" s="92"/>
      <c r="F955" s="93"/>
      <c r="G955" s="94"/>
      <c r="H955" s="83" t="str">
        <f>IF(M955&lt;&gt;"",VLOOKUP(M955,LISTAS·PAPP!$U$3:$Z$8,2,FALSE),"")</f>
        <v/>
      </c>
      <c r="I955" s="85" t="str">
        <f>IF(M955&lt;&gt;"",VLOOKUP(M955,LISTAS·PAPP!$U$3:$Z$8,3,FALSE),"")</f>
        <v/>
      </c>
      <c r="J955" s="83" t="str">
        <f>IF(M955&lt;&gt;"",VLOOKUP(M955,LISTAS·PAPP!$U$3:$Z$8,4,FALSE),"")</f>
        <v/>
      </c>
      <c r="K955" s="83" t="str">
        <f>IF(C955&lt;&gt;"",VLOOKUP(C955,LISTAS·PAPP!$H$3:$O$119,4,FALSE),"")</f>
        <v/>
      </c>
      <c r="L955" s="85" t="str">
        <f>IF(C955&lt;&gt;"",VLOOKUP(C955,LISTAS·PAPP!$H$3:$O$119,8,FALSE),"")</f>
        <v/>
      </c>
      <c r="M955" s="95"/>
      <c r="N955" s="92"/>
      <c r="O955" s="92"/>
      <c r="P955" s="84" t="str">
        <f>IF(N955&lt;&gt;"",VLOOKUP(N955,LISTAS·PAPP!$U$9:$Y$125,5,FALSE),"")</f>
        <v/>
      </c>
      <c r="Q955" s="83" t="str">
        <f>IF(O955&lt;&gt;"",VLOOKUP(O955,LISTAS·PAPP!$U$9:$W$125,3,FALSE),"")</f>
        <v/>
      </c>
      <c r="R955" s="92"/>
      <c r="S955" s="173"/>
      <c r="T955" s="173"/>
      <c r="U955" s="92"/>
      <c r="V955" s="92"/>
      <c r="W955" s="94"/>
      <c r="X955" s="83" t="str">
        <f>IF(ISERROR(VLOOKUP(W955,LISTAS·PAPP!$AJ$3:$AK$903,2,0))," ",VLOOKUP(W955,LISTAS·PAPP!$AJ$3:$AK$903,2,0))</f>
        <v xml:space="preserve"> </v>
      </c>
      <c r="Y955" s="96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86" t="str">
        <f t="shared" si="43"/>
        <v/>
      </c>
      <c r="AM955" s="87" t="str">
        <f t="shared" si="44"/>
        <v xml:space="preserve"> </v>
      </c>
      <c r="AN955" s="1" t="str">
        <f t="shared" si="45"/>
        <v xml:space="preserve"> </v>
      </c>
    </row>
    <row r="956" spans="1:40" s="88" customFormat="1" x14ac:dyDescent="0.25">
      <c r="A956" s="92"/>
      <c r="B956" s="92"/>
      <c r="C956" s="92"/>
      <c r="D956" s="92"/>
      <c r="E956" s="92"/>
      <c r="F956" s="93"/>
      <c r="G956" s="94"/>
      <c r="H956" s="83" t="str">
        <f>IF(M956&lt;&gt;"",VLOOKUP(M956,LISTAS·PAPP!$U$3:$Z$8,2,FALSE),"")</f>
        <v/>
      </c>
      <c r="I956" s="85" t="str">
        <f>IF(M956&lt;&gt;"",VLOOKUP(M956,LISTAS·PAPP!$U$3:$Z$8,3,FALSE),"")</f>
        <v/>
      </c>
      <c r="J956" s="83" t="str">
        <f>IF(M956&lt;&gt;"",VLOOKUP(M956,LISTAS·PAPP!$U$3:$Z$8,4,FALSE),"")</f>
        <v/>
      </c>
      <c r="K956" s="83" t="str">
        <f>IF(C956&lt;&gt;"",VLOOKUP(C956,LISTAS·PAPP!$H$3:$O$119,4,FALSE),"")</f>
        <v/>
      </c>
      <c r="L956" s="85" t="str">
        <f>IF(C956&lt;&gt;"",VLOOKUP(C956,LISTAS·PAPP!$H$3:$O$119,8,FALSE),"")</f>
        <v/>
      </c>
      <c r="M956" s="95"/>
      <c r="N956" s="92"/>
      <c r="O956" s="92"/>
      <c r="P956" s="84" t="str">
        <f>IF(N956&lt;&gt;"",VLOOKUP(N956,LISTAS·PAPP!$U$9:$Y$125,5,FALSE),"")</f>
        <v/>
      </c>
      <c r="Q956" s="83" t="str">
        <f>IF(O956&lt;&gt;"",VLOOKUP(O956,LISTAS·PAPP!$U$9:$W$125,3,FALSE),"")</f>
        <v/>
      </c>
      <c r="R956" s="92"/>
      <c r="S956" s="173"/>
      <c r="T956" s="173"/>
      <c r="U956" s="92"/>
      <c r="V956" s="92"/>
      <c r="W956" s="94"/>
      <c r="X956" s="83" t="str">
        <f>IF(ISERROR(VLOOKUP(W956,LISTAS·PAPP!$AJ$3:$AK$903,2,0))," ",VLOOKUP(W956,LISTAS·PAPP!$AJ$3:$AK$903,2,0))</f>
        <v xml:space="preserve"> </v>
      </c>
      <c r="Y956" s="96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86" t="str">
        <f t="shared" si="43"/>
        <v/>
      </c>
      <c r="AM956" s="87" t="str">
        <f t="shared" si="44"/>
        <v xml:space="preserve"> </v>
      </c>
      <c r="AN956" s="1" t="str">
        <f t="shared" si="45"/>
        <v xml:space="preserve"> </v>
      </c>
    </row>
    <row r="957" spans="1:40" s="88" customFormat="1" x14ac:dyDescent="0.25">
      <c r="A957" s="92"/>
      <c r="B957" s="92"/>
      <c r="C957" s="92"/>
      <c r="D957" s="92"/>
      <c r="E957" s="92"/>
      <c r="F957" s="93"/>
      <c r="G957" s="94"/>
      <c r="H957" s="83" t="str">
        <f>IF(M957&lt;&gt;"",VLOOKUP(M957,LISTAS·PAPP!$U$3:$Z$8,2,FALSE),"")</f>
        <v/>
      </c>
      <c r="I957" s="85" t="str">
        <f>IF(M957&lt;&gt;"",VLOOKUP(M957,LISTAS·PAPP!$U$3:$Z$8,3,FALSE),"")</f>
        <v/>
      </c>
      <c r="J957" s="83" t="str">
        <f>IF(M957&lt;&gt;"",VLOOKUP(M957,LISTAS·PAPP!$U$3:$Z$8,4,FALSE),"")</f>
        <v/>
      </c>
      <c r="K957" s="83" t="str">
        <f>IF(C957&lt;&gt;"",VLOOKUP(C957,LISTAS·PAPP!$H$3:$O$119,4,FALSE),"")</f>
        <v/>
      </c>
      <c r="L957" s="85" t="str">
        <f>IF(C957&lt;&gt;"",VLOOKUP(C957,LISTAS·PAPP!$H$3:$O$119,8,FALSE),"")</f>
        <v/>
      </c>
      <c r="M957" s="95"/>
      <c r="N957" s="92"/>
      <c r="O957" s="92"/>
      <c r="P957" s="84" t="str">
        <f>IF(N957&lt;&gt;"",VLOOKUP(N957,LISTAS·PAPP!$U$9:$Y$125,5,FALSE),"")</f>
        <v/>
      </c>
      <c r="Q957" s="83" t="str">
        <f>IF(O957&lt;&gt;"",VLOOKUP(O957,LISTAS·PAPP!$U$9:$W$125,3,FALSE),"")</f>
        <v/>
      </c>
      <c r="R957" s="92"/>
      <c r="S957" s="173"/>
      <c r="T957" s="173"/>
      <c r="U957" s="92"/>
      <c r="V957" s="92"/>
      <c r="W957" s="94"/>
      <c r="X957" s="83" t="str">
        <f>IF(ISERROR(VLOOKUP(W957,LISTAS·PAPP!$AJ$3:$AK$903,2,0))," ",VLOOKUP(W957,LISTAS·PAPP!$AJ$3:$AK$903,2,0))</f>
        <v xml:space="preserve"> </v>
      </c>
      <c r="Y957" s="96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86" t="str">
        <f t="shared" si="43"/>
        <v/>
      </c>
      <c r="AM957" s="87" t="str">
        <f t="shared" si="44"/>
        <v xml:space="preserve"> </v>
      </c>
      <c r="AN957" s="1" t="str">
        <f t="shared" si="45"/>
        <v xml:space="preserve"> </v>
      </c>
    </row>
    <row r="958" spans="1:40" s="88" customFormat="1" x14ac:dyDescent="0.25">
      <c r="A958" s="92"/>
      <c r="B958" s="92"/>
      <c r="C958" s="92"/>
      <c r="D958" s="92"/>
      <c r="E958" s="92"/>
      <c r="F958" s="93"/>
      <c r="G958" s="94"/>
      <c r="H958" s="83" t="str">
        <f>IF(M958&lt;&gt;"",VLOOKUP(M958,LISTAS·PAPP!$U$3:$Z$8,2,FALSE),"")</f>
        <v/>
      </c>
      <c r="I958" s="85" t="str">
        <f>IF(M958&lt;&gt;"",VLOOKUP(M958,LISTAS·PAPP!$U$3:$Z$8,3,FALSE),"")</f>
        <v/>
      </c>
      <c r="J958" s="83" t="str">
        <f>IF(M958&lt;&gt;"",VLOOKUP(M958,LISTAS·PAPP!$U$3:$Z$8,4,FALSE),"")</f>
        <v/>
      </c>
      <c r="K958" s="83" t="str">
        <f>IF(C958&lt;&gt;"",VLOOKUP(C958,LISTAS·PAPP!$H$3:$O$119,4,FALSE),"")</f>
        <v/>
      </c>
      <c r="L958" s="85" t="str">
        <f>IF(C958&lt;&gt;"",VLOOKUP(C958,LISTAS·PAPP!$H$3:$O$119,8,FALSE),"")</f>
        <v/>
      </c>
      <c r="M958" s="95"/>
      <c r="N958" s="92"/>
      <c r="O958" s="92"/>
      <c r="P958" s="84" t="str">
        <f>IF(N958&lt;&gt;"",VLOOKUP(N958,LISTAS·PAPP!$U$9:$Y$125,5,FALSE),"")</f>
        <v/>
      </c>
      <c r="Q958" s="83" t="str">
        <f>IF(O958&lt;&gt;"",VLOOKUP(O958,LISTAS·PAPP!$U$9:$W$125,3,FALSE),"")</f>
        <v/>
      </c>
      <c r="R958" s="92"/>
      <c r="S958" s="173"/>
      <c r="T958" s="173"/>
      <c r="U958" s="92"/>
      <c r="V958" s="92"/>
      <c r="W958" s="94"/>
      <c r="X958" s="83" t="str">
        <f>IF(ISERROR(VLOOKUP(W958,LISTAS·PAPP!$AJ$3:$AK$903,2,0))," ",VLOOKUP(W958,LISTAS·PAPP!$AJ$3:$AK$903,2,0))</f>
        <v xml:space="preserve"> </v>
      </c>
      <c r="Y958" s="96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86" t="str">
        <f t="shared" si="43"/>
        <v/>
      </c>
      <c r="AM958" s="87" t="str">
        <f t="shared" si="44"/>
        <v xml:space="preserve"> </v>
      </c>
      <c r="AN958" s="1" t="str">
        <f t="shared" si="45"/>
        <v xml:space="preserve"> </v>
      </c>
    </row>
    <row r="959" spans="1:40" s="88" customFormat="1" x14ac:dyDescent="0.25">
      <c r="A959" s="92"/>
      <c r="B959" s="92"/>
      <c r="C959" s="92"/>
      <c r="D959" s="92"/>
      <c r="E959" s="92"/>
      <c r="F959" s="93"/>
      <c r="G959" s="94"/>
      <c r="H959" s="83" t="str">
        <f>IF(M959&lt;&gt;"",VLOOKUP(M959,LISTAS·PAPP!$U$3:$Z$8,2,FALSE),"")</f>
        <v/>
      </c>
      <c r="I959" s="85" t="str">
        <f>IF(M959&lt;&gt;"",VLOOKUP(M959,LISTAS·PAPP!$U$3:$Z$8,3,FALSE),"")</f>
        <v/>
      </c>
      <c r="J959" s="83" t="str">
        <f>IF(M959&lt;&gt;"",VLOOKUP(M959,LISTAS·PAPP!$U$3:$Z$8,4,FALSE),"")</f>
        <v/>
      </c>
      <c r="K959" s="83" t="str">
        <f>IF(C959&lt;&gt;"",VLOOKUP(C959,LISTAS·PAPP!$H$3:$O$119,4,FALSE),"")</f>
        <v/>
      </c>
      <c r="L959" s="85" t="str">
        <f>IF(C959&lt;&gt;"",VLOOKUP(C959,LISTAS·PAPP!$H$3:$O$119,8,FALSE),"")</f>
        <v/>
      </c>
      <c r="M959" s="95"/>
      <c r="N959" s="92"/>
      <c r="O959" s="92"/>
      <c r="P959" s="84" t="str">
        <f>IF(N959&lt;&gt;"",VLOOKUP(N959,LISTAS·PAPP!$U$9:$Y$125,5,FALSE),"")</f>
        <v/>
      </c>
      <c r="Q959" s="83" t="str">
        <f>IF(O959&lt;&gt;"",VLOOKUP(O959,LISTAS·PAPP!$U$9:$W$125,3,FALSE),"")</f>
        <v/>
      </c>
      <c r="R959" s="92"/>
      <c r="S959" s="173"/>
      <c r="T959" s="173"/>
      <c r="U959" s="92"/>
      <c r="V959" s="92"/>
      <c r="W959" s="94"/>
      <c r="X959" s="83" t="str">
        <f>IF(ISERROR(VLOOKUP(W959,LISTAS·PAPP!$AJ$3:$AK$903,2,0))," ",VLOOKUP(W959,LISTAS·PAPP!$AJ$3:$AK$903,2,0))</f>
        <v xml:space="preserve"> </v>
      </c>
      <c r="Y959" s="96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86" t="str">
        <f t="shared" si="43"/>
        <v/>
      </c>
      <c r="AM959" s="87" t="str">
        <f t="shared" si="44"/>
        <v xml:space="preserve"> </v>
      </c>
      <c r="AN959" s="1" t="str">
        <f t="shared" si="45"/>
        <v xml:space="preserve"> </v>
      </c>
    </row>
    <row r="960" spans="1:40" s="88" customFormat="1" x14ac:dyDescent="0.25">
      <c r="A960" s="92"/>
      <c r="B960" s="92"/>
      <c r="C960" s="92"/>
      <c r="D960" s="92"/>
      <c r="E960" s="92"/>
      <c r="F960" s="93"/>
      <c r="G960" s="94"/>
      <c r="H960" s="83" t="str">
        <f>IF(M960&lt;&gt;"",VLOOKUP(M960,LISTAS·PAPP!$U$3:$Z$8,2,FALSE),"")</f>
        <v/>
      </c>
      <c r="I960" s="85" t="str">
        <f>IF(M960&lt;&gt;"",VLOOKUP(M960,LISTAS·PAPP!$U$3:$Z$8,3,FALSE),"")</f>
        <v/>
      </c>
      <c r="J960" s="83" t="str">
        <f>IF(M960&lt;&gt;"",VLOOKUP(M960,LISTAS·PAPP!$U$3:$Z$8,4,FALSE),"")</f>
        <v/>
      </c>
      <c r="K960" s="83" t="str">
        <f>IF(C960&lt;&gt;"",VLOOKUP(C960,LISTAS·PAPP!$H$3:$O$119,4,FALSE),"")</f>
        <v/>
      </c>
      <c r="L960" s="85" t="str">
        <f>IF(C960&lt;&gt;"",VLOOKUP(C960,LISTAS·PAPP!$H$3:$O$119,8,FALSE),"")</f>
        <v/>
      </c>
      <c r="M960" s="95"/>
      <c r="N960" s="92"/>
      <c r="O960" s="92"/>
      <c r="P960" s="84" t="str">
        <f>IF(N960&lt;&gt;"",VLOOKUP(N960,LISTAS·PAPP!$U$9:$Y$125,5,FALSE),"")</f>
        <v/>
      </c>
      <c r="Q960" s="83" t="str">
        <f>IF(O960&lt;&gt;"",VLOOKUP(O960,LISTAS·PAPP!$U$9:$W$125,3,FALSE),"")</f>
        <v/>
      </c>
      <c r="R960" s="92"/>
      <c r="S960" s="173"/>
      <c r="T960" s="173"/>
      <c r="U960" s="92"/>
      <c r="V960" s="92"/>
      <c r="W960" s="94"/>
      <c r="X960" s="83" t="str">
        <f>IF(ISERROR(VLOOKUP(W960,LISTAS·PAPP!$AJ$3:$AK$903,2,0))," ",VLOOKUP(W960,LISTAS·PAPP!$AJ$3:$AK$903,2,0))</f>
        <v xml:space="preserve"> </v>
      </c>
      <c r="Y960" s="96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86" t="str">
        <f t="shared" si="43"/>
        <v/>
      </c>
      <c r="AM960" s="87" t="str">
        <f t="shared" si="44"/>
        <v xml:space="preserve"> </v>
      </c>
      <c r="AN960" s="1" t="str">
        <f t="shared" si="45"/>
        <v xml:space="preserve"> </v>
      </c>
    </row>
    <row r="961" spans="1:40" s="88" customFormat="1" x14ac:dyDescent="0.25">
      <c r="A961" s="92"/>
      <c r="B961" s="92"/>
      <c r="C961" s="92"/>
      <c r="D961" s="92"/>
      <c r="E961" s="92"/>
      <c r="F961" s="93"/>
      <c r="G961" s="94"/>
      <c r="H961" s="83" t="str">
        <f>IF(M961&lt;&gt;"",VLOOKUP(M961,LISTAS·PAPP!$U$3:$Z$8,2,FALSE),"")</f>
        <v/>
      </c>
      <c r="I961" s="85" t="str">
        <f>IF(M961&lt;&gt;"",VLOOKUP(M961,LISTAS·PAPP!$U$3:$Z$8,3,FALSE),"")</f>
        <v/>
      </c>
      <c r="J961" s="83" t="str">
        <f>IF(M961&lt;&gt;"",VLOOKUP(M961,LISTAS·PAPP!$U$3:$Z$8,4,FALSE),"")</f>
        <v/>
      </c>
      <c r="K961" s="83" t="str">
        <f>IF(C961&lt;&gt;"",VLOOKUP(C961,LISTAS·PAPP!$H$3:$O$119,4,FALSE),"")</f>
        <v/>
      </c>
      <c r="L961" s="85" t="str">
        <f>IF(C961&lt;&gt;"",VLOOKUP(C961,LISTAS·PAPP!$H$3:$O$119,8,FALSE),"")</f>
        <v/>
      </c>
      <c r="M961" s="95"/>
      <c r="N961" s="92"/>
      <c r="O961" s="92"/>
      <c r="P961" s="84" t="str">
        <f>IF(N961&lt;&gt;"",VLOOKUP(N961,LISTAS·PAPP!$U$9:$Y$125,5,FALSE),"")</f>
        <v/>
      </c>
      <c r="Q961" s="83" t="str">
        <f>IF(O961&lt;&gt;"",VLOOKUP(O961,LISTAS·PAPP!$U$9:$W$125,3,FALSE),"")</f>
        <v/>
      </c>
      <c r="R961" s="92"/>
      <c r="S961" s="173"/>
      <c r="T961" s="173"/>
      <c r="U961" s="92"/>
      <c r="V961" s="92"/>
      <c r="W961" s="94"/>
      <c r="X961" s="83" t="str">
        <f>IF(ISERROR(VLOOKUP(W961,LISTAS·PAPP!$AJ$3:$AK$903,2,0))," ",VLOOKUP(W961,LISTAS·PAPP!$AJ$3:$AK$903,2,0))</f>
        <v xml:space="preserve"> </v>
      </c>
      <c r="Y961" s="96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86" t="str">
        <f t="shared" si="43"/>
        <v/>
      </c>
      <c r="AM961" s="87" t="str">
        <f t="shared" si="44"/>
        <v xml:space="preserve"> </v>
      </c>
      <c r="AN961" s="1" t="str">
        <f t="shared" si="45"/>
        <v xml:space="preserve"> </v>
      </c>
    </row>
    <row r="962" spans="1:40" s="88" customFormat="1" x14ac:dyDescent="0.25">
      <c r="A962" s="92"/>
      <c r="B962" s="92"/>
      <c r="C962" s="92"/>
      <c r="D962" s="92"/>
      <c r="E962" s="92"/>
      <c r="F962" s="93"/>
      <c r="G962" s="94"/>
      <c r="H962" s="83" t="str">
        <f>IF(M962&lt;&gt;"",VLOOKUP(M962,LISTAS·PAPP!$U$3:$Z$8,2,FALSE),"")</f>
        <v/>
      </c>
      <c r="I962" s="85" t="str">
        <f>IF(M962&lt;&gt;"",VLOOKUP(M962,LISTAS·PAPP!$U$3:$Z$8,3,FALSE),"")</f>
        <v/>
      </c>
      <c r="J962" s="83" t="str">
        <f>IF(M962&lt;&gt;"",VLOOKUP(M962,LISTAS·PAPP!$U$3:$Z$8,4,FALSE),"")</f>
        <v/>
      </c>
      <c r="K962" s="83" t="str">
        <f>IF(C962&lt;&gt;"",VLOOKUP(C962,LISTAS·PAPP!$H$3:$O$119,4,FALSE),"")</f>
        <v/>
      </c>
      <c r="L962" s="85" t="str">
        <f>IF(C962&lt;&gt;"",VLOOKUP(C962,LISTAS·PAPP!$H$3:$O$119,8,FALSE),"")</f>
        <v/>
      </c>
      <c r="M962" s="95"/>
      <c r="N962" s="92"/>
      <c r="O962" s="92"/>
      <c r="P962" s="84" t="str">
        <f>IF(N962&lt;&gt;"",VLOOKUP(N962,LISTAS·PAPP!$U$9:$Y$125,5,FALSE),"")</f>
        <v/>
      </c>
      <c r="Q962" s="83" t="str">
        <f>IF(O962&lt;&gt;"",VLOOKUP(O962,LISTAS·PAPP!$U$9:$W$125,3,FALSE),"")</f>
        <v/>
      </c>
      <c r="R962" s="92"/>
      <c r="S962" s="173"/>
      <c r="T962" s="173"/>
      <c r="U962" s="92"/>
      <c r="V962" s="92"/>
      <c r="W962" s="94"/>
      <c r="X962" s="83" t="str">
        <f>IF(ISERROR(VLOOKUP(W962,LISTAS·PAPP!$AJ$3:$AK$903,2,0))," ",VLOOKUP(W962,LISTAS·PAPP!$AJ$3:$AK$903,2,0))</f>
        <v xml:space="preserve"> </v>
      </c>
      <c r="Y962" s="96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86" t="str">
        <f t="shared" si="43"/>
        <v/>
      </c>
      <c r="AM962" s="87" t="str">
        <f t="shared" si="44"/>
        <v xml:space="preserve"> </v>
      </c>
      <c r="AN962" s="1" t="str">
        <f t="shared" si="45"/>
        <v xml:space="preserve"> </v>
      </c>
    </row>
    <row r="963" spans="1:40" s="88" customFormat="1" x14ac:dyDescent="0.25">
      <c r="A963" s="92"/>
      <c r="B963" s="92"/>
      <c r="C963" s="92"/>
      <c r="D963" s="92"/>
      <c r="E963" s="92"/>
      <c r="F963" s="93"/>
      <c r="G963" s="94"/>
      <c r="H963" s="83" t="str">
        <f>IF(M963&lt;&gt;"",VLOOKUP(M963,LISTAS·PAPP!$U$3:$Z$8,2,FALSE),"")</f>
        <v/>
      </c>
      <c r="I963" s="85" t="str">
        <f>IF(M963&lt;&gt;"",VLOOKUP(M963,LISTAS·PAPP!$U$3:$Z$8,3,FALSE),"")</f>
        <v/>
      </c>
      <c r="J963" s="83" t="str">
        <f>IF(M963&lt;&gt;"",VLOOKUP(M963,LISTAS·PAPP!$U$3:$Z$8,4,FALSE),"")</f>
        <v/>
      </c>
      <c r="K963" s="83" t="str">
        <f>IF(C963&lt;&gt;"",VLOOKUP(C963,LISTAS·PAPP!$H$3:$O$119,4,FALSE),"")</f>
        <v/>
      </c>
      <c r="L963" s="85" t="str">
        <f>IF(C963&lt;&gt;"",VLOOKUP(C963,LISTAS·PAPP!$H$3:$O$119,8,FALSE),"")</f>
        <v/>
      </c>
      <c r="M963" s="95"/>
      <c r="N963" s="92"/>
      <c r="O963" s="92"/>
      <c r="P963" s="84" t="str">
        <f>IF(N963&lt;&gt;"",VLOOKUP(N963,LISTAS·PAPP!$U$9:$Y$125,5,FALSE),"")</f>
        <v/>
      </c>
      <c r="Q963" s="83" t="str">
        <f>IF(O963&lt;&gt;"",VLOOKUP(O963,LISTAS·PAPP!$U$9:$W$125,3,FALSE),"")</f>
        <v/>
      </c>
      <c r="R963" s="92"/>
      <c r="S963" s="173"/>
      <c r="T963" s="173"/>
      <c r="U963" s="92"/>
      <c r="V963" s="92"/>
      <c r="W963" s="94"/>
      <c r="X963" s="83" t="str">
        <f>IF(ISERROR(VLOOKUP(W963,LISTAS·PAPP!$AJ$3:$AK$903,2,0))," ",VLOOKUP(W963,LISTAS·PAPP!$AJ$3:$AK$903,2,0))</f>
        <v xml:space="preserve"> </v>
      </c>
      <c r="Y963" s="96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86" t="str">
        <f t="shared" si="43"/>
        <v/>
      </c>
      <c r="AM963" s="87" t="str">
        <f t="shared" si="44"/>
        <v xml:space="preserve"> </v>
      </c>
      <c r="AN963" s="1" t="str">
        <f t="shared" si="45"/>
        <v xml:space="preserve"> </v>
      </c>
    </row>
    <row r="964" spans="1:40" s="88" customFormat="1" x14ac:dyDescent="0.25">
      <c r="A964" s="92"/>
      <c r="B964" s="92"/>
      <c r="C964" s="92"/>
      <c r="D964" s="92"/>
      <c r="E964" s="92"/>
      <c r="F964" s="93"/>
      <c r="G964" s="94"/>
      <c r="H964" s="83" t="str">
        <f>IF(M964&lt;&gt;"",VLOOKUP(M964,LISTAS·PAPP!$U$3:$Z$8,2,FALSE),"")</f>
        <v/>
      </c>
      <c r="I964" s="85" t="str">
        <f>IF(M964&lt;&gt;"",VLOOKUP(M964,LISTAS·PAPP!$U$3:$Z$8,3,FALSE),"")</f>
        <v/>
      </c>
      <c r="J964" s="83" t="str">
        <f>IF(M964&lt;&gt;"",VLOOKUP(M964,LISTAS·PAPP!$U$3:$Z$8,4,FALSE),"")</f>
        <v/>
      </c>
      <c r="K964" s="83" t="str">
        <f>IF(C964&lt;&gt;"",VLOOKUP(C964,LISTAS·PAPP!$H$3:$O$119,4,FALSE),"")</f>
        <v/>
      </c>
      <c r="L964" s="85" t="str">
        <f>IF(C964&lt;&gt;"",VLOOKUP(C964,LISTAS·PAPP!$H$3:$O$119,8,FALSE),"")</f>
        <v/>
      </c>
      <c r="M964" s="95"/>
      <c r="N964" s="92"/>
      <c r="O964" s="92"/>
      <c r="P964" s="84" t="str">
        <f>IF(N964&lt;&gt;"",VLOOKUP(N964,LISTAS·PAPP!$U$9:$Y$125,5,FALSE),"")</f>
        <v/>
      </c>
      <c r="Q964" s="83" t="str">
        <f>IF(O964&lt;&gt;"",VLOOKUP(O964,LISTAS·PAPP!$U$9:$W$125,3,FALSE),"")</f>
        <v/>
      </c>
      <c r="R964" s="92"/>
      <c r="S964" s="173"/>
      <c r="T964" s="173"/>
      <c r="U964" s="92"/>
      <c r="V964" s="92"/>
      <c r="W964" s="94"/>
      <c r="X964" s="83" t="str">
        <f>IF(ISERROR(VLOOKUP(W964,LISTAS·PAPP!$AJ$3:$AK$903,2,0))," ",VLOOKUP(W964,LISTAS·PAPP!$AJ$3:$AK$903,2,0))</f>
        <v xml:space="preserve"> </v>
      </c>
      <c r="Y964" s="96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86" t="str">
        <f t="shared" si="43"/>
        <v/>
      </c>
      <c r="AM964" s="87" t="str">
        <f t="shared" si="44"/>
        <v xml:space="preserve"> </v>
      </c>
      <c r="AN964" s="1" t="str">
        <f t="shared" si="45"/>
        <v xml:space="preserve"> </v>
      </c>
    </row>
    <row r="965" spans="1:40" s="88" customFormat="1" x14ac:dyDescent="0.25">
      <c r="A965" s="92"/>
      <c r="B965" s="92"/>
      <c r="C965" s="92"/>
      <c r="D965" s="92"/>
      <c r="E965" s="92"/>
      <c r="F965" s="93"/>
      <c r="G965" s="94"/>
      <c r="H965" s="83" t="str">
        <f>IF(M965&lt;&gt;"",VLOOKUP(M965,LISTAS·PAPP!$U$3:$Z$8,2,FALSE),"")</f>
        <v/>
      </c>
      <c r="I965" s="85" t="str">
        <f>IF(M965&lt;&gt;"",VLOOKUP(M965,LISTAS·PAPP!$U$3:$Z$8,3,FALSE),"")</f>
        <v/>
      </c>
      <c r="J965" s="83" t="str">
        <f>IF(M965&lt;&gt;"",VLOOKUP(M965,LISTAS·PAPP!$U$3:$Z$8,4,FALSE),"")</f>
        <v/>
      </c>
      <c r="K965" s="83" t="str">
        <f>IF(C965&lt;&gt;"",VLOOKUP(C965,LISTAS·PAPP!$H$3:$O$119,4,FALSE),"")</f>
        <v/>
      </c>
      <c r="L965" s="85" t="str">
        <f>IF(C965&lt;&gt;"",VLOOKUP(C965,LISTAS·PAPP!$H$3:$O$119,8,FALSE),"")</f>
        <v/>
      </c>
      <c r="M965" s="95"/>
      <c r="N965" s="92"/>
      <c r="O965" s="92"/>
      <c r="P965" s="84" t="str">
        <f>IF(N965&lt;&gt;"",VLOOKUP(N965,LISTAS·PAPP!$U$9:$Y$125,5,FALSE),"")</f>
        <v/>
      </c>
      <c r="Q965" s="83" t="str">
        <f>IF(O965&lt;&gt;"",VLOOKUP(O965,LISTAS·PAPP!$U$9:$W$125,3,FALSE),"")</f>
        <v/>
      </c>
      <c r="R965" s="92"/>
      <c r="S965" s="173"/>
      <c r="T965" s="173"/>
      <c r="U965" s="92"/>
      <c r="V965" s="92"/>
      <c r="W965" s="94"/>
      <c r="X965" s="83" t="str">
        <f>IF(ISERROR(VLOOKUP(W965,LISTAS·PAPP!$AJ$3:$AK$903,2,0))," ",VLOOKUP(W965,LISTAS·PAPP!$AJ$3:$AK$903,2,0))</f>
        <v xml:space="preserve"> </v>
      </c>
      <c r="Y965" s="96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86" t="str">
        <f t="shared" si="43"/>
        <v/>
      </c>
      <c r="AM965" s="87" t="str">
        <f t="shared" si="44"/>
        <v xml:space="preserve"> </v>
      </c>
      <c r="AN965" s="1" t="str">
        <f t="shared" si="45"/>
        <v xml:space="preserve"> </v>
      </c>
    </row>
    <row r="966" spans="1:40" s="88" customFormat="1" x14ac:dyDescent="0.25">
      <c r="A966" s="92"/>
      <c r="B966" s="92"/>
      <c r="C966" s="92"/>
      <c r="D966" s="92"/>
      <c r="E966" s="92"/>
      <c r="F966" s="93"/>
      <c r="G966" s="94"/>
      <c r="H966" s="83" t="str">
        <f>IF(M966&lt;&gt;"",VLOOKUP(M966,LISTAS·PAPP!$U$3:$Z$8,2,FALSE),"")</f>
        <v/>
      </c>
      <c r="I966" s="85" t="str">
        <f>IF(M966&lt;&gt;"",VLOOKUP(M966,LISTAS·PAPP!$U$3:$Z$8,3,FALSE),"")</f>
        <v/>
      </c>
      <c r="J966" s="83" t="str">
        <f>IF(M966&lt;&gt;"",VLOOKUP(M966,LISTAS·PAPP!$U$3:$Z$8,4,FALSE),"")</f>
        <v/>
      </c>
      <c r="K966" s="83" t="str">
        <f>IF(C966&lt;&gt;"",VLOOKUP(C966,LISTAS·PAPP!$H$3:$O$119,4,FALSE),"")</f>
        <v/>
      </c>
      <c r="L966" s="85" t="str">
        <f>IF(C966&lt;&gt;"",VLOOKUP(C966,LISTAS·PAPP!$H$3:$O$119,8,FALSE),"")</f>
        <v/>
      </c>
      <c r="M966" s="95"/>
      <c r="N966" s="92"/>
      <c r="O966" s="92"/>
      <c r="P966" s="84" t="str">
        <f>IF(N966&lt;&gt;"",VLOOKUP(N966,LISTAS·PAPP!$U$9:$Y$125,5,FALSE),"")</f>
        <v/>
      </c>
      <c r="Q966" s="83" t="str">
        <f>IF(O966&lt;&gt;"",VLOOKUP(O966,LISTAS·PAPP!$U$9:$W$125,3,FALSE),"")</f>
        <v/>
      </c>
      <c r="R966" s="92"/>
      <c r="S966" s="173"/>
      <c r="T966" s="173"/>
      <c r="U966" s="92"/>
      <c r="V966" s="92"/>
      <c r="W966" s="94"/>
      <c r="X966" s="83" t="str">
        <f>IF(ISERROR(VLOOKUP(W966,LISTAS·PAPP!$AJ$3:$AK$903,2,0))," ",VLOOKUP(W966,LISTAS·PAPP!$AJ$3:$AK$903,2,0))</f>
        <v xml:space="preserve"> </v>
      </c>
      <c r="Y966" s="96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86" t="str">
        <f t="shared" si="43"/>
        <v/>
      </c>
      <c r="AM966" s="87" t="str">
        <f t="shared" si="44"/>
        <v xml:space="preserve"> </v>
      </c>
      <c r="AN966" s="1" t="str">
        <f t="shared" si="45"/>
        <v xml:space="preserve"> </v>
      </c>
    </row>
    <row r="967" spans="1:40" s="88" customFormat="1" x14ac:dyDescent="0.25">
      <c r="A967" s="92"/>
      <c r="B967" s="92"/>
      <c r="C967" s="92"/>
      <c r="D967" s="92"/>
      <c r="E967" s="92"/>
      <c r="F967" s="93"/>
      <c r="G967" s="94"/>
      <c r="H967" s="83" t="str">
        <f>IF(M967&lt;&gt;"",VLOOKUP(M967,LISTAS·PAPP!$U$3:$Z$8,2,FALSE),"")</f>
        <v/>
      </c>
      <c r="I967" s="85" t="str">
        <f>IF(M967&lt;&gt;"",VLOOKUP(M967,LISTAS·PAPP!$U$3:$Z$8,3,FALSE),"")</f>
        <v/>
      </c>
      <c r="J967" s="83" t="str">
        <f>IF(M967&lt;&gt;"",VLOOKUP(M967,LISTAS·PAPP!$U$3:$Z$8,4,FALSE),"")</f>
        <v/>
      </c>
      <c r="K967" s="83" t="str">
        <f>IF(C967&lt;&gt;"",VLOOKUP(C967,LISTAS·PAPP!$H$3:$O$119,4,FALSE),"")</f>
        <v/>
      </c>
      <c r="L967" s="85" t="str">
        <f>IF(C967&lt;&gt;"",VLOOKUP(C967,LISTAS·PAPP!$H$3:$O$119,8,FALSE),"")</f>
        <v/>
      </c>
      <c r="M967" s="95"/>
      <c r="N967" s="92"/>
      <c r="O967" s="92"/>
      <c r="P967" s="84" t="str">
        <f>IF(N967&lt;&gt;"",VLOOKUP(N967,LISTAS·PAPP!$U$9:$Y$125,5,FALSE),"")</f>
        <v/>
      </c>
      <c r="Q967" s="83" t="str">
        <f>IF(O967&lt;&gt;"",VLOOKUP(O967,LISTAS·PAPP!$U$9:$W$125,3,FALSE),"")</f>
        <v/>
      </c>
      <c r="R967" s="92"/>
      <c r="S967" s="173"/>
      <c r="T967" s="173"/>
      <c r="U967" s="92"/>
      <c r="V967" s="92"/>
      <c r="W967" s="94"/>
      <c r="X967" s="83" t="str">
        <f>IF(ISERROR(VLOOKUP(W967,LISTAS·PAPP!$AJ$3:$AK$903,2,0))," ",VLOOKUP(W967,LISTAS·PAPP!$AJ$3:$AK$903,2,0))</f>
        <v xml:space="preserve"> </v>
      </c>
      <c r="Y967" s="96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86" t="str">
        <f t="shared" si="43"/>
        <v/>
      </c>
      <c r="AM967" s="87" t="str">
        <f t="shared" si="44"/>
        <v xml:space="preserve"> </v>
      </c>
      <c r="AN967" s="1" t="str">
        <f t="shared" si="45"/>
        <v xml:space="preserve"> </v>
      </c>
    </row>
    <row r="968" spans="1:40" s="88" customFormat="1" x14ac:dyDescent="0.25">
      <c r="A968" s="92"/>
      <c r="B968" s="92"/>
      <c r="C968" s="92"/>
      <c r="D968" s="92"/>
      <c r="E968" s="92"/>
      <c r="F968" s="93"/>
      <c r="G968" s="94"/>
      <c r="H968" s="83" t="str">
        <f>IF(M968&lt;&gt;"",VLOOKUP(M968,LISTAS·PAPP!$U$3:$Z$8,2,FALSE),"")</f>
        <v/>
      </c>
      <c r="I968" s="85" t="str">
        <f>IF(M968&lt;&gt;"",VLOOKUP(M968,LISTAS·PAPP!$U$3:$Z$8,3,FALSE),"")</f>
        <v/>
      </c>
      <c r="J968" s="83" t="str">
        <f>IF(M968&lt;&gt;"",VLOOKUP(M968,LISTAS·PAPP!$U$3:$Z$8,4,FALSE),"")</f>
        <v/>
      </c>
      <c r="K968" s="83" t="str">
        <f>IF(C968&lt;&gt;"",VLOOKUP(C968,LISTAS·PAPP!$H$3:$O$119,4,FALSE),"")</f>
        <v/>
      </c>
      <c r="L968" s="85" t="str">
        <f>IF(C968&lt;&gt;"",VLOOKUP(C968,LISTAS·PAPP!$H$3:$O$119,8,FALSE),"")</f>
        <v/>
      </c>
      <c r="M968" s="95"/>
      <c r="N968" s="92"/>
      <c r="O968" s="92"/>
      <c r="P968" s="84" t="str">
        <f>IF(N968&lt;&gt;"",VLOOKUP(N968,LISTAS·PAPP!$U$9:$Y$125,5,FALSE),"")</f>
        <v/>
      </c>
      <c r="Q968" s="83" t="str">
        <f>IF(O968&lt;&gt;"",VLOOKUP(O968,LISTAS·PAPP!$U$9:$W$125,3,FALSE),"")</f>
        <v/>
      </c>
      <c r="R968" s="92"/>
      <c r="S968" s="173"/>
      <c r="T968" s="173"/>
      <c r="U968" s="92"/>
      <c r="V968" s="92"/>
      <c r="W968" s="94"/>
      <c r="X968" s="83" t="str">
        <f>IF(ISERROR(VLOOKUP(W968,LISTAS·PAPP!$AJ$3:$AK$903,2,0))," ",VLOOKUP(W968,LISTAS·PAPP!$AJ$3:$AK$903,2,0))</f>
        <v xml:space="preserve"> </v>
      </c>
      <c r="Y968" s="96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86" t="str">
        <f t="shared" si="43"/>
        <v/>
      </c>
      <c r="AM968" s="87" t="str">
        <f t="shared" si="44"/>
        <v xml:space="preserve"> </v>
      </c>
      <c r="AN968" s="1" t="str">
        <f t="shared" si="45"/>
        <v xml:space="preserve"> </v>
      </c>
    </row>
    <row r="969" spans="1:40" s="88" customFormat="1" x14ac:dyDescent="0.25">
      <c r="A969" s="92"/>
      <c r="B969" s="92"/>
      <c r="C969" s="92"/>
      <c r="D969" s="92"/>
      <c r="E969" s="92"/>
      <c r="F969" s="93"/>
      <c r="G969" s="94"/>
      <c r="H969" s="83" t="str">
        <f>IF(M969&lt;&gt;"",VLOOKUP(M969,LISTAS·PAPP!$U$3:$Z$8,2,FALSE),"")</f>
        <v/>
      </c>
      <c r="I969" s="85" t="str">
        <f>IF(M969&lt;&gt;"",VLOOKUP(M969,LISTAS·PAPP!$U$3:$Z$8,3,FALSE),"")</f>
        <v/>
      </c>
      <c r="J969" s="83" t="str">
        <f>IF(M969&lt;&gt;"",VLOOKUP(M969,LISTAS·PAPP!$U$3:$Z$8,4,FALSE),"")</f>
        <v/>
      </c>
      <c r="K969" s="83" t="str">
        <f>IF(C969&lt;&gt;"",VLOOKUP(C969,LISTAS·PAPP!$H$3:$O$119,4,FALSE),"")</f>
        <v/>
      </c>
      <c r="L969" s="85" t="str">
        <f>IF(C969&lt;&gt;"",VLOOKUP(C969,LISTAS·PAPP!$H$3:$O$119,8,FALSE),"")</f>
        <v/>
      </c>
      <c r="M969" s="95"/>
      <c r="N969" s="92"/>
      <c r="O969" s="92"/>
      <c r="P969" s="84" t="str">
        <f>IF(N969&lt;&gt;"",VLOOKUP(N969,LISTAS·PAPP!$U$9:$Y$125,5,FALSE),"")</f>
        <v/>
      </c>
      <c r="Q969" s="83" t="str">
        <f>IF(O969&lt;&gt;"",VLOOKUP(O969,LISTAS·PAPP!$U$9:$W$125,3,FALSE),"")</f>
        <v/>
      </c>
      <c r="R969" s="92"/>
      <c r="S969" s="173"/>
      <c r="T969" s="173"/>
      <c r="U969" s="92"/>
      <c r="V969" s="92"/>
      <c r="W969" s="94"/>
      <c r="X969" s="83" t="str">
        <f>IF(ISERROR(VLOOKUP(W969,LISTAS·PAPP!$AJ$3:$AK$903,2,0))," ",VLOOKUP(W969,LISTAS·PAPP!$AJ$3:$AK$903,2,0))</f>
        <v xml:space="preserve"> </v>
      </c>
      <c r="Y969" s="96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86" t="str">
        <f t="shared" si="43"/>
        <v/>
      </c>
      <c r="AM969" s="87" t="str">
        <f t="shared" si="44"/>
        <v xml:space="preserve"> </v>
      </c>
      <c r="AN969" s="1" t="str">
        <f t="shared" si="45"/>
        <v xml:space="preserve"> </v>
      </c>
    </row>
    <row r="970" spans="1:40" s="88" customFormat="1" x14ac:dyDescent="0.25">
      <c r="A970" s="92"/>
      <c r="B970" s="92"/>
      <c r="C970" s="92"/>
      <c r="D970" s="92"/>
      <c r="E970" s="92"/>
      <c r="F970" s="93"/>
      <c r="G970" s="94"/>
      <c r="H970" s="83" t="str">
        <f>IF(M970&lt;&gt;"",VLOOKUP(M970,LISTAS·PAPP!$U$3:$Z$8,2,FALSE),"")</f>
        <v/>
      </c>
      <c r="I970" s="85" t="str">
        <f>IF(M970&lt;&gt;"",VLOOKUP(M970,LISTAS·PAPP!$U$3:$Z$8,3,FALSE),"")</f>
        <v/>
      </c>
      <c r="J970" s="83" t="str">
        <f>IF(M970&lt;&gt;"",VLOOKUP(M970,LISTAS·PAPP!$U$3:$Z$8,4,FALSE),"")</f>
        <v/>
      </c>
      <c r="K970" s="83" t="str">
        <f>IF(C970&lt;&gt;"",VLOOKUP(C970,LISTAS·PAPP!$H$3:$O$119,4,FALSE),"")</f>
        <v/>
      </c>
      <c r="L970" s="85" t="str">
        <f>IF(C970&lt;&gt;"",VLOOKUP(C970,LISTAS·PAPP!$H$3:$O$119,8,FALSE),"")</f>
        <v/>
      </c>
      <c r="M970" s="95"/>
      <c r="N970" s="92"/>
      <c r="O970" s="92"/>
      <c r="P970" s="84" t="str">
        <f>IF(N970&lt;&gt;"",VLOOKUP(N970,LISTAS·PAPP!$U$9:$Y$125,5,FALSE),"")</f>
        <v/>
      </c>
      <c r="Q970" s="83" t="str">
        <f>IF(O970&lt;&gt;"",VLOOKUP(O970,LISTAS·PAPP!$U$9:$W$125,3,FALSE),"")</f>
        <v/>
      </c>
      <c r="R970" s="92"/>
      <c r="S970" s="173"/>
      <c r="T970" s="173"/>
      <c r="U970" s="92"/>
      <c r="V970" s="92"/>
      <c r="W970" s="94"/>
      <c r="X970" s="83" t="str">
        <f>IF(ISERROR(VLOOKUP(W970,LISTAS·PAPP!$AJ$3:$AK$903,2,0))," ",VLOOKUP(W970,LISTAS·PAPP!$AJ$3:$AK$903,2,0))</f>
        <v xml:space="preserve"> </v>
      </c>
      <c r="Y970" s="96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86" t="str">
        <f t="shared" ref="AL970:AL1033" si="46">IF(A970&gt;0,(Z970+AA970+AB970+AC970+AD970+AE970+AF970+AG970+AH970+AI970+AJ970+AK970),"")</f>
        <v/>
      </c>
      <c r="AM970" s="87" t="str">
        <f t="shared" ref="AM970:AM1033" si="47">IF(A970&lt;&gt;"",IF(A970&lt;&gt;"",IF(Y970=AL970,"OK",Y970-AL970),IF(AND(Y970="",AL970=""),"",Z970-AL970))," ")</f>
        <v xml:space="preserve"> </v>
      </c>
      <c r="AN970" s="1" t="str">
        <f t="shared" si="45"/>
        <v xml:space="preserve"> </v>
      </c>
    </row>
    <row r="971" spans="1:40" s="88" customFormat="1" x14ac:dyDescent="0.25">
      <c r="A971" s="92"/>
      <c r="B971" s="92"/>
      <c r="C971" s="92"/>
      <c r="D971" s="92"/>
      <c r="E971" s="92"/>
      <c r="F971" s="93"/>
      <c r="G971" s="94"/>
      <c r="H971" s="83" t="str">
        <f>IF(M971&lt;&gt;"",VLOOKUP(M971,LISTAS·PAPP!$U$3:$Z$8,2,FALSE),"")</f>
        <v/>
      </c>
      <c r="I971" s="85" t="str">
        <f>IF(M971&lt;&gt;"",VLOOKUP(M971,LISTAS·PAPP!$U$3:$Z$8,3,FALSE),"")</f>
        <v/>
      </c>
      <c r="J971" s="83" t="str">
        <f>IF(M971&lt;&gt;"",VLOOKUP(M971,LISTAS·PAPP!$U$3:$Z$8,4,FALSE),"")</f>
        <v/>
      </c>
      <c r="K971" s="83" t="str">
        <f>IF(C971&lt;&gt;"",VLOOKUP(C971,LISTAS·PAPP!$H$3:$O$119,4,FALSE),"")</f>
        <v/>
      </c>
      <c r="L971" s="85" t="str">
        <f>IF(C971&lt;&gt;"",VLOOKUP(C971,LISTAS·PAPP!$H$3:$O$119,8,FALSE),"")</f>
        <v/>
      </c>
      <c r="M971" s="95"/>
      <c r="N971" s="92"/>
      <c r="O971" s="92"/>
      <c r="P971" s="84" t="str">
        <f>IF(N971&lt;&gt;"",VLOOKUP(N971,LISTAS·PAPP!$U$9:$Y$125,5,FALSE),"")</f>
        <v/>
      </c>
      <c r="Q971" s="83" t="str">
        <f>IF(O971&lt;&gt;"",VLOOKUP(O971,LISTAS·PAPP!$U$9:$W$125,3,FALSE),"")</f>
        <v/>
      </c>
      <c r="R971" s="92"/>
      <c r="S971" s="173"/>
      <c r="T971" s="173"/>
      <c r="U971" s="92"/>
      <c r="V971" s="92"/>
      <c r="W971" s="94"/>
      <c r="X971" s="83" t="str">
        <f>IF(ISERROR(VLOOKUP(W971,LISTAS·PAPP!$AJ$3:$AK$903,2,0))," ",VLOOKUP(W971,LISTAS·PAPP!$AJ$3:$AK$903,2,0))</f>
        <v xml:space="preserve"> </v>
      </c>
      <c r="Y971" s="96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86" t="str">
        <f t="shared" si="46"/>
        <v/>
      </c>
      <c r="AM971" s="87" t="str">
        <f t="shared" si="47"/>
        <v xml:space="preserve"> </v>
      </c>
      <c r="AN971" s="1" t="str">
        <f t="shared" ref="AN971:AN1034" si="48">IF(A971&lt;&gt;"",IF(A971="","Escoger ESTRUCTURA ORGANIZACIONAL;",)&amp;" "&amp;(IF(B971="","Escoger RELACIONAMIENTO INSTITUCIONAL;",)&amp;" "&amp;(IF(C971="","Escoger UNIDADES ADMINISTRATIVAS;",)&amp;" "&amp;(IF(D971="","Colocar COMPONENTE DEL PROYECTO DE INVERSIÓN;",)&amp;" "&amp;(IF(E971="","Colocar ACTIVIDADES DEL PAPP;",)&amp;" "&amp;(IF(F971="","Colocar META DE LA ACTIVIDAD;",)&amp;" "&amp;(IF(G971="","Colocar INDICADOR DE LA META;",)&amp;" "&amp;(IF(H971="","No visualiza PLAN NACIONAL DE DESARROLLO;",)&amp;" "&amp;(IF(I971="","No visualiza PROGRAMA NACIONAL;",)&amp;" "&amp;(IF(J971="","No visualiza OBJETIVO ESTRATEGICO INSTITUCIONAL;",)&amp;" "&amp;(IF(K971="","No visualiza CENTRO GESTOR;",)&amp;" "&amp;(IF(L971="","No visualiza AREA FUNCIONAL;",)&amp;" "&amp;(IF(M971="","Escoger PRODUCTO INSTITUCIONAL;",)&amp;" "&amp;(IF(N971="","Escoger PROYECTO;",)&amp;" "&amp;(IF(O971="","Escoger ACTIVIDAD SINAFIP;",)&amp;" "&amp;(IF(P971="","No visualiza CODIGO UNICO DE PROYECTO;",)&amp;" "&amp;(IF(Q971="","No visualiza POLITICA DE IGUALDAD;",)&amp;" "&amp;(IF(R971="","Escoger FUENTE;",)&amp;" "&amp;(IF(U971="","Escoger NATURALEZA DE GASTO;",)&amp;" "&amp;(IF(V971="","Escoger GRUPO DE GASTO;",)&amp;" "&amp;(IF(W971="","Colocar ITEM PRESUPUESTARIO;",)&amp;" "&amp;(IF(X971="","No visualiza DESCRIPCION ITEM PRESUPUESTARIO;",))))))))))))))))))))))," ")</f>
        <v xml:space="preserve"> </v>
      </c>
    </row>
    <row r="972" spans="1:40" s="88" customFormat="1" x14ac:dyDescent="0.25">
      <c r="A972" s="92"/>
      <c r="B972" s="92"/>
      <c r="C972" s="92"/>
      <c r="D972" s="92"/>
      <c r="E972" s="92"/>
      <c r="F972" s="93"/>
      <c r="G972" s="94"/>
      <c r="H972" s="83" t="str">
        <f>IF(M972&lt;&gt;"",VLOOKUP(M972,LISTAS·PAPP!$U$3:$Z$8,2,FALSE),"")</f>
        <v/>
      </c>
      <c r="I972" s="85" t="str">
        <f>IF(M972&lt;&gt;"",VLOOKUP(M972,LISTAS·PAPP!$U$3:$Z$8,3,FALSE),"")</f>
        <v/>
      </c>
      <c r="J972" s="83" t="str">
        <f>IF(M972&lt;&gt;"",VLOOKUP(M972,LISTAS·PAPP!$U$3:$Z$8,4,FALSE),"")</f>
        <v/>
      </c>
      <c r="K972" s="83" t="str">
        <f>IF(C972&lt;&gt;"",VLOOKUP(C972,LISTAS·PAPP!$H$3:$O$119,4,FALSE),"")</f>
        <v/>
      </c>
      <c r="L972" s="85" t="str">
        <f>IF(C972&lt;&gt;"",VLOOKUP(C972,LISTAS·PAPP!$H$3:$O$119,8,FALSE),"")</f>
        <v/>
      </c>
      <c r="M972" s="95"/>
      <c r="N972" s="92"/>
      <c r="O972" s="92"/>
      <c r="P972" s="84" t="str">
        <f>IF(N972&lt;&gt;"",VLOOKUP(N972,LISTAS·PAPP!$U$9:$Y$125,5,FALSE),"")</f>
        <v/>
      </c>
      <c r="Q972" s="83" t="str">
        <f>IF(O972&lt;&gt;"",VLOOKUP(O972,LISTAS·PAPP!$U$9:$W$125,3,FALSE),"")</f>
        <v/>
      </c>
      <c r="R972" s="92"/>
      <c r="S972" s="173"/>
      <c r="T972" s="173"/>
      <c r="U972" s="92"/>
      <c r="V972" s="92"/>
      <c r="W972" s="94"/>
      <c r="X972" s="83" t="str">
        <f>IF(ISERROR(VLOOKUP(W972,LISTAS·PAPP!$AJ$3:$AK$903,2,0))," ",VLOOKUP(W972,LISTAS·PAPP!$AJ$3:$AK$903,2,0))</f>
        <v xml:space="preserve"> </v>
      </c>
      <c r="Y972" s="96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86" t="str">
        <f t="shared" si="46"/>
        <v/>
      </c>
      <c r="AM972" s="87" t="str">
        <f t="shared" si="47"/>
        <v xml:space="preserve"> </v>
      </c>
      <c r="AN972" s="1" t="str">
        <f t="shared" si="48"/>
        <v xml:space="preserve"> </v>
      </c>
    </row>
    <row r="973" spans="1:40" s="88" customFormat="1" x14ac:dyDescent="0.25">
      <c r="A973" s="92"/>
      <c r="B973" s="92"/>
      <c r="C973" s="92"/>
      <c r="D973" s="92"/>
      <c r="E973" s="92"/>
      <c r="F973" s="93"/>
      <c r="G973" s="94"/>
      <c r="H973" s="83" t="str">
        <f>IF(M973&lt;&gt;"",VLOOKUP(M973,LISTAS·PAPP!$U$3:$Z$8,2,FALSE),"")</f>
        <v/>
      </c>
      <c r="I973" s="85" t="str">
        <f>IF(M973&lt;&gt;"",VLOOKUP(M973,LISTAS·PAPP!$U$3:$Z$8,3,FALSE),"")</f>
        <v/>
      </c>
      <c r="J973" s="83" t="str">
        <f>IF(M973&lt;&gt;"",VLOOKUP(M973,LISTAS·PAPP!$U$3:$Z$8,4,FALSE),"")</f>
        <v/>
      </c>
      <c r="K973" s="83" t="str">
        <f>IF(C973&lt;&gt;"",VLOOKUP(C973,LISTAS·PAPP!$H$3:$O$119,4,FALSE),"")</f>
        <v/>
      </c>
      <c r="L973" s="85" t="str">
        <f>IF(C973&lt;&gt;"",VLOOKUP(C973,LISTAS·PAPP!$H$3:$O$119,8,FALSE),"")</f>
        <v/>
      </c>
      <c r="M973" s="95"/>
      <c r="N973" s="92"/>
      <c r="O973" s="92"/>
      <c r="P973" s="84" t="str">
        <f>IF(N973&lt;&gt;"",VLOOKUP(N973,LISTAS·PAPP!$U$9:$Y$125,5,FALSE),"")</f>
        <v/>
      </c>
      <c r="Q973" s="83" t="str">
        <f>IF(O973&lt;&gt;"",VLOOKUP(O973,LISTAS·PAPP!$U$9:$W$125,3,FALSE),"")</f>
        <v/>
      </c>
      <c r="R973" s="92"/>
      <c r="S973" s="173"/>
      <c r="T973" s="173"/>
      <c r="U973" s="92"/>
      <c r="V973" s="92"/>
      <c r="W973" s="94"/>
      <c r="X973" s="83" t="str">
        <f>IF(ISERROR(VLOOKUP(W973,LISTAS·PAPP!$AJ$3:$AK$903,2,0))," ",VLOOKUP(W973,LISTAS·PAPP!$AJ$3:$AK$903,2,0))</f>
        <v xml:space="preserve"> </v>
      </c>
      <c r="Y973" s="96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86" t="str">
        <f t="shared" si="46"/>
        <v/>
      </c>
      <c r="AM973" s="87" t="str">
        <f t="shared" si="47"/>
        <v xml:space="preserve"> </v>
      </c>
      <c r="AN973" s="1" t="str">
        <f t="shared" si="48"/>
        <v xml:space="preserve"> </v>
      </c>
    </row>
    <row r="974" spans="1:40" s="88" customFormat="1" x14ac:dyDescent="0.25">
      <c r="A974" s="92"/>
      <c r="B974" s="92"/>
      <c r="C974" s="92"/>
      <c r="D974" s="92"/>
      <c r="E974" s="92"/>
      <c r="F974" s="93"/>
      <c r="G974" s="94"/>
      <c r="H974" s="83" t="str">
        <f>IF(M974&lt;&gt;"",VLOOKUP(M974,LISTAS·PAPP!$U$3:$Z$8,2,FALSE),"")</f>
        <v/>
      </c>
      <c r="I974" s="85" t="str">
        <f>IF(M974&lt;&gt;"",VLOOKUP(M974,LISTAS·PAPP!$U$3:$Z$8,3,FALSE),"")</f>
        <v/>
      </c>
      <c r="J974" s="83" t="str">
        <f>IF(M974&lt;&gt;"",VLOOKUP(M974,LISTAS·PAPP!$U$3:$Z$8,4,FALSE),"")</f>
        <v/>
      </c>
      <c r="K974" s="83" t="str">
        <f>IF(C974&lt;&gt;"",VLOOKUP(C974,LISTAS·PAPP!$H$3:$O$119,4,FALSE),"")</f>
        <v/>
      </c>
      <c r="L974" s="85" t="str">
        <f>IF(C974&lt;&gt;"",VLOOKUP(C974,LISTAS·PAPP!$H$3:$O$119,8,FALSE),"")</f>
        <v/>
      </c>
      <c r="M974" s="95"/>
      <c r="N974" s="92"/>
      <c r="O974" s="92"/>
      <c r="P974" s="84" t="str">
        <f>IF(N974&lt;&gt;"",VLOOKUP(N974,LISTAS·PAPP!$U$9:$Y$125,5,FALSE),"")</f>
        <v/>
      </c>
      <c r="Q974" s="83" t="str">
        <f>IF(O974&lt;&gt;"",VLOOKUP(O974,LISTAS·PAPP!$U$9:$W$125,3,FALSE),"")</f>
        <v/>
      </c>
      <c r="R974" s="92"/>
      <c r="S974" s="173"/>
      <c r="T974" s="173"/>
      <c r="U974" s="92"/>
      <c r="V974" s="92"/>
      <c r="W974" s="94"/>
      <c r="X974" s="83" t="str">
        <f>IF(ISERROR(VLOOKUP(W974,LISTAS·PAPP!$AJ$3:$AK$903,2,0))," ",VLOOKUP(W974,LISTAS·PAPP!$AJ$3:$AK$903,2,0))</f>
        <v xml:space="preserve"> </v>
      </c>
      <c r="Y974" s="96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86" t="str">
        <f t="shared" si="46"/>
        <v/>
      </c>
      <c r="AM974" s="87" t="str">
        <f t="shared" si="47"/>
        <v xml:space="preserve"> </v>
      </c>
      <c r="AN974" s="1" t="str">
        <f t="shared" si="48"/>
        <v xml:space="preserve"> </v>
      </c>
    </row>
    <row r="975" spans="1:40" s="88" customFormat="1" x14ac:dyDescent="0.25">
      <c r="A975" s="92"/>
      <c r="B975" s="92"/>
      <c r="C975" s="92"/>
      <c r="D975" s="92"/>
      <c r="E975" s="92"/>
      <c r="F975" s="93"/>
      <c r="G975" s="94"/>
      <c r="H975" s="83" t="str">
        <f>IF(M975&lt;&gt;"",VLOOKUP(M975,LISTAS·PAPP!$U$3:$Z$8,2,FALSE),"")</f>
        <v/>
      </c>
      <c r="I975" s="85" t="str">
        <f>IF(M975&lt;&gt;"",VLOOKUP(M975,LISTAS·PAPP!$U$3:$Z$8,3,FALSE),"")</f>
        <v/>
      </c>
      <c r="J975" s="83" t="str">
        <f>IF(M975&lt;&gt;"",VLOOKUP(M975,LISTAS·PAPP!$U$3:$Z$8,4,FALSE),"")</f>
        <v/>
      </c>
      <c r="K975" s="83" t="str">
        <f>IF(C975&lt;&gt;"",VLOOKUP(C975,LISTAS·PAPP!$H$3:$O$119,4,FALSE),"")</f>
        <v/>
      </c>
      <c r="L975" s="85" t="str">
        <f>IF(C975&lt;&gt;"",VLOOKUP(C975,LISTAS·PAPP!$H$3:$O$119,8,FALSE),"")</f>
        <v/>
      </c>
      <c r="M975" s="95"/>
      <c r="N975" s="92"/>
      <c r="O975" s="92"/>
      <c r="P975" s="84" t="str">
        <f>IF(N975&lt;&gt;"",VLOOKUP(N975,LISTAS·PAPP!$U$9:$Y$125,5,FALSE),"")</f>
        <v/>
      </c>
      <c r="Q975" s="83" t="str">
        <f>IF(O975&lt;&gt;"",VLOOKUP(O975,LISTAS·PAPP!$U$9:$W$125,3,FALSE),"")</f>
        <v/>
      </c>
      <c r="R975" s="92"/>
      <c r="S975" s="173"/>
      <c r="T975" s="173"/>
      <c r="U975" s="92"/>
      <c r="V975" s="92"/>
      <c r="W975" s="94"/>
      <c r="X975" s="83" t="str">
        <f>IF(ISERROR(VLOOKUP(W975,LISTAS·PAPP!$AJ$3:$AK$903,2,0))," ",VLOOKUP(W975,LISTAS·PAPP!$AJ$3:$AK$903,2,0))</f>
        <v xml:space="preserve"> </v>
      </c>
      <c r="Y975" s="96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86" t="str">
        <f t="shared" si="46"/>
        <v/>
      </c>
      <c r="AM975" s="87" t="str">
        <f t="shared" si="47"/>
        <v xml:space="preserve"> </v>
      </c>
      <c r="AN975" s="1" t="str">
        <f t="shared" si="48"/>
        <v xml:space="preserve"> </v>
      </c>
    </row>
    <row r="976" spans="1:40" s="88" customFormat="1" x14ac:dyDescent="0.25">
      <c r="A976" s="92"/>
      <c r="B976" s="92"/>
      <c r="C976" s="92"/>
      <c r="D976" s="92"/>
      <c r="E976" s="92"/>
      <c r="F976" s="93"/>
      <c r="G976" s="94"/>
      <c r="H976" s="83" t="str">
        <f>IF(M976&lt;&gt;"",VLOOKUP(M976,LISTAS·PAPP!$U$3:$Z$8,2,FALSE),"")</f>
        <v/>
      </c>
      <c r="I976" s="85" t="str">
        <f>IF(M976&lt;&gt;"",VLOOKUP(M976,LISTAS·PAPP!$U$3:$Z$8,3,FALSE),"")</f>
        <v/>
      </c>
      <c r="J976" s="83" t="str">
        <f>IF(M976&lt;&gt;"",VLOOKUP(M976,LISTAS·PAPP!$U$3:$Z$8,4,FALSE),"")</f>
        <v/>
      </c>
      <c r="K976" s="83" t="str">
        <f>IF(C976&lt;&gt;"",VLOOKUP(C976,LISTAS·PAPP!$H$3:$O$119,4,FALSE),"")</f>
        <v/>
      </c>
      <c r="L976" s="85" t="str">
        <f>IF(C976&lt;&gt;"",VLOOKUP(C976,LISTAS·PAPP!$H$3:$O$119,8,FALSE),"")</f>
        <v/>
      </c>
      <c r="M976" s="95"/>
      <c r="N976" s="92"/>
      <c r="O976" s="92"/>
      <c r="P976" s="84" t="str">
        <f>IF(N976&lt;&gt;"",VLOOKUP(N976,LISTAS·PAPP!$U$9:$Y$125,5,FALSE),"")</f>
        <v/>
      </c>
      <c r="Q976" s="83" t="str">
        <f>IF(O976&lt;&gt;"",VLOOKUP(O976,LISTAS·PAPP!$U$9:$W$125,3,FALSE),"")</f>
        <v/>
      </c>
      <c r="R976" s="92"/>
      <c r="S976" s="173"/>
      <c r="T976" s="173"/>
      <c r="U976" s="92"/>
      <c r="V976" s="92"/>
      <c r="W976" s="94"/>
      <c r="X976" s="83" t="str">
        <f>IF(ISERROR(VLOOKUP(W976,LISTAS·PAPP!$AJ$3:$AK$903,2,0))," ",VLOOKUP(W976,LISTAS·PAPP!$AJ$3:$AK$903,2,0))</f>
        <v xml:space="preserve"> </v>
      </c>
      <c r="Y976" s="96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86" t="str">
        <f t="shared" si="46"/>
        <v/>
      </c>
      <c r="AM976" s="87" t="str">
        <f t="shared" si="47"/>
        <v xml:space="preserve"> </v>
      </c>
      <c r="AN976" s="1" t="str">
        <f t="shared" si="48"/>
        <v xml:space="preserve"> </v>
      </c>
    </row>
    <row r="977" spans="1:40" s="88" customFormat="1" x14ac:dyDescent="0.25">
      <c r="A977" s="92"/>
      <c r="B977" s="92"/>
      <c r="C977" s="92"/>
      <c r="D977" s="92"/>
      <c r="E977" s="92"/>
      <c r="F977" s="93"/>
      <c r="G977" s="94"/>
      <c r="H977" s="83" t="str">
        <f>IF(M977&lt;&gt;"",VLOOKUP(M977,LISTAS·PAPP!$U$3:$Z$8,2,FALSE),"")</f>
        <v/>
      </c>
      <c r="I977" s="85" t="str">
        <f>IF(M977&lt;&gt;"",VLOOKUP(M977,LISTAS·PAPP!$U$3:$Z$8,3,FALSE),"")</f>
        <v/>
      </c>
      <c r="J977" s="83" t="str">
        <f>IF(M977&lt;&gt;"",VLOOKUP(M977,LISTAS·PAPP!$U$3:$Z$8,4,FALSE),"")</f>
        <v/>
      </c>
      <c r="K977" s="83" t="str">
        <f>IF(C977&lt;&gt;"",VLOOKUP(C977,LISTAS·PAPP!$H$3:$O$119,4,FALSE),"")</f>
        <v/>
      </c>
      <c r="L977" s="85" t="str">
        <f>IF(C977&lt;&gt;"",VLOOKUP(C977,LISTAS·PAPP!$H$3:$O$119,8,FALSE),"")</f>
        <v/>
      </c>
      <c r="M977" s="95"/>
      <c r="N977" s="92"/>
      <c r="O977" s="92"/>
      <c r="P977" s="84" t="str">
        <f>IF(N977&lt;&gt;"",VLOOKUP(N977,LISTAS·PAPP!$U$9:$Y$125,5,FALSE),"")</f>
        <v/>
      </c>
      <c r="Q977" s="83" t="str">
        <f>IF(O977&lt;&gt;"",VLOOKUP(O977,LISTAS·PAPP!$U$9:$W$125,3,FALSE),"")</f>
        <v/>
      </c>
      <c r="R977" s="92"/>
      <c r="S977" s="173"/>
      <c r="T977" s="173"/>
      <c r="U977" s="92"/>
      <c r="V977" s="92"/>
      <c r="W977" s="94"/>
      <c r="X977" s="83" t="str">
        <f>IF(ISERROR(VLOOKUP(W977,LISTAS·PAPP!$AJ$3:$AK$903,2,0))," ",VLOOKUP(W977,LISTAS·PAPP!$AJ$3:$AK$903,2,0))</f>
        <v xml:space="preserve"> </v>
      </c>
      <c r="Y977" s="96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86" t="str">
        <f t="shared" si="46"/>
        <v/>
      </c>
      <c r="AM977" s="87" t="str">
        <f t="shared" si="47"/>
        <v xml:space="preserve"> </v>
      </c>
      <c r="AN977" s="1" t="str">
        <f t="shared" si="48"/>
        <v xml:space="preserve"> </v>
      </c>
    </row>
    <row r="978" spans="1:40" s="88" customFormat="1" x14ac:dyDescent="0.25">
      <c r="A978" s="92"/>
      <c r="B978" s="92"/>
      <c r="C978" s="92"/>
      <c r="D978" s="92"/>
      <c r="E978" s="92"/>
      <c r="F978" s="93"/>
      <c r="G978" s="94"/>
      <c r="H978" s="83" t="str">
        <f>IF(M978&lt;&gt;"",VLOOKUP(M978,LISTAS·PAPP!$U$3:$Z$8,2,FALSE),"")</f>
        <v/>
      </c>
      <c r="I978" s="85" t="str">
        <f>IF(M978&lt;&gt;"",VLOOKUP(M978,LISTAS·PAPP!$U$3:$Z$8,3,FALSE),"")</f>
        <v/>
      </c>
      <c r="J978" s="83" t="str">
        <f>IF(M978&lt;&gt;"",VLOOKUP(M978,LISTAS·PAPP!$U$3:$Z$8,4,FALSE),"")</f>
        <v/>
      </c>
      <c r="K978" s="83" t="str">
        <f>IF(C978&lt;&gt;"",VLOOKUP(C978,LISTAS·PAPP!$H$3:$O$119,4,FALSE),"")</f>
        <v/>
      </c>
      <c r="L978" s="85" t="str">
        <f>IF(C978&lt;&gt;"",VLOOKUP(C978,LISTAS·PAPP!$H$3:$O$119,8,FALSE),"")</f>
        <v/>
      </c>
      <c r="M978" s="95"/>
      <c r="N978" s="92"/>
      <c r="O978" s="92"/>
      <c r="P978" s="84" t="str">
        <f>IF(N978&lt;&gt;"",VLOOKUP(N978,LISTAS·PAPP!$U$9:$Y$125,5,FALSE),"")</f>
        <v/>
      </c>
      <c r="Q978" s="83" t="str">
        <f>IF(O978&lt;&gt;"",VLOOKUP(O978,LISTAS·PAPP!$U$9:$W$125,3,FALSE),"")</f>
        <v/>
      </c>
      <c r="R978" s="92"/>
      <c r="S978" s="173"/>
      <c r="T978" s="173"/>
      <c r="U978" s="92"/>
      <c r="V978" s="92"/>
      <c r="W978" s="94"/>
      <c r="X978" s="83" t="str">
        <f>IF(ISERROR(VLOOKUP(W978,LISTAS·PAPP!$AJ$3:$AK$903,2,0))," ",VLOOKUP(W978,LISTAS·PAPP!$AJ$3:$AK$903,2,0))</f>
        <v xml:space="preserve"> </v>
      </c>
      <c r="Y978" s="96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86" t="str">
        <f t="shared" si="46"/>
        <v/>
      </c>
      <c r="AM978" s="87" t="str">
        <f t="shared" si="47"/>
        <v xml:space="preserve"> </v>
      </c>
      <c r="AN978" s="1" t="str">
        <f t="shared" si="48"/>
        <v xml:space="preserve"> </v>
      </c>
    </row>
    <row r="979" spans="1:40" s="88" customFormat="1" x14ac:dyDescent="0.25">
      <c r="A979" s="92"/>
      <c r="B979" s="92"/>
      <c r="C979" s="92"/>
      <c r="D979" s="92"/>
      <c r="E979" s="92"/>
      <c r="F979" s="93"/>
      <c r="G979" s="94"/>
      <c r="H979" s="83" t="str">
        <f>IF(M979&lt;&gt;"",VLOOKUP(M979,LISTAS·PAPP!$U$3:$Z$8,2,FALSE),"")</f>
        <v/>
      </c>
      <c r="I979" s="85" t="str">
        <f>IF(M979&lt;&gt;"",VLOOKUP(M979,LISTAS·PAPP!$U$3:$Z$8,3,FALSE),"")</f>
        <v/>
      </c>
      <c r="J979" s="83" t="str">
        <f>IF(M979&lt;&gt;"",VLOOKUP(M979,LISTAS·PAPP!$U$3:$Z$8,4,FALSE),"")</f>
        <v/>
      </c>
      <c r="K979" s="83" t="str">
        <f>IF(C979&lt;&gt;"",VLOOKUP(C979,LISTAS·PAPP!$H$3:$O$119,4,FALSE),"")</f>
        <v/>
      </c>
      <c r="L979" s="85" t="str">
        <f>IF(C979&lt;&gt;"",VLOOKUP(C979,LISTAS·PAPP!$H$3:$O$119,8,FALSE),"")</f>
        <v/>
      </c>
      <c r="M979" s="95"/>
      <c r="N979" s="92"/>
      <c r="O979" s="92"/>
      <c r="P979" s="84" t="str">
        <f>IF(N979&lt;&gt;"",VLOOKUP(N979,LISTAS·PAPP!$U$9:$Y$125,5,FALSE),"")</f>
        <v/>
      </c>
      <c r="Q979" s="83" t="str">
        <f>IF(O979&lt;&gt;"",VLOOKUP(O979,LISTAS·PAPP!$U$9:$W$125,3,FALSE),"")</f>
        <v/>
      </c>
      <c r="R979" s="92"/>
      <c r="S979" s="173"/>
      <c r="T979" s="173"/>
      <c r="U979" s="92"/>
      <c r="V979" s="92"/>
      <c r="W979" s="94"/>
      <c r="X979" s="83" t="str">
        <f>IF(ISERROR(VLOOKUP(W979,LISTAS·PAPP!$AJ$3:$AK$903,2,0))," ",VLOOKUP(W979,LISTAS·PAPP!$AJ$3:$AK$903,2,0))</f>
        <v xml:space="preserve"> </v>
      </c>
      <c r="Y979" s="96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86" t="str">
        <f t="shared" si="46"/>
        <v/>
      </c>
      <c r="AM979" s="87" t="str">
        <f t="shared" si="47"/>
        <v xml:space="preserve"> </v>
      </c>
      <c r="AN979" s="1" t="str">
        <f t="shared" si="48"/>
        <v xml:space="preserve"> </v>
      </c>
    </row>
    <row r="980" spans="1:40" s="88" customFormat="1" x14ac:dyDescent="0.25">
      <c r="A980" s="92"/>
      <c r="B980" s="92"/>
      <c r="C980" s="92"/>
      <c r="D980" s="92"/>
      <c r="E980" s="92"/>
      <c r="F980" s="93"/>
      <c r="G980" s="94"/>
      <c r="H980" s="83" t="str">
        <f>IF(M980&lt;&gt;"",VLOOKUP(M980,LISTAS·PAPP!$U$3:$Z$8,2,FALSE),"")</f>
        <v/>
      </c>
      <c r="I980" s="85" t="str">
        <f>IF(M980&lt;&gt;"",VLOOKUP(M980,LISTAS·PAPP!$U$3:$Z$8,3,FALSE),"")</f>
        <v/>
      </c>
      <c r="J980" s="83" t="str">
        <f>IF(M980&lt;&gt;"",VLOOKUP(M980,LISTAS·PAPP!$U$3:$Z$8,4,FALSE),"")</f>
        <v/>
      </c>
      <c r="K980" s="83" t="str">
        <f>IF(C980&lt;&gt;"",VLOOKUP(C980,LISTAS·PAPP!$H$3:$O$119,4,FALSE),"")</f>
        <v/>
      </c>
      <c r="L980" s="85" t="str">
        <f>IF(C980&lt;&gt;"",VLOOKUP(C980,LISTAS·PAPP!$H$3:$O$119,8,FALSE),"")</f>
        <v/>
      </c>
      <c r="M980" s="95"/>
      <c r="N980" s="92"/>
      <c r="O980" s="92"/>
      <c r="P980" s="84" t="str">
        <f>IF(N980&lt;&gt;"",VLOOKUP(N980,LISTAS·PAPP!$U$9:$Y$125,5,FALSE),"")</f>
        <v/>
      </c>
      <c r="Q980" s="83" t="str">
        <f>IF(O980&lt;&gt;"",VLOOKUP(O980,LISTAS·PAPP!$U$9:$W$125,3,FALSE),"")</f>
        <v/>
      </c>
      <c r="R980" s="92"/>
      <c r="S980" s="173"/>
      <c r="T980" s="173"/>
      <c r="U980" s="92"/>
      <c r="V980" s="92"/>
      <c r="W980" s="94"/>
      <c r="X980" s="83" t="str">
        <f>IF(ISERROR(VLOOKUP(W980,LISTAS·PAPP!$AJ$3:$AK$903,2,0))," ",VLOOKUP(W980,LISTAS·PAPP!$AJ$3:$AK$903,2,0))</f>
        <v xml:space="preserve"> </v>
      </c>
      <c r="Y980" s="96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86" t="str">
        <f t="shared" si="46"/>
        <v/>
      </c>
      <c r="AM980" s="87" t="str">
        <f t="shared" si="47"/>
        <v xml:space="preserve"> </v>
      </c>
      <c r="AN980" s="1" t="str">
        <f t="shared" si="48"/>
        <v xml:space="preserve"> </v>
      </c>
    </row>
    <row r="981" spans="1:40" s="88" customFormat="1" x14ac:dyDescent="0.25">
      <c r="A981" s="92"/>
      <c r="B981" s="92"/>
      <c r="C981" s="92"/>
      <c r="D981" s="92"/>
      <c r="E981" s="92"/>
      <c r="F981" s="93"/>
      <c r="G981" s="94"/>
      <c r="H981" s="83" t="str">
        <f>IF(M981&lt;&gt;"",VLOOKUP(M981,LISTAS·PAPP!$U$3:$Z$8,2,FALSE),"")</f>
        <v/>
      </c>
      <c r="I981" s="85" t="str">
        <f>IF(M981&lt;&gt;"",VLOOKUP(M981,LISTAS·PAPP!$U$3:$Z$8,3,FALSE),"")</f>
        <v/>
      </c>
      <c r="J981" s="83" t="str">
        <f>IF(M981&lt;&gt;"",VLOOKUP(M981,LISTAS·PAPP!$U$3:$Z$8,4,FALSE),"")</f>
        <v/>
      </c>
      <c r="K981" s="83" t="str">
        <f>IF(C981&lt;&gt;"",VLOOKUP(C981,LISTAS·PAPP!$H$3:$O$119,4,FALSE),"")</f>
        <v/>
      </c>
      <c r="L981" s="85" t="str">
        <f>IF(C981&lt;&gt;"",VLOOKUP(C981,LISTAS·PAPP!$H$3:$O$119,8,FALSE),"")</f>
        <v/>
      </c>
      <c r="M981" s="95"/>
      <c r="N981" s="92"/>
      <c r="O981" s="92"/>
      <c r="P981" s="84" t="str">
        <f>IF(N981&lt;&gt;"",VLOOKUP(N981,LISTAS·PAPP!$U$9:$Y$125,5,FALSE),"")</f>
        <v/>
      </c>
      <c r="Q981" s="83" t="str">
        <f>IF(O981&lt;&gt;"",VLOOKUP(O981,LISTAS·PAPP!$U$9:$W$125,3,FALSE),"")</f>
        <v/>
      </c>
      <c r="R981" s="92"/>
      <c r="S981" s="173"/>
      <c r="T981" s="173"/>
      <c r="U981" s="92"/>
      <c r="V981" s="92"/>
      <c r="W981" s="94"/>
      <c r="X981" s="83" t="str">
        <f>IF(ISERROR(VLOOKUP(W981,LISTAS·PAPP!$AJ$3:$AK$903,2,0))," ",VLOOKUP(W981,LISTAS·PAPP!$AJ$3:$AK$903,2,0))</f>
        <v xml:space="preserve"> </v>
      </c>
      <c r="Y981" s="96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86" t="str">
        <f t="shared" si="46"/>
        <v/>
      </c>
      <c r="AM981" s="87" t="str">
        <f t="shared" si="47"/>
        <v xml:space="preserve"> </v>
      </c>
      <c r="AN981" s="1" t="str">
        <f t="shared" si="48"/>
        <v xml:space="preserve"> </v>
      </c>
    </row>
    <row r="982" spans="1:40" s="88" customFormat="1" x14ac:dyDescent="0.25">
      <c r="A982" s="92"/>
      <c r="B982" s="92"/>
      <c r="C982" s="92"/>
      <c r="D982" s="92"/>
      <c r="E982" s="92"/>
      <c r="F982" s="93"/>
      <c r="G982" s="94"/>
      <c r="H982" s="83" t="str">
        <f>IF(M982&lt;&gt;"",VLOOKUP(M982,LISTAS·PAPP!$U$3:$Z$8,2,FALSE),"")</f>
        <v/>
      </c>
      <c r="I982" s="85" t="str">
        <f>IF(M982&lt;&gt;"",VLOOKUP(M982,LISTAS·PAPP!$U$3:$Z$8,3,FALSE),"")</f>
        <v/>
      </c>
      <c r="J982" s="83" t="str">
        <f>IF(M982&lt;&gt;"",VLOOKUP(M982,LISTAS·PAPP!$U$3:$Z$8,4,FALSE),"")</f>
        <v/>
      </c>
      <c r="K982" s="83" t="str">
        <f>IF(C982&lt;&gt;"",VLOOKUP(C982,LISTAS·PAPP!$H$3:$O$119,4,FALSE),"")</f>
        <v/>
      </c>
      <c r="L982" s="85" t="str">
        <f>IF(C982&lt;&gt;"",VLOOKUP(C982,LISTAS·PAPP!$H$3:$O$119,8,FALSE),"")</f>
        <v/>
      </c>
      <c r="M982" s="95"/>
      <c r="N982" s="92"/>
      <c r="O982" s="92"/>
      <c r="P982" s="84" t="str">
        <f>IF(N982&lt;&gt;"",VLOOKUP(N982,LISTAS·PAPP!$U$9:$Y$125,5,FALSE),"")</f>
        <v/>
      </c>
      <c r="Q982" s="83" t="str">
        <f>IF(O982&lt;&gt;"",VLOOKUP(O982,LISTAS·PAPP!$U$9:$W$125,3,FALSE),"")</f>
        <v/>
      </c>
      <c r="R982" s="92"/>
      <c r="S982" s="173"/>
      <c r="T982" s="173"/>
      <c r="U982" s="92"/>
      <c r="V982" s="92"/>
      <c r="W982" s="94"/>
      <c r="X982" s="83" t="str">
        <f>IF(ISERROR(VLOOKUP(W982,LISTAS·PAPP!$AJ$3:$AK$903,2,0))," ",VLOOKUP(W982,LISTAS·PAPP!$AJ$3:$AK$903,2,0))</f>
        <v xml:space="preserve"> </v>
      </c>
      <c r="Y982" s="96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86" t="str">
        <f t="shared" si="46"/>
        <v/>
      </c>
      <c r="AM982" s="87" t="str">
        <f t="shared" si="47"/>
        <v xml:space="preserve"> </v>
      </c>
      <c r="AN982" s="1" t="str">
        <f t="shared" si="48"/>
        <v xml:space="preserve"> </v>
      </c>
    </row>
    <row r="983" spans="1:40" s="88" customFormat="1" x14ac:dyDescent="0.25">
      <c r="A983" s="92"/>
      <c r="B983" s="92"/>
      <c r="C983" s="92"/>
      <c r="D983" s="92"/>
      <c r="E983" s="92"/>
      <c r="F983" s="93"/>
      <c r="G983" s="94"/>
      <c r="H983" s="83" t="str">
        <f>IF(M983&lt;&gt;"",VLOOKUP(M983,LISTAS·PAPP!$U$3:$Z$8,2,FALSE),"")</f>
        <v/>
      </c>
      <c r="I983" s="85" t="str">
        <f>IF(M983&lt;&gt;"",VLOOKUP(M983,LISTAS·PAPP!$U$3:$Z$8,3,FALSE),"")</f>
        <v/>
      </c>
      <c r="J983" s="83" t="str">
        <f>IF(M983&lt;&gt;"",VLOOKUP(M983,LISTAS·PAPP!$U$3:$Z$8,4,FALSE),"")</f>
        <v/>
      </c>
      <c r="K983" s="83" t="str">
        <f>IF(C983&lt;&gt;"",VLOOKUP(C983,LISTAS·PAPP!$H$3:$O$119,4,FALSE),"")</f>
        <v/>
      </c>
      <c r="L983" s="85" t="str">
        <f>IF(C983&lt;&gt;"",VLOOKUP(C983,LISTAS·PAPP!$H$3:$O$119,8,FALSE),"")</f>
        <v/>
      </c>
      <c r="M983" s="95"/>
      <c r="N983" s="92"/>
      <c r="O983" s="92"/>
      <c r="P983" s="84" t="str">
        <f>IF(N983&lt;&gt;"",VLOOKUP(N983,LISTAS·PAPP!$U$9:$Y$125,5,FALSE),"")</f>
        <v/>
      </c>
      <c r="Q983" s="83" t="str">
        <f>IF(O983&lt;&gt;"",VLOOKUP(O983,LISTAS·PAPP!$U$9:$W$125,3,FALSE),"")</f>
        <v/>
      </c>
      <c r="R983" s="92"/>
      <c r="S983" s="173"/>
      <c r="T983" s="173"/>
      <c r="U983" s="92"/>
      <c r="V983" s="92"/>
      <c r="W983" s="94"/>
      <c r="X983" s="83" t="str">
        <f>IF(ISERROR(VLOOKUP(W983,LISTAS·PAPP!$AJ$3:$AK$903,2,0))," ",VLOOKUP(W983,LISTAS·PAPP!$AJ$3:$AK$903,2,0))</f>
        <v xml:space="preserve"> </v>
      </c>
      <c r="Y983" s="96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86" t="str">
        <f t="shared" si="46"/>
        <v/>
      </c>
      <c r="AM983" s="87" t="str">
        <f t="shared" si="47"/>
        <v xml:space="preserve"> </v>
      </c>
      <c r="AN983" s="1" t="str">
        <f t="shared" si="48"/>
        <v xml:space="preserve"> </v>
      </c>
    </row>
    <row r="984" spans="1:40" s="88" customFormat="1" x14ac:dyDescent="0.25">
      <c r="A984" s="92"/>
      <c r="B984" s="92"/>
      <c r="C984" s="92"/>
      <c r="D984" s="92"/>
      <c r="E984" s="92"/>
      <c r="F984" s="93"/>
      <c r="G984" s="94"/>
      <c r="H984" s="83" t="str">
        <f>IF(M984&lt;&gt;"",VLOOKUP(M984,LISTAS·PAPP!$U$3:$Z$8,2,FALSE),"")</f>
        <v/>
      </c>
      <c r="I984" s="85" t="str">
        <f>IF(M984&lt;&gt;"",VLOOKUP(M984,LISTAS·PAPP!$U$3:$Z$8,3,FALSE),"")</f>
        <v/>
      </c>
      <c r="J984" s="83" t="str">
        <f>IF(M984&lt;&gt;"",VLOOKUP(M984,LISTAS·PAPP!$U$3:$Z$8,4,FALSE),"")</f>
        <v/>
      </c>
      <c r="K984" s="83" t="str">
        <f>IF(C984&lt;&gt;"",VLOOKUP(C984,LISTAS·PAPP!$H$3:$O$119,4,FALSE),"")</f>
        <v/>
      </c>
      <c r="L984" s="85" t="str">
        <f>IF(C984&lt;&gt;"",VLOOKUP(C984,LISTAS·PAPP!$H$3:$O$119,8,FALSE),"")</f>
        <v/>
      </c>
      <c r="M984" s="95"/>
      <c r="N984" s="92"/>
      <c r="O984" s="92"/>
      <c r="P984" s="84" t="str">
        <f>IF(N984&lt;&gt;"",VLOOKUP(N984,LISTAS·PAPP!$U$9:$Y$125,5,FALSE),"")</f>
        <v/>
      </c>
      <c r="Q984" s="83" t="str">
        <f>IF(O984&lt;&gt;"",VLOOKUP(O984,LISTAS·PAPP!$U$9:$W$125,3,FALSE),"")</f>
        <v/>
      </c>
      <c r="R984" s="92"/>
      <c r="S984" s="173"/>
      <c r="T984" s="173"/>
      <c r="U984" s="92"/>
      <c r="V984" s="92"/>
      <c r="W984" s="94"/>
      <c r="X984" s="83" t="str">
        <f>IF(ISERROR(VLOOKUP(W984,LISTAS·PAPP!$AJ$3:$AK$903,2,0))," ",VLOOKUP(W984,LISTAS·PAPP!$AJ$3:$AK$903,2,0))</f>
        <v xml:space="preserve"> </v>
      </c>
      <c r="Y984" s="96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86" t="str">
        <f t="shared" si="46"/>
        <v/>
      </c>
      <c r="AM984" s="87" t="str">
        <f t="shared" si="47"/>
        <v xml:space="preserve"> </v>
      </c>
      <c r="AN984" s="1" t="str">
        <f t="shared" si="48"/>
        <v xml:space="preserve"> </v>
      </c>
    </row>
    <row r="985" spans="1:40" s="88" customFormat="1" x14ac:dyDescent="0.25">
      <c r="A985" s="92"/>
      <c r="B985" s="92"/>
      <c r="C985" s="92"/>
      <c r="D985" s="92"/>
      <c r="E985" s="92"/>
      <c r="F985" s="93"/>
      <c r="G985" s="94"/>
      <c r="H985" s="83" t="str">
        <f>IF(M985&lt;&gt;"",VLOOKUP(M985,LISTAS·PAPP!$U$3:$Z$8,2,FALSE),"")</f>
        <v/>
      </c>
      <c r="I985" s="85" t="str">
        <f>IF(M985&lt;&gt;"",VLOOKUP(M985,LISTAS·PAPP!$U$3:$Z$8,3,FALSE),"")</f>
        <v/>
      </c>
      <c r="J985" s="83" t="str">
        <f>IF(M985&lt;&gt;"",VLOOKUP(M985,LISTAS·PAPP!$U$3:$Z$8,4,FALSE),"")</f>
        <v/>
      </c>
      <c r="K985" s="83" t="str">
        <f>IF(C985&lt;&gt;"",VLOOKUP(C985,LISTAS·PAPP!$H$3:$O$119,4,FALSE),"")</f>
        <v/>
      </c>
      <c r="L985" s="85" t="str">
        <f>IF(C985&lt;&gt;"",VLOOKUP(C985,LISTAS·PAPP!$H$3:$O$119,8,FALSE),"")</f>
        <v/>
      </c>
      <c r="M985" s="95"/>
      <c r="N985" s="92"/>
      <c r="O985" s="92"/>
      <c r="P985" s="84" t="str">
        <f>IF(N985&lt;&gt;"",VLOOKUP(N985,LISTAS·PAPP!$U$9:$Y$125,5,FALSE),"")</f>
        <v/>
      </c>
      <c r="Q985" s="83" t="str">
        <f>IF(O985&lt;&gt;"",VLOOKUP(O985,LISTAS·PAPP!$U$9:$W$125,3,FALSE),"")</f>
        <v/>
      </c>
      <c r="R985" s="92"/>
      <c r="S985" s="173"/>
      <c r="T985" s="173"/>
      <c r="U985" s="92"/>
      <c r="V985" s="92"/>
      <c r="W985" s="94"/>
      <c r="X985" s="83" t="str">
        <f>IF(ISERROR(VLOOKUP(W985,LISTAS·PAPP!$AJ$3:$AK$903,2,0))," ",VLOOKUP(W985,LISTAS·PAPP!$AJ$3:$AK$903,2,0))</f>
        <v xml:space="preserve"> </v>
      </c>
      <c r="Y985" s="96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86" t="str">
        <f t="shared" si="46"/>
        <v/>
      </c>
      <c r="AM985" s="87" t="str">
        <f t="shared" si="47"/>
        <v xml:space="preserve"> </v>
      </c>
      <c r="AN985" s="1" t="str">
        <f t="shared" si="48"/>
        <v xml:space="preserve"> </v>
      </c>
    </row>
    <row r="986" spans="1:40" s="88" customFormat="1" x14ac:dyDescent="0.25">
      <c r="A986" s="92"/>
      <c r="B986" s="92"/>
      <c r="C986" s="92"/>
      <c r="D986" s="92"/>
      <c r="E986" s="92"/>
      <c r="F986" s="93"/>
      <c r="G986" s="94"/>
      <c r="H986" s="83" t="str">
        <f>IF(M986&lt;&gt;"",VLOOKUP(M986,LISTAS·PAPP!$U$3:$Z$8,2,FALSE),"")</f>
        <v/>
      </c>
      <c r="I986" s="85" t="str">
        <f>IF(M986&lt;&gt;"",VLOOKUP(M986,LISTAS·PAPP!$U$3:$Z$8,3,FALSE),"")</f>
        <v/>
      </c>
      <c r="J986" s="83" t="str">
        <f>IF(M986&lt;&gt;"",VLOOKUP(M986,LISTAS·PAPP!$U$3:$Z$8,4,FALSE),"")</f>
        <v/>
      </c>
      <c r="K986" s="83" t="str">
        <f>IF(C986&lt;&gt;"",VLOOKUP(C986,LISTAS·PAPP!$H$3:$O$119,4,FALSE),"")</f>
        <v/>
      </c>
      <c r="L986" s="85" t="str">
        <f>IF(C986&lt;&gt;"",VLOOKUP(C986,LISTAS·PAPP!$H$3:$O$119,8,FALSE),"")</f>
        <v/>
      </c>
      <c r="M986" s="95"/>
      <c r="N986" s="92"/>
      <c r="O986" s="92"/>
      <c r="P986" s="84" t="str">
        <f>IF(N986&lt;&gt;"",VLOOKUP(N986,LISTAS·PAPP!$U$9:$Y$125,5,FALSE),"")</f>
        <v/>
      </c>
      <c r="Q986" s="83" t="str">
        <f>IF(O986&lt;&gt;"",VLOOKUP(O986,LISTAS·PAPP!$U$9:$W$125,3,FALSE),"")</f>
        <v/>
      </c>
      <c r="R986" s="92"/>
      <c r="S986" s="173"/>
      <c r="T986" s="173"/>
      <c r="U986" s="92"/>
      <c r="V986" s="92"/>
      <c r="W986" s="94"/>
      <c r="X986" s="83" t="str">
        <f>IF(ISERROR(VLOOKUP(W986,LISTAS·PAPP!$AJ$3:$AK$903,2,0))," ",VLOOKUP(W986,LISTAS·PAPP!$AJ$3:$AK$903,2,0))</f>
        <v xml:space="preserve"> </v>
      </c>
      <c r="Y986" s="96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86" t="str">
        <f t="shared" si="46"/>
        <v/>
      </c>
      <c r="AM986" s="87" t="str">
        <f t="shared" si="47"/>
        <v xml:space="preserve"> </v>
      </c>
      <c r="AN986" s="1" t="str">
        <f t="shared" si="48"/>
        <v xml:space="preserve"> </v>
      </c>
    </row>
    <row r="987" spans="1:40" s="88" customFormat="1" x14ac:dyDescent="0.25">
      <c r="A987" s="92"/>
      <c r="B987" s="92"/>
      <c r="C987" s="92"/>
      <c r="D987" s="92"/>
      <c r="E987" s="92"/>
      <c r="F987" s="93"/>
      <c r="G987" s="94"/>
      <c r="H987" s="83" t="str">
        <f>IF(M987&lt;&gt;"",VLOOKUP(M987,LISTAS·PAPP!$U$3:$Z$8,2,FALSE),"")</f>
        <v/>
      </c>
      <c r="I987" s="85" t="str">
        <f>IF(M987&lt;&gt;"",VLOOKUP(M987,LISTAS·PAPP!$U$3:$Z$8,3,FALSE),"")</f>
        <v/>
      </c>
      <c r="J987" s="83" t="str">
        <f>IF(M987&lt;&gt;"",VLOOKUP(M987,LISTAS·PAPP!$U$3:$Z$8,4,FALSE),"")</f>
        <v/>
      </c>
      <c r="K987" s="83" t="str">
        <f>IF(C987&lt;&gt;"",VLOOKUP(C987,LISTAS·PAPP!$H$3:$O$119,4,FALSE),"")</f>
        <v/>
      </c>
      <c r="L987" s="85" t="str">
        <f>IF(C987&lt;&gt;"",VLOOKUP(C987,LISTAS·PAPP!$H$3:$O$119,8,FALSE),"")</f>
        <v/>
      </c>
      <c r="M987" s="95"/>
      <c r="N987" s="92"/>
      <c r="O987" s="92"/>
      <c r="P987" s="84" t="str">
        <f>IF(N987&lt;&gt;"",VLOOKUP(N987,LISTAS·PAPP!$U$9:$Y$125,5,FALSE),"")</f>
        <v/>
      </c>
      <c r="Q987" s="83" t="str">
        <f>IF(O987&lt;&gt;"",VLOOKUP(O987,LISTAS·PAPP!$U$9:$W$125,3,FALSE),"")</f>
        <v/>
      </c>
      <c r="R987" s="92"/>
      <c r="S987" s="173"/>
      <c r="T987" s="173"/>
      <c r="U987" s="92"/>
      <c r="V987" s="92"/>
      <c r="W987" s="94"/>
      <c r="X987" s="83" t="str">
        <f>IF(ISERROR(VLOOKUP(W987,LISTAS·PAPP!$AJ$3:$AK$903,2,0))," ",VLOOKUP(W987,LISTAS·PAPP!$AJ$3:$AK$903,2,0))</f>
        <v xml:space="preserve"> </v>
      </c>
      <c r="Y987" s="96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86" t="str">
        <f t="shared" si="46"/>
        <v/>
      </c>
      <c r="AM987" s="87" t="str">
        <f t="shared" si="47"/>
        <v xml:space="preserve"> </v>
      </c>
      <c r="AN987" s="1" t="str">
        <f t="shared" si="48"/>
        <v xml:space="preserve"> </v>
      </c>
    </row>
    <row r="988" spans="1:40" s="88" customFormat="1" x14ac:dyDescent="0.25">
      <c r="A988" s="92"/>
      <c r="B988" s="92"/>
      <c r="C988" s="92"/>
      <c r="D988" s="92"/>
      <c r="E988" s="92"/>
      <c r="F988" s="93"/>
      <c r="G988" s="94"/>
      <c r="H988" s="83" t="str">
        <f>IF(M988&lt;&gt;"",VLOOKUP(M988,LISTAS·PAPP!$U$3:$Z$8,2,FALSE),"")</f>
        <v/>
      </c>
      <c r="I988" s="85" t="str">
        <f>IF(M988&lt;&gt;"",VLOOKUP(M988,LISTAS·PAPP!$U$3:$Z$8,3,FALSE),"")</f>
        <v/>
      </c>
      <c r="J988" s="83" t="str">
        <f>IF(M988&lt;&gt;"",VLOOKUP(M988,LISTAS·PAPP!$U$3:$Z$8,4,FALSE),"")</f>
        <v/>
      </c>
      <c r="K988" s="83" t="str">
        <f>IF(C988&lt;&gt;"",VLOOKUP(C988,LISTAS·PAPP!$H$3:$O$119,4,FALSE),"")</f>
        <v/>
      </c>
      <c r="L988" s="85" t="str">
        <f>IF(C988&lt;&gt;"",VLOOKUP(C988,LISTAS·PAPP!$H$3:$O$119,8,FALSE),"")</f>
        <v/>
      </c>
      <c r="M988" s="95"/>
      <c r="N988" s="92"/>
      <c r="O988" s="92"/>
      <c r="P988" s="84" t="str">
        <f>IF(N988&lt;&gt;"",VLOOKUP(N988,LISTAS·PAPP!$U$9:$Y$125,5,FALSE),"")</f>
        <v/>
      </c>
      <c r="Q988" s="83" t="str">
        <f>IF(O988&lt;&gt;"",VLOOKUP(O988,LISTAS·PAPP!$U$9:$W$125,3,FALSE),"")</f>
        <v/>
      </c>
      <c r="R988" s="92"/>
      <c r="S988" s="173"/>
      <c r="T988" s="173"/>
      <c r="U988" s="92"/>
      <c r="V988" s="92"/>
      <c r="W988" s="94"/>
      <c r="X988" s="83" t="str">
        <f>IF(ISERROR(VLOOKUP(W988,LISTAS·PAPP!$AJ$3:$AK$903,2,0))," ",VLOOKUP(W988,LISTAS·PAPP!$AJ$3:$AK$903,2,0))</f>
        <v xml:space="preserve"> </v>
      </c>
      <c r="Y988" s="96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86" t="str">
        <f t="shared" si="46"/>
        <v/>
      </c>
      <c r="AM988" s="87" t="str">
        <f t="shared" si="47"/>
        <v xml:space="preserve"> </v>
      </c>
      <c r="AN988" s="1" t="str">
        <f t="shared" si="48"/>
        <v xml:space="preserve"> </v>
      </c>
    </row>
    <row r="989" spans="1:40" s="88" customFormat="1" x14ac:dyDescent="0.25">
      <c r="A989" s="92"/>
      <c r="B989" s="92"/>
      <c r="C989" s="92"/>
      <c r="D989" s="92"/>
      <c r="E989" s="92"/>
      <c r="F989" s="93"/>
      <c r="G989" s="94"/>
      <c r="H989" s="83" t="str">
        <f>IF(M989&lt;&gt;"",VLOOKUP(M989,LISTAS·PAPP!$U$3:$Z$8,2,FALSE),"")</f>
        <v/>
      </c>
      <c r="I989" s="85" t="str">
        <f>IF(M989&lt;&gt;"",VLOOKUP(M989,LISTAS·PAPP!$U$3:$Z$8,3,FALSE),"")</f>
        <v/>
      </c>
      <c r="J989" s="83" t="str">
        <f>IF(M989&lt;&gt;"",VLOOKUP(M989,LISTAS·PAPP!$U$3:$Z$8,4,FALSE),"")</f>
        <v/>
      </c>
      <c r="K989" s="83" t="str">
        <f>IF(C989&lt;&gt;"",VLOOKUP(C989,LISTAS·PAPP!$H$3:$O$119,4,FALSE),"")</f>
        <v/>
      </c>
      <c r="L989" s="85" t="str">
        <f>IF(C989&lt;&gt;"",VLOOKUP(C989,LISTAS·PAPP!$H$3:$O$119,8,FALSE),"")</f>
        <v/>
      </c>
      <c r="M989" s="95"/>
      <c r="N989" s="92"/>
      <c r="O989" s="92"/>
      <c r="P989" s="84" t="str">
        <f>IF(N989&lt;&gt;"",VLOOKUP(N989,LISTAS·PAPP!$U$9:$Y$125,5,FALSE),"")</f>
        <v/>
      </c>
      <c r="Q989" s="83" t="str">
        <f>IF(O989&lt;&gt;"",VLOOKUP(O989,LISTAS·PAPP!$U$9:$W$125,3,FALSE),"")</f>
        <v/>
      </c>
      <c r="R989" s="92"/>
      <c r="S989" s="173"/>
      <c r="T989" s="173"/>
      <c r="U989" s="92"/>
      <c r="V989" s="92"/>
      <c r="W989" s="94"/>
      <c r="X989" s="83" t="str">
        <f>IF(ISERROR(VLOOKUP(W989,LISTAS·PAPP!$AJ$3:$AK$903,2,0))," ",VLOOKUP(W989,LISTAS·PAPP!$AJ$3:$AK$903,2,0))</f>
        <v xml:space="preserve"> </v>
      </c>
      <c r="Y989" s="96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86" t="str">
        <f t="shared" si="46"/>
        <v/>
      </c>
      <c r="AM989" s="87" t="str">
        <f t="shared" si="47"/>
        <v xml:space="preserve"> </v>
      </c>
      <c r="AN989" s="1" t="str">
        <f t="shared" si="48"/>
        <v xml:space="preserve"> </v>
      </c>
    </row>
    <row r="990" spans="1:40" s="88" customFormat="1" x14ac:dyDescent="0.25">
      <c r="A990" s="92"/>
      <c r="B990" s="92"/>
      <c r="C990" s="92"/>
      <c r="D990" s="92"/>
      <c r="E990" s="92"/>
      <c r="F990" s="93"/>
      <c r="G990" s="94"/>
      <c r="H990" s="83" t="str">
        <f>IF(M990&lt;&gt;"",VLOOKUP(M990,LISTAS·PAPP!$U$3:$Z$8,2,FALSE),"")</f>
        <v/>
      </c>
      <c r="I990" s="85" t="str">
        <f>IF(M990&lt;&gt;"",VLOOKUP(M990,LISTAS·PAPP!$U$3:$Z$8,3,FALSE),"")</f>
        <v/>
      </c>
      <c r="J990" s="83" t="str">
        <f>IF(M990&lt;&gt;"",VLOOKUP(M990,LISTAS·PAPP!$U$3:$Z$8,4,FALSE),"")</f>
        <v/>
      </c>
      <c r="K990" s="83" t="str">
        <f>IF(C990&lt;&gt;"",VLOOKUP(C990,LISTAS·PAPP!$H$3:$O$119,4,FALSE),"")</f>
        <v/>
      </c>
      <c r="L990" s="85" t="str">
        <f>IF(C990&lt;&gt;"",VLOOKUP(C990,LISTAS·PAPP!$H$3:$O$119,8,FALSE),"")</f>
        <v/>
      </c>
      <c r="M990" s="95"/>
      <c r="N990" s="92"/>
      <c r="O990" s="92"/>
      <c r="P990" s="84" t="str">
        <f>IF(N990&lt;&gt;"",VLOOKUP(N990,LISTAS·PAPP!$U$9:$Y$125,5,FALSE),"")</f>
        <v/>
      </c>
      <c r="Q990" s="83" t="str">
        <f>IF(O990&lt;&gt;"",VLOOKUP(O990,LISTAS·PAPP!$U$9:$W$125,3,FALSE),"")</f>
        <v/>
      </c>
      <c r="R990" s="92"/>
      <c r="S990" s="173"/>
      <c r="T990" s="173"/>
      <c r="U990" s="92"/>
      <c r="V990" s="92"/>
      <c r="W990" s="94"/>
      <c r="X990" s="83" t="str">
        <f>IF(ISERROR(VLOOKUP(W990,LISTAS·PAPP!$AJ$3:$AK$903,2,0))," ",VLOOKUP(W990,LISTAS·PAPP!$AJ$3:$AK$903,2,0))</f>
        <v xml:space="preserve"> </v>
      </c>
      <c r="Y990" s="96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86" t="str">
        <f t="shared" si="46"/>
        <v/>
      </c>
      <c r="AM990" s="87" t="str">
        <f t="shared" si="47"/>
        <v xml:space="preserve"> </v>
      </c>
      <c r="AN990" s="1" t="str">
        <f t="shared" si="48"/>
        <v xml:space="preserve"> </v>
      </c>
    </row>
    <row r="991" spans="1:40" s="88" customFormat="1" x14ac:dyDescent="0.25">
      <c r="A991" s="92"/>
      <c r="B991" s="92"/>
      <c r="C991" s="92"/>
      <c r="D991" s="92"/>
      <c r="E991" s="92"/>
      <c r="F991" s="93"/>
      <c r="G991" s="94"/>
      <c r="H991" s="83" t="str">
        <f>IF(M991&lt;&gt;"",VLOOKUP(M991,LISTAS·PAPP!$U$3:$Z$8,2,FALSE),"")</f>
        <v/>
      </c>
      <c r="I991" s="85" t="str">
        <f>IF(M991&lt;&gt;"",VLOOKUP(M991,LISTAS·PAPP!$U$3:$Z$8,3,FALSE),"")</f>
        <v/>
      </c>
      <c r="J991" s="83" t="str">
        <f>IF(M991&lt;&gt;"",VLOOKUP(M991,LISTAS·PAPP!$U$3:$Z$8,4,FALSE),"")</f>
        <v/>
      </c>
      <c r="K991" s="83" t="str">
        <f>IF(C991&lt;&gt;"",VLOOKUP(C991,LISTAS·PAPP!$H$3:$O$119,4,FALSE),"")</f>
        <v/>
      </c>
      <c r="L991" s="85" t="str">
        <f>IF(C991&lt;&gt;"",VLOOKUP(C991,LISTAS·PAPP!$H$3:$O$119,8,FALSE),"")</f>
        <v/>
      </c>
      <c r="M991" s="95"/>
      <c r="N991" s="92"/>
      <c r="O991" s="92"/>
      <c r="P991" s="84" t="str">
        <f>IF(N991&lt;&gt;"",VLOOKUP(N991,LISTAS·PAPP!$U$9:$Y$125,5,FALSE),"")</f>
        <v/>
      </c>
      <c r="Q991" s="83" t="str">
        <f>IF(O991&lt;&gt;"",VLOOKUP(O991,LISTAS·PAPP!$U$9:$W$125,3,FALSE),"")</f>
        <v/>
      </c>
      <c r="R991" s="92"/>
      <c r="S991" s="173"/>
      <c r="T991" s="173"/>
      <c r="U991" s="92"/>
      <c r="V991" s="92"/>
      <c r="W991" s="94"/>
      <c r="X991" s="83" t="str">
        <f>IF(ISERROR(VLOOKUP(W991,LISTAS·PAPP!$AJ$3:$AK$903,2,0))," ",VLOOKUP(W991,LISTAS·PAPP!$AJ$3:$AK$903,2,0))</f>
        <v xml:space="preserve"> </v>
      </c>
      <c r="Y991" s="96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86" t="str">
        <f t="shared" si="46"/>
        <v/>
      </c>
      <c r="AM991" s="87" t="str">
        <f t="shared" si="47"/>
        <v xml:space="preserve"> </v>
      </c>
      <c r="AN991" s="1" t="str">
        <f t="shared" si="48"/>
        <v xml:space="preserve"> </v>
      </c>
    </row>
    <row r="992" spans="1:40" s="88" customFormat="1" x14ac:dyDescent="0.25">
      <c r="A992" s="92"/>
      <c r="B992" s="92"/>
      <c r="C992" s="92"/>
      <c r="D992" s="92"/>
      <c r="E992" s="92"/>
      <c r="F992" s="93"/>
      <c r="G992" s="94"/>
      <c r="H992" s="83" t="str">
        <f>IF(M992&lt;&gt;"",VLOOKUP(M992,LISTAS·PAPP!$U$3:$Z$8,2,FALSE),"")</f>
        <v/>
      </c>
      <c r="I992" s="85" t="str">
        <f>IF(M992&lt;&gt;"",VLOOKUP(M992,LISTAS·PAPP!$U$3:$Z$8,3,FALSE),"")</f>
        <v/>
      </c>
      <c r="J992" s="83" t="str">
        <f>IF(M992&lt;&gt;"",VLOOKUP(M992,LISTAS·PAPP!$U$3:$Z$8,4,FALSE),"")</f>
        <v/>
      </c>
      <c r="K992" s="83" t="str">
        <f>IF(C992&lt;&gt;"",VLOOKUP(C992,LISTAS·PAPP!$H$3:$O$119,4,FALSE),"")</f>
        <v/>
      </c>
      <c r="L992" s="85" t="str">
        <f>IF(C992&lt;&gt;"",VLOOKUP(C992,LISTAS·PAPP!$H$3:$O$119,8,FALSE),"")</f>
        <v/>
      </c>
      <c r="M992" s="95"/>
      <c r="N992" s="92"/>
      <c r="O992" s="92"/>
      <c r="P992" s="84" t="str">
        <f>IF(N992&lt;&gt;"",VLOOKUP(N992,LISTAS·PAPP!$U$9:$Y$125,5,FALSE),"")</f>
        <v/>
      </c>
      <c r="Q992" s="83" t="str">
        <f>IF(O992&lt;&gt;"",VLOOKUP(O992,LISTAS·PAPP!$U$9:$W$125,3,FALSE),"")</f>
        <v/>
      </c>
      <c r="R992" s="92"/>
      <c r="S992" s="173"/>
      <c r="T992" s="173"/>
      <c r="U992" s="92"/>
      <c r="V992" s="92"/>
      <c r="W992" s="94"/>
      <c r="X992" s="83" t="str">
        <f>IF(ISERROR(VLOOKUP(W992,LISTAS·PAPP!$AJ$3:$AK$903,2,0))," ",VLOOKUP(W992,LISTAS·PAPP!$AJ$3:$AK$903,2,0))</f>
        <v xml:space="preserve"> </v>
      </c>
      <c r="Y992" s="96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86" t="str">
        <f t="shared" si="46"/>
        <v/>
      </c>
      <c r="AM992" s="87" t="str">
        <f t="shared" si="47"/>
        <v xml:space="preserve"> </v>
      </c>
      <c r="AN992" s="1" t="str">
        <f t="shared" si="48"/>
        <v xml:space="preserve"> </v>
      </c>
    </row>
    <row r="993" spans="1:40" s="88" customFormat="1" x14ac:dyDescent="0.25">
      <c r="A993" s="92"/>
      <c r="B993" s="92"/>
      <c r="C993" s="92"/>
      <c r="D993" s="92"/>
      <c r="E993" s="92"/>
      <c r="F993" s="93"/>
      <c r="G993" s="94"/>
      <c r="H993" s="83" t="str">
        <f>IF(M993&lt;&gt;"",VLOOKUP(M993,LISTAS·PAPP!$U$3:$Z$8,2,FALSE),"")</f>
        <v/>
      </c>
      <c r="I993" s="85" t="str">
        <f>IF(M993&lt;&gt;"",VLOOKUP(M993,LISTAS·PAPP!$U$3:$Z$8,3,FALSE),"")</f>
        <v/>
      </c>
      <c r="J993" s="83" t="str">
        <f>IF(M993&lt;&gt;"",VLOOKUP(M993,LISTAS·PAPP!$U$3:$Z$8,4,FALSE),"")</f>
        <v/>
      </c>
      <c r="K993" s="83" t="str">
        <f>IF(C993&lt;&gt;"",VLOOKUP(C993,LISTAS·PAPP!$H$3:$O$119,4,FALSE),"")</f>
        <v/>
      </c>
      <c r="L993" s="85" t="str">
        <f>IF(C993&lt;&gt;"",VLOOKUP(C993,LISTAS·PAPP!$H$3:$O$119,8,FALSE),"")</f>
        <v/>
      </c>
      <c r="M993" s="95"/>
      <c r="N993" s="92"/>
      <c r="O993" s="92"/>
      <c r="P993" s="84" t="str">
        <f>IF(N993&lt;&gt;"",VLOOKUP(N993,LISTAS·PAPP!$U$9:$Y$125,5,FALSE),"")</f>
        <v/>
      </c>
      <c r="Q993" s="83" t="str">
        <f>IF(O993&lt;&gt;"",VLOOKUP(O993,LISTAS·PAPP!$U$9:$W$125,3,FALSE),"")</f>
        <v/>
      </c>
      <c r="R993" s="92"/>
      <c r="S993" s="173"/>
      <c r="T993" s="173"/>
      <c r="U993" s="92"/>
      <c r="V993" s="92"/>
      <c r="W993" s="94"/>
      <c r="X993" s="83" t="str">
        <f>IF(ISERROR(VLOOKUP(W993,LISTAS·PAPP!$AJ$3:$AK$903,2,0))," ",VLOOKUP(W993,LISTAS·PAPP!$AJ$3:$AK$903,2,0))</f>
        <v xml:space="preserve"> </v>
      </c>
      <c r="Y993" s="96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86" t="str">
        <f t="shared" si="46"/>
        <v/>
      </c>
      <c r="AM993" s="87" t="str">
        <f t="shared" si="47"/>
        <v xml:space="preserve"> </v>
      </c>
      <c r="AN993" s="1" t="str">
        <f t="shared" si="48"/>
        <v xml:space="preserve"> </v>
      </c>
    </row>
    <row r="994" spans="1:40" s="88" customFormat="1" x14ac:dyDescent="0.25">
      <c r="A994" s="92"/>
      <c r="B994" s="92"/>
      <c r="C994" s="92"/>
      <c r="D994" s="92"/>
      <c r="E994" s="92"/>
      <c r="F994" s="93"/>
      <c r="G994" s="94"/>
      <c r="H994" s="83" t="str">
        <f>IF(M994&lt;&gt;"",VLOOKUP(M994,LISTAS·PAPP!$U$3:$Z$8,2,FALSE),"")</f>
        <v/>
      </c>
      <c r="I994" s="85" t="str">
        <f>IF(M994&lt;&gt;"",VLOOKUP(M994,LISTAS·PAPP!$U$3:$Z$8,3,FALSE),"")</f>
        <v/>
      </c>
      <c r="J994" s="83" t="str">
        <f>IF(M994&lt;&gt;"",VLOOKUP(M994,LISTAS·PAPP!$U$3:$Z$8,4,FALSE),"")</f>
        <v/>
      </c>
      <c r="K994" s="83" t="str">
        <f>IF(C994&lt;&gt;"",VLOOKUP(C994,LISTAS·PAPP!$H$3:$O$119,4,FALSE),"")</f>
        <v/>
      </c>
      <c r="L994" s="85" t="str">
        <f>IF(C994&lt;&gt;"",VLOOKUP(C994,LISTAS·PAPP!$H$3:$O$119,8,FALSE),"")</f>
        <v/>
      </c>
      <c r="M994" s="95"/>
      <c r="N994" s="92"/>
      <c r="O994" s="92"/>
      <c r="P994" s="84" t="str">
        <f>IF(N994&lt;&gt;"",VLOOKUP(N994,LISTAS·PAPP!$U$9:$Y$125,5,FALSE),"")</f>
        <v/>
      </c>
      <c r="Q994" s="83" t="str">
        <f>IF(O994&lt;&gt;"",VLOOKUP(O994,LISTAS·PAPP!$U$9:$W$125,3,FALSE),"")</f>
        <v/>
      </c>
      <c r="R994" s="92"/>
      <c r="S994" s="173"/>
      <c r="T994" s="173"/>
      <c r="U994" s="92"/>
      <c r="V994" s="92"/>
      <c r="W994" s="94"/>
      <c r="X994" s="83" t="str">
        <f>IF(ISERROR(VLOOKUP(W994,LISTAS·PAPP!$AJ$3:$AK$903,2,0))," ",VLOOKUP(W994,LISTAS·PAPP!$AJ$3:$AK$903,2,0))</f>
        <v xml:space="preserve"> </v>
      </c>
      <c r="Y994" s="96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86" t="str">
        <f t="shared" si="46"/>
        <v/>
      </c>
      <c r="AM994" s="87" t="str">
        <f t="shared" si="47"/>
        <v xml:space="preserve"> </v>
      </c>
      <c r="AN994" s="1" t="str">
        <f t="shared" si="48"/>
        <v xml:space="preserve"> </v>
      </c>
    </row>
    <row r="995" spans="1:40" s="88" customFormat="1" x14ac:dyDescent="0.25">
      <c r="A995" s="92"/>
      <c r="B995" s="92"/>
      <c r="C995" s="92"/>
      <c r="D995" s="92"/>
      <c r="E995" s="92"/>
      <c r="F995" s="93"/>
      <c r="G995" s="94"/>
      <c r="H995" s="83" t="str">
        <f>IF(M995&lt;&gt;"",VLOOKUP(M995,LISTAS·PAPP!$U$3:$Z$8,2,FALSE),"")</f>
        <v/>
      </c>
      <c r="I995" s="85" t="str">
        <f>IF(M995&lt;&gt;"",VLOOKUP(M995,LISTAS·PAPP!$U$3:$Z$8,3,FALSE),"")</f>
        <v/>
      </c>
      <c r="J995" s="83" t="str">
        <f>IF(M995&lt;&gt;"",VLOOKUP(M995,LISTAS·PAPP!$U$3:$Z$8,4,FALSE),"")</f>
        <v/>
      </c>
      <c r="K995" s="83" t="str">
        <f>IF(C995&lt;&gt;"",VLOOKUP(C995,LISTAS·PAPP!$H$3:$O$119,4,FALSE),"")</f>
        <v/>
      </c>
      <c r="L995" s="85" t="str">
        <f>IF(C995&lt;&gt;"",VLOOKUP(C995,LISTAS·PAPP!$H$3:$O$119,8,FALSE),"")</f>
        <v/>
      </c>
      <c r="M995" s="95"/>
      <c r="N995" s="92"/>
      <c r="O995" s="92"/>
      <c r="P995" s="84" t="str">
        <f>IF(N995&lt;&gt;"",VLOOKUP(N995,LISTAS·PAPP!$U$9:$Y$125,5,FALSE),"")</f>
        <v/>
      </c>
      <c r="Q995" s="83" t="str">
        <f>IF(O995&lt;&gt;"",VLOOKUP(O995,LISTAS·PAPP!$U$9:$W$125,3,FALSE),"")</f>
        <v/>
      </c>
      <c r="R995" s="92"/>
      <c r="S995" s="173"/>
      <c r="T995" s="173"/>
      <c r="U995" s="92"/>
      <c r="V995" s="92"/>
      <c r="W995" s="94"/>
      <c r="X995" s="83" t="str">
        <f>IF(ISERROR(VLOOKUP(W995,LISTAS·PAPP!$AJ$3:$AK$903,2,0))," ",VLOOKUP(W995,LISTAS·PAPP!$AJ$3:$AK$903,2,0))</f>
        <v xml:space="preserve"> </v>
      </c>
      <c r="Y995" s="96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86" t="str">
        <f t="shared" si="46"/>
        <v/>
      </c>
      <c r="AM995" s="87" t="str">
        <f t="shared" si="47"/>
        <v xml:space="preserve"> </v>
      </c>
      <c r="AN995" s="1" t="str">
        <f t="shared" si="48"/>
        <v xml:space="preserve"> </v>
      </c>
    </row>
    <row r="996" spans="1:40" s="88" customFormat="1" x14ac:dyDescent="0.25">
      <c r="A996" s="92"/>
      <c r="B996" s="92"/>
      <c r="C996" s="92"/>
      <c r="D996" s="92"/>
      <c r="E996" s="92"/>
      <c r="F996" s="93"/>
      <c r="G996" s="94"/>
      <c r="H996" s="83" t="str">
        <f>IF(M996&lt;&gt;"",VLOOKUP(M996,LISTAS·PAPP!$U$3:$Z$8,2,FALSE),"")</f>
        <v/>
      </c>
      <c r="I996" s="85" t="str">
        <f>IF(M996&lt;&gt;"",VLOOKUP(M996,LISTAS·PAPP!$U$3:$Z$8,3,FALSE),"")</f>
        <v/>
      </c>
      <c r="J996" s="83" t="str">
        <f>IF(M996&lt;&gt;"",VLOOKUP(M996,LISTAS·PAPP!$U$3:$Z$8,4,FALSE),"")</f>
        <v/>
      </c>
      <c r="K996" s="83" t="str">
        <f>IF(C996&lt;&gt;"",VLOOKUP(C996,LISTAS·PAPP!$H$3:$O$119,4,FALSE),"")</f>
        <v/>
      </c>
      <c r="L996" s="85" t="str">
        <f>IF(C996&lt;&gt;"",VLOOKUP(C996,LISTAS·PAPP!$H$3:$O$119,8,FALSE),"")</f>
        <v/>
      </c>
      <c r="M996" s="95"/>
      <c r="N996" s="92"/>
      <c r="O996" s="92"/>
      <c r="P996" s="84" t="str">
        <f>IF(N996&lt;&gt;"",VLOOKUP(N996,LISTAS·PAPP!$U$9:$Y$125,5,FALSE),"")</f>
        <v/>
      </c>
      <c r="Q996" s="83" t="str">
        <f>IF(O996&lt;&gt;"",VLOOKUP(O996,LISTAS·PAPP!$U$9:$W$125,3,FALSE),"")</f>
        <v/>
      </c>
      <c r="R996" s="92"/>
      <c r="S996" s="173"/>
      <c r="T996" s="173"/>
      <c r="U996" s="92"/>
      <c r="V996" s="92"/>
      <c r="W996" s="94"/>
      <c r="X996" s="83" t="str">
        <f>IF(ISERROR(VLOOKUP(W996,LISTAS·PAPP!$AJ$3:$AK$903,2,0))," ",VLOOKUP(W996,LISTAS·PAPP!$AJ$3:$AK$903,2,0))</f>
        <v xml:space="preserve"> </v>
      </c>
      <c r="Y996" s="96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86" t="str">
        <f t="shared" si="46"/>
        <v/>
      </c>
      <c r="AM996" s="87" t="str">
        <f t="shared" si="47"/>
        <v xml:space="preserve"> </v>
      </c>
      <c r="AN996" s="1" t="str">
        <f t="shared" si="48"/>
        <v xml:space="preserve"> </v>
      </c>
    </row>
    <row r="997" spans="1:40" s="88" customFormat="1" x14ac:dyDescent="0.25">
      <c r="A997" s="92"/>
      <c r="B997" s="92"/>
      <c r="C997" s="92"/>
      <c r="D997" s="92"/>
      <c r="E997" s="92"/>
      <c r="F997" s="93"/>
      <c r="G997" s="94"/>
      <c r="H997" s="83" t="str">
        <f>IF(M997&lt;&gt;"",VLOOKUP(M997,LISTAS·PAPP!$U$3:$Z$8,2,FALSE),"")</f>
        <v/>
      </c>
      <c r="I997" s="85" t="str">
        <f>IF(M997&lt;&gt;"",VLOOKUP(M997,LISTAS·PAPP!$U$3:$Z$8,3,FALSE),"")</f>
        <v/>
      </c>
      <c r="J997" s="83" t="str">
        <f>IF(M997&lt;&gt;"",VLOOKUP(M997,LISTAS·PAPP!$U$3:$Z$8,4,FALSE),"")</f>
        <v/>
      </c>
      <c r="K997" s="83" t="str">
        <f>IF(C997&lt;&gt;"",VLOOKUP(C997,LISTAS·PAPP!$H$3:$O$119,4,FALSE),"")</f>
        <v/>
      </c>
      <c r="L997" s="85" t="str">
        <f>IF(C997&lt;&gt;"",VLOOKUP(C997,LISTAS·PAPP!$H$3:$O$119,8,FALSE),"")</f>
        <v/>
      </c>
      <c r="M997" s="95"/>
      <c r="N997" s="92"/>
      <c r="O997" s="92"/>
      <c r="P997" s="84" t="str">
        <f>IF(N997&lt;&gt;"",VLOOKUP(N997,LISTAS·PAPP!$U$9:$Y$125,5,FALSE),"")</f>
        <v/>
      </c>
      <c r="Q997" s="83" t="str">
        <f>IF(O997&lt;&gt;"",VLOOKUP(O997,LISTAS·PAPP!$U$9:$W$125,3,FALSE),"")</f>
        <v/>
      </c>
      <c r="R997" s="92"/>
      <c r="S997" s="173"/>
      <c r="T997" s="173"/>
      <c r="U997" s="92"/>
      <c r="V997" s="92"/>
      <c r="W997" s="94"/>
      <c r="X997" s="83" t="str">
        <f>IF(ISERROR(VLOOKUP(W997,LISTAS·PAPP!$AJ$3:$AK$903,2,0))," ",VLOOKUP(W997,LISTAS·PAPP!$AJ$3:$AK$903,2,0))</f>
        <v xml:space="preserve"> </v>
      </c>
      <c r="Y997" s="96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86" t="str">
        <f t="shared" si="46"/>
        <v/>
      </c>
      <c r="AM997" s="87" t="str">
        <f t="shared" si="47"/>
        <v xml:space="preserve"> </v>
      </c>
      <c r="AN997" s="1" t="str">
        <f t="shared" si="48"/>
        <v xml:space="preserve"> </v>
      </c>
    </row>
    <row r="998" spans="1:40" s="88" customFormat="1" x14ac:dyDescent="0.25">
      <c r="A998" s="92"/>
      <c r="B998" s="92"/>
      <c r="C998" s="92"/>
      <c r="D998" s="92"/>
      <c r="E998" s="92"/>
      <c r="F998" s="93"/>
      <c r="G998" s="94"/>
      <c r="H998" s="83" t="str">
        <f>IF(M998&lt;&gt;"",VLOOKUP(M998,LISTAS·PAPP!$U$3:$Z$8,2,FALSE),"")</f>
        <v/>
      </c>
      <c r="I998" s="85" t="str">
        <f>IF(M998&lt;&gt;"",VLOOKUP(M998,LISTAS·PAPP!$U$3:$Z$8,3,FALSE),"")</f>
        <v/>
      </c>
      <c r="J998" s="83" t="str">
        <f>IF(M998&lt;&gt;"",VLOOKUP(M998,LISTAS·PAPP!$U$3:$Z$8,4,FALSE),"")</f>
        <v/>
      </c>
      <c r="K998" s="83" t="str">
        <f>IF(C998&lt;&gt;"",VLOOKUP(C998,LISTAS·PAPP!$H$3:$O$119,4,FALSE),"")</f>
        <v/>
      </c>
      <c r="L998" s="85" t="str">
        <f>IF(C998&lt;&gt;"",VLOOKUP(C998,LISTAS·PAPP!$H$3:$O$119,8,FALSE),"")</f>
        <v/>
      </c>
      <c r="M998" s="95"/>
      <c r="N998" s="92"/>
      <c r="O998" s="92"/>
      <c r="P998" s="84" t="str">
        <f>IF(N998&lt;&gt;"",VLOOKUP(N998,LISTAS·PAPP!$U$9:$Y$125,5,FALSE),"")</f>
        <v/>
      </c>
      <c r="Q998" s="83" t="str">
        <f>IF(O998&lt;&gt;"",VLOOKUP(O998,LISTAS·PAPP!$U$9:$W$125,3,FALSE),"")</f>
        <v/>
      </c>
      <c r="R998" s="92"/>
      <c r="S998" s="173"/>
      <c r="T998" s="173"/>
      <c r="U998" s="92"/>
      <c r="V998" s="92"/>
      <c r="W998" s="94"/>
      <c r="X998" s="83" t="str">
        <f>IF(ISERROR(VLOOKUP(W998,LISTAS·PAPP!$AJ$3:$AK$903,2,0))," ",VLOOKUP(W998,LISTAS·PAPP!$AJ$3:$AK$903,2,0))</f>
        <v xml:space="preserve"> </v>
      </c>
      <c r="Y998" s="96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86" t="str">
        <f t="shared" si="46"/>
        <v/>
      </c>
      <c r="AM998" s="87" t="str">
        <f t="shared" si="47"/>
        <v xml:space="preserve"> </v>
      </c>
      <c r="AN998" s="1" t="str">
        <f t="shared" si="48"/>
        <v xml:space="preserve"> </v>
      </c>
    </row>
    <row r="999" spans="1:40" s="88" customFormat="1" x14ac:dyDescent="0.25">
      <c r="A999" s="92"/>
      <c r="B999" s="92"/>
      <c r="C999" s="92"/>
      <c r="D999" s="92"/>
      <c r="E999" s="92"/>
      <c r="F999" s="93"/>
      <c r="G999" s="94"/>
      <c r="H999" s="83" t="str">
        <f>IF(M999&lt;&gt;"",VLOOKUP(M999,LISTAS·PAPP!$U$3:$Z$8,2,FALSE),"")</f>
        <v/>
      </c>
      <c r="I999" s="85" t="str">
        <f>IF(M999&lt;&gt;"",VLOOKUP(M999,LISTAS·PAPP!$U$3:$Z$8,3,FALSE),"")</f>
        <v/>
      </c>
      <c r="J999" s="83" t="str">
        <f>IF(M999&lt;&gt;"",VLOOKUP(M999,LISTAS·PAPP!$U$3:$Z$8,4,FALSE),"")</f>
        <v/>
      </c>
      <c r="K999" s="83" t="str">
        <f>IF(C999&lt;&gt;"",VLOOKUP(C999,LISTAS·PAPP!$H$3:$O$119,4,FALSE),"")</f>
        <v/>
      </c>
      <c r="L999" s="85" t="str">
        <f>IF(C999&lt;&gt;"",VLOOKUP(C999,LISTAS·PAPP!$H$3:$O$119,8,FALSE),"")</f>
        <v/>
      </c>
      <c r="M999" s="95"/>
      <c r="N999" s="92"/>
      <c r="O999" s="92"/>
      <c r="P999" s="84" t="str">
        <f>IF(N999&lt;&gt;"",VLOOKUP(N999,LISTAS·PAPP!$U$9:$Y$125,5,FALSE),"")</f>
        <v/>
      </c>
      <c r="Q999" s="83" t="str">
        <f>IF(O999&lt;&gt;"",VLOOKUP(O999,LISTAS·PAPP!$U$9:$W$125,3,FALSE),"")</f>
        <v/>
      </c>
      <c r="R999" s="92"/>
      <c r="S999" s="173"/>
      <c r="T999" s="173"/>
      <c r="U999" s="92"/>
      <c r="V999" s="92"/>
      <c r="W999" s="94"/>
      <c r="X999" s="83" t="str">
        <f>IF(ISERROR(VLOOKUP(W999,LISTAS·PAPP!$AJ$3:$AK$903,2,0))," ",VLOOKUP(W999,LISTAS·PAPP!$AJ$3:$AK$903,2,0))</f>
        <v xml:space="preserve"> </v>
      </c>
      <c r="Y999" s="96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86" t="str">
        <f t="shared" si="46"/>
        <v/>
      </c>
      <c r="AM999" s="87" t="str">
        <f t="shared" si="47"/>
        <v xml:space="preserve"> </v>
      </c>
      <c r="AN999" s="1" t="str">
        <f t="shared" si="48"/>
        <v xml:space="preserve"> </v>
      </c>
    </row>
    <row r="1000" spans="1:40" s="88" customFormat="1" x14ac:dyDescent="0.25">
      <c r="A1000" s="92"/>
      <c r="B1000" s="92"/>
      <c r="C1000" s="92"/>
      <c r="D1000" s="92"/>
      <c r="E1000" s="92"/>
      <c r="F1000" s="93"/>
      <c r="G1000" s="94"/>
      <c r="H1000" s="83" t="str">
        <f>IF(M1000&lt;&gt;"",VLOOKUP(M1000,LISTAS·PAPP!$U$3:$Z$8,2,FALSE),"")</f>
        <v/>
      </c>
      <c r="I1000" s="85" t="str">
        <f>IF(M1000&lt;&gt;"",VLOOKUP(M1000,LISTAS·PAPP!$U$3:$Z$8,3,FALSE),"")</f>
        <v/>
      </c>
      <c r="J1000" s="83" t="str">
        <f>IF(M1000&lt;&gt;"",VLOOKUP(M1000,LISTAS·PAPP!$U$3:$Z$8,4,FALSE),"")</f>
        <v/>
      </c>
      <c r="K1000" s="83" t="str">
        <f>IF(C1000&lt;&gt;"",VLOOKUP(C1000,LISTAS·PAPP!$H$3:$O$119,4,FALSE),"")</f>
        <v/>
      </c>
      <c r="L1000" s="85" t="str">
        <f>IF(C1000&lt;&gt;"",VLOOKUP(C1000,LISTAS·PAPP!$H$3:$O$119,8,FALSE),"")</f>
        <v/>
      </c>
      <c r="M1000" s="95"/>
      <c r="N1000" s="92"/>
      <c r="O1000" s="92"/>
      <c r="P1000" s="84" t="str">
        <f>IF(N1000&lt;&gt;"",VLOOKUP(N1000,LISTAS·PAPP!$U$9:$Y$125,5,FALSE),"")</f>
        <v/>
      </c>
      <c r="Q1000" s="83" t="str">
        <f>IF(O1000&lt;&gt;"",VLOOKUP(O1000,LISTAS·PAPP!$U$9:$W$125,3,FALSE),"")</f>
        <v/>
      </c>
      <c r="R1000" s="92"/>
      <c r="S1000" s="173"/>
      <c r="T1000" s="173"/>
      <c r="U1000" s="92"/>
      <c r="V1000" s="92"/>
      <c r="W1000" s="94"/>
      <c r="X1000" s="83" t="str">
        <f>IF(ISERROR(VLOOKUP(W1000,LISTAS·PAPP!$AJ$3:$AK$903,2,0))," ",VLOOKUP(W1000,LISTAS·PAPP!$AJ$3:$AK$903,2,0))</f>
        <v xml:space="preserve"> </v>
      </c>
      <c r="Y1000" s="96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86" t="str">
        <f t="shared" si="46"/>
        <v/>
      </c>
      <c r="AM1000" s="87" t="str">
        <f t="shared" si="47"/>
        <v xml:space="preserve"> </v>
      </c>
      <c r="AN1000" s="1" t="str">
        <f t="shared" si="48"/>
        <v xml:space="preserve"> </v>
      </c>
    </row>
    <row r="1001" spans="1:40" s="88" customFormat="1" x14ac:dyDescent="0.25">
      <c r="A1001" s="92"/>
      <c r="B1001" s="92"/>
      <c r="C1001" s="92"/>
      <c r="D1001" s="92"/>
      <c r="E1001" s="92"/>
      <c r="F1001" s="93"/>
      <c r="G1001" s="94"/>
      <c r="H1001" s="83" t="str">
        <f>IF(M1001&lt;&gt;"",VLOOKUP(M1001,LISTAS·PAPP!$U$3:$Z$8,2,FALSE),"")</f>
        <v/>
      </c>
      <c r="I1001" s="85" t="str">
        <f>IF(M1001&lt;&gt;"",VLOOKUP(M1001,LISTAS·PAPP!$U$3:$Z$8,3,FALSE),"")</f>
        <v/>
      </c>
      <c r="J1001" s="83" t="str">
        <f>IF(M1001&lt;&gt;"",VLOOKUP(M1001,LISTAS·PAPP!$U$3:$Z$8,4,FALSE),"")</f>
        <v/>
      </c>
      <c r="K1001" s="83" t="str">
        <f>IF(C1001&lt;&gt;"",VLOOKUP(C1001,LISTAS·PAPP!$H$3:$O$119,4,FALSE),"")</f>
        <v/>
      </c>
      <c r="L1001" s="85" t="str">
        <f>IF(C1001&lt;&gt;"",VLOOKUP(C1001,LISTAS·PAPP!$H$3:$O$119,8,FALSE),"")</f>
        <v/>
      </c>
      <c r="M1001" s="95"/>
      <c r="N1001" s="92"/>
      <c r="O1001" s="92"/>
      <c r="P1001" s="84" t="str">
        <f>IF(N1001&lt;&gt;"",VLOOKUP(N1001,LISTAS·PAPP!$U$9:$Y$125,5,FALSE),"")</f>
        <v/>
      </c>
      <c r="Q1001" s="83" t="str">
        <f>IF(O1001&lt;&gt;"",VLOOKUP(O1001,LISTAS·PAPP!$U$9:$W$125,3,FALSE),"")</f>
        <v/>
      </c>
      <c r="R1001" s="92"/>
      <c r="S1001" s="173"/>
      <c r="T1001" s="173"/>
      <c r="U1001" s="92"/>
      <c r="V1001" s="92"/>
      <c r="W1001" s="94"/>
      <c r="X1001" s="83" t="str">
        <f>IF(ISERROR(VLOOKUP(W1001,LISTAS·PAPP!$AJ$3:$AK$903,2,0))," ",VLOOKUP(W1001,LISTAS·PAPP!$AJ$3:$AK$903,2,0))</f>
        <v xml:space="preserve"> </v>
      </c>
      <c r="Y1001" s="96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86" t="str">
        <f t="shared" si="46"/>
        <v/>
      </c>
      <c r="AM1001" s="87" t="str">
        <f t="shared" si="47"/>
        <v xml:space="preserve"> </v>
      </c>
      <c r="AN1001" s="1" t="str">
        <f t="shared" si="48"/>
        <v xml:space="preserve"> </v>
      </c>
    </row>
    <row r="1002" spans="1:40" s="88" customFormat="1" x14ac:dyDescent="0.25">
      <c r="A1002" s="92"/>
      <c r="B1002" s="92"/>
      <c r="C1002" s="92"/>
      <c r="D1002" s="92"/>
      <c r="E1002" s="92"/>
      <c r="F1002" s="93"/>
      <c r="G1002" s="94"/>
      <c r="H1002" s="83" t="str">
        <f>IF(M1002&lt;&gt;"",VLOOKUP(M1002,LISTAS·PAPP!$U$3:$Z$8,2,FALSE),"")</f>
        <v/>
      </c>
      <c r="I1002" s="85" t="str">
        <f>IF(M1002&lt;&gt;"",VLOOKUP(M1002,LISTAS·PAPP!$U$3:$Z$8,3,FALSE),"")</f>
        <v/>
      </c>
      <c r="J1002" s="83" t="str">
        <f>IF(M1002&lt;&gt;"",VLOOKUP(M1002,LISTAS·PAPP!$U$3:$Z$8,4,FALSE),"")</f>
        <v/>
      </c>
      <c r="K1002" s="83" t="str">
        <f>IF(C1002&lt;&gt;"",VLOOKUP(C1002,LISTAS·PAPP!$H$3:$O$119,4,FALSE),"")</f>
        <v/>
      </c>
      <c r="L1002" s="85" t="str">
        <f>IF(C1002&lt;&gt;"",VLOOKUP(C1002,LISTAS·PAPP!$H$3:$O$119,8,FALSE),"")</f>
        <v/>
      </c>
      <c r="M1002" s="95"/>
      <c r="N1002" s="92"/>
      <c r="O1002" s="92"/>
      <c r="P1002" s="84" t="str">
        <f>IF(N1002&lt;&gt;"",VLOOKUP(N1002,LISTAS·PAPP!$U$9:$Y$125,5,FALSE),"")</f>
        <v/>
      </c>
      <c r="Q1002" s="83" t="str">
        <f>IF(O1002&lt;&gt;"",VLOOKUP(O1002,LISTAS·PAPP!$U$9:$W$125,3,FALSE),"")</f>
        <v/>
      </c>
      <c r="R1002" s="92"/>
      <c r="S1002" s="173"/>
      <c r="T1002" s="173"/>
      <c r="U1002" s="92"/>
      <c r="V1002" s="92"/>
      <c r="W1002" s="94"/>
      <c r="X1002" s="83" t="str">
        <f>IF(ISERROR(VLOOKUP(W1002,LISTAS·PAPP!$AJ$3:$AK$903,2,0))," ",VLOOKUP(W1002,LISTAS·PAPP!$AJ$3:$AK$903,2,0))</f>
        <v xml:space="preserve"> </v>
      </c>
      <c r="Y1002" s="96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86" t="str">
        <f t="shared" si="46"/>
        <v/>
      </c>
      <c r="AM1002" s="87" t="str">
        <f t="shared" si="47"/>
        <v xml:space="preserve"> </v>
      </c>
      <c r="AN1002" s="1" t="str">
        <f t="shared" si="48"/>
        <v xml:space="preserve"> </v>
      </c>
    </row>
    <row r="1003" spans="1:40" s="88" customFormat="1" x14ac:dyDescent="0.25">
      <c r="A1003" s="92"/>
      <c r="B1003" s="92"/>
      <c r="C1003" s="92"/>
      <c r="D1003" s="92"/>
      <c r="E1003" s="92"/>
      <c r="F1003" s="93"/>
      <c r="G1003" s="94"/>
      <c r="H1003" s="83" t="str">
        <f>IF(M1003&lt;&gt;"",VLOOKUP(M1003,LISTAS·PAPP!$U$3:$Z$8,2,FALSE),"")</f>
        <v/>
      </c>
      <c r="I1003" s="85" t="str">
        <f>IF(M1003&lt;&gt;"",VLOOKUP(M1003,LISTAS·PAPP!$U$3:$Z$8,3,FALSE),"")</f>
        <v/>
      </c>
      <c r="J1003" s="83" t="str">
        <f>IF(M1003&lt;&gt;"",VLOOKUP(M1003,LISTAS·PAPP!$U$3:$Z$8,4,FALSE),"")</f>
        <v/>
      </c>
      <c r="K1003" s="83" t="str">
        <f>IF(C1003&lt;&gt;"",VLOOKUP(C1003,LISTAS·PAPP!$H$3:$O$119,4,FALSE),"")</f>
        <v/>
      </c>
      <c r="L1003" s="85" t="str">
        <f>IF(C1003&lt;&gt;"",VLOOKUP(C1003,LISTAS·PAPP!$H$3:$O$119,8,FALSE),"")</f>
        <v/>
      </c>
      <c r="M1003" s="95"/>
      <c r="N1003" s="92"/>
      <c r="O1003" s="92"/>
      <c r="P1003" s="84" t="str">
        <f>IF(N1003&lt;&gt;"",VLOOKUP(N1003,LISTAS·PAPP!$U$9:$Y$125,5,FALSE),"")</f>
        <v/>
      </c>
      <c r="Q1003" s="83" t="str">
        <f>IF(O1003&lt;&gt;"",VLOOKUP(O1003,LISTAS·PAPP!$U$9:$W$125,3,FALSE),"")</f>
        <v/>
      </c>
      <c r="R1003" s="92"/>
      <c r="S1003" s="173"/>
      <c r="T1003" s="173"/>
      <c r="U1003" s="92"/>
      <c r="V1003" s="92"/>
      <c r="W1003" s="94"/>
      <c r="X1003" s="83" t="str">
        <f>IF(ISERROR(VLOOKUP(W1003,LISTAS·PAPP!$AJ$3:$AK$903,2,0))," ",VLOOKUP(W1003,LISTAS·PAPP!$AJ$3:$AK$903,2,0))</f>
        <v xml:space="preserve"> </v>
      </c>
      <c r="Y1003" s="96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86" t="str">
        <f t="shared" si="46"/>
        <v/>
      </c>
      <c r="AM1003" s="87" t="str">
        <f t="shared" si="47"/>
        <v xml:space="preserve"> </v>
      </c>
      <c r="AN1003" s="1" t="str">
        <f t="shared" si="48"/>
        <v xml:space="preserve"> </v>
      </c>
    </row>
    <row r="1004" spans="1:40" s="88" customFormat="1" x14ac:dyDescent="0.25">
      <c r="A1004" s="92"/>
      <c r="B1004" s="92"/>
      <c r="C1004" s="92"/>
      <c r="D1004" s="92"/>
      <c r="E1004" s="92"/>
      <c r="F1004" s="93"/>
      <c r="G1004" s="94"/>
      <c r="H1004" s="83" t="str">
        <f>IF(M1004&lt;&gt;"",VLOOKUP(M1004,LISTAS·PAPP!$U$3:$Z$8,2,FALSE),"")</f>
        <v/>
      </c>
      <c r="I1004" s="85" t="str">
        <f>IF(M1004&lt;&gt;"",VLOOKUP(M1004,LISTAS·PAPP!$U$3:$Z$8,3,FALSE),"")</f>
        <v/>
      </c>
      <c r="J1004" s="83" t="str">
        <f>IF(M1004&lt;&gt;"",VLOOKUP(M1004,LISTAS·PAPP!$U$3:$Z$8,4,FALSE),"")</f>
        <v/>
      </c>
      <c r="K1004" s="83" t="str">
        <f>IF(C1004&lt;&gt;"",VLOOKUP(C1004,LISTAS·PAPP!$H$3:$O$119,4,FALSE),"")</f>
        <v/>
      </c>
      <c r="L1004" s="85" t="str">
        <f>IF(C1004&lt;&gt;"",VLOOKUP(C1004,LISTAS·PAPP!$H$3:$O$119,8,FALSE),"")</f>
        <v/>
      </c>
      <c r="M1004" s="95"/>
      <c r="N1004" s="92"/>
      <c r="O1004" s="92"/>
      <c r="P1004" s="84" t="str">
        <f>IF(N1004&lt;&gt;"",VLOOKUP(N1004,LISTAS·PAPP!$U$9:$Y$125,5,FALSE),"")</f>
        <v/>
      </c>
      <c r="Q1004" s="83" t="str">
        <f>IF(O1004&lt;&gt;"",VLOOKUP(O1004,LISTAS·PAPP!$U$9:$W$125,3,FALSE),"")</f>
        <v/>
      </c>
      <c r="R1004" s="92"/>
      <c r="S1004" s="173"/>
      <c r="T1004" s="173"/>
      <c r="U1004" s="92"/>
      <c r="V1004" s="92"/>
      <c r="W1004" s="94"/>
      <c r="X1004" s="83" t="str">
        <f>IF(ISERROR(VLOOKUP(W1004,LISTAS·PAPP!$AJ$3:$AK$903,2,0))," ",VLOOKUP(W1004,LISTAS·PAPP!$AJ$3:$AK$903,2,0))</f>
        <v xml:space="preserve"> </v>
      </c>
      <c r="Y1004" s="96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86" t="str">
        <f t="shared" si="46"/>
        <v/>
      </c>
      <c r="AM1004" s="87" t="str">
        <f t="shared" si="47"/>
        <v xml:space="preserve"> </v>
      </c>
      <c r="AN1004" s="1" t="str">
        <f t="shared" si="48"/>
        <v xml:space="preserve"> </v>
      </c>
    </row>
    <row r="1005" spans="1:40" s="88" customFormat="1" x14ac:dyDescent="0.25">
      <c r="A1005" s="92"/>
      <c r="B1005" s="92"/>
      <c r="C1005" s="92"/>
      <c r="D1005" s="92"/>
      <c r="E1005" s="92"/>
      <c r="F1005" s="93"/>
      <c r="G1005" s="94"/>
      <c r="H1005" s="83" t="str">
        <f>IF(M1005&lt;&gt;"",VLOOKUP(M1005,LISTAS·PAPP!$U$3:$Z$8,2,FALSE),"")</f>
        <v/>
      </c>
      <c r="I1005" s="85" t="str">
        <f>IF(M1005&lt;&gt;"",VLOOKUP(M1005,LISTAS·PAPP!$U$3:$Z$8,3,FALSE),"")</f>
        <v/>
      </c>
      <c r="J1005" s="83" t="str">
        <f>IF(M1005&lt;&gt;"",VLOOKUP(M1005,LISTAS·PAPP!$U$3:$Z$8,4,FALSE),"")</f>
        <v/>
      </c>
      <c r="K1005" s="83" t="str">
        <f>IF(C1005&lt;&gt;"",VLOOKUP(C1005,LISTAS·PAPP!$H$3:$O$119,4,FALSE),"")</f>
        <v/>
      </c>
      <c r="L1005" s="85" t="str">
        <f>IF(C1005&lt;&gt;"",VLOOKUP(C1005,LISTAS·PAPP!$H$3:$O$119,8,FALSE),"")</f>
        <v/>
      </c>
      <c r="M1005" s="95"/>
      <c r="N1005" s="92"/>
      <c r="O1005" s="92"/>
      <c r="P1005" s="84" t="str">
        <f>IF(N1005&lt;&gt;"",VLOOKUP(N1005,LISTAS·PAPP!$U$9:$Y$125,5,FALSE),"")</f>
        <v/>
      </c>
      <c r="Q1005" s="83" t="str">
        <f>IF(O1005&lt;&gt;"",VLOOKUP(O1005,LISTAS·PAPP!$U$9:$W$125,3,FALSE),"")</f>
        <v/>
      </c>
      <c r="R1005" s="92"/>
      <c r="S1005" s="173"/>
      <c r="T1005" s="173"/>
      <c r="U1005" s="92"/>
      <c r="V1005" s="92"/>
      <c r="W1005" s="94"/>
      <c r="X1005" s="83" t="str">
        <f>IF(ISERROR(VLOOKUP(W1005,LISTAS·PAPP!$AJ$3:$AK$903,2,0))," ",VLOOKUP(W1005,LISTAS·PAPP!$AJ$3:$AK$903,2,0))</f>
        <v xml:space="preserve"> </v>
      </c>
      <c r="Y1005" s="96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86" t="str">
        <f t="shared" si="46"/>
        <v/>
      </c>
      <c r="AM1005" s="87" t="str">
        <f t="shared" si="47"/>
        <v xml:space="preserve"> </v>
      </c>
      <c r="AN1005" s="1" t="str">
        <f t="shared" si="48"/>
        <v xml:space="preserve"> </v>
      </c>
    </row>
    <row r="1006" spans="1:40" s="88" customFormat="1" x14ac:dyDescent="0.25">
      <c r="A1006" s="92"/>
      <c r="B1006" s="92"/>
      <c r="C1006" s="92"/>
      <c r="D1006" s="92"/>
      <c r="E1006" s="92"/>
      <c r="F1006" s="93"/>
      <c r="G1006" s="94"/>
      <c r="H1006" s="83" t="str">
        <f>IF(M1006&lt;&gt;"",VLOOKUP(M1006,LISTAS·PAPP!$U$3:$Z$8,2,FALSE),"")</f>
        <v/>
      </c>
      <c r="I1006" s="85" t="str">
        <f>IF(M1006&lt;&gt;"",VLOOKUP(M1006,LISTAS·PAPP!$U$3:$Z$8,3,FALSE),"")</f>
        <v/>
      </c>
      <c r="J1006" s="83" t="str">
        <f>IF(M1006&lt;&gt;"",VLOOKUP(M1006,LISTAS·PAPP!$U$3:$Z$8,4,FALSE),"")</f>
        <v/>
      </c>
      <c r="K1006" s="83" t="str">
        <f>IF(C1006&lt;&gt;"",VLOOKUP(C1006,LISTAS·PAPP!$H$3:$O$119,4,FALSE),"")</f>
        <v/>
      </c>
      <c r="L1006" s="85" t="str">
        <f>IF(C1006&lt;&gt;"",VLOOKUP(C1006,LISTAS·PAPP!$H$3:$O$119,8,FALSE),"")</f>
        <v/>
      </c>
      <c r="M1006" s="95"/>
      <c r="N1006" s="92"/>
      <c r="O1006" s="92"/>
      <c r="P1006" s="84" t="str">
        <f>IF(N1006&lt;&gt;"",VLOOKUP(N1006,LISTAS·PAPP!$U$9:$Y$125,5,FALSE),"")</f>
        <v/>
      </c>
      <c r="Q1006" s="83" t="str">
        <f>IF(O1006&lt;&gt;"",VLOOKUP(O1006,LISTAS·PAPP!$U$9:$W$125,3,FALSE),"")</f>
        <v/>
      </c>
      <c r="R1006" s="92"/>
      <c r="S1006" s="173"/>
      <c r="T1006" s="173"/>
      <c r="U1006" s="92"/>
      <c r="V1006" s="92"/>
      <c r="W1006" s="94"/>
      <c r="X1006" s="83" t="str">
        <f>IF(ISERROR(VLOOKUP(W1006,LISTAS·PAPP!$AJ$3:$AK$903,2,0))," ",VLOOKUP(W1006,LISTAS·PAPP!$AJ$3:$AK$903,2,0))</f>
        <v xml:space="preserve"> </v>
      </c>
      <c r="Y1006" s="96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86" t="str">
        <f t="shared" si="46"/>
        <v/>
      </c>
      <c r="AM1006" s="87" t="str">
        <f t="shared" si="47"/>
        <v xml:space="preserve"> </v>
      </c>
      <c r="AN1006" s="1" t="str">
        <f t="shared" si="48"/>
        <v xml:space="preserve"> </v>
      </c>
    </row>
    <row r="1007" spans="1:40" s="88" customFormat="1" x14ac:dyDescent="0.25">
      <c r="A1007" s="92"/>
      <c r="B1007" s="92"/>
      <c r="C1007" s="92"/>
      <c r="D1007" s="92"/>
      <c r="E1007" s="92"/>
      <c r="F1007" s="93"/>
      <c r="G1007" s="94"/>
      <c r="H1007" s="83" t="str">
        <f>IF(M1007&lt;&gt;"",VLOOKUP(M1007,LISTAS·PAPP!$U$3:$Z$8,2,FALSE),"")</f>
        <v/>
      </c>
      <c r="I1007" s="85" t="str">
        <f>IF(M1007&lt;&gt;"",VLOOKUP(M1007,LISTAS·PAPP!$U$3:$Z$8,3,FALSE),"")</f>
        <v/>
      </c>
      <c r="J1007" s="83" t="str">
        <f>IF(M1007&lt;&gt;"",VLOOKUP(M1007,LISTAS·PAPP!$U$3:$Z$8,4,FALSE),"")</f>
        <v/>
      </c>
      <c r="K1007" s="83" t="str">
        <f>IF(C1007&lt;&gt;"",VLOOKUP(C1007,LISTAS·PAPP!$H$3:$O$119,4,FALSE),"")</f>
        <v/>
      </c>
      <c r="L1007" s="85" t="str">
        <f>IF(C1007&lt;&gt;"",VLOOKUP(C1007,LISTAS·PAPP!$H$3:$O$119,8,FALSE),"")</f>
        <v/>
      </c>
      <c r="M1007" s="95"/>
      <c r="N1007" s="92"/>
      <c r="O1007" s="92"/>
      <c r="P1007" s="84" t="str">
        <f>IF(N1007&lt;&gt;"",VLOOKUP(N1007,LISTAS·PAPP!$U$9:$Y$125,5,FALSE),"")</f>
        <v/>
      </c>
      <c r="Q1007" s="83" t="str">
        <f>IF(O1007&lt;&gt;"",VLOOKUP(O1007,LISTAS·PAPP!$U$9:$W$125,3,FALSE),"")</f>
        <v/>
      </c>
      <c r="R1007" s="92"/>
      <c r="S1007" s="173"/>
      <c r="T1007" s="173"/>
      <c r="U1007" s="92"/>
      <c r="V1007" s="92"/>
      <c r="W1007" s="94"/>
      <c r="X1007" s="83" t="str">
        <f>IF(ISERROR(VLOOKUP(W1007,LISTAS·PAPP!$AJ$3:$AK$903,2,0))," ",VLOOKUP(W1007,LISTAS·PAPP!$AJ$3:$AK$903,2,0))</f>
        <v xml:space="preserve"> </v>
      </c>
      <c r="Y1007" s="96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86" t="str">
        <f t="shared" si="46"/>
        <v/>
      </c>
      <c r="AM1007" s="87" t="str">
        <f t="shared" si="47"/>
        <v xml:space="preserve"> </v>
      </c>
      <c r="AN1007" s="1" t="str">
        <f t="shared" si="48"/>
        <v xml:space="preserve"> </v>
      </c>
    </row>
    <row r="1008" spans="1:40" s="88" customFormat="1" x14ac:dyDescent="0.25">
      <c r="A1008" s="92"/>
      <c r="B1008" s="92"/>
      <c r="C1008" s="92"/>
      <c r="D1008" s="92"/>
      <c r="E1008" s="92"/>
      <c r="F1008" s="93"/>
      <c r="G1008" s="94"/>
      <c r="H1008" s="83" t="str">
        <f>IF(M1008&lt;&gt;"",VLOOKUP(M1008,LISTAS·PAPP!$U$3:$Z$8,2,FALSE),"")</f>
        <v/>
      </c>
      <c r="I1008" s="85" t="str">
        <f>IF(M1008&lt;&gt;"",VLOOKUP(M1008,LISTAS·PAPP!$U$3:$Z$8,3,FALSE),"")</f>
        <v/>
      </c>
      <c r="J1008" s="83" t="str">
        <f>IF(M1008&lt;&gt;"",VLOOKUP(M1008,LISTAS·PAPP!$U$3:$Z$8,4,FALSE),"")</f>
        <v/>
      </c>
      <c r="K1008" s="83" t="str">
        <f>IF(C1008&lt;&gt;"",VLOOKUP(C1008,LISTAS·PAPP!$H$3:$O$119,4,FALSE),"")</f>
        <v/>
      </c>
      <c r="L1008" s="85" t="str">
        <f>IF(C1008&lt;&gt;"",VLOOKUP(C1008,LISTAS·PAPP!$H$3:$O$119,8,FALSE),"")</f>
        <v/>
      </c>
      <c r="M1008" s="95"/>
      <c r="N1008" s="92"/>
      <c r="O1008" s="92"/>
      <c r="P1008" s="84" t="str">
        <f>IF(N1008&lt;&gt;"",VLOOKUP(N1008,LISTAS·PAPP!$U$9:$Y$125,5,FALSE),"")</f>
        <v/>
      </c>
      <c r="Q1008" s="83" t="str">
        <f>IF(O1008&lt;&gt;"",VLOOKUP(O1008,LISTAS·PAPP!$U$9:$W$125,3,FALSE),"")</f>
        <v/>
      </c>
      <c r="R1008" s="92"/>
      <c r="S1008" s="173"/>
      <c r="T1008" s="173"/>
      <c r="U1008" s="92"/>
      <c r="V1008" s="92"/>
      <c r="W1008" s="94"/>
      <c r="X1008" s="83" t="str">
        <f>IF(ISERROR(VLOOKUP(W1008,LISTAS·PAPP!$AJ$3:$AK$903,2,0))," ",VLOOKUP(W1008,LISTAS·PAPP!$AJ$3:$AK$903,2,0))</f>
        <v xml:space="preserve"> </v>
      </c>
      <c r="Y1008" s="96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86" t="str">
        <f t="shared" si="46"/>
        <v/>
      </c>
      <c r="AM1008" s="87" t="str">
        <f t="shared" si="47"/>
        <v xml:space="preserve"> </v>
      </c>
      <c r="AN1008" s="1" t="str">
        <f t="shared" si="48"/>
        <v xml:space="preserve"> </v>
      </c>
    </row>
    <row r="1009" spans="1:40" s="88" customFormat="1" x14ac:dyDescent="0.25">
      <c r="A1009" s="92"/>
      <c r="B1009" s="92"/>
      <c r="C1009" s="92"/>
      <c r="D1009" s="92"/>
      <c r="E1009" s="92"/>
      <c r="F1009" s="93"/>
      <c r="G1009" s="94"/>
      <c r="H1009" s="83" t="str">
        <f>IF(M1009&lt;&gt;"",VLOOKUP(M1009,LISTAS·PAPP!$U$3:$Z$8,2,FALSE),"")</f>
        <v/>
      </c>
      <c r="I1009" s="85" t="str">
        <f>IF(M1009&lt;&gt;"",VLOOKUP(M1009,LISTAS·PAPP!$U$3:$Z$8,3,FALSE),"")</f>
        <v/>
      </c>
      <c r="J1009" s="83" t="str">
        <f>IF(M1009&lt;&gt;"",VLOOKUP(M1009,LISTAS·PAPP!$U$3:$Z$8,4,FALSE),"")</f>
        <v/>
      </c>
      <c r="K1009" s="83" t="str">
        <f>IF(C1009&lt;&gt;"",VLOOKUP(C1009,LISTAS·PAPP!$H$3:$O$119,4,FALSE),"")</f>
        <v/>
      </c>
      <c r="L1009" s="85" t="str">
        <f>IF(C1009&lt;&gt;"",VLOOKUP(C1009,LISTAS·PAPP!$H$3:$O$119,8,FALSE),"")</f>
        <v/>
      </c>
      <c r="M1009" s="95"/>
      <c r="N1009" s="92"/>
      <c r="O1009" s="92"/>
      <c r="P1009" s="84" t="str">
        <f>IF(N1009&lt;&gt;"",VLOOKUP(N1009,LISTAS·PAPP!$U$9:$Y$125,5,FALSE),"")</f>
        <v/>
      </c>
      <c r="Q1009" s="83" t="str">
        <f>IF(O1009&lt;&gt;"",VLOOKUP(O1009,LISTAS·PAPP!$U$9:$W$125,3,FALSE),"")</f>
        <v/>
      </c>
      <c r="R1009" s="92"/>
      <c r="S1009" s="173"/>
      <c r="T1009" s="173"/>
      <c r="U1009" s="92"/>
      <c r="V1009" s="92"/>
      <c r="W1009" s="94"/>
      <c r="X1009" s="83" t="str">
        <f>IF(ISERROR(VLOOKUP(W1009,LISTAS·PAPP!$AJ$3:$AK$903,2,0))," ",VLOOKUP(W1009,LISTAS·PAPP!$AJ$3:$AK$903,2,0))</f>
        <v xml:space="preserve"> </v>
      </c>
      <c r="Y1009" s="96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86" t="str">
        <f t="shared" si="46"/>
        <v/>
      </c>
      <c r="AM1009" s="87" t="str">
        <f t="shared" si="47"/>
        <v xml:space="preserve"> </v>
      </c>
      <c r="AN1009" s="1" t="str">
        <f t="shared" si="48"/>
        <v xml:space="preserve"> </v>
      </c>
    </row>
    <row r="1010" spans="1:40" s="88" customFormat="1" x14ac:dyDescent="0.25">
      <c r="A1010" s="92"/>
      <c r="B1010" s="92"/>
      <c r="C1010" s="92"/>
      <c r="D1010" s="92"/>
      <c r="E1010" s="92"/>
      <c r="F1010" s="93"/>
      <c r="G1010" s="94"/>
      <c r="H1010" s="83" t="str">
        <f>IF(M1010&lt;&gt;"",VLOOKUP(M1010,LISTAS·PAPP!$U$3:$Z$8,2,FALSE),"")</f>
        <v/>
      </c>
      <c r="I1010" s="85" t="str">
        <f>IF(M1010&lt;&gt;"",VLOOKUP(M1010,LISTAS·PAPP!$U$3:$Z$8,3,FALSE),"")</f>
        <v/>
      </c>
      <c r="J1010" s="83" t="str">
        <f>IF(M1010&lt;&gt;"",VLOOKUP(M1010,LISTAS·PAPP!$U$3:$Z$8,4,FALSE),"")</f>
        <v/>
      </c>
      <c r="K1010" s="83" t="str">
        <f>IF(C1010&lt;&gt;"",VLOOKUP(C1010,LISTAS·PAPP!$H$3:$O$119,4,FALSE),"")</f>
        <v/>
      </c>
      <c r="L1010" s="85" t="str">
        <f>IF(C1010&lt;&gt;"",VLOOKUP(C1010,LISTAS·PAPP!$H$3:$O$119,8,FALSE),"")</f>
        <v/>
      </c>
      <c r="M1010" s="95"/>
      <c r="N1010" s="92"/>
      <c r="O1010" s="92"/>
      <c r="P1010" s="84" t="str">
        <f>IF(N1010&lt;&gt;"",VLOOKUP(N1010,LISTAS·PAPP!$U$9:$Y$125,5,FALSE),"")</f>
        <v/>
      </c>
      <c r="Q1010" s="83" t="str">
        <f>IF(O1010&lt;&gt;"",VLOOKUP(O1010,LISTAS·PAPP!$U$9:$W$125,3,FALSE),"")</f>
        <v/>
      </c>
      <c r="R1010" s="92"/>
      <c r="S1010" s="173"/>
      <c r="T1010" s="173"/>
      <c r="U1010" s="92"/>
      <c r="V1010" s="92"/>
      <c r="W1010" s="94"/>
      <c r="X1010" s="83" t="str">
        <f>IF(ISERROR(VLOOKUP(W1010,LISTAS·PAPP!$AJ$3:$AK$903,2,0))," ",VLOOKUP(W1010,LISTAS·PAPP!$AJ$3:$AK$903,2,0))</f>
        <v xml:space="preserve"> </v>
      </c>
      <c r="Y1010" s="96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86" t="str">
        <f t="shared" si="46"/>
        <v/>
      </c>
      <c r="AM1010" s="87" t="str">
        <f t="shared" si="47"/>
        <v xml:space="preserve"> </v>
      </c>
      <c r="AN1010" s="1" t="str">
        <f t="shared" si="48"/>
        <v xml:space="preserve"> </v>
      </c>
    </row>
    <row r="1011" spans="1:40" s="88" customFormat="1" x14ac:dyDescent="0.25">
      <c r="A1011" s="92"/>
      <c r="B1011" s="92"/>
      <c r="C1011" s="92"/>
      <c r="D1011" s="92"/>
      <c r="E1011" s="92"/>
      <c r="F1011" s="93"/>
      <c r="G1011" s="94"/>
      <c r="H1011" s="83" t="str">
        <f>IF(M1011&lt;&gt;"",VLOOKUP(M1011,LISTAS·PAPP!$U$3:$Z$8,2,FALSE),"")</f>
        <v/>
      </c>
      <c r="I1011" s="85" t="str">
        <f>IF(M1011&lt;&gt;"",VLOOKUP(M1011,LISTAS·PAPP!$U$3:$Z$8,3,FALSE),"")</f>
        <v/>
      </c>
      <c r="J1011" s="83" t="str">
        <f>IF(M1011&lt;&gt;"",VLOOKUP(M1011,LISTAS·PAPP!$U$3:$Z$8,4,FALSE),"")</f>
        <v/>
      </c>
      <c r="K1011" s="83" t="str">
        <f>IF(C1011&lt;&gt;"",VLOOKUP(C1011,LISTAS·PAPP!$H$3:$O$119,4,FALSE),"")</f>
        <v/>
      </c>
      <c r="L1011" s="85" t="str">
        <f>IF(C1011&lt;&gt;"",VLOOKUP(C1011,LISTAS·PAPP!$H$3:$O$119,8,FALSE),"")</f>
        <v/>
      </c>
      <c r="M1011" s="95"/>
      <c r="N1011" s="92"/>
      <c r="O1011" s="92"/>
      <c r="P1011" s="84" t="str">
        <f>IF(N1011&lt;&gt;"",VLOOKUP(N1011,LISTAS·PAPP!$U$9:$Y$125,5,FALSE),"")</f>
        <v/>
      </c>
      <c r="Q1011" s="83" t="str">
        <f>IF(O1011&lt;&gt;"",VLOOKUP(O1011,LISTAS·PAPP!$U$9:$W$125,3,FALSE),"")</f>
        <v/>
      </c>
      <c r="R1011" s="92"/>
      <c r="S1011" s="173"/>
      <c r="T1011" s="173"/>
      <c r="U1011" s="92"/>
      <c r="V1011" s="92"/>
      <c r="W1011" s="94"/>
      <c r="X1011" s="83" t="str">
        <f>IF(ISERROR(VLOOKUP(W1011,LISTAS·PAPP!$AJ$3:$AK$903,2,0))," ",VLOOKUP(W1011,LISTAS·PAPP!$AJ$3:$AK$903,2,0))</f>
        <v xml:space="preserve"> </v>
      </c>
      <c r="Y1011" s="96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86" t="str">
        <f t="shared" si="46"/>
        <v/>
      </c>
      <c r="AM1011" s="87" t="str">
        <f t="shared" si="47"/>
        <v xml:space="preserve"> </v>
      </c>
      <c r="AN1011" s="1" t="str">
        <f t="shared" si="48"/>
        <v xml:space="preserve"> </v>
      </c>
    </row>
    <row r="1012" spans="1:40" s="88" customFormat="1" x14ac:dyDescent="0.25">
      <c r="A1012" s="92"/>
      <c r="B1012" s="92"/>
      <c r="C1012" s="92"/>
      <c r="D1012" s="92"/>
      <c r="E1012" s="92"/>
      <c r="F1012" s="93"/>
      <c r="G1012" s="94"/>
      <c r="H1012" s="83" t="str">
        <f>IF(M1012&lt;&gt;"",VLOOKUP(M1012,LISTAS·PAPP!$U$3:$Z$8,2,FALSE),"")</f>
        <v/>
      </c>
      <c r="I1012" s="85" t="str">
        <f>IF(M1012&lt;&gt;"",VLOOKUP(M1012,LISTAS·PAPP!$U$3:$Z$8,3,FALSE),"")</f>
        <v/>
      </c>
      <c r="J1012" s="83" t="str">
        <f>IF(M1012&lt;&gt;"",VLOOKUP(M1012,LISTAS·PAPP!$U$3:$Z$8,4,FALSE),"")</f>
        <v/>
      </c>
      <c r="K1012" s="83" t="str">
        <f>IF(C1012&lt;&gt;"",VLOOKUP(C1012,LISTAS·PAPP!$H$3:$O$119,4,FALSE),"")</f>
        <v/>
      </c>
      <c r="L1012" s="85" t="str">
        <f>IF(C1012&lt;&gt;"",VLOOKUP(C1012,LISTAS·PAPP!$H$3:$O$119,8,FALSE),"")</f>
        <v/>
      </c>
      <c r="M1012" s="95"/>
      <c r="N1012" s="92"/>
      <c r="O1012" s="92"/>
      <c r="P1012" s="84" t="str">
        <f>IF(N1012&lt;&gt;"",VLOOKUP(N1012,LISTAS·PAPP!$U$9:$Y$125,5,FALSE),"")</f>
        <v/>
      </c>
      <c r="Q1012" s="83" t="str">
        <f>IF(O1012&lt;&gt;"",VLOOKUP(O1012,LISTAS·PAPP!$U$9:$W$125,3,FALSE),"")</f>
        <v/>
      </c>
      <c r="R1012" s="92"/>
      <c r="S1012" s="173"/>
      <c r="T1012" s="173"/>
      <c r="U1012" s="92"/>
      <c r="V1012" s="92"/>
      <c r="W1012" s="94"/>
      <c r="X1012" s="83" t="str">
        <f>IF(ISERROR(VLOOKUP(W1012,LISTAS·PAPP!$AJ$3:$AK$903,2,0))," ",VLOOKUP(W1012,LISTAS·PAPP!$AJ$3:$AK$903,2,0))</f>
        <v xml:space="preserve"> </v>
      </c>
      <c r="Y1012" s="96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86" t="str">
        <f t="shared" si="46"/>
        <v/>
      </c>
      <c r="AM1012" s="87" t="str">
        <f t="shared" si="47"/>
        <v xml:space="preserve"> </v>
      </c>
      <c r="AN1012" s="1" t="str">
        <f t="shared" si="48"/>
        <v xml:space="preserve"> </v>
      </c>
    </row>
    <row r="1013" spans="1:40" s="88" customFormat="1" x14ac:dyDescent="0.25">
      <c r="A1013" s="92"/>
      <c r="B1013" s="92"/>
      <c r="C1013" s="92"/>
      <c r="D1013" s="92"/>
      <c r="E1013" s="92"/>
      <c r="F1013" s="93"/>
      <c r="G1013" s="94"/>
      <c r="H1013" s="83" t="str">
        <f>IF(M1013&lt;&gt;"",VLOOKUP(M1013,LISTAS·PAPP!$U$3:$Z$8,2,FALSE),"")</f>
        <v/>
      </c>
      <c r="I1013" s="85" t="str">
        <f>IF(M1013&lt;&gt;"",VLOOKUP(M1013,LISTAS·PAPP!$U$3:$Z$8,3,FALSE),"")</f>
        <v/>
      </c>
      <c r="J1013" s="83" t="str">
        <f>IF(M1013&lt;&gt;"",VLOOKUP(M1013,LISTAS·PAPP!$U$3:$Z$8,4,FALSE),"")</f>
        <v/>
      </c>
      <c r="K1013" s="83" t="str">
        <f>IF(C1013&lt;&gt;"",VLOOKUP(C1013,LISTAS·PAPP!$H$3:$O$119,4,FALSE),"")</f>
        <v/>
      </c>
      <c r="L1013" s="85" t="str">
        <f>IF(C1013&lt;&gt;"",VLOOKUP(C1013,LISTAS·PAPP!$H$3:$O$119,8,FALSE),"")</f>
        <v/>
      </c>
      <c r="M1013" s="95"/>
      <c r="N1013" s="92"/>
      <c r="O1013" s="92"/>
      <c r="P1013" s="84" t="str">
        <f>IF(N1013&lt;&gt;"",VLOOKUP(N1013,LISTAS·PAPP!$U$9:$Y$125,5,FALSE),"")</f>
        <v/>
      </c>
      <c r="Q1013" s="83" t="str">
        <f>IF(O1013&lt;&gt;"",VLOOKUP(O1013,LISTAS·PAPP!$U$9:$W$125,3,FALSE),"")</f>
        <v/>
      </c>
      <c r="R1013" s="92"/>
      <c r="S1013" s="173"/>
      <c r="T1013" s="173"/>
      <c r="U1013" s="92"/>
      <c r="V1013" s="92"/>
      <c r="W1013" s="94"/>
      <c r="X1013" s="83" t="str">
        <f>IF(ISERROR(VLOOKUP(W1013,LISTAS·PAPP!$AJ$3:$AK$903,2,0))," ",VLOOKUP(W1013,LISTAS·PAPP!$AJ$3:$AK$903,2,0))</f>
        <v xml:space="preserve"> </v>
      </c>
      <c r="Y1013" s="96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86" t="str">
        <f t="shared" si="46"/>
        <v/>
      </c>
      <c r="AM1013" s="87" t="str">
        <f t="shared" si="47"/>
        <v xml:space="preserve"> </v>
      </c>
      <c r="AN1013" s="1" t="str">
        <f t="shared" si="48"/>
        <v xml:space="preserve"> </v>
      </c>
    </row>
    <row r="1014" spans="1:40" s="88" customFormat="1" x14ac:dyDescent="0.25">
      <c r="A1014" s="92"/>
      <c r="B1014" s="92"/>
      <c r="C1014" s="92"/>
      <c r="D1014" s="92"/>
      <c r="E1014" s="92"/>
      <c r="F1014" s="93"/>
      <c r="G1014" s="94"/>
      <c r="H1014" s="83" t="str">
        <f>IF(M1014&lt;&gt;"",VLOOKUP(M1014,LISTAS·PAPP!$U$3:$Z$8,2,FALSE),"")</f>
        <v/>
      </c>
      <c r="I1014" s="85" t="str">
        <f>IF(M1014&lt;&gt;"",VLOOKUP(M1014,LISTAS·PAPP!$U$3:$Z$8,3,FALSE),"")</f>
        <v/>
      </c>
      <c r="J1014" s="83" t="str">
        <f>IF(M1014&lt;&gt;"",VLOOKUP(M1014,LISTAS·PAPP!$U$3:$Z$8,4,FALSE),"")</f>
        <v/>
      </c>
      <c r="K1014" s="83" t="str">
        <f>IF(C1014&lt;&gt;"",VLOOKUP(C1014,LISTAS·PAPP!$H$3:$O$119,4,FALSE),"")</f>
        <v/>
      </c>
      <c r="L1014" s="85" t="str">
        <f>IF(C1014&lt;&gt;"",VLOOKUP(C1014,LISTAS·PAPP!$H$3:$O$119,8,FALSE),"")</f>
        <v/>
      </c>
      <c r="M1014" s="95"/>
      <c r="N1014" s="92"/>
      <c r="O1014" s="92"/>
      <c r="P1014" s="84" t="str">
        <f>IF(N1014&lt;&gt;"",VLOOKUP(N1014,LISTAS·PAPP!$U$9:$Y$125,5,FALSE),"")</f>
        <v/>
      </c>
      <c r="Q1014" s="83" t="str">
        <f>IF(O1014&lt;&gt;"",VLOOKUP(O1014,LISTAS·PAPP!$U$9:$W$125,3,FALSE),"")</f>
        <v/>
      </c>
      <c r="R1014" s="92"/>
      <c r="S1014" s="173"/>
      <c r="T1014" s="173"/>
      <c r="U1014" s="92"/>
      <c r="V1014" s="92"/>
      <c r="W1014" s="94"/>
      <c r="X1014" s="83" t="str">
        <f>IF(ISERROR(VLOOKUP(W1014,LISTAS·PAPP!$AJ$3:$AK$903,2,0))," ",VLOOKUP(W1014,LISTAS·PAPP!$AJ$3:$AK$903,2,0))</f>
        <v xml:space="preserve"> </v>
      </c>
      <c r="Y1014" s="96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86" t="str">
        <f t="shared" si="46"/>
        <v/>
      </c>
      <c r="AM1014" s="87" t="str">
        <f t="shared" si="47"/>
        <v xml:space="preserve"> </v>
      </c>
      <c r="AN1014" s="1" t="str">
        <f t="shared" si="48"/>
        <v xml:space="preserve"> </v>
      </c>
    </row>
    <row r="1015" spans="1:40" s="88" customFormat="1" x14ac:dyDescent="0.25">
      <c r="A1015" s="92"/>
      <c r="B1015" s="92"/>
      <c r="C1015" s="92"/>
      <c r="D1015" s="92"/>
      <c r="E1015" s="92"/>
      <c r="F1015" s="93"/>
      <c r="G1015" s="94"/>
      <c r="H1015" s="83" t="str">
        <f>IF(M1015&lt;&gt;"",VLOOKUP(M1015,LISTAS·PAPP!$U$3:$Z$8,2,FALSE),"")</f>
        <v/>
      </c>
      <c r="I1015" s="85" t="str">
        <f>IF(M1015&lt;&gt;"",VLOOKUP(M1015,LISTAS·PAPP!$U$3:$Z$8,3,FALSE),"")</f>
        <v/>
      </c>
      <c r="J1015" s="83" t="str">
        <f>IF(M1015&lt;&gt;"",VLOOKUP(M1015,LISTAS·PAPP!$U$3:$Z$8,4,FALSE),"")</f>
        <v/>
      </c>
      <c r="K1015" s="83" t="str">
        <f>IF(C1015&lt;&gt;"",VLOOKUP(C1015,LISTAS·PAPP!$H$3:$O$119,4,FALSE),"")</f>
        <v/>
      </c>
      <c r="L1015" s="85" t="str">
        <f>IF(C1015&lt;&gt;"",VLOOKUP(C1015,LISTAS·PAPP!$H$3:$O$119,8,FALSE),"")</f>
        <v/>
      </c>
      <c r="M1015" s="95"/>
      <c r="N1015" s="92"/>
      <c r="O1015" s="92"/>
      <c r="P1015" s="84" t="str">
        <f>IF(N1015&lt;&gt;"",VLOOKUP(N1015,LISTAS·PAPP!$U$9:$Y$125,5,FALSE),"")</f>
        <v/>
      </c>
      <c r="Q1015" s="83" t="str">
        <f>IF(O1015&lt;&gt;"",VLOOKUP(O1015,LISTAS·PAPP!$U$9:$W$125,3,FALSE),"")</f>
        <v/>
      </c>
      <c r="R1015" s="92"/>
      <c r="S1015" s="173"/>
      <c r="T1015" s="173"/>
      <c r="U1015" s="92"/>
      <c r="V1015" s="92"/>
      <c r="W1015" s="94"/>
      <c r="X1015" s="83" t="str">
        <f>IF(ISERROR(VLOOKUP(W1015,LISTAS·PAPP!$AJ$3:$AK$903,2,0))," ",VLOOKUP(W1015,LISTAS·PAPP!$AJ$3:$AK$903,2,0))</f>
        <v xml:space="preserve"> </v>
      </c>
      <c r="Y1015" s="96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86" t="str">
        <f t="shared" si="46"/>
        <v/>
      </c>
      <c r="AM1015" s="87" t="str">
        <f t="shared" si="47"/>
        <v xml:space="preserve"> </v>
      </c>
      <c r="AN1015" s="1" t="str">
        <f t="shared" si="48"/>
        <v xml:space="preserve"> </v>
      </c>
    </row>
    <row r="1016" spans="1:40" s="88" customFormat="1" x14ac:dyDescent="0.25">
      <c r="A1016" s="92"/>
      <c r="B1016" s="92"/>
      <c r="C1016" s="92"/>
      <c r="D1016" s="92"/>
      <c r="E1016" s="92"/>
      <c r="F1016" s="93"/>
      <c r="G1016" s="94"/>
      <c r="H1016" s="83" t="str">
        <f>IF(M1016&lt;&gt;"",VLOOKUP(M1016,LISTAS·PAPP!$U$3:$Z$8,2,FALSE),"")</f>
        <v/>
      </c>
      <c r="I1016" s="85" t="str">
        <f>IF(M1016&lt;&gt;"",VLOOKUP(M1016,LISTAS·PAPP!$U$3:$Z$8,3,FALSE),"")</f>
        <v/>
      </c>
      <c r="J1016" s="83" t="str">
        <f>IF(M1016&lt;&gt;"",VLOOKUP(M1016,LISTAS·PAPP!$U$3:$Z$8,4,FALSE),"")</f>
        <v/>
      </c>
      <c r="K1016" s="83" t="str">
        <f>IF(C1016&lt;&gt;"",VLOOKUP(C1016,LISTAS·PAPP!$H$3:$O$119,4,FALSE),"")</f>
        <v/>
      </c>
      <c r="L1016" s="85" t="str">
        <f>IF(C1016&lt;&gt;"",VLOOKUP(C1016,LISTAS·PAPP!$H$3:$O$119,8,FALSE),"")</f>
        <v/>
      </c>
      <c r="M1016" s="95"/>
      <c r="N1016" s="92"/>
      <c r="O1016" s="92"/>
      <c r="P1016" s="84" t="str">
        <f>IF(N1016&lt;&gt;"",VLOOKUP(N1016,LISTAS·PAPP!$U$9:$Y$125,5,FALSE),"")</f>
        <v/>
      </c>
      <c r="Q1016" s="83" t="str">
        <f>IF(O1016&lt;&gt;"",VLOOKUP(O1016,LISTAS·PAPP!$U$9:$W$125,3,FALSE),"")</f>
        <v/>
      </c>
      <c r="R1016" s="92"/>
      <c r="S1016" s="173"/>
      <c r="T1016" s="173"/>
      <c r="U1016" s="92"/>
      <c r="V1016" s="92"/>
      <c r="W1016" s="94"/>
      <c r="X1016" s="83" t="str">
        <f>IF(ISERROR(VLOOKUP(W1016,LISTAS·PAPP!$AJ$3:$AK$903,2,0))," ",VLOOKUP(W1016,LISTAS·PAPP!$AJ$3:$AK$903,2,0))</f>
        <v xml:space="preserve"> </v>
      </c>
      <c r="Y1016" s="96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86" t="str">
        <f t="shared" si="46"/>
        <v/>
      </c>
      <c r="AM1016" s="87" t="str">
        <f t="shared" si="47"/>
        <v xml:space="preserve"> </v>
      </c>
      <c r="AN1016" s="1" t="str">
        <f t="shared" si="48"/>
        <v xml:space="preserve"> </v>
      </c>
    </row>
    <row r="1017" spans="1:40" s="88" customFormat="1" x14ac:dyDescent="0.25">
      <c r="A1017" s="92"/>
      <c r="B1017" s="92"/>
      <c r="C1017" s="92"/>
      <c r="D1017" s="92"/>
      <c r="E1017" s="92"/>
      <c r="F1017" s="93"/>
      <c r="G1017" s="94"/>
      <c r="H1017" s="83" t="str">
        <f>IF(M1017&lt;&gt;"",VLOOKUP(M1017,LISTAS·PAPP!$U$3:$Z$8,2,FALSE),"")</f>
        <v/>
      </c>
      <c r="I1017" s="85" t="str">
        <f>IF(M1017&lt;&gt;"",VLOOKUP(M1017,LISTAS·PAPP!$U$3:$Z$8,3,FALSE),"")</f>
        <v/>
      </c>
      <c r="J1017" s="83" t="str">
        <f>IF(M1017&lt;&gt;"",VLOOKUP(M1017,LISTAS·PAPP!$U$3:$Z$8,4,FALSE),"")</f>
        <v/>
      </c>
      <c r="K1017" s="83" t="str">
        <f>IF(C1017&lt;&gt;"",VLOOKUP(C1017,LISTAS·PAPP!$H$3:$O$119,4,FALSE),"")</f>
        <v/>
      </c>
      <c r="L1017" s="85" t="str">
        <f>IF(C1017&lt;&gt;"",VLOOKUP(C1017,LISTAS·PAPP!$H$3:$O$119,8,FALSE),"")</f>
        <v/>
      </c>
      <c r="M1017" s="95"/>
      <c r="N1017" s="92"/>
      <c r="O1017" s="92"/>
      <c r="P1017" s="84" t="str">
        <f>IF(N1017&lt;&gt;"",VLOOKUP(N1017,LISTAS·PAPP!$U$9:$Y$125,5,FALSE),"")</f>
        <v/>
      </c>
      <c r="Q1017" s="83" t="str">
        <f>IF(O1017&lt;&gt;"",VLOOKUP(O1017,LISTAS·PAPP!$U$9:$W$125,3,FALSE),"")</f>
        <v/>
      </c>
      <c r="R1017" s="92"/>
      <c r="S1017" s="173"/>
      <c r="T1017" s="173"/>
      <c r="U1017" s="92"/>
      <c r="V1017" s="92"/>
      <c r="W1017" s="94"/>
      <c r="X1017" s="83" t="str">
        <f>IF(ISERROR(VLOOKUP(W1017,LISTAS·PAPP!$AJ$3:$AK$903,2,0))," ",VLOOKUP(W1017,LISTAS·PAPP!$AJ$3:$AK$903,2,0))</f>
        <v xml:space="preserve"> </v>
      </c>
      <c r="Y1017" s="96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86" t="str">
        <f t="shared" si="46"/>
        <v/>
      </c>
      <c r="AM1017" s="87" t="str">
        <f t="shared" si="47"/>
        <v xml:space="preserve"> </v>
      </c>
      <c r="AN1017" s="1" t="str">
        <f t="shared" si="48"/>
        <v xml:space="preserve"> </v>
      </c>
    </row>
    <row r="1018" spans="1:40" s="88" customFormat="1" x14ac:dyDescent="0.25">
      <c r="A1018" s="92"/>
      <c r="B1018" s="92"/>
      <c r="C1018" s="92"/>
      <c r="D1018" s="92"/>
      <c r="E1018" s="92"/>
      <c r="F1018" s="93"/>
      <c r="G1018" s="94"/>
      <c r="H1018" s="83" t="str">
        <f>IF(M1018&lt;&gt;"",VLOOKUP(M1018,LISTAS·PAPP!$U$3:$Z$8,2,FALSE),"")</f>
        <v/>
      </c>
      <c r="I1018" s="85" t="str">
        <f>IF(M1018&lt;&gt;"",VLOOKUP(M1018,LISTAS·PAPP!$U$3:$Z$8,3,FALSE),"")</f>
        <v/>
      </c>
      <c r="J1018" s="83" t="str">
        <f>IF(M1018&lt;&gt;"",VLOOKUP(M1018,LISTAS·PAPP!$U$3:$Z$8,4,FALSE),"")</f>
        <v/>
      </c>
      <c r="K1018" s="83" t="str">
        <f>IF(C1018&lt;&gt;"",VLOOKUP(C1018,LISTAS·PAPP!$H$3:$O$119,4,FALSE),"")</f>
        <v/>
      </c>
      <c r="L1018" s="85" t="str">
        <f>IF(C1018&lt;&gt;"",VLOOKUP(C1018,LISTAS·PAPP!$H$3:$O$119,8,FALSE),"")</f>
        <v/>
      </c>
      <c r="M1018" s="95"/>
      <c r="N1018" s="92"/>
      <c r="O1018" s="92"/>
      <c r="P1018" s="84" t="str">
        <f>IF(N1018&lt;&gt;"",VLOOKUP(N1018,LISTAS·PAPP!$U$9:$Y$125,5,FALSE),"")</f>
        <v/>
      </c>
      <c r="Q1018" s="83" t="str">
        <f>IF(O1018&lt;&gt;"",VLOOKUP(O1018,LISTAS·PAPP!$U$9:$W$125,3,FALSE),"")</f>
        <v/>
      </c>
      <c r="R1018" s="92"/>
      <c r="S1018" s="173"/>
      <c r="T1018" s="173"/>
      <c r="U1018" s="92"/>
      <c r="V1018" s="92"/>
      <c r="W1018" s="94"/>
      <c r="X1018" s="83" t="str">
        <f>IF(ISERROR(VLOOKUP(W1018,LISTAS·PAPP!$AJ$3:$AK$903,2,0))," ",VLOOKUP(W1018,LISTAS·PAPP!$AJ$3:$AK$903,2,0))</f>
        <v xml:space="preserve"> </v>
      </c>
      <c r="Y1018" s="96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86" t="str">
        <f t="shared" si="46"/>
        <v/>
      </c>
      <c r="AM1018" s="87" t="str">
        <f t="shared" si="47"/>
        <v xml:space="preserve"> </v>
      </c>
      <c r="AN1018" s="1" t="str">
        <f t="shared" si="48"/>
        <v xml:space="preserve"> </v>
      </c>
    </row>
    <row r="1019" spans="1:40" s="88" customFormat="1" x14ac:dyDescent="0.25">
      <c r="A1019" s="92"/>
      <c r="B1019" s="92"/>
      <c r="C1019" s="92"/>
      <c r="D1019" s="92"/>
      <c r="E1019" s="92"/>
      <c r="F1019" s="93"/>
      <c r="G1019" s="94"/>
      <c r="H1019" s="83" t="str">
        <f>IF(M1019&lt;&gt;"",VLOOKUP(M1019,LISTAS·PAPP!$U$3:$Z$8,2,FALSE),"")</f>
        <v/>
      </c>
      <c r="I1019" s="85" t="str">
        <f>IF(M1019&lt;&gt;"",VLOOKUP(M1019,LISTAS·PAPP!$U$3:$Z$8,3,FALSE),"")</f>
        <v/>
      </c>
      <c r="J1019" s="83" t="str">
        <f>IF(M1019&lt;&gt;"",VLOOKUP(M1019,LISTAS·PAPP!$U$3:$Z$8,4,FALSE),"")</f>
        <v/>
      </c>
      <c r="K1019" s="83" t="str">
        <f>IF(C1019&lt;&gt;"",VLOOKUP(C1019,LISTAS·PAPP!$H$3:$O$119,4,FALSE),"")</f>
        <v/>
      </c>
      <c r="L1019" s="85" t="str">
        <f>IF(C1019&lt;&gt;"",VLOOKUP(C1019,LISTAS·PAPP!$H$3:$O$119,8,FALSE),"")</f>
        <v/>
      </c>
      <c r="M1019" s="95"/>
      <c r="N1019" s="92"/>
      <c r="O1019" s="92"/>
      <c r="P1019" s="84" t="str">
        <f>IF(N1019&lt;&gt;"",VLOOKUP(N1019,LISTAS·PAPP!$U$9:$Y$125,5,FALSE),"")</f>
        <v/>
      </c>
      <c r="Q1019" s="83" t="str">
        <f>IF(O1019&lt;&gt;"",VLOOKUP(O1019,LISTAS·PAPP!$U$9:$W$125,3,FALSE),"")</f>
        <v/>
      </c>
      <c r="R1019" s="92"/>
      <c r="S1019" s="173"/>
      <c r="T1019" s="173"/>
      <c r="U1019" s="92"/>
      <c r="V1019" s="92"/>
      <c r="W1019" s="94"/>
      <c r="X1019" s="83" t="str">
        <f>IF(ISERROR(VLOOKUP(W1019,LISTAS·PAPP!$AJ$3:$AK$903,2,0))," ",VLOOKUP(W1019,LISTAS·PAPP!$AJ$3:$AK$903,2,0))</f>
        <v xml:space="preserve"> </v>
      </c>
      <c r="Y1019" s="96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86" t="str">
        <f t="shared" si="46"/>
        <v/>
      </c>
      <c r="AM1019" s="87" t="str">
        <f t="shared" si="47"/>
        <v xml:space="preserve"> </v>
      </c>
      <c r="AN1019" s="1" t="str">
        <f t="shared" si="48"/>
        <v xml:space="preserve"> </v>
      </c>
    </row>
    <row r="1020" spans="1:40" s="88" customFormat="1" x14ac:dyDescent="0.25">
      <c r="A1020" s="92"/>
      <c r="B1020" s="92"/>
      <c r="C1020" s="92"/>
      <c r="D1020" s="92"/>
      <c r="E1020" s="92"/>
      <c r="F1020" s="93"/>
      <c r="G1020" s="94"/>
      <c r="H1020" s="83" t="str">
        <f>IF(M1020&lt;&gt;"",VLOOKUP(M1020,LISTAS·PAPP!$U$3:$Z$8,2,FALSE),"")</f>
        <v/>
      </c>
      <c r="I1020" s="85" t="str">
        <f>IF(M1020&lt;&gt;"",VLOOKUP(M1020,LISTAS·PAPP!$U$3:$Z$8,3,FALSE),"")</f>
        <v/>
      </c>
      <c r="J1020" s="83" t="str">
        <f>IF(M1020&lt;&gt;"",VLOOKUP(M1020,LISTAS·PAPP!$U$3:$Z$8,4,FALSE),"")</f>
        <v/>
      </c>
      <c r="K1020" s="83" t="str">
        <f>IF(C1020&lt;&gt;"",VLOOKUP(C1020,LISTAS·PAPP!$H$3:$O$119,4,FALSE),"")</f>
        <v/>
      </c>
      <c r="L1020" s="85" t="str">
        <f>IF(C1020&lt;&gt;"",VLOOKUP(C1020,LISTAS·PAPP!$H$3:$O$119,8,FALSE),"")</f>
        <v/>
      </c>
      <c r="M1020" s="95"/>
      <c r="N1020" s="92"/>
      <c r="O1020" s="92"/>
      <c r="P1020" s="84" t="str">
        <f>IF(N1020&lt;&gt;"",VLOOKUP(N1020,LISTAS·PAPP!$U$9:$Y$125,5,FALSE),"")</f>
        <v/>
      </c>
      <c r="Q1020" s="83" t="str">
        <f>IF(O1020&lt;&gt;"",VLOOKUP(O1020,LISTAS·PAPP!$U$9:$W$125,3,FALSE),"")</f>
        <v/>
      </c>
      <c r="R1020" s="92"/>
      <c r="S1020" s="173"/>
      <c r="T1020" s="173"/>
      <c r="U1020" s="92"/>
      <c r="V1020" s="92"/>
      <c r="W1020" s="94"/>
      <c r="X1020" s="83" t="str">
        <f>IF(ISERROR(VLOOKUP(W1020,LISTAS·PAPP!$AJ$3:$AK$903,2,0))," ",VLOOKUP(W1020,LISTAS·PAPP!$AJ$3:$AK$903,2,0))</f>
        <v xml:space="preserve"> </v>
      </c>
      <c r="Y1020" s="96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86" t="str">
        <f t="shared" si="46"/>
        <v/>
      </c>
      <c r="AM1020" s="87" t="str">
        <f t="shared" si="47"/>
        <v xml:space="preserve"> </v>
      </c>
      <c r="AN1020" s="1" t="str">
        <f t="shared" si="48"/>
        <v xml:space="preserve"> </v>
      </c>
    </row>
    <row r="1021" spans="1:40" s="88" customFormat="1" x14ac:dyDescent="0.25">
      <c r="A1021" s="92"/>
      <c r="B1021" s="92"/>
      <c r="C1021" s="92"/>
      <c r="D1021" s="92"/>
      <c r="E1021" s="92"/>
      <c r="F1021" s="93"/>
      <c r="G1021" s="94"/>
      <c r="H1021" s="83" t="str">
        <f>IF(M1021&lt;&gt;"",VLOOKUP(M1021,LISTAS·PAPP!$U$3:$Z$8,2,FALSE),"")</f>
        <v/>
      </c>
      <c r="I1021" s="85" t="str">
        <f>IF(M1021&lt;&gt;"",VLOOKUP(M1021,LISTAS·PAPP!$U$3:$Z$8,3,FALSE),"")</f>
        <v/>
      </c>
      <c r="J1021" s="83" t="str">
        <f>IF(M1021&lt;&gt;"",VLOOKUP(M1021,LISTAS·PAPP!$U$3:$Z$8,4,FALSE),"")</f>
        <v/>
      </c>
      <c r="K1021" s="83" t="str">
        <f>IF(C1021&lt;&gt;"",VLOOKUP(C1021,LISTAS·PAPP!$H$3:$O$119,4,FALSE),"")</f>
        <v/>
      </c>
      <c r="L1021" s="85" t="str">
        <f>IF(C1021&lt;&gt;"",VLOOKUP(C1021,LISTAS·PAPP!$H$3:$O$119,8,FALSE),"")</f>
        <v/>
      </c>
      <c r="M1021" s="95"/>
      <c r="N1021" s="92"/>
      <c r="O1021" s="92"/>
      <c r="P1021" s="84" t="str">
        <f>IF(N1021&lt;&gt;"",VLOOKUP(N1021,LISTAS·PAPP!$U$9:$Y$125,5,FALSE),"")</f>
        <v/>
      </c>
      <c r="Q1021" s="83" t="str">
        <f>IF(O1021&lt;&gt;"",VLOOKUP(O1021,LISTAS·PAPP!$U$9:$W$125,3,FALSE),"")</f>
        <v/>
      </c>
      <c r="R1021" s="92"/>
      <c r="S1021" s="173"/>
      <c r="T1021" s="173"/>
      <c r="U1021" s="92"/>
      <c r="V1021" s="92"/>
      <c r="W1021" s="94"/>
      <c r="X1021" s="83" t="str">
        <f>IF(ISERROR(VLOOKUP(W1021,LISTAS·PAPP!$AJ$3:$AK$903,2,0))," ",VLOOKUP(W1021,LISTAS·PAPP!$AJ$3:$AK$903,2,0))</f>
        <v xml:space="preserve"> </v>
      </c>
      <c r="Y1021" s="96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86" t="str">
        <f t="shared" si="46"/>
        <v/>
      </c>
      <c r="AM1021" s="87" t="str">
        <f t="shared" si="47"/>
        <v xml:space="preserve"> </v>
      </c>
      <c r="AN1021" s="1" t="str">
        <f t="shared" si="48"/>
        <v xml:space="preserve"> </v>
      </c>
    </row>
    <row r="1022" spans="1:40" s="88" customFormat="1" x14ac:dyDescent="0.25">
      <c r="A1022" s="92"/>
      <c r="B1022" s="92"/>
      <c r="C1022" s="92"/>
      <c r="D1022" s="92"/>
      <c r="E1022" s="92"/>
      <c r="F1022" s="93"/>
      <c r="G1022" s="94"/>
      <c r="H1022" s="83" t="str">
        <f>IF(M1022&lt;&gt;"",VLOOKUP(M1022,LISTAS·PAPP!$U$3:$Z$8,2,FALSE),"")</f>
        <v/>
      </c>
      <c r="I1022" s="85" t="str">
        <f>IF(M1022&lt;&gt;"",VLOOKUP(M1022,LISTAS·PAPP!$U$3:$Z$8,3,FALSE),"")</f>
        <v/>
      </c>
      <c r="J1022" s="83" t="str">
        <f>IF(M1022&lt;&gt;"",VLOOKUP(M1022,LISTAS·PAPP!$U$3:$Z$8,4,FALSE),"")</f>
        <v/>
      </c>
      <c r="K1022" s="83" t="str">
        <f>IF(C1022&lt;&gt;"",VLOOKUP(C1022,LISTAS·PAPP!$H$3:$O$119,4,FALSE),"")</f>
        <v/>
      </c>
      <c r="L1022" s="85" t="str">
        <f>IF(C1022&lt;&gt;"",VLOOKUP(C1022,LISTAS·PAPP!$H$3:$O$119,8,FALSE),"")</f>
        <v/>
      </c>
      <c r="M1022" s="95"/>
      <c r="N1022" s="92"/>
      <c r="O1022" s="92"/>
      <c r="P1022" s="84" t="str">
        <f>IF(N1022&lt;&gt;"",VLOOKUP(N1022,LISTAS·PAPP!$U$9:$Y$125,5,FALSE),"")</f>
        <v/>
      </c>
      <c r="Q1022" s="83" t="str">
        <f>IF(O1022&lt;&gt;"",VLOOKUP(O1022,LISTAS·PAPP!$U$9:$W$125,3,FALSE),"")</f>
        <v/>
      </c>
      <c r="R1022" s="92"/>
      <c r="S1022" s="173"/>
      <c r="T1022" s="173"/>
      <c r="U1022" s="92"/>
      <c r="V1022" s="92"/>
      <c r="W1022" s="94"/>
      <c r="X1022" s="83" t="str">
        <f>IF(ISERROR(VLOOKUP(W1022,LISTAS·PAPP!$AJ$3:$AK$903,2,0))," ",VLOOKUP(W1022,LISTAS·PAPP!$AJ$3:$AK$903,2,0))</f>
        <v xml:space="preserve"> </v>
      </c>
      <c r="Y1022" s="96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86" t="str">
        <f t="shared" si="46"/>
        <v/>
      </c>
      <c r="AM1022" s="87" t="str">
        <f t="shared" si="47"/>
        <v xml:space="preserve"> </v>
      </c>
      <c r="AN1022" s="1" t="str">
        <f t="shared" si="48"/>
        <v xml:space="preserve"> </v>
      </c>
    </row>
    <row r="1023" spans="1:40" s="88" customFormat="1" x14ac:dyDescent="0.25">
      <c r="A1023" s="92"/>
      <c r="B1023" s="92"/>
      <c r="C1023" s="92"/>
      <c r="D1023" s="92"/>
      <c r="E1023" s="92"/>
      <c r="F1023" s="93"/>
      <c r="G1023" s="94"/>
      <c r="H1023" s="83" t="str">
        <f>IF(M1023&lt;&gt;"",VLOOKUP(M1023,LISTAS·PAPP!$U$3:$Z$8,2,FALSE),"")</f>
        <v/>
      </c>
      <c r="I1023" s="85" t="str">
        <f>IF(M1023&lt;&gt;"",VLOOKUP(M1023,LISTAS·PAPP!$U$3:$Z$8,3,FALSE),"")</f>
        <v/>
      </c>
      <c r="J1023" s="83" t="str">
        <f>IF(M1023&lt;&gt;"",VLOOKUP(M1023,LISTAS·PAPP!$U$3:$Z$8,4,FALSE),"")</f>
        <v/>
      </c>
      <c r="K1023" s="83" t="str">
        <f>IF(C1023&lt;&gt;"",VLOOKUP(C1023,LISTAS·PAPP!$H$3:$O$119,4,FALSE),"")</f>
        <v/>
      </c>
      <c r="L1023" s="85" t="str">
        <f>IF(C1023&lt;&gt;"",VLOOKUP(C1023,LISTAS·PAPP!$H$3:$O$119,8,FALSE),"")</f>
        <v/>
      </c>
      <c r="M1023" s="95"/>
      <c r="N1023" s="92"/>
      <c r="O1023" s="92"/>
      <c r="P1023" s="84" t="str">
        <f>IF(N1023&lt;&gt;"",VLOOKUP(N1023,LISTAS·PAPP!$U$9:$Y$125,5,FALSE),"")</f>
        <v/>
      </c>
      <c r="Q1023" s="83" t="str">
        <f>IF(O1023&lt;&gt;"",VLOOKUP(O1023,LISTAS·PAPP!$U$9:$W$125,3,FALSE),"")</f>
        <v/>
      </c>
      <c r="R1023" s="92"/>
      <c r="S1023" s="173"/>
      <c r="T1023" s="173"/>
      <c r="U1023" s="92"/>
      <c r="V1023" s="92"/>
      <c r="W1023" s="94"/>
      <c r="X1023" s="83" t="str">
        <f>IF(ISERROR(VLOOKUP(W1023,LISTAS·PAPP!$AJ$3:$AK$903,2,0))," ",VLOOKUP(W1023,LISTAS·PAPP!$AJ$3:$AK$903,2,0))</f>
        <v xml:space="preserve"> </v>
      </c>
      <c r="Y1023" s="96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86" t="str">
        <f t="shared" si="46"/>
        <v/>
      </c>
      <c r="AM1023" s="87" t="str">
        <f t="shared" si="47"/>
        <v xml:space="preserve"> </v>
      </c>
      <c r="AN1023" s="1" t="str">
        <f t="shared" si="48"/>
        <v xml:space="preserve"> </v>
      </c>
    </row>
    <row r="1024" spans="1:40" s="88" customFormat="1" x14ac:dyDescent="0.25">
      <c r="A1024" s="92"/>
      <c r="B1024" s="92"/>
      <c r="C1024" s="92"/>
      <c r="D1024" s="92"/>
      <c r="E1024" s="92"/>
      <c r="F1024" s="93"/>
      <c r="G1024" s="94"/>
      <c r="H1024" s="83" t="str">
        <f>IF(M1024&lt;&gt;"",VLOOKUP(M1024,LISTAS·PAPP!$U$3:$Z$8,2,FALSE),"")</f>
        <v/>
      </c>
      <c r="I1024" s="85" t="str">
        <f>IF(M1024&lt;&gt;"",VLOOKUP(M1024,LISTAS·PAPP!$U$3:$Z$8,3,FALSE),"")</f>
        <v/>
      </c>
      <c r="J1024" s="83" t="str">
        <f>IF(M1024&lt;&gt;"",VLOOKUP(M1024,LISTAS·PAPP!$U$3:$Z$8,4,FALSE),"")</f>
        <v/>
      </c>
      <c r="K1024" s="83" t="str">
        <f>IF(C1024&lt;&gt;"",VLOOKUP(C1024,LISTAS·PAPP!$H$3:$O$119,4,FALSE),"")</f>
        <v/>
      </c>
      <c r="L1024" s="85" t="str">
        <f>IF(C1024&lt;&gt;"",VLOOKUP(C1024,LISTAS·PAPP!$H$3:$O$119,8,FALSE),"")</f>
        <v/>
      </c>
      <c r="M1024" s="95"/>
      <c r="N1024" s="92"/>
      <c r="O1024" s="92"/>
      <c r="P1024" s="84" t="str">
        <f>IF(N1024&lt;&gt;"",VLOOKUP(N1024,LISTAS·PAPP!$U$9:$Y$125,5,FALSE),"")</f>
        <v/>
      </c>
      <c r="Q1024" s="83" t="str">
        <f>IF(O1024&lt;&gt;"",VLOOKUP(O1024,LISTAS·PAPP!$U$9:$W$125,3,FALSE),"")</f>
        <v/>
      </c>
      <c r="R1024" s="92"/>
      <c r="S1024" s="173"/>
      <c r="T1024" s="173"/>
      <c r="U1024" s="92"/>
      <c r="V1024" s="92"/>
      <c r="W1024" s="94"/>
      <c r="X1024" s="83" t="str">
        <f>IF(ISERROR(VLOOKUP(W1024,LISTAS·PAPP!$AJ$3:$AK$903,2,0))," ",VLOOKUP(W1024,LISTAS·PAPP!$AJ$3:$AK$903,2,0))</f>
        <v xml:space="preserve"> </v>
      </c>
      <c r="Y1024" s="96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86" t="str">
        <f t="shared" si="46"/>
        <v/>
      </c>
      <c r="AM1024" s="87" t="str">
        <f t="shared" si="47"/>
        <v xml:space="preserve"> </v>
      </c>
      <c r="AN1024" s="1" t="str">
        <f t="shared" si="48"/>
        <v xml:space="preserve"> </v>
      </c>
    </row>
    <row r="1025" spans="1:40" s="88" customFormat="1" x14ac:dyDescent="0.25">
      <c r="A1025" s="92"/>
      <c r="B1025" s="92"/>
      <c r="C1025" s="92"/>
      <c r="D1025" s="92"/>
      <c r="E1025" s="92"/>
      <c r="F1025" s="93"/>
      <c r="G1025" s="94"/>
      <c r="H1025" s="83" t="str">
        <f>IF(M1025&lt;&gt;"",VLOOKUP(M1025,LISTAS·PAPP!$U$3:$Z$8,2,FALSE),"")</f>
        <v/>
      </c>
      <c r="I1025" s="85" t="str">
        <f>IF(M1025&lt;&gt;"",VLOOKUP(M1025,LISTAS·PAPP!$U$3:$Z$8,3,FALSE),"")</f>
        <v/>
      </c>
      <c r="J1025" s="83" t="str">
        <f>IF(M1025&lt;&gt;"",VLOOKUP(M1025,LISTAS·PAPP!$U$3:$Z$8,4,FALSE),"")</f>
        <v/>
      </c>
      <c r="K1025" s="83" t="str">
        <f>IF(C1025&lt;&gt;"",VLOOKUP(C1025,LISTAS·PAPP!$H$3:$O$119,4,FALSE),"")</f>
        <v/>
      </c>
      <c r="L1025" s="85" t="str">
        <f>IF(C1025&lt;&gt;"",VLOOKUP(C1025,LISTAS·PAPP!$H$3:$O$119,8,FALSE),"")</f>
        <v/>
      </c>
      <c r="M1025" s="95"/>
      <c r="N1025" s="92"/>
      <c r="O1025" s="92"/>
      <c r="P1025" s="84" t="str">
        <f>IF(N1025&lt;&gt;"",VLOOKUP(N1025,LISTAS·PAPP!$U$9:$Y$125,5,FALSE),"")</f>
        <v/>
      </c>
      <c r="Q1025" s="83" t="str">
        <f>IF(O1025&lt;&gt;"",VLOOKUP(O1025,LISTAS·PAPP!$U$9:$W$125,3,FALSE),"")</f>
        <v/>
      </c>
      <c r="R1025" s="92"/>
      <c r="S1025" s="173"/>
      <c r="T1025" s="173"/>
      <c r="U1025" s="92"/>
      <c r="V1025" s="92"/>
      <c r="W1025" s="94"/>
      <c r="X1025" s="83" t="str">
        <f>IF(ISERROR(VLOOKUP(W1025,LISTAS·PAPP!$AJ$3:$AK$903,2,0))," ",VLOOKUP(W1025,LISTAS·PAPP!$AJ$3:$AK$903,2,0))</f>
        <v xml:space="preserve"> </v>
      </c>
      <c r="Y1025" s="96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86" t="str">
        <f t="shared" si="46"/>
        <v/>
      </c>
      <c r="AM1025" s="87" t="str">
        <f t="shared" si="47"/>
        <v xml:space="preserve"> </v>
      </c>
      <c r="AN1025" s="1" t="str">
        <f t="shared" si="48"/>
        <v xml:space="preserve"> </v>
      </c>
    </row>
    <row r="1026" spans="1:40" s="88" customFormat="1" x14ac:dyDescent="0.25">
      <c r="A1026" s="92"/>
      <c r="B1026" s="92"/>
      <c r="C1026" s="92"/>
      <c r="D1026" s="92"/>
      <c r="E1026" s="92"/>
      <c r="F1026" s="93"/>
      <c r="G1026" s="94"/>
      <c r="H1026" s="83" t="str">
        <f>IF(M1026&lt;&gt;"",VLOOKUP(M1026,LISTAS·PAPP!$U$3:$Z$8,2,FALSE),"")</f>
        <v/>
      </c>
      <c r="I1026" s="85" t="str">
        <f>IF(M1026&lt;&gt;"",VLOOKUP(M1026,LISTAS·PAPP!$U$3:$Z$8,3,FALSE),"")</f>
        <v/>
      </c>
      <c r="J1026" s="83" t="str">
        <f>IF(M1026&lt;&gt;"",VLOOKUP(M1026,LISTAS·PAPP!$U$3:$Z$8,4,FALSE),"")</f>
        <v/>
      </c>
      <c r="K1026" s="83" t="str">
        <f>IF(C1026&lt;&gt;"",VLOOKUP(C1026,LISTAS·PAPP!$H$3:$O$119,4,FALSE),"")</f>
        <v/>
      </c>
      <c r="L1026" s="85" t="str">
        <f>IF(C1026&lt;&gt;"",VLOOKUP(C1026,LISTAS·PAPP!$H$3:$O$119,8,FALSE),"")</f>
        <v/>
      </c>
      <c r="M1026" s="95"/>
      <c r="N1026" s="92"/>
      <c r="O1026" s="92"/>
      <c r="P1026" s="84" t="str">
        <f>IF(N1026&lt;&gt;"",VLOOKUP(N1026,LISTAS·PAPP!$U$9:$Y$125,5,FALSE),"")</f>
        <v/>
      </c>
      <c r="Q1026" s="83" t="str">
        <f>IF(O1026&lt;&gt;"",VLOOKUP(O1026,LISTAS·PAPP!$U$9:$W$125,3,FALSE),"")</f>
        <v/>
      </c>
      <c r="R1026" s="92"/>
      <c r="S1026" s="173"/>
      <c r="T1026" s="173"/>
      <c r="U1026" s="92"/>
      <c r="V1026" s="92"/>
      <c r="W1026" s="94"/>
      <c r="X1026" s="83" t="str">
        <f>IF(ISERROR(VLOOKUP(W1026,LISTAS·PAPP!$AJ$3:$AK$903,2,0))," ",VLOOKUP(W1026,LISTAS·PAPP!$AJ$3:$AK$903,2,0))</f>
        <v xml:space="preserve"> </v>
      </c>
      <c r="Y1026" s="96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86" t="str">
        <f t="shared" si="46"/>
        <v/>
      </c>
      <c r="AM1026" s="87" t="str">
        <f t="shared" si="47"/>
        <v xml:space="preserve"> </v>
      </c>
      <c r="AN1026" s="1" t="str">
        <f t="shared" si="48"/>
        <v xml:space="preserve"> </v>
      </c>
    </row>
    <row r="1027" spans="1:40" s="88" customFormat="1" x14ac:dyDescent="0.25">
      <c r="A1027" s="92"/>
      <c r="B1027" s="92"/>
      <c r="C1027" s="92"/>
      <c r="D1027" s="92"/>
      <c r="E1027" s="92"/>
      <c r="F1027" s="93"/>
      <c r="G1027" s="94"/>
      <c r="H1027" s="83" t="str">
        <f>IF(M1027&lt;&gt;"",VLOOKUP(M1027,LISTAS·PAPP!$U$3:$Z$8,2,FALSE),"")</f>
        <v/>
      </c>
      <c r="I1027" s="85" t="str">
        <f>IF(M1027&lt;&gt;"",VLOOKUP(M1027,LISTAS·PAPP!$U$3:$Z$8,3,FALSE),"")</f>
        <v/>
      </c>
      <c r="J1027" s="83" t="str">
        <f>IF(M1027&lt;&gt;"",VLOOKUP(M1027,LISTAS·PAPP!$U$3:$Z$8,4,FALSE),"")</f>
        <v/>
      </c>
      <c r="K1027" s="83" t="str">
        <f>IF(C1027&lt;&gt;"",VLOOKUP(C1027,LISTAS·PAPP!$H$3:$O$119,4,FALSE),"")</f>
        <v/>
      </c>
      <c r="L1027" s="85" t="str">
        <f>IF(C1027&lt;&gt;"",VLOOKUP(C1027,LISTAS·PAPP!$H$3:$O$119,8,FALSE),"")</f>
        <v/>
      </c>
      <c r="M1027" s="95"/>
      <c r="N1027" s="92"/>
      <c r="O1027" s="92"/>
      <c r="P1027" s="84" t="str">
        <f>IF(N1027&lt;&gt;"",VLOOKUP(N1027,LISTAS·PAPP!$U$9:$Y$125,5,FALSE),"")</f>
        <v/>
      </c>
      <c r="Q1027" s="83" t="str">
        <f>IF(O1027&lt;&gt;"",VLOOKUP(O1027,LISTAS·PAPP!$U$9:$W$125,3,FALSE),"")</f>
        <v/>
      </c>
      <c r="R1027" s="92"/>
      <c r="S1027" s="173"/>
      <c r="T1027" s="173"/>
      <c r="U1027" s="92"/>
      <c r="V1027" s="92"/>
      <c r="W1027" s="94"/>
      <c r="X1027" s="83" t="str">
        <f>IF(ISERROR(VLOOKUP(W1027,LISTAS·PAPP!$AJ$3:$AK$903,2,0))," ",VLOOKUP(W1027,LISTAS·PAPP!$AJ$3:$AK$903,2,0))</f>
        <v xml:space="preserve"> </v>
      </c>
      <c r="Y1027" s="96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86" t="str">
        <f t="shared" si="46"/>
        <v/>
      </c>
      <c r="AM1027" s="87" t="str">
        <f t="shared" si="47"/>
        <v xml:space="preserve"> </v>
      </c>
      <c r="AN1027" s="1" t="str">
        <f t="shared" si="48"/>
        <v xml:space="preserve"> </v>
      </c>
    </row>
    <row r="1028" spans="1:40" s="88" customFormat="1" x14ac:dyDescent="0.25">
      <c r="A1028" s="92"/>
      <c r="B1028" s="92"/>
      <c r="C1028" s="92"/>
      <c r="D1028" s="92"/>
      <c r="E1028" s="92"/>
      <c r="F1028" s="93"/>
      <c r="G1028" s="94"/>
      <c r="H1028" s="83" t="str">
        <f>IF(M1028&lt;&gt;"",VLOOKUP(M1028,LISTAS·PAPP!$U$3:$Z$8,2,FALSE),"")</f>
        <v/>
      </c>
      <c r="I1028" s="85" t="str">
        <f>IF(M1028&lt;&gt;"",VLOOKUP(M1028,LISTAS·PAPP!$U$3:$Z$8,3,FALSE),"")</f>
        <v/>
      </c>
      <c r="J1028" s="83" t="str">
        <f>IF(M1028&lt;&gt;"",VLOOKUP(M1028,LISTAS·PAPP!$U$3:$Z$8,4,FALSE),"")</f>
        <v/>
      </c>
      <c r="K1028" s="83" t="str">
        <f>IF(C1028&lt;&gt;"",VLOOKUP(C1028,LISTAS·PAPP!$H$3:$O$119,4,FALSE),"")</f>
        <v/>
      </c>
      <c r="L1028" s="85" t="str">
        <f>IF(C1028&lt;&gt;"",VLOOKUP(C1028,LISTAS·PAPP!$H$3:$O$119,8,FALSE),"")</f>
        <v/>
      </c>
      <c r="M1028" s="95"/>
      <c r="N1028" s="92"/>
      <c r="O1028" s="92"/>
      <c r="P1028" s="84" t="str">
        <f>IF(N1028&lt;&gt;"",VLOOKUP(N1028,LISTAS·PAPP!$U$9:$Y$125,5,FALSE),"")</f>
        <v/>
      </c>
      <c r="Q1028" s="83" t="str">
        <f>IF(O1028&lt;&gt;"",VLOOKUP(O1028,LISTAS·PAPP!$U$9:$W$125,3,FALSE),"")</f>
        <v/>
      </c>
      <c r="R1028" s="92"/>
      <c r="S1028" s="173"/>
      <c r="T1028" s="173"/>
      <c r="U1028" s="92"/>
      <c r="V1028" s="92"/>
      <c r="W1028" s="94"/>
      <c r="X1028" s="83" t="str">
        <f>IF(ISERROR(VLOOKUP(W1028,LISTAS·PAPP!$AJ$3:$AK$903,2,0))," ",VLOOKUP(W1028,LISTAS·PAPP!$AJ$3:$AK$903,2,0))</f>
        <v xml:space="preserve"> </v>
      </c>
      <c r="Y1028" s="96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86" t="str">
        <f t="shared" si="46"/>
        <v/>
      </c>
      <c r="AM1028" s="87" t="str">
        <f t="shared" si="47"/>
        <v xml:space="preserve"> </v>
      </c>
      <c r="AN1028" s="1" t="str">
        <f t="shared" si="48"/>
        <v xml:space="preserve"> </v>
      </c>
    </row>
    <row r="1029" spans="1:40" s="88" customFormat="1" x14ac:dyDescent="0.25">
      <c r="A1029" s="92"/>
      <c r="B1029" s="92"/>
      <c r="C1029" s="92"/>
      <c r="D1029" s="92"/>
      <c r="E1029" s="92"/>
      <c r="F1029" s="93"/>
      <c r="G1029" s="94"/>
      <c r="H1029" s="83" t="str">
        <f>IF(M1029&lt;&gt;"",VLOOKUP(M1029,LISTAS·PAPP!$U$3:$Z$8,2,FALSE),"")</f>
        <v/>
      </c>
      <c r="I1029" s="85" t="str">
        <f>IF(M1029&lt;&gt;"",VLOOKUP(M1029,LISTAS·PAPP!$U$3:$Z$8,3,FALSE),"")</f>
        <v/>
      </c>
      <c r="J1029" s="83" t="str">
        <f>IF(M1029&lt;&gt;"",VLOOKUP(M1029,LISTAS·PAPP!$U$3:$Z$8,4,FALSE),"")</f>
        <v/>
      </c>
      <c r="K1029" s="83" t="str">
        <f>IF(C1029&lt;&gt;"",VLOOKUP(C1029,LISTAS·PAPP!$H$3:$O$119,4,FALSE),"")</f>
        <v/>
      </c>
      <c r="L1029" s="85" t="str">
        <f>IF(C1029&lt;&gt;"",VLOOKUP(C1029,LISTAS·PAPP!$H$3:$O$119,8,FALSE),"")</f>
        <v/>
      </c>
      <c r="M1029" s="95"/>
      <c r="N1029" s="92"/>
      <c r="O1029" s="92"/>
      <c r="P1029" s="84" t="str">
        <f>IF(N1029&lt;&gt;"",VLOOKUP(N1029,LISTAS·PAPP!$U$9:$Y$125,5,FALSE),"")</f>
        <v/>
      </c>
      <c r="Q1029" s="83" t="str">
        <f>IF(O1029&lt;&gt;"",VLOOKUP(O1029,LISTAS·PAPP!$U$9:$W$125,3,FALSE),"")</f>
        <v/>
      </c>
      <c r="R1029" s="92"/>
      <c r="S1029" s="173"/>
      <c r="T1029" s="173"/>
      <c r="U1029" s="92"/>
      <c r="V1029" s="92"/>
      <c r="W1029" s="94"/>
      <c r="X1029" s="83" t="str">
        <f>IF(ISERROR(VLOOKUP(W1029,LISTAS·PAPP!$AJ$3:$AK$903,2,0))," ",VLOOKUP(W1029,LISTAS·PAPP!$AJ$3:$AK$903,2,0))</f>
        <v xml:space="preserve"> </v>
      </c>
      <c r="Y1029" s="96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86" t="str">
        <f t="shared" si="46"/>
        <v/>
      </c>
      <c r="AM1029" s="87" t="str">
        <f t="shared" si="47"/>
        <v xml:space="preserve"> </v>
      </c>
      <c r="AN1029" s="1" t="str">
        <f t="shared" si="48"/>
        <v xml:space="preserve"> </v>
      </c>
    </row>
    <row r="1030" spans="1:40" s="88" customFormat="1" x14ac:dyDescent="0.25">
      <c r="A1030" s="92"/>
      <c r="B1030" s="92"/>
      <c r="C1030" s="92"/>
      <c r="D1030" s="92"/>
      <c r="E1030" s="92"/>
      <c r="F1030" s="93"/>
      <c r="G1030" s="94"/>
      <c r="H1030" s="83" t="str">
        <f>IF(M1030&lt;&gt;"",VLOOKUP(M1030,LISTAS·PAPP!$U$3:$Z$8,2,FALSE),"")</f>
        <v/>
      </c>
      <c r="I1030" s="85" t="str">
        <f>IF(M1030&lt;&gt;"",VLOOKUP(M1030,LISTAS·PAPP!$U$3:$Z$8,3,FALSE),"")</f>
        <v/>
      </c>
      <c r="J1030" s="83" t="str">
        <f>IF(M1030&lt;&gt;"",VLOOKUP(M1030,LISTAS·PAPP!$U$3:$Z$8,4,FALSE),"")</f>
        <v/>
      </c>
      <c r="K1030" s="83" t="str">
        <f>IF(C1030&lt;&gt;"",VLOOKUP(C1030,LISTAS·PAPP!$H$3:$O$119,4,FALSE),"")</f>
        <v/>
      </c>
      <c r="L1030" s="85" t="str">
        <f>IF(C1030&lt;&gt;"",VLOOKUP(C1030,LISTAS·PAPP!$H$3:$O$119,8,FALSE),"")</f>
        <v/>
      </c>
      <c r="M1030" s="95"/>
      <c r="N1030" s="92"/>
      <c r="O1030" s="92"/>
      <c r="P1030" s="84" t="str">
        <f>IF(N1030&lt;&gt;"",VLOOKUP(N1030,LISTAS·PAPP!$U$9:$Y$125,5,FALSE),"")</f>
        <v/>
      </c>
      <c r="Q1030" s="83" t="str">
        <f>IF(O1030&lt;&gt;"",VLOOKUP(O1030,LISTAS·PAPP!$U$9:$W$125,3,FALSE),"")</f>
        <v/>
      </c>
      <c r="R1030" s="92"/>
      <c r="S1030" s="173"/>
      <c r="T1030" s="173"/>
      <c r="U1030" s="92"/>
      <c r="V1030" s="92"/>
      <c r="W1030" s="94"/>
      <c r="X1030" s="83" t="str">
        <f>IF(ISERROR(VLOOKUP(W1030,LISTAS·PAPP!$AJ$3:$AK$903,2,0))," ",VLOOKUP(W1030,LISTAS·PAPP!$AJ$3:$AK$903,2,0))</f>
        <v xml:space="preserve"> </v>
      </c>
      <c r="Y1030" s="96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86" t="str">
        <f t="shared" si="46"/>
        <v/>
      </c>
      <c r="AM1030" s="87" t="str">
        <f t="shared" si="47"/>
        <v xml:space="preserve"> </v>
      </c>
      <c r="AN1030" s="1" t="str">
        <f t="shared" si="48"/>
        <v xml:space="preserve"> </v>
      </c>
    </row>
    <row r="1031" spans="1:40" s="88" customFormat="1" x14ac:dyDescent="0.25">
      <c r="A1031" s="92"/>
      <c r="B1031" s="92"/>
      <c r="C1031" s="92"/>
      <c r="D1031" s="92"/>
      <c r="E1031" s="92"/>
      <c r="F1031" s="93"/>
      <c r="G1031" s="94"/>
      <c r="H1031" s="83" t="str">
        <f>IF(M1031&lt;&gt;"",VLOOKUP(M1031,LISTAS·PAPP!$U$3:$Z$8,2,FALSE),"")</f>
        <v/>
      </c>
      <c r="I1031" s="85" t="str">
        <f>IF(M1031&lt;&gt;"",VLOOKUP(M1031,LISTAS·PAPP!$U$3:$Z$8,3,FALSE),"")</f>
        <v/>
      </c>
      <c r="J1031" s="83" t="str">
        <f>IF(M1031&lt;&gt;"",VLOOKUP(M1031,LISTAS·PAPP!$U$3:$Z$8,4,FALSE),"")</f>
        <v/>
      </c>
      <c r="K1031" s="83" t="str">
        <f>IF(C1031&lt;&gt;"",VLOOKUP(C1031,LISTAS·PAPP!$H$3:$O$119,4,FALSE),"")</f>
        <v/>
      </c>
      <c r="L1031" s="85" t="str">
        <f>IF(C1031&lt;&gt;"",VLOOKUP(C1031,LISTAS·PAPP!$H$3:$O$119,8,FALSE),"")</f>
        <v/>
      </c>
      <c r="M1031" s="95"/>
      <c r="N1031" s="92"/>
      <c r="O1031" s="92"/>
      <c r="P1031" s="84" t="str">
        <f>IF(N1031&lt;&gt;"",VLOOKUP(N1031,LISTAS·PAPP!$U$9:$Y$125,5,FALSE),"")</f>
        <v/>
      </c>
      <c r="Q1031" s="83" t="str">
        <f>IF(O1031&lt;&gt;"",VLOOKUP(O1031,LISTAS·PAPP!$U$9:$W$125,3,FALSE),"")</f>
        <v/>
      </c>
      <c r="R1031" s="92"/>
      <c r="S1031" s="173"/>
      <c r="T1031" s="173"/>
      <c r="U1031" s="92"/>
      <c r="V1031" s="92"/>
      <c r="W1031" s="94"/>
      <c r="X1031" s="83" t="str">
        <f>IF(ISERROR(VLOOKUP(W1031,LISTAS·PAPP!$AJ$3:$AK$903,2,0))," ",VLOOKUP(W1031,LISTAS·PAPP!$AJ$3:$AK$903,2,0))</f>
        <v xml:space="preserve"> </v>
      </c>
      <c r="Y1031" s="96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86" t="str">
        <f t="shared" si="46"/>
        <v/>
      </c>
      <c r="AM1031" s="87" t="str">
        <f t="shared" si="47"/>
        <v xml:space="preserve"> </v>
      </c>
      <c r="AN1031" s="1" t="str">
        <f t="shared" si="48"/>
        <v xml:space="preserve"> </v>
      </c>
    </row>
    <row r="1032" spans="1:40" s="88" customFormat="1" x14ac:dyDescent="0.25">
      <c r="A1032" s="92"/>
      <c r="B1032" s="92"/>
      <c r="C1032" s="92"/>
      <c r="D1032" s="92"/>
      <c r="E1032" s="92"/>
      <c r="F1032" s="93"/>
      <c r="G1032" s="94"/>
      <c r="H1032" s="83" t="str">
        <f>IF(M1032&lt;&gt;"",VLOOKUP(M1032,LISTAS·PAPP!$U$3:$Z$8,2,FALSE),"")</f>
        <v/>
      </c>
      <c r="I1032" s="85" t="str">
        <f>IF(M1032&lt;&gt;"",VLOOKUP(M1032,LISTAS·PAPP!$U$3:$Z$8,3,FALSE),"")</f>
        <v/>
      </c>
      <c r="J1032" s="83" t="str">
        <f>IF(M1032&lt;&gt;"",VLOOKUP(M1032,LISTAS·PAPP!$U$3:$Z$8,4,FALSE),"")</f>
        <v/>
      </c>
      <c r="K1032" s="83" t="str">
        <f>IF(C1032&lt;&gt;"",VLOOKUP(C1032,LISTAS·PAPP!$H$3:$O$119,4,FALSE),"")</f>
        <v/>
      </c>
      <c r="L1032" s="85" t="str">
        <f>IF(C1032&lt;&gt;"",VLOOKUP(C1032,LISTAS·PAPP!$H$3:$O$119,8,FALSE),"")</f>
        <v/>
      </c>
      <c r="M1032" s="95"/>
      <c r="N1032" s="92"/>
      <c r="O1032" s="92"/>
      <c r="P1032" s="84" t="str">
        <f>IF(N1032&lt;&gt;"",VLOOKUP(N1032,LISTAS·PAPP!$U$9:$Y$125,5,FALSE),"")</f>
        <v/>
      </c>
      <c r="Q1032" s="83" t="str">
        <f>IF(O1032&lt;&gt;"",VLOOKUP(O1032,LISTAS·PAPP!$U$9:$W$125,3,FALSE),"")</f>
        <v/>
      </c>
      <c r="R1032" s="92"/>
      <c r="S1032" s="173"/>
      <c r="T1032" s="173"/>
      <c r="U1032" s="92"/>
      <c r="V1032" s="92"/>
      <c r="W1032" s="94"/>
      <c r="X1032" s="83" t="str">
        <f>IF(ISERROR(VLOOKUP(W1032,LISTAS·PAPP!$AJ$3:$AK$903,2,0))," ",VLOOKUP(W1032,LISTAS·PAPP!$AJ$3:$AK$903,2,0))</f>
        <v xml:space="preserve"> </v>
      </c>
      <c r="Y1032" s="96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86" t="str">
        <f t="shared" si="46"/>
        <v/>
      </c>
      <c r="AM1032" s="87" t="str">
        <f t="shared" si="47"/>
        <v xml:space="preserve"> </v>
      </c>
      <c r="AN1032" s="1" t="str">
        <f t="shared" si="48"/>
        <v xml:space="preserve"> </v>
      </c>
    </row>
    <row r="1033" spans="1:40" s="88" customFormat="1" x14ac:dyDescent="0.25">
      <c r="A1033" s="92"/>
      <c r="B1033" s="92"/>
      <c r="C1033" s="92"/>
      <c r="D1033" s="92"/>
      <c r="E1033" s="92"/>
      <c r="F1033" s="93"/>
      <c r="G1033" s="94"/>
      <c r="H1033" s="83" t="str">
        <f>IF(M1033&lt;&gt;"",VLOOKUP(M1033,LISTAS·PAPP!$U$3:$Z$8,2,FALSE),"")</f>
        <v/>
      </c>
      <c r="I1033" s="85" t="str">
        <f>IF(M1033&lt;&gt;"",VLOOKUP(M1033,LISTAS·PAPP!$U$3:$Z$8,3,FALSE),"")</f>
        <v/>
      </c>
      <c r="J1033" s="83" t="str">
        <f>IF(M1033&lt;&gt;"",VLOOKUP(M1033,LISTAS·PAPP!$U$3:$Z$8,4,FALSE),"")</f>
        <v/>
      </c>
      <c r="K1033" s="83" t="str">
        <f>IF(C1033&lt;&gt;"",VLOOKUP(C1033,LISTAS·PAPP!$H$3:$O$119,4,FALSE),"")</f>
        <v/>
      </c>
      <c r="L1033" s="85" t="str">
        <f>IF(C1033&lt;&gt;"",VLOOKUP(C1033,LISTAS·PAPP!$H$3:$O$119,8,FALSE),"")</f>
        <v/>
      </c>
      <c r="M1033" s="95"/>
      <c r="N1033" s="92"/>
      <c r="O1033" s="92"/>
      <c r="P1033" s="84" t="str">
        <f>IF(N1033&lt;&gt;"",VLOOKUP(N1033,LISTAS·PAPP!$U$9:$Y$125,5,FALSE),"")</f>
        <v/>
      </c>
      <c r="Q1033" s="83" t="str">
        <f>IF(O1033&lt;&gt;"",VLOOKUP(O1033,LISTAS·PAPP!$U$9:$W$125,3,FALSE),"")</f>
        <v/>
      </c>
      <c r="R1033" s="92"/>
      <c r="S1033" s="173"/>
      <c r="T1033" s="173"/>
      <c r="U1033" s="92"/>
      <c r="V1033" s="92"/>
      <c r="W1033" s="94"/>
      <c r="X1033" s="83" t="str">
        <f>IF(ISERROR(VLOOKUP(W1033,LISTAS·PAPP!$AJ$3:$AK$903,2,0))," ",VLOOKUP(W1033,LISTAS·PAPP!$AJ$3:$AK$903,2,0))</f>
        <v xml:space="preserve"> </v>
      </c>
      <c r="Y1033" s="96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86" t="str">
        <f t="shared" si="46"/>
        <v/>
      </c>
      <c r="AM1033" s="87" t="str">
        <f t="shared" si="47"/>
        <v xml:space="preserve"> </v>
      </c>
      <c r="AN1033" s="1" t="str">
        <f t="shared" si="48"/>
        <v xml:space="preserve"> </v>
      </c>
    </row>
    <row r="1034" spans="1:40" s="88" customFormat="1" x14ac:dyDescent="0.25">
      <c r="A1034" s="92"/>
      <c r="B1034" s="92"/>
      <c r="C1034" s="92"/>
      <c r="D1034" s="92"/>
      <c r="E1034" s="92"/>
      <c r="F1034" s="93"/>
      <c r="G1034" s="94"/>
      <c r="H1034" s="83" t="str">
        <f>IF(M1034&lt;&gt;"",VLOOKUP(M1034,LISTAS·PAPP!$U$3:$Z$8,2,FALSE),"")</f>
        <v/>
      </c>
      <c r="I1034" s="85" t="str">
        <f>IF(M1034&lt;&gt;"",VLOOKUP(M1034,LISTAS·PAPP!$U$3:$Z$8,3,FALSE),"")</f>
        <v/>
      </c>
      <c r="J1034" s="83" t="str">
        <f>IF(M1034&lt;&gt;"",VLOOKUP(M1034,LISTAS·PAPP!$U$3:$Z$8,4,FALSE),"")</f>
        <v/>
      </c>
      <c r="K1034" s="83" t="str">
        <f>IF(C1034&lt;&gt;"",VLOOKUP(C1034,LISTAS·PAPP!$H$3:$O$119,4,FALSE),"")</f>
        <v/>
      </c>
      <c r="L1034" s="85" t="str">
        <f>IF(C1034&lt;&gt;"",VLOOKUP(C1034,LISTAS·PAPP!$H$3:$O$119,8,FALSE),"")</f>
        <v/>
      </c>
      <c r="M1034" s="95"/>
      <c r="N1034" s="92"/>
      <c r="O1034" s="92"/>
      <c r="P1034" s="84" t="str">
        <f>IF(N1034&lt;&gt;"",VLOOKUP(N1034,LISTAS·PAPP!$U$9:$Y$125,5,FALSE),"")</f>
        <v/>
      </c>
      <c r="Q1034" s="83" t="str">
        <f>IF(O1034&lt;&gt;"",VLOOKUP(O1034,LISTAS·PAPP!$U$9:$W$125,3,FALSE),"")</f>
        <v/>
      </c>
      <c r="R1034" s="92"/>
      <c r="S1034" s="173"/>
      <c r="T1034" s="173"/>
      <c r="U1034" s="92"/>
      <c r="V1034" s="92"/>
      <c r="W1034" s="94"/>
      <c r="X1034" s="83" t="str">
        <f>IF(ISERROR(VLOOKUP(W1034,LISTAS·PAPP!$AJ$3:$AK$903,2,0))," ",VLOOKUP(W1034,LISTAS·PAPP!$AJ$3:$AK$903,2,0))</f>
        <v xml:space="preserve"> </v>
      </c>
      <c r="Y1034" s="96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86" t="str">
        <f t="shared" ref="AL1034:AL1097" si="49">IF(A1034&gt;0,(Z1034+AA1034+AB1034+AC1034+AD1034+AE1034+AF1034+AG1034+AH1034+AI1034+AJ1034+AK1034),"")</f>
        <v/>
      </c>
      <c r="AM1034" s="87" t="str">
        <f t="shared" ref="AM1034:AM1097" si="50">IF(A1034&lt;&gt;"",IF(A1034&lt;&gt;"",IF(Y1034=AL1034,"OK",Y1034-AL1034),IF(AND(Y1034="",AL1034=""),"",Z1034-AL1034))," ")</f>
        <v xml:space="preserve"> </v>
      </c>
      <c r="AN1034" s="1" t="str">
        <f t="shared" si="48"/>
        <v xml:space="preserve"> </v>
      </c>
    </row>
    <row r="1035" spans="1:40" s="88" customFormat="1" x14ac:dyDescent="0.25">
      <c r="A1035" s="92"/>
      <c r="B1035" s="92"/>
      <c r="C1035" s="92"/>
      <c r="D1035" s="92"/>
      <c r="E1035" s="92"/>
      <c r="F1035" s="93"/>
      <c r="G1035" s="94"/>
      <c r="H1035" s="83" t="str">
        <f>IF(M1035&lt;&gt;"",VLOOKUP(M1035,LISTAS·PAPP!$U$3:$Z$8,2,FALSE),"")</f>
        <v/>
      </c>
      <c r="I1035" s="85" t="str">
        <f>IF(M1035&lt;&gt;"",VLOOKUP(M1035,LISTAS·PAPP!$U$3:$Z$8,3,FALSE),"")</f>
        <v/>
      </c>
      <c r="J1035" s="83" t="str">
        <f>IF(M1035&lt;&gt;"",VLOOKUP(M1035,LISTAS·PAPP!$U$3:$Z$8,4,FALSE),"")</f>
        <v/>
      </c>
      <c r="K1035" s="83" t="str">
        <f>IF(C1035&lt;&gt;"",VLOOKUP(C1035,LISTAS·PAPP!$H$3:$O$119,4,FALSE),"")</f>
        <v/>
      </c>
      <c r="L1035" s="85" t="str">
        <f>IF(C1035&lt;&gt;"",VLOOKUP(C1035,LISTAS·PAPP!$H$3:$O$119,8,FALSE),"")</f>
        <v/>
      </c>
      <c r="M1035" s="95"/>
      <c r="N1035" s="92"/>
      <c r="O1035" s="92"/>
      <c r="P1035" s="84" t="str">
        <f>IF(N1035&lt;&gt;"",VLOOKUP(N1035,LISTAS·PAPP!$U$9:$Y$125,5,FALSE),"")</f>
        <v/>
      </c>
      <c r="Q1035" s="83" t="str">
        <f>IF(O1035&lt;&gt;"",VLOOKUP(O1035,LISTAS·PAPP!$U$9:$W$125,3,FALSE),"")</f>
        <v/>
      </c>
      <c r="R1035" s="92"/>
      <c r="S1035" s="173"/>
      <c r="T1035" s="173"/>
      <c r="U1035" s="92"/>
      <c r="V1035" s="92"/>
      <c r="W1035" s="94"/>
      <c r="X1035" s="83" t="str">
        <f>IF(ISERROR(VLOOKUP(W1035,LISTAS·PAPP!$AJ$3:$AK$903,2,0))," ",VLOOKUP(W1035,LISTAS·PAPP!$AJ$3:$AK$903,2,0))</f>
        <v xml:space="preserve"> </v>
      </c>
      <c r="Y1035" s="96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86" t="str">
        <f t="shared" si="49"/>
        <v/>
      </c>
      <c r="AM1035" s="87" t="str">
        <f t="shared" si="50"/>
        <v xml:space="preserve"> </v>
      </c>
      <c r="AN1035" s="1" t="str">
        <f t="shared" ref="AN1035:AN1098" si="51">IF(A1035&lt;&gt;"",IF(A1035="","Escoger ESTRUCTURA ORGANIZACIONAL;",)&amp;" "&amp;(IF(B1035="","Escoger RELACIONAMIENTO INSTITUCIONAL;",)&amp;" "&amp;(IF(C1035="","Escoger UNIDADES ADMINISTRATIVAS;",)&amp;" "&amp;(IF(D1035="","Colocar COMPONENTE DEL PROYECTO DE INVERSIÓN;",)&amp;" "&amp;(IF(E1035="","Colocar ACTIVIDADES DEL PAPP;",)&amp;" "&amp;(IF(F1035="","Colocar META DE LA ACTIVIDAD;",)&amp;" "&amp;(IF(G1035="","Colocar INDICADOR DE LA META;",)&amp;" "&amp;(IF(H1035="","No visualiza PLAN NACIONAL DE DESARROLLO;",)&amp;" "&amp;(IF(I1035="","No visualiza PROGRAMA NACIONAL;",)&amp;" "&amp;(IF(J1035="","No visualiza OBJETIVO ESTRATEGICO INSTITUCIONAL;",)&amp;" "&amp;(IF(K1035="","No visualiza CENTRO GESTOR;",)&amp;" "&amp;(IF(L1035="","No visualiza AREA FUNCIONAL;",)&amp;" "&amp;(IF(M1035="","Escoger PRODUCTO INSTITUCIONAL;",)&amp;" "&amp;(IF(N1035="","Escoger PROYECTO;",)&amp;" "&amp;(IF(O1035="","Escoger ACTIVIDAD SINAFIP;",)&amp;" "&amp;(IF(P1035="","No visualiza CODIGO UNICO DE PROYECTO;",)&amp;" "&amp;(IF(Q1035="","No visualiza POLITICA DE IGUALDAD;",)&amp;" "&amp;(IF(R1035="","Escoger FUENTE;",)&amp;" "&amp;(IF(U1035="","Escoger NATURALEZA DE GASTO;",)&amp;" "&amp;(IF(V1035="","Escoger GRUPO DE GASTO;",)&amp;" "&amp;(IF(W1035="","Colocar ITEM PRESUPUESTARIO;",)&amp;" "&amp;(IF(X1035="","No visualiza DESCRIPCION ITEM PRESUPUESTARIO;",))))))))))))))))))))))," ")</f>
        <v xml:space="preserve"> </v>
      </c>
    </row>
    <row r="1036" spans="1:40" s="88" customFormat="1" x14ac:dyDescent="0.25">
      <c r="A1036" s="92"/>
      <c r="B1036" s="92"/>
      <c r="C1036" s="92"/>
      <c r="D1036" s="92"/>
      <c r="E1036" s="92"/>
      <c r="F1036" s="93"/>
      <c r="G1036" s="94"/>
      <c r="H1036" s="83" t="str">
        <f>IF(M1036&lt;&gt;"",VLOOKUP(M1036,LISTAS·PAPP!$U$3:$Z$8,2,FALSE),"")</f>
        <v/>
      </c>
      <c r="I1036" s="85" t="str">
        <f>IF(M1036&lt;&gt;"",VLOOKUP(M1036,LISTAS·PAPP!$U$3:$Z$8,3,FALSE),"")</f>
        <v/>
      </c>
      <c r="J1036" s="83" t="str">
        <f>IF(M1036&lt;&gt;"",VLOOKUP(M1036,LISTAS·PAPP!$U$3:$Z$8,4,FALSE),"")</f>
        <v/>
      </c>
      <c r="K1036" s="83" t="str">
        <f>IF(C1036&lt;&gt;"",VLOOKUP(C1036,LISTAS·PAPP!$H$3:$O$119,4,FALSE),"")</f>
        <v/>
      </c>
      <c r="L1036" s="85" t="str">
        <f>IF(C1036&lt;&gt;"",VLOOKUP(C1036,LISTAS·PAPP!$H$3:$O$119,8,FALSE),"")</f>
        <v/>
      </c>
      <c r="M1036" s="95"/>
      <c r="N1036" s="92"/>
      <c r="O1036" s="92"/>
      <c r="P1036" s="84" t="str">
        <f>IF(N1036&lt;&gt;"",VLOOKUP(N1036,LISTAS·PAPP!$U$9:$Y$125,5,FALSE),"")</f>
        <v/>
      </c>
      <c r="Q1036" s="83" t="str">
        <f>IF(O1036&lt;&gt;"",VLOOKUP(O1036,LISTAS·PAPP!$U$9:$W$125,3,FALSE),"")</f>
        <v/>
      </c>
      <c r="R1036" s="92"/>
      <c r="S1036" s="173"/>
      <c r="T1036" s="173"/>
      <c r="U1036" s="92"/>
      <c r="V1036" s="92"/>
      <c r="W1036" s="94"/>
      <c r="X1036" s="83" t="str">
        <f>IF(ISERROR(VLOOKUP(W1036,LISTAS·PAPP!$AJ$3:$AK$903,2,0))," ",VLOOKUP(W1036,LISTAS·PAPP!$AJ$3:$AK$903,2,0))</f>
        <v xml:space="preserve"> </v>
      </c>
      <c r="Y1036" s="96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86" t="str">
        <f t="shared" si="49"/>
        <v/>
      </c>
      <c r="AM1036" s="87" t="str">
        <f t="shared" si="50"/>
        <v xml:space="preserve"> </v>
      </c>
      <c r="AN1036" s="1" t="str">
        <f t="shared" si="51"/>
        <v xml:space="preserve"> </v>
      </c>
    </row>
    <row r="1037" spans="1:40" s="88" customFormat="1" x14ac:dyDescent="0.25">
      <c r="A1037" s="92"/>
      <c r="B1037" s="92"/>
      <c r="C1037" s="92"/>
      <c r="D1037" s="92"/>
      <c r="E1037" s="92"/>
      <c r="F1037" s="93"/>
      <c r="G1037" s="94"/>
      <c r="H1037" s="83" t="str">
        <f>IF(M1037&lt;&gt;"",VLOOKUP(M1037,LISTAS·PAPP!$U$3:$Z$8,2,FALSE),"")</f>
        <v/>
      </c>
      <c r="I1037" s="85" t="str">
        <f>IF(M1037&lt;&gt;"",VLOOKUP(M1037,LISTAS·PAPP!$U$3:$Z$8,3,FALSE),"")</f>
        <v/>
      </c>
      <c r="J1037" s="83" t="str">
        <f>IF(M1037&lt;&gt;"",VLOOKUP(M1037,LISTAS·PAPP!$U$3:$Z$8,4,FALSE),"")</f>
        <v/>
      </c>
      <c r="K1037" s="83" t="str">
        <f>IF(C1037&lt;&gt;"",VLOOKUP(C1037,LISTAS·PAPP!$H$3:$O$119,4,FALSE),"")</f>
        <v/>
      </c>
      <c r="L1037" s="85" t="str">
        <f>IF(C1037&lt;&gt;"",VLOOKUP(C1037,LISTAS·PAPP!$H$3:$O$119,8,FALSE),"")</f>
        <v/>
      </c>
      <c r="M1037" s="95"/>
      <c r="N1037" s="92"/>
      <c r="O1037" s="92"/>
      <c r="P1037" s="84" t="str">
        <f>IF(N1037&lt;&gt;"",VLOOKUP(N1037,LISTAS·PAPP!$U$9:$Y$125,5,FALSE),"")</f>
        <v/>
      </c>
      <c r="Q1037" s="83" t="str">
        <f>IF(O1037&lt;&gt;"",VLOOKUP(O1037,LISTAS·PAPP!$U$9:$W$125,3,FALSE),"")</f>
        <v/>
      </c>
      <c r="R1037" s="92"/>
      <c r="S1037" s="173"/>
      <c r="T1037" s="173"/>
      <c r="U1037" s="92"/>
      <c r="V1037" s="92"/>
      <c r="W1037" s="94"/>
      <c r="X1037" s="83" t="str">
        <f>IF(ISERROR(VLOOKUP(W1037,LISTAS·PAPP!$AJ$3:$AK$903,2,0))," ",VLOOKUP(W1037,LISTAS·PAPP!$AJ$3:$AK$903,2,0))</f>
        <v xml:space="preserve"> </v>
      </c>
      <c r="Y1037" s="96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86" t="str">
        <f t="shared" si="49"/>
        <v/>
      </c>
      <c r="AM1037" s="87" t="str">
        <f t="shared" si="50"/>
        <v xml:space="preserve"> </v>
      </c>
      <c r="AN1037" s="1" t="str">
        <f t="shared" si="51"/>
        <v xml:space="preserve"> </v>
      </c>
    </row>
    <row r="1038" spans="1:40" s="88" customFormat="1" x14ac:dyDescent="0.25">
      <c r="A1038" s="92"/>
      <c r="B1038" s="92"/>
      <c r="C1038" s="92"/>
      <c r="D1038" s="92"/>
      <c r="E1038" s="92"/>
      <c r="F1038" s="93"/>
      <c r="G1038" s="94"/>
      <c r="H1038" s="83" t="str">
        <f>IF(M1038&lt;&gt;"",VLOOKUP(M1038,LISTAS·PAPP!$U$3:$Z$8,2,FALSE),"")</f>
        <v/>
      </c>
      <c r="I1038" s="85" t="str">
        <f>IF(M1038&lt;&gt;"",VLOOKUP(M1038,LISTAS·PAPP!$U$3:$Z$8,3,FALSE),"")</f>
        <v/>
      </c>
      <c r="J1038" s="83" t="str">
        <f>IF(M1038&lt;&gt;"",VLOOKUP(M1038,LISTAS·PAPP!$U$3:$Z$8,4,FALSE),"")</f>
        <v/>
      </c>
      <c r="K1038" s="83" t="str">
        <f>IF(C1038&lt;&gt;"",VLOOKUP(C1038,LISTAS·PAPP!$H$3:$O$119,4,FALSE),"")</f>
        <v/>
      </c>
      <c r="L1038" s="85" t="str">
        <f>IF(C1038&lt;&gt;"",VLOOKUP(C1038,LISTAS·PAPP!$H$3:$O$119,8,FALSE),"")</f>
        <v/>
      </c>
      <c r="M1038" s="95"/>
      <c r="N1038" s="92"/>
      <c r="O1038" s="92"/>
      <c r="P1038" s="84" t="str">
        <f>IF(N1038&lt;&gt;"",VLOOKUP(N1038,LISTAS·PAPP!$U$9:$Y$125,5,FALSE),"")</f>
        <v/>
      </c>
      <c r="Q1038" s="83" t="str">
        <f>IF(O1038&lt;&gt;"",VLOOKUP(O1038,LISTAS·PAPP!$U$9:$W$125,3,FALSE),"")</f>
        <v/>
      </c>
      <c r="R1038" s="92"/>
      <c r="S1038" s="173"/>
      <c r="T1038" s="173"/>
      <c r="U1038" s="92"/>
      <c r="V1038" s="92"/>
      <c r="W1038" s="94"/>
      <c r="X1038" s="83" t="str">
        <f>IF(ISERROR(VLOOKUP(W1038,LISTAS·PAPP!$AJ$3:$AK$903,2,0))," ",VLOOKUP(W1038,LISTAS·PAPP!$AJ$3:$AK$903,2,0))</f>
        <v xml:space="preserve"> </v>
      </c>
      <c r="Y1038" s="96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86" t="str">
        <f t="shared" si="49"/>
        <v/>
      </c>
      <c r="AM1038" s="87" t="str">
        <f t="shared" si="50"/>
        <v xml:space="preserve"> </v>
      </c>
      <c r="AN1038" s="1" t="str">
        <f t="shared" si="51"/>
        <v xml:space="preserve"> </v>
      </c>
    </row>
    <row r="1039" spans="1:40" s="88" customFormat="1" x14ac:dyDescent="0.25">
      <c r="A1039" s="92"/>
      <c r="B1039" s="92"/>
      <c r="C1039" s="92"/>
      <c r="D1039" s="92"/>
      <c r="E1039" s="92"/>
      <c r="F1039" s="93"/>
      <c r="G1039" s="94"/>
      <c r="H1039" s="83" t="str">
        <f>IF(M1039&lt;&gt;"",VLOOKUP(M1039,LISTAS·PAPP!$U$3:$Z$8,2,FALSE),"")</f>
        <v/>
      </c>
      <c r="I1039" s="85" t="str">
        <f>IF(M1039&lt;&gt;"",VLOOKUP(M1039,LISTAS·PAPP!$U$3:$Z$8,3,FALSE),"")</f>
        <v/>
      </c>
      <c r="J1039" s="83" t="str">
        <f>IF(M1039&lt;&gt;"",VLOOKUP(M1039,LISTAS·PAPP!$U$3:$Z$8,4,FALSE),"")</f>
        <v/>
      </c>
      <c r="K1039" s="83" t="str">
        <f>IF(C1039&lt;&gt;"",VLOOKUP(C1039,LISTAS·PAPP!$H$3:$O$119,4,FALSE),"")</f>
        <v/>
      </c>
      <c r="L1039" s="85" t="str">
        <f>IF(C1039&lt;&gt;"",VLOOKUP(C1039,LISTAS·PAPP!$H$3:$O$119,8,FALSE),"")</f>
        <v/>
      </c>
      <c r="M1039" s="95"/>
      <c r="N1039" s="92"/>
      <c r="O1039" s="92"/>
      <c r="P1039" s="84" t="str">
        <f>IF(N1039&lt;&gt;"",VLOOKUP(N1039,LISTAS·PAPP!$U$9:$Y$125,5,FALSE),"")</f>
        <v/>
      </c>
      <c r="Q1039" s="83" t="str">
        <f>IF(O1039&lt;&gt;"",VLOOKUP(O1039,LISTAS·PAPP!$U$9:$W$125,3,FALSE),"")</f>
        <v/>
      </c>
      <c r="R1039" s="92"/>
      <c r="S1039" s="173"/>
      <c r="T1039" s="173"/>
      <c r="U1039" s="92"/>
      <c r="V1039" s="92"/>
      <c r="W1039" s="94"/>
      <c r="X1039" s="83" t="str">
        <f>IF(ISERROR(VLOOKUP(W1039,LISTAS·PAPP!$AJ$3:$AK$903,2,0))," ",VLOOKUP(W1039,LISTAS·PAPP!$AJ$3:$AK$903,2,0))</f>
        <v xml:space="preserve"> </v>
      </c>
      <c r="Y1039" s="96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86" t="str">
        <f t="shared" si="49"/>
        <v/>
      </c>
      <c r="AM1039" s="87" t="str">
        <f t="shared" si="50"/>
        <v xml:space="preserve"> </v>
      </c>
      <c r="AN1039" s="1" t="str">
        <f t="shared" si="51"/>
        <v xml:space="preserve"> </v>
      </c>
    </row>
    <row r="1040" spans="1:40" s="88" customFormat="1" x14ac:dyDescent="0.25">
      <c r="A1040" s="92"/>
      <c r="B1040" s="92"/>
      <c r="C1040" s="92"/>
      <c r="D1040" s="92"/>
      <c r="E1040" s="92"/>
      <c r="F1040" s="93"/>
      <c r="G1040" s="94"/>
      <c r="H1040" s="83" t="str">
        <f>IF(M1040&lt;&gt;"",VLOOKUP(M1040,LISTAS·PAPP!$U$3:$Z$8,2,FALSE),"")</f>
        <v/>
      </c>
      <c r="I1040" s="85" t="str">
        <f>IF(M1040&lt;&gt;"",VLOOKUP(M1040,LISTAS·PAPP!$U$3:$Z$8,3,FALSE),"")</f>
        <v/>
      </c>
      <c r="J1040" s="83" t="str">
        <f>IF(M1040&lt;&gt;"",VLOOKUP(M1040,LISTAS·PAPP!$U$3:$Z$8,4,FALSE),"")</f>
        <v/>
      </c>
      <c r="K1040" s="83" t="str">
        <f>IF(C1040&lt;&gt;"",VLOOKUP(C1040,LISTAS·PAPP!$H$3:$O$119,4,FALSE),"")</f>
        <v/>
      </c>
      <c r="L1040" s="85" t="str">
        <f>IF(C1040&lt;&gt;"",VLOOKUP(C1040,LISTAS·PAPP!$H$3:$O$119,8,FALSE),"")</f>
        <v/>
      </c>
      <c r="M1040" s="95"/>
      <c r="N1040" s="92"/>
      <c r="O1040" s="92"/>
      <c r="P1040" s="84" t="str">
        <f>IF(N1040&lt;&gt;"",VLOOKUP(N1040,LISTAS·PAPP!$U$9:$Y$125,5,FALSE),"")</f>
        <v/>
      </c>
      <c r="Q1040" s="83" t="str">
        <f>IF(O1040&lt;&gt;"",VLOOKUP(O1040,LISTAS·PAPP!$U$9:$W$125,3,FALSE),"")</f>
        <v/>
      </c>
      <c r="R1040" s="92"/>
      <c r="S1040" s="173"/>
      <c r="T1040" s="173"/>
      <c r="U1040" s="92"/>
      <c r="V1040" s="92"/>
      <c r="W1040" s="94"/>
      <c r="X1040" s="83" t="str">
        <f>IF(ISERROR(VLOOKUP(W1040,LISTAS·PAPP!$AJ$3:$AK$903,2,0))," ",VLOOKUP(W1040,LISTAS·PAPP!$AJ$3:$AK$903,2,0))</f>
        <v xml:space="preserve"> </v>
      </c>
      <c r="Y1040" s="96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86" t="str">
        <f t="shared" si="49"/>
        <v/>
      </c>
      <c r="AM1040" s="87" t="str">
        <f t="shared" si="50"/>
        <v xml:space="preserve"> </v>
      </c>
      <c r="AN1040" s="1" t="str">
        <f t="shared" si="51"/>
        <v xml:space="preserve"> </v>
      </c>
    </row>
    <row r="1041" spans="1:40" s="88" customFormat="1" x14ac:dyDescent="0.25">
      <c r="A1041" s="92"/>
      <c r="B1041" s="92"/>
      <c r="C1041" s="92"/>
      <c r="D1041" s="92"/>
      <c r="E1041" s="92"/>
      <c r="F1041" s="93"/>
      <c r="G1041" s="94"/>
      <c r="H1041" s="83" t="str">
        <f>IF(M1041&lt;&gt;"",VLOOKUP(M1041,LISTAS·PAPP!$U$3:$Z$8,2,FALSE),"")</f>
        <v/>
      </c>
      <c r="I1041" s="85" t="str">
        <f>IF(M1041&lt;&gt;"",VLOOKUP(M1041,LISTAS·PAPP!$U$3:$Z$8,3,FALSE),"")</f>
        <v/>
      </c>
      <c r="J1041" s="83" t="str">
        <f>IF(M1041&lt;&gt;"",VLOOKUP(M1041,LISTAS·PAPP!$U$3:$Z$8,4,FALSE),"")</f>
        <v/>
      </c>
      <c r="K1041" s="83" t="str">
        <f>IF(C1041&lt;&gt;"",VLOOKUP(C1041,LISTAS·PAPP!$H$3:$O$119,4,FALSE),"")</f>
        <v/>
      </c>
      <c r="L1041" s="85" t="str">
        <f>IF(C1041&lt;&gt;"",VLOOKUP(C1041,LISTAS·PAPP!$H$3:$O$119,8,FALSE),"")</f>
        <v/>
      </c>
      <c r="M1041" s="95"/>
      <c r="N1041" s="92"/>
      <c r="O1041" s="92"/>
      <c r="P1041" s="84" t="str">
        <f>IF(N1041&lt;&gt;"",VLOOKUP(N1041,LISTAS·PAPP!$U$9:$Y$125,5,FALSE),"")</f>
        <v/>
      </c>
      <c r="Q1041" s="83" t="str">
        <f>IF(O1041&lt;&gt;"",VLOOKUP(O1041,LISTAS·PAPP!$U$9:$W$125,3,FALSE),"")</f>
        <v/>
      </c>
      <c r="R1041" s="92"/>
      <c r="S1041" s="173"/>
      <c r="T1041" s="173"/>
      <c r="U1041" s="92"/>
      <c r="V1041" s="92"/>
      <c r="W1041" s="94"/>
      <c r="X1041" s="83" t="str">
        <f>IF(ISERROR(VLOOKUP(W1041,LISTAS·PAPP!$AJ$3:$AK$903,2,0))," ",VLOOKUP(W1041,LISTAS·PAPP!$AJ$3:$AK$903,2,0))</f>
        <v xml:space="preserve"> </v>
      </c>
      <c r="Y1041" s="96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86" t="str">
        <f t="shared" si="49"/>
        <v/>
      </c>
      <c r="AM1041" s="87" t="str">
        <f t="shared" si="50"/>
        <v xml:space="preserve"> </v>
      </c>
      <c r="AN1041" s="1" t="str">
        <f t="shared" si="51"/>
        <v xml:space="preserve"> </v>
      </c>
    </row>
    <row r="1042" spans="1:40" s="88" customFormat="1" x14ac:dyDescent="0.25">
      <c r="A1042" s="92"/>
      <c r="B1042" s="92"/>
      <c r="C1042" s="92"/>
      <c r="D1042" s="92"/>
      <c r="E1042" s="92"/>
      <c r="F1042" s="93"/>
      <c r="G1042" s="94"/>
      <c r="H1042" s="83" t="str">
        <f>IF(M1042&lt;&gt;"",VLOOKUP(M1042,LISTAS·PAPP!$U$3:$Z$8,2,FALSE),"")</f>
        <v/>
      </c>
      <c r="I1042" s="85" t="str">
        <f>IF(M1042&lt;&gt;"",VLOOKUP(M1042,LISTAS·PAPP!$U$3:$Z$8,3,FALSE),"")</f>
        <v/>
      </c>
      <c r="J1042" s="83" t="str">
        <f>IF(M1042&lt;&gt;"",VLOOKUP(M1042,LISTAS·PAPP!$U$3:$Z$8,4,FALSE),"")</f>
        <v/>
      </c>
      <c r="K1042" s="83" t="str">
        <f>IF(C1042&lt;&gt;"",VLOOKUP(C1042,LISTAS·PAPP!$H$3:$O$119,4,FALSE),"")</f>
        <v/>
      </c>
      <c r="L1042" s="85" t="str">
        <f>IF(C1042&lt;&gt;"",VLOOKUP(C1042,LISTAS·PAPP!$H$3:$O$119,8,FALSE),"")</f>
        <v/>
      </c>
      <c r="M1042" s="95"/>
      <c r="N1042" s="92"/>
      <c r="O1042" s="92"/>
      <c r="P1042" s="84" t="str">
        <f>IF(N1042&lt;&gt;"",VLOOKUP(N1042,LISTAS·PAPP!$U$9:$Y$125,5,FALSE),"")</f>
        <v/>
      </c>
      <c r="Q1042" s="83" t="str">
        <f>IF(O1042&lt;&gt;"",VLOOKUP(O1042,LISTAS·PAPP!$U$9:$W$125,3,FALSE),"")</f>
        <v/>
      </c>
      <c r="R1042" s="92"/>
      <c r="S1042" s="173"/>
      <c r="T1042" s="173"/>
      <c r="U1042" s="92"/>
      <c r="V1042" s="92"/>
      <c r="W1042" s="94"/>
      <c r="X1042" s="83" t="str">
        <f>IF(ISERROR(VLOOKUP(W1042,LISTAS·PAPP!$AJ$3:$AK$903,2,0))," ",VLOOKUP(W1042,LISTAS·PAPP!$AJ$3:$AK$903,2,0))</f>
        <v xml:space="preserve"> </v>
      </c>
      <c r="Y1042" s="96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86" t="str">
        <f t="shared" si="49"/>
        <v/>
      </c>
      <c r="AM1042" s="87" t="str">
        <f t="shared" si="50"/>
        <v xml:space="preserve"> </v>
      </c>
      <c r="AN1042" s="1" t="str">
        <f t="shared" si="51"/>
        <v xml:space="preserve"> </v>
      </c>
    </row>
    <row r="1043" spans="1:40" s="88" customFormat="1" x14ac:dyDescent="0.25">
      <c r="A1043" s="92"/>
      <c r="B1043" s="92"/>
      <c r="C1043" s="92"/>
      <c r="D1043" s="92"/>
      <c r="E1043" s="92"/>
      <c r="F1043" s="93"/>
      <c r="G1043" s="94"/>
      <c r="H1043" s="83" t="str">
        <f>IF(M1043&lt;&gt;"",VLOOKUP(M1043,LISTAS·PAPP!$U$3:$Z$8,2,FALSE),"")</f>
        <v/>
      </c>
      <c r="I1043" s="85" t="str">
        <f>IF(M1043&lt;&gt;"",VLOOKUP(M1043,LISTAS·PAPP!$U$3:$Z$8,3,FALSE),"")</f>
        <v/>
      </c>
      <c r="J1043" s="83" t="str">
        <f>IF(M1043&lt;&gt;"",VLOOKUP(M1043,LISTAS·PAPP!$U$3:$Z$8,4,FALSE),"")</f>
        <v/>
      </c>
      <c r="K1043" s="83" t="str">
        <f>IF(C1043&lt;&gt;"",VLOOKUP(C1043,LISTAS·PAPP!$H$3:$O$119,4,FALSE),"")</f>
        <v/>
      </c>
      <c r="L1043" s="85" t="str">
        <f>IF(C1043&lt;&gt;"",VLOOKUP(C1043,LISTAS·PAPP!$H$3:$O$119,8,FALSE),"")</f>
        <v/>
      </c>
      <c r="M1043" s="95"/>
      <c r="N1043" s="92"/>
      <c r="O1043" s="92"/>
      <c r="P1043" s="84" t="str">
        <f>IF(N1043&lt;&gt;"",VLOOKUP(N1043,LISTAS·PAPP!$U$9:$Y$125,5,FALSE),"")</f>
        <v/>
      </c>
      <c r="Q1043" s="83" t="str">
        <f>IF(O1043&lt;&gt;"",VLOOKUP(O1043,LISTAS·PAPP!$U$9:$W$125,3,FALSE),"")</f>
        <v/>
      </c>
      <c r="R1043" s="92"/>
      <c r="S1043" s="173"/>
      <c r="T1043" s="173"/>
      <c r="U1043" s="92"/>
      <c r="V1043" s="92"/>
      <c r="W1043" s="94"/>
      <c r="X1043" s="83" t="str">
        <f>IF(ISERROR(VLOOKUP(W1043,LISTAS·PAPP!$AJ$3:$AK$903,2,0))," ",VLOOKUP(W1043,LISTAS·PAPP!$AJ$3:$AK$903,2,0))</f>
        <v xml:space="preserve"> </v>
      </c>
      <c r="Y1043" s="96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86" t="str">
        <f t="shared" si="49"/>
        <v/>
      </c>
      <c r="AM1043" s="87" t="str">
        <f t="shared" si="50"/>
        <v xml:space="preserve"> </v>
      </c>
      <c r="AN1043" s="1" t="str">
        <f t="shared" si="51"/>
        <v xml:space="preserve"> </v>
      </c>
    </row>
    <row r="1044" spans="1:40" s="88" customFormat="1" x14ac:dyDescent="0.25">
      <c r="A1044" s="92"/>
      <c r="B1044" s="92"/>
      <c r="C1044" s="92"/>
      <c r="D1044" s="92"/>
      <c r="E1044" s="92"/>
      <c r="F1044" s="93"/>
      <c r="G1044" s="94"/>
      <c r="H1044" s="83" t="str">
        <f>IF(M1044&lt;&gt;"",VLOOKUP(M1044,LISTAS·PAPP!$U$3:$Z$8,2,FALSE),"")</f>
        <v/>
      </c>
      <c r="I1044" s="85" t="str">
        <f>IF(M1044&lt;&gt;"",VLOOKUP(M1044,LISTAS·PAPP!$U$3:$Z$8,3,FALSE),"")</f>
        <v/>
      </c>
      <c r="J1044" s="83" t="str">
        <f>IF(M1044&lt;&gt;"",VLOOKUP(M1044,LISTAS·PAPP!$U$3:$Z$8,4,FALSE),"")</f>
        <v/>
      </c>
      <c r="K1044" s="83" t="str">
        <f>IF(C1044&lt;&gt;"",VLOOKUP(C1044,LISTAS·PAPP!$H$3:$O$119,4,FALSE),"")</f>
        <v/>
      </c>
      <c r="L1044" s="85" t="str">
        <f>IF(C1044&lt;&gt;"",VLOOKUP(C1044,LISTAS·PAPP!$H$3:$O$119,8,FALSE),"")</f>
        <v/>
      </c>
      <c r="M1044" s="95"/>
      <c r="N1044" s="92"/>
      <c r="O1044" s="92"/>
      <c r="P1044" s="84" t="str">
        <f>IF(N1044&lt;&gt;"",VLOOKUP(N1044,LISTAS·PAPP!$U$9:$Y$125,5,FALSE),"")</f>
        <v/>
      </c>
      <c r="Q1044" s="83" t="str">
        <f>IF(O1044&lt;&gt;"",VLOOKUP(O1044,LISTAS·PAPP!$U$9:$W$125,3,FALSE),"")</f>
        <v/>
      </c>
      <c r="R1044" s="92"/>
      <c r="S1044" s="173"/>
      <c r="T1044" s="173"/>
      <c r="U1044" s="92"/>
      <c r="V1044" s="92"/>
      <c r="W1044" s="94"/>
      <c r="X1044" s="83" t="str">
        <f>IF(ISERROR(VLOOKUP(W1044,LISTAS·PAPP!$AJ$3:$AK$903,2,0))," ",VLOOKUP(W1044,LISTAS·PAPP!$AJ$3:$AK$903,2,0))</f>
        <v xml:space="preserve"> </v>
      </c>
      <c r="Y1044" s="96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86" t="str">
        <f t="shared" si="49"/>
        <v/>
      </c>
      <c r="AM1044" s="87" t="str">
        <f t="shared" si="50"/>
        <v xml:space="preserve"> </v>
      </c>
      <c r="AN1044" s="1" t="str">
        <f t="shared" si="51"/>
        <v xml:space="preserve"> </v>
      </c>
    </row>
    <row r="1045" spans="1:40" s="88" customFormat="1" x14ac:dyDescent="0.25">
      <c r="A1045" s="92"/>
      <c r="B1045" s="92"/>
      <c r="C1045" s="92"/>
      <c r="D1045" s="92"/>
      <c r="E1045" s="92"/>
      <c r="F1045" s="93"/>
      <c r="G1045" s="94"/>
      <c r="H1045" s="83" t="str">
        <f>IF(M1045&lt;&gt;"",VLOOKUP(M1045,LISTAS·PAPP!$U$3:$Z$8,2,FALSE),"")</f>
        <v/>
      </c>
      <c r="I1045" s="85" t="str">
        <f>IF(M1045&lt;&gt;"",VLOOKUP(M1045,LISTAS·PAPP!$U$3:$Z$8,3,FALSE),"")</f>
        <v/>
      </c>
      <c r="J1045" s="83" t="str">
        <f>IF(M1045&lt;&gt;"",VLOOKUP(M1045,LISTAS·PAPP!$U$3:$Z$8,4,FALSE),"")</f>
        <v/>
      </c>
      <c r="K1045" s="83" t="str">
        <f>IF(C1045&lt;&gt;"",VLOOKUP(C1045,LISTAS·PAPP!$H$3:$O$119,4,FALSE),"")</f>
        <v/>
      </c>
      <c r="L1045" s="85" t="str">
        <f>IF(C1045&lt;&gt;"",VLOOKUP(C1045,LISTAS·PAPP!$H$3:$O$119,8,FALSE),"")</f>
        <v/>
      </c>
      <c r="M1045" s="95"/>
      <c r="N1045" s="92"/>
      <c r="O1045" s="92"/>
      <c r="P1045" s="84" t="str">
        <f>IF(N1045&lt;&gt;"",VLOOKUP(N1045,LISTAS·PAPP!$U$9:$Y$125,5,FALSE),"")</f>
        <v/>
      </c>
      <c r="Q1045" s="83" t="str">
        <f>IF(O1045&lt;&gt;"",VLOOKUP(O1045,LISTAS·PAPP!$U$9:$W$125,3,FALSE),"")</f>
        <v/>
      </c>
      <c r="R1045" s="92"/>
      <c r="S1045" s="173"/>
      <c r="T1045" s="173"/>
      <c r="U1045" s="92"/>
      <c r="V1045" s="92"/>
      <c r="W1045" s="94"/>
      <c r="X1045" s="83" t="str">
        <f>IF(ISERROR(VLOOKUP(W1045,LISTAS·PAPP!$AJ$3:$AK$903,2,0))," ",VLOOKUP(W1045,LISTAS·PAPP!$AJ$3:$AK$903,2,0))</f>
        <v xml:space="preserve"> </v>
      </c>
      <c r="Y1045" s="96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86" t="str">
        <f t="shared" si="49"/>
        <v/>
      </c>
      <c r="AM1045" s="87" t="str">
        <f t="shared" si="50"/>
        <v xml:space="preserve"> </v>
      </c>
      <c r="AN1045" s="1" t="str">
        <f t="shared" si="51"/>
        <v xml:space="preserve"> </v>
      </c>
    </row>
    <row r="1046" spans="1:40" s="88" customFormat="1" x14ac:dyDescent="0.25">
      <c r="A1046" s="92"/>
      <c r="B1046" s="92"/>
      <c r="C1046" s="92"/>
      <c r="D1046" s="92"/>
      <c r="E1046" s="92"/>
      <c r="F1046" s="93"/>
      <c r="G1046" s="94"/>
      <c r="H1046" s="83" t="str">
        <f>IF(M1046&lt;&gt;"",VLOOKUP(M1046,LISTAS·PAPP!$U$3:$Z$8,2,FALSE),"")</f>
        <v/>
      </c>
      <c r="I1046" s="85" t="str">
        <f>IF(M1046&lt;&gt;"",VLOOKUP(M1046,LISTAS·PAPP!$U$3:$Z$8,3,FALSE),"")</f>
        <v/>
      </c>
      <c r="J1046" s="83" t="str">
        <f>IF(M1046&lt;&gt;"",VLOOKUP(M1046,LISTAS·PAPP!$U$3:$Z$8,4,FALSE),"")</f>
        <v/>
      </c>
      <c r="K1046" s="83" t="str">
        <f>IF(C1046&lt;&gt;"",VLOOKUP(C1046,LISTAS·PAPP!$H$3:$O$119,4,FALSE),"")</f>
        <v/>
      </c>
      <c r="L1046" s="85" t="str">
        <f>IF(C1046&lt;&gt;"",VLOOKUP(C1046,LISTAS·PAPP!$H$3:$O$119,8,FALSE),"")</f>
        <v/>
      </c>
      <c r="M1046" s="95"/>
      <c r="N1046" s="92"/>
      <c r="O1046" s="92"/>
      <c r="P1046" s="84" t="str">
        <f>IF(N1046&lt;&gt;"",VLOOKUP(N1046,LISTAS·PAPP!$U$9:$Y$125,5,FALSE),"")</f>
        <v/>
      </c>
      <c r="Q1046" s="83" t="str">
        <f>IF(O1046&lt;&gt;"",VLOOKUP(O1046,LISTAS·PAPP!$U$9:$W$125,3,FALSE),"")</f>
        <v/>
      </c>
      <c r="R1046" s="92"/>
      <c r="S1046" s="173"/>
      <c r="T1046" s="173"/>
      <c r="U1046" s="92"/>
      <c r="V1046" s="92"/>
      <c r="W1046" s="94"/>
      <c r="X1046" s="83" t="str">
        <f>IF(ISERROR(VLOOKUP(W1046,LISTAS·PAPP!$AJ$3:$AK$903,2,0))," ",VLOOKUP(W1046,LISTAS·PAPP!$AJ$3:$AK$903,2,0))</f>
        <v xml:space="preserve"> </v>
      </c>
      <c r="Y1046" s="96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86" t="str">
        <f t="shared" si="49"/>
        <v/>
      </c>
      <c r="AM1046" s="87" t="str">
        <f t="shared" si="50"/>
        <v xml:space="preserve"> </v>
      </c>
      <c r="AN1046" s="1" t="str">
        <f t="shared" si="51"/>
        <v xml:space="preserve"> </v>
      </c>
    </row>
    <row r="1047" spans="1:40" s="88" customFormat="1" x14ac:dyDescent="0.25">
      <c r="A1047" s="92"/>
      <c r="B1047" s="92"/>
      <c r="C1047" s="92"/>
      <c r="D1047" s="92"/>
      <c r="E1047" s="92"/>
      <c r="F1047" s="93"/>
      <c r="G1047" s="94"/>
      <c r="H1047" s="83" t="str">
        <f>IF(M1047&lt;&gt;"",VLOOKUP(M1047,LISTAS·PAPP!$U$3:$Z$8,2,FALSE),"")</f>
        <v/>
      </c>
      <c r="I1047" s="85" t="str">
        <f>IF(M1047&lt;&gt;"",VLOOKUP(M1047,LISTAS·PAPP!$U$3:$Z$8,3,FALSE),"")</f>
        <v/>
      </c>
      <c r="J1047" s="83" t="str">
        <f>IF(M1047&lt;&gt;"",VLOOKUP(M1047,LISTAS·PAPP!$U$3:$Z$8,4,FALSE),"")</f>
        <v/>
      </c>
      <c r="K1047" s="83" t="str">
        <f>IF(C1047&lt;&gt;"",VLOOKUP(C1047,LISTAS·PAPP!$H$3:$O$119,4,FALSE),"")</f>
        <v/>
      </c>
      <c r="L1047" s="85" t="str">
        <f>IF(C1047&lt;&gt;"",VLOOKUP(C1047,LISTAS·PAPP!$H$3:$O$119,8,FALSE),"")</f>
        <v/>
      </c>
      <c r="M1047" s="95"/>
      <c r="N1047" s="92"/>
      <c r="O1047" s="92"/>
      <c r="P1047" s="84" t="str">
        <f>IF(N1047&lt;&gt;"",VLOOKUP(N1047,LISTAS·PAPP!$U$9:$Y$125,5,FALSE),"")</f>
        <v/>
      </c>
      <c r="Q1047" s="83" t="str">
        <f>IF(O1047&lt;&gt;"",VLOOKUP(O1047,LISTAS·PAPP!$U$9:$W$125,3,FALSE),"")</f>
        <v/>
      </c>
      <c r="R1047" s="92"/>
      <c r="S1047" s="173"/>
      <c r="T1047" s="173"/>
      <c r="U1047" s="92"/>
      <c r="V1047" s="92"/>
      <c r="W1047" s="94"/>
      <c r="X1047" s="83" t="str">
        <f>IF(ISERROR(VLOOKUP(W1047,LISTAS·PAPP!$AJ$3:$AK$903,2,0))," ",VLOOKUP(W1047,LISTAS·PAPP!$AJ$3:$AK$903,2,0))</f>
        <v xml:space="preserve"> </v>
      </c>
      <c r="Y1047" s="96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86" t="str">
        <f t="shared" si="49"/>
        <v/>
      </c>
      <c r="AM1047" s="87" t="str">
        <f t="shared" si="50"/>
        <v xml:space="preserve"> </v>
      </c>
      <c r="AN1047" s="1" t="str">
        <f t="shared" si="51"/>
        <v xml:space="preserve"> </v>
      </c>
    </row>
    <row r="1048" spans="1:40" s="88" customFormat="1" x14ac:dyDescent="0.25">
      <c r="A1048" s="92"/>
      <c r="B1048" s="92"/>
      <c r="C1048" s="92"/>
      <c r="D1048" s="92"/>
      <c r="E1048" s="92"/>
      <c r="F1048" s="93"/>
      <c r="G1048" s="94"/>
      <c r="H1048" s="83" t="str">
        <f>IF(M1048&lt;&gt;"",VLOOKUP(M1048,LISTAS·PAPP!$U$3:$Z$8,2,FALSE),"")</f>
        <v/>
      </c>
      <c r="I1048" s="85" t="str">
        <f>IF(M1048&lt;&gt;"",VLOOKUP(M1048,LISTAS·PAPP!$U$3:$Z$8,3,FALSE),"")</f>
        <v/>
      </c>
      <c r="J1048" s="83" t="str">
        <f>IF(M1048&lt;&gt;"",VLOOKUP(M1048,LISTAS·PAPP!$U$3:$Z$8,4,FALSE),"")</f>
        <v/>
      </c>
      <c r="K1048" s="83" t="str">
        <f>IF(C1048&lt;&gt;"",VLOOKUP(C1048,LISTAS·PAPP!$H$3:$O$119,4,FALSE),"")</f>
        <v/>
      </c>
      <c r="L1048" s="85" t="str">
        <f>IF(C1048&lt;&gt;"",VLOOKUP(C1048,LISTAS·PAPP!$H$3:$O$119,8,FALSE),"")</f>
        <v/>
      </c>
      <c r="M1048" s="95"/>
      <c r="N1048" s="92"/>
      <c r="O1048" s="92"/>
      <c r="P1048" s="84" t="str">
        <f>IF(N1048&lt;&gt;"",VLOOKUP(N1048,LISTAS·PAPP!$U$9:$Y$125,5,FALSE),"")</f>
        <v/>
      </c>
      <c r="Q1048" s="83" t="str">
        <f>IF(O1048&lt;&gt;"",VLOOKUP(O1048,LISTAS·PAPP!$U$9:$W$125,3,FALSE),"")</f>
        <v/>
      </c>
      <c r="R1048" s="92"/>
      <c r="S1048" s="173"/>
      <c r="T1048" s="173"/>
      <c r="U1048" s="92"/>
      <c r="V1048" s="92"/>
      <c r="W1048" s="94"/>
      <c r="X1048" s="83" t="str">
        <f>IF(ISERROR(VLOOKUP(W1048,LISTAS·PAPP!$AJ$3:$AK$903,2,0))," ",VLOOKUP(W1048,LISTAS·PAPP!$AJ$3:$AK$903,2,0))</f>
        <v xml:space="preserve"> </v>
      </c>
      <c r="Y1048" s="96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86" t="str">
        <f t="shared" si="49"/>
        <v/>
      </c>
      <c r="AM1048" s="87" t="str">
        <f t="shared" si="50"/>
        <v xml:space="preserve"> </v>
      </c>
      <c r="AN1048" s="1" t="str">
        <f t="shared" si="51"/>
        <v xml:space="preserve"> </v>
      </c>
    </row>
    <row r="1049" spans="1:40" s="88" customFormat="1" x14ac:dyDescent="0.25">
      <c r="A1049" s="92"/>
      <c r="B1049" s="92"/>
      <c r="C1049" s="92"/>
      <c r="D1049" s="92"/>
      <c r="E1049" s="92"/>
      <c r="F1049" s="93"/>
      <c r="G1049" s="94"/>
      <c r="H1049" s="83" t="str">
        <f>IF(M1049&lt;&gt;"",VLOOKUP(M1049,LISTAS·PAPP!$U$3:$Z$8,2,FALSE),"")</f>
        <v/>
      </c>
      <c r="I1049" s="85" t="str">
        <f>IF(M1049&lt;&gt;"",VLOOKUP(M1049,LISTAS·PAPP!$U$3:$Z$8,3,FALSE),"")</f>
        <v/>
      </c>
      <c r="J1049" s="83" t="str">
        <f>IF(M1049&lt;&gt;"",VLOOKUP(M1049,LISTAS·PAPP!$U$3:$Z$8,4,FALSE),"")</f>
        <v/>
      </c>
      <c r="K1049" s="83" t="str">
        <f>IF(C1049&lt;&gt;"",VLOOKUP(C1049,LISTAS·PAPP!$H$3:$O$119,4,FALSE),"")</f>
        <v/>
      </c>
      <c r="L1049" s="85" t="str">
        <f>IF(C1049&lt;&gt;"",VLOOKUP(C1049,LISTAS·PAPP!$H$3:$O$119,8,FALSE),"")</f>
        <v/>
      </c>
      <c r="M1049" s="95"/>
      <c r="N1049" s="92"/>
      <c r="O1049" s="92"/>
      <c r="P1049" s="84" t="str">
        <f>IF(N1049&lt;&gt;"",VLOOKUP(N1049,LISTAS·PAPP!$U$9:$Y$125,5,FALSE),"")</f>
        <v/>
      </c>
      <c r="Q1049" s="83" t="str">
        <f>IF(O1049&lt;&gt;"",VLOOKUP(O1049,LISTAS·PAPP!$U$9:$W$125,3,FALSE),"")</f>
        <v/>
      </c>
      <c r="R1049" s="92"/>
      <c r="S1049" s="173"/>
      <c r="T1049" s="173"/>
      <c r="U1049" s="92"/>
      <c r="V1049" s="92"/>
      <c r="W1049" s="94"/>
      <c r="X1049" s="83" t="str">
        <f>IF(ISERROR(VLOOKUP(W1049,LISTAS·PAPP!$AJ$3:$AK$903,2,0))," ",VLOOKUP(W1049,LISTAS·PAPP!$AJ$3:$AK$903,2,0))</f>
        <v xml:space="preserve"> </v>
      </c>
      <c r="Y1049" s="96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86" t="str">
        <f t="shared" si="49"/>
        <v/>
      </c>
      <c r="AM1049" s="87" t="str">
        <f t="shared" si="50"/>
        <v xml:space="preserve"> </v>
      </c>
      <c r="AN1049" s="1" t="str">
        <f t="shared" si="51"/>
        <v xml:space="preserve"> </v>
      </c>
    </row>
    <row r="1050" spans="1:40" s="88" customFormat="1" x14ac:dyDescent="0.25">
      <c r="A1050" s="92"/>
      <c r="B1050" s="92"/>
      <c r="C1050" s="92"/>
      <c r="D1050" s="92"/>
      <c r="E1050" s="92"/>
      <c r="F1050" s="93"/>
      <c r="G1050" s="94"/>
      <c r="H1050" s="83" t="str">
        <f>IF(M1050&lt;&gt;"",VLOOKUP(M1050,LISTAS·PAPP!$U$3:$Z$8,2,FALSE),"")</f>
        <v/>
      </c>
      <c r="I1050" s="85" t="str">
        <f>IF(M1050&lt;&gt;"",VLOOKUP(M1050,LISTAS·PAPP!$U$3:$Z$8,3,FALSE),"")</f>
        <v/>
      </c>
      <c r="J1050" s="83" t="str">
        <f>IF(M1050&lt;&gt;"",VLOOKUP(M1050,LISTAS·PAPP!$U$3:$Z$8,4,FALSE),"")</f>
        <v/>
      </c>
      <c r="K1050" s="83" t="str">
        <f>IF(C1050&lt;&gt;"",VLOOKUP(C1050,LISTAS·PAPP!$H$3:$O$119,4,FALSE),"")</f>
        <v/>
      </c>
      <c r="L1050" s="85" t="str">
        <f>IF(C1050&lt;&gt;"",VLOOKUP(C1050,LISTAS·PAPP!$H$3:$O$119,8,FALSE),"")</f>
        <v/>
      </c>
      <c r="M1050" s="95"/>
      <c r="N1050" s="92"/>
      <c r="O1050" s="92"/>
      <c r="P1050" s="84" t="str">
        <f>IF(N1050&lt;&gt;"",VLOOKUP(N1050,LISTAS·PAPP!$U$9:$Y$125,5,FALSE),"")</f>
        <v/>
      </c>
      <c r="Q1050" s="83" t="str">
        <f>IF(O1050&lt;&gt;"",VLOOKUP(O1050,LISTAS·PAPP!$U$9:$W$125,3,FALSE),"")</f>
        <v/>
      </c>
      <c r="R1050" s="92"/>
      <c r="S1050" s="173"/>
      <c r="T1050" s="173"/>
      <c r="U1050" s="92"/>
      <c r="V1050" s="92"/>
      <c r="W1050" s="94"/>
      <c r="X1050" s="83" t="str">
        <f>IF(ISERROR(VLOOKUP(W1050,LISTAS·PAPP!$AJ$3:$AK$903,2,0))," ",VLOOKUP(W1050,LISTAS·PAPP!$AJ$3:$AK$903,2,0))</f>
        <v xml:space="preserve"> </v>
      </c>
      <c r="Y1050" s="96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86" t="str">
        <f t="shared" si="49"/>
        <v/>
      </c>
      <c r="AM1050" s="87" t="str">
        <f t="shared" si="50"/>
        <v xml:space="preserve"> </v>
      </c>
      <c r="AN1050" s="1" t="str">
        <f t="shared" si="51"/>
        <v xml:space="preserve"> </v>
      </c>
    </row>
    <row r="1051" spans="1:40" s="88" customFormat="1" x14ac:dyDescent="0.25">
      <c r="A1051" s="92"/>
      <c r="B1051" s="92"/>
      <c r="C1051" s="92"/>
      <c r="D1051" s="92"/>
      <c r="E1051" s="92"/>
      <c r="F1051" s="93"/>
      <c r="G1051" s="94"/>
      <c r="H1051" s="83" t="str">
        <f>IF(M1051&lt;&gt;"",VLOOKUP(M1051,LISTAS·PAPP!$U$3:$Z$8,2,FALSE),"")</f>
        <v/>
      </c>
      <c r="I1051" s="85" t="str">
        <f>IF(M1051&lt;&gt;"",VLOOKUP(M1051,LISTAS·PAPP!$U$3:$Z$8,3,FALSE),"")</f>
        <v/>
      </c>
      <c r="J1051" s="83" t="str">
        <f>IF(M1051&lt;&gt;"",VLOOKUP(M1051,LISTAS·PAPP!$U$3:$Z$8,4,FALSE),"")</f>
        <v/>
      </c>
      <c r="K1051" s="83" t="str">
        <f>IF(C1051&lt;&gt;"",VLOOKUP(C1051,LISTAS·PAPP!$H$3:$O$119,4,FALSE),"")</f>
        <v/>
      </c>
      <c r="L1051" s="85" t="str">
        <f>IF(C1051&lt;&gt;"",VLOOKUP(C1051,LISTAS·PAPP!$H$3:$O$119,8,FALSE),"")</f>
        <v/>
      </c>
      <c r="M1051" s="95"/>
      <c r="N1051" s="92"/>
      <c r="O1051" s="92"/>
      <c r="P1051" s="84" t="str">
        <f>IF(N1051&lt;&gt;"",VLOOKUP(N1051,LISTAS·PAPP!$U$9:$Y$125,5,FALSE),"")</f>
        <v/>
      </c>
      <c r="Q1051" s="83" t="str">
        <f>IF(O1051&lt;&gt;"",VLOOKUP(O1051,LISTAS·PAPP!$U$9:$W$125,3,FALSE),"")</f>
        <v/>
      </c>
      <c r="R1051" s="92"/>
      <c r="S1051" s="173"/>
      <c r="T1051" s="173"/>
      <c r="U1051" s="92"/>
      <c r="V1051" s="92"/>
      <c r="W1051" s="94"/>
      <c r="X1051" s="83" t="str">
        <f>IF(ISERROR(VLOOKUP(W1051,LISTAS·PAPP!$AJ$3:$AK$903,2,0))," ",VLOOKUP(W1051,LISTAS·PAPP!$AJ$3:$AK$903,2,0))</f>
        <v xml:space="preserve"> </v>
      </c>
      <c r="Y1051" s="96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86" t="str">
        <f t="shared" si="49"/>
        <v/>
      </c>
      <c r="AM1051" s="87" t="str">
        <f t="shared" si="50"/>
        <v xml:space="preserve"> </v>
      </c>
      <c r="AN1051" s="1" t="str">
        <f t="shared" si="51"/>
        <v xml:space="preserve"> </v>
      </c>
    </row>
    <row r="1052" spans="1:40" s="88" customFormat="1" x14ac:dyDescent="0.25">
      <c r="A1052" s="92"/>
      <c r="B1052" s="92"/>
      <c r="C1052" s="92"/>
      <c r="D1052" s="92"/>
      <c r="E1052" s="92"/>
      <c r="F1052" s="93"/>
      <c r="G1052" s="94"/>
      <c r="H1052" s="83" t="str">
        <f>IF(M1052&lt;&gt;"",VLOOKUP(M1052,LISTAS·PAPP!$U$3:$Z$8,2,FALSE),"")</f>
        <v/>
      </c>
      <c r="I1052" s="85" t="str">
        <f>IF(M1052&lt;&gt;"",VLOOKUP(M1052,LISTAS·PAPP!$U$3:$Z$8,3,FALSE),"")</f>
        <v/>
      </c>
      <c r="J1052" s="83" t="str">
        <f>IF(M1052&lt;&gt;"",VLOOKUP(M1052,LISTAS·PAPP!$U$3:$Z$8,4,FALSE),"")</f>
        <v/>
      </c>
      <c r="K1052" s="83" t="str">
        <f>IF(C1052&lt;&gt;"",VLOOKUP(C1052,LISTAS·PAPP!$H$3:$O$119,4,FALSE),"")</f>
        <v/>
      </c>
      <c r="L1052" s="85" t="str">
        <f>IF(C1052&lt;&gt;"",VLOOKUP(C1052,LISTAS·PAPP!$H$3:$O$119,8,FALSE),"")</f>
        <v/>
      </c>
      <c r="M1052" s="95"/>
      <c r="N1052" s="92"/>
      <c r="O1052" s="92"/>
      <c r="P1052" s="84" t="str">
        <f>IF(N1052&lt;&gt;"",VLOOKUP(N1052,LISTAS·PAPP!$U$9:$Y$125,5,FALSE),"")</f>
        <v/>
      </c>
      <c r="Q1052" s="83" t="str">
        <f>IF(O1052&lt;&gt;"",VLOOKUP(O1052,LISTAS·PAPP!$U$9:$W$125,3,FALSE),"")</f>
        <v/>
      </c>
      <c r="R1052" s="92"/>
      <c r="S1052" s="173"/>
      <c r="T1052" s="173"/>
      <c r="U1052" s="92"/>
      <c r="V1052" s="92"/>
      <c r="W1052" s="94"/>
      <c r="X1052" s="83" t="str">
        <f>IF(ISERROR(VLOOKUP(W1052,LISTAS·PAPP!$AJ$3:$AK$903,2,0))," ",VLOOKUP(W1052,LISTAS·PAPP!$AJ$3:$AK$903,2,0))</f>
        <v xml:space="preserve"> </v>
      </c>
      <c r="Y1052" s="96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86" t="str">
        <f t="shared" si="49"/>
        <v/>
      </c>
      <c r="AM1052" s="87" t="str">
        <f t="shared" si="50"/>
        <v xml:space="preserve"> </v>
      </c>
      <c r="AN1052" s="1" t="str">
        <f t="shared" si="51"/>
        <v xml:space="preserve"> </v>
      </c>
    </row>
    <row r="1053" spans="1:40" s="88" customFormat="1" x14ac:dyDescent="0.25">
      <c r="A1053" s="92"/>
      <c r="B1053" s="92"/>
      <c r="C1053" s="92"/>
      <c r="D1053" s="92"/>
      <c r="E1053" s="92"/>
      <c r="F1053" s="93"/>
      <c r="G1053" s="94"/>
      <c r="H1053" s="83" t="str">
        <f>IF(M1053&lt;&gt;"",VLOOKUP(M1053,LISTAS·PAPP!$U$3:$Z$8,2,FALSE),"")</f>
        <v/>
      </c>
      <c r="I1053" s="85" t="str">
        <f>IF(M1053&lt;&gt;"",VLOOKUP(M1053,LISTAS·PAPP!$U$3:$Z$8,3,FALSE),"")</f>
        <v/>
      </c>
      <c r="J1053" s="83" t="str">
        <f>IF(M1053&lt;&gt;"",VLOOKUP(M1053,LISTAS·PAPP!$U$3:$Z$8,4,FALSE),"")</f>
        <v/>
      </c>
      <c r="K1053" s="83" t="str">
        <f>IF(C1053&lt;&gt;"",VLOOKUP(C1053,LISTAS·PAPP!$H$3:$O$119,4,FALSE),"")</f>
        <v/>
      </c>
      <c r="L1053" s="85" t="str">
        <f>IF(C1053&lt;&gt;"",VLOOKUP(C1053,LISTAS·PAPP!$H$3:$O$119,8,FALSE),"")</f>
        <v/>
      </c>
      <c r="M1053" s="95"/>
      <c r="N1053" s="92"/>
      <c r="O1053" s="92"/>
      <c r="P1053" s="84" t="str">
        <f>IF(N1053&lt;&gt;"",VLOOKUP(N1053,LISTAS·PAPP!$U$9:$Y$125,5,FALSE),"")</f>
        <v/>
      </c>
      <c r="Q1053" s="83" t="str">
        <f>IF(O1053&lt;&gt;"",VLOOKUP(O1053,LISTAS·PAPP!$U$9:$W$125,3,FALSE),"")</f>
        <v/>
      </c>
      <c r="R1053" s="92"/>
      <c r="S1053" s="173"/>
      <c r="T1053" s="173"/>
      <c r="U1053" s="92"/>
      <c r="V1053" s="92"/>
      <c r="W1053" s="94"/>
      <c r="X1053" s="83" t="str">
        <f>IF(ISERROR(VLOOKUP(W1053,LISTAS·PAPP!$AJ$3:$AK$903,2,0))," ",VLOOKUP(W1053,LISTAS·PAPP!$AJ$3:$AK$903,2,0))</f>
        <v xml:space="preserve"> </v>
      </c>
      <c r="Y1053" s="96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86" t="str">
        <f t="shared" si="49"/>
        <v/>
      </c>
      <c r="AM1053" s="87" t="str">
        <f t="shared" si="50"/>
        <v xml:space="preserve"> </v>
      </c>
      <c r="AN1053" s="1" t="str">
        <f t="shared" si="51"/>
        <v xml:space="preserve"> </v>
      </c>
    </row>
    <row r="1054" spans="1:40" s="88" customFormat="1" x14ac:dyDescent="0.25">
      <c r="A1054" s="92"/>
      <c r="B1054" s="92"/>
      <c r="C1054" s="92"/>
      <c r="D1054" s="92"/>
      <c r="E1054" s="92"/>
      <c r="F1054" s="93"/>
      <c r="G1054" s="94"/>
      <c r="H1054" s="83" t="str">
        <f>IF(M1054&lt;&gt;"",VLOOKUP(M1054,LISTAS·PAPP!$U$3:$Z$8,2,FALSE),"")</f>
        <v/>
      </c>
      <c r="I1054" s="85" t="str">
        <f>IF(M1054&lt;&gt;"",VLOOKUP(M1054,LISTAS·PAPP!$U$3:$Z$8,3,FALSE),"")</f>
        <v/>
      </c>
      <c r="J1054" s="83" t="str">
        <f>IF(M1054&lt;&gt;"",VLOOKUP(M1054,LISTAS·PAPP!$U$3:$Z$8,4,FALSE),"")</f>
        <v/>
      </c>
      <c r="K1054" s="83" t="str">
        <f>IF(C1054&lt;&gt;"",VLOOKUP(C1054,LISTAS·PAPP!$H$3:$O$119,4,FALSE),"")</f>
        <v/>
      </c>
      <c r="L1054" s="85" t="str">
        <f>IF(C1054&lt;&gt;"",VLOOKUP(C1054,LISTAS·PAPP!$H$3:$O$119,8,FALSE),"")</f>
        <v/>
      </c>
      <c r="M1054" s="95"/>
      <c r="N1054" s="92"/>
      <c r="O1054" s="92"/>
      <c r="P1054" s="84" t="str">
        <f>IF(N1054&lt;&gt;"",VLOOKUP(N1054,LISTAS·PAPP!$U$9:$Y$125,5,FALSE),"")</f>
        <v/>
      </c>
      <c r="Q1054" s="83" t="str">
        <f>IF(O1054&lt;&gt;"",VLOOKUP(O1054,LISTAS·PAPP!$U$9:$W$125,3,FALSE),"")</f>
        <v/>
      </c>
      <c r="R1054" s="92"/>
      <c r="S1054" s="173"/>
      <c r="T1054" s="173"/>
      <c r="U1054" s="92"/>
      <c r="V1054" s="92"/>
      <c r="W1054" s="94"/>
      <c r="X1054" s="83" t="str">
        <f>IF(ISERROR(VLOOKUP(W1054,LISTAS·PAPP!$AJ$3:$AK$903,2,0))," ",VLOOKUP(W1054,LISTAS·PAPP!$AJ$3:$AK$903,2,0))</f>
        <v xml:space="preserve"> </v>
      </c>
      <c r="Y1054" s="96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86" t="str">
        <f t="shared" si="49"/>
        <v/>
      </c>
      <c r="AM1054" s="87" t="str">
        <f t="shared" si="50"/>
        <v xml:space="preserve"> </v>
      </c>
      <c r="AN1054" s="1" t="str">
        <f t="shared" si="51"/>
        <v xml:space="preserve"> </v>
      </c>
    </row>
    <row r="1055" spans="1:40" s="88" customFormat="1" x14ac:dyDescent="0.25">
      <c r="A1055" s="92"/>
      <c r="B1055" s="92"/>
      <c r="C1055" s="92"/>
      <c r="D1055" s="92"/>
      <c r="E1055" s="92"/>
      <c r="F1055" s="93"/>
      <c r="G1055" s="94"/>
      <c r="H1055" s="83" t="str">
        <f>IF(M1055&lt;&gt;"",VLOOKUP(M1055,LISTAS·PAPP!$U$3:$Z$8,2,FALSE),"")</f>
        <v/>
      </c>
      <c r="I1055" s="85" t="str">
        <f>IF(M1055&lt;&gt;"",VLOOKUP(M1055,LISTAS·PAPP!$U$3:$Z$8,3,FALSE),"")</f>
        <v/>
      </c>
      <c r="J1055" s="83" t="str">
        <f>IF(M1055&lt;&gt;"",VLOOKUP(M1055,LISTAS·PAPP!$U$3:$Z$8,4,FALSE),"")</f>
        <v/>
      </c>
      <c r="K1055" s="83" t="str">
        <f>IF(C1055&lt;&gt;"",VLOOKUP(C1055,LISTAS·PAPP!$H$3:$O$119,4,FALSE),"")</f>
        <v/>
      </c>
      <c r="L1055" s="85" t="str">
        <f>IF(C1055&lt;&gt;"",VLOOKUP(C1055,LISTAS·PAPP!$H$3:$O$119,8,FALSE),"")</f>
        <v/>
      </c>
      <c r="M1055" s="95"/>
      <c r="N1055" s="92"/>
      <c r="O1055" s="92"/>
      <c r="P1055" s="84" t="str">
        <f>IF(N1055&lt;&gt;"",VLOOKUP(N1055,LISTAS·PAPP!$U$9:$Y$125,5,FALSE),"")</f>
        <v/>
      </c>
      <c r="Q1055" s="83" t="str">
        <f>IF(O1055&lt;&gt;"",VLOOKUP(O1055,LISTAS·PAPP!$U$9:$W$125,3,FALSE),"")</f>
        <v/>
      </c>
      <c r="R1055" s="92"/>
      <c r="S1055" s="173"/>
      <c r="T1055" s="173"/>
      <c r="U1055" s="92"/>
      <c r="V1055" s="92"/>
      <c r="W1055" s="94"/>
      <c r="X1055" s="83" t="str">
        <f>IF(ISERROR(VLOOKUP(W1055,LISTAS·PAPP!$AJ$3:$AK$903,2,0))," ",VLOOKUP(W1055,LISTAS·PAPP!$AJ$3:$AK$903,2,0))</f>
        <v xml:space="preserve"> </v>
      </c>
      <c r="Y1055" s="96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86" t="str">
        <f t="shared" si="49"/>
        <v/>
      </c>
      <c r="AM1055" s="87" t="str">
        <f t="shared" si="50"/>
        <v xml:space="preserve"> </v>
      </c>
      <c r="AN1055" s="1" t="str">
        <f t="shared" si="51"/>
        <v xml:space="preserve"> </v>
      </c>
    </row>
    <row r="1056" spans="1:40" s="88" customFormat="1" x14ac:dyDescent="0.25">
      <c r="A1056" s="92"/>
      <c r="B1056" s="92"/>
      <c r="C1056" s="92"/>
      <c r="D1056" s="92"/>
      <c r="E1056" s="92"/>
      <c r="F1056" s="93"/>
      <c r="G1056" s="94"/>
      <c r="H1056" s="83" t="str">
        <f>IF(M1056&lt;&gt;"",VLOOKUP(M1056,LISTAS·PAPP!$U$3:$Z$8,2,FALSE),"")</f>
        <v/>
      </c>
      <c r="I1056" s="85" t="str">
        <f>IF(M1056&lt;&gt;"",VLOOKUP(M1056,LISTAS·PAPP!$U$3:$Z$8,3,FALSE),"")</f>
        <v/>
      </c>
      <c r="J1056" s="83" t="str">
        <f>IF(M1056&lt;&gt;"",VLOOKUP(M1056,LISTAS·PAPP!$U$3:$Z$8,4,FALSE),"")</f>
        <v/>
      </c>
      <c r="K1056" s="83" t="str">
        <f>IF(C1056&lt;&gt;"",VLOOKUP(C1056,LISTAS·PAPP!$H$3:$O$119,4,FALSE),"")</f>
        <v/>
      </c>
      <c r="L1056" s="85" t="str">
        <f>IF(C1056&lt;&gt;"",VLOOKUP(C1056,LISTAS·PAPP!$H$3:$O$119,8,FALSE),"")</f>
        <v/>
      </c>
      <c r="M1056" s="95"/>
      <c r="N1056" s="92"/>
      <c r="O1056" s="92"/>
      <c r="P1056" s="84" t="str">
        <f>IF(N1056&lt;&gt;"",VLOOKUP(N1056,LISTAS·PAPP!$U$9:$Y$125,5,FALSE),"")</f>
        <v/>
      </c>
      <c r="Q1056" s="83" t="str">
        <f>IF(O1056&lt;&gt;"",VLOOKUP(O1056,LISTAS·PAPP!$U$9:$W$125,3,FALSE),"")</f>
        <v/>
      </c>
      <c r="R1056" s="92"/>
      <c r="S1056" s="173"/>
      <c r="T1056" s="173"/>
      <c r="U1056" s="92"/>
      <c r="V1056" s="92"/>
      <c r="W1056" s="94"/>
      <c r="X1056" s="83" t="str">
        <f>IF(ISERROR(VLOOKUP(W1056,LISTAS·PAPP!$AJ$3:$AK$903,2,0))," ",VLOOKUP(W1056,LISTAS·PAPP!$AJ$3:$AK$903,2,0))</f>
        <v xml:space="preserve"> </v>
      </c>
      <c r="Y1056" s="96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86" t="str">
        <f t="shared" si="49"/>
        <v/>
      </c>
      <c r="AM1056" s="87" t="str">
        <f t="shared" si="50"/>
        <v xml:space="preserve"> </v>
      </c>
      <c r="AN1056" s="1" t="str">
        <f t="shared" si="51"/>
        <v xml:space="preserve"> </v>
      </c>
    </row>
    <row r="1057" spans="1:40" s="88" customFormat="1" x14ac:dyDescent="0.25">
      <c r="A1057" s="92"/>
      <c r="B1057" s="92"/>
      <c r="C1057" s="92"/>
      <c r="D1057" s="92"/>
      <c r="E1057" s="92"/>
      <c r="F1057" s="93"/>
      <c r="G1057" s="94"/>
      <c r="H1057" s="83" t="str">
        <f>IF(M1057&lt;&gt;"",VLOOKUP(M1057,LISTAS·PAPP!$U$3:$Z$8,2,FALSE),"")</f>
        <v/>
      </c>
      <c r="I1057" s="85" t="str">
        <f>IF(M1057&lt;&gt;"",VLOOKUP(M1057,LISTAS·PAPP!$U$3:$Z$8,3,FALSE),"")</f>
        <v/>
      </c>
      <c r="J1057" s="83" t="str">
        <f>IF(M1057&lt;&gt;"",VLOOKUP(M1057,LISTAS·PAPP!$U$3:$Z$8,4,FALSE),"")</f>
        <v/>
      </c>
      <c r="K1057" s="83" t="str">
        <f>IF(C1057&lt;&gt;"",VLOOKUP(C1057,LISTAS·PAPP!$H$3:$O$119,4,FALSE),"")</f>
        <v/>
      </c>
      <c r="L1057" s="85" t="str">
        <f>IF(C1057&lt;&gt;"",VLOOKUP(C1057,LISTAS·PAPP!$H$3:$O$119,8,FALSE),"")</f>
        <v/>
      </c>
      <c r="M1057" s="95"/>
      <c r="N1057" s="92"/>
      <c r="O1057" s="92"/>
      <c r="P1057" s="84" t="str">
        <f>IF(N1057&lt;&gt;"",VLOOKUP(N1057,LISTAS·PAPP!$U$9:$Y$125,5,FALSE),"")</f>
        <v/>
      </c>
      <c r="Q1057" s="83" t="str">
        <f>IF(O1057&lt;&gt;"",VLOOKUP(O1057,LISTAS·PAPP!$U$9:$W$125,3,FALSE),"")</f>
        <v/>
      </c>
      <c r="R1057" s="92"/>
      <c r="S1057" s="173"/>
      <c r="T1057" s="173"/>
      <c r="U1057" s="92"/>
      <c r="V1057" s="92"/>
      <c r="W1057" s="94"/>
      <c r="X1057" s="83" t="str">
        <f>IF(ISERROR(VLOOKUP(W1057,LISTAS·PAPP!$AJ$3:$AK$903,2,0))," ",VLOOKUP(W1057,LISTAS·PAPP!$AJ$3:$AK$903,2,0))</f>
        <v xml:space="preserve"> </v>
      </c>
      <c r="Y1057" s="96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86" t="str">
        <f t="shared" si="49"/>
        <v/>
      </c>
      <c r="AM1057" s="87" t="str">
        <f t="shared" si="50"/>
        <v xml:space="preserve"> </v>
      </c>
      <c r="AN1057" s="1" t="str">
        <f t="shared" si="51"/>
        <v xml:space="preserve"> </v>
      </c>
    </row>
    <row r="1058" spans="1:40" s="88" customFormat="1" x14ac:dyDescent="0.25">
      <c r="A1058" s="92"/>
      <c r="B1058" s="92"/>
      <c r="C1058" s="92"/>
      <c r="D1058" s="92"/>
      <c r="E1058" s="92"/>
      <c r="F1058" s="93"/>
      <c r="G1058" s="94"/>
      <c r="H1058" s="83" t="str">
        <f>IF(M1058&lt;&gt;"",VLOOKUP(M1058,LISTAS·PAPP!$U$3:$Z$8,2,FALSE),"")</f>
        <v/>
      </c>
      <c r="I1058" s="85" t="str">
        <f>IF(M1058&lt;&gt;"",VLOOKUP(M1058,LISTAS·PAPP!$U$3:$Z$8,3,FALSE),"")</f>
        <v/>
      </c>
      <c r="J1058" s="83" t="str">
        <f>IF(M1058&lt;&gt;"",VLOOKUP(M1058,LISTAS·PAPP!$U$3:$Z$8,4,FALSE),"")</f>
        <v/>
      </c>
      <c r="K1058" s="83" t="str">
        <f>IF(C1058&lt;&gt;"",VLOOKUP(C1058,LISTAS·PAPP!$H$3:$O$119,4,FALSE),"")</f>
        <v/>
      </c>
      <c r="L1058" s="85" t="str">
        <f>IF(C1058&lt;&gt;"",VLOOKUP(C1058,LISTAS·PAPP!$H$3:$O$119,8,FALSE),"")</f>
        <v/>
      </c>
      <c r="M1058" s="95"/>
      <c r="N1058" s="92"/>
      <c r="O1058" s="92"/>
      <c r="P1058" s="84" t="str">
        <f>IF(N1058&lt;&gt;"",VLOOKUP(N1058,LISTAS·PAPP!$U$9:$Y$125,5,FALSE),"")</f>
        <v/>
      </c>
      <c r="Q1058" s="83" t="str">
        <f>IF(O1058&lt;&gt;"",VLOOKUP(O1058,LISTAS·PAPP!$U$9:$W$125,3,FALSE),"")</f>
        <v/>
      </c>
      <c r="R1058" s="92"/>
      <c r="S1058" s="173"/>
      <c r="T1058" s="173"/>
      <c r="U1058" s="92"/>
      <c r="V1058" s="92"/>
      <c r="W1058" s="94"/>
      <c r="X1058" s="83" t="str">
        <f>IF(ISERROR(VLOOKUP(W1058,LISTAS·PAPP!$AJ$3:$AK$903,2,0))," ",VLOOKUP(W1058,LISTAS·PAPP!$AJ$3:$AK$903,2,0))</f>
        <v xml:space="preserve"> </v>
      </c>
      <c r="Y1058" s="96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86" t="str">
        <f t="shared" si="49"/>
        <v/>
      </c>
      <c r="AM1058" s="87" t="str">
        <f t="shared" si="50"/>
        <v xml:space="preserve"> </v>
      </c>
      <c r="AN1058" s="1" t="str">
        <f t="shared" si="51"/>
        <v xml:space="preserve"> </v>
      </c>
    </row>
    <row r="1059" spans="1:40" s="88" customFormat="1" x14ac:dyDescent="0.25">
      <c r="A1059" s="92"/>
      <c r="B1059" s="92"/>
      <c r="C1059" s="92"/>
      <c r="D1059" s="92"/>
      <c r="E1059" s="92"/>
      <c r="F1059" s="93"/>
      <c r="G1059" s="94"/>
      <c r="H1059" s="83" t="str">
        <f>IF(M1059&lt;&gt;"",VLOOKUP(M1059,LISTAS·PAPP!$U$3:$Z$8,2,FALSE),"")</f>
        <v/>
      </c>
      <c r="I1059" s="85" t="str">
        <f>IF(M1059&lt;&gt;"",VLOOKUP(M1059,LISTAS·PAPP!$U$3:$Z$8,3,FALSE),"")</f>
        <v/>
      </c>
      <c r="J1059" s="83" t="str">
        <f>IF(M1059&lt;&gt;"",VLOOKUP(M1059,LISTAS·PAPP!$U$3:$Z$8,4,FALSE),"")</f>
        <v/>
      </c>
      <c r="K1059" s="83" t="str">
        <f>IF(C1059&lt;&gt;"",VLOOKUP(C1059,LISTAS·PAPP!$H$3:$O$119,4,FALSE),"")</f>
        <v/>
      </c>
      <c r="L1059" s="85" t="str">
        <f>IF(C1059&lt;&gt;"",VLOOKUP(C1059,LISTAS·PAPP!$H$3:$O$119,8,FALSE),"")</f>
        <v/>
      </c>
      <c r="M1059" s="95"/>
      <c r="N1059" s="92"/>
      <c r="O1059" s="92"/>
      <c r="P1059" s="84" t="str">
        <f>IF(N1059&lt;&gt;"",VLOOKUP(N1059,LISTAS·PAPP!$U$9:$Y$125,5,FALSE),"")</f>
        <v/>
      </c>
      <c r="Q1059" s="83" t="str">
        <f>IF(O1059&lt;&gt;"",VLOOKUP(O1059,LISTAS·PAPP!$U$9:$W$125,3,FALSE),"")</f>
        <v/>
      </c>
      <c r="R1059" s="92"/>
      <c r="S1059" s="173"/>
      <c r="T1059" s="173"/>
      <c r="U1059" s="92"/>
      <c r="V1059" s="92"/>
      <c r="W1059" s="94"/>
      <c r="X1059" s="83" t="str">
        <f>IF(ISERROR(VLOOKUP(W1059,LISTAS·PAPP!$AJ$3:$AK$903,2,0))," ",VLOOKUP(W1059,LISTAS·PAPP!$AJ$3:$AK$903,2,0))</f>
        <v xml:space="preserve"> </v>
      </c>
      <c r="Y1059" s="96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86" t="str">
        <f t="shared" si="49"/>
        <v/>
      </c>
      <c r="AM1059" s="87" t="str">
        <f t="shared" si="50"/>
        <v xml:space="preserve"> </v>
      </c>
      <c r="AN1059" s="1" t="str">
        <f t="shared" si="51"/>
        <v xml:space="preserve"> </v>
      </c>
    </row>
    <row r="1060" spans="1:40" s="88" customFormat="1" x14ac:dyDescent="0.25">
      <c r="A1060" s="92"/>
      <c r="B1060" s="92"/>
      <c r="C1060" s="92"/>
      <c r="D1060" s="92"/>
      <c r="E1060" s="92"/>
      <c r="F1060" s="93"/>
      <c r="G1060" s="94"/>
      <c r="H1060" s="83" t="str">
        <f>IF(M1060&lt;&gt;"",VLOOKUP(M1060,LISTAS·PAPP!$U$3:$Z$8,2,FALSE),"")</f>
        <v/>
      </c>
      <c r="I1060" s="85" t="str">
        <f>IF(M1060&lt;&gt;"",VLOOKUP(M1060,LISTAS·PAPP!$U$3:$Z$8,3,FALSE),"")</f>
        <v/>
      </c>
      <c r="J1060" s="83" t="str">
        <f>IF(M1060&lt;&gt;"",VLOOKUP(M1060,LISTAS·PAPP!$U$3:$Z$8,4,FALSE),"")</f>
        <v/>
      </c>
      <c r="K1060" s="83" t="str">
        <f>IF(C1060&lt;&gt;"",VLOOKUP(C1060,LISTAS·PAPP!$H$3:$O$119,4,FALSE),"")</f>
        <v/>
      </c>
      <c r="L1060" s="85" t="str">
        <f>IF(C1060&lt;&gt;"",VLOOKUP(C1060,LISTAS·PAPP!$H$3:$O$119,8,FALSE),"")</f>
        <v/>
      </c>
      <c r="M1060" s="95"/>
      <c r="N1060" s="92"/>
      <c r="O1060" s="92"/>
      <c r="P1060" s="84" t="str">
        <f>IF(N1060&lt;&gt;"",VLOOKUP(N1060,LISTAS·PAPP!$U$9:$Y$125,5,FALSE),"")</f>
        <v/>
      </c>
      <c r="Q1060" s="83" t="str">
        <f>IF(O1060&lt;&gt;"",VLOOKUP(O1060,LISTAS·PAPP!$U$9:$W$125,3,FALSE),"")</f>
        <v/>
      </c>
      <c r="R1060" s="92"/>
      <c r="S1060" s="173"/>
      <c r="T1060" s="173"/>
      <c r="U1060" s="92"/>
      <c r="V1060" s="92"/>
      <c r="W1060" s="94"/>
      <c r="X1060" s="83" t="str">
        <f>IF(ISERROR(VLOOKUP(W1060,LISTAS·PAPP!$AJ$3:$AK$903,2,0))," ",VLOOKUP(W1060,LISTAS·PAPP!$AJ$3:$AK$903,2,0))</f>
        <v xml:space="preserve"> </v>
      </c>
      <c r="Y1060" s="96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86" t="str">
        <f t="shared" si="49"/>
        <v/>
      </c>
      <c r="AM1060" s="87" t="str">
        <f t="shared" si="50"/>
        <v xml:space="preserve"> </v>
      </c>
      <c r="AN1060" s="1" t="str">
        <f t="shared" si="51"/>
        <v xml:space="preserve"> </v>
      </c>
    </row>
    <row r="1061" spans="1:40" s="88" customFormat="1" x14ac:dyDescent="0.25">
      <c r="A1061" s="92"/>
      <c r="B1061" s="92"/>
      <c r="C1061" s="92"/>
      <c r="D1061" s="92"/>
      <c r="E1061" s="92"/>
      <c r="F1061" s="93"/>
      <c r="G1061" s="94"/>
      <c r="H1061" s="83" t="str">
        <f>IF(M1061&lt;&gt;"",VLOOKUP(M1061,LISTAS·PAPP!$U$3:$Z$8,2,FALSE),"")</f>
        <v/>
      </c>
      <c r="I1061" s="85" t="str">
        <f>IF(M1061&lt;&gt;"",VLOOKUP(M1061,LISTAS·PAPP!$U$3:$Z$8,3,FALSE),"")</f>
        <v/>
      </c>
      <c r="J1061" s="83" t="str">
        <f>IF(M1061&lt;&gt;"",VLOOKUP(M1061,LISTAS·PAPP!$U$3:$Z$8,4,FALSE),"")</f>
        <v/>
      </c>
      <c r="K1061" s="83" t="str">
        <f>IF(C1061&lt;&gt;"",VLOOKUP(C1061,LISTAS·PAPP!$H$3:$O$119,4,FALSE),"")</f>
        <v/>
      </c>
      <c r="L1061" s="85" t="str">
        <f>IF(C1061&lt;&gt;"",VLOOKUP(C1061,LISTAS·PAPP!$H$3:$O$119,8,FALSE),"")</f>
        <v/>
      </c>
      <c r="M1061" s="95"/>
      <c r="N1061" s="92"/>
      <c r="O1061" s="92"/>
      <c r="P1061" s="84" t="str">
        <f>IF(N1061&lt;&gt;"",VLOOKUP(N1061,LISTAS·PAPP!$U$9:$Y$125,5,FALSE),"")</f>
        <v/>
      </c>
      <c r="Q1061" s="83" t="str">
        <f>IF(O1061&lt;&gt;"",VLOOKUP(O1061,LISTAS·PAPP!$U$9:$W$125,3,FALSE),"")</f>
        <v/>
      </c>
      <c r="R1061" s="92"/>
      <c r="S1061" s="173"/>
      <c r="T1061" s="173"/>
      <c r="U1061" s="92"/>
      <c r="V1061" s="92"/>
      <c r="W1061" s="94"/>
      <c r="X1061" s="83" t="str">
        <f>IF(ISERROR(VLOOKUP(W1061,LISTAS·PAPP!$AJ$3:$AK$903,2,0))," ",VLOOKUP(W1061,LISTAS·PAPP!$AJ$3:$AK$903,2,0))</f>
        <v xml:space="preserve"> </v>
      </c>
      <c r="Y1061" s="96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86" t="str">
        <f t="shared" si="49"/>
        <v/>
      </c>
      <c r="AM1061" s="87" t="str">
        <f t="shared" si="50"/>
        <v xml:space="preserve"> </v>
      </c>
      <c r="AN1061" s="1" t="str">
        <f t="shared" si="51"/>
        <v xml:space="preserve"> </v>
      </c>
    </row>
    <row r="1062" spans="1:40" s="88" customFormat="1" x14ac:dyDescent="0.25">
      <c r="A1062" s="92"/>
      <c r="B1062" s="92"/>
      <c r="C1062" s="92"/>
      <c r="D1062" s="92"/>
      <c r="E1062" s="92"/>
      <c r="F1062" s="93"/>
      <c r="G1062" s="94"/>
      <c r="H1062" s="83" t="str">
        <f>IF(M1062&lt;&gt;"",VLOOKUP(M1062,LISTAS·PAPP!$U$3:$Z$8,2,FALSE),"")</f>
        <v/>
      </c>
      <c r="I1062" s="85" t="str">
        <f>IF(M1062&lt;&gt;"",VLOOKUP(M1062,LISTAS·PAPP!$U$3:$Z$8,3,FALSE),"")</f>
        <v/>
      </c>
      <c r="J1062" s="83" t="str">
        <f>IF(M1062&lt;&gt;"",VLOOKUP(M1062,LISTAS·PAPP!$U$3:$Z$8,4,FALSE),"")</f>
        <v/>
      </c>
      <c r="K1062" s="83" t="str">
        <f>IF(C1062&lt;&gt;"",VLOOKUP(C1062,LISTAS·PAPP!$H$3:$O$119,4,FALSE),"")</f>
        <v/>
      </c>
      <c r="L1062" s="85" t="str">
        <f>IF(C1062&lt;&gt;"",VLOOKUP(C1062,LISTAS·PAPP!$H$3:$O$119,8,FALSE),"")</f>
        <v/>
      </c>
      <c r="M1062" s="95"/>
      <c r="N1062" s="92"/>
      <c r="O1062" s="92"/>
      <c r="P1062" s="84" t="str">
        <f>IF(N1062&lt;&gt;"",VLOOKUP(N1062,LISTAS·PAPP!$U$9:$Y$125,5,FALSE),"")</f>
        <v/>
      </c>
      <c r="Q1062" s="83" t="str">
        <f>IF(O1062&lt;&gt;"",VLOOKUP(O1062,LISTAS·PAPP!$U$9:$W$125,3,FALSE),"")</f>
        <v/>
      </c>
      <c r="R1062" s="92"/>
      <c r="S1062" s="173"/>
      <c r="T1062" s="173"/>
      <c r="U1062" s="92"/>
      <c r="V1062" s="92"/>
      <c r="W1062" s="94"/>
      <c r="X1062" s="83" t="str">
        <f>IF(ISERROR(VLOOKUP(W1062,LISTAS·PAPP!$AJ$3:$AK$903,2,0))," ",VLOOKUP(W1062,LISTAS·PAPP!$AJ$3:$AK$903,2,0))</f>
        <v xml:space="preserve"> </v>
      </c>
      <c r="Y1062" s="96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86" t="str">
        <f t="shared" si="49"/>
        <v/>
      </c>
      <c r="AM1062" s="87" t="str">
        <f t="shared" si="50"/>
        <v xml:space="preserve"> </v>
      </c>
      <c r="AN1062" s="1" t="str">
        <f t="shared" si="51"/>
        <v xml:space="preserve"> </v>
      </c>
    </row>
    <row r="1063" spans="1:40" s="88" customFormat="1" x14ac:dyDescent="0.25">
      <c r="A1063" s="92"/>
      <c r="B1063" s="92"/>
      <c r="C1063" s="92"/>
      <c r="D1063" s="92"/>
      <c r="E1063" s="92"/>
      <c r="F1063" s="93"/>
      <c r="G1063" s="94"/>
      <c r="H1063" s="83" t="str">
        <f>IF(M1063&lt;&gt;"",VLOOKUP(M1063,LISTAS·PAPP!$U$3:$Z$8,2,FALSE),"")</f>
        <v/>
      </c>
      <c r="I1063" s="85" t="str">
        <f>IF(M1063&lt;&gt;"",VLOOKUP(M1063,LISTAS·PAPP!$U$3:$Z$8,3,FALSE),"")</f>
        <v/>
      </c>
      <c r="J1063" s="83" t="str">
        <f>IF(M1063&lt;&gt;"",VLOOKUP(M1063,LISTAS·PAPP!$U$3:$Z$8,4,FALSE),"")</f>
        <v/>
      </c>
      <c r="K1063" s="83" t="str">
        <f>IF(C1063&lt;&gt;"",VLOOKUP(C1063,LISTAS·PAPP!$H$3:$O$119,4,FALSE),"")</f>
        <v/>
      </c>
      <c r="L1063" s="85" t="str">
        <f>IF(C1063&lt;&gt;"",VLOOKUP(C1063,LISTAS·PAPP!$H$3:$O$119,8,FALSE),"")</f>
        <v/>
      </c>
      <c r="M1063" s="95"/>
      <c r="N1063" s="92"/>
      <c r="O1063" s="92"/>
      <c r="P1063" s="84" t="str">
        <f>IF(N1063&lt;&gt;"",VLOOKUP(N1063,LISTAS·PAPP!$U$9:$Y$125,5,FALSE),"")</f>
        <v/>
      </c>
      <c r="Q1063" s="83" t="str">
        <f>IF(O1063&lt;&gt;"",VLOOKUP(O1063,LISTAS·PAPP!$U$9:$W$125,3,FALSE),"")</f>
        <v/>
      </c>
      <c r="R1063" s="92"/>
      <c r="S1063" s="173"/>
      <c r="T1063" s="173"/>
      <c r="U1063" s="92"/>
      <c r="V1063" s="92"/>
      <c r="W1063" s="94"/>
      <c r="X1063" s="83" t="str">
        <f>IF(ISERROR(VLOOKUP(W1063,LISTAS·PAPP!$AJ$3:$AK$903,2,0))," ",VLOOKUP(W1063,LISTAS·PAPP!$AJ$3:$AK$903,2,0))</f>
        <v xml:space="preserve"> </v>
      </c>
      <c r="Y1063" s="96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86" t="str">
        <f t="shared" si="49"/>
        <v/>
      </c>
      <c r="AM1063" s="87" t="str">
        <f t="shared" si="50"/>
        <v xml:space="preserve"> </v>
      </c>
      <c r="AN1063" s="1" t="str">
        <f t="shared" si="51"/>
        <v xml:space="preserve"> </v>
      </c>
    </row>
    <row r="1064" spans="1:40" s="88" customFormat="1" x14ac:dyDescent="0.25">
      <c r="A1064" s="92"/>
      <c r="B1064" s="92"/>
      <c r="C1064" s="92"/>
      <c r="D1064" s="92"/>
      <c r="E1064" s="92"/>
      <c r="F1064" s="93"/>
      <c r="G1064" s="94"/>
      <c r="H1064" s="83" t="str">
        <f>IF(M1064&lt;&gt;"",VLOOKUP(M1064,LISTAS·PAPP!$U$3:$Z$8,2,FALSE),"")</f>
        <v/>
      </c>
      <c r="I1064" s="85" t="str">
        <f>IF(M1064&lt;&gt;"",VLOOKUP(M1064,LISTAS·PAPP!$U$3:$Z$8,3,FALSE),"")</f>
        <v/>
      </c>
      <c r="J1064" s="83" t="str">
        <f>IF(M1064&lt;&gt;"",VLOOKUP(M1064,LISTAS·PAPP!$U$3:$Z$8,4,FALSE),"")</f>
        <v/>
      </c>
      <c r="K1064" s="83" t="str">
        <f>IF(C1064&lt;&gt;"",VLOOKUP(C1064,LISTAS·PAPP!$H$3:$O$119,4,FALSE),"")</f>
        <v/>
      </c>
      <c r="L1064" s="85" t="str">
        <f>IF(C1064&lt;&gt;"",VLOOKUP(C1064,LISTAS·PAPP!$H$3:$O$119,8,FALSE),"")</f>
        <v/>
      </c>
      <c r="M1064" s="95"/>
      <c r="N1064" s="92"/>
      <c r="O1064" s="92"/>
      <c r="P1064" s="84" t="str">
        <f>IF(N1064&lt;&gt;"",VLOOKUP(N1064,LISTAS·PAPP!$U$9:$Y$125,5,FALSE),"")</f>
        <v/>
      </c>
      <c r="Q1064" s="83" t="str">
        <f>IF(O1064&lt;&gt;"",VLOOKUP(O1064,LISTAS·PAPP!$U$9:$W$125,3,FALSE),"")</f>
        <v/>
      </c>
      <c r="R1064" s="92"/>
      <c r="S1064" s="173"/>
      <c r="T1064" s="173"/>
      <c r="U1064" s="92"/>
      <c r="V1064" s="92"/>
      <c r="W1064" s="94"/>
      <c r="X1064" s="83" t="str">
        <f>IF(ISERROR(VLOOKUP(W1064,LISTAS·PAPP!$AJ$3:$AK$903,2,0))," ",VLOOKUP(W1064,LISTAS·PAPP!$AJ$3:$AK$903,2,0))</f>
        <v xml:space="preserve"> </v>
      </c>
      <c r="Y1064" s="96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86" t="str">
        <f t="shared" si="49"/>
        <v/>
      </c>
      <c r="AM1064" s="87" t="str">
        <f t="shared" si="50"/>
        <v xml:space="preserve"> </v>
      </c>
      <c r="AN1064" s="1" t="str">
        <f t="shared" si="51"/>
        <v xml:space="preserve"> </v>
      </c>
    </row>
    <row r="1065" spans="1:40" s="88" customFormat="1" x14ac:dyDescent="0.25">
      <c r="A1065" s="92"/>
      <c r="B1065" s="92"/>
      <c r="C1065" s="92"/>
      <c r="D1065" s="92"/>
      <c r="E1065" s="92"/>
      <c r="F1065" s="93"/>
      <c r="G1065" s="94"/>
      <c r="H1065" s="83" t="str">
        <f>IF(M1065&lt;&gt;"",VLOOKUP(M1065,LISTAS·PAPP!$U$3:$Z$8,2,FALSE),"")</f>
        <v/>
      </c>
      <c r="I1065" s="85" t="str">
        <f>IF(M1065&lt;&gt;"",VLOOKUP(M1065,LISTAS·PAPP!$U$3:$Z$8,3,FALSE),"")</f>
        <v/>
      </c>
      <c r="J1065" s="83" t="str">
        <f>IF(M1065&lt;&gt;"",VLOOKUP(M1065,LISTAS·PAPP!$U$3:$Z$8,4,FALSE),"")</f>
        <v/>
      </c>
      <c r="K1065" s="83" t="str">
        <f>IF(C1065&lt;&gt;"",VLOOKUP(C1065,LISTAS·PAPP!$H$3:$O$119,4,FALSE),"")</f>
        <v/>
      </c>
      <c r="L1065" s="85" t="str">
        <f>IF(C1065&lt;&gt;"",VLOOKUP(C1065,LISTAS·PAPP!$H$3:$O$119,8,FALSE),"")</f>
        <v/>
      </c>
      <c r="M1065" s="95"/>
      <c r="N1065" s="92"/>
      <c r="O1065" s="92"/>
      <c r="P1065" s="84" t="str">
        <f>IF(N1065&lt;&gt;"",VLOOKUP(N1065,LISTAS·PAPP!$U$9:$Y$125,5,FALSE),"")</f>
        <v/>
      </c>
      <c r="Q1065" s="83" t="str">
        <f>IF(O1065&lt;&gt;"",VLOOKUP(O1065,LISTAS·PAPP!$U$9:$W$125,3,FALSE),"")</f>
        <v/>
      </c>
      <c r="R1065" s="92"/>
      <c r="S1065" s="173"/>
      <c r="T1065" s="173"/>
      <c r="U1065" s="92"/>
      <c r="V1065" s="92"/>
      <c r="W1065" s="94"/>
      <c r="X1065" s="83" t="str">
        <f>IF(ISERROR(VLOOKUP(W1065,LISTAS·PAPP!$AJ$3:$AK$903,2,0))," ",VLOOKUP(W1065,LISTAS·PAPP!$AJ$3:$AK$903,2,0))</f>
        <v xml:space="preserve"> </v>
      </c>
      <c r="Y1065" s="96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86" t="str">
        <f t="shared" si="49"/>
        <v/>
      </c>
      <c r="AM1065" s="87" t="str">
        <f t="shared" si="50"/>
        <v xml:space="preserve"> </v>
      </c>
      <c r="AN1065" s="1" t="str">
        <f t="shared" si="51"/>
        <v xml:space="preserve"> </v>
      </c>
    </row>
    <row r="1066" spans="1:40" s="88" customFormat="1" x14ac:dyDescent="0.25">
      <c r="A1066" s="92"/>
      <c r="B1066" s="92"/>
      <c r="C1066" s="92"/>
      <c r="D1066" s="92"/>
      <c r="E1066" s="92"/>
      <c r="F1066" s="93"/>
      <c r="G1066" s="94"/>
      <c r="H1066" s="83" t="str">
        <f>IF(M1066&lt;&gt;"",VLOOKUP(M1066,LISTAS·PAPP!$U$3:$Z$8,2,FALSE),"")</f>
        <v/>
      </c>
      <c r="I1066" s="85" t="str">
        <f>IF(M1066&lt;&gt;"",VLOOKUP(M1066,LISTAS·PAPP!$U$3:$Z$8,3,FALSE),"")</f>
        <v/>
      </c>
      <c r="J1066" s="83" t="str">
        <f>IF(M1066&lt;&gt;"",VLOOKUP(M1066,LISTAS·PAPP!$U$3:$Z$8,4,FALSE),"")</f>
        <v/>
      </c>
      <c r="K1066" s="83" t="str">
        <f>IF(C1066&lt;&gt;"",VLOOKUP(C1066,LISTAS·PAPP!$H$3:$O$119,4,FALSE),"")</f>
        <v/>
      </c>
      <c r="L1066" s="85" t="str">
        <f>IF(C1066&lt;&gt;"",VLOOKUP(C1066,LISTAS·PAPP!$H$3:$O$119,8,FALSE),"")</f>
        <v/>
      </c>
      <c r="M1066" s="95"/>
      <c r="N1066" s="92"/>
      <c r="O1066" s="92"/>
      <c r="P1066" s="84" t="str">
        <f>IF(N1066&lt;&gt;"",VLOOKUP(N1066,LISTAS·PAPP!$U$9:$Y$125,5,FALSE),"")</f>
        <v/>
      </c>
      <c r="Q1066" s="83" t="str">
        <f>IF(O1066&lt;&gt;"",VLOOKUP(O1066,LISTAS·PAPP!$U$9:$W$125,3,FALSE),"")</f>
        <v/>
      </c>
      <c r="R1066" s="92"/>
      <c r="S1066" s="173"/>
      <c r="T1066" s="173"/>
      <c r="U1066" s="92"/>
      <c r="V1066" s="92"/>
      <c r="W1066" s="94"/>
      <c r="X1066" s="83" t="str">
        <f>IF(ISERROR(VLOOKUP(W1066,LISTAS·PAPP!$AJ$3:$AK$903,2,0))," ",VLOOKUP(W1066,LISTAS·PAPP!$AJ$3:$AK$903,2,0))</f>
        <v xml:space="preserve"> </v>
      </c>
      <c r="Y1066" s="96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86" t="str">
        <f t="shared" si="49"/>
        <v/>
      </c>
      <c r="AM1066" s="87" t="str">
        <f t="shared" si="50"/>
        <v xml:space="preserve"> </v>
      </c>
      <c r="AN1066" s="1" t="str">
        <f t="shared" si="51"/>
        <v xml:space="preserve"> </v>
      </c>
    </row>
    <row r="1067" spans="1:40" s="88" customFormat="1" x14ac:dyDescent="0.25">
      <c r="A1067" s="92"/>
      <c r="B1067" s="92"/>
      <c r="C1067" s="92"/>
      <c r="D1067" s="92"/>
      <c r="E1067" s="92"/>
      <c r="F1067" s="93"/>
      <c r="G1067" s="94"/>
      <c r="H1067" s="83" t="str">
        <f>IF(M1067&lt;&gt;"",VLOOKUP(M1067,LISTAS·PAPP!$U$3:$Z$8,2,FALSE),"")</f>
        <v/>
      </c>
      <c r="I1067" s="85" t="str">
        <f>IF(M1067&lt;&gt;"",VLOOKUP(M1067,LISTAS·PAPP!$U$3:$Z$8,3,FALSE),"")</f>
        <v/>
      </c>
      <c r="J1067" s="83" t="str">
        <f>IF(M1067&lt;&gt;"",VLOOKUP(M1067,LISTAS·PAPP!$U$3:$Z$8,4,FALSE),"")</f>
        <v/>
      </c>
      <c r="K1067" s="83" t="str">
        <f>IF(C1067&lt;&gt;"",VLOOKUP(C1067,LISTAS·PAPP!$H$3:$O$119,4,FALSE),"")</f>
        <v/>
      </c>
      <c r="L1067" s="85" t="str">
        <f>IF(C1067&lt;&gt;"",VLOOKUP(C1067,LISTAS·PAPP!$H$3:$O$119,8,FALSE),"")</f>
        <v/>
      </c>
      <c r="M1067" s="95"/>
      <c r="N1067" s="92"/>
      <c r="O1067" s="92"/>
      <c r="P1067" s="84" t="str">
        <f>IF(N1067&lt;&gt;"",VLOOKUP(N1067,LISTAS·PAPP!$U$9:$Y$125,5,FALSE),"")</f>
        <v/>
      </c>
      <c r="Q1067" s="83" t="str">
        <f>IF(O1067&lt;&gt;"",VLOOKUP(O1067,LISTAS·PAPP!$U$9:$W$125,3,FALSE),"")</f>
        <v/>
      </c>
      <c r="R1067" s="92"/>
      <c r="S1067" s="173"/>
      <c r="T1067" s="173"/>
      <c r="U1067" s="92"/>
      <c r="V1067" s="92"/>
      <c r="W1067" s="94"/>
      <c r="X1067" s="83" t="str">
        <f>IF(ISERROR(VLOOKUP(W1067,LISTAS·PAPP!$AJ$3:$AK$903,2,0))," ",VLOOKUP(W1067,LISTAS·PAPP!$AJ$3:$AK$903,2,0))</f>
        <v xml:space="preserve"> </v>
      </c>
      <c r="Y1067" s="96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86" t="str">
        <f t="shared" si="49"/>
        <v/>
      </c>
      <c r="AM1067" s="87" t="str">
        <f t="shared" si="50"/>
        <v xml:space="preserve"> </v>
      </c>
      <c r="AN1067" s="1" t="str">
        <f t="shared" si="51"/>
        <v xml:space="preserve"> </v>
      </c>
    </row>
    <row r="1068" spans="1:40" s="88" customFormat="1" x14ac:dyDescent="0.25">
      <c r="A1068" s="92"/>
      <c r="B1068" s="92"/>
      <c r="C1068" s="92"/>
      <c r="D1068" s="92"/>
      <c r="E1068" s="92"/>
      <c r="F1068" s="93"/>
      <c r="G1068" s="94"/>
      <c r="H1068" s="83" t="str">
        <f>IF(M1068&lt;&gt;"",VLOOKUP(M1068,LISTAS·PAPP!$U$3:$Z$8,2,FALSE),"")</f>
        <v/>
      </c>
      <c r="I1068" s="85" t="str">
        <f>IF(M1068&lt;&gt;"",VLOOKUP(M1068,LISTAS·PAPP!$U$3:$Z$8,3,FALSE),"")</f>
        <v/>
      </c>
      <c r="J1068" s="83" t="str">
        <f>IF(M1068&lt;&gt;"",VLOOKUP(M1068,LISTAS·PAPP!$U$3:$Z$8,4,FALSE),"")</f>
        <v/>
      </c>
      <c r="K1068" s="83" t="str">
        <f>IF(C1068&lt;&gt;"",VLOOKUP(C1068,LISTAS·PAPP!$H$3:$O$119,4,FALSE),"")</f>
        <v/>
      </c>
      <c r="L1068" s="85" t="str">
        <f>IF(C1068&lt;&gt;"",VLOOKUP(C1068,LISTAS·PAPP!$H$3:$O$119,8,FALSE),"")</f>
        <v/>
      </c>
      <c r="M1068" s="95"/>
      <c r="N1068" s="92"/>
      <c r="O1068" s="92"/>
      <c r="P1068" s="84" t="str">
        <f>IF(N1068&lt;&gt;"",VLOOKUP(N1068,LISTAS·PAPP!$U$9:$Y$125,5,FALSE),"")</f>
        <v/>
      </c>
      <c r="Q1068" s="83" t="str">
        <f>IF(O1068&lt;&gt;"",VLOOKUP(O1068,LISTAS·PAPP!$U$9:$W$125,3,FALSE),"")</f>
        <v/>
      </c>
      <c r="R1068" s="92"/>
      <c r="S1068" s="173"/>
      <c r="T1068" s="173"/>
      <c r="U1068" s="92"/>
      <c r="V1068" s="92"/>
      <c r="W1068" s="94"/>
      <c r="X1068" s="83" t="str">
        <f>IF(ISERROR(VLOOKUP(W1068,LISTAS·PAPP!$AJ$3:$AK$903,2,0))," ",VLOOKUP(W1068,LISTAS·PAPP!$AJ$3:$AK$903,2,0))</f>
        <v xml:space="preserve"> </v>
      </c>
      <c r="Y1068" s="96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86" t="str">
        <f t="shared" si="49"/>
        <v/>
      </c>
      <c r="AM1068" s="87" t="str">
        <f t="shared" si="50"/>
        <v xml:space="preserve"> </v>
      </c>
      <c r="AN1068" s="1" t="str">
        <f t="shared" si="51"/>
        <v xml:space="preserve"> </v>
      </c>
    </row>
    <row r="1069" spans="1:40" s="88" customFormat="1" x14ac:dyDescent="0.25">
      <c r="A1069" s="92"/>
      <c r="B1069" s="92"/>
      <c r="C1069" s="92"/>
      <c r="D1069" s="92"/>
      <c r="E1069" s="92"/>
      <c r="F1069" s="93"/>
      <c r="G1069" s="94"/>
      <c r="H1069" s="83" t="str">
        <f>IF(M1069&lt;&gt;"",VLOOKUP(M1069,LISTAS·PAPP!$U$3:$Z$8,2,FALSE),"")</f>
        <v/>
      </c>
      <c r="I1069" s="85" t="str">
        <f>IF(M1069&lt;&gt;"",VLOOKUP(M1069,LISTAS·PAPP!$U$3:$Z$8,3,FALSE),"")</f>
        <v/>
      </c>
      <c r="J1069" s="83" t="str">
        <f>IF(M1069&lt;&gt;"",VLOOKUP(M1069,LISTAS·PAPP!$U$3:$Z$8,4,FALSE),"")</f>
        <v/>
      </c>
      <c r="K1069" s="83" t="str">
        <f>IF(C1069&lt;&gt;"",VLOOKUP(C1069,LISTAS·PAPP!$H$3:$O$119,4,FALSE),"")</f>
        <v/>
      </c>
      <c r="L1069" s="85" t="str">
        <f>IF(C1069&lt;&gt;"",VLOOKUP(C1069,LISTAS·PAPP!$H$3:$O$119,8,FALSE),"")</f>
        <v/>
      </c>
      <c r="M1069" s="95"/>
      <c r="N1069" s="92"/>
      <c r="O1069" s="92"/>
      <c r="P1069" s="84" t="str">
        <f>IF(N1069&lt;&gt;"",VLOOKUP(N1069,LISTAS·PAPP!$U$9:$Y$125,5,FALSE),"")</f>
        <v/>
      </c>
      <c r="Q1069" s="83" t="str">
        <f>IF(O1069&lt;&gt;"",VLOOKUP(O1069,LISTAS·PAPP!$U$9:$W$125,3,FALSE),"")</f>
        <v/>
      </c>
      <c r="R1069" s="92"/>
      <c r="S1069" s="173"/>
      <c r="T1069" s="173"/>
      <c r="U1069" s="92"/>
      <c r="V1069" s="92"/>
      <c r="W1069" s="94"/>
      <c r="X1069" s="83" t="str">
        <f>IF(ISERROR(VLOOKUP(W1069,LISTAS·PAPP!$AJ$3:$AK$903,2,0))," ",VLOOKUP(W1069,LISTAS·PAPP!$AJ$3:$AK$903,2,0))</f>
        <v xml:space="preserve"> </v>
      </c>
      <c r="Y1069" s="96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86" t="str">
        <f t="shared" si="49"/>
        <v/>
      </c>
      <c r="AM1069" s="87" t="str">
        <f t="shared" si="50"/>
        <v xml:space="preserve"> </v>
      </c>
      <c r="AN1069" s="1" t="str">
        <f t="shared" si="51"/>
        <v xml:space="preserve"> </v>
      </c>
    </row>
    <row r="1070" spans="1:40" s="88" customFormat="1" x14ac:dyDescent="0.25">
      <c r="A1070" s="92"/>
      <c r="B1070" s="92"/>
      <c r="C1070" s="92"/>
      <c r="D1070" s="92"/>
      <c r="E1070" s="92"/>
      <c r="F1070" s="93"/>
      <c r="G1070" s="94"/>
      <c r="H1070" s="83" t="str">
        <f>IF(M1070&lt;&gt;"",VLOOKUP(M1070,LISTAS·PAPP!$U$3:$Z$8,2,FALSE),"")</f>
        <v/>
      </c>
      <c r="I1070" s="85" t="str">
        <f>IF(M1070&lt;&gt;"",VLOOKUP(M1070,LISTAS·PAPP!$U$3:$Z$8,3,FALSE),"")</f>
        <v/>
      </c>
      <c r="J1070" s="83" t="str">
        <f>IF(M1070&lt;&gt;"",VLOOKUP(M1070,LISTAS·PAPP!$U$3:$Z$8,4,FALSE),"")</f>
        <v/>
      </c>
      <c r="K1070" s="83" t="str">
        <f>IF(C1070&lt;&gt;"",VLOOKUP(C1070,LISTAS·PAPP!$H$3:$O$119,4,FALSE),"")</f>
        <v/>
      </c>
      <c r="L1070" s="85" t="str">
        <f>IF(C1070&lt;&gt;"",VLOOKUP(C1070,LISTAS·PAPP!$H$3:$O$119,8,FALSE),"")</f>
        <v/>
      </c>
      <c r="M1070" s="95"/>
      <c r="N1070" s="92"/>
      <c r="O1070" s="92"/>
      <c r="P1070" s="84" t="str">
        <f>IF(N1070&lt;&gt;"",VLOOKUP(N1070,LISTAS·PAPP!$U$9:$Y$125,5,FALSE),"")</f>
        <v/>
      </c>
      <c r="Q1070" s="83" t="str">
        <f>IF(O1070&lt;&gt;"",VLOOKUP(O1070,LISTAS·PAPP!$U$9:$W$125,3,FALSE),"")</f>
        <v/>
      </c>
      <c r="R1070" s="92"/>
      <c r="S1070" s="173"/>
      <c r="T1070" s="173"/>
      <c r="U1070" s="92"/>
      <c r="V1070" s="92"/>
      <c r="W1070" s="94"/>
      <c r="X1070" s="83" t="str">
        <f>IF(ISERROR(VLOOKUP(W1070,LISTAS·PAPP!$AJ$3:$AK$903,2,0))," ",VLOOKUP(W1070,LISTAS·PAPP!$AJ$3:$AK$903,2,0))</f>
        <v xml:space="preserve"> </v>
      </c>
      <c r="Y1070" s="96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86" t="str">
        <f t="shared" si="49"/>
        <v/>
      </c>
      <c r="AM1070" s="87" t="str">
        <f t="shared" si="50"/>
        <v xml:space="preserve"> </v>
      </c>
      <c r="AN1070" s="1" t="str">
        <f t="shared" si="51"/>
        <v xml:space="preserve"> </v>
      </c>
    </row>
    <row r="1071" spans="1:40" s="88" customFormat="1" x14ac:dyDescent="0.25">
      <c r="A1071" s="92"/>
      <c r="B1071" s="92"/>
      <c r="C1071" s="92"/>
      <c r="D1071" s="92"/>
      <c r="E1071" s="92"/>
      <c r="F1071" s="93"/>
      <c r="G1071" s="94"/>
      <c r="H1071" s="83" t="str">
        <f>IF(M1071&lt;&gt;"",VLOOKUP(M1071,LISTAS·PAPP!$U$3:$Z$8,2,FALSE),"")</f>
        <v/>
      </c>
      <c r="I1071" s="85" t="str">
        <f>IF(M1071&lt;&gt;"",VLOOKUP(M1071,LISTAS·PAPP!$U$3:$Z$8,3,FALSE),"")</f>
        <v/>
      </c>
      <c r="J1071" s="83" t="str">
        <f>IF(M1071&lt;&gt;"",VLOOKUP(M1071,LISTAS·PAPP!$U$3:$Z$8,4,FALSE),"")</f>
        <v/>
      </c>
      <c r="K1071" s="83" t="str">
        <f>IF(C1071&lt;&gt;"",VLOOKUP(C1071,LISTAS·PAPP!$H$3:$O$119,4,FALSE),"")</f>
        <v/>
      </c>
      <c r="L1071" s="85" t="str">
        <f>IF(C1071&lt;&gt;"",VLOOKUP(C1071,LISTAS·PAPP!$H$3:$O$119,8,FALSE),"")</f>
        <v/>
      </c>
      <c r="M1071" s="95"/>
      <c r="N1071" s="92"/>
      <c r="O1071" s="92"/>
      <c r="P1071" s="84" t="str">
        <f>IF(N1071&lt;&gt;"",VLOOKUP(N1071,LISTAS·PAPP!$U$9:$Y$125,5,FALSE),"")</f>
        <v/>
      </c>
      <c r="Q1071" s="83" t="str">
        <f>IF(O1071&lt;&gt;"",VLOOKUP(O1071,LISTAS·PAPP!$U$9:$W$125,3,FALSE),"")</f>
        <v/>
      </c>
      <c r="R1071" s="92"/>
      <c r="S1071" s="173"/>
      <c r="T1071" s="173"/>
      <c r="U1071" s="92"/>
      <c r="V1071" s="92"/>
      <c r="W1071" s="94"/>
      <c r="X1071" s="83" t="str">
        <f>IF(ISERROR(VLOOKUP(W1071,LISTAS·PAPP!$AJ$3:$AK$903,2,0))," ",VLOOKUP(W1071,LISTAS·PAPP!$AJ$3:$AK$903,2,0))</f>
        <v xml:space="preserve"> </v>
      </c>
      <c r="Y1071" s="96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86" t="str">
        <f t="shared" si="49"/>
        <v/>
      </c>
      <c r="AM1071" s="87" t="str">
        <f t="shared" si="50"/>
        <v xml:space="preserve"> </v>
      </c>
      <c r="AN1071" s="1" t="str">
        <f t="shared" si="51"/>
        <v xml:space="preserve"> </v>
      </c>
    </row>
    <row r="1072" spans="1:40" s="88" customFormat="1" x14ac:dyDescent="0.25">
      <c r="A1072" s="92"/>
      <c r="B1072" s="92"/>
      <c r="C1072" s="92"/>
      <c r="D1072" s="92"/>
      <c r="E1072" s="92"/>
      <c r="F1072" s="93"/>
      <c r="G1072" s="94"/>
      <c r="H1072" s="83" t="str">
        <f>IF(M1072&lt;&gt;"",VLOOKUP(M1072,LISTAS·PAPP!$U$3:$Z$8,2,FALSE),"")</f>
        <v/>
      </c>
      <c r="I1072" s="85" t="str">
        <f>IF(M1072&lt;&gt;"",VLOOKUP(M1072,LISTAS·PAPP!$U$3:$Z$8,3,FALSE),"")</f>
        <v/>
      </c>
      <c r="J1072" s="83" t="str">
        <f>IF(M1072&lt;&gt;"",VLOOKUP(M1072,LISTAS·PAPP!$U$3:$Z$8,4,FALSE),"")</f>
        <v/>
      </c>
      <c r="K1072" s="83" t="str">
        <f>IF(C1072&lt;&gt;"",VLOOKUP(C1072,LISTAS·PAPP!$H$3:$O$119,4,FALSE),"")</f>
        <v/>
      </c>
      <c r="L1072" s="85" t="str">
        <f>IF(C1072&lt;&gt;"",VLOOKUP(C1072,LISTAS·PAPP!$H$3:$O$119,8,FALSE),"")</f>
        <v/>
      </c>
      <c r="M1072" s="95"/>
      <c r="N1072" s="92"/>
      <c r="O1072" s="92"/>
      <c r="P1072" s="84" t="str">
        <f>IF(N1072&lt;&gt;"",VLOOKUP(N1072,LISTAS·PAPP!$U$9:$Y$125,5,FALSE),"")</f>
        <v/>
      </c>
      <c r="Q1072" s="83" t="str">
        <f>IF(O1072&lt;&gt;"",VLOOKUP(O1072,LISTAS·PAPP!$U$9:$W$125,3,FALSE),"")</f>
        <v/>
      </c>
      <c r="R1072" s="92"/>
      <c r="S1072" s="173"/>
      <c r="T1072" s="173"/>
      <c r="U1072" s="92"/>
      <c r="V1072" s="92"/>
      <c r="W1072" s="94"/>
      <c r="X1072" s="83" t="str">
        <f>IF(ISERROR(VLOOKUP(W1072,LISTAS·PAPP!$AJ$3:$AK$903,2,0))," ",VLOOKUP(W1072,LISTAS·PAPP!$AJ$3:$AK$903,2,0))</f>
        <v xml:space="preserve"> </v>
      </c>
      <c r="Y1072" s="96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86" t="str">
        <f t="shared" si="49"/>
        <v/>
      </c>
      <c r="AM1072" s="87" t="str">
        <f t="shared" si="50"/>
        <v xml:space="preserve"> </v>
      </c>
      <c r="AN1072" s="1" t="str">
        <f t="shared" si="51"/>
        <v xml:space="preserve"> </v>
      </c>
    </row>
    <row r="1073" spans="1:40" s="88" customFormat="1" x14ac:dyDescent="0.25">
      <c r="A1073" s="92"/>
      <c r="B1073" s="92"/>
      <c r="C1073" s="92"/>
      <c r="D1073" s="92"/>
      <c r="E1073" s="92"/>
      <c r="F1073" s="93"/>
      <c r="G1073" s="94"/>
      <c r="H1073" s="83" t="str">
        <f>IF(M1073&lt;&gt;"",VLOOKUP(M1073,LISTAS·PAPP!$U$3:$Z$8,2,FALSE),"")</f>
        <v/>
      </c>
      <c r="I1073" s="85" t="str">
        <f>IF(M1073&lt;&gt;"",VLOOKUP(M1073,LISTAS·PAPP!$U$3:$Z$8,3,FALSE),"")</f>
        <v/>
      </c>
      <c r="J1073" s="83" t="str">
        <f>IF(M1073&lt;&gt;"",VLOOKUP(M1073,LISTAS·PAPP!$U$3:$Z$8,4,FALSE),"")</f>
        <v/>
      </c>
      <c r="K1073" s="83" t="str">
        <f>IF(C1073&lt;&gt;"",VLOOKUP(C1073,LISTAS·PAPP!$H$3:$O$119,4,FALSE),"")</f>
        <v/>
      </c>
      <c r="L1073" s="85" t="str">
        <f>IF(C1073&lt;&gt;"",VLOOKUP(C1073,LISTAS·PAPP!$H$3:$O$119,8,FALSE),"")</f>
        <v/>
      </c>
      <c r="M1073" s="95"/>
      <c r="N1073" s="92"/>
      <c r="O1073" s="92"/>
      <c r="P1073" s="84" t="str">
        <f>IF(N1073&lt;&gt;"",VLOOKUP(N1073,LISTAS·PAPP!$U$9:$Y$125,5,FALSE),"")</f>
        <v/>
      </c>
      <c r="Q1073" s="83" t="str">
        <f>IF(O1073&lt;&gt;"",VLOOKUP(O1073,LISTAS·PAPP!$U$9:$W$125,3,FALSE),"")</f>
        <v/>
      </c>
      <c r="R1073" s="92"/>
      <c r="S1073" s="173"/>
      <c r="T1073" s="173"/>
      <c r="U1073" s="92"/>
      <c r="V1073" s="92"/>
      <c r="W1073" s="94"/>
      <c r="X1073" s="83" t="str">
        <f>IF(ISERROR(VLOOKUP(W1073,LISTAS·PAPP!$AJ$3:$AK$903,2,0))," ",VLOOKUP(W1073,LISTAS·PAPP!$AJ$3:$AK$903,2,0))</f>
        <v xml:space="preserve"> </v>
      </c>
      <c r="Y1073" s="96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86" t="str">
        <f t="shared" si="49"/>
        <v/>
      </c>
      <c r="AM1073" s="87" t="str">
        <f t="shared" si="50"/>
        <v xml:space="preserve"> </v>
      </c>
      <c r="AN1073" s="1" t="str">
        <f t="shared" si="51"/>
        <v xml:space="preserve"> </v>
      </c>
    </row>
    <row r="1074" spans="1:40" s="88" customFormat="1" x14ac:dyDescent="0.25">
      <c r="A1074" s="92"/>
      <c r="B1074" s="92"/>
      <c r="C1074" s="92"/>
      <c r="D1074" s="92"/>
      <c r="E1074" s="92"/>
      <c r="F1074" s="93"/>
      <c r="G1074" s="94"/>
      <c r="H1074" s="83" t="str">
        <f>IF(M1074&lt;&gt;"",VLOOKUP(M1074,LISTAS·PAPP!$U$3:$Z$8,2,FALSE),"")</f>
        <v/>
      </c>
      <c r="I1074" s="85" t="str">
        <f>IF(M1074&lt;&gt;"",VLOOKUP(M1074,LISTAS·PAPP!$U$3:$Z$8,3,FALSE),"")</f>
        <v/>
      </c>
      <c r="J1074" s="83" t="str">
        <f>IF(M1074&lt;&gt;"",VLOOKUP(M1074,LISTAS·PAPP!$U$3:$Z$8,4,FALSE),"")</f>
        <v/>
      </c>
      <c r="K1074" s="83" t="str">
        <f>IF(C1074&lt;&gt;"",VLOOKUP(C1074,LISTAS·PAPP!$H$3:$O$119,4,FALSE),"")</f>
        <v/>
      </c>
      <c r="L1074" s="85" t="str">
        <f>IF(C1074&lt;&gt;"",VLOOKUP(C1074,LISTAS·PAPP!$H$3:$O$119,8,FALSE),"")</f>
        <v/>
      </c>
      <c r="M1074" s="95"/>
      <c r="N1074" s="92"/>
      <c r="O1074" s="92"/>
      <c r="P1074" s="84" t="str">
        <f>IF(N1074&lt;&gt;"",VLOOKUP(N1074,LISTAS·PAPP!$U$9:$Y$125,5,FALSE),"")</f>
        <v/>
      </c>
      <c r="Q1074" s="83" t="str">
        <f>IF(O1074&lt;&gt;"",VLOOKUP(O1074,LISTAS·PAPP!$U$9:$W$125,3,FALSE),"")</f>
        <v/>
      </c>
      <c r="R1074" s="92"/>
      <c r="S1074" s="173"/>
      <c r="T1074" s="173"/>
      <c r="U1074" s="92"/>
      <c r="V1074" s="92"/>
      <c r="W1074" s="94"/>
      <c r="X1074" s="83" t="str">
        <f>IF(ISERROR(VLOOKUP(W1074,LISTAS·PAPP!$AJ$3:$AK$903,2,0))," ",VLOOKUP(W1074,LISTAS·PAPP!$AJ$3:$AK$903,2,0))</f>
        <v xml:space="preserve"> </v>
      </c>
      <c r="Y1074" s="96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86" t="str">
        <f t="shared" si="49"/>
        <v/>
      </c>
      <c r="AM1074" s="87" t="str">
        <f t="shared" si="50"/>
        <v xml:space="preserve"> </v>
      </c>
      <c r="AN1074" s="1" t="str">
        <f t="shared" si="51"/>
        <v xml:space="preserve"> </v>
      </c>
    </row>
    <row r="1075" spans="1:40" s="88" customFormat="1" x14ac:dyDescent="0.25">
      <c r="A1075" s="92"/>
      <c r="B1075" s="92"/>
      <c r="C1075" s="92"/>
      <c r="D1075" s="92"/>
      <c r="E1075" s="92"/>
      <c r="F1075" s="93"/>
      <c r="G1075" s="94"/>
      <c r="H1075" s="83" t="str">
        <f>IF(M1075&lt;&gt;"",VLOOKUP(M1075,LISTAS·PAPP!$U$3:$Z$8,2,FALSE),"")</f>
        <v/>
      </c>
      <c r="I1075" s="85" t="str">
        <f>IF(M1075&lt;&gt;"",VLOOKUP(M1075,LISTAS·PAPP!$U$3:$Z$8,3,FALSE),"")</f>
        <v/>
      </c>
      <c r="J1075" s="83" t="str">
        <f>IF(M1075&lt;&gt;"",VLOOKUP(M1075,LISTAS·PAPP!$U$3:$Z$8,4,FALSE),"")</f>
        <v/>
      </c>
      <c r="K1075" s="83" t="str">
        <f>IF(C1075&lt;&gt;"",VLOOKUP(C1075,LISTAS·PAPP!$H$3:$O$119,4,FALSE),"")</f>
        <v/>
      </c>
      <c r="L1075" s="85" t="str">
        <f>IF(C1075&lt;&gt;"",VLOOKUP(C1075,LISTAS·PAPP!$H$3:$O$119,8,FALSE),"")</f>
        <v/>
      </c>
      <c r="M1075" s="95"/>
      <c r="N1075" s="92"/>
      <c r="O1075" s="92"/>
      <c r="P1075" s="84" t="str">
        <f>IF(N1075&lt;&gt;"",VLOOKUP(N1075,LISTAS·PAPP!$U$9:$Y$125,5,FALSE),"")</f>
        <v/>
      </c>
      <c r="Q1075" s="83" t="str">
        <f>IF(O1075&lt;&gt;"",VLOOKUP(O1075,LISTAS·PAPP!$U$9:$W$125,3,FALSE),"")</f>
        <v/>
      </c>
      <c r="R1075" s="92"/>
      <c r="S1075" s="173"/>
      <c r="T1075" s="173"/>
      <c r="U1075" s="92"/>
      <c r="V1075" s="92"/>
      <c r="W1075" s="94"/>
      <c r="X1075" s="83" t="str">
        <f>IF(ISERROR(VLOOKUP(W1075,LISTAS·PAPP!$AJ$3:$AK$903,2,0))," ",VLOOKUP(W1075,LISTAS·PAPP!$AJ$3:$AK$903,2,0))</f>
        <v xml:space="preserve"> </v>
      </c>
      <c r="Y1075" s="96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86" t="str">
        <f t="shared" si="49"/>
        <v/>
      </c>
      <c r="AM1075" s="87" t="str">
        <f t="shared" si="50"/>
        <v xml:space="preserve"> </v>
      </c>
      <c r="AN1075" s="1" t="str">
        <f t="shared" si="51"/>
        <v xml:space="preserve"> </v>
      </c>
    </row>
    <row r="1076" spans="1:40" s="88" customFormat="1" x14ac:dyDescent="0.25">
      <c r="A1076" s="92"/>
      <c r="B1076" s="92"/>
      <c r="C1076" s="92"/>
      <c r="D1076" s="92"/>
      <c r="E1076" s="92"/>
      <c r="F1076" s="93"/>
      <c r="G1076" s="94"/>
      <c r="H1076" s="83" t="str">
        <f>IF(M1076&lt;&gt;"",VLOOKUP(M1076,LISTAS·PAPP!$U$3:$Z$8,2,FALSE),"")</f>
        <v/>
      </c>
      <c r="I1076" s="85" t="str">
        <f>IF(M1076&lt;&gt;"",VLOOKUP(M1076,LISTAS·PAPP!$U$3:$Z$8,3,FALSE),"")</f>
        <v/>
      </c>
      <c r="J1076" s="83" t="str">
        <f>IF(M1076&lt;&gt;"",VLOOKUP(M1076,LISTAS·PAPP!$U$3:$Z$8,4,FALSE),"")</f>
        <v/>
      </c>
      <c r="K1076" s="83" t="str">
        <f>IF(C1076&lt;&gt;"",VLOOKUP(C1076,LISTAS·PAPP!$H$3:$O$119,4,FALSE),"")</f>
        <v/>
      </c>
      <c r="L1076" s="85" t="str">
        <f>IF(C1076&lt;&gt;"",VLOOKUP(C1076,LISTAS·PAPP!$H$3:$O$119,8,FALSE),"")</f>
        <v/>
      </c>
      <c r="M1076" s="95"/>
      <c r="N1076" s="92"/>
      <c r="O1076" s="92"/>
      <c r="P1076" s="84" t="str">
        <f>IF(N1076&lt;&gt;"",VLOOKUP(N1076,LISTAS·PAPP!$U$9:$Y$125,5,FALSE),"")</f>
        <v/>
      </c>
      <c r="Q1076" s="83" t="str">
        <f>IF(O1076&lt;&gt;"",VLOOKUP(O1076,LISTAS·PAPP!$U$9:$W$125,3,FALSE),"")</f>
        <v/>
      </c>
      <c r="R1076" s="92"/>
      <c r="S1076" s="173"/>
      <c r="T1076" s="173"/>
      <c r="U1076" s="92"/>
      <c r="V1076" s="92"/>
      <c r="W1076" s="94"/>
      <c r="X1076" s="83" t="str">
        <f>IF(ISERROR(VLOOKUP(W1076,LISTAS·PAPP!$AJ$3:$AK$903,2,0))," ",VLOOKUP(W1076,LISTAS·PAPP!$AJ$3:$AK$903,2,0))</f>
        <v xml:space="preserve"> </v>
      </c>
      <c r="Y1076" s="96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86" t="str">
        <f t="shared" si="49"/>
        <v/>
      </c>
      <c r="AM1076" s="87" t="str">
        <f t="shared" si="50"/>
        <v xml:space="preserve"> </v>
      </c>
      <c r="AN1076" s="1" t="str">
        <f t="shared" si="51"/>
        <v xml:space="preserve"> </v>
      </c>
    </row>
    <row r="1077" spans="1:40" s="88" customFormat="1" x14ac:dyDescent="0.25">
      <c r="A1077" s="92"/>
      <c r="B1077" s="92"/>
      <c r="C1077" s="92"/>
      <c r="D1077" s="92"/>
      <c r="E1077" s="92"/>
      <c r="F1077" s="93"/>
      <c r="G1077" s="94"/>
      <c r="H1077" s="83" t="str">
        <f>IF(M1077&lt;&gt;"",VLOOKUP(M1077,LISTAS·PAPP!$U$3:$Z$8,2,FALSE),"")</f>
        <v/>
      </c>
      <c r="I1077" s="85" t="str">
        <f>IF(M1077&lt;&gt;"",VLOOKUP(M1077,LISTAS·PAPP!$U$3:$Z$8,3,FALSE),"")</f>
        <v/>
      </c>
      <c r="J1077" s="83" t="str">
        <f>IF(M1077&lt;&gt;"",VLOOKUP(M1077,LISTAS·PAPP!$U$3:$Z$8,4,FALSE),"")</f>
        <v/>
      </c>
      <c r="K1077" s="83" t="str">
        <f>IF(C1077&lt;&gt;"",VLOOKUP(C1077,LISTAS·PAPP!$H$3:$O$119,4,FALSE),"")</f>
        <v/>
      </c>
      <c r="L1077" s="85" t="str">
        <f>IF(C1077&lt;&gt;"",VLOOKUP(C1077,LISTAS·PAPP!$H$3:$O$119,8,FALSE),"")</f>
        <v/>
      </c>
      <c r="M1077" s="95"/>
      <c r="N1077" s="92"/>
      <c r="O1077" s="92"/>
      <c r="P1077" s="84" t="str">
        <f>IF(N1077&lt;&gt;"",VLOOKUP(N1077,LISTAS·PAPP!$U$9:$Y$125,5,FALSE),"")</f>
        <v/>
      </c>
      <c r="Q1077" s="83" t="str">
        <f>IF(O1077&lt;&gt;"",VLOOKUP(O1077,LISTAS·PAPP!$U$9:$W$125,3,FALSE),"")</f>
        <v/>
      </c>
      <c r="R1077" s="92"/>
      <c r="S1077" s="173"/>
      <c r="T1077" s="173"/>
      <c r="U1077" s="92"/>
      <c r="V1077" s="92"/>
      <c r="W1077" s="94"/>
      <c r="X1077" s="83" t="str">
        <f>IF(ISERROR(VLOOKUP(W1077,LISTAS·PAPP!$AJ$3:$AK$903,2,0))," ",VLOOKUP(W1077,LISTAS·PAPP!$AJ$3:$AK$903,2,0))</f>
        <v xml:space="preserve"> </v>
      </c>
      <c r="Y1077" s="96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86" t="str">
        <f t="shared" si="49"/>
        <v/>
      </c>
      <c r="AM1077" s="87" t="str">
        <f t="shared" si="50"/>
        <v xml:space="preserve"> </v>
      </c>
      <c r="AN1077" s="1" t="str">
        <f t="shared" si="51"/>
        <v xml:space="preserve"> </v>
      </c>
    </row>
    <row r="1078" spans="1:40" s="88" customFormat="1" x14ac:dyDescent="0.25">
      <c r="A1078" s="92"/>
      <c r="B1078" s="92"/>
      <c r="C1078" s="92"/>
      <c r="D1078" s="92"/>
      <c r="E1078" s="92"/>
      <c r="F1078" s="93"/>
      <c r="G1078" s="94"/>
      <c r="H1078" s="83" t="str">
        <f>IF(M1078&lt;&gt;"",VLOOKUP(M1078,LISTAS·PAPP!$U$3:$Z$8,2,FALSE),"")</f>
        <v/>
      </c>
      <c r="I1078" s="85" t="str">
        <f>IF(M1078&lt;&gt;"",VLOOKUP(M1078,LISTAS·PAPP!$U$3:$Z$8,3,FALSE),"")</f>
        <v/>
      </c>
      <c r="J1078" s="83" t="str">
        <f>IF(M1078&lt;&gt;"",VLOOKUP(M1078,LISTAS·PAPP!$U$3:$Z$8,4,FALSE),"")</f>
        <v/>
      </c>
      <c r="K1078" s="83" t="str">
        <f>IF(C1078&lt;&gt;"",VLOOKUP(C1078,LISTAS·PAPP!$H$3:$O$119,4,FALSE),"")</f>
        <v/>
      </c>
      <c r="L1078" s="85" t="str">
        <f>IF(C1078&lt;&gt;"",VLOOKUP(C1078,LISTAS·PAPP!$H$3:$O$119,8,FALSE),"")</f>
        <v/>
      </c>
      <c r="M1078" s="95"/>
      <c r="N1078" s="92"/>
      <c r="O1078" s="92"/>
      <c r="P1078" s="84" t="str">
        <f>IF(N1078&lt;&gt;"",VLOOKUP(N1078,LISTAS·PAPP!$U$9:$Y$125,5,FALSE),"")</f>
        <v/>
      </c>
      <c r="Q1078" s="83" t="str">
        <f>IF(O1078&lt;&gt;"",VLOOKUP(O1078,LISTAS·PAPP!$U$9:$W$125,3,FALSE),"")</f>
        <v/>
      </c>
      <c r="R1078" s="92"/>
      <c r="S1078" s="173"/>
      <c r="T1078" s="173"/>
      <c r="U1078" s="92"/>
      <c r="V1078" s="92"/>
      <c r="W1078" s="94"/>
      <c r="X1078" s="83" t="str">
        <f>IF(ISERROR(VLOOKUP(W1078,LISTAS·PAPP!$AJ$3:$AK$903,2,0))," ",VLOOKUP(W1078,LISTAS·PAPP!$AJ$3:$AK$903,2,0))</f>
        <v xml:space="preserve"> </v>
      </c>
      <c r="Y1078" s="96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86" t="str">
        <f t="shared" si="49"/>
        <v/>
      </c>
      <c r="AM1078" s="87" t="str">
        <f t="shared" si="50"/>
        <v xml:space="preserve"> </v>
      </c>
      <c r="AN1078" s="1" t="str">
        <f t="shared" si="51"/>
        <v xml:space="preserve"> </v>
      </c>
    </row>
    <row r="1079" spans="1:40" s="88" customFormat="1" x14ac:dyDescent="0.25">
      <c r="A1079" s="92"/>
      <c r="B1079" s="92"/>
      <c r="C1079" s="92"/>
      <c r="D1079" s="92"/>
      <c r="E1079" s="92"/>
      <c r="F1079" s="93"/>
      <c r="G1079" s="94"/>
      <c r="H1079" s="83" t="str">
        <f>IF(M1079&lt;&gt;"",VLOOKUP(M1079,LISTAS·PAPP!$U$3:$Z$8,2,FALSE),"")</f>
        <v/>
      </c>
      <c r="I1079" s="85" t="str">
        <f>IF(M1079&lt;&gt;"",VLOOKUP(M1079,LISTAS·PAPP!$U$3:$Z$8,3,FALSE),"")</f>
        <v/>
      </c>
      <c r="J1079" s="83" t="str">
        <f>IF(M1079&lt;&gt;"",VLOOKUP(M1079,LISTAS·PAPP!$U$3:$Z$8,4,FALSE),"")</f>
        <v/>
      </c>
      <c r="K1079" s="83" t="str">
        <f>IF(C1079&lt;&gt;"",VLOOKUP(C1079,LISTAS·PAPP!$H$3:$O$119,4,FALSE),"")</f>
        <v/>
      </c>
      <c r="L1079" s="85" t="str">
        <f>IF(C1079&lt;&gt;"",VLOOKUP(C1079,LISTAS·PAPP!$H$3:$O$119,8,FALSE),"")</f>
        <v/>
      </c>
      <c r="M1079" s="95"/>
      <c r="N1079" s="92"/>
      <c r="O1079" s="92"/>
      <c r="P1079" s="84" t="str">
        <f>IF(N1079&lt;&gt;"",VLOOKUP(N1079,LISTAS·PAPP!$U$9:$Y$125,5,FALSE),"")</f>
        <v/>
      </c>
      <c r="Q1079" s="83" t="str">
        <f>IF(O1079&lt;&gt;"",VLOOKUP(O1079,LISTAS·PAPP!$U$9:$W$125,3,FALSE),"")</f>
        <v/>
      </c>
      <c r="R1079" s="92"/>
      <c r="S1079" s="173"/>
      <c r="T1079" s="173"/>
      <c r="U1079" s="92"/>
      <c r="V1079" s="92"/>
      <c r="W1079" s="94"/>
      <c r="X1079" s="83" t="str">
        <f>IF(ISERROR(VLOOKUP(W1079,LISTAS·PAPP!$AJ$3:$AK$903,2,0))," ",VLOOKUP(W1079,LISTAS·PAPP!$AJ$3:$AK$903,2,0))</f>
        <v xml:space="preserve"> </v>
      </c>
      <c r="Y1079" s="96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86" t="str">
        <f t="shared" si="49"/>
        <v/>
      </c>
      <c r="AM1079" s="87" t="str">
        <f t="shared" si="50"/>
        <v xml:space="preserve"> </v>
      </c>
      <c r="AN1079" s="1" t="str">
        <f t="shared" si="51"/>
        <v xml:space="preserve"> </v>
      </c>
    </row>
    <row r="1080" spans="1:40" s="88" customFormat="1" x14ac:dyDescent="0.25">
      <c r="A1080" s="92"/>
      <c r="B1080" s="92"/>
      <c r="C1080" s="92"/>
      <c r="D1080" s="92"/>
      <c r="E1080" s="92"/>
      <c r="F1080" s="93"/>
      <c r="G1080" s="94"/>
      <c r="H1080" s="83" t="str">
        <f>IF(M1080&lt;&gt;"",VLOOKUP(M1080,LISTAS·PAPP!$U$3:$Z$8,2,FALSE),"")</f>
        <v/>
      </c>
      <c r="I1080" s="85" t="str">
        <f>IF(M1080&lt;&gt;"",VLOOKUP(M1080,LISTAS·PAPP!$U$3:$Z$8,3,FALSE),"")</f>
        <v/>
      </c>
      <c r="J1080" s="83" t="str">
        <f>IF(M1080&lt;&gt;"",VLOOKUP(M1080,LISTAS·PAPP!$U$3:$Z$8,4,FALSE),"")</f>
        <v/>
      </c>
      <c r="K1080" s="83" t="str">
        <f>IF(C1080&lt;&gt;"",VLOOKUP(C1080,LISTAS·PAPP!$H$3:$O$119,4,FALSE),"")</f>
        <v/>
      </c>
      <c r="L1080" s="85" t="str">
        <f>IF(C1080&lt;&gt;"",VLOOKUP(C1080,LISTAS·PAPP!$H$3:$O$119,8,FALSE),"")</f>
        <v/>
      </c>
      <c r="M1080" s="95"/>
      <c r="N1080" s="92"/>
      <c r="O1080" s="92"/>
      <c r="P1080" s="84" t="str">
        <f>IF(N1080&lt;&gt;"",VLOOKUP(N1080,LISTAS·PAPP!$U$9:$Y$125,5,FALSE),"")</f>
        <v/>
      </c>
      <c r="Q1080" s="83" t="str">
        <f>IF(O1080&lt;&gt;"",VLOOKUP(O1080,LISTAS·PAPP!$U$9:$W$125,3,FALSE),"")</f>
        <v/>
      </c>
      <c r="R1080" s="92"/>
      <c r="S1080" s="173"/>
      <c r="T1080" s="173"/>
      <c r="U1080" s="92"/>
      <c r="V1080" s="92"/>
      <c r="W1080" s="94"/>
      <c r="X1080" s="83" t="str">
        <f>IF(ISERROR(VLOOKUP(W1080,LISTAS·PAPP!$AJ$3:$AK$903,2,0))," ",VLOOKUP(W1080,LISTAS·PAPP!$AJ$3:$AK$903,2,0))</f>
        <v xml:space="preserve"> </v>
      </c>
      <c r="Y1080" s="96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86" t="str">
        <f t="shared" si="49"/>
        <v/>
      </c>
      <c r="AM1080" s="87" t="str">
        <f t="shared" si="50"/>
        <v xml:space="preserve"> </v>
      </c>
      <c r="AN1080" s="1" t="str">
        <f t="shared" si="51"/>
        <v xml:space="preserve"> </v>
      </c>
    </row>
    <row r="1081" spans="1:40" s="88" customFormat="1" x14ac:dyDescent="0.25">
      <c r="A1081" s="92"/>
      <c r="B1081" s="92"/>
      <c r="C1081" s="92"/>
      <c r="D1081" s="92"/>
      <c r="E1081" s="92"/>
      <c r="F1081" s="93"/>
      <c r="G1081" s="94"/>
      <c r="H1081" s="83" t="str">
        <f>IF(M1081&lt;&gt;"",VLOOKUP(M1081,LISTAS·PAPP!$U$3:$Z$8,2,FALSE),"")</f>
        <v/>
      </c>
      <c r="I1081" s="85" t="str">
        <f>IF(M1081&lt;&gt;"",VLOOKUP(M1081,LISTAS·PAPP!$U$3:$Z$8,3,FALSE),"")</f>
        <v/>
      </c>
      <c r="J1081" s="83" t="str">
        <f>IF(M1081&lt;&gt;"",VLOOKUP(M1081,LISTAS·PAPP!$U$3:$Z$8,4,FALSE),"")</f>
        <v/>
      </c>
      <c r="K1081" s="83" t="str">
        <f>IF(C1081&lt;&gt;"",VLOOKUP(C1081,LISTAS·PAPP!$H$3:$O$119,4,FALSE),"")</f>
        <v/>
      </c>
      <c r="L1081" s="85" t="str">
        <f>IF(C1081&lt;&gt;"",VLOOKUP(C1081,LISTAS·PAPP!$H$3:$O$119,8,FALSE),"")</f>
        <v/>
      </c>
      <c r="M1081" s="95"/>
      <c r="N1081" s="92"/>
      <c r="O1081" s="92"/>
      <c r="P1081" s="84" t="str">
        <f>IF(N1081&lt;&gt;"",VLOOKUP(N1081,LISTAS·PAPP!$U$9:$Y$125,5,FALSE),"")</f>
        <v/>
      </c>
      <c r="Q1081" s="83" t="str">
        <f>IF(O1081&lt;&gt;"",VLOOKUP(O1081,LISTAS·PAPP!$U$9:$W$125,3,FALSE),"")</f>
        <v/>
      </c>
      <c r="R1081" s="92"/>
      <c r="S1081" s="173"/>
      <c r="T1081" s="173"/>
      <c r="U1081" s="92"/>
      <c r="V1081" s="92"/>
      <c r="W1081" s="94"/>
      <c r="X1081" s="83" t="str">
        <f>IF(ISERROR(VLOOKUP(W1081,LISTAS·PAPP!$AJ$3:$AK$903,2,0))," ",VLOOKUP(W1081,LISTAS·PAPP!$AJ$3:$AK$903,2,0))</f>
        <v xml:space="preserve"> </v>
      </c>
      <c r="Y1081" s="96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86" t="str">
        <f t="shared" si="49"/>
        <v/>
      </c>
      <c r="AM1081" s="87" t="str">
        <f t="shared" si="50"/>
        <v xml:space="preserve"> </v>
      </c>
      <c r="AN1081" s="1" t="str">
        <f t="shared" si="51"/>
        <v xml:space="preserve"> </v>
      </c>
    </row>
    <row r="1082" spans="1:40" s="88" customFormat="1" x14ac:dyDescent="0.25">
      <c r="A1082" s="92"/>
      <c r="B1082" s="92"/>
      <c r="C1082" s="92"/>
      <c r="D1082" s="92"/>
      <c r="E1082" s="92"/>
      <c r="F1082" s="93"/>
      <c r="G1082" s="94"/>
      <c r="H1082" s="83" t="str">
        <f>IF(M1082&lt;&gt;"",VLOOKUP(M1082,LISTAS·PAPP!$U$3:$Z$8,2,FALSE),"")</f>
        <v/>
      </c>
      <c r="I1082" s="85" t="str">
        <f>IF(M1082&lt;&gt;"",VLOOKUP(M1082,LISTAS·PAPP!$U$3:$Z$8,3,FALSE),"")</f>
        <v/>
      </c>
      <c r="J1082" s="83" t="str">
        <f>IF(M1082&lt;&gt;"",VLOOKUP(M1082,LISTAS·PAPP!$U$3:$Z$8,4,FALSE),"")</f>
        <v/>
      </c>
      <c r="K1082" s="83" t="str">
        <f>IF(C1082&lt;&gt;"",VLOOKUP(C1082,LISTAS·PAPP!$H$3:$O$119,4,FALSE),"")</f>
        <v/>
      </c>
      <c r="L1082" s="85" t="str">
        <f>IF(C1082&lt;&gt;"",VLOOKUP(C1082,LISTAS·PAPP!$H$3:$O$119,8,FALSE),"")</f>
        <v/>
      </c>
      <c r="M1082" s="95"/>
      <c r="N1082" s="92"/>
      <c r="O1082" s="92"/>
      <c r="P1082" s="84" t="str">
        <f>IF(N1082&lt;&gt;"",VLOOKUP(N1082,LISTAS·PAPP!$U$9:$Y$125,5,FALSE),"")</f>
        <v/>
      </c>
      <c r="Q1082" s="83" t="str">
        <f>IF(O1082&lt;&gt;"",VLOOKUP(O1082,LISTAS·PAPP!$U$9:$W$125,3,FALSE),"")</f>
        <v/>
      </c>
      <c r="R1082" s="92"/>
      <c r="S1082" s="173"/>
      <c r="T1082" s="173"/>
      <c r="U1082" s="92"/>
      <c r="V1082" s="92"/>
      <c r="W1082" s="94"/>
      <c r="X1082" s="83" t="str">
        <f>IF(ISERROR(VLOOKUP(W1082,LISTAS·PAPP!$AJ$3:$AK$903,2,0))," ",VLOOKUP(W1082,LISTAS·PAPP!$AJ$3:$AK$903,2,0))</f>
        <v xml:space="preserve"> </v>
      </c>
      <c r="Y1082" s="96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86" t="str">
        <f t="shared" si="49"/>
        <v/>
      </c>
      <c r="AM1082" s="87" t="str">
        <f t="shared" si="50"/>
        <v xml:space="preserve"> </v>
      </c>
      <c r="AN1082" s="1" t="str">
        <f t="shared" si="51"/>
        <v xml:space="preserve"> </v>
      </c>
    </row>
    <row r="1083" spans="1:40" s="88" customFormat="1" x14ac:dyDescent="0.25">
      <c r="A1083" s="92"/>
      <c r="B1083" s="92"/>
      <c r="C1083" s="92"/>
      <c r="D1083" s="92"/>
      <c r="E1083" s="92"/>
      <c r="F1083" s="93"/>
      <c r="G1083" s="94"/>
      <c r="H1083" s="83" t="str">
        <f>IF(M1083&lt;&gt;"",VLOOKUP(M1083,LISTAS·PAPP!$U$3:$Z$8,2,FALSE),"")</f>
        <v/>
      </c>
      <c r="I1083" s="85" t="str">
        <f>IF(M1083&lt;&gt;"",VLOOKUP(M1083,LISTAS·PAPP!$U$3:$Z$8,3,FALSE),"")</f>
        <v/>
      </c>
      <c r="J1083" s="83" t="str">
        <f>IF(M1083&lt;&gt;"",VLOOKUP(M1083,LISTAS·PAPP!$U$3:$Z$8,4,FALSE),"")</f>
        <v/>
      </c>
      <c r="K1083" s="83" t="str">
        <f>IF(C1083&lt;&gt;"",VLOOKUP(C1083,LISTAS·PAPP!$H$3:$O$119,4,FALSE),"")</f>
        <v/>
      </c>
      <c r="L1083" s="85" t="str">
        <f>IF(C1083&lt;&gt;"",VLOOKUP(C1083,LISTAS·PAPP!$H$3:$O$119,8,FALSE),"")</f>
        <v/>
      </c>
      <c r="M1083" s="95"/>
      <c r="N1083" s="92"/>
      <c r="O1083" s="92"/>
      <c r="P1083" s="84" t="str">
        <f>IF(N1083&lt;&gt;"",VLOOKUP(N1083,LISTAS·PAPP!$U$9:$Y$125,5,FALSE),"")</f>
        <v/>
      </c>
      <c r="Q1083" s="83" t="str">
        <f>IF(O1083&lt;&gt;"",VLOOKUP(O1083,LISTAS·PAPP!$U$9:$W$125,3,FALSE),"")</f>
        <v/>
      </c>
      <c r="R1083" s="92"/>
      <c r="S1083" s="173"/>
      <c r="T1083" s="173"/>
      <c r="U1083" s="92"/>
      <c r="V1083" s="92"/>
      <c r="W1083" s="94"/>
      <c r="X1083" s="83" t="str">
        <f>IF(ISERROR(VLOOKUP(W1083,LISTAS·PAPP!$AJ$3:$AK$903,2,0))," ",VLOOKUP(W1083,LISTAS·PAPP!$AJ$3:$AK$903,2,0))</f>
        <v xml:space="preserve"> </v>
      </c>
      <c r="Y1083" s="96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86" t="str">
        <f t="shared" si="49"/>
        <v/>
      </c>
      <c r="AM1083" s="87" t="str">
        <f t="shared" si="50"/>
        <v xml:space="preserve"> </v>
      </c>
      <c r="AN1083" s="1" t="str">
        <f t="shared" si="51"/>
        <v xml:space="preserve"> </v>
      </c>
    </row>
    <row r="1084" spans="1:40" s="88" customFormat="1" x14ac:dyDescent="0.25">
      <c r="A1084" s="92"/>
      <c r="B1084" s="92"/>
      <c r="C1084" s="92"/>
      <c r="D1084" s="92"/>
      <c r="E1084" s="92"/>
      <c r="F1084" s="93"/>
      <c r="G1084" s="94"/>
      <c r="H1084" s="83" t="str">
        <f>IF(M1084&lt;&gt;"",VLOOKUP(M1084,LISTAS·PAPP!$U$3:$Z$8,2,FALSE),"")</f>
        <v/>
      </c>
      <c r="I1084" s="85" t="str">
        <f>IF(M1084&lt;&gt;"",VLOOKUP(M1084,LISTAS·PAPP!$U$3:$Z$8,3,FALSE),"")</f>
        <v/>
      </c>
      <c r="J1084" s="83" t="str">
        <f>IF(M1084&lt;&gt;"",VLOOKUP(M1084,LISTAS·PAPP!$U$3:$Z$8,4,FALSE),"")</f>
        <v/>
      </c>
      <c r="K1084" s="83" t="str">
        <f>IF(C1084&lt;&gt;"",VLOOKUP(C1084,LISTAS·PAPP!$H$3:$O$119,4,FALSE),"")</f>
        <v/>
      </c>
      <c r="L1084" s="85" t="str">
        <f>IF(C1084&lt;&gt;"",VLOOKUP(C1084,LISTAS·PAPP!$H$3:$O$119,8,FALSE),"")</f>
        <v/>
      </c>
      <c r="M1084" s="95"/>
      <c r="N1084" s="92"/>
      <c r="O1084" s="92"/>
      <c r="P1084" s="84" t="str">
        <f>IF(N1084&lt;&gt;"",VLOOKUP(N1084,LISTAS·PAPP!$U$9:$Y$125,5,FALSE),"")</f>
        <v/>
      </c>
      <c r="Q1084" s="83" t="str">
        <f>IF(O1084&lt;&gt;"",VLOOKUP(O1084,LISTAS·PAPP!$U$9:$W$125,3,FALSE),"")</f>
        <v/>
      </c>
      <c r="R1084" s="92"/>
      <c r="S1084" s="173"/>
      <c r="T1084" s="173"/>
      <c r="U1084" s="92"/>
      <c r="V1084" s="92"/>
      <c r="W1084" s="94"/>
      <c r="X1084" s="83" t="str">
        <f>IF(ISERROR(VLOOKUP(W1084,LISTAS·PAPP!$AJ$3:$AK$903,2,0))," ",VLOOKUP(W1084,LISTAS·PAPP!$AJ$3:$AK$903,2,0))</f>
        <v xml:space="preserve"> </v>
      </c>
      <c r="Y1084" s="96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86" t="str">
        <f t="shared" si="49"/>
        <v/>
      </c>
      <c r="AM1084" s="87" t="str">
        <f t="shared" si="50"/>
        <v xml:space="preserve"> </v>
      </c>
      <c r="AN1084" s="1" t="str">
        <f t="shared" si="51"/>
        <v xml:space="preserve"> </v>
      </c>
    </row>
    <row r="1085" spans="1:40" s="88" customFormat="1" x14ac:dyDescent="0.25">
      <c r="A1085" s="92"/>
      <c r="B1085" s="92"/>
      <c r="C1085" s="92"/>
      <c r="D1085" s="92"/>
      <c r="E1085" s="92"/>
      <c r="F1085" s="93"/>
      <c r="G1085" s="94"/>
      <c r="H1085" s="83" t="str">
        <f>IF(M1085&lt;&gt;"",VLOOKUP(M1085,LISTAS·PAPP!$U$3:$Z$8,2,FALSE),"")</f>
        <v/>
      </c>
      <c r="I1085" s="85" t="str">
        <f>IF(M1085&lt;&gt;"",VLOOKUP(M1085,LISTAS·PAPP!$U$3:$Z$8,3,FALSE),"")</f>
        <v/>
      </c>
      <c r="J1085" s="83" t="str">
        <f>IF(M1085&lt;&gt;"",VLOOKUP(M1085,LISTAS·PAPP!$U$3:$Z$8,4,FALSE),"")</f>
        <v/>
      </c>
      <c r="K1085" s="83" t="str">
        <f>IF(C1085&lt;&gt;"",VLOOKUP(C1085,LISTAS·PAPP!$H$3:$O$119,4,FALSE),"")</f>
        <v/>
      </c>
      <c r="L1085" s="85" t="str">
        <f>IF(C1085&lt;&gt;"",VLOOKUP(C1085,LISTAS·PAPP!$H$3:$O$119,8,FALSE),"")</f>
        <v/>
      </c>
      <c r="M1085" s="95"/>
      <c r="N1085" s="92"/>
      <c r="O1085" s="92"/>
      <c r="P1085" s="84" t="str">
        <f>IF(N1085&lt;&gt;"",VLOOKUP(N1085,LISTAS·PAPP!$U$9:$Y$125,5,FALSE),"")</f>
        <v/>
      </c>
      <c r="Q1085" s="83" t="str">
        <f>IF(O1085&lt;&gt;"",VLOOKUP(O1085,LISTAS·PAPP!$U$9:$W$125,3,FALSE),"")</f>
        <v/>
      </c>
      <c r="R1085" s="92"/>
      <c r="S1085" s="173"/>
      <c r="T1085" s="173"/>
      <c r="U1085" s="92"/>
      <c r="V1085" s="92"/>
      <c r="W1085" s="94"/>
      <c r="X1085" s="83" t="str">
        <f>IF(ISERROR(VLOOKUP(W1085,LISTAS·PAPP!$AJ$3:$AK$903,2,0))," ",VLOOKUP(W1085,LISTAS·PAPP!$AJ$3:$AK$903,2,0))</f>
        <v xml:space="preserve"> </v>
      </c>
      <c r="Y1085" s="96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86" t="str">
        <f t="shared" si="49"/>
        <v/>
      </c>
      <c r="AM1085" s="87" t="str">
        <f t="shared" si="50"/>
        <v xml:space="preserve"> </v>
      </c>
      <c r="AN1085" s="1" t="str">
        <f t="shared" si="51"/>
        <v xml:space="preserve"> </v>
      </c>
    </row>
    <row r="1086" spans="1:40" s="88" customFormat="1" x14ac:dyDescent="0.25">
      <c r="A1086" s="92"/>
      <c r="B1086" s="92"/>
      <c r="C1086" s="92"/>
      <c r="D1086" s="92"/>
      <c r="E1086" s="92"/>
      <c r="F1086" s="93"/>
      <c r="G1086" s="94"/>
      <c r="H1086" s="83" t="str">
        <f>IF(M1086&lt;&gt;"",VLOOKUP(M1086,LISTAS·PAPP!$U$3:$Z$8,2,FALSE),"")</f>
        <v/>
      </c>
      <c r="I1086" s="85" t="str">
        <f>IF(M1086&lt;&gt;"",VLOOKUP(M1086,LISTAS·PAPP!$U$3:$Z$8,3,FALSE),"")</f>
        <v/>
      </c>
      <c r="J1086" s="83" t="str">
        <f>IF(M1086&lt;&gt;"",VLOOKUP(M1086,LISTAS·PAPP!$U$3:$Z$8,4,FALSE),"")</f>
        <v/>
      </c>
      <c r="K1086" s="83" t="str">
        <f>IF(C1086&lt;&gt;"",VLOOKUP(C1086,LISTAS·PAPP!$H$3:$O$119,4,FALSE),"")</f>
        <v/>
      </c>
      <c r="L1086" s="85" t="str">
        <f>IF(C1086&lt;&gt;"",VLOOKUP(C1086,LISTAS·PAPP!$H$3:$O$119,8,FALSE),"")</f>
        <v/>
      </c>
      <c r="M1086" s="95"/>
      <c r="N1086" s="92"/>
      <c r="O1086" s="92"/>
      <c r="P1086" s="84" t="str">
        <f>IF(N1086&lt;&gt;"",VLOOKUP(N1086,LISTAS·PAPP!$U$9:$Y$125,5,FALSE),"")</f>
        <v/>
      </c>
      <c r="Q1086" s="83" t="str">
        <f>IF(O1086&lt;&gt;"",VLOOKUP(O1086,LISTAS·PAPP!$U$9:$W$125,3,FALSE),"")</f>
        <v/>
      </c>
      <c r="R1086" s="92"/>
      <c r="S1086" s="173"/>
      <c r="T1086" s="173"/>
      <c r="U1086" s="92"/>
      <c r="V1086" s="92"/>
      <c r="W1086" s="94"/>
      <c r="X1086" s="83" t="str">
        <f>IF(ISERROR(VLOOKUP(W1086,LISTAS·PAPP!$AJ$3:$AK$903,2,0))," ",VLOOKUP(W1086,LISTAS·PAPP!$AJ$3:$AK$903,2,0))</f>
        <v xml:space="preserve"> </v>
      </c>
      <c r="Y1086" s="96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86" t="str">
        <f t="shared" si="49"/>
        <v/>
      </c>
      <c r="AM1086" s="87" t="str">
        <f t="shared" si="50"/>
        <v xml:space="preserve"> </v>
      </c>
      <c r="AN1086" s="1" t="str">
        <f t="shared" si="51"/>
        <v xml:space="preserve"> </v>
      </c>
    </row>
    <row r="1087" spans="1:40" s="88" customFormat="1" x14ac:dyDescent="0.25">
      <c r="A1087" s="92"/>
      <c r="B1087" s="92"/>
      <c r="C1087" s="92"/>
      <c r="D1087" s="92"/>
      <c r="E1087" s="92"/>
      <c r="F1087" s="93"/>
      <c r="G1087" s="94"/>
      <c r="H1087" s="83" t="str">
        <f>IF(M1087&lt;&gt;"",VLOOKUP(M1087,LISTAS·PAPP!$U$3:$Z$8,2,FALSE),"")</f>
        <v/>
      </c>
      <c r="I1087" s="85" t="str">
        <f>IF(M1087&lt;&gt;"",VLOOKUP(M1087,LISTAS·PAPP!$U$3:$Z$8,3,FALSE),"")</f>
        <v/>
      </c>
      <c r="J1087" s="83" t="str">
        <f>IF(M1087&lt;&gt;"",VLOOKUP(M1087,LISTAS·PAPP!$U$3:$Z$8,4,FALSE),"")</f>
        <v/>
      </c>
      <c r="K1087" s="83" t="str">
        <f>IF(C1087&lt;&gt;"",VLOOKUP(C1087,LISTAS·PAPP!$H$3:$O$119,4,FALSE),"")</f>
        <v/>
      </c>
      <c r="L1087" s="85" t="str">
        <f>IF(C1087&lt;&gt;"",VLOOKUP(C1087,LISTAS·PAPP!$H$3:$O$119,8,FALSE),"")</f>
        <v/>
      </c>
      <c r="M1087" s="95"/>
      <c r="N1087" s="92"/>
      <c r="O1087" s="92"/>
      <c r="P1087" s="84" t="str">
        <f>IF(N1087&lt;&gt;"",VLOOKUP(N1087,LISTAS·PAPP!$U$9:$Y$125,5,FALSE),"")</f>
        <v/>
      </c>
      <c r="Q1087" s="83" t="str">
        <f>IF(O1087&lt;&gt;"",VLOOKUP(O1087,LISTAS·PAPP!$U$9:$W$125,3,FALSE),"")</f>
        <v/>
      </c>
      <c r="R1087" s="92"/>
      <c r="S1087" s="173"/>
      <c r="T1087" s="173"/>
      <c r="U1087" s="92"/>
      <c r="V1087" s="92"/>
      <c r="W1087" s="94"/>
      <c r="X1087" s="83" t="str">
        <f>IF(ISERROR(VLOOKUP(W1087,LISTAS·PAPP!$AJ$3:$AK$903,2,0))," ",VLOOKUP(W1087,LISTAS·PAPP!$AJ$3:$AK$903,2,0))</f>
        <v xml:space="preserve"> </v>
      </c>
      <c r="Y1087" s="96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86" t="str">
        <f t="shared" si="49"/>
        <v/>
      </c>
      <c r="AM1087" s="87" t="str">
        <f t="shared" si="50"/>
        <v xml:space="preserve"> </v>
      </c>
      <c r="AN1087" s="1" t="str">
        <f t="shared" si="51"/>
        <v xml:space="preserve"> </v>
      </c>
    </row>
    <row r="1088" spans="1:40" s="88" customFormat="1" x14ac:dyDescent="0.25">
      <c r="A1088" s="92"/>
      <c r="B1088" s="92"/>
      <c r="C1088" s="92"/>
      <c r="D1088" s="92"/>
      <c r="E1088" s="92"/>
      <c r="F1088" s="93"/>
      <c r="G1088" s="94"/>
      <c r="H1088" s="83" t="str">
        <f>IF(M1088&lt;&gt;"",VLOOKUP(M1088,LISTAS·PAPP!$U$3:$Z$8,2,FALSE),"")</f>
        <v/>
      </c>
      <c r="I1088" s="85" t="str">
        <f>IF(M1088&lt;&gt;"",VLOOKUP(M1088,LISTAS·PAPP!$U$3:$Z$8,3,FALSE),"")</f>
        <v/>
      </c>
      <c r="J1088" s="83" t="str">
        <f>IF(M1088&lt;&gt;"",VLOOKUP(M1088,LISTAS·PAPP!$U$3:$Z$8,4,FALSE),"")</f>
        <v/>
      </c>
      <c r="K1088" s="83" t="str">
        <f>IF(C1088&lt;&gt;"",VLOOKUP(C1088,LISTAS·PAPP!$H$3:$O$119,4,FALSE),"")</f>
        <v/>
      </c>
      <c r="L1088" s="85" t="str">
        <f>IF(C1088&lt;&gt;"",VLOOKUP(C1088,LISTAS·PAPP!$H$3:$O$119,8,FALSE),"")</f>
        <v/>
      </c>
      <c r="M1088" s="95"/>
      <c r="N1088" s="92"/>
      <c r="O1088" s="92"/>
      <c r="P1088" s="84" t="str">
        <f>IF(N1088&lt;&gt;"",VLOOKUP(N1088,LISTAS·PAPP!$U$9:$Y$125,5,FALSE),"")</f>
        <v/>
      </c>
      <c r="Q1088" s="83" t="str">
        <f>IF(O1088&lt;&gt;"",VLOOKUP(O1088,LISTAS·PAPP!$U$9:$W$125,3,FALSE),"")</f>
        <v/>
      </c>
      <c r="R1088" s="92"/>
      <c r="S1088" s="173"/>
      <c r="T1088" s="173"/>
      <c r="U1088" s="92"/>
      <c r="V1088" s="92"/>
      <c r="W1088" s="94"/>
      <c r="X1088" s="83" t="str">
        <f>IF(ISERROR(VLOOKUP(W1088,LISTAS·PAPP!$AJ$3:$AK$903,2,0))," ",VLOOKUP(W1088,LISTAS·PAPP!$AJ$3:$AK$903,2,0))</f>
        <v xml:space="preserve"> </v>
      </c>
      <c r="Y1088" s="96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86" t="str">
        <f t="shared" si="49"/>
        <v/>
      </c>
      <c r="AM1088" s="87" t="str">
        <f t="shared" si="50"/>
        <v xml:space="preserve"> </v>
      </c>
      <c r="AN1088" s="1" t="str">
        <f t="shared" si="51"/>
        <v xml:space="preserve"> </v>
      </c>
    </row>
    <row r="1089" spans="1:40" s="88" customFormat="1" x14ac:dyDescent="0.25">
      <c r="A1089" s="92"/>
      <c r="B1089" s="92"/>
      <c r="C1089" s="92"/>
      <c r="D1089" s="92"/>
      <c r="E1089" s="92"/>
      <c r="F1089" s="93"/>
      <c r="G1089" s="94"/>
      <c r="H1089" s="83" t="str">
        <f>IF(M1089&lt;&gt;"",VLOOKUP(M1089,LISTAS·PAPP!$U$3:$Z$8,2,FALSE),"")</f>
        <v/>
      </c>
      <c r="I1089" s="85" t="str">
        <f>IF(M1089&lt;&gt;"",VLOOKUP(M1089,LISTAS·PAPP!$U$3:$Z$8,3,FALSE),"")</f>
        <v/>
      </c>
      <c r="J1089" s="83" t="str">
        <f>IF(M1089&lt;&gt;"",VLOOKUP(M1089,LISTAS·PAPP!$U$3:$Z$8,4,FALSE),"")</f>
        <v/>
      </c>
      <c r="K1089" s="83" t="str">
        <f>IF(C1089&lt;&gt;"",VLOOKUP(C1089,LISTAS·PAPP!$H$3:$O$119,4,FALSE),"")</f>
        <v/>
      </c>
      <c r="L1089" s="85" t="str">
        <f>IF(C1089&lt;&gt;"",VLOOKUP(C1089,LISTAS·PAPP!$H$3:$O$119,8,FALSE),"")</f>
        <v/>
      </c>
      <c r="M1089" s="95"/>
      <c r="N1089" s="92"/>
      <c r="O1089" s="92"/>
      <c r="P1089" s="84" t="str">
        <f>IF(N1089&lt;&gt;"",VLOOKUP(N1089,LISTAS·PAPP!$U$9:$Y$125,5,FALSE),"")</f>
        <v/>
      </c>
      <c r="Q1089" s="83" t="str">
        <f>IF(O1089&lt;&gt;"",VLOOKUP(O1089,LISTAS·PAPP!$U$9:$W$125,3,FALSE),"")</f>
        <v/>
      </c>
      <c r="R1089" s="92"/>
      <c r="S1089" s="173"/>
      <c r="T1089" s="173"/>
      <c r="U1089" s="92"/>
      <c r="V1089" s="92"/>
      <c r="W1089" s="94"/>
      <c r="X1089" s="83" t="str">
        <f>IF(ISERROR(VLOOKUP(W1089,LISTAS·PAPP!$AJ$3:$AK$903,2,0))," ",VLOOKUP(W1089,LISTAS·PAPP!$AJ$3:$AK$903,2,0))</f>
        <v xml:space="preserve"> </v>
      </c>
      <c r="Y1089" s="96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86" t="str">
        <f t="shared" si="49"/>
        <v/>
      </c>
      <c r="AM1089" s="87" t="str">
        <f t="shared" si="50"/>
        <v xml:space="preserve"> </v>
      </c>
      <c r="AN1089" s="1" t="str">
        <f t="shared" si="51"/>
        <v xml:space="preserve"> </v>
      </c>
    </row>
    <row r="1090" spans="1:40" s="88" customFormat="1" x14ac:dyDescent="0.25">
      <c r="A1090" s="92"/>
      <c r="B1090" s="92"/>
      <c r="C1090" s="92"/>
      <c r="D1090" s="92"/>
      <c r="E1090" s="92"/>
      <c r="F1090" s="93"/>
      <c r="G1090" s="94"/>
      <c r="H1090" s="83" t="str">
        <f>IF(M1090&lt;&gt;"",VLOOKUP(M1090,LISTAS·PAPP!$U$3:$Z$8,2,FALSE),"")</f>
        <v/>
      </c>
      <c r="I1090" s="85" t="str">
        <f>IF(M1090&lt;&gt;"",VLOOKUP(M1090,LISTAS·PAPP!$U$3:$Z$8,3,FALSE),"")</f>
        <v/>
      </c>
      <c r="J1090" s="83" t="str">
        <f>IF(M1090&lt;&gt;"",VLOOKUP(M1090,LISTAS·PAPP!$U$3:$Z$8,4,FALSE),"")</f>
        <v/>
      </c>
      <c r="K1090" s="83" t="str">
        <f>IF(C1090&lt;&gt;"",VLOOKUP(C1090,LISTAS·PAPP!$H$3:$O$119,4,FALSE),"")</f>
        <v/>
      </c>
      <c r="L1090" s="85" t="str">
        <f>IF(C1090&lt;&gt;"",VLOOKUP(C1090,LISTAS·PAPP!$H$3:$O$119,8,FALSE),"")</f>
        <v/>
      </c>
      <c r="M1090" s="95"/>
      <c r="N1090" s="92"/>
      <c r="O1090" s="92"/>
      <c r="P1090" s="84" t="str">
        <f>IF(N1090&lt;&gt;"",VLOOKUP(N1090,LISTAS·PAPP!$U$9:$Y$125,5,FALSE),"")</f>
        <v/>
      </c>
      <c r="Q1090" s="83" t="str">
        <f>IF(O1090&lt;&gt;"",VLOOKUP(O1090,LISTAS·PAPP!$U$9:$W$125,3,FALSE),"")</f>
        <v/>
      </c>
      <c r="R1090" s="92"/>
      <c r="S1090" s="173"/>
      <c r="T1090" s="173"/>
      <c r="U1090" s="92"/>
      <c r="V1090" s="92"/>
      <c r="W1090" s="94"/>
      <c r="X1090" s="83" t="str">
        <f>IF(ISERROR(VLOOKUP(W1090,LISTAS·PAPP!$AJ$3:$AK$903,2,0))," ",VLOOKUP(W1090,LISTAS·PAPP!$AJ$3:$AK$903,2,0))</f>
        <v xml:space="preserve"> </v>
      </c>
      <c r="Y1090" s="96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86" t="str">
        <f t="shared" si="49"/>
        <v/>
      </c>
      <c r="AM1090" s="87" t="str">
        <f t="shared" si="50"/>
        <v xml:space="preserve"> </v>
      </c>
      <c r="AN1090" s="1" t="str">
        <f t="shared" si="51"/>
        <v xml:space="preserve"> </v>
      </c>
    </row>
    <row r="1091" spans="1:40" s="88" customFormat="1" x14ac:dyDescent="0.25">
      <c r="A1091" s="92"/>
      <c r="B1091" s="92"/>
      <c r="C1091" s="92"/>
      <c r="D1091" s="92"/>
      <c r="E1091" s="92"/>
      <c r="F1091" s="93"/>
      <c r="G1091" s="94"/>
      <c r="H1091" s="83" t="str">
        <f>IF(M1091&lt;&gt;"",VLOOKUP(M1091,LISTAS·PAPP!$U$3:$Z$8,2,FALSE),"")</f>
        <v/>
      </c>
      <c r="I1091" s="85" t="str">
        <f>IF(M1091&lt;&gt;"",VLOOKUP(M1091,LISTAS·PAPP!$U$3:$Z$8,3,FALSE),"")</f>
        <v/>
      </c>
      <c r="J1091" s="83" t="str">
        <f>IF(M1091&lt;&gt;"",VLOOKUP(M1091,LISTAS·PAPP!$U$3:$Z$8,4,FALSE),"")</f>
        <v/>
      </c>
      <c r="K1091" s="83" t="str">
        <f>IF(C1091&lt;&gt;"",VLOOKUP(C1091,LISTAS·PAPP!$H$3:$O$119,4,FALSE),"")</f>
        <v/>
      </c>
      <c r="L1091" s="85" t="str">
        <f>IF(C1091&lt;&gt;"",VLOOKUP(C1091,LISTAS·PAPP!$H$3:$O$119,8,FALSE),"")</f>
        <v/>
      </c>
      <c r="M1091" s="95"/>
      <c r="N1091" s="92"/>
      <c r="O1091" s="92"/>
      <c r="P1091" s="84" t="str">
        <f>IF(N1091&lt;&gt;"",VLOOKUP(N1091,LISTAS·PAPP!$U$9:$Y$125,5,FALSE),"")</f>
        <v/>
      </c>
      <c r="Q1091" s="83" t="str">
        <f>IF(O1091&lt;&gt;"",VLOOKUP(O1091,LISTAS·PAPP!$U$9:$W$125,3,FALSE),"")</f>
        <v/>
      </c>
      <c r="R1091" s="92"/>
      <c r="S1091" s="173"/>
      <c r="T1091" s="173"/>
      <c r="U1091" s="92"/>
      <c r="V1091" s="92"/>
      <c r="W1091" s="94"/>
      <c r="X1091" s="83" t="str">
        <f>IF(ISERROR(VLOOKUP(W1091,LISTAS·PAPP!$AJ$3:$AK$903,2,0))," ",VLOOKUP(W1091,LISTAS·PAPP!$AJ$3:$AK$903,2,0))</f>
        <v xml:space="preserve"> </v>
      </c>
      <c r="Y1091" s="96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86" t="str">
        <f t="shared" si="49"/>
        <v/>
      </c>
      <c r="AM1091" s="87" t="str">
        <f t="shared" si="50"/>
        <v xml:space="preserve"> </v>
      </c>
      <c r="AN1091" s="1" t="str">
        <f t="shared" si="51"/>
        <v xml:space="preserve"> </v>
      </c>
    </row>
    <row r="1092" spans="1:40" s="88" customFormat="1" x14ac:dyDescent="0.25">
      <c r="A1092" s="92"/>
      <c r="B1092" s="92"/>
      <c r="C1092" s="92"/>
      <c r="D1092" s="92"/>
      <c r="E1092" s="92"/>
      <c r="F1092" s="93"/>
      <c r="G1092" s="94"/>
      <c r="H1092" s="83" t="str">
        <f>IF(M1092&lt;&gt;"",VLOOKUP(M1092,LISTAS·PAPP!$U$3:$Z$8,2,FALSE),"")</f>
        <v/>
      </c>
      <c r="I1092" s="85" t="str">
        <f>IF(M1092&lt;&gt;"",VLOOKUP(M1092,LISTAS·PAPP!$U$3:$Z$8,3,FALSE),"")</f>
        <v/>
      </c>
      <c r="J1092" s="83" t="str">
        <f>IF(M1092&lt;&gt;"",VLOOKUP(M1092,LISTAS·PAPP!$U$3:$Z$8,4,FALSE),"")</f>
        <v/>
      </c>
      <c r="K1092" s="83" t="str">
        <f>IF(C1092&lt;&gt;"",VLOOKUP(C1092,LISTAS·PAPP!$H$3:$O$119,4,FALSE),"")</f>
        <v/>
      </c>
      <c r="L1092" s="85" t="str">
        <f>IF(C1092&lt;&gt;"",VLOOKUP(C1092,LISTAS·PAPP!$H$3:$O$119,8,FALSE),"")</f>
        <v/>
      </c>
      <c r="M1092" s="95"/>
      <c r="N1092" s="92"/>
      <c r="O1092" s="92"/>
      <c r="P1092" s="84" t="str">
        <f>IF(N1092&lt;&gt;"",VLOOKUP(N1092,LISTAS·PAPP!$U$9:$Y$125,5,FALSE),"")</f>
        <v/>
      </c>
      <c r="Q1092" s="83" t="str">
        <f>IF(O1092&lt;&gt;"",VLOOKUP(O1092,LISTAS·PAPP!$U$9:$W$125,3,FALSE),"")</f>
        <v/>
      </c>
      <c r="R1092" s="92"/>
      <c r="S1092" s="173"/>
      <c r="T1092" s="173"/>
      <c r="U1092" s="92"/>
      <c r="V1092" s="92"/>
      <c r="W1092" s="94"/>
      <c r="X1092" s="83" t="str">
        <f>IF(ISERROR(VLOOKUP(W1092,LISTAS·PAPP!$AJ$3:$AK$903,2,0))," ",VLOOKUP(W1092,LISTAS·PAPP!$AJ$3:$AK$903,2,0))</f>
        <v xml:space="preserve"> </v>
      </c>
      <c r="Y1092" s="96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86" t="str">
        <f t="shared" si="49"/>
        <v/>
      </c>
      <c r="AM1092" s="87" t="str">
        <f t="shared" si="50"/>
        <v xml:space="preserve"> </v>
      </c>
      <c r="AN1092" s="1" t="str">
        <f t="shared" si="51"/>
        <v xml:space="preserve"> </v>
      </c>
    </row>
    <row r="1093" spans="1:40" s="88" customFormat="1" x14ac:dyDescent="0.25">
      <c r="A1093" s="92"/>
      <c r="B1093" s="92"/>
      <c r="C1093" s="92"/>
      <c r="D1093" s="92"/>
      <c r="E1093" s="92"/>
      <c r="F1093" s="93"/>
      <c r="G1093" s="94"/>
      <c r="H1093" s="83" t="str">
        <f>IF(M1093&lt;&gt;"",VLOOKUP(M1093,LISTAS·PAPP!$U$3:$Z$8,2,FALSE),"")</f>
        <v/>
      </c>
      <c r="I1093" s="85" t="str">
        <f>IF(M1093&lt;&gt;"",VLOOKUP(M1093,LISTAS·PAPP!$U$3:$Z$8,3,FALSE),"")</f>
        <v/>
      </c>
      <c r="J1093" s="83" t="str">
        <f>IF(M1093&lt;&gt;"",VLOOKUP(M1093,LISTAS·PAPP!$U$3:$Z$8,4,FALSE),"")</f>
        <v/>
      </c>
      <c r="K1093" s="83" t="str">
        <f>IF(C1093&lt;&gt;"",VLOOKUP(C1093,LISTAS·PAPP!$H$3:$O$119,4,FALSE),"")</f>
        <v/>
      </c>
      <c r="L1093" s="85" t="str">
        <f>IF(C1093&lt;&gt;"",VLOOKUP(C1093,LISTAS·PAPP!$H$3:$O$119,8,FALSE),"")</f>
        <v/>
      </c>
      <c r="M1093" s="95"/>
      <c r="N1093" s="92"/>
      <c r="O1093" s="92"/>
      <c r="P1093" s="84" t="str">
        <f>IF(N1093&lt;&gt;"",VLOOKUP(N1093,LISTAS·PAPP!$U$9:$Y$125,5,FALSE),"")</f>
        <v/>
      </c>
      <c r="Q1093" s="83" t="str">
        <f>IF(O1093&lt;&gt;"",VLOOKUP(O1093,LISTAS·PAPP!$U$9:$W$125,3,FALSE),"")</f>
        <v/>
      </c>
      <c r="R1093" s="92"/>
      <c r="S1093" s="173"/>
      <c r="T1093" s="173"/>
      <c r="U1093" s="92"/>
      <c r="V1093" s="92"/>
      <c r="W1093" s="94"/>
      <c r="X1093" s="83" t="str">
        <f>IF(ISERROR(VLOOKUP(W1093,LISTAS·PAPP!$AJ$3:$AK$903,2,0))," ",VLOOKUP(W1093,LISTAS·PAPP!$AJ$3:$AK$903,2,0))</f>
        <v xml:space="preserve"> </v>
      </c>
      <c r="Y1093" s="96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86" t="str">
        <f t="shared" si="49"/>
        <v/>
      </c>
      <c r="AM1093" s="87" t="str">
        <f t="shared" si="50"/>
        <v xml:space="preserve"> </v>
      </c>
      <c r="AN1093" s="1" t="str">
        <f t="shared" si="51"/>
        <v xml:space="preserve"> </v>
      </c>
    </row>
    <row r="1094" spans="1:40" s="88" customFormat="1" x14ac:dyDescent="0.25">
      <c r="A1094" s="92"/>
      <c r="B1094" s="92"/>
      <c r="C1094" s="92"/>
      <c r="D1094" s="92"/>
      <c r="E1094" s="92"/>
      <c r="F1094" s="93"/>
      <c r="G1094" s="94"/>
      <c r="H1094" s="83" t="str">
        <f>IF(M1094&lt;&gt;"",VLOOKUP(M1094,LISTAS·PAPP!$U$3:$Z$8,2,FALSE),"")</f>
        <v/>
      </c>
      <c r="I1094" s="85" t="str">
        <f>IF(M1094&lt;&gt;"",VLOOKUP(M1094,LISTAS·PAPP!$U$3:$Z$8,3,FALSE),"")</f>
        <v/>
      </c>
      <c r="J1094" s="83" t="str">
        <f>IF(M1094&lt;&gt;"",VLOOKUP(M1094,LISTAS·PAPP!$U$3:$Z$8,4,FALSE),"")</f>
        <v/>
      </c>
      <c r="K1094" s="83" t="str">
        <f>IF(C1094&lt;&gt;"",VLOOKUP(C1094,LISTAS·PAPP!$H$3:$O$119,4,FALSE),"")</f>
        <v/>
      </c>
      <c r="L1094" s="85" t="str">
        <f>IF(C1094&lt;&gt;"",VLOOKUP(C1094,LISTAS·PAPP!$H$3:$O$119,8,FALSE),"")</f>
        <v/>
      </c>
      <c r="M1094" s="95"/>
      <c r="N1094" s="92"/>
      <c r="O1094" s="92"/>
      <c r="P1094" s="84" t="str">
        <f>IF(N1094&lt;&gt;"",VLOOKUP(N1094,LISTAS·PAPP!$U$9:$Y$125,5,FALSE),"")</f>
        <v/>
      </c>
      <c r="Q1094" s="83" t="str">
        <f>IF(O1094&lt;&gt;"",VLOOKUP(O1094,LISTAS·PAPP!$U$9:$W$125,3,FALSE),"")</f>
        <v/>
      </c>
      <c r="R1094" s="92"/>
      <c r="S1094" s="173"/>
      <c r="T1094" s="173"/>
      <c r="U1094" s="92"/>
      <c r="V1094" s="92"/>
      <c r="W1094" s="94"/>
      <c r="X1094" s="83" t="str">
        <f>IF(ISERROR(VLOOKUP(W1094,LISTAS·PAPP!$AJ$3:$AK$903,2,0))," ",VLOOKUP(W1094,LISTAS·PAPP!$AJ$3:$AK$903,2,0))</f>
        <v xml:space="preserve"> </v>
      </c>
      <c r="Y1094" s="96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86" t="str">
        <f t="shared" si="49"/>
        <v/>
      </c>
      <c r="AM1094" s="87" t="str">
        <f t="shared" si="50"/>
        <v xml:space="preserve"> </v>
      </c>
      <c r="AN1094" s="1" t="str">
        <f t="shared" si="51"/>
        <v xml:space="preserve"> </v>
      </c>
    </row>
    <row r="1095" spans="1:40" s="88" customFormat="1" x14ac:dyDescent="0.25">
      <c r="A1095" s="92"/>
      <c r="B1095" s="92"/>
      <c r="C1095" s="92"/>
      <c r="D1095" s="92"/>
      <c r="E1095" s="92"/>
      <c r="F1095" s="93"/>
      <c r="G1095" s="94"/>
      <c r="H1095" s="83" t="str">
        <f>IF(M1095&lt;&gt;"",VLOOKUP(M1095,LISTAS·PAPP!$U$3:$Z$8,2,FALSE),"")</f>
        <v/>
      </c>
      <c r="I1095" s="85" t="str">
        <f>IF(M1095&lt;&gt;"",VLOOKUP(M1095,LISTAS·PAPP!$U$3:$Z$8,3,FALSE),"")</f>
        <v/>
      </c>
      <c r="J1095" s="83" t="str">
        <f>IF(M1095&lt;&gt;"",VLOOKUP(M1095,LISTAS·PAPP!$U$3:$Z$8,4,FALSE),"")</f>
        <v/>
      </c>
      <c r="K1095" s="83" t="str">
        <f>IF(C1095&lt;&gt;"",VLOOKUP(C1095,LISTAS·PAPP!$H$3:$O$119,4,FALSE),"")</f>
        <v/>
      </c>
      <c r="L1095" s="85" t="str">
        <f>IF(C1095&lt;&gt;"",VLOOKUP(C1095,LISTAS·PAPP!$H$3:$O$119,8,FALSE),"")</f>
        <v/>
      </c>
      <c r="M1095" s="95"/>
      <c r="N1095" s="92"/>
      <c r="O1095" s="92"/>
      <c r="P1095" s="84" t="str">
        <f>IF(N1095&lt;&gt;"",VLOOKUP(N1095,LISTAS·PAPP!$U$9:$Y$125,5,FALSE),"")</f>
        <v/>
      </c>
      <c r="Q1095" s="83" t="str">
        <f>IF(O1095&lt;&gt;"",VLOOKUP(O1095,LISTAS·PAPP!$U$9:$W$125,3,FALSE),"")</f>
        <v/>
      </c>
      <c r="R1095" s="92"/>
      <c r="S1095" s="173"/>
      <c r="T1095" s="173"/>
      <c r="U1095" s="92"/>
      <c r="V1095" s="92"/>
      <c r="W1095" s="94"/>
      <c r="X1095" s="83" t="str">
        <f>IF(ISERROR(VLOOKUP(W1095,LISTAS·PAPP!$AJ$3:$AK$903,2,0))," ",VLOOKUP(W1095,LISTAS·PAPP!$AJ$3:$AK$903,2,0))</f>
        <v xml:space="preserve"> </v>
      </c>
      <c r="Y1095" s="96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86" t="str">
        <f t="shared" si="49"/>
        <v/>
      </c>
      <c r="AM1095" s="87" t="str">
        <f t="shared" si="50"/>
        <v xml:space="preserve"> </v>
      </c>
      <c r="AN1095" s="1" t="str">
        <f t="shared" si="51"/>
        <v xml:space="preserve"> </v>
      </c>
    </row>
    <row r="1096" spans="1:40" s="88" customFormat="1" x14ac:dyDescent="0.25">
      <c r="A1096" s="92"/>
      <c r="B1096" s="92"/>
      <c r="C1096" s="92"/>
      <c r="D1096" s="92"/>
      <c r="E1096" s="92"/>
      <c r="F1096" s="93"/>
      <c r="G1096" s="94"/>
      <c r="H1096" s="83" t="str">
        <f>IF(M1096&lt;&gt;"",VLOOKUP(M1096,LISTAS·PAPP!$U$3:$Z$8,2,FALSE),"")</f>
        <v/>
      </c>
      <c r="I1096" s="85" t="str">
        <f>IF(M1096&lt;&gt;"",VLOOKUP(M1096,LISTAS·PAPP!$U$3:$Z$8,3,FALSE),"")</f>
        <v/>
      </c>
      <c r="J1096" s="83" t="str">
        <f>IF(M1096&lt;&gt;"",VLOOKUP(M1096,LISTAS·PAPP!$U$3:$Z$8,4,FALSE),"")</f>
        <v/>
      </c>
      <c r="K1096" s="83" t="str">
        <f>IF(C1096&lt;&gt;"",VLOOKUP(C1096,LISTAS·PAPP!$H$3:$O$119,4,FALSE),"")</f>
        <v/>
      </c>
      <c r="L1096" s="85" t="str">
        <f>IF(C1096&lt;&gt;"",VLOOKUP(C1096,LISTAS·PAPP!$H$3:$O$119,8,FALSE),"")</f>
        <v/>
      </c>
      <c r="M1096" s="95"/>
      <c r="N1096" s="92"/>
      <c r="O1096" s="92"/>
      <c r="P1096" s="84" t="str">
        <f>IF(N1096&lt;&gt;"",VLOOKUP(N1096,LISTAS·PAPP!$U$9:$Y$125,5,FALSE),"")</f>
        <v/>
      </c>
      <c r="Q1096" s="83" t="str">
        <f>IF(O1096&lt;&gt;"",VLOOKUP(O1096,LISTAS·PAPP!$U$9:$W$125,3,FALSE),"")</f>
        <v/>
      </c>
      <c r="R1096" s="92"/>
      <c r="S1096" s="173"/>
      <c r="T1096" s="173"/>
      <c r="U1096" s="92"/>
      <c r="V1096" s="92"/>
      <c r="W1096" s="94"/>
      <c r="X1096" s="83" t="str">
        <f>IF(ISERROR(VLOOKUP(W1096,LISTAS·PAPP!$AJ$3:$AK$903,2,0))," ",VLOOKUP(W1096,LISTAS·PAPP!$AJ$3:$AK$903,2,0))</f>
        <v xml:space="preserve"> </v>
      </c>
      <c r="Y1096" s="96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86" t="str">
        <f t="shared" si="49"/>
        <v/>
      </c>
      <c r="AM1096" s="87" t="str">
        <f t="shared" si="50"/>
        <v xml:space="preserve"> </v>
      </c>
      <c r="AN1096" s="1" t="str">
        <f t="shared" si="51"/>
        <v xml:space="preserve"> </v>
      </c>
    </row>
    <row r="1097" spans="1:40" s="88" customFormat="1" x14ac:dyDescent="0.25">
      <c r="A1097" s="92"/>
      <c r="B1097" s="92"/>
      <c r="C1097" s="92"/>
      <c r="D1097" s="92"/>
      <c r="E1097" s="92"/>
      <c r="F1097" s="93"/>
      <c r="G1097" s="94"/>
      <c r="H1097" s="83" t="str">
        <f>IF(M1097&lt;&gt;"",VLOOKUP(M1097,LISTAS·PAPP!$U$3:$Z$8,2,FALSE),"")</f>
        <v/>
      </c>
      <c r="I1097" s="85" t="str">
        <f>IF(M1097&lt;&gt;"",VLOOKUP(M1097,LISTAS·PAPP!$U$3:$Z$8,3,FALSE),"")</f>
        <v/>
      </c>
      <c r="J1097" s="83" t="str">
        <f>IF(M1097&lt;&gt;"",VLOOKUP(M1097,LISTAS·PAPP!$U$3:$Z$8,4,FALSE),"")</f>
        <v/>
      </c>
      <c r="K1097" s="83" t="str">
        <f>IF(C1097&lt;&gt;"",VLOOKUP(C1097,LISTAS·PAPP!$H$3:$O$119,4,FALSE),"")</f>
        <v/>
      </c>
      <c r="L1097" s="85" t="str">
        <f>IF(C1097&lt;&gt;"",VLOOKUP(C1097,LISTAS·PAPP!$H$3:$O$119,8,FALSE),"")</f>
        <v/>
      </c>
      <c r="M1097" s="95"/>
      <c r="N1097" s="92"/>
      <c r="O1097" s="92"/>
      <c r="P1097" s="84" t="str">
        <f>IF(N1097&lt;&gt;"",VLOOKUP(N1097,LISTAS·PAPP!$U$9:$Y$125,5,FALSE),"")</f>
        <v/>
      </c>
      <c r="Q1097" s="83" t="str">
        <f>IF(O1097&lt;&gt;"",VLOOKUP(O1097,LISTAS·PAPP!$U$9:$W$125,3,FALSE),"")</f>
        <v/>
      </c>
      <c r="R1097" s="92"/>
      <c r="S1097" s="173"/>
      <c r="T1097" s="173"/>
      <c r="U1097" s="92"/>
      <c r="V1097" s="92"/>
      <c r="W1097" s="94"/>
      <c r="X1097" s="83" t="str">
        <f>IF(ISERROR(VLOOKUP(W1097,LISTAS·PAPP!$AJ$3:$AK$903,2,0))," ",VLOOKUP(W1097,LISTAS·PAPP!$AJ$3:$AK$903,2,0))</f>
        <v xml:space="preserve"> </v>
      </c>
      <c r="Y1097" s="96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86" t="str">
        <f t="shared" si="49"/>
        <v/>
      </c>
      <c r="AM1097" s="87" t="str">
        <f t="shared" si="50"/>
        <v xml:space="preserve"> </v>
      </c>
      <c r="AN1097" s="1" t="str">
        <f t="shared" si="51"/>
        <v xml:space="preserve"> </v>
      </c>
    </row>
    <row r="1098" spans="1:40" s="88" customFormat="1" x14ac:dyDescent="0.25">
      <c r="A1098" s="92"/>
      <c r="B1098" s="92"/>
      <c r="C1098" s="92"/>
      <c r="D1098" s="92"/>
      <c r="E1098" s="92"/>
      <c r="F1098" s="93"/>
      <c r="G1098" s="94"/>
      <c r="H1098" s="83" t="str">
        <f>IF(M1098&lt;&gt;"",VLOOKUP(M1098,LISTAS·PAPP!$U$3:$Z$8,2,FALSE),"")</f>
        <v/>
      </c>
      <c r="I1098" s="85" t="str">
        <f>IF(M1098&lt;&gt;"",VLOOKUP(M1098,LISTAS·PAPP!$U$3:$Z$8,3,FALSE),"")</f>
        <v/>
      </c>
      <c r="J1098" s="83" t="str">
        <f>IF(M1098&lt;&gt;"",VLOOKUP(M1098,LISTAS·PAPP!$U$3:$Z$8,4,FALSE),"")</f>
        <v/>
      </c>
      <c r="K1098" s="83" t="str">
        <f>IF(C1098&lt;&gt;"",VLOOKUP(C1098,LISTAS·PAPP!$H$3:$O$119,4,FALSE),"")</f>
        <v/>
      </c>
      <c r="L1098" s="85" t="str">
        <f>IF(C1098&lt;&gt;"",VLOOKUP(C1098,LISTAS·PAPP!$H$3:$O$119,8,FALSE),"")</f>
        <v/>
      </c>
      <c r="M1098" s="95"/>
      <c r="N1098" s="92"/>
      <c r="O1098" s="92"/>
      <c r="P1098" s="84" t="str">
        <f>IF(N1098&lt;&gt;"",VLOOKUP(N1098,LISTAS·PAPP!$U$9:$Y$125,5,FALSE),"")</f>
        <v/>
      </c>
      <c r="Q1098" s="83" t="str">
        <f>IF(O1098&lt;&gt;"",VLOOKUP(O1098,LISTAS·PAPP!$U$9:$W$125,3,FALSE),"")</f>
        <v/>
      </c>
      <c r="R1098" s="92"/>
      <c r="S1098" s="173"/>
      <c r="T1098" s="173"/>
      <c r="U1098" s="92"/>
      <c r="V1098" s="92"/>
      <c r="W1098" s="94"/>
      <c r="X1098" s="83" t="str">
        <f>IF(ISERROR(VLOOKUP(W1098,LISTAS·PAPP!$AJ$3:$AK$903,2,0))," ",VLOOKUP(W1098,LISTAS·PAPP!$AJ$3:$AK$903,2,0))</f>
        <v xml:space="preserve"> </v>
      </c>
      <c r="Y1098" s="96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86" t="str">
        <f t="shared" ref="AL1098:AL1161" si="52">IF(A1098&gt;0,(Z1098+AA1098+AB1098+AC1098+AD1098+AE1098+AF1098+AG1098+AH1098+AI1098+AJ1098+AK1098),"")</f>
        <v/>
      </c>
      <c r="AM1098" s="87" t="str">
        <f t="shared" ref="AM1098:AM1161" si="53">IF(A1098&lt;&gt;"",IF(A1098&lt;&gt;"",IF(Y1098=AL1098,"OK",Y1098-AL1098),IF(AND(Y1098="",AL1098=""),"",Z1098-AL1098))," ")</f>
        <v xml:space="preserve"> </v>
      </c>
      <c r="AN1098" s="1" t="str">
        <f t="shared" si="51"/>
        <v xml:space="preserve"> </v>
      </c>
    </row>
    <row r="1099" spans="1:40" s="88" customFormat="1" x14ac:dyDescent="0.25">
      <c r="A1099" s="92"/>
      <c r="B1099" s="92"/>
      <c r="C1099" s="92"/>
      <c r="D1099" s="92"/>
      <c r="E1099" s="92"/>
      <c r="F1099" s="93"/>
      <c r="G1099" s="94"/>
      <c r="H1099" s="83" t="str">
        <f>IF(M1099&lt;&gt;"",VLOOKUP(M1099,LISTAS·PAPP!$U$3:$Z$8,2,FALSE),"")</f>
        <v/>
      </c>
      <c r="I1099" s="85" t="str">
        <f>IF(M1099&lt;&gt;"",VLOOKUP(M1099,LISTAS·PAPP!$U$3:$Z$8,3,FALSE),"")</f>
        <v/>
      </c>
      <c r="J1099" s="83" t="str">
        <f>IF(M1099&lt;&gt;"",VLOOKUP(M1099,LISTAS·PAPP!$U$3:$Z$8,4,FALSE),"")</f>
        <v/>
      </c>
      <c r="K1099" s="83" t="str">
        <f>IF(C1099&lt;&gt;"",VLOOKUP(C1099,LISTAS·PAPP!$H$3:$O$119,4,FALSE),"")</f>
        <v/>
      </c>
      <c r="L1099" s="85" t="str">
        <f>IF(C1099&lt;&gt;"",VLOOKUP(C1099,LISTAS·PAPP!$H$3:$O$119,8,FALSE),"")</f>
        <v/>
      </c>
      <c r="M1099" s="95"/>
      <c r="N1099" s="92"/>
      <c r="O1099" s="92"/>
      <c r="P1099" s="84" t="str">
        <f>IF(N1099&lt;&gt;"",VLOOKUP(N1099,LISTAS·PAPP!$U$9:$Y$125,5,FALSE),"")</f>
        <v/>
      </c>
      <c r="Q1099" s="83" t="str">
        <f>IF(O1099&lt;&gt;"",VLOOKUP(O1099,LISTAS·PAPP!$U$9:$W$125,3,FALSE),"")</f>
        <v/>
      </c>
      <c r="R1099" s="92"/>
      <c r="S1099" s="173"/>
      <c r="T1099" s="173"/>
      <c r="U1099" s="92"/>
      <c r="V1099" s="92"/>
      <c r="W1099" s="94"/>
      <c r="X1099" s="83" t="str">
        <f>IF(ISERROR(VLOOKUP(W1099,LISTAS·PAPP!$AJ$3:$AK$903,2,0))," ",VLOOKUP(W1099,LISTAS·PAPP!$AJ$3:$AK$903,2,0))</f>
        <v xml:space="preserve"> </v>
      </c>
      <c r="Y1099" s="96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86" t="str">
        <f t="shared" si="52"/>
        <v/>
      </c>
      <c r="AM1099" s="87" t="str">
        <f t="shared" si="53"/>
        <v xml:space="preserve"> </v>
      </c>
      <c r="AN1099" s="1" t="str">
        <f t="shared" ref="AN1099:AN1162" si="54">IF(A1099&lt;&gt;"",IF(A1099="","Escoger ESTRUCTURA ORGANIZACIONAL;",)&amp;" "&amp;(IF(B1099="","Escoger RELACIONAMIENTO INSTITUCIONAL;",)&amp;" "&amp;(IF(C1099="","Escoger UNIDADES ADMINISTRATIVAS;",)&amp;" "&amp;(IF(D1099="","Colocar COMPONENTE DEL PROYECTO DE INVERSIÓN;",)&amp;" "&amp;(IF(E1099="","Colocar ACTIVIDADES DEL PAPP;",)&amp;" "&amp;(IF(F1099="","Colocar META DE LA ACTIVIDAD;",)&amp;" "&amp;(IF(G1099="","Colocar INDICADOR DE LA META;",)&amp;" "&amp;(IF(H1099="","No visualiza PLAN NACIONAL DE DESARROLLO;",)&amp;" "&amp;(IF(I1099="","No visualiza PROGRAMA NACIONAL;",)&amp;" "&amp;(IF(J1099="","No visualiza OBJETIVO ESTRATEGICO INSTITUCIONAL;",)&amp;" "&amp;(IF(K1099="","No visualiza CENTRO GESTOR;",)&amp;" "&amp;(IF(L1099="","No visualiza AREA FUNCIONAL;",)&amp;" "&amp;(IF(M1099="","Escoger PRODUCTO INSTITUCIONAL;",)&amp;" "&amp;(IF(N1099="","Escoger PROYECTO;",)&amp;" "&amp;(IF(O1099="","Escoger ACTIVIDAD SINAFIP;",)&amp;" "&amp;(IF(P1099="","No visualiza CODIGO UNICO DE PROYECTO;",)&amp;" "&amp;(IF(Q1099="","No visualiza POLITICA DE IGUALDAD;",)&amp;" "&amp;(IF(R1099="","Escoger FUENTE;",)&amp;" "&amp;(IF(U1099="","Escoger NATURALEZA DE GASTO;",)&amp;" "&amp;(IF(V1099="","Escoger GRUPO DE GASTO;",)&amp;" "&amp;(IF(W1099="","Colocar ITEM PRESUPUESTARIO;",)&amp;" "&amp;(IF(X1099="","No visualiza DESCRIPCION ITEM PRESUPUESTARIO;",))))))))))))))))))))))," ")</f>
        <v xml:space="preserve"> </v>
      </c>
    </row>
    <row r="1100" spans="1:40" s="88" customFormat="1" x14ac:dyDescent="0.25">
      <c r="A1100" s="92"/>
      <c r="B1100" s="92"/>
      <c r="C1100" s="92"/>
      <c r="D1100" s="92"/>
      <c r="E1100" s="92"/>
      <c r="F1100" s="93"/>
      <c r="G1100" s="94"/>
      <c r="H1100" s="83" t="str">
        <f>IF(M1100&lt;&gt;"",VLOOKUP(M1100,LISTAS·PAPP!$U$3:$Z$8,2,FALSE),"")</f>
        <v/>
      </c>
      <c r="I1100" s="85" t="str">
        <f>IF(M1100&lt;&gt;"",VLOOKUP(M1100,LISTAS·PAPP!$U$3:$Z$8,3,FALSE),"")</f>
        <v/>
      </c>
      <c r="J1100" s="83" t="str">
        <f>IF(M1100&lt;&gt;"",VLOOKUP(M1100,LISTAS·PAPP!$U$3:$Z$8,4,FALSE),"")</f>
        <v/>
      </c>
      <c r="K1100" s="83" t="str">
        <f>IF(C1100&lt;&gt;"",VLOOKUP(C1100,LISTAS·PAPP!$H$3:$O$119,4,FALSE),"")</f>
        <v/>
      </c>
      <c r="L1100" s="85" t="str">
        <f>IF(C1100&lt;&gt;"",VLOOKUP(C1100,LISTAS·PAPP!$H$3:$O$119,8,FALSE),"")</f>
        <v/>
      </c>
      <c r="M1100" s="95"/>
      <c r="N1100" s="92"/>
      <c r="O1100" s="92"/>
      <c r="P1100" s="84" t="str">
        <f>IF(N1100&lt;&gt;"",VLOOKUP(N1100,LISTAS·PAPP!$U$9:$Y$125,5,FALSE),"")</f>
        <v/>
      </c>
      <c r="Q1100" s="83" t="str">
        <f>IF(O1100&lt;&gt;"",VLOOKUP(O1100,LISTAS·PAPP!$U$9:$W$125,3,FALSE),"")</f>
        <v/>
      </c>
      <c r="R1100" s="92"/>
      <c r="S1100" s="173"/>
      <c r="T1100" s="173"/>
      <c r="U1100" s="92"/>
      <c r="V1100" s="92"/>
      <c r="W1100" s="94"/>
      <c r="X1100" s="83" t="str">
        <f>IF(ISERROR(VLOOKUP(W1100,LISTAS·PAPP!$AJ$3:$AK$903,2,0))," ",VLOOKUP(W1100,LISTAS·PAPP!$AJ$3:$AK$903,2,0))</f>
        <v xml:space="preserve"> </v>
      </c>
      <c r="Y1100" s="96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86" t="str">
        <f t="shared" si="52"/>
        <v/>
      </c>
      <c r="AM1100" s="87" t="str">
        <f t="shared" si="53"/>
        <v xml:space="preserve"> </v>
      </c>
      <c r="AN1100" s="1" t="str">
        <f t="shared" si="54"/>
        <v xml:space="preserve"> </v>
      </c>
    </row>
    <row r="1101" spans="1:40" s="88" customFormat="1" x14ac:dyDescent="0.25">
      <c r="A1101" s="92"/>
      <c r="B1101" s="92"/>
      <c r="C1101" s="92"/>
      <c r="D1101" s="92"/>
      <c r="E1101" s="92"/>
      <c r="F1101" s="93"/>
      <c r="G1101" s="94"/>
      <c r="H1101" s="83" t="str">
        <f>IF(M1101&lt;&gt;"",VLOOKUP(M1101,LISTAS·PAPP!$U$3:$Z$8,2,FALSE),"")</f>
        <v/>
      </c>
      <c r="I1101" s="85" t="str">
        <f>IF(M1101&lt;&gt;"",VLOOKUP(M1101,LISTAS·PAPP!$U$3:$Z$8,3,FALSE),"")</f>
        <v/>
      </c>
      <c r="J1101" s="83" t="str">
        <f>IF(M1101&lt;&gt;"",VLOOKUP(M1101,LISTAS·PAPP!$U$3:$Z$8,4,FALSE),"")</f>
        <v/>
      </c>
      <c r="K1101" s="83" t="str">
        <f>IF(C1101&lt;&gt;"",VLOOKUP(C1101,LISTAS·PAPP!$H$3:$O$119,4,FALSE),"")</f>
        <v/>
      </c>
      <c r="L1101" s="85" t="str">
        <f>IF(C1101&lt;&gt;"",VLOOKUP(C1101,LISTAS·PAPP!$H$3:$O$119,8,FALSE),"")</f>
        <v/>
      </c>
      <c r="M1101" s="95"/>
      <c r="N1101" s="92"/>
      <c r="O1101" s="92"/>
      <c r="P1101" s="84" t="str">
        <f>IF(N1101&lt;&gt;"",VLOOKUP(N1101,LISTAS·PAPP!$U$9:$Y$125,5,FALSE),"")</f>
        <v/>
      </c>
      <c r="Q1101" s="83" t="str">
        <f>IF(O1101&lt;&gt;"",VLOOKUP(O1101,LISTAS·PAPP!$U$9:$W$125,3,FALSE),"")</f>
        <v/>
      </c>
      <c r="R1101" s="92"/>
      <c r="S1101" s="173"/>
      <c r="T1101" s="173"/>
      <c r="U1101" s="92"/>
      <c r="V1101" s="92"/>
      <c r="W1101" s="94"/>
      <c r="X1101" s="83" t="str">
        <f>IF(ISERROR(VLOOKUP(W1101,LISTAS·PAPP!$AJ$3:$AK$903,2,0))," ",VLOOKUP(W1101,LISTAS·PAPP!$AJ$3:$AK$903,2,0))</f>
        <v xml:space="preserve"> </v>
      </c>
      <c r="Y1101" s="96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86" t="str">
        <f t="shared" si="52"/>
        <v/>
      </c>
      <c r="AM1101" s="87" t="str">
        <f t="shared" si="53"/>
        <v xml:space="preserve"> </v>
      </c>
      <c r="AN1101" s="1" t="str">
        <f t="shared" si="54"/>
        <v xml:space="preserve"> </v>
      </c>
    </row>
    <row r="1102" spans="1:40" s="88" customFormat="1" x14ac:dyDescent="0.25">
      <c r="A1102" s="92"/>
      <c r="B1102" s="92"/>
      <c r="C1102" s="92"/>
      <c r="D1102" s="92"/>
      <c r="E1102" s="92"/>
      <c r="F1102" s="93"/>
      <c r="G1102" s="94"/>
      <c r="H1102" s="83" t="str">
        <f>IF(M1102&lt;&gt;"",VLOOKUP(M1102,LISTAS·PAPP!$U$3:$Z$8,2,FALSE),"")</f>
        <v/>
      </c>
      <c r="I1102" s="85" t="str">
        <f>IF(M1102&lt;&gt;"",VLOOKUP(M1102,LISTAS·PAPP!$U$3:$Z$8,3,FALSE),"")</f>
        <v/>
      </c>
      <c r="J1102" s="83" t="str">
        <f>IF(M1102&lt;&gt;"",VLOOKUP(M1102,LISTAS·PAPP!$U$3:$Z$8,4,FALSE),"")</f>
        <v/>
      </c>
      <c r="K1102" s="83" t="str">
        <f>IF(C1102&lt;&gt;"",VLOOKUP(C1102,LISTAS·PAPP!$H$3:$O$119,4,FALSE),"")</f>
        <v/>
      </c>
      <c r="L1102" s="85" t="str">
        <f>IF(C1102&lt;&gt;"",VLOOKUP(C1102,LISTAS·PAPP!$H$3:$O$119,8,FALSE),"")</f>
        <v/>
      </c>
      <c r="M1102" s="95"/>
      <c r="N1102" s="92"/>
      <c r="O1102" s="92"/>
      <c r="P1102" s="84" t="str">
        <f>IF(N1102&lt;&gt;"",VLOOKUP(N1102,LISTAS·PAPP!$U$9:$Y$125,5,FALSE),"")</f>
        <v/>
      </c>
      <c r="Q1102" s="83" t="str">
        <f>IF(O1102&lt;&gt;"",VLOOKUP(O1102,LISTAS·PAPP!$U$9:$W$125,3,FALSE),"")</f>
        <v/>
      </c>
      <c r="R1102" s="92"/>
      <c r="S1102" s="173"/>
      <c r="T1102" s="173"/>
      <c r="U1102" s="92"/>
      <c r="V1102" s="92"/>
      <c r="W1102" s="94"/>
      <c r="X1102" s="83" t="str">
        <f>IF(ISERROR(VLOOKUP(W1102,LISTAS·PAPP!$AJ$3:$AK$903,2,0))," ",VLOOKUP(W1102,LISTAS·PAPP!$AJ$3:$AK$903,2,0))</f>
        <v xml:space="preserve"> </v>
      </c>
      <c r="Y1102" s="96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86" t="str">
        <f t="shared" si="52"/>
        <v/>
      </c>
      <c r="AM1102" s="87" t="str">
        <f t="shared" si="53"/>
        <v xml:space="preserve"> </v>
      </c>
      <c r="AN1102" s="1" t="str">
        <f t="shared" si="54"/>
        <v xml:space="preserve"> </v>
      </c>
    </row>
    <row r="1103" spans="1:40" s="88" customFormat="1" x14ac:dyDescent="0.25">
      <c r="A1103" s="92"/>
      <c r="B1103" s="92"/>
      <c r="C1103" s="92"/>
      <c r="D1103" s="92"/>
      <c r="E1103" s="92"/>
      <c r="F1103" s="93"/>
      <c r="G1103" s="94"/>
      <c r="H1103" s="83" t="str">
        <f>IF(M1103&lt;&gt;"",VLOOKUP(M1103,LISTAS·PAPP!$U$3:$Z$8,2,FALSE),"")</f>
        <v/>
      </c>
      <c r="I1103" s="85" t="str">
        <f>IF(M1103&lt;&gt;"",VLOOKUP(M1103,LISTAS·PAPP!$U$3:$Z$8,3,FALSE),"")</f>
        <v/>
      </c>
      <c r="J1103" s="83" t="str">
        <f>IF(M1103&lt;&gt;"",VLOOKUP(M1103,LISTAS·PAPP!$U$3:$Z$8,4,FALSE),"")</f>
        <v/>
      </c>
      <c r="K1103" s="83" t="str">
        <f>IF(C1103&lt;&gt;"",VLOOKUP(C1103,LISTAS·PAPP!$H$3:$O$119,4,FALSE),"")</f>
        <v/>
      </c>
      <c r="L1103" s="85" t="str">
        <f>IF(C1103&lt;&gt;"",VLOOKUP(C1103,LISTAS·PAPP!$H$3:$O$119,8,FALSE),"")</f>
        <v/>
      </c>
      <c r="M1103" s="95"/>
      <c r="N1103" s="92"/>
      <c r="O1103" s="92"/>
      <c r="P1103" s="84" t="str">
        <f>IF(N1103&lt;&gt;"",VLOOKUP(N1103,LISTAS·PAPP!$U$9:$Y$125,5,FALSE),"")</f>
        <v/>
      </c>
      <c r="Q1103" s="83" t="str">
        <f>IF(O1103&lt;&gt;"",VLOOKUP(O1103,LISTAS·PAPP!$U$9:$W$125,3,FALSE),"")</f>
        <v/>
      </c>
      <c r="R1103" s="92"/>
      <c r="S1103" s="173"/>
      <c r="T1103" s="173"/>
      <c r="U1103" s="92"/>
      <c r="V1103" s="92"/>
      <c r="W1103" s="94"/>
      <c r="X1103" s="83" t="str">
        <f>IF(ISERROR(VLOOKUP(W1103,LISTAS·PAPP!$AJ$3:$AK$903,2,0))," ",VLOOKUP(W1103,LISTAS·PAPP!$AJ$3:$AK$903,2,0))</f>
        <v xml:space="preserve"> </v>
      </c>
      <c r="Y1103" s="96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86" t="str">
        <f t="shared" si="52"/>
        <v/>
      </c>
      <c r="AM1103" s="87" t="str">
        <f t="shared" si="53"/>
        <v xml:space="preserve"> </v>
      </c>
      <c r="AN1103" s="1" t="str">
        <f t="shared" si="54"/>
        <v xml:space="preserve"> </v>
      </c>
    </row>
    <row r="1104" spans="1:40" s="88" customFormat="1" x14ac:dyDescent="0.25">
      <c r="A1104" s="92"/>
      <c r="B1104" s="92"/>
      <c r="C1104" s="92"/>
      <c r="D1104" s="92"/>
      <c r="E1104" s="92"/>
      <c r="F1104" s="93"/>
      <c r="G1104" s="94"/>
      <c r="H1104" s="83" t="str">
        <f>IF(M1104&lt;&gt;"",VLOOKUP(M1104,LISTAS·PAPP!$U$3:$Z$8,2,FALSE),"")</f>
        <v/>
      </c>
      <c r="I1104" s="85" t="str">
        <f>IF(M1104&lt;&gt;"",VLOOKUP(M1104,LISTAS·PAPP!$U$3:$Z$8,3,FALSE),"")</f>
        <v/>
      </c>
      <c r="J1104" s="83" t="str">
        <f>IF(M1104&lt;&gt;"",VLOOKUP(M1104,LISTAS·PAPP!$U$3:$Z$8,4,FALSE),"")</f>
        <v/>
      </c>
      <c r="K1104" s="83" t="str">
        <f>IF(C1104&lt;&gt;"",VLOOKUP(C1104,LISTAS·PAPP!$H$3:$O$119,4,FALSE),"")</f>
        <v/>
      </c>
      <c r="L1104" s="85" t="str">
        <f>IF(C1104&lt;&gt;"",VLOOKUP(C1104,LISTAS·PAPP!$H$3:$O$119,8,FALSE),"")</f>
        <v/>
      </c>
      <c r="M1104" s="95"/>
      <c r="N1104" s="92"/>
      <c r="O1104" s="92"/>
      <c r="P1104" s="84" t="str">
        <f>IF(N1104&lt;&gt;"",VLOOKUP(N1104,LISTAS·PAPP!$U$9:$Y$125,5,FALSE),"")</f>
        <v/>
      </c>
      <c r="Q1104" s="83" t="str">
        <f>IF(O1104&lt;&gt;"",VLOOKUP(O1104,LISTAS·PAPP!$U$9:$W$125,3,FALSE),"")</f>
        <v/>
      </c>
      <c r="R1104" s="92"/>
      <c r="S1104" s="173"/>
      <c r="T1104" s="173"/>
      <c r="U1104" s="92"/>
      <c r="V1104" s="92"/>
      <c r="W1104" s="94"/>
      <c r="X1104" s="83" t="str">
        <f>IF(ISERROR(VLOOKUP(W1104,LISTAS·PAPP!$AJ$3:$AK$903,2,0))," ",VLOOKUP(W1104,LISTAS·PAPP!$AJ$3:$AK$903,2,0))</f>
        <v xml:space="preserve"> </v>
      </c>
      <c r="Y1104" s="96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86" t="str">
        <f t="shared" si="52"/>
        <v/>
      </c>
      <c r="AM1104" s="87" t="str">
        <f t="shared" si="53"/>
        <v xml:space="preserve"> </v>
      </c>
      <c r="AN1104" s="1" t="str">
        <f t="shared" si="54"/>
        <v xml:space="preserve"> </v>
      </c>
    </row>
    <row r="1105" spans="1:40" s="88" customFormat="1" x14ac:dyDescent="0.25">
      <c r="A1105" s="92"/>
      <c r="B1105" s="92"/>
      <c r="C1105" s="92"/>
      <c r="D1105" s="92"/>
      <c r="E1105" s="92"/>
      <c r="F1105" s="93"/>
      <c r="G1105" s="94"/>
      <c r="H1105" s="83" t="str">
        <f>IF(M1105&lt;&gt;"",VLOOKUP(M1105,LISTAS·PAPP!$U$3:$Z$8,2,FALSE),"")</f>
        <v/>
      </c>
      <c r="I1105" s="85" t="str">
        <f>IF(M1105&lt;&gt;"",VLOOKUP(M1105,LISTAS·PAPP!$U$3:$Z$8,3,FALSE),"")</f>
        <v/>
      </c>
      <c r="J1105" s="83" t="str">
        <f>IF(M1105&lt;&gt;"",VLOOKUP(M1105,LISTAS·PAPP!$U$3:$Z$8,4,FALSE),"")</f>
        <v/>
      </c>
      <c r="K1105" s="83" t="str">
        <f>IF(C1105&lt;&gt;"",VLOOKUP(C1105,LISTAS·PAPP!$H$3:$O$119,4,FALSE),"")</f>
        <v/>
      </c>
      <c r="L1105" s="85" t="str">
        <f>IF(C1105&lt;&gt;"",VLOOKUP(C1105,LISTAS·PAPP!$H$3:$O$119,8,FALSE),"")</f>
        <v/>
      </c>
      <c r="M1105" s="95"/>
      <c r="N1105" s="92"/>
      <c r="O1105" s="92"/>
      <c r="P1105" s="84" t="str">
        <f>IF(N1105&lt;&gt;"",VLOOKUP(N1105,LISTAS·PAPP!$U$9:$Y$125,5,FALSE),"")</f>
        <v/>
      </c>
      <c r="Q1105" s="83" t="str">
        <f>IF(O1105&lt;&gt;"",VLOOKUP(O1105,LISTAS·PAPP!$U$9:$W$125,3,FALSE),"")</f>
        <v/>
      </c>
      <c r="R1105" s="92"/>
      <c r="S1105" s="173"/>
      <c r="T1105" s="173"/>
      <c r="U1105" s="92"/>
      <c r="V1105" s="92"/>
      <c r="W1105" s="94"/>
      <c r="X1105" s="83" t="str">
        <f>IF(ISERROR(VLOOKUP(W1105,LISTAS·PAPP!$AJ$3:$AK$903,2,0))," ",VLOOKUP(W1105,LISTAS·PAPP!$AJ$3:$AK$903,2,0))</f>
        <v xml:space="preserve"> </v>
      </c>
      <c r="Y1105" s="96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86" t="str">
        <f t="shared" si="52"/>
        <v/>
      </c>
      <c r="AM1105" s="87" t="str">
        <f t="shared" si="53"/>
        <v xml:space="preserve"> </v>
      </c>
      <c r="AN1105" s="1" t="str">
        <f t="shared" si="54"/>
        <v xml:space="preserve"> </v>
      </c>
    </row>
    <row r="1106" spans="1:40" s="88" customFormat="1" x14ac:dyDescent="0.25">
      <c r="A1106" s="92"/>
      <c r="B1106" s="92"/>
      <c r="C1106" s="92"/>
      <c r="D1106" s="92"/>
      <c r="E1106" s="92"/>
      <c r="F1106" s="93"/>
      <c r="G1106" s="94"/>
      <c r="H1106" s="83" t="str">
        <f>IF(M1106&lt;&gt;"",VLOOKUP(M1106,LISTAS·PAPP!$U$3:$Z$8,2,FALSE),"")</f>
        <v/>
      </c>
      <c r="I1106" s="85" t="str">
        <f>IF(M1106&lt;&gt;"",VLOOKUP(M1106,LISTAS·PAPP!$U$3:$Z$8,3,FALSE),"")</f>
        <v/>
      </c>
      <c r="J1106" s="83" t="str">
        <f>IF(M1106&lt;&gt;"",VLOOKUP(M1106,LISTAS·PAPP!$U$3:$Z$8,4,FALSE),"")</f>
        <v/>
      </c>
      <c r="K1106" s="83" t="str">
        <f>IF(C1106&lt;&gt;"",VLOOKUP(C1106,LISTAS·PAPP!$H$3:$O$119,4,FALSE),"")</f>
        <v/>
      </c>
      <c r="L1106" s="85" t="str">
        <f>IF(C1106&lt;&gt;"",VLOOKUP(C1106,LISTAS·PAPP!$H$3:$O$119,8,FALSE),"")</f>
        <v/>
      </c>
      <c r="M1106" s="95"/>
      <c r="N1106" s="92"/>
      <c r="O1106" s="92"/>
      <c r="P1106" s="84" t="str">
        <f>IF(N1106&lt;&gt;"",VLOOKUP(N1106,LISTAS·PAPP!$U$9:$Y$125,5,FALSE),"")</f>
        <v/>
      </c>
      <c r="Q1106" s="83" t="str">
        <f>IF(O1106&lt;&gt;"",VLOOKUP(O1106,LISTAS·PAPP!$U$9:$W$125,3,FALSE),"")</f>
        <v/>
      </c>
      <c r="R1106" s="92"/>
      <c r="S1106" s="173"/>
      <c r="T1106" s="173"/>
      <c r="U1106" s="92"/>
      <c r="V1106" s="92"/>
      <c r="W1106" s="94"/>
      <c r="X1106" s="83" t="str">
        <f>IF(ISERROR(VLOOKUP(W1106,LISTAS·PAPP!$AJ$3:$AK$903,2,0))," ",VLOOKUP(W1106,LISTAS·PAPP!$AJ$3:$AK$903,2,0))</f>
        <v xml:space="preserve"> </v>
      </c>
      <c r="Y1106" s="96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86" t="str">
        <f t="shared" si="52"/>
        <v/>
      </c>
      <c r="AM1106" s="87" t="str">
        <f t="shared" si="53"/>
        <v xml:space="preserve"> </v>
      </c>
      <c r="AN1106" s="1" t="str">
        <f t="shared" si="54"/>
        <v xml:space="preserve"> </v>
      </c>
    </row>
    <row r="1107" spans="1:40" s="88" customFormat="1" x14ac:dyDescent="0.25">
      <c r="A1107" s="92"/>
      <c r="B1107" s="92"/>
      <c r="C1107" s="92"/>
      <c r="D1107" s="92"/>
      <c r="E1107" s="92"/>
      <c r="F1107" s="93"/>
      <c r="G1107" s="94"/>
      <c r="H1107" s="83" t="str">
        <f>IF(M1107&lt;&gt;"",VLOOKUP(M1107,LISTAS·PAPP!$U$3:$Z$8,2,FALSE),"")</f>
        <v/>
      </c>
      <c r="I1107" s="85" t="str">
        <f>IF(M1107&lt;&gt;"",VLOOKUP(M1107,LISTAS·PAPP!$U$3:$Z$8,3,FALSE),"")</f>
        <v/>
      </c>
      <c r="J1107" s="83" t="str">
        <f>IF(M1107&lt;&gt;"",VLOOKUP(M1107,LISTAS·PAPP!$U$3:$Z$8,4,FALSE),"")</f>
        <v/>
      </c>
      <c r="K1107" s="83" t="str">
        <f>IF(C1107&lt;&gt;"",VLOOKUP(C1107,LISTAS·PAPP!$H$3:$O$119,4,FALSE),"")</f>
        <v/>
      </c>
      <c r="L1107" s="85" t="str">
        <f>IF(C1107&lt;&gt;"",VLOOKUP(C1107,LISTAS·PAPP!$H$3:$O$119,8,FALSE),"")</f>
        <v/>
      </c>
      <c r="M1107" s="95"/>
      <c r="N1107" s="92"/>
      <c r="O1107" s="92"/>
      <c r="P1107" s="84" t="str">
        <f>IF(N1107&lt;&gt;"",VLOOKUP(N1107,LISTAS·PAPP!$U$9:$Y$125,5,FALSE),"")</f>
        <v/>
      </c>
      <c r="Q1107" s="83" t="str">
        <f>IF(O1107&lt;&gt;"",VLOOKUP(O1107,LISTAS·PAPP!$U$9:$W$125,3,FALSE),"")</f>
        <v/>
      </c>
      <c r="R1107" s="92"/>
      <c r="S1107" s="173"/>
      <c r="T1107" s="173"/>
      <c r="U1107" s="92"/>
      <c r="V1107" s="92"/>
      <c r="W1107" s="94"/>
      <c r="X1107" s="83" t="str">
        <f>IF(ISERROR(VLOOKUP(W1107,LISTAS·PAPP!$AJ$3:$AK$903,2,0))," ",VLOOKUP(W1107,LISTAS·PAPP!$AJ$3:$AK$903,2,0))</f>
        <v xml:space="preserve"> </v>
      </c>
      <c r="Y1107" s="96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86" t="str">
        <f t="shared" si="52"/>
        <v/>
      </c>
      <c r="AM1107" s="87" t="str">
        <f t="shared" si="53"/>
        <v xml:space="preserve"> </v>
      </c>
      <c r="AN1107" s="1" t="str">
        <f t="shared" si="54"/>
        <v xml:space="preserve"> </v>
      </c>
    </row>
    <row r="1108" spans="1:40" s="88" customFormat="1" x14ac:dyDescent="0.25">
      <c r="A1108" s="92"/>
      <c r="B1108" s="92"/>
      <c r="C1108" s="92"/>
      <c r="D1108" s="92"/>
      <c r="E1108" s="92"/>
      <c r="F1108" s="93"/>
      <c r="G1108" s="94"/>
      <c r="H1108" s="83" t="str">
        <f>IF(M1108&lt;&gt;"",VLOOKUP(M1108,LISTAS·PAPP!$U$3:$Z$8,2,FALSE),"")</f>
        <v/>
      </c>
      <c r="I1108" s="85" t="str">
        <f>IF(M1108&lt;&gt;"",VLOOKUP(M1108,LISTAS·PAPP!$U$3:$Z$8,3,FALSE),"")</f>
        <v/>
      </c>
      <c r="J1108" s="83" t="str">
        <f>IF(M1108&lt;&gt;"",VLOOKUP(M1108,LISTAS·PAPP!$U$3:$Z$8,4,FALSE),"")</f>
        <v/>
      </c>
      <c r="K1108" s="83" t="str">
        <f>IF(C1108&lt;&gt;"",VLOOKUP(C1108,LISTAS·PAPP!$H$3:$O$119,4,FALSE),"")</f>
        <v/>
      </c>
      <c r="L1108" s="85" t="str">
        <f>IF(C1108&lt;&gt;"",VLOOKUP(C1108,LISTAS·PAPP!$H$3:$O$119,8,FALSE),"")</f>
        <v/>
      </c>
      <c r="M1108" s="95"/>
      <c r="N1108" s="92"/>
      <c r="O1108" s="92"/>
      <c r="P1108" s="84" t="str">
        <f>IF(N1108&lt;&gt;"",VLOOKUP(N1108,LISTAS·PAPP!$U$9:$Y$125,5,FALSE),"")</f>
        <v/>
      </c>
      <c r="Q1108" s="83" t="str">
        <f>IF(O1108&lt;&gt;"",VLOOKUP(O1108,LISTAS·PAPP!$U$9:$W$125,3,FALSE),"")</f>
        <v/>
      </c>
      <c r="R1108" s="92"/>
      <c r="S1108" s="173"/>
      <c r="T1108" s="173"/>
      <c r="U1108" s="92"/>
      <c r="V1108" s="92"/>
      <c r="W1108" s="94"/>
      <c r="X1108" s="83" t="str">
        <f>IF(ISERROR(VLOOKUP(W1108,LISTAS·PAPP!$AJ$3:$AK$903,2,0))," ",VLOOKUP(W1108,LISTAS·PAPP!$AJ$3:$AK$903,2,0))</f>
        <v xml:space="preserve"> </v>
      </c>
      <c r="Y1108" s="96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86" t="str">
        <f t="shared" si="52"/>
        <v/>
      </c>
      <c r="AM1108" s="87" t="str">
        <f t="shared" si="53"/>
        <v xml:space="preserve"> </v>
      </c>
      <c r="AN1108" s="1" t="str">
        <f t="shared" si="54"/>
        <v xml:space="preserve"> </v>
      </c>
    </row>
    <row r="1109" spans="1:40" s="88" customFormat="1" x14ac:dyDescent="0.25">
      <c r="A1109" s="92"/>
      <c r="B1109" s="92"/>
      <c r="C1109" s="92"/>
      <c r="D1109" s="92"/>
      <c r="E1109" s="92"/>
      <c r="F1109" s="93"/>
      <c r="G1109" s="94"/>
      <c r="H1109" s="83" t="str">
        <f>IF(M1109&lt;&gt;"",VLOOKUP(M1109,LISTAS·PAPP!$U$3:$Z$8,2,FALSE),"")</f>
        <v/>
      </c>
      <c r="I1109" s="85" t="str">
        <f>IF(M1109&lt;&gt;"",VLOOKUP(M1109,LISTAS·PAPP!$U$3:$Z$8,3,FALSE),"")</f>
        <v/>
      </c>
      <c r="J1109" s="83" t="str">
        <f>IF(M1109&lt;&gt;"",VLOOKUP(M1109,LISTAS·PAPP!$U$3:$Z$8,4,FALSE),"")</f>
        <v/>
      </c>
      <c r="K1109" s="83" t="str">
        <f>IF(C1109&lt;&gt;"",VLOOKUP(C1109,LISTAS·PAPP!$H$3:$O$119,4,FALSE),"")</f>
        <v/>
      </c>
      <c r="L1109" s="85" t="str">
        <f>IF(C1109&lt;&gt;"",VLOOKUP(C1109,LISTAS·PAPP!$H$3:$O$119,8,FALSE),"")</f>
        <v/>
      </c>
      <c r="M1109" s="95"/>
      <c r="N1109" s="92"/>
      <c r="O1109" s="92"/>
      <c r="P1109" s="84" t="str">
        <f>IF(N1109&lt;&gt;"",VLOOKUP(N1109,LISTAS·PAPP!$U$9:$Y$125,5,FALSE),"")</f>
        <v/>
      </c>
      <c r="Q1109" s="83" t="str">
        <f>IF(O1109&lt;&gt;"",VLOOKUP(O1109,LISTAS·PAPP!$U$9:$W$125,3,FALSE),"")</f>
        <v/>
      </c>
      <c r="R1109" s="92"/>
      <c r="S1109" s="173"/>
      <c r="T1109" s="173"/>
      <c r="U1109" s="92"/>
      <c r="V1109" s="92"/>
      <c r="W1109" s="94"/>
      <c r="X1109" s="83" t="str">
        <f>IF(ISERROR(VLOOKUP(W1109,LISTAS·PAPP!$AJ$3:$AK$903,2,0))," ",VLOOKUP(W1109,LISTAS·PAPP!$AJ$3:$AK$903,2,0))</f>
        <v xml:space="preserve"> </v>
      </c>
      <c r="Y1109" s="96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86" t="str">
        <f t="shared" si="52"/>
        <v/>
      </c>
      <c r="AM1109" s="87" t="str">
        <f t="shared" si="53"/>
        <v xml:space="preserve"> </v>
      </c>
      <c r="AN1109" s="1" t="str">
        <f t="shared" si="54"/>
        <v xml:space="preserve"> </v>
      </c>
    </row>
    <row r="1110" spans="1:40" s="88" customFormat="1" x14ac:dyDescent="0.25">
      <c r="A1110" s="92"/>
      <c r="B1110" s="92"/>
      <c r="C1110" s="92"/>
      <c r="D1110" s="92"/>
      <c r="E1110" s="92"/>
      <c r="F1110" s="93"/>
      <c r="G1110" s="94"/>
      <c r="H1110" s="83" t="str">
        <f>IF(M1110&lt;&gt;"",VLOOKUP(M1110,LISTAS·PAPP!$U$3:$Z$8,2,FALSE),"")</f>
        <v/>
      </c>
      <c r="I1110" s="85" t="str">
        <f>IF(M1110&lt;&gt;"",VLOOKUP(M1110,LISTAS·PAPP!$U$3:$Z$8,3,FALSE),"")</f>
        <v/>
      </c>
      <c r="J1110" s="83" t="str">
        <f>IF(M1110&lt;&gt;"",VLOOKUP(M1110,LISTAS·PAPP!$U$3:$Z$8,4,FALSE),"")</f>
        <v/>
      </c>
      <c r="K1110" s="83" t="str">
        <f>IF(C1110&lt;&gt;"",VLOOKUP(C1110,LISTAS·PAPP!$H$3:$O$119,4,FALSE),"")</f>
        <v/>
      </c>
      <c r="L1110" s="85" t="str">
        <f>IF(C1110&lt;&gt;"",VLOOKUP(C1110,LISTAS·PAPP!$H$3:$O$119,8,FALSE),"")</f>
        <v/>
      </c>
      <c r="M1110" s="95"/>
      <c r="N1110" s="92"/>
      <c r="O1110" s="92"/>
      <c r="P1110" s="84" t="str">
        <f>IF(N1110&lt;&gt;"",VLOOKUP(N1110,LISTAS·PAPP!$U$9:$Y$125,5,FALSE),"")</f>
        <v/>
      </c>
      <c r="Q1110" s="83" t="str">
        <f>IF(O1110&lt;&gt;"",VLOOKUP(O1110,LISTAS·PAPP!$U$9:$W$125,3,FALSE),"")</f>
        <v/>
      </c>
      <c r="R1110" s="92"/>
      <c r="S1110" s="173"/>
      <c r="T1110" s="173"/>
      <c r="U1110" s="92"/>
      <c r="V1110" s="92"/>
      <c r="W1110" s="94"/>
      <c r="X1110" s="83" t="str">
        <f>IF(ISERROR(VLOOKUP(W1110,LISTAS·PAPP!$AJ$3:$AK$903,2,0))," ",VLOOKUP(W1110,LISTAS·PAPP!$AJ$3:$AK$903,2,0))</f>
        <v xml:space="preserve"> </v>
      </c>
      <c r="Y1110" s="96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86" t="str">
        <f t="shared" si="52"/>
        <v/>
      </c>
      <c r="AM1110" s="87" t="str">
        <f t="shared" si="53"/>
        <v xml:space="preserve"> </v>
      </c>
      <c r="AN1110" s="1" t="str">
        <f t="shared" si="54"/>
        <v xml:space="preserve"> </v>
      </c>
    </row>
    <row r="1111" spans="1:40" s="88" customFormat="1" x14ac:dyDescent="0.25">
      <c r="A1111" s="92"/>
      <c r="B1111" s="92"/>
      <c r="C1111" s="92"/>
      <c r="D1111" s="92"/>
      <c r="E1111" s="92"/>
      <c r="F1111" s="93"/>
      <c r="G1111" s="94"/>
      <c r="H1111" s="83" t="str">
        <f>IF(M1111&lt;&gt;"",VLOOKUP(M1111,LISTAS·PAPP!$U$3:$Z$8,2,FALSE),"")</f>
        <v/>
      </c>
      <c r="I1111" s="85" t="str">
        <f>IF(M1111&lt;&gt;"",VLOOKUP(M1111,LISTAS·PAPP!$U$3:$Z$8,3,FALSE),"")</f>
        <v/>
      </c>
      <c r="J1111" s="83" t="str">
        <f>IF(M1111&lt;&gt;"",VLOOKUP(M1111,LISTAS·PAPP!$U$3:$Z$8,4,FALSE),"")</f>
        <v/>
      </c>
      <c r="K1111" s="83" t="str">
        <f>IF(C1111&lt;&gt;"",VLOOKUP(C1111,LISTAS·PAPP!$H$3:$O$119,4,FALSE),"")</f>
        <v/>
      </c>
      <c r="L1111" s="85" t="str">
        <f>IF(C1111&lt;&gt;"",VLOOKUP(C1111,LISTAS·PAPP!$H$3:$O$119,8,FALSE),"")</f>
        <v/>
      </c>
      <c r="M1111" s="95"/>
      <c r="N1111" s="92"/>
      <c r="O1111" s="92"/>
      <c r="P1111" s="84" t="str">
        <f>IF(N1111&lt;&gt;"",VLOOKUP(N1111,LISTAS·PAPP!$U$9:$Y$125,5,FALSE),"")</f>
        <v/>
      </c>
      <c r="Q1111" s="83" t="str">
        <f>IF(O1111&lt;&gt;"",VLOOKUP(O1111,LISTAS·PAPP!$U$9:$W$125,3,FALSE),"")</f>
        <v/>
      </c>
      <c r="R1111" s="92"/>
      <c r="S1111" s="173"/>
      <c r="T1111" s="173"/>
      <c r="U1111" s="92"/>
      <c r="V1111" s="92"/>
      <c r="W1111" s="94"/>
      <c r="X1111" s="83" t="str">
        <f>IF(ISERROR(VLOOKUP(W1111,LISTAS·PAPP!$AJ$3:$AK$903,2,0))," ",VLOOKUP(W1111,LISTAS·PAPP!$AJ$3:$AK$903,2,0))</f>
        <v xml:space="preserve"> </v>
      </c>
      <c r="Y1111" s="96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86" t="str">
        <f t="shared" si="52"/>
        <v/>
      </c>
      <c r="AM1111" s="87" t="str">
        <f t="shared" si="53"/>
        <v xml:space="preserve"> </v>
      </c>
      <c r="AN1111" s="1" t="str">
        <f t="shared" si="54"/>
        <v xml:space="preserve"> </v>
      </c>
    </row>
    <row r="1112" spans="1:40" s="88" customFormat="1" x14ac:dyDescent="0.25">
      <c r="A1112" s="92"/>
      <c r="B1112" s="92"/>
      <c r="C1112" s="92"/>
      <c r="D1112" s="92"/>
      <c r="E1112" s="92"/>
      <c r="F1112" s="93"/>
      <c r="G1112" s="94"/>
      <c r="H1112" s="83" t="str">
        <f>IF(M1112&lt;&gt;"",VLOOKUP(M1112,LISTAS·PAPP!$U$3:$Z$8,2,FALSE),"")</f>
        <v/>
      </c>
      <c r="I1112" s="85" t="str">
        <f>IF(M1112&lt;&gt;"",VLOOKUP(M1112,LISTAS·PAPP!$U$3:$Z$8,3,FALSE),"")</f>
        <v/>
      </c>
      <c r="J1112" s="83" t="str">
        <f>IF(M1112&lt;&gt;"",VLOOKUP(M1112,LISTAS·PAPP!$U$3:$Z$8,4,FALSE),"")</f>
        <v/>
      </c>
      <c r="K1112" s="83" t="str">
        <f>IF(C1112&lt;&gt;"",VLOOKUP(C1112,LISTAS·PAPP!$H$3:$O$119,4,FALSE),"")</f>
        <v/>
      </c>
      <c r="L1112" s="85" t="str">
        <f>IF(C1112&lt;&gt;"",VLOOKUP(C1112,LISTAS·PAPP!$H$3:$O$119,8,FALSE),"")</f>
        <v/>
      </c>
      <c r="M1112" s="95"/>
      <c r="N1112" s="92"/>
      <c r="O1112" s="92"/>
      <c r="P1112" s="84" t="str">
        <f>IF(N1112&lt;&gt;"",VLOOKUP(N1112,LISTAS·PAPP!$U$9:$Y$125,5,FALSE),"")</f>
        <v/>
      </c>
      <c r="Q1112" s="83" t="str">
        <f>IF(O1112&lt;&gt;"",VLOOKUP(O1112,LISTAS·PAPP!$U$9:$W$125,3,FALSE),"")</f>
        <v/>
      </c>
      <c r="R1112" s="92"/>
      <c r="S1112" s="173"/>
      <c r="T1112" s="173"/>
      <c r="U1112" s="92"/>
      <c r="V1112" s="92"/>
      <c r="W1112" s="94"/>
      <c r="X1112" s="83" t="str">
        <f>IF(ISERROR(VLOOKUP(W1112,LISTAS·PAPP!$AJ$3:$AK$903,2,0))," ",VLOOKUP(W1112,LISTAS·PAPP!$AJ$3:$AK$903,2,0))</f>
        <v xml:space="preserve"> </v>
      </c>
      <c r="Y1112" s="96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86" t="str">
        <f t="shared" si="52"/>
        <v/>
      </c>
      <c r="AM1112" s="87" t="str">
        <f t="shared" si="53"/>
        <v xml:space="preserve"> </v>
      </c>
      <c r="AN1112" s="1" t="str">
        <f t="shared" si="54"/>
        <v xml:space="preserve"> </v>
      </c>
    </row>
    <row r="1113" spans="1:40" s="88" customFormat="1" x14ac:dyDescent="0.25">
      <c r="A1113" s="92"/>
      <c r="B1113" s="92"/>
      <c r="C1113" s="92"/>
      <c r="D1113" s="92"/>
      <c r="E1113" s="92"/>
      <c r="F1113" s="93"/>
      <c r="G1113" s="94"/>
      <c r="H1113" s="83" t="str">
        <f>IF(M1113&lt;&gt;"",VLOOKUP(M1113,LISTAS·PAPP!$U$3:$Z$8,2,FALSE),"")</f>
        <v/>
      </c>
      <c r="I1113" s="85" t="str">
        <f>IF(M1113&lt;&gt;"",VLOOKUP(M1113,LISTAS·PAPP!$U$3:$Z$8,3,FALSE),"")</f>
        <v/>
      </c>
      <c r="J1113" s="83" t="str">
        <f>IF(M1113&lt;&gt;"",VLOOKUP(M1113,LISTAS·PAPP!$U$3:$Z$8,4,FALSE),"")</f>
        <v/>
      </c>
      <c r="K1113" s="83" t="str">
        <f>IF(C1113&lt;&gt;"",VLOOKUP(C1113,LISTAS·PAPP!$H$3:$O$119,4,FALSE),"")</f>
        <v/>
      </c>
      <c r="L1113" s="85" t="str">
        <f>IF(C1113&lt;&gt;"",VLOOKUP(C1113,LISTAS·PAPP!$H$3:$O$119,8,FALSE),"")</f>
        <v/>
      </c>
      <c r="M1113" s="95"/>
      <c r="N1113" s="92"/>
      <c r="O1113" s="92"/>
      <c r="P1113" s="84" t="str">
        <f>IF(N1113&lt;&gt;"",VLOOKUP(N1113,LISTAS·PAPP!$U$9:$Y$125,5,FALSE),"")</f>
        <v/>
      </c>
      <c r="Q1113" s="83" t="str">
        <f>IF(O1113&lt;&gt;"",VLOOKUP(O1113,LISTAS·PAPP!$U$9:$W$125,3,FALSE),"")</f>
        <v/>
      </c>
      <c r="R1113" s="92"/>
      <c r="S1113" s="173"/>
      <c r="T1113" s="173"/>
      <c r="U1113" s="92"/>
      <c r="V1113" s="92"/>
      <c r="W1113" s="94"/>
      <c r="X1113" s="83" t="str">
        <f>IF(ISERROR(VLOOKUP(W1113,LISTAS·PAPP!$AJ$3:$AK$903,2,0))," ",VLOOKUP(W1113,LISTAS·PAPP!$AJ$3:$AK$903,2,0))</f>
        <v xml:space="preserve"> </v>
      </c>
      <c r="Y1113" s="96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86" t="str">
        <f t="shared" si="52"/>
        <v/>
      </c>
      <c r="AM1113" s="87" t="str">
        <f t="shared" si="53"/>
        <v xml:space="preserve"> </v>
      </c>
      <c r="AN1113" s="1" t="str">
        <f t="shared" si="54"/>
        <v xml:space="preserve"> </v>
      </c>
    </row>
    <row r="1114" spans="1:40" s="88" customFormat="1" x14ac:dyDescent="0.25">
      <c r="A1114" s="92"/>
      <c r="B1114" s="92"/>
      <c r="C1114" s="92"/>
      <c r="D1114" s="92"/>
      <c r="E1114" s="92"/>
      <c r="F1114" s="93"/>
      <c r="G1114" s="94"/>
      <c r="H1114" s="83" t="str">
        <f>IF(M1114&lt;&gt;"",VLOOKUP(M1114,LISTAS·PAPP!$U$3:$Z$8,2,FALSE),"")</f>
        <v/>
      </c>
      <c r="I1114" s="85" t="str">
        <f>IF(M1114&lt;&gt;"",VLOOKUP(M1114,LISTAS·PAPP!$U$3:$Z$8,3,FALSE),"")</f>
        <v/>
      </c>
      <c r="J1114" s="83" t="str">
        <f>IF(M1114&lt;&gt;"",VLOOKUP(M1114,LISTAS·PAPP!$U$3:$Z$8,4,FALSE),"")</f>
        <v/>
      </c>
      <c r="K1114" s="83" t="str">
        <f>IF(C1114&lt;&gt;"",VLOOKUP(C1114,LISTAS·PAPP!$H$3:$O$119,4,FALSE),"")</f>
        <v/>
      </c>
      <c r="L1114" s="85" t="str">
        <f>IF(C1114&lt;&gt;"",VLOOKUP(C1114,LISTAS·PAPP!$H$3:$O$119,8,FALSE),"")</f>
        <v/>
      </c>
      <c r="M1114" s="95"/>
      <c r="N1114" s="92"/>
      <c r="O1114" s="92"/>
      <c r="P1114" s="84" t="str">
        <f>IF(N1114&lt;&gt;"",VLOOKUP(N1114,LISTAS·PAPP!$U$9:$Y$125,5,FALSE),"")</f>
        <v/>
      </c>
      <c r="Q1114" s="83" t="str">
        <f>IF(O1114&lt;&gt;"",VLOOKUP(O1114,LISTAS·PAPP!$U$9:$W$125,3,FALSE),"")</f>
        <v/>
      </c>
      <c r="R1114" s="92"/>
      <c r="S1114" s="173"/>
      <c r="T1114" s="173"/>
      <c r="U1114" s="92"/>
      <c r="V1114" s="92"/>
      <c r="W1114" s="94"/>
      <c r="X1114" s="83" t="str">
        <f>IF(ISERROR(VLOOKUP(W1114,LISTAS·PAPP!$AJ$3:$AK$903,2,0))," ",VLOOKUP(W1114,LISTAS·PAPP!$AJ$3:$AK$903,2,0))</f>
        <v xml:space="preserve"> </v>
      </c>
      <c r="Y1114" s="96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86" t="str">
        <f t="shared" si="52"/>
        <v/>
      </c>
      <c r="AM1114" s="87" t="str">
        <f t="shared" si="53"/>
        <v xml:space="preserve"> </v>
      </c>
      <c r="AN1114" s="1" t="str">
        <f t="shared" si="54"/>
        <v xml:space="preserve"> </v>
      </c>
    </row>
    <row r="1115" spans="1:40" s="88" customFormat="1" x14ac:dyDescent="0.25">
      <c r="A1115" s="92"/>
      <c r="B1115" s="92"/>
      <c r="C1115" s="92"/>
      <c r="D1115" s="92"/>
      <c r="E1115" s="92"/>
      <c r="F1115" s="93"/>
      <c r="G1115" s="94"/>
      <c r="H1115" s="83" t="str">
        <f>IF(M1115&lt;&gt;"",VLOOKUP(M1115,LISTAS·PAPP!$U$3:$Z$8,2,FALSE),"")</f>
        <v/>
      </c>
      <c r="I1115" s="85" t="str">
        <f>IF(M1115&lt;&gt;"",VLOOKUP(M1115,LISTAS·PAPP!$U$3:$Z$8,3,FALSE),"")</f>
        <v/>
      </c>
      <c r="J1115" s="83" t="str">
        <f>IF(M1115&lt;&gt;"",VLOOKUP(M1115,LISTAS·PAPP!$U$3:$Z$8,4,FALSE),"")</f>
        <v/>
      </c>
      <c r="K1115" s="83" t="str">
        <f>IF(C1115&lt;&gt;"",VLOOKUP(C1115,LISTAS·PAPP!$H$3:$O$119,4,FALSE),"")</f>
        <v/>
      </c>
      <c r="L1115" s="85" t="str">
        <f>IF(C1115&lt;&gt;"",VLOOKUP(C1115,LISTAS·PAPP!$H$3:$O$119,8,FALSE),"")</f>
        <v/>
      </c>
      <c r="M1115" s="95"/>
      <c r="N1115" s="92"/>
      <c r="O1115" s="92"/>
      <c r="P1115" s="84" t="str">
        <f>IF(N1115&lt;&gt;"",VLOOKUP(N1115,LISTAS·PAPP!$U$9:$Y$125,5,FALSE),"")</f>
        <v/>
      </c>
      <c r="Q1115" s="83" t="str">
        <f>IF(O1115&lt;&gt;"",VLOOKUP(O1115,LISTAS·PAPP!$U$9:$W$125,3,FALSE),"")</f>
        <v/>
      </c>
      <c r="R1115" s="92"/>
      <c r="S1115" s="173"/>
      <c r="T1115" s="173"/>
      <c r="U1115" s="92"/>
      <c r="V1115" s="92"/>
      <c r="W1115" s="94"/>
      <c r="X1115" s="83" t="str">
        <f>IF(ISERROR(VLOOKUP(W1115,LISTAS·PAPP!$AJ$3:$AK$903,2,0))," ",VLOOKUP(W1115,LISTAS·PAPP!$AJ$3:$AK$903,2,0))</f>
        <v xml:space="preserve"> </v>
      </c>
      <c r="Y1115" s="96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86" t="str">
        <f t="shared" si="52"/>
        <v/>
      </c>
      <c r="AM1115" s="87" t="str">
        <f t="shared" si="53"/>
        <v xml:space="preserve"> </v>
      </c>
      <c r="AN1115" s="1" t="str">
        <f t="shared" si="54"/>
        <v xml:space="preserve"> </v>
      </c>
    </row>
    <row r="1116" spans="1:40" s="88" customFormat="1" x14ac:dyDescent="0.25">
      <c r="A1116" s="92"/>
      <c r="B1116" s="92"/>
      <c r="C1116" s="92"/>
      <c r="D1116" s="92"/>
      <c r="E1116" s="92"/>
      <c r="F1116" s="93"/>
      <c r="G1116" s="94"/>
      <c r="H1116" s="83" t="str">
        <f>IF(M1116&lt;&gt;"",VLOOKUP(M1116,LISTAS·PAPP!$U$3:$Z$8,2,FALSE),"")</f>
        <v/>
      </c>
      <c r="I1116" s="85" t="str">
        <f>IF(M1116&lt;&gt;"",VLOOKUP(M1116,LISTAS·PAPP!$U$3:$Z$8,3,FALSE),"")</f>
        <v/>
      </c>
      <c r="J1116" s="83" t="str">
        <f>IF(M1116&lt;&gt;"",VLOOKUP(M1116,LISTAS·PAPP!$U$3:$Z$8,4,FALSE),"")</f>
        <v/>
      </c>
      <c r="K1116" s="83" t="str">
        <f>IF(C1116&lt;&gt;"",VLOOKUP(C1116,LISTAS·PAPP!$H$3:$O$119,4,FALSE),"")</f>
        <v/>
      </c>
      <c r="L1116" s="85" t="str">
        <f>IF(C1116&lt;&gt;"",VLOOKUP(C1116,LISTAS·PAPP!$H$3:$O$119,8,FALSE),"")</f>
        <v/>
      </c>
      <c r="M1116" s="95"/>
      <c r="N1116" s="92"/>
      <c r="O1116" s="92"/>
      <c r="P1116" s="84" t="str">
        <f>IF(N1116&lt;&gt;"",VLOOKUP(N1116,LISTAS·PAPP!$U$9:$Y$125,5,FALSE),"")</f>
        <v/>
      </c>
      <c r="Q1116" s="83" t="str">
        <f>IF(O1116&lt;&gt;"",VLOOKUP(O1116,LISTAS·PAPP!$U$9:$W$125,3,FALSE),"")</f>
        <v/>
      </c>
      <c r="R1116" s="92"/>
      <c r="S1116" s="173"/>
      <c r="T1116" s="173"/>
      <c r="U1116" s="92"/>
      <c r="V1116" s="92"/>
      <c r="W1116" s="94"/>
      <c r="X1116" s="83" t="str">
        <f>IF(ISERROR(VLOOKUP(W1116,LISTAS·PAPP!$AJ$3:$AK$903,2,0))," ",VLOOKUP(W1116,LISTAS·PAPP!$AJ$3:$AK$903,2,0))</f>
        <v xml:space="preserve"> </v>
      </c>
      <c r="Y1116" s="96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86" t="str">
        <f t="shared" si="52"/>
        <v/>
      </c>
      <c r="AM1116" s="87" t="str">
        <f t="shared" si="53"/>
        <v xml:space="preserve"> </v>
      </c>
      <c r="AN1116" s="1" t="str">
        <f t="shared" si="54"/>
        <v xml:space="preserve"> </v>
      </c>
    </row>
    <row r="1117" spans="1:40" s="88" customFormat="1" x14ac:dyDescent="0.25">
      <c r="A1117" s="92"/>
      <c r="B1117" s="92"/>
      <c r="C1117" s="92"/>
      <c r="D1117" s="92"/>
      <c r="E1117" s="92"/>
      <c r="F1117" s="93"/>
      <c r="G1117" s="94"/>
      <c r="H1117" s="83" t="str">
        <f>IF(M1117&lt;&gt;"",VLOOKUP(M1117,LISTAS·PAPP!$U$3:$Z$8,2,FALSE),"")</f>
        <v/>
      </c>
      <c r="I1117" s="85" t="str">
        <f>IF(M1117&lt;&gt;"",VLOOKUP(M1117,LISTAS·PAPP!$U$3:$Z$8,3,FALSE),"")</f>
        <v/>
      </c>
      <c r="J1117" s="83" t="str">
        <f>IF(M1117&lt;&gt;"",VLOOKUP(M1117,LISTAS·PAPP!$U$3:$Z$8,4,FALSE),"")</f>
        <v/>
      </c>
      <c r="K1117" s="83" t="str">
        <f>IF(C1117&lt;&gt;"",VLOOKUP(C1117,LISTAS·PAPP!$H$3:$O$119,4,FALSE),"")</f>
        <v/>
      </c>
      <c r="L1117" s="85" t="str">
        <f>IF(C1117&lt;&gt;"",VLOOKUP(C1117,LISTAS·PAPP!$H$3:$O$119,8,FALSE),"")</f>
        <v/>
      </c>
      <c r="M1117" s="95"/>
      <c r="N1117" s="92"/>
      <c r="O1117" s="92"/>
      <c r="P1117" s="84" t="str">
        <f>IF(N1117&lt;&gt;"",VLOOKUP(N1117,LISTAS·PAPP!$U$9:$Y$125,5,FALSE),"")</f>
        <v/>
      </c>
      <c r="Q1117" s="83" t="str">
        <f>IF(O1117&lt;&gt;"",VLOOKUP(O1117,LISTAS·PAPP!$U$9:$W$125,3,FALSE),"")</f>
        <v/>
      </c>
      <c r="R1117" s="92"/>
      <c r="S1117" s="173"/>
      <c r="T1117" s="173"/>
      <c r="U1117" s="92"/>
      <c r="V1117" s="92"/>
      <c r="W1117" s="94"/>
      <c r="X1117" s="83" t="str">
        <f>IF(ISERROR(VLOOKUP(W1117,LISTAS·PAPP!$AJ$3:$AK$903,2,0))," ",VLOOKUP(W1117,LISTAS·PAPP!$AJ$3:$AK$903,2,0))</f>
        <v xml:space="preserve"> </v>
      </c>
      <c r="Y1117" s="96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86" t="str">
        <f t="shared" si="52"/>
        <v/>
      </c>
      <c r="AM1117" s="87" t="str">
        <f t="shared" si="53"/>
        <v xml:space="preserve"> </v>
      </c>
      <c r="AN1117" s="1" t="str">
        <f t="shared" si="54"/>
        <v xml:space="preserve"> </v>
      </c>
    </row>
    <row r="1118" spans="1:40" s="88" customFormat="1" x14ac:dyDescent="0.25">
      <c r="A1118" s="92"/>
      <c r="B1118" s="92"/>
      <c r="C1118" s="92"/>
      <c r="D1118" s="92"/>
      <c r="E1118" s="92"/>
      <c r="F1118" s="93"/>
      <c r="G1118" s="94"/>
      <c r="H1118" s="83" t="str">
        <f>IF(M1118&lt;&gt;"",VLOOKUP(M1118,LISTAS·PAPP!$U$3:$Z$8,2,FALSE),"")</f>
        <v/>
      </c>
      <c r="I1118" s="85" t="str">
        <f>IF(M1118&lt;&gt;"",VLOOKUP(M1118,LISTAS·PAPP!$U$3:$Z$8,3,FALSE),"")</f>
        <v/>
      </c>
      <c r="J1118" s="83" t="str">
        <f>IF(M1118&lt;&gt;"",VLOOKUP(M1118,LISTAS·PAPP!$U$3:$Z$8,4,FALSE),"")</f>
        <v/>
      </c>
      <c r="K1118" s="83" t="str">
        <f>IF(C1118&lt;&gt;"",VLOOKUP(C1118,LISTAS·PAPP!$H$3:$O$119,4,FALSE),"")</f>
        <v/>
      </c>
      <c r="L1118" s="85" t="str">
        <f>IF(C1118&lt;&gt;"",VLOOKUP(C1118,LISTAS·PAPP!$H$3:$O$119,8,FALSE),"")</f>
        <v/>
      </c>
      <c r="M1118" s="95"/>
      <c r="N1118" s="92"/>
      <c r="O1118" s="92"/>
      <c r="P1118" s="84" t="str">
        <f>IF(N1118&lt;&gt;"",VLOOKUP(N1118,LISTAS·PAPP!$U$9:$Y$125,5,FALSE),"")</f>
        <v/>
      </c>
      <c r="Q1118" s="83" t="str">
        <f>IF(O1118&lt;&gt;"",VLOOKUP(O1118,LISTAS·PAPP!$U$9:$W$125,3,FALSE),"")</f>
        <v/>
      </c>
      <c r="R1118" s="92"/>
      <c r="S1118" s="173"/>
      <c r="T1118" s="173"/>
      <c r="U1118" s="92"/>
      <c r="V1118" s="92"/>
      <c r="W1118" s="94"/>
      <c r="X1118" s="83" t="str">
        <f>IF(ISERROR(VLOOKUP(W1118,LISTAS·PAPP!$AJ$3:$AK$903,2,0))," ",VLOOKUP(W1118,LISTAS·PAPP!$AJ$3:$AK$903,2,0))</f>
        <v xml:space="preserve"> </v>
      </c>
      <c r="Y1118" s="96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86" t="str">
        <f t="shared" si="52"/>
        <v/>
      </c>
      <c r="AM1118" s="87" t="str">
        <f t="shared" si="53"/>
        <v xml:space="preserve"> </v>
      </c>
      <c r="AN1118" s="1" t="str">
        <f t="shared" si="54"/>
        <v xml:space="preserve"> </v>
      </c>
    </row>
    <row r="1119" spans="1:40" s="88" customFormat="1" x14ac:dyDescent="0.25">
      <c r="A1119" s="92"/>
      <c r="B1119" s="92"/>
      <c r="C1119" s="92"/>
      <c r="D1119" s="92"/>
      <c r="E1119" s="92"/>
      <c r="F1119" s="93"/>
      <c r="G1119" s="94"/>
      <c r="H1119" s="83" t="str">
        <f>IF(M1119&lt;&gt;"",VLOOKUP(M1119,LISTAS·PAPP!$U$3:$Z$8,2,FALSE),"")</f>
        <v/>
      </c>
      <c r="I1119" s="85" t="str">
        <f>IF(M1119&lt;&gt;"",VLOOKUP(M1119,LISTAS·PAPP!$U$3:$Z$8,3,FALSE),"")</f>
        <v/>
      </c>
      <c r="J1119" s="83" t="str">
        <f>IF(M1119&lt;&gt;"",VLOOKUP(M1119,LISTAS·PAPP!$U$3:$Z$8,4,FALSE),"")</f>
        <v/>
      </c>
      <c r="K1119" s="83" t="str">
        <f>IF(C1119&lt;&gt;"",VLOOKUP(C1119,LISTAS·PAPP!$H$3:$O$119,4,FALSE),"")</f>
        <v/>
      </c>
      <c r="L1119" s="85" t="str">
        <f>IF(C1119&lt;&gt;"",VLOOKUP(C1119,LISTAS·PAPP!$H$3:$O$119,8,FALSE),"")</f>
        <v/>
      </c>
      <c r="M1119" s="95"/>
      <c r="N1119" s="92"/>
      <c r="O1119" s="92"/>
      <c r="P1119" s="84" t="str">
        <f>IF(N1119&lt;&gt;"",VLOOKUP(N1119,LISTAS·PAPP!$U$9:$Y$125,5,FALSE),"")</f>
        <v/>
      </c>
      <c r="Q1119" s="83" t="str">
        <f>IF(O1119&lt;&gt;"",VLOOKUP(O1119,LISTAS·PAPP!$U$9:$W$125,3,FALSE),"")</f>
        <v/>
      </c>
      <c r="R1119" s="92"/>
      <c r="S1119" s="173"/>
      <c r="T1119" s="173"/>
      <c r="U1119" s="92"/>
      <c r="V1119" s="92"/>
      <c r="W1119" s="94"/>
      <c r="X1119" s="83" t="str">
        <f>IF(ISERROR(VLOOKUP(W1119,LISTAS·PAPP!$AJ$3:$AK$903,2,0))," ",VLOOKUP(W1119,LISTAS·PAPP!$AJ$3:$AK$903,2,0))</f>
        <v xml:space="preserve"> </v>
      </c>
      <c r="Y1119" s="96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86" t="str">
        <f t="shared" si="52"/>
        <v/>
      </c>
      <c r="AM1119" s="87" t="str">
        <f t="shared" si="53"/>
        <v xml:space="preserve"> </v>
      </c>
      <c r="AN1119" s="1" t="str">
        <f t="shared" si="54"/>
        <v xml:space="preserve"> </v>
      </c>
    </row>
    <row r="1120" spans="1:40" s="88" customFormat="1" x14ac:dyDescent="0.25">
      <c r="A1120" s="92"/>
      <c r="B1120" s="92"/>
      <c r="C1120" s="92"/>
      <c r="D1120" s="92"/>
      <c r="E1120" s="92"/>
      <c r="F1120" s="93"/>
      <c r="G1120" s="94"/>
      <c r="H1120" s="83" t="str">
        <f>IF(M1120&lt;&gt;"",VLOOKUP(M1120,LISTAS·PAPP!$U$3:$Z$8,2,FALSE),"")</f>
        <v/>
      </c>
      <c r="I1120" s="85" t="str">
        <f>IF(M1120&lt;&gt;"",VLOOKUP(M1120,LISTAS·PAPP!$U$3:$Z$8,3,FALSE),"")</f>
        <v/>
      </c>
      <c r="J1120" s="83" t="str">
        <f>IF(M1120&lt;&gt;"",VLOOKUP(M1120,LISTAS·PAPP!$U$3:$Z$8,4,FALSE),"")</f>
        <v/>
      </c>
      <c r="K1120" s="83" t="str">
        <f>IF(C1120&lt;&gt;"",VLOOKUP(C1120,LISTAS·PAPP!$H$3:$O$119,4,FALSE),"")</f>
        <v/>
      </c>
      <c r="L1120" s="85" t="str">
        <f>IF(C1120&lt;&gt;"",VLOOKUP(C1120,LISTAS·PAPP!$H$3:$O$119,8,FALSE),"")</f>
        <v/>
      </c>
      <c r="M1120" s="95"/>
      <c r="N1120" s="92"/>
      <c r="O1120" s="92"/>
      <c r="P1120" s="84" t="str">
        <f>IF(N1120&lt;&gt;"",VLOOKUP(N1120,LISTAS·PAPP!$U$9:$Y$125,5,FALSE),"")</f>
        <v/>
      </c>
      <c r="Q1120" s="83" t="str">
        <f>IF(O1120&lt;&gt;"",VLOOKUP(O1120,LISTAS·PAPP!$U$9:$W$125,3,FALSE),"")</f>
        <v/>
      </c>
      <c r="R1120" s="92"/>
      <c r="S1120" s="173"/>
      <c r="T1120" s="173"/>
      <c r="U1120" s="92"/>
      <c r="V1120" s="92"/>
      <c r="W1120" s="94"/>
      <c r="X1120" s="83" t="str">
        <f>IF(ISERROR(VLOOKUP(W1120,LISTAS·PAPP!$AJ$3:$AK$903,2,0))," ",VLOOKUP(W1120,LISTAS·PAPP!$AJ$3:$AK$903,2,0))</f>
        <v xml:space="preserve"> </v>
      </c>
      <c r="Y1120" s="96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86" t="str">
        <f t="shared" si="52"/>
        <v/>
      </c>
      <c r="AM1120" s="87" t="str">
        <f t="shared" si="53"/>
        <v xml:space="preserve"> </v>
      </c>
      <c r="AN1120" s="1" t="str">
        <f t="shared" si="54"/>
        <v xml:space="preserve"> </v>
      </c>
    </row>
    <row r="1121" spans="1:40" s="88" customFormat="1" x14ac:dyDescent="0.25">
      <c r="A1121" s="92"/>
      <c r="B1121" s="92"/>
      <c r="C1121" s="92"/>
      <c r="D1121" s="92"/>
      <c r="E1121" s="92"/>
      <c r="F1121" s="93"/>
      <c r="G1121" s="94"/>
      <c r="H1121" s="83" t="str">
        <f>IF(M1121&lt;&gt;"",VLOOKUP(M1121,LISTAS·PAPP!$U$3:$Z$8,2,FALSE),"")</f>
        <v/>
      </c>
      <c r="I1121" s="85" t="str">
        <f>IF(M1121&lt;&gt;"",VLOOKUP(M1121,LISTAS·PAPP!$U$3:$Z$8,3,FALSE),"")</f>
        <v/>
      </c>
      <c r="J1121" s="83" t="str">
        <f>IF(M1121&lt;&gt;"",VLOOKUP(M1121,LISTAS·PAPP!$U$3:$Z$8,4,FALSE),"")</f>
        <v/>
      </c>
      <c r="K1121" s="83" t="str">
        <f>IF(C1121&lt;&gt;"",VLOOKUP(C1121,LISTAS·PAPP!$H$3:$O$119,4,FALSE),"")</f>
        <v/>
      </c>
      <c r="L1121" s="85" t="str">
        <f>IF(C1121&lt;&gt;"",VLOOKUP(C1121,LISTAS·PAPP!$H$3:$O$119,8,FALSE),"")</f>
        <v/>
      </c>
      <c r="M1121" s="95"/>
      <c r="N1121" s="92"/>
      <c r="O1121" s="92"/>
      <c r="P1121" s="84" t="str">
        <f>IF(N1121&lt;&gt;"",VLOOKUP(N1121,LISTAS·PAPP!$U$9:$Y$125,5,FALSE),"")</f>
        <v/>
      </c>
      <c r="Q1121" s="83" t="str">
        <f>IF(O1121&lt;&gt;"",VLOOKUP(O1121,LISTAS·PAPP!$U$9:$W$125,3,FALSE),"")</f>
        <v/>
      </c>
      <c r="R1121" s="92"/>
      <c r="S1121" s="173"/>
      <c r="T1121" s="173"/>
      <c r="U1121" s="92"/>
      <c r="V1121" s="92"/>
      <c r="W1121" s="94"/>
      <c r="X1121" s="83" t="str">
        <f>IF(ISERROR(VLOOKUP(W1121,LISTAS·PAPP!$AJ$3:$AK$903,2,0))," ",VLOOKUP(W1121,LISTAS·PAPP!$AJ$3:$AK$903,2,0))</f>
        <v xml:space="preserve"> </v>
      </c>
      <c r="Y1121" s="96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86" t="str">
        <f t="shared" si="52"/>
        <v/>
      </c>
      <c r="AM1121" s="87" t="str">
        <f t="shared" si="53"/>
        <v xml:space="preserve"> </v>
      </c>
      <c r="AN1121" s="1" t="str">
        <f t="shared" si="54"/>
        <v xml:space="preserve"> </v>
      </c>
    </row>
    <row r="1122" spans="1:40" s="88" customFormat="1" x14ac:dyDescent="0.25">
      <c r="A1122" s="92"/>
      <c r="B1122" s="92"/>
      <c r="C1122" s="92"/>
      <c r="D1122" s="92"/>
      <c r="E1122" s="92"/>
      <c r="F1122" s="93"/>
      <c r="G1122" s="94"/>
      <c r="H1122" s="83" t="str">
        <f>IF(M1122&lt;&gt;"",VLOOKUP(M1122,LISTAS·PAPP!$U$3:$Z$8,2,FALSE),"")</f>
        <v/>
      </c>
      <c r="I1122" s="85" t="str">
        <f>IF(M1122&lt;&gt;"",VLOOKUP(M1122,LISTAS·PAPP!$U$3:$Z$8,3,FALSE),"")</f>
        <v/>
      </c>
      <c r="J1122" s="83" t="str">
        <f>IF(M1122&lt;&gt;"",VLOOKUP(M1122,LISTAS·PAPP!$U$3:$Z$8,4,FALSE),"")</f>
        <v/>
      </c>
      <c r="K1122" s="83" t="str">
        <f>IF(C1122&lt;&gt;"",VLOOKUP(C1122,LISTAS·PAPP!$H$3:$O$119,4,FALSE),"")</f>
        <v/>
      </c>
      <c r="L1122" s="85" t="str">
        <f>IF(C1122&lt;&gt;"",VLOOKUP(C1122,LISTAS·PAPP!$H$3:$O$119,8,FALSE),"")</f>
        <v/>
      </c>
      <c r="M1122" s="95"/>
      <c r="N1122" s="92"/>
      <c r="O1122" s="92"/>
      <c r="P1122" s="84" t="str">
        <f>IF(N1122&lt;&gt;"",VLOOKUP(N1122,LISTAS·PAPP!$U$9:$Y$125,5,FALSE),"")</f>
        <v/>
      </c>
      <c r="Q1122" s="83" t="str">
        <f>IF(O1122&lt;&gt;"",VLOOKUP(O1122,LISTAS·PAPP!$U$9:$W$125,3,FALSE),"")</f>
        <v/>
      </c>
      <c r="R1122" s="92"/>
      <c r="S1122" s="173"/>
      <c r="T1122" s="173"/>
      <c r="U1122" s="92"/>
      <c r="V1122" s="92"/>
      <c r="W1122" s="94"/>
      <c r="X1122" s="83" t="str">
        <f>IF(ISERROR(VLOOKUP(W1122,LISTAS·PAPP!$AJ$3:$AK$903,2,0))," ",VLOOKUP(W1122,LISTAS·PAPP!$AJ$3:$AK$903,2,0))</f>
        <v xml:space="preserve"> </v>
      </c>
      <c r="Y1122" s="96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86" t="str">
        <f t="shared" si="52"/>
        <v/>
      </c>
      <c r="AM1122" s="87" t="str">
        <f t="shared" si="53"/>
        <v xml:space="preserve"> </v>
      </c>
      <c r="AN1122" s="1" t="str">
        <f t="shared" si="54"/>
        <v xml:space="preserve"> </v>
      </c>
    </row>
    <row r="1123" spans="1:40" s="88" customFormat="1" x14ac:dyDescent="0.25">
      <c r="A1123" s="92"/>
      <c r="B1123" s="92"/>
      <c r="C1123" s="92"/>
      <c r="D1123" s="92"/>
      <c r="E1123" s="92"/>
      <c r="F1123" s="93"/>
      <c r="G1123" s="94"/>
      <c r="H1123" s="83" t="str">
        <f>IF(M1123&lt;&gt;"",VLOOKUP(M1123,LISTAS·PAPP!$U$3:$Z$8,2,FALSE),"")</f>
        <v/>
      </c>
      <c r="I1123" s="85" t="str">
        <f>IF(M1123&lt;&gt;"",VLOOKUP(M1123,LISTAS·PAPP!$U$3:$Z$8,3,FALSE),"")</f>
        <v/>
      </c>
      <c r="J1123" s="83" t="str">
        <f>IF(M1123&lt;&gt;"",VLOOKUP(M1123,LISTAS·PAPP!$U$3:$Z$8,4,FALSE),"")</f>
        <v/>
      </c>
      <c r="K1123" s="83" t="str">
        <f>IF(C1123&lt;&gt;"",VLOOKUP(C1123,LISTAS·PAPP!$H$3:$O$119,4,FALSE),"")</f>
        <v/>
      </c>
      <c r="L1123" s="85" t="str">
        <f>IF(C1123&lt;&gt;"",VLOOKUP(C1123,LISTAS·PAPP!$H$3:$O$119,8,FALSE),"")</f>
        <v/>
      </c>
      <c r="M1123" s="95"/>
      <c r="N1123" s="92"/>
      <c r="O1123" s="92"/>
      <c r="P1123" s="84" t="str">
        <f>IF(N1123&lt;&gt;"",VLOOKUP(N1123,LISTAS·PAPP!$U$9:$Y$125,5,FALSE),"")</f>
        <v/>
      </c>
      <c r="Q1123" s="83" t="str">
        <f>IF(O1123&lt;&gt;"",VLOOKUP(O1123,LISTAS·PAPP!$U$9:$W$125,3,FALSE),"")</f>
        <v/>
      </c>
      <c r="R1123" s="92"/>
      <c r="S1123" s="173"/>
      <c r="T1123" s="173"/>
      <c r="U1123" s="92"/>
      <c r="V1123" s="92"/>
      <c r="W1123" s="94"/>
      <c r="X1123" s="83" t="str">
        <f>IF(ISERROR(VLOOKUP(W1123,LISTAS·PAPP!$AJ$3:$AK$903,2,0))," ",VLOOKUP(W1123,LISTAS·PAPP!$AJ$3:$AK$903,2,0))</f>
        <v xml:space="preserve"> </v>
      </c>
      <c r="Y1123" s="96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86" t="str">
        <f t="shared" si="52"/>
        <v/>
      </c>
      <c r="AM1123" s="87" t="str">
        <f t="shared" si="53"/>
        <v xml:space="preserve"> </v>
      </c>
      <c r="AN1123" s="1" t="str">
        <f t="shared" si="54"/>
        <v xml:space="preserve"> </v>
      </c>
    </row>
    <row r="1124" spans="1:40" s="88" customFormat="1" x14ac:dyDescent="0.25">
      <c r="A1124" s="92"/>
      <c r="B1124" s="92"/>
      <c r="C1124" s="92"/>
      <c r="D1124" s="92"/>
      <c r="E1124" s="92"/>
      <c r="F1124" s="93"/>
      <c r="G1124" s="94"/>
      <c r="H1124" s="83" t="str">
        <f>IF(M1124&lt;&gt;"",VLOOKUP(M1124,LISTAS·PAPP!$U$3:$Z$8,2,FALSE),"")</f>
        <v/>
      </c>
      <c r="I1124" s="85" t="str">
        <f>IF(M1124&lt;&gt;"",VLOOKUP(M1124,LISTAS·PAPP!$U$3:$Z$8,3,FALSE),"")</f>
        <v/>
      </c>
      <c r="J1124" s="83" t="str">
        <f>IF(M1124&lt;&gt;"",VLOOKUP(M1124,LISTAS·PAPP!$U$3:$Z$8,4,FALSE),"")</f>
        <v/>
      </c>
      <c r="K1124" s="83" t="str">
        <f>IF(C1124&lt;&gt;"",VLOOKUP(C1124,LISTAS·PAPP!$H$3:$O$119,4,FALSE),"")</f>
        <v/>
      </c>
      <c r="L1124" s="85" t="str">
        <f>IF(C1124&lt;&gt;"",VLOOKUP(C1124,LISTAS·PAPP!$H$3:$O$119,8,FALSE),"")</f>
        <v/>
      </c>
      <c r="M1124" s="95"/>
      <c r="N1124" s="92"/>
      <c r="O1124" s="92"/>
      <c r="P1124" s="84" t="str">
        <f>IF(N1124&lt;&gt;"",VLOOKUP(N1124,LISTAS·PAPP!$U$9:$Y$125,5,FALSE),"")</f>
        <v/>
      </c>
      <c r="Q1124" s="83" t="str">
        <f>IF(O1124&lt;&gt;"",VLOOKUP(O1124,LISTAS·PAPP!$U$9:$W$125,3,FALSE),"")</f>
        <v/>
      </c>
      <c r="R1124" s="92"/>
      <c r="S1124" s="173"/>
      <c r="T1124" s="173"/>
      <c r="U1124" s="92"/>
      <c r="V1124" s="92"/>
      <c r="W1124" s="94"/>
      <c r="X1124" s="83" t="str">
        <f>IF(ISERROR(VLOOKUP(W1124,LISTAS·PAPP!$AJ$3:$AK$903,2,0))," ",VLOOKUP(W1124,LISTAS·PAPP!$AJ$3:$AK$903,2,0))</f>
        <v xml:space="preserve"> </v>
      </c>
      <c r="Y1124" s="96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86" t="str">
        <f t="shared" si="52"/>
        <v/>
      </c>
      <c r="AM1124" s="87" t="str">
        <f t="shared" si="53"/>
        <v xml:space="preserve"> </v>
      </c>
      <c r="AN1124" s="1" t="str">
        <f t="shared" si="54"/>
        <v xml:space="preserve"> </v>
      </c>
    </row>
    <row r="1125" spans="1:40" s="88" customFormat="1" x14ac:dyDescent="0.25">
      <c r="A1125" s="92"/>
      <c r="B1125" s="92"/>
      <c r="C1125" s="92"/>
      <c r="D1125" s="92"/>
      <c r="E1125" s="92"/>
      <c r="F1125" s="93"/>
      <c r="G1125" s="94"/>
      <c r="H1125" s="83" t="str">
        <f>IF(M1125&lt;&gt;"",VLOOKUP(M1125,LISTAS·PAPP!$U$3:$Z$8,2,FALSE),"")</f>
        <v/>
      </c>
      <c r="I1125" s="85" t="str">
        <f>IF(M1125&lt;&gt;"",VLOOKUP(M1125,LISTAS·PAPP!$U$3:$Z$8,3,FALSE),"")</f>
        <v/>
      </c>
      <c r="J1125" s="83" t="str">
        <f>IF(M1125&lt;&gt;"",VLOOKUP(M1125,LISTAS·PAPP!$U$3:$Z$8,4,FALSE),"")</f>
        <v/>
      </c>
      <c r="K1125" s="83" t="str">
        <f>IF(C1125&lt;&gt;"",VLOOKUP(C1125,LISTAS·PAPP!$H$3:$O$119,4,FALSE),"")</f>
        <v/>
      </c>
      <c r="L1125" s="85" t="str">
        <f>IF(C1125&lt;&gt;"",VLOOKUP(C1125,LISTAS·PAPP!$H$3:$O$119,8,FALSE),"")</f>
        <v/>
      </c>
      <c r="M1125" s="95"/>
      <c r="N1125" s="92"/>
      <c r="O1125" s="92"/>
      <c r="P1125" s="84" t="str">
        <f>IF(N1125&lt;&gt;"",VLOOKUP(N1125,LISTAS·PAPP!$U$9:$Y$125,5,FALSE),"")</f>
        <v/>
      </c>
      <c r="Q1125" s="83" t="str">
        <f>IF(O1125&lt;&gt;"",VLOOKUP(O1125,LISTAS·PAPP!$U$9:$W$125,3,FALSE),"")</f>
        <v/>
      </c>
      <c r="R1125" s="92"/>
      <c r="S1125" s="173"/>
      <c r="T1125" s="173"/>
      <c r="U1125" s="92"/>
      <c r="V1125" s="92"/>
      <c r="W1125" s="94"/>
      <c r="X1125" s="83" t="str">
        <f>IF(ISERROR(VLOOKUP(W1125,LISTAS·PAPP!$AJ$3:$AK$903,2,0))," ",VLOOKUP(W1125,LISTAS·PAPP!$AJ$3:$AK$903,2,0))</f>
        <v xml:space="preserve"> </v>
      </c>
      <c r="Y1125" s="96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86" t="str">
        <f t="shared" si="52"/>
        <v/>
      </c>
      <c r="AM1125" s="87" t="str">
        <f t="shared" si="53"/>
        <v xml:space="preserve"> </v>
      </c>
      <c r="AN1125" s="1" t="str">
        <f t="shared" si="54"/>
        <v xml:space="preserve"> </v>
      </c>
    </row>
    <row r="1126" spans="1:40" s="88" customFormat="1" x14ac:dyDescent="0.25">
      <c r="A1126" s="92"/>
      <c r="B1126" s="92"/>
      <c r="C1126" s="92"/>
      <c r="D1126" s="92"/>
      <c r="E1126" s="92"/>
      <c r="F1126" s="93"/>
      <c r="G1126" s="94"/>
      <c r="H1126" s="83" t="str">
        <f>IF(M1126&lt;&gt;"",VLOOKUP(M1126,LISTAS·PAPP!$U$3:$Z$8,2,FALSE),"")</f>
        <v/>
      </c>
      <c r="I1126" s="85" t="str">
        <f>IF(M1126&lt;&gt;"",VLOOKUP(M1126,LISTAS·PAPP!$U$3:$Z$8,3,FALSE),"")</f>
        <v/>
      </c>
      <c r="J1126" s="83" t="str">
        <f>IF(M1126&lt;&gt;"",VLOOKUP(M1126,LISTAS·PAPP!$U$3:$Z$8,4,FALSE),"")</f>
        <v/>
      </c>
      <c r="K1126" s="83" t="str">
        <f>IF(C1126&lt;&gt;"",VLOOKUP(C1126,LISTAS·PAPP!$H$3:$O$119,4,FALSE),"")</f>
        <v/>
      </c>
      <c r="L1126" s="85" t="str">
        <f>IF(C1126&lt;&gt;"",VLOOKUP(C1126,LISTAS·PAPP!$H$3:$O$119,8,FALSE),"")</f>
        <v/>
      </c>
      <c r="M1126" s="95"/>
      <c r="N1126" s="92"/>
      <c r="O1126" s="92"/>
      <c r="P1126" s="84" t="str">
        <f>IF(N1126&lt;&gt;"",VLOOKUP(N1126,LISTAS·PAPP!$U$9:$Y$125,5,FALSE),"")</f>
        <v/>
      </c>
      <c r="Q1126" s="83" t="str">
        <f>IF(O1126&lt;&gt;"",VLOOKUP(O1126,LISTAS·PAPP!$U$9:$W$125,3,FALSE),"")</f>
        <v/>
      </c>
      <c r="R1126" s="92"/>
      <c r="S1126" s="173"/>
      <c r="T1126" s="173"/>
      <c r="U1126" s="92"/>
      <c r="V1126" s="92"/>
      <c r="W1126" s="94"/>
      <c r="X1126" s="83" t="str">
        <f>IF(ISERROR(VLOOKUP(W1126,LISTAS·PAPP!$AJ$3:$AK$903,2,0))," ",VLOOKUP(W1126,LISTAS·PAPP!$AJ$3:$AK$903,2,0))</f>
        <v xml:space="preserve"> </v>
      </c>
      <c r="Y1126" s="96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86" t="str">
        <f t="shared" si="52"/>
        <v/>
      </c>
      <c r="AM1126" s="87" t="str">
        <f t="shared" si="53"/>
        <v xml:space="preserve"> </v>
      </c>
      <c r="AN1126" s="1" t="str">
        <f t="shared" si="54"/>
        <v xml:space="preserve"> </v>
      </c>
    </row>
    <row r="1127" spans="1:40" s="88" customFormat="1" x14ac:dyDescent="0.25">
      <c r="A1127" s="92"/>
      <c r="B1127" s="92"/>
      <c r="C1127" s="92"/>
      <c r="D1127" s="92"/>
      <c r="E1127" s="92"/>
      <c r="F1127" s="93"/>
      <c r="G1127" s="94"/>
      <c r="H1127" s="83" t="str">
        <f>IF(M1127&lt;&gt;"",VLOOKUP(M1127,LISTAS·PAPP!$U$3:$Z$8,2,FALSE),"")</f>
        <v/>
      </c>
      <c r="I1127" s="85" t="str">
        <f>IF(M1127&lt;&gt;"",VLOOKUP(M1127,LISTAS·PAPP!$U$3:$Z$8,3,FALSE),"")</f>
        <v/>
      </c>
      <c r="J1127" s="83" t="str">
        <f>IF(M1127&lt;&gt;"",VLOOKUP(M1127,LISTAS·PAPP!$U$3:$Z$8,4,FALSE),"")</f>
        <v/>
      </c>
      <c r="K1127" s="83" t="str">
        <f>IF(C1127&lt;&gt;"",VLOOKUP(C1127,LISTAS·PAPP!$H$3:$O$119,4,FALSE),"")</f>
        <v/>
      </c>
      <c r="L1127" s="85" t="str">
        <f>IF(C1127&lt;&gt;"",VLOOKUP(C1127,LISTAS·PAPP!$H$3:$O$119,8,FALSE),"")</f>
        <v/>
      </c>
      <c r="M1127" s="95"/>
      <c r="N1127" s="92"/>
      <c r="O1127" s="92"/>
      <c r="P1127" s="84" t="str">
        <f>IF(N1127&lt;&gt;"",VLOOKUP(N1127,LISTAS·PAPP!$U$9:$Y$125,5,FALSE),"")</f>
        <v/>
      </c>
      <c r="Q1127" s="83" t="str">
        <f>IF(O1127&lt;&gt;"",VLOOKUP(O1127,LISTAS·PAPP!$U$9:$W$125,3,FALSE),"")</f>
        <v/>
      </c>
      <c r="R1127" s="92"/>
      <c r="S1127" s="173"/>
      <c r="T1127" s="173"/>
      <c r="U1127" s="92"/>
      <c r="V1127" s="92"/>
      <c r="W1127" s="94"/>
      <c r="X1127" s="83" t="str">
        <f>IF(ISERROR(VLOOKUP(W1127,LISTAS·PAPP!$AJ$3:$AK$903,2,0))," ",VLOOKUP(W1127,LISTAS·PAPP!$AJ$3:$AK$903,2,0))</f>
        <v xml:space="preserve"> </v>
      </c>
      <c r="Y1127" s="96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86" t="str">
        <f t="shared" si="52"/>
        <v/>
      </c>
      <c r="AM1127" s="87" t="str">
        <f t="shared" si="53"/>
        <v xml:space="preserve"> </v>
      </c>
      <c r="AN1127" s="1" t="str">
        <f t="shared" si="54"/>
        <v xml:space="preserve"> </v>
      </c>
    </row>
    <row r="1128" spans="1:40" s="88" customFormat="1" x14ac:dyDescent="0.25">
      <c r="A1128" s="92"/>
      <c r="B1128" s="92"/>
      <c r="C1128" s="92"/>
      <c r="D1128" s="92"/>
      <c r="E1128" s="92"/>
      <c r="F1128" s="93"/>
      <c r="G1128" s="94"/>
      <c r="H1128" s="83" t="str">
        <f>IF(M1128&lt;&gt;"",VLOOKUP(M1128,LISTAS·PAPP!$U$3:$Z$8,2,FALSE),"")</f>
        <v/>
      </c>
      <c r="I1128" s="85" t="str">
        <f>IF(M1128&lt;&gt;"",VLOOKUP(M1128,LISTAS·PAPP!$U$3:$Z$8,3,FALSE),"")</f>
        <v/>
      </c>
      <c r="J1128" s="83" t="str">
        <f>IF(M1128&lt;&gt;"",VLOOKUP(M1128,LISTAS·PAPP!$U$3:$Z$8,4,FALSE),"")</f>
        <v/>
      </c>
      <c r="K1128" s="83" t="str">
        <f>IF(C1128&lt;&gt;"",VLOOKUP(C1128,LISTAS·PAPP!$H$3:$O$119,4,FALSE),"")</f>
        <v/>
      </c>
      <c r="L1128" s="85" t="str">
        <f>IF(C1128&lt;&gt;"",VLOOKUP(C1128,LISTAS·PAPP!$H$3:$O$119,8,FALSE),"")</f>
        <v/>
      </c>
      <c r="M1128" s="95"/>
      <c r="N1128" s="92"/>
      <c r="O1128" s="92"/>
      <c r="P1128" s="84" t="str">
        <f>IF(N1128&lt;&gt;"",VLOOKUP(N1128,LISTAS·PAPP!$U$9:$Y$125,5,FALSE),"")</f>
        <v/>
      </c>
      <c r="Q1128" s="83" t="str">
        <f>IF(O1128&lt;&gt;"",VLOOKUP(O1128,LISTAS·PAPP!$U$9:$W$125,3,FALSE),"")</f>
        <v/>
      </c>
      <c r="R1128" s="92"/>
      <c r="S1128" s="173"/>
      <c r="T1128" s="173"/>
      <c r="U1128" s="92"/>
      <c r="V1128" s="92"/>
      <c r="W1128" s="94"/>
      <c r="X1128" s="83" t="str">
        <f>IF(ISERROR(VLOOKUP(W1128,LISTAS·PAPP!$AJ$3:$AK$903,2,0))," ",VLOOKUP(W1128,LISTAS·PAPP!$AJ$3:$AK$903,2,0))</f>
        <v xml:space="preserve"> </v>
      </c>
      <c r="Y1128" s="96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86" t="str">
        <f t="shared" si="52"/>
        <v/>
      </c>
      <c r="AM1128" s="87" t="str">
        <f t="shared" si="53"/>
        <v xml:space="preserve"> </v>
      </c>
      <c r="AN1128" s="1" t="str">
        <f t="shared" si="54"/>
        <v xml:space="preserve"> </v>
      </c>
    </row>
    <row r="1129" spans="1:40" s="88" customFormat="1" x14ac:dyDescent="0.25">
      <c r="A1129" s="92"/>
      <c r="B1129" s="92"/>
      <c r="C1129" s="92"/>
      <c r="D1129" s="92"/>
      <c r="E1129" s="92"/>
      <c r="F1129" s="93"/>
      <c r="G1129" s="94"/>
      <c r="H1129" s="83" t="str">
        <f>IF(M1129&lt;&gt;"",VLOOKUP(M1129,LISTAS·PAPP!$U$3:$Z$8,2,FALSE),"")</f>
        <v/>
      </c>
      <c r="I1129" s="85" t="str">
        <f>IF(M1129&lt;&gt;"",VLOOKUP(M1129,LISTAS·PAPP!$U$3:$Z$8,3,FALSE),"")</f>
        <v/>
      </c>
      <c r="J1129" s="83" t="str">
        <f>IF(M1129&lt;&gt;"",VLOOKUP(M1129,LISTAS·PAPP!$U$3:$Z$8,4,FALSE),"")</f>
        <v/>
      </c>
      <c r="K1129" s="83" t="str">
        <f>IF(C1129&lt;&gt;"",VLOOKUP(C1129,LISTAS·PAPP!$H$3:$O$119,4,FALSE),"")</f>
        <v/>
      </c>
      <c r="L1129" s="85" t="str">
        <f>IF(C1129&lt;&gt;"",VLOOKUP(C1129,LISTAS·PAPP!$H$3:$O$119,8,FALSE),"")</f>
        <v/>
      </c>
      <c r="M1129" s="95"/>
      <c r="N1129" s="92"/>
      <c r="O1129" s="92"/>
      <c r="P1129" s="84" t="str">
        <f>IF(N1129&lt;&gt;"",VLOOKUP(N1129,LISTAS·PAPP!$U$9:$Y$125,5,FALSE),"")</f>
        <v/>
      </c>
      <c r="Q1129" s="83" t="str">
        <f>IF(O1129&lt;&gt;"",VLOOKUP(O1129,LISTAS·PAPP!$U$9:$W$125,3,FALSE),"")</f>
        <v/>
      </c>
      <c r="R1129" s="92"/>
      <c r="S1129" s="173"/>
      <c r="T1129" s="173"/>
      <c r="U1129" s="92"/>
      <c r="V1129" s="92"/>
      <c r="W1129" s="94"/>
      <c r="X1129" s="83" t="str">
        <f>IF(ISERROR(VLOOKUP(W1129,LISTAS·PAPP!$AJ$3:$AK$903,2,0))," ",VLOOKUP(W1129,LISTAS·PAPP!$AJ$3:$AK$903,2,0))</f>
        <v xml:space="preserve"> </v>
      </c>
      <c r="Y1129" s="96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86" t="str">
        <f t="shared" si="52"/>
        <v/>
      </c>
      <c r="AM1129" s="87" t="str">
        <f t="shared" si="53"/>
        <v xml:space="preserve"> </v>
      </c>
      <c r="AN1129" s="1" t="str">
        <f t="shared" si="54"/>
        <v xml:space="preserve"> </v>
      </c>
    </row>
    <row r="1130" spans="1:40" s="88" customFormat="1" x14ac:dyDescent="0.25">
      <c r="A1130" s="92"/>
      <c r="B1130" s="92"/>
      <c r="C1130" s="92"/>
      <c r="D1130" s="92"/>
      <c r="E1130" s="92"/>
      <c r="F1130" s="93"/>
      <c r="G1130" s="94"/>
      <c r="H1130" s="83" t="str">
        <f>IF(M1130&lt;&gt;"",VLOOKUP(M1130,LISTAS·PAPP!$U$3:$Z$8,2,FALSE),"")</f>
        <v/>
      </c>
      <c r="I1130" s="85" t="str">
        <f>IF(M1130&lt;&gt;"",VLOOKUP(M1130,LISTAS·PAPP!$U$3:$Z$8,3,FALSE),"")</f>
        <v/>
      </c>
      <c r="J1130" s="83" t="str">
        <f>IF(M1130&lt;&gt;"",VLOOKUP(M1130,LISTAS·PAPP!$U$3:$Z$8,4,FALSE),"")</f>
        <v/>
      </c>
      <c r="K1130" s="83" t="str">
        <f>IF(C1130&lt;&gt;"",VLOOKUP(C1130,LISTAS·PAPP!$H$3:$O$119,4,FALSE),"")</f>
        <v/>
      </c>
      <c r="L1130" s="85" t="str">
        <f>IF(C1130&lt;&gt;"",VLOOKUP(C1130,LISTAS·PAPP!$H$3:$O$119,8,FALSE),"")</f>
        <v/>
      </c>
      <c r="M1130" s="95"/>
      <c r="N1130" s="92"/>
      <c r="O1130" s="92"/>
      <c r="P1130" s="84" t="str">
        <f>IF(N1130&lt;&gt;"",VLOOKUP(N1130,LISTAS·PAPP!$U$9:$Y$125,5,FALSE),"")</f>
        <v/>
      </c>
      <c r="Q1130" s="83" t="str">
        <f>IF(O1130&lt;&gt;"",VLOOKUP(O1130,LISTAS·PAPP!$U$9:$W$125,3,FALSE),"")</f>
        <v/>
      </c>
      <c r="R1130" s="92"/>
      <c r="S1130" s="173"/>
      <c r="T1130" s="173"/>
      <c r="U1130" s="92"/>
      <c r="V1130" s="92"/>
      <c r="W1130" s="94"/>
      <c r="X1130" s="83" t="str">
        <f>IF(ISERROR(VLOOKUP(W1130,LISTAS·PAPP!$AJ$3:$AK$903,2,0))," ",VLOOKUP(W1130,LISTAS·PAPP!$AJ$3:$AK$903,2,0))</f>
        <v xml:space="preserve"> </v>
      </c>
      <c r="Y1130" s="96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86" t="str">
        <f t="shared" si="52"/>
        <v/>
      </c>
      <c r="AM1130" s="87" t="str">
        <f t="shared" si="53"/>
        <v xml:space="preserve"> </v>
      </c>
      <c r="AN1130" s="1" t="str">
        <f t="shared" si="54"/>
        <v xml:space="preserve"> </v>
      </c>
    </row>
    <row r="1131" spans="1:40" s="88" customFormat="1" x14ac:dyDescent="0.25">
      <c r="A1131" s="92"/>
      <c r="B1131" s="92"/>
      <c r="C1131" s="92"/>
      <c r="D1131" s="92"/>
      <c r="E1131" s="92"/>
      <c r="F1131" s="93"/>
      <c r="G1131" s="94"/>
      <c r="H1131" s="83" t="str">
        <f>IF(M1131&lt;&gt;"",VLOOKUP(M1131,LISTAS·PAPP!$U$3:$Z$8,2,FALSE),"")</f>
        <v/>
      </c>
      <c r="I1131" s="85" t="str">
        <f>IF(M1131&lt;&gt;"",VLOOKUP(M1131,LISTAS·PAPP!$U$3:$Z$8,3,FALSE),"")</f>
        <v/>
      </c>
      <c r="J1131" s="83" t="str">
        <f>IF(M1131&lt;&gt;"",VLOOKUP(M1131,LISTAS·PAPP!$U$3:$Z$8,4,FALSE),"")</f>
        <v/>
      </c>
      <c r="K1131" s="83" t="str">
        <f>IF(C1131&lt;&gt;"",VLOOKUP(C1131,LISTAS·PAPP!$H$3:$O$119,4,FALSE),"")</f>
        <v/>
      </c>
      <c r="L1131" s="85" t="str">
        <f>IF(C1131&lt;&gt;"",VLOOKUP(C1131,LISTAS·PAPP!$H$3:$O$119,8,FALSE),"")</f>
        <v/>
      </c>
      <c r="M1131" s="95"/>
      <c r="N1131" s="92"/>
      <c r="O1131" s="92"/>
      <c r="P1131" s="84" t="str">
        <f>IF(N1131&lt;&gt;"",VLOOKUP(N1131,LISTAS·PAPP!$U$9:$Y$125,5,FALSE),"")</f>
        <v/>
      </c>
      <c r="Q1131" s="83" t="str">
        <f>IF(O1131&lt;&gt;"",VLOOKUP(O1131,LISTAS·PAPP!$U$9:$W$125,3,FALSE),"")</f>
        <v/>
      </c>
      <c r="R1131" s="92"/>
      <c r="S1131" s="173"/>
      <c r="T1131" s="173"/>
      <c r="U1131" s="92"/>
      <c r="V1131" s="92"/>
      <c r="W1131" s="94"/>
      <c r="X1131" s="83" t="str">
        <f>IF(ISERROR(VLOOKUP(W1131,LISTAS·PAPP!$AJ$3:$AK$903,2,0))," ",VLOOKUP(W1131,LISTAS·PAPP!$AJ$3:$AK$903,2,0))</f>
        <v xml:space="preserve"> </v>
      </c>
      <c r="Y1131" s="96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86" t="str">
        <f t="shared" si="52"/>
        <v/>
      </c>
      <c r="AM1131" s="87" t="str">
        <f t="shared" si="53"/>
        <v xml:space="preserve"> </v>
      </c>
      <c r="AN1131" s="1" t="str">
        <f t="shared" si="54"/>
        <v xml:space="preserve"> </v>
      </c>
    </row>
    <row r="1132" spans="1:40" s="88" customFormat="1" x14ac:dyDescent="0.25">
      <c r="A1132" s="92"/>
      <c r="B1132" s="92"/>
      <c r="C1132" s="92"/>
      <c r="D1132" s="92"/>
      <c r="E1132" s="92"/>
      <c r="F1132" s="93"/>
      <c r="G1132" s="94"/>
      <c r="H1132" s="83" t="str">
        <f>IF(M1132&lt;&gt;"",VLOOKUP(M1132,LISTAS·PAPP!$U$3:$Z$8,2,FALSE),"")</f>
        <v/>
      </c>
      <c r="I1132" s="85" t="str">
        <f>IF(M1132&lt;&gt;"",VLOOKUP(M1132,LISTAS·PAPP!$U$3:$Z$8,3,FALSE),"")</f>
        <v/>
      </c>
      <c r="J1132" s="83" t="str">
        <f>IF(M1132&lt;&gt;"",VLOOKUP(M1132,LISTAS·PAPP!$U$3:$Z$8,4,FALSE),"")</f>
        <v/>
      </c>
      <c r="K1132" s="83" t="str">
        <f>IF(C1132&lt;&gt;"",VLOOKUP(C1132,LISTAS·PAPP!$H$3:$O$119,4,FALSE),"")</f>
        <v/>
      </c>
      <c r="L1132" s="85" t="str">
        <f>IF(C1132&lt;&gt;"",VLOOKUP(C1132,LISTAS·PAPP!$H$3:$O$119,8,FALSE),"")</f>
        <v/>
      </c>
      <c r="M1132" s="95"/>
      <c r="N1132" s="92"/>
      <c r="O1132" s="92"/>
      <c r="P1132" s="84" t="str">
        <f>IF(N1132&lt;&gt;"",VLOOKUP(N1132,LISTAS·PAPP!$U$9:$Y$125,5,FALSE),"")</f>
        <v/>
      </c>
      <c r="Q1132" s="83" t="str">
        <f>IF(O1132&lt;&gt;"",VLOOKUP(O1132,LISTAS·PAPP!$U$9:$W$125,3,FALSE),"")</f>
        <v/>
      </c>
      <c r="R1132" s="92"/>
      <c r="S1132" s="173"/>
      <c r="T1132" s="173"/>
      <c r="U1132" s="92"/>
      <c r="V1132" s="92"/>
      <c r="W1132" s="94"/>
      <c r="X1132" s="83" t="str">
        <f>IF(ISERROR(VLOOKUP(W1132,LISTAS·PAPP!$AJ$3:$AK$903,2,0))," ",VLOOKUP(W1132,LISTAS·PAPP!$AJ$3:$AK$903,2,0))</f>
        <v xml:space="preserve"> </v>
      </c>
      <c r="Y1132" s="96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86" t="str">
        <f t="shared" si="52"/>
        <v/>
      </c>
      <c r="AM1132" s="87" t="str">
        <f t="shared" si="53"/>
        <v xml:space="preserve"> </v>
      </c>
      <c r="AN1132" s="1" t="str">
        <f t="shared" si="54"/>
        <v xml:space="preserve"> </v>
      </c>
    </row>
    <row r="1133" spans="1:40" s="88" customFormat="1" x14ac:dyDescent="0.25">
      <c r="A1133" s="92"/>
      <c r="B1133" s="92"/>
      <c r="C1133" s="92"/>
      <c r="D1133" s="92"/>
      <c r="E1133" s="92"/>
      <c r="F1133" s="93"/>
      <c r="G1133" s="94"/>
      <c r="H1133" s="83" t="str">
        <f>IF(M1133&lt;&gt;"",VLOOKUP(M1133,LISTAS·PAPP!$U$3:$Z$8,2,FALSE),"")</f>
        <v/>
      </c>
      <c r="I1133" s="85" t="str">
        <f>IF(M1133&lt;&gt;"",VLOOKUP(M1133,LISTAS·PAPP!$U$3:$Z$8,3,FALSE),"")</f>
        <v/>
      </c>
      <c r="J1133" s="83" t="str">
        <f>IF(M1133&lt;&gt;"",VLOOKUP(M1133,LISTAS·PAPP!$U$3:$Z$8,4,FALSE),"")</f>
        <v/>
      </c>
      <c r="K1133" s="83" t="str">
        <f>IF(C1133&lt;&gt;"",VLOOKUP(C1133,LISTAS·PAPP!$H$3:$O$119,4,FALSE),"")</f>
        <v/>
      </c>
      <c r="L1133" s="85" t="str">
        <f>IF(C1133&lt;&gt;"",VLOOKUP(C1133,LISTAS·PAPP!$H$3:$O$119,8,FALSE),"")</f>
        <v/>
      </c>
      <c r="M1133" s="95"/>
      <c r="N1133" s="92"/>
      <c r="O1133" s="92"/>
      <c r="P1133" s="84" t="str">
        <f>IF(N1133&lt;&gt;"",VLOOKUP(N1133,LISTAS·PAPP!$U$9:$Y$125,5,FALSE),"")</f>
        <v/>
      </c>
      <c r="Q1133" s="83" t="str">
        <f>IF(O1133&lt;&gt;"",VLOOKUP(O1133,LISTAS·PAPP!$U$9:$W$125,3,FALSE),"")</f>
        <v/>
      </c>
      <c r="R1133" s="92"/>
      <c r="S1133" s="173"/>
      <c r="T1133" s="173"/>
      <c r="U1133" s="92"/>
      <c r="V1133" s="92"/>
      <c r="W1133" s="94"/>
      <c r="X1133" s="83" t="str">
        <f>IF(ISERROR(VLOOKUP(W1133,LISTAS·PAPP!$AJ$3:$AK$903,2,0))," ",VLOOKUP(W1133,LISTAS·PAPP!$AJ$3:$AK$903,2,0))</f>
        <v xml:space="preserve"> </v>
      </c>
      <c r="Y1133" s="96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86" t="str">
        <f t="shared" si="52"/>
        <v/>
      </c>
      <c r="AM1133" s="87" t="str">
        <f t="shared" si="53"/>
        <v xml:space="preserve"> </v>
      </c>
      <c r="AN1133" s="1" t="str">
        <f t="shared" si="54"/>
        <v xml:space="preserve"> </v>
      </c>
    </row>
    <row r="1134" spans="1:40" s="88" customFormat="1" x14ac:dyDescent="0.25">
      <c r="A1134" s="92"/>
      <c r="B1134" s="92"/>
      <c r="C1134" s="92"/>
      <c r="D1134" s="92"/>
      <c r="E1134" s="92"/>
      <c r="F1134" s="93"/>
      <c r="G1134" s="94"/>
      <c r="H1134" s="83" t="str">
        <f>IF(M1134&lt;&gt;"",VLOOKUP(M1134,LISTAS·PAPP!$U$3:$Z$8,2,FALSE),"")</f>
        <v/>
      </c>
      <c r="I1134" s="85" t="str">
        <f>IF(M1134&lt;&gt;"",VLOOKUP(M1134,LISTAS·PAPP!$U$3:$Z$8,3,FALSE),"")</f>
        <v/>
      </c>
      <c r="J1134" s="83" t="str">
        <f>IF(M1134&lt;&gt;"",VLOOKUP(M1134,LISTAS·PAPP!$U$3:$Z$8,4,FALSE),"")</f>
        <v/>
      </c>
      <c r="K1134" s="83" t="str">
        <f>IF(C1134&lt;&gt;"",VLOOKUP(C1134,LISTAS·PAPP!$H$3:$O$119,4,FALSE),"")</f>
        <v/>
      </c>
      <c r="L1134" s="85" t="str">
        <f>IF(C1134&lt;&gt;"",VLOOKUP(C1134,LISTAS·PAPP!$H$3:$O$119,8,FALSE),"")</f>
        <v/>
      </c>
      <c r="M1134" s="95"/>
      <c r="N1134" s="92"/>
      <c r="O1134" s="92"/>
      <c r="P1134" s="84" t="str">
        <f>IF(N1134&lt;&gt;"",VLOOKUP(N1134,LISTAS·PAPP!$U$9:$Y$125,5,FALSE),"")</f>
        <v/>
      </c>
      <c r="Q1134" s="83" t="str">
        <f>IF(O1134&lt;&gt;"",VLOOKUP(O1134,LISTAS·PAPP!$U$9:$W$125,3,FALSE),"")</f>
        <v/>
      </c>
      <c r="R1134" s="92"/>
      <c r="S1134" s="173"/>
      <c r="T1134" s="173"/>
      <c r="U1134" s="92"/>
      <c r="V1134" s="92"/>
      <c r="W1134" s="94"/>
      <c r="X1134" s="83" t="str">
        <f>IF(ISERROR(VLOOKUP(W1134,LISTAS·PAPP!$AJ$3:$AK$903,2,0))," ",VLOOKUP(W1134,LISTAS·PAPP!$AJ$3:$AK$903,2,0))</f>
        <v xml:space="preserve"> </v>
      </c>
      <c r="Y1134" s="96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86" t="str">
        <f t="shared" si="52"/>
        <v/>
      </c>
      <c r="AM1134" s="87" t="str">
        <f t="shared" si="53"/>
        <v xml:space="preserve"> </v>
      </c>
      <c r="AN1134" s="1" t="str">
        <f t="shared" si="54"/>
        <v xml:space="preserve"> </v>
      </c>
    </row>
    <row r="1135" spans="1:40" s="88" customFormat="1" x14ac:dyDescent="0.25">
      <c r="A1135" s="92"/>
      <c r="B1135" s="92"/>
      <c r="C1135" s="92"/>
      <c r="D1135" s="92"/>
      <c r="E1135" s="92"/>
      <c r="F1135" s="93"/>
      <c r="G1135" s="94"/>
      <c r="H1135" s="83" t="str">
        <f>IF(M1135&lt;&gt;"",VLOOKUP(M1135,LISTAS·PAPP!$U$3:$Z$8,2,FALSE),"")</f>
        <v/>
      </c>
      <c r="I1135" s="85" t="str">
        <f>IF(M1135&lt;&gt;"",VLOOKUP(M1135,LISTAS·PAPP!$U$3:$Z$8,3,FALSE),"")</f>
        <v/>
      </c>
      <c r="J1135" s="83" t="str">
        <f>IF(M1135&lt;&gt;"",VLOOKUP(M1135,LISTAS·PAPP!$U$3:$Z$8,4,FALSE),"")</f>
        <v/>
      </c>
      <c r="K1135" s="83" t="str">
        <f>IF(C1135&lt;&gt;"",VLOOKUP(C1135,LISTAS·PAPP!$H$3:$O$119,4,FALSE),"")</f>
        <v/>
      </c>
      <c r="L1135" s="85" t="str">
        <f>IF(C1135&lt;&gt;"",VLOOKUP(C1135,LISTAS·PAPP!$H$3:$O$119,8,FALSE),"")</f>
        <v/>
      </c>
      <c r="M1135" s="95"/>
      <c r="N1135" s="92"/>
      <c r="O1135" s="92"/>
      <c r="P1135" s="84" t="str">
        <f>IF(N1135&lt;&gt;"",VLOOKUP(N1135,LISTAS·PAPP!$U$9:$Y$125,5,FALSE),"")</f>
        <v/>
      </c>
      <c r="Q1135" s="83" t="str">
        <f>IF(O1135&lt;&gt;"",VLOOKUP(O1135,LISTAS·PAPP!$U$9:$W$125,3,FALSE),"")</f>
        <v/>
      </c>
      <c r="R1135" s="92"/>
      <c r="S1135" s="173"/>
      <c r="T1135" s="173"/>
      <c r="U1135" s="92"/>
      <c r="V1135" s="92"/>
      <c r="W1135" s="94"/>
      <c r="X1135" s="83" t="str">
        <f>IF(ISERROR(VLOOKUP(W1135,LISTAS·PAPP!$AJ$3:$AK$903,2,0))," ",VLOOKUP(W1135,LISTAS·PAPP!$AJ$3:$AK$903,2,0))</f>
        <v xml:space="preserve"> </v>
      </c>
      <c r="Y1135" s="96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86" t="str">
        <f t="shared" si="52"/>
        <v/>
      </c>
      <c r="AM1135" s="87" t="str">
        <f t="shared" si="53"/>
        <v xml:space="preserve"> </v>
      </c>
      <c r="AN1135" s="1" t="str">
        <f t="shared" si="54"/>
        <v xml:space="preserve"> </v>
      </c>
    </row>
    <row r="1136" spans="1:40" s="88" customFormat="1" x14ac:dyDescent="0.25">
      <c r="A1136" s="92"/>
      <c r="B1136" s="92"/>
      <c r="C1136" s="92"/>
      <c r="D1136" s="92"/>
      <c r="E1136" s="92"/>
      <c r="F1136" s="93"/>
      <c r="G1136" s="94"/>
      <c r="H1136" s="83" t="str">
        <f>IF(M1136&lt;&gt;"",VLOOKUP(M1136,LISTAS·PAPP!$U$3:$Z$8,2,FALSE),"")</f>
        <v/>
      </c>
      <c r="I1136" s="85" t="str">
        <f>IF(M1136&lt;&gt;"",VLOOKUP(M1136,LISTAS·PAPP!$U$3:$Z$8,3,FALSE),"")</f>
        <v/>
      </c>
      <c r="J1136" s="83" t="str">
        <f>IF(M1136&lt;&gt;"",VLOOKUP(M1136,LISTAS·PAPP!$U$3:$Z$8,4,FALSE),"")</f>
        <v/>
      </c>
      <c r="K1136" s="83" t="str">
        <f>IF(C1136&lt;&gt;"",VLOOKUP(C1136,LISTAS·PAPP!$H$3:$O$119,4,FALSE),"")</f>
        <v/>
      </c>
      <c r="L1136" s="85" t="str">
        <f>IF(C1136&lt;&gt;"",VLOOKUP(C1136,LISTAS·PAPP!$H$3:$O$119,8,FALSE),"")</f>
        <v/>
      </c>
      <c r="M1136" s="95"/>
      <c r="N1136" s="92"/>
      <c r="O1136" s="92"/>
      <c r="P1136" s="84" t="str">
        <f>IF(N1136&lt;&gt;"",VLOOKUP(N1136,LISTAS·PAPP!$U$9:$Y$125,5,FALSE),"")</f>
        <v/>
      </c>
      <c r="Q1136" s="83" t="str">
        <f>IF(O1136&lt;&gt;"",VLOOKUP(O1136,LISTAS·PAPP!$U$9:$W$125,3,FALSE),"")</f>
        <v/>
      </c>
      <c r="R1136" s="92"/>
      <c r="S1136" s="173"/>
      <c r="T1136" s="173"/>
      <c r="U1136" s="92"/>
      <c r="V1136" s="92"/>
      <c r="W1136" s="94"/>
      <c r="X1136" s="83" t="str">
        <f>IF(ISERROR(VLOOKUP(W1136,LISTAS·PAPP!$AJ$3:$AK$903,2,0))," ",VLOOKUP(W1136,LISTAS·PAPP!$AJ$3:$AK$903,2,0))</f>
        <v xml:space="preserve"> </v>
      </c>
      <c r="Y1136" s="96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86" t="str">
        <f t="shared" si="52"/>
        <v/>
      </c>
      <c r="AM1136" s="87" t="str">
        <f t="shared" si="53"/>
        <v xml:space="preserve"> </v>
      </c>
      <c r="AN1136" s="1" t="str">
        <f t="shared" si="54"/>
        <v xml:space="preserve"> </v>
      </c>
    </row>
    <row r="1137" spans="1:40" s="88" customFormat="1" x14ac:dyDescent="0.25">
      <c r="A1137" s="92"/>
      <c r="B1137" s="92"/>
      <c r="C1137" s="92"/>
      <c r="D1137" s="92"/>
      <c r="E1137" s="92"/>
      <c r="F1137" s="93"/>
      <c r="G1137" s="94"/>
      <c r="H1137" s="83" t="str">
        <f>IF(M1137&lt;&gt;"",VLOOKUP(M1137,LISTAS·PAPP!$U$3:$Z$8,2,FALSE),"")</f>
        <v/>
      </c>
      <c r="I1137" s="85" t="str">
        <f>IF(M1137&lt;&gt;"",VLOOKUP(M1137,LISTAS·PAPP!$U$3:$Z$8,3,FALSE),"")</f>
        <v/>
      </c>
      <c r="J1137" s="83" t="str">
        <f>IF(M1137&lt;&gt;"",VLOOKUP(M1137,LISTAS·PAPP!$U$3:$Z$8,4,FALSE),"")</f>
        <v/>
      </c>
      <c r="K1137" s="83" t="str">
        <f>IF(C1137&lt;&gt;"",VLOOKUP(C1137,LISTAS·PAPP!$H$3:$O$119,4,FALSE),"")</f>
        <v/>
      </c>
      <c r="L1137" s="85" t="str">
        <f>IF(C1137&lt;&gt;"",VLOOKUP(C1137,LISTAS·PAPP!$H$3:$O$119,8,FALSE),"")</f>
        <v/>
      </c>
      <c r="M1137" s="95"/>
      <c r="N1137" s="92"/>
      <c r="O1137" s="92"/>
      <c r="P1137" s="84" t="str">
        <f>IF(N1137&lt;&gt;"",VLOOKUP(N1137,LISTAS·PAPP!$U$9:$Y$125,5,FALSE),"")</f>
        <v/>
      </c>
      <c r="Q1137" s="83" t="str">
        <f>IF(O1137&lt;&gt;"",VLOOKUP(O1137,LISTAS·PAPP!$U$9:$W$125,3,FALSE),"")</f>
        <v/>
      </c>
      <c r="R1137" s="92"/>
      <c r="S1137" s="173"/>
      <c r="T1137" s="173"/>
      <c r="U1137" s="92"/>
      <c r="V1137" s="92"/>
      <c r="W1137" s="94"/>
      <c r="X1137" s="83" t="str">
        <f>IF(ISERROR(VLOOKUP(W1137,LISTAS·PAPP!$AJ$3:$AK$903,2,0))," ",VLOOKUP(W1137,LISTAS·PAPP!$AJ$3:$AK$903,2,0))</f>
        <v xml:space="preserve"> </v>
      </c>
      <c r="Y1137" s="96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86" t="str">
        <f t="shared" si="52"/>
        <v/>
      </c>
      <c r="AM1137" s="87" t="str">
        <f t="shared" si="53"/>
        <v xml:space="preserve"> </v>
      </c>
      <c r="AN1137" s="1" t="str">
        <f t="shared" si="54"/>
        <v xml:space="preserve"> </v>
      </c>
    </row>
    <row r="1138" spans="1:40" s="88" customFormat="1" x14ac:dyDescent="0.25">
      <c r="A1138" s="92"/>
      <c r="B1138" s="92"/>
      <c r="C1138" s="92"/>
      <c r="D1138" s="92"/>
      <c r="E1138" s="92"/>
      <c r="F1138" s="93"/>
      <c r="G1138" s="94"/>
      <c r="H1138" s="83" t="str">
        <f>IF(M1138&lt;&gt;"",VLOOKUP(M1138,LISTAS·PAPP!$U$3:$Z$8,2,FALSE),"")</f>
        <v/>
      </c>
      <c r="I1138" s="85" t="str">
        <f>IF(M1138&lt;&gt;"",VLOOKUP(M1138,LISTAS·PAPP!$U$3:$Z$8,3,FALSE),"")</f>
        <v/>
      </c>
      <c r="J1138" s="83" t="str">
        <f>IF(M1138&lt;&gt;"",VLOOKUP(M1138,LISTAS·PAPP!$U$3:$Z$8,4,FALSE),"")</f>
        <v/>
      </c>
      <c r="K1138" s="83" t="str">
        <f>IF(C1138&lt;&gt;"",VLOOKUP(C1138,LISTAS·PAPP!$H$3:$O$119,4,FALSE),"")</f>
        <v/>
      </c>
      <c r="L1138" s="85" t="str">
        <f>IF(C1138&lt;&gt;"",VLOOKUP(C1138,LISTAS·PAPP!$H$3:$O$119,8,FALSE),"")</f>
        <v/>
      </c>
      <c r="M1138" s="95"/>
      <c r="N1138" s="92"/>
      <c r="O1138" s="92"/>
      <c r="P1138" s="84" t="str">
        <f>IF(N1138&lt;&gt;"",VLOOKUP(N1138,LISTAS·PAPP!$U$9:$Y$125,5,FALSE),"")</f>
        <v/>
      </c>
      <c r="Q1138" s="83" t="str">
        <f>IF(O1138&lt;&gt;"",VLOOKUP(O1138,LISTAS·PAPP!$U$9:$W$125,3,FALSE),"")</f>
        <v/>
      </c>
      <c r="R1138" s="92"/>
      <c r="S1138" s="173"/>
      <c r="T1138" s="173"/>
      <c r="U1138" s="92"/>
      <c r="V1138" s="92"/>
      <c r="W1138" s="94"/>
      <c r="X1138" s="83" t="str">
        <f>IF(ISERROR(VLOOKUP(W1138,LISTAS·PAPP!$AJ$3:$AK$903,2,0))," ",VLOOKUP(W1138,LISTAS·PAPP!$AJ$3:$AK$903,2,0))</f>
        <v xml:space="preserve"> </v>
      </c>
      <c r="Y1138" s="96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86" t="str">
        <f t="shared" si="52"/>
        <v/>
      </c>
      <c r="AM1138" s="87" t="str">
        <f t="shared" si="53"/>
        <v xml:space="preserve"> </v>
      </c>
      <c r="AN1138" s="1" t="str">
        <f t="shared" si="54"/>
        <v xml:space="preserve"> </v>
      </c>
    </row>
    <row r="1139" spans="1:40" s="88" customFormat="1" x14ac:dyDescent="0.25">
      <c r="A1139" s="92"/>
      <c r="B1139" s="92"/>
      <c r="C1139" s="92"/>
      <c r="D1139" s="92"/>
      <c r="E1139" s="92"/>
      <c r="F1139" s="93"/>
      <c r="G1139" s="94"/>
      <c r="H1139" s="83" t="str">
        <f>IF(M1139&lt;&gt;"",VLOOKUP(M1139,LISTAS·PAPP!$U$3:$Z$8,2,FALSE),"")</f>
        <v/>
      </c>
      <c r="I1139" s="85" t="str">
        <f>IF(M1139&lt;&gt;"",VLOOKUP(M1139,LISTAS·PAPP!$U$3:$Z$8,3,FALSE),"")</f>
        <v/>
      </c>
      <c r="J1139" s="83" t="str">
        <f>IF(M1139&lt;&gt;"",VLOOKUP(M1139,LISTAS·PAPP!$U$3:$Z$8,4,FALSE),"")</f>
        <v/>
      </c>
      <c r="K1139" s="83" t="str">
        <f>IF(C1139&lt;&gt;"",VLOOKUP(C1139,LISTAS·PAPP!$H$3:$O$119,4,FALSE),"")</f>
        <v/>
      </c>
      <c r="L1139" s="85" t="str">
        <f>IF(C1139&lt;&gt;"",VLOOKUP(C1139,LISTAS·PAPP!$H$3:$O$119,8,FALSE),"")</f>
        <v/>
      </c>
      <c r="M1139" s="95"/>
      <c r="N1139" s="92"/>
      <c r="O1139" s="92"/>
      <c r="P1139" s="84" t="str">
        <f>IF(N1139&lt;&gt;"",VLOOKUP(N1139,LISTAS·PAPP!$U$9:$Y$125,5,FALSE),"")</f>
        <v/>
      </c>
      <c r="Q1139" s="83" t="str">
        <f>IF(O1139&lt;&gt;"",VLOOKUP(O1139,LISTAS·PAPP!$U$9:$W$125,3,FALSE),"")</f>
        <v/>
      </c>
      <c r="R1139" s="92"/>
      <c r="S1139" s="173"/>
      <c r="T1139" s="173"/>
      <c r="U1139" s="92"/>
      <c r="V1139" s="92"/>
      <c r="W1139" s="94"/>
      <c r="X1139" s="83" t="str">
        <f>IF(ISERROR(VLOOKUP(W1139,LISTAS·PAPP!$AJ$3:$AK$903,2,0))," ",VLOOKUP(W1139,LISTAS·PAPP!$AJ$3:$AK$903,2,0))</f>
        <v xml:space="preserve"> </v>
      </c>
      <c r="Y1139" s="96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86" t="str">
        <f t="shared" si="52"/>
        <v/>
      </c>
      <c r="AM1139" s="87" t="str">
        <f t="shared" si="53"/>
        <v xml:space="preserve"> </v>
      </c>
      <c r="AN1139" s="1" t="str">
        <f t="shared" si="54"/>
        <v xml:space="preserve"> </v>
      </c>
    </row>
    <row r="1140" spans="1:40" s="88" customFormat="1" x14ac:dyDescent="0.25">
      <c r="A1140" s="92"/>
      <c r="B1140" s="92"/>
      <c r="C1140" s="92"/>
      <c r="D1140" s="92"/>
      <c r="E1140" s="92"/>
      <c r="F1140" s="93"/>
      <c r="G1140" s="94"/>
      <c r="H1140" s="83" t="str">
        <f>IF(M1140&lt;&gt;"",VLOOKUP(M1140,LISTAS·PAPP!$U$3:$Z$8,2,FALSE),"")</f>
        <v/>
      </c>
      <c r="I1140" s="85" t="str">
        <f>IF(M1140&lt;&gt;"",VLOOKUP(M1140,LISTAS·PAPP!$U$3:$Z$8,3,FALSE),"")</f>
        <v/>
      </c>
      <c r="J1140" s="83" t="str">
        <f>IF(M1140&lt;&gt;"",VLOOKUP(M1140,LISTAS·PAPP!$U$3:$Z$8,4,FALSE),"")</f>
        <v/>
      </c>
      <c r="K1140" s="83" t="str">
        <f>IF(C1140&lt;&gt;"",VLOOKUP(C1140,LISTAS·PAPP!$H$3:$O$119,4,FALSE),"")</f>
        <v/>
      </c>
      <c r="L1140" s="85" t="str">
        <f>IF(C1140&lt;&gt;"",VLOOKUP(C1140,LISTAS·PAPP!$H$3:$O$119,8,FALSE),"")</f>
        <v/>
      </c>
      <c r="M1140" s="95"/>
      <c r="N1140" s="92"/>
      <c r="O1140" s="92"/>
      <c r="P1140" s="84" t="str">
        <f>IF(N1140&lt;&gt;"",VLOOKUP(N1140,LISTAS·PAPP!$U$9:$Y$125,5,FALSE),"")</f>
        <v/>
      </c>
      <c r="Q1140" s="83" t="str">
        <f>IF(O1140&lt;&gt;"",VLOOKUP(O1140,LISTAS·PAPP!$U$9:$W$125,3,FALSE),"")</f>
        <v/>
      </c>
      <c r="R1140" s="92"/>
      <c r="S1140" s="173"/>
      <c r="T1140" s="173"/>
      <c r="U1140" s="92"/>
      <c r="V1140" s="92"/>
      <c r="W1140" s="94"/>
      <c r="X1140" s="83" t="str">
        <f>IF(ISERROR(VLOOKUP(W1140,LISTAS·PAPP!$AJ$3:$AK$903,2,0))," ",VLOOKUP(W1140,LISTAS·PAPP!$AJ$3:$AK$903,2,0))</f>
        <v xml:space="preserve"> </v>
      </c>
      <c r="Y1140" s="96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86" t="str">
        <f t="shared" si="52"/>
        <v/>
      </c>
      <c r="AM1140" s="87" t="str">
        <f t="shared" si="53"/>
        <v xml:space="preserve"> </v>
      </c>
      <c r="AN1140" s="1" t="str">
        <f t="shared" si="54"/>
        <v xml:space="preserve"> </v>
      </c>
    </row>
    <row r="1141" spans="1:40" s="88" customFormat="1" x14ac:dyDescent="0.25">
      <c r="A1141" s="92"/>
      <c r="B1141" s="92"/>
      <c r="C1141" s="92"/>
      <c r="D1141" s="92"/>
      <c r="E1141" s="92"/>
      <c r="F1141" s="93"/>
      <c r="G1141" s="94"/>
      <c r="H1141" s="83" t="str">
        <f>IF(M1141&lt;&gt;"",VLOOKUP(M1141,LISTAS·PAPP!$U$3:$Z$8,2,FALSE),"")</f>
        <v/>
      </c>
      <c r="I1141" s="85" t="str">
        <f>IF(M1141&lt;&gt;"",VLOOKUP(M1141,LISTAS·PAPP!$U$3:$Z$8,3,FALSE),"")</f>
        <v/>
      </c>
      <c r="J1141" s="83" t="str">
        <f>IF(M1141&lt;&gt;"",VLOOKUP(M1141,LISTAS·PAPP!$U$3:$Z$8,4,FALSE),"")</f>
        <v/>
      </c>
      <c r="K1141" s="83" t="str">
        <f>IF(C1141&lt;&gt;"",VLOOKUP(C1141,LISTAS·PAPP!$H$3:$O$119,4,FALSE),"")</f>
        <v/>
      </c>
      <c r="L1141" s="85" t="str">
        <f>IF(C1141&lt;&gt;"",VLOOKUP(C1141,LISTAS·PAPP!$H$3:$O$119,8,FALSE),"")</f>
        <v/>
      </c>
      <c r="M1141" s="95"/>
      <c r="N1141" s="92"/>
      <c r="O1141" s="92"/>
      <c r="P1141" s="84" t="str">
        <f>IF(N1141&lt;&gt;"",VLOOKUP(N1141,LISTAS·PAPP!$U$9:$Y$125,5,FALSE),"")</f>
        <v/>
      </c>
      <c r="Q1141" s="83" t="str">
        <f>IF(O1141&lt;&gt;"",VLOOKUP(O1141,LISTAS·PAPP!$U$9:$W$125,3,FALSE),"")</f>
        <v/>
      </c>
      <c r="R1141" s="92"/>
      <c r="S1141" s="173"/>
      <c r="T1141" s="173"/>
      <c r="U1141" s="92"/>
      <c r="V1141" s="92"/>
      <c r="W1141" s="94"/>
      <c r="X1141" s="83" t="str">
        <f>IF(ISERROR(VLOOKUP(W1141,LISTAS·PAPP!$AJ$3:$AK$903,2,0))," ",VLOOKUP(W1141,LISTAS·PAPP!$AJ$3:$AK$903,2,0))</f>
        <v xml:space="preserve"> </v>
      </c>
      <c r="Y1141" s="96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86" t="str">
        <f t="shared" si="52"/>
        <v/>
      </c>
      <c r="AM1141" s="87" t="str">
        <f t="shared" si="53"/>
        <v xml:space="preserve"> </v>
      </c>
      <c r="AN1141" s="1" t="str">
        <f t="shared" si="54"/>
        <v xml:space="preserve"> </v>
      </c>
    </row>
    <row r="1142" spans="1:40" s="88" customFormat="1" x14ac:dyDescent="0.25">
      <c r="A1142" s="92"/>
      <c r="B1142" s="92"/>
      <c r="C1142" s="92"/>
      <c r="D1142" s="92"/>
      <c r="E1142" s="92"/>
      <c r="F1142" s="93"/>
      <c r="G1142" s="94"/>
      <c r="H1142" s="83" t="str">
        <f>IF(M1142&lt;&gt;"",VLOOKUP(M1142,LISTAS·PAPP!$U$3:$Z$8,2,FALSE),"")</f>
        <v/>
      </c>
      <c r="I1142" s="85" t="str">
        <f>IF(M1142&lt;&gt;"",VLOOKUP(M1142,LISTAS·PAPP!$U$3:$Z$8,3,FALSE),"")</f>
        <v/>
      </c>
      <c r="J1142" s="83" t="str">
        <f>IF(M1142&lt;&gt;"",VLOOKUP(M1142,LISTAS·PAPP!$U$3:$Z$8,4,FALSE),"")</f>
        <v/>
      </c>
      <c r="K1142" s="83" t="str">
        <f>IF(C1142&lt;&gt;"",VLOOKUP(C1142,LISTAS·PAPP!$H$3:$O$119,4,FALSE),"")</f>
        <v/>
      </c>
      <c r="L1142" s="85" t="str">
        <f>IF(C1142&lt;&gt;"",VLOOKUP(C1142,LISTAS·PAPP!$H$3:$O$119,8,FALSE),"")</f>
        <v/>
      </c>
      <c r="M1142" s="95"/>
      <c r="N1142" s="92"/>
      <c r="O1142" s="92"/>
      <c r="P1142" s="84" t="str">
        <f>IF(N1142&lt;&gt;"",VLOOKUP(N1142,LISTAS·PAPP!$U$9:$Y$125,5,FALSE),"")</f>
        <v/>
      </c>
      <c r="Q1142" s="83" t="str">
        <f>IF(O1142&lt;&gt;"",VLOOKUP(O1142,LISTAS·PAPP!$U$9:$W$125,3,FALSE),"")</f>
        <v/>
      </c>
      <c r="R1142" s="92"/>
      <c r="S1142" s="173"/>
      <c r="T1142" s="173"/>
      <c r="U1142" s="92"/>
      <c r="V1142" s="92"/>
      <c r="W1142" s="94"/>
      <c r="X1142" s="83" t="str">
        <f>IF(ISERROR(VLOOKUP(W1142,LISTAS·PAPP!$AJ$3:$AK$903,2,0))," ",VLOOKUP(W1142,LISTAS·PAPP!$AJ$3:$AK$903,2,0))</f>
        <v xml:space="preserve"> </v>
      </c>
      <c r="Y1142" s="96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86" t="str">
        <f t="shared" si="52"/>
        <v/>
      </c>
      <c r="AM1142" s="87" t="str">
        <f t="shared" si="53"/>
        <v xml:space="preserve"> </v>
      </c>
      <c r="AN1142" s="1" t="str">
        <f t="shared" si="54"/>
        <v xml:space="preserve"> </v>
      </c>
    </row>
    <row r="1143" spans="1:40" s="88" customFormat="1" x14ac:dyDescent="0.25">
      <c r="A1143" s="92"/>
      <c r="B1143" s="92"/>
      <c r="C1143" s="92"/>
      <c r="D1143" s="92"/>
      <c r="E1143" s="92"/>
      <c r="F1143" s="93"/>
      <c r="G1143" s="94"/>
      <c r="H1143" s="83" t="str">
        <f>IF(M1143&lt;&gt;"",VLOOKUP(M1143,LISTAS·PAPP!$U$3:$Z$8,2,FALSE),"")</f>
        <v/>
      </c>
      <c r="I1143" s="85" t="str">
        <f>IF(M1143&lt;&gt;"",VLOOKUP(M1143,LISTAS·PAPP!$U$3:$Z$8,3,FALSE),"")</f>
        <v/>
      </c>
      <c r="J1143" s="83" t="str">
        <f>IF(M1143&lt;&gt;"",VLOOKUP(M1143,LISTAS·PAPP!$U$3:$Z$8,4,FALSE),"")</f>
        <v/>
      </c>
      <c r="K1143" s="83" t="str">
        <f>IF(C1143&lt;&gt;"",VLOOKUP(C1143,LISTAS·PAPP!$H$3:$O$119,4,FALSE),"")</f>
        <v/>
      </c>
      <c r="L1143" s="85" t="str">
        <f>IF(C1143&lt;&gt;"",VLOOKUP(C1143,LISTAS·PAPP!$H$3:$O$119,8,FALSE),"")</f>
        <v/>
      </c>
      <c r="M1143" s="95"/>
      <c r="N1143" s="92"/>
      <c r="O1143" s="92"/>
      <c r="P1143" s="84" t="str">
        <f>IF(N1143&lt;&gt;"",VLOOKUP(N1143,LISTAS·PAPP!$U$9:$Y$125,5,FALSE),"")</f>
        <v/>
      </c>
      <c r="Q1143" s="83" t="str">
        <f>IF(O1143&lt;&gt;"",VLOOKUP(O1143,LISTAS·PAPP!$U$9:$W$125,3,FALSE),"")</f>
        <v/>
      </c>
      <c r="R1143" s="92"/>
      <c r="S1143" s="173"/>
      <c r="T1143" s="173"/>
      <c r="U1143" s="92"/>
      <c r="V1143" s="92"/>
      <c r="W1143" s="94"/>
      <c r="X1143" s="83" t="str">
        <f>IF(ISERROR(VLOOKUP(W1143,LISTAS·PAPP!$AJ$3:$AK$903,2,0))," ",VLOOKUP(W1143,LISTAS·PAPP!$AJ$3:$AK$903,2,0))</f>
        <v xml:space="preserve"> </v>
      </c>
      <c r="Y1143" s="96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86" t="str">
        <f t="shared" si="52"/>
        <v/>
      </c>
      <c r="AM1143" s="87" t="str">
        <f t="shared" si="53"/>
        <v xml:space="preserve"> </v>
      </c>
      <c r="AN1143" s="1" t="str">
        <f t="shared" si="54"/>
        <v xml:space="preserve"> </v>
      </c>
    </row>
    <row r="1144" spans="1:40" s="88" customFormat="1" x14ac:dyDescent="0.25">
      <c r="A1144" s="92"/>
      <c r="B1144" s="92"/>
      <c r="C1144" s="92"/>
      <c r="D1144" s="92"/>
      <c r="E1144" s="92"/>
      <c r="F1144" s="93"/>
      <c r="G1144" s="94"/>
      <c r="H1144" s="83" t="str">
        <f>IF(M1144&lt;&gt;"",VLOOKUP(M1144,LISTAS·PAPP!$U$3:$Z$8,2,FALSE),"")</f>
        <v/>
      </c>
      <c r="I1144" s="85" t="str">
        <f>IF(M1144&lt;&gt;"",VLOOKUP(M1144,LISTAS·PAPP!$U$3:$Z$8,3,FALSE),"")</f>
        <v/>
      </c>
      <c r="J1144" s="83" t="str">
        <f>IF(M1144&lt;&gt;"",VLOOKUP(M1144,LISTAS·PAPP!$U$3:$Z$8,4,FALSE),"")</f>
        <v/>
      </c>
      <c r="K1144" s="83" t="str">
        <f>IF(C1144&lt;&gt;"",VLOOKUP(C1144,LISTAS·PAPP!$H$3:$O$119,4,FALSE),"")</f>
        <v/>
      </c>
      <c r="L1144" s="85" t="str">
        <f>IF(C1144&lt;&gt;"",VLOOKUP(C1144,LISTAS·PAPP!$H$3:$O$119,8,FALSE),"")</f>
        <v/>
      </c>
      <c r="M1144" s="95"/>
      <c r="N1144" s="92"/>
      <c r="O1144" s="92"/>
      <c r="P1144" s="84" t="str">
        <f>IF(N1144&lt;&gt;"",VLOOKUP(N1144,LISTAS·PAPP!$U$9:$Y$125,5,FALSE),"")</f>
        <v/>
      </c>
      <c r="Q1144" s="83" t="str">
        <f>IF(O1144&lt;&gt;"",VLOOKUP(O1144,LISTAS·PAPP!$U$9:$W$125,3,FALSE),"")</f>
        <v/>
      </c>
      <c r="R1144" s="92"/>
      <c r="S1144" s="173"/>
      <c r="T1144" s="173"/>
      <c r="U1144" s="92"/>
      <c r="V1144" s="92"/>
      <c r="W1144" s="94"/>
      <c r="X1144" s="83" t="str">
        <f>IF(ISERROR(VLOOKUP(W1144,LISTAS·PAPP!$AJ$3:$AK$903,2,0))," ",VLOOKUP(W1144,LISTAS·PAPP!$AJ$3:$AK$903,2,0))</f>
        <v xml:space="preserve"> </v>
      </c>
      <c r="Y1144" s="96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86" t="str">
        <f t="shared" si="52"/>
        <v/>
      </c>
      <c r="AM1144" s="87" t="str">
        <f t="shared" si="53"/>
        <v xml:space="preserve"> </v>
      </c>
      <c r="AN1144" s="1" t="str">
        <f t="shared" si="54"/>
        <v xml:space="preserve"> </v>
      </c>
    </row>
    <row r="1145" spans="1:40" s="88" customFormat="1" x14ac:dyDescent="0.25">
      <c r="A1145" s="92"/>
      <c r="B1145" s="92"/>
      <c r="C1145" s="92"/>
      <c r="D1145" s="92"/>
      <c r="E1145" s="92"/>
      <c r="F1145" s="93"/>
      <c r="G1145" s="94"/>
      <c r="H1145" s="83" t="str">
        <f>IF(M1145&lt;&gt;"",VLOOKUP(M1145,LISTAS·PAPP!$U$3:$Z$8,2,FALSE),"")</f>
        <v/>
      </c>
      <c r="I1145" s="85" t="str">
        <f>IF(M1145&lt;&gt;"",VLOOKUP(M1145,LISTAS·PAPP!$U$3:$Z$8,3,FALSE),"")</f>
        <v/>
      </c>
      <c r="J1145" s="83" t="str">
        <f>IF(M1145&lt;&gt;"",VLOOKUP(M1145,LISTAS·PAPP!$U$3:$Z$8,4,FALSE),"")</f>
        <v/>
      </c>
      <c r="K1145" s="83" t="str">
        <f>IF(C1145&lt;&gt;"",VLOOKUP(C1145,LISTAS·PAPP!$H$3:$O$119,4,FALSE),"")</f>
        <v/>
      </c>
      <c r="L1145" s="85" t="str">
        <f>IF(C1145&lt;&gt;"",VLOOKUP(C1145,LISTAS·PAPP!$H$3:$O$119,8,FALSE),"")</f>
        <v/>
      </c>
      <c r="M1145" s="95"/>
      <c r="N1145" s="92"/>
      <c r="O1145" s="92"/>
      <c r="P1145" s="84" t="str">
        <f>IF(N1145&lt;&gt;"",VLOOKUP(N1145,LISTAS·PAPP!$U$9:$Y$125,5,FALSE),"")</f>
        <v/>
      </c>
      <c r="Q1145" s="83" t="str">
        <f>IF(O1145&lt;&gt;"",VLOOKUP(O1145,LISTAS·PAPP!$U$9:$W$125,3,FALSE),"")</f>
        <v/>
      </c>
      <c r="R1145" s="92"/>
      <c r="S1145" s="173"/>
      <c r="T1145" s="173"/>
      <c r="U1145" s="92"/>
      <c r="V1145" s="92"/>
      <c r="W1145" s="94"/>
      <c r="X1145" s="83" t="str">
        <f>IF(ISERROR(VLOOKUP(W1145,LISTAS·PAPP!$AJ$3:$AK$903,2,0))," ",VLOOKUP(W1145,LISTAS·PAPP!$AJ$3:$AK$903,2,0))</f>
        <v xml:space="preserve"> </v>
      </c>
      <c r="Y1145" s="96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86" t="str">
        <f t="shared" si="52"/>
        <v/>
      </c>
      <c r="AM1145" s="87" t="str">
        <f t="shared" si="53"/>
        <v xml:space="preserve"> </v>
      </c>
      <c r="AN1145" s="1" t="str">
        <f t="shared" si="54"/>
        <v xml:space="preserve"> </v>
      </c>
    </row>
    <row r="1146" spans="1:40" s="88" customFormat="1" x14ac:dyDescent="0.25">
      <c r="A1146" s="92"/>
      <c r="B1146" s="92"/>
      <c r="C1146" s="92"/>
      <c r="D1146" s="92"/>
      <c r="E1146" s="92"/>
      <c r="F1146" s="93"/>
      <c r="G1146" s="94"/>
      <c r="H1146" s="83" t="str">
        <f>IF(M1146&lt;&gt;"",VLOOKUP(M1146,LISTAS·PAPP!$U$3:$Z$8,2,FALSE),"")</f>
        <v/>
      </c>
      <c r="I1146" s="85" t="str">
        <f>IF(M1146&lt;&gt;"",VLOOKUP(M1146,LISTAS·PAPP!$U$3:$Z$8,3,FALSE),"")</f>
        <v/>
      </c>
      <c r="J1146" s="83" t="str">
        <f>IF(M1146&lt;&gt;"",VLOOKUP(M1146,LISTAS·PAPP!$U$3:$Z$8,4,FALSE),"")</f>
        <v/>
      </c>
      <c r="K1146" s="83" t="str">
        <f>IF(C1146&lt;&gt;"",VLOOKUP(C1146,LISTAS·PAPP!$H$3:$O$119,4,FALSE),"")</f>
        <v/>
      </c>
      <c r="L1146" s="85" t="str">
        <f>IF(C1146&lt;&gt;"",VLOOKUP(C1146,LISTAS·PAPP!$H$3:$O$119,8,FALSE),"")</f>
        <v/>
      </c>
      <c r="M1146" s="95"/>
      <c r="N1146" s="92"/>
      <c r="O1146" s="92"/>
      <c r="P1146" s="84" t="str">
        <f>IF(N1146&lt;&gt;"",VLOOKUP(N1146,LISTAS·PAPP!$U$9:$Y$125,5,FALSE),"")</f>
        <v/>
      </c>
      <c r="Q1146" s="83" t="str">
        <f>IF(O1146&lt;&gt;"",VLOOKUP(O1146,LISTAS·PAPP!$U$9:$W$125,3,FALSE),"")</f>
        <v/>
      </c>
      <c r="R1146" s="92"/>
      <c r="S1146" s="173"/>
      <c r="T1146" s="173"/>
      <c r="U1146" s="92"/>
      <c r="V1146" s="92"/>
      <c r="W1146" s="94"/>
      <c r="X1146" s="83" t="str">
        <f>IF(ISERROR(VLOOKUP(W1146,LISTAS·PAPP!$AJ$3:$AK$903,2,0))," ",VLOOKUP(W1146,LISTAS·PAPP!$AJ$3:$AK$903,2,0))</f>
        <v xml:space="preserve"> </v>
      </c>
      <c r="Y1146" s="96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86" t="str">
        <f t="shared" si="52"/>
        <v/>
      </c>
      <c r="AM1146" s="87" t="str">
        <f t="shared" si="53"/>
        <v xml:space="preserve"> </v>
      </c>
      <c r="AN1146" s="1" t="str">
        <f t="shared" si="54"/>
        <v xml:space="preserve"> </v>
      </c>
    </row>
    <row r="1147" spans="1:40" s="88" customFormat="1" x14ac:dyDescent="0.25">
      <c r="A1147" s="92"/>
      <c r="B1147" s="92"/>
      <c r="C1147" s="92"/>
      <c r="D1147" s="92"/>
      <c r="E1147" s="92"/>
      <c r="F1147" s="93"/>
      <c r="G1147" s="94"/>
      <c r="H1147" s="83" t="str">
        <f>IF(M1147&lt;&gt;"",VLOOKUP(M1147,LISTAS·PAPP!$U$3:$Z$8,2,FALSE),"")</f>
        <v/>
      </c>
      <c r="I1147" s="85" t="str">
        <f>IF(M1147&lt;&gt;"",VLOOKUP(M1147,LISTAS·PAPP!$U$3:$Z$8,3,FALSE),"")</f>
        <v/>
      </c>
      <c r="J1147" s="83" t="str">
        <f>IF(M1147&lt;&gt;"",VLOOKUP(M1147,LISTAS·PAPP!$U$3:$Z$8,4,FALSE),"")</f>
        <v/>
      </c>
      <c r="K1147" s="83" t="str">
        <f>IF(C1147&lt;&gt;"",VLOOKUP(C1147,LISTAS·PAPP!$H$3:$O$119,4,FALSE),"")</f>
        <v/>
      </c>
      <c r="L1147" s="85" t="str">
        <f>IF(C1147&lt;&gt;"",VLOOKUP(C1147,LISTAS·PAPP!$H$3:$O$119,8,FALSE),"")</f>
        <v/>
      </c>
      <c r="M1147" s="95"/>
      <c r="N1147" s="92"/>
      <c r="O1147" s="92"/>
      <c r="P1147" s="84" t="str">
        <f>IF(N1147&lt;&gt;"",VLOOKUP(N1147,LISTAS·PAPP!$U$9:$Y$125,5,FALSE),"")</f>
        <v/>
      </c>
      <c r="Q1147" s="83" t="str">
        <f>IF(O1147&lt;&gt;"",VLOOKUP(O1147,LISTAS·PAPP!$U$9:$W$125,3,FALSE),"")</f>
        <v/>
      </c>
      <c r="R1147" s="92"/>
      <c r="S1147" s="173"/>
      <c r="T1147" s="173"/>
      <c r="U1147" s="92"/>
      <c r="V1147" s="92"/>
      <c r="W1147" s="94"/>
      <c r="X1147" s="83" t="str">
        <f>IF(ISERROR(VLOOKUP(W1147,LISTAS·PAPP!$AJ$3:$AK$903,2,0))," ",VLOOKUP(W1147,LISTAS·PAPP!$AJ$3:$AK$903,2,0))</f>
        <v xml:space="preserve"> </v>
      </c>
      <c r="Y1147" s="96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86" t="str">
        <f t="shared" si="52"/>
        <v/>
      </c>
      <c r="AM1147" s="87" t="str">
        <f t="shared" si="53"/>
        <v xml:space="preserve"> </v>
      </c>
      <c r="AN1147" s="1" t="str">
        <f t="shared" si="54"/>
        <v xml:space="preserve"> </v>
      </c>
    </row>
    <row r="1148" spans="1:40" s="88" customFormat="1" x14ac:dyDescent="0.25">
      <c r="A1148" s="92"/>
      <c r="B1148" s="92"/>
      <c r="C1148" s="92"/>
      <c r="D1148" s="92"/>
      <c r="E1148" s="92"/>
      <c r="F1148" s="93"/>
      <c r="G1148" s="94"/>
      <c r="H1148" s="83" t="str">
        <f>IF(M1148&lt;&gt;"",VLOOKUP(M1148,LISTAS·PAPP!$U$3:$Z$8,2,FALSE),"")</f>
        <v/>
      </c>
      <c r="I1148" s="85" t="str">
        <f>IF(M1148&lt;&gt;"",VLOOKUP(M1148,LISTAS·PAPP!$U$3:$Z$8,3,FALSE),"")</f>
        <v/>
      </c>
      <c r="J1148" s="83" t="str">
        <f>IF(M1148&lt;&gt;"",VLOOKUP(M1148,LISTAS·PAPP!$U$3:$Z$8,4,FALSE),"")</f>
        <v/>
      </c>
      <c r="K1148" s="83" t="str">
        <f>IF(C1148&lt;&gt;"",VLOOKUP(C1148,LISTAS·PAPP!$H$3:$O$119,4,FALSE),"")</f>
        <v/>
      </c>
      <c r="L1148" s="85" t="str">
        <f>IF(C1148&lt;&gt;"",VLOOKUP(C1148,LISTAS·PAPP!$H$3:$O$119,8,FALSE),"")</f>
        <v/>
      </c>
      <c r="M1148" s="95"/>
      <c r="N1148" s="92"/>
      <c r="O1148" s="92"/>
      <c r="P1148" s="84" t="str">
        <f>IF(N1148&lt;&gt;"",VLOOKUP(N1148,LISTAS·PAPP!$U$9:$Y$125,5,FALSE),"")</f>
        <v/>
      </c>
      <c r="Q1148" s="83" t="str">
        <f>IF(O1148&lt;&gt;"",VLOOKUP(O1148,LISTAS·PAPP!$U$9:$W$125,3,FALSE),"")</f>
        <v/>
      </c>
      <c r="R1148" s="92"/>
      <c r="S1148" s="173"/>
      <c r="T1148" s="173"/>
      <c r="U1148" s="92"/>
      <c r="V1148" s="92"/>
      <c r="W1148" s="94"/>
      <c r="X1148" s="83" t="str">
        <f>IF(ISERROR(VLOOKUP(W1148,LISTAS·PAPP!$AJ$3:$AK$903,2,0))," ",VLOOKUP(W1148,LISTAS·PAPP!$AJ$3:$AK$903,2,0))</f>
        <v xml:space="preserve"> </v>
      </c>
      <c r="Y1148" s="96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86" t="str">
        <f t="shared" si="52"/>
        <v/>
      </c>
      <c r="AM1148" s="87" t="str">
        <f t="shared" si="53"/>
        <v xml:space="preserve"> </v>
      </c>
      <c r="AN1148" s="1" t="str">
        <f t="shared" si="54"/>
        <v xml:space="preserve"> </v>
      </c>
    </row>
    <row r="1149" spans="1:40" s="88" customFormat="1" x14ac:dyDescent="0.25">
      <c r="A1149" s="92"/>
      <c r="B1149" s="92"/>
      <c r="C1149" s="92"/>
      <c r="D1149" s="92"/>
      <c r="E1149" s="92"/>
      <c r="F1149" s="93"/>
      <c r="G1149" s="94"/>
      <c r="H1149" s="83" t="str">
        <f>IF(M1149&lt;&gt;"",VLOOKUP(M1149,LISTAS·PAPP!$U$3:$Z$8,2,FALSE),"")</f>
        <v/>
      </c>
      <c r="I1149" s="85" t="str">
        <f>IF(M1149&lt;&gt;"",VLOOKUP(M1149,LISTAS·PAPP!$U$3:$Z$8,3,FALSE),"")</f>
        <v/>
      </c>
      <c r="J1149" s="83" t="str">
        <f>IF(M1149&lt;&gt;"",VLOOKUP(M1149,LISTAS·PAPP!$U$3:$Z$8,4,FALSE),"")</f>
        <v/>
      </c>
      <c r="K1149" s="83" t="str">
        <f>IF(C1149&lt;&gt;"",VLOOKUP(C1149,LISTAS·PAPP!$H$3:$O$119,4,FALSE),"")</f>
        <v/>
      </c>
      <c r="L1149" s="85" t="str">
        <f>IF(C1149&lt;&gt;"",VLOOKUP(C1149,LISTAS·PAPP!$H$3:$O$119,8,FALSE),"")</f>
        <v/>
      </c>
      <c r="M1149" s="95"/>
      <c r="N1149" s="92"/>
      <c r="O1149" s="92"/>
      <c r="P1149" s="84" t="str">
        <f>IF(N1149&lt;&gt;"",VLOOKUP(N1149,LISTAS·PAPP!$U$9:$Y$125,5,FALSE),"")</f>
        <v/>
      </c>
      <c r="Q1149" s="83" t="str">
        <f>IF(O1149&lt;&gt;"",VLOOKUP(O1149,LISTAS·PAPP!$U$9:$W$125,3,FALSE),"")</f>
        <v/>
      </c>
      <c r="R1149" s="92"/>
      <c r="S1149" s="173"/>
      <c r="T1149" s="173"/>
      <c r="U1149" s="92"/>
      <c r="V1149" s="92"/>
      <c r="W1149" s="94"/>
      <c r="X1149" s="83" t="str">
        <f>IF(ISERROR(VLOOKUP(W1149,LISTAS·PAPP!$AJ$3:$AK$903,2,0))," ",VLOOKUP(W1149,LISTAS·PAPP!$AJ$3:$AK$903,2,0))</f>
        <v xml:space="preserve"> </v>
      </c>
      <c r="Y1149" s="96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86" t="str">
        <f t="shared" si="52"/>
        <v/>
      </c>
      <c r="AM1149" s="87" t="str">
        <f t="shared" si="53"/>
        <v xml:space="preserve"> </v>
      </c>
      <c r="AN1149" s="1" t="str">
        <f t="shared" si="54"/>
        <v xml:space="preserve"> </v>
      </c>
    </row>
    <row r="1150" spans="1:40" s="88" customFormat="1" x14ac:dyDescent="0.25">
      <c r="A1150" s="92"/>
      <c r="B1150" s="92"/>
      <c r="C1150" s="92"/>
      <c r="D1150" s="92"/>
      <c r="E1150" s="92"/>
      <c r="F1150" s="93"/>
      <c r="G1150" s="94"/>
      <c r="H1150" s="83" t="str">
        <f>IF(M1150&lt;&gt;"",VLOOKUP(M1150,LISTAS·PAPP!$U$3:$Z$8,2,FALSE),"")</f>
        <v/>
      </c>
      <c r="I1150" s="85" t="str">
        <f>IF(M1150&lt;&gt;"",VLOOKUP(M1150,LISTAS·PAPP!$U$3:$Z$8,3,FALSE),"")</f>
        <v/>
      </c>
      <c r="J1150" s="83" t="str">
        <f>IF(M1150&lt;&gt;"",VLOOKUP(M1150,LISTAS·PAPP!$U$3:$Z$8,4,FALSE),"")</f>
        <v/>
      </c>
      <c r="K1150" s="83" t="str">
        <f>IF(C1150&lt;&gt;"",VLOOKUP(C1150,LISTAS·PAPP!$H$3:$O$119,4,FALSE),"")</f>
        <v/>
      </c>
      <c r="L1150" s="85" t="str">
        <f>IF(C1150&lt;&gt;"",VLOOKUP(C1150,LISTAS·PAPP!$H$3:$O$119,8,FALSE),"")</f>
        <v/>
      </c>
      <c r="M1150" s="95"/>
      <c r="N1150" s="92"/>
      <c r="O1150" s="92"/>
      <c r="P1150" s="84" t="str">
        <f>IF(N1150&lt;&gt;"",VLOOKUP(N1150,LISTAS·PAPP!$U$9:$Y$125,5,FALSE),"")</f>
        <v/>
      </c>
      <c r="Q1150" s="83" t="str">
        <f>IF(O1150&lt;&gt;"",VLOOKUP(O1150,LISTAS·PAPP!$U$9:$W$125,3,FALSE),"")</f>
        <v/>
      </c>
      <c r="R1150" s="92"/>
      <c r="S1150" s="173"/>
      <c r="T1150" s="173"/>
      <c r="U1150" s="92"/>
      <c r="V1150" s="92"/>
      <c r="W1150" s="94"/>
      <c r="X1150" s="83" t="str">
        <f>IF(ISERROR(VLOOKUP(W1150,LISTAS·PAPP!$AJ$3:$AK$903,2,0))," ",VLOOKUP(W1150,LISTAS·PAPP!$AJ$3:$AK$903,2,0))</f>
        <v xml:space="preserve"> </v>
      </c>
      <c r="Y1150" s="96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86" t="str">
        <f t="shared" si="52"/>
        <v/>
      </c>
      <c r="AM1150" s="87" t="str">
        <f t="shared" si="53"/>
        <v xml:space="preserve"> </v>
      </c>
      <c r="AN1150" s="1" t="str">
        <f t="shared" si="54"/>
        <v xml:space="preserve"> </v>
      </c>
    </row>
    <row r="1151" spans="1:40" s="88" customFormat="1" x14ac:dyDescent="0.25">
      <c r="A1151" s="92"/>
      <c r="B1151" s="92"/>
      <c r="C1151" s="92"/>
      <c r="D1151" s="92"/>
      <c r="E1151" s="92"/>
      <c r="F1151" s="93"/>
      <c r="G1151" s="94"/>
      <c r="H1151" s="83" t="str">
        <f>IF(M1151&lt;&gt;"",VLOOKUP(M1151,LISTAS·PAPP!$U$3:$Z$8,2,FALSE),"")</f>
        <v/>
      </c>
      <c r="I1151" s="85" t="str">
        <f>IF(M1151&lt;&gt;"",VLOOKUP(M1151,LISTAS·PAPP!$U$3:$Z$8,3,FALSE),"")</f>
        <v/>
      </c>
      <c r="J1151" s="83" t="str">
        <f>IF(M1151&lt;&gt;"",VLOOKUP(M1151,LISTAS·PAPP!$U$3:$Z$8,4,FALSE),"")</f>
        <v/>
      </c>
      <c r="K1151" s="83" t="str">
        <f>IF(C1151&lt;&gt;"",VLOOKUP(C1151,LISTAS·PAPP!$H$3:$O$119,4,FALSE),"")</f>
        <v/>
      </c>
      <c r="L1151" s="85" t="str">
        <f>IF(C1151&lt;&gt;"",VLOOKUP(C1151,LISTAS·PAPP!$H$3:$O$119,8,FALSE),"")</f>
        <v/>
      </c>
      <c r="M1151" s="95"/>
      <c r="N1151" s="92"/>
      <c r="O1151" s="92"/>
      <c r="P1151" s="84" t="str">
        <f>IF(N1151&lt;&gt;"",VLOOKUP(N1151,LISTAS·PAPP!$U$9:$Y$125,5,FALSE),"")</f>
        <v/>
      </c>
      <c r="Q1151" s="83" t="str">
        <f>IF(O1151&lt;&gt;"",VLOOKUP(O1151,LISTAS·PAPP!$U$9:$W$125,3,FALSE),"")</f>
        <v/>
      </c>
      <c r="R1151" s="92"/>
      <c r="S1151" s="173"/>
      <c r="T1151" s="173"/>
      <c r="U1151" s="92"/>
      <c r="V1151" s="92"/>
      <c r="W1151" s="94"/>
      <c r="X1151" s="83" t="str">
        <f>IF(ISERROR(VLOOKUP(W1151,LISTAS·PAPP!$AJ$3:$AK$903,2,0))," ",VLOOKUP(W1151,LISTAS·PAPP!$AJ$3:$AK$903,2,0))</f>
        <v xml:space="preserve"> </v>
      </c>
      <c r="Y1151" s="96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86" t="str">
        <f t="shared" si="52"/>
        <v/>
      </c>
      <c r="AM1151" s="87" t="str">
        <f t="shared" si="53"/>
        <v xml:space="preserve"> </v>
      </c>
      <c r="AN1151" s="1" t="str">
        <f t="shared" si="54"/>
        <v xml:space="preserve"> </v>
      </c>
    </row>
    <row r="1152" spans="1:40" s="88" customFormat="1" x14ac:dyDescent="0.25">
      <c r="A1152" s="92"/>
      <c r="B1152" s="92"/>
      <c r="C1152" s="92"/>
      <c r="D1152" s="92"/>
      <c r="E1152" s="92"/>
      <c r="F1152" s="93"/>
      <c r="G1152" s="94"/>
      <c r="H1152" s="83" t="str">
        <f>IF(M1152&lt;&gt;"",VLOOKUP(M1152,LISTAS·PAPP!$U$3:$Z$8,2,FALSE),"")</f>
        <v/>
      </c>
      <c r="I1152" s="85" t="str">
        <f>IF(M1152&lt;&gt;"",VLOOKUP(M1152,LISTAS·PAPP!$U$3:$Z$8,3,FALSE),"")</f>
        <v/>
      </c>
      <c r="J1152" s="83" t="str">
        <f>IF(M1152&lt;&gt;"",VLOOKUP(M1152,LISTAS·PAPP!$U$3:$Z$8,4,FALSE),"")</f>
        <v/>
      </c>
      <c r="K1152" s="83" t="str">
        <f>IF(C1152&lt;&gt;"",VLOOKUP(C1152,LISTAS·PAPP!$H$3:$O$119,4,FALSE),"")</f>
        <v/>
      </c>
      <c r="L1152" s="85" t="str">
        <f>IF(C1152&lt;&gt;"",VLOOKUP(C1152,LISTAS·PAPP!$H$3:$O$119,8,FALSE),"")</f>
        <v/>
      </c>
      <c r="M1152" s="95"/>
      <c r="N1152" s="92"/>
      <c r="O1152" s="92"/>
      <c r="P1152" s="84" t="str">
        <f>IF(N1152&lt;&gt;"",VLOOKUP(N1152,LISTAS·PAPP!$U$9:$Y$125,5,FALSE),"")</f>
        <v/>
      </c>
      <c r="Q1152" s="83" t="str">
        <f>IF(O1152&lt;&gt;"",VLOOKUP(O1152,LISTAS·PAPP!$U$9:$W$125,3,FALSE),"")</f>
        <v/>
      </c>
      <c r="R1152" s="92"/>
      <c r="S1152" s="173"/>
      <c r="T1152" s="173"/>
      <c r="U1152" s="92"/>
      <c r="V1152" s="92"/>
      <c r="W1152" s="94"/>
      <c r="X1152" s="83" t="str">
        <f>IF(ISERROR(VLOOKUP(W1152,LISTAS·PAPP!$AJ$3:$AK$903,2,0))," ",VLOOKUP(W1152,LISTAS·PAPP!$AJ$3:$AK$903,2,0))</f>
        <v xml:space="preserve"> </v>
      </c>
      <c r="Y1152" s="96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86" t="str">
        <f t="shared" si="52"/>
        <v/>
      </c>
      <c r="AM1152" s="87" t="str">
        <f t="shared" si="53"/>
        <v xml:space="preserve"> </v>
      </c>
      <c r="AN1152" s="1" t="str">
        <f t="shared" si="54"/>
        <v xml:space="preserve"> </v>
      </c>
    </row>
    <row r="1153" spans="1:40" s="88" customFormat="1" x14ac:dyDescent="0.25">
      <c r="A1153" s="92"/>
      <c r="B1153" s="92"/>
      <c r="C1153" s="92"/>
      <c r="D1153" s="92"/>
      <c r="E1153" s="92"/>
      <c r="F1153" s="93"/>
      <c r="G1153" s="94"/>
      <c r="H1153" s="83" t="str">
        <f>IF(M1153&lt;&gt;"",VLOOKUP(M1153,LISTAS·PAPP!$U$3:$Z$8,2,FALSE),"")</f>
        <v/>
      </c>
      <c r="I1153" s="85" t="str">
        <f>IF(M1153&lt;&gt;"",VLOOKUP(M1153,LISTAS·PAPP!$U$3:$Z$8,3,FALSE),"")</f>
        <v/>
      </c>
      <c r="J1153" s="83" t="str">
        <f>IF(M1153&lt;&gt;"",VLOOKUP(M1153,LISTAS·PAPP!$U$3:$Z$8,4,FALSE),"")</f>
        <v/>
      </c>
      <c r="K1153" s="83" t="str">
        <f>IF(C1153&lt;&gt;"",VLOOKUP(C1153,LISTAS·PAPP!$H$3:$O$119,4,FALSE),"")</f>
        <v/>
      </c>
      <c r="L1153" s="85" t="str">
        <f>IF(C1153&lt;&gt;"",VLOOKUP(C1153,LISTAS·PAPP!$H$3:$O$119,8,FALSE),"")</f>
        <v/>
      </c>
      <c r="M1153" s="95"/>
      <c r="N1153" s="92"/>
      <c r="O1153" s="92"/>
      <c r="P1153" s="84" t="str">
        <f>IF(N1153&lt;&gt;"",VLOOKUP(N1153,LISTAS·PAPP!$U$9:$Y$125,5,FALSE),"")</f>
        <v/>
      </c>
      <c r="Q1153" s="83" t="str">
        <f>IF(O1153&lt;&gt;"",VLOOKUP(O1153,LISTAS·PAPP!$U$9:$W$125,3,FALSE),"")</f>
        <v/>
      </c>
      <c r="R1153" s="92"/>
      <c r="S1153" s="173"/>
      <c r="T1153" s="173"/>
      <c r="U1153" s="92"/>
      <c r="V1153" s="92"/>
      <c r="W1153" s="94"/>
      <c r="X1153" s="83" t="str">
        <f>IF(ISERROR(VLOOKUP(W1153,LISTAS·PAPP!$AJ$3:$AK$903,2,0))," ",VLOOKUP(W1153,LISTAS·PAPP!$AJ$3:$AK$903,2,0))</f>
        <v xml:space="preserve"> </v>
      </c>
      <c r="Y1153" s="96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86" t="str">
        <f t="shared" si="52"/>
        <v/>
      </c>
      <c r="AM1153" s="87" t="str">
        <f t="shared" si="53"/>
        <v xml:space="preserve"> </v>
      </c>
      <c r="AN1153" s="1" t="str">
        <f t="shared" si="54"/>
        <v xml:space="preserve"> </v>
      </c>
    </row>
    <row r="1154" spans="1:40" s="88" customFormat="1" x14ac:dyDescent="0.25">
      <c r="A1154" s="92"/>
      <c r="B1154" s="92"/>
      <c r="C1154" s="92"/>
      <c r="D1154" s="92"/>
      <c r="E1154" s="92"/>
      <c r="F1154" s="93"/>
      <c r="G1154" s="94"/>
      <c r="H1154" s="83" t="str">
        <f>IF(M1154&lt;&gt;"",VLOOKUP(M1154,LISTAS·PAPP!$U$3:$Z$8,2,FALSE),"")</f>
        <v/>
      </c>
      <c r="I1154" s="85" t="str">
        <f>IF(M1154&lt;&gt;"",VLOOKUP(M1154,LISTAS·PAPP!$U$3:$Z$8,3,FALSE),"")</f>
        <v/>
      </c>
      <c r="J1154" s="83" t="str">
        <f>IF(M1154&lt;&gt;"",VLOOKUP(M1154,LISTAS·PAPP!$U$3:$Z$8,4,FALSE),"")</f>
        <v/>
      </c>
      <c r="K1154" s="83" t="str">
        <f>IF(C1154&lt;&gt;"",VLOOKUP(C1154,LISTAS·PAPP!$H$3:$O$119,4,FALSE),"")</f>
        <v/>
      </c>
      <c r="L1154" s="85" t="str">
        <f>IF(C1154&lt;&gt;"",VLOOKUP(C1154,LISTAS·PAPP!$H$3:$O$119,8,FALSE),"")</f>
        <v/>
      </c>
      <c r="M1154" s="95"/>
      <c r="N1154" s="92"/>
      <c r="O1154" s="92"/>
      <c r="P1154" s="84" t="str">
        <f>IF(N1154&lt;&gt;"",VLOOKUP(N1154,LISTAS·PAPP!$U$9:$Y$125,5,FALSE),"")</f>
        <v/>
      </c>
      <c r="Q1154" s="83" t="str">
        <f>IF(O1154&lt;&gt;"",VLOOKUP(O1154,LISTAS·PAPP!$U$9:$W$125,3,FALSE),"")</f>
        <v/>
      </c>
      <c r="R1154" s="92"/>
      <c r="S1154" s="173"/>
      <c r="T1154" s="173"/>
      <c r="U1154" s="92"/>
      <c r="V1154" s="92"/>
      <c r="W1154" s="94"/>
      <c r="X1154" s="83" t="str">
        <f>IF(ISERROR(VLOOKUP(W1154,LISTAS·PAPP!$AJ$3:$AK$903,2,0))," ",VLOOKUP(W1154,LISTAS·PAPP!$AJ$3:$AK$903,2,0))</f>
        <v xml:space="preserve"> </v>
      </c>
      <c r="Y1154" s="96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86" t="str">
        <f t="shared" si="52"/>
        <v/>
      </c>
      <c r="AM1154" s="87" t="str">
        <f t="shared" si="53"/>
        <v xml:space="preserve"> </v>
      </c>
      <c r="AN1154" s="1" t="str">
        <f t="shared" si="54"/>
        <v xml:space="preserve"> </v>
      </c>
    </row>
    <row r="1155" spans="1:40" s="88" customFormat="1" x14ac:dyDescent="0.25">
      <c r="A1155" s="92"/>
      <c r="B1155" s="92"/>
      <c r="C1155" s="92"/>
      <c r="D1155" s="92"/>
      <c r="E1155" s="92"/>
      <c r="F1155" s="93"/>
      <c r="G1155" s="94"/>
      <c r="H1155" s="83" t="str">
        <f>IF(M1155&lt;&gt;"",VLOOKUP(M1155,LISTAS·PAPP!$U$3:$Z$8,2,FALSE),"")</f>
        <v/>
      </c>
      <c r="I1155" s="85" t="str">
        <f>IF(M1155&lt;&gt;"",VLOOKUP(M1155,LISTAS·PAPP!$U$3:$Z$8,3,FALSE),"")</f>
        <v/>
      </c>
      <c r="J1155" s="83" t="str">
        <f>IF(M1155&lt;&gt;"",VLOOKUP(M1155,LISTAS·PAPP!$U$3:$Z$8,4,FALSE),"")</f>
        <v/>
      </c>
      <c r="K1155" s="83" t="str">
        <f>IF(C1155&lt;&gt;"",VLOOKUP(C1155,LISTAS·PAPP!$H$3:$O$119,4,FALSE),"")</f>
        <v/>
      </c>
      <c r="L1155" s="85" t="str">
        <f>IF(C1155&lt;&gt;"",VLOOKUP(C1155,LISTAS·PAPP!$H$3:$O$119,8,FALSE),"")</f>
        <v/>
      </c>
      <c r="M1155" s="95"/>
      <c r="N1155" s="92"/>
      <c r="O1155" s="92"/>
      <c r="P1155" s="84" t="str">
        <f>IF(N1155&lt;&gt;"",VLOOKUP(N1155,LISTAS·PAPP!$U$9:$Y$125,5,FALSE),"")</f>
        <v/>
      </c>
      <c r="Q1155" s="83" t="str">
        <f>IF(O1155&lt;&gt;"",VLOOKUP(O1155,LISTAS·PAPP!$U$9:$W$125,3,FALSE),"")</f>
        <v/>
      </c>
      <c r="R1155" s="92"/>
      <c r="S1155" s="173"/>
      <c r="T1155" s="173"/>
      <c r="U1155" s="92"/>
      <c r="V1155" s="92"/>
      <c r="W1155" s="94"/>
      <c r="X1155" s="83" t="str">
        <f>IF(ISERROR(VLOOKUP(W1155,LISTAS·PAPP!$AJ$3:$AK$903,2,0))," ",VLOOKUP(W1155,LISTAS·PAPP!$AJ$3:$AK$903,2,0))</f>
        <v xml:space="preserve"> </v>
      </c>
      <c r="Y1155" s="96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86" t="str">
        <f t="shared" si="52"/>
        <v/>
      </c>
      <c r="AM1155" s="87" t="str">
        <f t="shared" si="53"/>
        <v xml:space="preserve"> </v>
      </c>
      <c r="AN1155" s="1" t="str">
        <f t="shared" si="54"/>
        <v xml:space="preserve"> </v>
      </c>
    </row>
    <row r="1156" spans="1:40" s="88" customFormat="1" x14ac:dyDescent="0.25">
      <c r="A1156" s="92"/>
      <c r="B1156" s="92"/>
      <c r="C1156" s="92"/>
      <c r="D1156" s="92"/>
      <c r="E1156" s="92"/>
      <c r="F1156" s="93"/>
      <c r="G1156" s="94"/>
      <c r="H1156" s="83" t="str">
        <f>IF(M1156&lt;&gt;"",VLOOKUP(M1156,LISTAS·PAPP!$U$3:$Z$8,2,FALSE),"")</f>
        <v/>
      </c>
      <c r="I1156" s="85" t="str">
        <f>IF(M1156&lt;&gt;"",VLOOKUP(M1156,LISTAS·PAPP!$U$3:$Z$8,3,FALSE),"")</f>
        <v/>
      </c>
      <c r="J1156" s="83" t="str">
        <f>IF(M1156&lt;&gt;"",VLOOKUP(M1156,LISTAS·PAPP!$U$3:$Z$8,4,FALSE),"")</f>
        <v/>
      </c>
      <c r="K1156" s="83" t="str">
        <f>IF(C1156&lt;&gt;"",VLOOKUP(C1156,LISTAS·PAPP!$H$3:$O$119,4,FALSE),"")</f>
        <v/>
      </c>
      <c r="L1156" s="85" t="str">
        <f>IF(C1156&lt;&gt;"",VLOOKUP(C1156,LISTAS·PAPP!$H$3:$O$119,8,FALSE),"")</f>
        <v/>
      </c>
      <c r="M1156" s="95"/>
      <c r="N1156" s="92"/>
      <c r="O1156" s="92"/>
      <c r="P1156" s="84" t="str">
        <f>IF(N1156&lt;&gt;"",VLOOKUP(N1156,LISTAS·PAPP!$U$9:$Y$125,5,FALSE),"")</f>
        <v/>
      </c>
      <c r="Q1156" s="83" t="str">
        <f>IF(O1156&lt;&gt;"",VLOOKUP(O1156,LISTAS·PAPP!$U$9:$W$125,3,FALSE),"")</f>
        <v/>
      </c>
      <c r="R1156" s="92"/>
      <c r="S1156" s="173"/>
      <c r="T1156" s="173"/>
      <c r="U1156" s="92"/>
      <c r="V1156" s="92"/>
      <c r="W1156" s="94"/>
      <c r="X1156" s="83" t="str">
        <f>IF(ISERROR(VLOOKUP(W1156,LISTAS·PAPP!$AJ$3:$AK$903,2,0))," ",VLOOKUP(W1156,LISTAS·PAPP!$AJ$3:$AK$903,2,0))</f>
        <v xml:space="preserve"> </v>
      </c>
      <c r="Y1156" s="96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86" t="str">
        <f t="shared" si="52"/>
        <v/>
      </c>
      <c r="AM1156" s="87" t="str">
        <f t="shared" si="53"/>
        <v xml:space="preserve"> </v>
      </c>
      <c r="AN1156" s="1" t="str">
        <f t="shared" si="54"/>
        <v xml:space="preserve"> </v>
      </c>
    </row>
    <row r="1157" spans="1:40" s="88" customFormat="1" x14ac:dyDescent="0.25">
      <c r="A1157" s="92"/>
      <c r="B1157" s="92"/>
      <c r="C1157" s="92"/>
      <c r="D1157" s="92"/>
      <c r="E1157" s="92"/>
      <c r="F1157" s="93"/>
      <c r="G1157" s="94"/>
      <c r="H1157" s="83" t="str">
        <f>IF(M1157&lt;&gt;"",VLOOKUP(M1157,LISTAS·PAPP!$U$3:$Z$8,2,FALSE),"")</f>
        <v/>
      </c>
      <c r="I1157" s="85" t="str">
        <f>IF(M1157&lt;&gt;"",VLOOKUP(M1157,LISTAS·PAPP!$U$3:$Z$8,3,FALSE),"")</f>
        <v/>
      </c>
      <c r="J1157" s="83" t="str">
        <f>IF(M1157&lt;&gt;"",VLOOKUP(M1157,LISTAS·PAPP!$U$3:$Z$8,4,FALSE),"")</f>
        <v/>
      </c>
      <c r="K1157" s="83" t="str">
        <f>IF(C1157&lt;&gt;"",VLOOKUP(C1157,LISTAS·PAPP!$H$3:$O$119,4,FALSE),"")</f>
        <v/>
      </c>
      <c r="L1157" s="85" t="str">
        <f>IF(C1157&lt;&gt;"",VLOOKUP(C1157,LISTAS·PAPP!$H$3:$O$119,8,FALSE),"")</f>
        <v/>
      </c>
      <c r="M1157" s="95"/>
      <c r="N1157" s="92"/>
      <c r="O1157" s="92"/>
      <c r="P1157" s="84" t="str">
        <f>IF(N1157&lt;&gt;"",VLOOKUP(N1157,LISTAS·PAPP!$U$9:$Y$125,5,FALSE),"")</f>
        <v/>
      </c>
      <c r="Q1157" s="83" t="str">
        <f>IF(O1157&lt;&gt;"",VLOOKUP(O1157,LISTAS·PAPP!$U$9:$W$125,3,FALSE),"")</f>
        <v/>
      </c>
      <c r="R1157" s="92"/>
      <c r="S1157" s="173"/>
      <c r="T1157" s="173"/>
      <c r="U1157" s="92"/>
      <c r="V1157" s="92"/>
      <c r="W1157" s="94"/>
      <c r="X1157" s="83" t="str">
        <f>IF(ISERROR(VLOOKUP(W1157,LISTAS·PAPP!$AJ$3:$AK$903,2,0))," ",VLOOKUP(W1157,LISTAS·PAPP!$AJ$3:$AK$903,2,0))</f>
        <v xml:space="preserve"> </v>
      </c>
      <c r="Y1157" s="96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86" t="str">
        <f t="shared" si="52"/>
        <v/>
      </c>
      <c r="AM1157" s="87" t="str">
        <f t="shared" si="53"/>
        <v xml:space="preserve"> </v>
      </c>
      <c r="AN1157" s="1" t="str">
        <f t="shared" si="54"/>
        <v xml:space="preserve"> </v>
      </c>
    </row>
    <row r="1158" spans="1:40" s="88" customFormat="1" x14ac:dyDescent="0.25">
      <c r="A1158" s="92"/>
      <c r="B1158" s="92"/>
      <c r="C1158" s="92"/>
      <c r="D1158" s="92"/>
      <c r="E1158" s="92"/>
      <c r="F1158" s="93"/>
      <c r="G1158" s="94"/>
      <c r="H1158" s="83" t="str">
        <f>IF(M1158&lt;&gt;"",VLOOKUP(M1158,LISTAS·PAPP!$U$3:$Z$8,2,FALSE),"")</f>
        <v/>
      </c>
      <c r="I1158" s="85" t="str">
        <f>IF(M1158&lt;&gt;"",VLOOKUP(M1158,LISTAS·PAPP!$U$3:$Z$8,3,FALSE),"")</f>
        <v/>
      </c>
      <c r="J1158" s="83" t="str">
        <f>IF(M1158&lt;&gt;"",VLOOKUP(M1158,LISTAS·PAPP!$U$3:$Z$8,4,FALSE),"")</f>
        <v/>
      </c>
      <c r="K1158" s="83" t="str">
        <f>IF(C1158&lt;&gt;"",VLOOKUP(C1158,LISTAS·PAPP!$H$3:$O$119,4,FALSE),"")</f>
        <v/>
      </c>
      <c r="L1158" s="85" t="str">
        <f>IF(C1158&lt;&gt;"",VLOOKUP(C1158,LISTAS·PAPP!$H$3:$O$119,8,FALSE),"")</f>
        <v/>
      </c>
      <c r="M1158" s="95"/>
      <c r="N1158" s="92"/>
      <c r="O1158" s="92"/>
      <c r="P1158" s="84" t="str">
        <f>IF(N1158&lt;&gt;"",VLOOKUP(N1158,LISTAS·PAPP!$U$9:$Y$125,5,FALSE),"")</f>
        <v/>
      </c>
      <c r="Q1158" s="83" t="str">
        <f>IF(O1158&lt;&gt;"",VLOOKUP(O1158,LISTAS·PAPP!$U$9:$W$125,3,FALSE),"")</f>
        <v/>
      </c>
      <c r="R1158" s="92"/>
      <c r="S1158" s="173"/>
      <c r="T1158" s="173"/>
      <c r="U1158" s="92"/>
      <c r="V1158" s="92"/>
      <c r="W1158" s="94"/>
      <c r="X1158" s="83" t="str">
        <f>IF(ISERROR(VLOOKUP(W1158,LISTAS·PAPP!$AJ$3:$AK$903,2,0))," ",VLOOKUP(W1158,LISTAS·PAPP!$AJ$3:$AK$903,2,0))</f>
        <v xml:space="preserve"> </v>
      </c>
      <c r="Y1158" s="96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86" t="str">
        <f t="shared" si="52"/>
        <v/>
      </c>
      <c r="AM1158" s="87" t="str">
        <f t="shared" si="53"/>
        <v xml:space="preserve"> </v>
      </c>
      <c r="AN1158" s="1" t="str">
        <f t="shared" si="54"/>
        <v xml:space="preserve"> </v>
      </c>
    </row>
    <row r="1159" spans="1:40" s="88" customFormat="1" x14ac:dyDescent="0.25">
      <c r="A1159" s="92"/>
      <c r="B1159" s="92"/>
      <c r="C1159" s="92"/>
      <c r="D1159" s="92"/>
      <c r="E1159" s="92"/>
      <c r="F1159" s="93"/>
      <c r="G1159" s="94"/>
      <c r="H1159" s="83" t="str">
        <f>IF(M1159&lt;&gt;"",VLOOKUP(M1159,LISTAS·PAPP!$U$3:$Z$8,2,FALSE),"")</f>
        <v/>
      </c>
      <c r="I1159" s="85" t="str">
        <f>IF(M1159&lt;&gt;"",VLOOKUP(M1159,LISTAS·PAPP!$U$3:$Z$8,3,FALSE),"")</f>
        <v/>
      </c>
      <c r="J1159" s="83" t="str">
        <f>IF(M1159&lt;&gt;"",VLOOKUP(M1159,LISTAS·PAPP!$U$3:$Z$8,4,FALSE),"")</f>
        <v/>
      </c>
      <c r="K1159" s="83" t="str">
        <f>IF(C1159&lt;&gt;"",VLOOKUP(C1159,LISTAS·PAPP!$H$3:$O$119,4,FALSE),"")</f>
        <v/>
      </c>
      <c r="L1159" s="85" t="str">
        <f>IF(C1159&lt;&gt;"",VLOOKUP(C1159,LISTAS·PAPP!$H$3:$O$119,8,FALSE),"")</f>
        <v/>
      </c>
      <c r="M1159" s="95"/>
      <c r="N1159" s="92"/>
      <c r="O1159" s="92"/>
      <c r="P1159" s="84" t="str">
        <f>IF(N1159&lt;&gt;"",VLOOKUP(N1159,LISTAS·PAPP!$U$9:$Y$125,5,FALSE),"")</f>
        <v/>
      </c>
      <c r="Q1159" s="83" t="str">
        <f>IF(O1159&lt;&gt;"",VLOOKUP(O1159,LISTAS·PAPP!$U$9:$W$125,3,FALSE),"")</f>
        <v/>
      </c>
      <c r="R1159" s="92"/>
      <c r="S1159" s="173"/>
      <c r="T1159" s="173"/>
      <c r="U1159" s="92"/>
      <c r="V1159" s="92"/>
      <c r="W1159" s="94"/>
      <c r="X1159" s="83" t="str">
        <f>IF(ISERROR(VLOOKUP(W1159,LISTAS·PAPP!$AJ$3:$AK$903,2,0))," ",VLOOKUP(W1159,LISTAS·PAPP!$AJ$3:$AK$903,2,0))</f>
        <v xml:space="preserve"> </v>
      </c>
      <c r="Y1159" s="96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86" t="str">
        <f t="shared" si="52"/>
        <v/>
      </c>
      <c r="AM1159" s="87" t="str">
        <f t="shared" si="53"/>
        <v xml:space="preserve"> </v>
      </c>
      <c r="AN1159" s="1" t="str">
        <f t="shared" si="54"/>
        <v xml:space="preserve"> </v>
      </c>
    </row>
    <row r="1160" spans="1:40" s="88" customFormat="1" x14ac:dyDescent="0.25">
      <c r="A1160" s="92"/>
      <c r="B1160" s="92"/>
      <c r="C1160" s="92"/>
      <c r="D1160" s="92"/>
      <c r="E1160" s="92"/>
      <c r="F1160" s="93"/>
      <c r="G1160" s="94"/>
      <c r="H1160" s="83" t="str">
        <f>IF(M1160&lt;&gt;"",VLOOKUP(M1160,LISTAS·PAPP!$U$3:$Z$8,2,FALSE),"")</f>
        <v/>
      </c>
      <c r="I1160" s="85" t="str">
        <f>IF(M1160&lt;&gt;"",VLOOKUP(M1160,LISTAS·PAPP!$U$3:$Z$8,3,FALSE),"")</f>
        <v/>
      </c>
      <c r="J1160" s="83" t="str">
        <f>IF(M1160&lt;&gt;"",VLOOKUP(M1160,LISTAS·PAPP!$U$3:$Z$8,4,FALSE),"")</f>
        <v/>
      </c>
      <c r="K1160" s="83" t="str">
        <f>IF(C1160&lt;&gt;"",VLOOKUP(C1160,LISTAS·PAPP!$H$3:$O$119,4,FALSE),"")</f>
        <v/>
      </c>
      <c r="L1160" s="85" t="str">
        <f>IF(C1160&lt;&gt;"",VLOOKUP(C1160,LISTAS·PAPP!$H$3:$O$119,8,FALSE),"")</f>
        <v/>
      </c>
      <c r="M1160" s="95"/>
      <c r="N1160" s="92"/>
      <c r="O1160" s="92"/>
      <c r="P1160" s="84" t="str">
        <f>IF(N1160&lt;&gt;"",VLOOKUP(N1160,LISTAS·PAPP!$U$9:$Y$125,5,FALSE),"")</f>
        <v/>
      </c>
      <c r="Q1160" s="83" t="str">
        <f>IF(O1160&lt;&gt;"",VLOOKUP(O1160,LISTAS·PAPP!$U$9:$W$125,3,FALSE),"")</f>
        <v/>
      </c>
      <c r="R1160" s="92"/>
      <c r="S1160" s="173"/>
      <c r="T1160" s="173"/>
      <c r="U1160" s="92"/>
      <c r="V1160" s="92"/>
      <c r="W1160" s="94"/>
      <c r="X1160" s="83" t="str">
        <f>IF(ISERROR(VLOOKUP(W1160,LISTAS·PAPP!$AJ$3:$AK$903,2,0))," ",VLOOKUP(W1160,LISTAS·PAPP!$AJ$3:$AK$903,2,0))</f>
        <v xml:space="preserve"> </v>
      </c>
      <c r="Y1160" s="96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86" t="str">
        <f t="shared" si="52"/>
        <v/>
      </c>
      <c r="AM1160" s="87" t="str">
        <f t="shared" si="53"/>
        <v xml:space="preserve"> </v>
      </c>
      <c r="AN1160" s="1" t="str">
        <f t="shared" si="54"/>
        <v xml:space="preserve"> </v>
      </c>
    </row>
    <row r="1161" spans="1:40" s="88" customFormat="1" x14ac:dyDescent="0.25">
      <c r="A1161" s="92"/>
      <c r="B1161" s="92"/>
      <c r="C1161" s="92"/>
      <c r="D1161" s="92"/>
      <c r="E1161" s="92"/>
      <c r="F1161" s="93"/>
      <c r="G1161" s="94"/>
      <c r="H1161" s="83" t="str">
        <f>IF(M1161&lt;&gt;"",VLOOKUP(M1161,LISTAS·PAPP!$U$3:$Z$8,2,FALSE),"")</f>
        <v/>
      </c>
      <c r="I1161" s="85" t="str">
        <f>IF(M1161&lt;&gt;"",VLOOKUP(M1161,LISTAS·PAPP!$U$3:$Z$8,3,FALSE),"")</f>
        <v/>
      </c>
      <c r="J1161" s="83" t="str">
        <f>IF(M1161&lt;&gt;"",VLOOKUP(M1161,LISTAS·PAPP!$U$3:$Z$8,4,FALSE),"")</f>
        <v/>
      </c>
      <c r="K1161" s="83" t="str">
        <f>IF(C1161&lt;&gt;"",VLOOKUP(C1161,LISTAS·PAPP!$H$3:$O$119,4,FALSE),"")</f>
        <v/>
      </c>
      <c r="L1161" s="85" t="str">
        <f>IF(C1161&lt;&gt;"",VLOOKUP(C1161,LISTAS·PAPP!$H$3:$O$119,8,FALSE),"")</f>
        <v/>
      </c>
      <c r="M1161" s="95"/>
      <c r="N1161" s="92"/>
      <c r="O1161" s="92"/>
      <c r="P1161" s="84" t="str">
        <f>IF(N1161&lt;&gt;"",VLOOKUP(N1161,LISTAS·PAPP!$U$9:$Y$125,5,FALSE),"")</f>
        <v/>
      </c>
      <c r="Q1161" s="83" t="str">
        <f>IF(O1161&lt;&gt;"",VLOOKUP(O1161,LISTAS·PAPP!$U$9:$W$125,3,FALSE),"")</f>
        <v/>
      </c>
      <c r="R1161" s="92"/>
      <c r="S1161" s="173"/>
      <c r="T1161" s="173"/>
      <c r="U1161" s="92"/>
      <c r="V1161" s="92"/>
      <c r="W1161" s="94"/>
      <c r="X1161" s="83" t="str">
        <f>IF(ISERROR(VLOOKUP(W1161,LISTAS·PAPP!$AJ$3:$AK$903,2,0))," ",VLOOKUP(W1161,LISTAS·PAPP!$AJ$3:$AK$903,2,0))</f>
        <v xml:space="preserve"> </v>
      </c>
      <c r="Y1161" s="96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86" t="str">
        <f t="shared" si="52"/>
        <v/>
      </c>
      <c r="AM1161" s="87" t="str">
        <f t="shared" si="53"/>
        <v xml:space="preserve"> </v>
      </c>
      <c r="AN1161" s="1" t="str">
        <f t="shared" si="54"/>
        <v xml:space="preserve"> </v>
      </c>
    </row>
    <row r="1162" spans="1:40" s="88" customFormat="1" x14ac:dyDescent="0.25">
      <c r="A1162" s="92"/>
      <c r="B1162" s="92"/>
      <c r="C1162" s="92"/>
      <c r="D1162" s="92"/>
      <c r="E1162" s="92"/>
      <c r="F1162" s="93"/>
      <c r="G1162" s="94"/>
      <c r="H1162" s="83" t="str">
        <f>IF(M1162&lt;&gt;"",VLOOKUP(M1162,LISTAS·PAPP!$U$3:$Z$8,2,FALSE),"")</f>
        <v/>
      </c>
      <c r="I1162" s="85" t="str">
        <f>IF(M1162&lt;&gt;"",VLOOKUP(M1162,LISTAS·PAPP!$U$3:$Z$8,3,FALSE),"")</f>
        <v/>
      </c>
      <c r="J1162" s="83" t="str">
        <f>IF(M1162&lt;&gt;"",VLOOKUP(M1162,LISTAS·PAPP!$U$3:$Z$8,4,FALSE),"")</f>
        <v/>
      </c>
      <c r="K1162" s="83" t="str">
        <f>IF(C1162&lt;&gt;"",VLOOKUP(C1162,LISTAS·PAPP!$H$3:$O$119,4,FALSE),"")</f>
        <v/>
      </c>
      <c r="L1162" s="85" t="str">
        <f>IF(C1162&lt;&gt;"",VLOOKUP(C1162,LISTAS·PAPP!$H$3:$O$119,8,FALSE),"")</f>
        <v/>
      </c>
      <c r="M1162" s="95"/>
      <c r="N1162" s="92"/>
      <c r="O1162" s="92"/>
      <c r="P1162" s="84" t="str">
        <f>IF(N1162&lt;&gt;"",VLOOKUP(N1162,LISTAS·PAPP!$U$9:$Y$125,5,FALSE),"")</f>
        <v/>
      </c>
      <c r="Q1162" s="83" t="str">
        <f>IF(O1162&lt;&gt;"",VLOOKUP(O1162,LISTAS·PAPP!$U$9:$W$125,3,FALSE),"")</f>
        <v/>
      </c>
      <c r="R1162" s="92"/>
      <c r="S1162" s="173"/>
      <c r="T1162" s="173"/>
      <c r="U1162" s="92"/>
      <c r="V1162" s="92"/>
      <c r="W1162" s="94"/>
      <c r="X1162" s="83" t="str">
        <f>IF(ISERROR(VLOOKUP(W1162,LISTAS·PAPP!$AJ$3:$AK$903,2,0))," ",VLOOKUP(W1162,LISTAS·PAPP!$AJ$3:$AK$903,2,0))</f>
        <v xml:space="preserve"> </v>
      </c>
      <c r="Y1162" s="96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86" t="str">
        <f t="shared" ref="AL1162:AL1225" si="55">IF(A1162&gt;0,(Z1162+AA1162+AB1162+AC1162+AD1162+AE1162+AF1162+AG1162+AH1162+AI1162+AJ1162+AK1162),"")</f>
        <v/>
      </c>
      <c r="AM1162" s="87" t="str">
        <f t="shared" ref="AM1162:AM1225" si="56">IF(A1162&lt;&gt;"",IF(A1162&lt;&gt;"",IF(Y1162=AL1162,"OK",Y1162-AL1162),IF(AND(Y1162="",AL1162=""),"",Z1162-AL1162))," ")</f>
        <v xml:space="preserve"> </v>
      </c>
      <c r="AN1162" s="1" t="str">
        <f t="shared" si="54"/>
        <v xml:space="preserve"> </v>
      </c>
    </row>
    <row r="1163" spans="1:40" s="88" customFormat="1" x14ac:dyDescent="0.25">
      <c r="A1163" s="92"/>
      <c r="B1163" s="92"/>
      <c r="C1163" s="92"/>
      <c r="D1163" s="92"/>
      <c r="E1163" s="92"/>
      <c r="F1163" s="93"/>
      <c r="G1163" s="94"/>
      <c r="H1163" s="83" t="str">
        <f>IF(M1163&lt;&gt;"",VLOOKUP(M1163,LISTAS·PAPP!$U$3:$Z$8,2,FALSE),"")</f>
        <v/>
      </c>
      <c r="I1163" s="85" t="str">
        <f>IF(M1163&lt;&gt;"",VLOOKUP(M1163,LISTAS·PAPP!$U$3:$Z$8,3,FALSE),"")</f>
        <v/>
      </c>
      <c r="J1163" s="83" t="str">
        <f>IF(M1163&lt;&gt;"",VLOOKUP(M1163,LISTAS·PAPP!$U$3:$Z$8,4,FALSE),"")</f>
        <v/>
      </c>
      <c r="K1163" s="83" t="str">
        <f>IF(C1163&lt;&gt;"",VLOOKUP(C1163,LISTAS·PAPP!$H$3:$O$119,4,FALSE),"")</f>
        <v/>
      </c>
      <c r="L1163" s="85" t="str">
        <f>IF(C1163&lt;&gt;"",VLOOKUP(C1163,LISTAS·PAPP!$H$3:$O$119,8,FALSE),"")</f>
        <v/>
      </c>
      <c r="M1163" s="95"/>
      <c r="N1163" s="92"/>
      <c r="O1163" s="92"/>
      <c r="P1163" s="84" t="str">
        <f>IF(N1163&lt;&gt;"",VLOOKUP(N1163,LISTAS·PAPP!$U$9:$Y$125,5,FALSE),"")</f>
        <v/>
      </c>
      <c r="Q1163" s="83" t="str">
        <f>IF(O1163&lt;&gt;"",VLOOKUP(O1163,LISTAS·PAPP!$U$9:$W$125,3,FALSE),"")</f>
        <v/>
      </c>
      <c r="R1163" s="92"/>
      <c r="S1163" s="173"/>
      <c r="T1163" s="173"/>
      <c r="U1163" s="92"/>
      <c r="V1163" s="92"/>
      <c r="W1163" s="94"/>
      <c r="X1163" s="83" t="str">
        <f>IF(ISERROR(VLOOKUP(W1163,LISTAS·PAPP!$AJ$3:$AK$903,2,0))," ",VLOOKUP(W1163,LISTAS·PAPP!$AJ$3:$AK$903,2,0))</f>
        <v xml:space="preserve"> </v>
      </c>
      <c r="Y1163" s="96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86" t="str">
        <f t="shared" si="55"/>
        <v/>
      </c>
      <c r="AM1163" s="87" t="str">
        <f t="shared" si="56"/>
        <v xml:space="preserve"> </v>
      </c>
      <c r="AN1163" s="1" t="str">
        <f t="shared" ref="AN1163:AN1226" si="57">IF(A1163&lt;&gt;"",IF(A1163="","Escoger ESTRUCTURA ORGANIZACIONAL;",)&amp;" "&amp;(IF(B1163="","Escoger RELACIONAMIENTO INSTITUCIONAL;",)&amp;" "&amp;(IF(C1163="","Escoger UNIDADES ADMINISTRATIVAS;",)&amp;" "&amp;(IF(D1163="","Colocar COMPONENTE DEL PROYECTO DE INVERSIÓN;",)&amp;" "&amp;(IF(E1163="","Colocar ACTIVIDADES DEL PAPP;",)&amp;" "&amp;(IF(F1163="","Colocar META DE LA ACTIVIDAD;",)&amp;" "&amp;(IF(G1163="","Colocar INDICADOR DE LA META;",)&amp;" "&amp;(IF(H1163="","No visualiza PLAN NACIONAL DE DESARROLLO;",)&amp;" "&amp;(IF(I1163="","No visualiza PROGRAMA NACIONAL;",)&amp;" "&amp;(IF(J1163="","No visualiza OBJETIVO ESTRATEGICO INSTITUCIONAL;",)&amp;" "&amp;(IF(K1163="","No visualiza CENTRO GESTOR;",)&amp;" "&amp;(IF(L1163="","No visualiza AREA FUNCIONAL;",)&amp;" "&amp;(IF(M1163="","Escoger PRODUCTO INSTITUCIONAL;",)&amp;" "&amp;(IF(N1163="","Escoger PROYECTO;",)&amp;" "&amp;(IF(O1163="","Escoger ACTIVIDAD SINAFIP;",)&amp;" "&amp;(IF(P1163="","No visualiza CODIGO UNICO DE PROYECTO;",)&amp;" "&amp;(IF(Q1163="","No visualiza POLITICA DE IGUALDAD;",)&amp;" "&amp;(IF(R1163="","Escoger FUENTE;",)&amp;" "&amp;(IF(U1163="","Escoger NATURALEZA DE GASTO;",)&amp;" "&amp;(IF(V1163="","Escoger GRUPO DE GASTO;",)&amp;" "&amp;(IF(W1163="","Colocar ITEM PRESUPUESTARIO;",)&amp;" "&amp;(IF(X1163="","No visualiza DESCRIPCION ITEM PRESUPUESTARIO;",))))))))))))))))))))))," ")</f>
        <v xml:space="preserve"> </v>
      </c>
    </row>
    <row r="1164" spans="1:40" s="88" customFormat="1" x14ac:dyDescent="0.25">
      <c r="A1164" s="92"/>
      <c r="B1164" s="92"/>
      <c r="C1164" s="92"/>
      <c r="D1164" s="92"/>
      <c r="E1164" s="92"/>
      <c r="F1164" s="93"/>
      <c r="G1164" s="94"/>
      <c r="H1164" s="83" t="str">
        <f>IF(M1164&lt;&gt;"",VLOOKUP(M1164,LISTAS·PAPP!$U$3:$Z$8,2,FALSE),"")</f>
        <v/>
      </c>
      <c r="I1164" s="85" t="str">
        <f>IF(M1164&lt;&gt;"",VLOOKUP(M1164,LISTAS·PAPP!$U$3:$Z$8,3,FALSE),"")</f>
        <v/>
      </c>
      <c r="J1164" s="83" t="str">
        <f>IF(M1164&lt;&gt;"",VLOOKUP(M1164,LISTAS·PAPP!$U$3:$Z$8,4,FALSE),"")</f>
        <v/>
      </c>
      <c r="K1164" s="83" t="str">
        <f>IF(C1164&lt;&gt;"",VLOOKUP(C1164,LISTAS·PAPP!$H$3:$O$119,4,FALSE),"")</f>
        <v/>
      </c>
      <c r="L1164" s="85" t="str">
        <f>IF(C1164&lt;&gt;"",VLOOKUP(C1164,LISTAS·PAPP!$H$3:$O$119,8,FALSE),"")</f>
        <v/>
      </c>
      <c r="M1164" s="95"/>
      <c r="N1164" s="92"/>
      <c r="O1164" s="92"/>
      <c r="P1164" s="84" t="str">
        <f>IF(N1164&lt;&gt;"",VLOOKUP(N1164,LISTAS·PAPP!$U$9:$Y$125,5,FALSE),"")</f>
        <v/>
      </c>
      <c r="Q1164" s="83" t="str">
        <f>IF(O1164&lt;&gt;"",VLOOKUP(O1164,LISTAS·PAPP!$U$9:$W$125,3,FALSE),"")</f>
        <v/>
      </c>
      <c r="R1164" s="92"/>
      <c r="S1164" s="173"/>
      <c r="T1164" s="173"/>
      <c r="U1164" s="92"/>
      <c r="V1164" s="92"/>
      <c r="W1164" s="94"/>
      <c r="X1164" s="83" t="str">
        <f>IF(ISERROR(VLOOKUP(W1164,LISTAS·PAPP!$AJ$3:$AK$903,2,0))," ",VLOOKUP(W1164,LISTAS·PAPP!$AJ$3:$AK$903,2,0))</f>
        <v xml:space="preserve"> </v>
      </c>
      <c r="Y1164" s="96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86" t="str">
        <f t="shared" si="55"/>
        <v/>
      </c>
      <c r="AM1164" s="87" t="str">
        <f t="shared" si="56"/>
        <v xml:space="preserve"> </v>
      </c>
      <c r="AN1164" s="1" t="str">
        <f t="shared" si="57"/>
        <v xml:space="preserve"> </v>
      </c>
    </row>
    <row r="1165" spans="1:40" s="88" customFormat="1" x14ac:dyDescent="0.25">
      <c r="A1165" s="92"/>
      <c r="B1165" s="92"/>
      <c r="C1165" s="92"/>
      <c r="D1165" s="92"/>
      <c r="E1165" s="92"/>
      <c r="F1165" s="93"/>
      <c r="G1165" s="94"/>
      <c r="H1165" s="83" t="str">
        <f>IF(M1165&lt;&gt;"",VLOOKUP(M1165,LISTAS·PAPP!$U$3:$Z$8,2,FALSE),"")</f>
        <v/>
      </c>
      <c r="I1165" s="85" t="str">
        <f>IF(M1165&lt;&gt;"",VLOOKUP(M1165,LISTAS·PAPP!$U$3:$Z$8,3,FALSE),"")</f>
        <v/>
      </c>
      <c r="J1165" s="83" t="str">
        <f>IF(M1165&lt;&gt;"",VLOOKUP(M1165,LISTAS·PAPP!$U$3:$Z$8,4,FALSE),"")</f>
        <v/>
      </c>
      <c r="K1165" s="83" t="str">
        <f>IF(C1165&lt;&gt;"",VLOOKUP(C1165,LISTAS·PAPP!$H$3:$O$119,4,FALSE),"")</f>
        <v/>
      </c>
      <c r="L1165" s="85" t="str">
        <f>IF(C1165&lt;&gt;"",VLOOKUP(C1165,LISTAS·PAPP!$H$3:$O$119,8,FALSE),"")</f>
        <v/>
      </c>
      <c r="M1165" s="95"/>
      <c r="N1165" s="92"/>
      <c r="O1165" s="92"/>
      <c r="P1165" s="84" t="str">
        <f>IF(N1165&lt;&gt;"",VLOOKUP(N1165,LISTAS·PAPP!$U$9:$Y$125,5,FALSE),"")</f>
        <v/>
      </c>
      <c r="Q1165" s="83" t="str">
        <f>IF(O1165&lt;&gt;"",VLOOKUP(O1165,LISTAS·PAPP!$U$9:$W$125,3,FALSE),"")</f>
        <v/>
      </c>
      <c r="R1165" s="92"/>
      <c r="S1165" s="173"/>
      <c r="T1165" s="173"/>
      <c r="U1165" s="92"/>
      <c r="V1165" s="92"/>
      <c r="W1165" s="94"/>
      <c r="X1165" s="83" t="str">
        <f>IF(ISERROR(VLOOKUP(W1165,LISTAS·PAPP!$AJ$3:$AK$903,2,0))," ",VLOOKUP(W1165,LISTAS·PAPP!$AJ$3:$AK$903,2,0))</f>
        <v xml:space="preserve"> </v>
      </c>
      <c r="Y1165" s="96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86" t="str">
        <f t="shared" si="55"/>
        <v/>
      </c>
      <c r="AM1165" s="87" t="str">
        <f t="shared" si="56"/>
        <v xml:space="preserve"> </v>
      </c>
      <c r="AN1165" s="1" t="str">
        <f t="shared" si="57"/>
        <v xml:space="preserve"> </v>
      </c>
    </row>
    <row r="1166" spans="1:40" s="88" customFormat="1" x14ac:dyDescent="0.25">
      <c r="A1166" s="92"/>
      <c r="B1166" s="92"/>
      <c r="C1166" s="92"/>
      <c r="D1166" s="92"/>
      <c r="E1166" s="92"/>
      <c r="F1166" s="93"/>
      <c r="G1166" s="94"/>
      <c r="H1166" s="83" t="str">
        <f>IF(M1166&lt;&gt;"",VLOOKUP(M1166,LISTAS·PAPP!$U$3:$Z$8,2,FALSE),"")</f>
        <v/>
      </c>
      <c r="I1166" s="85" t="str">
        <f>IF(M1166&lt;&gt;"",VLOOKUP(M1166,LISTAS·PAPP!$U$3:$Z$8,3,FALSE),"")</f>
        <v/>
      </c>
      <c r="J1166" s="83" t="str">
        <f>IF(M1166&lt;&gt;"",VLOOKUP(M1166,LISTAS·PAPP!$U$3:$Z$8,4,FALSE),"")</f>
        <v/>
      </c>
      <c r="K1166" s="83" t="str">
        <f>IF(C1166&lt;&gt;"",VLOOKUP(C1166,LISTAS·PAPP!$H$3:$O$119,4,FALSE),"")</f>
        <v/>
      </c>
      <c r="L1166" s="85" t="str">
        <f>IF(C1166&lt;&gt;"",VLOOKUP(C1166,LISTAS·PAPP!$H$3:$O$119,8,FALSE),"")</f>
        <v/>
      </c>
      <c r="M1166" s="95"/>
      <c r="N1166" s="92"/>
      <c r="O1166" s="92"/>
      <c r="P1166" s="84" t="str">
        <f>IF(N1166&lt;&gt;"",VLOOKUP(N1166,LISTAS·PAPP!$U$9:$Y$125,5,FALSE),"")</f>
        <v/>
      </c>
      <c r="Q1166" s="83" t="str">
        <f>IF(O1166&lt;&gt;"",VLOOKUP(O1166,LISTAS·PAPP!$U$9:$W$125,3,FALSE),"")</f>
        <v/>
      </c>
      <c r="R1166" s="92"/>
      <c r="S1166" s="173"/>
      <c r="T1166" s="173"/>
      <c r="U1166" s="92"/>
      <c r="V1166" s="92"/>
      <c r="W1166" s="94"/>
      <c r="X1166" s="83" t="str">
        <f>IF(ISERROR(VLOOKUP(W1166,LISTAS·PAPP!$AJ$3:$AK$903,2,0))," ",VLOOKUP(W1166,LISTAS·PAPP!$AJ$3:$AK$903,2,0))</f>
        <v xml:space="preserve"> </v>
      </c>
      <c r="Y1166" s="96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86" t="str">
        <f t="shared" si="55"/>
        <v/>
      </c>
      <c r="AM1166" s="87" t="str">
        <f t="shared" si="56"/>
        <v xml:space="preserve"> </v>
      </c>
      <c r="AN1166" s="1" t="str">
        <f t="shared" si="57"/>
        <v xml:space="preserve"> </v>
      </c>
    </row>
    <row r="1167" spans="1:40" s="88" customFormat="1" x14ac:dyDescent="0.25">
      <c r="A1167" s="92"/>
      <c r="B1167" s="92"/>
      <c r="C1167" s="92"/>
      <c r="D1167" s="92"/>
      <c r="E1167" s="92"/>
      <c r="F1167" s="93"/>
      <c r="G1167" s="94"/>
      <c r="H1167" s="83" t="str">
        <f>IF(M1167&lt;&gt;"",VLOOKUP(M1167,LISTAS·PAPP!$U$3:$Z$8,2,FALSE),"")</f>
        <v/>
      </c>
      <c r="I1167" s="85" t="str">
        <f>IF(M1167&lt;&gt;"",VLOOKUP(M1167,LISTAS·PAPP!$U$3:$Z$8,3,FALSE),"")</f>
        <v/>
      </c>
      <c r="J1167" s="83" t="str">
        <f>IF(M1167&lt;&gt;"",VLOOKUP(M1167,LISTAS·PAPP!$U$3:$Z$8,4,FALSE),"")</f>
        <v/>
      </c>
      <c r="K1167" s="83" t="str">
        <f>IF(C1167&lt;&gt;"",VLOOKUP(C1167,LISTAS·PAPP!$H$3:$O$119,4,FALSE),"")</f>
        <v/>
      </c>
      <c r="L1167" s="85" t="str">
        <f>IF(C1167&lt;&gt;"",VLOOKUP(C1167,LISTAS·PAPP!$H$3:$O$119,8,FALSE),"")</f>
        <v/>
      </c>
      <c r="M1167" s="95"/>
      <c r="N1167" s="92"/>
      <c r="O1167" s="92"/>
      <c r="P1167" s="84" t="str">
        <f>IF(N1167&lt;&gt;"",VLOOKUP(N1167,LISTAS·PAPP!$U$9:$Y$125,5,FALSE),"")</f>
        <v/>
      </c>
      <c r="Q1167" s="83" t="str">
        <f>IF(O1167&lt;&gt;"",VLOOKUP(O1167,LISTAS·PAPP!$U$9:$W$125,3,FALSE),"")</f>
        <v/>
      </c>
      <c r="R1167" s="92"/>
      <c r="S1167" s="173"/>
      <c r="T1167" s="173"/>
      <c r="U1167" s="92"/>
      <c r="V1167" s="92"/>
      <c r="W1167" s="94"/>
      <c r="X1167" s="83" t="str">
        <f>IF(ISERROR(VLOOKUP(W1167,LISTAS·PAPP!$AJ$3:$AK$903,2,0))," ",VLOOKUP(W1167,LISTAS·PAPP!$AJ$3:$AK$903,2,0))</f>
        <v xml:space="preserve"> </v>
      </c>
      <c r="Y1167" s="96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86" t="str">
        <f t="shared" si="55"/>
        <v/>
      </c>
      <c r="AM1167" s="87" t="str">
        <f t="shared" si="56"/>
        <v xml:space="preserve"> </v>
      </c>
      <c r="AN1167" s="1" t="str">
        <f t="shared" si="57"/>
        <v xml:space="preserve"> </v>
      </c>
    </row>
    <row r="1168" spans="1:40" s="88" customFormat="1" x14ac:dyDescent="0.25">
      <c r="A1168" s="92"/>
      <c r="B1168" s="92"/>
      <c r="C1168" s="92"/>
      <c r="D1168" s="92"/>
      <c r="E1168" s="92"/>
      <c r="F1168" s="93"/>
      <c r="G1168" s="94"/>
      <c r="H1168" s="83" t="str">
        <f>IF(M1168&lt;&gt;"",VLOOKUP(M1168,LISTAS·PAPP!$U$3:$Z$8,2,FALSE),"")</f>
        <v/>
      </c>
      <c r="I1168" s="85" t="str">
        <f>IF(M1168&lt;&gt;"",VLOOKUP(M1168,LISTAS·PAPP!$U$3:$Z$8,3,FALSE),"")</f>
        <v/>
      </c>
      <c r="J1168" s="83" t="str">
        <f>IF(M1168&lt;&gt;"",VLOOKUP(M1168,LISTAS·PAPP!$U$3:$Z$8,4,FALSE),"")</f>
        <v/>
      </c>
      <c r="K1168" s="83" t="str">
        <f>IF(C1168&lt;&gt;"",VLOOKUP(C1168,LISTAS·PAPP!$H$3:$O$119,4,FALSE),"")</f>
        <v/>
      </c>
      <c r="L1168" s="85" t="str">
        <f>IF(C1168&lt;&gt;"",VLOOKUP(C1168,LISTAS·PAPP!$H$3:$O$119,8,FALSE),"")</f>
        <v/>
      </c>
      <c r="M1168" s="95"/>
      <c r="N1168" s="92"/>
      <c r="O1168" s="92"/>
      <c r="P1168" s="84" t="str">
        <f>IF(N1168&lt;&gt;"",VLOOKUP(N1168,LISTAS·PAPP!$U$9:$Y$125,5,FALSE),"")</f>
        <v/>
      </c>
      <c r="Q1168" s="83" t="str">
        <f>IF(O1168&lt;&gt;"",VLOOKUP(O1168,LISTAS·PAPP!$U$9:$W$125,3,FALSE),"")</f>
        <v/>
      </c>
      <c r="R1168" s="92"/>
      <c r="S1168" s="173"/>
      <c r="T1168" s="173"/>
      <c r="U1168" s="92"/>
      <c r="V1168" s="92"/>
      <c r="W1168" s="94"/>
      <c r="X1168" s="83" t="str">
        <f>IF(ISERROR(VLOOKUP(W1168,LISTAS·PAPP!$AJ$3:$AK$903,2,0))," ",VLOOKUP(W1168,LISTAS·PAPP!$AJ$3:$AK$903,2,0))</f>
        <v xml:space="preserve"> </v>
      </c>
      <c r="Y1168" s="96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86" t="str">
        <f t="shared" si="55"/>
        <v/>
      </c>
      <c r="AM1168" s="87" t="str">
        <f t="shared" si="56"/>
        <v xml:space="preserve"> </v>
      </c>
      <c r="AN1168" s="1" t="str">
        <f t="shared" si="57"/>
        <v xml:space="preserve"> </v>
      </c>
    </row>
    <row r="1169" spans="1:40" s="88" customFormat="1" x14ac:dyDescent="0.25">
      <c r="A1169" s="92"/>
      <c r="B1169" s="92"/>
      <c r="C1169" s="92"/>
      <c r="D1169" s="92"/>
      <c r="E1169" s="92"/>
      <c r="F1169" s="93"/>
      <c r="G1169" s="94"/>
      <c r="H1169" s="83" t="str">
        <f>IF(M1169&lt;&gt;"",VLOOKUP(M1169,LISTAS·PAPP!$U$3:$Z$8,2,FALSE),"")</f>
        <v/>
      </c>
      <c r="I1169" s="85" t="str">
        <f>IF(M1169&lt;&gt;"",VLOOKUP(M1169,LISTAS·PAPP!$U$3:$Z$8,3,FALSE),"")</f>
        <v/>
      </c>
      <c r="J1169" s="83" t="str">
        <f>IF(M1169&lt;&gt;"",VLOOKUP(M1169,LISTAS·PAPP!$U$3:$Z$8,4,FALSE),"")</f>
        <v/>
      </c>
      <c r="K1169" s="83" t="str">
        <f>IF(C1169&lt;&gt;"",VLOOKUP(C1169,LISTAS·PAPP!$H$3:$O$119,4,FALSE),"")</f>
        <v/>
      </c>
      <c r="L1169" s="85" t="str">
        <f>IF(C1169&lt;&gt;"",VLOOKUP(C1169,LISTAS·PAPP!$H$3:$O$119,8,FALSE),"")</f>
        <v/>
      </c>
      <c r="M1169" s="95"/>
      <c r="N1169" s="92"/>
      <c r="O1169" s="92"/>
      <c r="P1169" s="84" t="str">
        <f>IF(N1169&lt;&gt;"",VLOOKUP(N1169,LISTAS·PAPP!$U$9:$Y$125,5,FALSE),"")</f>
        <v/>
      </c>
      <c r="Q1169" s="83" t="str">
        <f>IF(O1169&lt;&gt;"",VLOOKUP(O1169,LISTAS·PAPP!$U$9:$W$125,3,FALSE),"")</f>
        <v/>
      </c>
      <c r="R1169" s="92"/>
      <c r="S1169" s="173"/>
      <c r="T1169" s="173"/>
      <c r="U1169" s="92"/>
      <c r="V1169" s="92"/>
      <c r="W1169" s="94"/>
      <c r="X1169" s="83" t="str">
        <f>IF(ISERROR(VLOOKUP(W1169,LISTAS·PAPP!$AJ$3:$AK$903,2,0))," ",VLOOKUP(W1169,LISTAS·PAPP!$AJ$3:$AK$903,2,0))</f>
        <v xml:space="preserve"> </v>
      </c>
      <c r="Y1169" s="96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86" t="str">
        <f t="shared" si="55"/>
        <v/>
      </c>
      <c r="AM1169" s="87" t="str">
        <f t="shared" si="56"/>
        <v xml:space="preserve"> </v>
      </c>
      <c r="AN1169" s="1" t="str">
        <f t="shared" si="57"/>
        <v xml:space="preserve"> </v>
      </c>
    </row>
    <row r="1170" spans="1:40" s="88" customFormat="1" x14ac:dyDescent="0.25">
      <c r="A1170" s="92"/>
      <c r="B1170" s="92"/>
      <c r="C1170" s="92"/>
      <c r="D1170" s="92"/>
      <c r="E1170" s="92"/>
      <c r="F1170" s="93"/>
      <c r="G1170" s="94"/>
      <c r="H1170" s="83" t="str">
        <f>IF(M1170&lt;&gt;"",VLOOKUP(M1170,LISTAS·PAPP!$U$3:$Z$8,2,FALSE),"")</f>
        <v/>
      </c>
      <c r="I1170" s="85" t="str">
        <f>IF(M1170&lt;&gt;"",VLOOKUP(M1170,LISTAS·PAPP!$U$3:$Z$8,3,FALSE),"")</f>
        <v/>
      </c>
      <c r="J1170" s="83" t="str">
        <f>IF(M1170&lt;&gt;"",VLOOKUP(M1170,LISTAS·PAPP!$U$3:$Z$8,4,FALSE),"")</f>
        <v/>
      </c>
      <c r="K1170" s="83" t="str">
        <f>IF(C1170&lt;&gt;"",VLOOKUP(C1170,LISTAS·PAPP!$H$3:$O$119,4,FALSE),"")</f>
        <v/>
      </c>
      <c r="L1170" s="85" t="str">
        <f>IF(C1170&lt;&gt;"",VLOOKUP(C1170,LISTAS·PAPP!$H$3:$O$119,8,FALSE),"")</f>
        <v/>
      </c>
      <c r="M1170" s="95"/>
      <c r="N1170" s="92"/>
      <c r="O1170" s="92"/>
      <c r="P1170" s="84" t="str">
        <f>IF(N1170&lt;&gt;"",VLOOKUP(N1170,LISTAS·PAPP!$U$9:$Y$125,5,FALSE),"")</f>
        <v/>
      </c>
      <c r="Q1170" s="83" t="str">
        <f>IF(O1170&lt;&gt;"",VLOOKUP(O1170,LISTAS·PAPP!$U$9:$W$125,3,FALSE),"")</f>
        <v/>
      </c>
      <c r="R1170" s="92"/>
      <c r="S1170" s="173"/>
      <c r="T1170" s="173"/>
      <c r="U1170" s="92"/>
      <c r="V1170" s="92"/>
      <c r="W1170" s="94"/>
      <c r="X1170" s="83" t="str">
        <f>IF(ISERROR(VLOOKUP(W1170,LISTAS·PAPP!$AJ$3:$AK$903,2,0))," ",VLOOKUP(W1170,LISTAS·PAPP!$AJ$3:$AK$903,2,0))</f>
        <v xml:space="preserve"> </v>
      </c>
      <c r="Y1170" s="96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86" t="str">
        <f t="shared" si="55"/>
        <v/>
      </c>
      <c r="AM1170" s="87" t="str">
        <f t="shared" si="56"/>
        <v xml:space="preserve"> </v>
      </c>
      <c r="AN1170" s="1" t="str">
        <f t="shared" si="57"/>
        <v xml:space="preserve"> </v>
      </c>
    </row>
    <row r="1171" spans="1:40" s="88" customFormat="1" x14ac:dyDescent="0.25">
      <c r="A1171" s="92"/>
      <c r="B1171" s="92"/>
      <c r="C1171" s="92"/>
      <c r="D1171" s="92"/>
      <c r="E1171" s="92"/>
      <c r="F1171" s="93"/>
      <c r="G1171" s="94"/>
      <c r="H1171" s="83" t="str">
        <f>IF(M1171&lt;&gt;"",VLOOKUP(M1171,LISTAS·PAPP!$U$3:$Z$8,2,FALSE),"")</f>
        <v/>
      </c>
      <c r="I1171" s="85" t="str">
        <f>IF(M1171&lt;&gt;"",VLOOKUP(M1171,LISTAS·PAPP!$U$3:$Z$8,3,FALSE),"")</f>
        <v/>
      </c>
      <c r="J1171" s="83" t="str">
        <f>IF(M1171&lt;&gt;"",VLOOKUP(M1171,LISTAS·PAPP!$U$3:$Z$8,4,FALSE),"")</f>
        <v/>
      </c>
      <c r="K1171" s="83" t="str">
        <f>IF(C1171&lt;&gt;"",VLOOKUP(C1171,LISTAS·PAPP!$H$3:$O$119,4,FALSE),"")</f>
        <v/>
      </c>
      <c r="L1171" s="85" t="str">
        <f>IF(C1171&lt;&gt;"",VLOOKUP(C1171,LISTAS·PAPP!$H$3:$O$119,8,FALSE),"")</f>
        <v/>
      </c>
      <c r="M1171" s="95"/>
      <c r="N1171" s="92"/>
      <c r="O1171" s="92"/>
      <c r="P1171" s="84" t="str">
        <f>IF(N1171&lt;&gt;"",VLOOKUP(N1171,LISTAS·PAPP!$U$9:$Y$125,5,FALSE),"")</f>
        <v/>
      </c>
      <c r="Q1171" s="83" t="str">
        <f>IF(O1171&lt;&gt;"",VLOOKUP(O1171,LISTAS·PAPP!$U$9:$W$125,3,FALSE),"")</f>
        <v/>
      </c>
      <c r="R1171" s="92"/>
      <c r="S1171" s="173"/>
      <c r="T1171" s="173"/>
      <c r="U1171" s="92"/>
      <c r="V1171" s="92"/>
      <c r="W1171" s="94"/>
      <c r="X1171" s="83" t="str">
        <f>IF(ISERROR(VLOOKUP(W1171,LISTAS·PAPP!$AJ$3:$AK$903,2,0))," ",VLOOKUP(W1171,LISTAS·PAPP!$AJ$3:$AK$903,2,0))</f>
        <v xml:space="preserve"> </v>
      </c>
      <c r="Y1171" s="96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86" t="str">
        <f t="shared" si="55"/>
        <v/>
      </c>
      <c r="AM1171" s="87" t="str">
        <f t="shared" si="56"/>
        <v xml:space="preserve"> </v>
      </c>
      <c r="AN1171" s="1" t="str">
        <f t="shared" si="57"/>
        <v xml:space="preserve"> </v>
      </c>
    </row>
    <row r="1172" spans="1:40" s="88" customFormat="1" x14ac:dyDescent="0.25">
      <c r="A1172" s="92"/>
      <c r="B1172" s="92"/>
      <c r="C1172" s="92"/>
      <c r="D1172" s="92"/>
      <c r="E1172" s="92"/>
      <c r="F1172" s="93"/>
      <c r="G1172" s="94"/>
      <c r="H1172" s="83" t="str">
        <f>IF(M1172&lt;&gt;"",VLOOKUP(M1172,LISTAS·PAPP!$U$3:$Z$8,2,FALSE),"")</f>
        <v/>
      </c>
      <c r="I1172" s="85" t="str">
        <f>IF(M1172&lt;&gt;"",VLOOKUP(M1172,LISTAS·PAPP!$U$3:$Z$8,3,FALSE),"")</f>
        <v/>
      </c>
      <c r="J1172" s="83" t="str">
        <f>IF(M1172&lt;&gt;"",VLOOKUP(M1172,LISTAS·PAPP!$U$3:$Z$8,4,FALSE),"")</f>
        <v/>
      </c>
      <c r="K1172" s="83" t="str">
        <f>IF(C1172&lt;&gt;"",VLOOKUP(C1172,LISTAS·PAPP!$H$3:$O$119,4,FALSE),"")</f>
        <v/>
      </c>
      <c r="L1172" s="85" t="str">
        <f>IF(C1172&lt;&gt;"",VLOOKUP(C1172,LISTAS·PAPP!$H$3:$O$119,8,FALSE),"")</f>
        <v/>
      </c>
      <c r="M1172" s="95"/>
      <c r="N1172" s="92"/>
      <c r="O1172" s="92"/>
      <c r="P1172" s="84" t="str">
        <f>IF(N1172&lt;&gt;"",VLOOKUP(N1172,LISTAS·PAPP!$U$9:$Y$125,5,FALSE),"")</f>
        <v/>
      </c>
      <c r="Q1172" s="83" t="str">
        <f>IF(O1172&lt;&gt;"",VLOOKUP(O1172,LISTAS·PAPP!$U$9:$W$125,3,FALSE),"")</f>
        <v/>
      </c>
      <c r="R1172" s="92"/>
      <c r="S1172" s="173"/>
      <c r="T1172" s="173"/>
      <c r="U1172" s="92"/>
      <c r="V1172" s="92"/>
      <c r="W1172" s="94"/>
      <c r="X1172" s="83" t="str">
        <f>IF(ISERROR(VLOOKUP(W1172,LISTAS·PAPP!$AJ$3:$AK$903,2,0))," ",VLOOKUP(W1172,LISTAS·PAPP!$AJ$3:$AK$903,2,0))</f>
        <v xml:space="preserve"> </v>
      </c>
      <c r="Y1172" s="96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86" t="str">
        <f t="shared" si="55"/>
        <v/>
      </c>
      <c r="AM1172" s="87" t="str">
        <f t="shared" si="56"/>
        <v xml:space="preserve"> </v>
      </c>
      <c r="AN1172" s="1" t="str">
        <f t="shared" si="57"/>
        <v xml:space="preserve"> </v>
      </c>
    </row>
    <row r="1173" spans="1:40" s="88" customFormat="1" x14ac:dyDescent="0.25">
      <c r="A1173" s="92"/>
      <c r="B1173" s="92"/>
      <c r="C1173" s="92"/>
      <c r="D1173" s="92"/>
      <c r="E1173" s="92"/>
      <c r="F1173" s="93"/>
      <c r="G1173" s="94"/>
      <c r="H1173" s="83" t="str">
        <f>IF(M1173&lt;&gt;"",VLOOKUP(M1173,LISTAS·PAPP!$U$3:$Z$8,2,FALSE),"")</f>
        <v/>
      </c>
      <c r="I1173" s="85" t="str">
        <f>IF(M1173&lt;&gt;"",VLOOKUP(M1173,LISTAS·PAPP!$U$3:$Z$8,3,FALSE),"")</f>
        <v/>
      </c>
      <c r="J1173" s="83" t="str">
        <f>IF(M1173&lt;&gt;"",VLOOKUP(M1173,LISTAS·PAPP!$U$3:$Z$8,4,FALSE),"")</f>
        <v/>
      </c>
      <c r="K1173" s="83" t="str">
        <f>IF(C1173&lt;&gt;"",VLOOKUP(C1173,LISTAS·PAPP!$H$3:$O$119,4,FALSE),"")</f>
        <v/>
      </c>
      <c r="L1173" s="85" t="str">
        <f>IF(C1173&lt;&gt;"",VLOOKUP(C1173,LISTAS·PAPP!$H$3:$O$119,8,FALSE),"")</f>
        <v/>
      </c>
      <c r="M1173" s="95"/>
      <c r="N1173" s="92"/>
      <c r="O1173" s="92"/>
      <c r="P1173" s="84" t="str">
        <f>IF(N1173&lt;&gt;"",VLOOKUP(N1173,LISTAS·PAPP!$U$9:$Y$125,5,FALSE),"")</f>
        <v/>
      </c>
      <c r="Q1173" s="83" t="str">
        <f>IF(O1173&lt;&gt;"",VLOOKUP(O1173,LISTAS·PAPP!$U$9:$W$125,3,FALSE),"")</f>
        <v/>
      </c>
      <c r="R1173" s="92"/>
      <c r="S1173" s="173"/>
      <c r="T1173" s="173"/>
      <c r="U1173" s="92"/>
      <c r="V1173" s="92"/>
      <c r="W1173" s="94"/>
      <c r="X1173" s="83" t="str">
        <f>IF(ISERROR(VLOOKUP(W1173,LISTAS·PAPP!$AJ$3:$AK$903,2,0))," ",VLOOKUP(W1173,LISTAS·PAPP!$AJ$3:$AK$903,2,0))</f>
        <v xml:space="preserve"> </v>
      </c>
      <c r="Y1173" s="96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86" t="str">
        <f t="shared" si="55"/>
        <v/>
      </c>
      <c r="AM1173" s="87" t="str">
        <f t="shared" si="56"/>
        <v xml:space="preserve"> </v>
      </c>
      <c r="AN1173" s="1" t="str">
        <f t="shared" si="57"/>
        <v xml:space="preserve"> </v>
      </c>
    </row>
    <row r="1174" spans="1:40" s="88" customFormat="1" x14ac:dyDescent="0.25">
      <c r="A1174" s="92"/>
      <c r="B1174" s="92"/>
      <c r="C1174" s="92"/>
      <c r="D1174" s="92"/>
      <c r="E1174" s="92"/>
      <c r="F1174" s="93"/>
      <c r="G1174" s="94"/>
      <c r="H1174" s="83" t="str">
        <f>IF(M1174&lt;&gt;"",VLOOKUP(M1174,LISTAS·PAPP!$U$3:$Z$8,2,FALSE),"")</f>
        <v/>
      </c>
      <c r="I1174" s="85" t="str">
        <f>IF(M1174&lt;&gt;"",VLOOKUP(M1174,LISTAS·PAPP!$U$3:$Z$8,3,FALSE),"")</f>
        <v/>
      </c>
      <c r="J1174" s="83" t="str">
        <f>IF(M1174&lt;&gt;"",VLOOKUP(M1174,LISTAS·PAPP!$U$3:$Z$8,4,FALSE),"")</f>
        <v/>
      </c>
      <c r="K1174" s="83" t="str">
        <f>IF(C1174&lt;&gt;"",VLOOKUP(C1174,LISTAS·PAPP!$H$3:$O$119,4,FALSE),"")</f>
        <v/>
      </c>
      <c r="L1174" s="85" t="str">
        <f>IF(C1174&lt;&gt;"",VLOOKUP(C1174,LISTAS·PAPP!$H$3:$O$119,8,FALSE),"")</f>
        <v/>
      </c>
      <c r="M1174" s="95"/>
      <c r="N1174" s="92"/>
      <c r="O1174" s="92"/>
      <c r="P1174" s="84" t="str">
        <f>IF(N1174&lt;&gt;"",VLOOKUP(N1174,LISTAS·PAPP!$U$9:$Y$125,5,FALSE),"")</f>
        <v/>
      </c>
      <c r="Q1174" s="83" t="str">
        <f>IF(O1174&lt;&gt;"",VLOOKUP(O1174,LISTAS·PAPP!$U$9:$W$125,3,FALSE),"")</f>
        <v/>
      </c>
      <c r="R1174" s="92"/>
      <c r="S1174" s="173"/>
      <c r="T1174" s="173"/>
      <c r="U1174" s="92"/>
      <c r="V1174" s="92"/>
      <c r="W1174" s="94"/>
      <c r="X1174" s="83" t="str">
        <f>IF(ISERROR(VLOOKUP(W1174,LISTAS·PAPP!$AJ$3:$AK$903,2,0))," ",VLOOKUP(W1174,LISTAS·PAPP!$AJ$3:$AK$903,2,0))</f>
        <v xml:space="preserve"> </v>
      </c>
      <c r="Y1174" s="96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86" t="str">
        <f t="shared" si="55"/>
        <v/>
      </c>
      <c r="AM1174" s="87" t="str">
        <f t="shared" si="56"/>
        <v xml:space="preserve"> </v>
      </c>
      <c r="AN1174" s="1" t="str">
        <f t="shared" si="57"/>
        <v xml:space="preserve"> </v>
      </c>
    </row>
    <row r="1175" spans="1:40" s="88" customFormat="1" x14ac:dyDescent="0.25">
      <c r="A1175" s="92"/>
      <c r="B1175" s="92"/>
      <c r="C1175" s="92"/>
      <c r="D1175" s="92"/>
      <c r="E1175" s="92"/>
      <c r="F1175" s="93"/>
      <c r="G1175" s="94"/>
      <c r="H1175" s="83" t="str">
        <f>IF(M1175&lt;&gt;"",VLOOKUP(M1175,LISTAS·PAPP!$U$3:$Z$8,2,FALSE),"")</f>
        <v/>
      </c>
      <c r="I1175" s="85" t="str">
        <f>IF(M1175&lt;&gt;"",VLOOKUP(M1175,LISTAS·PAPP!$U$3:$Z$8,3,FALSE),"")</f>
        <v/>
      </c>
      <c r="J1175" s="83" t="str">
        <f>IF(M1175&lt;&gt;"",VLOOKUP(M1175,LISTAS·PAPP!$U$3:$Z$8,4,FALSE),"")</f>
        <v/>
      </c>
      <c r="K1175" s="83" t="str">
        <f>IF(C1175&lt;&gt;"",VLOOKUP(C1175,LISTAS·PAPP!$H$3:$O$119,4,FALSE),"")</f>
        <v/>
      </c>
      <c r="L1175" s="85" t="str">
        <f>IF(C1175&lt;&gt;"",VLOOKUP(C1175,LISTAS·PAPP!$H$3:$O$119,8,FALSE),"")</f>
        <v/>
      </c>
      <c r="M1175" s="95"/>
      <c r="N1175" s="92"/>
      <c r="O1175" s="92"/>
      <c r="P1175" s="84" t="str">
        <f>IF(N1175&lt;&gt;"",VLOOKUP(N1175,LISTAS·PAPP!$U$9:$Y$125,5,FALSE),"")</f>
        <v/>
      </c>
      <c r="Q1175" s="83" t="str">
        <f>IF(O1175&lt;&gt;"",VLOOKUP(O1175,LISTAS·PAPP!$U$9:$W$125,3,FALSE),"")</f>
        <v/>
      </c>
      <c r="R1175" s="92"/>
      <c r="S1175" s="173"/>
      <c r="T1175" s="173"/>
      <c r="U1175" s="92"/>
      <c r="V1175" s="92"/>
      <c r="W1175" s="94"/>
      <c r="X1175" s="83" t="str">
        <f>IF(ISERROR(VLOOKUP(W1175,LISTAS·PAPP!$AJ$3:$AK$903,2,0))," ",VLOOKUP(W1175,LISTAS·PAPP!$AJ$3:$AK$903,2,0))</f>
        <v xml:space="preserve"> </v>
      </c>
      <c r="Y1175" s="96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86" t="str">
        <f t="shared" si="55"/>
        <v/>
      </c>
      <c r="AM1175" s="87" t="str">
        <f t="shared" si="56"/>
        <v xml:space="preserve"> </v>
      </c>
      <c r="AN1175" s="1" t="str">
        <f t="shared" si="57"/>
        <v xml:space="preserve"> </v>
      </c>
    </row>
    <row r="1176" spans="1:40" s="88" customFormat="1" x14ac:dyDescent="0.25">
      <c r="A1176" s="92"/>
      <c r="B1176" s="92"/>
      <c r="C1176" s="92"/>
      <c r="D1176" s="92"/>
      <c r="E1176" s="92"/>
      <c r="F1176" s="93"/>
      <c r="G1176" s="94"/>
      <c r="H1176" s="83" t="str">
        <f>IF(M1176&lt;&gt;"",VLOOKUP(M1176,LISTAS·PAPP!$U$3:$Z$8,2,FALSE),"")</f>
        <v/>
      </c>
      <c r="I1176" s="85" t="str">
        <f>IF(M1176&lt;&gt;"",VLOOKUP(M1176,LISTAS·PAPP!$U$3:$Z$8,3,FALSE),"")</f>
        <v/>
      </c>
      <c r="J1176" s="83" t="str">
        <f>IF(M1176&lt;&gt;"",VLOOKUP(M1176,LISTAS·PAPP!$U$3:$Z$8,4,FALSE),"")</f>
        <v/>
      </c>
      <c r="K1176" s="83" t="str">
        <f>IF(C1176&lt;&gt;"",VLOOKUP(C1176,LISTAS·PAPP!$H$3:$O$119,4,FALSE),"")</f>
        <v/>
      </c>
      <c r="L1176" s="85" t="str">
        <f>IF(C1176&lt;&gt;"",VLOOKUP(C1176,LISTAS·PAPP!$H$3:$O$119,8,FALSE),"")</f>
        <v/>
      </c>
      <c r="M1176" s="95"/>
      <c r="N1176" s="92"/>
      <c r="O1176" s="92"/>
      <c r="P1176" s="84" t="str">
        <f>IF(N1176&lt;&gt;"",VLOOKUP(N1176,LISTAS·PAPP!$U$9:$Y$125,5,FALSE),"")</f>
        <v/>
      </c>
      <c r="Q1176" s="83" t="str">
        <f>IF(O1176&lt;&gt;"",VLOOKUP(O1176,LISTAS·PAPP!$U$9:$W$125,3,FALSE),"")</f>
        <v/>
      </c>
      <c r="R1176" s="92"/>
      <c r="S1176" s="173"/>
      <c r="T1176" s="173"/>
      <c r="U1176" s="92"/>
      <c r="V1176" s="92"/>
      <c r="W1176" s="94"/>
      <c r="X1176" s="83" t="str">
        <f>IF(ISERROR(VLOOKUP(W1176,LISTAS·PAPP!$AJ$3:$AK$903,2,0))," ",VLOOKUP(W1176,LISTAS·PAPP!$AJ$3:$AK$903,2,0))</f>
        <v xml:space="preserve"> </v>
      </c>
      <c r="Y1176" s="96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86" t="str">
        <f t="shared" si="55"/>
        <v/>
      </c>
      <c r="AM1176" s="87" t="str">
        <f t="shared" si="56"/>
        <v xml:space="preserve"> </v>
      </c>
      <c r="AN1176" s="1" t="str">
        <f t="shared" si="57"/>
        <v xml:space="preserve"> </v>
      </c>
    </row>
    <row r="1177" spans="1:40" s="88" customFormat="1" x14ac:dyDescent="0.25">
      <c r="A1177" s="92"/>
      <c r="B1177" s="92"/>
      <c r="C1177" s="92"/>
      <c r="D1177" s="92"/>
      <c r="E1177" s="92"/>
      <c r="F1177" s="93"/>
      <c r="G1177" s="94"/>
      <c r="H1177" s="83" t="str">
        <f>IF(M1177&lt;&gt;"",VLOOKUP(M1177,LISTAS·PAPP!$U$3:$Z$8,2,FALSE),"")</f>
        <v/>
      </c>
      <c r="I1177" s="85" t="str">
        <f>IF(M1177&lt;&gt;"",VLOOKUP(M1177,LISTAS·PAPP!$U$3:$Z$8,3,FALSE),"")</f>
        <v/>
      </c>
      <c r="J1177" s="83" t="str">
        <f>IF(M1177&lt;&gt;"",VLOOKUP(M1177,LISTAS·PAPP!$U$3:$Z$8,4,FALSE),"")</f>
        <v/>
      </c>
      <c r="K1177" s="83" t="str">
        <f>IF(C1177&lt;&gt;"",VLOOKUP(C1177,LISTAS·PAPP!$H$3:$O$119,4,FALSE),"")</f>
        <v/>
      </c>
      <c r="L1177" s="85" t="str">
        <f>IF(C1177&lt;&gt;"",VLOOKUP(C1177,LISTAS·PAPP!$H$3:$O$119,8,FALSE),"")</f>
        <v/>
      </c>
      <c r="M1177" s="95"/>
      <c r="N1177" s="92"/>
      <c r="O1177" s="92"/>
      <c r="P1177" s="84" t="str">
        <f>IF(N1177&lt;&gt;"",VLOOKUP(N1177,LISTAS·PAPP!$U$9:$Y$125,5,FALSE),"")</f>
        <v/>
      </c>
      <c r="Q1177" s="83" t="str">
        <f>IF(O1177&lt;&gt;"",VLOOKUP(O1177,LISTAS·PAPP!$U$9:$W$125,3,FALSE),"")</f>
        <v/>
      </c>
      <c r="R1177" s="92"/>
      <c r="S1177" s="173"/>
      <c r="T1177" s="173"/>
      <c r="U1177" s="92"/>
      <c r="V1177" s="92"/>
      <c r="W1177" s="94"/>
      <c r="X1177" s="83" t="str">
        <f>IF(ISERROR(VLOOKUP(W1177,LISTAS·PAPP!$AJ$3:$AK$903,2,0))," ",VLOOKUP(W1177,LISTAS·PAPP!$AJ$3:$AK$903,2,0))</f>
        <v xml:space="preserve"> </v>
      </c>
      <c r="Y1177" s="96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86" t="str">
        <f t="shared" si="55"/>
        <v/>
      </c>
      <c r="AM1177" s="87" t="str">
        <f t="shared" si="56"/>
        <v xml:space="preserve"> </v>
      </c>
      <c r="AN1177" s="1" t="str">
        <f t="shared" si="57"/>
        <v xml:space="preserve"> </v>
      </c>
    </row>
    <row r="1178" spans="1:40" s="88" customFormat="1" x14ac:dyDescent="0.25">
      <c r="A1178" s="92"/>
      <c r="B1178" s="92"/>
      <c r="C1178" s="92"/>
      <c r="D1178" s="92"/>
      <c r="E1178" s="92"/>
      <c r="F1178" s="93"/>
      <c r="G1178" s="94"/>
      <c r="H1178" s="83" t="str">
        <f>IF(M1178&lt;&gt;"",VLOOKUP(M1178,LISTAS·PAPP!$U$3:$Z$8,2,FALSE),"")</f>
        <v/>
      </c>
      <c r="I1178" s="85" t="str">
        <f>IF(M1178&lt;&gt;"",VLOOKUP(M1178,LISTAS·PAPP!$U$3:$Z$8,3,FALSE),"")</f>
        <v/>
      </c>
      <c r="J1178" s="83" t="str">
        <f>IF(M1178&lt;&gt;"",VLOOKUP(M1178,LISTAS·PAPP!$U$3:$Z$8,4,FALSE),"")</f>
        <v/>
      </c>
      <c r="K1178" s="83" t="str">
        <f>IF(C1178&lt;&gt;"",VLOOKUP(C1178,LISTAS·PAPP!$H$3:$O$119,4,FALSE),"")</f>
        <v/>
      </c>
      <c r="L1178" s="85" t="str">
        <f>IF(C1178&lt;&gt;"",VLOOKUP(C1178,LISTAS·PAPP!$H$3:$O$119,8,FALSE),"")</f>
        <v/>
      </c>
      <c r="M1178" s="95"/>
      <c r="N1178" s="92"/>
      <c r="O1178" s="92"/>
      <c r="P1178" s="84" t="str">
        <f>IF(N1178&lt;&gt;"",VLOOKUP(N1178,LISTAS·PAPP!$U$9:$Y$125,5,FALSE),"")</f>
        <v/>
      </c>
      <c r="Q1178" s="83" t="str">
        <f>IF(O1178&lt;&gt;"",VLOOKUP(O1178,LISTAS·PAPP!$U$9:$W$125,3,FALSE),"")</f>
        <v/>
      </c>
      <c r="R1178" s="92"/>
      <c r="S1178" s="173"/>
      <c r="T1178" s="173"/>
      <c r="U1178" s="92"/>
      <c r="V1178" s="92"/>
      <c r="W1178" s="94"/>
      <c r="X1178" s="83" t="str">
        <f>IF(ISERROR(VLOOKUP(W1178,LISTAS·PAPP!$AJ$3:$AK$903,2,0))," ",VLOOKUP(W1178,LISTAS·PAPP!$AJ$3:$AK$903,2,0))</f>
        <v xml:space="preserve"> </v>
      </c>
      <c r="Y1178" s="96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86" t="str">
        <f t="shared" si="55"/>
        <v/>
      </c>
      <c r="AM1178" s="87" t="str">
        <f t="shared" si="56"/>
        <v xml:space="preserve"> </v>
      </c>
      <c r="AN1178" s="1" t="str">
        <f t="shared" si="57"/>
        <v xml:space="preserve"> </v>
      </c>
    </row>
    <row r="1179" spans="1:40" s="88" customFormat="1" x14ac:dyDescent="0.25">
      <c r="A1179" s="92"/>
      <c r="B1179" s="92"/>
      <c r="C1179" s="92"/>
      <c r="D1179" s="92"/>
      <c r="E1179" s="92"/>
      <c r="F1179" s="93"/>
      <c r="G1179" s="94"/>
      <c r="H1179" s="83" t="str">
        <f>IF(M1179&lt;&gt;"",VLOOKUP(M1179,LISTAS·PAPP!$U$3:$Z$8,2,FALSE),"")</f>
        <v/>
      </c>
      <c r="I1179" s="85" t="str">
        <f>IF(M1179&lt;&gt;"",VLOOKUP(M1179,LISTAS·PAPP!$U$3:$Z$8,3,FALSE),"")</f>
        <v/>
      </c>
      <c r="J1179" s="83" t="str">
        <f>IF(M1179&lt;&gt;"",VLOOKUP(M1179,LISTAS·PAPP!$U$3:$Z$8,4,FALSE),"")</f>
        <v/>
      </c>
      <c r="K1179" s="83" t="str">
        <f>IF(C1179&lt;&gt;"",VLOOKUP(C1179,LISTAS·PAPP!$H$3:$O$119,4,FALSE),"")</f>
        <v/>
      </c>
      <c r="L1179" s="85" t="str">
        <f>IF(C1179&lt;&gt;"",VLOOKUP(C1179,LISTAS·PAPP!$H$3:$O$119,8,FALSE),"")</f>
        <v/>
      </c>
      <c r="M1179" s="95"/>
      <c r="N1179" s="92"/>
      <c r="O1179" s="92"/>
      <c r="P1179" s="84" t="str">
        <f>IF(N1179&lt;&gt;"",VLOOKUP(N1179,LISTAS·PAPP!$U$9:$Y$125,5,FALSE),"")</f>
        <v/>
      </c>
      <c r="Q1179" s="83" t="str">
        <f>IF(O1179&lt;&gt;"",VLOOKUP(O1179,LISTAS·PAPP!$U$9:$W$125,3,FALSE),"")</f>
        <v/>
      </c>
      <c r="R1179" s="92"/>
      <c r="S1179" s="173"/>
      <c r="T1179" s="173"/>
      <c r="U1179" s="92"/>
      <c r="V1179" s="92"/>
      <c r="W1179" s="94"/>
      <c r="X1179" s="83" t="str">
        <f>IF(ISERROR(VLOOKUP(W1179,LISTAS·PAPP!$AJ$3:$AK$903,2,0))," ",VLOOKUP(W1179,LISTAS·PAPP!$AJ$3:$AK$903,2,0))</f>
        <v xml:space="preserve"> </v>
      </c>
      <c r="Y1179" s="96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86" t="str">
        <f t="shared" si="55"/>
        <v/>
      </c>
      <c r="AM1179" s="87" t="str">
        <f t="shared" si="56"/>
        <v xml:space="preserve"> </v>
      </c>
      <c r="AN1179" s="1" t="str">
        <f t="shared" si="57"/>
        <v xml:space="preserve"> </v>
      </c>
    </row>
    <row r="1180" spans="1:40" s="88" customFormat="1" x14ac:dyDescent="0.25">
      <c r="A1180" s="92"/>
      <c r="B1180" s="92"/>
      <c r="C1180" s="92"/>
      <c r="D1180" s="92"/>
      <c r="E1180" s="92"/>
      <c r="F1180" s="93"/>
      <c r="G1180" s="94"/>
      <c r="H1180" s="83" t="str">
        <f>IF(M1180&lt;&gt;"",VLOOKUP(M1180,LISTAS·PAPP!$U$3:$Z$8,2,FALSE),"")</f>
        <v/>
      </c>
      <c r="I1180" s="85" t="str">
        <f>IF(M1180&lt;&gt;"",VLOOKUP(M1180,LISTAS·PAPP!$U$3:$Z$8,3,FALSE),"")</f>
        <v/>
      </c>
      <c r="J1180" s="83" t="str">
        <f>IF(M1180&lt;&gt;"",VLOOKUP(M1180,LISTAS·PAPP!$U$3:$Z$8,4,FALSE),"")</f>
        <v/>
      </c>
      <c r="K1180" s="83" t="str">
        <f>IF(C1180&lt;&gt;"",VLOOKUP(C1180,LISTAS·PAPP!$H$3:$O$119,4,FALSE),"")</f>
        <v/>
      </c>
      <c r="L1180" s="85" t="str">
        <f>IF(C1180&lt;&gt;"",VLOOKUP(C1180,LISTAS·PAPP!$H$3:$O$119,8,FALSE),"")</f>
        <v/>
      </c>
      <c r="M1180" s="95"/>
      <c r="N1180" s="92"/>
      <c r="O1180" s="92"/>
      <c r="P1180" s="84" t="str">
        <f>IF(N1180&lt;&gt;"",VLOOKUP(N1180,LISTAS·PAPP!$U$9:$Y$125,5,FALSE),"")</f>
        <v/>
      </c>
      <c r="Q1180" s="83" t="str">
        <f>IF(O1180&lt;&gt;"",VLOOKUP(O1180,LISTAS·PAPP!$U$9:$W$125,3,FALSE),"")</f>
        <v/>
      </c>
      <c r="R1180" s="92"/>
      <c r="S1180" s="173"/>
      <c r="T1180" s="173"/>
      <c r="U1180" s="92"/>
      <c r="V1180" s="92"/>
      <c r="W1180" s="94"/>
      <c r="X1180" s="83" t="str">
        <f>IF(ISERROR(VLOOKUP(W1180,LISTAS·PAPP!$AJ$3:$AK$903,2,0))," ",VLOOKUP(W1180,LISTAS·PAPP!$AJ$3:$AK$903,2,0))</f>
        <v xml:space="preserve"> </v>
      </c>
      <c r="Y1180" s="96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86" t="str">
        <f t="shared" si="55"/>
        <v/>
      </c>
      <c r="AM1180" s="87" t="str">
        <f t="shared" si="56"/>
        <v xml:space="preserve"> </v>
      </c>
      <c r="AN1180" s="1" t="str">
        <f t="shared" si="57"/>
        <v xml:space="preserve"> </v>
      </c>
    </row>
    <row r="1181" spans="1:40" s="88" customFormat="1" x14ac:dyDescent="0.25">
      <c r="A1181" s="92"/>
      <c r="B1181" s="92"/>
      <c r="C1181" s="92"/>
      <c r="D1181" s="92"/>
      <c r="E1181" s="92"/>
      <c r="F1181" s="93"/>
      <c r="G1181" s="94"/>
      <c r="H1181" s="83" t="str">
        <f>IF(M1181&lt;&gt;"",VLOOKUP(M1181,LISTAS·PAPP!$U$3:$Z$8,2,FALSE),"")</f>
        <v/>
      </c>
      <c r="I1181" s="85" t="str">
        <f>IF(M1181&lt;&gt;"",VLOOKUP(M1181,LISTAS·PAPP!$U$3:$Z$8,3,FALSE),"")</f>
        <v/>
      </c>
      <c r="J1181" s="83" t="str">
        <f>IF(M1181&lt;&gt;"",VLOOKUP(M1181,LISTAS·PAPP!$U$3:$Z$8,4,FALSE),"")</f>
        <v/>
      </c>
      <c r="K1181" s="83" t="str">
        <f>IF(C1181&lt;&gt;"",VLOOKUP(C1181,LISTAS·PAPP!$H$3:$O$119,4,FALSE),"")</f>
        <v/>
      </c>
      <c r="L1181" s="85" t="str">
        <f>IF(C1181&lt;&gt;"",VLOOKUP(C1181,LISTAS·PAPP!$H$3:$O$119,8,FALSE),"")</f>
        <v/>
      </c>
      <c r="M1181" s="95"/>
      <c r="N1181" s="92"/>
      <c r="O1181" s="92"/>
      <c r="P1181" s="84" t="str">
        <f>IF(N1181&lt;&gt;"",VLOOKUP(N1181,LISTAS·PAPP!$U$9:$Y$125,5,FALSE),"")</f>
        <v/>
      </c>
      <c r="Q1181" s="83" t="str">
        <f>IF(O1181&lt;&gt;"",VLOOKUP(O1181,LISTAS·PAPP!$U$9:$W$125,3,FALSE),"")</f>
        <v/>
      </c>
      <c r="R1181" s="92"/>
      <c r="S1181" s="173"/>
      <c r="T1181" s="173"/>
      <c r="U1181" s="92"/>
      <c r="V1181" s="92"/>
      <c r="W1181" s="94"/>
      <c r="X1181" s="83" t="str">
        <f>IF(ISERROR(VLOOKUP(W1181,LISTAS·PAPP!$AJ$3:$AK$903,2,0))," ",VLOOKUP(W1181,LISTAS·PAPP!$AJ$3:$AK$903,2,0))</f>
        <v xml:space="preserve"> </v>
      </c>
      <c r="Y1181" s="96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86" t="str">
        <f t="shared" si="55"/>
        <v/>
      </c>
      <c r="AM1181" s="87" t="str">
        <f t="shared" si="56"/>
        <v xml:space="preserve"> </v>
      </c>
      <c r="AN1181" s="1" t="str">
        <f t="shared" si="57"/>
        <v xml:space="preserve"> </v>
      </c>
    </row>
    <row r="1182" spans="1:40" s="88" customFormat="1" x14ac:dyDescent="0.25">
      <c r="A1182" s="92"/>
      <c r="B1182" s="92"/>
      <c r="C1182" s="92"/>
      <c r="D1182" s="92"/>
      <c r="E1182" s="92"/>
      <c r="F1182" s="93"/>
      <c r="G1182" s="94"/>
      <c r="H1182" s="83" t="str">
        <f>IF(M1182&lt;&gt;"",VLOOKUP(M1182,LISTAS·PAPP!$U$3:$Z$8,2,FALSE),"")</f>
        <v/>
      </c>
      <c r="I1182" s="85" t="str">
        <f>IF(M1182&lt;&gt;"",VLOOKUP(M1182,LISTAS·PAPP!$U$3:$Z$8,3,FALSE),"")</f>
        <v/>
      </c>
      <c r="J1182" s="83" t="str">
        <f>IF(M1182&lt;&gt;"",VLOOKUP(M1182,LISTAS·PAPP!$U$3:$Z$8,4,FALSE),"")</f>
        <v/>
      </c>
      <c r="K1182" s="83" t="str">
        <f>IF(C1182&lt;&gt;"",VLOOKUP(C1182,LISTAS·PAPP!$H$3:$O$119,4,FALSE),"")</f>
        <v/>
      </c>
      <c r="L1182" s="85" t="str">
        <f>IF(C1182&lt;&gt;"",VLOOKUP(C1182,LISTAS·PAPP!$H$3:$O$119,8,FALSE),"")</f>
        <v/>
      </c>
      <c r="M1182" s="95"/>
      <c r="N1182" s="92"/>
      <c r="O1182" s="92"/>
      <c r="P1182" s="84" t="str">
        <f>IF(N1182&lt;&gt;"",VLOOKUP(N1182,LISTAS·PAPP!$U$9:$Y$125,5,FALSE),"")</f>
        <v/>
      </c>
      <c r="Q1182" s="83" t="str">
        <f>IF(O1182&lt;&gt;"",VLOOKUP(O1182,LISTAS·PAPP!$U$9:$W$125,3,FALSE),"")</f>
        <v/>
      </c>
      <c r="R1182" s="92"/>
      <c r="S1182" s="173"/>
      <c r="T1182" s="173"/>
      <c r="U1182" s="92"/>
      <c r="V1182" s="92"/>
      <c r="W1182" s="94"/>
      <c r="X1182" s="83" t="str">
        <f>IF(ISERROR(VLOOKUP(W1182,LISTAS·PAPP!$AJ$3:$AK$903,2,0))," ",VLOOKUP(W1182,LISTAS·PAPP!$AJ$3:$AK$903,2,0))</f>
        <v xml:space="preserve"> </v>
      </c>
      <c r="Y1182" s="96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86" t="str">
        <f t="shared" si="55"/>
        <v/>
      </c>
      <c r="AM1182" s="87" t="str">
        <f t="shared" si="56"/>
        <v xml:space="preserve"> </v>
      </c>
      <c r="AN1182" s="1" t="str">
        <f t="shared" si="57"/>
        <v xml:space="preserve"> </v>
      </c>
    </row>
    <row r="1183" spans="1:40" s="88" customFormat="1" x14ac:dyDescent="0.25">
      <c r="A1183" s="92"/>
      <c r="B1183" s="92"/>
      <c r="C1183" s="92"/>
      <c r="D1183" s="92"/>
      <c r="E1183" s="92"/>
      <c r="F1183" s="93"/>
      <c r="G1183" s="94"/>
      <c r="H1183" s="83" t="str">
        <f>IF(M1183&lt;&gt;"",VLOOKUP(M1183,LISTAS·PAPP!$U$3:$Z$8,2,FALSE),"")</f>
        <v/>
      </c>
      <c r="I1183" s="85" t="str">
        <f>IF(M1183&lt;&gt;"",VLOOKUP(M1183,LISTAS·PAPP!$U$3:$Z$8,3,FALSE),"")</f>
        <v/>
      </c>
      <c r="J1183" s="83" t="str">
        <f>IF(M1183&lt;&gt;"",VLOOKUP(M1183,LISTAS·PAPP!$U$3:$Z$8,4,FALSE),"")</f>
        <v/>
      </c>
      <c r="K1183" s="83" t="str">
        <f>IF(C1183&lt;&gt;"",VLOOKUP(C1183,LISTAS·PAPP!$H$3:$O$119,4,FALSE),"")</f>
        <v/>
      </c>
      <c r="L1183" s="85" t="str">
        <f>IF(C1183&lt;&gt;"",VLOOKUP(C1183,LISTAS·PAPP!$H$3:$O$119,8,FALSE),"")</f>
        <v/>
      </c>
      <c r="M1183" s="95"/>
      <c r="N1183" s="92"/>
      <c r="O1183" s="92"/>
      <c r="P1183" s="84" t="str">
        <f>IF(N1183&lt;&gt;"",VLOOKUP(N1183,LISTAS·PAPP!$U$9:$Y$125,5,FALSE),"")</f>
        <v/>
      </c>
      <c r="Q1183" s="83" t="str">
        <f>IF(O1183&lt;&gt;"",VLOOKUP(O1183,LISTAS·PAPP!$U$9:$W$125,3,FALSE),"")</f>
        <v/>
      </c>
      <c r="R1183" s="92"/>
      <c r="S1183" s="173"/>
      <c r="T1183" s="173"/>
      <c r="U1183" s="92"/>
      <c r="V1183" s="92"/>
      <c r="W1183" s="94"/>
      <c r="X1183" s="83" t="str">
        <f>IF(ISERROR(VLOOKUP(W1183,LISTAS·PAPP!$AJ$3:$AK$903,2,0))," ",VLOOKUP(W1183,LISTAS·PAPP!$AJ$3:$AK$903,2,0))</f>
        <v xml:space="preserve"> </v>
      </c>
      <c r="Y1183" s="96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86" t="str">
        <f t="shared" si="55"/>
        <v/>
      </c>
      <c r="AM1183" s="87" t="str">
        <f t="shared" si="56"/>
        <v xml:space="preserve"> </v>
      </c>
      <c r="AN1183" s="1" t="str">
        <f t="shared" si="57"/>
        <v xml:space="preserve"> </v>
      </c>
    </row>
    <row r="1184" spans="1:40" s="88" customFormat="1" x14ac:dyDescent="0.25">
      <c r="A1184" s="92"/>
      <c r="B1184" s="92"/>
      <c r="C1184" s="92"/>
      <c r="D1184" s="92"/>
      <c r="E1184" s="92"/>
      <c r="F1184" s="93"/>
      <c r="G1184" s="94"/>
      <c r="H1184" s="83" t="str">
        <f>IF(M1184&lt;&gt;"",VLOOKUP(M1184,LISTAS·PAPP!$U$3:$Z$8,2,FALSE),"")</f>
        <v/>
      </c>
      <c r="I1184" s="85" t="str">
        <f>IF(M1184&lt;&gt;"",VLOOKUP(M1184,LISTAS·PAPP!$U$3:$Z$8,3,FALSE),"")</f>
        <v/>
      </c>
      <c r="J1184" s="83" t="str">
        <f>IF(M1184&lt;&gt;"",VLOOKUP(M1184,LISTAS·PAPP!$U$3:$Z$8,4,FALSE),"")</f>
        <v/>
      </c>
      <c r="K1184" s="83" t="str">
        <f>IF(C1184&lt;&gt;"",VLOOKUP(C1184,LISTAS·PAPP!$H$3:$O$119,4,FALSE),"")</f>
        <v/>
      </c>
      <c r="L1184" s="85" t="str">
        <f>IF(C1184&lt;&gt;"",VLOOKUP(C1184,LISTAS·PAPP!$H$3:$O$119,8,FALSE),"")</f>
        <v/>
      </c>
      <c r="M1184" s="95"/>
      <c r="N1184" s="92"/>
      <c r="O1184" s="92"/>
      <c r="P1184" s="84" t="str">
        <f>IF(N1184&lt;&gt;"",VLOOKUP(N1184,LISTAS·PAPP!$U$9:$Y$125,5,FALSE),"")</f>
        <v/>
      </c>
      <c r="Q1184" s="83" t="str">
        <f>IF(O1184&lt;&gt;"",VLOOKUP(O1184,LISTAS·PAPP!$U$9:$W$125,3,FALSE),"")</f>
        <v/>
      </c>
      <c r="R1184" s="92"/>
      <c r="S1184" s="173"/>
      <c r="T1184" s="173"/>
      <c r="U1184" s="92"/>
      <c r="V1184" s="92"/>
      <c r="W1184" s="94"/>
      <c r="X1184" s="83" t="str">
        <f>IF(ISERROR(VLOOKUP(W1184,LISTAS·PAPP!$AJ$3:$AK$903,2,0))," ",VLOOKUP(W1184,LISTAS·PAPP!$AJ$3:$AK$903,2,0))</f>
        <v xml:space="preserve"> </v>
      </c>
      <c r="Y1184" s="96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86" t="str">
        <f t="shared" si="55"/>
        <v/>
      </c>
      <c r="AM1184" s="87" t="str">
        <f t="shared" si="56"/>
        <v xml:space="preserve"> </v>
      </c>
      <c r="AN1184" s="1" t="str">
        <f t="shared" si="57"/>
        <v xml:space="preserve"> </v>
      </c>
    </row>
    <row r="1185" spans="1:40" s="88" customFormat="1" x14ac:dyDescent="0.25">
      <c r="A1185" s="92"/>
      <c r="B1185" s="92"/>
      <c r="C1185" s="92"/>
      <c r="D1185" s="92"/>
      <c r="E1185" s="92"/>
      <c r="F1185" s="93"/>
      <c r="G1185" s="94"/>
      <c r="H1185" s="83" t="str">
        <f>IF(M1185&lt;&gt;"",VLOOKUP(M1185,LISTAS·PAPP!$U$3:$Z$8,2,FALSE),"")</f>
        <v/>
      </c>
      <c r="I1185" s="85" t="str">
        <f>IF(M1185&lt;&gt;"",VLOOKUP(M1185,LISTAS·PAPP!$U$3:$Z$8,3,FALSE),"")</f>
        <v/>
      </c>
      <c r="J1185" s="83" t="str">
        <f>IF(M1185&lt;&gt;"",VLOOKUP(M1185,LISTAS·PAPP!$U$3:$Z$8,4,FALSE),"")</f>
        <v/>
      </c>
      <c r="K1185" s="83" t="str">
        <f>IF(C1185&lt;&gt;"",VLOOKUP(C1185,LISTAS·PAPP!$H$3:$O$119,4,FALSE),"")</f>
        <v/>
      </c>
      <c r="L1185" s="85" t="str">
        <f>IF(C1185&lt;&gt;"",VLOOKUP(C1185,LISTAS·PAPP!$H$3:$O$119,8,FALSE),"")</f>
        <v/>
      </c>
      <c r="M1185" s="95"/>
      <c r="N1185" s="92"/>
      <c r="O1185" s="92"/>
      <c r="P1185" s="84" t="str">
        <f>IF(N1185&lt;&gt;"",VLOOKUP(N1185,LISTAS·PAPP!$U$9:$Y$125,5,FALSE),"")</f>
        <v/>
      </c>
      <c r="Q1185" s="83" t="str">
        <f>IF(O1185&lt;&gt;"",VLOOKUP(O1185,LISTAS·PAPP!$U$9:$W$125,3,FALSE),"")</f>
        <v/>
      </c>
      <c r="R1185" s="92"/>
      <c r="S1185" s="173"/>
      <c r="T1185" s="173"/>
      <c r="U1185" s="92"/>
      <c r="V1185" s="92"/>
      <c r="W1185" s="94"/>
      <c r="X1185" s="83" t="str">
        <f>IF(ISERROR(VLOOKUP(W1185,LISTAS·PAPP!$AJ$3:$AK$903,2,0))," ",VLOOKUP(W1185,LISTAS·PAPP!$AJ$3:$AK$903,2,0))</f>
        <v xml:space="preserve"> </v>
      </c>
      <c r="Y1185" s="96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86" t="str">
        <f t="shared" si="55"/>
        <v/>
      </c>
      <c r="AM1185" s="87" t="str">
        <f t="shared" si="56"/>
        <v xml:space="preserve"> </v>
      </c>
      <c r="AN1185" s="1" t="str">
        <f t="shared" si="57"/>
        <v xml:space="preserve"> </v>
      </c>
    </row>
    <row r="1186" spans="1:40" s="88" customFormat="1" x14ac:dyDescent="0.25">
      <c r="A1186" s="92"/>
      <c r="B1186" s="92"/>
      <c r="C1186" s="92"/>
      <c r="D1186" s="92"/>
      <c r="E1186" s="92"/>
      <c r="F1186" s="93"/>
      <c r="G1186" s="94"/>
      <c r="H1186" s="83" t="str">
        <f>IF(M1186&lt;&gt;"",VLOOKUP(M1186,LISTAS·PAPP!$U$3:$Z$8,2,FALSE),"")</f>
        <v/>
      </c>
      <c r="I1186" s="85" t="str">
        <f>IF(M1186&lt;&gt;"",VLOOKUP(M1186,LISTAS·PAPP!$U$3:$Z$8,3,FALSE),"")</f>
        <v/>
      </c>
      <c r="J1186" s="83" t="str">
        <f>IF(M1186&lt;&gt;"",VLOOKUP(M1186,LISTAS·PAPP!$U$3:$Z$8,4,FALSE),"")</f>
        <v/>
      </c>
      <c r="K1186" s="83" t="str">
        <f>IF(C1186&lt;&gt;"",VLOOKUP(C1186,LISTAS·PAPP!$H$3:$O$119,4,FALSE),"")</f>
        <v/>
      </c>
      <c r="L1186" s="85" t="str">
        <f>IF(C1186&lt;&gt;"",VLOOKUP(C1186,LISTAS·PAPP!$H$3:$O$119,8,FALSE),"")</f>
        <v/>
      </c>
      <c r="M1186" s="95"/>
      <c r="N1186" s="92"/>
      <c r="O1186" s="92"/>
      <c r="P1186" s="84" t="str">
        <f>IF(N1186&lt;&gt;"",VLOOKUP(N1186,LISTAS·PAPP!$U$9:$Y$125,5,FALSE),"")</f>
        <v/>
      </c>
      <c r="Q1186" s="83" t="str">
        <f>IF(O1186&lt;&gt;"",VLOOKUP(O1186,LISTAS·PAPP!$U$9:$W$125,3,FALSE),"")</f>
        <v/>
      </c>
      <c r="R1186" s="92"/>
      <c r="S1186" s="173"/>
      <c r="T1186" s="173"/>
      <c r="U1186" s="92"/>
      <c r="V1186" s="92"/>
      <c r="W1186" s="94"/>
      <c r="X1186" s="83" t="str">
        <f>IF(ISERROR(VLOOKUP(W1186,LISTAS·PAPP!$AJ$3:$AK$903,2,0))," ",VLOOKUP(W1186,LISTAS·PAPP!$AJ$3:$AK$903,2,0))</f>
        <v xml:space="preserve"> </v>
      </c>
      <c r="Y1186" s="96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86" t="str">
        <f t="shared" si="55"/>
        <v/>
      </c>
      <c r="AM1186" s="87" t="str">
        <f t="shared" si="56"/>
        <v xml:space="preserve"> </v>
      </c>
      <c r="AN1186" s="1" t="str">
        <f t="shared" si="57"/>
        <v xml:space="preserve"> </v>
      </c>
    </row>
    <row r="1187" spans="1:40" s="88" customFormat="1" x14ac:dyDescent="0.25">
      <c r="A1187" s="92"/>
      <c r="B1187" s="92"/>
      <c r="C1187" s="92"/>
      <c r="D1187" s="92"/>
      <c r="E1187" s="92"/>
      <c r="F1187" s="93"/>
      <c r="G1187" s="94"/>
      <c r="H1187" s="83" t="str">
        <f>IF(M1187&lt;&gt;"",VLOOKUP(M1187,LISTAS·PAPP!$U$3:$Z$8,2,FALSE),"")</f>
        <v/>
      </c>
      <c r="I1187" s="85" t="str">
        <f>IF(M1187&lt;&gt;"",VLOOKUP(M1187,LISTAS·PAPP!$U$3:$Z$8,3,FALSE),"")</f>
        <v/>
      </c>
      <c r="J1187" s="83" t="str">
        <f>IF(M1187&lt;&gt;"",VLOOKUP(M1187,LISTAS·PAPP!$U$3:$Z$8,4,FALSE),"")</f>
        <v/>
      </c>
      <c r="K1187" s="83" t="str">
        <f>IF(C1187&lt;&gt;"",VLOOKUP(C1187,LISTAS·PAPP!$H$3:$O$119,4,FALSE),"")</f>
        <v/>
      </c>
      <c r="L1187" s="85" t="str">
        <f>IF(C1187&lt;&gt;"",VLOOKUP(C1187,LISTAS·PAPP!$H$3:$O$119,8,FALSE),"")</f>
        <v/>
      </c>
      <c r="M1187" s="95"/>
      <c r="N1187" s="92"/>
      <c r="O1187" s="92"/>
      <c r="P1187" s="84" t="str">
        <f>IF(N1187&lt;&gt;"",VLOOKUP(N1187,LISTAS·PAPP!$U$9:$Y$125,5,FALSE),"")</f>
        <v/>
      </c>
      <c r="Q1187" s="83" t="str">
        <f>IF(O1187&lt;&gt;"",VLOOKUP(O1187,LISTAS·PAPP!$U$9:$W$125,3,FALSE),"")</f>
        <v/>
      </c>
      <c r="R1187" s="92"/>
      <c r="S1187" s="173"/>
      <c r="T1187" s="173"/>
      <c r="U1187" s="92"/>
      <c r="V1187" s="92"/>
      <c r="W1187" s="94"/>
      <c r="X1187" s="83" t="str">
        <f>IF(ISERROR(VLOOKUP(W1187,LISTAS·PAPP!$AJ$3:$AK$903,2,0))," ",VLOOKUP(W1187,LISTAS·PAPP!$AJ$3:$AK$903,2,0))</f>
        <v xml:space="preserve"> </v>
      </c>
      <c r="Y1187" s="96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86" t="str">
        <f t="shared" si="55"/>
        <v/>
      </c>
      <c r="AM1187" s="87" t="str">
        <f t="shared" si="56"/>
        <v xml:space="preserve"> </v>
      </c>
      <c r="AN1187" s="1" t="str">
        <f t="shared" si="57"/>
        <v xml:space="preserve"> </v>
      </c>
    </row>
    <row r="1188" spans="1:40" s="88" customFormat="1" x14ac:dyDescent="0.25">
      <c r="A1188" s="92"/>
      <c r="B1188" s="92"/>
      <c r="C1188" s="92"/>
      <c r="D1188" s="92"/>
      <c r="E1188" s="92"/>
      <c r="F1188" s="93"/>
      <c r="G1188" s="94"/>
      <c r="H1188" s="83" t="str">
        <f>IF(M1188&lt;&gt;"",VLOOKUP(M1188,LISTAS·PAPP!$U$3:$Z$8,2,FALSE),"")</f>
        <v/>
      </c>
      <c r="I1188" s="85" t="str">
        <f>IF(M1188&lt;&gt;"",VLOOKUP(M1188,LISTAS·PAPP!$U$3:$Z$8,3,FALSE),"")</f>
        <v/>
      </c>
      <c r="J1188" s="83" t="str">
        <f>IF(M1188&lt;&gt;"",VLOOKUP(M1188,LISTAS·PAPP!$U$3:$Z$8,4,FALSE),"")</f>
        <v/>
      </c>
      <c r="K1188" s="83" t="str">
        <f>IF(C1188&lt;&gt;"",VLOOKUP(C1188,LISTAS·PAPP!$H$3:$O$119,4,FALSE),"")</f>
        <v/>
      </c>
      <c r="L1188" s="85" t="str">
        <f>IF(C1188&lt;&gt;"",VLOOKUP(C1188,LISTAS·PAPP!$H$3:$O$119,8,FALSE),"")</f>
        <v/>
      </c>
      <c r="M1188" s="95"/>
      <c r="N1188" s="92"/>
      <c r="O1188" s="92"/>
      <c r="P1188" s="84" t="str">
        <f>IF(N1188&lt;&gt;"",VLOOKUP(N1188,LISTAS·PAPP!$U$9:$Y$125,5,FALSE),"")</f>
        <v/>
      </c>
      <c r="Q1188" s="83" t="str">
        <f>IF(O1188&lt;&gt;"",VLOOKUP(O1188,LISTAS·PAPP!$U$9:$W$125,3,FALSE),"")</f>
        <v/>
      </c>
      <c r="R1188" s="92"/>
      <c r="S1188" s="173"/>
      <c r="T1188" s="173"/>
      <c r="U1188" s="92"/>
      <c r="V1188" s="92"/>
      <c r="W1188" s="94"/>
      <c r="X1188" s="83" t="str">
        <f>IF(ISERROR(VLOOKUP(W1188,LISTAS·PAPP!$AJ$3:$AK$903,2,0))," ",VLOOKUP(W1188,LISTAS·PAPP!$AJ$3:$AK$903,2,0))</f>
        <v xml:space="preserve"> </v>
      </c>
      <c r="Y1188" s="96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86" t="str">
        <f t="shared" si="55"/>
        <v/>
      </c>
      <c r="AM1188" s="87" t="str">
        <f t="shared" si="56"/>
        <v xml:space="preserve"> </v>
      </c>
      <c r="AN1188" s="1" t="str">
        <f t="shared" si="57"/>
        <v xml:space="preserve"> </v>
      </c>
    </row>
    <row r="1189" spans="1:40" s="88" customFormat="1" x14ac:dyDescent="0.25">
      <c r="A1189" s="92"/>
      <c r="B1189" s="92"/>
      <c r="C1189" s="92"/>
      <c r="D1189" s="92"/>
      <c r="E1189" s="92"/>
      <c r="F1189" s="93"/>
      <c r="G1189" s="94"/>
      <c r="H1189" s="83" t="str">
        <f>IF(M1189&lt;&gt;"",VLOOKUP(M1189,LISTAS·PAPP!$U$3:$Z$8,2,FALSE),"")</f>
        <v/>
      </c>
      <c r="I1189" s="85" t="str">
        <f>IF(M1189&lt;&gt;"",VLOOKUP(M1189,LISTAS·PAPP!$U$3:$Z$8,3,FALSE),"")</f>
        <v/>
      </c>
      <c r="J1189" s="83" t="str">
        <f>IF(M1189&lt;&gt;"",VLOOKUP(M1189,LISTAS·PAPP!$U$3:$Z$8,4,FALSE),"")</f>
        <v/>
      </c>
      <c r="K1189" s="83" t="str">
        <f>IF(C1189&lt;&gt;"",VLOOKUP(C1189,LISTAS·PAPP!$H$3:$O$119,4,FALSE),"")</f>
        <v/>
      </c>
      <c r="L1189" s="85" t="str">
        <f>IF(C1189&lt;&gt;"",VLOOKUP(C1189,LISTAS·PAPP!$H$3:$O$119,8,FALSE),"")</f>
        <v/>
      </c>
      <c r="M1189" s="95"/>
      <c r="N1189" s="92"/>
      <c r="O1189" s="92"/>
      <c r="P1189" s="84" t="str">
        <f>IF(N1189&lt;&gt;"",VLOOKUP(N1189,LISTAS·PAPP!$U$9:$Y$125,5,FALSE),"")</f>
        <v/>
      </c>
      <c r="Q1189" s="83" t="str">
        <f>IF(O1189&lt;&gt;"",VLOOKUP(O1189,LISTAS·PAPP!$U$9:$W$125,3,FALSE),"")</f>
        <v/>
      </c>
      <c r="R1189" s="92"/>
      <c r="S1189" s="173"/>
      <c r="T1189" s="173"/>
      <c r="U1189" s="92"/>
      <c r="V1189" s="92"/>
      <c r="W1189" s="94"/>
      <c r="X1189" s="83" t="str">
        <f>IF(ISERROR(VLOOKUP(W1189,LISTAS·PAPP!$AJ$3:$AK$903,2,0))," ",VLOOKUP(W1189,LISTAS·PAPP!$AJ$3:$AK$903,2,0))</f>
        <v xml:space="preserve"> </v>
      </c>
      <c r="Y1189" s="96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86" t="str">
        <f t="shared" si="55"/>
        <v/>
      </c>
      <c r="AM1189" s="87" t="str">
        <f t="shared" si="56"/>
        <v xml:space="preserve"> </v>
      </c>
      <c r="AN1189" s="1" t="str">
        <f t="shared" si="57"/>
        <v xml:space="preserve"> </v>
      </c>
    </row>
    <row r="1190" spans="1:40" s="88" customFormat="1" x14ac:dyDescent="0.25">
      <c r="A1190" s="92"/>
      <c r="B1190" s="92"/>
      <c r="C1190" s="92"/>
      <c r="D1190" s="92"/>
      <c r="E1190" s="92"/>
      <c r="F1190" s="93"/>
      <c r="G1190" s="94"/>
      <c r="H1190" s="83" t="str">
        <f>IF(M1190&lt;&gt;"",VLOOKUP(M1190,LISTAS·PAPP!$U$3:$Z$8,2,FALSE),"")</f>
        <v/>
      </c>
      <c r="I1190" s="85" t="str">
        <f>IF(M1190&lt;&gt;"",VLOOKUP(M1190,LISTAS·PAPP!$U$3:$Z$8,3,FALSE),"")</f>
        <v/>
      </c>
      <c r="J1190" s="83" t="str">
        <f>IF(M1190&lt;&gt;"",VLOOKUP(M1190,LISTAS·PAPP!$U$3:$Z$8,4,FALSE),"")</f>
        <v/>
      </c>
      <c r="K1190" s="83" t="str">
        <f>IF(C1190&lt;&gt;"",VLOOKUP(C1190,LISTAS·PAPP!$H$3:$O$119,4,FALSE),"")</f>
        <v/>
      </c>
      <c r="L1190" s="85" t="str">
        <f>IF(C1190&lt;&gt;"",VLOOKUP(C1190,LISTAS·PAPP!$H$3:$O$119,8,FALSE),"")</f>
        <v/>
      </c>
      <c r="M1190" s="95"/>
      <c r="N1190" s="92"/>
      <c r="O1190" s="92"/>
      <c r="P1190" s="84" t="str">
        <f>IF(N1190&lt;&gt;"",VLOOKUP(N1190,LISTAS·PAPP!$U$9:$Y$125,5,FALSE),"")</f>
        <v/>
      </c>
      <c r="Q1190" s="83" t="str">
        <f>IF(O1190&lt;&gt;"",VLOOKUP(O1190,LISTAS·PAPP!$U$9:$W$125,3,FALSE),"")</f>
        <v/>
      </c>
      <c r="R1190" s="92"/>
      <c r="S1190" s="173"/>
      <c r="T1190" s="173"/>
      <c r="U1190" s="92"/>
      <c r="V1190" s="92"/>
      <c r="W1190" s="94"/>
      <c r="X1190" s="83" t="str">
        <f>IF(ISERROR(VLOOKUP(W1190,LISTAS·PAPP!$AJ$3:$AK$903,2,0))," ",VLOOKUP(W1190,LISTAS·PAPP!$AJ$3:$AK$903,2,0))</f>
        <v xml:space="preserve"> </v>
      </c>
      <c r="Y1190" s="96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86" t="str">
        <f t="shared" si="55"/>
        <v/>
      </c>
      <c r="AM1190" s="87" t="str">
        <f t="shared" si="56"/>
        <v xml:space="preserve"> </v>
      </c>
      <c r="AN1190" s="1" t="str">
        <f t="shared" si="57"/>
        <v xml:space="preserve"> </v>
      </c>
    </row>
    <row r="1191" spans="1:40" s="88" customFormat="1" x14ac:dyDescent="0.25">
      <c r="A1191" s="92"/>
      <c r="B1191" s="92"/>
      <c r="C1191" s="92"/>
      <c r="D1191" s="92"/>
      <c r="E1191" s="92"/>
      <c r="F1191" s="93"/>
      <c r="G1191" s="94"/>
      <c r="H1191" s="83" t="str">
        <f>IF(M1191&lt;&gt;"",VLOOKUP(M1191,LISTAS·PAPP!$U$3:$Z$8,2,FALSE),"")</f>
        <v/>
      </c>
      <c r="I1191" s="85" t="str">
        <f>IF(M1191&lt;&gt;"",VLOOKUP(M1191,LISTAS·PAPP!$U$3:$Z$8,3,FALSE),"")</f>
        <v/>
      </c>
      <c r="J1191" s="83" t="str">
        <f>IF(M1191&lt;&gt;"",VLOOKUP(M1191,LISTAS·PAPP!$U$3:$Z$8,4,FALSE),"")</f>
        <v/>
      </c>
      <c r="K1191" s="83" t="str">
        <f>IF(C1191&lt;&gt;"",VLOOKUP(C1191,LISTAS·PAPP!$H$3:$O$119,4,FALSE),"")</f>
        <v/>
      </c>
      <c r="L1191" s="85" t="str">
        <f>IF(C1191&lt;&gt;"",VLOOKUP(C1191,LISTAS·PAPP!$H$3:$O$119,8,FALSE),"")</f>
        <v/>
      </c>
      <c r="M1191" s="95"/>
      <c r="N1191" s="92"/>
      <c r="O1191" s="92"/>
      <c r="P1191" s="84" t="str">
        <f>IF(N1191&lt;&gt;"",VLOOKUP(N1191,LISTAS·PAPP!$U$9:$Y$125,5,FALSE),"")</f>
        <v/>
      </c>
      <c r="Q1191" s="83" t="str">
        <f>IF(O1191&lt;&gt;"",VLOOKUP(O1191,LISTAS·PAPP!$U$9:$W$125,3,FALSE),"")</f>
        <v/>
      </c>
      <c r="R1191" s="92"/>
      <c r="S1191" s="173"/>
      <c r="T1191" s="173"/>
      <c r="U1191" s="92"/>
      <c r="V1191" s="92"/>
      <c r="W1191" s="94"/>
      <c r="X1191" s="83" t="str">
        <f>IF(ISERROR(VLOOKUP(W1191,LISTAS·PAPP!$AJ$3:$AK$903,2,0))," ",VLOOKUP(W1191,LISTAS·PAPP!$AJ$3:$AK$903,2,0))</f>
        <v xml:space="preserve"> </v>
      </c>
      <c r="Y1191" s="96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86" t="str">
        <f t="shared" si="55"/>
        <v/>
      </c>
      <c r="AM1191" s="87" t="str">
        <f t="shared" si="56"/>
        <v xml:space="preserve"> </v>
      </c>
      <c r="AN1191" s="1" t="str">
        <f t="shared" si="57"/>
        <v xml:space="preserve"> </v>
      </c>
    </row>
    <row r="1192" spans="1:40" s="88" customFormat="1" x14ac:dyDescent="0.25">
      <c r="A1192" s="92"/>
      <c r="B1192" s="92"/>
      <c r="C1192" s="92"/>
      <c r="D1192" s="92"/>
      <c r="E1192" s="92"/>
      <c r="F1192" s="93"/>
      <c r="G1192" s="94"/>
      <c r="H1192" s="83" t="str">
        <f>IF(M1192&lt;&gt;"",VLOOKUP(M1192,LISTAS·PAPP!$U$3:$Z$8,2,FALSE),"")</f>
        <v/>
      </c>
      <c r="I1192" s="85" t="str">
        <f>IF(M1192&lt;&gt;"",VLOOKUP(M1192,LISTAS·PAPP!$U$3:$Z$8,3,FALSE),"")</f>
        <v/>
      </c>
      <c r="J1192" s="83" t="str">
        <f>IF(M1192&lt;&gt;"",VLOOKUP(M1192,LISTAS·PAPP!$U$3:$Z$8,4,FALSE),"")</f>
        <v/>
      </c>
      <c r="K1192" s="83" t="str">
        <f>IF(C1192&lt;&gt;"",VLOOKUP(C1192,LISTAS·PAPP!$H$3:$O$119,4,FALSE),"")</f>
        <v/>
      </c>
      <c r="L1192" s="85" t="str">
        <f>IF(C1192&lt;&gt;"",VLOOKUP(C1192,LISTAS·PAPP!$H$3:$O$119,8,FALSE),"")</f>
        <v/>
      </c>
      <c r="M1192" s="95"/>
      <c r="N1192" s="92"/>
      <c r="O1192" s="92"/>
      <c r="P1192" s="84" t="str">
        <f>IF(N1192&lt;&gt;"",VLOOKUP(N1192,LISTAS·PAPP!$U$9:$Y$125,5,FALSE),"")</f>
        <v/>
      </c>
      <c r="Q1192" s="83" t="str">
        <f>IF(O1192&lt;&gt;"",VLOOKUP(O1192,LISTAS·PAPP!$U$9:$W$125,3,FALSE),"")</f>
        <v/>
      </c>
      <c r="R1192" s="92"/>
      <c r="S1192" s="173"/>
      <c r="T1192" s="173"/>
      <c r="U1192" s="92"/>
      <c r="V1192" s="92"/>
      <c r="W1192" s="94"/>
      <c r="X1192" s="83" t="str">
        <f>IF(ISERROR(VLOOKUP(W1192,LISTAS·PAPP!$AJ$3:$AK$903,2,0))," ",VLOOKUP(W1192,LISTAS·PAPP!$AJ$3:$AK$903,2,0))</f>
        <v xml:space="preserve"> </v>
      </c>
      <c r="Y1192" s="96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86" t="str">
        <f t="shared" si="55"/>
        <v/>
      </c>
      <c r="AM1192" s="87" t="str">
        <f t="shared" si="56"/>
        <v xml:space="preserve"> </v>
      </c>
      <c r="AN1192" s="1" t="str">
        <f t="shared" si="57"/>
        <v xml:space="preserve"> </v>
      </c>
    </row>
    <row r="1193" spans="1:40" s="88" customFormat="1" x14ac:dyDescent="0.25">
      <c r="A1193" s="92"/>
      <c r="B1193" s="92"/>
      <c r="C1193" s="92"/>
      <c r="D1193" s="92"/>
      <c r="E1193" s="92"/>
      <c r="F1193" s="93"/>
      <c r="G1193" s="94"/>
      <c r="H1193" s="83" t="str">
        <f>IF(M1193&lt;&gt;"",VLOOKUP(M1193,LISTAS·PAPP!$U$3:$Z$8,2,FALSE),"")</f>
        <v/>
      </c>
      <c r="I1193" s="85" t="str">
        <f>IF(M1193&lt;&gt;"",VLOOKUP(M1193,LISTAS·PAPP!$U$3:$Z$8,3,FALSE),"")</f>
        <v/>
      </c>
      <c r="J1193" s="83" t="str">
        <f>IF(M1193&lt;&gt;"",VLOOKUP(M1193,LISTAS·PAPP!$U$3:$Z$8,4,FALSE),"")</f>
        <v/>
      </c>
      <c r="K1193" s="83" t="str">
        <f>IF(C1193&lt;&gt;"",VLOOKUP(C1193,LISTAS·PAPP!$H$3:$O$119,4,FALSE),"")</f>
        <v/>
      </c>
      <c r="L1193" s="85" t="str">
        <f>IF(C1193&lt;&gt;"",VLOOKUP(C1193,LISTAS·PAPP!$H$3:$O$119,8,FALSE),"")</f>
        <v/>
      </c>
      <c r="M1193" s="95"/>
      <c r="N1193" s="92"/>
      <c r="O1193" s="92"/>
      <c r="P1193" s="84" t="str">
        <f>IF(N1193&lt;&gt;"",VLOOKUP(N1193,LISTAS·PAPP!$U$9:$Y$125,5,FALSE),"")</f>
        <v/>
      </c>
      <c r="Q1193" s="83" t="str">
        <f>IF(O1193&lt;&gt;"",VLOOKUP(O1193,LISTAS·PAPP!$U$9:$W$125,3,FALSE),"")</f>
        <v/>
      </c>
      <c r="R1193" s="92"/>
      <c r="S1193" s="173"/>
      <c r="T1193" s="173"/>
      <c r="U1193" s="92"/>
      <c r="V1193" s="92"/>
      <c r="W1193" s="94"/>
      <c r="X1193" s="83" t="str">
        <f>IF(ISERROR(VLOOKUP(W1193,LISTAS·PAPP!$AJ$3:$AK$903,2,0))," ",VLOOKUP(W1193,LISTAS·PAPP!$AJ$3:$AK$903,2,0))</f>
        <v xml:space="preserve"> </v>
      </c>
      <c r="Y1193" s="96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86" t="str">
        <f t="shared" si="55"/>
        <v/>
      </c>
      <c r="AM1193" s="87" t="str">
        <f t="shared" si="56"/>
        <v xml:space="preserve"> </v>
      </c>
      <c r="AN1193" s="1" t="str">
        <f t="shared" si="57"/>
        <v xml:space="preserve"> </v>
      </c>
    </row>
    <row r="1194" spans="1:40" s="88" customFormat="1" x14ac:dyDescent="0.25">
      <c r="A1194" s="92"/>
      <c r="B1194" s="92"/>
      <c r="C1194" s="92"/>
      <c r="D1194" s="92"/>
      <c r="E1194" s="92"/>
      <c r="F1194" s="93"/>
      <c r="G1194" s="94"/>
      <c r="H1194" s="83" t="str">
        <f>IF(M1194&lt;&gt;"",VLOOKUP(M1194,LISTAS·PAPP!$U$3:$Z$8,2,FALSE),"")</f>
        <v/>
      </c>
      <c r="I1194" s="85" t="str">
        <f>IF(M1194&lt;&gt;"",VLOOKUP(M1194,LISTAS·PAPP!$U$3:$Z$8,3,FALSE),"")</f>
        <v/>
      </c>
      <c r="J1194" s="83" t="str">
        <f>IF(M1194&lt;&gt;"",VLOOKUP(M1194,LISTAS·PAPP!$U$3:$Z$8,4,FALSE),"")</f>
        <v/>
      </c>
      <c r="K1194" s="83" t="str">
        <f>IF(C1194&lt;&gt;"",VLOOKUP(C1194,LISTAS·PAPP!$H$3:$O$119,4,FALSE),"")</f>
        <v/>
      </c>
      <c r="L1194" s="85" t="str">
        <f>IF(C1194&lt;&gt;"",VLOOKUP(C1194,LISTAS·PAPP!$H$3:$O$119,8,FALSE),"")</f>
        <v/>
      </c>
      <c r="M1194" s="95"/>
      <c r="N1194" s="92"/>
      <c r="O1194" s="92"/>
      <c r="P1194" s="84" t="str">
        <f>IF(N1194&lt;&gt;"",VLOOKUP(N1194,LISTAS·PAPP!$U$9:$Y$125,5,FALSE),"")</f>
        <v/>
      </c>
      <c r="Q1194" s="83" t="str">
        <f>IF(O1194&lt;&gt;"",VLOOKUP(O1194,LISTAS·PAPP!$U$9:$W$125,3,FALSE),"")</f>
        <v/>
      </c>
      <c r="R1194" s="92"/>
      <c r="S1194" s="173"/>
      <c r="T1194" s="173"/>
      <c r="U1194" s="92"/>
      <c r="V1194" s="92"/>
      <c r="W1194" s="94"/>
      <c r="X1194" s="83" t="str">
        <f>IF(ISERROR(VLOOKUP(W1194,LISTAS·PAPP!$AJ$3:$AK$903,2,0))," ",VLOOKUP(W1194,LISTAS·PAPP!$AJ$3:$AK$903,2,0))</f>
        <v xml:space="preserve"> </v>
      </c>
      <c r="Y1194" s="96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86" t="str">
        <f t="shared" si="55"/>
        <v/>
      </c>
      <c r="AM1194" s="87" t="str">
        <f t="shared" si="56"/>
        <v xml:space="preserve"> </v>
      </c>
      <c r="AN1194" s="1" t="str">
        <f t="shared" si="57"/>
        <v xml:space="preserve"> </v>
      </c>
    </row>
    <row r="1195" spans="1:40" s="88" customFormat="1" x14ac:dyDescent="0.25">
      <c r="A1195" s="92"/>
      <c r="B1195" s="92"/>
      <c r="C1195" s="92"/>
      <c r="D1195" s="92"/>
      <c r="E1195" s="92"/>
      <c r="F1195" s="93"/>
      <c r="G1195" s="94"/>
      <c r="H1195" s="83" t="str">
        <f>IF(M1195&lt;&gt;"",VLOOKUP(M1195,LISTAS·PAPP!$U$3:$Z$8,2,FALSE),"")</f>
        <v/>
      </c>
      <c r="I1195" s="85" t="str">
        <f>IF(M1195&lt;&gt;"",VLOOKUP(M1195,LISTAS·PAPP!$U$3:$Z$8,3,FALSE),"")</f>
        <v/>
      </c>
      <c r="J1195" s="83" t="str">
        <f>IF(M1195&lt;&gt;"",VLOOKUP(M1195,LISTAS·PAPP!$U$3:$Z$8,4,FALSE),"")</f>
        <v/>
      </c>
      <c r="K1195" s="83" t="str">
        <f>IF(C1195&lt;&gt;"",VLOOKUP(C1195,LISTAS·PAPP!$H$3:$O$119,4,FALSE),"")</f>
        <v/>
      </c>
      <c r="L1195" s="85" t="str">
        <f>IF(C1195&lt;&gt;"",VLOOKUP(C1195,LISTAS·PAPP!$H$3:$O$119,8,FALSE),"")</f>
        <v/>
      </c>
      <c r="M1195" s="95"/>
      <c r="N1195" s="92"/>
      <c r="O1195" s="92"/>
      <c r="P1195" s="84" t="str">
        <f>IF(N1195&lt;&gt;"",VLOOKUP(N1195,LISTAS·PAPP!$U$9:$Y$125,5,FALSE),"")</f>
        <v/>
      </c>
      <c r="Q1195" s="83" t="str">
        <f>IF(O1195&lt;&gt;"",VLOOKUP(O1195,LISTAS·PAPP!$U$9:$W$125,3,FALSE),"")</f>
        <v/>
      </c>
      <c r="R1195" s="92"/>
      <c r="S1195" s="173"/>
      <c r="T1195" s="173"/>
      <c r="U1195" s="92"/>
      <c r="V1195" s="92"/>
      <c r="W1195" s="94"/>
      <c r="X1195" s="83" t="str">
        <f>IF(ISERROR(VLOOKUP(W1195,LISTAS·PAPP!$AJ$3:$AK$903,2,0))," ",VLOOKUP(W1195,LISTAS·PAPP!$AJ$3:$AK$903,2,0))</f>
        <v xml:space="preserve"> </v>
      </c>
      <c r="Y1195" s="96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86" t="str">
        <f t="shared" si="55"/>
        <v/>
      </c>
      <c r="AM1195" s="87" t="str">
        <f t="shared" si="56"/>
        <v xml:space="preserve"> </v>
      </c>
      <c r="AN1195" s="1" t="str">
        <f t="shared" si="57"/>
        <v xml:space="preserve"> </v>
      </c>
    </row>
    <row r="1196" spans="1:40" s="88" customFormat="1" x14ac:dyDescent="0.25">
      <c r="A1196" s="92"/>
      <c r="B1196" s="92"/>
      <c r="C1196" s="92"/>
      <c r="D1196" s="92"/>
      <c r="E1196" s="92"/>
      <c r="F1196" s="93"/>
      <c r="G1196" s="94"/>
      <c r="H1196" s="83" t="str">
        <f>IF(M1196&lt;&gt;"",VLOOKUP(M1196,LISTAS·PAPP!$U$3:$Z$8,2,FALSE),"")</f>
        <v/>
      </c>
      <c r="I1196" s="85" t="str">
        <f>IF(M1196&lt;&gt;"",VLOOKUP(M1196,LISTAS·PAPP!$U$3:$Z$8,3,FALSE),"")</f>
        <v/>
      </c>
      <c r="J1196" s="83" t="str">
        <f>IF(M1196&lt;&gt;"",VLOOKUP(M1196,LISTAS·PAPP!$U$3:$Z$8,4,FALSE),"")</f>
        <v/>
      </c>
      <c r="K1196" s="83" t="str">
        <f>IF(C1196&lt;&gt;"",VLOOKUP(C1196,LISTAS·PAPP!$H$3:$O$119,4,FALSE),"")</f>
        <v/>
      </c>
      <c r="L1196" s="85" t="str">
        <f>IF(C1196&lt;&gt;"",VLOOKUP(C1196,LISTAS·PAPP!$H$3:$O$119,8,FALSE),"")</f>
        <v/>
      </c>
      <c r="M1196" s="95"/>
      <c r="N1196" s="92"/>
      <c r="O1196" s="92"/>
      <c r="P1196" s="84" t="str">
        <f>IF(N1196&lt;&gt;"",VLOOKUP(N1196,LISTAS·PAPP!$U$9:$Y$125,5,FALSE),"")</f>
        <v/>
      </c>
      <c r="Q1196" s="83" t="str">
        <f>IF(O1196&lt;&gt;"",VLOOKUP(O1196,LISTAS·PAPP!$U$9:$W$125,3,FALSE),"")</f>
        <v/>
      </c>
      <c r="R1196" s="92"/>
      <c r="S1196" s="173"/>
      <c r="T1196" s="173"/>
      <c r="U1196" s="92"/>
      <c r="V1196" s="92"/>
      <c r="W1196" s="94"/>
      <c r="X1196" s="83" t="str">
        <f>IF(ISERROR(VLOOKUP(W1196,LISTAS·PAPP!$AJ$3:$AK$903,2,0))," ",VLOOKUP(W1196,LISTAS·PAPP!$AJ$3:$AK$903,2,0))</f>
        <v xml:space="preserve"> </v>
      </c>
      <c r="Y1196" s="96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86" t="str">
        <f t="shared" si="55"/>
        <v/>
      </c>
      <c r="AM1196" s="87" t="str">
        <f t="shared" si="56"/>
        <v xml:space="preserve"> </v>
      </c>
      <c r="AN1196" s="1" t="str">
        <f t="shared" si="57"/>
        <v xml:space="preserve"> </v>
      </c>
    </row>
    <row r="1197" spans="1:40" s="88" customFormat="1" x14ac:dyDescent="0.25">
      <c r="A1197" s="92"/>
      <c r="B1197" s="92"/>
      <c r="C1197" s="92"/>
      <c r="D1197" s="92"/>
      <c r="E1197" s="92"/>
      <c r="F1197" s="93"/>
      <c r="G1197" s="94"/>
      <c r="H1197" s="83" t="str">
        <f>IF(M1197&lt;&gt;"",VLOOKUP(M1197,LISTAS·PAPP!$U$3:$Z$8,2,FALSE),"")</f>
        <v/>
      </c>
      <c r="I1197" s="85" t="str">
        <f>IF(M1197&lt;&gt;"",VLOOKUP(M1197,LISTAS·PAPP!$U$3:$Z$8,3,FALSE),"")</f>
        <v/>
      </c>
      <c r="J1197" s="83" t="str">
        <f>IF(M1197&lt;&gt;"",VLOOKUP(M1197,LISTAS·PAPP!$U$3:$Z$8,4,FALSE),"")</f>
        <v/>
      </c>
      <c r="K1197" s="83" t="str">
        <f>IF(C1197&lt;&gt;"",VLOOKUP(C1197,LISTAS·PAPP!$H$3:$O$119,4,FALSE),"")</f>
        <v/>
      </c>
      <c r="L1197" s="85" t="str">
        <f>IF(C1197&lt;&gt;"",VLOOKUP(C1197,LISTAS·PAPP!$H$3:$O$119,8,FALSE),"")</f>
        <v/>
      </c>
      <c r="M1197" s="95"/>
      <c r="N1197" s="92"/>
      <c r="O1197" s="92"/>
      <c r="P1197" s="84" t="str">
        <f>IF(N1197&lt;&gt;"",VLOOKUP(N1197,LISTAS·PAPP!$U$9:$Y$125,5,FALSE),"")</f>
        <v/>
      </c>
      <c r="Q1197" s="83" t="str">
        <f>IF(O1197&lt;&gt;"",VLOOKUP(O1197,LISTAS·PAPP!$U$9:$W$125,3,FALSE),"")</f>
        <v/>
      </c>
      <c r="R1197" s="92"/>
      <c r="S1197" s="173"/>
      <c r="T1197" s="173"/>
      <c r="U1197" s="92"/>
      <c r="V1197" s="92"/>
      <c r="W1197" s="94"/>
      <c r="X1197" s="83" t="str">
        <f>IF(ISERROR(VLOOKUP(W1197,LISTAS·PAPP!$AJ$3:$AK$903,2,0))," ",VLOOKUP(W1197,LISTAS·PAPP!$AJ$3:$AK$903,2,0))</f>
        <v xml:space="preserve"> </v>
      </c>
      <c r="Y1197" s="96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86" t="str">
        <f t="shared" si="55"/>
        <v/>
      </c>
      <c r="AM1197" s="87" t="str">
        <f t="shared" si="56"/>
        <v xml:space="preserve"> </v>
      </c>
      <c r="AN1197" s="1" t="str">
        <f t="shared" si="57"/>
        <v xml:space="preserve"> </v>
      </c>
    </row>
    <row r="1198" spans="1:40" s="88" customFormat="1" x14ac:dyDescent="0.25">
      <c r="A1198" s="92"/>
      <c r="B1198" s="92"/>
      <c r="C1198" s="92"/>
      <c r="D1198" s="92"/>
      <c r="E1198" s="92"/>
      <c r="F1198" s="93"/>
      <c r="G1198" s="94"/>
      <c r="H1198" s="83" t="str">
        <f>IF(M1198&lt;&gt;"",VLOOKUP(M1198,LISTAS·PAPP!$U$3:$Z$8,2,FALSE),"")</f>
        <v/>
      </c>
      <c r="I1198" s="85" t="str">
        <f>IF(M1198&lt;&gt;"",VLOOKUP(M1198,LISTAS·PAPP!$U$3:$Z$8,3,FALSE),"")</f>
        <v/>
      </c>
      <c r="J1198" s="83" t="str">
        <f>IF(M1198&lt;&gt;"",VLOOKUP(M1198,LISTAS·PAPP!$U$3:$Z$8,4,FALSE),"")</f>
        <v/>
      </c>
      <c r="K1198" s="83" t="str">
        <f>IF(C1198&lt;&gt;"",VLOOKUP(C1198,LISTAS·PAPP!$H$3:$O$119,4,FALSE),"")</f>
        <v/>
      </c>
      <c r="L1198" s="85" t="str">
        <f>IF(C1198&lt;&gt;"",VLOOKUP(C1198,LISTAS·PAPP!$H$3:$O$119,8,FALSE),"")</f>
        <v/>
      </c>
      <c r="M1198" s="95"/>
      <c r="N1198" s="92"/>
      <c r="O1198" s="92"/>
      <c r="P1198" s="84" t="str">
        <f>IF(N1198&lt;&gt;"",VLOOKUP(N1198,LISTAS·PAPP!$U$9:$Y$125,5,FALSE),"")</f>
        <v/>
      </c>
      <c r="Q1198" s="83" t="str">
        <f>IF(O1198&lt;&gt;"",VLOOKUP(O1198,LISTAS·PAPP!$U$9:$W$125,3,FALSE),"")</f>
        <v/>
      </c>
      <c r="R1198" s="92"/>
      <c r="S1198" s="173"/>
      <c r="T1198" s="173"/>
      <c r="U1198" s="92"/>
      <c r="V1198" s="92"/>
      <c r="W1198" s="94"/>
      <c r="X1198" s="83" t="str">
        <f>IF(ISERROR(VLOOKUP(W1198,LISTAS·PAPP!$AJ$3:$AK$903,2,0))," ",VLOOKUP(W1198,LISTAS·PAPP!$AJ$3:$AK$903,2,0))</f>
        <v xml:space="preserve"> </v>
      </c>
      <c r="Y1198" s="96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86" t="str">
        <f t="shared" si="55"/>
        <v/>
      </c>
      <c r="AM1198" s="87" t="str">
        <f t="shared" si="56"/>
        <v xml:space="preserve"> </v>
      </c>
      <c r="AN1198" s="1" t="str">
        <f t="shared" si="57"/>
        <v xml:space="preserve"> </v>
      </c>
    </row>
    <row r="1199" spans="1:40" s="88" customFormat="1" x14ac:dyDescent="0.25">
      <c r="A1199" s="92"/>
      <c r="B1199" s="92"/>
      <c r="C1199" s="92"/>
      <c r="D1199" s="92"/>
      <c r="E1199" s="92"/>
      <c r="F1199" s="93"/>
      <c r="G1199" s="94"/>
      <c r="H1199" s="83" t="str">
        <f>IF(M1199&lt;&gt;"",VLOOKUP(M1199,LISTAS·PAPP!$U$3:$Z$8,2,FALSE),"")</f>
        <v/>
      </c>
      <c r="I1199" s="85" t="str">
        <f>IF(M1199&lt;&gt;"",VLOOKUP(M1199,LISTAS·PAPP!$U$3:$Z$8,3,FALSE),"")</f>
        <v/>
      </c>
      <c r="J1199" s="83" t="str">
        <f>IF(M1199&lt;&gt;"",VLOOKUP(M1199,LISTAS·PAPP!$U$3:$Z$8,4,FALSE),"")</f>
        <v/>
      </c>
      <c r="K1199" s="83" t="str">
        <f>IF(C1199&lt;&gt;"",VLOOKUP(C1199,LISTAS·PAPP!$H$3:$O$119,4,FALSE),"")</f>
        <v/>
      </c>
      <c r="L1199" s="85" t="str">
        <f>IF(C1199&lt;&gt;"",VLOOKUP(C1199,LISTAS·PAPP!$H$3:$O$119,8,FALSE),"")</f>
        <v/>
      </c>
      <c r="M1199" s="95"/>
      <c r="N1199" s="92"/>
      <c r="O1199" s="92"/>
      <c r="P1199" s="84" t="str">
        <f>IF(N1199&lt;&gt;"",VLOOKUP(N1199,LISTAS·PAPP!$U$9:$Y$125,5,FALSE),"")</f>
        <v/>
      </c>
      <c r="Q1199" s="83" t="str">
        <f>IF(O1199&lt;&gt;"",VLOOKUP(O1199,LISTAS·PAPP!$U$9:$W$125,3,FALSE),"")</f>
        <v/>
      </c>
      <c r="R1199" s="92"/>
      <c r="S1199" s="173"/>
      <c r="T1199" s="173"/>
      <c r="U1199" s="92"/>
      <c r="V1199" s="92"/>
      <c r="W1199" s="94"/>
      <c r="X1199" s="83" t="str">
        <f>IF(ISERROR(VLOOKUP(W1199,LISTAS·PAPP!$AJ$3:$AK$903,2,0))," ",VLOOKUP(W1199,LISTAS·PAPP!$AJ$3:$AK$903,2,0))</f>
        <v xml:space="preserve"> </v>
      </c>
      <c r="Y1199" s="96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86" t="str">
        <f t="shared" si="55"/>
        <v/>
      </c>
      <c r="AM1199" s="87" t="str">
        <f t="shared" si="56"/>
        <v xml:space="preserve"> </v>
      </c>
      <c r="AN1199" s="1" t="str">
        <f t="shared" si="57"/>
        <v xml:space="preserve"> </v>
      </c>
    </row>
    <row r="1200" spans="1:40" s="88" customFormat="1" x14ac:dyDescent="0.25">
      <c r="A1200" s="92"/>
      <c r="B1200" s="92"/>
      <c r="C1200" s="92"/>
      <c r="D1200" s="92"/>
      <c r="E1200" s="92"/>
      <c r="F1200" s="93"/>
      <c r="G1200" s="94"/>
      <c r="H1200" s="83" t="str">
        <f>IF(M1200&lt;&gt;"",VLOOKUP(M1200,LISTAS·PAPP!$U$3:$Z$8,2,FALSE),"")</f>
        <v/>
      </c>
      <c r="I1200" s="85" t="str">
        <f>IF(M1200&lt;&gt;"",VLOOKUP(M1200,LISTAS·PAPP!$U$3:$Z$8,3,FALSE),"")</f>
        <v/>
      </c>
      <c r="J1200" s="83" t="str">
        <f>IF(M1200&lt;&gt;"",VLOOKUP(M1200,LISTAS·PAPP!$U$3:$Z$8,4,FALSE),"")</f>
        <v/>
      </c>
      <c r="K1200" s="83" t="str">
        <f>IF(C1200&lt;&gt;"",VLOOKUP(C1200,LISTAS·PAPP!$H$3:$O$119,4,FALSE),"")</f>
        <v/>
      </c>
      <c r="L1200" s="85" t="str">
        <f>IF(C1200&lt;&gt;"",VLOOKUP(C1200,LISTAS·PAPP!$H$3:$O$119,8,FALSE),"")</f>
        <v/>
      </c>
      <c r="M1200" s="95"/>
      <c r="N1200" s="92"/>
      <c r="O1200" s="92"/>
      <c r="P1200" s="84" t="str">
        <f>IF(N1200&lt;&gt;"",VLOOKUP(N1200,LISTAS·PAPP!$U$9:$Y$125,5,FALSE),"")</f>
        <v/>
      </c>
      <c r="Q1200" s="83" t="str">
        <f>IF(O1200&lt;&gt;"",VLOOKUP(O1200,LISTAS·PAPP!$U$9:$W$125,3,FALSE),"")</f>
        <v/>
      </c>
      <c r="R1200" s="92"/>
      <c r="S1200" s="173"/>
      <c r="T1200" s="173"/>
      <c r="U1200" s="92"/>
      <c r="V1200" s="92"/>
      <c r="W1200" s="94"/>
      <c r="X1200" s="83" t="str">
        <f>IF(ISERROR(VLOOKUP(W1200,LISTAS·PAPP!$AJ$3:$AK$903,2,0))," ",VLOOKUP(W1200,LISTAS·PAPP!$AJ$3:$AK$903,2,0))</f>
        <v xml:space="preserve"> </v>
      </c>
      <c r="Y1200" s="96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86" t="str">
        <f t="shared" si="55"/>
        <v/>
      </c>
      <c r="AM1200" s="87" t="str">
        <f t="shared" si="56"/>
        <v xml:space="preserve"> </v>
      </c>
      <c r="AN1200" s="1" t="str">
        <f t="shared" si="57"/>
        <v xml:space="preserve"> </v>
      </c>
    </row>
    <row r="1201" spans="1:40" s="88" customFormat="1" x14ac:dyDescent="0.25">
      <c r="A1201" s="92"/>
      <c r="B1201" s="92"/>
      <c r="C1201" s="92"/>
      <c r="D1201" s="92"/>
      <c r="E1201" s="92"/>
      <c r="F1201" s="93"/>
      <c r="G1201" s="94"/>
      <c r="H1201" s="83" t="str">
        <f>IF(M1201&lt;&gt;"",VLOOKUP(M1201,LISTAS·PAPP!$U$3:$Z$8,2,FALSE),"")</f>
        <v/>
      </c>
      <c r="I1201" s="85" t="str">
        <f>IF(M1201&lt;&gt;"",VLOOKUP(M1201,LISTAS·PAPP!$U$3:$Z$8,3,FALSE),"")</f>
        <v/>
      </c>
      <c r="J1201" s="83" t="str">
        <f>IF(M1201&lt;&gt;"",VLOOKUP(M1201,LISTAS·PAPP!$U$3:$Z$8,4,FALSE),"")</f>
        <v/>
      </c>
      <c r="K1201" s="83" t="str">
        <f>IF(C1201&lt;&gt;"",VLOOKUP(C1201,LISTAS·PAPP!$H$3:$O$119,4,FALSE),"")</f>
        <v/>
      </c>
      <c r="L1201" s="85" t="str">
        <f>IF(C1201&lt;&gt;"",VLOOKUP(C1201,LISTAS·PAPP!$H$3:$O$119,8,FALSE),"")</f>
        <v/>
      </c>
      <c r="M1201" s="95"/>
      <c r="N1201" s="92"/>
      <c r="O1201" s="92"/>
      <c r="P1201" s="84" t="str">
        <f>IF(N1201&lt;&gt;"",VLOOKUP(N1201,LISTAS·PAPP!$U$9:$Y$125,5,FALSE),"")</f>
        <v/>
      </c>
      <c r="Q1201" s="83" t="str">
        <f>IF(O1201&lt;&gt;"",VLOOKUP(O1201,LISTAS·PAPP!$U$9:$W$125,3,FALSE),"")</f>
        <v/>
      </c>
      <c r="R1201" s="92"/>
      <c r="S1201" s="173"/>
      <c r="T1201" s="173"/>
      <c r="U1201" s="92"/>
      <c r="V1201" s="92"/>
      <c r="W1201" s="94"/>
      <c r="X1201" s="83" t="str">
        <f>IF(ISERROR(VLOOKUP(W1201,LISTAS·PAPP!$AJ$3:$AK$903,2,0))," ",VLOOKUP(W1201,LISTAS·PAPP!$AJ$3:$AK$903,2,0))</f>
        <v xml:space="preserve"> </v>
      </c>
      <c r="Y1201" s="96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86" t="str">
        <f t="shared" si="55"/>
        <v/>
      </c>
      <c r="AM1201" s="87" t="str">
        <f t="shared" si="56"/>
        <v xml:space="preserve"> </v>
      </c>
      <c r="AN1201" s="1" t="str">
        <f t="shared" si="57"/>
        <v xml:space="preserve"> </v>
      </c>
    </row>
    <row r="1202" spans="1:40" s="88" customFormat="1" x14ac:dyDescent="0.25">
      <c r="A1202" s="92"/>
      <c r="B1202" s="92"/>
      <c r="C1202" s="92"/>
      <c r="D1202" s="92"/>
      <c r="E1202" s="92"/>
      <c r="F1202" s="93"/>
      <c r="G1202" s="94"/>
      <c r="H1202" s="83" t="str">
        <f>IF(M1202&lt;&gt;"",VLOOKUP(M1202,LISTAS·PAPP!$U$3:$Z$8,2,FALSE),"")</f>
        <v/>
      </c>
      <c r="I1202" s="85" t="str">
        <f>IF(M1202&lt;&gt;"",VLOOKUP(M1202,LISTAS·PAPP!$U$3:$Z$8,3,FALSE),"")</f>
        <v/>
      </c>
      <c r="J1202" s="83" t="str">
        <f>IF(M1202&lt;&gt;"",VLOOKUP(M1202,LISTAS·PAPP!$U$3:$Z$8,4,FALSE),"")</f>
        <v/>
      </c>
      <c r="K1202" s="83" t="str">
        <f>IF(C1202&lt;&gt;"",VLOOKUP(C1202,LISTAS·PAPP!$H$3:$O$119,4,FALSE),"")</f>
        <v/>
      </c>
      <c r="L1202" s="85" t="str">
        <f>IF(C1202&lt;&gt;"",VLOOKUP(C1202,LISTAS·PAPP!$H$3:$O$119,8,FALSE),"")</f>
        <v/>
      </c>
      <c r="M1202" s="95"/>
      <c r="N1202" s="92"/>
      <c r="O1202" s="92"/>
      <c r="P1202" s="84" t="str">
        <f>IF(N1202&lt;&gt;"",VLOOKUP(N1202,LISTAS·PAPP!$U$9:$Y$125,5,FALSE),"")</f>
        <v/>
      </c>
      <c r="Q1202" s="83" t="str">
        <f>IF(O1202&lt;&gt;"",VLOOKUP(O1202,LISTAS·PAPP!$U$9:$W$125,3,FALSE),"")</f>
        <v/>
      </c>
      <c r="R1202" s="92"/>
      <c r="S1202" s="173"/>
      <c r="T1202" s="173"/>
      <c r="U1202" s="92"/>
      <c r="V1202" s="92"/>
      <c r="W1202" s="94"/>
      <c r="X1202" s="83" t="str">
        <f>IF(ISERROR(VLOOKUP(W1202,LISTAS·PAPP!$AJ$3:$AK$903,2,0))," ",VLOOKUP(W1202,LISTAS·PAPP!$AJ$3:$AK$903,2,0))</f>
        <v xml:space="preserve"> </v>
      </c>
      <c r="Y1202" s="96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86" t="str">
        <f t="shared" si="55"/>
        <v/>
      </c>
      <c r="AM1202" s="87" t="str">
        <f t="shared" si="56"/>
        <v xml:space="preserve"> </v>
      </c>
      <c r="AN1202" s="1" t="str">
        <f t="shared" si="57"/>
        <v xml:space="preserve"> </v>
      </c>
    </row>
    <row r="1203" spans="1:40" s="88" customFormat="1" x14ac:dyDescent="0.25">
      <c r="A1203" s="92"/>
      <c r="B1203" s="92"/>
      <c r="C1203" s="92"/>
      <c r="D1203" s="92"/>
      <c r="E1203" s="92"/>
      <c r="F1203" s="93"/>
      <c r="G1203" s="94"/>
      <c r="H1203" s="83" t="str">
        <f>IF(M1203&lt;&gt;"",VLOOKUP(M1203,LISTAS·PAPP!$U$3:$Z$8,2,FALSE),"")</f>
        <v/>
      </c>
      <c r="I1203" s="85" t="str">
        <f>IF(M1203&lt;&gt;"",VLOOKUP(M1203,LISTAS·PAPP!$U$3:$Z$8,3,FALSE),"")</f>
        <v/>
      </c>
      <c r="J1203" s="83" t="str">
        <f>IF(M1203&lt;&gt;"",VLOOKUP(M1203,LISTAS·PAPP!$U$3:$Z$8,4,FALSE),"")</f>
        <v/>
      </c>
      <c r="K1203" s="83" t="str">
        <f>IF(C1203&lt;&gt;"",VLOOKUP(C1203,LISTAS·PAPP!$H$3:$O$119,4,FALSE),"")</f>
        <v/>
      </c>
      <c r="L1203" s="85" t="str">
        <f>IF(C1203&lt;&gt;"",VLOOKUP(C1203,LISTAS·PAPP!$H$3:$O$119,8,FALSE),"")</f>
        <v/>
      </c>
      <c r="M1203" s="95"/>
      <c r="N1203" s="92"/>
      <c r="O1203" s="92"/>
      <c r="P1203" s="84" t="str">
        <f>IF(N1203&lt;&gt;"",VLOOKUP(N1203,LISTAS·PAPP!$U$9:$Y$125,5,FALSE),"")</f>
        <v/>
      </c>
      <c r="Q1203" s="83" t="str">
        <f>IF(O1203&lt;&gt;"",VLOOKUP(O1203,LISTAS·PAPP!$U$9:$W$125,3,FALSE),"")</f>
        <v/>
      </c>
      <c r="R1203" s="92"/>
      <c r="S1203" s="173"/>
      <c r="T1203" s="173"/>
      <c r="U1203" s="92"/>
      <c r="V1203" s="92"/>
      <c r="W1203" s="94"/>
      <c r="X1203" s="83" t="str">
        <f>IF(ISERROR(VLOOKUP(W1203,LISTAS·PAPP!$AJ$3:$AK$903,2,0))," ",VLOOKUP(W1203,LISTAS·PAPP!$AJ$3:$AK$903,2,0))</f>
        <v xml:space="preserve"> </v>
      </c>
      <c r="Y1203" s="96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86" t="str">
        <f t="shared" si="55"/>
        <v/>
      </c>
      <c r="AM1203" s="87" t="str">
        <f t="shared" si="56"/>
        <v xml:space="preserve"> </v>
      </c>
      <c r="AN1203" s="1" t="str">
        <f t="shared" si="57"/>
        <v xml:space="preserve"> </v>
      </c>
    </row>
    <row r="1204" spans="1:40" s="88" customFormat="1" x14ac:dyDescent="0.25">
      <c r="A1204" s="92"/>
      <c r="B1204" s="92"/>
      <c r="C1204" s="92"/>
      <c r="D1204" s="92"/>
      <c r="E1204" s="92"/>
      <c r="F1204" s="93"/>
      <c r="G1204" s="94"/>
      <c r="H1204" s="83" t="str">
        <f>IF(M1204&lt;&gt;"",VLOOKUP(M1204,LISTAS·PAPP!$U$3:$Z$8,2,FALSE),"")</f>
        <v/>
      </c>
      <c r="I1204" s="85" t="str">
        <f>IF(M1204&lt;&gt;"",VLOOKUP(M1204,LISTAS·PAPP!$U$3:$Z$8,3,FALSE),"")</f>
        <v/>
      </c>
      <c r="J1204" s="83" t="str">
        <f>IF(M1204&lt;&gt;"",VLOOKUP(M1204,LISTAS·PAPP!$U$3:$Z$8,4,FALSE),"")</f>
        <v/>
      </c>
      <c r="K1204" s="83" t="str">
        <f>IF(C1204&lt;&gt;"",VLOOKUP(C1204,LISTAS·PAPP!$H$3:$O$119,4,FALSE),"")</f>
        <v/>
      </c>
      <c r="L1204" s="85" t="str">
        <f>IF(C1204&lt;&gt;"",VLOOKUP(C1204,LISTAS·PAPP!$H$3:$O$119,8,FALSE),"")</f>
        <v/>
      </c>
      <c r="M1204" s="95"/>
      <c r="N1204" s="92"/>
      <c r="O1204" s="92"/>
      <c r="P1204" s="84" t="str">
        <f>IF(N1204&lt;&gt;"",VLOOKUP(N1204,LISTAS·PAPP!$U$9:$Y$125,5,FALSE),"")</f>
        <v/>
      </c>
      <c r="Q1204" s="83" t="str">
        <f>IF(O1204&lt;&gt;"",VLOOKUP(O1204,LISTAS·PAPP!$U$9:$W$125,3,FALSE),"")</f>
        <v/>
      </c>
      <c r="R1204" s="92"/>
      <c r="S1204" s="173"/>
      <c r="T1204" s="173"/>
      <c r="U1204" s="92"/>
      <c r="V1204" s="92"/>
      <c r="W1204" s="94"/>
      <c r="X1204" s="83" t="str">
        <f>IF(ISERROR(VLOOKUP(W1204,LISTAS·PAPP!$AJ$3:$AK$903,2,0))," ",VLOOKUP(W1204,LISTAS·PAPP!$AJ$3:$AK$903,2,0))</f>
        <v xml:space="preserve"> </v>
      </c>
      <c r="Y1204" s="96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86" t="str">
        <f t="shared" si="55"/>
        <v/>
      </c>
      <c r="AM1204" s="87" t="str">
        <f t="shared" si="56"/>
        <v xml:space="preserve"> </v>
      </c>
      <c r="AN1204" s="1" t="str">
        <f t="shared" si="57"/>
        <v xml:space="preserve"> </v>
      </c>
    </row>
    <row r="1205" spans="1:40" s="88" customFormat="1" x14ac:dyDescent="0.25">
      <c r="A1205" s="92"/>
      <c r="B1205" s="92"/>
      <c r="C1205" s="92"/>
      <c r="D1205" s="92"/>
      <c r="E1205" s="92"/>
      <c r="F1205" s="93"/>
      <c r="G1205" s="94"/>
      <c r="H1205" s="83" t="str">
        <f>IF(M1205&lt;&gt;"",VLOOKUP(M1205,LISTAS·PAPP!$U$3:$Z$8,2,FALSE),"")</f>
        <v/>
      </c>
      <c r="I1205" s="85" t="str">
        <f>IF(M1205&lt;&gt;"",VLOOKUP(M1205,LISTAS·PAPP!$U$3:$Z$8,3,FALSE),"")</f>
        <v/>
      </c>
      <c r="J1205" s="83" t="str">
        <f>IF(M1205&lt;&gt;"",VLOOKUP(M1205,LISTAS·PAPP!$U$3:$Z$8,4,FALSE),"")</f>
        <v/>
      </c>
      <c r="K1205" s="83" t="str">
        <f>IF(C1205&lt;&gt;"",VLOOKUP(C1205,LISTAS·PAPP!$H$3:$O$119,4,FALSE),"")</f>
        <v/>
      </c>
      <c r="L1205" s="85" t="str">
        <f>IF(C1205&lt;&gt;"",VLOOKUP(C1205,LISTAS·PAPP!$H$3:$O$119,8,FALSE),"")</f>
        <v/>
      </c>
      <c r="M1205" s="95"/>
      <c r="N1205" s="92"/>
      <c r="O1205" s="92"/>
      <c r="P1205" s="84" t="str">
        <f>IF(N1205&lt;&gt;"",VLOOKUP(N1205,LISTAS·PAPP!$U$9:$Y$125,5,FALSE),"")</f>
        <v/>
      </c>
      <c r="Q1205" s="83" t="str">
        <f>IF(O1205&lt;&gt;"",VLOOKUP(O1205,LISTAS·PAPP!$U$9:$W$125,3,FALSE),"")</f>
        <v/>
      </c>
      <c r="R1205" s="92"/>
      <c r="S1205" s="173"/>
      <c r="T1205" s="173"/>
      <c r="U1205" s="92"/>
      <c r="V1205" s="92"/>
      <c r="W1205" s="94"/>
      <c r="X1205" s="83" t="str">
        <f>IF(ISERROR(VLOOKUP(W1205,LISTAS·PAPP!$AJ$3:$AK$903,2,0))," ",VLOOKUP(W1205,LISTAS·PAPP!$AJ$3:$AK$903,2,0))</f>
        <v xml:space="preserve"> </v>
      </c>
      <c r="Y1205" s="96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86" t="str">
        <f t="shared" si="55"/>
        <v/>
      </c>
      <c r="AM1205" s="87" t="str">
        <f t="shared" si="56"/>
        <v xml:space="preserve"> </v>
      </c>
      <c r="AN1205" s="1" t="str">
        <f t="shared" si="57"/>
        <v xml:space="preserve"> </v>
      </c>
    </row>
    <row r="1206" spans="1:40" s="88" customFormat="1" x14ac:dyDescent="0.25">
      <c r="A1206" s="92"/>
      <c r="B1206" s="92"/>
      <c r="C1206" s="92"/>
      <c r="D1206" s="92"/>
      <c r="E1206" s="92"/>
      <c r="F1206" s="93"/>
      <c r="G1206" s="94"/>
      <c r="H1206" s="83" t="str">
        <f>IF(M1206&lt;&gt;"",VLOOKUP(M1206,LISTAS·PAPP!$U$3:$Z$8,2,FALSE),"")</f>
        <v/>
      </c>
      <c r="I1206" s="85" t="str">
        <f>IF(M1206&lt;&gt;"",VLOOKUP(M1206,LISTAS·PAPP!$U$3:$Z$8,3,FALSE),"")</f>
        <v/>
      </c>
      <c r="J1206" s="83" t="str">
        <f>IF(M1206&lt;&gt;"",VLOOKUP(M1206,LISTAS·PAPP!$U$3:$Z$8,4,FALSE),"")</f>
        <v/>
      </c>
      <c r="K1206" s="83" t="str">
        <f>IF(C1206&lt;&gt;"",VLOOKUP(C1206,LISTAS·PAPP!$H$3:$O$119,4,FALSE),"")</f>
        <v/>
      </c>
      <c r="L1206" s="85" t="str">
        <f>IF(C1206&lt;&gt;"",VLOOKUP(C1206,LISTAS·PAPP!$H$3:$O$119,8,FALSE),"")</f>
        <v/>
      </c>
      <c r="M1206" s="95"/>
      <c r="N1206" s="92"/>
      <c r="O1206" s="92"/>
      <c r="P1206" s="84" t="str">
        <f>IF(N1206&lt;&gt;"",VLOOKUP(N1206,LISTAS·PAPP!$U$9:$Y$125,5,FALSE),"")</f>
        <v/>
      </c>
      <c r="Q1206" s="83" t="str">
        <f>IF(O1206&lt;&gt;"",VLOOKUP(O1206,LISTAS·PAPP!$U$9:$W$125,3,FALSE),"")</f>
        <v/>
      </c>
      <c r="R1206" s="92"/>
      <c r="S1206" s="173"/>
      <c r="T1206" s="173"/>
      <c r="U1206" s="92"/>
      <c r="V1206" s="92"/>
      <c r="W1206" s="94"/>
      <c r="X1206" s="83" t="str">
        <f>IF(ISERROR(VLOOKUP(W1206,LISTAS·PAPP!$AJ$3:$AK$903,2,0))," ",VLOOKUP(W1206,LISTAS·PAPP!$AJ$3:$AK$903,2,0))</f>
        <v xml:space="preserve"> </v>
      </c>
      <c r="Y1206" s="96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86" t="str">
        <f t="shared" si="55"/>
        <v/>
      </c>
      <c r="AM1206" s="87" t="str">
        <f t="shared" si="56"/>
        <v xml:space="preserve"> </v>
      </c>
      <c r="AN1206" s="1" t="str">
        <f t="shared" si="57"/>
        <v xml:space="preserve"> </v>
      </c>
    </row>
    <row r="1207" spans="1:40" s="88" customFormat="1" x14ac:dyDescent="0.25">
      <c r="A1207" s="92"/>
      <c r="B1207" s="92"/>
      <c r="C1207" s="92"/>
      <c r="D1207" s="92"/>
      <c r="E1207" s="92"/>
      <c r="F1207" s="93"/>
      <c r="G1207" s="94"/>
      <c r="H1207" s="83" t="str">
        <f>IF(M1207&lt;&gt;"",VLOOKUP(M1207,LISTAS·PAPP!$U$3:$Z$8,2,FALSE),"")</f>
        <v/>
      </c>
      <c r="I1207" s="85" t="str">
        <f>IF(M1207&lt;&gt;"",VLOOKUP(M1207,LISTAS·PAPP!$U$3:$Z$8,3,FALSE),"")</f>
        <v/>
      </c>
      <c r="J1207" s="83" t="str">
        <f>IF(M1207&lt;&gt;"",VLOOKUP(M1207,LISTAS·PAPP!$U$3:$Z$8,4,FALSE),"")</f>
        <v/>
      </c>
      <c r="K1207" s="83" t="str">
        <f>IF(C1207&lt;&gt;"",VLOOKUP(C1207,LISTAS·PAPP!$H$3:$O$119,4,FALSE),"")</f>
        <v/>
      </c>
      <c r="L1207" s="85" t="str">
        <f>IF(C1207&lt;&gt;"",VLOOKUP(C1207,LISTAS·PAPP!$H$3:$O$119,8,FALSE),"")</f>
        <v/>
      </c>
      <c r="M1207" s="95"/>
      <c r="N1207" s="92"/>
      <c r="O1207" s="92"/>
      <c r="P1207" s="84" t="str">
        <f>IF(N1207&lt;&gt;"",VLOOKUP(N1207,LISTAS·PAPP!$U$9:$Y$125,5,FALSE),"")</f>
        <v/>
      </c>
      <c r="Q1207" s="83" t="str">
        <f>IF(O1207&lt;&gt;"",VLOOKUP(O1207,LISTAS·PAPP!$U$9:$W$125,3,FALSE),"")</f>
        <v/>
      </c>
      <c r="R1207" s="92"/>
      <c r="S1207" s="173"/>
      <c r="T1207" s="173"/>
      <c r="U1207" s="92"/>
      <c r="V1207" s="92"/>
      <c r="W1207" s="94"/>
      <c r="X1207" s="83" t="str">
        <f>IF(ISERROR(VLOOKUP(W1207,LISTAS·PAPP!$AJ$3:$AK$903,2,0))," ",VLOOKUP(W1207,LISTAS·PAPP!$AJ$3:$AK$903,2,0))</f>
        <v xml:space="preserve"> </v>
      </c>
      <c r="Y1207" s="96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86" t="str">
        <f t="shared" si="55"/>
        <v/>
      </c>
      <c r="AM1207" s="87" t="str">
        <f t="shared" si="56"/>
        <v xml:space="preserve"> </v>
      </c>
      <c r="AN1207" s="1" t="str">
        <f t="shared" si="57"/>
        <v xml:space="preserve"> </v>
      </c>
    </row>
    <row r="1208" spans="1:40" s="88" customFormat="1" x14ac:dyDescent="0.25">
      <c r="A1208" s="92"/>
      <c r="B1208" s="92"/>
      <c r="C1208" s="92"/>
      <c r="D1208" s="92"/>
      <c r="E1208" s="92"/>
      <c r="F1208" s="93"/>
      <c r="G1208" s="94"/>
      <c r="H1208" s="83" t="str">
        <f>IF(M1208&lt;&gt;"",VLOOKUP(M1208,LISTAS·PAPP!$U$3:$Z$8,2,FALSE),"")</f>
        <v/>
      </c>
      <c r="I1208" s="85" t="str">
        <f>IF(M1208&lt;&gt;"",VLOOKUP(M1208,LISTAS·PAPP!$U$3:$Z$8,3,FALSE),"")</f>
        <v/>
      </c>
      <c r="J1208" s="83" t="str">
        <f>IF(M1208&lt;&gt;"",VLOOKUP(M1208,LISTAS·PAPP!$U$3:$Z$8,4,FALSE),"")</f>
        <v/>
      </c>
      <c r="K1208" s="83" t="str">
        <f>IF(C1208&lt;&gt;"",VLOOKUP(C1208,LISTAS·PAPP!$H$3:$O$119,4,FALSE),"")</f>
        <v/>
      </c>
      <c r="L1208" s="85" t="str">
        <f>IF(C1208&lt;&gt;"",VLOOKUP(C1208,LISTAS·PAPP!$H$3:$O$119,8,FALSE),"")</f>
        <v/>
      </c>
      <c r="M1208" s="95"/>
      <c r="N1208" s="92"/>
      <c r="O1208" s="92"/>
      <c r="P1208" s="84" t="str">
        <f>IF(N1208&lt;&gt;"",VLOOKUP(N1208,LISTAS·PAPP!$U$9:$Y$125,5,FALSE),"")</f>
        <v/>
      </c>
      <c r="Q1208" s="83" t="str">
        <f>IF(O1208&lt;&gt;"",VLOOKUP(O1208,LISTAS·PAPP!$U$9:$W$125,3,FALSE),"")</f>
        <v/>
      </c>
      <c r="R1208" s="92"/>
      <c r="S1208" s="173"/>
      <c r="T1208" s="173"/>
      <c r="U1208" s="92"/>
      <c r="V1208" s="92"/>
      <c r="W1208" s="94"/>
      <c r="X1208" s="83" t="str">
        <f>IF(ISERROR(VLOOKUP(W1208,LISTAS·PAPP!$AJ$3:$AK$903,2,0))," ",VLOOKUP(W1208,LISTAS·PAPP!$AJ$3:$AK$903,2,0))</f>
        <v xml:space="preserve"> </v>
      </c>
      <c r="Y1208" s="96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86" t="str">
        <f t="shared" si="55"/>
        <v/>
      </c>
      <c r="AM1208" s="87" t="str">
        <f t="shared" si="56"/>
        <v xml:space="preserve"> </v>
      </c>
      <c r="AN1208" s="1" t="str">
        <f t="shared" si="57"/>
        <v xml:space="preserve"> </v>
      </c>
    </row>
    <row r="1209" spans="1:40" s="88" customFormat="1" x14ac:dyDescent="0.25">
      <c r="A1209" s="92"/>
      <c r="B1209" s="92"/>
      <c r="C1209" s="92"/>
      <c r="D1209" s="92"/>
      <c r="E1209" s="92"/>
      <c r="F1209" s="93"/>
      <c r="G1209" s="94"/>
      <c r="H1209" s="83" t="str">
        <f>IF(M1209&lt;&gt;"",VLOOKUP(M1209,LISTAS·PAPP!$U$3:$Z$8,2,FALSE),"")</f>
        <v/>
      </c>
      <c r="I1209" s="85" t="str">
        <f>IF(M1209&lt;&gt;"",VLOOKUP(M1209,LISTAS·PAPP!$U$3:$Z$8,3,FALSE),"")</f>
        <v/>
      </c>
      <c r="J1209" s="83" t="str">
        <f>IF(M1209&lt;&gt;"",VLOOKUP(M1209,LISTAS·PAPP!$U$3:$Z$8,4,FALSE),"")</f>
        <v/>
      </c>
      <c r="K1209" s="83" t="str">
        <f>IF(C1209&lt;&gt;"",VLOOKUP(C1209,LISTAS·PAPP!$H$3:$O$119,4,FALSE),"")</f>
        <v/>
      </c>
      <c r="L1209" s="85" t="str">
        <f>IF(C1209&lt;&gt;"",VLOOKUP(C1209,LISTAS·PAPP!$H$3:$O$119,8,FALSE),"")</f>
        <v/>
      </c>
      <c r="M1209" s="95"/>
      <c r="N1209" s="92"/>
      <c r="O1209" s="92"/>
      <c r="P1209" s="84" t="str">
        <f>IF(N1209&lt;&gt;"",VLOOKUP(N1209,LISTAS·PAPP!$U$9:$Y$125,5,FALSE),"")</f>
        <v/>
      </c>
      <c r="Q1209" s="83" t="str">
        <f>IF(O1209&lt;&gt;"",VLOOKUP(O1209,LISTAS·PAPP!$U$9:$W$125,3,FALSE),"")</f>
        <v/>
      </c>
      <c r="R1209" s="92"/>
      <c r="S1209" s="173"/>
      <c r="T1209" s="173"/>
      <c r="U1209" s="92"/>
      <c r="V1209" s="92"/>
      <c r="W1209" s="94"/>
      <c r="X1209" s="83" t="str">
        <f>IF(ISERROR(VLOOKUP(W1209,LISTAS·PAPP!$AJ$3:$AK$903,2,0))," ",VLOOKUP(W1209,LISTAS·PAPP!$AJ$3:$AK$903,2,0))</f>
        <v xml:space="preserve"> </v>
      </c>
      <c r="Y1209" s="96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86" t="str">
        <f t="shared" si="55"/>
        <v/>
      </c>
      <c r="AM1209" s="87" t="str">
        <f t="shared" si="56"/>
        <v xml:space="preserve"> </v>
      </c>
      <c r="AN1209" s="1" t="str">
        <f t="shared" si="57"/>
        <v xml:space="preserve"> </v>
      </c>
    </row>
    <row r="1210" spans="1:40" s="88" customFormat="1" x14ac:dyDescent="0.25">
      <c r="A1210" s="92"/>
      <c r="B1210" s="92"/>
      <c r="C1210" s="92"/>
      <c r="D1210" s="92"/>
      <c r="E1210" s="92"/>
      <c r="F1210" s="93"/>
      <c r="G1210" s="94"/>
      <c r="H1210" s="83" t="str">
        <f>IF(M1210&lt;&gt;"",VLOOKUP(M1210,LISTAS·PAPP!$U$3:$Z$8,2,FALSE),"")</f>
        <v/>
      </c>
      <c r="I1210" s="85" t="str">
        <f>IF(M1210&lt;&gt;"",VLOOKUP(M1210,LISTAS·PAPP!$U$3:$Z$8,3,FALSE),"")</f>
        <v/>
      </c>
      <c r="J1210" s="83" t="str">
        <f>IF(M1210&lt;&gt;"",VLOOKUP(M1210,LISTAS·PAPP!$U$3:$Z$8,4,FALSE),"")</f>
        <v/>
      </c>
      <c r="K1210" s="83" t="str">
        <f>IF(C1210&lt;&gt;"",VLOOKUP(C1210,LISTAS·PAPP!$H$3:$O$119,4,FALSE),"")</f>
        <v/>
      </c>
      <c r="L1210" s="85" t="str">
        <f>IF(C1210&lt;&gt;"",VLOOKUP(C1210,LISTAS·PAPP!$H$3:$O$119,8,FALSE),"")</f>
        <v/>
      </c>
      <c r="M1210" s="95"/>
      <c r="N1210" s="92"/>
      <c r="O1210" s="92"/>
      <c r="P1210" s="84" t="str">
        <f>IF(N1210&lt;&gt;"",VLOOKUP(N1210,LISTAS·PAPP!$U$9:$Y$125,5,FALSE),"")</f>
        <v/>
      </c>
      <c r="Q1210" s="83" t="str">
        <f>IF(O1210&lt;&gt;"",VLOOKUP(O1210,LISTAS·PAPP!$U$9:$W$125,3,FALSE),"")</f>
        <v/>
      </c>
      <c r="R1210" s="92"/>
      <c r="S1210" s="173"/>
      <c r="T1210" s="173"/>
      <c r="U1210" s="92"/>
      <c r="V1210" s="92"/>
      <c r="W1210" s="94"/>
      <c r="X1210" s="83" t="str">
        <f>IF(ISERROR(VLOOKUP(W1210,LISTAS·PAPP!$AJ$3:$AK$903,2,0))," ",VLOOKUP(W1210,LISTAS·PAPP!$AJ$3:$AK$903,2,0))</f>
        <v xml:space="preserve"> </v>
      </c>
      <c r="Y1210" s="96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86" t="str">
        <f t="shared" si="55"/>
        <v/>
      </c>
      <c r="AM1210" s="87" t="str">
        <f t="shared" si="56"/>
        <v xml:space="preserve"> </v>
      </c>
      <c r="AN1210" s="1" t="str">
        <f t="shared" si="57"/>
        <v xml:space="preserve"> </v>
      </c>
    </row>
    <row r="1211" spans="1:40" s="88" customFormat="1" x14ac:dyDescent="0.25">
      <c r="A1211" s="92"/>
      <c r="B1211" s="92"/>
      <c r="C1211" s="92"/>
      <c r="D1211" s="92"/>
      <c r="E1211" s="92"/>
      <c r="F1211" s="93"/>
      <c r="G1211" s="94"/>
      <c r="H1211" s="83" t="str">
        <f>IF(M1211&lt;&gt;"",VLOOKUP(M1211,LISTAS·PAPP!$U$3:$Z$8,2,FALSE),"")</f>
        <v/>
      </c>
      <c r="I1211" s="85" t="str">
        <f>IF(M1211&lt;&gt;"",VLOOKUP(M1211,LISTAS·PAPP!$U$3:$Z$8,3,FALSE),"")</f>
        <v/>
      </c>
      <c r="J1211" s="83" t="str">
        <f>IF(M1211&lt;&gt;"",VLOOKUP(M1211,LISTAS·PAPP!$U$3:$Z$8,4,FALSE),"")</f>
        <v/>
      </c>
      <c r="K1211" s="83" t="str">
        <f>IF(C1211&lt;&gt;"",VLOOKUP(C1211,LISTAS·PAPP!$H$3:$O$119,4,FALSE),"")</f>
        <v/>
      </c>
      <c r="L1211" s="85" t="str">
        <f>IF(C1211&lt;&gt;"",VLOOKUP(C1211,LISTAS·PAPP!$H$3:$O$119,8,FALSE),"")</f>
        <v/>
      </c>
      <c r="M1211" s="95"/>
      <c r="N1211" s="92"/>
      <c r="O1211" s="92"/>
      <c r="P1211" s="84" t="str">
        <f>IF(N1211&lt;&gt;"",VLOOKUP(N1211,LISTAS·PAPP!$U$9:$Y$125,5,FALSE),"")</f>
        <v/>
      </c>
      <c r="Q1211" s="83" t="str">
        <f>IF(O1211&lt;&gt;"",VLOOKUP(O1211,LISTAS·PAPP!$U$9:$W$125,3,FALSE),"")</f>
        <v/>
      </c>
      <c r="R1211" s="92"/>
      <c r="S1211" s="173"/>
      <c r="T1211" s="173"/>
      <c r="U1211" s="92"/>
      <c r="V1211" s="92"/>
      <c r="W1211" s="94"/>
      <c r="X1211" s="83" t="str">
        <f>IF(ISERROR(VLOOKUP(W1211,LISTAS·PAPP!$AJ$3:$AK$903,2,0))," ",VLOOKUP(W1211,LISTAS·PAPP!$AJ$3:$AK$903,2,0))</f>
        <v xml:space="preserve"> </v>
      </c>
      <c r="Y1211" s="96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86" t="str">
        <f t="shared" si="55"/>
        <v/>
      </c>
      <c r="AM1211" s="87" t="str">
        <f t="shared" si="56"/>
        <v xml:space="preserve"> </v>
      </c>
      <c r="AN1211" s="1" t="str">
        <f t="shared" si="57"/>
        <v xml:space="preserve"> </v>
      </c>
    </row>
    <row r="1212" spans="1:40" s="88" customFormat="1" x14ac:dyDescent="0.25">
      <c r="A1212" s="92"/>
      <c r="B1212" s="92"/>
      <c r="C1212" s="92"/>
      <c r="D1212" s="92"/>
      <c r="E1212" s="92"/>
      <c r="F1212" s="93"/>
      <c r="G1212" s="94"/>
      <c r="H1212" s="83" t="str">
        <f>IF(M1212&lt;&gt;"",VLOOKUP(M1212,LISTAS·PAPP!$U$3:$Z$8,2,FALSE),"")</f>
        <v/>
      </c>
      <c r="I1212" s="85" t="str">
        <f>IF(M1212&lt;&gt;"",VLOOKUP(M1212,LISTAS·PAPP!$U$3:$Z$8,3,FALSE),"")</f>
        <v/>
      </c>
      <c r="J1212" s="83" t="str">
        <f>IF(M1212&lt;&gt;"",VLOOKUP(M1212,LISTAS·PAPP!$U$3:$Z$8,4,FALSE),"")</f>
        <v/>
      </c>
      <c r="K1212" s="83" t="str">
        <f>IF(C1212&lt;&gt;"",VLOOKUP(C1212,LISTAS·PAPP!$H$3:$O$119,4,FALSE),"")</f>
        <v/>
      </c>
      <c r="L1212" s="85" t="str">
        <f>IF(C1212&lt;&gt;"",VLOOKUP(C1212,LISTAS·PAPP!$H$3:$O$119,8,FALSE),"")</f>
        <v/>
      </c>
      <c r="M1212" s="95"/>
      <c r="N1212" s="92"/>
      <c r="O1212" s="92"/>
      <c r="P1212" s="84" t="str">
        <f>IF(N1212&lt;&gt;"",VLOOKUP(N1212,LISTAS·PAPP!$U$9:$Y$125,5,FALSE),"")</f>
        <v/>
      </c>
      <c r="Q1212" s="83" t="str">
        <f>IF(O1212&lt;&gt;"",VLOOKUP(O1212,LISTAS·PAPP!$U$9:$W$125,3,FALSE),"")</f>
        <v/>
      </c>
      <c r="R1212" s="92"/>
      <c r="S1212" s="173"/>
      <c r="T1212" s="173"/>
      <c r="U1212" s="92"/>
      <c r="V1212" s="92"/>
      <c r="W1212" s="94"/>
      <c r="X1212" s="83" t="str">
        <f>IF(ISERROR(VLOOKUP(W1212,LISTAS·PAPP!$AJ$3:$AK$903,2,0))," ",VLOOKUP(W1212,LISTAS·PAPP!$AJ$3:$AK$903,2,0))</f>
        <v xml:space="preserve"> </v>
      </c>
      <c r="Y1212" s="96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86" t="str">
        <f t="shared" si="55"/>
        <v/>
      </c>
      <c r="AM1212" s="87" t="str">
        <f t="shared" si="56"/>
        <v xml:space="preserve"> </v>
      </c>
      <c r="AN1212" s="1" t="str">
        <f t="shared" si="57"/>
        <v xml:space="preserve"> </v>
      </c>
    </row>
    <row r="1213" spans="1:40" s="88" customFormat="1" x14ac:dyDescent="0.25">
      <c r="A1213" s="92"/>
      <c r="B1213" s="92"/>
      <c r="C1213" s="92"/>
      <c r="D1213" s="92"/>
      <c r="E1213" s="92"/>
      <c r="F1213" s="93"/>
      <c r="G1213" s="94"/>
      <c r="H1213" s="83" t="str">
        <f>IF(M1213&lt;&gt;"",VLOOKUP(M1213,LISTAS·PAPP!$U$3:$Z$8,2,FALSE),"")</f>
        <v/>
      </c>
      <c r="I1213" s="85" t="str">
        <f>IF(M1213&lt;&gt;"",VLOOKUP(M1213,LISTAS·PAPP!$U$3:$Z$8,3,FALSE),"")</f>
        <v/>
      </c>
      <c r="J1213" s="83" t="str">
        <f>IF(M1213&lt;&gt;"",VLOOKUP(M1213,LISTAS·PAPP!$U$3:$Z$8,4,FALSE),"")</f>
        <v/>
      </c>
      <c r="K1213" s="83" t="str">
        <f>IF(C1213&lt;&gt;"",VLOOKUP(C1213,LISTAS·PAPP!$H$3:$O$119,4,FALSE),"")</f>
        <v/>
      </c>
      <c r="L1213" s="85" t="str">
        <f>IF(C1213&lt;&gt;"",VLOOKUP(C1213,LISTAS·PAPP!$H$3:$O$119,8,FALSE),"")</f>
        <v/>
      </c>
      <c r="M1213" s="95"/>
      <c r="N1213" s="92"/>
      <c r="O1213" s="92"/>
      <c r="P1213" s="84" t="str">
        <f>IF(N1213&lt;&gt;"",VLOOKUP(N1213,LISTAS·PAPP!$U$9:$Y$125,5,FALSE),"")</f>
        <v/>
      </c>
      <c r="Q1213" s="83" t="str">
        <f>IF(O1213&lt;&gt;"",VLOOKUP(O1213,LISTAS·PAPP!$U$9:$W$125,3,FALSE),"")</f>
        <v/>
      </c>
      <c r="R1213" s="92"/>
      <c r="S1213" s="173"/>
      <c r="T1213" s="173"/>
      <c r="U1213" s="92"/>
      <c r="V1213" s="92"/>
      <c r="W1213" s="94"/>
      <c r="X1213" s="83" t="str">
        <f>IF(ISERROR(VLOOKUP(W1213,LISTAS·PAPP!$AJ$3:$AK$903,2,0))," ",VLOOKUP(W1213,LISTAS·PAPP!$AJ$3:$AK$903,2,0))</f>
        <v xml:space="preserve"> </v>
      </c>
      <c r="Y1213" s="96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86" t="str">
        <f t="shared" si="55"/>
        <v/>
      </c>
      <c r="AM1213" s="87" t="str">
        <f t="shared" si="56"/>
        <v xml:space="preserve"> </v>
      </c>
      <c r="AN1213" s="1" t="str">
        <f t="shared" si="57"/>
        <v xml:space="preserve"> </v>
      </c>
    </row>
    <row r="1214" spans="1:40" s="88" customFormat="1" x14ac:dyDescent="0.25">
      <c r="A1214" s="92"/>
      <c r="B1214" s="92"/>
      <c r="C1214" s="92"/>
      <c r="D1214" s="92"/>
      <c r="E1214" s="92"/>
      <c r="F1214" s="93"/>
      <c r="G1214" s="94"/>
      <c r="H1214" s="83" t="str">
        <f>IF(M1214&lt;&gt;"",VLOOKUP(M1214,LISTAS·PAPP!$U$3:$Z$8,2,FALSE),"")</f>
        <v/>
      </c>
      <c r="I1214" s="85" t="str">
        <f>IF(M1214&lt;&gt;"",VLOOKUP(M1214,LISTAS·PAPP!$U$3:$Z$8,3,FALSE),"")</f>
        <v/>
      </c>
      <c r="J1214" s="83" t="str">
        <f>IF(M1214&lt;&gt;"",VLOOKUP(M1214,LISTAS·PAPP!$U$3:$Z$8,4,FALSE),"")</f>
        <v/>
      </c>
      <c r="K1214" s="83" t="str">
        <f>IF(C1214&lt;&gt;"",VLOOKUP(C1214,LISTAS·PAPP!$H$3:$O$119,4,FALSE),"")</f>
        <v/>
      </c>
      <c r="L1214" s="85" t="str">
        <f>IF(C1214&lt;&gt;"",VLOOKUP(C1214,LISTAS·PAPP!$H$3:$O$119,8,FALSE),"")</f>
        <v/>
      </c>
      <c r="M1214" s="95"/>
      <c r="N1214" s="92"/>
      <c r="O1214" s="92"/>
      <c r="P1214" s="84" t="str">
        <f>IF(N1214&lt;&gt;"",VLOOKUP(N1214,LISTAS·PAPP!$U$9:$Y$125,5,FALSE),"")</f>
        <v/>
      </c>
      <c r="Q1214" s="83" t="str">
        <f>IF(O1214&lt;&gt;"",VLOOKUP(O1214,LISTAS·PAPP!$U$9:$W$125,3,FALSE),"")</f>
        <v/>
      </c>
      <c r="R1214" s="92"/>
      <c r="S1214" s="173"/>
      <c r="T1214" s="173"/>
      <c r="U1214" s="92"/>
      <c r="V1214" s="92"/>
      <c r="W1214" s="94"/>
      <c r="X1214" s="83" t="str">
        <f>IF(ISERROR(VLOOKUP(W1214,LISTAS·PAPP!$AJ$3:$AK$903,2,0))," ",VLOOKUP(W1214,LISTAS·PAPP!$AJ$3:$AK$903,2,0))</f>
        <v xml:space="preserve"> </v>
      </c>
      <c r="Y1214" s="96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86" t="str">
        <f t="shared" si="55"/>
        <v/>
      </c>
      <c r="AM1214" s="87" t="str">
        <f t="shared" si="56"/>
        <v xml:space="preserve"> </v>
      </c>
      <c r="AN1214" s="1" t="str">
        <f t="shared" si="57"/>
        <v xml:space="preserve"> </v>
      </c>
    </row>
    <row r="1215" spans="1:40" s="88" customFormat="1" x14ac:dyDescent="0.25">
      <c r="A1215" s="92"/>
      <c r="B1215" s="92"/>
      <c r="C1215" s="92"/>
      <c r="D1215" s="92"/>
      <c r="E1215" s="92"/>
      <c r="F1215" s="93"/>
      <c r="G1215" s="94"/>
      <c r="H1215" s="83" t="str">
        <f>IF(M1215&lt;&gt;"",VLOOKUP(M1215,LISTAS·PAPP!$U$3:$Z$8,2,FALSE),"")</f>
        <v/>
      </c>
      <c r="I1215" s="85" t="str">
        <f>IF(M1215&lt;&gt;"",VLOOKUP(M1215,LISTAS·PAPP!$U$3:$Z$8,3,FALSE),"")</f>
        <v/>
      </c>
      <c r="J1215" s="83" t="str">
        <f>IF(M1215&lt;&gt;"",VLOOKUP(M1215,LISTAS·PAPP!$U$3:$Z$8,4,FALSE),"")</f>
        <v/>
      </c>
      <c r="K1215" s="83" t="str">
        <f>IF(C1215&lt;&gt;"",VLOOKUP(C1215,LISTAS·PAPP!$H$3:$O$119,4,FALSE),"")</f>
        <v/>
      </c>
      <c r="L1215" s="85" t="str">
        <f>IF(C1215&lt;&gt;"",VLOOKUP(C1215,LISTAS·PAPP!$H$3:$O$119,8,FALSE),"")</f>
        <v/>
      </c>
      <c r="M1215" s="95"/>
      <c r="N1215" s="92"/>
      <c r="O1215" s="92"/>
      <c r="P1215" s="84" t="str">
        <f>IF(N1215&lt;&gt;"",VLOOKUP(N1215,LISTAS·PAPP!$U$9:$Y$125,5,FALSE),"")</f>
        <v/>
      </c>
      <c r="Q1215" s="83" t="str">
        <f>IF(O1215&lt;&gt;"",VLOOKUP(O1215,LISTAS·PAPP!$U$9:$W$125,3,FALSE),"")</f>
        <v/>
      </c>
      <c r="R1215" s="92"/>
      <c r="S1215" s="173"/>
      <c r="T1215" s="173"/>
      <c r="U1215" s="92"/>
      <c r="V1215" s="92"/>
      <c r="W1215" s="94"/>
      <c r="X1215" s="83" t="str">
        <f>IF(ISERROR(VLOOKUP(W1215,LISTAS·PAPP!$AJ$3:$AK$903,2,0))," ",VLOOKUP(W1215,LISTAS·PAPP!$AJ$3:$AK$903,2,0))</f>
        <v xml:space="preserve"> </v>
      </c>
      <c r="Y1215" s="96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86" t="str">
        <f t="shared" si="55"/>
        <v/>
      </c>
      <c r="AM1215" s="87" t="str">
        <f t="shared" si="56"/>
        <v xml:space="preserve"> </v>
      </c>
      <c r="AN1215" s="1" t="str">
        <f t="shared" si="57"/>
        <v xml:space="preserve"> </v>
      </c>
    </row>
    <row r="1216" spans="1:40" s="88" customFormat="1" x14ac:dyDescent="0.25">
      <c r="A1216" s="92"/>
      <c r="B1216" s="92"/>
      <c r="C1216" s="92"/>
      <c r="D1216" s="92"/>
      <c r="E1216" s="92"/>
      <c r="F1216" s="93"/>
      <c r="G1216" s="94"/>
      <c r="H1216" s="83" t="str">
        <f>IF(M1216&lt;&gt;"",VLOOKUP(M1216,LISTAS·PAPP!$U$3:$Z$8,2,FALSE),"")</f>
        <v/>
      </c>
      <c r="I1216" s="85" t="str">
        <f>IF(M1216&lt;&gt;"",VLOOKUP(M1216,LISTAS·PAPP!$U$3:$Z$8,3,FALSE),"")</f>
        <v/>
      </c>
      <c r="J1216" s="83" t="str">
        <f>IF(M1216&lt;&gt;"",VLOOKUP(M1216,LISTAS·PAPP!$U$3:$Z$8,4,FALSE),"")</f>
        <v/>
      </c>
      <c r="K1216" s="83" t="str">
        <f>IF(C1216&lt;&gt;"",VLOOKUP(C1216,LISTAS·PAPP!$H$3:$O$119,4,FALSE),"")</f>
        <v/>
      </c>
      <c r="L1216" s="85" t="str">
        <f>IF(C1216&lt;&gt;"",VLOOKUP(C1216,LISTAS·PAPP!$H$3:$O$119,8,FALSE),"")</f>
        <v/>
      </c>
      <c r="M1216" s="95"/>
      <c r="N1216" s="92"/>
      <c r="O1216" s="92"/>
      <c r="P1216" s="84" t="str">
        <f>IF(N1216&lt;&gt;"",VLOOKUP(N1216,LISTAS·PAPP!$U$9:$Y$125,5,FALSE),"")</f>
        <v/>
      </c>
      <c r="Q1216" s="83" t="str">
        <f>IF(O1216&lt;&gt;"",VLOOKUP(O1216,LISTAS·PAPP!$U$9:$W$125,3,FALSE),"")</f>
        <v/>
      </c>
      <c r="R1216" s="92"/>
      <c r="S1216" s="173"/>
      <c r="T1216" s="173"/>
      <c r="U1216" s="92"/>
      <c r="V1216" s="92"/>
      <c r="W1216" s="94"/>
      <c r="X1216" s="83" t="str">
        <f>IF(ISERROR(VLOOKUP(W1216,LISTAS·PAPP!$AJ$3:$AK$903,2,0))," ",VLOOKUP(W1216,LISTAS·PAPP!$AJ$3:$AK$903,2,0))</f>
        <v xml:space="preserve"> </v>
      </c>
      <c r="Y1216" s="96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86" t="str">
        <f t="shared" si="55"/>
        <v/>
      </c>
      <c r="AM1216" s="87" t="str">
        <f t="shared" si="56"/>
        <v xml:space="preserve"> </v>
      </c>
      <c r="AN1216" s="1" t="str">
        <f t="shared" si="57"/>
        <v xml:space="preserve"> </v>
      </c>
    </row>
    <row r="1217" spans="1:40" s="88" customFormat="1" x14ac:dyDescent="0.25">
      <c r="A1217" s="92"/>
      <c r="B1217" s="92"/>
      <c r="C1217" s="92"/>
      <c r="D1217" s="92"/>
      <c r="E1217" s="92"/>
      <c r="F1217" s="93"/>
      <c r="G1217" s="94"/>
      <c r="H1217" s="83" t="str">
        <f>IF(M1217&lt;&gt;"",VLOOKUP(M1217,LISTAS·PAPP!$U$3:$Z$8,2,FALSE),"")</f>
        <v/>
      </c>
      <c r="I1217" s="85" t="str">
        <f>IF(M1217&lt;&gt;"",VLOOKUP(M1217,LISTAS·PAPP!$U$3:$Z$8,3,FALSE),"")</f>
        <v/>
      </c>
      <c r="J1217" s="83" t="str">
        <f>IF(M1217&lt;&gt;"",VLOOKUP(M1217,LISTAS·PAPP!$U$3:$Z$8,4,FALSE),"")</f>
        <v/>
      </c>
      <c r="K1217" s="83" t="str">
        <f>IF(C1217&lt;&gt;"",VLOOKUP(C1217,LISTAS·PAPP!$H$3:$O$119,4,FALSE),"")</f>
        <v/>
      </c>
      <c r="L1217" s="85" t="str">
        <f>IF(C1217&lt;&gt;"",VLOOKUP(C1217,LISTAS·PAPP!$H$3:$O$119,8,FALSE),"")</f>
        <v/>
      </c>
      <c r="M1217" s="95"/>
      <c r="N1217" s="92"/>
      <c r="O1217" s="92"/>
      <c r="P1217" s="84" t="str">
        <f>IF(N1217&lt;&gt;"",VLOOKUP(N1217,LISTAS·PAPP!$U$9:$Y$125,5,FALSE),"")</f>
        <v/>
      </c>
      <c r="Q1217" s="83" t="str">
        <f>IF(O1217&lt;&gt;"",VLOOKUP(O1217,LISTAS·PAPP!$U$9:$W$125,3,FALSE),"")</f>
        <v/>
      </c>
      <c r="R1217" s="92"/>
      <c r="S1217" s="173"/>
      <c r="T1217" s="173"/>
      <c r="U1217" s="92"/>
      <c r="V1217" s="92"/>
      <c r="W1217" s="94"/>
      <c r="X1217" s="83" t="str">
        <f>IF(ISERROR(VLOOKUP(W1217,LISTAS·PAPP!$AJ$3:$AK$903,2,0))," ",VLOOKUP(W1217,LISTAS·PAPP!$AJ$3:$AK$903,2,0))</f>
        <v xml:space="preserve"> </v>
      </c>
      <c r="Y1217" s="96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86" t="str">
        <f t="shared" si="55"/>
        <v/>
      </c>
      <c r="AM1217" s="87" t="str">
        <f t="shared" si="56"/>
        <v xml:space="preserve"> </v>
      </c>
      <c r="AN1217" s="1" t="str">
        <f t="shared" si="57"/>
        <v xml:space="preserve"> </v>
      </c>
    </row>
    <row r="1218" spans="1:40" s="88" customFormat="1" x14ac:dyDescent="0.25">
      <c r="A1218" s="92"/>
      <c r="B1218" s="92"/>
      <c r="C1218" s="92"/>
      <c r="D1218" s="92"/>
      <c r="E1218" s="92"/>
      <c r="F1218" s="93"/>
      <c r="G1218" s="94"/>
      <c r="H1218" s="83" t="str">
        <f>IF(M1218&lt;&gt;"",VLOOKUP(M1218,LISTAS·PAPP!$U$3:$Z$8,2,FALSE),"")</f>
        <v/>
      </c>
      <c r="I1218" s="85" t="str">
        <f>IF(M1218&lt;&gt;"",VLOOKUP(M1218,LISTAS·PAPP!$U$3:$Z$8,3,FALSE),"")</f>
        <v/>
      </c>
      <c r="J1218" s="83" t="str">
        <f>IF(M1218&lt;&gt;"",VLOOKUP(M1218,LISTAS·PAPP!$U$3:$Z$8,4,FALSE),"")</f>
        <v/>
      </c>
      <c r="K1218" s="83" t="str">
        <f>IF(C1218&lt;&gt;"",VLOOKUP(C1218,LISTAS·PAPP!$H$3:$O$119,4,FALSE),"")</f>
        <v/>
      </c>
      <c r="L1218" s="85" t="str">
        <f>IF(C1218&lt;&gt;"",VLOOKUP(C1218,LISTAS·PAPP!$H$3:$O$119,8,FALSE),"")</f>
        <v/>
      </c>
      <c r="M1218" s="95"/>
      <c r="N1218" s="92"/>
      <c r="O1218" s="92"/>
      <c r="P1218" s="84" t="str">
        <f>IF(N1218&lt;&gt;"",VLOOKUP(N1218,LISTAS·PAPP!$U$9:$Y$125,5,FALSE),"")</f>
        <v/>
      </c>
      <c r="Q1218" s="83" t="str">
        <f>IF(O1218&lt;&gt;"",VLOOKUP(O1218,LISTAS·PAPP!$U$9:$W$125,3,FALSE),"")</f>
        <v/>
      </c>
      <c r="R1218" s="92"/>
      <c r="S1218" s="173"/>
      <c r="T1218" s="173"/>
      <c r="U1218" s="92"/>
      <c r="V1218" s="92"/>
      <c r="W1218" s="94"/>
      <c r="X1218" s="83" t="str">
        <f>IF(ISERROR(VLOOKUP(W1218,LISTAS·PAPP!$AJ$3:$AK$903,2,0))," ",VLOOKUP(W1218,LISTAS·PAPP!$AJ$3:$AK$903,2,0))</f>
        <v xml:space="preserve"> </v>
      </c>
      <c r="Y1218" s="96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86" t="str">
        <f t="shared" si="55"/>
        <v/>
      </c>
      <c r="AM1218" s="87" t="str">
        <f t="shared" si="56"/>
        <v xml:space="preserve"> </v>
      </c>
      <c r="AN1218" s="1" t="str">
        <f t="shared" si="57"/>
        <v xml:space="preserve"> </v>
      </c>
    </row>
    <row r="1219" spans="1:40" s="88" customFormat="1" x14ac:dyDescent="0.25">
      <c r="A1219" s="92"/>
      <c r="B1219" s="92"/>
      <c r="C1219" s="92"/>
      <c r="D1219" s="92"/>
      <c r="E1219" s="92"/>
      <c r="F1219" s="93"/>
      <c r="G1219" s="94"/>
      <c r="H1219" s="83" t="str">
        <f>IF(M1219&lt;&gt;"",VLOOKUP(M1219,LISTAS·PAPP!$U$3:$Z$8,2,FALSE),"")</f>
        <v/>
      </c>
      <c r="I1219" s="85" t="str">
        <f>IF(M1219&lt;&gt;"",VLOOKUP(M1219,LISTAS·PAPP!$U$3:$Z$8,3,FALSE),"")</f>
        <v/>
      </c>
      <c r="J1219" s="83" t="str">
        <f>IF(M1219&lt;&gt;"",VLOOKUP(M1219,LISTAS·PAPP!$U$3:$Z$8,4,FALSE),"")</f>
        <v/>
      </c>
      <c r="K1219" s="83" t="str">
        <f>IF(C1219&lt;&gt;"",VLOOKUP(C1219,LISTAS·PAPP!$H$3:$O$119,4,FALSE),"")</f>
        <v/>
      </c>
      <c r="L1219" s="85" t="str">
        <f>IF(C1219&lt;&gt;"",VLOOKUP(C1219,LISTAS·PAPP!$H$3:$O$119,8,FALSE),"")</f>
        <v/>
      </c>
      <c r="M1219" s="95"/>
      <c r="N1219" s="92"/>
      <c r="O1219" s="92"/>
      <c r="P1219" s="84" t="str">
        <f>IF(N1219&lt;&gt;"",VLOOKUP(N1219,LISTAS·PAPP!$U$9:$Y$125,5,FALSE),"")</f>
        <v/>
      </c>
      <c r="Q1219" s="83" t="str">
        <f>IF(O1219&lt;&gt;"",VLOOKUP(O1219,LISTAS·PAPP!$U$9:$W$125,3,FALSE),"")</f>
        <v/>
      </c>
      <c r="R1219" s="92"/>
      <c r="S1219" s="173"/>
      <c r="T1219" s="173"/>
      <c r="U1219" s="92"/>
      <c r="V1219" s="92"/>
      <c r="W1219" s="94"/>
      <c r="X1219" s="83" t="str">
        <f>IF(ISERROR(VLOOKUP(W1219,LISTAS·PAPP!$AJ$3:$AK$903,2,0))," ",VLOOKUP(W1219,LISTAS·PAPP!$AJ$3:$AK$903,2,0))</f>
        <v xml:space="preserve"> </v>
      </c>
      <c r="Y1219" s="96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86" t="str">
        <f t="shared" si="55"/>
        <v/>
      </c>
      <c r="AM1219" s="87" t="str">
        <f t="shared" si="56"/>
        <v xml:space="preserve"> </v>
      </c>
      <c r="AN1219" s="1" t="str">
        <f t="shared" si="57"/>
        <v xml:space="preserve"> </v>
      </c>
    </row>
    <row r="1220" spans="1:40" s="88" customFormat="1" x14ac:dyDescent="0.25">
      <c r="A1220" s="92"/>
      <c r="B1220" s="92"/>
      <c r="C1220" s="92"/>
      <c r="D1220" s="92"/>
      <c r="E1220" s="92"/>
      <c r="F1220" s="93"/>
      <c r="G1220" s="94"/>
      <c r="H1220" s="83" t="str">
        <f>IF(M1220&lt;&gt;"",VLOOKUP(M1220,LISTAS·PAPP!$U$3:$Z$8,2,FALSE),"")</f>
        <v/>
      </c>
      <c r="I1220" s="85" t="str">
        <f>IF(M1220&lt;&gt;"",VLOOKUP(M1220,LISTAS·PAPP!$U$3:$Z$8,3,FALSE),"")</f>
        <v/>
      </c>
      <c r="J1220" s="83" t="str">
        <f>IF(M1220&lt;&gt;"",VLOOKUP(M1220,LISTAS·PAPP!$U$3:$Z$8,4,FALSE),"")</f>
        <v/>
      </c>
      <c r="K1220" s="83" t="str">
        <f>IF(C1220&lt;&gt;"",VLOOKUP(C1220,LISTAS·PAPP!$H$3:$O$119,4,FALSE),"")</f>
        <v/>
      </c>
      <c r="L1220" s="85" t="str">
        <f>IF(C1220&lt;&gt;"",VLOOKUP(C1220,LISTAS·PAPP!$H$3:$O$119,8,FALSE),"")</f>
        <v/>
      </c>
      <c r="M1220" s="95"/>
      <c r="N1220" s="92"/>
      <c r="O1220" s="92"/>
      <c r="P1220" s="84" t="str">
        <f>IF(N1220&lt;&gt;"",VLOOKUP(N1220,LISTAS·PAPP!$U$9:$Y$125,5,FALSE),"")</f>
        <v/>
      </c>
      <c r="Q1220" s="83" t="str">
        <f>IF(O1220&lt;&gt;"",VLOOKUP(O1220,LISTAS·PAPP!$U$9:$W$125,3,FALSE),"")</f>
        <v/>
      </c>
      <c r="R1220" s="92"/>
      <c r="S1220" s="173"/>
      <c r="T1220" s="173"/>
      <c r="U1220" s="92"/>
      <c r="V1220" s="92"/>
      <c r="W1220" s="94"/>
      <c r="X1220" s="83" t="str">
        <f>IF(ISERROR(VLOOKUP(W1220,LISTAS·PAPP!$AJ$3:$AK$903,2,0))," ",VLOOKUP(W1220,LISTAS·PAPP!$AJ$3:$AK$903,2,0))</f>
        <v xml:space="preserve"> </v>
      </c>
      <c r="Y1220" s="96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86" t="str">
        <f t="shared" si="55"/>
        <v/>
      </c>
      <c r="AM1220" s="87" t="str">
        <f t="shared" si="56"/>
        <v xml:space="preserve"> </v>
      </c>
      <c r="AN1220" s="1" t="str">
        <f t="shared" si="57"/>
        <v xml:space="preserve"> </v>
      </c>
    </row>
    <row r="1221" spans="1:40" s="88" customFormat="1" x14ac:dyDescent="0.25">
      <c r="A1221" s="92"/>
      <c r="B1221" s="92"/>
      <c r="C1221" s="92"/>
      <c r="D1221" s="92"/>
      <c r="E1221" s="92"/>
      <c r="F1221" s="93"/>
      <c r="G1221" s="94"/>
      <c r="H1221" s="83" t="str">
        <f>IF(M1221&lt;&gt;"",VLOOKUP(M1221,LISTAS·PAPP!$U$3:$Z$8,2,FALSE),"")</f>
        <v/>
      </c>
      <c r="I1221" s="85" t="str">
        <f>IF(M1221&lt;&gt;"",VLOOKUP(M1221,LISTAS·PAPP!$U$3:$Z$8,3,FALSE),"")</f>
        <v/>
      </c>
      <c r="J1221" s="83" t="str">
        <f>IF(M1221&lt;&gt;"",VLOOKUP(M1221,LISTAS·PAPP!$U$3:$Z$8,4,FALSE),"")</f>
        <v/>
      </c>
      <c r="K1221" s="83" t="str">
        <f>IF(C1221&lt;&gt;"",VLOOKUP(C1221,LISTAS·PAPP!$H$3:$O$119,4,FALSE),"")</f>
        <v/>
      </c>
      <c r="L1221" s="85" t="str">
        <f>IF(C1221&lt;&gt;"",VLOOKUP(C1221,LISTAS·PAPP!$H$3:$O$119,8,FALSE),"")</f>
        <v/>
      </c>
      <c r="M1221" s="95"/>
      <c r="N1221" s="92"/>
      <c r="O1221" s="92"/>
      <c r="P1221" s="84" t="str">
        <f>IF(N1221&lt;&gt;"",VLOOKUP(N1221,LISTAS·PAPP!$U$9:$Y$125,5,FALSE),"")</f>
        <v/>
      </c>
      <c r="Q1221" s="83" t="str">
        <f>IF(O1221&lt;&gt;"",VLOOKUP(O1221,LISTAS·PAPP!$U$9:$W$125,3,FALSE),"")</f>
        <v/>
      </c>
      <c r="R1221" s="92"/>
      <c r="S1221" s="173"/>
      <c r="T1221" s="173"/>
      <c r="U1221" s="92"/>
      <c r="V1221" s="92"/>
      <c r="W1221" s="94"/>
      <c r="X1221" s="83" t="str">
        <f>IF(ISERROR(VLOOKUP(W1221,LISTAS·PAPP!$AJ$3:$AK$903,2,0))," ",VLOOKUP(W1221,LISTAS·PAPP!$AJ$3:$AK$903,2,0))</f>
        <v xml:space="preserve"> </v>
      </c>
      <c r="Y1221" s="96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86" t="str">
        <f t="shared" si="55"/>
        <v/>
      </c>
      <c r="AM1221" s="87" t="str">
        <f t="shared" si="56"/>
        <v xml:space="preserve"> </v>
      </c>
      <c r="AN1221" s="1" t="str">
        <f t="shared" si="57"/>
        <v xml:space="preserve"> </v>
      </c>
    </row>
    <row r="1222" spans="1:40" s="88" customFormat="1" x14ac:dyDescent="0.25">
      <c r="A1222" s="92"/>
      <c r="B1222" s="92"/>
      <c r="C1222" s="92"/>
      <c r="D1222" s="92"/>
      <c r="E1222" s="92"/>
      <c r="F1222" s="93"/>
      <c r="G1222" s="94"/>
      <c r="H1222" s="83" t="str">
        <f>IF(M1222&lt;&gt;"",VLOOKUP(M1222,LISTAS·PAPP!$U$3:$Z$8,2,FALSE),"")</f>
        <v/>
      </c>
      <c r="I1222" s="85" t="str">
        <f>IF(M1222&lt;&gt;"",VLOOKUP(M1222,LISTAS·PAPP!$U$3:$Z$8,3,FALSE),"")</f>
        <v/>
      </c>
      <c r="J1222" s="83" t="str">
        <f>IF(M1222&lt;&gt;"",VLOOKUP(M1222,LISTAS·PAPP!$U$3:$Z$8,4,FALSE),"")</f>
        <v/>
      </c>
      <c r="K1222" s="83" t="str">
        <f>IF(C1222&lt;&gt;"",VLOOKUP(C1222,LISTAS·PAPP!$H$3:$O$119,4,FALSE),"")</f>
        <v/>
      </c>
      <c r="L1222" s="85" t="str">
        <f>IF(C1222&lt;&gt;"",VLOOKUP(C1222,LISTAS·PAPP!$H$3:$O$119,8,FALSE),"")</f>
        <v/>
      </c>
      <c r="M1222" s="95"/>
      <c r="N1222" s="92"/>
      <c r="O1222" s="92"/>
      <c r="P1222" s="84" t="str">
        <f>IF(N1222&lt;&gt;"",VLOOKUP(N1222,LISTAS·PAPP!$U$9:$Y$125,5,FALSE),"")</f>
        <v/>
      </c>
      <c r="Q1222" s="83" t="str">
        <f>IF(O1222&lt;&gt;"",VLOOKUP(O1222,LISTAS·PAPP!$U$9:$W$125,3,FALSE),"")</f>
        <v/>
      </c>
      <c r="R1222" s="92"/>
      <c r="S1222" s="173"/>
      <c r="T1222" s="173"/>
      <c r="U1222" s="92"/>
      <c r="V1222" s="92"/>
      <c r="W1222" s="94"/>
      <c r="X1222" s="83" t="str">
        <f>IF(ISERROR(VLOOKUP(W1222,LISTAS·PAPP!$AJ$3:$AK$903,2,0))," ",VLOOKUP(W1222,LISTAS·PAPP!$AJ$3:$AK$903,2,0))</f>
        <v xml:space="preserve"> </v>
      </c>
      <c r="Y1222" s="96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86" t="str">
        <f t="shared" si="55"/>
        <v/>
      </c>
      <c r="AM1222" s="87" t="str">
        <f t="shared" si="56"/>
        <v xml:space="preserve"> </v>
      </c>
      <c r="AN1222" s="1" t="str">
        <f t="shared" si="57"/>
        <v xml:space="preserve"> </v>
      </c>
    </row>
    <row r="1223" spans="1:40" s="88" customFormat="1" x14ac:dyDescent="0.25">
      <c r="A1223" s="92"/>
      <c r="B1223" s="92"/>
      <c r="C1223" s="92"/>
      <c r="D1223" s="92"/>
      <c r="E1223" s="92"/>
      <c r="F1223" s="93"/>
      <c r="G1223" s="94"/>
      <c r="H1223" s="83" t="str">
        <f>IF(M1223&lt;&gt;"",VLOOKUP(M1223,LISTAS·PAPP!$U$3:$Z$8,2,FALSE),"")</f>
        <v/>
      </c>
      <c r="I1223" s="85" t="str">
        <f>IF(M1223&lt;&gt;"",VLOOKUP(M1223,LISTAS·PAPP!$U$3:$Z$8,3,FALSE),"")</f>
        <v/>
      </c>
      <c r="J1223" s="83" t="str">
        <f>IF(M1223&lt;&gt;"",VLOOKUP(M1223,LISTAS·PAPP!$U$3:$Z$8,4,FALSE),"")</f>
        <v/>
      </c>
      <c r="K1223" s="83" t="str">
        <f>IF(C1223&lt;&gt;"",VLOOKUP(C1223,LISTAS·PAPP!$H$3:$O$119,4,FALSE),"")</f>
        <v/>
      </c>
      <c r="L1223" s="85" t="str">
        <f>IF(C1223&lt;&gt;"",VLOOKUP(C1223,LISTAS·PAPP!$H$3:$O$119,8,FALSE),"")</f>
        <v/>
      </c>
      <c r="M1223" s="95"/>
      <c r="N1223" s="92"/>
      <c r="O1223" s="92"/>
      <c r="P1223" s="84" t="str">
        <f>IF(N1223&lt;&gt;"",VLOOKUP(N1223,LISTAS·PAPP!$U$9:$Y$125,5,FALSE),"")</f>
        <v/>
      </c>
      <c r="Q1223" s="83" t="str">
        <f>IF(O1223&lt;&gt;"",VLOOKUP(O1223,LISTAS·PAPP!$U$9:$W$125,3,FALSE),"")</f>
        <v/>
      </c>
      <c r="R1223" s="92"/>
      <c r="S1223" s="173"/>
      <c r="T1223" s="173"/>
      <c r="U1223" s="92"/>
      <c r="V1223" s="92"/>
      <c r="W1223" s="94"/>
      <c r="X1223" s="83" t="str">
        <f>IF(ISERROR(VLOOKUP(W1223,LISTAS·PAPP!$AJ$3:$AK$903,2,0))," ",VLOOKUP(W1223,LISTAS·PAPP!$AJ$3:$AK$903,2,0))</f>
        <v xml:space="preserve"> </v>
      </c>
      <c r="Y1223" s="96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86" t="str">
        <f t="shared" si="55"/>
        <v/>
      </c>
      <c r="AM1223" s="87" t="str">
        <f t="shared" si="56"/>
        <v xml:space="preserve"> </v>
      </c>
      <c r="AN1223" s="1" t="str">
        <f t="shared" si="57"/>
        <v xml:space="preserve"> </v>
      </c>
    </row>
    <row r="1224" spans="1:40" s="88" customFormat="1" x14ac:dyDescent="0.25">
      <c r="A1224" s="92"/>
      <c r="B1224" s="92"/>
      <c r="C1224" s="92"/>
      <c r="D1224" s="92"/>
      <c r="E1224" s="92"/>
      <c r="F1224" s="93"/>
      <c r="G1224" s="94"/>
      <c r="H1224" s="83" t="str">
        <f>IF(M1224&lt;&gt;"",VLOOKUP(M1224,LISTAS·PAPP!$U$3:$Z$8,2,FALSE),"")</f>
        <v/>
      </c>
      <c r="I1224" s="85" t="str">
        <f>IF(M1224&lt;&gt;"",VLOOKUP(M1224,LISTAS·PAPP!$U$3:$Z$8,3,FALSE),"")</f>
        <v/>
      </c>
      <c r="J1224" s="83" t="str">
        <f>IF(M1224&lt;&gt;"",VLOOKUP(M1224,LISTAS·PAPP!$U$3:$Z$8,4,FALSE),"")</f>
        <v/>
      </c>
      <c r="K1224" s="83" t="str">
        <f>IF(C1224&lt;&gt;"",VLOOKUP(C1224,LISTAS·PAPP!$H$3:$O$119,4,FALSE),"")</f>
        <v/>
      </c>
      <c r="L1224" s="85" t="str">
        <f>IF(C1224&lt;&gt;"",VLOOKUP(C1224,LISTAS·PAPP!$H$3:$O$119,8,FALSE),"")</f>
        <v/>
      </c>
      <c r="M1224" s="95"/>
      <c r="N1224" s="92"/>
      <c r="O1224" s="92"/>
      <c r="P1224" s="84" t="str">
        <f>IF(N1224&lt;&gt;"",VLOOKUP(N1224,LISTAS·PAPP!$U$9:$Y$125,5,FALSE),"")</f>
        <v/>
      </c>
      <c r="Q1224" s="83" t="str">
        <f>IF(O1224&lt;&gt;"",VLOOKUP(O1224,LISTAS·PAPP!$U$9:$W$125,3,FALSE),"")</f>
        <v/>
      </c>
      <c r="R1224" s="92"/>
      <c r="S1224" s="173"/>
      <c r="T1224" s="173"/>
      <c r="U1224" s="92"/>
      <c r="V1224" s="92"/>
      <c r="W1224" s="94"/>
      <c r="X1224" s="83" t="str">
        <f>IF(ISERROR(VLOOKUP(W1224,LISTAS·PAPP!$AJ$3:$AK$903,2,0))," ",VLOOKUP(W1224,LISTAS·PAPP!$AJ$3:$AK$903,2,0))</f>
        <v xml:space="preserve"> </v>
      </c>
      <c r="Y1224" s="96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86" t="str">
        <f t="shared" si="55"/>
        <v/>
      </c>
      <c r="AM1224" s="87" t="str">
        <f t="shared" si="56"/>
        <v xml:space="preserve"> </v>
      </c>
      <c r="AN1224" s="1" t="str">
        <f t="shared" si="57"/>
        <v xml:space="preserve"> </v>
      </c>
    </row>
    <row r="1225" spans="1:40" s="88" customFormat="1" x14ac:dyDescent="0.25">
      <c r="A1225" s="92"/>
      <c r="B1225" s="92"/>
      <c r="C1225" s="92"/>
      <c r="D1225" s="92"/>
      <c r="E1225" s="92"/>
      <c r="F1225" s="93"/>
      <c r="G1225" s="94"/>
      <c r="H1225" s="83" t="str">
        <f>IF(M1225&lt;&gt;"",VLOOKUP(M1225,LISTAS·PAPP!$U$3:$Z$8,2,FALSE),"")</f>
        <v/>
      </c>
      <c r="I1225" s="85" t="str">
        <f>IF(M1225&lt;&gt;"",VLOOKUP(M1225,LISTAS·PAPP!$U$3:$Z$8,3,FALSE),"")</f>
        <v/>
      </c>
      <c r="J1225" s="83" t="str">
        <f>IF(M1225&lt;&gt;"",VLOOKUP(M1225,LISTAS·PAPP!$U$3:$Z$8,4,FALSE),"")</f>
        <v/>
      </c>
      <c r="K1225" s="83" t="str">
        <f>IF(C1225&lt;&gt;"",VLOOKUP(C1225,LISTAS·PAPP!$H$3:$O$119,4,FALSE),"")</f>
        <v/>
      </c>
      <c r="L1225" s="85" t="str">
        <f>IF(C1225&lt;&gt;"",VLOOKUP(C1225,LISTAS·PAPP!$H$3:$O$119,8,FALSE),"")</f>
        <v/>
      </c>
      <c r="M1225" s="95"/>
      <c r="N1225" s="92"/>
      <c r="O1225" s="92"/>
      <c r="P1225" s="84" t="str">
        <f>IF(N1225&lt;&gt;"",VLOOKUP(N1225,LISTAS·PAPP!$U$9:$Y$125,5,FALSE),"")</f>
        <v/>
      </c>
      <c r="Q1225" s="83" t="str">
        <f>IF(O1225&lt;&gt;"",VLOOKUP(O1225,LISTAS·PAPP!$U$9:$W$125,3,FALSE),"")</f>
        <v/>
      </c>
      <c r="R1225" s="92"/>
      <c r="S1225" s="173"/>
      <c r="T1225" s="173"/>
      <c r="U1225" s="92"/>
      <c r="V1225" s="92"/>
      <c r="W1225" s="94"/>
      <c r="X1225" s="83" t="str">
        <f>IF(ISERROR(VLOOKUP(W1225,LISTAS·PAPP!$AJ$3:$AK$903,2,0))," ",VLOOKUP(W1225,LISTAS·PAPP!$AJ$3:$AK$903,2,0))</f>
        <v xml:space="preserve"> </v>
      </c>
      <c r="Y1225" s="96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86" t="str">
        <f t="shared" si="55"/>
        <v/>
      </c>
      <c r="AM1225" s="87" t="str">
        <f t="shared" si="56"/>
        <v xml:space="preserve"> </v>
      </c>
      <c r="AN1225" s="1" t="str">
        <f t="shared" si="57"/>
        <v xml:space="preserve"> </v>
      </c>
    </row>
    <row r="1226" spans="1:40" s="88" customFormat="1" x14ac:dyDescent="0.25">
      <c r="A1226" s="92"/>
      <c r="B1226" s="92"/>
      <c r="C1226" s="92"/>
      <c r="D1226" s="92"/>
      <c r="E1226" s="92"/>
      <c r="F1226" s="93"/>
      <c r="G1226" s="94"/>
      <c r="H1226" s="83" t="str">
        <f>IF(M1226&lt;&gt;"",VLOOKUP(M1226,LISTAS·PAPP!$U$3:$Z$8,2,FALSE),"")</f>
        <v/>
      </c>
      <c r="I1226" s="85" t="str">
        <f>IF(M1226&lt;&gt;"",VLOOKUP(M1226,LISTAS·PAPP!$U$3:$Z$8,3,FALSE),"")</f>
        <v/>
      </c>
      <c r="J1226" s="83" t="str">
        <f>IF(M1226&lt;&gt;"",VLOOKUP(M1226,LISTAS·PAPP!$U$3:$Z$8,4,FALSE),"")</f>
        <v/>
      </c>
      <c r="K1226" s="83" t="str">
        <f>IF(C1226&lt;&gt;"",VLOOKUP(C1226,LISTAS·PAPP!$H$3:$O$119,4,FALSE),"")</f>
        <v/>
      </c>
      <c r="L1226" s="85" t="str">
        <f>IF(C1226&lt;&gt;"",VLOOKUP(C1226,LISTAS·PAPP!$H$3:$O$119,8,FALSE),"")</f>
        <v/>
      </c>
      <c r="M1226" s="95"/>
      <c r="N1226" s="92"/>
      <c r="O1226" s="92"/>
      <c r="P1226" s="84" t="str">
        <f>IF(N1226&lt;&gt;"",VLOOKUP(N1226,LISTAS·PAPP!$U$9:$Y$125,5,FALSE),"")</f>
        <v/>
      </c>
      <c r="Q1226" s="83" t="str">
        <f>IF(O1226&lt;&gt;"",VLOOKUP(O1226,LISTAS·PAPP!$U$9:$W$125,3,FALSE),"")</f>
        <v/>
      </c>
      <c r="R1226" s="92"/>
      <c r="S1226" s="173"/>
      <c r="T1226" s="173"/>
      <c r="U1226" s="92"/>
      <c r="V1226" s="92"/>
      <c r="W1226" s="94"/>
      <c r="X1226" s="83" t="str">
        <f>IF(ISERROR(VLOOKUP(W1226,LISTAS·PAPP!$AJ$3:$AK$903,2,0))," ",VLOOKUP(W1226,LISTAS·PAPP!$AJ$3:$AK$903,2,0))</f>
        <v xml:space="preserve"> </v>
      </c>
      <c r="Y1226" s="96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86" t="str">
        <f t="shared" ref="AL1226:AL1289" si="58">IF(A1226&gt;0,(Z1226+AA1226+AB1226+AC1226+AD1226+AE1226+AF1226+AG1226+AH1226+AI1226+AJ1226+AK1226),"")</f>
        <v/>
      </c>
      <c r="AM1226" s="87" t="str">
        <f t="shared" ref="AM1226:AM1289" si="59">IF(A1226&lt;&gt;"",IF(A1226&lt;&gt;"",IF(Y1226=AL1226,"OK",Y1226-AL1226),IF(AND(Y1226="",AL1226=""),"",Z1226-AL1226))," ")</f>
        <v xml:space="preserve"> </v>
      </c>
      <c r="AN1226" s="1" t="str">
        <f t="shared" si="57"/>
        <v xml:space="preserve"> </v>
      </c>
    </row>
    <row r="1227" spans="1:40" s="88" customFormat="1" x14ac:dyDescent="0.25">
      <c r="A1227" s="92"/>
      <c r="B1227" s="92"/>
      <c r="C1227" s="92"/>
      <c r="D1227" s="92"/>
      <c r="E1227" s="92"/>
      <c r="F1227" s="93"/>
      <c r="G1227" s="94"/>
      <c r="H1227" s="83" t="str">
        <f>IF(M1227&lt;&gt;"",VLOOKUP(M1227,LISTAS·PAPP!$U$3:$Z$8,2,FALSE),"")</f>
        <v/>
      </c>
      <c r="I1227" s="85" t="str">
        <f>IF(M1227&lt;&gt;"",VLOOKUP(M1227,LISTAS·PAPP!$U$3:$Z$8,3,FALSE),"")</f>
        <v/>
      </c>
      <c r="J1227" s="83" t="str">
        <f>IF(M1227&lt;&gt;"",VLOOKUP(M1227,LISTAS·PAPP!$U$3:$Z$8,4,FALSE),"")</f>
        <v/>
      </c>
      <c r="K1227" s="83" t="str">
        <f>IF(C1227&lt;&gt;"",VLOOKUP(C1227,LISTAS·PAPP!$H$3:$O$119,4,FALSE),"")</f>
        <v/>
      </c>
      <c r="L1227" s="85" t="str">
        <f>IF(C1227&lt;&gt;"",VLOOKUP(C1227,LISTAS·PAPP!$H$3:$O$119,8,FALSE),"")</f>
        <v/>
      </c>
      <c r="M1227" s="95"/>
      <c r="N1227" s="92"/>
      <c r="O1227" s="92"/>
      <c r="P1227" s="84" t="str">
        <f>IF(N1227&lt;&gt;"",VLOOKUP(N1227,LISTAS·PAPP!$U$9:$Y$125,5,FALSE),"")</f>
        <v/>
      </c>
      <c r="Q1227" s="83" t="str">
        <f>IF(O1227&lt;&gt;"",VLOOKUP(O1227,LISTAS·PAPP!$U$9:$W$125,3,FALSE),"")</f>
        <v/>
      </c>
      <c r="R1227" s="92"/>
      <c r="S1227" s="173"/>
      <c r="T1227" s="173"/>
      <c r="U1227" s="92"/>
      <c r="V1227" s="92"/>
      <c r="W1227" s="94"/>
      <c r="X1227" s="83" t="str">
        <f>IF(ISERROR(VLOOKUP(W1227,LISTAS·PAPP!$AJ$3:$AK$903,2,0))," ",VLOOKUP(W1227,LISTAS·PAPP!$AJ$3:$AK$903,2,0))</f>
        <v xml:space="preserve"> </v>
      </c>
      <c r="Y1227" s="96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86" t="str">
        <f t="shared" si="58"/>
        <v/>
      </c>
      <c r="AM1227" s="87" t="str">
        <f t="shared" si="59"/>
        <v xml:space="preserve"> </v>
      </c>
      <c r="AN1227" s="1" t="str">
        <f t="shared" ref="AN1227:AN1290" si="60">IF(A1227&lt;&gt;"",IF(A1227="","Escoger ESTRUCTURA ORGANIZACIONAL;",)&amp;" "&amp;(IF(B1227="","Escoger RELACIONAMIENTO INSTITUCIONAL;",)&amp;" "&amp;(IF(C1227="","Escoger UNIDADES ADMINISTRATIVAS;",)&amp;" "&amp;(IF(D1227="","Colocar COMPONENTE DEL PROYECTO DE INVERSIÓN;",)&amp;" "&amp;(IF(E1227="","Colocar ACTIVIDADES DEL PAPP;",)&amp;" "&amp;(IF(F1227="","Colocar META DE LA ACTIVIDAD;",)&amp;" "&amp;(IF(G1227="","Colocar INDICADOR DE LA META;",)&amp;" "&amp;(IF(H1227="","No visualiza PLAN NACIONAL DE DESARROLLO;",)&amp;" "&amp;(IF(I1227="","No visualiza PROGRAMA NACIONAL;",)&amp;" "&amp;(IF(J1227="","No visualiza OBJETIVO ESTRATEGICO INSTITUCIONAL;",)&amp;" "&amp;(IF(K1227="","No visualiza CENTRO GESTOR;",)&amp;" "&amp;(IF(L1227="","No visualiza AREA FUNCIONAL;",)&amp;" "&amp;(IF(M1227="","Escoger PRODUCTO INSTITUCIONAL;",)&amp;" "&amp;(IF(N1227="","Escoger PROYECTO;",)&amp;" "&amp;(IF(O1227="","Escoger ACTIVIDAD SINAFIP;",)&amp;" "&amp;(IF(P1227="","No visualiza CODIGO UNICO DE PROYECTO;",)&amp;" "&amp;(IF(Q1227="","No visualiza POLITICA DE IGUALDAD;",)&amp;" "&amp;(IF(R1227="","Escoger FUENTE;",)&amp;" "&amp;(IF(U1227="","Escoger NATURALEZA DE GASTO;",)&amp;" "&amp;(IF(V1227="","Escoger GRUPO DE GASTO;",)&amp;" "&amp;(IF(W1227="","Colocar ITEM PRESUPUESTARIO;",)&amp;" "&amp;(IF(X1227="","No visualiza DESCRIPCION ITEM PRESUPUESTARIO;",))))))))))))))))))))))," ")</f>
        <v xml:space="preserve"> </v>
      </c>
    </row>
    <row r="1228" spans="1:40" s="88" customFormat="1" x14ac:dyDescent="0.25">
      <c r="A1228" s="92"/>
      <c r="B1228" s="92"/>
      <c r="C1228" s="92"/>
      <c r="D1228" s="92"/>
      <c r="E1228" s="92"/>
      <c r="F1228" s="93"/>
      <c r="G1228" s="94"/>
      <c r="H1228" s="83" t="str">
        <f>IF(M1228&lt;&gt;"",VLOOKUP(M1228,LISTAS·PAPP!$U$3:$Z$8,2,FALSE),"")</f>
        <v/>
      </c>
      <c r="I1228" s="85" t="str">
        <f>IF(M1228&lt;&gt;"",VLOOKUP(M1228,LISTAS·PAPP!$U$3:$Z$8,3,FALSE),"")</f>
        <v/>
      </c>
      <c r="J1228" s="83" t="str">
        <f>IF(M1228&lt;&gt;"",VLOOKUP(M1228,LISTAS·PAPP!$U$3:$Z$8,4,FALSE),"")</f>
        <v/>
      </c>
      <c r="K1228" s="83" t="str">
        <f>IF(C1228&lt;&gt;"",VLOOKUP(C1228,LISTAS·PAPP!$H$3:$O$119,4,FALSE),"")</f>
        <v/>
      </c>
      <c r="L1228" s="85" t="str">
        <f>IF(C1228&lt;&gt;"",VLOOKUP(C1228,LISTAS·PAPP!$H$3:$O$119,8,FALSE),"")</f>
        <v/>
      </c>
      <c r="M1228" s="95"/>
      <c r="N1228" s="92"/>
      <c r="O1228" s="92"/>
      <c r="P1228" s="84" t="str">
        <f>IF(N1228&lt;&gt;"",VLOOKUP(N1228,LISTAS·PAPP!$U$9:$Y$125,5,FALSE),"")</f>
        <v/>
      </c>
      <c r="Q1228" s="83" t="str">
        <f>IF(O1228&lt;&gt;"",VLOOKUP(O1228,LISTAS·PAPP!$U$9:$W$125,3,FALSE),"")</f>
        <v/>
      </c>
      <c r="R1228" s="92"/>
      <c r="S1228" s="173"/>
      <c r="T1228" s="173"/>
      <c r="U1228" s="92"/>
      <c r="V1228" s="92"/>
      <c r="W1228" s="94"/>
      <c r="X1228" s="83" t="str">
        <f>IF(ISERROR(VLOOKUP(W1228,LISTAS·PAPP!$AJ$3:$AK$903,2,0))," ",VLOOKUP(W1228,LISTAS·PAPP!$AJ$3:$AK$903,2,0))</f>
        <v xml:space="preserve"> </v>
      </c>
      <c r="Y1228" s="96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86" t="str">
        <f t="shared" si="58"/>
        <v/>
      </c>
      <c r="AM1228" s="87" t="str">
        <f t="shared" si="59"/>
        <v xml:space="preserve"> </v>
      </c>
      <c r="AN1228" s="1" t="str">
        <f t="shared" si="60"/>
        <v xml:space="preserve"> </v>
      </c>
    </row>
    <row r="1229" spans="1:40" s="88" customFormat="1" x14ac:dyDescent="0.25">
      <c r="A1229" s="92"/>
      <c r="B1229" s="92"/>
      <c r="C1229" s="92"/>
      <c r="D1229" s="92"/>
      <c r="E1229" s="92"/>
      <c r="F1229" s="93"/>
      <c r="G1229" s="94"/>
      <c r="H1229" s="83" t="str">
        <f>IF(M1229&lt;&gt;"",VLOOKUP(M1229,LISTAS·PAPP!$U$3:$Z$8,2,FALSE),"")</f>
        <v/>
      </c>
      <c r="I1229" s="85" t="str">
        <f>IF(M1229&lt;&gt;"",VLOOKUP(M1229,LISTAS·PAPP!$U$3:$Z$8,3,FALSE),"")</f>
        <v/>
      </c>
      <c r="J1229" s="83" t="str">
        <f>IF(M1229&lt;&gt;"",VLOOKUP(M1229,LISTAS·PAPP!$U$3:$Z$8,4,FALSE),"")</f>
        <v/>
      </c>
      <c r="K1229" s="83" t="str">
        <f>IF(C1229&lt;&gt;"",VLOOKUP(C1229,LISTAS·PAPP!$H$3:$O$119,4,FALSE),"")</f>
        <v/>
      </c>
      <c r="L1229" s="85" t="str">
        <f>IF(C1229&lt;&gt;"",VLOOKUP(C1229,LISTAS·PAPP!$H$3:$O$119,8,FALSE),"")</f>
        <v/>
      </c>
      <c r="M1229" s="95"/>
      <c r="N1229" s="92"/>
      <c r="O1229" s="92"/>
      <c r="P1229" s="84" t="str">
        <f>IF(N1229&lt;&gt;"",VLOOKUP(N1229,LISTAS·PAPP!$U$9:$Y$125,5,FALSE),"")</f>
        <v/>
      </c>
      <c r="Q1229" s="83" t="str">
        <f>IF(O1229&lt;&gt;"",VLOOKUP(O1229,LISTAS·PAPP!$U$9:$W$125,3,FALSE),"")</f>
        <v/>
      </c>
      <c r="R1229" s="92"/>
      <c r="S1229" s="173"/>
      <c r="T1229" s="173"/>
      <c r="U1229" s="92"/>
      <c r="V1229" s="92"/>
      <c r="W1229" s="94"/>
      <c r="X1229" s="83" t="str">
        <f>IF(ISERROR(VLOOKUP(W1229,LISTAS·PAPP!$AJ$3:$AK$903,2,0))," ",VLOOKUP(W1229,LISTAS·PAPP!$AJ$3:$AK$903,2,0))</f>
        <v xml:space="preserve"> </v>
      </c>
      <c r="Y1229" s="96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86" t="str">
        <f t="shared" si="58"/>
        <v/>
      </c>
      <c r="AM1229" s="87" t="str">
        <f t="shared" si="59"/>
        <v xml:space="preserve"> </v>
      </c>
      <c r="AN1229" s="1" t="str">
        <f t="shared" si="60"/>
        <v xml:space="preserve"> </v>
      </c>
    </row>
    <row r="1230" spans="1:40" s="88" customFormat="1" x14ac:dyDescent="0.25">
      <c r="A1230" s="92"/>
      <c r="B1230" s="92"/>
      <c r="C1230" s="92"/>
      <c r="D1230" s="92"/>
      <c r="E1230" s="92"/>
      <c r="F1230" s="93"/>
      <c r="G1230" s="94"/>
      <c r="H1230" s="83" t="str">
        <f>IF(M1230&lt;&gt;"",VLOOKUP(M1230,LISTAS·PAPP!$U$3:$Z$8,2,FALSE),"")</f>
        <v/>
      </c>
      <c r="I1230" s="85" t="str">
        <f>IF(M1230&lt;&gt;"",VLOOKUP(M1230,LISTAS·PAPP!$U$3:$Z$8,3,FALSE),"")</f>
        <v/>
      </c>
      <c r="J1230" s="83" t="str">
        <f>IF(M1230&lt;&gt;"",VLOOKUP(M1230,LISTAS·PAPP!$U$3:$Z$8,4,FALSE),"")</f>
        <v/>
      </c>
      <c r="K1230" s="83" t="str">
        <f>IF(C1230&lt;&gt;"",VLOOKUP(C1230,LISTAS·PAPP!$H$3:$O$119,4,FALSE),"")</f>
        <v/>
      </c>
      <c r="L1230" s="85" t="str">
        <f>IF(C1230&lt;&gt;"",VLOOKUP(C1230,LISTAS·PAPP!$H$3:$O$119,8,FALSE),"")</f>
        <v/>
      </c>
      <c r="M1230" s="95"/>
      <c r="N1230" s="92"/>
      <c r="O1230" s="92"/>
      <c r="P1230" s="84" t="str">
        <f>IF(N1230&lt;&gt;"",VLOOKUP(N1230,LISTAS·PAPP!$U$9:$Y$125,5,FALSE),"")</f>
        <v/>
      </c>
      <c r="Q1230" s="83" t="str">
        <f>IF(O1230&lt;&gt;"",VLOOKUP(O1230,LISTAS·PAPP!$U$9:$W$125,3,FALSE),"")</f>
        <v/>
      </c>
      <c r="R1230" s="92"/>
      <c r="S1230" s="173"/>
      <c r="T1230" s="173"/>
      <c r="U1230" s="92"/>
      <c r="V1230" s="92"/>
      <c r="W1230" s="94"/>
      <c r="X1230" s="83" t="str">
        <f>IF(ISERROR(VLOOKUP(W1230,LISTAS·PAPP!$AJ$3:$AK$903,2,0))," ",VLOOKUP(W1230,LISTAS·PAPP!$AJ$3:$AK$903,2,0))</f>
        <v xml:space="preserve"> </v>
      </c>
      <c r="Y1230" s="96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86" t="str">
        <f t="shared" si="58"/>
        <v/>
      </c>
      <c r="AM1230" s="87" t="str">
        <f t="shared" si="59"/>
        <v xml:space="preserve"> </v>
      </c>
      <c r="AN1230" s="1" t="str">
        <f t="shared" si="60"/>
        <v xml:space="preserve"> </v>
      </c>
    </row>
    <row r="1231" spans="1:40" s="88" customFormat="1" x14ac:dyDescent="0.25">
      <c r="A1231" s="92"/>
      <c r="B1231" s="92"/>
      <c r="C1231" s="92"/>
      <c r="D1231" s="92"/>
      <c r="E1231" s="92"/>
      <c r="F1231" s="93"/>
      <c r="G1231" s="94"/>
      <c r="H1231" s="83" t="str">
        <f>IF(M1231&lt;&gt;"",VLOOKUP(M1231,LISTAS·PAPP!$U$3:$Z$8,2,FALSE),"")</f>
        <v/>
      </c>
      <c r="I1231" s="85" t="str">
        <f>IF(M1231&lt;&gt;"",VLOOKUP(M1231,LISTAS·PAPP!$U$3:$Z$8,3,FALSE),"")</f>
        <v/>
      </c>
      <c r="J1231" s="83" t="str">
        <f>IF(M1231&lt;&gt;"",VLOOKUP(M1231,LISTAS·PAPP!$U$3:$Z$8,4,FALSE),"")</f>
        <v/>
      </c>
      <c r="K1231" s="83" t="str">
        <f>IF(C1231&lt;&gt;"",VLOOKUP(C1231,LISTAS·PAPP!$H$3:$O$119,4,FALSE),"")</f>
        <v/>
      </c>
      <c r="L1231" s="85" t="str">
        <f>IF(C1231&lt;&gt;"",VLOOKUP(C1231,LISTAS·PAPP!$H$3:$O$119,8,FALSE),"")</f>
        <v/>
      </c>
      <c r="M1231" s="95"/>
      <c r="N1231" s="92"/>
      <c r="O1231" s="92"/>
      <c r="P1231" s="84" t="str">
        <f>IF(N1231&lt;&gt;"",VLOOKUP(N1231,LISTAS·PAPP!$U$9:$Y$125,5,FALSE),"")</f>
        <v/>
      </c>
      <c r="Q1231" s="83" t="str">
        <f>IF(O1231&lt;&gt;"",VLOOKUP(O1231,LISTAS·PAPP!$U$9:$W$125,3,FALSE),"")</f>
        <v/>
      </c>
      <c r="R1231" s="92"/>
      <c r="S1231" s="173"/>
      <c r="T1231" s="173"/>
      <c r="U1231" s="92"/>
      <c r="V1231" s="92"/>
      <c r="W1231" s="94"/>
      <c r="X1231" s="83" t="str">
        <f>IF(ISERROR(VLOOKUP(W1231,LISTAS·PAPP!$AJ$3:$AK$903,2,0))," ",VLOOKUP(W1231,LISTAS·PAPP!$AJ$3:$AK$903,2,0))</f>
        <v xml:space="preserve"> </v>
      </c>
      <c r="Y1231" s="96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86" t="str">
        <f t="shared" si="58"/>
        <v/>
      </c>
      <c r="AM1231" s="87" t="str">
        <f t="shared" si="59"/>
        <v xml:space="preserve"> </v>
      </c>
      <c r="AN1231" s="1" t="str">
        <f t="shared" si="60"/>
        <v xml:space="preserve"> </v>
      </c>
    </row>
    <row r="1232" spans="1:40" s="88" customFormat="1" x14ac:dyDescent="0.25">
      <c r="A1232" s="92"/>
      <c r="B1232" s="92"/>
      <c r="C1232" s="92"/>
      <c r="D1232" s="92"/>
      <c r="E1232" s="92"/>
      <c r="F1232" s="93"/>
      <c r="G1232" s="94"/>
      <c r="H1232" s="83" t="str">
        <f>IF(M1232&lt;&gt;"",VLOOKUP(M1232,LISTAS·PAPP!$U$3:$Z$8,2,FALSE),"")</f>
        <v/>
      </c>
      <c r="I1232" s="85" t="str">
        <f>IF(M1232&lt;&gt;"",VLOOKUP(M1232,LISTAS·PAPP!$U$3:$Z$8,3,FALSE),"")</f>
        <v/>
      </c>
      <c r="J1232" s="83" t="str">
        <f>IF(M1232&lt;&gt;"",VLOOKUP(M1232,LISTAS·PAPP!$U$3:$Z$8,4,FALSE),"")</f>
        <v/>
      </c>
      <c r="K1232" s="83" t="str">
        <f>IF(C1232&lt;&gt;"",VLOOKUP(C1232,LISTAS·PAPP!$H$3:$O$119,4,FALSE),"")</f>
        <v/>
      </c>
      <c r="L1232" s="85" t="str">
        <f>IF(C1232&lt;&gt;"",VLOOKUP(C1232,LISTAS·PAPP!$H$3:$O$119,8,FALSE),"")</f>
        <v/>
      </c>
      <c r="M1232" s="95"/>
      <c r="N1232" s="92"/>
      <c r="O1232" s="92"/>
      <c r="P1232" s="84" t="str">
        <f>IF(N1232&lt;&gt;"",VLOOKUP(N1232,LISTAS·PAPP!$U$9:$Y$125,5,FALSE),"")</f>
        <v/>
      </c>
      <c r="Q1232" s="83" t="str">
        <f>IF(O1232&lt;&gt;"",VLOOKUP(O1232,LISTAS·PAPP!$U$9:$W$125,3,FALSE),"")</f>
        <v/>
      </c>
      <c r="R1232" s="92"/>
      <c r="S1232" s="173"/>
      <c r="T1232" s="173"/>
      <c r="U1232" s="92"/>
      <c r="V1232" s="92"/>
      <c r="W1232" s="94"/>
      <c r="X1232" s="83" t="str">
        <f>IF(ISERROR(VLOOKUP(W1232,LISTAS·PAPP!$AJ$3:$AK$903,2,0))," ",VLOOKUP(W1232,LISTAS·PAPP!$AJ$3:$AK$903,2,0))</f>
        <v xml:space="preserve"> </v>
      </c>
      <c r="Y1232" s="96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86" t="str">
        <f t="shared" si="58"/>
        <v/>
      </c>
      <c r="AM1232" s="87" t="str">
        <f t="shared" si="59"/>
        <v xml:space="preserve"> </v>
      </c>
      <c r="AN1232" s="1" t="str">
        <f t="shared" si="60"/>
        <v xml:space="preserve"> </v>
      </c>
    </row>
    <row r="1233" spans="1:40" s="88" customFormat="1" x14ac:dyDescent="0.25">
      <c r="A1233" s="92"/>
      <c r="B1233" s="92"/>
      <c r="C1233" s="92"/>
      <c r="D1233" s="92"/>
      <c r="E1233" s="92"/>
      <c r="F1233" s="93"/>
      <c r="G1233" s="94"/>
      <c r="H1233" s="83" t="str">
        <f>IF(M1233&lt;&gt;"",VLOOKUP(M1233,LISTAS·PAPP!$U$3:$Z$8,2,FALSE),"")</f>
        <v/>
      </c>
      <c r="I1233" s="85" t="str">
        <f>IF(M1233&lt;&gt;"",VLOOKUP(M1233,LISTAS·PAPP!$U$3:$Z$8,3,FALSE),"")</f>
        <v/>
      </c>
      <c r="J1233" s="83" t="str">
        <f>IF(M1233&lt;&gt;"",VLOOKUP(M1233,LISTAS·PAPP!$U$3:$Z$8,4,FALSE),"")</f>
        <v/>
      </c>
      <c r="K1233" s="83" t="str">
        <f>IF(C1233&lt;&gt;"",VLOOKUP(C1233,LISTAS·PAPP!$H$3:$O$119,4,FALSE),"")</f>
        <v/>
      </c>
      <c r="L1233" s="85" t="str">
        <f>IF(C1233&lt;&gt;"",VLOOKUP(C1233,LISTAS·PAPP!$H$3:$O$119,8,FALSE),"")</f>
        <v/>
      </c>
      <c r="M1233" s="95"/>
      <c r="N1233" s="92"/>
      <c r="O1233" s="92"/>
      <c r="P1233" s="84" t="str">
        <f>IF(N1233&lt;&gt;"",VLOOKUP(N1233,LISTAS·PAPP!$U$9:$Y$125,5,FALSE),"")</f>
        <v/>
      </c>
      <c r="Q1233" s="83" t="str">
        <f>IF(O1233&lt;&gt;"",VLOOKUP(O1233,LISTAS·PAPP!$U$9:$W$125,3,FALSE),"")</f>
        <v/>
      </c>
      <c r="R1233" s="92"/>
      <c r="S1233" s="173"/>
      <c r="T1233" s="173"/>
      <c r="U1233" s="92"/>
      <c r="V1233" s="92"/>
      <c r="W1233" s="94"/>
      <c r="X1233" s="83" t="str">
        <f>IF(ISERROR(VLOOKUP(W1233,LISTAS·PAPP!$AJ$3:$AK$903,2,0))," ",VLOOKUP(W1233,LISTAS·PAPP!$AJ$3:$AK$903,2,0))</f>
        <v xml:space="preserve"> </v>
      </c>
      <c r="Y1233" s="96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86" t="str">
        <f t="shared" si="58"/>
        <v/>
      </c>
      <c r="AM1233" s="87" t="str">
        <f t="shared" si="59"/>
        <v xml:space="preserve"> </v>
      </c>
      <c r="AN1233" s="1" t="str">
        <f t="shared" si="60"/>
        <v xml:space="preserve"> </v>
      </c>
    </row>
    <row r="1234" spans="1:40" s="88" customFormat="1" x14ac:dyDescent="0.25">
      <c r="A1234" s="92"/>
      <c r="B1234" s="92"/>
      <c r="C1234" s="92"/>
      <c r="D1234" s="92"/>
      <c r="E1234" s="92"/>
      <c r="F1234" s="93"/>
      <c r="G1234" s="94"/>
      <c r="H1234" s="83" t="str">
        <f>IF(M1234&lt;&gt;"",VLOOKUP(M1234,LISTAS·PAPP!$U$3:$Z$8,2,FALSE),"")</f>
        <v/>
      </c>
      <c r="I1234" s="85" t="str">
        <f>IF(M1234&lt;&gt;"",VLOOKUP(M1234,LISTAS·PAPP!$U$3:$Z$8,3,FALSE),"")</f>
        <v/>
      </c>
      <c r="J1234" s="83" t="str">
        <f>IF(M1234&lt;&gt;"",VLOOKUP(M1234,LISTAS·PAPP!$U$3:$Z$8,4,FALSE),"")</f>
        <v/>
      </c>
      <c r="K1234" s="83" t="str">
        <f>IF(C1234&lt;&gt;"",VLOOKUP(C1234,LISTAS·PAPP!$H$3:$O$119,4,FALSE),"")</f>
        <v/>
      </c>
      <c r="L1234" s="85" t="str">
        <f>IF(C1234&lt;&gt;"",VLOOKUP(C1234,LISTAS·PAPP!$H$3:$O$119,8,FALSE),"")</f>
        <v/>
      </c>
      <c r="M1234" s="95"/>
      <c r="N1234" s="92"/>
      <c r="O1234" s="92"/>
      <c r="P1234" s="84" t="str">
        <f>IF(N1234&lt;&gt;"",VLOOKUP(N1234,LISTAS·PAPP!$U$9:$Y$125,5,FALSE),"")</f>
        <v/>
      </c>
      <c r="Q1234" s="83" t="str">
        <f>IF(O1234&lt;&gt;"",VLOOKUP(O1234,LISTAS·PAPP!$U$9:$W$125,3,FALSE),"")</f>
        <v/>
      </c>
      <c r="R1234" s="92"/>
      <c r="S1234" s="173"/>
      <c r="T1234" s="173"/>
      <c r="U1234" s="92"/>
      <c r="V1234" s="92"/>
      <c r="W1234" s="94"/>
      <c r="X1234" s="83" t="str">
        <f>IF(ISERROR(VLOOKUP(W1234,LISTAS·PAPP!$AJ$3:$AK$903,2,0))," ",VLOOKUP(W1234,LISTAS·PAPP!$AJ$3:$AK$903,2,0))</f>
        <v xml:space="preserve"> </v>
      </c>
      <c r="Y1234" s="96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86" t="str">
        <f t="shared" si="58"/>
        <v/>
      </c>
      <c r="AM1234" s="87" t="str">
        <f t="shared" si="59"/>
        <v xml:space="preserve"> </v>
      </c>
      <c r="AN1234" s="1" t="str">
        <f t="shared" si="60"/>
        <v xml:space="preserve"> </v>
      </c>
    </row>
    <row r="1235" spans="1:40" s="88" customFormat="1" x14ac:dyDescent="0.25">
      <c r="A1235" s="92"/>
      <c r="B1235" s="92"/>
      <c r="C1235" s="92"/>
      <c r="D1235" s="92"/>
      <c r="E1235" s="92"/>
      <c r="F1235" s="93"/>
      <c r="G1235" s="94"/>
      <c r="H1235" s="83" t="str">
        <f>IF(M1235&lt;&gt;"",VLOOKUP(M1235,LISTAS·PAPP!$U$3:$Z$8,2,FALSE),"")</f>
        <v/>
      </c>
      <c r="I1235" s="85" t="str">
        <f>IF(M1235&lt;&gt;"",VLOOKUP(M1235,LISTAS·PAPP!$U$3:$Z$8,3,FALSE),"")</f>
        <v/>
      </c>
      <c r="J1235" s="83" t="str">
        <f>IF(M1235&lt;&gt;"",VLOOKUP(M1235,LISTAS·PAPP!$U$3:$Z$8,4,FALSE),"")</f>
        <v/>
      </c>
      <c r="K1235" s="83" t="str">
        <f>IF(C1235&lt;&gt;"",VLOOKUP(C1235,LISTAS·PAPP!$H$3:$O$119,4,FALSE),"")</f>
        <v/>
      </c>
      <c r="L1235" s="85" t="str">
        <f>IF(C1235&lt;&gt;"",VLOOKUP(C1235,LISTAS·PAPP!$H$3:$O$119,8,FALSE),"")</f>
        <v/>
      </c>
      <c r="M1235" s="95"/>
      <c r="N1235" s="92"/>
      <c r="O1235" s="92"/>
      <c r="P1235" s="84" t="str">
        <f>IF(N1235&lt;&gt;"",VLOOKUP(N1235,LISTAS·PAPP!$U$9:$Y$125,5,FALSE),"")</f>
        <v/>
      </c>
      <c r="Q1235" s="83" t="str">
        <f>IF(O1235&lt;&gt;"",VLOOKUP(O1235,LISTAS·PAPP!$U$9:$W$125,3,FALSE),"")</f>
        <v/>
      </c>
      <c r="R1235" s="92"/>
      <c r="S1235" s="173"/>
      <c r="T1235" s="173"/>
      <c r="U1235" s="92"/>
      <c r="V1235" s="92"/>
      <c r="W1235" s="94"/>
      <c r="X1235" s="83" t="str">
        <f>IF(ISERROR(VLOOKUP(W1235,LISTAS·PAPP!$AJ$3:$AK$903,2,0))," ",VLOOKUP(W1235,LISTAS·PAPP!$AJ$3:$AK$903,2,0))</f>
        <v xml:space="preserve"> </v>
      </c>
      <c r="Y1235" s="96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86" t="str">
        <f t="shared" si="58"/>
        <v/>
      </c>
      <c r="AM1235" s="87" t="str">
        <f t="shared" si="59"/>
        <v xml:space="preserve"> </v>
      </c>
      <c r="AN1235" s="1" t="str">
        <f t="shared" si="60"/>
        <v xml:space="preserve"> </v>
      </c>
    </row>
    <row r="1236" spans="1:40" s="88" customFormat="1" x14ac:dyDescent="0.25">
      <c r="A1236" s="92"/>
      <c r="B1236" s="92"/>
      <c r="C1236" s="92"/>
      <c r="D1236" s="92"/>
      <c r="E1236" s="92"/>
      <c r="F1236" s="93"/>
      <c r="G1236" s="94"/>
      <c r="H1236" s="83" t="str">
        <f>IF(M1236&lt;&gt;"",VLOOKUP(M1236,LISTAS·PAPP!$U$3:$Z$8,2,FALSE),"")</f>
        <v/>
      </c>
      <c r="I1236" s="85" t="str">
        <f>IF(M1236&lt;&gt;"",VLOOKUP(M1236,LISTAS·PAPP!$U$3:$Z$8,3,FALSE),"")</f>
        <v/>
      </c>
      <c r="J1236" s="83" t="str">
        <f>IF(M1236&lt;&gt;"",VLOOKUP(M1236,LISTAS·PAPP!$U$3:$Z$8,4,FALSE),"")</f>
        <v/>
      </c>
      <c r="K1236" s="83" t="str">
        <f>IF(C1236&lt;&gt;"",VLOOKUP(C1236,LISTAS·PAPP!$H$3:$O$119,4,FALSE),"")</f>
        <v/>
      </c>
      <c r="L1236" s="85" t="str">
        <f>IF(C1236&lt;&gt;"",VLOOKUP(C1236,LISTAS·PAPP!$H$3:$O$119,8,FALSE),"")</f>
        <v/>
      </c>
      <c r="M1236" s="95"/>
      <c r="N1236" s="92"/>
      <c r="O1236" s="92"/>
      <c r="P1236" s="84" t="str">
        <f>IF(N1236&lt;&gt;"",VLOOKUP(N1236,LISTAS·PAPP!$U$9:$Y$125,5,FALSE),"")</f>
        <v/>
      </c>
      <c r="Q1236" s="83" t="str">
        <f>IF(O1236&lt;&gt;"",VLOOKUP(O1236,LISTAS·PAPP!$U$9:$W$125,3,FALSE),"")</f>
        <v/>
      </c>
      <c r="R1236" s="92"/>
      <c r="S1236" s="173"/>
      <c r="T1236" s="173"/>
      <c r="U1236" s="92"/>
      <c r="V1236" s="92"/>
      <c r="W1236" s="94"/>
      <c r="X1236" s="83" t="str">
        <f>IF(ISERROR(VLOOKUP(W1236,LISTAS·PAPP!$AJ$3:$AK$903,2,0))," ",VLOOKUP(W1236,LISTAS·PAPP!$AJ$3:$AK$903,2,0))</f>
        <v xml:space="preserve"> </v>
      </c>
      <c r="Y1236" s="96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86" t="str">
        <f t="shared" si="58"/>
        <v/>
      </c>
      <c r="AM1236" s="87" t="str">
        <f t="shared" si="59"/>
        <v xml:space="preserve"> </v>
      </c>
      <c r="AN1236" s="1" t="str">
        <f t="shared" si="60"/>
        <v xml:space="preserve"> </v>
      </c>
    </row>
    <row r="1237" spans="1:40" s="88" customFormat="1" x14ac:dyDescent="0.25">
      <c r="A1237" s="92"/>
      <c r="B1237" s="92"/>
      <c r="C1237" s="92"/>
      <c r="D1237" s="92"/>
      <c r="E1237" s="92"/>
      <c r="F1237" s="93"/>
      <c r="G1237" s="94"/>
      <c r="H1237" s="83" t="str">
        <f>IF(M1237&lt;&gt;"",VLOOKUP(M1237,LISTAS·PAPP!$U$3:$Z$8,2,FALSE),"")</f>
        <v/>
      </c>
      <c r="I1237" s="85" t="str">
        <f>IF(M1237&lt;&gt;"",VLOOKUP(M1237,LISTAS·PAPP!$U$3:$Z$8,3,FALSE),"")</f>
        <v/>
      </c>
      <c r="J1237" s="83" t="str">
        <f>IF(M1237&lt;&gt;"",VLOOKUP(M1237,LISTAS·PAPP!$U$3:$Z$8,4,FALSE),"")</f>
        <v/>
      </c>
      <c r="K1237" s="83" t="str">
        <f>IF(C1237&lt;&gt;"",VLOOKUP(C1237,LISTAS·PAPP!$H$3:$O$119,4,FALSE),"")</f>
        <v/>
      </c>
      <c r="L1237" s="85" t="str">
        <f>IF(C1237&lt;&gt;"",VLOOKUP(C1237,LISTAS·PAPP!$H$3:$O$119,8,FALSE),"")</f>
        <v/>
      </c>
      <c r="M1237" s="95"/>
      <c r="N1237" s="92"/>
      <c r="O1237" s="92"/>
      <c r="P1237" s="84" t="str">
        <f>IF(N1237&lt;&gt;"",VLOOKUP(N1237,LISTAS·PAPP!$U$9:$Y$125,5,FALSE),"")</f>
        <v/>
      </c>
      <c r="Q1237" s="83" t="str">
        <f>IF(O1237&lt;&gt;"",VLOOKUP(O1237,LISTAS·PAPP!$U$9:$W$125,3,FALSE),"")</f>
        <v/>
      </c>
      <c r="R1237" s="92"/>
      <c r="S1237" s="173"/>
      <c r="T1237" s="173"/>
      <c r="U1237" s="92"/>
      <c r="V1237" s="92"/>
      <c r="W1237" s="94"/>
      <c r="X1237" s="83" t="str">
        <f>IF(ISERROR(VLOOKUP(W1237,LISTAS·PAPP!$AJ$3:$AK$903,2,0))," ",VLOOKUP(W1237,LISTAS·PAPP!$AJ$3:$AK$903,2,0))</f>
        <v xml:space="preserve"> </v>
      </c>
      <c r="Y1237" s="96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86" t="str">
        <f t="shared" si="58"/>
        <v/>
      </c>
      <c r="AM1237" s="87" t="str">
        <f t="shared" si="59"/>
        <v xml:space="preserve"> </v>
      </c>
      <c r="AN1237" s="1" t="str">
        <f t="shared" si="60"/>
        <v xml:space="preserve"> </v>
      </c>
    </row>
    <row r="1238" spans="1:40" s="88" customFormat="1" x14ac:dyDescent="0.25">
      <c r="A1238" s="92"/>
      <c r="B1238" s="92"/>
      <c r="C1238" s="92"/>
      <c r="D1238" s="92"/>
      <c r="E1238" s="92"/>
      <c r="F1238" s="93"/>
      <c r="G1238" s="94"/>
      <c r="H1238" s="83" t="str">
        <f>IF(M1238&lt;&gt;"",VLOOKUP(M1238,LISTAS·PAPP!$U$3:$Z$8,2,FALSE),"")</f>
        <v/>
      </c>
      <c r="I1238" s="85" t="str">
        <f>IF(M1238&lt;&gt;"",VLOOKUP(M1238,LISTAS·PAPP!$U$3:$Z$8,3,FALSE),"")</f>
        <v/>
      </c>
      <c r="J1238" s="83" t="str">
        <f>IF(M1238&lt;&gt;"",VLOOKUP(M1238,LISTAS·PAPP!$U$3:$Z$8,4,FALSE),"")</f>
        <v/>
      </c>
      <c r="K1238" s="83" t="str">
        <f>IF(C1238&lt;&gt;"",VLOOKUP(C1238,LISTAS·PAPP!$H$3:$O$119,4,FALSE),"")</f>
        <v/>
      </c>
      <c r="L1238" s="85" t="str">
        <f>IF(C1238&lt;&gt;"",VLOOKUP(C1238,LISTAS·PAPP!$H$3:$O$119,8,FALSE),"")</f>
        <v/>
      </c>
      <c r="M1238" s="95"/>
      <c r="N1238" s="92"/>
      <c r="O1238" s="92"/>
      <c r="P1238" s="84" t="str">
        <f>IF(N1238&lt;&gt;"",VLOOKUP(N1238,LISTAS·PAPP!$U$9:$Y$125,5,FALSE),"")</f>
        <v/>
      </c>
      <c r="Q1238" s="83" t="str">
        <f>IF(O1238&lt;&gt;"",VLOOKUP(O1238,LISTAS·PAPP!$U$9:$W$125,3,FALSE),"")</f>
        <v/>
      </c>
      <c r="R1238" s="92"/>
      <c r="S1238" s="173"/>
      <c r="T1238" s="173"/>
      <c r="U1238" s="92"/>
      <c r="V1238" s="92"/>
      <c r="W1238" s="94"/>
      <c r="X1238" s="83" t="str">
        <f>IF(ISERROR(VLOOKUP(W1238,LISTAS·PAPP!$AJ$3:$AK$903,2,0))," ",VLOOKUP(W1238,LISTAS·PAPP!$AJ$3:$AK$903,2,0))</f>
        <v xml:space="preserve"> </v>
      </c>
      <c r="Y1238" s="96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86" t="str">
        <f t="shared" si="58"/>
        <v/>
      </c>
      <c r="AM1238" s="87" t="str">
        <f t="shared" si="59"/>
        <v xml:space="preserve"> </v>
      </c>
      <c r="AN1238" s="1" t="str">
        <f t="shared" si="60"/>
        <v xml:space="preserve"> </v>
      </c>
    </row>
    <row r="1239" spans="1:40" s="88" customFormat="1" x14ac:dyDescent="0.25">
      <c r="A1239" s="92"/>
      <c r="B1239" s="92"/>
      <c r="C1239" s="92"/>
      <c r="D1239" s="92"/>
      <c r="E1239" s="92"/>
      <c r="F1239" s="93"/>
      <c r="G1239" s="94"/>
      <c r="H1239" s="83" t="str">
        <f>IF(M1239&lt;&gt;"",VLOOKUP(M1239,LISTAS·PAPP!$U$3:$Z$8,2,FALSE),"")</f>
        <v/>
      </c>
      <c r="I1239" s="85" t="str">
        <f>IF(M1239&lt;&gt;"",VLOOKUP(M1239,LISTAS·PAPP!$U$3:$Z$8,3,FALSE),"")</f>
        <v/>
      </c>
      <c r="J1239" s="83" t="str">
        <f>IF(M1239&lt;&gt;"",VLOOKUP(M1239,LISTAS·PAPP!$U$3:$Z$8,4,FALSE),"")</f>
        <v/>
      </c>
      <c r="K1239" s="83" t="str">
        <f>IF(C1239&lt;&gt;"",VLOOKUP(C1239,LISTAS·PAPP!$H$3:$O$119,4,FALSE),"")</f>
        <v/>
      </c>
      <c r="L1239" s="85" t="str">
        <f>IF(C1239&lt;&gt;"",VLOOKUP(C1239,LISTAS·PAPP!$H$3:$O$119,8,FALSE),"")</f>
        <v/>
      </c>
      <c r="M1239" s="95"/>
      <c r="N1239" s="92"/>
      <c r="O1239" s="92"/>
      <c r="P1239" s="84" t="str">
        <f>IF(N1239&lt;&gt;"",VLOOKUP(N1239,LISTAS·PAPP!$U$9:$Y$125,5,FALSE),"")</f>
        <v/>
      </c>
      <c r="Q1239" s="83" t="str">
        <f>IF(O1239&lt;&gt;"",VLOOKUP(O1239,LISTAS·PAPP!$U$9:$W$125,3,FALSE),"")</f>
        <v/>
      </c>
      <c r="R1239" s="92"/>
      <c r="S1239" s="173"/>
      <c r="T1239" s="173"/>
      <c r="U1239" s="92"/>
      <c r="V1239" s="92"/>
      <c r="W1239" s="94"/>
      <c r="X1239" s="83" t="str">
        <f>IF(ISERROR(VLOOKUP(W1239,LISTAS·PAPP!$AJ$3:$AK$903,2,0))," ",VLOOKUP(W1239,LISTAS·PAPP!$AJ$3:$AK$903,2,0))</f>
        <v xml:space="preserve"> </v>
      </c>
      <c r="Y1239" s="96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86" t="str">
        <f t="shared" si="58"/>
        <v/>
      </c>
      <c r="AM1239" s="87" t="str">
        <f t="shared" si="59"/>
        <v xml:space="preserve"> </v>
      </c>
      <c r="AN1239" s="1" t="str">
        <f t="shared" si="60"/>
        <v xml:space="preserve"> </v>
      </c>
    </row>
    <row r="1240" spans="1:40" s="88" customFormat="1" x14ac:dyDescent="0.25">
      <c r="A1240" s="92"/>
      <c r="B1240" s="92"/>
      <c r="C1240" s="92"/>
      <c r="D1240" s="92"/>
      <c r="E1240" s="92"/>
      <c r="F1240" s="93"/>
      <c r="G1240" s="94"/>
      <c r="H1240" s="83" t="str">
        <f>IF(M1240&lt;&gt;"",VLOOKUP(M1240,LISTAS·PAPP!$U$3:$Z$8,2,FALSE),"")</f>
        <v/>
      </c>
      <c r="I1240" s="85" t="str">
        <f>IF(M1240&lt;&gt;"",VLOOKUP(M1240,LISTAS·PAPP!$U$3:$Z$8,3,FALSE),"")</f>
        <v/>
      </c>
      <c r="J1240" s="83" t="str">
        <f>IF(M1240&lt;&gt;"",VLOOKUP(M1240,LISTAS·PAPP!$U$3:$Z$8,4,FALSE),"")</f>
        <v/>
      </c>
      <c r="K1240" s="83" t="str">
        <f>IF(C1240&lt;&gt;"",VLOOKUP(C1240,LISTAS·PAPP!$H$3:$O$119,4,FALSE),"")</f>
        <v/>
      </c>
      <c r="L1240" s="85" t="str">
        <f>IF(C1240&lt;&gt;"",VLOOKUP(C1240,LISTAS·PAPP!$H$3:$O$119,8,FALSE),"")</f>
        <v/>
      </c>
      <c r="M1240" s="95"/>
      <c r="N1240" s="92"/>
      <c r="O1240" s="92"/>
      <c r="P1240" s="84" t="str">
        <f>IF(N1240&lt;&gt;"",VLOOKUP(N1240,LISTAS·PAPP!$U$9:$Y$125,5,FALSE),"")</f>
        <v/>
      </c>
      <c r="Q1240" s="83" t="str">
        <f>IF(O1240&lt;&gt;"",VLOOKUP(O1240,LISTAS·PAPP!$U$9:$W$125,3,FALSE),"")</f>
        <v/>
      </c>
      <c r="R1240" s="92"/>
      <c r="S1240" s="173"/>
      <c r="T1240" s="173"/>
      <c r="U1240" s="92"/>
      <c r="V1240" s="92"/>
      <c r="W1240" s="94"/>
      <c r="X1240" s="83" t="str">
        <f>IF(ISERROR(VLOOKUP(W1240,LISTAS·PAPP!$AJ$3:$AK$903,2,0))," ",VLOOKUP(W1240,LISTAS·PAPP!$AJ$3:$AK$903,2,0))</f>
        <v xml:space="preserve"> </v>
      </c>
      <c r="Y1240" s="96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86" t="str">
        <f t="shared" si="58"/>
        <v/>
      </c>
      <c r="AM1240" s="87" t="str">
        <f t="shared" si="59"/>
        <v xml:space="preserve"> </v>
      </c>
      <c r="AN1240" s="1" t="str">
        <f t="shared" si="60"/>
        <v xml:space="preserve"> </v>
      </c>
    </row>
    <row r="1241" spans="1:40" s="88" customFormat="1" x14ac:dyDescent="0.25">
      <c r="A1241" s="92"/>
      <c r="B1241" s="92"/>
      <c r="C1241" s="92"/>
      <c r="D1241" s="92"/>
      <c r="E1241" s="92"/>
      <c r="F1241" s="93"/>
      <c r="G1241" s="94"/>
      <c r="H1241" s="83" t="str">
        <f>IF(M1241&lt;&gt;"",VLOOKUP(M1241,LISTAS·PAPP!$U$3:$Z$8,2,FALSE),"")</f>
        <v/>
      </c>
      <c r="I1241" s="85" t="str">
        <f>IF(M1241&lt;&gt;"",VLOOKUP(M1241,LISTAS·PAPP!$U$3:$Z$8,3,FALSE),"")</f>
        <v/>
      </c>
      <c r="J1241" s="83" t="str">
        <f>IF(M1241&lt;&gt;"",VLOOKUP(M1241,LISTAS·PAPP!$U$3:$Z$8,4,FALSE),"")</f>
        <v/>
      </c>
      <c r="K1241" s="83" t="str">
        <f>IF(C1241&lt;&gt;"",VLOOKUP(C1241,LISTAS·PAPP!$H$3:$O$119,4,FALSE),"")</f>
        <v/>
      </c>
      <c r="L1241" s="85" t="str">
        <f>IF(C1241&lt;&gt;"",VLOOKUP(C1241,LISTAS·PAPP!$H$3:$O$119,8,FALSE),"")</f>
        <v/>
      </c>
      <c r="M1241" s="95"/>
      <c r="N1241" s="92"/>
      <c r="O1241" s="92"/>
      <c r="P1241" s="84" t="str">
        <f>IF(N1241&lt;&gt;"",VLOOKUP(N1241,LISTAS·PAPP!$U$9:$Y$125,5,FALSE),"")</f>
        <v/>
      </c>
      <c r="Q1241" s="83" t="str">
        <f>IF(O1241&lt;&gt;"",VLOOKUP(O1241,LISTAS·PAPP!$U$9:$W$125,3,FALSE),"")</f>
        <v/>
      </c>
      <c r="R1241" s="92"/>
      <c r="S1241" s="173"/>
      <c r="T1241" s="173"/>
      <c r="U1241" s="92"/>
      <c r="V1241" s="92"/>
      <c r="W1241" s="94"/>
      <c r="X1241" s="83" t="str">
        <f>IF(ISERROR(VLOOKUP(W1241,LISTAS·PAPP!$AJ$3:$AK$903,2,0))," ",VLOOKUP(W1241,LISTAS·PAPP!$AJ$3:$AK$903,2,0))</f>
        <v xml:space="preserve"> </v>
      </c>
      <c r="Y1241" s="96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86" t="str">
        <f t="shared" si="58"/>
        <v/>
      </c>
      <c r="AM1241" s="87" t="str">
        <f t="shared" si="59"/>
        <v xml:space="preserve"> </v>
      </c>
      <c r="AN1241" s="1" t="str">
        <f t="shared" si="60"/>
        <v xml:space="preserve"> </v>
      </c>
    </row>
    <row r="1242" spans="1:40" s="88" customFormat="1" x14ac:dyDescent="0.25">
      <c r="A1242" s="92"/>
      <c r="B1242" s="92"/>
      <c r="C1242" s="92"/>
      <c r="D1242" s="92"/>
      <c r="E1242" s="92"/>
      <c r="F1242" s="93"/>
      <c r="G1242" s="94"/>
      <c r="H1242" s="83" t="str">
        <f>IF(M1242&lt;&gt;"",VLOOKUP(M1242,LISTAS·PAPP!$U$3:$Z$8,2,FALSE),"")</f>
        <v/>
      </c>
      <c r="I1242" s="85" t="str">
        <f>IF(M1242&lt;&gt;"",VLOOKUP(M1242,LISTAS·PAPP!$U$3:$Z$8,3,FALSE),"")</f>
        <v/>
      </c>
      <c r="J1242" s="83" t="str">
        <f>IF(M1242&lt;&gt;"",VLOOKUP(M1242,LISTAS·PAPP!$U$3:$Z$8,4,FALSE),"")</f>
        <v/>
      </c>
      <c r="K1242" s="83" t="str">
        <f>IF(C1242&lt;&gt;"",VLOOKUP(C1242,LISTAS·PAPP!$H$3:$O$119,4,FALSE),"")</f>
        <v/>
      </c>
      <c r="L1242" s="85" t="str">
        <f>IF(C1242&lt;&gt;"",VLOOKUP(C1242,LISTAS·PAPP!$H$3:$O$119,8,FALSE),"")</f>
        <v/>
      </c>
      <c r="M1242" s="95"/>
      <c r="N1242" s="92"/>
      <c r="O1242" s="92"/>
      <c r="P1242" s="84" t="str">
        <f>IF(N1242&lt;&gt;"",VLOOKUP(N1242,LISTAS·PAPP!$U$9:$Y$125,5,FALSE),"")</f>
        <v/>
      </c>
      <c r="Q1242" s="83" t="str">
        <f>IF(O1242&lt;&gt;"",VLOOKUP(O1242,LISTAS·PAPP!$U$9:$W$125,3,FALSE),"")</f>
        <v/>
      </c>
      <c r="R1242" s="92"/>
      <c r="S1242" s="173"/>
      <c r="T1242" s="173"/>
      <c r="U1242" s="92"/>
      <c r="V1242" s="92"/>
      <c r="W1242" s="94"/>
      <c r="X1242" s="83" t="str">
        <f>IF(ISERROR(VLOOKUP(W1242,LISTAS·PAPP!$AJ$3:$AK$903,2,0))," ",VLOOKUP(W1242,LISTAS·PAPP!$AJ$3:$AK$903,2,0))</f>
        <v xml:space="preserve"> </v>
      </c>
      <c r="Y1242" s="96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86" t="str">
        <f t="shared" si="58"/>
        <v/>
      </c>
      <c r="AM1242" s="87" t="str">
        <f t="shared" si="59"/>
        <v xml:space="preserve"> </v>
      </c>
      <c r="AN1242" s="1" t="str">
        <f t="shared" si="60"/>
        <v xml:space="preserve"> </v>
      </c>
    </row>
    <row r="1243" spans="1:40" s="88" customFormat="1" x14ac:dyDescent="0.25">
      <c r="A1243" s="92"/>
      <c r="B1243" s="92"/>
      <c r="C1243" s="92"/>
      <c r="D1243" s="92"/>
      <c r="E1243" s="92"/>
      <c r="F1243" s="93"/>
      <c r="G1243" s="94"/>
      <c r="H1243" s="83" t="str">
        <f>IF(M1243&lt;&gt;"",VLOOKUP(M1243,LISTAS·PAPP!$U$3:$Z$8,2,FALSE),"")</f>
        <v/>
      </c>
      <c r="I1243" s="85" t="str">
        <f>IF(M1243&lt;&gt;"",VLOOKUP(M1243,LISTAS·PAPP!$U$3:$Z$8,3,FALSE),"")</f>
        <v/>
      </c>
      <c r="J1243" s="83" t="str">
        <f>IF(M1243&lt;&gt;"",VLOOKUP(M1243,LISTAS·PAPP!$U$3:$Z$8,4,FALSE),"")</f>
        <v/>
      </c>
      <c r="K1243" s="83" t="str">
        <f>IF(C1243&lt;&gt;"",VLOOKUP(C1243,LISTAS·PAPP!$H$3:$O$119,4,FALSE),"")</f>
        <v/>
      </c>
      <c r="L1243" s="85" t="str">
        <f>IF(C1243&lt;&gt;"",VLOOKUP(C1243,LISTAS·PAPP!$H$3:$O$119,8,FALSE),"")</f>
        <v/>
      </c>
      <c r="M1243" s="95"/>
      <c r="N1243" s="92"/>
      <c r="O1243" s="92"/>
      <c r="P1243" s="84" t="str">
        <f>IF(N1243&lt;&gt;"",VLOOKUP(N1243,LISTAS·PAPP!$U$9:$Y$125,5,FALSE),"")</f>
        <v/>
      </c>
      <c r="Q1243" s="83" t="str">
        <f>IF(O1243&lt;&gt;"",VLOOKUP(O1243,LISTAS·PAPP!$U$9:$W$125,3,FALSE),"")</f>
        <v/>
      </c>
      <c r="R1243" s="92"/>
      <c r="S1243" s="173"/>
      <c r="T1243" s="173"/>
      <c r="U1243" s="92"/>
      <c r="V1243" s="92"/>
      <c r="W1243" s="94"/>
      <c r="X1243" s="83" t="str">
        <f>IF(ISERROR(VLOOKUP(W1243,LISTAS·PAPP!$AJ$3:$AK$903,2,0))," ",VLOOKUP(W1243,LISTAS·PAPP!$AJ$3:$AK$903,2,0))</f>
        <v xml:space="preserve"> </v>
      </c>
      <c r="Y1243" s="96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86" t="str">
        <f t="shared" si="58"/>
        <v/>
      </c>
      <c r="AM1243" s="87" t="str">
        <f t="shared" si="59"/>
        <v xml:space="preserve"> </v>
      </c>
      <c r="AN1243" s="1" t="str">
        <f t="shared" si="60"/>
        <v xml:space="preserve"> </v>
      </c>
    </row>
    <row r="1244" spans="1:40" s="88" customFormat="1" x14ac:dyDescent="0.25">
      <c r="A1244" s="92"/>
      <c r="B1244" s="92"/>
      <c r="C1244" s="92"/>
      <c r="D1244" s="92"/>
      <c r="E1244" s="92"/>
      <c r="F1244" s="93"/>
      <c r="G1244" s="94"/>
      <c r="H1244" s="83" t="str">
        <f>IF(M1244&lt;&gt;"",VLOOKUP(M1244,LISTAS·PAPP!$U$3:$Z$8,2,FALSE),"")</f>
        <v/>
      </c>
      <c r="I1244" s="85" t="str">
        <f>IF(M1244&lt;&gt;"",VLOOKUP(M1244,LISTAS·PAPP!$U$3:$Z$8,3,FALSE),"")</f>
        <v/>
      </c>
      <c r="J1244" s="83" t="str">
        <f>IF(M1244&lt;&gt;"",VLOOKUP(M1244,LISTAS·PAPP!$U$3:$Z$8,4,FALSE),"")</f>
        <v/>
      </c>
      <c r="K1244" s="83" t="str">
        <f>IF(C1244&lt;&gt;"",VLOOKUP(C1244,LISTAS·PAPP!$H$3:$O$119,4,FALSE),"")</f>
        <v/>
      </c>
      <c r="L1244" s="85" t="str">
        <f>IF(C1244&lt;&gt;"",VLOOKUP(C1244,LISTAS·PAPP!$H$3:$O$119,8,FALSE),"")</f>
        <v/>
      </c>
      <c r="M1244" s="95"/>
      <c r="N1244" s="92"/>
      <c r="O1244" s="92"/>
      <c r="P1244" s="84" t="str">
        <f>IF(N1244&lt;&gt;"",VLOOKUP(N1244,LISTAS·PAPP!$U$9:$Y$125,5,FALSE),"")</f>
        <v/>
      </c>
      <c r="Q1244" s="83" t="str">
        <f>IF(O1244&lt;&gt;"",VLOOKUP(O1244,LISTAS·PAPP!$U$9:$W$125,3,FALSE),"")</f>
        <v/>
      </c>
      <c r="R1244" s="92"/>
      <c r="S1244" s="173"/>
      <c r="T1244" s="173"/>
      <c r="U1244" s="92"/>
      <c r="V1244" s="92"/>
      <c r="W1244" s="94"/>
      <c r="X1244" s="83" t="str">
        <f>IF(ISERROR(VLOOKUP(W1244,LISTAS·PAPP!$AJ$3:$AK$903,2,0))," ",VLOOKUP(W1244,LISTAS·PAPP!$AJ$3:$AK$903,2,0))</f>
        <v xml:space="preserve"> </v>
      </c>
      <c r="Y1244" s="96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86" t="str">
        <f t="shared" si="58"/>
        <v/>
      </c>
      <c r="AM1244" s="87" t="str">
        <f t="shared" si="59"/>
        <v xml:space="preserve"> </v>
      </c>
      <c r="AN1244" s="1" t="str">
        <f t="shared" si="60"/>
        <v xml:space="preserve"> </v>
      </c>
    </row>
    <row r="1245" spans="1:40" s="88" customFormat="1" x14ac:dyDescent="0.25">
      <c r="A1245" s="92"/>
      <c r="B1245" s="92"/>
      <c r="C1245" s="92"/>
      <c r="D1245" s="92"/>
      <c r="E1245" s="92"/>
      <c r="F1245" s="93"/>
      <c r="G1245" s="94"/>
      <c r="H1245" s="83" t="str">
        <f>IF(M1245&lt;&gt;"",VLOOKUP(M1245,LISTAS·PAPP!$U$3:$Z$8,2,FALSE),"")</f>
        <v/>
      </c>
      <c r="I1245" s="85" t="str">
        <f>IF(M1245&lt;&gt;"",VLOOKUP(M1245,LISTAS·PAPP!$U$3:$Z$8,3,FALSE),"")</f>
        <v/>
      </c>
      <c r="J1245" s="83" t="str">
        <f>IF(M1245&lt;&gt;"",VLOOKUP(M1245,LISTAS·PAPP!$U$3:$Z$8,4,FALSE),"")</f>
        <v/>
      </c>
      <c r="K1245" s="83" t="str">
        <f>IF(C1245&lt;&gt;"",VLOOKUP(C1245,LISTAS·PAPP!$H$3:$O$119,4,FALSE),"")</f>
        <v/>
      </c>
      <c r="L1245" s="85" t="str">
        <f>IF(C1245&lt;&gt;"",VLOOKUP(C1245,LISTAS·PAPP!$H$3:$O$119,8,FALSE),"")</f>
        <v/>
      </c>
      <c r="M1245" s="95"/>
      <c r="N1245" s="92"/>
      <c r="O1245" s="92"/>
      <c r="P1245" s="84" t="str">
        <f>IF(N1245&lt;&gt;"",VLOOKUP(N1245,LISTAS·PAPP!$U$9:$Y$125,5,FALSE),"")</f>
        <v/>
      </c>
      <c r="Q1245" s="83" t="str">
        <f>IF(O1245&lt;&gt;"",VLOOKUP(O1245,LISTAS·PAPP!$U$9:$W$125,3,FALSE),"")</f>
        <v/>
      </c>
      <c r="R1245" s="92"/>
      <c r="S1245" s="173"/>
      <c r="T1245" s="173"/>
      <c r="U1245" s="92"/>
      <c r="V1245" s="92"/>
      <c r="W1245" s="94"/>
      <c r="X1245" s="83" t="str">
        <f>IF(ISERROR(VLOOKUP(W1245,LISTAS·PAPP!$AJ$3:$AK$903,2,0))," ",VLOOKUP(W1245,LISTAS·PAPP!$AJ$3:$AK$903,2,0))</f>
        <v xml:space="preserve"> </v>
      </c>
      <c r="Y1245" s="96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86" t="str">
        <f t="shared" si="58"/>
        <v/>
      </c>
      <c r="AM1245" s="87" t="str">
        <f t="shared" si="59"/>
        <v xml:space="preserve"> </v>
      </c>
      <c r="AN1245" s="1" t="str">
        <f t="shared" si="60"/>
        <v xml:space="preserve"> </v>
      </c>
    </row>
    <row r="1246" spans="1:40" s="88" customFormat="1" x14ac:dyDescent="0.25">
      <c r="A1246" s="92"/>
      <c r="B1246" s="92"/>
      <c r="C1246" s="92"/>
      <c r="D1246" s="92"/>
      <c r="E1246" s="92"/>
      <c r="F1246" s="93"/>
      <c r="G1246" s="94"/>
      <c r="H1246" s="83" t="str">
        <f>IF(M1246&lt;&gt;"",VLOOKUP(M1246,LISTAS·PAPP!$U$3:$Z$8,2,FALSE),"")</f>
        <v/>
      </c>
      <c r="I1246" s="85" t="str">
        <f>IF(M1246&lt;&gt;"",VLOOKUP(M1246,LISTAS·PAPP!$U$3:$Z$8,3,FALSE),"")</f>
        <v/>
      </c>
      <c r="J1246" s="83" t="str">
        <f>IF(M1246&lt;&gt;"",VLOOKUP(M1246,LISTAS·PAPP!$U$3:$Z$8,4,FALSE),"")</f>
        <v/>
      </c>
      <c r="K1246" s="83" t="str">
        <f>IF(C1246&lt;&gt;"",VLOOKUP(C1246,LISTAS·PAPP!$H$3:$O$119,4,FALSE),"")</f>
        <v/>
      </c>
      <c r="L1246" s="85" t="str">
        <f>IF(C1246&lt;&gt;"",VLOOKUP(C1246,LISTAS·PAPP!$H$3:$O$119,8,FALSE),"")</f>
        <v/>
      </c>
      <c r="M1246" s="95"/>
      <c r="N1246" s="92"/>
      <c r="O1246" s="92"/>
      <c r="P1246" s="84" t="str">
        <f>IF(N1246&lt;&gt;"",VLOOKUP(N1246,LISTAS·PAPP!$U$9:$Y$125,5,FALSE),"")</f>
        <v/>
      </c>
      <c r="Q1246" s="83" t="str">
        <f>IF(O1246&lt;&gt;"",VLOOKUP(O1246,LISTAS·PAPP!$U$9:$W$125,3,FALSE),"")</f>
        <v/>
      </c>
      <c r="R1246" s="92"/>
      <c r="S1246" s="173"/>
      <c r="T1246" s="173"/>
      <c r="U1246" s="92"/>
      <c r="V1246" s="92"/>
      <c r="W1246" s="94"/>
      <c r="X1246" s="83" t="str">
        <f>IF(ISERROR(VLOOKUP(W1246,LISTAS·PAPP!$AJ$3:$AK$903,2,0))," ",VLOOKUP(W1246,LISTAS·PAPP!$AJ$3:$AK$903,2,0))</f>
        <v xml:space="preserve"> </v>
      </c>
      <c r="Y1246" s="96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86" t="str">
        <f t="shared" si="58"/>
        <v/>
      </c>
      <c r="AM1246" s="87" t="str">
        <f t="shared" si="59"/>
        <v xml:space="preserve"> </v>
      </c>
      <c r="AN1246" s="1" t="str">
        <f t="shared" si="60"/>
        <v xml:space="preserve"> </v>
      </c>
    </row>
    <row r="1247" spans="1:40" s="88" customFormat="1" x14ac:dyDescent="0.25">
      <c r="A1247" s="92"/>
      <c r="B1247" s="92"/>
      <c r="C1247" s="92"/>
      <c r="D1247" s="92"/>
      <c r="E1247" s="92"/>
      <c r="F1247" s="93"/>
      <c r="G1247" s="94"/>
      <c r="H1247" s="83" t="str">
        <f>IF(M1247&lt;&gt;"",VLOOKUP(M1247,LISTAS·PAPP!$U$3:$Z$8,2,FALSE),"")</f>
        <v/>
      </c>
      <c r="I1247" s="85" t="str">
        <f>IF(M1247&lt;&gt;"",VLOOKUP(M1247,LISTAS·PAPP!$U$3:$Z$8,3,FALSE),"")</f>
        <v/>
      </c>
      <c r="J1247" s="83" t="str">
        <f>IF(M1247&lt;&gt;"",VLOOKUP(M1247,LISTAS·PAPP!$U$3:$Z$8,4,FALSE),"")</f>
        <v/>
      </c>
      <c r="K1247" s="83" t="str">
        <f>IF(C1247&lt;&gt;"",VLOOKUP(C1247,LISTAS·PAPP!$H$3:$O$119,4,FALSE),"")</f>
        <v/>
      </c>
      <c r="L1247" s="85" t="str">
        <f>IF(C1247&lt;&gt;"",VLOOKUP(C1247,LISTAS·PAPP!$H$3:$O$119,8,FALSE),"")</f>
        <v/>
      </c>
      <c r="M1247" s="95"/>
      <c r="N1247" s="92"/>
      <c r="O1247" s="92"/>
      <c r="P1247" s="84" t="str">
        <f>IF(N1247&lt;&gt;"",VLOOKUP(N1247,LISTAS·PAPP!$U$9:$Y$125,5,FALSE),"")</f>
        <v/>
      </c>
      <c r="Q1247" s="83" t="str">
        <f>IF(O1247&lt;&gt;"",VLOOKUP(O1247,LISTAS·PAPP!$U$9:$W$125,3,FALSE),"")</f>
        <v/>
      </c>
      <c r="R1247" s="92"/>
      <c r="S1247" s="173"/>
      <c r="T1247" s="173"/>
      <c r="U1247" s="92"/>
      <c r="V1247" s="92"/>
      <c r="W1247" s="94"/>
      <c r="X1247" s="83" t="str">
        <f>IF(ISERROR(VLOOKUP(W1247,LISTAS·PAPP!$AJ$3:$AK$903,2,0))," ",VLOOKUP(W1247,LISTAS·PAPP!$AJ$3:$AK$903,2,0))</f>
        <v xml:space="preserve"> </v>
      </c>
      <c r="Y1247" s="96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86" t="str">
        <f t="shared" si="58"/>
        <v/>
      </c>
      <c r="AM1247" s="87" t="str">
        <f t="shared" si="59"/>
        <v xml:space="preserve"> </v>
      </c>
      <c r="AN1247" s="1" t="str">
        <f t="shared" si="60"/>
        <v xml:space="preserve"> </v>
      </c>
    </row>
    <row r="1248" spans="1:40" s="88" customFormat="1" x14ac:dyDescent="0.25">
      <c r="A1248" s="92"/>
      <c r="B1248" s="92"/>
      <c r="C1248" s="92"/>
      <c r="D1248" s="92"/>
      <c r="E1248" s="92"/>
      <c r="F1248" s="93"/>
      <c r="G1248" s="94"/>
      <c r="H1248" s="83" t="str">
        <f>IF(M1248&lt;&gt;"",VLOOKUP(M1248,LISTAS·PAPP!$U$3:$Z$8,2,FALSE),"")</f>
        <v/>
      </c>
      <c r="I1248" s="85" t="str">
        <f>IF(M1248&lt;&gt;"",VLOOKUP(M1248,LISTAS·PAPP!$U$3:$Z$8,3,FALSE),"")</f>
        <v/>
      </c>
      <c r="J1248" s="83" t="str">
        <f>IF(M1248&lt;&gt;"",VLOOKUP(M1248,LISTAS·PAPP!$U$3:$Z$8,4,FALSE),"")</f>
        <v/>
      </c>
      <c r="K1248" s="83" t="str">
        <f>IF(C1248&lt;&gt;"",VLOOKUP(C1248,LISTAS·PAPP!$H$3:$O$119,4,FALSE),"")</f>
        <v/>
      </c>
      <c r="L1248" s="85" t="str">
        <f>IF(C1248&lt;&gt;"",VLOOKUP(C1248,LISTAS·PAPP!$H$3:$O$119,8,FALSE),"")</f>
        <v/>
      </c>
      <c r="M1248" s="95"/>
      <c r="N1248" s="92"/>
      <c r="O1248" s="92"/>
      <c r="P1248" s="84" t="str">
        <f>IF(N1248&lt;&gt;"",VLOOKUP(N1248,LISTAS·PAPP!$U$9:$Y$125,5,FALSE),"")</f>
        <v/>
      </c>
      <c r="Q1248" s="83" t="str">
        <f>IF(O1248&lt;&gt;"",VLOOKUP(O1248,LISTAS·PAPP!$U$9:$W$125,3,FALSE),"")</f>
        <v/>
      </c>
      <c r="R1248" s="92"/>
      <c r="S1248" s="173"/>
      <c r="T1248" s="173"/>
      <c r="U1248" s="92"/>
      <c r="V1248" s="92"/>
      <c r="W1248" s="94"/>
      <c r="X1248" s="83" t="str">
        <f>IF(ISERROR(VLOOKUP(W1248,LISTAS·PAPP!$AJ$3:$AK$903,2,0))," ",VLOOKUP(W1248,LISTAS·PAPP!$AJ$3:$AK$903,2,0))</f>
        <v xml:space="preserve"> </v>
      </c>
      <c r="Y1248" s="96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86" t="str">
        <f t="shared" si="58"/>
        <v/>
      </c>
      <c r="AM1248" s="87" t="str">
        <f t="shared" si="59"/>
        <v xml:space="preserve"> </v>
      </c>
      <c r="AN1248" s="1" t="str">
        <f t="shared" si="60"/>
        <v xml:space="preserve"> </v>
      </c>
    </row>
    <row r="1249" spans="1:40" s="88" customFormat="1" x14ac:dyDescent="0.25">
      <c r="A1249" s="92"/>
      <c r="B1249" s="92"/>
      <c r="C1249" s="92"/>
      <c r="D1249" s="92"/>
      <c r="E1249" s="92"/>
      <c r="F1249" s="93"/>
      <c r="G1249" s="94"/>
      <c r="H1249" s="83" t="str">
        <f>IF(M1249&lt;&gt;"",VLOOKUP(M1249,LISTAS·PAPP!$U$3:$Z$8,2,FALSE),"")</f>
        <v/>
      </c>
      <c r="I1249" s="85" t="str">
        <f>IF(M1249&lt;&gt;"",VLOOKUP(M1249,LISTAS·PAPP!$U$3:$Z$8,3,FALSE),"")</f>
        <v/>
      </c>
      <c r="J1249" s="83" t="str">
        <f>IF(M1249&lt;&gt;"",VLOOKUP(M1249,LISTAS·PAPP!$U$3:$Z$8,4,FALSE),"")</f>
        <v/>
      </c>
      <c r="K1249" s="83" t="str">
        <f>IF(C1249&lt;&gt;"",VLOOKUP(C1249,LISTAS·PAPP!$H$3:$O$119,4,FALSE),"")</f>
        <v/>
      </c>
      <c r="L1249" s="85" t="str">
        <f>IF(C1249&lt;&gt;"",VLOOKUP(C1249,LISTAS·PAPP!$H$3:$O$119,8,FALSE),"")</f>
        <v/>
      </c>
      <c r="M1249" s="95"/>
      <c r="N1249" s="92"/>
      <c r="O1249" s="92"/>
      <c r="P1249" s="84" t="str">
        <f>IF(N1249&lt;&gt;"",VLOOKUP(N1249,LISTAS·PAPP!$U$9:$Y$125,5,FALSE),"")</f>
        <v/>
      </c>
      <c r="Q1249" s="83" t="str">
        <f>IF(O1249&lt;&gt;"",VLOOKUP(O1249,LISTAS·PAPP!$U$9:$W$125,3,FALSE),"")</f>
        <v/>
      </c>
      <c r="R1249" s="92"/>
      <c r="S1249" s="173"/>
      <c r="T1249" s="173"/>
      <c r="U1249" s="92"/>
      <c r="V1249" s="92"/>
      <c r="W1249" s="94"/>
      <c r="X1249" s="83" t="str">
        <f>IF(ISERROR(VLOOKUP(W1249,LISTAS·PAPP!$AJ$3:$AK$903,2,0))," ",VLOOKUP(W1249,LISTAS·PAPP!$AJ$3:$AK$903,2,0))</f>
        <v xml:space="preserve"> </v>
      </c>
      <c r="Y1249" s="96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86" t="str">
        <f t="shared" si="58"/>
        <v/>
      </c>
      <c r="AM1249" s="87" t="str">
        <f t="shared" si="59"/>
        <v xml:space="preserve"> </v>
      </c>
      <c r="AN1249" s="1" t="str">
        <f t="shared" si="60"/>
        <v xml:space="preserve"> </v>
      </c>
    </row>
    <row r="1250" spans="1:40" s="88" customFormat="1" x14ac:dyDescent="0.25">
      <c r="A1250" s="92"/>
      <c r="B1250" s="92"/>
      <c r="C1250" s="92"/>
      <c r="D1250" s="92"/>
      <c r="E1250" s="92"/>
      <c r="F1250" s="93"/>
      <c r="G1250" s="94"/>
      <c r="H1250" s="83" t="str">
        <f>IF(M1250&lt;&gt;"",VLOOKUP(M1250,LISTAS·PAPP!$U$3:$Z$8,2,FALSE),"")</f>
        <v/>
      </c>
      <c r="I1250" s="85" t="str">
        <f>IF(M1250&lt;&gt;"",VLOOKUP(M1250,LISTAS·PAPP!$U$3:$Z$8,3,FALSE),"")</f>
        <v/>
      </c>
      <c r="J1250" s="83" t="str">
        <f>IF(M1250&lt;&gt;"",VLOOKUP(M1250,LISTAS·PAPP!$U$3:$Z$8,4,FALSE),"")</f>
        <v/>
      </c>
      <c r="K1250" s="83" t="str">
        <f>IF(C1250&lt;&gt;"",VLOOKUP(C1250,LISTAS·PAPP!$H$3:$O$119,4,FALSE),"")</f>
        <v/>
      </c>
      <c r="L1250" s="85" t="str">
        <f>IF(C1250&lt;&gt;"",VLOOKUP(C1250,LISTAS·PAPP!$H$3:$O$119,8,FALSE),"")</f>
        <v/>
      </c>
      <c r="M1250" s="95"/>
      <c r="N1250" s="92"/>
      <c r="O1250" s="92"/>
      <c r="P1250" s="84" t="str">
        <f>IF(N1250&lt;&gt;"",VLOOKUP(N1250,LISTAS·PAPP!$U$9:$Y$125,5,FALSE),"")</f>
        <v/>
      </c>
      <c r="Q1250" s="83" t="str">
        <f>IF(O1250&lt;&gt;"",VLOOKUP(O1250,LISTAS·PAPP!$U$9:$W$125,3,FALSE),"")</f>
        <v/>
      </c>
      <c r="R1250" s="92"/>
      <c r="S1250" s="173"/>
      <c r="T1250" s="173"/>
      <c r="U1250" s="92"/>
      <c r="V1250" s="92"/>
      <c r="W1250" s="94"/>
      <c r="X1250" s="83" t="str">
        <f>IF(ISERROR(VLOOKUP(W1250,LISTAS·PAPP!$AJ$3:$AK$903,2,0))," ",VLOOKUP(W1250,LISTAS·PAPP!$AJ$3:$AK$903,2,0))</f>
        <v xml:space="preserve"> </v>
      </c>
      <c r="Y1250" s="96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86" t="str">
        <f t="shared" si="58"/>
        <v/>
      </c>
      <c r="AM1250" s="87" t="str">
        <f t="shared" si="59"/>
        <v xml:space="preserve"> </v>
      </c>
      <c r="AN1250" s="1" t="str">
        <f t="shared" si="60"/>
        <v xml:space="preserve"> </v>
      </c>
    </row>
    <row r="1251" spans="1:40" s="88" customFormat="1" x14ac:dyDescent="0.25">
      <c r="A1251" s="92"/>
      <c r="B1251" s="92"/>
      <c r="C1251" s="92"/>
      <c r="D1251" s="92"/>
      <c r="E1251" s="92"/>
      <c r="F1251" s="93"/>
      <c r="G1251" s="94"/>
      <c r="H1251" s="83" t="str">
        <f>IF(M1251&lt;&gt;"",VLOOKUP(M1251,LISTAS·PAPP!$U$3:$Z$8,2,FALSE),"")</f>
        <v/>
      </c>
      <c r="I1251" s="85" t="str">
        <f>IF(M1251&lt;&gt;"",VLOOKUP(M1251,LISTAS·PAPP!$U$3:$Z$8,3,FALSE),"")</f>
        <v/>
      </c>
      <c r="J1251" s="83" t="str">
        <f>IF(M1251&lt;&gt;"",VLOOKUP(M1251,LISTAS·PAPP!$U$3:$Z$8,4,FALSE),"")</f>
        <v/>
      </c>
      <c r="K1251" s="83" t="str">
        <f>IF(C1251&lt;&gt;"",VLOOKUP(C1251,LISTAS·PAPP!$H$3:$O$119,4,FALSE),"")</f>
        <v/>
      </c>
      <c r="L1251" s="85" t="str">
        <f>IF(C1251&lt;&gt;"",VLOOKUP(C1251,LISTAS·PAPP!$H$3:$O$119,8,FALSE),"")</f>
        <v/>
      </c>
      <c r="M1251" s="95"/>
      <c r="N1251" s="92"/>
      <c r="O1251" s="92"/>
      <c r="P1251" s="84" t="str">
        <f>IF(N1251&lt;&gt;"",VLOOKUP(N1251,LISTAS·PAPP!$U$9:$Y$125,5,FALSE),"")</f>
        <v/>
      </c>
      <c r="Q1251" s="83" t="str">
        <f>IF(O1251&lt;&gt;"",VLOOKUP(O1251,LISTAS·PAPP!$U$9:$W$125,3,FALSE),"")</f>
        <v/>
      </c>
      <c r="R1251" s="92"/>
      <c r="S1251" s="173"/>
      <c r="T1251" s="173"/>
      <c r="U1251" s="92"/>
      <c r="V1251" s="92"/>
      <c r="W1251" s="94"/>
      <c r="X1251" s="83" t="str">
        <f>IF(ISERROR(VLOOKUP(W1251,LISTAS·PAPP!$AJ$3:$AK$903,2,0))," ",VLOOKUP(W1251,LISTAS·PAPP!$AJ$3:$AK$903,2,0))</f>
        <v xml:space="preserve"> </v>
      </c>
      <c r="Y1251" s="96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86" t="str">
        <f t="shared" si="58"/>
        <v/>
      </c>
      <c r="AM1251" s="87" t="str">
        <f t="shared" si="59"/>
        <v xml:space="preserve"> </v>
      </c>
      <c r="AN1251" s="1" t="str">
        <f t="shared" si="60"/>
        <v xml:space="preserve"> </v>
      </c>
    </row>
    <row r="1252" spans="1:40" s="88" customFormat="1" x14ac:dyDescent="0.25">
      <c r="A1252" s="92"/>
      <c r="B1252" s="92"/>
      <c r="C1252" s="92"/>
      <c r="D1252" s="92"/>
      <c r="E1252" s="92"/>
      <c r="F1252" s="93"/>
      <c r="G1252" s="94"/>
      <c r="H1252" s="83" t="str">
        <f>IF(M1252&lt;&gt;"",VLOOKUP(M1252,LISTAS·PAPP!$U$3:$Z$8,2,FALSE),"")</f>
        <v/>
      </c>
      <c r="I1252" s="85" t="str">
        <f>IF(M1252&lt;&gt;"",VLOOKUP(M1252,LISTAS·PAPP!$U$3:$Z$8,3,FALSE),"")</f>
        <v/>
      </c>
      <c r="J1252" s="83" t="str">
        <f>IF(M1252&lt;&gt;"",VLOOKUP(M1252,LISTAS·PAPP!$U$3:$Z$8,4,FALSE),"")</f>
        <v/>
      </c>
      <c r="K1252" s="83" t="str">
        <f>IF(C1252&lt;&gt;"",VLOOKUP(C1252,LISTAS·PAPP!$H$3:$O$119,4,FALSE),"")</f>
        <v/>
      </c>
      <c r="L1252" s="85" t="str">
        <f>IF(C1252&lt;&gt;"",VLOOKUP(C1252,LISTAS·PAPP!$H$3:$O$119,8,FALSE),"")</f>
        <v/>
      </c>
      <c r="M1252" s="95"/>
      <c r="N1252" s="92"/>
      <c r="O1252" s="92"/>
      <c r="P1252" s="84" t="str">
        <f>IF(N1252&lt;&gt;"",VLOOKUP(N1252,LISTAS·PAPP!$U$9:$Y$125,5,FALSE),"")</f>
        <v/>
      </c>
      <c r="Q1252" s="83" t="str">
        <f>IF(O1252&lt;&gt;"",VLOOKUP(O1252,LISTAS·PAPP!$U$9:$W$125,3,FALSE),"")</f>
        <v/>
      </c>
      <c r="R1252" s="92"/>
      <c r="S1252" s="173"/>
      <c r="T1252" s="173"/>
      <c r="U1252" s="92"/>
      <c r="V1252" s="92"/>
      <c r="W1252" s="94"/>
      <c r="X1252" s="83" t="str">
        <f>IF(ISERROR(VLOOKUP(W1252,LISTAS·PAPP!$AJ$3:$AK$903,2,0))," ",VLOOKUP(W1252,LISTAS·PAPP!$AJ$3:$AK$903,2,0))</f>
        <v xml:space="preserve"> </v>
      </c>
      <c r="Y1252" s="96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86" t="str">
        <f t="shared" si="58"/>
        <v/>
      </c>
      <c r="AM1252" s="87" t="str">
        <f t="shared" si="59"/>
        <v xml:space="preserve"> </v>
      </c>
      <c r="AN1252" s="1" t="str">
        <f t="shared" si="60"/>
        <v xml:space="preserve"> </v>
      </c>
    </row>
    <row r="1253" spans="1:40" s="88" customFormat="1" x14ac:dyDescent="0.25">
      <c r="A1253" s="92"/>
      <c r="B1253" s="92"/>
      <c r="C1253" s="92"/>
      <c r="D1253" s="92"/>
      <c r="E1253" s="92"/>
      <c r="F1253" s="93"/>
      <c r="G1253" s="94"/>
      <c r="H1253" s="83" t="str">
        <f>IF(M1253&lt;&gt;"",VLOOKUP(M1253,LISTAS·PAPP!$U$3:$Z$8,2,FALSE),"")</f>
        <v/>
      </c>
      <c r="I1253" s="85" t="str">
        <f>IF(M1253&lt;&gt;"",VLOOKUP(M1253,LISTAS·PAPP!$U$3:$Z$8,3,FALSE),"")</f>
        <v/>
      </c>
      <c r="J1253" s="83" t="str">
        <f>IF(M1253&lt;&gt;"",VLOOKUP(M1253,LISTAS·PAPP!$U$3:$Z$8,4,FALSE),"")</f>
        <v/>
      </c>
      <c r="K1253" s="83" t="str">
        <f>IF(C1253&lt;&gt;"",VLOOKUP(C1253,LISTAS·PAPP!$H$3:$O$119,4,FALSE),"")</f>
        <v/>
      </c>
      <c r="L1253" s="85" t="str">
        <f>IF(C1253&lt;&gt;"",VLOOKUP(C1253,LISTAS·PAPP!$H$3:$O$119,8,FALSE),"")</f>
        <v/>
      </c>
      <c r="M1253" s="95"/>
      <c r="N1253" s="92"/>
      <c r="O1253" s="92"/>
      <c r="P1253" s="84" t="str">
        <f>IF(N1253&lt;&gt;"",VLOOKUP(N1253,LISTAS·PAPP!$U$9:$Y$125,5,FALSE),"")</f>
        <v/>
      </c>
      <c r="Q1253" s="83" t="str">
        <f>IF(O1253&lt;&gt;"",VLOOKUP(O1253,LISTAS·PAPP!$U$9:$W$125,3,FALSE),"")</f>
        <v/>
      </c>
      <c r="R1253" s="92"/>
      <c r="S1253" s="173"/>
      <c r="T1253" s="173"/>
      <c r="U1253" s="92"/>
      <c r="V1253" s="92"/>
      <c r="W1253" s="94"/>
      <c r="X1253" s="83" t="str">
        <f>IF(ISERROR(VLOOKUP(W1253,LISTAS·PAPP!$AJ$3:$AK$903,2,0))," ",VLOOKUP(W1253,LISTAS·PAPP!$AJ$3:$AK$903,2,0))</f>
        <v xml:space="preserve"> </v>
      </c>
      <c r="Y1253" s="96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86" t="str">
        <f t="shared" si="58"/>
        <v/>
      </c>
      <c r="AM1253" s="87" t="str">
        <f t="shared" si="59"/>
        <v xml:space="preserve"> </v>
      </c>
      <c r="AN1253" s="1" t="str">
        <f t="shared" si="60"/>
        <v xml:space="preserve"> </v>
      </c>
    </row>
    <row r="1254" spans="1:40" s="88" customFormat="1" x14ac:dyDescent="0.25">
      <c r="A1254" s="92"/>
      <c r="B1254" s="92"/>
      <c r="C1254" s="92"/>
      <c r="D1254" s="92"/>
      <c r="E1254" s="92"/>
      <c r="F1254" s="93"/>
      <c r="G1254" s="94"/>
      <c r="H1254" s="83" t="str">
        <f>IF(M1254&lt;&gt;"",VLOOKUP(M1254,LISTAS·PAPP!$U$3:$Z$8,2,FALSE),"")</f>
        <v/>
      </c>
      <c r="I1254" s="85" t="str">
        <f>IF(M1254&lt;&gt;"",VLOOKUP(M1254,LISTAS·PAPP!$U$3:$Z$8,3,FALSE),"")</f>
        <v/>
      </c>
      <c r="J1254" s="83" t="str">
        <f>IF(M1254&lt;&gt;"",VLOOKUP(M1254,LISTAS·PAPP!$U$3:$Z$8,4,FALSE),"")</f>
        <v/>
      </c>
      <c r="K1254" s="83" t="str">
        <f>IF(C1254&lt;&gt;"",VLOOKUP(C1254,LISTAS·PAPP!$H$3:$O$119,4,FALSE),"")</f>
        <v/>
      </c>
      <c r="L1254" s="85" t="str">
        <f>IF(C1254&lt;&gt;"",VLOOKUP(C1254,LISTAS·PAPP!$H$3:$O$119,8,FALSE),"")</f>
        <v/>
      </c>
      <c r="M1254" s="95"/>
      <c r="N1254" s="92"/>
      <c r="O1254" s="92"/>
      <c r="P1254" s="84" t="str">
        <f>IF(N1254&lt;&gt;"",VLOOKUP(N1254,LISTAS·PAPP!$U$9:$Y$125,5,FALSE),"")</f>
        <v/>
      </c>
      <c r="Q1254" s="83" t="str">
        <f>IF(O1254&lt;&gt;"",VLOOKUP(O1254,LISTAS·PAPP!$U$9:$W$125,3,FALSE),"")</f>
        <v/>
      </c>
      <c r="R1254" s="92"/>
      <c r="S1254" s="173"/>
      <c r="T1254" s="173"/>
      <c r="U1254" s="92"/>
      <c r="V1254" s="92"/>
      <c r="W1254" s="94"/>
      <c r="X1254" s="83" t="str">
        <f>IF(ISERROR(VLOOKUP(W1254,LISTAS·PAPP!$AJ$3:$AK$903,2,0))," ",VLOOKUP(W1254,LISTAS·PAPP!$AJ$3:$AK$903,2,0))</f>
        <v xml:space="preserve"> </v>
      </c>
      <c r="Y1254" s="96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86" t="str">
        <f t="shared" si="58"/>
        <v/>
      </c>
      <c r="AM1254" s="87" t="str">
        <f t="shared" si="59"/>
        <v xml:space="preserve"> </v>
      </c>
      <c r="AN1254" s="1" t="str">
        <f t="shared" si="60"/>
        <v xml:space="preserve"> </v>
      </c>
    </row>
    <row r="1255" spans="1:40" s="88" customFormat="1" x14ac:dyDescent="0.25">
      <c r="A1255" s="92"/>
      <c r="B1255" s="92"/>
      <c r="C1255" s="92"/>
      <c r="D1255" s="92"/>
      <c r="E1255" s="92"/>
      <c r="F1255" s="93"/>
      <c r="G1255" s="94"/>
      <c r="H1255" s="83" t="str">
        <f>IF(M1255&lt;&gt;"",VLOOKUP(M1255,LISTAS·PAPP!$U$3:$Z$8,2,FALSE),"")</f>
        <v/>
      </c>
      <c r="I1255" s="85" t="str">
        <f>IF(M1255&lt;&gt;"",VLOOKUP(M1255,LISTAS·PAPP!$U$3:$Z$8,3,FALSE),"")</f>
        <v/>
      </c>
      <c r="J1255" s="83" t="str">
        <f>IF(M1255&lt;&gt;"",VLOOKUP(M1255,LISTAS·PAPP!$U$3:$Z$8,4,FALSE),"")</f>
        <v/>
      </c>
      <c r="K1255" s="83" t="str">
        <f>IF(C1255&lt;&gt;"",VLOOKUP(C1255,LISTAS·PAPP!$H$3:$O$119,4,FALSE),"")</f>
        <v/>
      </c>
      <c r="L1255" s="85" t="str">
        <f>IF(C1255&lt;&gt;"",VLOOKUP(C1255,LISTAS·PAPP!$H$3:$O$119,8,FALSE),"")</f>
        <v/>
      </c>
      <c r="M1255" s="95"/>
      <c r="N1255" s="92"/>
      <c r="O1255" s="92"/>
      <c r="P1255" s="84" t="str">
        <f>IF(N1255&lt;&gt;"",VLOOKUP(N1255,LISTAS·PAPP!$U$9:$Y$125,5,FALSE),"")</f>
        <v/>
      </c>
      <c r="Q1255" s="83" t="str">
        <f>IF(O1255&lt;&gt;"",VLOOKUP(O1255,LISTAS·PAPP!$U$9:$W$125,3,FALSE),"")</f>
        <v/>
      </c>
      <c r="R1255" s="92"/>
      <c r="S1255" s="173"/>
      <c r="T1255" s="173"/>
      <c r="U1255" s="92"/>
      <c r="V1255" s="92"/>
      <c r="W1255" s="94"/>
      <c r="X1255" s="83" t="str">
        <f>IF(ISERROR(VLOOKUP(W1255,LISTAS·PAPP!$AJ$3:$AK$903,2,0))," ",VLOOKUP(W1255,LISTAS·PAPP!$AJ$3:$AK$903,2,0))</f>
        <v xml:space="preserve"> </v>
      </c>
      <c r="Y1255" s="96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86" t="str">
        <f t="shared" si="58"/>
        <v/>
      </c>
      <c r="AM1255" s="87" t="str">
        <f t="shared" si="59"/>
        <v xml:space="preserve"> </v>
      </c>
      <c r="AN1255" s="1" t="str">
        <f t="shared" si="60"/>
        <v xml:space="preserve"> </v>
      </c>
    </row>
    <row r="1256" spans="1:40" s="88" customFormat="1" x14ac:dyDescent="0.25">
      <c r="A1256" s="92"/>
      <c r="B1256" s="92"/>
      <c r="C1256" s="92"/>
      <c r="D1256" s="92"/>
      <c r="E1256" s="92"/>
      <c r="F1256" s="93"/>
      <c r="G1256" s="94"/>
      <c r="H1256" s="83" t="str">
        <f>IF(M1256&lt;&gt;"",VLOOKUP(M1256,LISTAS·PAPP!$U$3:$Z$8,2,FALSE),"")</f>
        <v/>
      </c>
      <c r="I1256" s="85" t="str">
        <f>IF(M1256&lt;&gt;"",VLOOKUP(M1256,LISTAS·PAPP!$U$3:$Z$8,3,FALSE),"")</f>
        <v/>
      </c>
      <c r="J1256" s="83" t="str">
        <f>IF(M1256&lt;&gt;"",VLOOKUP(M1256,LISTAS·PAPP!$U$3:$Z$8,4,FALSE),"")</f>
        <v/>
      </c>
      <c r="K1256" s="83" t="str">
        <f>IF(C1256&lt;&gt;"",VLOOKUP(C1256,LISTAS·PAPP!$H$3:$O$119,4,FALSE),"")</f>
        <v/>
      </c>
      <c r="L1256" s="85" t="str">
        <f>IF(C1256&lt;&gt;"",VLOOKUP(C1256,LISTAS·PAPP!$H$3:$O$119,8,FALSE),"")</f>
        <v/>
      </c>
      <c r="M1256" s="95"/>
      <c r="N1256" s="92"/>
      <c r="O1256" s="92"/>
      <c r="P1256" s="84" t="str">
        <f>IF(N1256&lt;&gt;"",VLOOKUP(N1256,LISTAS·PAPP!$U$9:$Y$125,5,FALSE),"")</f>
        <v/>
      </c>
      <c r="Q1256" s="83" t="str">
        <f>IF(O1256&lt;&gt;"",VLOOKUP(O1256,LISTAS·PAPP!$U$9:$W$125,3,FALSE),"")</f>
        <v/>
      </c>
      <c r="R1256" s="92"/>
      <c r="S1256" s="173"/>
      <c r="T1256" s="173"/>
      <c r="U1256" s="92"/>
      <c r="V1256" s="92"/>
      <c r="W1256" s="94"/>
      <c r="X1256" s="83" t="str">
        <f>IF(ISERROR(VLOOKUP(W1256,LISTAS·PAPP!$AJ$3:$AK$903,2,0))," ",VLOOKUP(W1256,LISTAS·PAPP!$AJ$3:$AK$903,2,0))</f>
        <v xml:space="preserve"> </v>
      </c>
      <c r="Y1256" s="96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86" t="str">
        <f t="shared" si="58"/>
        <v/>
      </c>
      <c r="AM1256" s="87" t="str">
        <f t="shared" si="59"/>
        <v xml:space="preserve"> </v>
      </c>
      <c r="AN1256" s="1" t="str">
        <f t="shared" si="60"/>
        <v xml:space="preserve"> </v>
      </c>
    </row>
    <row r="1257" spans="1:40" s="88" customFormat="1" x14ac:dyDescent="0.25">
      <c r="A1257" s="92"/>
      <c r="B1257" s="92"/>
      <c r="C1257" s="92"/>
      <c r="D1257" s="92"/>
      <c r="E1257" s="92"/>
      <c r="F1257" s="93"/>
      <c r="G1257" s="94"/>
      <c r="H1257" s="83" t="str">
        <f>IF(M1257&lt;&gt;"",VLOOKUP(M1257,LISTAS·PAPP!$U$3:$Z$8,2,FALSE),"")</f>
        <v/>
      </c>
      <c r="I1257" s="85" t="str">
        <f>IF(M1257&lt;&gt;"",VLOOKUP(M1257,LISTAS·PAPP!$U$3:$Z$8,3,FALSE),"")</f>
        <v/>
      </c>
      <c r="J1257" s="83" t="str">
        <f>IF(M1257&lt;&gt;"",VLOOKUP(M1257,LISTAS·PAPP!$U$3:$Z$8,4,FALSE),"")</f>
        <v/>
      </c>
      <c r="K1257" s="83" t="str">
        <f>IF(C1257&lt;&gt;"",VLOOKUP(C1257,LISTAS·PAPP!$H$3:$O$119,4,FALSE),"")</f>
        <v/>
      </c>
      <c r="L1257" s="85" t="str">
        <f>IF(C1257&lt;&gt;"",VLOOKUP(C1257,LISTAS·PAPP!$H$3:$O$119,8,FALSE),"")</f>
        <v/>
      </c>
      <c r="M1257" s="95"/>
      <c r="N1257" s="92"/>
      <c r="O1257" s="92"/>
      <c r="P1257" s="84" t="str">
        <f>IF(N1257&lt;&gt;"",VLOOKUP(N1257,LISTAS·PAPP!$U$9:$Y$125,5,FALSE),"")</f>
        <v/>
      </c>
      <c r="Q1257" s="83" t="str">
        <f>IF(O1257&lt;&gt;"",VLOOKUP(O1257,LISTAS·PAPP!$U$9:$W$125,3,FALSE),"")</f>
        <v/>
      </c>
      <c r="R1257" s="92"/>
      <c r="S1257" s="173"/>
      <c r="T1257" s="173"/>
      <c r="U1257" s="92"/>
      <c r="V1257" s="92"/>
      <c r="W1257" s="94"/>
      <c r="X1257" s="83" t="str">
        <f>IF(ISERROR(VLOOKUP(W1257,LISTAS·PAPP!$AJ$3:$AK$903,2,0))," ",VLOOKUP(W1257,LISTAS·PAPP!$AJ$3:$AK$903,2,0))</f>
        <v xml:space="preserve"> </v>
      </c>
      <c r="Y1257" s="96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86" t="str">
        <f t="shared" si="58"/>
        <v/>
      </c>
      <c r="AM1257" s="87" t="str">
        <f t="shared" si="59"/>
        <v xml:space="preserve"> </v>
      </c>
      <c r="AN1257" s="1" t="str">
        <f t="shared" si="60"/>
        <v xml:space="preserve"> </v>
      </c>
    </row>
    <row r="1258" spans="1:40" s="88" customFormat="1" x14ac:dyDescent="0.25">
      <c r="A1258" s="92"/>
      <c r="B1258" s="92"/>
      <c r="C1258" s="92"/>
      <c r="D1258" s="92"/>
      <c r="E1258" s="92"/>
      <c r="F1258" s="93"/>
      <c r="G1258" s="94"/>
      <c r="H1258" s="83" t="str">
        <f>IF(M1258&lt;&gt;"",VLOOKUP(M1258,LISTAS·PAPP!$U$3:$Z$8,2,FALSE),"")</f>
        <v/>
      </c>
      <c r="I1258" s="85" t="str">
        <f>IF(M1258&lt;&gt;"",VLOOKUP(M1258,LISTAS·PAPP!$U$3:$Z$8,3,FALSE),"")</f>
        <v/>
      </c>
      <c r="J1258" s="83" t="str">
        <f>IF(M1258&lt;&gt;"",VLOOKUP(M1258,LISTAS·PAPP!$U$3:$Z$8,4,FALSE),"")</f>
        <v/>
      </c>
      <c r="K1258" s="83" t="str">
        <f>IF(C1258&lt;&gt;"",VLOOKUP(C1258,LISTAS·PAPP!$H$3:$O$119,4,FALSE),"")</f>
        <v/>
      </c>
      <c r="L1258" s="85" t="str">
        <f>IF(C1258&lt;&gt;"",VLOOKUP(C1258,LISTAS·PAPP!$H$3:$O$119,8,FALSE),"")</f>
        <v/>
      </c>
      <c r="M1258" s="95"/>
      <c r="N1258" s="92"/>
      <c r="O1258" s="92"/>
      <c r="P1258" s="84" t="str">
        <f>IF(N1258&lt;&gt;"",VLOOKUP(N1258,LISTAS·PAPP!$U$9:$Y$125,5,FALSE),"")</f>
        <v/>
      </c>
      <c r="Q1258" s="83" t="str">
        <f>IF(O1258&lt;&gt;"",VLOOKUP(O1258,LISTAS·PAPP!$U$9:$W$125,3,FALSE),"")</f>
        <v/>
      </c>
      <c r="R1258" s="92"/>
      <c r="S1258" s="173"/>
      <c r="T1258" s="173"/>
      <c r="U1258" s="92"/>
      <c r="V1258" s="92"/>
      <c r="W1258" s="94"/>
      <c r="X1258" s="83" t="str">
        <f>IF(ISERROR(VLOOKUP(W1258,LISTAS·PAPP!$AJ$3:$AK$903,2,0))," ",VLOOKUP(W1258,LISTAS·PAPP!$AJ$3:$AK$903,2,0))</f>
        <v xml:space="preserve"> </v>
      </c>
      <c r="Y1258" s="96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86" t="str">
        <f t="shared" si="58"/>
        <v/>
      </c>
      <c r="AM1258" s="87" t="str">
        <f t="shared" si="59"/>
        <v xml:space="preserve"> </v>
      </c>
      <c r="AN1258" s="1" t="str">
        <f t="shared" si="60"/>
        <v xml:space="preserve"> </v>
      </c>
    </row>
    <row r="1259" spans="1:40" s="88" customFormat="1" x14ac:dyDescent="0.25">
      <c r="A1259" s="92"/>
      <c r="B1259" s="92"/>
      <c r="C1259" s="92"/>
      <c r="D1259" s="92"/>
      <c r="E1259" s="92"/>
      <c r="F1259" s="93"/>
      <c r="G1259" s="94"/>
      <c r="H1259" s="83" t="str">
        <f>IF(M1259&lt;&gt;"",VLOOKUP(M1259,LISTAS·PAPP!$U$3:$Z$8,2,FALSE),"")</f>
        <v/>
      </c>
      <c r="I1259" s="85" t="str">
        <f>IF(M1259&lt;&gt;"",VLOOKUP(M1259,LISTAS·PAPP!$U$3:$Z$8,3,FALSE),"")</f>
        <v/>
      </c>
      <c r="J1259" s="83" t="str">
        <f>IF(M1259&lt;&gt;"",VLOOKUP(M1259,LISTAS·PAPP!$U$3:$Z$8,4,FALSE),"")</f>
        <v/>
      </c>
      <c r="K1259" s="83" t="str">
        <f>IF(C1259&lt;&gt;"",VLOOKUP(C1259,LISTAS·PAPP!$H$3:$O$119,4,FALSE),"")</f>
        <v/>
      </c>
      <c r="L1259" s="85" t="str">
        <f>IF(C1259&lt;&gt;"",VLOOKUP(C1259,LISTAS·PAPP!$H$3:$O$119,8,FALSE),"")</f>
        <v/>
      </c>
      <c r="M1259" s="95"/>
      <c r="N1259" s="92"/>
      <c r="O1259" s="92"/>
      <c r="P1259" s="84" t="str">
        <f>IF(N1259&lt;&gt;"",VLOOKUP(N1259,LISTAS·PAPP!$U$9:$Y$125,5,FALSE),"")</f>
        <v/>
      </c>
      <c r="Q1259" s="83" t="str">
        <f>IF(O1259&lt;&gt;"",VLOOKUP(O1259,LISTAS·PAPP!$U$9:$W$125,3,FALSE),"")</f>
        <v/>
      </c>
      <c r="R1259" s="92"/>
      <c r="S1259" s="173"/>
      <c r="T1259" s="173"/>
      <c r="U1259" s="92"/>
      <c r="V1259" s="92"/>
      <c r="W1259" s="94"/>
      <c r="X1259" s="83" t="str">
        <f>IF(ISERROR(VLOOKUP(W1259,LISTAS·PAPP!$AJ$3:$AK$903,2,0))," ",VLOOKUP(W1259,LISTAS·PAPP!$AJ$3:$AK$903,2,0))</f>
        <v xml:space="preserve"> </v>
      </c>
      <c r="Y1259" s="96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86" t="str">
        <f t="shared" si="58"/>
        <v/>
      </c>
      <c r="AM1259" s="87" t="str">
        <f t="shared" si="59"/>
        <v xml:space="preserve"> </v>
      </c>
      <c r="AN1259" s="1" t="str">
        <f t="shared" si="60"/>
        <v xml:space="preserve"> </v>
      </c>
    </row>
    <row r="1260" spans="1:40" s="88" customFormat="1" x14ac:dyDescent="0.25">
      <c r="A1260" s="92"/>
      <c r="B1260" s="92"/>
      <c r="C1260" s="92"/>
      <c r="D1260" s="92"/>
      <c r="E1260" s="92"/>
      <c r="F1260" s="93"/>
      <c r="G1260" s="94"/>
      <c r="H1260" s="83" t="str">
        <f>IF(M1260&lt;&gt;"",VLOOKUP(M1260,LISTAS·PAPP!$U$3:$Z$8,2,FALSE),"")</f>
        <v/>
      </c>
      <c r="I1260" s="85" t="str">
        <f>IF(M1260&lt;&gt;"",VLOOKUP(M1260,LISTAS·PAPP!$U$3:$Z$8,3,FALSE),"")</f>
        <v/>
      </c>
      <c r="J1260" s="83" t="str">
        <f>IF(M1260&lt;&gt;"",VLOOKUP(M1260,LISTAS·PAPP!$U$3:$Z$8,4,FALSE),"")</f>
        <v/>
      </c>
      <c r="K1260" s="83" t="str">
        <f>IF(C1260&lt;&gt;"",VLOOKUP(C1260,LISTAS·PAPP!$H$3:$O$119,4,FALSE),"")</f>
        <v/>
      </c>
      <c r="L1260" s="85" t="str">
        <f>IF(C1260&lt;&gt;"",VLOOKUP(C1260,LISTAS·PAPP!$H$3:$O$119,8,FALSE),"")</f>
        <v/>
      </c>
      <c r="M1260" s="95"/>
      <c r="N1260" s="92"/>
      <c r="O1260" s="92"/>
      <c r="P1260" s="84" t="str">
        <f>IF(N1260&lt;&gt;"",VLOOKUP(N1260,LISTAS·PAPP!$U$9:$Y$125,5,FALSE),"")</f>
        <v/>
      </c>
      <c r="Q1260" s="83" t="str">
        <f>IF(O1260&lt;&gt;"",VLOOKUP(O1260,LISTAS·PAPP!$U$9:$W$125,3,FALSE),"")</f>
        <v/>
      </c>
      <c r="R1260" s="92"/>
      <c r="S1260" s="173"/>
      <c r="T1260" s="173"/>
      <c r="U1260" s="92"/>
      <c r="V1260" s="92"/>
      <c r="W1260" s="94"/>
      <c r="X1260" s="83" t="str">
        <f>IF(ISERROR(VLOOKUP(W1260,LISTAS·PAPP!$AJ$3:$AK$903,2,0))," ",VLOOKUP(W1260,LISTAS·PAPP!$AJ$3:$AK$903,2,0))</f>
        <v xml:space="preserve"> </v>
      </c>
      <c r="Y1260" s="96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86" t="str">
        <f t="shared" si="58"/>
        <v/>
      </c>
      <c r="AM1260" s="87" t="str">
        <f t="shared" si="59"/>
        <v xml:space="preserve"> </v>
      </c>
      <c r="AN1260" s="1" t="str">
        <f t="shared" si="60"/>
        <v xml:space="preserve"> </v>
      </c>
    </row>
    <row r="1261" spans="1:40" s="88" customFormat="1" x14ac:dyDescent="0.25">
      <c r="A1261" s="92"/>
      <c r="B1261" s="92"/>
      <c r="C1261" s="92"/>
      <c r="D1261" s="92"/>
      <c r="E1261" s="92"/>
      <c r="F1261" s="93"/>
      <c r="G1261" s="94"/>
      <c r="H1261" s="83" t="str">
        <f>IF(M1261&lt;&gt;"",VLOOKUP(M1261,LISTAS·PAPP!$U$3:$Z$8,2,FALSE),"")</f>
        <v/>
      </c>
      <c r="I1261" s="85" t="str">
        <f>IF(M1261&lt;&gt;"",VLOOKUP(M1261,LISTAS·PAPP!$U$3:$Z$8,3,FALSE),"")</f>
        <v/>
      </c>
      <c r="J1261" s="83" t="str">
        <f>IF(M1261&lt;&gt;"",VLOOKUP(M1261,LISTAS·PAPP!$U$3:$Z$8,4,FALSE),"")</f>
        <v/>
      </c>
      <c r="K1261" s="83" t="str">
        <f>IF(C1261&lt;&gt;"",VLOOKUP(C1261,LISTAS·PAPP!$H$3:$O$119,4,FALSE),"")</f>
        <v/>
      </c>
      <c r="L1261" s="85" t="str">
        <f>IF(C1261&lt;&gt;"",VLOOKUP(C1261,LISTAS·PAPP!$H$3:$O$119,8,FALSE),"")</f>
        <v/>
      </c>
      <c r="M1261" s="95"/>
      <c r="N1261" s="92"/>
      <c r="O1261" s="92"/>
      <c r="P1261" s="84" t="str">
        <f>IF(N1261&lt;&gt;"",VLOOKUP(N1261,LISTAS·PAPP!$U$9:$Y$125,5,FALSE),"")</f>
        <v/>
      </c>
      <c r="Q1261" s="83" t="str">
        <f>IF(O1261&lt;&gt;"",VLOOKUP(O1261,LISTAS·PAPP!$U$9:$W$125,3,FALSE),"")</f>
        <v/>
      </c>
      <c r="R1261" s="92"/>
      <c r="S1261" s="173"/>
      <c r="T1261" s="173"/>
      <c r="U1261" s="92"/>
      <c r="V1261" s="92"/>
      <c r="W1261" s="94"/>
      <c r="X1261" s="83" t="str">
        <f>IF(ISERROR(VLOOKUP(W1261,LISTAS·PAPP!$AJ$3:$AK$903,2,0))," ",VLOOKUP(W1261,LISTAS·PAPP!$AJ$3:$AK$903,2,0))</f>
        <v xml:space="preserve"> </v>
      </c>
      <c r="Y1261" s="96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86" t="str">
        <f t="shared" si="58"/>
        <v/>
      </c>
      <c r="AM1261" s="87" t="str">
        <f t="shared" si="59"/>
        <v xml:space="preserve"> </v>
      </c>
      <c r="AN1261" s="1" t="str">
        <f t="shared" si="60"/>
        <v xml:space="preserve"> </v>
      </c>
    </row>
    <row r="1262" spans="1:40" s="88" customFormat="1" x14ac:dyDescent="0.25">
      <c r="A1262" s="92"/>
      <c r="B1262" s="92"/>
      <c r="C1262" s="92"/>
      <c r="D1262" s="92"/>
      <c r="E1262" s="92"/>
      <c r="F1262" s="93"/>
      <c r="G1262" s="94"/>
      <c r="H1262" s="83" t="str">
        <f>IF(M1262&lt;&gt;"",VLOOKUP(M1262,LISTAS·PAPP!$U$3:$Z$8,2,FALSE),"")</f>
        <v/>
      </c>
      <c r="I1262" s="85" t="str">
        <f>IF(M1262&lt;&gt;"",VLOOKUP(M1262,LISTAS·PAPP!$U$3:$Z$8,3,FALSE),"")</f>
        <v/>
      </c>
      <c r="J1262" s="83" t="str">
        <f>IF(M1262&lt;&gt;"",VLOOKUP(M1262,LISTAS·PAPP!$U$3:$Z$8,4,FALSE),"")</f>
        <v/>
      </c>
      <c r="K1262" s="83" t="str">
        <f>IF(C1262&lt;&gt;"",VLOOKUP(C1262,LISTAS·PAPP!$H$3:$O$119,4,FALSE),"")</f>
        <v/>
      </c>
      <c r="L1262" s="85" t="str">
        <f>IF(C1262&lt;&gt;"",VLOOKUP(C1262,LISTAS·PAPP!$H$3:$O$119,8,FALSE),"")</f>
        <v/>
      </c>
      <c r="M1262" s="95"/>
      <c r="N1262" s="92"/>
      <c r="O1262" s="92"/>
      <c r="P1262" s="84" t="str">
        <f>IF(N1262&lt;&gt;"",VLOOKUP(N1262,LISTAS·PAPP!$U$9:$Y$125,5,FALSE),"")</f>
        <v/>
      </c>
      <c r="Q1262" s="83" t="str">
        <f>IF(O1262&lt;&gt;"",VLOOKUP(O1262,LISTAS·PAPP!$U$9:$W$125,3,FALSE),"")</f>
        <v/>
      </c>
      <c r="R1262" s="92"/>
      <c r="S1262" s="173"/>
      <c r="T1262" s="173"/>
      <c r="U1262" s="92"/>
      <c r="V1262" s="92"/>
      <c r="W1262" s="94"/>
      <c r="X1262" s="83" t="str">
        <f>IF(ISERROR(VLOOKUP(W1262,LISTAS·PAPP!$AJ$3:$AK$903,2,0))," ",VLOOKUP(W1262,LISTAS·PAPP!$AJ$3:$AK$903,2,0))</f>
        <v xml:space="preserve"> </v>
      </c>
      <c r="Y1262" s="96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86" t="str">
        <f t="shared" si="58"/>
        <v/>
      </c>
      <c r="AM1262" s="87" t="str">
        <f t="shared" si="59"/>
        <v xml:space="preserve"> </v>
      </c>
      <c r="AN1262" s="1" t="str">
        <f t="shared" si="60"/>
        <v xml:space="preserve"> </v>
      </c>
    </row>
    <row r="1263" spans="1:40" s="88" customFormat="1" x14ac:dyDescent="0.25">
      <c r="A1263" s="92"/>
      <c r="B1263" s="92"/>
      <c r="C1263" s="92"/>
      <c r="D1263" s="92"/>
      <c r="E1263" s="92"/>
      <c r="F1263" s="93"/>
      <c r="G1263" s="94"/>
      <c r="H1263" s="83" t="str">
        <f>IF(M1263&lt;&gt;"",VLOOKUP(M1263,LISTAS·PAPP!$U$3:$Z$8,2,FALSE),"")</f>
        <v/>
      </c>
      <c r="I1263" s="85" t="str">
        <f>IF(M1263&lt;&gt;"",VLOOKUP(M1263,LISTAS·PAPP!$U$3:$Z$8,3,FALSE),"")</f>
        <v/>
      </c>
      <c r="J1263" s="83" t="str">
        <f>IF(M1263&lt;&gt;"",VLOOKUP(M1263,LISTAS·PAPP!$U$3:$Z$8,4,FALSE),"")</f>
        <v/>
      </c>
      <c r="K1263" s="83" t="str">
        <f>IF(C1263&lt;&gt;"",VLOOKUP(C1263,LISTAS·PAPP!$H$3:$O$119,4,FALSE),"")</f>
        <v/>
      </c>
      <c r="L1263" s="85" t="str">
        <f>IF(C1263&lt;&gt;"",VLOOKUP(C1263,LISTAS·PAPP!$H$3:$O$119,8,FALSE),"")</f>
        <v/>
      </c>
      <c r="M1263" s="95"/>
      <c r="N1263" s="92"/>
      <c r="O1263" s="92"/>
      <c r="P1263" s="84" t="str">
        <f>IF(N1263&lt;&gt;"",VLOOKUP(N1263,LISTAS·PAPP!$U$9:$Y$125,5,FALSE),"")</f>
        <v/>
      </c>
      <c r="Q1263" s="83" t="str">
        <f>IF(O1263&lt;&gt;"",VLOOKUP(O1263,LISTAS·PAPP!$U$9:$W$125,3,FALSE),"")</f>
        <v/>
      </c>
      <c r="R1263" s="92"/>
      <c r="S1263" s="173"/>
      <c r="T1263" s="173"/>
      <c r="U1263" s="92"/>
      <c r="V1263" s="92"/>
      <c r="W1263" s="94"/>
      <c r="X1263" s="83" t="str">
        <f>IF(ISERROR(VLOOKUP(W1263,LISTAS·PAPP!$AJ$3:$AK$903,2,0))," ",VLOOKUP(W1263,LISTAS·PAPP!$AJ$3:$AK$903,2,0))</f>
        <v xml:space="preserve"> </v>
      </c>
      <c r="Y1263" s="96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86" t="str">
        <f t="shared" si="58"/>
        <v/>
      </c>
      <c r="AM1263" s="87" t="str">
        <f t="shared" si="59"/>
        <v xml:space="preserve"> </v>
      </c>
      <c r="AN1263" s="1" t="str">
        <f t="shared" si="60"/>
        <v xml:space="preserve"> </v>
      </c>
    </row>
    <row r="1264" spans="1:40" s="88" customFormat="1" x14ac:dyDescent="0.25">
      <c r="A1264" s="92"/>
      <c r="B1264" s="92"/>
      <c r="C1264" s="92"/>
      <c r="D1264" s="92"/>
      <c r="E1264" s="92"/>
      <c r="F1264" s="93"/>
      <c r="G1264" s="94"/>
      <c r="H1264" s="83" t="str">
        <f>IF(M1264&lt;&gt;"",VLOOKUP(M1264,LISTAS·PAPP!$U$3:$Z$8,2,FALSE),"")</f>
        <v/>
      </c>
      <c r="I1264" s="85" t="str">
        <f>IF(M1264&lt;&gt;"",VLOOKUP(M1264,LISTAS·PAPP!$U$3:$Z$8,3,FALSE),"")</f>
        <v/>
      </c>
      <c r="J1264" s="83" t="str">
        <f>IF(M1264&lt;&gt;"",VLOOKUP(M1264,LISTAS·PAPP!$U$3:$Z$8,4,FALSE),"")</f>
        <v/>
      </c>
      <c r="K1264" s="83" t="str">
        <f>IF(C1264&lt;&gt;"",VLOOKUP(C1264,LISTAS·PAPP!$H$3:$O$119,4,FALSE),"")</f>
        <v/>
      </c>
      <c r="L1264" s="85" t="str">
        <f>IF(C1264&lt;&gt;"",VLOOKUP(C1264,LISTAS·PAPP!$H$3:$O$119,8,FALSE),"")</f>
        <v/>
      </c>
      <c r="M1264" s="95"/>
      <c r="N1264" s="92"/>
      <c r="O1264" s="92"/>
      <c r="P1264" s="84" t="str">
        <f>IF(N1264&lt;&gt;"",VLOOKUP(N1264,LISTAS·PAPP!$U$9:$Y$125,5,FALSE),"")</f>
        <v/>
      </c>
      <c r="Q1264" s="83" t="str">
        <f>IF(O1264&lt;&gt;"",VLOOKUP(O1264,LISTAS·PAPP!$U$9:$W$125,3,FALSE),"")</f>
        <v/>
      </c>
      <c r="R1264" s="92"/>
      <c r="S1264" s="173"/>
      <c r="T1264" s="173"/>
      <c r="U1264" s="92"/>
      <c r="V1264" s="92"/>
      <c r="W1264" s="94"/>
      <c r="X1264" s="83" t="str">
        <f>IF(ISERROR(VLOOKUP(W1264,LISTAS·PAPP!$AJ$3:$AK$903,2,0))," ",VLOOKUP(W1264,LISTAS·PAPP!$AJ$3:$AK$903,2,0))</f>
        <v xml:space="preserve"> </v>
      </c>
      <c r="Y1264" s="96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86" t="str">
        <f t="shared" si="58"/>
        <v/>
      </c>
      <c r="AM1264" s="87" t="str">
        <f t="shared" si="59"/>
        <v xml:space="preserve"> </v>
      </c>
      <c r="AN1264" s="1" t="str">
        <f t="shared" si="60"/>
        <v xml:space="preserve"> </v>
      </c>
    </row>
    <row r="1265" spans="1:40" s="88" customFormat="1" x14ac:dyDescent="0.25">
      <c r="A1265" s="92"/>
      <c r="B1265" s="92"/>
      <c r="C1265" s="92"/>
      <c r="D1265" s="92"/>
      <c r="E1265" s="92"/>
      <c r="F1265" s="93"/>
      <c r="G1265" s="94"/>
      <c r="H1265" s="83" t="str">
        <f>IF(M1265&lt;&gt;"",VLOOKUP(M1265,LISTAS·PAPP!$U$3:$Z$8,2,FALSE),"")</f>
        <v/>
      </c>
      <c r="I1265" s="85" t="str">
        <f>IF(M1265&lt;&gt;"",VLOOKUP(M1265,LISTAS·PAPP!$U$3:$Z$8,3,FALSE),"")</f>
        <v/>
      </c>
      <c r="J1265" s="83" t="str">
        <f>IF(M1265&lt;&gt;"",VLOOKUP(M1265,LISTAS·PAPP!$U$3:$Z$8,4,FALSE),"")</f>
        <v/>
      </c>
      <c r="K1265" s="83" t="str">
        <f>IF(C1265&lt;&gt;"",VLOOKUP(C1265,LISTAS·PAPP!$H$3:$O$119,4,FALSE),"")</f>
        <v/>
      </c>
      <c r="L1265" s="85" t="str">
        <f>IF(C1265&lt;&gt;"",VLOOKUP(C1265,LISTAS·PAPP!$H$3:$O$119,8,FALSE),"")</f>
        <v/>
      </c>
      <c r="M1265" s="95"/>
      <c r="N1265" s="92"/>
      <c r="O1265" s="92"/>
      <c r="P1265" s="84" t="str">
        <f>IF(N1265&lt;&gt;"",VLOOKUP(N1265,LISTAS·PAPP!$U$9:$Y$125,5,FALSE),"")</f>
        <v/>
      </c>
      <c r="Q1265" s="83" t="str">
        <f>IF(O1265&lt;&gt;"",VLOOKUP(O1265,LISTAS·PAPP!$U$9:$W$125,3,FALSE),"")</f>
        <v/>
      </c>
      <c r="R1265" s="92"/>
      <c r="S1265" s="173"/>
      <c r="T1265" s="173"/>
      <c r="U1265" s="92"/>
      <c r="V1265" s="92"/>
      <c r="W1265" s="94"/>
      <c r="X1265" s="83" t="str">
        <f>IF(ISERROR(VLOOKUP(W1265,LISTAS·PAPP!$AJ$3:$AK$903,2,0))," ",VLOOKUP(W1265,LISTAS·PAPP!$AJ$3:$AK$903,2,0))</f>
        <v xml:space="preserve"> </v>
      </c>
      <c r="Y1265" s="96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86" t="str">
        <f t="shared" si="58"/>
        <v/>
      </c>
      <c r="AM1265" s="87" t="str">
        <f t="shared" si="59"/>
        <v xml:space="preserve"> </v>
      </c>
      <c r="AN1265" s="1" t="str">
        <f t="shared" si="60"/>
        <v xml:space="preserve"> </v>
      </c>
    </row>
    <row r="1266" spans="1:40" s="88" customFormat="1" x14ac:dyDescent="0.25">
      <c r="A1266" s="92"/>
      <c r="B1266" s="92"/>
      <c r="C1266" s="92"/>
      <c r="D1266" s="92"/>
      <c r="E1266" s="92"/>
      <c r="F1266" s="93"/>
      <c r="G1266" s="94"/>
      <c r="H1266" s="83" t="str">
        <f>IF(M1266&lt;&gt;"",VLOOKUP(M1266,LISTAS·PAPP!$U$3:$Z$8,2,FALSE),"")</f>
        <v/>
      </c>
      <c r="I1266" s="85" t="str">
        <f>IF(M1266&lt;&gt;"",VLOOKUP(M1266,LISTAS·PAPP!$U$3:$Z$8,3,FALSE),"")</f>
        <v/>
      </c>
      <c r="J1266" s="83" t="str">
        <f>IF(M1266&lt;&gt;"",VLOOKUP(M1266,LISTAS·PAPP!$U$3:$Z$8,4,FALSE),"")</f>
        <v/>
      </c>
      <c r="K1266" s="83" t="str">
        <f>IF(C1266&lt;&gt;"",VLOOKUP(C1266,LISTAS·PAPP!$H$3:$O$119,4,FALSE),"")</f>
        <v/>
      </c>
      <c r="L1266" s="85" t="str">
        <f>IF(C1266&lt;&gt;"",VLOOKUP(C1266,LISTAS·PAPP!$H$3:$O$119,8,FALSE),"")</f>
        <v/>
      </c>
      <c r="M1266" s="95"/>
      <c r="N1266" s="92"/>
      <c r="O1266" s="92"/>
      <c r="P1266" s="84" t="str">
        <f>IF(N1266&lt;&gt;"",VLOOKUP(N1266,LISTAS·PAPP!$U$9:$Y$125,5,FALSE),"")</f>
        <v/>
      </c>
      <c r="Q1266" s="83" t="str">
        <f>IF(O1266&lt;&gt;"",VLOOKUP(O1266,LISTAS·PAPP!$U$9:$W$125,3,FALSE),"")</f>
        <v/>
      </c>
      <c r="R1266" s="92"/>
      <c r="S1266" s="173"/>
      <c r="T1266" s="173"/>
      <c r="U1266" s="92"/>
      <c r="V1266" s="92"/>
      <c r="W1266" s="94"/>
      <c r="X1266" s="83" t="str">
        <f>IF(ISERROR(VLOOKUP(W1266,LISTAS·PAPP!$AJ$3:$AK$903,2,0))," ",VLOOKUP(W1266,LISTAS·PAPP!$AJ$3:$AK$903,2,0))</f>
        <v xml:space="preserve"> </v>
      </c>
      <c r="Y1266" s="96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86" t="str">
        <f t="shared" si="58"/>
        <v/>
      </c>
      <c r="AM1266" s="87" t="str">
        <f t="shared" si="59"/>
        <v xml:space="preserve"> </v>
      </c>
      <c r="AN1266" s="1" t="str">
        <f t="shared" si="60"/>
        <v xml:space="preserve"> </v>
      </c>
    </row>
    <row r="1267" spans="1:40" s="88" customFormat="1" x14ac:dyDescent="0.25">
      <c r="A1267" s="92"/>
      <c r="B1267" s="92"/>
      <c r="C1267" s="92"/>
      <c r="D1267" s="92"/>
      <c r="E1267" s="92"/>
      <c r="F1267" s="93"/>
      <c r="G1267" s="94"/>
      <c r="H1267" s="83" t="str">
        <f>IF(M1267&lt;&gt;"",VLOOKUP(M1267,LISTAS·PAPP!$U$3:$Z$8,2,FALSE),"")</f>
        <v/>
      </c>
      <c r="I1267" s="85" t="str">
        <f>IF(M1267&lt;&gt;"",VLOOKUP(M1267,LISTAS·PAPP!$U$3:$Z$8,3,FALSE),"")</f>
        <v/>
      </c>
      <c r="J1267" s="83" t="str">
        <f>IF(M1267&lt;&gt;"",VLOOKUP(M1267,LISTAS·PAPP!$U$3:$Z$8,4,FALSE),"")</f>
        <v/>
      </c>
      <c r="K1267" s="83" t="str">
        <f>IF(C1267&lt;&gt;"",VLOOKUP(C1267,LISTAS·PAPP!$H$3:$O$119,4,FALSE),"")</f>
        <v/>
      </c>
      <c r="L1267" s="85" t="str">
        <f>IF(C1267&lt;&gt;"",VLOOKUP(C1267,LISTAS·PAPP!$H$3:$O$119,8,FALSE),"")</f>
        <v/>
      </c>
      <c r="M1267" s="95"/>
      <c r="N1267" s="92"/>
      <c r="O1267" s="92"/>
      <c r="P1267" s="84" t="str">
        <f>IF(N1267&lt;&gt;"",VLOOKUP(N1267,LISTAS·PAPP!$U$9:$Y$125,5,FALSE),"")</f>
        <v/>
      </c>
      <c r="Q1267" s="83" t="str">
        <f>IF(O1267&lt;&gt;"",VLOOKUP(O1267,LISTAS·PAPP!$U$9:$W$125,3,FALSE),"")</f>
        <v/>
      </c>
      <c r="R1267" s="92"/>
      <c r="S1267" s="173"/>
      <c r="T1267" s="173"/>
      <c r="U1267" s="92"/>
      <c r="V1267" s="92"/>
      <c r="W1267" s="94"/>
      <c r="X1267" s="83" t="str">
        <f>IF(ISERROR(VLOOKUP(W1267,LISTAS·PAPP!$AJ$3:$AK$903,2,0))," ",VLOOKUP(W1267,LISTAS·PAPP!$AJ$3:$AK$903,2,0))</f>
        <v xml:space="preserve"> </v>
      </c>
      <c r="Y1267" s="96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86" t="str">
        <f t="shared" si="58"/>
        <v/>
      </c>
      <c r="AM1267" s="87" t="str">
        <f t="shared" si="59"/>
        <v xml:space="preserve"> </v>
      </c>
      <c r="AN1267" s="1" t="str">
        <f t="shared" si="60"/>
        <v xml:space="preserve"> </v>
      </c>
    </row>
    <row r="1268" spans="1:40" s="88" customFormat="1" x14ac:dyDescent="0.25">
      <c r="A1268" s="92"/>
      <c r="B1268" s="92"/>
      <c r="C1268" s="92"/>
      <c r="D1268" s="92"/>
      <c r="E1268" s="92"/>
      <c r="F1268" s="93"/>
      <c r="G1268" s="94"/>
      <c r="H1268" s="83" t="str">
        <f>IF(M1268&lt;&gt;"",VLOOKUP(M1268,LISTAS·PAPP!$U$3:$Z$8,2,FALSE),"")</f>
        <v/>
      </c>
      <c r="I1268" s="85" t="str">
        <f>IF(M1268&lt;&gt;"",VLOOKUP(M1268,LISTAS·PAPP!$U$3:$Z$8,3,FALSE),"")</f>
        <v/>
      </c>
      <c r="J1268" s="83" t="str">
        <f>IF(M1268&lt;&gt;"",VLOOKUP(M1268,LISTAS·PAPP!$U$3:$Z$8,4,FALSE),"")</f>
        <v/>
      </c>
      <c r="K1268" s="83" t="str">
        <f>IF(C1268&lt;&gt;"",VLOOKUP(C1268,LISTAS·PAPP!$H$3:$O$119,4,FALSE),"")</f>
        <v/>
      </c>
      <c r="L1268" s="85" t="str">
        <f>IF(C1268&lt;&gt;"",VLOOKUP(C1268,LISTAS·PAPP!$H$3:$O$119,8,FALSE),"")</f>
        <v/>
      </c>
      <c r="M1268" s="95"/>
      <c r="N1268" s="92"/>
      <c r="O1268" s="92"/>
      <c r="P1268" s="84" t="str">
        <f>IF(N1268&lt;&gt;"",VLOOKUP(N1268,LISTAS·PAPP!$U$9:$Y$125,5,FALSE),"")</f>
        <v/>
      </c>
      <c r="Q1268" s="83" t="str">
        <f>IF(O1268&lt;&gt;"",VLOOKUP(O1268,LISTAS·PAPP!$U$9:$W$125,3,FALSE),"")</f>
        <v/>
      </c>
      <c r="R1268" s="92"/>
      <c r="S1268" s="173"/>
      <c r="T1268" s="173"/>
      <c r="U1268" s="92"/>
      <c r="V1268" s="92"/>
      <c r="W1268" s="94"/>
      <c r="X1268" s="83" t="str">
        <f>IF(ISERROR(VLOOKUP(W1268,LISTAS·PAPP!$AJ$3:$AK$903,2,0))," ",VLOOKUP(W1268,LISTAS·PAPP!$AJ$3:$AK$903,2,0))</f>
        <v xml:space="preserve"> </v>
      </c>
      <c r="Y1268" s="96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86" t="str">
        <f t="shared" si="58"/>
        <v/>
      </c>
      <c r="AM1268" s="87" t="str">
        <f t="shared" si="59"/>
        <v xml:space="preserve"> </v>
      </c>
      <c r="AN1268" s="1" t="str">
        <f t="shared" si="60"/>
        <v xml:space="preserve"> </v>
      </c>
    </row>
    <row r="1269" spans="1:40" s="88" customFormat="1" x14ac:dyDescent="0.25">
      <c r="A1269" s="92"/>
      <c r="B1269" s="92"/>
      <c r="C1269" s="92"/>
      <c r="D1269" s="92"/>
      <c r="E1269" s="92"/>
      <c r="F1269" s="93"/>
      <c r="G1269" s="94"/>
      <c r="H1269" s="83" t="str">
        <f>IF(M1269&lt;&gt;"",VLOOKUP(M1269,LISTAS·PAPP!$U$3:$Z$8,2,FALSE),"")</f>
        <v/>
      </c>
      <c r="I1269" s="85" t="str">
        <f>IF(M1269&lt;&gt;"",VLOOKUP(M1269,LISTAS·PAPP!$U$3:$Z$8,3,FALSE),"")</f>
        <v/>
      </c>
      <c r="J1269" s="83" t="str">
        <f>IF(M1269&lt;&gt;"",VLOOKUP(M1269,LISTAS·PAPP!$U$3:$Z$8,4,FALSE),"")</f>
        <v/>
      </c>
      <c r="K1269" s="83" t="str">
        <f>IF(C1269&lt;&gt;"",VLOOKUP(C1269,LISTAS·PAPP!$H$3:$O$119,4,FALSE),"")</f>
        <v/>
      </c>
      <c r="L1269" s="85" t="str">
        <f>IF(C1269&lt;&gt;"",VLOOKUP(C1269,LISTAS·PAPP!$H$3:$O$119,8,FALSE),"")</f>
        <v/>
      </c>
      <c r="M1269" s="95"/>
      <c r="N1269" s="92"/>
      <c r="O1269" s="92"/>
      <c r="P1269" s="84" t="str">
        <f>IF(N1269&lt;&gt;"",VLOOKUP(N1269,LISTAS·PAPP!$U$9:$Y$125,5,FALSE),"")</f>
        <v/>
      </c>
      <c r="Q1269" s="83" t="str">
        <f>IF(O1269&lt;&gt;"",VLOOKUP(O1269,LISTAS·PAPP!$U$9:$W$125,3,FALSE),"")</f>
        <v/>
      </c>
      <c r="R1269" s="92"/>
      <c r="S1269" s="173"/>
      <c r="T1269" s="173"/>
      <c r="U1269" s="92"/>
      <c r="V1269" s="92"/>
      <c r="W1269" s="94"/>
      <c r="X1269" s="83" t="str">
        <f>IF(ISERROR(VLOOKUP(W1269,LISTAS·PAPP!$AJ$3:$AK$903,2,0))," ",VLOOKUP(W1269,LISTAS·PAPP!$AJ$3:$AK$903,2,0))</f>
        <v xml:space="preserve"> </v>
      </c>
      <c r="Y1269" s="96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86" t="str">
        <f t="shared" si="58"/>
        <v/>
      </c>
      <c r="AM1269" s="87" t="str">
        <f t="shared" si="59"/>
        <v xml:space="preserve"> </v>
      </c>
      <c r="AN1269" s="1" t="str">
        <f t="shared" si="60"/>
        <v xml:space="preserve"> </v>
      </c>
    </row>
    <row r="1270" spans="1:40" s="88" customFormat="1" x14ac:dyDescent="0.25">
      <c r="A1270" s="92"/>
      <c r="B1270" s="92"/>
      <c r="C1270" s="92"/>
      <c r="D1270" s="92"/>
      <c r="E1270" s="92"/>
      <c r="F1270" s="93"/>
      <c r="G1270" s="94"/>
      <c r="H1270" s="83" t="str">
        <f>IF(M1270&lt;&gt;"",VLOOKUP(M1270,LISTAS·PAPP!$U$3:$Z$8,2,FALSE),"")</f>
        <v/>
      </c>
      <c r="I1270" s="85" t="str">
        <f>IF(M1270&lt;&gt;"",VLOOKUP(M1270,LISTAS·PAPP!$U$3:$Z$8,3,FALSE),"")</f>
        <v/>
      </c>
      <c r="J1270" s="83" t="str">
        <f>IF(M1270&lt;&gt;"",VLOOKUP(M1270,LISTAS·PAPP!$U$3:$Z$8,4,FALSE),"")</f>
        <v/>
      </c>
      <c r="K1270" s="83" t="str">
        <f>IF(C1270&lt;&gt;"",VLOOKUP(C1270,LISTAS·PAPP!$H$3:$O$119,4,FALSE),"")</f>
        <v/>
      </c>
      <c r="L1270" s="85" t="str">
        <f>IF(C1270&lt;&gt;"",VLOOKUP(C1270,LISTAS·PAPP!$H$3:$O$119,8,FALSE),"")</f>
        <v/>
      </c>
      <c r="M1270" s="95"/>
      <c r="N1270" s="92"/>
      <c r="O1270" s="92"/>
      <c r="P1270" s="84" t="str">
        <f>IF(N1270&lt;&gt;"",VLOOKUP(N1270,LISTAS·PAPP!$U$9:$Y$125,5,FALSE),"")</f>
        <v/>
      </c>
      <c r="Q1270" s="83" t="str">
        <f>IF(O1270&lt;&gt;"",VLOOKUP(O1270,LISTAS·PAPP!$U$9:$W$125,3,FALSE),"")</f>
        <v/>
      </c>
      <c r="R1270" s="92"/>
      <c r="S1270" s="173"/>
      <c r="T1270" s="173"/>
      <c r="U1270" s="92"/>
      <c r="V1270" s="92"/>
      <c r="W1270" s="94"/>
      <c r="X1270" s="83" t="str">
        <f>IF(ISERROR(VLOOKUP(W1270,LISTAS·PAPP!$AJ$3:$AK$903,2,0))," ",VLOOKUP(W1270,LISTAS·PAPP!$AJ$3:$AK$903,2,0))</f>
        <v xml:space="preserve"> </v>
      </c>
      <c r="Y1270" s="96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86" t="str">
        <f t="shared" si="58"/>
        <v/>
      </c>
      <c r="AM1270" s="87" t="str">
        <f t="shared" si="59"/>
        <v xml:space="preserve"> </v>
      </c>
      <c r="AN1270" s="1" t="str">
        <f t="shared" si="60"/>
        <v xml:space="preserve"> </v>
      </c>
    </row>
    <row r="1271" spans="1:40" s="88" customFormat="1" x14ac:dyDescent="0.25">
      <c r="A1271" s="92"/>
      <c r="B1271" s="92"/>
      <c r="C1271" s="92"/>
      <c r="D1271" s="92"/>
      <c r="E1271" s="92"/>
      <c r="F1271" s="93"/>
      <c r="G1271" s="94"/>
      <c r="H1271" s="83" t="str">
        <f>IF(M1271&lt;&gt;"",VLOOKUP(M1271,LISTAS·PAPP!$U$3:$Z$8,2,FALSE),"")</f>
        <v/>
      </c>
      <c r="I1271" s="85" t="str">
        <f>IF(M1271&lt;&gt;"",VLOOKUP(M1271,LISTAS·PAPP!$U$3:$Z$8,3,FALSE),"")</f>
        <v/>
      </c>
      <c r="J1271" s="83" t="str">
        <f>IF(M1271&lt;&gt;"",VLOOKUP(M1271,LISTAS·PAPP!$U$3:$Z$8,4,FALSE),"")</f>
        <v/>
      </c>
      <c r="K1271" s="83" t="str">
        <f>IF(C1271&lt;&gt;"",VLOOKUP(C1271,LISTAS·PAPP!$H$3:$O$119,4,FALSE),"")</f>
        <v/>
      </c>
      <c r="L1271" s="85" t="str">
        <f>IF(C1271&lt;&gt;"",VLOOKUP(C1271,LISTAS·PAPP!$H$3:$O$119,8,FALSE),"")</f>
        <v/>
      </c>
      <c r="M1271" s="95"/>
      <c r="N1271" s="92"/>
      <c r="O1271" s="92"/>
      <c r="P1271" s="84" t="str">
        <f>IF(N1271&lt;&gt;"",VLOOKUP(N1271,LISTAS·PAPP!$U$9:$Y$125,5,FALSE),"")</f>
        <v/>
      </c>
      <c r="Q1271" s="83" t="str">
        <f>IF(O1271&lt;&gt;"",VLOOKUP(O1271,LISTAS·PAPP!$U$9:$W$125,3,FALSE),"")</f>
        <v/>
      </c>
      <c r="R1271" s="92"/>
      <c r="S1271" s="173"/>
      <c r="T1271" s="173"/>
      <c r="U1271" s="92"/>
      <c r="V1271" s="92"/>
      <c r="W1271" s="94"/>
      <c r="X1271" s="83" t="str">
        <f>IF(ISERROR(VLOOKUP(W1271,LISTAS·PAPP!$AJ$3:$AK$903,2,0))," ",VLOOKUP(W1271,LISTAS·PAPP!$AJ$3:$AK$903,2,0))</f>
        <v xml:space="preserve"> </v>
      </c>
      <c r="Y1271" s="96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86" t="str">
        <f t="shared" si="58"/>
        <v/>
      </c>
      <c r="AM1271" s="87" t="str">
        <f t="shared" si="59"/>
        <v xml:space="preserve"> </v>
      </c>
      <c r="AN1271" s="1" t="str">
        <f t="shared" si="60"/>
        <v xml:space="preserve"> </v>
      </c>
    </row>
    <row r="1272" spans="1:40" s="88" customFormat="1" x14ac:dyDescent="0.25">
      <c r="A1272" s="92"/>
      <c r="B1272" s="92"/>
      <c r="C1272" s="92"/>
      <c r="D1272" s="92"/>
      <c r="E1272" s="92"/>
      <c r="F1272" s="93"/>
      <c r="G1272" s="94"/>
      <c r="H1272" s="83" t="str">
        <f>IF(M1272&lt;&gt;"",VLOOKUP(M1272,LISTAS·PAPP!$U$3:$Z$8,2,FALSE),"")</f>
        <v/>
      </c>
      <c r="I1272" s="85" t="str">
        <f>IF(M1272&lt;&gt;"",VLOOKUP(M1272,LISTAS·PAPP!$U$3:$Z$8,3,FALSE),"")</f>
        <v/>
      </c>
      <c r="J1272" s="83" t="str">
        <f>IF(M1272&lt;&gt;"",VLOOKUP(M1272,LISTAS·PAPP!$U$3:$Z$8,4,FALSE),"")</f>
        <v/>
      </c>
      <c r="K1272" s="83" t="str">
        <f>IF(C1272&lt;&gt;"",VLOOKUP(C1272,LISTAS·PAPP!$H$3:$O$119,4,FALSE),"")</f>
        <v/>
      </c>
      <c r="L1272" s="85" t="str">
        <f>IF(C1272&lt;&gt;"",VLOOKUP(C1272,LISTAS·PAPP!$H$3:$O$119,8,FALSE),"")</f>
        <v/>
      </c>
      <c r="M1272" s="95"/>
      <c r="N1272" s="92"/>
      <c r="O1272" s="92"/>
      <c r="P1272" s="84" t="str">
        <f>IF(N1272&lt;&gt;"",VLOOKUP(N1272,LISTAS·PAPP!$U$9:$Y$125,5,FALSE),"")</f>
        <v/>
      </c>
      <c r="Q1272" s="83" t="str">
        <f>IF(O1272&lt;&gt;"",VLOOKUP(O1272,LISTAS·PAPP!$U$9:$W$125,3,FALSE),"")</f>
        <v/>
      </c>
      <c r="R1272" s="92"/>
      <c r="S1272" s="173"/>
      <c r="T1272" s="173"/>
      <c r="U1272" s="92"/>
      <c r="V1272" s="92"/>
      <c r="W1272" s="94"/>
      <c r="X1272" s="83" t="str">
        <f>IF(ISERROR(VLOOKUP(W1272,LISTAS·PAPP!$AJ$3:$AK$903,2,0))," ",VLOOKUP(W1272,LISTAS·PAPP!$AJ$3:$AK$903,2,0))</f>
        <v xml:space="preserve"> </v>
      </c>
      <c r="Y1272" s="96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86" t="str">
        <f t="shared" si="58"/>
        <v/>
      </c>
      <c r="AM1272" s="87" t="str">
        <f t="shared" si="59"/>
        <v xml:space="preserve"> </v>
      </c>
      <c r="AN1272" s="1" t="str">
        <f t="shared" si="60"/>
        <v xml:space="preserve"> </v>
      </c>
    </row>
    <row r="1273" spans="1:40" s="88" customFormat="1" x14ac:dyDescent="0.25">
      <c r="A1273" s="92"/>
      <c r="B1273" s="92"/>
      <c r="C1273" s="92"/>
      <c r="D1273" s="92"/>
      <c r="E1273" s="92"/>
      <c r="F1273" s="93"/>
      <c r="G1273" s="94"/>
      <c r="H1273" s="83" t="str">
        <f>IF(M1273&lt;&gt;"",VLOOKUP(M1273,LISTAS·PAPP!$U$3:$Z$8,2,FALSE),"")</f>
        <v/>
      </c>
      <c r="I1273" s="85" t="str">
        <f>IF(M1273&lt;&gt;"",VLOOKUP(M1273,LISTAS·PAPP!$U$3:$Z$8,3,FALSE),"")</f>
        <v/>
      </c>
      <c r="J1273" s="83" t="str">
        <f>IF(M1273&lt;&gt;"",VLOOKUP(M1273,LISTAS·PAPP!$U$3:$Z$8,4,FALSE),"")</f>
        <v/>
      </c>
      <c r="K1273" s="83" t="str">
        <f>IF(C1273&lt;&gt;"",VLOOKUP(C1273,LISTAS·PAPP!$H$3:$O$119,4,FALSE),"")</f>
        <v/>
      </c>
      <c r="L1273" s="85" t="str">
        <f>IF(C1273&lt;&gt;"",VLOOKUP(C1273,LISTAS·PAPP!$H$3:$O$119,8,FALSE),"")</f>
        <v/>
      </c>
      <c r="M1273" s="95"/>
      <c r="N1273" s="92"/>
      <c r="O1273" s="92"/>
      <c r="P1273" s="84" t="str">
        <f>IF(N1273&lt;&gt;"",VLOOKUP(N1273,LISTAS·PAPP!$U$9:$Y$125,5,FALSE),"")</f>
        <v/>
      </c>
      <c r="Q1273" s="83" t="str">
        <f>IF(O1273&lt;&gt;"",VLOOKUP(O1273,LISTAS·PAPP!$U$9:$W$125,3,FALSE),"")</f>
        <v/>
      </c>
      <c r="R1273" s="92"/>
      <c r="S1273" s="173"/>
      <c r="T1273" s="173"/>
      <c r="U1273" s="92"/>
      <c r="V1273" s="92"/>
      <c r="W1273" s="94"/>
      <c r="X1273" s="83" t="str">
        <f>IF(ISERROR(VLOOKUP(W1273,LISTAS·PAPP!$AJ$3:$AK$903,2,0))," ",VLOOKUP(W1273,LISTAS·PAPP!$AJ$3:$AK$903,2,0))</f>
        <v xml:space="preserve"> </v>
      </c>
      <c r="Y1273" s="96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86" t="str">
        <f t="shared" si="58"/>
        <v/>
      </c>
      <c r="AM1273" s="87" t="str">
        <f t="shared" si="59"/>
        <v xml:space="preserve"> </v>
      </c>
      <c r="AN1273" s="1" t="str">
        <f t="shared" si="60"/>
        <v xml:space="preserve"> </v>
      </c>
    </row>
    <row r="1274" spans="1:40" s="88" customFormat="1" x14ac:dyDescent="0.25">
      <c r="A1274" s="92"/>
      <c r="B1274" s="92"/>
      <c r="C1274" s="92"/>
      <c r="D1274" s="92"/>
      <c r="E1274" s="92"/>
      <c r="F1274" s="93"/>
      <c r="G1274" s="94"/>
      <c r="H1274" s="83" t="str">
        <f>IF(M1274&lt;&gt;"",VLOOKUP(M1274,LISTAS·PAPP!$U$3:$Z$8,2,FALSE),"")</f>
        <v/>
      </c>
      <c r="I1274" s="85" t="str">
        <f>IF(M1274&lt;&gt;"",VLOOKUP(M1274,LISTAS·PAPP!$U$3:$Z$8,3,FALSE),"")</f>
        <v/>
      </c>
      <c r="J1274" s="83" t="str">
        <f>IF(M1274&lt;&gt;"",VLOOKUP(M1274,LISTAS·PAPP!$U$3:$Z$8,4,FALSE),"")</f>
        <v/>
      </c>
      <c r="K1274" s="83" t="str">
        <f>IF(C1274&lt;&gt;"",VLOOKUP(C1274,LISTAS·PAPP!$H$3:$O$119,4,FALSE),"")</f>
        <v/>
      </c>
      <c r="L1274" s="85" t="str">
        <f>IF(C1274&lt;&gt;"",VLOOKUP(C1274,LISTAS·PAPP!$H$3:$O$119,8,FALSE),"")</f>
        <v/>
      </c>
      <c r="M1274" s="95"/>
      <c r="N1274" s="92"/>
      <c r="O1274" s="92"/>
      <c r="P1274" s="84" t="str">
        <f>IF(N1274&lt;&gt;"",VLOOKUP(N1274,LISTAS·PAPP!$U$9:$Y$125,5,FALSE),"")</f>
        <v/>
      </c>
      <c r="Q1274" s="83" t="str">
        <f>IF(O1274&lt;&gt;"",VLOOKUP(O1274,LISTAS·PAPP!$U$9:$W$125,3,FALSE),"")</f>
        <v/>
      </c>
      <c r="R1274" s="92"/>
      <c r="S1274" s="173"/>
      <c r="T1274" s="173"/>
      <c r="U1274" s="92"/>
      <c r="V1274" s="92"/>
      <c r="W1274" s="94"/>
      <c r="X1274" s="83" t="str">
        <f>IF(ISERROR(VLOOKUP(W1274,LISTAS·PAPP!$AJ$3:$AK$903,2,0))," ",VLOOKUP(W1274,LISTAS·PAPP!$AJ$3:$AK$903,2,0))</f>
        <v xml:space="preserve"> </v>
      </c>
      <c r="Y1274" s="96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86" t="str">
        <f t="shared" si="58"/>
        <v/>
      </c>
      <c r="AM1274" s="87" t="str">
        <f t="shared" si="59"/>
        <v xml:space="preserve"> </v>
      </c>
      <c r="AN1274" s="1" t="str">
        <f t="shared" si="60"/>
        <v xml:space="preserve"> </v>
      </c>
    </row>
    <row r="1275" spans="1:40" s="88" customFormat="1" x14ac:dyDescent="0.25">
      <c r="A1275" s="92"/>
      <c r="B1275" s="92"/>
      <c r="C1275" s="92"/>
      <c r="D1275" s="92"/>
      <c r="E1275" s="92"/>
      <c r="F1275" s="93"/>
      <c r="G1275" s="94"/>
      <c r="H1275" s="83" t="str">
        <f>IF(M1275&lt;&gt;"",VLOOKUP(M1275,LISTAS·PAPP!$U$3:$Z$8,2,FALSE),"")</f>
        <v/>
      </c>
      <c r="I1275" s="85" t="str">
        <f>IF(M1275&lt;&gt;"",VLOOKUP(M1275,LISTAS·PAPP!$U$3:$Z$8,3,FALSE),"")</f>
        <v/>
      </c>
      <c r="J1275" s="83" t="str">
        <f>IF(M1275&lt;&gt;"",VLOOKUP(M1275,LISTAS·PAPP!$U$3:$Z$8,4,FALSE),"")</f>
        <v/>
      </c>
      <c r="K1275" s="83" t="str">
        <f>IF(C1275&lt;&gt;"",VLOOKUP(C1275,LISTAS·PAPP!$H$3:$O$119,4,FALSE),"")</f>
        <v/>
      </c>
      <c r="L1275" s="85" t="str">
        <f>IF(C1275&lt;&gt;"",VLOOKUP(C1275,LISTAS·PAPP!$H$3:$O$119,8,FALSE),"")</f>
        <v/>
      </c>
      <c r="M1275" s="95"/>
      <c r="N1275" s="92"/>
      <c r="O1275" s="92"/>
      <c r="P1275" s="84" t="str">
        <f>IF(N1275&lt;&gt;"",VLOOKUP(N1275,LISTAS·PAPP!$U$9:$Y$125,5,FALSE),"")</f>
        <v/>
      </c>
      <c r="Q1275" s="83" t="str">
        <f>IF(O1275&lt;&gt;"",VLOOKUP(O1275,LISTAS·PAPP!$U$9:$W$125,3,FALSE),"")</f>
        <v/>
      </c>
      <c r="R1275" s="92"/>
      <c r="S1275" s="173"/>
      <c r="T1275" s="173"/>
      <c r="U1275" s="92"/>
      <c r="V1275" s="92"/>
      <c r="W1275" s="94"/>
      <c r="X1275" s="83" t="str">
        <f>IF(ISERROR(VLOOKUP(W1275,LISTAS·PAPP!$AJ$3:$AK$903,2,0))," ",VLOOKUP(W1275,LISTAS·PAPP!$AJ$3:$AK$903,2,0))</f>
        <v xml:space="preserve"> </v>
      </c>
      <c r="Y1275" s="96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86" t="str">
        <f t="shared" si="58"/>
        <v/>
      </c>
      <c r="AM1275" s="87" t="str">
        <f t="shared" si="59"/>
        <v xml:space="preserve"> </v>
      </c>
      <c r="AN1275" s="1" t="str">
        <f t="shared" si="60"/>
        <v xml:space="preserve"> </v>
      </c>
    </row>
    <row r="1276" spans="1:40" s="88" customFormat="1" x14ac:dyDescent="0.25">
      <c r="A1276" s="92"/>
      <c r="B1276" s="92"/>
      <c r="C1276" s="92"/>
      <c r="D1276" s="92"/>
      <c r="E1276" s="92"/>
      <c r="F1276" s="93"/>
      <c r="G1276" s="94"/>
      <c r="H1276" s="83" t="str">
        <f>IF(M1276&lt;&gt;"",VLOOKUP(M1276,LISTAS·PAPP!$U$3:$Z$8,2,FALSE),"")</f>
        <v/>
      </c>
      <c r="I1276" s="85" t="str">
        <f>IF(M1276&lt;&gt;"",VLOOKUP(M1276,LISTAS·PAPP!$U$3:$Z$8,3,FALSE),"")</f>
        <v/>
      </c>
      <c r="J1276" s="83" t="str">
        <f>IF(M1276&lt;&gt;"",VLOOKUP(M1276,LISTAS·PAPP!$U$3:$Z$8,4,FALSE),"")</f>
        <v/>
      </c>
      <c r="K1276" s="83" t="str">
        <f>IF(C1276&lt;&gt;"",VLOOKUP(C1276,LISTAS·PAPP!$H$3:$O$119,4,FALSE),"")</f>
        <v/>
      </c>
      <c r="L1276" s="85" t="str">
        <f>IF(C1276&lt;&gt;"",VLOOKUP(C1276,LISTAS·PAPP!$H$3:$O$119,8,FALSE),"")</f>
        <v/>
      </c>
      <c r="M1276" s="95"/>
      <c r="N1276" s="92"/>
      <c r="O1276" s="92"/>
      <c r="P1276" s="84" t="str">
        <f>IF(N1276&lt;&gt;"",VLOOKUP(N1276,LISTAS·PAPP!$U$9:$Y$125,5,FALSE),"")</f>
        <v/>
      </c>
      <c r="Q1276" s="83" t="str">
        <f>IF(O1276&lt;&gt;"",VLOOKUP(O1276,LISTAS·PAPP!$U$9:$W$125,3,FALSE),"")</f>
        <v/>
      </c>
      <c r="R1276" s="92"/>
      <c r="S1276" s="173"/>
      <c r="T1276" s="173"/>
      <c r="U1276" s="92"/>
      <c r="V1276" s="92"/>
      <c r="W1276" s="94"/>
      <c r="X1276" s="83" t="str">
        <f>IF(ISERROR(VLOOKUP(W1276,LISTAS·PAPP!$AJ$3:$AK$903,2,0))," ",VLOOKUP(W1276,LISTAS·PAPP!$AJ$3:$AK$903,2,0))</f>
        <v xml:space="preserve"> </v>
      </c>
      <c r="Y1276" s="96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86" t="str">
        <f t="shared" si="58"/>
        <v/>
      </c>
      <c r="AM1276" s="87" t="str">
        <f t="shared" si="59"/>
        <v xml:space="preserve"> </v>
      </c>
      <c r="AN1276" s="1" t="str">
        <f t="shared" si="60"/>
        <v xml:space="preserve"> </v>
      </c>
    </row>
    <row r="1277" spans="1:40" s="88" customFormat="1" x14ac:dyDescent="0.25">
      <c r="A1277" s="92"/>
      <c r="B1277" s="92"/>
      <c r="C1277" s="92"/>
      <c r="D1277" s="92"/>
      <c r="E1277" s="92"/>
      <c r="F1277" s="93"/>
      <c r="G1277" s="94"/>
      <c r="H1277" s="83" t="str">
        <f>IF(M1277&lt;&gt;"",VLOOKUP(M1277,LISTAS·PAPP!$U$3:$Z$8,2,FALSE),"")</f>
        <v/>
      </c>
      <c r="I1277" s="85" t="str">
        <f>IF(M1277&lt;&gt;"",VLOOKUP(M1277,LISTAS·PAPP!$U$3:$Z$8,3,FALSE),"")</f>
        <v/>
      </c>
      <c r="J1277" s="83" t="str">
        <f>IF(M1277&lt;&gt;"",VLOOKUP(M1277,LISTAS·PAPP!$U$3:$Z$8,4,FALSE),"")</f>
        <v/>
      </c>
      <c r="K1277" s="83" t="str">
        <f>IF(C1277&lt;&gt;"",VLOOKUP(C1277,LISTAS·PAPP!$H$3:$O$119,4,FALSE),"")</f>
        <v/>
      </c>
      <c r="L1277" s="85" t="str">
        <f>IF(C1277&lt;&gt;"",VLOOKUP(C1277,LISTAS·PAPP!$H$3:$O$119,8,FALSE),"")</f>
        <v/>
      </c>
      <c r="M1277" s="95"/>
      <c r="N1277" s="92"/>
      <c r="O1277" s="92"/>
      <c r="P1277" s="84" t="str">
        <f>IF(N1277&lt;&gt;"",VLOOKUP(N1277,LISTAS·PAPP!$U$9:$Y$125,5,FALSE),"")</f>
        <v/>
      </c>
      <c r="Q1277" s="83" t="str">
        <f>IF(O1277&lt;&gt;"",VLOOKUP(O1277,LISTAS·PAPP!$U$9:$W$125,3,FALSE),"")</f>
        <v/>
      </c>
      <c r="R1277" s="92"/>
      <c r="S1277" s="173"/>
      <c r="T1277" s="173"/>
      <c r="U1277" s="92"/>
      <c r="V1277" s="92"/>
      <c r="W1277" s="94"/>
      <c r="X1277" s="83" t="str">
        <f>IF(ISERROR(VLOOKUP(W1277,LISTAS·PAPP!$AJ$3:$AK$903,2,0))," ",VLOOKUP(W1277,LISTAS·PAPP!$AJ$3:$AK$903,2,0))</f>
        <v xml:space="preserve"> </v>
      </c>
      <c r="Y1277" s="96"/>
      <c r="Z1277" s="97"/>
      <c r="AA1277" s="97"/>
      <c r="AB1277" s="97"/>
      <c r="AC1277" s="97"/>
      <c r="AD1277" s="97"/>
      <c r="AE1277" s="97"/>
      <c r="AF1277" s="97"/>
      <c r="AG1277" s="97"/>
      <c r="AH1277" s="97"/>
      <c r="AI1277" s="97"/>
      <c r="AJ1277" s="97"/>
      <c r="AK1277" s="97"/>
      <c r="AL1277" s="86" t="str">
        <f t="shared" si="58"/>
        <v/>
      </c>
      <c r="AM1277" s="87" t="str">
        <f t="shared" si="59"/>
        <v xml:space="preserve"> </v>
      </c>
      <c r="AN1277" s="1" t="str">
        <f t="shared" si="60"/>
        <v xml:space="preserve"> </v>
      </c>
    </row>
    <row r="1278" spans="1:40" s="88" customFormat="1" x14ac:dyDescent="0.25">
      <c r="A1278" s="92"/>
      <c r="B1278" s="92"/>
      <c r="C1278" s="92"/>
      <c r="D1278" s="92"/>
      <c r="E1278" s="92"/>
      <c r="F1278" s="93"/>
      <c r="G1278" s="94"/>
      <c r="H1278" s="83" t="str">
        <f>IF(M1278&lt;&gt;"",VLOOKUP(M1278,LISTAS·PAPP!$U$3:$Z$8,2,FALSE),"")</f>
        <v/>
      </c>
      <c r="I1278" s="85" t="str">
        <f>IF(M1278&lt;&gt;"",VLOOKUP(M1278,LISTAS·PAPP!$U$3:$Z$8,3,FALSE),"")</f>
        <v/>
      </c>
      <c r="J1278" s="83" t="str">
        <f>IF(M1278&lt;&gt;"",VLOOKUP(M1278,LISTAS·PAPP!$U$3:$Z$8,4,FALSE),"")</f>
        <v/>
      </c>
      <c r="K1278" s="83" t="str">
        <f>IF(C1278&lt;&gt;"",VLOOKUP(C1278,LISTAS·PAPP!$H$3:$O$119,4,FALSE),"")</f>
        <v/>
      </c>
      <c r="L1278" s="85" t="str">
        <f>IF(C1278&lt;&gt;"",VLOOKUP(C1278,LISTAS·PAPP!$H$3:$O$119,8,FALSE),"")</f>
        <v/>
      </c>
      <c r="M1278" s="95"/>
      <c r="N1278" s="92"/>
      <c r="O1278" s="92"/>
      <c r="P1278" s="84" t="str">
        <f>IF(N1278&lt;&gt;"",VLOOKUP(N1278,LISTAS·PAPP!$U$9:$Y$125,5,FALSE),"")</f>
        <v/>
      </c>
      <c r="Q1278" s="83" t="str">
        <f>IF(O1278&lt;&gt;"",VLOOKUP(O1278,LISTAS·PAPP!$U$9:$W$125,3,FALSE),"")</f>
        <v/>
      </c>
      <c r="R1278" s="92"/>
      <c r="S1278" s="173"/>
      <c r="T1278" s="173"/>
      <c r="U1278" s="92"/>
      <c r="V1278" s="92"/>
      <c r="W1278" s="94"/>
      <c r="X1278" s="83" t="str">
        <f>IF(ISERROR(VLOOKUP(W1278,LISTAS·PAPP!$AJ$3:$AK$903,2,0))," ",VLOOKUP(W1278,LISTAS·PAPP!$AJ$3:$AK$903,2,0))</f>
        <v xml:space="preserve"> </v>
      </c>
      <c r="Y1278" s="96"/>
      <c r="Z1278" s="97"/>
      <c r="AA1278" s="97"/>
      <c r="AB1278" s="97"/>
      <c r="AC1278" s="97"/>
      <c r="AD1278" s="97"/>
      <c r="AE1278" s="97"/>
      <c r="AF1278" s="97"/>
      <c r="AG1278" s="97"/>
      <c r="AH1278" s="97"/>
      <c r="AI1278" s="97"/>
      <c r="AJ1278" s="97"/>
      <c r="AK1278" s="97"/>
      <c r="AL1278" s="86" t="str">
        <f t="shared" si="58"/>
        <v/>
      </c>
      <c r="AM1278" s="87" t="str">
        <f t="shared" si="59"/>
        <v xml:space="preserve"> </v>
      </c>
      <c r="AN1278" s="1" t="str">
        <f t="shared" si="60"/>
        <v xml:space="preserve"> </v>
      </c>
    </row>
    <row r="1279" spans="1:40" s="88" customFormat="1" x14ac:dyDescent="0.25">
      <c r="A1279" s="92"/>
      <c r="B1279" s="92"/>
      <c r="C1279" s="92"/>
      <c r="D1279" s="92"/>
      <c r="E1279" s="92"/>
      <c r="F1279" s="93"/>
      <c r="G1279" s="94"/>
      <c r="H1279" s="83" t="str">
        <f>IF(M1279&lt;&gt;"",VLOOKUP(M1279,LISTAS·PAPP!$U$3:$Z$8,2,FALSE),"")</f>
        <v/>
      </c>
      <c r="I1279" s="85" t="str">
        <f>IF(M1279&lt;&gt;"",VLOOKUP(M1279,LISTAS·PAPP!$U$3:$Z$8,3,FALSE),"")</f>
        <v/>
      </c>
      <c r="J1279" s="83" t="str">
        <f>IF(M1279&lt;&gt;"",VLOOKUP(M1279,LISTAS·PAPP!$U$3:$Z$8,4,FALSE),"")</f>
        <v/>
      </c>
      <c r="K1279" s="83" t="str">
        <f>IF(C1279&lt;&gt;"",VLOOKUP(C1279,LISTAS·PAPP!$H$3:$O$119,4,FALSE),"")</f>
        <v/>
      </c>
      <c r="L1279" s="85" t="str">
        <f>IF(C1279&lt;&gt;"",VLOOKUP(C1279,LISTAS·PAPP!$H$3:$O$119,8,FALSE),"")</f>
        <v/>
      </c>
      <c r="M1279" s="95"/>
      <c r="N1279" s="92"/>
      <c r="O1279" s="92"/>
      <c r="P1279" s="84" t="str">
        <f>IF(N1279&lt;&gt;"",VLOOKUP(N1279,LISTAS·PAPP!$U$9:$Y$125,5,FALSE),"")</f>
        <v/>
      </c>
      <c r="Q1279" s="83" t="str">
        <f>IF(O1279&lt;&gt;"",VLOOKUP(O1279,LISTAS·PAPP!$U$9:$W$125,3,FALSE),"")</f>
        <v/>
      </c>
      <c r="R1279" s="92"/>
      <c r="S1279" s="173"/>
      <c r="T1279" s="173"/>
      <c r="U1279" s="92"/>
      <c r="V1279" s="92"/>
      <c r="W1279" s="94"/>
      <c r="X1279" s="83" t="str">
        <f>IF(ISERROR(VLOOKUP(W1279,LISTAS·PAPP!$AJ$3:$AK$903,2,0))," ",VLOOKUP(W1279,LISTAS·PAPP!$AJ$3:$AK$903,2,0))</f>
        <v xml:space="preserve"> </v>
      </c>
      <c r="Y1279" s="96"/>
      <c r="Z1279" s="97"/>
      <c r="AA1279" s="97"/>
      <c r="AB1279" s="97"/>
      <c r="AC1279" s="97"/>
      <c r="AD1279" s="97"/>
      <c r="AE1279" s="97"/>
      <c r="AF1279" s="97"/>
      <c r="AG1279" s="97"/>
      <c r="AH1279" s="97"/>
      <c r="AI1279" s="97"/>
      <c r="AJ1279" s="97"/>
      <c r="AK1279" s="97"/>
      <c r="AL1279" s="86" t="str">
        <f t="shared" si="58"/>
        <v/>
      </c>
      <c r="AM1279" s="87" t="str">
        <f t="shared" si="59"/>
        <v xml:space="preserve"> </v>
      </c>
      <c r="AN1279" s="1" t="str">
        <f t="shared" si="60"/>
        <v xml:space="preserve"> </v>
      </c>
    </row>
    <row r="1280" spans="1:40" s="88" customFormat="1" x14ac:dyDescent="0.25">
      <c r="A1280" s="92"/>
      <c r="B1280" s="92"/>
      <c r="C1280" s="92"/>
      <c r="D1280" s="92"/>
      <c r="E1280" s="92"/>
      <c r="F1280" s="93"/>
      <c r="G1280" s="94"/>
      <c r="H1280" s="83" t="str">
        <f>IF(M1280&lt;&gt;"",VLOOKUP(M1280,LISTAS·PAPP!$U$3:$Z$8,2,FALSE),"")</f>
        <v/>
      </c>
      <c r="I1280" s="85" t="str">
        <f>IF(M1280&lt;&gt;"",VLOOKUP(M1280,LISTAS·PAPP!$U$3:$Z$8,3,FALSE),"")</f>
        <v/>
      </c>
      <c r="J1280" s="83" t="str">
        <f>IF(M1280&lt;&gt;"",VLOOKUP(M1280,LISTAS·PAPP!$U$3:$Z$8,4,FALSE),"")</f>
        <v/>
      </c>
      <c r="K1280" s="83" t="str">
        <f>IF(C1280&lt;&gt;"",VLOOKUP(C1280,LISTAS·PAPP!$H$3:$O$119,4,FALSE),"")</f>
        <v/>
      </c>
      <c r="L1280" s="85" t="str">
        <f>IF(C1280&lt;&gt;"",VLOOKUP(C1280,LISTAS·PAPP!$H$3:$O$119,8,FALSE),"")</f>
        <v/>
      </c>
      <c r="M1280" s="95"/>
      <c r="N1280" s="92"/>
      <c r="O1280" s="92"/>
      <c r="P1280" s="84" t="str">
        <f>IF(N1280&lt;&gt;"",VLOOKUP(N1280,LISTAS·PAPP!$U$9:$Y$125,5,FALSE),"")</f>
        <v/>
      </c>
      <c r="Q1280" s="83" t="str">
        <f>IF(O1280&lt;&gt;"",VLOOKUP(O1280,LISTAS·PAPP!$U$9:$W$125,3,FALSE),"")</f>
        <v/>
      </c>
      <c r="R1280" s="92"/>
      <c r="S1280" s="173"/>
      <c r="T1280" s="173"/>
      <c r="U1280" s="92"/>
      <c r="V1280" s="92"/>
      <c r="W1280" s="94"/>
      <c r="X1280" s="83" t="str">
        <f>IF(ISERROR(VLOOKUP(W1280,LISTAS·PAPP!$AJ$3:$AK$903,2,0))," ",VLOOKUP(W1280,LISTAS·PAPP!$AJ$3:$AK$903,2,0))</f>
        <v xml:space="preserve"> </v>
      </c>
      <c r="Y1280" s="96"/>
      <c r="Z1280" s="97"/>
      <c r="AA1280" s="97"/>
      <c r="AB1280" s="97"/>
      <c r="AC1280" s="97"/>
      <c r="AD1280" s="97"/>
      <c r="AE1280" s="97"/>
      <c r="AF1280" s="97"/>
      <c r="AG1280" s="97"/>
      <c r="AH1280" s="97"/>
      <c r="AI1280" s="97"/>
      <c r="AJ1280" s="97"/>
      <c r="AK1280" s="97"/>
      <c r="AL1280" s="86" t="str">
        <f t="shared" si="58"/>
        <v/>
      </c>
      <c r="AM1280" s="87" t="str">
        <f t="shared" si="59"/>
        <v xml:space="preserve"> </v>
      </c>
      <c r="AN1280" s="1" t="str">
        <f t="shared" si="60"/>
        <v xml:space="preserve"> </v>
      </c>
    </row>
    <row r="1281" spans="1:40" s="88" customFormat="1" x14ac:dyDescent="0.25">
      <c r="A1281" s="92"/>
      <c r="B1281" s="92"/>
      <c r="C1281" s="92"/>
      <c r="D1281" s="92"/>
      <c r="E1281" s="92"/>
      <c r="F1281" s="93"/>
      <c r="G1281" s="94"/>
      <c r="H1281" s="83" t="str">
        <f>IF(M1281&lt;&gt;"",VLOOKUP(M1281,LISTAS·PAPP!$U$3:$Z$8,2,FALSE),"")</f>
        <v/>
      </c>
      <c r="I1281" s="85" t="str">
        <f>IF(M1281&lt;&gt;"",VLOOKUP(M1281,LISTAS·PAPP!$U$3:$Z$8,3,FALSE),"")</f>
        <v/>
      </c>
      <c r="J1281" s="83" t="str">
        <f>IF(M1281&lt;&gt;"",VLOOKUP(M1281,LISTAS·PAPP!$U$3:$Z$8,4,FALSE),"")</f>
        <v/>
      </c>
      <c r="K1281" s="83" t="str">
        <f>IF(C1281&lt;&gt;"",VLOOKUP(C1281,LISTAS·PAPP!$H$3:$O$119,4,FALSE),"")</f>
        <v/>
      </c>
      <c r="L1281" s="85" t="str">
        <f>IF(C1281&lt;&gt;"",VLOOKUP(C1281,LISTAS·PAPP!$H$3:$O$119,8,FALSE),"")</f>
        <v/>
      </c>
      <c r="M1281" s="95"/>
      <c r="N1281" s="92"/>
      <c r="O1281" s="92"/>
      <c r="P1281" s="84" t="str">
        <f>IF(N1281&lt;&gt;"",VLOOKUP(N1281,LISTAS·PAPP!$U$9:$Y$125,5,FALSE),"")</f>
        <v/>
      </c>
      <c r="Q1281" s="83" t="str">
        <f>IF(O1281&lt;&gt;"",VLOOKUP(O1281,LISTAS·PAPP!$U$9:$W$125,3,FALSE),"")</f>
        <v/>
      </c>
      <c r="R1281" s="92"/>
      <c r="S1281" s="173"/>
      <c r="T1281" s="173"/>
      <c r="U1281" s="92"/>
      <c r="V1281" s="92"/>
      <c r="W1281" s="94"/>
      <c r="X1281" s="83" t="str">
        <f>IF(ISERROR(VLOOKUP(W1281,LISTAS·PAPP!$AJ$3:$AK$903,2,0))," ",VLOOKUP(W1281,LISTAS·PAPP!$AJ$3:$AK$903,2,0))</f>
        <v xml:space="preserve"> </v>
      </c>
      <c r="Y1281" s="96"/>
      <c r="Z1281" s="97"/>
      <c r="AA1281" s="97"/>
      <c r="AB1281" s="97"/>
      <c r="AC1281" s="97"/>
      <c r="AD1281" s="97"/>
      <c r="AE1281" s="97"/>
      <c r="AF1281" s="97"/>
      <c r="AG1281" s="97"/>
      <c r="AH1281" s="97"/>
      <c r="AI1281" s="97"/>
      <c r="AJ1281" s="97"/>
      <c r="AK1281" s="97"/>
      <c r="AL1281" s="86" t="str">
        <f t="shared" si="58"/>
        <v/>
      </c>
      <c r="AM1281" s="87" t="str">
        <f t="shared" si="59"/>
        <v xml:space="preserve"> </v>
      </c>
      <c r="AN1281" s="1" t="str">
        <f t="shared" si="60"/>
        <v xml:space="preserve"> </v>
      </c>
    </row>
    <row r="1282" spans="1:40" s="88" customFormat="1" x14ac:dyDescent="0.25">
      <c r="A1282" s="92"/>
      <c r="B1282" s="92"/>
      <c r="C1282" s="92"/>
      <c r="D1282" s="92"/>
      <c r="E1282" s="92"/>
      <c r="F1282" s="93"/>
      <c r="G1282" s="94"/>
      <c r="H1282" s="83" t="str">
        <f>IF(M1282&lt;&gt;"",VLOOKUP(M1282,LISTAS·PAPP!$U$3:$Z$8,2,FALSE),"")</f>
        <v/>
      </c>
      <c r="I1282" s="85" t="str">
        <f>IF(M1282&lt;&gt;"",VLOOKUP(M1282,LISTAS·PAPP!$U$3:$Z$8,3,FALSE),"")</f>
        <v/>
      </c>
      <c r="J1282" s="83" t="str">
        <f>IF(M1282&lt;&gt;"",VLOOKUP(M1282,LISTAS·PAPP!$U$3:$Z$8,4,FALSE),"")</f>
        <v/>
      </c>
      <c r="K1282" s="83" t="str">
        <f>IF(C1282&lt;&gt;"",VLOOKUP(C1282,LISTAS·PAPP!$H$3:$O$119,4,FALSE),"")</f>
        <v/>
      </c>
      <c r="L1282" s="85" t="str">
        <f>IF(C1282&lt;&gt;"",VLOOKUP(C1282,LISTAS·PAPP!$H$3:$O$119,8,FALSE),"")</f>
        <v/>
      </c>
      <c r="M1282" s="95"/>
      <c r="N1282" s="92"/>
      <c r="O1282" s="92"/>
      <c r="P1282" s="84" t="str">
        <f>IF(N1282&lt;&gt;"",VLOOKUP(N1282,LISTAS·PAPP!$U$9:$Y$125,5,FALSE),"")</f>
        <v/>
      </c>
      <c r="Q1282" s="83" t="str">
        <f>IF(O1282&lt;&gt;"",VLOOKUP(O1282,LISTAS·PAPP!$U$9:$W$125,3,FALSE),"")</f>
        <v/>
      </c>
      <c r="R1282" s="92"/>
      <c r="S1282" s="173"/>
      <c r="T1282" s="173"/>
      <c r="U1282" s="92"/>
      <c r="V1282" s="92"/>
      <c r="W1282" s="94"/>
      <c r="X1282" s="83" t="str">
        <f>IF(ISERROR(VLOOKUP(W1282,LISTAS·PAPP!$AJ$3:$AK$903,2,0))," ",VLOOKUP(W1282,LISTAS·PAPP!$AJ$3:$AK$903,2,0))</f>
        <v xml:space="preserve"> </v>
      </c>
      <c r="Y1282" s="96"/>
      <c r="Z1282" s="97"/>
      <c r="AA1282" s="97"/>
      <c r="AB1282" s="97"/>
      <c r="AC1282" s="97"/>
      <c r="AD1282" s="97"/>
      <c r="AE1282" s="97"/>
      <c r="AF1282" s="97"/>
      <c r="AG1282" s="97"/>
      <c r="AH1282" s="97"/>
      <c r="AI1282" s="97"/>
      <c r="AJ1282" s="97"/>
      <c r="AK1282" s="97"/>
      <c r="AL1282" s="86" t="str">
        <f t="shared" si="58"/>
        <v/>
      </c>
      <c r="AM1282" s="87" t="str">
        <f t="shared" si="59"/>
        <v xml:space="preserve"> </v>
      </c>
      <c r="AN1282" s="1" t="str">
        <f t="shared" si="60"/>
        <v xml:space="preserve"> </v>
      </c>
    </row>
    <row r="1283" spans="1:40" s="88" customFormat="1" x14ac:dyDescent="0.25">
      <c r="A1283" s="92"/>
      <c r="B1283" s="92"/>
      <c r="C1283" s="92"/>
      <c r="D1283" s="92"/>
      <c r="E1283" s="92"/>
      <c r="F1283" s="93"/>
      <c r="G1283" s="94"/>
      <c r="H1283" s="83" t="str">
        <f>IF(M1283&lt;&gt;"",VLOOKUP(M1283,LISTAS·PAPP!$U$3:$Z$8,2,FALSE),"")</f>
        <v/>
      </c>
      <c r="I1283" s="85" t="str">
        <f>IF(M1283&lt;&gt;"",VLOOKUP(M1283,LISTAS·PAPP!$U$3:$Z$8,3,FALSE),"")</f>
        <v/>
      </c>
      <c r="J1283" s="83" t="str">
        <f>IF(M1283&lt;&gt;"",VLOOKUP(M1283,LISTAS·PAPP!$U$3:$Z$8,4,FALSE),"")</f>
        <v/>
      </c>
      <c r="K1283" s="83" t="str">
        <f>IF(C1283&lt;&gt;"",VLOOKUP(C1283,LISTAS·PAPP!$H$3:$O$119,4,FALSE),"")</f>
        <v/>
      </c>
      <c r="L1283" s="85" t="str">
        <f>IF(C1283&lt;&gt;"",VLOOKUP(C1283,LISTAS·PAPP!$H$3:$O$119,8,FALSE),"")</f>
        <v/>
      </c>
      <c r="M1283" s="95"/>
      <c r="N1283" s="92"/>
      <c r="O1283" s="92"/>
      <c r="P1283" s="84" t="str">
        <f>IF(N1283&lt;&gt;"",VLOOKUP(N1283,LISTAS·PAPP!$U$9:$Y$125,5,FALSE),"")</f>
        <v/>
      </c>
      <c r="Q1283" s="83" t="str">
        <f>IF(O1283&lt;&gt;"",VLOOKUP(O1283,LISTAS·PAPP!$U$9:$W$125,3,FALSE),"")</f>
        <v/>
      </c>
      <c r="R1283" s="92"/>
      <c r="S1283" s="173"/>
      <c r="T1283" s="173"/>
      <c r="U1283" s="92"/>
      <c r="V1283" s="92"/>
      <c r="W1283" s="94"/>
      <c r="X1283" s="83" t="str">
        <f>IF(ISERROR(VLOOKUP(W1283,LISTAS·PAPP!$AJ$3:$AK$903,2,0))," ",VLOOKUP(W1283,LISTAS·PAPP!$AJ$3:$AK$903,2,0))</f>
        <v xml:space="preserve"> </v>
      </c>
      <c r="Y1283" s="96"/>
      <c r="Z1283" s="97"/>
      <c r="AA1283" s="97"/>
      <c r="AB1283" s="97"/>
      <c r="AC1283" s="97"/>
      <c r="AD1283" s="97"/>
      <c r="AE1283" s="97"/>
      <c r="AF1283" s="97"/>
      <c r="AG1283" s="97"/>
      <c r="AH1283" s="97"/>
      <c r="AI1283" s="97"/>
      <c r="AJ1283" s="97"/>
      <c r="AK1283" s="97"/>
      <c r="AL1283" s="86" t="str">
        <f t="shared" si="58"/>
        <v/>
      </c>
      <c r="AM1283" s="87" t="str">
        <f t="shared" si="59"/>
        <v xml:space="preserve"> </v>
      </c>
      <c r="AN1283" s="1" t="str">
        <f t="shared" si="60"/>
        <v xml:space="preserve"> </v>
      </c>
    </row>
    <row r="1284" spans="1:40" s="88" customFormat="1" x14ac:dyDescent="0.25">
      <c r="A1284" s="92"/>
      <c r="B1284" s="92"/>
      <c r="C1284" s="92"/>
      <c r="D1284" s="92"/>
      <c r="E1284" s="92"/>
      <c r="F1284" s="93"/>
      <c r="G1284" s="94"/>
      <c r="H1284" s="83" t="str">
        <f>IF(M1284&lt;&gt;"",VLOOKUP(M1284,LISTAS·PAPP!$U$3:$Z$8,2,FALSE),"")</f>
        <v/>
      </c>
      <c r="I1284" s="85" t="str">
        <f>IF(M1284&lt;&gt;"",VLOOKUP(M1284,LISTAS·PAPP!$U$3:$Z$8,3,FALSE),"")</f>
        <v/>
      </c>
      <c r="J1284" s="83" t="str">
        <f>IF(M1284&lt;&gt;"",VLOOKUP(M1284,LISTAS·PAPP!$U$3:$Z$8,4,FALSE),"")</f>
        <v/>
      </c>
      <c r="K1284" s="83" t="str">
        <f>IF(C1284&lt;&gt;"",VLOOKUP(C1284,LISTAS·PAPP!$H$3:$O$119,4,FALSE),"")</f>
        <v/>
      </c>
      <c r="L1284" s="85" t="str">
        <f>IF(C1284&lt;&gt;"",VLOOKUP(C1284,LISTAS·PAPP!$H$3:$O$119,8,FALSE),"")</f>
        <v/>
      </c>
      <c r="M1284" s="95"/>
      <c r="N1284" s="92"/>
      <c r="O1284" s="92"/>
      <c r="P1284" s="84" t="str">
        <f>IF(N1284&lt;&gt;"",VLOOKUP(N1284,LISTAS·PAPP!$U$9:$Y$125,5,FALSE),"")</f>
        <v/>
      </c>
      <c r="Q1284" s="83" t="str">
        <f>IF(O1284&lt;&gt;"",VLOOKUP(O1284,LISTAS·PAPP!$U$9:$W$125,3,FALSE),"")</f>
        <v/>
      </c>
      <c r="R1284" s="92"/>
      <c r="S1284" s="173"/>
      <c r="T1284" s="173"/>
      <c r="U1284" s="92"/>
      <c r="V1284" s="92"/>
      <c r="W1284" s="94"/>
      <c r="X1284" s="83" t="str">
        <f>IF(ISERROR(VLOOKUP(W1284,LISTAS·PAPP!$AJ$3:$AK$903,2,0))," ",VLOOKUP(W1284,LISTAS·PAPP!$AJ$3:$AK$903,2,0))</f>
        <v xml:space="preserve"> </v>
      </c>
      <c r="Y1284" s="96"/>
      <c r="Z1284" s="97"/>
      <c r="AA1284" s="97"/>
      <c r="AB1284" s="97"/>
      <c r="AC1284" s="97"/>
      <c r="AD1284" s="97"/>
      <c r="AE1284" s="97"/>
      <c r="AF1284" s="97"/>
      <c r="AG1284" s="97"/>
      <c r="AH1284" s="97"/>
      <c r="AI1284" s="97"/>
      <c r="AJ1284" s="97"/>
      <c r="AK1284" s="97"/>
      <c r="AL1284" s="86" t="str">
        <f t="shared" si="58"/>
        <v/>
      </c>
      <c r="AM1284" s="87" t="str">
        <f t="shared" si="59"/>
        <v xml:space="preserve"> </v>
      </c>
      <c r="AN1284" s="1" t="str">
        <f t="shared" si="60"/>
        <v xml:space="preserve"> </v>
      </c>
    </row>
    <row r="1285" spans="1:40" s="88" customFormat="1" x14ac:dyDescent="0.25">
      <c r="A1285" s="92"/>
      <c r="B1285" s="92"/>
      <c r="C1285" s="92"/>
      <c r="D1285" s="92"/>
      <c r="E1285" s="92"/>
      <c r="F1285" s="93"/>
      <c r="G1285" s="94"/>
      <c r="H1285" s="83" t="str">
        <f>IF(M1285&lt;&gt;"",VLOOKUP(M1285,LISTAS·PAPP!$U$3:$Z$8,2,FALSE),"")</f>
        <v/>
      </c>
      <c r="I1285" s="85" t="str">
        <f>IF(M1285&lt;&gt;"",VLOOKUP(M1285,LISTAS·PAPP!$U$3:$Z$8,3,FALSE),"")</f>
        <v/>
      </c>
      <c r="J1285" s="83" t="str">
        <f>IF(M1285&lt;&gt;"",VLOOKUP(M1285,LISTAS·PAPP!$U$3:$Z$8,4,FALSE),"")</f>
        <v/>
      </c>
      <c r="K1285" s="83" t="str">
        <f>IF(C1285&lt;&gt;"",VLOOKUP(C1285,LISTAS·PAPP!$H$3:$O$119,4,FALSE),"")</f>
        <v/>
      </c>
      <c r="L1285" s="85" t="str">
        <f>IF(C1285&lt;&gt;"",VLOOKUP(C1285,LISTAS·PAPP!$H$3:$O$119,8,FALSE),"")</f>
        <v/>
      </c>
      <c r="M1285" s="95"/>
      <c r="N1285" s="92"/>
      <c r="O1285" s="92"/>
      <c r="P1285" s="84" t="str">
        <f>IF(N1285&lt;&gt;"",VLOOKUP(N1285,LISTAS·PAPP!$U$9:$Y$125,5,FALSE),"")</f>
        <v/>
      </c>
      <c r="Q1285" s="83" t="str">
        <f>IF(O1285&lt;&gt;"",VLOOKUP(O1285,LISTAS·PAPP!$U$9:$W$125,3,FALSE),"")</f>
        <v/>
      </c>
      <c r="R1285" s="92"/>
      <c r="S1285" s="173"/>
      <c r="T1285" s="173"/>
      <c r="U1285" s="92"/>
      <c r="V1285" s="92"/>
      <c r="W1285" s="94"/>
      <c r="X1285" s="83" t="str">
        <f>IF(ISERROR(VLOOKUP(W1285,LISTAS·PAPP!$AJ$3:$AK$903,2,0))," ",VLOOKUP(W1285,LISTAS·PAPP!$AJ$3:$AK$903,2,0))</f>
        <v xml:space="preserve"> </v>
      </c>
      <c r="Y1285" s="96"/>
      <c r="Z1285" s="97"/>
      <c r="AA1285" s="97"/>
      <c r="AB1285" s="97"/>
      <c r="AC1285" s="97"/>
      <c r="AD1285" s="97"/>
      <c r="AE1285" s="97"/>
      <c r="AF1285" s="97"/>
      <c r="AG1285" s="97"/>
      <c r="AH1285" s="97"/>
      <c r="AI1285" s="97"/>
      <c r="AJ1285" s="97"/>
      <c r="AK1285" s="97"/>
      <c r="AL1285" s="86" t="str">
        <f t="shared" si="58"/>
        <v/>
      </c>
      <c r="AM1285" s="87" t="str">
        <f t="shared" si="59"/>
        <v xml:space="preserve"> </v>
      </c>
      <c r="AN1285" s="1" t="str">
        <f t="shared" si="60"/>
        <v xml:space="preserve"> </v>
      </c>
    </row>
    <row r="1286" spans="1:40" s="88" customFormat="1" x14ac:dyDescent="0.25">
      <c r="A1286" s="92"/>
      <c r="B1286" s="92"/>
      <c r="C1286" s="92"/>
      <c r="D1286" s="92"/>
      <c r="E1286" s="92"/>
      <c r="F1286" s="93"/>
      <c r="G1286" s="94"/>
      <c r="H1286" s="83" t="str">
        <f>IF(M1286&lt;&gt;"",VLOOKUP(M1286,LISTAS·PAPP!$U$3:$Z$8,2,FALSE),"")</f>
        <v/>
      </c>
      <c r="I1286" s="85" t="str">
        <f>IF(M1286&lt;&gt;"",VLOOKUP(M1286,LISTAS·PAPP!$U$3:$Z$8,3,FALSE),"")</f>
        <v/>
      </c>
      <c r="J1286" s="83" t="str">
        <f>IF(M1286&lt;&gt;"",VLOOKUP(M1286,LISTAS·PAPP!$U$3:$Z$8,4,FALSE),"")</f>
        <v/>
      </c>
      <c r="K1286" s="83" t="str">
        <f>IF(C1286&lt;&gt;"",VLOOKUP(C1286,LISTAS·PAPP!$H$3:$O$119,4,FALSE),"")</f>
        <v/>
      </c>
      <c r="L1286" s="85" t="str">
        <f>IF(C1286&lt;&gt;"",VLOOKUP(C1286,LISTAS·PAPP!$H$3:$O$119,8,FALSE),"")</f>
        <v/>
      </c>
      <c r="M1286" s="95"/>
      <c r="N1286" s="92"/>
      <c r="O1286" s="92"/>
      <c r="P1286" s="84" t="str">
        <f>IF(N1286&lt;&gt;"",VLOOKUP(N1286,LISTAS·PAPP!$U$9:$Y$125,5,FALSE),"")</f>
        <v/>
      </c>
      <c r="Q1286" s="83" t="str">
        <f>IF(O1286&lt;&gt;"",VLOOKUP(O1286,LISTAS·PAPP!$U$9:$W$125,3,FALSE),"")</f>
        <v/>
      </c>
      <c r="R1286" s="92"/>
      <c r="S1286" s="173"/>
      <c r="T1286" s="173"/>
      <c r="U1286" s="92"/>
      <c r="V1286" s="92"/>
      <c r="W1286" s="94"/>
      <c r="X1286" s="83" t="str">
        <f>IF(ISERROR(VLOOKUP(W1286,LISTAS·PAPP!$AJ$3:$AK$903,2,0))," ",VLOOKUP(W1286,LISTAS·PAPP!$AJ$3:$AK$903,2,0))</f>
        <v xml:space="preserve"> </v>
      </c>
      <c r="Y1286" s="96"/>
      <c r="Z1286" s="97"/>
      <c r="AA1286" s="97"/>
      <c r="AB1286" s="97"/>
      <c r="AC1286" s="97"/>
      <c r="AD1286" s="97"/>
      <c r="AE1286" s="97"/>
      <c r="AF1286" s="97"/>
      <c r="AG1286" s="97"/>
      <c r="AH1286" s="97"/>
      <c r="AI1286" s="97"/>
      <c r="AJ1286" s="97"/>
      <c r="AK1286" s="97"/>
      <c r="AL1286" s="86" t="str">
        <f t="shared" si="58"/>
        <v/>
      </c>
      <c r="AM1286" s="87" t="str">
        <f t="shared" si="59"/>
        <v xml:space="preserve"> </v>
      </c>
      <c r="AN1286" s="1" t="str">
        <f t="shared" si="60"/>
        <v xml:space="preserve"> </v>
      </c>
    </row>
    <row r="1287" spans="1:40" s="88" customFormat="1" x14ac:dyDescent="0.25">
      <c r="A1287" s="92"/>
      <c r="B1287" s="92"/>
      <c r="C1287" s="92"/>
      <c r="D1287" s="92"/>
      <c r="E1287" s="92"/>
      <c r="F1287" s="93"/>
      <c r="G1287" s="94"/>
      <c r="H1287" s="83" t="str">
        <f>IF(M1287&lt;&gt;"",VLOOKUP(M1287,LISTAS·PAPP!$U$3:$Z$8,2,FALSE),"")</f>
        <v/>
      </c>
      <c r="I1287" s="85" t="str">
        <f>IF(M1287&lt;&gt;"",VLOOKUP(M1287,LISTAS·PAPP!$U$3:$Z$8,3,FALSE),"")</f>
        <v/>
      </c>
      <c r="J1287" s="83" t="str">
        <f>IF(M1287&lt;&gt;"",VLOOKUP(M1287,LISTAS·PAPP!$U$3:$Z$8,4,FALSE),"")</f>
        <v/>
      </c>
      <c r="K1287" s="83" t="str">
        <f>IF(C1287&lt;&gt;"",VLOOKUP(C1287,LISTAS·PAPP!$H$3:$O$119,4,FALSE),"")</f>
        <v/>
      </c>
      <c r="L1287" s="85" t="str">
        <f>IF(C1287&lt;&gt;"",VLOOKUP(C1287,LISTAS·PAPP!$H$3:$O$119,8,FALSE),"")</f>
        <v/>
      </c>
      <c r="M1287" s="95"/>
      <c r="N1287" s="92"/>
      <c r="O1287" s="92"/>
      <c r="P1287" s="84" t="str">
        <f>IF(N1287&lt;&gt;"",VLOOKUP(N1287,LISTAS·PAPP!$U$9:$Y$125,5,FALSE),"")</f>
        <v/>
      </c>
      <c r="Q1287" s="83" t="str">
        <f>IF(O1287&lt;&gt;"",VLOOKUP(O1287,LISTAS·PAPP!$U$9:$W$125,3,FALSE),"")</f>
        <v/>
      </c>
      <c r="R1287" s="92"/>
      <c r="S1287" s="173"/>
      <c r="T1287" s="173"/>
      <c r="U1287" s="92"/>
      <c r="V1287" s="92"/>
      <c r="W1287" s="94"/>
      <c r="X1287" s="83" t="str">
        <f>IF(ISERROR(VLOOKUP(W1287,LISTAS·PAPP!$AJ$3:$AK$903,2,0))," ",VLOOKUP(W1287,LISTAS·PAPP!$AJ$3:$AK$903,2,0))</f>
        <v xml:space="preserve"> </v>
      </c>
      <c r="Y1287" s="96"/>
      <c r="Z1287" s="97"/>
      <c r="AA1287" s="97"/>
      <c r="AB1287" s="97"/>
      <c r="AC1287" s="97"/>
      <c r="AD1287" s="97"/>
      <c r="AE1287" s="97"/>
      <c r="AF1287" s="97"/>
      <c r="AG1287" s="97"/>
      <c r="AH1287" s="97"/>
      <c r="AI1287" s="97"/>
      <c r="AJ1287" s="97"/>
      <c r="AK1287" s="97"/>
      <c r="AL1287" s="86" t="str">
        <f t="shared" si="58"/>
        <v/>
      </c>
      <c r="AM1287" s="87" t="str">
        <f t="shared" si="59"/>
        <v xml:space="preserve"> </v>
      </c>
      <c r="AN1287" s="1" t="str">
        <f t="shared" si="60"/>
        <v xml:space="preserve"> </v>
      </c>
    </row>
    <row r="1288" spans="1:40" s="88" customFormat="1" x14ac:dyDescent="0.25">
      <c r="A1288" s="92"/>
      <c r="B1288" s="92"/>
      <c r="C1288" s="92"/>
      <c r="D1288" s="92"/>
      <c r="E1288" s="92"/>
      <c r="F1288" s="93"/>
      <c r="G1288" s="94"/>
      <c r="H1288" s="83" t="str">
        <f>IF(M1288&lt;&gt;"",VLOOKUP(M1288,LISTAS·PAPP!$U$3:$Z$8,2,FALSE),"")</f>
        <v/>
      </c>
      <c r="I1288" s="85" t="str">
        <f>IF(M1288&lt;&gt;"",VLOOKUP(M1288,LISTAS·PAPP!$U$3:$Z$8,3,FALSE),"")</f>
        <v/>
      </c>
      <c r="J1288" s="83" t="str">
        <f>IF(M1288&lt;&gt;"",VLOOKUP(M1288,LISTAS·PAPP!$U$3:$Z$8,4,FALSE),"")</f>
        <v/>
      </c>
      <c r="K1288" s="83" t="str">
        <f>IF(C1288&lt;&gt;"",VLOOKUP(C1288,LISTAS·PAPP!$H$3:$O$119,4,FALSE),"")</f>
        <v/>
      </c>
      <c r="L1288" s="85" t="str">
        <f>IF(C1288&lt;&gt;"",VLOOKUP(C1288,LISTAS·PAPP!$H$3:$O$119,8,FALSE),"")</f>
        <v/>
      </c>
      <c r="M1288" s="95"/>
      <c r="N1288" s="92"/>
      <c r="O1288" s="92"/>
      <c r="P1288" s="84" t="str">
        <f>IF(N1288&lt;&gt;"",VLOOKUP(N1288,LISTAS·PAPP!$U$9:$Y$125,5,FALSE),"")</f>
        <v/>
      </c>
      <c r="Q1288" s="83" t="str">
        <f>IF(O1288&lt;&gt;"",VLOOKUP(O1288,LISTAS·PAPP!$U$9:$W$125,3,FALSE),"")</f>
        <v/>
      </c>
      <c r="R1288" s="92"/>
      <c r="S1288" s="173"/>
      <c r="T1288" s="173"/>
      <c r="U1288" s="92"/>
      <c r="V1288" s="92"/>
      <c r="W1288" s="94"/>
      <c r="X1288" s="83" t="str">
        <f>IF(ISERROR(VLOOKUP(W1288,LISTAS·PAPP!$AJ$3:$AK$903,2,0))," ",VLOOKUP(W1288,LISTAS·PAPP!$AJ$3:$AK$903,2,0))</f>
        <v xml:space="preserve"> </v>
      </c>
      <c r="Y1288" s="96"/>
      <c r="Z1288" s="97"/>
      <c r="AA1288" s="97"/>
      <c r="AB1288" s="97"/>
      <c r="AC1288" s="97"/>
      <c r="AD1288" s="97"/>
      <c r="AE1288" s="97"/>
      <c r="AF1288" s="97"/>
      <c r="AG1288" s="97"/>
      <c r="AH1288" s="97"/>
      <c r="AI1288" s="97"/>
      <c r="AJ1288" s="97"/>
      <c r="AK1288" s="97"/>
      <c r="AL1288" s="86" t="str">
        <f t="shared" si="58"/>
        <v/>
      </c>
      <c r="AM1288" s="87" t="str">
        <f t="shared" si="59"/>
        <v xml:space="preserve"> </v>
      </c>
      <c r="AN1288" s="1" t="str">
        <f t="shared" si="60"/>
        <v xml:space="preserve"> </v>
      </c>
    </row>
    <row r="1289" spans="1:40" s="88" customFormat="1" x14ac:dyDescent="0.25">
      <c r="A1289" s="92"/>
      <c r="B1289" s="92"/>
      <c r="C1289" s="92"/>
      <c r="D1289" s="92"/>
      <c r="E1289" s="92"/>
      <c r="F1289" s="93"/>
      <c r="G1289" s="94"/>
      <c r="H1289" s="83" t="str">
        <f>IF(M1289&lt;&gt;"",VLOOKUP(M1289,LISTAS·PAPP!$U$3:$Z$8,2,FALSE),"")</f>
        <v/>
      </c>
      <c r="I1289" s="85" t="str">
        <f>IF(M1289&lt;&gt;"",VLOOKUP(M1289,LISTAS·PAPP!$U$3:$Z$8,3,FALSE),"")</f>
        <v/>
      </c>
      <c r="J1289" s="83" t="str">
        <f>IF(M1289&lt;&gt;"",VLOOKUP(M1289,LISTAS·PAPP!$U$3:$Z$8,4,FALSE),"")</f>
        <v/>
      </c>
      <c r="K1289" s="83" t="str">
        <f>IF(C1289&lt;&gt;"",VLOOKUP(C1289,LISTAS·PAPP!$H$3:$O$119,4,FALSE),"")</f>
        <v/>
      </c>
      <c r="L1289" s="85" t="str">
        <f>IF(C1289&lt;&gt;"",VLOOKUP(C1289,LISTAS·PAPP!$H$3:$O$119,8,FALSE),"")</f>
        <v/>
      </c>
      <c r="M1289" s="95"/>
      <c r="N1289" s="92"/>
      <c r="O1289" s="92"/>
      <c r="P1289" s="84" t="str">
        <f>IF(N1289&lt;&gt;"",VLOOKUP(N1289,LISTAS·PAPP!$U$9:$Y$125,5,FALSE),"")</f>
        <v/>
      </c>
      <c r="Q1289" s="83" t="str">
        <f>IF(O1289&lt;&gt;"",VLOOKUP(O1289,LISTAS·PAPP!$U$9:$W$125,3,FALSE),"")</f>
        <v/>
      </c>
      <c r="R1289" s="92"/>
      <c r="S1289" s="173"/>
      <c r="T1289" s="173"/>
      <c r="U1289" s="92"/>
      <c r="V1289" s="92"/>
      <c r="W1289" s="94"/>
      <c r="X1289" s="83" t="str">
        <f>IF(ISERROR(VLOOKUP(W1289,LISTAS·PAPP!$AJ$3:$AK$903,2,0))," ",VLOOKUP(W1289,LISTAS·PAPP!$AJ$3:$AK$903,2,0))</f>
        <v xml:space="preserve"> </v>
      </c>
      <c r="Y1289" s="96"/>
      <c r="Z1289" s="97"/>
      <c r="AA1289" s="97"/>
      <c r="AB1289" s="97"/>
      <c r="AC1289" s="97"/>
      <c r="AD1289" s="97"/>
      <c r="AE1289" s="97"/>
      <c r="AF1289" s="97"/>
      <c r="AG1289" s="97"/>
      <c r="AH1289" s="97"/>
      <c r="AI1289" s="97"/>
      <c r="AJ1289" s="97"/>
      <c r="AK1289" s="97"/>
      <c r="AL1289" s="86" t="str">
        <f t="shared" si="58"/>
        <v/>
      </c>
      <c r="AM1289" s="87" t="str">
        <f t="shared" si="59"/>
        <v xml:space="preserve"> </v>
      </c>
      <c r="AN1289" s="1" t="str">
        <f t="shared" si="60"/>
        <v xml:space="preserve"> </v>
      </c>
    </row>
    <row r="1290" spans="1:40" s="88" customFormat="1" x14ac:dyDescent="0.25">
      <c r="A1290" s="92"/>
      <c r="B1290" s="92"/>
      <c r="C1290" s="92"/>
      <c r="D1290" s="92"/>
      <c r="E1290" s="92"/>
      <c r="F1290" s="93"/>
      <c r="G1290" s="94"/>
      <c r="H1290" s="83" t="str">
        <f>IF(M1290&lt;&gt;"",VLOOKUP(M1290,LISTAS·PAPP!$U$3:$Z$8,2,FALSE),"")</f>
        <v/>
      </c>
      <c r="I1290" s="85" t="str">
        <f>IF(M1290&lt;&gt;"",VLOOKUP(M1290,LISTAS·PAPP!$U$3:$Z$8,3,FALSE),"")</f>
        <v/>
      </c>
      <c r="J1290" s="83" t="str">
        <f>IF(M1290&lt;&gt;"",VLOOKUP(M1290,LISTAS·PAPP!$U$3:$Z$8,4,FALSE),"")</f>
        <v/>
      </c>
      <c r="K1290" s="83" t="str">
        <f>IF(C1290&lt;&gt;"",VLOOKUP(C1290,LISTAS·PAPP!$H$3:$O$119,4,FALSE),"")</f>
        <v/>
      </c>
      <c r="L1290" s="85" t="str">
        <f>IF(C1290&lt;&gt;"",VLOOKUP(C1290,LISTAS·PAPP!$H$3:$O$119,8,FALSE),"")</f>
        <v/>
      </c>
      <c r="M1290" s="95"/>
      <c r="N1290" s="92"/>
      <c r="O1290" s="92"/>
      <c r="P1290" s="84" t="str">
        <f>IF(N1290&lt;&gt;"",VLOOKUP(N1290,LISTAS·PAPP!$U$9:$Y$125,5,FALSE),"")</f>
        <v/>
      </c>
      <c r="Q1290" s="83" t="str">
        <f>IF(O1290&lt;&gt;"",VLOOKUP(O1290,LISTAS·PAPP!$U$9:$W$125,3,FALSE),"")</f>
        <v/>
      </c>
      <c r="R1290" s="92"/>
      <c r="S1290" s="173"/>
      <c r="T1290" s="173"/>
      <c r="U1290" s="92"/>
      <c r="V1290" s="92"/>
      <c r="W1290" s="94"/>
      <c r="X1290" s="83" t="str">
        <f>IF(ISERROR(VLOOKUP(W1290,LISTAS·PAPP!$AJ$3:$AK$903,2,0))," ",VLOOKUP(W1290,LISTAS·PAPP!$AJ$3:$AK$903,2,0))</f>
        <v xml:space="preserve"> </v>
      </c>
      <c r="Y1290" s="96"/>
      <c r="Z1290" s="97"/>
      <c r="AA1290" s="97"/>
      <c r="AB1290" s="97"/>
      <c r="AC1290" s="97"/>
      <c r="AD1290" s="97"/>
      <c r="AE1290" s="97"/>
      <c r="AF1290" s="97"/>
      <c r="AG1290" s="97"/>
      <c r="AH1290" s="97"/>
      <c r="AI1290" s="97"/>
      <c r="AJ1290" s="97"/>
      <c r="AK1290" s="97"/>
      <c r="AL1290" s="86" t="str">
        <f t="shared" ref="AL1290:AL1353" si="61">IF(A1290&gt;0,(Z1290+AA1290+AB1290+AC1290+AD1290+AE1290+AF1290+AG1290+AH1290+AI1290+AJ1290+AK1290),"")</f>
        <v/>
      </c>
      <c r="AM1290" s="87" t="str">
        <f t="shared" ref="AM1290:AM1353" si="62">IF(A1290&lt;&gt;"",IF(A1290&lt;&gt;"",IF(Y1290=AL1290,"OK",Y1290-AL1290),IF(AND(Y1290="",AL1290=""),"",Z1290-AL1290))," ")</f>
        <v xml:space="preserve"> </v>
      </c>
      <c r="AN1290" s="1" t="str">
        <f t="shared" si="60"/>
        <v xml:space="preserve"> </v>
      </c>
    </row>
    <row r="1291" spans="1:40" s="88" customFormat="1" x14ac:dyDescent="0.25">
      <c r="A1291" s="92"/>
      <c r="B1291" s="92"/>
      <c r="C1291" s="92"/>
      <c r="D1291" s="92"/>
      <c r="E1291" s="92"/>
      <c r="F1291" s="93"/>
      <c r="G1291" s="94"/>
      <c r="H1291" s="83" t="str">
        <f>IF(M1291&lt;&gt;"",VLOOKUP(M1291,LISTAS·PAPP!$U$3:$Z$8,2,FALSE),"")</f>
        <v/>
      </c>
      <c r="I1291" s="85" t="str">
        <f>IF(M1291&lt;&gt;"",VLOOKUP(M1291,LISTAS·PAPP!$U$3:$Z$8,3,FALSE),"")</f>
        <v/>
      </c>
      <c r="J1291" s="83" t="str">
        <f>IF(M1291&lt;&gt;"",VLOOKUP(M1291,LISTAS·PAPP!$U$3:$Z$8,4,FALSE),"")</f>
        <v/>
      </c>
      <c r="K1291" s="83" t="str">
        <f>IF(C1291&lt;&gt;"",VLOOKUP(C1291,LISTAS·PAPP!$H$3:$O$119,4,FALSE),"")</f>
        <v/>
      </c>
      <c r="L1291" s="85" t="str">
        <f>IF(C1291&lt;&gt;"",VLOOKUP(C1291,LISTAS·PAPP!$H$3:$O$119,8,FALSE),"")</f>
        <v/>
      </c>
      <c r="M1291" s="95"/>
      <c r="N1291" s="92"/>
      <c r="O1291" s="92"/>
      <c r="P1291" s="84" t="str">
        <f>IF(N1291&lt;&gt;"",VLOOKUP(N1291,LISTAS·PAPP!$U$9:$Y$125,5,FALSE),"")</f>
        <v/>
      </c>
      <c r="Q1291" s="83" t="str">
        <f>IF(O1291&lt;&gt;"",VLOOKUP(O1291,LISTAS·PAPP!$U$9:$W$125,3,FALSE),"")</f>
        <v/>
      </c>
      <c r="R1291" s="92"/>
      <c r="S1291" s="173"/>
      <c r="T1291" s="173"/>
      <c r="U1291" s="92"/>
      <c r="V1291" s="92"/>
      <c r="W1291" s="94"/>
      <c r="X1291" s="83" t="str">
        <f>IF(ISERROR(VLOOKUP(W1291,LISTAS·PAPP!$AJ$3:$AK$903,2,0))," ",VLOOKUP(W1291,LISTAS·PAPP!$AJ$3:$AK$903,2,0))</f>
        <v xml:space="preserve"> </v>
      </c>
      <c r="Y1291" s="96"/>
      <c r="Z1291" s="97"/>
      <c r="AA1291" s="97"/>
      <c r="AB1291" s="97"/>
      <c r="AC1291" s="97"/>
      <c r="AD1291" s="97"/>
      <c r="AE1291" s="97"/>
      <c r="AF1291" s="97"/>
      <c r="AG1291" s="97"/>
      <c r="AH1291" s="97"/>
      <c r="AI1291" s="97"/>
      <c r="AJ1291" s="97"/>
      <c r="AK1291" s="97"/>
      <c r="AL1291" s="86" t="str">
        <f t="shared" si="61"/>
        <v/>
      </c>
      <c r="AM1291" s="87" t="str">
        <f t="shared" si="62"/>
        <v xml:space="preserve"> </v>
      </c>
      <c r="AN1291" s="1" t="str">
        <f t="shared" ref="AN1291:AN1354" si="63">IF(A1291&lt;&gt;"",IF(A1291="","Escoger ESTRUCTURA ORGANIZACIONAL;",)&amp;" "&amp;(IF(B1291="","Escoger RELACIONAMIENTO INSTITUCIONAL;",)&amp;" "&amp;(IF(C1291="","Escoger UNIDADES ADMINISTRATIVAS;",)&amp;" "&amp;(IF(D1291="","Colocar COMPONENTE DEL PROYECTO DE INVERSIÓN;",)&amp;" "&amp;(IF(E1291="","Colocar ACTIVIDADES DEL PAPP;",)&amp;" "&amp;(IF(F1291="","Colocar META DE LA ACTIVIDAD;",)&amp;" "&amp;(IF(G1291="","Colocar INDICADOR DE LA META;",)&amp;" "&amp;(IF(H1291="","No visualiza PLAN NACIONAL DE DESARROLLO;",)&amp;" "&amp;(IF(I1291="","No visualiza PROGRAMA NACIONAL;",)&amp;" "&amp;(IF(J1291="","No visualiza OBJETIVO ESTRATEGICO INSTITUCIONAL;",)&amp;" "&amp;(IF(K1291="","No visualiza CENTRO GESTOR;",)&amp;" "&amp;(IF(L1291="","No visualiza AREA FUNCIONAL;",)&amp;" "&amp;(IF(M1291="","Escoger PRODUCTO INSTITUCIONAL;",)&amp;" "&amp;(IF(N1291="","Escoger PROYECTO;",)&amp;" "&amp;(IF(O1291="","Escoger ACTIVIDAD SINAFIP;",)&amp;" "&amp;(IF(P1291="","No visualiza CODIGO UNICO DE PROYECTO;",)&amp;" "&amp;(IF(Q1291="","No visualiza POLITICA DE IGUALDAD;",)&amp;" "&amp;(IF(R1291="","Escoger FUENTE;",)&amp;" "&amp;(IF(U1291="","Escoger NATURALEZA DE GASTO;",)&amp;" "&amp;(IF(V1291="","Escoger GRUPO DE GASTO;",)&amp;" "&amp;(IF(W1291="","Colocar ITEM PRESUPUESTARIO;",)&amp;" "&amp;(IF(X1291="","No visualiza DESCRIPCION ITEM PRESUPUESTARIO;",))))))))))))))))))))))," ")</f>
        <v xml:space="preserve"> </v>
      </c>
    </row>
    <row r="1292" spans="1:40" s="88" customFormat="1" x14ac:dyDescent="0.25">
      <c r="A1292" s="92"/>
      <c r="B1292" s="92"/>
      <c r="C1292" s="92"/>
      <c r="D1292" s="92"/>
      <c r="E1292" s="92"/>
      <c r="F1292" s="93"/>
      <c r="G1292" s="94"/>
      <c r="H1292" s="83" t="str">
        <f>IF(M1292&lt;&gt;"",VLOOKUP(M1292,LISTAS·PAPP!$U$3:$Z$8,2,FALSE),"")</f>
        <v/>
      </c>
      <c r="I1292" s="85" t="str">
        <f>IF(M1292&lt;&gt;"",VLOOKUP(M1292,LISTAS·PAPP!$U$3:$Z$8,3,FALSE),"")</f>
        <v/>
      </c>
      <c r="J1292" s="83" t="str">
        <f>IF(M1292&lt;&gt;"",VLOOKUP(M1292,LISTAS·PAPP!$U$3:$Z$8,4,FALSE),"")</f>
        <v/>
      </c>
      <c r="K1292" s="83" t="str">
        <f>IF(C1292&lt;&gt;"",VLOOKUP(C1292,LISTAS·PAPP!$H$3:$O$119,4,FALSE),"")</f>
        <v/>
      </c>
      <c r="L1292" s="85" t="str">
        <f>IF(C1292&lt;&gt;"",VLOOKUP(C1292,LISTAS·PAPP!$H$3:$O$119,8,FALSE),"")</f>
        <v/>
      </c>
      <c r="M1292" s="95"/>
      <c r="N1292" s="92"/>
      <c r="O1292" s="92"/>
      <c r="P1292" s="84" t="str">
        <f>IF(N1292&lt;&gt;"",VLOOKUP(N1292,LISTAS·PAPP!$U$9:$Y$125,5,FALSE),"")</f>
        <v/>
      </c>
      <c r="Q1292" s="83" t="str">
        <f>IF(O1292&lt;&gt;"",VLOOKUP(O1292,LISTAS·PAPP!$U$9:$W$125,3,FALSE),"")</f>
        <v/>
      </c>
      <c r="R1292" s="92"/>
      <c r="S1292" s="173"/>
      <c r="T1292" s="173"/>
      <c r="U1292" s="92"/>
      <c r="V1292" s="92"/>
      <c r="W1292" s="94"/>
      <c r="X1292" s="83" t="str">
        <f>IF(ISERROR(VLOOKUP(W1292,LISTAS·PAPP!$AJ$3:$AK$903,2,0))," ",VLOOKUP(W1292,LISTAS·PAPP!$AJ$3:$AK$903,2,0))</f>
        <v xml:space="preserve"> </v>
      </c>
      <c r="Y1292" s="96"/>
      <c r="Z1292" s="97"/>
      <c r="AA1292" s="97"/>
      <c r="AB1292" s="97"/>
      <c r="AC1292" s="97"/>
      <c r="AD1292" s="97"/>
      <c r="AE1292" s="97"/>
      <c r="AF1292" s="97"/>
      <c r="AG1292" s="97"/>
      <c r="AH1292" s="97"/>
      <c r="AI1292" s="97"/>
      <c r="AJ1292" s="97"/>
      <c r="AK1292" s="97"/>
      <c r="AL1292" s="86" t="str">
        <f t="shared" si="61"/>
        <v/>
      </c>
      <c r="AM1292" s="87" t="str">
        <f t="shared" si="62"/>
        <v xml:space="preserve"> </v>
      </c>
      <c r="AN1292" s="1" t="str">
        <f t="shared" si="63"/>
        <v xml:space="preserve"> </v>
      </c>
    </row>
    <row r="1293" spans="1:40" s="88" customFormat="1" x14ac:dyDescent="0.25">
      <c r="A1293" s="92"/>
      <c r="B1293" s="92"/>
      <c r="C1293" s="92"/>
      <c r="D1293" s="92"/>
      <c r="E1293" s="92"/>
      <c r="F1293" s="93"/>
      <c r="G1293" s="94"/>
      <c r="H1293" s="83" t="str">
        <f>IF(M1293&lt;&gt;"",VLOOKUP(M1293,LISTAS·PAPP!$U$3:$Z$8,2,FALSE),"")</f>
        <v/>
      </c>
      <c r="I1293" s="85" t="str">
        <f>IF(M1293&lt;&gt;"",VLOOKUP(M1293,LISTAS·PAPP!$U$3:$Z$8,3,FALSE),"")</f>
        <v/>
      </c>
      <c r="J1293" s="83" t="str">
        <f>IF(M1293&lt;&gt;"",VLOOKUP(M1293,LISTAS·PAPP!$U$3:$Z$8,4,FALSE),"")</f>
        <v/>
      </c>
      <c r="K1293" s="83" t="str">
        <f>IF(C1293&lt;&gt;"",VLOOKUP(C1293,LISTAS·PAPP!$H$3:$O$119,4,FALSE),"")</f>
        <v/>
      </c>
      <c r="L1293" s="85" t="str">
        <f>IF(C1293&lt;&gt;"",VLOOKUP(C1293,LISTAS·PAPP!$H$3:$O$119,8,FALSE),"")</f>
        <v/>
      </c>
      <c r="M1293" s="95"/>
      <c r="N1293" s="92"/>
      <c r="O1293" s="92"/>
      <c r="P1293" s="84" t="str">
        <f>IF(N1293&lt;&gt;"",VLOOKUP(N1293,LISTAS·PAPP!$U$9:$Y$125,5,FALSE),"")</f>
        <v/>
      </c>
      <c r="Q1293" s="83" t="str">
        <f>IF(O1293&lt;&gt;"",VLOOKUP(O1293,LISTAS·PAPP!$U$9:$W$125,3,FALSE),"")</f>
        <v/>
      </c>
      <c r="R1293" s="92"/>
      <c r="S1293" s="173"/>
      <c r="T1293" s="173"/>
      <c r="U1293" s="92"/>
      <c r="V1293" s="92"/>
      <c r="W1293" s="94"/>
      <c r="X1293" s="83" t="str">
        <f>IF(ISERROR(VLOOKUP(W1293,LISTAS·PAPP!$AJ$3:$AK$903,2,0))," ",VLOOKUP(W1293,LISTAS·PAPP!$AJ$3:$AK$903,2,0))</f>
        <v xml:space="preserve"> </v>
      </c>
      <c r="Y1293" s="96"/>
      <c r="Z1293" s="97"/>
      <c r="AA1293" s="97"/>
      <c r="AB1293" s="97"/>
      <c r="AC1293" s="97"/>
      <c r="AD1293" s="97"/>
      <c r="AE1293" s="97"/>
      <c r="AF1293" s="97"/>
      <c r="AG1293" s="97"/>
      <c r="AH1293" s="97"/>
      <c r="AI1293" s="97"/>
      <c r="AJ1293" s="97"/>
      <c r="AK1293" s="97"/>
      <c r="AL1293" s="86" t="str">
        <f t="shared" si="61"/>
        <v/>
      </c>
      <c r="AM1293" s="87" t="str">
        <f t="shared" si="62"/>
        <v xml:space="preserve"> </v>
      </c>
      <c r="AN1293" s="1" t="str">
        <f t="shared" si="63"/>
        <v xml:space="preserve"> </v>
      </c>
    </row>
    <row r="1294" spans="1:40" s="88" customFormat="1" x14ac:dyDescent="0.25">
      <c r="A1294" s="92"/>
      <c r="B1294" s="92"/>
      <c r="C1294" s="92"/>
      <c r="D1294" s="92"/>
      <c r="E1294" s="92"/>
      <c r="F1294" s="93"/>
      <c r="G1294" s="94"/>
      <c r="H1294" s="83" t="str">
        <f>IF(M1294&lt;&gt;"",VLOOKUP(M1294,LISTAS·PAPP!$U$3:$Z$8,2,FALSE),"")</f>
        <v/>
      </c>
      <c r="I1294" s="85" t="str">
        <f>IF(M1294&lt;&gt;"",VLOOKUP(M1294,LISTAS·PAPP!$U$3:$Z$8,3,FALSE),"")</f>
        <v/>
      </c>
      <c r="J1294" s="83" t="str">
        <f>IF(M1294&lt;&gt;"",VLOOKUP(M1294,LISTAS·PAPP!$U$3:$Z$8,4,FALSE),"")</f>
        <v/>
      </c>
      <c r="K1294" s="83" t="str">
        <f>IF(C1294&lt;&gt;"",VLOOKUP(C1294,LISTAS·PAPP!$H$3:$O$119,4,FALSE),"")</f>
        <v/>
      </c>
      <c r="L1294" s="85" t="str">
        <f>IF(C1294&lt;&gt;"",VLOOKUP(C1294,LISTAS·PAPP!$H$3:$O$119,8,FALSE),"")</f>
        <v/>
      </c>
      <c r="M1294" s="95"/>
      <c r="N1294" s="92"/>
      <c r="O1294" s="92"/>
      <c r="P1294" s="84" t="str">
        <f>IF(N1294&lt;&gt;"",VLOOKUP(N1294,LISTAS·PAPP!$U$9:$Y$125,5,FALSE),"")</f>
        <v/>
      </c>
      <c r="Q1294" s="83" t="str">
        <f>IF(O1294&lt;&gt;"",VLOOKUP(O1294,LISTAS·PAPP!$U$9:$W$125,3,FALSE),"")</f>
        <v/>
      </c>
      <c r="R1294" s="92"/>
      <c r="S1294" s="173"/>
      <c r="T1294" s="173"/>
      <c r="U1294" s="92"/>
      <c r="V1294" s="92"/>
      <c r="W1294" s="94"/>
      <c r="X1294" s="83" t="str">
        <f>IF(ISERROR(VLOOKUP(W1294,LISTAS·PAPP!$AJ$3:$AK$903,2,0))," ",VLOOKUP(W1294,LISTAS·PAPP!$AJ$3:$AK$903,2,0))</f>
        <v xml:space="preserve"> </v>
      </c>
      <c r="Y1294" s="96"/>
      <c r="Z1294" s="97"/>
      <c r="AA1294" s="97"/>
      <c r="AB1294" s="97"/>
      <c r="AC1294" s="97"/>
      <c r="AD1294" s="97"/>
      <c r="AE1294" s="97"/>
      <c r="AF1294" s="97"/>
      <c r="AG1294" s="97"/>
      <c r="AH1294" s="97"/>
      <c r="AI1294" s="97"/>
      <c r="AJ1294" s="97"/>
      <c r="AK1294" s="97"/>
      <c r="AL1294" s="86" t="str">
        <f t="shared" si="61"/>
        <v/>
      </c>
      <c r="AM1294" s="87" t="str">
        <f t="shared" si="62"/>
        <v xml:space="preserve"> </v>
      </c>
      <c r="AN1294" s="1" t="str">
        <f t="shared" si="63"/>
        <v xml:space="preserve"> </v>
      </c>
    </row>
    <row r="1295" spans="1:40" s="88" customFormat="1" x14ac:dyDescent="0.25">
      <c r="A1295" s="92"/>
      <c r="B1295" s="92"/>
      <c r="C1295" s="92"/>
      <c r="D1295" s="92"/>
      <c r="E1295" s="92"/>
      <c r="F1295" s="93"/>
      <c r="G1295" s="94"/>
      <c r="H1295" s="83" t="str">
        <f>IF(M1295&lt;&gt;"",VLOOKUP(M1295,LISTAS·PAPP!$U$3:$Z$8,2,FALSE),"")</f>
        <v/>
      </c>
      <c r="I1295" s="85" t="str">
        <f>IF(M1295&lt;&gt;"",VLOOKUP(M1295,LISTAS·PAPP!$U$3:$Z$8,3,FALSE),"")</f>
        <v/>
      </c>
      <c r="J1295" s="83" t="str">
        <f>IF(M1295&lt;&gt;"",VLOOKUP(M1295,LISTAS·PAPP!$U$3:$Z$8,4,FALSE),"")</f>
        <v/>
      </c>
      <c r="K1295" s="83" t="str">
        <f>IF(C1295&lt;&gt;"",VLOOKUP(C1295,LISTAS·PAPP!$H$3:$O$119,4,FALSE),"")</f>
        <v/>
      </c>
      <c r="L1295" s="85" t="str">
        <f>IF(C1295&lt;&gt;"",VLOOKUP(C1295,LISTAS·PAPP!$H$3:$O$119,8,FALSE),"")</f>
        <v/>
      </c>
      <c r="M1295" s="95"/>
      <c r="N1295" s="92"/>
      <c r="O1295" s="92"/>
      <c r="P1295" s="84" t="str">
        <f>IF(N1295&lt;&gt;"",VLOOKUP(N1295,LISTAS·PAPP!$U$9:$Y$125,5,FALSE),"")</f>
        <v/>
      </c>
      <c r="Q1295" s="83" t="str">
        <f>IF(O1295&lt;&gt;"",VLOOKUP(O1295,LISTAS·PAPP!$U$9:$W$125,3,FALSE),"")</f>
        <v/>
      </c>
      <c r="R1295" s="92"/>
      <c r="S1295" s="173"/>
      <c r="T1295" s="173"/>
      <c r="U1295" s="92"/>
      <c r="V1295" s="92"/>
      <c r="W1295" s="94"/>
      <c r="X1295" s="83" t="str">
        <f>IF(ISERROR(VLOOKUP(W1295,LISTAS·PAPP!$AJ$3:$AK$903,2,0))," ",VLOOKUP(W1295,LISTAS·PAPP!$AJ$3:$AK$903,2,0))</f>
        <v xml:space="preserve"> </v>
      </c>
      <c r="Y1295" s="96"/>
      <c r="Z1295" s="97"/>
      <c r="AA1295" s="97"/>
      <c r="AB1295" s="97"/>
      <c r="AC1295" s="97"/>
      <c r="AD1295" s="97"/>
      <c r="AE1295" s="97"/>
      <c r="AF1295" s="97"/>
      <c r="AG1295" s="97"/>
      <c r="AH1295" s="97"/>
      <c r="AI1295" s="97"/>
      <c r="AJ1295" s="97"/>
      <c r="AK1295" s="97"/>
      <c r="AL1295" s="86" t="str">
        <f t="shared" si="61"/>
        <v/>
      </c>
      <c r="AM1295" s="87" t="str">
        <f t="shared" si="62"/>
        <v xml:space="preserve"> </v>
      </c>
      <c r="AN1295" s="1" t="str">
        <f t="shared" si="63"/>
        <v xml:space="preserve"> </v>
      </c>
    </row>
    <row r="1296" spans="1:40" s="88" customFormat="1" x14ac:dyDescent="0.25">
      <c r="A1296" s="92"/>
      <c r="B1296" s="92"/>
      <c r="C1296" s="92"/>
      <c r="D1296" s="92"/>
      <c r="E1296" s="92"/>
      <c r="F1296" s="93"/>
      <c r="G1296" s="94"/>
      <c r="H1296" s="83" t="str">
        <f>IF(M1296&lt;&gt;"",VLOOKUP(M1296,LISTAS·PAPP!$U$3:$Z$8,2,FALSE),"")</f>
        <v/>
      </c>
      <c r="I1296" s="85" t="str">
        <f>IF(M1296&lt;&gt;"",VLOOKUP(M1296,LISTAS·PAPP!$U$3:$Z$8,3,FALSE),"")</f>
        <v/>
      </c>
      <c r="J1296" s="83" t="str">
        <f>IF(M1296&lt;&gt;"",VLOOKUP(M1296,LISTAS·PAPP!$U$3:$Z$8,4,FALSE),"")</f>
        <v/>
      </c>
      <c r="K1296" s="83" t="str">
        <f>IF(C1296&lt;&gt;"",VLOOKUP(C1296,LISTAS·PAPP!$H$3:$O$119,4,FALSE),"")</f>
        <v/>
      </c>
      <c r="L1296" s="85" t="str">
        <f>IF(C1296&lt;&gt;"",VLOOKUP(C1296,LISTAS·PAPP!$H$3:$O$119,8,FALSE),"")</f>
        <v/>
      </c>
      <c r="M1296" s="95"/>
      <c r="N1296" s="92"/>
      <c r="O1296" s="92"/>
      <c r="P1296" s="84" t="str">
        <f>IF(N1296&lt;&gt;"",VLOOKUP(N1296,LISTAS·PAPP!$U$9:$Y$125,5,FALSE),"")</f>
        <v/>
      </c>
      <c r="Q1296" s="83" t="str">
        <f>IF(O1296&lt;&gt;"",VLOOKUP(O1296,LISTAS·PAPP!$U$9:$W$125,3,FALSE),"")</f>
        <v/>
      </c>
      <c r="R1296" s="92"/>
      <c r="S1296" s="173"/>
      <c r="T1296" s="173"/>
      <c r="U1296" s="92"/>
      <c r="V1296" s="92"/>
      <c r="W1296" s="94"/>
      <c r="X1296" s="83" t="str">
        <f>IF(ISERROR(VLOOKUP(W1296,LISTAS·PAPP!$AJ$3:$AK$903,2,0))," ",VLOOKUP(W1296,LISTAS·PAPP!$AJ$3:$AK$903,2,0))</f>
        <v xml:space="preserve"> </v>
      </c>
      <c r="Y1296" s="96"/>
      <c r="Z1296" s="97"/>
      <c r="AA1296" s="97"/>
      <c r="AB1296" s="97"/>
      <c r="AC1296" s="97"/>
      <c r="AD1296" s="97"/>
      <c r="AE1296" s="97"/>
      <c r="AF1296" s="97"/>
      <c r="AG1296" s="97"/>
      <c r="AH1296" s="97"/>
      <c r="AI1296" s="97"/>
      <c r="AJ1296" s="97"/>
      <c r="AK1296" s="97"/>
      <c r="AL1296" s="86" t="str">
        <f t="shared" si="61"/>
        <v/>
      </c>
      <c r="AM1296" s="87" t="str">
        <f t="shared" si="62"/>
        <v xml:space="preserve"> </v>
      </c>
      <c r="AN1296" s="1" t="str">
        <f t="shared" si="63"/>
        <v xml:space="preserve"> </v>
      </c>
    </row>
    <row r="1297" spans="1:40" s="88" customFormat="1" x14ac:dyDescent="0.25">
      <c r="A1297" s="92"/>
      <c r="B1297" s="92"/>
      <c r="C1297" s="92"/>
      <c r="D1297" s="92"/>
      <c r="E1297" s="92"/>
      <c r="F1297" s="93"/>
      <c r="G1297" s="94"/>
      <c r="H1297" s="83" t="str">
        <f>IF(M1297&lt;&gt;"",VLOOKUP(M1297,LISTAS·PAPP!$U$3:$Z$8,2,FALSE),"")</f>
        <v/>
      </c>
      <c r="I1297" s="85" t="str">
        <f>IF(M1297&lt;&gt;"",VLOOKUP(M1297,LISTAS·PAPP!$U$3:$Z$8,3,FALSE),"")</f>
        <v/>
      </c>
      <c r="J1297" s="83" t="str">
        <f>IF(M1297&lt;&gt;"",VLOOKUP(M1297,LISTAS·PAPP!$U$3:$Z$8,4,FALSE),"")</f>
        <v/>
      </c>
      <c r="K1297" s="83" t="str">
        <f>IF(C1297&lt;&gt;"",VLOOKUP(C1297,LISTAS·PAPP!$H$3:$O$119,4,FALSE),"")</f>
        <v/>
      </c>
      <c r="L1297" s="85" t="str">
        <f>IF(C1297&lt;&gt;"",VLOOKUP(C1297,LISTAS·PAPP!$H$3:$O$119,8,FALSE),"")</f>
        <v/>
      </c>
      <c r="M1297" s="95"/>
      <c r="N1297" s="92"/>
      <c r="O1297" s="92"/>
      <c r="P1297" s="84" t="str">
        <f>IF(N1297&lt;&gt;"",VLOOKUP(N1297,LISTAS·PAPP!$U$9:$Y$125,5,FALSE),"")</f>
        <v/>
      </c>
      <c r="Q1297" s="83" t="str">
        <f>IF(O1297&lt;&gt;"",VLOOKUP(O1297,LISTAS·PAPP!$U$9:$W$125,3,FALSE),"")</f>
        <v/>
      </c>
      <c r="R1297" s="92"/>
      <c r="S1297" s="173"/>
      <c r="T1297" s="173"/>
      <c r="U1297" s="92"/>
      <c r="V1297" s="92"/>
      <c r="W1297" s="94"/>
      <c r="X1297" s="83" t="str">
        <f>IF(ISERROR(VLOOKUP(W1297,LISTAS·PAPP!$AJ$3:$AK$903,2,0))," ",VLOOKUP(W1297,LISTAS·PAPP!$AJ$3:$AK$903,2,0))</f>
        <v xml:space="preserve"> </v>
      </c>
      <c r="Y1297" s="96"/>
      <c r="Z1297" s="97"/>
      <c r="AA1297" s="97"/>
      <c r="AB1297" s="97"/>
      <c r="AC1297" s="97"/>
      <c r="AD1297" s="97"/>
      <c r="AE1297" s="97"/>
      <c r="AF1297" s="97"/>
      <c r="AG1297" s="97"/>
      <c r="AH1297" s="97"/>
      <c r="AI1297" s="97"/>
      <c r="AJ1297" s="97"/>
      <c r="AK1297" s="97"/>
      <c r="AL1297" s="86" t="str">
        <f t="shared" si="61"/>
        <v/>
      </c>
      <c r="AM1297" s="87" t="str">
        <f t="shared" si="62"/>
        <v xml:space="preserve"> </v>
      </c>
      <c r="AN1297" s="1" t="str">
        <f t="shared" si="63"/>
        <v xml:space="preserve"> </v>
      </c>
    </row>
    <row r="1298" spans="1:40" s="88" customFormat="1" x14ac:dyDescent="0.25">
      <c r="A1298" s="92"/>
      <c r="B1298" s="92"/>
      <c r="C1298" s="92"/>
      <c r="D1298" s="92"/>
      <c r="E1298" s="92"/>
      <c r="F1298" s="93"/>
      <c r="G1298" s="94"/>
      <c r="H1298" s="83" t="str">
        <f>IF(M1298&lt;&gt;"",VLOOKUP(M1298,LISTAS·PAPP!$U$3:$Z$8,2,FALSE),"")</f>
        <v/>
      </c>
      <c r="I1298" s="85" t="str">
        <f>IF(M1298&lt;&gt;"",VLOOKUP(M1298,LISTAS·PAPP!$U$3:$Z$8,3,FALSE),"")</f>
        <v/>
      </c>
      <c r="J1298" s="83" t="str">
        <f>IF(M1298&lt;&gt;"",VLOOKUP(M1298,LISTAS·PAPP!$U$3:$Z$8,4,FALSE),"")</f>
        <v/>
      </c>
      <c r="K1298" s="83" t="str">
        <f>IF(C1298&lt;&gt;"",VLOOKUP(C1298,LISTAS·PAPP!$H$3:$O$119,4,FALSE),"")</f>
        <v/>
      </c>
      <c r="L1298" s="85" t="str">
        <f>IF(C1298&lt;&gt;"",VLOOKUP(C1298,LISTAS·PAPP!$H$3:$O$119,8,FALSE),"")</f>
        <v/>
      </c>
      <c r="M1298" s="95"/>
      <c r="N1298" s="92"/>
      <c r="O1298" s="92"/>
      <c r="P1298" s="84" t="str">
        <f>IF(N1298&lt;&gt;"",VLOOKUP(N1298,LISTAS·PAPP!$U$9:$Y$125,5,FALSE),"")</f>
        <v/>
      </c>
      <c r="Q1298" s="83" t="str">
        <f>IF(O1298&lt;&gt;"",VLOOKUP(O1298,LISTAS·PAPP!$U$9:$W$125,3,FALSE),"")</f>
        <v/>
      </c>
      <c r="R1298" s="92"/>
      <c r="S1298" s="173"/>
      <c r="T1298" s="173"/>
      <c r="U1298" s="92"/>
      <c r="V1298" s="92"/>
      <c r="W1298" s="94"/>
      <c r="X1298" s="83" t="str">
        <f>IF(ISERROR(VLOOKUP(W1298,LISTAS·PAPP!$AJ$3:$AK$903,2,0))," ",VLOOKUP(W1298,LISTAS·PAPP!$AJ$3:$AK$903,2,0))</f>
        <v xml:space="preserve"> </v>
      </c>
      <c r="Y1298" s="96"/>
      <c r="Z1298" s="97"/>
      <c r="AA1298" s="97"/>
      <c r="AB1298" s="97"/>
      <c r="AC1298" s="97"/>
      <c r="AD1298" s="97"/>
      <c r="AE1298" s="97"/>
      <c r="AF1298" s="97"/>
      <c r="AG1298" s="97"/>
      <c r="AH1298" s="97"/>
      <c r="AI1298" s="97"/>
      <c r="AJ1298" s="97"/>
      <c r="AK1298" s="97"/>
      <c r="AL1298" s="86" t="str">
        <f t="shared" si="61"/>
        <v/>
      </c>
      <c r="AM1298" s="87" t="str">
        <f t="shared" si="62"/>
        <v xml:space="preserve"> </v>
      </c>
      <c r="AN1298" s="1" t="str">
        <f t="shared" si="63"/>
        <v xml:space="preserve"> </v>
      </c>
    </row>
    <row r="1299" spans="1:40" s="88" customFormat="1" x14ac:dyDescent="0.25">
      <c r="A1299" s="92"/>
      <c r="B1299" s="92"/>
      <c r="C1299" s="92"/>
      <c r="D1299" s="92"/>
      <c r="E1299" s="92"/>
      <c r="F1299" s="93"/>
      <c r="G1299" s="94"/>
      <c r="H1299" s="83" t="str">
        <f>IF(M1299&lt;&gt;"",VLOOKUP(M1299,LISTAS·PAPP!$U$3:$Z$8,2,FALSE),"")</f>
        <v/>
      </c>
      <c r="I1299" s="85" t="str">
        <f>IF(M1299&lt;&gt;"",VLOOKUP(M1299,LISTAS·PAPP!$U$3:$Z$8,3,FALSE),"")</f>
        <v/>
      </c>
      <c r="J1299" s="83" t="str">
        <f>IF(M1299&lt;&gt;"",VLOOKUP(M1299,LISTAS·PAPP!$U$3:$Z$8,4,FALSE),"")</f>
        <v/>
      </c>
      <c r="K1299" s="83" t="str">
        <f>IF(C1299&lt;&gt;"",VLOOKUP(C1299,LISTAS·PAPP!$H$3:$O$119,4,FALSE),"")</f>
        <v/>
      </c>
      <c r="L1299" s="85" t="str">
        <f>IF(C1299&lt;&gt;"",VLOOKUP(C1299,LISTAS·PAPP!$H$3:$O$119,8,FALSE),"")</f>
        <v/>
      </c>
      <c r="M1299" s="95"/>
      <c r="N1299" s="92"/>
      <c r="O1299" s="92"/>
      <c r="P1299" s="84" t="str">
        <f>IF(N1299&lt;&gt;"",VLOOKUP(N1299,LISTAS·PAPP!$U$9:$Y$125,5,FALSE),"")</f>
        <v/>
      </c>
      <c r="Q1299" s="83" t="str">
        <f>IF(O1299&lt;&gt;"",VLOOKUP(O1299,LISTAS·PAPP!$U$9:$W$125,3,FALSE),"")</f>
        <v/>
      </c>
      <c r="R1299" s="92"/>
      <c r="S1299" s="173"/>
      <c r="T1299" s="173"/>
      <c r="U1299" s="92"/>
      <c r="V1299" s="92"/>
      <c r="W1299" s="94"/>
      <c r="X1299" s="83" t="str">
        <f>IF(ISERROR(VLOOKUP(W1299,LISTAS·PAPP!$AJ$3:$AK$903,2,0))," ",VLOOKUP(W1299,LISTAS·PAPP!$AJ$3:$AK$903,2,0))</f>
        <v xml:space="preserve"> </v>
      </c>
      <c r="Y1299" s="96"/>
      <c r="Z1299" s="97"/>
      <c r="AA1299" s="97"/>
      <c r="AB1299" s="97"/>
      <c r="AC1299" s="97"/>
      <c r="AD1299" s="97"/>
      <c r="AE1299" s="97"/>
      <c r="AF1299" s="97"/>
      <c r="AG1299" s="97"/>
      <c r="AH1299" s="97"/>
      <c r="AI1299" s="97"/>
      <c r="AJ1299" s="97"/>
      <c r="AK1299" s="97"/>
      <c r="AL1299" s="86" t="str">
        <f t="shared" si="61"/>
        <v/>
      </c>
      <c r="AM1299" s="87" t="str">
        <f t="shared" si="62"/>
        <v xml:space="preserve"> </v>
      </c>
      <c r="AN1299" s="1" t="str">
        <f t="shared" si="63"/>
        <v xml:space="preserve"> </v>
      </c>
    </row>
    <row r="1300" spans="1:40" s="88" customFormat="1" x14ac:dyDescent="0.25">
      <c r="A1300" s="92"/>
      <c r="B1300" s="92"/>
      <c r="C1300" s="92"/>
      <c r="D1300" s="92"/>
      <c r="E1300" s="92"/>
      <c r="F1300" s="93"/>
      <c r="G1300" s="94"/>
      <c r="H1300" s="83" t="str">
        <f>IF(M1300&lt;&gt;"",VLOOKUP(M1300,LISTAS·PAPP!$U$3:$Z$8,2,FALSE),"")</f>
        <v/>
      </c>
      <c r="I1300" s="85" t="str">
        <f>IF(M1300&lt;&gt;"",VLOOKUP(M1300,LISTAS·PAPP!$U$3:$Z$8,3,FALSE),"")</f>
        <v/>
      </c>
      <c r="J1300" s="83" t="str">
        <f>IF(M1300&lt;&gt;"",VLOOKUP(M1300,LISTAS·PAPP!$U$3:$Z$8,4,FALSE),"")</f>
        <v/>
      </c>
      <c r="K1300" s="83" t="str">
        <f>IF(C1300&lt;&gt;"",VLOOKUP(C1300,LISTAS·PAPP!$H$3:$O$119,4,FALSE),"")</f>
        <v/>
      </c>
      <c r="L1300" s="85" t="str">
        <f>IF(C1300&lt;&gt;"",VLOOKUP(C1300,LISTAS·PAPP!$H$3:$O$119,8,FALSE),"")</f>
        <v/>
      </c>
      <c r="M1300" s="95"/>
      <c r="N1300" s="92"/>
      <c r="O1300" s="92"/>
      <c r="P1300" s="84" t="str">
        <f>IF(N1300&lt;&gt;"",VLOOKUP(N1300,LISTAS·PAPP!$U$9:$Y$125,5,FALSE),"")</f>
        <v/>
      </c>
      <c r="Q1300" s="83" t="str">
        <f>IF(O1300&lt;&gt;"",VLOOKUP(O1300,LISTAS·PAPP!$U$9:$W$125,3,FALSE),"")</f>
        <v/>
      </c>
      <c r="R1300" s="92"/>
      <c r="S1300" s="173"/>
      <c r="T1300" s="173"/>
      <c r="U1300" s="92"/>
      <c r="V1300" s="92"/>
      <c r="W1300" s="94"/>
      <c r="X1300" s="83" t="str">
        <f>IF(ISERROR(VLOOKUP(W1300,LISTAS·PAPP!$AJ$3:$AK$903,2,0))," ",VLOOKUP(W1300,LISTAS·PAPP!$AJ$3:$AK$903,2,0))</f>
        <v xml:space="preserve"> </v>
      </c>
      <c r="Y1300" s="96"/>
      <c r="Z1300" s="97"/>
      <c r="AA1300" s="97"/>
      <c r="AB1300" s="97"/>
      <c r="AC1300" s="97"/>
      <c r="AD1300" s="97"/>
      <c r="AE1300" s="97"/>
      <c r="AF1300" s="97"/>
      <c r="AG1300" s="97"/>
      <c r="AH1300" s="97"/>
      <c r="AI1300" s="97"/>
      <c r="AJ1300" s="97"/>
      <c r="AK1300" s="97"/>
      <c r="AL1300" s="86" t="str">
        <f t="shared" si="61"/>
        <v/>
      </c>
      <c r="AM1300" s="87" t="str">
        <f t="shared" si="62"/>
        <v xml:space="preserve"> </v>
      </c>
      <c r="AN1300" s="1" t="str">
        <f t="shared" si="63"/>
        <v xml:space="preserve"> </v>
      </c>
    </row>
    <row r="1301" spans="1:40" s="88" customFormat="1" x14ac:dyDescent="0.25">
      <c r="A1301" s="92"/>
      <c r="B1301" s="92"/>
      <c r="C1301" s="92"/>
      <c r="D1301" s="92"/>
      <c r="E1301" s="92"/>
      <c r="F1301" s="93"/>
      <c r="G1301" s="94"/>
      <c r="H1301" s="83" t="str">
        <f>IF(M1301&lt;&gt;"",VLOOKUP(M1301,LISTAS·PAPP!$U$3:$Z$8,2,FALSE),"")</f>
        <v/>
      </c>
      <c r="I1301" s="85" t="str">
        <f>IF(M1301&lt;&gt;"",VLOOKUP(M1301,LISTAS·PAPP!$U$3:$Z$8,3,FALSE),"")</f>
        <v/>
      </c>
      <c r="J1301" s="83" t="str">
        <f>IF(M1301&lt;&gt;"",VLOOKUP(M1301,LISTAS·PAPP!$U$3:$Z$8,4,FALSE),"")</f>
        <v/>
      </c>
      <c r="K1301" s="83" t="str">
        <f>IF(C1301&lt;&gt;"",VLOOKUP(C1301,LISTAS·PAPP!$H$3:$O$119,4,FALSE),"")</f>
        <v/>
      </c>
      <c r="L1301" s="85" t="str">
        <f>IF(C1301&lt;&gt;"",VLOOKUP(C1301,LISTAS·PAPP!$H$3:$O$119,8,FALSE),"")</f>
        <v/>
      </c>
      <c r="M1301" s="95"/>
      <c r="N1301" s="92"/>
      <c r="O1301" s="92"/>
      <c r="P1301" s="84" t="str">
        <f>IF(N1301&lt;&gt;"",VLOOKUP(N1301,LISTAS·PAPP!$U$9:$Y$125,5,FALSE),"")</f>
        <v/>
      </c>
      <c r="Q1301" s="83" t="str">
        <f>IF(O1301&lt;&gt;"",VLOOKUP(O1301,LISTAS·PAPP!$U$9:$W$125,3,FALSE),"")</f>
        <v/>
      </c>
      <c r="R1301" s="92"/>
      <c r="S1301" s="173"/>
      <c r="T1301" s="173"/>
      <c r="U1301" s="92"/>
      <c r="V1301" s="92"/>
      <c r="W1301" s="94"/>
      <c r="X1301" s="83" t="str">
        <f>IF(ISERROR(VLOOKUP(W1301,LISTAS·PAPP!$AJ$3:$AK$903,2,0))," ",VLOOKUP(W1301,LISTAS·PAPP!$AJ$3:$AK$903,2,0))</f>
        <v xml:space="preserve"> </v>
      </c>
      <c r="Y1301" s="96"/>
      <c r="Z1301" s="97"/>
      <c r="AA1301" s="97"/>
      <c r="AB1301" s="97"/>
      <c r="AC1301" s="97"/>
      <c r="AD1301" s="97"/>
      <c r="AE1301" s="97"/>
      <c r="AF1301" s="97"/>
      <c r="AG1301" s="97"/>
      <c r="AH1301" s="97"/>
      <c r="AI1301" s="97"/>
      <c r="AJ1301" s="97"/>
      <c r="AK1301" s="97"/>
      <c r="AL1301" s="86" t="str">
        <f t="shared" si="61"/>
        <v/>
      </c>
      <c r="AM1301" s="87" t="str">
        <f t="shared" si="62"/>
        <v xml:space="preserve"> </v>
      </c>
      <c r="AN1301" s="1" t="str">
        <f t="shared" si="63"/>
        <v xml:space="preserve"> </v>
      </c>
    </row>
    <row r="1302" spans="1:40" s="88" customFormat="1" x14ac:dyDescent="0.25">
      <c r="A1302" s="92"/>
      <c r="B1302" s="92"/>
      <c r="C1302" s="92"/>
      <c r="D1302" s="92"/>
      <c r="E1302" s="92"/>
      <c r="F1302" s="93"/>
      <c r="G1302" s="94"/>
      <c r="H1302" s="83" t="str">
        <f>IF(M1302&lt;&gt;"",VLOOKUP(M1302,LISTAS·PAPP!$U$3:$Z$8,2,FALSE),"")</f>
        <v/>
      </c>
      <c r="I1302" s="85" t="str">
        <f>IF(M1302&lt;&gt;"",VLOOKUP(M1302,LISTAS·PAPP!$U$3:$Z$8,3,FALSE),"")</f>
        <v/>
      </c>
      <c r="J1302" s="83" t="str">
        <f>IF(M1302&lt;&gt;"",VLOOKUP(M1302,LISTAS·PAPP!$U$3:$Z$8,4,FALSE),"")</f>
        <v/>
      </c>
      <c r="K1302" s="83" t="str">
        <f>IF(C1302&lt;&gt;"",VLOOKUP(C1302,LISTAS·PAPP!$H$3:$O$119,4,FALSE),"")</f>
        <v/>
      </c>
      <c r="L1302" s="85" t="str">
        <f>IF(C1302&lt;&gt;"",VLOOKUP(C1302,LISTAS·PAPP!$H$3:$O$119,8,FALSE),"")</f>
        <v/>
      </c>
      <c r="M1302" s="95"/>
      <c r="N1302" s="92"/>
      <c r="O1302" s="92"/>
      <c r="P1302" s="84" t="str">
        <f>IF(N1302&lt;&gt;"",VLOOKUP(N1302,LISTAS·PAPP!$U$9:$Y$125,5,FALSE),"")</f>
        <v/>
      </c>
      <c r="Q1302" s="83" t="str">
        <f>IF(O1302&lt;&gt;"",VLOOKUP(O1302,LISTAS·PAPP!$U$9:$W$125,3,FALSE),"")</f>
        <v/>
      </c>
      <c r="R1302" s="92"/>
      <c r="S1302" s="173"/>
      <c r="T1302" s="173"/>
      <c r="U1302" s="92"/>
      <c r="V1302" s="92"/>
      <c r="W1302" s="94"/>
      <c r="X1302" s="83" t="str">
        <f>IF(ISERROR(VLOOKUP(W1302,LISTAS·PAPP!$AJ$3:$AK$903,2,0))," ",VLOOKUP(W1302,LISTAS·PAPP!$AJ$3:$AK$903,2,0))</f>
        <v xml:space="preserve"> </v>
      </c>
      <c r="Y1302" s="96"/>
      <c r="Z1302" s="97"/>
      <c r="AA1302" s="97"/>
      <c r="AB1302" s="97"/>
      <c r="AC1302" s="97"/>
      <c r="AD1302" s="97"/>
      <c r="AE1302" s="97"/>
      <c r="AF1302" s="97"/>
      <c r="AG1302" s="97"/>
      <c r="AH1302" s="97"/>
      <c r="AI1302" s="97"/>
      <c r="AJ1302" s="97"/>
      <c r="AK1302" s="97"/>
      <c r="AL1302" s="86" t="str">
        <f t="shared" si="61"/>
        <v/>
      </c>
      <c r="AM1302" s="87" t="str">
        <f t="shared" si="62"/>
        <v xml:space="preserve"> </v>
      </c>
      <c r="AN1302" s="1" t="str">
        <f t="shared" si="63"/>
        <v xml:space="preserve"> </v>
      </c>
    </row>
    <row r="1303" spans="1:40" s="88" customFormat="1" x14ac:dyDescent="0.25">
      <c r="A1303" s="92"/>
      <c r="B1303" s="92"/>
      <c r="C1303" s="92"/>
      <c r="D1303" s="92"/>
      <c r="E1303" s="92"/>
      <c r="F1303" s="93"/>
      <c r="G1303" s="94"/>
      <c r="H1303" s="83" t="str">
        <f>IF(M1303&lt;&gt;"",VLOOKUP(M1303,LISTAS·PAPP!$U$3:$Z$8,2,FALSE),"")</f>
        <v/>
      </c>
      <c r="I1303" s="85" t="str">
        <f>IF(M1303&lt;&gt;"",VLOOKUP(M1303,LISTAS·PAPP!$U$3:$Z$8,3,FALSE),"")</f>
        <v/>
      </c>
      <c r="J1303" s="83" t="str">
        <f>IF(M1303&lt;&gt;"",VLOOKUP(M1303,LISTAS·PAPP!$U$3:$Z$8,4,FALSE),"")</f>
        <v/>
      </c>
      <c r="K1303" s="83" t="str">
        <f>IF(C1303&lt;&gt;"",VLOOKUP(C1303,LISTAS·PAPP!$H$3:$O$119,4,FALSE),"")</f>
        <v/>
      </c>
      <c r="L1303" s="85" t="str">
        <f>IF(C1303&lt;&gt;"",VLOOKUP(C1303,LISTAS·PAPP!$H$3:$O$119,8,FALSE),"")</f>
        <v/>
      </c>
      <c r="M1303" s="95"/>
      <c r="N1303" s="92"/>
      <c r="O1303" s="92"/>
      <c r="P1303" s="84" t="str">
        <f>IF(N1303&lt;&gt;"",VLOOKUP(N1303,LISTAS·PAPP!$U$9:$Y$125,5,FALSE),"")</f>
        <v/>
      </c>
      <c r="Q1303" s="83" t="str">
        <f>IF(O1303&lt;&gt;"",VLOOKUP(O1303,LISTAS·PAPP!$U$9:$W$125,3,FALSE),"")</f>
        <v/>
      </c>
      <c r="R1303" s="92"/>
      <c r="S1303" s="173"/>
      <c r="T1303" s="173"/>
      <c r="U1303" s="92"/>
      <c r="V1303" s="92"/>
      <c r="W1303" s="94"/>
      <c r="X1303" s="83" t="str">
        <f>IF(ISERROR(VLOOKUP(W1303,LISTAS·PAPP!$AJ$3:$AK$903,2,0))," ",VLOOKUP(W1303,LISTAS·PAPP!$AJ$3:$AK$903,2,0))</f>
        <v xml:space="preserve"> </v>
      </c>
      <c r="Y1303" s="96"/>
      <c r="Z1303" s="97"/>
      <c r="AA1303" s="97"/>
      <c r="AB1303" s="97"/>
      <c r="AC1303" s="97"/>
      <c r="AD1303" s="97"/>
      <c r="AE1303" s="97"/>
      <c r="AF1303" s="97"/>
      <c r="AG1303" s="97"/>
      <c r="AH1303" s="97"/>
      <c r="AI1303" s="97"/>
      <c r="AJ1303" s="97"/>
      <c r="AK1303" s="97"/>
      <c r="AL1303" s="86" t="str">
        <f t="shared" si="61"/>
        <v/>
      </c>
      <c r="AM1303" s="87" t="str">
        <f t="shared" si="62"/>
        <v xml:space="preserve"> </v>
      </c>
      <c r="AN1303" s="1" t="str">
        <f t="shared" si="63"/>
        <v xml:space="preserve"> </v>
      </c>
    </row>
    <row r="1304" spans="1:40" s="88" customFormat="1" x14ac:dyDescent="0.25">
      <c r="A1304" s="92"/>
      <c r="B1304" s="92"/>
      <c r="C1304" s="92"/>
      <c r="D1304" s="92"/>
      <c r="E1304" s="92"/>
      <c r="F1304" s="93"/>
      <c r="G1304" s="94"/>
      <c r="H1304" s="83" t="str">
        <f>IF(M1304&lt;&gt;"",VLOOKUP(M1304,LISTAS·PAPP!$U$3:$Z$8,2,FALSE),"")</f>
        <v/>
      </c>
      <c r="I1304" s="85" t="str">
        <f>IF(M1304&lt;&gt;"",VLOOKUP(M1304,LISTAS·PAPP!$U$3:$Z$8,3,FALSE),"")</f>
        <v/>
      </c>
      <c r="J1304" s="83" t="str">
        <f>IF(M1304&lt;&gt;"",VLOOKUP(M1304,LISTAS·PAPP!$U$3:$Z$8,4,FALSE),"")</f>
        <v/>
      </c>
      <c r="K1304" s="83" t="str">
        <f>IF(C1304&lt;&gt;"",VLOOKUP(C1304,LISTAS·PAPP!$H$3:$O$119,4,FALSE),"")</f>
        <v/>
      </c>
      <c r="L1304" s="85" t="str">
        <f>IF(C1304&lt;&gt;"",VLOOKUP(C1304,LISTAS·PAPP!$H$3:$O$119,8,FALSE),"")</f>
        <v/>
      </c>
      <c r="M1304" s="95"/>
      <c r="N1304" s="92"/>
      <c r="O1304" s="92"/>
      <c r="P1304" s="84" t="str">
        <f>IF(N1304&lt;&gt;"",VLOOKUP(N1304,LISTAS·PAPP!$U$9:$Y$125,5,FALSE),"")</f>
        <v/>
      </c>
      <c r="Q1304" s="83" t="str">
        <f>IF(O1304&lt;&gt;"",VLOOKUP(O1304,LISTAS·PAPP!$U$9:$W$125,3,FALSE),"")</f>
        <v/>
      </c>
      <c r="R1304" s="92"/>
      <c r="S1304" s="173"/>
      <c r="T1304" s="173"/>
      <c r="U1304" s="92"/>
      <c r="V1304" s="92"/>
      <c r="W1304" s="94"/>
      <c r="X1304" s="83" t="str">
        <f>IF(ISERROR(VLOOKUP(W1304,LISTAS·PAPP!$AJ$3:$AK$903,2,0))," ",VLOOKUP(W1304,LISTAS·PAPP!$AJ$3:$AK$903,2,0))</f>
        <v xml:space="preserve"> </v>
      </c>
      <c r="Y1304" s="96"/>
      <c r="Z1304" s="97"/>
      <c r="AA1304" s="97"/>
      <c r="AB1304" s="97"/>
      <c r="AC1304" s="97"/>
      <c r="AD1304" s="97"/>
      <c r="AE1304" s="97"/>
      <c r="AF1304" s="97"/>
      <c r="AG1304" s="97"/>
      <c r="AH1304" s="97"/>
      <c r="AI1304" s="97"/>
      <c r="AJ1304" s="97"/>
      <c r="AK1304" s="97"/>
      <c r="AL1304" s="86" t="str">
        <f t="shared" si="61"/>
        <v/>
      </c>
      <c r="AM1304" s="87" t="str">
        <f t="shared" si="62"/>
        <v xml:space="preserve"> </v>
      </c>
      <c r="AN1304" s="1" t="str">
        <f t="shared" si="63"/>
        <v xml:space="preserve"> </v>
      </c>
    </row>
    <row r="1305" spans="1:40" s="88" customFormat="1" x14ac:dyDescent="0.25">
      <c r="A1305" s="92"/>
      <c r="B1305" s="92"/>
      <c r="C1305" s="92"/>
      <c r="D1305" s="92"/>
      <c r="E1305" s="92"/>
      <c r="F1305" s="93"/>
      <c r="G1305" s="94"/>
      <c r="H1305" s="83" t="str">
        <f>IF(M1305&lt;&gt;"",VLOOKUP(M1305,LISTAS·PAPP!$U$3:$Z$8,2,FALSE),"")</f>
        <v/>
      </c>
      <c r="I1305" s="85" t="str">
        <f>IF(M1305&lt;&gt;"",VLOOKUP(M1305,LISTAS·PAPP!$U$3:$Z$8,3,FALSE),"")</f>
        <v/>
      </c>
      <c r="J1305" s="83" t="str">
        <f>IF(M1305&lt;&gt;"",VLOOKUP(M1305,LISTAS·PAPP!$U$3:$Z$8,4,FALSE),"")</f>
        <v/>
      </c>
      <c r="K1305" s="83" t="str">
        <f>IF(C1305&lt;&gt;"",VLOOKUP(C1305,LISTAS·PAPP!$H$3:$O$119,4,FALSE),"")</f>
        <v/>
      </c>
      <c r="L1305" s="85" t="str">
        <f>IF(C1305&lt;&gt;"",VLOOKUP(C1305,LISTAS·PAPP!$H$3:$O$119,8,FALSE),"")</f>
        <v/>
      </c>
      <c r="M1305" s="95"/>
      <c r="N1305" s="92"/>
      <c r="O1305" s="92"/>
      <c r="P1305" s="84" t="str">
        <f>IF(N1305&lt;&gt;"",VLOOKUP(N1305,LISTAS·PAPP!$U$9:$Y$125,5,FALSE),"")</f>
        <v/>
      </c>
      <c r="Q1305" s="83" t="str">
        <f>IF(O1305&lt;&gt;"",VLOOKUP(O1305,LISTAS·PAPP!$U$9:$W$125,3,FALSE),"")</f>
        <v/>
      </c>
      <c r="R1305" s="92"/>
      <c r="S1305" s="173"/>
      <c r="T1305" s="173"/>
      <c r="U1305" s="92"/>
      <c r="V1305" s="92"/>
      <c r="W1305" s="94"/>
      <c r="X1305" s="83" t="str">
        <f>IF(ISERROR(VLOOKUP(W1305,LISTAS·PAPP!$AJ$3:$AK$903,2,0))," ",VLOOKUP(W1305,LISTAS·PAPP!$AJ$3:$AK$903,2,0))</f>
        <v xml:space="preserve"> </v>
      </c>
      <c r="Y1305" s="96"/>
      <c r="Z1305" s="97"/>
      <c r="AA1305" s="97"/>
      <c r="AB1305" s="97"/>
      <c r="AC1305" s="97"/>
      <c r="AD1305" s="97"/>
      <c r="AE1305" s="97"/>
      <c r="AF1305" s="97"/>
      <c r="AG1305" s="97"/>
      <c r="AH1305" s="97"/>
      <c r="AI1305" s="97"/>
      <c r="AJ1305" s="97"/>
      <c r="AK1305" s="97"/>
      <c r="AL1305" s="86" t="str">
        <f t="shared" si="61"/>
        <v/>
      </c>
      <c r="AM1305" s="87" t="str">
        <f t="shared" si="62"/>
        <v xml:space="preserve"> </v>
      </c>
      <c r="AN1305" s="1" t="str">
        <f t="shared" si="63"/>
        <v xml:space="preserve"> </v>
      </c>
    </row>
    <row r="1306" spans="1:40" s="88" customFormat="1" x14ac:dyDescent="0.25">
      <c r="A1306" s="92"/>
      <c r="B1306" s="92"/>
      <c r="C1306" s="92"/>
      <c r="D1306" s="92"/>
      <c r="E1306" s="92"/>
      <c r="F1306" s="93"/>
      <c r="G1306" s="94"/>
      <c r="H1306" s="83" t="str">
        <f>IF(M1306&lt;&gt;"",VLOOKUP(M1306,LISTAS·PAPP!$U$3:$Z$8,2,FALSE),"")</f>
        <v/>
      </c>
      <c r="I1306" s="85" t="str">
        <f>IF(M1306&lt;&gt;"",VLOOKUP(M1306,LISTAS·PAPP!$U$3:$Z$8,3,FALSE),"")</f>
        <v/>
      </c>
      <c r="J1306" s="83" t="str">
        <f>IF(M1306&lt;&gt;"",VLOOKUP(M1306,LISTAS·PAPP!$U$3:$Z$8,4,FALSE),"")</f>
        <v/>
      </c>
      <c r="K1306" s="83" t="str">
        <f>IF(C1306&lt;&gt;"",VLOOKUP(C1306,LISTAS·PAPP!$H$3:$O$119,4,FALSE),"")</f>
        <v/>
      </c>
      <c r="L1306" s="85" t="str">
        <f>IF(C1306&lt;&gt;"",VLOOKUP(C1306,LISTAS·PAPP!$H$3:$O$119,8,FALSE),"")</f>
        <v/>
      </c>
      <c r="M1306" s="95"/>
      <c r="N1306" s="92"/>
      <c r="O1306" s="92"/>
      <c r="P1306" s="84" t="str">
        <f>IF(N1306&lt;&gt;"",VLOOKUP(N1306,LISTAS·PAPP!$U$9:$Y$125,5,FALSE),"")</f>
        <v/>
      </c>
      <c r="Q1306" s="83" t="str">
        <f>IF(O1306&lt;&gt;"",VLOOKUP(O1306,LISTAS·PAPP!$U$9:$W$125,3,FALSE),"")</f>
        <v/>
      </c>
      <c r="R1306" s="92"/>
      <c r="S1306" s="173"/>
      <c r="T1306" s="173"/>
      <c r="U1306" s="92"/>
      <c r="V1306" s="92"/>
      <c r="W1306" s="94"/>
      <c r="X1306" s="83" t="str">
        <f>IF(ISERROR(VLOOKUP(W1306,LISTAS·PAPP!$AJ$3:$AK$903,2,0))," ",VLOOKUP(W1306,LISTAS·PAPP!$AJ$3:$AK$903,2,0))</f>
        <v xml:space="preserve"> </v>
      </c>
      <c r="Y1306" s="96"/>
      <c r="Z1306" s="97"/>
      <c r="AA1306" s="97"/>
      <c r="AB1306" s="97"/>
      <c r="AC1306" s="97"/>
      <c r="AD1306" s="97"/>
      <c r="AE1306" s="97"/>
      <c r="AF1306" s="97"/>
      <c r="AG1306" s="97"/>
      <c r="AH1306" s="97"/>
      <c r="AI1306" s="97"/>
      <c r="AJ1306" s="97"/>
      <c r="AK1306" s="97"/>
      <c r="AL1306" s="86" t="str">
        <f t="shared" si="61"/>
        <v/>
      </c>
      <c r="AM1306" s="87" t="str">
        <f t="shared" si="62"/>
        <v xml:space="preserve"> </v>
      </c>
      <c r="AN1306" s="1" t="str">
        <f t="shared" si="63"/>
        <v xml:space="preserve"> </v>
      </c>
    </row>
    <row r="1307" spans="1:40" s="88" customFormat="1" x14ac:dyDescent="0.25">
      <c r="A1307" s="92"/>
      <c r="B1307" s="92"/>
      <c r="C1307" s="92"/>
      <c r="D1307" s="92"/>
      <c r="E1307" s="92"/>
      <c r="F1307" s="93"/>
      <c r="G1307" s="94"/>
      <c r="H1307" s="83" t="str">
        <f>IF(M1307&lt;&gt;"",VLOOKUP(M1307,LISTAS·PAPP!$U$3:$Z$8,2,FALSE),"")</f>
        <v/>
      </c>
      <c r="I1307" s="85" t="str">
        <f>IF(M1307&lt;&gt;"",VLOOKUP(M1307,LISTAS·PAPP!$U$3:$Z$8,3,FALSE),"")</f>
        <v/>
      </c>
      <c r="J1307" s="83" t="str">
        <f>IF(M1307&lt;&gt;"",VLOOKUP(M1307,LISTAS·PAPP!$U$3:$Z$8,4,FALSE),"")</f>
        <v/>
      </c>
      <c r="K1307" s="83" t="str">
        <f>IF(C1307&lt;&gt;"",VLOOKUP(C1307,LISTAS·PAPP!$H$3:$O$119,4,FALSE),"")</f>
        <v/>
      </c>
      <c r="L1307" s="85" t="str">
        <f>IF(C1307&lt;&gt;"",VLOOKUP(C1307,LISTAS·PAPP!$H$3:$O$119,8,FALSE),"")</f>
        <v/>
      </c>
      <c r="M1307" s="95"/>
      <c r="N1307" s="92"/>
      <c r="O1307" s="92"/>
      <c r="P1307" s="84" t="str">
        <f>IF(N1307&lt;&gt;"",VLOOKUP(N1307,LISTAS·PAPP!$U$9:$Y$125,5,FALSE),"")</f>
        <v/>
      </c>
      <c r="Q1307" s="83" t="str">
        <f>IF(O1307&lt;&gt;"",VLOOKUP(O1307,LISTAS·PAPP!$U$9:$W$125,3,FALSE),"")</f>
        <v/>
      </c>
      <c r="R1307" s="92"/>
      <c r="S1307" s="173"/>
      <c r="T1307" s="173"/>
      <c r="U1307" s="92"/>
      <c r="V1307" s="92"/>
      <c r="W1307" s="94"/>
      <c r="X1307" s="83" t="str">
        <f>IF(ISERROR(VLOOKUP(W1307,LISTAS·PAPP!$AJ$3:$AK$903,2,0))," ",VLOOKUP(W1307,LISTAS·PAPP!$AJ$3:$AK$903,2,0))</f>
        <v xml:space="preserve"> </v>
      </c>
      <c r="Y1307" s="96"/>
      <c r="Z1307" s="97"/>
      <c r="AA1307" s="97"/>
      <c r="AB1307" s="97"/>
      <c r="AC1307" s="97"/>
      <c r="AD1307" s="97"/>
      <c r="AE1307" s="97"/>
      <c r="AF1307" s="97"/>
      <c r="AG1307" s="97"/>
      <c r="AH1307" s="97"/>
      <c r="AI1307" s="97"/>
      <c r="AJ1307" s="97"/>
      <c r="AK1307" s="97"/>
      <c r="AL1307" s="86" t="str">
        <f t="shared" si="61"/>
        <v/>
      </c>
      <c r="AM1307" s="87" t="str">
        <f t="shared" si="62"/>
        <v xml:space="preserve"> </v>
      </c>
      <c r="AN1307" s="1" t="str">
        <f t="shared" si="63"/>
        <v xml:space="preserve"> </v>
      </c>
    </row>
    <row r="1308" spans="1:40" s="88" customFormat="1" x14ac:dyDescent="0.25">
      <c r="A1308" s="92"/>
      <c r="B1308" s="92"/>
      <c r="C1308" s="92"/>
      <c r="D1308" s="92"/>
      <c r="E1308" s="92"/>
      <c r="F1308" s="93"/>
      <c r="G1308" s="94"/>
      <c r="H1308" s="83" t="str">
        <f>IF(M1308&lt;&gt;"",VLOOKUP(M1308,LISTAS·PAPP!$U$3:$Z$8,2,FALSE),"")</f>
        <v/>
      </c>
      <c r="I1308" s="85" t="str">
        <f>IF(M1308&lt;&gt;"",VLOOKUP(M1308,LISTAS·PAPP!$U$3:$Z$8,3,FALSE),"")</f>
        <v/>
      </c>
      <c r="J1308" s="83" t="str">
        <f>IF(M1308&lt;&gt;"",VLOOKUP(M1308,LISTAS·PAPP!$U$3:$Z$8,4,FALSE),"")</f>
        <v/>
      </c>
      <c r="K1308" s="83" t="str">
        <f>IF(C1308&lt;&gt;"",VLOOKUP(C1308,LISTAS·PAPP!$H$3:$O$119,4,FALSE),"")</f>
        <v/>
      </c>
      <c r="L1308" s="85" t="str">
        <f>IF(C1308&lt;&gt;"",VLOOKUP(C1308,LISTAS·PAPP!$H$3:$O$119,8,FALSE),"")</f>
        <v/>
      </c>
      <c r="M1308" s="95"/>
      <c r="N1308" s="92"/>
      <c r="O1308" s="92"/>
      <c r="P1308" s="84" t="str">
        <f>IF(N1308&lt;&gt;"",VLOOKUP(N1308,LISTAS·PAPP!$U$9:$Y$125,5,FALSE),"")</f>
        <v/>
      </c>
      <c r="Q1308" s="83" t="str">
        <f>IF(O1308&lt;&gt;"",VLOOKUP(O1308,LISTAS·PAPP!$U$9:$W$125,3,FALSE),"")</f>
        <v/>
      </c>
      <c r="R1308" s="92"/>
      <c r="S1308" s="173"/>
      <c r="T1308" s="173"/>
      <c r="U1308" s="92"/>
      <c r="V1308" s="92"/>
      <c r="W1308" s="94"/>
      <c r="X1308" s="83" t="str">
        <f>IF(ISERROR(VLOOKUP(W1308,LISTAS·PAPP!$AJ$3:$AK$903,2,0))," ",VLOOKUP(W1308,LISTAS·PAPP!$AJ$3:$AK$903,2,0))</f>
        <v xml:space="preserve"> </v>
      </c>
      <c r="Y1308" s="96"/>
      <c r="Z1308" s="97"/>
      <c r="AA1308" s="97"/>
      <c r="AB1308" s="97"/>
      <c r="AC1308" s="97"/>
      <c r="AD1308" s="97"/>
      <c r="AE1308" s="97"/>
      <c r="AF1308" s="97"/>
      <c r="AG1308" s="97"/>
      <c r="AH1308" s="97"/>
      <c r="AI1308" s="97"/>
      <c r="AJ1308" s="97"/>
      <c r="AK1308" s="97"/>
      <c r="AL1308" s="86" t="str">
        <f t="shared" si="61"/>
        <v/>
      </c>
      <c r="AM1308" s="87" t="str">
        <f t="shared" si="62"/>
        <v xml:space="preserve"> </v>
      </c>
      <c r="AN1308" s="1" t="str">
        <f t="shared" si="63"/>
        <v xml:space="preserve"> </v>
      </c>
    </row>
    <row r="1309" spans="1:40" s="88" customFormat="1" x14ac:dyDescent="0.25">
      <c r="A1309" s="92"/>
      <c r="B1309" s="92"/>
      <c r="C1309" s="92"/>
      <c r="D1309" s="92"/>
      <c r="E1309" s="92"/>
      <c r="F1309" s="93"/>
      <c r="G1309" s="94"/>
      <c r="H1309" s="83" t="str">
        <f>IF(M1309&lt;&gt;"",VLOOKUP(M1309,LISTAS·PAPP!$U$3:$Z$8,2,FALSE),"")</f>
        <v/>
      </c>
      <c r="I1309" s="85" t="str">
        <f>IF(M1309&lt;&gt;"",VLOOKUP(M1309,LISTAS·PAPP!$U$3:$Z$8,3,FALSE),"")</f>
        <v/>
      </c>
      <c r="J1309" s="83" t="str">
        <f>IF(M1309&lt;&gt;"",VLOOKUP(M1309,LISTAS·PAPP!$U$3:$Z$8,4,FALSE),"")</f>
        <v/>
      </c>
      <c r="K1309" s="83" t="str">
        <f>IF(C1309&lt;&gt;"",VLOOKUP(C1309,LISTAS·PAPP!$H$3:$O$119,4,FALSE),"")</f>
        <v/>
      </c>
      <c r="L1309" s="85" t="str">
        <f>IF(C1309&lt;&gt;"",VLOOKUP(C1309,LISTAS·PAPP!$H$3:$O$119,8,FALSE),"")</f>
        <v/>
      </c>
      <c r="M1309" s="95"/>
      <c r="N1309" s="92"/>
      <c r="O1309" s="92"/>
      <c r="P1309" s="84" t="str">
        <f>IF(N1309&lt;&gt;"",VLOOKUP(N1309,LISTAS·PAPP!$U$9:$Y$125,5,FALSE),"")</f>
        <v/>
      </c>
      <c r="Q1309" s="83" t="str">
        <f>IF(O1309&lt;&gt;"",VLOOKUP(O1309,LISTAS·PAPP!$U$9:$W$125,3,FALSE),"")</f>
        <v/>
      </c>
      <c r="R1309" s="92"/>
      <c r="S1309" s="173"/>
      <c r="T1309" s="173"/>
      <c r="U1309" s="92"/>
      <c r="V1309" s="92"/>
      <c r="W1309" s="94"/>
      <c r="X1309" s="83" t="str">
        <f>IF(ISERROR(VLOOKUP(W1309,LISTAS·PAPP!$AJ$3:$AK$903,2,0))," ",VLOOKUP(W1309,LISTAS·PAPP!$AJ$3:$AK$903,2,0))</f>
        <v xml:space="preserve"> </v>
      </c>
      <c r="Y1309" s="96"/>
      <c r="Z1309" s="97"/>
      <c r="AA1309" s="97"/>
      <c r="AB1309" s="97"/>
      <c r="AC1309" s="97"/>
      <c r="AD1309" s="97"/>
      <c r="AE1309" s="97"/>
      <c r="AF1309" s="97"/>
      <c r="AG1309" s="97"/>
      <c r="AH1309" s="97"/>
      <c r="AI1309" s="97"/>
      <c r="AJ1309" s="97"/>
      <c r="AK1309" s="97"/>
      <c r="AL1309" s="86" t="str">
        <f t="shared" si="61"/>
        <v/>
      </c>
      <c r="AM1309" s="87" t="str">
        <f t="shared" si="62"/>
        <v xml:space="preserve"> </v>
      </c>
      <c r="AN1309" s="1" t="str">
        <f t="shared" si="63"/>
        <v xml:space="preserve"> </v>
      </c>
    </row>
    <row r="1310" spans="1:40" s="88" customFormat="1" x14ac:dyDescent="0.25">
      <c r="A1310" s="92"/>
      <c r="B1310" s="92"/>
      <c r="C1310" s="92"/>
      <c r="D1310" s="92"/>
      <c r="E1310" s="92"/>
      <c r="F1310" s="93"/>
      <c r="G1310" s="94"/>
      <c r="H1310" s="83" t="str">
        <f>IF(M1310&lt;&gt;"",VLOOKUP(M1310,LISTAS·PAPP!$U$3:$Z$8,2,FALSE),"")</f>
        <v/>
      </c>
      <c r="I1310" s="85" t="str">
        <f>IF(M1310&lt;&gt;"",VLOOKUP(M1310,LISTAS·PAPP!$U$3:$Z$8,3,FALSE),"")</f>
        <v/>
      </c>
      <c r="J1310" s="83" t="str">
        <f>IF(M1310&lt;&gt;"",VLOOKUP(M1310,LISTAS·PAPP!$U$3:$Z$8,4,FALSE),"")</f>
        <v/>
      </c>
      <c r="K1310" s="83" t="str">
        <f>IF(C1310&lt;&gt;"",VLOOKUP(C1310,LISTAS·PAPP!$H$3:$O$119,4,FALSE),"")</f>
        <v/>
      </c>
      <c r="L1310" s="85" t="str">
        <f>IF(C1310&lt;&gt;"",VLOOKUP(C1310,LISTAS·PAPP!$H$3:$O$119,8,FALSE),"")</f>
        <v/>
      </c>
      <c r="M1310" s="95"/>
      <c r="N1310" s="92"/>
      <c r="O1310" s="92"/>
      <c r="P1310" s="84" t="str">
        <f>IF(N1310&lt;&gt;"",VLOOKUP(N1310,LISTAS·PAPP!$U$9:$Y$125,5,FALSE),"")</f>
        <v/>
      </c>
      <c r="Q1310" s="83" t="str">
        <f>IF(O1310&lt;&gt;"",VLOOKUP(O1310,LISTAS·PAPP!$U$9:$W$125,3,FALSE),"")</f>
        <v/>
      </c>
      <c r="R1310" s="92"/>
      <c r="S1310" s="173"/>
      <c r="T1310" s="173"/>
      <c r="U1310" s="92"/>
      <c r="V1310" s="92"/>
      <c r="W1310" s="94"/>
      <c r="X1310" s="83" t="str">
        <f>IF(ISERROR(VLOOKUP(W1310,LISTAS·PAPP!$AJ$3:$AK$903,2,0))," ",VLOOKUP(W1310,LISTAS·PAPP!$AJ$3:$AK$903,2,0))</f>
        <v xml:space="preserve"> </v>
      </c>
      <c r="Y1310" s="96"/>
      <c r="Z1310" s="97"/>
      <c r="AA1310" s="97"/>
      <c r="AB1310" s="97"/>
      <c r="AC1310" s="97"/>
      <c r="AD1310" s="97"/>
      <c r="AE1310" s="97"/>
      <c r="AF1310" s="97"/>
      <c r="AG1310" s="97"/>
      <c r="AH1310" s="97"/>
      <c r="AI1310" s="97"/>
      <c r="AJ1310" s="97"/>
      <c r="AK1310" s="97"/>
      <c r="AL1310" s="86" t="str">
        <f t="shared" si="61"/>
        <v/>
      </c>
      <c r="AM1310" s="87" t="str">
        <f t="shared" si="62"/>
        <v xml:space="preserve"> </v>
      </c>
      <c r="AN1310" s="1" t="str">
        <f t="shared" si="63"/>
        <v xml:space="preserve"> </v>
      </c>
    </row>
    <row r="1311" spans="1:40" s="88" customFormat="1" x14ac:dyDescent="0.25">
      <c r="A1311" s="92"/>
      <c r="B1311" s="92"/>
      <c r="C1311" s="92"/>
      <c r="D1311" s="92"/>
      <c r="E1311" s="92"/>
      <c r="F1311" s="93"/>
      <c r="G1311" s="94"/>
      <c r="H1311" s="83" t="str">
        <f>IF(M1311&lt;&gt;"",VLOOKUP(M1311,LISTAS·PAPP!$U$3:$Z$8,2,FALSE),"")</f>
        <v/>
      </c>
      <c r="I1311" s="85" t="str">
        <f>IF(M1311&lt;&gt;"",VLOOKUP(M1311,LISTAS·PAPP!$U$3:$Z$8,3,FALSE),"")</f>
        <v/>
      </c>
      <c r="J1311" s="83" t="str">
        <f>IF(M1311&lt;&gt;"",VLOOKUP(M1311,LISTAS·PAPP!$U$3:$Z$8,4,FALSE),"")</f>
        <v/>
      </c>
      <c r="K1311" s="83" t="str">
        <f>IF(C1311&lt;&gt;"",VLOOKUP(C1311,LISTAS·PAPP!$H$3:$O$119,4,FALSE),"")</f>
        <v/>
      </c>
      <c r="L1311" s="85" t="str">
        <f>IF(C1311&lt;&gt;"",VLOOKUP(C1311,LISTAS·PAPP!$H$3:$O$119,8,FALSE),"")</f>
        <v/>
      </c>
      <c r="M1311" s="95"/>
      <c r="N1311" s="92"/>
      <c r="O1311" s="92"/>
      <c r="P1311" s="84" t="str">
        <f>IF(N1311&lt;&gt;"",VLOOKUP(N1311,LISTAS·PAPP!$U$9:$Y$125,5,FALSE),"")</f>
        <v/>
      </c>
      <c r="Q1311" s="83" t="str">
        <f>IF(O1311&lt;&gt;"",VLOOKUP(O1311,LISTAS·PAPP!$U$9:$W$125,3,FALSE),"")</f>
        <v/>
      </c>
      <c r="R1311" s="92"/>
      <c r="S1311" s="173"/>
      <c r="T1311" s="173"/>
      <c r="U1311" s="92"/>
      <c r="V1311" s="92"/>
      <c r="W1311" s="94"/>
      <c r="X1311" s="83" t="str">
        <f>IF(ISERROR(VLOOKUP(W1311,LISTAS·PAPP!$AJ$3:$AK$903,2,0))," ",VLOOKUP(W1311,LISTAS·PAPP!$AJ$3:$AK$903,2,0))</f>
        <v xml:space="preserve"> </v>
      </c>
      <c r="Y1311" s="96"/>
      <c r="Z1311" s="97"/>
      <c r="AA1311" s="97"/>
      <c r="AB1311" s="97"/>
      <c r="AC1311" s="97"/>
      <c r="AD1311" s="97"/>
      <c r="AE1311" s="97"/>
      <c r="AF1311" s="97"/>
      <c r="AG1311" s="97"/>
      <c r="AH1311" s="97"/>
      <c r="AI1311" s="97"/>
      <c r="AJ1311" s="97"/>
      <c r="AK1311" s="97"/>
      <c r="AL1311" s="86" t="str">
        <f t="shared" si="61"/>
        <v/>
      </c>
      <c r="AM1311" s="87" t="str">
        <f t="shared" si="62"/>
        <v xml:space="preserve"> </v>
      </c>
      <c r="AN1311" s="1" t="str">
        <f t="shared" si="63"/>
        <v xml:space="preserve"> </v>
      </c>
    </row>
    <row r="1312" spans="1:40" s="88" customFormat="1" x14ac:dyDescent="0.25">
      <c r="A1312" s="92"/>
      <c r="B1312" s="92"/>
      <c r="C1312" s="92"/>
      <c r="D1312" s="92"/>
      <c r="E1312" s="92"/>
      <c r="F1312" s="93"/>
      <c r="G1312" s="94"/>
      <c r="H1312" s="83" t="str">
        <f>IF(M1312&lt;&gt;"",VLOOKUP(M1312,LISTAS·PAPP!$U$3:$Z$8,2,FALSE),"")</f>
        <v/>
      </c>
      <c r="I1312" s="85" t="str">
        <f>IF(M1312&lt;&gt;"",VLOOKUP(M1312,LISTAS·PAPP!$U$3:$Z$8,3,FALSE),"")</f>
        <v/>
      </c>
      <c r="J1312" s="83" t="str">
        <f>IF(M1312&lt;&gt;"",VLOOKUP(M1312,LISTAS·PAPP!$U$3:$Z$8,4,FALSE),"")</f>
        <v/>
      </c>
      <c r="K1312" s="83" t="str">
        <f>IF(C1312&lt;&gt;"",VLOOKUP(C1312,LISTAS·PAPP!$H$3:$O$119,4,FALSE),"")</f>
        <v/>
      </c>
      <c r="L1312" s="85" t="str">
        <f>IF(C1312&lt;&gt;"",VLOOKUP(C1312,LISTAS·PAPP!$H$3:$O$119,8,FALSE),"")</f>
        <v/>
      </c>
      <c r="M1312" s="95"/>
      <c r="N1312" s="92"/>
      <c r="O1312" s="92"/>
      <c r="P1312" s="84" t="str">
        <f>IF(N1312&lt;&gt;"",VLOOKUP(N1312,LISTAS·PAPP!$U$9:$Y$125,5,FALSE),"")</f>
        <v/>
      </c>
      <c r="Q1312" s="83" t="str">
        <f>IF(O1312&lt;&gt;"",VLOOKUP(O1312,LISTAS·PAPP!$U$9:$W$125,3,FALSE),"")</f>
        <v/>
      </c>
      <c r="R1312" s="92"/>
      <c r="S1312" s="173"/>
      <c r="T1312" s="173"/>
      <c r="U1312" s="92"/>
      <c r="V1312" s="92"/>
      <c r="W1312" s="94"/>
      <c r="X1312" s="83" t="str">
        <f>IF(ISERROR(VLOOKUP(W1312,LISTAS·PAPP!$AJ$3:$AK$903,2,0))," ",VLOOKUP(W1312,LISTAS·PAPP!$AJ$3:$AK$903,2,0))</f>
        <v xml:space="preserve"> </v>
      </c>
      <c r="Y1312" s="96"/>
      <c r="Z1312" s="97"/>
      <c r="AA1312" s="97"/>
      <c r="AB1312" s="97"/>
      <c r="AC1312" s="97"/>
      <c r="AD1312" s="97"/>
      <c r="AE1312" s="97"/>
      <c r="AF1312" s="97"/>
      <c r="AG1312" s="97"/>
      <c r="AH1312" s="97"/>
      <c r="AI1312" s="97"/>
      <c r="AJ1312" s="97"/>
      <c r="AK1312" s="97"/>
      <c r="AL1312" s="86" t="str">
        <f t="shared" si="61"/>
        <v/>
      </c>
      <c r="AM1312" s="87" t="str">
        <f t="shared" si="62"/>
        <v xml:space="preserve"> </v>
      </c>
      <c r="AN1312" s="1" t="str">
        <f t="shared" si="63"/>
        <v xml:space="preserve"> </v>
      </c>
    </row>
    <row r="1313" spans="1:40" s="88" customFormat="1" x14ac:dyDescent="0.25">
      <c r="A1313" s="92"/>
      <c r="B1313" s="92"/>
      <c r="C1313" s="92"/>
      <c r="D1313" s="92"/>
      <c r="E1313" s="92"/>
      <c r="F1313" s="93"/>
      <c r="G1313" s="94"/>
      <c r="H1313" s="83" t="str">
        <f>IF(M1313&lt;&gt;"",VLOOKUP(M1313,LISTAS·PAPP!$U$3:$Z$8,2,FALSE),"")</f>
        <v/>
      </c>
      <c r="I1313" s="85" t="str">
        <f>IF(M1313&lt;&gt;"",VLOOKUP(M1313,LISTAS·PAPP!$U$3:$Z$8,3,FALSE),"")</f>
        <v/>
      </c>
      <c r="J1313" s="83" t="str">
        <f>IF(M1313&lt;&gt;"",VLOOKUP(M1313,LISTAS·PAPP!$U$3:$Z$8,4,FALSE),"")</f>
        <v/>
      </c>
      <c r="K1313" s="83" t="str">
        <f>IF(C1313&lt;&gt;"",VLOOKUP(C1313,LISTAS·PAPP!$H$3:$O$119,4,FALSE),"")</f>
        <v/>
      </c>
      <c r="L1313" s="85" t="str">
        <f>IF(C1313&lt;&gt;"",VLOOKUP(C1313,LISTAS·PAPP!$H$3:$O$119,8,FALSE),"")</f>
        <v/>
      </c>
      <c r="M1313" s="95"/>
      <c r="N1313" s="92"/>
      <c r="O1313" s="92"/>
      <c r="P1313" s="84" t="str">
        <f>IF(N1313&lt;&gt;"",VLOOKUP(N1313,LISTAS·PAPP!$U$9:$Y$125,5,FALSE),"")</f>
        <v/>
      </c>
      <c r="Q1313" s="83" t="str">
        <f>IF(O1313&lt;&gt;"",VLOOKUP(O1313,LISTAS·PAPP!$U$9:$W$125,3,FALSE),"")</f>
        <v/>
      </c>
      <c r="R1313" s="92"/>
      <c r="S1313" s="173"/>
      <c r="T1313" s="173"/>
      <c r="U1313" s="92"/>
      <c r="V1313" s="92"/>
      <c r="W1313" s="94"/>
      <c r="X1313" s="83" t="str">
        <f>IF(ISERROR(VLOOKUP(W1313,LISTAS·PAPP!$AJ$3:$AK$903,2,0))," ",VLOOKUP(W1313,LISTAS·PAPP!$AJ$3:$AK$903,2,0))</f>
        <v xml:space="preserve"> </v>
      </c>
      <c r="Y1313" s="96"/>
      <c r="Z1313" s="97"/>
      <c r="AA1313" s="97"/>
      <c r="AB1313" s="97"/>
      <c r="AC1313" s="97"/>
      <c r="AD1313" s="97"/>
      <c r="AE1313" s="97"/>
      <c r="AF1313" s="97"/>
      <c r="AG1313" s="97"/>
      <c r="AH1313" s="97"/>
      <c r="AI1313" s="97"/>
      <c r="AJ1313" s="97"/>
      <c r="AK1313" s="97"/>
      <c r="AL1313" s="86" t="str">
        <f t="shared" si="61"/>
        <v/>
      </c>
      <c r="AM1313" s="87" t="str">
        <f t="shared" si="62"/>
        <v xml:space="preserve"> </v>
      </c>
      <c r="AN1313" s="1" t="str">
        <f t="shared" si="63"/>
        <v xml:space="preserve"> </v>
      </c>
    </row>
    <row r="1314" spans="1:40" s="88" customFormat="1" x14ac:dyDescent="0.25">
      <c r="A1314" s="92"/>
      <c r="B1314" s="92"/>
      <c r="C1314" s="92"/>
      <c r="D1314" s="92"/>
      <c r="E1314" s="92"/>
      <c r="F1314" s="93"/>
      <c r="G1314" s="94"/>
      <c r="H1314" s="83" t="str">
        <f>IF(M1314&lt;&gt;"",VLOOKUP(M1314,LISTAS·PAPP!$U$3:$Z$8,2,FALSE),"")</f>
        <v/>
      </c>
      <c r="I1314" s="85" t="str">
        <f>IF(M1314&lt;&gt;"",VLOOKUP(M1314,LISTAS·PAPP!$U$3:$Z$8,3,FALSE),"")</f>
        <v/>
      </c>
      <c r="J1314" s="83" t="str">
        <f>IF(M1314&lt;&gt;"",VLOOKUP(M1314,LISTAS·PAPP!$U$3:$Z$8,4,FALSE),"")</f>
        <v/>
      </c>
      <c r="K1314" s="83" t="str">
        <f>IF(C1314&lt;&gt;"",VLOOKUP(C1314,LISTAS·PAPP!$H$3:$O$119,4,FALSE),"")</f>
        <v/>
      </c>
      <c r="L1314" s="85" t="str">
        <f>IF(C1314&lt;&gt;"",VLOOKUP(C1314,LISTAS·PAPP!$H$3:$O$119,8,FALSE),"")</f>
        <v/>
      </c>
      <c r="M1314" s="95"/>
      <c r="N1314" s="92"/>
      <c r="O1314" s="92"/>
      <c r="P1314" s="84" t="str">
        <f>IF(N1314&lt;&gt;"",VLOOKUP(N1314,LISTAS·PAPP!$U$9:$Y$125,5,FALSE),"")</f>
        <v/>
      </c>
      <c r="Q1314" s="83" t="str">
        <f>IF(O1314&lt;&gt;"",VLOOKUP(O1314,LISTAS·PAPP!$U$9:$W$125,3,FALSE),"")</f>
        <v/>
      </c>
      <c r="R1314" s="92"/>
      <c r="S1314" s="173"/>
      <c r="T1314" s="173"/>
      <c r="U1314" s="92"/>
      <c r="V1314" s="92"/>
      <c r="W1314" s="94"/>
      <c r="X1314" s="83" t="str">
        <f>IF(ISERROR(VLOOKUP(W1314,LISTAS·PAPP!$AJ$3:$AK$903,2,0))," ",VLOOKUP(W1314,LISTAS·PAPP!$AJ$3:$AK$903,2,0))</f>
        <v xml:space="preserve"> </v>
      </c>
      <c r="Y1314" s="96"/>
      <c r="Z1314" s="97"/>
      <c r="AA1314" s="97"/>
      <c r="AB1314" s="97"/>
      <c r="AC1314" s="97"/>
      <c r="AD1314" s="97"/>
      <c r="AE1314" s="97"/>
      <c r="AF1314" s="97"/>
      <c r="AG1314" s="97"/>
      <c r="AH1314" s="97"/>
      <c r="AI1314" s="97"/>
      <c r="AJ1314" s="97"/>
      <c r="AK1314" s="97"/>
      <c r="AL1314" s="86" t="str">
        <f t="shared" si="61"/>
        <v/>
      </c>
      <c r="AM1314" s="87" t="str">
        <f t="shared" si="62"/>
        <v xml:space="preserve"> </v>
      </c>
      <c r="AN1314" s="1" t="str">
        <f t="shared" si="63"/>
        <v xml:space="preserve"> </v>
      </c>
    </row>
    <row r="1315" spans="1:40" s="88" customFormat="1" x14ac:dyDescent="0.25">
      <c r="A1315" s="92"/>
      <c r="B1315" s="92"/>
      <c r="C1315" s="92"/>
      <c r="D1315" s="92"/>
      <c r="E1315" s="92"/>
      <c r="F1315" s="93"/>
      <c r="G1315" s="94"/>
      <c r="H1315" s="83" t="str">
        <f>IF(M1315&lt;&gt;"",VLOOKUP(M1315,LISTAS·PAPP!$U$3:$Z$8,2,FALSE),"")</f>
        <v/>
      </c>
      <c r="I1315" s="85" t="str">
        <f>IF(M1315&lt;&gt;"",VLOOKUP(M1315,LISTAS·PAPP!$U$3:$Z$8,3,FALSE),"")</f>
        <v/>
      </c>
      <c r="J1315" s="83" t="str">
        <f>IF(M1315&lt;&gt;"",VLOOKUP(M1315,LISTAS·PAPP!$U$3:$Z$8,4,FALSE),"")</f>
        <v/>
      </c>
      <c r="K1315" s="83" t="str">
        <f>IF(C1315&lt;&gt;"",VLOOKUP(C1315,LISTAS·PAPP!$H$3:$O$119,4,FALSE),"")</f>
        <v/>
      </c>
      <c r="L1315" s="85" t="str">
        <f>IF(C1315&lt;&gt;"",VLOOKUP(C1315,LISTAS·PAPP!$H$3:$O$119,8,FALSE),"")</f>
        <v/>
      </c>
      <c r="M1315" s="95"/>
      <c r="N1315" s="92"/>
      <c r="O1315" s="92"/>
      <c r="P1315" s="84" t="str">
        <f>IF(N1315&lt;&gt;"",VLOOKUP(N1315,LISTAS·PAPP!$U$9:$Y$125,5,FALSE),"")</f>
        <v/>
      </c>
      <c r="Q1315" s="83" t="str">
        <f>IF(O1315&lt;&gt;"",VLOOKUP(O1315,LISTAS·PAPP!$U$9:$W$125,3,FALSE),"")</f>
        <v/>
      </c>
      <c r="R1315" s="92"/>
      <c r="S1315" s="173"/>
      <c r="T1315" s="173"/>
      <c r="U1315" s="92"/>
      <c r="V1315" s="92"/>
      <c r="W1315" s="94"/>
      <c r="X1315" s="83" t="str">
        <f>IF(ISERROR(VLOOKUP(W1315,LISTAS·PAPP!$AJ$3:$AK$903,2,0))," ",VLOOKUP(W1315,LISTAS·PAPP!$AJ$3:$AK$903,2,0))</f>
        <v xml:space="preserve"> </v>
      </c>
      <c r="Y1315" s="96"/>
      <c r="Z1315" s="97"/>
      <c r="AA1315" s="97"/>
      <c r="AB1315" s="97"/>
      <c r="AC1315" s="97"/>
      <c r="AD1315" s="97"/>
      <c r="AE1315" s="97"/>
      <c r="AF1315" s="97"/>
      <c r="AG1315" s="97"/>
      <c r="AH1315" s="97"/>
      <c r="AI1315" s="97"/>
      <c r="AJ1315" s="97"/>
      <c r="AK1315" s="97"/>
      <c r="AL1315" s="86" t="str">
        <f t="shared" si="61"/>
        <v/>
      </c>
      <c r="AM1315" s="87" t="str">
        <f t="shared" si="62"/>
        <v xml:space="preserve"> </v>
      </c>
      <c r="AN1315" s="1" t="str">
        <f t="shared" si="63"/>
        <v xml:space="preserve"> </v>
      </c>
    </row>
    <row r="1316" spans="1:40" s="88" customFormat="1" x14ac:dyDescent="0.25">
      <c r="A1316" s="92"/>
      <c r="B1316" s="92"/>
      <c r="C1316" s="92"/>
      <c r="D1316" s="92"/>
      <c r="E1316" s="92"/>
      <c r="F1316" s="93"/>
      <c r="G1316" s="94"/>
      <c r="H1316" s="83" t="str">
        <f>IF(M1316&lt;&gt;"",VLOOKUP(M1316,LISTAS·PAPP!$U$3:$Z$8,2,FALSE),"")</f>
        <v/>
      </c>
      <c r="I1316" s="85" t="str">
        <f>IF(M1316&lt;&gt;"",VLOOKUP(M1316,LISTAS·PAPP!$U$3:$Z$8,3,FALSE),"")</f>
        <v/>
      </c>
      <c r="J1316" s="83" t="str">
        <f>IF(M1316&lt;&gt;"",VLOOKUP(M1316,LISTAS·PAPP!$U$3:$Z$8,4,FALSE),"")</f>
        <v/>
      </c>
      <c r="K1316" s="83" t="str">
        <f>IF(C1316&lt;&gt;"",VLOOKUP(C1316,LISTAS·PAPP!$H$3:$O$119,4,FALSE),"")</f>
        <v/>
      </c>
      <c r="L1316" s="85" t="str">
        <f>IF(C1316&lt;&gt;"",VLOOKUP(C1316,LISTAS·PAPP!$H$3:$O$119,8,FALSE),"")</f>
        <v/>
      </c>
      <c r="M1316" s="95"/>
      <c r="N1316" s="92"/>
      <c r="O1316" s="92"/>
      <c r="P1316" s="84" t="str">
        <f>IF(N1316&lt;&gt;"",VLOOKUP(N1316,LISTAS·PAPP!$U$9:$Y$125,5,FALSE),"")</f>
        <v/>
      </c>
      <c r="Q1316" s="83" t="str">
        <f>IF(O1316&lt;&gt;"",VLOOKUP(O1316,LISTAS·PAPP!$U$9:$W$125,3,FALSE),"")</f>
        <v/>
      </c>
      <c r="R1316" s="92"/>
      <c r="S1316" s="173"/>
      <c r="T1316" s="173"/>
      <c r="U1316" s="92"/>
      <c r="V1316" s="92"/>
      <c r="W1316" s="94"/>
      <c r="X1316" s="83" t="str">
        <f>IF(ISERROR(VLOOKUP(W1316,LISTAS·PAPP!$AJ$3:$AK$903,2,0))," ",VLOOKUP(W1316,LISTAS·PAPP!$AJ$3:$AK$903,2,0))</f>
        <v xml:space="preserve"> </v>
      </c>
      <c r="Y1316" s="96"/>
      <c r="Z1316" s="97"/>
      <c r="AA1316" s="97"/>
      <c r="AB1316" s="97"/>
      <c r="AC1316" s="97"/>
      <c r="AD1316" s="97"/>
      <c r="AE1316" s="97"/>
      <c r="AF1316" s="97"/>
      <c r="AG1316" s="97"/>
      <c r="AH1316" s="97"/>
      <c r="AI1316" s="97"/>
      <c r="AJ1316" s="97"/>
      <c r="AK1316" s="97"/>
      <c r="AL1316" s="86" t="str">
        <f t="shared" si="61"/>
        <v/>
      </c>
      <c r="AM1316" s="87" t="str">
        <f t="shared" si="62"/>
        <v xml:space="preserve"> </v>
      </c>
      <c r="AN1316" s="1" t="str">
        <f t="shared" si="63"/>
        <v xml:space="preserve"> </v>
      </c>
    </row>
    <row r="1317" spans="1:40" s="88" customFormat="1" x14ac:dyDescent="0.25">
      <c r="A1317" s="92"/>
      <c r="B1317" s="92"/>
      <c r="C1317" s="92"/>
      <c r="D1317" s="92"/>
      <c r="E1317" s="92"/>
      <c r="F1317" s="93"/>
      <c r="G1317" s="94"/>
      <c r="H1317" s="83" t="str">
        <f>IF(M1317&lt;&gt;"",VLOOKUP(M1317,LISTAS·PAPP!$U$3:$Z$8,2,FALSE),"")</f>
        <v/>
      </c>
      <c r="I1317" s="85" t="str">
        <f>IF(M1317&lt;&gt;"",VLOOKUP(M1317,LISTAS·PAPP!$U$3:$Z$8,3,FALSE),"")</f>
        <v/>
      </c>
      <c r="J1317" s="83" t="str">
        <f>IF(M1317&lt;&gt;"",VLOOKUP(M1317,LISTAS·PAPP!$U$3:$Z$8,4,FALSE),"")</f>
        <v/>
      </c>
      <c r="K1317" s="83" t="str">
        <f>IF(C1317&lt;&gt;"",VLOOKUP(C1317,LISTAS·PAPP!$H$3:$O$119,4,FALSE),"")</f>
        <v/>
      </c>
      <c r="L1317" s="85" t="str">
        <f>IF(C1317&lt;&gt;"",VLOOKUP(C1317,LISTAS·PAPP!$H$3:$O$119,8,FALSE),"")</f>
        <v/>
      </c>
      <c r="M1317" s="95"/>
      <c r="N1317" s="92"/>
      <c r="O1317" s="92"/>
      <c r="P1317" s="84" t="str">
        <f>IF(N1317&lt;&gt;"",VLOOKUP(N1317,LISTAS·PAPP!$U$9:$Y$125,5,FALSE),"")</f>
        <v/>
      </c>
      <c r="Q1317" s="83" t="str">
        <f>IF(O1317&lt;&gt;"",VLOOKUP(O1317,LISTAS·PAPP!$U$9:$W$125,3,FALSE),"")</f>
        <v/>
      </c>
      <c r="R1317" s="92"/>
      <c r="S1317" s="173"/>
      <c r="T1317" s="173"/>
      <c r="U1317" s="92"/>
      <c r="V1317" s="92"/>
      <c r="W1317" s="94"/>
      <c r="X1317" s="83" t="str">
        <f>IF(ISERROR(VLOOKUP(W1317,LISTAS·PAPP!$AJ$3:$AK$903,2,0))," ",VLOOKUP(W1317,LISTAS·PAPP!$AJ$3:$AK$903,2,0))</f>
        <v xml:space="preserve"> </v>
      </c>
      <c r="Y1317" s="96"/>
      <c r="Z1317" s="97"/>
      <c r="AA1317" s="97"/>
      <c r="AB1317" s="97"/>
      <c r="AC1317" s="97"/>
      <c r="AD1317" s="97"/>
      <c r="AE1317" s="97"/>
      <c r="AF1317" s="97"/>
      <c r="AG1317" s="97"/>
      <c r="AH1317" s="97"/>
      <c r="AI1317" s="97"/>
      <c r="AJ1317" s="97"/>
      <c r="AK1317" s="97"/>
      <c r="AL1317" s="86" t="str">
        <f t="shared" si="61"/>
        <v/>
      </c>
      <c r="AM1317" s="87" t="str">
        <f t="shared" si="62"/>
        <v xml:space="preserve"> </v>
      </c>
      <c r="AN1317" s="1" t="str">
        <f t="shared" si="63"/>
        <v xml:space="preserve"> </v>
      </c>
    </row>
    <row r="1318" spans="1:40" s="88" customFormat="1" x14ac:dyDescent="0.25">
      <c r="A1318" s="92"/>
      <c r="B1318" s="92"/>
      <c r="C1318" s="92"/>
      <c r="D1318" s="92"/>
      <c r="E1318" s="92"/>
      <c r="F1318" s="93"/>
      <c r="G1318" s="94"/>
      <c r="H1318" s="83" t="str">
        <f>IF(M1318&lt;&gt;"",VLOOKUP(M1318,LISTAS·PAPP!$U$3:$Z$8,2,FALSE),"")</f>
        <v/>
      </c>
      <c r="I1318" s="85" t="str">
        <f>IF(M1318&lt;&gt;"",VLOOKUP(M1318,LISTAS·PAPP!$U$3:$Z$8,3,FALSE),"")</f>
        <v/>
      </c>
      <c r="J1318" s="83" t="str">
        <f>IF(M1318&lt;&gt;"",VLOOKUP(M1318,LISTAS·PAPP!$U$3:$Z$8,4,FALSE),"")</f>
        <v/>
      </c>
      <c r="K1318" s="83" t="str">
        <f>IF(C1318&lt;&gt;"",VLOOKUP(C1318,LISTAS·PAPP!$H$3:$O$119,4,FALSE),"")</f>
        <v/>
      </c>
      <c r="L1318" s="85" t="str">
        <f>IF(C1318&lt;&gt;"",VLOOKUP(C1318,LISTAS·PAPP!$H$3:$O$119,8,FALSE),"")</f>
        <v/>
      </c>
      <c r="M1318" s="95"/>
      <c r="N1318" s="92"/>
      <c r="O1318" s="92"/>
      <c r="P1318" s="84" t="str">
        <f>IF(N1318&lt;&gt;"",VLOOKUP(N1318,LISTAS·PAPP!$U$9:$Y$125,5,FALSE),"")</f>
        <v/>
      </c>
      <c r="Q1318" s="83" t="str">
        <f>IF(O1318&lt;&gt;"",VLOOKUP(O1318,LISTAS·PAPP!$U$9:$W$125,3,FALSE),"")</f>
        <v/>
      </c>
      <c r="R1318" s="92"/>
      <c r="S1318" s="173"/>
      <c r="T1318" s="173"/>
      <c r="U1318" s="92"/>
      <c r="V1318" s="92"/>
      <c r="W1318" s="94"/>
      <c r="X1318" s="83" t="str">
        <f>IF(ISERROR(VLOOKUP(W1318,LISTAS·PAPP!$AJ$3:$AK$903,2,0))," ",VLOOKUP(W1318,LISTAS·PAPP!$AJ$3:$AK$903,2,0))</f>
        <v xml:space="preserve"> </v>
      </c>
      <c r="Y1318" s="96"/>
      <c r="Z1318" s="97"/>
      <c r="AA1318" s="97"/>
      <c r="AB1318" s="97"/>
      <c r="AC1318" s="97"/>
      <c r="AD1318" s="97"/>
      <c r="AE1318" s="97"/>
      <c r="AF1318" s="97"/>
      <c r="AG1318" s="97"/>
      <c r="AH1318" s="97"/>
      <c r="AI1318" s="97"/>
      <c r="AJ1318" s="97"/>
      <c r="AK1318" s="97"/>
      <c r="AL1318" s="86" t="str">
        <f t="shared" si="61"/>
        <v/>
      </c>
      <c r="AM1318" s="87" t="str">
        <f t="shared" si="62"/>
        <v xml:space="preserve"> </v>
      </c>
      <c r="AN1318" s="1" t="str">
        <f t="shared" si="63"/>
        <v xml:space="preserve"> </v>
      </c>
    </row>
    <row r="1319" spans="1:40" s="88" customFormat="1" x14ac:dyDescent="0.25">
      <c r="A1319" s="92"/>
      <c r="B1319" s="92"/>
      <c r="C1319" s="92"/>
      <c r="D1319" s="92"/>
      <c r="E1319" s="92"/>
      <c r="F1319" s="93"/>
      <c r="G1319" s="94"/>
      <c r="H1319" s="83" t="str">
        <f>IF(M1319&lt;&gt;"",VLOOKUP(M1319,LISTAS·PAPP!$U$3:$Z$8,2,FALSE),"")</f>
        <v/>
      </c>
      <c r="I1319" s="85" t="str">
        <f>IF(M1319&lt;&gt;"",VLOOKUP(M1319,LISTAS·PAPP!$U$3:$Z$8,3,FALSE),"")</f>
        <v/>
      </c>
      <c r="J1319" s="83" t="str">
        <f>IF(M1319&lt;&gt;"",VLOOKUP(M1319,LISTAS·PAPP!$U$3:$Z$8,4,FALSE),"")</f>
        <v/>
      </c>
      <c r="K1319" s="83" t="str">
        <f>IF(C1319&lt;&gt;"",VLOOKUP(C1319,LISTAS·PAPP!$H$3:$O$119,4,FALSE),"")</f>
        <v/>
      </c>
      <c r="L1319" s="85" t="str">
        <f>IF(C1319&lt;&gt;"",VLOOKUP(C1319,LISTAS·PAPP!$H$3:$O$119,8,FALSE),"")</f>
        <v/>
      </c>
      <c r="M1319" s="95"/>
      <c r="N1319" s="92"/>
      <c r="O1319" s="92"/>
      <c r="P1319" s="84" t="str">
        <f>IF(N1319&lt;&gt;"",VLOOKUP(N1319,LISTAS·PAPP!$U$9:$Y$125,5,FALSE),"")</f>
        <v/>
      </c>
      <c r="Q1319" s="83" t="str">
        <f>IF(O1319&lt;&gt;"",VLOOKUP(O1319,LISTAS·PAPP!$U$9:$W$125,3,FALSE),"")</f>
        <v/>
      </c>
      <c r="R1319" s="92"/>
      <c r="S1319" s="173"/>
      <c r="T1319" s="173"/>
      <c r="U1319" s="92"/>
      <c r="V1319" s="92"/>
      <c r="W1319" s="94"/>
      <c r="X1319" s="83" t="str">
        <f>IF(ISERROR(VLOOKUP(W1319,LISTAS·PAPP!$AJ$3:$AK$903,2,0))," ",VLOOKUP(W1319,LISTAS·PAPP!$AJ$3:$AK$903,2,0))</f>
        <v xml:space="preserve"> </v>
      </c>
      <c r="Y1319" s="96"/>
      <c r="Z1319" s="97"/>
      <c r="AA1319" s="97"/>
      <c r="AB1319" s="97"/>
      <c r="AC1319" s="97"/>
      <c r="AD1319" s="97"/>
      <c r="AE1319" s="97"/>
      <c r="AF1319" s="97"/>
      <c r="AG1319" s="97"/>
      <c r="AH1319" s="97"/>
      <c r="AI1319" s="97"/>
      <c r="AJ1319" s="97"/>
      <c r="AK1319" s="97"/>
      <c r="AL1319" s="86" t="str">
        <f t="shared" si="61"/>
        <v/>
      </c>
      <c r="AM1319" s="87" t="str">
        <f t="shared" si="62"/>
        <v xml:space="preserve"> </v>
      </c>
      <c r="AN1319" s="1" t="str">
        <f t="shared" si="63"/>
        <v xml:space="preserve"> </v>
      </c>
    </row>
    <row r="1320" spans="1:40" s="88" customFormat="1" x14ac:dyDescent="0.25">
      <c r="A1320" s="92"/>
      <c r="B1320" s="92"/>
      <c r="C1320" s="92"/>
      <c r="D1320" s="92"/>
      <c r="E1320" s="92"/>
      <c r="F1320" s="93"/>
      <c r="G1320" s="94"/>
      <c r="H1320" s="83" t="str">
        <f>IF(M1320&lt;&gt;"",VLOOKUP(M1320,LISTAS·PAPP!$U$3:$Z$8,2,FALSE),"")</f>
        <v/>
      </c>
      <c r="I1320" s="85" t="str">
        <f>IF(M1320&lt;&gt;"",VLOOKUP(M1320,LISTAS·PAPP!$U$3:$Z$8,3,FALSE),"")</f>
        <v/>
      </c>
      <c r="J1320" s="83" t="str">
        <f>IF(M1320&lt;&gt;"",VLOOKUP(M1320,LISTAS·PAPP!$U$3:$Z$8,4,FALSE),"")</f>
        <v/>
      </c>
      <c r="K1320" s="83" t="str">
        <f>IF(C1320&lt;&gt;"",VLOOKUP(C1320,LISTAS·PAPP!$H$3:$O$119,4,FALSE),"")</f>
        <v/>
      </c>
      <c r="L1320" s="85" t="str">
        <f>IF(C1320&lt;&gt;"",VLOOKUP(C1320,LISTAS·PAPP!$H$3:$O$119,8,FALSE),"")</f>
        <v/>
      </c>
      <c r="M1320" s="95"/>
      <c r="N1320" s="92"/>
      <c r="O1320" s="92"/>
      <c r="P1320" s="84" t="str">
        <f>IF(N1320&lt;&gt;"",VLOOKUP(N1320,LISTAS·PAPP!$U$9:$Y$125,5,FALSE),"")</f>
        <v/>
      </c>
      <c r="Q1320" s="83" t="str">
        <f>IF(O1320&lt;&gt;"",VLOOKUP(O1320,LISTAS·PAPP!$U$9:$W$125,3,FALSE),"")</f>
        <v/>
      </c>
      <c r="R1320" s="92"/>
      <c r="S1320" s="173"/>
      <c r="T1320" s="173"/>
      <c r="U1320" s="92"/>
      <c r="V1320" s="92"/>
      <c r="W1320" s="94"/>
      <c r="X1320" s="83" t="str">
        <f>IF(ISERROR(VLOOKUP(W1320,LISTAS·PAPP!$AJ$3:$AK$903,2,0))," ",VLOOKUP(W1320,LISTAS·PAPP!$AJ$3:$AK$903,2,0))</f>
        <v xml:space="preserve"> </v>
      </c>
      <c r="Y1320" s="96"/>
      <c r="Z1320" s="97"/>
      <c r="AA1320" s="97"/>
      <c r="AB1320" s="97"/>
      <c r="AC1320" s="97"/>
      <c r="AD1320" s="97"/>
      <c r="AE1320" s="97"/>
      <c r="AF1320" s="97"/>
      <c r="AG1320" s="97"/>
      <c r="AH1320" s="97"/>
      <c r="AI1320" s="97"/>
      <c r="AJ1320" s="97"/>
      <c r="AK1320" s="97"/>
      <c r="AL1320" s="86" t="str">
        <f t="shared" si="61"/>
        <v/>
      </c>
      <c r="AM1320" s="87" t="str">
        <f t="shared" si="62"/>
        <v xml:space="preserve"> </v>
      </c>
      <c r="AN1320" s="1" t="str">
        <f t="shared" si="63"/>
        <v xml:space="preserve"> </v>
      </c>
    </row>
    <row r="1321" spans="1:40" s="88" customFormat="1" x14ac:dyDescent="0.25">
      <c r="A1321" s="92"/>
      <c r="B1321" s="92"/>
      <c r="C1321" s="92"/>
      <c r="D1321" s="92"/>
      <c r="E1321" s="92"/>
      <c r="F1321" s="93"/>
      <c r="G1321" s="94"/>
      <c r="H1321" s="83" t="str">
        <f>IF(M1321&lt;&gt;"",VLOOKUP(M1321,LISTAS·PAPP!$U$3:$Z$8,2,FALSE),"")</f>
        <v/>
      </c>
      <c r="I1321" s="85" t="str">
        <f>IF(M1321&lt;&gt;"",VLOOKUP(M1321,LISTAS·PAPP!$U$3:$Z$8,3,FALSE),"")</f>
        <v/>
      </c>
      <c r="J1321" s="83" t="str">
        <f>IF(M1321&lt;&gt;"",VLOOKUP(M1321,LISTAS·PAPP!$U$3:$Z$8,4,FALSE),"")</f>
        <v/>
      </c>
      <c r="K1321" s="83" t="str">
        <f>IF(C1321&lt;&gt;"",VLOOKUP(C1321,LISTAS·PAPP!$H$3:$O$119,4,FALSE),"")</f>
        <v/>
      </c>
      <c r="L1321" s="85" t="str">
        <f>IF(C1321&lt;&gt;"",VLOOKUP(C1321,LISTAS·PAPP!$H$3:$O$119,8,FALSE),"")</f>
        <v/>
      </c>
      <c r="M1321" s="95"/>
      <c r="N1321" s="92"/>
      <c r="O1321" s="92"/>
      <c r="P1321" s="84" t="str">
        <f>IF(N1321&lt;&gt;"",VLOOKUP(N1321,LISTAS·PAPP!$U$9:$Y$125,5,FALSE),"")</f>
        <v/>
      </c>
      <c r="Q1321" s="83" t="str">
        <f>IF(O1321&lt;&gt;"",VLOOKUP(O1321,LISTAS·PAPP!$U$9:$W$125,3,FALSE),"")</f>
        <v/>
      </c>
      <c r="R1321" s="92"/>
      <c r="S1321" s="173"/>
      <c r="T1321" s="173"/>
      <c r="U1321" s="92"/>
      <c r="V1321" s="92"/>
      <c r="W1321" s="94"/>
      <c r="X1321" s="83" t="str">
        <f>IF(ISERROR(VLOOKUP(W1321,LISTAS·PAPP!$AJ$3:$AK$903,2,0))," ",VLOOKUP(W1321,LISTAS·PAPP!$AJ$3:$AK$903,2,0))</f>
        <v xml:space="preserve"> </v>
      </c>
      <c r="Y1321" s="96"/>
      <c r="Z1321" s="97"/>
      <c r="AA1321" s="97"/>
      <c r="AB1321" s="97"/>
      <c r="AC1321" s="97"/>
      <c r="AD1321" s="97"/>
      <c r="AE1321" s="97"/>
      <c r="AF1321" s="97"/>
      <c r="AG1321" s="97"/>
      <c r="AH1321" s="97"/>
      <c r="AI1321" s="97"/>
      <c r="AJ1321" s="97"/>
      <c r="AK1321" s="97"/>
      <c r="AL1321" s="86" t="str">
        <f t="shared" si="61"/>
        <v/>
      </c>
      <c r="AM1321" s="87" t="str">
        <f t="shared" si="62"/>
        <v xml:space="preserve"> </v>
      </c>
      <c r="AN1321" s="1" t="str">
        <f t="shared" si="63"/>
        <v xml:space="preserve"> </v>
      </c>
    </row>
    <row r="1322" spans="1:40" s="88" customFormat="1" x14ac:dyDescent="0.25">
      <c r="A1322" s="92"/>
      <c r="B1322" s="92"/>
      <c r="C1322" s="92"/>
      <c r="D1322" s="92"/>
      <c r="E1322" s="92"/>
      <c r="F1322" s="93"/>
      <c r="G1322" s="94"/>
      <c r="H1322" s="83" t="str">
        <f>IF(M1322&lt;&gt;"",VLOOKUP(M1322,LISTAS·PAPP!$U$3:$Z$8,2,FALSE),"")</f>
        <v/>
      </c>
      <c r="I1322" s="85" t="str">
        <f>IF(M1322&lt;&gt;"",VLOOKUP(M1322,LISTAS·PAPP!$U$3:$Z$8,3,FALSE),"")</f>
        <v/>
      </c>
      <c r="J1322" s="83" t="str">
        <f>IF(M1322&lt;&gt;"",VLOOKUP(M1322,LISTAS·PAPP!$U$3:$Z$8,4,FALSE),"")</f>
        <v/>
      </c>
      <c r="K1322" s="83" t="str">
        <f>IF(C1322&lt;&gt;"",VLOOKUP(C1322,LISTAS·PAPP!$H$3:$O$119,4,FALSE),"")</f>
        <v/>
      </c>
      <c r="L1322" s="85" t="str">
        <f>IF(C1322&lt;&gt;"",VLOOKUP(C1322,LISTAS·PAPP!$H$3:$O$119,8,FALSE),"")</f>
        <v/>
      </c>
      <c r="M1322" s="95"/>
      <c r="N1322" s="92"/>
      <c r="O1322" s="92"/>
      <c r="P1322" s="84" t="str">
        <f>IF(N1322&lt;&gt;"",VLOOKUP(N1322,LISTAS·PAPP!$U$9:$Y$125,5,FALSE),"")</f>
        <v/>
      </c>
      <c r="Q1322" s="83" t="str">
        <f>IF(O1322&lt;&gt;"",VLOOKUP(O1322,LISTAS·PAPP!$U$9:$W$125,3,FALSE),"")</f>
        <v/>
      </c>
      <c r="R1322" s="92"/>
      <c r="S1322" s="173"/>
      <c r="T1322" s="173"/>
      <c r="U1322" s="92"/>
      <c r="V1322" s="92"/>
      <c r="W1322" s="94"/>
      <c r="X1322" s="83" t="str">
        <f>IF(ISERROR(VLOOKUP(W1322,LISTAS·PAPP!$AJ$3:$AK$903,2,0))," ",VLOOKUP(W1322,LISTAS·PAPP!$AJ$3:$AK$903,2,0))</f>
        <v xml:space="preserve"> </v>
      </c>
      <c r="Y1322" s="96"/>
      <c r="Z1322" s="97"/>
      <c r="AA1322" s="97"/>
      <c r="AB1322" s="97"/>
      <c r="AC1322" s="97"/>
      <c r="AD1322" s="97"/>
      <c r="AE1322" s="97"/>
      <c r="AF1322" s="97"/>
      <c r="AG1322" s="97"/>
      <c r="AH1322" s="97"/>
      <c r="AI1322" s="97"/>
      <c r="AJ1322" s="97"/>
      <c r="AK1322" s="97"/>
      <c r="AL1322" s="86" t="str">
        <f t="shared" si="61"/>
        <v/>
      </c>
      <c r="AM1322" s="87" t="str">
        <f t="shared" si="62"/>
        <v xml:space="preserve"> </v>
      </c>
      <c r="AN1322" s="1" t="str">
        <f t="shared" si="63"/>
        <v xml:space="preserve"> </v>
      </c>
    </row>
    <row r="1323" spans="1:40" s="88" customFormat="1" x14ac:dyDescent="0.25">
      <c r="A1323" s="92"/>
      <c r="B1323" s="92"/>
      <c r="C1323" s="92"/>
      <c r="D1323" s="92"/>
      <c r="E1323" s="92"/>
      <c r="F1323" s="93"/>
      <c r="G1323" s="94"/>
      <c r="H1323" s="83" t="str">
        <f>IF(M1323&lt;&gt;"",VLOOKUP(M1323,LISTAS·PAPP!$U$3:$Z$8,2,FALSE),"")</f>
        <v/>
      </c>
      <c r="I1323" s="85" t="str">
        <f>IF(M1323&lt;&gt;"",VLOOKUP(M1323,LISTAS·PAPP!$U$3:$Z$8,3,FALSE),"")</f>
        <v/>
      </c>
      <c r="J1323" s="83" t="str">
        <f>IF(M1323&lt;&gt;"",VLOOKUP(M1323,LISTAS·PAPP!$U$3:$Z$8,4,FALSE),"")</f>
        <v/>
      </c>
      <c r="K1323" s="83" t="str">
        <f>IF(C1323&lt;&gt;"",VLOOKUP(C1323,LISTAS·PAPP!$H$3:$O$119,4,FALSE),"")</f>
        <v/>
      </c>
      <c r="L1323" s="85" t="str">
        <f>IF(C1323&lt;&gt;"",VLOOKUP(C1323,LISTAS·PAPP!$H$3:$O$119,8,FALSE),"")</f>
        <v/>
      </c>
      <c r="M1323" s="95"/>
      <c r="N1323" s="92"/>
      <c r="O1323" s="92"/>
      <c r="P1323" s="84" t="str">
        <f>IF(N1323&lt;&gt;"",VLOOKUP(N1323,LISTAS·PAPP!$U$9:$Y$125,5,FALSE),"")</f>
        <v/>
      </c>
      <c r="Q1323" s="83" t="str">
        <f>IF(O1323&lt;&gt;"",VLOOKUP(O1323,LISTAS·PAPP!$U$9:$W$125,3,FALSE),"")</f>
        <v/>
      </c>
      <c r="R1323" s="92"/>
      <c r="S1323" s="173"/>
      <c r="T1323" s="173"/>
      <c r="U1323" s="92"/>
      <c r="V1323" s="92"/>
      <c r="W1323" s="94"/>
      <c r="X1323" s="83" t="str">
        <f>IF(ISERROR(VLOOKUP(W1323,LISTAS·PAPP!$AJ$3:$AK$903,2,0))," ",VLOOKUP(W1323,LISTAS·PAPP!$AJ$3:$AK$903,2,0))</f>
        <v xml:space="preserve"> </v>
      </c>
      <c r="Y1323" s="96"/>
      <c r="Z1323" s="97"/>
      <c r="AA1323" s="97"/>
      <c r="AB1323" s="97"/>
      <c r="AC1323" s="97"/>
      <c r="AD1323" s="97"/>
      <c r="AE1323" s="97"/>
      <c r="AF1323" s="97"/>
      <c r="AG1323" s="97"/>
      <c r="AH1323" s="97"/>
      <c r="AI1323" s="97"/>
      <c r="AJ1323" s="97"/>
      <c r="AK1323" s="97"/>
      <c r="AL1323" s="86" t="str">
        <f t="shared" si="61"/>
        <v/>
      </c>
      <c r="AM1323" s="87" t="str">
        <f t="shared" si="62"/>
        <v xml:space="preserve"> </v>
      </c>
      <c r="AN1323" s="1" t="str">
        <f t="shared" si="63"/>
        <v xml:space="preserve"> </v>
      </c>
    </row>
    <row r="1324" spans="1:40" s="88" customFormat="1" x14ac:dyDescent="0.25">
      <c r="A1324" s="92"/>
      <c r="B1324" s="92"/>
      <c r="C1324" s="92"/>
      <c r="D1324" s="92"/>
      <c r="E1324" s="92"/>
      <c r="F1324" s="93"/>
      <c r="G1324" s="94"/>
      <c r="H1324" s="83" t="str">
        <f>IF(M1324&lt;&gt;"",VLOOKUP(M1324,LISTAS·PAPP!$U$3:$Z$8,2,FALSE),"")</f>
        <v/>
      </c>
      <c r="I1324" s="85" t="str">
        <f>IF(M1324&lt;&gt;"",VLOOKUP(M1324,LISTAS·PAPP!$U$3:$Z$8,3,FALSE),"")</f>
        <v/>
      </c>
      <c r="J1324" s="83" t="str">
        <f>IF(M1324&lt;&gt;"",VLOOKUP(M1324,LISTAS·PAPP!$U$3:$Z$8,4,FALSE),"")</f>
        <v/>
      </c>
      <c r="K1324" s="83" t="str">
        <f>IF(C1324&lt;&gt;"",VLOOKUP(C1324,LISTAS·PAPP!$H$3:$O$119,4,FALSE),"")</f>
        <v/>
      </c>
      <c r="L1324" s="85" t="str">
        <f>IF(C1324&lt;&gt;"",VLOOKUP(C1324,LISTAS·PAPP!$H$3:$O$119,8,FALSE),"")</f>
        <v/>
      </c>
      <c r="M1324" s="95"/>
      <c r="N1324" s="92"/>
      <c r="O1324" s="92"/>
      <c r="P1324" s="84" t="str">
        <f>IF(N1324&lt;&gt;"",VLOOKUP(N1324,LISTAS·PAPP!$U$9:$Y$125,5,FALSE),"")</f>
        <v/>
      </c>
      <c r="Q1324" s="83" t="str">
        <f>IF(O1324&lt;&gt;"",VLOOKUP(O1324,LISTAS·PAPP!$U$9:$W$125,3,FALSE),"")</f>
        <v/>
      </c>
      <c r="R1324" s="92"/>
      <c r="S1324" s="173"/>
      <c r="T1324" s="173"/>
      <c r="U1324" s="92"/>
      <c r="V1324" s="92"/>
      <c r="W1324" s="94"/>
      <c r="X1324" s="83" t="str">
        <f>IF(ISERROR(VLOOKUP(W1324,LISTAS·PAPP!$AJ$3:$AK$903,2,0))," ",VLOOKUP(W1324,LISTAS·PAPP!$AJ$3:$AK$903,2,0))</f>
        <v xml:space="preserve"> </v>
      </c>
      <c r="Y1324" s="96"/>
      <c r="Z1324" s="97"/>
      <c r="AA1324" s="97"/>
      <c r="AB1324" s="97"/>
      <c r="AC1324" s="97"/>
      <c r="AD1324" s="97"/>
      <c r="AE1324" s="97"/>
      <c r="AF1324" s="97"/>
      <c r="AG1324" s="97"/>
      <c r="AH1324" s="97"/>
      <c r="AI1324" s="97"/>
      <c r="AJ1324" s="97"/>
      <c r="AK1324" s="97"/>
      <c r="AL1324" s="86" t="str">
        <f t="shared" si="61"/>
        <v/>
      </c>
      <c r="AM1324" s="87" t="str">
        <f t="shared" si="62"/>
        <v xml:space="preserve"> </v>
      </c>
      <c r="AN1324" s="1" t="str">
        <f t="shared" si="63"/>
        <v xml:space="preserve"> </v>
      </c>
    </row>
    <row r="1325" spans="1:40" s="88" customFormat="1" x14ac:dyDescent="0.25">
      <c r="A1325" s="92"/>
      <c r="B1325" s="92"/>
      <c r="C1325" s="92"/>
      <c r="D1325" s="92"/>
      <c r="E1325" s="92"/>
      <c r="F1325" s="93"/>
      <c r="G1325" s="94"/>
      <c r="H1325" s="83" t="str">
        <f>IF(M1325&lt;&gt;"",VLOOKUP(M1325,LISTAS·PAPP!$U$3:$Z$8,2,FALSE),"")</f>
        <v/>
      </c>
      <c r="I1325" s="85" t="str">
        <f>IF(M1325&lt;&gt;"",VLOOKUP(M1325,LISTAS·PAPP!$U$3:$Z$8,3,FALSE),"")</f>
        <v/>
      </c>
      <c r="J1325" s="83" t="str">
        <f>IF(M1325&lt;&gt;"",VLOOKUP(M1325,LISTAS·PAPP!$U$3:$Z$8,4,FALSE),"")</f>
        <v/>
      </c>
      <c r="K1325" s="83" t="str">
        <f>IF(C1325&lt;&gt;"",VLOOKUP(C1325,LISTAS·PAPP!$H$3:$O$119,4,FALSE),"")</f>
        <v/>
      </c>
      <c r="L1325" s="85" t="str">
        <f>IF(C1325&lt;&gt;"",VLOOKUP(C1325,LISTAS·PAPP!$H$3:$O$119,8,FALSE),"")</f>
        <v/>
      </c>
      <c r="M1325" s="95"/>
      <c r="N1325" s="92"/>
      <c r="O1325" s="92"/>
      <c r="P1325" s="84" t="str">
        <f>IF(N1325&lt;&gt;"",VLOOKUP(N1325,LISTAS·PAPP!$U$9:$Y$125,5,FALSE),"")</f>
        <v/>
      </c>
      <c r="Q1325" s="83" t="str">
        <f>IF(O1325&lt;&gt;"",VLOOKUP(O1325,LISTAS·PAPP!$U$9:$W$125,3,FALSE),"")</f>
        <v/>
      </c>
      <c r="R1325" s="92"/>
      <c r="S1325" s="173"/>
      <c r="T1325" s="173"/>
      <c r="U1325" s="92"/>
      <c r="V1325" s="92"/>
      <c r="W1325" s="94"/>
      <c r="X1325" s="83" t="str">
        <f>IF(ISERROR(VLOOKUP(W1325,LISTAS·PAPP!$AJ$3:$AK$903,2,0))," ",VLOOKUP(W1325,LISTAS·PAPP!$AJ$3:$AK$903,2,0))</f>
        <v xml:space="preserve"> </v>
      </c>
      <c r="Y1325" s="96"/>
      <c r="Z1325" s="97"/>
      <c r="AA1325" s="97"/>
      <c r="AB1325" s="97"/>
      <c r="AC1325" s="97"/>
      <c r="AD1325" s="97"/>
      <c r="AE1325" s="97"/>
      <c r="AF1325" s="97"/>
      <c r="AG1325" s="97"/>
      <c r="AH1325" s="97"/>
      <c r="AI1325" s="97"/>
      <c r="AJ1325" s="97"/>
      <c r="AK1325" s="97"/>
      <c r="AL1325" s="86" t="str">
        <f t="shared" si="61"/>
        <v/>
      </c>
      <c r="AM1325" s="87" t="str">
        <f t="shared" si="62"/>
        <v xml:space="preserve"> </v>
      </c>
      <c r="AN1325" s="1" t="str">
        <f t="shared" si="63"/>
        <v xml:space="preserve"> </v>
      </c>
    </row>
    <row r="1326" spans="1:40" s="88" customFormat="1" x14ac:dyDescent="0.25">
      <c r="A1326" s="92"/>
      <c r="B1326" s="92"/>
      <c r="C1326" s="92"/>
      <c r="D1326" s="92"/>
      <c r="E1326" s="92"/>
      <c r="F1326" s="93"/>
      <c r="G1326" s="94"/>
      <c r="H1326" s="83" t="str">
        <f>IF(M1326&lt;&gt;"",VLOOKUP(M1326,LISTAS·PAPP!$U$3:$Z$8,2,FALSE),"")</f>
        <v/>
      </c>
      <c r="I1326" s="85" t="str">
        <f>IF(M1326&lt;&gt;"",VLOOKUP(M1326,LISTAS·PAPP!$U$3:$Z$8,3,FALSE),"")</f>
        <v/>
      </c>
      <c r="J1326" s="83" t="str">
        <f>IF(M1326&lt;&gt;"",VLOOKUP(M1326,LISTAS·PAPP!$U$3:$Z$8,4,FALSE),"")</f>
        <v/>
      </c>
      <c r="K1326" s="83" t="str">
        <f>IF(C1326&lt;&gt;"",VLOOKUP(C1326,LISTAS·PAPP!$H$3:$O$119,4,FALSE),"")</f>
        <v/>
      </c>
      <c r="L1326" s="85" t="str">
        <f>IF(C1326&lt;&gt;"",VLOOKUP(C1326,LISTAS·PAPP!$H$3:$O$119,8,FALSE),"")</f>
        <v/>
      </c>
      <c r="M1326" s="95"/>
      <c r="N1326" s="92"/>
      <c r="O1326" s="92"/>
      <c r="P1326" s="84" t="str">
        <f>IF(N1326&lt;&gt;"",VLOOKUP(N1326,LISTAS·PAPP!$U$9:$Y$125,5,FALSE),"")</f>
        <v/>
      </c>
      <c r="Q1326" s="83" t="str">
        <f>IF(O1326&lt;&gt;"",VLOOKUP(O1326,LISTAS·PAPP!$U$9:$W$125,3,FALSE),"")</f>
        <v/>
      </c>
      <c r="R1326" s="92"/>
      <c r="S1326" s="173"/>
      <c r="T1326" s="173"/>
      <c r="U1326" s="92"/>
      <c r="V1326" s="92"/>
      <c r="W1326" s="94"/>
      <c r="X1326" s="83" t="str">
        <f>IF(ISERROR(VLOOKUP(W1326,LISTAS·PAPP!$AJ$3:$AK$903,2,0))," ",VLOOKUP(W1326,LISTAS·PAPP!$AJ$3:$AK$903,2,0))</f>
        <v xml:space="preserve"> </v>
      </c>
      <c r="Y1326" s="96"/>
      <c r="Z1326" s="97"/>
      <c r="AA1326" s="97"/>
      <c r="AB1326" s="97"/>
      <c r="AC1326" s="97"/>
      <c r="AD1326" s="97"/>
      <c r="AE1326" s="97"/>
      <c r="AF1326" s="97"/>
      <c r="AG1326" s="97"/>
      <c r="AH1326" s="97"/>
      <c r="AI1326" s="97"/>
      <c r="AJ1326" s="97"/>
      <c r="AK1326" s="97"/>
      <c r="AL1326" s="86" t="str">
        <f t="shared" si="61"/>
        <v/>
      </c>
      <c r="AM1326" s="87" t="str">
        <f t="shared" si="62"/>
        <v xml:space="preserve"> </v>
      </c>
      <c r="AN1326" s="1" t="str">
        <f t="shared" si="63"/>
        <v xml:space="preserve"> </v>
      </c>
    </row>
    <row r="1327" spans="1:40" s="88" customFormat="1" x14ac:dyDescent="0.25">
      <c r="A1327" s="92"/>
      <c r="B1327" s="92"/>
      <c r="C1327" s="92"/>
      <c r="D1327" s="92"/>
      <c r="E1327" s="92"/>
      <c r="F1327" s="93"/>
      <c r="G1327" s="94"/>
      <c r="H1327" s="83" t="str">
        <f>IF(M1327&lt;&gt;"",VLOOKUP(M1327,LISTAS·PAPP!$U$3:$Z$8,2,FALSE),"")</f>
        <v/>
      </c>
      <c r="I1327" s="85" t="str">
        <f>IF(M1327&lt;&gt;"",VLOOKUP(M1327,LISTAS·PAPP!$U$3:$Z$8,3,FALSE),"")</f>
        <v/>
      </c>
      <c r="J1327" s="83" t="str">
        <f>IF(M1327&lt;&gt;"",VLOOKUP(M1327,LISTAS·PAPP!$U$3:$Z$8,4,FALSE),"")</f>
        <v/>
      </c>
      <c r="K1327" s="83" t="str">
        <f>IF(C1327&lt;&gt;"",VLOOKUP(C1327,LISTAS·PAPP!$H$3:$O$119,4,FALSE),"")</f>
        <v/>
      </c>
      <c r="L1327" s="85" t="str">
        <f>IF(C1327&lt;&gt;"",VLOOKUP(C1327,LISTAS·PAPP!$H$3:$O$119,8,FALSE),"")</f>
        <v/>
      </c>
      <c r="M1327" s="95"/>
      <c r="N1327" s="92"/>
      <c r="O1327" s="92"/>
      <c r="P1327" s="84" t="str">
        <f>IF(N1327&lt;&gt;"",VLOOKUP(N1327,LISTAS·PAPP!$U$9:$Y$125,5,FALSE),"")</f>
        <v/>
      </c>
      <c r="Q1327" s="83" t="str">
        <f>IF(O1327&lt;&gt;"",VLOOKUP(O1327,LISTAS·PAPP!$U$9:$W$125,3,FALSE),"")</f>
        <v/>
      </c>
      <c r="R1327" s="92"/>
      <c r="S1327" s="173"/>
      <c r="T1327" s="173"/>
      <c r="U1327" s="92"/>
      <c r="V1327" s="92"/>
      <c r="W1327" s="94"/>
      <c r="X1327" s="83" t="str">
        <f>IF(ISERROR(VLOOKUP(W1327,LISTAS·PAPP!$AJ$3:$AK$903,2,0))," ",VLOOKUP(W1327,LISTAS·PAPP!$AJ$3:$AK$903,2,0))</f>
        <v xml:space="preserve"> </v>
      </c>
      <c r="Y1327" s="96"/>
      <c r="Z1327" s="97"/>
      <c r="AA1327" s="97"/>
      <c r="AB1327" s="97"/>
      <c r="AC1327" s="97"/>
      <c r="AD1327" s="97"/>
      <c r="AE1327" s="97"/>
      <c r="AF1327" s="97"/>
      <c r="AG1327" s="97"/>
      <c r="AH1327" s="97"/>
      <c r="AI1327" s="97"/>
      <c r="AJ1327" s="97"/>
      <c r="AK1327" s="97"/>
      <c r="AL1327" s="86" t="str">
        <f t="shared" si="61"/>
        <v/>
      </c>
      <c r="AM1327" s="87" t="str">
        <f t="shared" si="62"/>
        <v xml:space="preserve"> </v>
      </c>
      <c r="AN1327" s="1" t="str">
        <f t="shared" si="63"/>
        <v xml:space="preserve"> </v>
      </c>
    </row>
    <row r="1328" spans="1:40" s="88" customFormat="1" x14ac:dyDescent="0.25">
      <c r="A1328" s="92"/>
      <c r="B1328" s="92"/>
      <c r="C1328" s="92"/>
      <c r="D1328" s="92"/>
      <c r="E1328" s="92"/>
      <c r="F1328" s="93"/>
      <c r="G1328" s="94"/>
      <c r="H1328" s="83" t="str">
        <f>IF(M1328&lt;&gt;"",VLOOKUP(M1328,LISTAS·PAPP!$U$3:$Z$8,2,FALSE),"")</f>
        <v/>
      </c>
      <c r="I1328" s="85" t="str">
        <f>IF(M1328&lt;&gt;"",VLOOKUP(M1328,LISTAS·PAPP!$U$3:$Z$8,3,FALSE),"")</f>
        <v/>
      </c>
      <c r="J1328" s="83" t="str">
        <f>IF(M1328&lt;&gt;"",VLOOKUP(M1328,LISTAS·PAPP!$U$3:$Z$8,4,FALSE),"")</f>
        <v/>
      </c>
      <c r="K1328" s="83" t="str">
        <f>IF(C1328&lt;&gt;"",VLOOKUP(C1328,LISTAS·PAPP!$H$3:$O$119,4,FALSE),"")</f>
        <v/>
      </c>
      <c r="L1328" s="85" t="str">
        <f>IF(C1328&lt;&gt;"",VLOOKUP(C1328,LISTAS·PAPP!$H$3:$O$119,8,FALSE),"")</f>
        <v/>
      </c>
      <c r="M1328" s="95"/>
      <c r="N1328" s="92"/>
      <c r="O1328" s="92"/>
      <c r="P1328" s="84" t="str">
        <f>IF(N1328&lt;&gt;"",VLOOKUP(N1328,LISTAS·PAPP!$U$9:$Y$125,5,FALSE),"")</f>
        <v/>
      </c>
      <c r="Q1328" s="83" t="str">
        <f>IF(O1328&lt;&gt;"",VLOOKUP(O1328,LISTAS·PAPP!$U$9:$W$125,3,FALSE),"")</f>
        <v/>
      </c>
      <c r="R1328" s="92"/>
      <c r="S1328" s="173"/>
      <c r="T1328" s="173"/>
      <c r="U1328" s="92"/>
      <c r="V1328" s="92"/>
      <c r="W1328" s="94"/>
      <c r="X1328" s="83" t="str">
        <f>IF(ISERROR(VLOOKUP(W1328,LISTAS·PAPP!$AJ$3:$AK$903,2,0))," ",VLOOKUP(W1328,LISTAS·PAPP!$AJ$3:$AK$903,2,0))</f>
        <v xml:space="preserve"> </v>
      </c>
      <c r="Y1328" s="96"/>
      <c r="Z1328" s="97"/>
      <c r="AA1328" s="97"/>
      <c r="AB1328" s="97"/>
      <c r="AC1328" s="97"/>
      <c r="AD1328" s="97"/>
      <c r="AE1328" s="97"/>
      <c r="AF1328" s="97"/>
      <c r="AG1328" s="97"/>
      <c r="AH1328" s="97"/>
      <c r="AI1328" s="97"/>
      <c r="AJ1328" s="97"/>
      <c r="AK1328" s="97"/>
      <c r="AL1328" s="86" t="str">
        <f t="shared" si="61"/>
        <v/>
      </c>
      <c r="AM1328" s="87" t="str">
        <f t="shared" si="62"/>
        <v xml:space="preserve"> </v>
      </c>
      <c r="AN1328" s="1" t="str">
        <f t="shared" si="63"/>
        <v xml:space="preserve"> </v>
      </c>
    </row>
    <row r="1329" spans="1:40" s="88" customFormat="1" x14ac:dyDescent="0.25">
      <c r="A1329" s="92"/>
      <c r="B1329" s="92"/>
      <c r="C1329" s="92"/>
      <c r="D1329" s="92"/>
      <c r="E1329" s="92"/>
      <c r="F1329" s="93"/>
      <c r="G1329" s="94"/>
      <c r="H1329" s="83" t="str">
        <f>IF(M1329&lt;&gt;"",VLOOKUP(M1329,LISTAS·PAPP!$U$3:$Z$8,2,FALSE),"")</f>
        <v/>
      </c>
      <c r="I1329" s="85" t="str">
        <f>IF(M1329&lt;&gt;"",VLOOKUP(M1329,LISTAS·PAPP!$U$3:$Z$8,3,FALSE),"")</f>
        <v/>
      </c>
      <c r="J1329" s="83" t="str">
        <f>IF(M1329&lt;&gt;"",VLOOKUP(M1329,LISTAS·PAPP!$U$3:$Z$8,4,FALSE),"")</f>
        <v/>
      </c>
      <c r="K1329" s="83" t="str">
        <f>IF(C1329&lt;&gt;"",VLOOKUP(C1329,LISTAS·PAPP!$H$3:$O$119,4,FALSE),"")</f>
        <v/>
      </c>
      <c r="L1329" s="85" t="str">
        <f>IF(C1329&lt;&gt;"",VLOOKUP(C1329,LISTAS·PAPP!$H$3:$O$119,8,FALSE),"")</f>
        <v/>
      </c>
      <c r="M1329" s="95"/>
      <c r="N1329" s="92"/>
      <c r="O1329" s="92"/>
      <c r="P1329" s="84" t="str">
        <f>IF(N1329&lt;&gt;"",VLOOKUP(N1329,LISTAS·PAPP!$U$9:$Y$125,5,FALSE),"")</f>
        <v/>
      </c>
      <c r="Q1329" s="83" t="str">
        <f>IF(O1329&lt;&gt;"",VLOOKUP(O1329,LISTAS·PAPP!$U$9:$W$125,3,FALSE),"")</f>
        <v/>
      </c>
      <c r="R1329" s="92"/>
      <c r="S1329" s="173"/>
      <c r="T1329" s="173"/>
      <c r="U1329" s="92"/>
      <c r="V1329" s="92"/>
      <c r="W1329" s="94"/>
      <c r="X1329" s="83" t="str">
        <f>IF(ISERROR(VLOOKUP(W1329,LISTAS·PAPP!$AJ$3:$AK$903,2,0))," ",VLOOKUP(W1329,LISTAS·PAPP!$AJ$3:$AK$903,2,0))</f>
        <v xml:space="preserve"> </v>
      </c>
      <c r="Y1329" s="96"/>
      <c r="Z1329" s="97"/>
      <c r="AA1329" s="97"/>
      <c r="AB1329" s="97"/>
      <c r="AC1329" s="97"/>
      <c r="AD1329" s="97"/>
      <c r="AE1329" s="97"/>
      <c r="AF1329" s="97"/>
      <c r="AG1329" s="97"/>
      <c r="AH1329" s="97"/>
      <c r="AI1329" s="97"/>
      <c r="AJ1329" s="97"/>
      <c r="AK1329" s="97"/>
      <c r="AL1329" s="86" t="str">
        <f t="shared" si="61"/>
        <v/>
      </c>
      <c r="AM1329" s="87" t="str">
        <f t="shared" si="62"/>
        <v xml:space="preserve"> </v>
      </c>
      <c r="AN1329" s="1" t="str">
        <f t="shared" si="63"/>
        <v xml:space="preserve"> </v>
      </c>
    </row>
    <row r="1330" spans="1:40" s="88" customFormat="1" x14ac:dyDescent="0.25">
      <c r="A1330" s="92"/>
      <c r="B1330" s="92"/>
      <c r="C1330" s="92"/>
      <c r="D1330" s="92"/>
      <c r="E1330" s="92"/>
      <c r="F1330" s="93"/>
      <c r="G1330" s="94"/>
      <c r="H1330" s="83" t="str">
        <f>IF(M1330&lt;&gt;"",VLOOKUP(M1330,LISTAS·PAPP!$U$3:$Z$8,2,FALSE),"")</f>
        <v/>
      </c>
      <c r="I1330" s="85" t="str">
        <f>IF(M1330&lt;&gt;"",VLOOKUP(M1330,LISTAS·PAPP!$U$3:$Z$8,3,FALSE),"")</f>
        <v/>
      </c>
      <c r="J1330" s="83" t="str">
        <f>IF(M1330&lt;&gt;"",VLOOKUP(M1330,LISTAS·PAPP!$U$3:$Z$8,4,FALSE),"")</f>
        <v/>
      </c>
      <c r="K1330" s="83" t="str">
        <f>IF(C1330&lt;&gt;"",VLOOKUP(C1330,LISTAS·PAPP!$H$3:$O$119,4,FALSE),"")</f>
        <v/>
      </c>
      <c r="L1330" s="85" t="str">
        <f>IF(C1330&lt;&gt;"",VLOOKUP(C1330,LISTAS·PAPP!$H$3:$O$119,8,FALSE),"")</f>
        <v/>
      </c>
      <c r="M1330" s="95"/>
      <c r="N1330" s="92"/>
      <c r="O1330" s="92"/>
      <c r="P1330" s="84" t="str">
        <f>IF(N1330&lt;&gt;"",VLOOKUP(N1330,LISTAS·PAPP!$U$9:$Y$125,5,FALSE),"")</f>
        <v/>
      </c>
      <c r="Q1330" s="83" t="str">
        <f>IF(O1330&lt;&gt;"",VLOOKUP(O1330,LISTAS·PAPP!$U$9:$W$125,3,FALSE),"")</f>
        <v/>
      </c>
      <c r="R1330" s="92"/>
      <c r="S1330" s="173"/>
      <c r="T1330" s="173"/>
      <c r="U1330" s="92"/>
      <c r="V1330" s="92"/>
      <c r="W1330" s="94"/>
      <c r="X1330" s="83" t="str">
        <f>IF(ISERROR(VLOOKUP(W1330,LISTAS·PAPP!$AJ$3:$AK$903,2,0))," ",VLOOKUP(W1330,LISTAS·PAPP!$AJ$3:$AK$903,2,0))</f>
        <v xml:space="preserve"> </v>
      </c>
      <c r="Y1330" s="96"/>
      <c r="Z1330" s="97"/>
      <c r="AA1330" s="97"/>
      <c r="AB1330" s="97"/>
      <c r="AC1330" s="97"/>
      <c r="AD1330" s="97"/>
      <c r="AE1330" s="97"/>
      <c r="AF1330" s="97"/>
      <c r="AG1330" s="97"/>
      <c r="AH1330" s="97"/>
      <c r="AI1330" s="97"/>
      <c r="AJ1330" s="97"/>
      <c r="AK1330" s="97"/>
      <c r="AL1330" s="86" t="str">
        <f t="shared" si="61"/>
        <v/>
      </c>
      <c r="AM1330" s="87" t="str">
        <f t="shared" si="62"/>
        <v xml:space="preserve"> </v>
      </c>
      <c r="AN1330" s="1" t="str">
        <f t="shared" si="63"/>
        <v xml:space="preserve"> </v>
      </c>
    </row>
    <row r="1331" spans="1:40" s="88" customFormat="1" x14ac:dyDescent="0.25">
      <c r="A1331" s="92"/>
      <c r="B1331" s="92"/>
      <c r="C1331" s="92"/>
      <c r="D1331" s="92"/>
      <c r="E1331" s="92"/>
      <c r="F1331" s="93"/>
      <c r="G1331" s="94"/>
      <c r="H1331" s="83" t="str">
        <f>IF(M1331&lt;&gt;"",VLOOKUP(M1331,LISTAS·PAPP!$U$3:$Z$8,2,FALSE),"")</f>
        <v/>
      </c>
      <c r="I1331" s="85" t="str">
        <f>IF(M1331&lt;&gt;"",VLOOKUP(M1331,LISTAS·PAPP!$U$3:$Z$8,3,FALSE),"")</f>
        <v/>
      </c>
      <c r="J1331" s="83" t="str">
        <f>IF(M1331&lt;&gt;"",VLOOKUP(M1331,LISTAS·PAPP!$U$3:$Z$8,4,FALSE),"")</f>
        <v/>
      </c>
      <c r="K1331" s="83" t="str">
        <f>IF(C1331&lt;&gt;"",VLOOKUP(C1331,LISTAS·PAPP!$H$3:$O$119,4,FALSE),"")</f>
        <v/>
      </c>
      <c r="L1331" s="85" t="str">
        <f>IF(C1331&lt;&gt;"",VLOOKUP(C1331,LISTAS·PAPP!$H$3:$O$119,8,FALSE),"")</f>
        <v/>
      </c>
      <c r="M1331" s="95"/>
      <c r="N1331" s="92"/>
      <c r="O1331" s="92"/>
      <c r="P1331" s="84" t="str">
        <f>IF(N1331&lt;&gt;"",VLOOKUP(N1331,LISTAS·PAPP!$U$9:$Y$125,5,FALSE),"")</f>
        <v/>
      </c>
      <c r="Q1331" s="83" t="str">
        <f>IF(O1331&lt;&gt;"",VLOOKUP(O1331,LISTAS·PAPP!$U$9:$W$125,3,FALSE),"")</f>
        <v/>
      </c>
      <c r="R1331" s="92"/>
      <c r="S1331" s="173"/>
      <c r="T1331" s="173"/>
      <c r="U1331" s="92"/>
      <c r="V1331" s="92"/>
      <c r="W1331" s="94"/>
      <c r="X1331" s="83" t="str">
        <f>IF(ISERROR(VLOOKUP(W1331,LISTAS·PAPP!$AJ$3:$AK$903,2,0))," ",VLOOKUP(W1331,LISTAS·PAPP!$AJ$3:$AK$903,2,0))</f>
        <v xml:space="preserve"> </v>
      </c>
      <c r="Y1331" s="96"/>
      <c r="Z1331" s="97"/>
      <c r="AA1331" s="97"/>
      <c r="AB1331" s="97"/>
      <c r="AC1331" s="97"/>
      <c r="AD1331" s="97"/>
      <c r="AE1331" s="97"/>
      <c r="AF1331" s="97"/>
      <c r="AG1331" s="97"/>
      <c r="AH1331" s="97"/>
      <c r="AI1331" s="97"/>
      <c r="AJ1331" s="97"/>
      <c r="AK1331" s="97"/>
      <c r="AL1331" s="86" t="str">
        <f t="shared" si="61"/>
        <v/>
      </c>
      <c r="AM1331" s="87" t="str">
        <f t="shared" si="62"/>
        <v xml:space="preserve"> </v>
      </c>
      <c r="AN1331" s="1" t="str">
        <f t="shared" si="63"/>
        <v xml:space="preserve"> </v>
      </c>
    </row>
    <row r="1332" spans="1:40" s="88" customFormat="1" x14ac:dyDescent="0.25">
      <c r="A1332" s="92"/>
      <c r="B1332" s="92"/>
      <c r="C1332" s="92"/>
      <c r="D1332" s="92"/>
      <c r="E1332" s="92"/>
      <c r="F1332" s="93"/>
      <c r="G1332" s="94"/>
      <c r="H1332" s="83" t="str">
        <f>IF(M1332&lt;&gt;"",VLOOKUP(M1332,LISTAS·PAPP!$U$3:$Z$8,2,FALSE),"")</f>
        <v/>
      </c>
      <c r="I1332" s="85" t="str">
        <f>IF(M1332&lt;&gt;"",VLOOKUP(M1332,LISTAS·PAPP!$U$3:$Z$8,3,FALSE),"")</f>
        <v/>
      </c>
      <c r="J1332" s="83" t="str">
        <f>IF(M1332&lt;&gt;"",VLOOKUP(M1332,LISTAS·PAPP!$U$3:$Z$8,4,FALSE),"")</f>
        <v/>
      </c>
      <c r="K1332" s="83" t="str">
        <f>IF(C1332&lt;&gt;"",VLOOKUP(C1332,LISTAS·PAPP!$H$3:$O$119,4,FALSE),"")</f>
        <v/>
      </c>
      <c r="L1332" s="85" t="str">
        <f>IF(C1332&lt;&gt;"",VLOOKUP(C1332,LISTAS·PAPP!$H$3:$O$119,8,FALSE),"")</f>
        <v/>
      </c>
      <c r="M1332" s="95"/>
      <c r="N1332" s="92"/>
      <c r="O1332" s="92"/>
      <c r="P1332" s="84" t="str">
        <f>IF(N1332&lt;&gt;"",VLOOKUP(N1332,LISTAS·PAPP!$U$9:$Y$125,5,FALSE),"")</f>
        <v/>
      </c>
      <c r="Q1332" s="83" t="str">
        <f>IF(O1332&lt;&gt;"",VLOOKUP(O1332,LISTAS·PAPP!$U$9:$W$125,3,FALSE),"")</f>
        <v/>
      </c>
      <c r="R1332" s="92"/>
      <c r="S1332" s="173"/>
      <c r="T1332" s="173"/>
      <c r="U1332" s="92"/>
      <c r="V1332" s="92"/>
      <c r="W1332" s="94"/>
      <c r="X1332" s="83" t="str">
        <f>IF(ISERROR(VLOOKUP(W1332,LISTAS·PAPP!$AJ$3:$AK$903,2,0))," ",VLOOKUP(W1332,LISTAS·PAPP!$AJ$3:$AK$903,2,0))</f>
        <v xml:space="preserve"> </v>
      </c>
      <c r="Y1332" s="96"/>
      <c r="Z1332" s="97"/>
      <c r="AA1332" s="97"/>
      <c r="AB1332" s="97"/>
      <c r="AC1332" s="97"/>
      <c r="AD1332" s="97"/>
      <c r="AE1332" s="97"/>
      <c r="AF1332" s="97"/>
      <c r="AG1332" s="97"/>
      <c r="AH1332" s="97"/>
      <c r="AI1332" s="97"/>
      <c r="AJ1332" s="97"/>
      <c r="AK1332" s="97"/>
      <c r="AL1332" s="86" t="str">
        <f t="shared" si="61"/>
        <v/>
      </c>
      <c r="AM1332" s="87" t="str">
        <f t="shared" si="62"/>
        <v xml:space="preserve"> </v>
      </c>
      <c r="AN1332" s="1" t="str">
        <f t="shared" si="63"/>
        <v xml:space="preserve"> </v>
      </c>
    </row>
    <row r="1333" spans="1:40" s="88" customFormat="1" x14ac:dyDescent="0.25">
      <c r="A1333" s="92"/>
      <c r="B1333" s="92"/>
      <c r="C1333" s="92"/>
      <c r="D1333" s="92"/>
      <c r="E1333" s="92"/>
      <c r="F1333" s="93"/>
      <c r="G1333" s="94"/>
      <c r="H1333" s="83" t="str">
        <f>IF(M1333&lt;&gt;"",VLOOKUP(M1333,LISTAS·PAPP!$U$3:$Z$8,2,FALSE),"")</f>
        <v/>
      </c>
      <c r="I1333" s="85" t="str">
        <f>IF(M1333&lt;&gt;"",VLOOKUP(M1333,LISTAS·PAPP!$U$3:$Z$8,3,FALSE),"")</f>
        <v/>
      </c>
      <c r="J1333" s="83" t="str">
        <f>IF(M1333&lt;&gt;"",VLOOKUP(M1333,LISTAS·PAPP!$U$3:$Z$8,4,FALSE),"")</f>
        <v/>
      </c>
      <c r="K1333" s="83" t="str">
        <f>IF(C1333&lt;&gt;"",VLOOKUP(C1333,LISTAS·PAPP!$H$3:$O$119,4,FALSE),"")</f>
        <v/>
      </c>
      <c r="L1333" s="85" t="str">
        <f>IF(C1333&lt;&gt;"",VLOOKUP(C1333,LISTAS·PAPP!$H$3:$O$119,8,FALSE),"")</f>
        <v/>
      </c>
      <c r="M1333" s="95"/>
      <c r="N1333" s="92"/>
      <c r="O1333" s="92"/>
      <c r="P1333" s="84" t="str">
        <f>IF(N1333&lt;&gt;"",VLOOKUP(N1333,LISTAS·PAPP!$U$9:$Y$125,5,FALSE),"")</f>
        <v/>
      </c>
      <c r="Q1333" s="83" t="str">
        <f>IF(O1333&lt;&gt;"",VLOOKUP(O1333,LISTAS·PAPP!$U$9:$W$125,3,FALSE),"")</f>
        <v/>
      </c>
      <c r="R1333" s="92"/>
      <c r="S1333" s="173"/>
      <c r="T1333" s="173"/>
      <c r="U1333" s="92"/>
      <c r="V1333" s="92"/>
      <c r="W1333" s="94"/>
      <c r="X1333" s="83" t="str">
        <f>IF(ISERROR(VLOOKUP(W1333,LISTAS·PAPP!$AJ$3:$AK$903,2,0))," ",VLOOKUP(W1333,LISTAS·PAPP!$AJ$3:$AK$903,2,0))</f>
        <v xml:space="preserve"> </v>
      </c>
      <c r="Y1333" s="96"/>
      <c r="Z1333" s="97"/>
      <c r="AA1333" s="97"/>
      <c r="AB1333" s="97"/>
      <c r="AC1333" s="97"/>
      <c r="AD1333" s="97"/>
      <c r="AE1333" s="97"/>
      <c r="AF1333" s="97"/>
      <c r="AG1333" s="97"/>
      <c r="AH1333" s="97"/>
      <c r="AI1333" s="97"/>
      <c r="AJ1333" s="97"/>
      <c r="AK1333" s="97"/>
      <c r="AL1333" s="86" t="str">
        <f t="shared" si="61"/>
        <v/>
      </c>
      <c r="AM1333" s="87" t="str">
        <f t="shared" si="62"/>
        <v xml:space="preserve"> </v>
      </c>
      <c r="AN1333" s="1" t="str">
        <f t="shared" si="63"/>
        <v xml:space="preserve"> </v>
      </c>
    </row>
    <row r="1334" spans="1:40" s="88" customFormat="1" x14ac:dyDescent="0.25">
      <c r="A1334" s="92"/>
      <c r="B1334" s="92"/>
      <c r="C1334" s="92"/>
      <c r="D1334" s="92"/>
      <c r="E1334" s="92"/>
      <c r="F1334" s="93"/>
      <c r="G1334" s="94"/>
      <c r="H1334" s="83" t="str">
        <f>IF(M1334&lt;&gt;"",VLOOKUP(M1334,LISTAS·PAPP!$U$3:$Z$8,2,FALSE),"")</f>
        <v/>
      </c>
      <c r="I1334" s="85" t="str">
        <f>IF(M1334&lt;&gt;"",VLOOKUP(M1334,LISTAS·PAPP!$U$3:$Z$8,3,FALSE),"")</f>
        <v/>
      </c>
      <c r="J1334" s="83" t="str">
        <f>IF(M1334&lt;&gt;"",VLOOKUP(M1334,LISTAS·PAPP!$U$3:$Z$8,4,FALSE),"")</f>
        <v/>
      </c>
      <c r="K1334" s="83" t="str">
        <f>IF(C1334&lt;&gt;"",VLOOKUP(C1334,LISTAS·PAPP!$H$3:$O$119,4,FALSE),"")</f>
        <v/>
      </c>
      <c r="L1334" s="85" t="str">
        <f>IF(C1334&lt;&gt;"",VLOOKUP(C1334,LISTAS·PAPP!$H$3:$O$119,8,FALSE),"")</f>
        <v/>
      </c>
      <c r="M1334" s="95"/>
      <c r="N1334" s="92"/>
      <c r="O1334" s="92"/>
      <c r="P1334" s="84" t="str">
        <f>IF(N1334&lt;&gt;"",VLOOKUP(N1334,LISTAS·PAPP!$U$9:$Y$125,5,FALSE),"")</f>
        <v/>
      </c>
      <c r="Q1334" s="83" t="str">
        <f>IF(O1334&lt;&gt;"",VLOOKUP(O1334,LISTAS·PAPP!$U$9:$W$125,3,FALSE),"")</f>
        <v/>
      </c>
      <c r="R1334" s="92"/>
      <c r="S1334" s="173"/>
      <c r="T1334" s="173"/>
      <c r="U1334" s="92"/>
      <c r="V1334" s="92"/>
      <c r="W1334" s="94"/>
      <c r="X1334" s="83" t="str">
        <f>IF(ISERROR(VLOOKUP(W1334,LISTAS·PAPP!$AJ$3:$AK$903,2,0))," ",VLOOKUP(W1334,LISTAS·PAPP!$AJ$3:$AK$903,2,0))</f>
        <v xml:space="preserve"> </v>
      </c>
      <c r="Y1334" s="96"/>
      <c r="Z1334" s="97"/>
      <c r="AA1334" s="97"/>
      <c r="AB1334" s="97"/>
      <c r="AC1334" s="97"/>
      <c r="AD1334" s="97"/>
      <c r="AE1334" s="97"/>
      <c r="AF1334" s="97"/>
      <c r="AG1334" s="97"/>
      <c r="AH1334" s="97"/>
      <c r="AI1334" s="97"/>
      <c r="AJ1334" s="97"/>
      <c r="AK1334" s="97"/>
      <c r="AL1334" s="86" t="str">
        <f t="shared" si="61"/>
        <v/>
      </c>
      <c r="AM1334" s="87" t="str">
        <f t="shared" si="62"/>
        <v xml:space="preserve"> </v>
      </c>
      <c r="AN1334" s="1" t="str">
        <f t="shared" si="63"/>
        <v xml:space="preserve"> </v>
      </c>
    </row>
    <row r="1335" spans="1:40" s="88" customFormat="1" x14ac:dyDescent="0.25">
      <c r="A1335" s="92"/>
      <c r="B1335" s="92"/>
      <c r="C1335" s="92"/>
      <c r="D1335" s="92"/>
      <c r="E1335" s="92"/>
      <c r="F1335" s="93"/>
      <c r="G1335" s="94"/>
      <c r="H1335" s="83" t="str">
        <f>IF(M1335&lt;&gt;"",VLOOKUP(M1335,LISTAS·PAPP!$U$3:$Z$8,2,FALSE),"")</f>
        <v/>
      </c>
      <c r="I1335" s="85" t="str">
        <f>IF(M1335&lt;&gt;"",VLOOKUP(M1335,LISTAS·PAPP!$U$3:$Z$8,3,FALSE),"")</f>
        <v/>
      </c>
      <c r="J1335" s="83" t="str">
        <f>IF(M1335&lt;&gt;"",VLOOKUP(M1335,LISTAS·PAPP!$U$3:$Z$8,4,FALSE),"")</f>
        <v/>
      </c>
      <c r="K1335" s="83" t="str">
        <f>IF(C1335&lt;&gt;"",VLOOKUP(C1335,LISTAS·PAPP!$H$3:$O$119,4,FALSE),"")</f>
        <v/>
      </c>
      <c r="L1335" s="85" t="str">
        <f>IF(C1335&lt;&gt;"",VLOOKUP(C1335,LISTAS·PAPP!$H$3:$O$119,8,FALSE),"")</f>
        <v/>
      </c>
      <c r="M1335" s="95"/>
      <c r="N1335" s="92"/>
      <c r="O1335" s="92"/>
      <c r="P1335" s="84" t="str">
        <f>IF(N1335&lt;&gt;"",VLOOKUP(N1335,LISTAS·PAPP!$U$9:$Y$125,5,FALSE),"")</f>
        <v/>
      </c>
      <c r="Q1335" s="83" t="str">
        <f>IF(O1335&lt;&gt;"",VLOOKUP(O1335,LISTAS·PAPP!$U$9:$W$125,3,FALSE),"")</f>
        <v/>
      </c>
      <c r="R1335" s="92"/>
      <c r="S1335" s="173"/>
      <c r="T1335" s="173"/>
      <c r="U1335" s="92"/>
      <c r="V1335" s="92"/>
      <c r="W1335" s="94"/>
      <c r="X1335" s="83" t="str">
        <f>IF(ISERROR(VLOOKUP(W1335,LISTAS·PAPP!$AJ$3:$AK$903,2,0))," ",VLOOKUP(W1335,LISTAS·PAPP!$AJ$3:$AK$903,2,0))</f>
        <v xml:space="preserve"> </v>
      </c>
      <c r="Y1335" s="96"/>
      <c r="Z1335" s="97"/>
      <c r="AA1335" s="97"/>
      <c r="AB1335" s="97"/>
      <c r="AC1335" s="97"/>
      <c r="AD1335" s="97"/>
      <c r="AE1335" s="97"/>
      <c r="AF1335" s="97"/>
      <c r="AG1335" s="97"/>
      <c r="AH1335" s="97"/>
      <c r="AI1335" s="97"/>
      <c r="AJ1335" s="97"/>
      <c r="AK1335" s="97"/>
      <c r="AL1335" s="86" t="str">
        <f t="shared" si="61"/>
        <v/>
      </c>
      <c r="AM1335" s="87" t="str">
        <f t="shared" si="62"/>
        <v xml:space="preserve"> </v>
      </c>
      <c r="AN1335" s="1" t="str">
        <f t="shared" si="63"/>
        <v xml:space="preserve"> </v>
      </c>
    </row>
    <row r="1336" spans="1:40" s="88" customFormat="1" x14ac:dyDescent="0.25">
      <c r="A1336" s="92"/>
      <c r="B1336" s="92"/>
      <c r="C1336" s="92"/>
      <c r="D1336" s="92"/>
      <c r="E1336" s="92"/>
      <c r="F1336" s="93"/>
      <c r="G1336" s="94"/>
      <c r="H1336" s="83" t="str">
        <f>IF(M1336&lt;&gt;"",VLOOKUP(M1336,LISTAS·PAPP!$U$3:$Z$8,2,FALSE),"")</f>
        <v/>
      </c>
      <c r="I1336" s="85" t="str">
        <f>IF(M1336&lt;&gt;"",VLOOKUP(M1336,LISTAS·PAPP!$U$3:$Z$8,3,FALSE),"")</f>
        <v/>
      </c>
      <c r="J1336" s="83" t="str">
        <f>IF(M1336&lt;&gt;"",VLOOKUP(M1336,LISTAS·PAPP!$U$3:$Z$8,4,FALSE),"")</f>
        <v/>
      </c>
      <c r="K1336" s="83" t="str">
        <f>IF(C1336&lt;&gt;"",VLOOKUP(C1336,LISTAS·PAPP!$H$3:$O$119,4,FALSE),"")</f>
        <v/>
      </c>
      <c r="L1336" s="85" t="str">
        <f>IF(C1336&lt;&gt;"",VLOOKUP(C1336,LISTAS·PAPP!$H$3:$O$119,8,FALSE),"")</f>
        <v/>
      </c>
      <c r="M1336" s="95"/>
      <c r="N1336" s="92"/>
      <c r="O1336" s="92"/>
      <c r="P1336" s="84" t="str">
        <f>IF(N1336&lt;&gt;"",VLOOKUP(N1336,LISTAS·PAPP!$U$9:$Y$125,5,FALSE),"")</f>
        <v/>
      </c>
      <c r="Q1336" s="83" t="str">
        <f>IF(O1336&lt;&gt;"",VLOOKUP(O1336,LISTAS·PAPP!$U$9:$W$125,3,FALSE),"")</f>
        <v/>
      </c>
      <c r="R1336" s="92"/>
      <c r="S1336" s="173"/>
      <c r="T1336" s="173"/>
      <c r="U1336" s="92"/>
      <c r="V1336" s="92"/>
      <c r="W1336" s="94"/>
      <c r="X1336" s="83" t="str">
        <f>IF(ISERROR(VLOOKUP(W1336,LISTAS·PAPP!$AJ$3:$AK$903,2,0))," ",VLOOKUP(W1336,LISTAS·PAPP!$AJ$3:$AK$903,2,0))</f>
        <v xml:space="preserve"> </v>
      </c>
      <c r="Y1336" s="96"/>
      <c r="Z1336" s="97"/>
      <c r="AA1336" s="97"/>
      <c r="AB1336" s="97"/>
      <c r="AC1336" s="97"/>
      <c r="AD1336" s="97"/>
      <c r="AE1336" s="97"/>
      <c r="AF1336" s="97"/>
      <c r="AG1336" s="97"/>
      <c r="AH1336" s="97"/>
      <c r="AI1336" s="97"/>
      <c r="AJ1336" s="97"/>
      <c r="AK1336" s="97"/>
      <c r="AL1336" s="86" t="str">
        <f t="shared" si="61"/>
        <v/>
      </c>
      <c r="AM1336" s="87" t="str">
        <f t="shared" si="62"/>
        <v xml:space="preserve"> </v>
      </c>
      <c r="AN1336" s="1" t="str">
        <f t="shared" si="63"/>
        <v xml:space="preserve"> </v>
      </c>
    </row>
    <row r="1337" spans="1:40" s="88" customFormat="1" x14ac:dyDescent="0.25">
      <c r="A1337" s="92"/>
      <c r="B1337" s="92"/>
      <c r="C1337" s="92"/>
      <c r="D1337" s="92"/>
      <c r="E1337" s="92"/>
      <c r="F1337" s="93"/>
      <c r="G1337" s="94"/>
      <c r="H1337" s="83" t="str">
        <f>IF(M1337&lt;&gt;"",VLOOKUP(M1337,LISTAS·PAPP!$U$3:$Z$8,2,FALSE),"")</f>
        <v/>
      </c>
      <c r="I1337" s="85" t="str">
        <f>IF(M1337&lt;&gt;"",VLOOKUP(M1337,LISTAS·PAPP!$U$3:$Z$8,3,FALSE),"")</f>
        <v/>
      </c>
      <c r="J1337" s="83" t="str">
        <f>IF(M1337&lt;&gt;"",VLOOKUP(M1337,LISTAS·PAPP!$U$3:$Z$8,4,FALSE),"")</f>
        <v/>
      </c>
      <c r="K1337" s="83" t="str">
        <f>IF(C1337&lt;&gt;"",VLOOKUP(C1337,LISTAS·PAPP!$H$3:$O$119,4,FALSE),"")</f>
        <v/>
      </c>
      <c r="L1337" s="85" t="str">
        <f>IF(C1337&lt;&gt;"",VLOOKUP(C1337,LISTAS·PAPP!$H$3:$O$119,8,FALSE),"")</f>
        <v/>
      </c>
      <c r="M1337" s="95"/>
      <c r="N1337" s="92"/>
      <c r="O1337" s="92"/>
      <c r="P1337" s="84" t="str">
        <f>IF(N1337&lt;&gt;"",VLOOKUP(N1337,LISTAS·PAPP!$U$9:$Y$125,5,FALSE),"")</f>
        <v/>
      </c>
      <c r="Q1337" s="83" t="str">
        <f>IF(O1337&lt;&gt;"",VLOOKUP(O1337,LISTAS·PAPP!$U$9:$W$125,3,FALSE),"")</f>
        <v/>
      </c>
      <c r="R1337" s="92"/>
      <c r="S1337" s="173"/>
      <c r="T1337" s="173"/>
      <c r="U1337" s="92"/>
      <c r="V1337" s="92"/>
      <c r="W1337" s="94"/>
      <c r="X1337" s="83" t="str">
        <f>IF(ISERROR(VLOOKUP(W1337,LISTAS·PAPP!$AJ$3:$AK$903,2,0))," ",VLOOKUP(W1337,LISTAS·PAPP!$AJ$3:$AK$903,2,0))</f>
        <v xml:space="preserve"> </v>
      </c>
      <c r="Y1337" s="96"/>
      <c r="Z1337" s="97"/>
      <c r="AA1337" s="97"/>
      <c r="AB1337" s="97"/>
      <c r="AC1337" s="97"/>
      <c r="AD1337" s="97"/>
      <c r="AE1337" s="97"/>
      <c r="AF1337" s="97"/>
      <c r="AG1337" s="97"/>
      <c r="AH1337" s="97"/>
      <c r="AI1337" s="97"/>
      <c r="AJ1337" s="97"/>
      <c r="AK1337" s="97"/>
      <c r="AL1337" s="86" t="str">
        <f t="shared" si="61"/>
        <v/>
      </c>
      <c r="AM1337" s="87" t="str">
        <f t="shared" si="62"/>
        <v xml:space="preserve"> </v>
      </c>
      <c r="AN1337" s="1" t="str">
        <f t="shared" si="63"/>
        <v xml:space="preserve"> </v>
      </c>
    </row>
    <row r="1338" spans="1:40" s="88" customFormat="1" x14ac:dyDescent="0.25">
      <c r="A1338" s="92"/>
      <c r="B1338" s="92"/>
      <c r="C1338" s="92"/>
      <c r="D1338" s="92"/>
      <c r="E1338" s="92"/>
      <c r="F1338" s="93"/>
      <c r="G1338" s="94"/>
      <c r="H1338" s="83" t="str">
        <f>IF(M1338&lt;&gt;"",VLOOKUP(M1338,LISTAS·PAPP!$U$3:$Z$8,2,FALSE),"")</f>
        <v/>
      </c>
      <c r="I1338" s="85" t="str">
        <f>IF(M1338&lt;&gt;"",VLOOKUP(M1338,LISTAS·PAPP!$U$3:$Z$8,3,FALSE),"")</f>
        <v/>
      </c>
      <c r="J1338" s="83" t="str">
        <f>IF(M1338&lt;&gt;"",VLOOKUP(M1338,LISTAS·PAPP!$U$3:$Z$8,4,FALSE),"")</f>
        <v/>
      </c>
      <c r="K1338" s="83" t="str">
        <f>IF(C1338&lt;&gt;"",VLOOKUP(C1338,LISTAS·PAPP!$H$3:$O$119,4,FALSE),"")</f>
        <v/>
      </c>
      <c r="L1338" s="85" t="str">
        <f>IF(C1338&lt;&gt;"",VLOOKUP(C1338,LISTAS·PAPP!$H$3:$O$119,8,FALSE),"")</f>
        <v/>
      </c>
      <c r="M1338" s="95"/>
      <c r="N1338" s="92"/>
      <c r="O1338" s="92"/>
      <c r="P1338" s="84" t="str">
        <f>IF(N1338&lt;&gt;"",VLOOKUP(N1338,LISTAS·PAPP!$U$9:$Y$125,5,FALSE),"")</f>
        <v/>
      </c>
      <c r="Q1338" s="83" t="str">
        <f>IF(O1338&lt;&gt;"",VLOOKUP(O1338,LISTAS·PAPP!$U$9:$W$125,3,FALSE),"")</f>
        <v/>
      </c>
      <c r="R1338" s="92"/>
      <c r="S1338" s="173"/>
      <c r="T1338" s="173"/>
      <c r="U1338" s="92"/>
      <c r="V1338" s="92"/>
      <c r="W1338" s="94"/>
      <c r="X1338" s="83" t="str">
        <f>IF(ISERROR(VLOOKUP(W1338,LISTAS·PAPP!$AJ$3:$AK$903,2,0))," ",VLOOKUP(W1338,LISTAS·PAPP!$AJ$3:$AK$903,2,0))</f>
        <v xml:space="preserve"> </v>
      </c>
      <c r="Y1338" s="96"/>
      <c r="Z1338" s="97"/>
      <c r="AA1338" s="97"/>
      <c r="AB1338" s="97"/>
      <c r="AC1338" s="97"/>
      <c r="AD1338" s="97"/>
      <c r="AE1338" s="97"/>
      <c r="AF1338" s="97"/>
      <c r="AG1338" s="97"/>
      <c r="AH1338" s="97"/>
      <c r="AI1338" s="97"/>
      <c r="AJ1338" s="97"/>
      <c r="AK1338" s="97"/>
      <c r="AL1338" s="86" t="str">
        <f t="shared" si="61"/>
        <v/>
      </c>
      <c r="AM1338" s="87" t="str">
        <f t="shared" si="62"/>
        <v xml:space="preserve"> </v>
      </c>
      <c r="AN1338" s="1" t="str">
        <f t="shared" si="63"/>
        <v xml:space="preserve"> </v>
      </c>
    </row>
    <row r="1339" spans="1:40" s="88" customFormat="1" x14ac:dyDescent="0.25">
      <c r="A1339" s="92"/>
      <c r="B1339" s="92"/>
      <c r="C1339" s="92"/>
      <c r="D1339" s="92"/>
      <c r="E1339" s="92"/>
      <c r="F1339" s="93"/>
      <c r="G1339" s="94"/>
      <c r="H1339" s="83" t="str">
        <f>IF(M1339&lt;&gt;"",VLOOKUP(M1339,LISTAS·PAPP!$U$3:$Z$8,2,FALSE),"")</f>
        <v/>
      </c>
      <c r="I1339" s="85" t="str">
        <f>IF(M1339&lt;&gt;"",VLOOKUP(M1339,LISTAS·PAPP!$U$3:$Z$8,3,FALSE),"")</f>
        <v/>
      </c>
      <c r="J1339" s="83" t="str">
        <f>IF(M1339&lt;&gt;"",VLOOKUP(M1339,LISTAS·PAPP!$U$3:$Z$8,4,FALSE),"")</f>
        <v/>
      </c>
      <c r="K1339" s="83" t="str">
        <f>IF(C1339&lt;&gt;"",VLOOKUP(C1339,LISTAS·PAPP!$H$3:$O$119,4,FALSE),"")</f>
        <v/>
      </c>
      <c r="L1339" s="85" t="str">
        <f>IF(C1339&lt;&gt;"",VLOOKUP(C1339,LISTAS·PAPP!$H$3:$O$119,8,FALSE),"")</f>
        <v/>
      </c>
      <c r="M1339" s="95"/>
      <c r="N1339" s="92"/>
      <c r="O1339" s="92"/>
      <c r="P1339" s="84" t="str">
        <f>IF(N1339&lt;&gt;"",VLOOKUP(N1339,LISTAS·PAPP!$U$9:$Y$125,5,FALSE),"")</f>
        <v/>
      </c>
      <c r="Q1339" s="83" t="str">
        <f>IF(O1339&lt;&gt;"",VLOOKUP(O1339,LISTAS·PAPP!$U$9:$W$125,3,FALSE),"")</f>
        <v/>
      </c>
      <c r="R1339" s="92"/>
      <c r="S1339" s="173"/>
      <c r="T1339" s="173"/>
      <c r="U1339" s="92"/>
      <c r="V1339" s="92"/>
      <c r="W1339" s="94"/>
      <c r="X1339" s="83" t="str">
        <f>IF(ISERROR(VLOOKUP(W1339,LISTAS·PAPP!$AJ$3:$AK$903,2,0))," ",VLOOKUP(W1339,LISTAS·PAPP!$AJ$3:$AK$903,2,0))</f>
        <v xml:space="preserve"> </v>
      </c>
      <c r="Y1339" s="96"/>
      <c r="Z1339" s="97"/>
      <c r="AA1339" s="97"/>
      <c r="AB1339" s="97"/>
      <c r="AC1339" s="97"/>
      <c r="AD1339" s="97"/>
      <c r="AE1339" s="97"/>
      <c r="AF1339" s="97"/>
      <c r="AG1339" s="97"/>
      <c r="AH1339" s="97"/>
      <c r="AI1339" s="97"/>
      <c r="AJ1339" s="97"/>
      <c r="AK1339" s="97"/>
      <c r="AL1339" s="86" t="str">
        <f t="shared" si="61"/>
        <v/>
      </c>
      <c r="AM1339" s="87" t="str">
        <f t="shared" si="62"/>
        <v xml:space="preserve"> </v>
      </c>
      <c r="AN1339" s="1" t="str">
        <f t="shared" si="63"/>
        <v xml:space="preserve"> </v>
      </c>
    </row>
    <row r="1340" spans="1:40" s="88" customFormat="1" x14ac:dyDescent="0.25">
      <c r="A1340" s="92"/>
      <c r="B1340" s="92"/>
      <c r="C1340" s="92"/>
      <c r="D1340" s="92"/>
      <c r="E1340" s="92"/>
      <c r="F1340" s="93"/>
      <c r="G1340" s="94"/>
      <c r="H1340" s="83" t="str">
        <f>IF(M1340&lt;&gt;"",VLOOKUP(M1340,LISTAS·PAPP!$U$3:$Z$8,2,FALSE),"")</f>
        <v/>
      </c>
      <c r="I1340" s="85" t="str">
        <f>IF(M1340&lt;&gt;"",VLOOKUP(M1340,LISTAS·PAPP!$U$3:$Z$8,3,FALSE),"")</f>
        <v/>
      </c>
      <c r="J1340" s="83" t="str">
        <f>IF(M1340&lt;&gt;"",VLOOKUP(M1340,LISTAS·PAPP!$U$3:$Z$8,4,FALSE),"")</f>
        <v/>
      </c>
      <c r="K1340" s="83" t="str">
        <f>IF(C1340&lt;&gt;"",VLOOKUP(C1340,LISTAS·PAPP!$H$3:$O$119,4,FALSE),"")</f>
        <v/>
      </c>
      <c r="L1340" s="85" t="str">
        <f>IF(C1340&lt;&gt;"",VLOOKUP(C1340,LISTAS·PAPP!$H$3:$O$119,8,FALSE),"")</f>
        <v/>
      </c>
      <c r="M1340" s="95"/>
      <c r="N1340" s="92"/>
      <c r="O1340" s="92"/>
      <c r="P1340" s="84" t="str">
        <f>IF(N1340&lt;&gt;"",VLOOKUP(N1340,LISTAS·PAPP!$U$9:$Y$125,5,FALSE),"")</f>
        <v/>
      </c>
      <c r="Q1340" s="83" t="str">
        <f>IF(O1340&lt;&gt;"",VLOOKUP(O1340,LISTAS·PAPP!$U$9:$W$125,3,FALSE),"")</f>
        <v/>
      </c>
      <c r="R1340" s="92"/>
      <c r="S1340" s="173"/>
      <c r="T1340" s="173"/>
      <c r="U1340" s="92"/>
      <c r="V1340" s="92"/>
      <c r="W1340" s="94"/>
      <c r="X1340" s="83" t="str">
        <f>IF(ISERROR(VLOOKUP(W1340,LISTAS·PAPP!$AJ$3:$AK$903,2,0))," ",VLOOKUP(W1340,LISTAS·PAPP!$AJ$3:$AK$903,2,0))</f>
        <v xml:space="preserve"> </v>
      </c>
      <c r="Y1340" s="96"/>
      <c r="Z1340" s="97"/>
      <c r="AA1340" s="97"/>
      <c r="AB1340" s="97"/>
      <c r="AC1340" s="97"/>
      <c r="AD1340" s="97"/>
      <c r="AE1340" s="97"/>
      <c r="AF1340" s="97"/>
      <c r="AG1340" s="97"/>
      <c r="AH1340" s="97"/>
      <c r="AI1340" s="97"/>
      <c r="AJ1340" s="97"/>
      <c r="AK1340" s="97"/>
      <c r="AL1340" s="86" t="str">
        <f t="shared" si="61"/>
        <v/>
      </c>
      <c r="AM1340" s="87" t="str">
        <f t="shared" si="62"/>
        <v xml:space="preserve"> </v>
      </c>
      <c r="AN1340" s="1" t="str">
        <f t="shared" si="63"/>
        <v xml:space="preserve"> </v>
      </c>
    </row>
    <row r="1341" spans="1:40" s="88" customFormat="1" x14ac:dyDescent="0.25">
      <c r="A1341" s="92"/>
      <c r="B1341" s="92"/>
      <c r="C1341" s="92"/>
      <c r="D1341" s="92"/>
      <c r="E1341" s="92"/>
      <c r="F1341" s="93"/>
      <c r="G1341" s="94"/>
      <c r="H1341" s="83" t="str">
        <f>IF(M1341&lt;&gt;"",VLOOKUP(M1341,LISTAS·PAPP!$U$3:$Z$8,2,FALSE),"")</f>
        <v/>
      </c>
      <c r="I1341" s="85" t="str">
        <f>IF(M1341&lt;&gt;"",VLOOKUP(M1341,LISTAS·PAPP!$U$3:$Z$8,3,FALSE),"")</f>
        <v/>
      </c>
      <c r="J1341" s="83" t="str">
        <f>IF(M1341&lt;&gt;"",VLOOKUP(M1341,LISTAS·PAPP!$U$3:$Z$8,4,FALSE),"")</f>
        <v/>
      </c>
      <c r="K1341" s="83" t="str">
        <f>IF(C1341&lt;&gt;"",VLOOKUP(C1341,LISTAS·PAPP!$H$3:$O$119,4,FALSE),"")</f>
        <v/>
      </c>
      <c r="L1341" s="85" t="str">
        <f>IF(C1341&lt;&gt;"",VLOOKUP(C1341,LISTAS·PAPP!$H$3:$O$119,8,FALSE),"")</f>
        <v/>
      </c>
      <c r="M1341" s="95"/>
      <c r="N1341" s="92"/>
      <c r="O1341" s="92"/>
      <c r="P1341" s="84" t="str">
        <f>IF(N1341&lt;&gt;"",VLOOKUP(N1341,LISTAS·PAPP!$U$9:$Y$125,5,FALSE),"")</f>
        <v/>
      </c>
      <c r="Q1341" s="83" t="str">
        <f>IF(O1341&lt;&gt;"",VLOOKUP(O1341,LISTAS·PAPP!$U$9:$W$125,3,FALSE),"")</f>
        <v/>
      </c>
      <c r="R1341" s="92"/>
      <c r="S1341" s="173"/>
      <c r="T1341" s="173"/>
      <c r="U1341" s="92"/>
      <c r="V1341" s="92"/>
      <c r="W1341" s="94"/>
      <c r="X1341" s="83" t="str">
        <f>IF(ISERROR(VLOOKUP(W1341,LISTAS·PAPP!$AJ$3:$AK$903,2,0))," ",VLOOKUP(W1341,LISTAS·PAPP!$AJ$3:$AK$903,2,0))</f>
        <v xml:space="preserve"> </v>
      </c>
      <c r="Y1341" s="96"/>
      <c r="Z1341" s="97"/>
      <c r="AA1341" s="97"/>
      <c r="AB1341" s="97"/>
      <c r="AC1341" s="97"/>
      <c r="AD1341" s="97"/>
      <c r="AE1341" s="97"/>
      <c r="AF1341" s="97"/>
      <c r="AG1341" s="97"/>
      <c r="AH1341" s="97"/>
      <c r="AI1341" s="97"/>
      <c r="AJ1341" s="97"/>
      <c r="AK1341" s="97"/>
      <c r="AL1341" s="86" t="str">
        <f t="shared" si="61"/>
        <v/>
      </c>
      <c r="AM1341" s="87" t="str">
        <f t="shared" si="62"/>
        <v xml:space="preserve"> </v>
      </c>
      <c r="AN1341" s="1" t="str">
        <f t="shared" si="63"/>
        <v xml:space="preserve"> </v>
      </c>
    </row>
    <row r="1342" spans="1:40" s="88" customFormat="1" x14ac:dyDescent="0.25">
      <c r="A1342" s="92"/>
      <c r="B1342" s="92"/>
      <c r="C1342" s="92"/>
      <c r="D1342" s="92"/>
      <c r="E1342" s="92"/>
      <c r="F1342" s="93"/>
      <c r="G1342" s="94"/>
      <c r="H1342" s="83" t="str">
        <f>IF(M1342&lt;&gt;"",VLOOKUP(M1342,LISTAS·PAPP!$U$3:$Z$8,2,FALSE),"")</f>
        <v/>
      </c>
      <c r="I1342" s="85" t="str">
        <f>IF(M1342&lt;&gt;"",VLOOKUP(M1342,LISTAS·PAPP!$U$3:$Z$8,3,FALSE),"")</f>
        <v/>
      </c>
      <c r="J1342" s="83" t="str">
        <f>IF(M1342&lt;&gt;"",VLOOKUP(M1342,LISTAS·PAPP!$U$3:$Z$8,4,FALSE),"")</f>
        <v/>
      </c>
      <c r="K1342" s="83" t="str">
        <f>IF(C1342&lt;&gt;"",VLOOKUP(C1342,LISTAS·PAPP!$H$3:$O$119,4,FALSE),"")</f>
        <v/>
      </c>
      <c r="L1342" s="85" t="str">
        <f>IF(C1342&lt;&gt;"",VLOOKUP(C1342,LISTAS·PAPP!$H$3:$O$119,8,FALSE),"")</f>
        <v/>
      </c>
      <c r="M1342" s="95"/>
      <c r="N1342" s="92"/>
      <c r="O1342" s="92"/>
      <c r="P1342" s="84" t="str">
        <f>IF(N1342&lt;&gt;"",VLOOKUP(N1342,LISTAS·PAPP!$U$9:$Y$125,5,FALSE),"")</f>
        <v/>
      </c>
      <c r="Q1342" s="83" t="str">
        <f>IF(O1342&lt;&gt;"",VLOOKUP(O1342,LISTAS·PAPP!$U$9:$W$125,3,FALSE),"")</f>
        <v/>
      </c>
      <c r="R1342" s="92"/>
      <c r="S1342" s="173"/>
      <c r="T1342" s="173"/>
      <c r="U1342" s="92"/>
      <c r="V1342" s="92"/>
      <c r="W1342" s="94"/>
      <c r="X1342" s="83" t="str">
        <f>IF(ISERROR(VLOOKUP(W1342,LISTAS·PAPP!$AJ$3:$AK$903,2,0))," ",VLOOKUP(W1342,LISTAS·PAPP!$AJ$3:$AK$903,2,0))</f>
        <v xml:space="preserve"> </v>
      </c>
      <c r="Y1342" s="96"/>
      <c r="Z1342" s="97"/>
      <c r="AA1342" s="97"/>
      <c r="AB1342" s="97"/>
      <c r="AC1342" s="97"/>
      <c r="AD1342" s="97"/>
      <c r="AE1342" s="97"/>
      <c r="AF1342" s="97"/>
      <c r="AG1342" s="97"/>
      <c r="AH1342" s="97"/>
      <c r="AI1342" s="97"/>
      <c r="AJ1342" s="97"/>
      <c r="AK1342" s="97"/>
      <c r="AL1342" s="86" t="str">
        <f t="shared" si="61"/>
        <v/>
      </c>
      <c r="AM1342" s="87" t="str">
        <f t="shared" si="62"/>
        <v xml:space="preserve"> </v>
      </c>
      <c r="AN1342" s="1" t="str">
        <f t="shared" si="63"/>
        <v xml:space="preserve"> </v>
      </c>
    </row>
    <row r="1343" spans="1:40" s="88" customFormat="1" x14ac:dyDescent="0.25">
      <c r="A1343" s="92"/>
      <c r="B1343" s="92"/>
      <c r="C1343" s="92"/>
      <c r="D1343" s="92"/>
      <c r="E1343" s="92"/>
      <c r="F1343" s="93"/>
      <c r="G1343" s="94"/>
      <c r="H1343" s="83" t="str">
        <f>IF(M1343&lt;&gt;"",VLOOKUP(M1343,LISTAS·PAPP!$U$3:$Z$8,2,FALSE),"")</f>
        <v/>
      </c>
      <c r="I1343" s="85" t="str">
        <f>IF(M1343&lt;&gt;"",VLOOKUP(M1343,LISTAS·PAPP!$U$3:$Z$8,3,FALSE),"")</f>
        <v/>
      </c>
      <c r="J1343" s="83" t="str">
        <f>IF(M1343&lt;&gt;"",VLOOKUP(M1343,LISTAS·PAPP!$U$3:$Z$8,4,FALSE),"")</f>
        <v/>
      </c>
      <c r="K1343" s="83" t="str">
        <f>IF(C1343&lt;&gt;"",VLOOKUP(C1343,LISTAS·PAPP!$H$3:$O$119,4,FALSE),"")</f>
        <v/>
      </c>
      <c r="L1343" s="85" t="str">
        <f>IF(C1343&lt;&gt;"",VLOOKUP(C1343,LISTAS·PAPP!$H$3:$O$119,8,FALSE),"")</f>
        <v/>
      </c>
      <c r="M1343" s="95"/>
      <c r="N1343" s="92"/>
      <c r="O1343" s="92"/>
      <c r="P1343" s="84" t="str">
        <f>IF(N1343&lt;&gt;"",VLOOKUP(N1343,LISTAS·PAPP!$U$9:$Y$125,5,FALSE),"")</f>
        <v/>
      </c>
      <c r="Q1343" s="83" t="str">
        <f>IF(O1343&lt;&gt;"",VLOOKUP(O1343,LISTAS·PAPP!$U$9:$W$125,3,FALSE),"")</f>
        <v/>
      </c>
      <c r="R1343" s="92"/>
      <c r="S1343" s="173"/>
      <c r="T1343" s="173"/>
      <c r="U1343" s="92"/>
      <c r="V1343" s="92"/>
      <c r="W1343" s="94"/>
      <c r="X1343" s="83" t="str">
        <f>IF(ISERROR(VLOOKUP(W1343,LISTAS·PAPP!$AJ$3:$AK$903,2,0))," ",VLOOKUP(W1343,LISTAS·PAPP!$AJ$3:$AK$903,2,0))</f>
        <v xml:space="preserve"> </v>
      </c>
      <c r="Y1343" s="96"/>
      <c r="Z1343" s="97"/>
      <c r="AA1343" s="97"/>
      <c r="AB1343" s="97"/>
      <c r="AC1343" s="97"/>
      <c r="AD1343" s="97"/>
      <c r="AE1343" s="97"/>
      <c r="AF1343" s="97"/>
      <c r="AG1343" s="97"/>
      <c r="AH1343" s="97"/>
      <c r="AI1343" s="97"/>
      <c r="AJ1343" s="97"/>
      <c r="AK1343" s="97"/>
      <c r="AL1343" s="86" t="str">
        <f t="shared" si="61"/>
        <v/>
      </c>
      <c r="AM1343" s="87" t="str">
        <f t="shared" si="62"/>
        <v xml:space="preserve"> </v>
      </c>
      <c r="AN1343" s="1" t="str">
        <f t="shared" si="63"/>
        <v xml:space="preserve"> </v>
      </c>
    </row>
    <row r="1344" spans="1:40" s="88" customFormat="1" x14ac:dyDescent="0.25">
      <c r="A1344" s="92"/>
      <c r="B1344" s="92"/>
      <c r="C1344" s="92"/>
      <c r="D1344" s="92"/>
      <c r="E1344" s="92"/>
      <c r="F1344" s="93"/>
      <c r="G1344" s="94"/>
      <c r="H1344" s="83" t="str">
        <f>IF(M1344&lt;&gt;"",VLOOKUP(M1344,LISTAS·PAPP!$U$3:$Z$8,2,FALSE),"")</f>
        <v/>
      </c>
      <c r="I1344" s="85" t="str">
        <f>IF(M1344&lt;&gt;"",VLOOKUP(M1344,LISTAS·PAPP!$U$3:$Z$8,3,FALSE),"")</f>
        <v/>
      </c>
      <c r="J1344" s="83" t="str">
        <f>IF(M1344&lt;&gt;"",VLOOKUP(M1344,LISTAS·PAPP!$U$3:$Z$8,4,FALSE),"")</f>
        <v/>
      </c>
      <c r="K1344" s="83" t="str">
        <f>IF(C1344&lt;&gt;"",VLOOKUP(C1344,LISTAS·PAPP!$H$3:$O$119,4,FALSE),"")</f>
        <v/>
      </c>
      <c r="L1344" s="85" t="str">
        <f>IF(C1344&lt;&gt;"",VLOOKUP(C1344,LISTAS·PAPP!$H$3:$O$119,8,FALSE),"")</f>
        <v/>
      </c>
      <c r="M1344" s="95"/>
      <c r="N1344" s="92"/>
      <c r="O1344" s="92"/>
      <c r="P1344" s="84" t="str">
        <f>IF(N1344&lt;&gt;"",VLOOKUP(N1344,LISTAS·PAPP!$U$9:$Y$125,5,FALSE),"")</f>
        <v/>
      </c>
      <c r="Q1344" s="83" t="str">
        <f>IF(O1344&lt;&gt;"",VLOOKUP(O1344,LISTAS·PAPP!$U$9:$W$125,3,FALSE),"")</f>
        <v/>
      </c>
      <c r="R1344" s="92"/>
      <c r="S1344" s="173"/>
      <c r="T1344" s="173"/>
      <c r="U1344" s="92"/>
      <c r="V1344" s="92"/>
      <c r="W1344" s="94"/>
      <c r="X1344" s="83" t="str">
        <f>IF(ISERROR(VLOOKUP(W1344,LISTAS·PAPP!$AJ$3:$AK$903,2,0))," ",VLOOKUP(W1344,LISTAS·PAPP!$AJ$3:$AK$903,2,0))</f>
        <v xml:space="preserve"> </v>
      </c>
      <c r="Y1344" s="96"/>
      <c r="Z1344" s="97"/>
      <c r="AA1344" s="97"/>
      <c r="AB1344" s="97"/>
      <c r="AC1344" s="97"/>
      <c r="AD1344" s="97"/>
      <c r="AE1344" s="97"/>
      <c r="AF1344" s="97"/>
      <c r="AG1344" s="97"/>
      <c r="AH1344" s="97"/>
      <c r="AI1344" s="97"/>
      <c r="AJ1344" s="97"/>
      <c r="AK1344" s="97"/>
      <c r="AL1344" s="86" t="str">
        <f t="shared" si="61"/>
        <v/>
      </c>
      <c r="AM1344" s="87" t="str">
        <f t="shared" si="62"/>
        <v xml:space="preserve"> </v>
      </c>
      <c r="AN1344" s="1" t="str">
        <f t="shared" si="63"/>
        <v xml:space="preserve"> </v>
      </c>
    </row>
    <row r="1345" spans="1:40" s="88" customFormat="1" x14ac:dyDescent="0.25">
      <c r="A1345" s="92"/>
      <c r="B1345" s="92"/>
      <c r="C1345" s="92"/>
      <c r="D1345" s="92"/>
      <c r="E1345" s="92"/>
      <c r="F1345" s="93"/>
      <c r="G1345" s="94"/>
      <c r="H1345" s="83" t="str">
        <f>IF(M1345&lt;&gt;"",VLOOKUP(M1345,LISTAS·PAPP!$U$3:$Z$8,2,FALSE),"")</f>
        <v/>
      </c>
      <c r="I1345" s="85" t="str">
        <f>IF(M1345&lt;&gt;"",VLOOKUP(M1345,LISTAS·PAPP!$U$3:$Z$8,3,FALSE),"")</f>
        <v/>
      </c>
      <c r="J1345" s="83" t="str">
        <f>IF(M1345&lt;&gt;"",VLOOKUP(M1345,LISTAS·PAPP!$U$3:$Z$8,4,FALSE),"")</f>
        <v/>
      </c>
      <c r="K1345" s="83" t="str">
        <f>IF(C1345&lt;&gt;"",VLOOKUP(C1345,LISTAS·PAPP!$H$3:$O$119,4,FALSE),"")</f>
        <v/>
      </c>
      <c r="L1345" s="85" t="str">
        <f>IF(C1345&lt;&gt;"",VLOOKUP(C1345,LISTAS·PAPP!$H$3:$O$119,8,FALSE),"")</f>
        <v/>
      </c>
      <c r="M1345" s="95"/>
      <c r="N1345" s="92"/>
      <c r="O1345" s="92"/>
      <c r="P1345" s="84" t="str">
        <f>IF(N1345&lt;&gt;"",VLOOKUP(N1345,LISTAS·PAPP!$U$9:$Y$125,5,FALSE),"")</f>
        <v/>
      </c>
      <c r="Q1345" s="83" t="str">
        <f>IF(O1345&lt;&gt;"",VLOOKUP(O1345,LISTAS·PAPP!$U$9:$W$125,3,FALSE),"")</f>
        <v/>
      </c>
      <c r="R1345" s="92"/>
      <c r="S1345" s="173"/>
      <c r="T1345" s="173"/>
      <c r="U1345" s="92"/>
      <c r="V1345" s="92"/>
      <c r="W1345" s="94"/>
      <c r="X1345" s="83" t="str">
        <f>IF(ISERROR(VLOOKUP(W1345,LISTAS·PAPP!$AJ$3:$AK$903,2,0))," ",VLOOKUP(W1345,LISTAS·PAPP!$AJ$3:$AK$903,2,0))</f>
        <v xml:space="preserve"> </v>
      </c>
      <c r="Y1345" s="96"/>
      <c r="Z1345" s="97"/>
      <c r="AA1345" s="97"/>
      <c r="AB1345" s="97"/>
      <c r="AC1345" s="97"/>
      <c r="AD1345" s="97"/>
      <c r="AE1345" s="97"/>
      <c r="AF1345" s="97"/>
      <c r="AG1345" s="97"/>
      <c r="AH1345" s="97"/>
      <c r="AI1345" s="97"/>
      <c r="AJ1345" s="97"/>
      <c r="AK1345" s="97"/>
      <c r="AL1345" s="86" t="str">
        <f t="shared" si="61"/>
        <v/>
      </c>
      <c r="AM1345" s="87" t="str">
        <f t="shared" si="62"/>
        <v xml:space="preserve"> </v>
      </c>
      <c r="AN1345" s="1" t="str">
        <f t="shared" si="63"/>
        <v xml:space="preserve"> </v>
      </c>
    </row>
    <row r="1346" spans="1:40" s="88" customFormat="1" x14ac:dyDescent="0.25">
      <c r="A1346" s="92"/>
      <c r="B1346" s="92"/>
      <c r="C1346" s="92"/>
      <c r="D1346" s="92"/>
      <c r="E1346" s="92"/>
      <c r="F1346" s="93"/>
      <c r="G1346" s="94"/>
      <c r="H1346" s="83" t="str">
        <f>IF(M1346&lt;&gt;"",VLOOKUP(M1346,LISTAS·PAPP!$U$3:$Z$8,2,FALSE),"")</f>
        <v/>
      </c>
      <c r="I1346" s="85" t="str">
        <f>IF(M1346&lt;&gt;"",VLOOKUP(M1346,LISTAS·PAPP!$U$3:$Z$8,3,FALSE),"")</f>
        <v/>
      </c>
      <c r="J1346" s="83" t="str">
        <f>IF(M1346&lt;&gt;"",VLOOKUP(M1346,LISTAS·PAPP!$U$3:$Z$8,4,FALSE),"")</f>
        <v/>
      </c>
      <c r="K1346" s="83" t="str">
        <f>IF(C1346&lt;&gt;"",VLOOKUP(C1346,LISTAS·PAPP!$H$3:$O$119,4,FALSE),"")</f>
        <v/>
      </c>
      <c r="L1346" s="85" t="str">
        <f>IF(C1346&lt;&gt;"",VLOOKUP(C1346,LISTAS·PAPP!$H$3:$O$119,8,FALSE),"")</f>
        <v/>
      </c>
      <c r="M1346" s="95"/>
      <c r="N1346" s="92"/>
      <c r="O1346" s="92"/>
      <c r="P1346" s="84" t="str">
        <f>IF(N1346&lt;&gt;"",VLOOKUP(N1346,LISTAS·PAPP!$U$9:$Y$125,5,FALSE),"")</f>
        <v/>
      </c>
      <c r="Q1346" s="83" t="str">
        <f>IF(O1346&lt;&gt;"",VLOOKUP(O1346,LISTAS·PAPP!$U$9:$W$125,3,FALSE),"")</f>
        <v/>
      </c>
      <c r="R1346" s="92"/>
      <c r="S1346" s="173"/>
      <c r="T1346" s="173"/>
      <c r="U1346" s="92"/>
      <c r="V1346" s="92"/>
      <c r="W1346" s="94"/>
      <c r="X1346" s="83" t="str">
        <f>IF(ISERROR(VLOOKUP(W1346,LISTAS·PAPP!$AJ$3:$AK$903,2,0))," ",VLOOKUP(W1346,LISTAS·PAPP!$AJ$3:$AK$903,2,0))</f>
        <v xml:space="preserve"> </v>
      </c>
      <c r="Y1346" s="96"/>
      <c r="Z1346" s="97"/>
      <c r="AA1346" s="97"/>
      <c r="AB1346" s="97"/>
      <c r="AC1346" s="97"/>
      <c r="AD1346" s="97"/>
      <c r="AE1346" s="97"/>
      <c r="AF1346" s="97"/>
      <c r="AG1346" s="97"/>
      <c r="AH1346" s="97"/>
      <c r="AI1346" s="97"/>
      <c r="AJ1346" s="97"/>
      <c r="AK1346" s="97"/>
      <c r="AL1346" s="86" t="str">
        <f t="shared" si="61"/>
        <v/>
      </c>
      <c r="AM1346" s="87" t="str">
        <f t="shared" si="62"/>
        <v xml:space="preserve"> </v>
      </c>
      <c r="AN1346" s="1" t="str">
        <f t="shared" si="63"/>
        <v xml:space="preserve"> </v>
      </c>
    </row>
    <row r="1347" spans="1:40" s="88" customFormat="1" x14ac:dyDescent="0.25">
      <c r="A1347" s="92"/>
      <c r="B1347" s="92"/>
      <c r="C1347" s="92"/>
      <c r="D1347" s="92"/>
      <c r="E1347" s="92"/>
      <c r="F1347" s="93"/>
      <c r="G1347" s="94"/>
      <c r="H1347" s="83" t="str">
        <f>IF(M1347&lt;&gt;"",VLOOKUP(M1347,LISTAS·PAPP!$U$3:$Z$8,2,FALSE),"")</f>
        <v/>
      </c>
      <c r="I1347" s="85" t="str">
        <f>IF(M1347&lt;&gt;"",VLOOKUP(M1347,LISTAS·PAPP!$U$3:$Z$8,3,FALSE),"")</f>
        <v/>
      </c>
      <c r="J1347" s="83" t="str">
        <f>IF(M1347&lt;&gt;"",VLOOKUP(M1347,LISTAS·PAPP!$U$3:$Z$8,4,FALSE),"")</f>
        <v/>
      </c>
      <c r="K1347" s="83" t="str">
        <f>IF(C1347&lt;&gt;"",VLOOKUP(C1347,LISTAS·PAPP!$H$3:$O$119,4,FALSE),"")</f>
        <v/>
      </c>
      <c r="L1347" s="85" t="str">
        <f>IF(C1347&lt;&gt;"",VLOOKUP(C1347,LISTAS·PAPP!$H$3:$O$119,8,FALSE),"")</f>
        <v/>
      </c>
      <c r="M1347" s="95"/>
      <c r="N1347" s="92"/>
      <c r="O1347" s="92"/>
      <c r="P1347" s="84" t="str">
        <f>IF(N1347&lt;&gt;"",VLOOKUP(N1347,LISTAS·PAPP!$U$9:$Y$125,5,FALSE),"")</f>
        <v/>
      </c>
      <c r="Q1347" s="83" t="str">
        <f>IF(O1347&lt;&gt;"",VLOOKUP(O1347,LISTAS·PAPP!$U$9:$W$125,3,FALSE),"")</f>
        <v/>
      </c>
      <c r="R1347" s="92"/>
      <c r="S1347" s="173"/>
      <c r="T1347" s="173"/>
      <c r="U1347" s="92"/>
      <c r="V1347" s="92"/>
      <c r="W1347" s="94"/>
      <c r="X1347" s="83" t="str">
        <f>IF(ISERROR(VLOOKUP(W1347,LISTAS·PAPP!$AJ$3:$AK$903,2,0))," ",VLOOKUP(W1347,LISTAS·PAPP!$AJ$3:$AK$903,2,0))</f>
        <v xml:space="preserve"> </v>
      </c>
      <c r="Y1347" s="96"/>
      <c r="Z1347" s="97"/>
      <c r="AA1347" s="97"/>
      <c r="AB1347" s="97"/>
      <c r="AC1347" s="97"/>
      <c r="AD1347" s="97"/>
      <c r="AE1347" s="97"/>
      <c r="AF1347" s="97"/>
      <c r="AG1347" s="97"/>
      <c r="AH1347" s="97"/>
      <c r="AI1347" s="97"/>
      <c r="AJ1347" s="97"/>
      <c r="AK1347" s="97"/>
      <c r="AL1347" s="86" t="str">
        <f t="shared" si="61"/>
        <v/>
      </c>
      <c r="AM1347" s="87" t="str">
        <f t="shared" si="62"/>
        <v xml:space="preserve"> </v>
      </c>
      <c r="AN1347" s="1" t="str">
        <f t="shared" si="63"/>
        <v xml:space="preserve"> </v>
      </c>
    </row>
    <row r="1348" spans="1:40" s="88" customFormat="1" x14ac:dyDescent="0.25">
      <c r="A1348" s="92"/>
      <c r="B1348" s="92"/>
      <c r="C1348" s="92"/>
      <c r="D1348" s="92"/>
      <c r="E1348" s="92"/>
      <c r="F1348" s="93"/>
      <c r="G1348" s="94"/>
      <c r="H1348" s="83" t="str">
        <f>IF(M1348&lt;&gt;"",VLOOKUP(M1348,LISTAS·PAPP!$U$3:$Z$8,2,FALSE),"")</f>
        <v/>
      </c>
      <c r="I1348" s="85" t="str">
        <f>IF(M1348&lt;&gt;"",VLOOKUP(M1348,LISTAS·PAPP!$U$3:$Z$8,3,FALSE),"")</f>
        <v/>
      </c>
      <c r="J1348" s="83" t="str">
        <f>IF(M1348&lt;&gt;"",VLOOKUP(M1348,LISTAS·PAPP!$U$3:$Z$8,4,FALSE),"")</f>
        <v/>
      </c>
      <c r="K1348" s="83" t="str">
        <f>IF(C1348&lt;&gt;"",VLOOKUP(C1348,LISTAS·PAPP!$H$3:$O$119,4,FALSE),"")</f>
        <v/>
      </c>
      <c r="L1348" s="85" t="str">
        <f>IF(C1348&lt;&gt;"",VLOOKUP(C1348,LISTAS·PAPP!$H$3:$O$119,8,FALSE),"")</f>
        <v/>
      </c>
      <c r="M1348" s="95"/>
      <c r="N1348" s="92"/>
      <c r="O1348" s="92"/>
      <c r="P1348" s="84" t="str">
        <f>IF(N1348&lt;&gt;"",VLOOKUP(N1348,LISTAS·PAPP!$U$9:$Y$125,5,FALSE),"")</f>
        <v/>
      </c>
      <c r="Q1348" s="83" t="str">
        <f>IF(O1348&lt;&gt;"",VLOOKUP(O1348,LISTAS·PAPP!$U$9:$W$125,3,FALSE),"")</f>
        <v/>
      </c>
      <c r="R1348" s="92"/>
      <c r="S1348" s="173"/>
      <c r="T1348" s="173"/>
      <c r="U1348" s="92"/>
      <c r="V1348" s="92"/>
      <c r="W1348" s="94"/>
      <c r="X1348" s="83" t="str">
        <f>IF(ISERROR(VLOOKUP(W1348,LISTAS·PAPP!$AJ$3:$AK$903,2,0))," ",VLOOKUP(W1348,LISTAS·PAPP!$AJ$3:$AK$903,2,0))</f>
        <v xml:space="preserve"> </v>
      </c>
      <c r="Y1348" s="96"/>
      <c r="Z1348" s="97"/>
      <c r="AA1348" s="97"/>
      <c r="AB1348" s="97"/>
      <c r="AC1348" s="97"/>
      <c r="AD1348" s="97"/>
      <c r="AE1348" s="97"/>
      <c r="AF1348" s="97"/>
      <c r="AG1348" s="97"/>
      <c r="AH1348" s="97"/>
      <c r="AI1348" s="97"/>
      <c r="AJ1348" s="97"/>
      <c r="AK1348" s="97"/>
      <c r="AL1348" s="86" t="str">
        <f t="shared" si="61"/>
        <v/>
      </c>
      <c r="AM1348" s="87" t="str">
        <f t="shared" si="62"/>
        <v xml:space="preserve"> </v>
      </c>
      <c r="AN1348" s="1" t="str">
        <f t="shared" si="63"/>
        <v xml:space="preserve"> </v>
      </c>
    </row>
    <row r="1349" spans="1:40" s="88" customFormat="1" x14ac:dyDescent="0.25">
      <c r="A1349" s="92"/>
      <c r="B1349" s="92"/>
      <c r="C1349" s="92"/>
      <c r="D1349" s="92"/>
      <c r="E1349" s="92"/>
      <c r="F1349" s="93"/>
      <c r="G1349" s="94"/>
      <c r="H1349" s="83" t="str">
        <f>IF(M1349&lt;&gt;"",VLOOKUP(M1349,LISTAS·PAPP!$U$3:$Z$8,2,FALSE),"")</f>
        <v/>
      </c>
      <c r="I1349" s="85" t="str">
        <f>IF(M1349&lt;&gt;"",VLOOKUP(M1349,LISTAS·PAPP!$U$3:$Z$8,3,FALSE),"")</f>
        <v/>
      </c>
      <c r="J1349" s="83" t="str">
        <f>IF(M1349&lt;&gt;"",VLOOKUP(M1349,LISTAS·PAPP!$U$3:$Z$8,4,FALSE),"")</f>
        <v/>
      </c>
      <c r="K1349" s="83" t="str">
        <f>IF(C1349&lt;&gt;"",VLOOKUP(C1349,LISTAS·PAPP!$H$3:$O$119,4,FALSE),"")</f>
        <v/>
      </c>
      <c r="L1349" s="85" t="str">
        <f>IF(C1349&lt;&gt;"",VLOOKUP(C1349,LISTAS·PAPP!$H$3:$O$119,8,FALSE),"")</f>
        <v/>
      </c>
      <c r="M1349" s="95"/>
      <c r="N1349" s="92"/>
      <c r="O1349" s="92"/>
      <c r="P1349" s="84" t="str">
        <f>IF(N1349&lt;&gt;"",VLOOKUP(N1349,LISTAS·PAPP!$U$9:$Y$125,5,FALSE),"")</f>
        <v/>
      </c>
      <c r="Q1349" s="83" t="str">
        <f>IF(O1349&lt;&gt;"",VLOOKUP(O1349,LISTAS·PAPP!$U$9:$W$125,3,FALSE),"")</f>
        <v/>
      </c>
      <c r="R1349" s="92"/>
      <c r="S1349" s="173"/>
      <c r="T1349" s="173"/>
      <c r="U1349" s="92"/>
      <c r="V1349" s="92"/>
      <c r="W1349" s="94"/>
      <c r="X1349" s="83" t="str">
        <f>IF(ISERROR(VLOOKUP(W1349,LISTAS·PAPP!$AJ$3:$AK$903,2,0))," ",VLOOKUP(W1349,LISTAS·PAPP!$AJ$3:$AK$903,2,0))</f>
        <v xml:space="preserve"> </v>
      </c>
      <c r="Y1349" s="96"/>
      <c r="Z1349" s="97"/>
      <c r="AA1349" s="97"/>
      <c r="AB1349" s="97"/>
      <c r="AC1349" s="97"/>
      <c r="AD1349" s="97"/>
      <c r="AE1349" s="97"/>
      <c r="AF1349" s="97"/>
      <c r="AG1349" s="97"/>
      <c r="AH1349" s="97"/>
      <c r="AI1349" s="97"/>
      <c r="AJ1349" s="97"/>
      <c r="AK1349" s="97"/>
      <c r="AL1349" s="86" t="str">
        <f t="shared" si="61"/>
        <v/>
      </c>
      <c r="AM1349" s="87" t="str">
        <f t="shared" si="62"/>
        <v xml:space="preserve"> </v>
      </c>
      <c r="AN1349" s="1" t="str">
        <f t="shared" si="63"/>
        <v xml:space="preserve"> </v>
      </c>
    </row>
    <row r="1350" spans="1:40" s="88" customFormat="1" x14ac:dyDescent="0.25">
      <c r="A1350" s="92"/>
      <c r="B1350" s="92"/>
      <c r="C1350" s="92"/>
      <c r="D1350" s="92"/>
      <c r="E1350" s="92"/>
      <c r="F1350" s="93"/>
      <c r="G1350" s="94"/>
      <c r="H1350" s="83" t="str">
        <f>IF(M1350&lt;&gt;"",VLOOKUP(M1350,LISTAS·PAPP!$U$3:$Z$8,2,FALSE),"")</f>
        <v/>
      </c>
      <c r="I1350" s="85" t="str">
        <f>IF(M1350&lt;&gt;"",VLOOKUP(M1350,LISTAS·PAPP!$U$3:$Z$8,3,FALSE),"")</f>
        <v/>
      </c>
      <c r="J1350" s="83" t="str">
        <f>IF(M1350&lt;&gt;"",VLOOKUP(M1350,LISTAS·PAPP!$U$3:$Z$8,4,FALSE),"")</f>
        <v/>
      </c>
      <c r="K1350" s="83" t="str">
        <f>IF(C1350&lt;&gt;"",VLOOKUP(C1350,LISTAS·PAPP!$H$3:$O$119,4,FALSE),"")</f>
        <v/>
      </c>
      <c r="L1350" s="85" t="str">
        <f>IF(C1350&lt;&gt;"",VLOOKUP(C1350,LISTAS·PAPP!$H$3:$O$119,8,FALSE),"")</f>
        <v/>
      </c>
      <c r="M1350" s="95"/>
      <c r="N1350" s="92"/>
      <c r="O1350" s="92"/>
      <c r="P1350" s="84" t="str">
        <f>IF(N1350&lt;&gt;"",VLOOKUP(N1350,LISTAS·PAPP!$U$9:$Y$125,5,FALSE),"")</f>
        <v/>
      </c>
      <c r="Q1350" s="83" t="str">
        <f>IF(O1350&lt;&gt;"",VLOOKUP(O1350,LISTAS·PAPP!$U$9:$W$125,3,FALSE),"")</f>
        <v/>
      </c>
      <c r="R1350" s="92"/>
      <c r="S1350" s="173"/>
      <c r="T1350" s="173"/>
      <c r="U1350" s="92"/>
      <c r="V1350" s="92"/>
      <c r="W1350" s="94"/>
      <c r="X1350" s="83" t="str">
        <f>IF(ISERROR(VLOOKUP(W1350,LISTAS·PAPP!$AJ$3:$AK$903,2,0))," ",VLOOKUP(W1350,LISTAS·PAPP!$AJ$3:$AK$903,2,0))</f>
        <v xml:space="preserve"> </v>
      </c>
      <c r="Y1350" s="96"/>
      <c r="Z1350" s="97"/>
      <c r="AA1350" s="97"/>
      <c r="AB1350" s="97"/>
      <c r="AC1350" s="97"/>
      <c r="AD1350" s="97"/>
      <c r="AE1350" s="97"/>
      <c r="AF1350" s="97"/>
      <c r="AG1350" s="97"/>
      <c r="AH1350" s="97"/>
      <c r="AI1350" s="97"/>
      <c r="AJ1350" s="97"/>
      <c r="AK1350" s="97"/>
      <c r="AL1350" s="86" t="str">
        <f t="shared" si="61"/>
        <v/>
      </c>
      <c r="AM1350" s="87" t="str">
        <f t="shared" si="62"/>
        <v xml:space="preserve"> </v>
      </c>
      <c r="AN1350" s="1" t="str">
        <f t="shared" si="63"/>
        <v xml:space="preserve"> </v>
      </c>
    </row>
    <row r="1351" spans="1:40" s="88" customFormat="1" x14ac:dyDescent="0.25">
      <c r="A1351" s="92"/>
      <c r="B1351" s="92"/>
      <c r="C1351" s="92"/>
      <c r="D1351" s="92"/>
      <c r="E1351" s="92"/>
      <c r="F1351" s="93"/>
      <c r="G1351" s="94"/>
      <c r="H1351" s="83" t="str">
        <f>IF(M1351&lt;&gt;"",VLOOKUP(M1351,LISTAS·PAPP!$U$3:$Z$8,2,FALSE),"")</f>
        <v/>
      </c>
      <c r="I1351" s="85" t="str">
        <f>IF(M1351&lt;&gt;"",VLOOKUP(M1351,LISTAS·PAPP!$U$3:$Z$8,3,FALSE),"")</f>
        <v/>
      </c>
      <c r="J1351" s="83" t="str">
        <f>IF(M1351&lt;&gt;"",VLOOKUP(M1351,LISTAS·PAPP!$U$3:$Z$8,4,FALSE),"")</f>
        <v/>
      </c>
      <c r="K1351" s="83" t="str">
        <f>IF(C1351&lt;&gt;"",VLOOKUP(C1351,LISTAS·PAPP!$H$3:$O$119,4,FALSE),"")</f>
        <v/>
      </c>
      <c r="L1351" s="85" t="str">
        <f>IF(C1351&lt;&gt;"",VLOOKUP(C1351,LISTAS·PAPP!$H$3:$O$119,8,FALSE),"")</f>
        <v/>
      </c>
      <c r="M1351" s="95"/>
      <c r="N1351" s="92"/>
      <c r="O1351" s="92"/>
      <c r="P1351" s="84" t="str">
        <f>IF(N1351&lt;&gt;"",VLOOKUP(N1351,LISTAS·PAPP!$U$9:$Y$125,5,FALSE),"")</f>
        <v/>
      </c>
      <c r="Q1351" s="83" t="str">
        <f>IF(O1351&lt;&gt;"",VLOOKUP(O1351,LISTAS·PAPP!$U$9:$W$125,3,FALSE),"")</f>
        <v/>
      </c>
      <c r="R1351" s="92"/>
      <c r="S1351" s="173"/>
      <c r="T1351" s="173"/>
      <c r="U1351" s="92"/>
      <c r="V1351" s="92"/>
      <c r="W1351" s="94"/>
      <c r="X1351" s="83" t="str">
        <f>IF(ISERROR(VLOOKUP(W1351,LISTAS·PAPP!$AJ$3:$AK$903,2,0))," ",VLOOKUP(W1351,LISTAS·PAPP!$AJ$3:$AK$903,2,0))</f>
        <v xml:space="preserve"> </v>
      </c>
      <c r="Y1351" s="96"/>
      <c r="Z1351" s="97"/>
      <c r="AA1351" s="97"/>
      <c r="AB1351" s="97"/>
      <c r="AC1351" s="97"/>
      <c r="AD1351" s="97"/>
      <c r="AE1351" s="97"/>
      <c r="AF1351" s="97"/>
      <c r="AG1351" s="97"/>
      <c r="AH1351" s="97"/>
      <c r="AI1351" s="97"/>
      <c r="AJ1351" s="97"/>
      <c r="AK1351" s="97"/>
      <c r="AL1351" s="86" t="str">
        <f t="shared" si="61"/>
        <v/>
      </c>
      <c r="AM1351" s="87" t="str">
        <f t="shared" si="62"/>
        <v xml:space="preserve"> </v>
      </c>
      <c r="AN1351" s="1" t="str">
        <f t="shared" si="63"/>
        <v xml:space="preserve"> </v>
      </c>
    </row>
    <row r="1352" spans="1:40" s="88" customFormat="1" x14ac:dyDescent="0.25">
      <c r="A1352" s="92"/>
      <c r="B1352" s="92"/>
      <c r="C1352" s="92"/>
      <c r="D1352" s="92"/>
      <c r="E1352" s="92"/>
      <c r="F1352" s="93"/>
      <c r="G1352" s="94"/>
      <c r="H1352" s="83" t="str">
        <f>IF(M1352&lt;&gt;"",VLOOKUP(M1352,LISTAS·PAPP!$U$3:$Z$8,2,FALSE),"")</f>
        <v/>
      </c>
      <c r="I1352" s="85" t="str">
        <f>IF(M1352&lt;&gt;"",VLOOKUP(M1352,LISTAS·PAPP!$U$3:$Z$8,3,FALSE),"")</f>
        <v/>
      </c>
      <c r="J1352" s="83" t="str">
        <f>IF(M1352&lt;&gt;"",VLOOKUP(M1352,LISTAS·PAPP!$U$3:$Z$8,4,FALSE),"")</f>
        <v/>
      </c>
      <c r="K1352" s="83" t="str">
        <f>IF(C1352&lt;&gt;"",VLOOKUP(C1352,LISTAS·PAPP!$H$3:$O$119,4,FALSE),"")</f>
        <v/>
      </c>
      <c r="L1352" s="85" t="str">
        <f>IF(C1352&lt;&gt;"",VLOOKUP(C1352,LISTAS·PAPP!$H$3:$O$119,8,FALSE),"")</f>
        <v/>
      </c>
      <c r="M1352" s="95"/>
      <c r="N1352" s="92"/>
      <c r="O1352" s="92"/>
      <c r="P1352" s="84" t="str">
        <f>IF(N1352&lt;&gt;"",VLOOKUP(N1352,LISTAS·PAPP!$U$9:$Y$125,5,FALSE),"")</f>
        <v/>
      </c>
      <c r="Q1352" s="83" t="str">
        <f>IF(O1352&lt;&gt;"",VLOOKUP(O1352,LISTAS·PAPP!$U$9:$W$125,3,FALSE),"")</f>
        <v/>
      </c>
      <c r="R1352" s="92"/>
      <c r="S1352" s="173"/>
      <c r="T1352" s="173"/>
      <c r="U1352" s="92"/>
      <c r="V1352" s="92"/>
      <c r="W1352" s="94"/>
      <c r="X1352" s="83" t="str">
        <f>IF(ISERROR(VLOOKUP(W1352,LISTAS·PAPP!$AJ$3:$AK$903,2,0))," ",VLOOKUP(W1352,LISTAS·PAPP!$AJ$3:$AK$903,2,0))</f>
        <v xml:space="preserve"> </v>
      </c>
      <c r="Y1352" s="96"/>
      <c r="Z1352" s="97"/>
      <c r="AA1352" s="97"/>
      <c r="AB1352" s="97"/>
      <c r="AC1352" s="97"/>
      <c r="AD1352" s="97"/>
      <c r="AE1352" s="97"/>
      <c r="AF1352" s="97"/>
      <c r="AG1352" s="97"/>
      <c r="AH1352" s="97"/>
      <c r="AI1352" s="97"/>
      <c r="AJ1352" s="97"/>
      <c r="AK1352" s="97"/>
      <c r="AL1352" s="86" t="str">
        <f t="shared" si="61"/>
        <v/>
      </c>
      <c r="AM1352" s="87" t="str">
        <f t="shared" si="62"/>
        <v xml:space="preserve"> </v>
      </c>
      <c r="AN1352" s="1" t="str">
        <f t="shared" si="63"/>
        <v xml:space="preserve"> </v>
      </c>
    </row>
    <row r="1353" spans="1:40" s="88" customFormat="1" x14ac:dyDescent="0.25">
      <c r="A1353" s="92"/>
      <c r="B1353" s="92"/>
      <c r="C1353" s="92"/>
      <c r="D1353" s="92"/>
      <c r="E1353" s="92"/>
      <c r="F1353" s="93"/>
      <c r="G1353" s="94"/>
      <c r="H1353" s="83" t="str">
        <f>IF(M1353&lt;&gt;"",VLOOKUP(M1353,LISTAS·PAPP!$U$3:$Z$8,2,FALSE),"")</f>
        <v/>
      </c>
      <c r="I1353" s="85" t="str">
        <f>IF(M1353&lt;&gt;"",VLOOKUP(M1353,LISTAS·PAPP!$U$3:$Z$8,3,FALSE),"")</f>
        <v/>
      </c>
      <c r="J1353" s="83" t="str">
        <f>IF(M1353&lt;&gt;"",VLOOKUP(M1353,LISTAS·PAPP!$U$3:$Z$8,4,FALSE),"")</f>
        <v/>
      </c>
      <c r="K1353" s="83" t="str">
        <f>IF(C1353&lt;&gt;"",VLOOKUP(C1353,LISTAS·PAPP!$H$3:$O$119,4,FALSE),"")</f>
        <v/>
      </c>
      <c r="L1353" s="85" t="str">
        <f>IF(C1353&lt;&gt;"",VLOOKUP(C1353,LISTAS·PAPP!$H$3:$O$119,8,FALSE),"")</f>
        <v/>
      </c>
      <c r="M1353" s="95"/>
      <c r="N1353" s="92"/>
      <c r="O1353" s="92"/>
      <c r="P1353" s="84" t="str">
        <f>IF(N1353&lt;&gt;"",VLOOKUP(N1353,LISTAS·PAPP!$U$9:$Y$125,5,FALSE),"")</f>
        <v/>
      </c>
      <c r="Q1353" s="83" t="str">
        <f>IF(O1353&lt;&gt;"",VLOOKUP(O1353,LISTAS·PAPP!$U$9:$W$125,3,FALSE),"")</f>
        <v/>
      </c>
      <c r="R1353" s="92"/>
      <c r="S1353" s="173"/>
      <c r="T1353" s="173"/>
      <c r="U1353" s="92"/>
      <c r="V1353" s="92"/>
      <c r="W1353" s="94"/>
      <c r="X1353" s="83" t="str">
        <f>IF(ISERROR(VLOOKUP(W1353,LISTAS·PAPP!$AJ$3:$AK$903,2,0))," ",VLOOKUP(W1353,LISTAS·PAPP!$AJ$3:$AK$903,2,0))</f>
        <v xml:space="preserve"> </v>
      </c>
      <c r="Y1353" s="96"/>
      <c r="Z1353" s="97"/>
      <c r="AA1353" s="97"/>
      <c r="AB1353" s="97"/>
      <c r="AC1353" s="97"/>
      <c r="AD1353" s="97"/>
      <c r="AE1353" s="97"/>
      <c r="AF1353" s="97"/>
      <c r="AG1353" s="97"/>
      <c r="AH1353" s="97"/>
      <c r="AI1353" s="97"/>
      <c r="AJ1353" s="97"/>
      <c r="AK1353" s="97"/>
      <c r="AL1353" s="86" t="str">
        <f t="shared" si="61"/>
        <v/>
      </c>
      <c r="AM1353" s="87" t="str">
        <f t="shared" si="62"/>
        <v xml:space="preserve"> </v>
      </c>
      <c r="AN1353" s="1" t="str">
        <f t="shared" si="63"/>
        <v xml:space="preserve"> </v>
      </c>
    </row>
    <row r="1354" spans="1:40" s="88" customFormat="1" x14ac:dyDescent="0.25">
      <c r="A1354" s="92"/>
      <c r="B1354" s="92"/>
      <c r="C1354" s="92"/>
      <c r="D1354" s="92"/>
      <c r="E1354" s="92"/>
      <c r="F1354" s="93"/>
      <c r="G1354" s="94"/>
      <c r="H1354" s="83" t="str">
        <f>IF(M1354&lt;&gt;"",VLOOKUP(M1354,LISTAS·PAPP!$U$3:$Z$8,2,FALSE),"")</f>
        <v/>
      </c>
      <c r="I1354" s="85" t="str">
        <f>IF(M1354&lt;&gt;"",VLOOKUP(M1354,LISTAS·PAPP!$U$3:$Z$8,3,FALSE),"")</f>
        <v/>
      </c>
      <c r="J1354" s="83" t="str">
        <f>IF(M1354&lt;&gt;"",VLOOKUP(M1354,LISTAS·PAPP!$U$3:$Z$8,4,FALSE),"")</f>
        <v/>
      </c>
      <c r="K1354" s="83" t="str">
        <f>IF(C1354&lt;&gt;"",VLOOKUP(C1354,LISTAS·PAPP!$H$3:$O$119,4,FALSE),"")</f>
        <v/>
      </c>
      <c r="L1354" s="85" t="str">
        <f>IF(C1354&lt;&gt;"",VLOOKUP(C1354,LISTAS·PAPP!$H$3:$O$119,8,FALSE),"")</f>
        <v/>
      </c>
      <c r="M1354" s="95"/>
      <c r="N1354" s="92"/>
      <c r="O1354" s="92"/>
      <c r="P1354" s="84" t="str">
        <f>IF(N1354&lt;&gt;"",VLOOKUP(N1354,LISTAS·PAPP!$U$9:$Y$125,5,FALSE),"")</f>
        <v/>
      </c>
      <c r="Q1354" s="83" t="str">
        <f>IF(O1354&lt;&gt;"",VLOOKUP(O1354,LISTAS·PAPP!$U$9:$W$125,3,FALSE),"")</f>
        <v/>
      </c>
      <c r="R1354" s="92"/>
      <c r="S1354" s="173"/>
      <c r="T1354" s="173"/>
      <c r="U1354" s="92"/>
      <c r="V1354" s="92"/>
      <c r="W1354" s="94"/>
      <c r="X1354" s="83" t="str">
        <f>IF(ISERROR(VLOOKUP(W1354,LISTAS·PAPP!$AJ$3:$AK$903,2,0))," ",VLOOKUP(W1354,LISTAS·PAPP!$AJ$3:$AK$903,2,0))</f>
        <v xml:space="preserve"> </v>
      </c>
      <c r="Y1354" s="96"/>
      <c r="Z1354" s="97"/>
      <c r="AA1354" s="97"/>
      <c r="AB1354" s="97"/>
      <c r="AC1354" s="97"/>
      <c r="AD1354" s="97"/>
      <c r="AE1354" s="97"/>
      <c r="AF1354" s="97"/>
      <c r="AG1354" s="97"/>
      <c r="AH1354" s="97"/>
      <c r="AI1354" s="97"/>
      <c r="AJ1354" s="97"/>
      <c r="AK1354" s="97"/>
      <c r="AL1354" s="86" t="str">
        <f t="shared" ref="AL1354:AL1417" si="64">IF(A1354&gt;0,(Z1354+AA1354+AB1354+AC1354+AD1354+AE1354+AF1354+AG1354+AH1354+AI1354+AJ1354+AK1354),"")</f>
        <v/>
      </c>
      <c r="AM1354" s="87" t="str">
        <f t="shared" ref="AM1354:AM1417" si="65">IF(A1354&lt;&gt;"",IF(A1354&lt;&gt;"",IF(Y1354=AL1354,"OK",Y1354-AL1354),IF(AND(Y1354="",AL1354=""),"",Z1354-AL1354))," ")</f>
        <v xml:space="preserve"> </v>
      </c>
      <c r="AN1354" s="1" t="str">
        <f t="shared" si="63"/>
        <v xml:space="preserve"> </v>
      </c>
    </row>
    <row r="1355" spans="1:40" s="88" customFormat="1" x14ac:dyDescent="0.25">
      <c r="A1355" s="92"/>
      <c r="B1355" s="92"/>
      <c r="C1355" s="92"/>
      <c r="D1355" s="92"/>
      <c r="E1355" s="92"/>
      <c r="F1355" s="93"/>
      <c r="G1355" s="94"/>
      <c r="H1355" s="83" t="str">
        <f>IF(M1355&lt;&gt;"",VLOOKUP(M1355,LISTAS·PAPP!$U$3:$Z$8,2,FALSE),"")</f>
        <v/>
      </c>
      <c r="I1355" s="85" t="str">
        <f>IF(M1355&lt;&gt;"",VLOOKUP(M1355,LISTAS·PAPP!$U$3:$Z$8,3,FALSE),"")</f>
        <v/>
      </c>
      <c r="J1355" s="83" t="str">
        <f>IF(M1355&lt;&gt;"",VLOOKUP(M1355,LISTAS·PAPP!$U$3:$Z$8,4,FALSE),"")</f>
        <v/>
      </c>
      <c r="K1355" s="83" t="str">
        <f>IF(C1355&lt;&gt;"",VLOOKUP(C1355,LISTAS·PAPP!$H$3:$O$119,4,FALSE),"")</f>
        <v/>
      </c>
      <c r="L1355" s="85" t="str">
        <f>IF(C1355&lt;&gt;"",VLOOKUP(C1355,LISTAS·PAPP!$H$3:$O$119,8,FALSE),"")</f>
        <v/>
      </c>
      <c r="M1355" s="95"/>
      <c r="N1355" s="92"/>
      <c r="O1355" s="92"/>
      <c r="P1355" s="84" t="str">
        <f>IF(N1355&lt;&gt;"",VLOOKUP(N1355,LISTAS·PAPP!$U$9:$Y$125,5,FALSE),"")</f>
        <v/>
      </c>
      <c r="Q1355" s="83" t="str">
        <f>IF(O1355&lt;&gt;"",VLOOKUP(O1355,LISTAS·PAPP!$U$9:$W$125,3,FALSE),"")</f>
        <v/>
      </c>
      <c r="R1355" s="92"/>
      <c r="S1355" s="173"/>
      <c r="T1355" s="173"/>
      <c r="U1355" s="92"/>
      <c r="V1355" s="92"/>
      <c r="W1355" s="94"/>
      <c r="X1355" s="83" t="str">
        <f>IF(ISERROR(VLOOKUP(W1355,LISTAS·PAPP!$AJ$3:$AK$903,2,0))," ",VLOOKUP(W1355,LISTAS·PAPP!$AJ$3:$AK$903,2,0))</f>
        <v xml:space="preserve"> </v>
      </c>
      <c r="Y1355" s="96"/>
      <c r="Z1355" s="97"/>
      <c r="AA1355" s="97"/>
      <c r="AB1355" s="97"/>
      <c r="AC1355" s="97"/>
      <c r="AD1355" s="97"/>
      <c r="AE1355" s="97"/>
      <c r="AF1355" s="97"/>
      <c r="AG1355" s="97"/>
      <c r="AH1355" s="97"/>
      <c r="AI1355" s="97"/>
      <c r="AJ1355" s="97"/>
      <c r="AK1355" s="97"/>
      <c r="AL1355" s="86" t="str">
        <f t="shared" si="64"/>
        <v/>
      </c>
      <c r="AM1355" s="87" t="str">
        <f t="shared" si="65"/>
        <v xml:space="preserve"> </v>
      </c>
      <c r="AN1355" s="1" t="str">
        <f t="shared" ref="AN1355:AN1418" si="66">IF(A1355&lt;&gt;"",IF(A1355="","Escoger ESTRUCTURA ORGANIZACIONAL;",)&amp;" "&amp;(IF(B1355="","Escoger RELACIONAMIENTO INSTITUCIONAL;",)&amp;" "&amp;(IF(C1355="","Escoger UNIDADES ADMINISTRATIVAS;",)&amp;" "&amp;(IF(D1355="","Colocar COMPONENTE DEL PROYECTO DE INVERSIÓN;",)&amp;" "&amp;(IF(E1355="","Colocar ACTIVIDADES DEL PAPP;",)&amp;" "&amp;(IF(F1355="","Colocar META DE LA ACTIVIDAD;",)&amp;" "&amp;(IF(G1355="","Colocar INDICADOR DE LA META;",)&amp;" "&amp;(IF(H1355="","No visualiza PLAN NACIONAL DE DESARROLLO;",)&amp;" "&amp;(IF(I1355="","No visualiza PROGRAMA NACIONAL;",)&amp;" "&amp;(IF(J1355="","No visualiza OBJETIVO ESTRATEGICO INSTITUCIONAL;",)&amp;" "&amp;(IF(K1355="","No visualiza CENTRO GESTOR;",)&amp;" "&amp;(IF(L1355="","No visualiza AREA FUNCIONAL;",)&amp;" "&amp;(IF(M1355="","Escoger PRODUCTO INSTITUCIONAL;",)&amp;" "&amp;(IF(N1355="","Escoger PROYECTO;",)&amp;" "&amp;(IF(O1355="","Escoger ACTIVIDAD SINAFIP;",)&amp;" "&amp;(IF(P1355="","No visualiza CODIGO UNICO DE PROYECTO;",)&amp;" "&amp;(IF(Q1355="","No visualiza POLITICA DE IGUALDAD;",)&amp;" "&amp;(IF(R1355="","Escoger FUENTE;",)&amp;" "&amp;(IF(U1355="","Escoger NATURALEZA DE GASTO;",)&amp;" "&amp;(IF(V1355="","Escoger GRUPO DE GASTO;",)&amp;" "&amp;(IF(W1355="","Colocar ITEM PRESUPUESTARIO;",)&amp;" "&amp;(IF(X1355="","No visualiza DESCRIPCION ITEM PRESUPUESTARIO;",))))))))))))))))))))))," ")</f>
        <v xml:space="preserve"> </v>
      </c>
    </row>
    <row r="1356" spans="1:40" s="88" customFormat="1" x14ac:dyDescent="0.25">
      <c r="A1356" s="92"/>
      <c r="B1356" s="92"/>
      <c r="C1356" s="92"/>
      <c r="D1356" s="92"/>
      <c r="E1356" s="92"/>
      <c r="F1356" s="93"/>
      <c r="G1356" s="94"/>
      <c r="H1356" s="83" t="str">
        <f>IF(M1356&lt;&gt;"",VLOOKUP(M1356,LISTAS·PAPP!$U$3:$Z$8,2,FALSE),"")</f>
        <v/>
      </c>
      <c r="I1356" s="85" t="str">
        <f>IF(M1356&lt;&gt;"",VLOOKUP(M1356,LISTAS·PAPP!$U$3:$Z$8,3,FALSE),"")</f>
        <v/>
      </c>
      <c r="J1356" s="83" t="str">
        <f>IF(M1356&lt;&gt;"",VLOOKUP(M1356,LISTAS·PAPP!$U$3:$Z$8,4,FALSE),"")</f>
        <v/>
      </c>
      <c r="K1356" s="83" t="str">
        <f>IF(C1356&lt;&gt;"",VLOOKUP(C1356,LISTAS·PAPP!$H$3:$O$119,4,FALSE),"")</f>
        <v/>
      </c>
      <c r="L1356" s="85" t="str">
        <f>IF(C1356&lt;&gt;"",VLOOKUP(C1356,LISTAS·PAPP!$H$3:$O$119,8,FALSE),"")</f>
        <v/>
      </c>
      <c r="M1356" s="95"/>
      <c r="N1356" s="92"/>
      <c r="O1356" s="92"/>
      <c r="P1356" s="84" t="str">
        <f>IF(N1356&lt;&gt;"",VLOOKUP(N1356,LISTAS·PAPP!$U$9:$Y$125,5,FALSE),"")</f>
        <v/>
      </c>
      <c r="Q1356" s="83" t="str">
        <f>IF(O1356&lt;&gt;"",VLOOKUP(O1356,LISTAS·PAPP!$U$9:$W$125,3,FALSE),"")</f>
        <v/>
      </c>
      <c r="R1356" s="92"/>
      <c r="S1356" s="173"/>
      <c r="T1356" s="173"/>
      <c r="U1356" s="92"/>
      <c r="V1356" s="92"/>
      <c r="W1356" s="94"/>
      <c r="X1356" s="83" t="str">
        <f>IF(ISERROR(VLOOKUP(W1356,LISTAS·PAPP!$AJ$3:$AK$903,2,0))," ",VLOOKUP(W1356,LISTAS·PAPP!$AJ$3:$AK$903,2,0))</f>
        <v xml:space="preserve"> </v>
      </c>
      <c r="Y1356" s="96"/>
      <c r="Z1356" s="97"/>
      <c r="AA1356" s="97"/>
      <c r="AB1356" s="97"/>
      <c r="AC1356" s="97"/>
      <c r="AD1356" s="97"/>
      <c r="AE1356" s="97"/>
      <c r="AF1356" s="97"/>
      <c r="AG1356" s="97"/>
      <c r="AH1356" s="97"/>
      <c r="AI1356" s="97"/>
      <c r="AJ1356" s="97"/>
      <c r="AK1356" s="97"/>
      <c r="AL1356" s="86" t="str">
        <f t="shared" si="64"/>
        <v/>
      </c>
      <c r="AM1356" s="87" t="str">
        <f t="shared" si="65"/>
        <v xml:space="preserve"> </v>
      </c>
      <c r="AN1356" s="1" t="str">
        <f t="shared" si="66"/>
        <v xml:space="preserve"> </v>
      </c>
    </row>
    <row r="1357" spans="1:40" s="88" customFormat="1" x14ac:dyDescent="0.25">
      <c r="A1357" s="92"/>
      <c r="B1357" s="92"/>
      <c r="C1357" s="92"/>
      <c r="D1357" s="92"/>
      <c r="E1357" s="92"/>
      <c r="F1357" s="93"/>
      <c r="G1357" s="94"/>
      <c r="H1357" s="83" t="str">
        <f>IF(M1357&lt;&gt;"",VLOOKUP(M1357,LISTAS·PAPP!$U$3:$Z$8,2,FALSE),"")</f>
        <v/>
      </c>
      <c r="I1357" s="85" t="str">
        <f>IF(M1357&lt;&gt;"",VLOOKUP(M1357,LISTAS·PAPP!$U$3:$Z$8,3,FALSE),"")</f>
        <v/>
      </c>
      <c r="J1357" s="83" t="str">
        <f>IF(M1357&lt;&gt;"",VLOOKUP(M1357,LISTAS·PAPP!$U$3:$Z$8,4,FALSE),"")</f>
        <v/>
      </c>
      <c r="K1357" s="83" t="str">
        <f>IF(C1357&lt;&gt;"",VLOOKUP(C1357,LISTAS·PAPP!$H$3:$O$119,4,FALSE),"")</f>
        <v/>
      </c>
      <c r="L1357" s="85" t="str">
        <f>IF(C1357&lt;&gt;"",VLOOKUP(C1357,LISTAS·PAPP!$H$3:$O$119,8,FALSE),"")</f>
        <v/>
      </c>
      <c r="M1357" s="95"/>
      <c r="N1357" s="92"/>
      <c r="O1357" s="92"/>
      <c r="P1357" s="84" t="str">
        <f>IF(N1357&lt;&gt;"",VLOOKUP(N1357,LISTAS·PAPP!$U$9:$Y$125,5,FALSE),"")</f>
        <v/>
      </c>
      <c r="Q1357" s="83" t="str">
        <f>IF(O1357&lt;&gt;"",VLOOKUP(O1357,LISTAS·PAPP!$U$9:$W$125,3,FALSE),"")</f>
        <v/>
      </c>
      <c r="R1357" s="92"/>
      <c r="S1357" s="173"/>
      <c r="T1357" s="173"/>
      <c r="U1357" s="92"/>
      <c r="V1357" s="92"/>
      <c r="W1357" s="94"/>
      <c r="X1357" s="83" t="str">
        <f>IF(ISERROR(VLOOKUP(W1357,LISTAS·PAPP!$AJ$3:$AK$903,2,0))," ",VLOOKUP(W1357,LISTAS·PAPP!$AJ$3:$AK$903,2,0))</f>
        <v xml:space="preserve"> </v>
      </c>
      <c r="Y1357" s="96"/>
      <c r="Z1357" s="97"/>
      <c r="AA1357" s="97"/>
      <c r="AB1357" s="97"/>
      <c r="AC1357" s="97"/>
      <c r="AD1357" s="97"/>
      <c r="AE1357" s="97"/>
      <c r="AF1357" s="97"/>
      <c r="AG1357" s="97"/>
      <c r="AH1357" s="97"/>
      <c r="AI1357" s="97"/>
      <c r="AJ1357" s="97"/>
      <c r="AK1357" s="97"/>
      <c r="AL1357" s="86" t="str">
        <f t="shared" si="64"/>
        <v/>
      </c>
      <c r="AM1357" s="87" t="str">
        <f t="shared" si="65"/>
        <v xml:space="preserve"> </v>
      </c>
      <c r="AN1357" s="1" t="str">
        <f t="shared" si="66"/>
        <v xml:space="preserve"> </v>
      </c>
    </row>
    <row r="1358" spans="1:40" s="88" customFormat="1" x14ac:dyDescent="0.25">
      <c r="A1358" s="92"/>
      <c r="B1358" s="92"/>
      <c r="C1358" s="92"/>
      <c r="D1358" s="92"/>
      <c r="E1358" s="92"/>
      <c r="F1358" s="93"/>
      <c r="G1358" s="94"/>
      <c r="H1358" s="83" t="str">
        <f>IF(M1358&lt;&gt;"",VLOOKUP(M1358,LISTAS·PAPP!$U$3:$Z$8,2,FALSE),"")</f>
        <v/>
      </c>
      <c r="I1358" s="85" t="str">
        <f>IF(M1358&lt;&gt;"",VLOOKUP(M1358,LISTAS·PAPP!$U$3:$Z$8,3,FALSE),"")</f>
        <v/>
      </c>
      <c r="J1358" s="83" t="str">
        <f>IF(M1358&lt;&gt;"",VLOOKUP(M1358,LISTAS·PAPP!$U$3:$Z$8,4,FALSE),"")</f>
        <v/>
      </c>
      <c r="K1358" s="83" t="str">
        <f>IF(C1358&lt;&gt;"",VLOOKUP(C1358,LISTAS·PAPP!$H$3:$O$119,4,FALSE),"")</f>
        <v/>
      </c>
      <c r="L1358" s="85" t="str">
        <f>IF(C1358&lt;&gt;"",VLOOKUP(C1358,LISTAS·PAPP!$H$3:$O$119,8,FALSE),"")</f>
        <v/>
      </c>
      <c r="M1358" s="95"/>
      <c r="N1358" s="92"/>
      <c r="O1358" s="92"/>
      <c r="P1358" s="84" t="str">
        <f>IF(N1358&lt;&gt;"",VLOOKUP(N1358,LISTAS·PAPP!$U$9:$Y$125,5,FALSE),"")</f>
        <v/>
      </c>
      <c r="Q1358" s="83" t="str">
        <f>IF(O1358&lt;&gt;"",VLOOKUP(O1358,LISTAS·PAPP!$U$9:$W$125,3,FALSE),"")</f>
        <v/>
      </c>
      <c r="R1358" s="92"/>
      <c r="S1358" s="173"/>
      <c r="T1358" s="173"/>
      <c r="U1358" s="92"/>
      <c r="V1358" s="92"/>
      <c r="W1358" s="94"/>
      <c r="X1358" s="83" t="str">
        <f>IF(ISERROR(VLOOKUP(W1358,LISTAS·PAPP!$AJ$3:$AK$903,2,0))," ",VLOOKUP(W1358,LISTAS·PAPP!$AJ$3:$AK$903,2,0))</f>
        <v xml:space="preserve"> </v>
      </c>
      <c r="Y1358" s="96"/>
      <c r="Z1358" s="97"/>
      <c r="AA1358" s="97"/>
      <c r="AB1358" s="97"/>
      <c r="AC1358" s="97"/>
      <c r="AD1358" s="97"/>
      <c r="AE1358" s="97"/>
      <c r="AF1358" s="97"/>
      <c r="AG1358" s="97"/>
      <c r="AH1358" s="97"/>
      <c r="AI1358" s="97"/>
      <c r="AJ1358" s="97"/>
      <c r="AK1358" s="97"/>
      <c r="AL1358" s="86" t="str">
        <f t="shared" si="64"/>
        <v/>
      </c>
      <c r="AM1358" s="87" t="str">
        <f t="shared" si="65"/>
        <v xml:space="preserve"> </v>
      </c>
      <c r="AN1358" s="1" t="str">
        <f t="shared" si="66"/>
        <v xml:space="preserve"> </v>
      </c>
    </row>
    <row r="1359" spans="1:40" s="88" customFormat="1" x14ac:dyDescent="0.25">
      <c r="A1359" s="92"/>
      <c r="B1359" s="92"/>
      <c r="C1359" s="92"/>
      <c r="D1359" s="92"/>
      <c r="E1359" s="92"/>
      <c r="F1359" s="93"/>
      <c r="G1359" s="94"/>
      <c r="H1359" s="83" t="str">
        <f>IF(M1359&lt;&gt;"",VLOOKUP(M1359,LISTAS·PAPP!$U$3:$Z$8,2,FALSE),"")</f>
        <v/>
      </c>
      <c r="I1359" s="85" t="str">
        <f>IF(M1359&lt;&gt;"",VLOOKUP(M1359,LISTAS·PAPP!$U$3:$Z$8,3,FALSE),"")</f>
        <v/>
      </c>
      <c r="J1359" s="83" t="str">
        <f>IF(M1359&lt;&gt;"",VLOOKUP(M1359,LISTAS·PAPP!$U$3:$Z$8,4,FALSE),"")</f>
        <v/>
      </c>
      <c r="K1359" s="83" t="str">
        <f>IF(C1359&lt;&gt;"",VLOOKUP(C1359,LISTAS·PAPP!$H$3:$O$119,4,FALSE),"")</f>
        <v/>
      </c>
      <c r="L1359" s="85" t="str">
        <f>IF(C1359&lt;&gt;"",VLOOKUP(C1359,LISTAS·PAPP!$H$3:$O$119,8,FALSE),"")</f>
        <v/>
      </c>
      <c r="M1359" s="95"/>
      <c r="N1359" s="92"/>
      <c r="O1359" s="92"/>
      <c r="P1359" s="84" t="str">
        <f>IF(N1359&lt;&gt;"",VLOOKUP(N1359,LISTAS·PAPP!$U$9:$Y$125,5,FALSE),"")</f>
        <v/>
      </c>
      <c r="Q1359" s="83" t="str">
        <f>IF(O1359&lt;&gt;"",VLOOKUP(O1359,LISTAS·PAPP!$U$9:$W$125,3,FALSE),"")</f>
        <v/>
      </c>
      <c r="R1359" s="92"/>
      <c r="S1359" s="173"/>
      <c r="T1359" s="173"/>
      <c r="U1359" s="92"/>
      <c r="V1359" s="92"/>
      <c r="W1359" s="94"/>
      <c r="X1359" s="83" t="str">
        <f>IF(ISERROR(VLOOKUP(W1359,LISTAS·PAPP!$AJ$3:$AK$903,2,0))," ",VLOOKUP(W1359,LISTAS·PAPP!$AJ$3:$AK$903,2,0))</f>
        <v xml:space="preserve"> </v>
      </c>
      <c r="Y1359" s="96"/>
      <c r="Z1359" s="97"/>
      <c r="AA1359" s="97"/>
      <c r="AB1359" s="97"/>
      <c r="AC1359" s="97"/>
      <c r="AD1359" s="97"/>
      <c r="AE1359" s="97"/>
      <c r="AF1359" s="97"/>
      <c r="AG1359" s="97"/>
      <c r="AH1359" s="97"/>
      <c r="AI1359" s="97"/>
      <c r="AJ1359" s="97"/>
      <c r="AK1359" s="97"/>
      <c r="AL1359" s="86" t="str">
        <f t="shared" si="64"/>
        <v/>
      </c>
      <c r="AM1359" s="87" t="str">
        <f t="shared" si="65"/>
        <v xml:space="preserve"> </v>
      </c>
      <c r="AN1359" s="1" t="str">
        <f t="shared" si="66"/>
        <v xml:space="preserve"> </v>
      </c>
    </row>
    <row r="1360" spans="1:40" s="88" customFormat="1" x14ac:dyDescent="0.25">
      <c r="A1360" s="92"/>
      <c r="B1360" s="92"/>
      <c r="C1360" s="92"/>
      <c r="D1360" s="92"/>
      <c r="E1360" s="92"/>
      <c r="F1360" s="93"/>
      <c r="G1360" s="94"/>
      <c r="H1360" s="83" t="str">
        <f>IF(M1360&lt;&gt;"",VLOOKUP(M1360,LISTAS·PAPP!$U$3:$Z$8,2,FALSE),"")</f>
        <v/>
      </c>
      <c r="I1360" s="85" t="str">
        <f>IF(M1360&lt;&gt;"",VLOOKUP(M1360,LISTAS·PAPP!$U$3:$Z$8,3,FALSE),"")</f>
        <v/>
      </c>
      <c r="J1360" s="83" t="str">
        <f>IF(M1360&lt;&gt;"",VLOOKUP(M1360,LISTAS·PAPP!$U$3:$Z$8,4,FALSE),"")</f>
        <v/>
      </c>
      <c r="K1360" s="83" t="str">
        <f>IF(C1360&lt;&gt;"",VLOOKUP(C1360,LISTAS·PAPP!$H$3:$O$119,4,FALSE),"")</f>
        <v/>
      </c>
      <c r="L1360" s="85" t="str">
        <f>IF(C1360&lt;&gt;"",VLOOKUP(C1360,LISTAS·PAPP!$H$3:$O$119,8,FALSE),"")</f>
        <v/>
      </c>
      <c r="M1360" s="95"/>
      <c r="N1360" s="92"/>
      <c r="O1360" s="92"/>
      <c r="P1360" s="84" t="str">
        <f>IF(N1360&lt;&gt;"",VLOOKUP(N1360,LISTAS·PAPP!$U$9:$Y$125,5,FALSE),"")</f>
        <v/>
      </c>
      <c r="Q1360" s="83" t="str">
        <f>IF(O1360&lt;&gt;"",VLOOKUP(O1360,LISTAS·PAPP!$U$9:$W$125,3,FALSE),"")</f>
        <v/>
      </c>
      <c r="R1360" s="92"/>
      <c r="S1360" s="173"/>
      <c r="T1360" s="173"/>
      <c r="U1360" s="92"/>
      <c r="V1360" s="92"/>
      <c r="W1360" s="94"/>
      <c r="X1360" s="83" t="str">
        <f>IF(ISERROR(VLOOKUP(W1360,LISTAS·PAPP!$AJ$3:$AK$903,2,0))," ",VLOOKUP(W1360,LISTAS·PAPP!$AJ$3:$AK$903,2,0))</f>
        <v xml:space="preserve"> </v>
      </c>
      <c r="Y1360" s="96"/>
      <c r="Z1360" s="97"/>
      <c r="AA1360" s="97"/>
      <c r="AB1360" s="97"/>
      <c r="AC1360" s="97"/>
      <c r="AD1360" s="97"/>
      <c r="AE1360" s="97"/>
      <c r="AF1360" s="97"/>
      <c r="AG1360" s="97"/>
      <c r="AH1360" s="97"/>
      <c r="AI1360" s="97"/>
      <c r="AJ1360" s="97"/>
      <c r="AK1360" s="97"/>
      <c r="AL1360" s="86" t="str">
        <f t="shared" si="64"/>
        <v/>
      </c>
      <c r="AM1360" s="87" t="str">
        <f t="shared" si="65"/>
        <v xml:space="preserve"> </v>
      </c>
      <c r="AN1360" s="1" t="str">
        <f t="shared" si="66"/>
        <v xml:space="preserve"> </v>
      </c>
    </row>
    <row r="1361" spans="1:40" s="88" customFormat="1" x14ac:dyDescent="0.25">
      <c r="A1361" s="92"/>
      <c r="B1361" s="92"/>
      <c r="C1361" s="92"/>
      <c r="D1361" s="92"/>
      <c r="E1361" s="92"/>
      <c r="F1361" s="93"/>
      <c r="G1361" s="94"/>
      <c r="H1361" s="83" t="str">
        <f>IF(M1361&lt;&gt;"",VLOOKUP(M1361,LISTAS·PAPP!$U$3:$Z$8,2,FALSE),"")</f>
        <v/>
      </c>
      <c r="I1361" s="85" t="str">
        <f>IF(M1361&lt;&gt;"",VLOOKUP(M1361,LISTAS·PAPP!$U$3:$Z$8,3,FALSE),"")</f>
        <v/>
      </c>
      <c r="J1361" s="83" t="str">
        <f>IF(M1361&lt;&gt;"",VLOOKUP(M1361,LISTAS·PAPP!$U$3:$Z$8,4,FALSE),"")</f>
        <v/>
      </c>
      <c r="K1361" s="83" t="str">
        <f>IF(C1361&lt;&gt;"",VLOOKUP(C1361,LISTAS·PAPP!$H$3:$O$119,4,FALSE),"")</f>
        <v/>
      </c>
      <c r="L1361" s="85" t="str">
        <f>IF(C1361&lt;&gt;"",VLOOKUP(C1361,LISTAS·PAPP!$H$3:$O$119,8,FALSE),"")</f>
        <v/>
      </c>
      <c r="M1361" s="95"/>
      <c r="N1361" s="92"/>
      <c r="O1361" s="92"/>
      <c r="P1361" s="84" t="str">
        <f>IF(N1361&lt;&gt;"",VLOOKUP(N1361,LISTAS·PAPP!$U$9:$Y$125,5,FALSE),"")</f>
        <v/>
      </c>
      <c r="Q1361" s="83" t="str">
        <f>IF(O1361&lt;&gt;"",VLOOKUP(O1361,LISTAS·PAPP!$U$9:$W$125,3,FALSE),"")</f>
        <v/>
      </c>
      <c r="R1361" s="92"/>
      <c r="S1361" s="173"/>
      <c r="T1361" s="173"/>
      <c r="U1361" s="92"/>
      <c r="V1361" s="92"/>
      <c r="W1361" s="94"/>
      <c r="X1361" s="83" t="str">
        <f>IF(ISERROR(VLOOKUP(W1361,LISTAS·PAPP!$AJ$3:$AK$903,2,0))," ",VLOOKUP(W1361,LISTAS·PAPP!$AJ$3:$AK$903,2,0))</f>
        <v xml:space="preserve"> </v>
      </c>
      <c r="Y1361" s="96"/>
      <c r="Z1361" s="97"/>
      <c r="AA1361" s="97"/>
      <c r="AB1361" s="97"/>
      <c r="AC1361" s="97"/>
      <c r="AD1361" s="97"/>
      <c r="AE1361" s="97"/>
      <c r="AF1361" s="97"/>
      <c r="AG1361" s="97"/>
      <c r="AH1361" s="97"/>
      <c r="AI1361" s="97"/>
      <c r="AJ1361" s="97"/>
      <c r="AK1361" s="97"/>
      <c r="AL1361" s="86" t="str">
        <f t="shared" si="64"/>
        <v/>
      </c>
      <c r="AM1361" s="87" t="str">
        <f t="shared" si="65"/>
        <v xml:space="preserve"> </v>
      </c>
      <c r="AN1361" s="1" t="str">
        <f t="shared" si="66"/>
        <v xml:space="preserve"> </v>
      </c>
    </row>
    <row r="1362" spans="1:40" s="88" customFormat="1" x14ac:dyDescent="0.25">
      <c r="A1362" s="92"/>
      <c r="B1362" s="92"/>
      <c r="C1362" s="92"/>
      <c r="D1362" s="92"/>
      <c r="E1362" s="92"/>
      <c r="F1362" s="93"/>
      <c r="G1362" s="94"/>
      <c r="H1362" s="83" t="str">
        <f>IF(M1362&lt;&gt;"",VLOOKUP(M1362,LISTAS·PAPP!$U$3:$Z$8,2,FALSE),"")</f>
        <v/>
      </c>
      <c r="I1362" s="85" t="str">
        <f>IF(M1362&lt;&gt;"",VLOOKUP(M1362,LISTAS·PAPP!$U$3:$Z$8,3,FALSE),"")</f>
        <v/>
      </c>
      <c r="J1362" s="83" t="str">
        <f>IF(M1362&lt;&gt;"",VLOOKUP(M1362,LISTAS·PAPP!$U$3:$Z$8,4,FALSE),"")</f>
        <v/>
      </c>
      <c r="K1362" s="83" t="str">
        <f>IF(C1362&lt;&gt;"",VLOOKUP(C1362,LISTAS·PAPP!$H$3:$O$119,4,FALSE),"")</f>
        <v/>
      </c>
      <c r="L1362" s="85" t="str">
        <f>IF(C1362&lt;&gt;"",VLOOKUP(C1362,LISTAS·PAPP!$H$3:$O$119,8,FALSE),"")</f>
        <v/>
      </c>
      <c r="M1362" s="95"/>
      <c r="N1362" s="92"/>
      <c r="O1362" s="92"/>
      <c r="P1362" s="84" t="str">
        <f>IF(N1362&lt;&gt;"",VLOOKUP(N1362,LISTAS·PAPP!$U$9:$Y$125,5,FALSE),"")</f>
        <v/>
      </c>
      <c r="Q1362" s="83" t="str">
        <f>IF(O1362&lt;&gt;"",VLOOKUP(O1362,LISTAS·PAPP!$U$9:$W$125,3,FALSE),"")</f>
        <v/>
      </c>
      <c r="R1362" s="92"/>
      <c r="S1362" s="173"/>
      <c r="T1362" s="173"/>
      <c r="U1362" s="92"/>
      <c r="V1362" s="92"/>
      <c r="W1362" s="94"/>
      <c r="X1362" s="83" t="str">
        <f>IF(ISERROR(VLOOKUP(W1362,LISTAS·PAPP!$AJ$3:$AK$903,2,0))," ",VLOOKUP(W1362,LISTAS·PAPP!$AJ$3:$AK$903,2,0))</f>
        <v xml:space="preserve"> </v>
      </c>
      <c r="Y1362" s="96"/>
      <c r="Z1362" s="97"/>
      <c r="AA1362" s="97"/>
      <c r="AB1362" s="97"/>
      <c r="AC1362" s="97"/>
      <c r="AD1362" s="97"/>
      <c r="AE1362" s="97"/>
      <c r="AF1362" s="97"/>
      <c r="AG1362" s="97"/>
      <c r="AH1362" s="97"/>
      <c r="AI1362" s="97"/>
      <c r="AJ1362" s="97"/>
      <c r="AK1362" s="97"/>
      <c r="AL1362" s="86" t="str">
        <f t="shared" si="64"/>
        <v/>
      </c>
      <c r="AM1362" s="87" t="str">
        <f t="shared" si="65"/>
        <v xml:space="preserve"> </v>
      </c>
      <c r="AN1362" s="1" t="str">
        <f t="shared" si="66"/>
        <v xml:space="preserve"> </v>
      </c>
    </row>
    <row r="1363" spans="1:40" s="88" customFormat="1" x14ac:dyDescent="0.25">
      <c r="A1363" s="92"/>
      <c r="B1363" s="92"/>
      <c r="C1363" s="92"/>
      <c r="D1363" s="92"/>
      <c r="E1363" s="92"/>
      <c r="F1363" s="93"/>
      <c r="G1363" s="94"/>
      <c r="H1363" s="83" t="str">
        <f>IF(M1363&lt;&gt;"",VLOOKUP(M1363,LISTAS·PAPP!$U$3:$Z$8,2,FALSE),"")</f>
        <v/>
      </c>
      <c r="I1363" s="85" t="str">
        <f>IF(M1363&lt;&gt;"",VLOOKUP(M1363,LISTAS·PAPP!$U$3:$Z$8,3,FALSE),"")</f>
        <v/>
      </c>
      <c r="J1363" s="83" t="str">
        <f>IF(M1363&lt;&gt;"",VLOOKUP(M1363,LISTAS·PAPP!$U$3:$Z$8,4,FALSE),"")</f>
        <v/>
      </c>
      <c r="K1363" s="83" t="str">
        <f>IF(C1363&lt;&gt;"",VLOOKUP(C1363,LISTAS·PAPP!$H$3:$O$119,4,FALSE),"")</f>
        <v/>
      </c>
      <c r="L1363" s="85" t="str">
        <f>IF(C1363&lt;&gt;"",VLOOKUP(C1363,LISTAS·PAPP!$H$3:$O$119,8,FALSE),"")</f>
        <v/>
      </c>
      <c r="M1363" s="95"/>
      <c r="N1363" s="92"/>
      <c r="O1363" s="92"/>
      <c r="P1363" s="84" t="str">
        <f>IF(N1363&lt;&gt;"",VLOOKUP(N1363,LISTAS·PAPP!$U$9:$Y$125,5,FALSE),"")</f>
        <v/>
      </c>
      <c r="Q1363" s="83" t="str">
        <f>IF(O1363&lt;&gt;"",VLOOKUP(O1363,LISTAS·PAPP!$U$9:$W$125,3,FALSE),"")</f>
        <v/>
      </c>
      <c r="R1363" s="92"/>
      <c r="S1363" s="173"/>
      <c r="T1363" s="173"/>
      <c r="U1363" s="92"/>
      <c r="V1363" s="92"/>
      <c r="W1363" s="94"/>
      <c r="X1363" s="83" t="str">
        <f>IF(ISERROR(VLOOKUP(W1363,LISTAS·PAPP!$AJ$3:$AK$903,2,0))," ",VLOOKUP(W1363,LISTAS·PAPP!$AJ$3:$AK$903,2,0))</f>
        <v xml:space="preserve"> </v>
      </c>
      <c r="Y1363" s="96"/>
      <c r="Z1363" s="97"/>
      <c r="AA1363" s="97"/>
      <c r="AB1363" s="97"/>
      <c r="AC1363" s="97"/>
      <c r="AD1363" s="97"/>
      <c r="AE1363" s="97"/>
      <c r="AF1363" s="97"/>
      <c r="AG1363" s="97"/>
      <c r="AH1363" s="97"/>
      <c r="AI1363" s="97"/>
      <c r="AJ1363" s="97"/>
      <c r="AK1363" s="97"/>
      <c r="AL1363" s="86" t="str">
        <f t="shared" si="64"/>
        <v/>
      </c>
      <c r="AM1363" s="87" t="str">
        <f t="shared" si="65"/>
        <v xml:space="preserve"> </v>
      </c>
      <c r="AN1363" s="1" t="str">
        <f t="shared" si="66"/>
        <v xml:space="preserve"> </v>
      </c>
    </row>
    <row r="1364" spans="1:40" s="88" customFormat="1" x14ac:dyDescent="0.25">
      <c r="A1364" s="92"/>
      <c r="B1364" s="92"/>
      <c r="C1364" s="92"/>
      <c r="D1364" s="92"/>
      <c r="E1364" s="92"/>
      <c r="F1364" s="93"/>
      <c r="G1364" s="94"/>
      <c r="H1364" s="83" t="str">
        <f>IF(M1364&lt;&gt;"",VLOOKUP(M1364,LISTAS·PAPP!$U$3:$Z$8,2,FALSE),"")</f>
        <v/>
      </c>
      <c r="I1364" s="85" t="str">
        <f>IF(M1364&lt;&gt;"",VLOOKUP(M1364,LISTAS·PAPP!$U$3:$Z$8,3,FALSE),"")</f>
        <v/>
      </c>
      <c r="J1364" s="83" t="str">
        <f>IF(M1364&lt;&gt;"",VLOOKUP(M1364,LISTAS·PAPP!$U$3:$Z$8,4,FALSE),"")</f>
        <v/>
      </c>
      <c r="K1364" s="83" t="str">
        <f>IF(C1364&lt;&gt;"",VLOOKUP(C1364,LISTAS·PAPP!$H$3:$O$119,4,FALSE),"")</f>
        <v/>
      </c>
      <c r="L1364" s="85" t="str">
        <f>IF(C1364&lt;&gt;"",VLOOKUP(C1364,LISTAS·PAPP!$H$3:$O$119,8,FALSE),"")</f>
        <v/>
      </c>
      <c r="M1364" s="95"/>
      <c r="N1364" s="92"/>
      <c r="O1364" s="92"/>
      <c r="P1364" s="84" t="str">
        <f>IF(N1364&lt;&gt;"",VLOOKUP(N1364,LISTAS·PAPP!$U$9:$Y$125,5,FALSE),"")</f>
        <v/>
      </c>
      <c r="Q1364" s="83" t="str">
        <f>IF(O1364&lt;&gt;"",VLOOKUP(O1364,LISTAS·PAPP!$U$9:$W$125,3,FALSE),"")</f>
        <v/>
      </c>
      <c r="R1364" s="92"/>
      <c r="S1364" s="173"/>
      <c r="T1364" s="173"/>
      <c r="U1364" s="92"/>
      <c r="V1364" s="92"/>
      <c r="W1364" s="94"/>
      <c r="X1364" s="83" t="str">
        <f>IF(ISERROR(VLOOKUP(W1364,LISTAS·PAPP!$AJ$3:$AK$903,2,0))," ",VLOOKUP(W1364,LISTAS·PAPP!$AJ$3:$AK$903,2,0))</f>
        <v xml:space="preserve"> </v>
      </c>
      <c r="Y1364" s="96"/>
      <c r="Z1364" s="97"/>
      <c r="AA1364" s="97"/>
      <c r="AB1364" s="97"/>
      <c r="AC1364" s="97"/>
      <c r="AD1364" s="97"/>
      <c r="AE1364" s="97"/>
      <c r="AF1364" s="97"/>
      <c r="AG1364" s="97"/>
      <c r="AH1364" s="97"/>
      <c r="AI1364" s="97"/>
      <c r="AJ1364" s="97"/>
      <c r="AK1364" s="97"/>
      <c r="AL1364" s="86" t="str">
        <f t="shared" si="64"/>
        <v/>
      </c>
      <c r="AM1364" s="87" t="str">
        <f t="shared" si="65"/>
        <v xml:space="preserve"> </v>
      </c>
      <c r="AN1364" s="1" t="str">
        <f t="shared" si="66"/>
        <v xml:space="preserve"> </v>
      </c>
    </row>
    <row r="1365" spans="1:40" s="88" customFormat="1" x14ac:dyDescent="0.25">
      <c r="A1365" s="92"/>
      <c r="B1365" s="92"/>
      <c r="C1365" s="92"/>
      <c r="D1365" s="92"/>
      <c r="E1365" s="92"/>
      <c r="F1365" s="93"/>
      <c r="G1365" s="94"/>
      <c r="H1365" s="83" t="str">
        <f>IF(M1365&lt;&gt;"",VLOOKUP(M1365,LISTAS·PAPP!$U$3:$Z$8,2,FALSE),"")</f>
        <v/>
      </c>
      <c r="I1365" s="85" t="str">
        <f>IF(M1365&lt;&gt;"",VLOOKUP(M1365,LISTAS·PAPP!$U$3:$Z$8,3,FALSE),"")</f>
        <v/>
      </c>
      <c r="J1365" s="83" t="str">
        <f>IF(M1365&lt;&gt;"",VLOOKUP(M1365,LISTAS·PAPP!$U$3:$Z$8,4,FALSE),"")</f>
        <v/>
      </c>
      <c r="K1365" s="83" t="str">
        <f>IF(C1365&lt;&gt;"",VLOOKUP(C1365,LISTAS·PAPP!$H$3:$O$119,4,FALSE),"")</f>
        <v/>
      </c>
      <c r="L1365" s="85" t="str">
        <f>IF(C1365&lt;&gt;"",VLOOKUP(C1365,LISTAS·PAPP!$H$3:$O$119,8,FALSE),"")</f>
        <v/>
      </c>
      <c r="M1365" s="95"/>
      <c r="N1365" s="92"/>
      <c r="O1365" s="92"/>
      <c r="P1365" s="84" t="str">
        <f>IF(N1365&lt;&gt;"",VLOOKUP(N1365,LISTAS·PAPP!$U$9:$Y$125,5,FALSE),"")</f>
        <v/>
      </c>
      <c r="Q1365" s="83" t="str">
        <f>IF(O1365&lt;&gt;"",VLOOKUP(O1365,LISTAS·PAPP!$U$9:$W$125,3,FALSE),"")</f>
        <v/>
      </c>
      <c r="R1365" s="92"/>
      <c r="S1365" s="173"/>
      <c r="T1365" s="173"/>
      <c r="U1365" s="92"/>
      <c r="V1365" s="92"/>
      <c r="W1365" s="94"/>
      <c r="X1365" s="83" t="str">
        <f>IF(ISERROR(VLOOKUP(W1365,LISTAS·PAPP!$AJ$3:$AK$903,2,0))," ",VLOOKUP(W1365,LISTAS·PAPP!$AJ$3:$AK$903,2,0))</f>
        <v xml:space="preserve"> </v>
      </c>
      <c r="Y1365" s="96"/>
      <c r="Z1365" s="97"/>
      <c r="AA1365" s="97"/>
      <c r="AB1365" s="97"/>
      <c r="AC1365" s="97"/>
      <c r="AD1365" s="97"/>
      <c r="AE1365" s="97"/>
      <c r="AF1365" s="97"/>
      <c r="AG1365" s="97"/>
      <c r="AH1365" s="97"/>
      <c r="AI1365" s="97"/>
      <c r="AJ1365" s="97"/>
      <c r="AK1365" s="97"/>
      <c r="AL1365" s="86" t="str">
        <f t="shared" si="64"/>
        <v/>
      </c>
      <c r="AM1365" s="87" t="str">
        <f t="shared" si="65"/>
        <v xml:space="preserve"> </v>
      </c>
      <c r="AN1365" s="1" t="str">
        <f t="shared" si="66"/>
        <v xml:space="preserve"> </v>
      </c>
    </row>
    <row r="1366" spans="1:40" s="88" customFormat="1" x14ac:dyDescent="0.25">
      <c r="A1366" s="92"/>
      <c r="B1366" s="92"/>
      <c r="C1366" s="92"/>
      <c r="D1366" s="92"/>
      <c r="E1366" s="92"/>
      <c r="F1366" s="93"/>
      <c r="G1366" s="94"/>
      <c r="H1366" s="83" t="str">
        <f>IF(M1366&lt;&gt;"",VLOOKUP(M1366,LISTAS·PAPP!$U$3:$Z$8,2,FALSE),"")</f>
        <v/>
      </c>
      <c r="I1366" s="85" t="str">
        <f>IF(M1366&lt;&gt;"",VLOOKUP(M1366,LISTAS·PAPP!$U$3:$Z$8,3,FALSE),"")</f>
        <v/>
      </c>
      <c r="J1366" s="83" t="str">
        <f>IF(M1366&lt;&gt;"",VLOOKUP(M1366,LISTAS·PAPP!$U$3:$Z$8,4,FALSE),"")</f>
        <v/>
      </c>
      <c r="K1366" s="83" t="str">
        <f>IF(C1366&lt;&gt;"",VLOOKUP(C1366,LISTAS·PAPP!$H$3:$O$119,4,FALSE),"")</f>
        <v/>
      </c>
      <c r="L1366" s="85" t="str">
        <f>IF(C1366&lt;&gt;"",VLOOKUP(C1366,LISTAS·PAPP!$H$3:$O$119,8,FALSE),"")</f>
        <v/>
      </c>
      <c r="M1366" s="95"/>
      <c r="N1366" s="92"/>
      <c r="O1366" s="92"/>
      <c r="P1366" s="84" t="str">
        <f>IF(N1366&lt;&gt;"",VLOOKUP(N1366,LISTAS·PAPP!$U$9:$Y$125,5,FALSE),"")</f>
        <v/>
      </c>
      <c r="Q1366" s="83" t="str">
        <f>IF(O1366&lt;&gt;"",VLOOKUP(O1366,LISTAS·PAPP!$U$9:$W$125,3,FALSE),"")</f>
        <v/>
      </c>
      <c r="R1366" s="92"/>
      <c r="S1366" s="173"/>
      <c r="T1366" s="173"/>
      <c r="U1366" s="92"/>
      <c r="V1366" s="92"/>
      <c r="W1366" s="94"/>
      <c r="X1366" s="83" t="str">
        <f>IF(ISERROR(VLOOKUP(W1366,LISTAS·PAPP!$AJ$3:$AK$903,2,0))," ",VLOOKUP(W1366,LISTAS·PAPP!$AJ$3:$AK$903,2,0))</f>
        <v xml:space="preserve"> </v>
      </c>
      <c r="Y1366" s="96"/>
      <c r="Z1366" s="97"/>
      <c r="AA1366" s="97"/>
      <c r="AB1366" s="97"/>
      <c r="AC1366" s="97"/>
      <c r="AD1366" s="97"/>
      <c r="AE1366" s="97"/>
      <c r="AF1366" s="97"/>
      <c r="AG1366" s="97"/>
      <c r="AH1366" s="97"/>
      <c r="AI1366" s="97"/>
      <c r="AJ1366" s="97"/>
      <c r="AK1366" s="97"/>
      <c r="AL1366" s="86" t="str">
        <f t="shared" si="64"/>
        <v/>
      </c>
      <c r="AM1366" s="87" t="str">
        <f t="shared" si="65"/>
        <v xml:space="preserve"> </v>
      </c>
      <c r="AN1366" s="1" t="str">
        <f t="shared" si="66"/>
        <v xml:space="preserve"> </v>
      </c>
    </row>
    <row r="1367" spans="1:40" s="88" customFormat="1" x14ac:dyDescent="0.25">
      <c r="A1367" s="92"/>
      <c r="B1367" s="92"/>
      <c r="C1367" s="92"/>
      <c r="D1367" s="92"/>
      <c r="E1367" s="92"/>
      <c r="F1367" s="93"/>
      <c r="G1367" s="94"/>
      <c r="H1367" s="83" t="str">
        <f>IF(M1367&lt;&gt;"",VLOOKUP(M1367,LISTAS·PAPP!$U$3:$Z$8,2,FALSE),"")</f>
        <v/>
      </c>
      <c r="I1367" s="85" t="str">
        <f>IF(M1367&lt;&gt;"",VLOOKUP(M1367,LISTAS·PAPP!$U$3:$Z$8,3,FALSE),"")</f>
        <v/>
      </c>
      <c r="J1367" s="83" t="str">
        <f>IF(M1367&lt;&gt;"",VLOOKUP(M1367,LISTAS·PAPP!$U$3:$Z$8,4,FALSE),"")</f>
        <v/>
      </c>
      <c r="K1367" s="83" t="str">
        <f>IF(C1367&lt;&gt;"",VLOOKUP(C1367,LISTAS·PAPP!$H$3:$O$119,4,FALSE),"")</f>
        <v/>
      </c>
      <c r="L1367" s="85" t="str">
        <f>IF(C1367&lt;&gt;"",VLOOKUP(C1367,LISTAS·PAPP!$H$3:$O$119,8,FALSE),"")</f>
        <v/>
      </c>
      <c r="M1367" s="95"/>
      <c r="N1367" s="92"/>
      <c r="O1367" s="92"/>
      <c r="P1367" s="84" t="str">
        <f>IF(N1367&lt;&gt;"",VLOOKUP(N1367,LISTAS·PAPP!$U$9:$Y$125,5,FALSE),"")</f>
        <v/>
      </c>
      <c r="Q1367" s="83" t="str">
        <f>IF(O1367&lt;&gt;"",VLOOKUP(O1367,LISTAS·PAPP!$U$9:$W$125,3,FALSE),"")</f>
        <v/>
      </c>
      <c r="R1367" s="92"/>
      <c r="S1367" s="173"/>
      <c r="T1367" s="173"/>
      <c r="U1367" s="92"/>
      <c r="V1367" s="92"/>
      <c r="W1367" s="94"/>
      <c r="X1367" s="83" t="str">
        <f>IF(ISERROR(VLOOKUP(W1367,LISTAS·PAPP!$AJ$3:$AK$903,2,0))," ",VLOOKUP(W1367,LISTAS·PAPP!$AJ$3:$AK$903,2,0))</f>
        <v xml:space="preserve"> </v>
      </c>
      <c r="Y1367" s="96"/>
      <c r="Z1367" s="97"/>
      <c r="AA1367" s="97"/>
      <c r="AB1367" s="97"/>
      <c r="AC1367" s="97"/>
      <c r="AD1367" s="97"/>
      <c r="AE1367" s="97"/>
      <c r="AF1367" s="97"/>
      <c r="AG1367" s="97"/>
      <c r="AH1367" s="97"/>
      <c r="AI1367" s="97"/>
      <c r="AJ1367" s="97"/>
      <c r="AK1367" s="97"/>
      <c r="AL1367" s="86" t="str">
        <f t="shared" si="64"/>
        <v/>
      </c>
      <c r="AM1367" s="87" t="str">
        <f t="shared" si="65"/>
        <v xml:space="preserve"> </v>
      </c>
      <c r="AN1367" s="1" t="str">
        <f t="shared" si="66"/>
        <v xml:space="preserve"> </v>
      </c>
    </row>
    <row r="1368" spans="1:40" s="88" customFormat="1" x14ac:dyDescent="0.25">
      <c r="A1368" s="92"/>
      <c r="B1368" s="92"/>
      <c r="C1368" s="92"/>
      <c r="D1368" s="92"/>
      <c r="E1368" s="92"/>
      <c r="F1368" s="93"/>
      <c r="G1368" s="94"/>
      <c r="H1368" s="83" t="str">
        <f>IF(M1368&lt;&gt;"",VLOOKUP(M1368,LISTAS·PAPP!$U$3:$Z$8,2,FALSE),"")</f>
        <v/>
      </c>
      <c r="I1368" s="85" t="str">
        <f>IF(M1368&lt;&gt;"",VLOOKUP(M1368,LISTAS·PAPP!$U$3:$Z$8,3,FALSE),"")</f>
        <v/>
      </c>
      <c r="J1368" s="83" t="str">
        <f>IF(M1368&lt;&gt;"",VLOOKUP(M1368,LISTAS·PAPP!$U$3:$Z$8,4,FALSE),"")</f>
        <v/>
      </c>
      <c r="K1368" s="83" t="str">
        <f>IF(C1368&lt;&gt;"",VLOOKUP(C1368,LISTAS·PAPP!$H$3:$O$119,4,FALSE),"")</f>
        <v/>
      </c>
      <c r="L1368" s="85" t="str">
        <f>IF(C1368&lt;&gt;"",VLOOKUP(C1368,LISTAS·PAPP!$H$3:$O$119,8,FALSE),"")</f>
        <v/>
      </c>
      <c r="M1368" s="95"/>
      <c r="N1368" s="92"/>
      <c r="O1368" s="92"/>
      <c r="P1368" s="84" t="str">
        <f>IF(N1368&lt;&gt;"",VLOOKUP(N1368,LISTAS·PAPP!$U$9:$Y$125,5,FALSE),"")</f>
        <v/>
      </c>
      <c r="Q1368" s="83" t="str">
        <f>IF(O1368&lt;&gt;"",VLOOKUP(O1368,LISTAS·PAPP!$U$9:$W$125,3,FALSE),"")</f>
        <v/>
      </c>
      <c r="R1368" s="92"/>
      <c r="S1368" s="173"/>
      <c r="T1368" s="173"/>
      <c r="U1368" s="92"/>
      <c r="V1368" s="92"/>
      <c r="W1368" s="94"/>
      <c r="X1368" s="83" t="str">
        <f>IF(ISERROR(VLOOKUP(W1368,LISTAS·PAPP!$AJ$3:$AK$903,2,0))," ",VLOOKUP(W1368,LISTAS·PAPP!$AJ$3:$AK$903,2,0))</f>
        <v xml:space="preserve"> </v>
      </c>
      <c r="Y1368" s="96"/>
      <c r="Z1368" s="97"/>
      <c r="AA1368" s="97"/>
      <c r="AB1368" s="97"/>
      <c r="AC1368" s="97"/>
      <c r="AD1368" s="97"/>
      <c r="AE1368" s="97"/>
      <c r="AF1368" s="97"/>
      <c r="AG1368" s="97"/>
      <c r="AH1368" s="97"/>
      <c r="AI1368" s="97"/>
      <c r="AJ1368" s="97"/>
      <c r="AK1368" s="97"/>
      <c r="AL1368" s="86" t="str">
        <f t="shared" si="64"/>
        <v/>
      </c>
      <c r="AM1368" s="87" t="str">
        <f t="shared" si="65"/>
        <v xml:space="preserve"> </v>
      </c>
      <c r="AN1368" s="1" t="str">
        <f t="shared" si="66"/>
        <v xml:space="preserve"> </v>
      </c>
    </row>
    <row r="1369" spans="1:40" s="88" customFormat="1" x14ac:dyDescent="0.25">
      <c r="A1369" s="92"/>
      <c r="B1369" s="92"/>
      <c r="C1369" s="92"/>
      <c r="D1369" s="92"/>
      <c r="E1369" s="92"/>
      <c r="F1369" s="93"/>
      <c r="G1369" s="94"/>
      <c r="H1369" s="83" t="str">
        <f>IF(M1369&lt;&gt;"",VLOOKUP(M1369,LISTAS·PAPP!$U$3:$Z$8,2,FALSE),"")</f>
        <v/>
      </c>
      <c r="I1369" s="85" t="str">
        <f>IF(M1369&lt;&gt;"",VLOOKUP(M1369,LISTAS·PAPP!$U$3:$Z$8,3,FALSE),"")</f>
        <v/>
      </c>
      <c r="J1369" s="83" t="str">
        <f>IF(M1369&lt;&gt;"",VLOOKUP(M1369,LISTAS·PAPP!$U$3:$Z$8,4,FALSE),"")</f>
        <v/>
      </c>
      <c r="K1369" s="83" t="str">
        <f>IF(C1369&lt;&gt;"",VLOOKUP(C1369,LISTAS·PAPP!$H$3:$O$119,4,FALSE),"")</f>
        <v/>
      </c>
      <c r="L1369" s="85" t="str">
        <f>IF(C1369&lt;&gt;"",VLOOKUP(C1369,LISTAS·PAPP!$H$3:$O$119,8,FALSE),"")</f>
        <v/>
      </c>
      <c r="M1369" s="95"/>
      <c r="N1369" s="92"/>
      <c r="O1369" s="92"/>
      <c r="P1369" s="84" t="str">
        <f>IF(N1369&lt;&gt;"",VLOOKUP(N1369,LISTAS·PAPP!$U$9:$Y$125,5,FALSE),"")</f>
        <v/>
      </c>
      <c r="Q1369" s="83" t="str">
        <f>IF(O1369&lt;&gt;"",VLOOKUP(O1369,LISTAS·PAPP!$U$9:$W$125,3,FALSE),"")</f>
        <v/>
      </c>
      <c r="R1369" s="92"/>
      <c r="S1369" s="173"/>
      <c r="T1369" s="173"/>
      <c r="U1369" s="92"/>
      <c r="V1369" s="92"/>
      <c r="W1369" s="94"/>
      <c r="X1369" s="83" t="str">
        <f>IF(ISERROR(VLOOKUP(W1369,LISTAS·PAPP!$AJ$3:$AK$903,2,0))," ",VLOOKUP(W1369,LISTAS·PAPP!$AJ$3:$AK$903,2,0))</f>
        <v xml:space="preserve"> </v>
      </c>
      <c r="Y1369" s="96"/>
      <c r="Z1369" s="97"/>
      <c r="AA1369" s="97"/>
      <c r="AB1369" s="97"/>
      <c r="AC1369" s="97"/>
      <c r="AD1369" s="97"/>
      <c r="AE1369" s="97"/>
      <c r="AF1369" s="97"/>
      <c r="AG1369" s="97"/>
      <c r="AH1369" s="97"/>
      <c r="AI1369" s="97"/>
      <c r="AJ1369" s="97"/>
      <c r="AK1369" s="97"/>
      <c r="AL1369" s="86" t="str">
        <f t="shared" si="64"/>
        <v/>
      </c>
      <c r="AM1369" s="87" t="str">
        <f t="shared" si="65"/>
        <v xml:space="preserve"> </v>
      </c>
      <c r="AN1369" s="1" t="str">
        <f t="shared" si="66"/>
        <v xml:space="preserve"> </v>
      </c>
    </row>
    <row r="1370" spans="1:40" s="88" customFormat="1" x14ac:dyDescent="0.25">
      <c r="A1370" s="92"/>
      <c r="B1370" s="92"/>
      <c r="C1370" s="92"/>
      <c r="D1370" s="92"/>
      <c r="E1370" s="92"/>
      <c r="F1370" s="93"/>
      <c r="G1370" s="94"/>
      <c r="H1370" s="83" t="str">
        <f>IF(M1370&lt;&gt;"",VLOOKUP(M1370,LISTAS·PAPP!$U$3:$Z$8,2,FALSE),"")</f>
        <v/>
      </c>
      <c r="I1370" s="85" t="str">
        <f>IF(M1370&lt;&gt;"",VLOOKUP(M1370,LISTAS·PAPP!$U$3:$Z$8,3,FALSE),"")</f>
        <v/>
      </c>
      <c r="J1370" s="83" t="str">
        <f>IF(M1370&lt;&gt;"",VLOOKUP(M1370,LISTAS·PAPP!$U$3:$Z$8,4,FALSE),"")</f>
        <v/>
      </c>
      <c r="K1370" s="83" t="str">
        <f>IF(C1370&lt;&gt;"",VLOOKUP(C1370,LISTAS·PAPP!$H$3:$O$119,4,FALSE),"")</f>
        <v/>
      </c>
      <c r="L1370" s="85" t="str">
        <f>IF(C1370&lt;&gt;"",VLOOKUP(C1370,LISTAS·PAPP!$H$3:$O$119,8,FALSE),"")</f>
        <v/>
      </c>
      <c r="M1370" s="95"/>
      <c r="N1370" s="92"/>
      <c r="O1370" s="92"/>
      <c r="P1370" s="84" t="str">
        <f>IF(N1370&lt;&gt;"",VLOOKUP(N1370,LISTAS·PAPP!$U$9:$Y$125,5,FALSE),"")</f>
        <v/>
      </c>
      <c r="Q1370" s="83" t="str">
        <f>IF(O1370&lt;&gt;"",VLOOKUP(O1370,LISTAS·PAPP!$U$9:$W$125,3,FALSE),"")</f>
        <v/>
      </c>
      <c r="R1370" s="92"/>
      <c r="S1370" s="173"/>
      <c r="T1370" s="173"/>
      <c r="U1370" s="92"/>
      <c r="V1370" s="92"/>
      <c r="W1370" s="94"/>
      <c r="X1370" s="83" t="str">
        <f>IF(ISERROR(VLOOKUP(W1370,LISTAS·PAPP!$AJ$3:$AK$903,2,0))," ",VLOOKUP(W1370,LISTAS·PAPP!$AJ$3:$AK$903,2,0))</f>
        <v xml:space="preserve"> </v>
      </c>
      <c r="Y1370" s="96"/>
      <c r="Z1370" s="97"/>
      <c r="AA1370" s="97"/>
      <c r="AB1370" s="97"/>
      <c r="AC1370" s="97"/>
      <c r="AD1370" s="97"/>
      <c r="AE1370" s="97"/>
      <c r="AF1370" s="97"/>
      <c r="AG1370" s="97"/>
      <c r="AH1370" s="97"/>
      <c r="AI1370" s="97"/>
      <c r="AJ1370" s="97"/>
      <c r="AK1370" s="97"/>
      <c r="AL1370" s="86" t="str">
        <f t="shared" si="64"/>
        <v/>
      </c>
      <c r="AM1370" s="87" t="str">
        <f t="shared" si="65"/>
        <v xml:space="preserve"> </v>
      </c>
      <c r="AN1370" s="1" t="str">
        <f t="shared" si="66"/>
        <v xml:space="preserve"> </v>
      </c>
    </row>
    <row r="1371" spans="1:40" s="88" customFormat="1" x14ac:dyDescent="0.25">
      <c r="A1371" s="92"/>
      <c r="B1371" s="92"/>
      <c r="C1371" s="92"/>
      <c r="D1371" s="92"/>
      <c r="E1371" s="92"/>
      <c r="F1371" s="93"/>
      <c r="G1371" s="94"/>
      <c r="H1371" s="83" t="str">
        <f>IF(M1371&lt;&gt;"",VLOOKUP(M1371,LISTAS·PAPP!$U$3:$Z$8,2,FALSE),"")</f>
        <v/>
      </c>
      <c r="I1371" s="85" t="str">
        <f>IF(M1371&lt;&gt;"",VLOOKUP(M1371,LISTAS·PAPP!$U$3:$Z$8,3,FALSE),"")</f>
        <v/>
      </c>
      <c r="J1371" s="83" t="str">
        <f>IF(M1371&lt;&gt;"",VLOOKUP(M1371,LISTAS·PAPP!$U$3:$Z$8,4,FALSE),"")</f>
        <v/>
      </c>
      <c r="K1371" s="83" t="str">
        <f>IF(C1371&lt;&gt;"",VLOOKUP(C1371,LISTAS·PAPP!$H$3:$O$119,4,FALSE),"")</f>
        <v/>
      </c>
      <c r="L1371" s="85" t="str">
        <f>IF(C1371&lt;&gt;"",VLOOKUP(C1371,LISTAS·PAPP!$H$3:$O$119,8,FALSE),"")</f>
        <v/>
      </c>
      <c r="M1371" s="95"/>
      <c r="N1371" s="92"/>
      <c r="O1371" s="92"/>
      <c r="P1371" s="84" t="str">
        <f>IF(N1371&lt;&gt;"",VLOOKUP(N1371,LISTAS·PAPP!$U$9:$Y$125,5,FALSE),"")</f>
        <v/>
      </c>
      <c r="Q1371" s="83" t="str">
        <f>IF(O1371&lt;&gt;"",VLOOKUP(O1371,LISTAS·PAPP!$U$9:$W$125,3,FALSE),"")</f>
        <v/>
      </c>
      <c r="R1371" s="92"/>
      <c r="S1371" s="173"/>
      <c r="T1371" s="173"/>
      <c r="U1371" s="92"/>
      <c r="V1371" s="92"/>
      <c r="W1371" s="94"/>
      <c r="X1371" s="83" t="str">
        <f>IF(ISERROR(VLOOKUP(W1371,LISTAS·PAPP!$AJ$3:$AK$903,2,0))," ",VLOOKUP(W1371,LISTAS·PAPP!$AJ$3:$AK$903,2,0))</f>
        <v xml:space="preserve"> </v>
      </c>
      <c r="Y1371" s="96"/>
      <c r="Z1371" s="97"/>
      <c r="AA1371" s="97"/>
      <c r="AB1371" s="97"/>
      <c r="AC1371" s="97"/>
      <c r="AD1371" s="97"/>
      <c r="AE1371" s="97"/>
      <c r="AF1371" s="97"/>
      <c r="AG1371" s="97"/>
      <c r="AH1371" s="97"/>
      <c r="AI1371" s="97"/>
      <c r="AJ1371" s="97"/>
      <c r="AK1371" s="97"/>
      <c r="AL1371" s="86" t="str">
        <f t="shared" si="64"/>
        <v/>
      </c>
      <c r="AM1371" s="87" t="str">
        <f t="shared" si="65"/>
        <v xml:space="preserve"> </v>
      </c>
      <c r="AN1371" s="1" t="str">
        <f t="shared" si="66"/>
        <v xml:space="preserve"> </v>
      </c>
    </row>
    <row r="1372" spans="1:40" s="88" customFormat="1" x14ac:dyDescent="0.25">
      <c r="A1372" s="92"/>
      <c r="B1372" s="92"/>
      <c r="C1372" s="92"/>
      <c r="D1372" s="92"/>
      <c r="E1372" s="92"/>
      <c r="F1372" s="93"/>
      <c r="G1372" s="94"/>
      <c r="H1372" s="83" t="str">
        <f>IF(M1372&lt;&gt;"",VLOOKUP(M1372,LISTAS·PAPP!$U$3:$Z$8,2,FALSE),"")</f>
        <v/>
      </c>
      <c r="I1372" s="85" t="str">
        <f>IF(M1372&lt;&gt;"",VLOOKUP(M1372,LISTAS·PAPP!$U$3:$Z$8,3,FALSE),"")</f>
        <v/>
      </c>
      <c r="J1372" s="83" t="str">
        <f>IF(M1372&lt;&gt;"",VLOOKUP(M1372,LISTAS·PAPP!$U$3:$Z$8,4,FALSE),"")</f>
        <v/>
      </c>
      <c r="K1372" s="83" t="str">
        <f>IF(C1372&lt;&gt;"",VLOOKUP(C1372,LISTAS·PAPP!$H$3:$O$119,4,FALSE),"")</f>
        <v/>
      </c>
      <c r="L1372" s="85" t="str">
        <f>IF(C1372&lt;&gt;"",VLOOKUP(C1372,LISTAS·PAPP!$H$3:$O$119,8,FALSE),"")</f>
        <v/>
      </c>
      <c r="M1372" s="95"/>
      <c r="N1372" s="92"/>
      <c r="O1372" s="92"/>
      <c r="P1372" s="84" t="str">
        <f>IF(N1372&lt;&gt;"",VLOOKUP(N1372,LISTAS·PAPP!$U$9:$Y$125,5,FALSE),"")</f>
        <v/>
      </c>
      <c r="Q1372" s="83" t="str">
        <f>IF(O1372&lt;&gt;"",VLOOKUP(O1372,LISTAS·PAPP!$U$9:$W$125,3,FALSE),"")</f>
        <v/>
      </c>
      <c r="R1372" s="92"/>
      <c r="S1372" s="173"/>
      <c r="T1372" s="173"/>
      <c r="U1372" s="92"/>
      <c r="V1372" s="92"/>
      <c r="W1372" s="94"/>
      <c r="X1372" s="83" t="str">
        <f>IF(ISERROR(VLOOKUP(W1372,LISTAS·PAPP!$AJ$3:$AK$903,2,0))," ",VLOOKUP(W1372,LISTAS·PAPP!$AJ$3:$AK$903,2,0))</f>
        <v xml:space="preserve"> </v>
      </c>
      <c r="Y1372" s="96"/>
      <c r="Z1372" s="97"/>
      <c r="AA1372" s="97"/>
      <c r="AB1372" s="97"/>
      <c r="AC1372" s="97"/>
      <c r="AD1372" s="97"/>
      <c r="AE1372" s="97"/>
      <c r="AF1372" s="97"/>
      <c r="AG1372" s="97"/>
      <c r="AH1372" s="97"/>
      <c r="AI1372" s="97"/>
      <c r="AJ1372" s="97"/>
      <c r="AK1372" s="97"/>
      <c r="AL1372" s="86" t="str">
        <f t="shared" si="64"/>
        <v/>
      </c>
      <c r="AM1372" s="87" t="str">
        <f t="shared" si="65"/>
        <v xml:space="preserve"> </v>
      </c>
      <c r="AN1372" s="1" t="str">
        <f t="shared" si="66"/>
        <v xml:space="preserve"> </v>
      </c>
    </row>
    <row r="1373" spans="1:40" s="88" customFormat="1" x14ac:dyDescent="0.25">
      <c r="A1373" s="92"/>
      <c r="B1373" s="92"/>
      <c r="C1373" s="92"/>
      <c r="D1373" s="92"/>
      <c r="E1373" s="92"/>
      <c r="F1373" s="93"/>
      <c r="G1373" s="94"/>
      <c r="H1373" s="83" t="str">
        <f>IF(M1373&lt;&gt;"",VLOOKUP(M1373,LISTAS·PAPP!$U$3:$Z$8,2,FALSE),"")</f>
        <v/>
      </c>
      <c r="I1373" s="85" t="str">
        <f>IF(M1373&lt;&gt;"",VLOOKUP(M1373,LISTAS·PAPP!$U$3:$Z$8,3,FALSE),"")</f>
        <v/>
      </c>
      <c r="J1373" s="83" t="str">
        <f>IF(M1373&lt;&gt;"",VLOOKUP(M1373,LISTAS·PAPP!$U$3:$Z$8,4,FALSE),"")</f>
        <v/>
      </c>
      <c r="K1373" s="83" t="str">
        <f>IF(C1373&lt;&gt;"",VLOOKUP(C1373,LISTAS·PAPP!$H$3:$O$119,4,FALSE),"")</f>
        <v/>
      </c>
      <c r="L1373" s="85" t="str">
        <f>IF(C1373&lt;&gt;"",VLOOKUP(C1373,LISTAS·PAPP!$H$3:$O$119,8,FALSE),"")</f>
        <v/>
      </c>
      <c r="M1373" s="95"/>
      <c r="N1373" s="92"/>
      <c r="O1373" s="92"/>
      <c r="P1373" s="84" t="str">
        <f>IF(N1373&lt;&gt;"",VLOOKUP(N1373,LISTAS·PAPP!$U$9:$Y$125,5,FALSE),"")</f>
        <v/>
      </c>
      <c r="Q1373" s="83" t="str">
        <f>IF(O1373&lt;&gt;"",VLOOKUP(O1373,LISTAS·PAPP!$U$9:$W$125,3,FALSE),"")</f>
        <v/>
      </c>
      <c r="R1373" s="92"/>
      <c r="S1373" s="173"/>
      <c r="T1373" s="173"/>
      <c r="U1373" s="92"/>
      <c r="V1373" s="92"/>
      <c r="W1373" s="94"/>
      <c r="X1373" s="83" t="str">
        <f>IF(ISERROR(VLOOKUP(W1373,LISTAS·PAPP!$AJ$3:$AK$903,2,0))," ",VLOOKUP(W1373,LISTAS·PAPP!$AJ$3:$AK$903,2,0))</f>
        <v xml:space="preserve"> </v>
      </c>
      <c r="Y1373" s="96"/>
      <c r="Z1373" s="97"/>
      <c r="AA1373" s="97"/>
      <c r="AB1373" s="97"/>
      <c r="AC1373" s="97"/>
      <c r="AD1373" s="97"/>
      <c r="AE1373" s="97"/>
      <c r="AF1373" s="97"/>
      <c r="AG1373" s="97"/>
      <c r="AH1373" s="97"/>
      <c r="AI1373" s="97"/>
      <c r="AJ1373" s="97"/>
      <c r="AK1373" s="97"/>
      <c r="AL1373" s="86" t="str">
        <f t="shared" si="64"/>
        <v/>
      </c>
      <c r="AM1373" s="87" t="str">
        <f t="shared" si="65"/>
        <v xml:space="preserve"> </v>
      </c>
      <c r="AN1373" s="1" t="str">
        <f t="shared" si="66"/>
        <v xml:space="preserve"> </v>
      </c>
    </row>
    <row r="1374" spans="1:40" s="88" customFormat="1" x14ac:dyDescent="0.25">
      <c r="A1374" s="92"/>
      <c r="B1374" s="92"/>
      <c r="C1374" s="92"/>
      <c r="D1374" s="92"/>
      <c r="E1374" s="92"/>
      <c r="F1374" s="93"/>
      <c r="G1374" s="94"/>
      <c r="H1374" s="83" t="str">
        <f>IF(M1374&lt;&gt;"",VLOOKUP(M1374,LISTAS·PAPP!$U$3:$Z$8,2,FALSE),"")</f>
        <v/>
      </c>
      <c r="I1374" s="85" t="str">
        <f>IF(M1374&lt;&gt;"",VLOOKUP(M1374,LISTAS·PAPP!$U$3:$Z$8,3,FALSE),"")</f>
        <v/>
      </c>
      <c r="J1374" s="83" t="str">
        <f>IF(M1374&lt;&gt;"",VLOOKUP(M1374,LISTAS·PAPP!$U$3:$Z$8,4,FALSE),"")</f>
        <v/>
      </c>
      <c r="K1374" s="83" t="str">
        <f>IF(C1374&lt;&gt;"",VLOOKUP(C1374,LISTAS·PAPP!$H$3:$O$119,4,FALSE),"")</f>
        <v/>
      </c>
      <c r="L1374" s="85" t="str">
        <f>IF(C1374&lt;&gt;"",VLOOKUP(C1374,LISTAS·PAPP!$H$3:$O$119,8,FALSE),"")</f>
        <v/>
      </c>
      <c r="M1374" s="95"/>
      <c r="N1374" s="92"/>
      <c r="O1374" s="92"/>
      <c r="P1374" s="84" t="str">
        <f>IF(N1374&lt;&gt;"",VLOOKUP(N1374,LISTAS·PAPP!$U$9:$Y$125,5,FALSE),"")</f>
        <v/>
      </c>
      <c r="Q1374" s="83" t="str">
        <f>IF(O1374&lt;&gt;"",VLOOKUP(O1374,LISTAS·PAPP!$U$9:$W$125,3,FALSE),"")</f>
        <v/>
      </c>
      <c r="R1374" s="92"/>
      <c r="S1374" s="173"/>
      <c r="T1374" s="173"/>
      <c r="U1374" s="92"/>
      <c r="V1374" s="92"/>
      <c r="W1374" s="94"/>
      <c r="X1374" s="83" t="str">
        <f>IF(ISERROR(VLOOKUP(W1374,LISTAS·PAPP!$AJ$3:$AK$903,2,0))," ",VLOOKUP(W1374,LISTAS·PAPP!$AJ$3:$AK$903,2,0))</f>
        <v xml:space="preserve"> </v>
      </c>
      <c r="Y1374" s="96"/>
      <c r="Z1374" s="97"/>
      <c r="AA1374" s="97"/>
      <c r="AB1374" s="97"/>
      <c r="AC1374" s="97"/>
      <c r="AD1374" s="97"/>
      <c r="AE1374" s="97"/>
      <c r="AF1374" s="97"/>
      <c r="AG1374" s="97"/>
      <c r="AH1374" s="97"/>
      <c r="AI1374" s="97"/>
      <c r="AJ1374" s="97"/>
      <c r="AK1374" s="97"/>
      <c r="AL1374" s="86" t="str">
        <f t="shared" si="64"/>
        <v/>
      </c>
      <c r="AM1374" s="87" t="str">
        <f t="shared" si="65"/>
        <v xml:space="preserve"> </v>
      </c>
      <c r="AN1374" s="1" t="str">
        <f t="shared" si="66"/>
        <v xml:space="preserve"> </v>
      </c>
    </row>
    <row r="1375" spans="1:40" s="88" customFormat="1" x14ac:dyDescent="0.25">
      <c r="A1375" s="92"/>
      <c r="B1375" s="92"/>
      <c r="C1375" s="92"/>
      <c r="D1375" s="92"/>
      <c r="E1375" s="92"/>
      <c r="F1375" s="93"/>
      <c r="G1375" s="94"/>
      <c r="H1375" s="83" t="str">
        <f>IF(M1375&lt;&gt;"",VLOOKUP(M1375,LISTAS·PAPP!$U$3:$Z$8,2,FALSE),"")</f>
        <v/>
      </c>
      <c r="I1375" s="85" t="str">
        <f>IF(M1375&lt;&gt;"",VLOOKUP(M1375,LISTAS·PAPP!$U$3:$Z$8,3,FALSE),"")</f>
        <v/>
      </c>
      <c r="J1375" s="83" t="str">
        <f>IF(M1375&lt;&gt;"",VLOOKUP(M1375,LISTAS·PAPP!$U$3:$Z$8,4,FALSE),"")</f>
        <v/>
      </c>
      <c r="K1375" s="83" t="str">
        <f>IF(C1375&lt;&gt;"",VLOOKUP(C1375,LISTAS·PAPP!$H$3:$O$119,4,FALSE),"")</f>
        <v/>
      </c>
      <c r="L1375" s="85" t="str">
        <f>IF(C1375&lt;&gt;"",VLOOKUP(C1375,LISTAS·PAPP!$H$3:$O$119,8,FALSE),"")</f>
        <v/>
      </c>
      <c r="M1375" s="95"/>
      <c r="N1375" s="92"/>
      <c r="O1375" s="92"/>
      <c r="P1375" s="84" t="str">
        <f>IF(N1375&lt;&gt;"",VLOOKUP(N1375,LISTAS·PAPP!$U$9:$Y$125,5,FALSE),"")</f>
        <v/>
      </c>
      <c r="Q1375" s="83" t="str">
        <f>IF(O1375&lt;&gt;"",VLOOKUP(O1375,LISTAS·PAPP!$U$9:$W$125,3,FALSE),"")</f>
        <v/>
      </c>
      <c r="R1375" s="92"/>
      <c r="S1375" s="173"/>
      <c r="T1375" s="173"/>
      <c r="U1375" s="92"/>
      <c r="V1375" s="92"/>
      <c r="W1375" s="94"/>
      <c r="X1375" s="83" t="str">
        <f>IF(ISERROR(VLOOKUP(W1375,LISTAS·PAPP!$AJ$3:$AK$903,2,0))," ",VLOOKUP(W1375,LISTAS·PAPP!$AJ$3:$AK$903,2,0))</f>
        <v xml:space="preserve"> </v>
      </c>
      <c r="Y1375" s="96"/>
      <c r="Z1375" s="97"/>
      <c r="AA1375" s="97"/>
      <c r="AB1375" s="97"/>
      <c r="AC1375" s="97"/>
      <c r="AD1375" s="97"/>
      <c r="AE1375" s="97"/>
      <c r="AF1375" s="97"/>
      <c r="AG1375" s="97"/>
      <c r="AH1375" s="97"/>
      <c r="AI1375" s="97"/>
      <c r="AJ1375" s="97"/>
      <c r="AK1375" s="97"/>
      <c r="AL1375" s="86" t="str">
        <f t="shared" si="64"/>
        <v/>
      </c>
      <c r="AM1375" s="87" t="str">
        <f t="shared" si="65"/>
        <v xml:space="preserve"> </v>
      </c>
      <c r="AN1375" s="1" t="str">
        <f t="shared" si="66"/>
        <v xml:space="preserve"> </v>
      </c>
    </row>
    <row r="1376" spans="1:40" s="88" customFormat="1" x14ac:dyDescent="0.25">
      <c r="A1376" s="92"/>
      <c r="B1376" s="92"/>
      <c r="C1376" s="92"/>
      <c r="D1376" s="92"/>
      <c r="E1376" s="92"/>
      <c r="F1376" s="93"/>
      <c r="G1376" s="94"/>
      <c r="H1376" s="83" t="str">
        <f>IF(M1376&lt;&gt;"",VLOOKUP(M1376,LISTAS·PAPP!$U$3:$Z$8,2,FALSE),"")</f>
        <v/>
      </c>
      <c r="I1376" s="85" t="str">
        <f>IF(M1376&lt;&gt;"",VLOOKUP(M1376,LISTAS·PAPP!$U$3:$Z$8,3,FALSE),"")</f>
        <v/>
      </c>
      <c r="J1376" s="83" t="str">
        <f>IF(M1376&lt;&gt;"",VLOOKUP(M1376,LISTAS·PAPP!$U$3:$Z$8,4,FALSE),"")</f>
        <v/>
      </c>
      <c r="K1376" s="83" t="str">
        <f>IF(C1376&lt;&gt;"",VLOOKUP(C1376,LISTAS·PAPP!$H$3:$O$119,4,FALSE),"")</f>
        <v/>
      </c>
      <c r="L1376" s="85" t="str">
        <f>IF(C1376&lt;&gt;"",VLOOKUP(C1376,LISTAS·PAPP!$H$3:$O$119,8,FALSE),"")</f>
        <v/>
      </c>
      <c r="M1376" s="95"/>
      <c r="N1376" s="92"/>
      <c r="O1376" s="92"/>
      <c r="P1376" s="84" t="str">
        <f>IF(N1376&lt;&gt;"",VLOOKUP(N1376,LISTAS·PAPP!$U$9:$Y$125,5,FALSE),"")</f>
        <v/>
      </c>
      <c r="Q1376" s="83" t="str">
        <f>IF(O1376&lt;&gt;"",VLOOKUP(O1376,LISTAS·PAPP!$U$9:$W$125,3,FALSE),"")</f>
        <v/>
      </c>
      <c r="R1376" s="92"/>
      <c r="S1376" s="173"/>
      <c r="T1376" s="173"/>
      <c r="U1376" s="92"/>
      <c r="V1376" s="92"/>
      <c r="W1376" s="94"/>
      <c r="X1376" s="83" t="str">
        <f>IF(ISERROR(VLOOKUP(W1376,LISTAS·PAPP!$AJ$3:$AK$903,2,0))," ",VLOOKUP(W1376,LISTAS·PAPP!$AJ$3:$AK$903,2,0))</f>
        <v xml:space="preserve"> </v>
      </c>
      <c r="Y1376" s="96"/>
      <c r="Z1376" s="97"/>
      <c r="AA1376" s="97"/>
      <c r="AB1376" s="97"/>
      <c r="AC1376" s="97"/>
      <c r="AD1376" s="97"/>
      <c r="AE1376" s="97"/>
      <c r="AF1376" s="97"/>
      <c r="AG1376" s="97"/>
      <c r="AH1376" s="97"/>
      <c r="AI1376" s="97"/>
      <c r="AJ1376" s="97"/>
      <c r="AK1376" s="97"/>
      <c r="AL1376" s="86" t="str">
        <f t="shared" si="64"/>
        <v/>
      </c>
      <c r="AM1376" s="87" t="str">
        <f t="shared" si="65"/>
        <v xml:space="preserve"> </v>
      </c>
      <c r="AN1376" s="1" t="str">
        <f t="shared" si="66"/>
        <v xml:space="preserve"> </v>
      </c>
    </row>
    <row r="1377" spans="1:40" s="88" customFormat="1" x14ac:dyDescent="0.25">
      <c r="A1377" s="92"/>
      <c r="B1377" s="92"/>
      <c r="C1377" s="92"/>
      <c r="D1377" s="92"/>
      <c r="E1377" s="92"/>
      <c r="F1377" s="93"/>
      <c r="G1377" s="94"/>
      <c r="H1377" s="83" t="str">
        <f>IF(M1377&lt;&gt;"",VLOOKUP(M1377,LISTAS·PAPP!$U$3:$Z$8,2,FALSE),"")</f>
        <v/>
      </c>
      <c r="I1377" s="85" t="str">
        <f>IF(M1377&lt;&gt;"",VLOOKUP(M1377,LISTAS·PAPP!$U$3:$Z$8,3,FALSE),"")</f>
        <v/>
      </c>
      <c r="J1377" s="83" t="str">
        <f>IF(M1377&lt;&gt;"",VLOOKUP(M1377,LISTAS·PAPP!$U$3:$Z$8,4,FALSE),"")</f>
        <v/>
      </c>
      <c r="K1377" s="83" t="str">
        <f>IF(C1377&lt;&gt;"",VLOOKUP(C1377,LISTAS·PAPP!$H$3:$O$119,4,FALSE),"")</f>
        <v/>
      </c>
      <c r="L1377" s="85" t="str">
        <f>IF(C1377&lt;&gt;"",VLOOKUP(C1377,LISTAS·PAPP!$H$3:$O$119,8,FALSE),"")</f>
        <v/>
      </c>
      <c r="M1377" s="95"/>
      <c r="N1377" s="92"/>
      <c r="O1377" s="92"/>
      <c r="P1377" s="84" t="str">
        <f>IF(N1377&lt;&gt;"",VLOOKUP(N1377,LISTAS·PAPP!$U$9:$Y$125,5,FALSE),"")</f>
        <v/>
      </c>
      <c r="Q1377" s="83" t="str">
        <f>IF(O1377&lt;&gt;"",VLOOKUP(O1377,LISTAS·PAPP!$U$9:$W$125,3,FALSE),"")</f>
        <v/>
      </c>
      <c r="R1377" s="92"/>
      <c r="S1377" s="173"/>
      <c r="T1377" s="173"/>
      <c r="U1377" s="92"/>
      <c r="V1377" s="92"/>
      <c r="W1377" s="94"/>
      <c r="X1377" s="83" t="str">
        <f>IF(ISERROR(VLOOKUP(W1377,LISTAS·PAPP!$AJ$3:$AK$903,2,0))," ",VLOOKUP(W1377,LISTAS·PAPP!$AJ$3:$AK$903,2,0))</f>
        <v xml:space="preserve"> </v>
      </c>
      <c r="Y1377" s="96"/>
      <c r="Z1377" s="97"/>
      <c r="AA1377" s="97"/>
      <c r="AB1377" s="97"/>
      <c r="AC1377" s="97"/>
      <c r="AD1377" s="97"/>
      <c r="AE1377" s="97"/>
      <c r="AF1377" s="97"/>
      <c r="AG1377" s="97"/>
      <c r="AH1377" s="97"/>
      <c r="AI1377" s="97"/>
      <c r="AJ1377" s="97"/>
      <c r="AK1377" s="97"/>
      <c r="AL1377" s="86" t="str">
        <f t="shared" si="64"/>
        <v/>
      </c>
      <c r="AM1377" s="87" t="str">
        <f t="shared" si="65"/>
        <v xml:space="preserve"> </v>
      </c>
      <c r="AN1377" s="1" t="str">
        <f t="shared" si="66"/>
        <v xml:space="preserve"> </v>
      </c>
    </row>
    <row r="1378" spans="1:40" s="88" customFormat="1" x14ac:dyDescent="0.25">
      <c r="A1378" s="92"/>
      <c r="B1378" s="92"/>
      <c r="C1378" s="92"/>
      <c r="D1378" s="92"/>
      <c r="E1378" s="92"/>
      <c r="F1378" s="93"/>
      <c r="G1378" s="94"/>
      <c r="H1378" s="83" t="str">
        <f>IF(M1378&lt;&gt;"",VLOOKUP(M1378,LISTAS·PAPP!$U$3:$Z$8,2,FALSE),"")</f>
        <v/>
      </c>
      <c r="I1378" s="85" t="str">
        <f>IF(M1378&lt;&gt;"",VLOOKUP(M1378,LISTAS·PAPP!$U$3:$Z$8,3,FALSE),"")</f>
        <v/>
      </c>
      <c r="J1378" s="83" t="str">
        <f>IF(M1378&lt;&gt;"",VLOOKUP(M1378,LISTAS·PAPP!$U$3:$Z$8,4,FALSE),"")</f>
        <v/>
      </c>
      <c r="K1378" s="83" t="str">
        <f>IF(C1378&lt;&gt;"",VLOOKUP(C1378,LISTAS·PAPP!$H$3:$O$119,4,FALSE),"")</f>
        <v/>
      </c>
      <c r="L1378" s="85" t="str">
        <f>IF(C1378&lt;&gt;"",VLOOKUP(C1378,LISTAS·PAPP!$H$3:$O$119,8,FALSE),"")</f>
        <v/>
      </c>
      <c r="M1378" s="95"/>
      <c r="N1378" s="92"/>
      <c r="O1378" s="92"/>
      <c r="P1378" s="84" t="str">
        <f>IF(N1378&lt;&gt;"",VLOOKUP(N1378,LISTAS·PAPP!$U$9:$Y$125,5,FALSE),"")</f>
        <v/>
      </c>
      <c r="Q1378" s="83" t="str">
        <f>IF(O1378&lt;&gt;"",VLOOKUP(O1378,LISTAS·PAPP!$U$9:$W$125,3,FALSE),"")</f>
        <v/>
      </c>
      <c r="R1378" s="92"/>
      <c r="S1378" s="173"/>
      <c r="T1378" s="173"/>
      <c r="U1378" s="92"/>
      <c r="V1378" s="92"/>
      <c r="W1378" s="94"/>
      <c r="X1378" s="83" t="str">
        <f>IF(ISERROR(VLOOKUP(W1378,LISTAS·PAPP!$AJ$3:$AK$903,2,0))," ",VLOOKUP(W1378,LISTAS·PAPP!$AJ$3:$AK$903,2,0))</f>
        <v xml:space="preserve"> </v>
      </c>
      <c r="Y1378" s="96"/>
      <c r="Z1378" s="97"/>
      <c r="AA1378" s="97"/>
      <c r="AB1378" s="97"/>
      <c r="AC1378" s="97"/>
      <c r="AD1378" s="97"/>
      <c r="AE1378" s="97"/>
      <c r="AF1378" s="97"/>
      <c r="AG1378" s="97"/>
      <c r="AH1378" s="97"/>
      <c r="AI1378" s="97"/>
      <c r="AJ1378" s="97"/>
      <c r="AK1378" s="97"/>
      <c r="AL1378" s="86" t="str">
        <f t="shared" si="64"/>
        <v/>
      </c>
      <c r="AM1378" s="87" t="str">
        <f t="shared" si="65"/>
        <v xml:space="preserve"> </v>
      </c>
      <c r="AN1378" s="1" t="str">
        <f t="shared" si="66"/>
        <v xml:space="preserve"> </v>
      </c>
    </row>
    <row r="1379" spans="1:40" s="88" customFormat="1" x14ac:dyDescent="0.25">
      <c r="A1379" s="92"/>
      <c r="B1379" s="92"/>
      <c r="C1379" s="92"/>
      <c r="D1379" s="92"/>
      <c r="E1379" s="92"/>
      <c r="F1379" s="93"/>
      <c r="G1379" s="94"/>
      <c r="H1379" s="83" t="str">
        <f>IF(M1379&lt;&gt;"",VLOOKUP(M1379,LISTAS·PAPP!$U$3:$Z$8,2,FALSE),"")</f>
        <v/>
      </c>
      <c r="I1379" s="85" t="str">
        <f>IF(M1379&lt;&gt;"",VLOOKUP(M1379,LISTAS·PAPP!$U$3:$Z$8,3,FALSE),"")</f>
        <v/>
      </c>
      <c r="J1379" s="83" t="str">
        <f>IF(M1379&lt;&gt;"",VLOOKUP(M1379,LISTAS·PAPP!$U$3:$Z$8,4,FALSE),"")</f>
        <v/>
      </c>
      <c r="K1379" s="83" t="str">
        <f>IF(C1379&lt;&gt;"",VLOOKUP(C1379,LISTAS·PAPP!$H$3:$O$119,4,FALSE),"")</f>
        <v/>
      </c>
      <c r="L1379" s="85" t="str">
        <f>IF(C1379&lt;&gt;"",VLOOKUP(C1379,LISTAS·PAPP!$H$3:$O$119,8,FALSE),"")</f>
        <v/>
      </c>
      <c r="M1379" s="95"/>
      <c r="N1379" s="92"/>
      <c r="O1379" s="92"/>
      <c r="P1379" s="84" t="str">
        <f>IF(N1379&lt;&gt;"",VLOOKUP(N1379,LISTAS·PAPP!$U$9:$Y$125,5,FALSE),"")</f>
        <v/>
      </c>
      <c r="Q1379" s="83" t="str">
        <f>IF(O1379&lt;&gt;"",VLOOKUP(O1379,LISTAS·PAPP!$U$9:$W$125,3,FALSE),"")</f>
        <v/>
      </c>
      <c r="R1379" s="92"/>
      <c r="S1379" s="173"/>
      <c r="T1379" s="173"/>
      <c r="U1379" s="92"/>
      <c r="V1379" s="92"/>
      <c r="W1379" s="94"/>
      <c r="X1379" s="83" t="str">
        <f>IF(ISERROR(VLOOKUP(W1379,LISTAS·PAPP!$AJ$3:$AK$903,2,0))," ",VLOOKUP(W1379,LISTAS·PAPP!$AJ$3:$AK$903,2,0))</f>
        <v xml:space="preserve"> </v>
      </c>
      <c r="Y1379" s="96"/>
      <c r="Z1379" s="97"/>
      <c r="AA1379" s="97"/>
      <c r="AB1379" s="97"/>
      <c r="AC1379" s="97"/>
      <c r="AD1379" s="97"/>
      <c r="AE1379" s="97"/>
      <c r="AF1379" s="97"/>
      <c r="AG1379" s="97"/>
      <c r="AH1379" s="97"/>
      <c r="AI1379" s="97"/>
      <c r="AJ1379" s="97"/>
      <c r="AK1379" s="97"/>
      <c r="AL1379" s="86" t="str">
        <f t="shared" si="64"/>
        <v/>
      </c>
      <c r="AM1379" s="87" t="str">
        <f t="shared" si="65"/>
        <v xml:space="preserve"> </v>
      </c>
      <c r="AN1379" s="1" t="str">
        <f t="shared" si="66"/>
        <v xml:space="preserve"> </v>
      </c>
    </row>
    <row r="1380" spans="1:40" s="88" customFormat="1" x14ac:dyDescent="0.25">
      <c r="A1380" s="92"/>
      <c r="B1380" s="92"/>
      <c r="C1380" s="92"/>
      <c r="D1380" s="92"/>
      <c r="E1380" s="92"/>
      <c r="F1380" s="93"/>
      <c r="G1380" s="94"/>
      <c r="H1380" s="83" t="str">
        <f>IF(M1380&lt;&gt;"",VLOOKUP(M1380,LISTAS·PAPP!$U$3:$Z$8,2,FALSE),"")</f>
        <v/>
      </c>
      <c r="I1380" s="85" t="str">
        <f>IF(M1380&lt;&gt;"",VLOOKUP(M1380,LISTAS·PAPP!$U$3:$Z$8,3,FALSE),"")</f>
        <v/>
      </c>
      <c r="J1380" s="83" t="str">
        <f>IF(M1380&lt;&gt;"",VLOOKUP(M1380,LISTAS·PAPP!$U$3:$Z$8,4,FALSE),"")</f>
        <v/>
      </c>
      <c r="K1380" s="83" t="str">
        <f>IF(C1380&lt;&gt;"",VLOOKUP(C1380,LISTAS·PAPP!$H$3:$O$119,4,FALSE),"")</f>
        <v/>
      </c>
      <c r="L1380" s="85" t="str">
        <f>IF(C1380&lt;&gt;"",VLOOKUP(C1380,LISTAS·PAPP!$H$3:$O$119,8,FALSE),"")</f>
        <v/>
      </c>
      <c r="M1380" s="95"/>
      <c r="N1380" s="92"/>
      <c r="O1380" s="92"/>
      <c r="P1380" s="84" t="str">
        <f>IF(N1380&lt;&gt;"",VLOOKUP(N1380,LISTAS·PAPP!$U$9:$Y$125,5,FALSE),"")</f>
        <v/>
      </c>
      <c r="Q1380" s="83" t="str">
        <f>IF(O1380&lt;&gt;"",VLOOKUP(O1380,LISTAS·PAPP!$U$9:$W$125,3,FALSE),"")</f>
        <v/>
      </c>
      <c r="R1380" s="92"/>
      <c r="S1380" s="173"/>
      <c r="T1380" s="173"/>
      <c r="U1380" s="92"/>
      <c r="V1380" s="92"/>
      <c r="W1380" s="94"/>
      <c r="X1380" s="83" t="str">
        <f>IF(ISERROR(VLOOKUP(W1380,LISTAS·PAPP!$AJ$3:$AK$903,2,0))," ",VLOOKUP(W1380,LISTAS·PAPP!$AJ$3:$AK$903,2,0))</f>
        <v xml:space="preserve"> </v>
      </c>
      <c r="Y1380" s="96"/>
      <c r="Z1380" s="97"/>
      <c r="AA1380" s="97"/>
      <c r="AB1380" s="97"/>
      <c r="AC1380" s="97"/>
      <c r="AD1380" s="97"/>
      <c r="AE1380" s="97"/>
      <c r="AF1380" s="97"/>
      <c r="AG1380" s="97"/>
      <c r="AH1380" s="97"/>
      <c r="AI1380" s="97"/>
      <c r="AJ1380" s="97"/>
      <c r="AK1380" s="97"/>
      <c r="AL1380" s="86" t="str">
        <f t="shared" si="64"/>
        <v/>
      </c>
      <c r="AM1380" s="87" t="str">
        <f t="shared" si="65"/>
        <v xml:space="preserve"> </v>
      </c>
      <c r="AN1380" s="1" t="str">
        <f t="shared" si="66"/>
        <v xml:space="preserve"> </v>
      </c>
    </row>
    <row r="1381" spans="1:40" s="88" customFormat="1" x14ac:dyDescent="0.25">
      <c r="A1381" s="92"/>
      <c r="B1381" s="92"/>
      <c r="C1381" s="92"/>
      <c r="D1381" s="92"/>
      <c r="E1381" s="92"/>
      <c r="F1381" s="93"/>
      <c r="G1381" s="94"/>
      <c r="H1381" s="83" t="str">
        <f>IF(M1381&lt;&gt;"",VLOOKUP(M1381,LISTAS·PAPP!$U$3:$Z$8,2,FALSE),"")</f>
        <v/>
      </c>
      <c r="I1381" s="85" t="str">
        <f>IF(M1381&lt;&gt;"",VLOOKUP(M1381,LISTAS·PAPP!$U$3:$Z$8,3,FALSE),"")</f>
        <v/>
      </c>
      <c r="J1381" s="83" t="str">
        <f>IF(M1381&lt;&gt;"",VLOOKUP(M1381,LISTAS·PAPP!$U$3:$Z$8,4,FALSE),"")</f>
        <v/>
      </c>
      <c r="K1381" s="83" t="str">
        <f>IF(C1381&lt;&gt;"",VLOOKUP(C1381,LISTAS·PAPP!$H$3:$O$119,4,FALSE),"")</f>
        <v/>
      </c>
      <c r="L1381" s="85" t="str">
        <f>IF(C1381&lt;&gt;"",VLOOKUP(C1381,LISTAS·PAPP!$H$3:$O$119,8,FALSE),"")</f>
        <v/>
      </c>
      <c r="M1381" s="95"/>
      <c r="N1381" s="92"/>
      <c r="O1381" s="92"/>
      <c r="P1381" s="84" t="str">
        <f>IF(N1381&lt;&gt;"",VLOOKUP(N1381,LISTAS·PAPP!$U$9:$Y$125,5,FALSE),"")</f>
        <v/>
      </c>
      <c r="Q1381" s="83" t="str">
        <f>IF(O1381&lt;&gt;"",VLOOKUP(O1381,LISTAS·PAPP!$U$9:$W$125,3,FALSE),"")</f>
        <v/>
      </c>
      <c r="R1381" s="92"/>
      <c r="S1381" s="173"/>
      <c r="T1381" s="173"/>
      <c r="U1381" s="92"/>
      <c r="V1381" s="92"/>
      <c r="W1381" s="94"/>
      <c r="X1381" s="83" t="str">
        <f>IF(ISERROR(VLOOKUP(W1381,LISTAS·PAPP!$AJ$3:$AK$903,2,0))," ",VLOOKUP(W1381,LISTAS·PAPP!$AJ$3:$AK$903,2,0))</f>
        <v xml:space="preserve"> </v>
      </c>
      <c r="Y1381" s="96"/>
      <c r="Z1381" s="97"/>
      <c r="AA1381" s="97"/>
      <c r="AB1381" s="97"/>
      <c r="AC1381" s="97"/>
      <c r="AD1381" s="97"/>
      <c r="AE1381" s="97"/>
      <c r="AF1381" s="97"/>
      <c r="AG1381" s="97"/>
      <c r="AH1381" s="97"/>
      <c r="AI1381" s="97"/>
      <c r="AJ1381" s="97"/>
      <c r="AK1381" s="97"/>
      <c r="AL1381" s="86" t="str">
        <f t="shared" si="64"/>
        <v/>
      </c>
      <c r="AM1381" s="87" t="str">
        <f t="shared" si="65"/>
        <v xml:space="preserve"> </v>
      </c>
      <c r="AN1381" s="1" t="str">
        <f t="shared" si="66"/>
        <v xml:space="preserve"> </v>
      </c>
    </row>
    <row r="1382" spans="1:40" s="88" customFormat="1" x14ac:dyDescent="0.25">
      <c r="A1382" s="92"/>
      <c r="B1382" s="92"/>
      <c r="C1382" s="92"/>
      <c r="D1382" s="92"/>
      <c r="E1382" s="92"/>
      <c r="F1382" s="93"/>
      <c r="G1382" s="94"/>
      <c r="H1382" s="83" t="str">
        <f>IF(M1382&lt;&gt;"",VLOOKUP(M1382,LISTAS·PAPP!$U$3:$Z$8,2,FALSE),"")</f>
        <v/>
      </c>
      <c r="I1382" s="85" t="str">
        <f>IF(M1382&lt;&gt;"",VLOOKUP(M1382,LISTAS·PAPP!$U$3:$Z$8,3,FALSE),"")</f>
        <v/>
      </c>
      <c r="J1382" s="83" t="str">
        <f>IF(M1382&lt;&gt;"",VLOOKUP(M1382,LISTAS·PAPP!$U$3:$Z$8,4,FALSE),"")</f>
        <v/>
      </c>
      <c r="K1382" s="83" t="str">
        <f>IF(C1382&lt;&gt;"",VLOOKUP(C1382,LISTAS·PAPP!$H$3:$O$119,4,FALSE),"")</f>
        <v/>
      </c>
      <c r="L1382" s="85" t="str">
        <f>IF(C1382&lt;&gt;"",VLOOKUP(C1382,LISTAS·PAPP!$H$3:$O$119,8,FALSE),"")</f>
        <v/>
      </c>
      <c r="M1382" s="95"/>
      <c r="N1382" s="92"/>
      <c r="O1382" s="92"/>
      <c r="P1382" s="84" t="str">
        <f>IF(N1382&lt;&gt;"",VLOOKUP(N1382,LISTAS·PAPP!$U$9:$Y$125,5,FALSE),"")</f>
        <v/>
      </c>
      <c r="Q1382" s="83" t="str">
        <f>IF(O1382&lt;&gt;"",VLOOKUP(O1382,LISTAS·PAPP!$U$9:$W$125,3,FALSE),"")</f>
        <v/>
      </c>
      <c r="R1382" s="92"/>
      <c r="S1382" s="173"/>
      <c r="T1382" s="173"/>
      <c r="U1382" s="92"/>
      <c r="V1382" s="92"/>
      <c r="W1382" s="94"/>
      <c r="X1382" s="83" t="str">
        <f>IF(ISERROR(VLOOKUP(W1382,LISTAS·PAPP!$AJ$3:$AK$903,2,0))," ",VLOOKUP(W1382,LISTAS·PAPP!$AJ$3:$AK$903,2,0))</f>
        <v xml:space="preserve"> </v>
      </c>
      <c r="Y1382" s="96"/>
      <c r="Z1382" s="97"/>
      <c r="AA1382" s="97"/>
      <c r="AB1382" s="97"/>
      <c r="AC1382" s="97"/>
      <c r="AD1382" s="97"/>
      <c r="AE1382" s="97"/>
      <c r="AF1382" s="97"/>
      <c r="AG1382" s="97"/>
      <c r="AH1382" s="97"/>
      <c r="AI1382" s="97"/>
      <c r="AJ1382" s="97"/>
      <c r="AK1382" s="97"/>
      <c r="AL1382" s="86" t="str">
        <f t="shared" si="64"/>
        <v/>
      </c>
      <c r="AM1382" s="87" t="str">
        <f t="shared" si="65"/>
        <v xml:space="preserve"> </v>
      </c>
      <c r="AN1382" s="1" t="str">
        <f t="shared" si="66"/>
        <v xml:space="preserve"> </v>
      </c>
    </row>
    <row r="1383" spans="1:40" s="88" customFormat="1" x14ac:dyDescent="0.25">
      <c r="A1383" s="92"/>
      <c r="B1383" s="92"/>
      <c r="C1383" s="92"/>
      <c r="D1383" s="92"/>
      <c r="E1383" s="92"/>
      <c r="F1383" s="93"/>
      <c r="G1383" s="94"/>
      <c r="H1383" s="83" t="str">
        <f>IF(M1383&lt;&gt;"",VLOOKUP(M1383,LISTAS·PAPP!$U$3:$Z$8,2,FALSE),"")</f>
        <v/>
      </c>
      <c r="I1383" s="85" t="str">
        <f>IF(M1383&lt;&gt;"",VLOOKUP(M1383,LISTAS·PAPP!$U$3:$Z$8,3,FALSE),"")</f>
        <v/>
      </c>
      <c r="J1383" s="83" t="str">
        <f>IF(M1383&lt;&gt;"",VLOOKUP(M1383,LISTAS·PAPP!$U$3:$Z$8,4,FALSE),"")</f>
        <v/>
      </c>
      <c r="K1383" s="83" t="str">
        <f>IF(C1383&lt;&gt;"",VLOOKUP(C1383,LISTAS·PAPP!$H$3:$O$119,4,FALSE),"")</f>
        <v/>
      </c>
      <c r="L1383" s="85" t="str">
        <f>IF(C1383&lt;&gt;"",VLOOKUP(C1383,LISTAS·PAPP!$H$3:$O$119,8,FALSE),"")</f>
        <v/>
      </c>
      <c r="M1383" s="95"/>
      <c r="N1383" s="92"/>
      <c r="O1383" s="92"/>
      <c r="P1383" s="84" t="str">
        <f>IF(N1383&lt;&gt;"",VLOOKUP(N1383,LISTAS·PAPP!$U$9:$Y$125,5,FALSE),"")</f>
        <v/>
      </c>
      <c r="Q1383" s="83" t="str">
        <f>IF(O1383&lt;&gt;"",VLOOKUP(O1383,LISTAS·PAPP!$U$9:$W$125,3,FALSE),"")</f>
        <v/>
      </c>
      <c r="R1383" s="92"/>
      <c r="S1383" s="173"/>
      <c r="T1383" s="173"/>
      <c r="U1383" s="92"/>
      <c r="V1383" s="92"/>
      <c r="W1383" s="94"/>
      <c r="X1383" s="83" t="str">
        <f>IF(ISERROR(VLOOKUP(W1383,LISTAS·PAPP!$AJ$3:$AK$903,2,0))," ",VLOOKUP(W1383,LISTAS·PAPP!$AJ$3:$AK$903,2,0))</f>
        <v xml:space="preserve"> </v>
      </c>
      <c r="Y1383" s="96"/>
      <c r="Z1383" s="97"/>
      <c r="AA1383" s="97"/>
      <c r="AB1383" s="97"/>
      <c r="AC1383" s="97"/>
      <c r="AD1383" s="97"/>
      <c r="AE1383" s="97"/>
      <c r="AF1383" s="97"/>
      <c r="AG1383" s="97"/>
      <c r="AH1383" s="97"/>
      <c r="AI1383" s="97"/>
      <c r="AJ1383" s="97"/>
      <c r="AK1383" s="97"/>
      <c r="AL1383" s="86" t="str">
        <f t="shared" si="64"/>
        <v/>
      </c>
      <c r="AM1383" s="87" t="str">
        <f t="shared" si="65"/>
        <v xml:space="preserve"> </v>
      </c>
      <c r="AN1383" s="1" t="str">
        <f t="shared" si="66"/>
        <v xml:space="preserve"> </v>
      </c>
    </row>
    <row r="1384" spans="1:40" s="88" customFormat="1" x14ac:dyDescent="0.25">
      <c r="A1384" s="92"/>
      <c r="B1384" s="92"/>
      <c r="C1384" s="92"/>
      <c r="D1384" s="92"/>
      <c r="E1384" s="92"/>
      <c r="F1384" s="93"/>
      <c r="G1384" s="94"/>
      <c r="H1384" s="83" t="str">
        <f>IF(M1384&lt;&gt;"",VLOOKUP(M1384,LISTAS·PAPP!$U$3:$Z$8,2,FALSE),"")</f>
        <v/>
      </c>
      <c r="I1384" s="85" t="str">
        <f>IF(M1384&lt;&gt;"",VLOOKUP(M1384,LISTAS·PAPP!$U$3:$Z$8,3,FALSE),"")</f>
        <v/>
      </c>
      <c r="J1384" s="83" t="str">
        <f>IF(M1384&lt;&gt;"",VLOOKUP(M1384,LISTAS·PAPP!$U$3:$Z$8,4,FALSE),"")</f>
        <v/>
      </c>
      <c r="K1384" s="83" t="str">
        <f>IF(C1384&lt;&gt;"",VLOOKUP(C1384,LISTAS·PAPP!$H$3:$O$119,4,FALSE),"")</f>
        <v/>
      </c>
      <c r="L1384" s="85" t="str">
        <f>IF(C1384&lt;&gt;"",VLOOKUP(C1384,LISTAS·PAPP!$H$3:$O$119,8,FALSE),"")</f>
        <v/>
      </c>
      <c r="M1384" s="95"/>
      <c r="N1384" s="92"/>
      <c r="O1384" s="92"/>
      <c r="P1384" s="84" t="str">
        <f>IF(N1384&lt;&gt;"",VLOOKUP(N1384,LISTAS·PAPP!$U$9:$Y$125,5,FALSE),"")</f>
        <v/>
      </c>
      <c r="Q1384" s="83" t="str">
        <f>IF(O1384&lt;&gt;"",VLOOKUP(O1384,LISTAS·PAPP!$U$9:$W$125,3,FALSE),"")</f>
        <v/>
      </c>
      <c r="R1384" s="92"/>
      <c r="S1384" s="173"/>
      <c r="T1384" s="173"/>
      <c r="U1384" s="92"/>
      <c r="V1384" s="92"/>
      <c r="W1384" s="94"/>
      <c r="X1384" s="83" t="str">
        <f>IF(ISERROR(VLOOKUP(W1384,LISTAS·PAPP!$AJ$3:$AK$903,2,0))," ",VLOOKUP(W1384,LISTAS·PAPP!$AJ$3:$AK$903,2,0))</f>
        <v xml:space="preserve"> </v>
      </c>
      <c r="Y1384" s="96"/>
      <c r="Z1384" s="97"/>
      <c r="AA1384" s="97"/>
      <c r="AB1384" s="97"/>
      <c r="AC1384" s="97"/>
      <c r="AD1384" s="97"/>
      <c r="AE1384" s="97"/>
      <c r="AF1384" s="97"/>
      <c r="AG1384" s="97"/>
      <c r="AH1384" s="97"/>
      <c r="AI1384" s="97"/>
      <c r="AJ1384" s="97"/>
      <c r="AK1384" s="97"/>
      <c r="AL1384" s="86" t="str">
        <f t="shared" si="64"/>
        <v/>
      </c>
      <c r="AM1384" s="87" t="str">
        <f t="shared" si="65"/>
        <v xml:space="preserve"> </v>
      </c>
      <c r="AN1384" s="1" t="str">
        <f t="shared" si="66"/>
        <v xml:space="preserve"> </v>
      </c>
    </row>
    <row r="1385" spans="1:40" s="88" customFormat="1" x14ac:dyDescent="0.25">
      <c r="A1385" s="92"/>
      <c r="B1385" s="92"/>
      <c r="C1385" s="92"/>
      <c r="D1385" s="92"/>
      <c r="E1385" s="92"/>
      <c r="F1385" s="93"/>
      <c r="G1385" s="94"/>
      <c r="H1385" s="83" t="str">
        <f>IF(M1385&lt;&gt;"",VLOOKUP(M1385,LISTAS·PAPP!$U$3:$Z$8,2,FALSE),"")</f>
        <v/>
      </c>
      <c r="I1385" s="85" t="str">
        <f>IF(M1385&lt;&gt;"",VLOOKUP(M1385,LISTAS·PAPP!$U$3:$Z$8,3,FALSE),"")</f>
        <v/>
      </c>
      <c r="J1385" s="83" t="str">
        <f>IF(M1385&lt;&gt;"",VLOOKUP(M1385,LISTAS·PAPP!$U$3:$Z$8,4,FALSE),"")</f>
        <v/>
      </c>
      <c r="K1385" s="83" t="str">
        <f>IF(C1385&lt;&gt;"",VLOOKUP(C1385,LISTAS·PAPP!$H$3:$O$119,4,FALSE),"")</f>
        <v/>
      </c>
      <c r="L1385" s="85" t="str">
        <f>IF(C1385&lt;&gt;"",VLOOKUP(C1385,LISTAS·PAPP!$H$3:$O$119,8,FALSE),"")</f>
        <v/>
      </c>
      <c r="M1385" s="95"/>
      <c r="N1385" s="92"/>
      <c r="O1385" s="92"/>
      <c r="P1385" s="84" t="str">
        <f>IF(N1385&lt;&gt;"",VLOOKUP(N1385,LISTAS·PAPP!$U$9:$Y$125,5,FALSE),"")</f>
        <v/>
      </c>
      <c r="Q1385" s="83" t="str">
        <f>IF(O1385&lt;&gt;"",VLOOKUP(O1385,LISTAS·PAPP!$U$9:$W$125,3,FALSE),"")</f>
        <v/>
      </c>
      <c r="R1385" s="92"/>
      <c r="S1385" s="173"/>
      <c r="T1385" s="173"/>
      <c r="U1385" s="92"/>
      <c r="V1385" s="92"/>
      <c r="W1385" s="94"/>
      <c r="X1385" s="83" t="str">
        <f>IF(ISERROR(VLOOKUP(W1385,LISTAS·PAPP!$AJ$3:$AK$903,2,0))," ",VLOOKUP(W1385,LISTAS·PAPP!$AJ$3:$AK$903,2,0))</f>
        <v xml:space="preserve"> </v>
      </c>
      <c r="Y1385" s="96"/>
      <c r="Z1385" s="97"/>
      <c r="AA1385" s="97"/>
      <c r="AB1385" s="97"/>
      <c r="AC1385" s="97"/>
      <c r="AD1385" s="97"/>
      <c r="AE1385" s="97"/>
      <c r="AF1385" s="97"/>
      <c r="AG1385" s="97"/>
      <c r="AH1385" s="97"/>
      <c r="AI1385" s="97"/>
      <c r="AJ1385" s="97"/>
      <c r="AK1385" s="97"/>
      <c r="AL1385" s="86" t="str">
        <f t="shared" si="64"/>
        <v/>
      </c>
      <c r="AM1385" s="87" t="str">
        <f t="shared" si="65"/>
        <v xml:space="preserve"> </v>
      </c>
      <c r="AN1385" s="1" t="str">
        <f t="shared" si="66"/>
        <v xml:space="preserve"> </v>
      </c>
    </row>
    <row r="1386" spans="1:40" s="88" customFormat="1" x14ac:dyDescent="0.25">
      <c r="A1386" s="92"/>
      <c r="B1386" s="92"/>
      <c r="C1386" s="92"/>
      <c r="D1386" s="92"/>
      <c r="E1386" s="92"/>
      <c r="F1386" s="93"/>
      <c r="G1386" s="94"/>
      <c r="H1386" s="83" t="str">
        <f>IF(M1386&lt;&gt;"",VLOOKUP(M1386,LISTAS·PAPP!$U$3:$Z$8,2,FALSE),"")</f>
        <v/>
      </c>
      <c r="I1386" s="85" t="str">
        <f>IF(M1386&lt;&gt;"",VLOOKUP(M1386,LISTAS·PAPP!$U$3:$Z$8,3,FALSE),"")</f>
        <v/>
      </c>
      <c r="J1386" s="83" t="str">
        <f>IF(M1386&lt;&gt;"",VLOOKUP(M1386,LISTAS·PAPP!$U$3:$Z$8,4,FALSE),"")</f>
        <v/>
      </c>
      <c r="K1386" s="83" t="str">
        <f>IF(C1386&lt;&gt;"",VLOOKUP(C1386,LISTAS·PAPP!$H$3:$O$119,4,FALSE),"")</f>
        <v/>
      </c>
      <c r="L1386" s="85" t="str">
        <f>IF(C1386&lt;&gt;"",VLOOKUP(C1386,LISTAS·PAPP!$H$3:$O$119,8,FALSE),"")</f>
        <v/>
      </c>
      <c r="M1386" s="95"/>
      <c r="N1386" s="92"/>
      <c r="O1386" s="92"/>
      <c r="P1386" s="84" t="str">
        <f>IF(N1386&lt;&gt;"",VLOOKUP(N1386,LISTAS·PAPP!$U$9:$Y$125,5,FALSE),"")</f>
        <v/>
      </c>
      <c r="Q1386" s="83" t="str">
        <f>IF(O1386&lt;&gt;"",VLOOKUP(O1386,LISTAS·PAPP!$U$9:$W$125,3,FALSE),"")</f>
        <v/>
      </c>
      <c r="R1386" s="92"/>
      <c r="S1386" s="173"/>
      <c r="T1386" s="173"/>
      <c r="U1386" s="92"/>
      <c r="V1386" s="92"/>
      <c r="W1386" s="94"/>
      <c r="X1386" s="83" t="str">
        <f>IF(ISERROR(VLOOKUP(W1386,LISTAS·PAPP!$AJ$3:$AK$903,2,0))," ",VLOOKUP(W1386,LISTAS·PAPP!$AJ$3:$AK$903,2,0))</f>
        <v xml:space="preserve"> </v>
      </c>
      <c r="Y1386" s="96"/>
      <c r="Z1386" s="97"/>
      <c r="AA1386" s="97"/>
      <c r="AB1386" s="97"/>
      <c r="AC1386" s="97"/>
      <c r="AD1386" s="97"/>
      <c r="AE1386" s="97"/>
      <c r="AF1386" s="97"/>
      <c r="AG1386" s="97"/>
      <c r="AH1386" s="97"/>
      <c r="AI1386" s="97"/>
      <c r="AJ1386" s="97"/>
      <c r="AK1386" s="97"/>
      <c r="AL1386" s="86" t="str">
        <f t="shared" si="64"/>
        <v/>
      </c>
      <c r="AM1386" s="87" t="str">
        <f t="shared" si="65"/>
        <v xml:space="preserve"> </v>
      </c>
      <c r="AN1386" s="1" t="str">
        <f t="shared" si="66"/>
        <v xml:space="preserve"> </v>
      </c>
    </row>
    <row r="1387" spans="1:40" s="88" customFormat="1" x14ac:dyDescent="0.25">
      <c r="A1387" s="92"/>
      <c r="B1387" s="92"/>
      <c r="C1387" s="92"/>
      <c r="D1387" s="92"/>
      <c r="E1387" s="92"/>
      <c r="F1387" s="93"/>
      <c r="G1387" s="94"/>
      <c r="H1387" s="83" t="str">
        <f>IF(M1387&lt;&gt;"",VLOOKUP(M1387,LISTAS·PAPP!$U$3:$Z$8,2,FALSE),"")</f>
        <v/>
      </c>
      <c r="I1387" s="85" t="str">
        <f>IF(M1387&lt;&gt;"",VLOOKUP(M1387,LISTAS·PAPP!$U$3:$Z$8,3,FALSE),"")</f>
        <v/>
      </c>
      <c r="J1387" s="83" t="str">
        <f>IF(M1387&lt;&gt;"",VLOOKUP(M1387,LISTAS·PAPP!$U$3:$Z$8,4,FALSE),"")</f>
        <v/>
      </c>
      <c r="K1387" s="83" t="str">
        <f>IF(C1387&lt;&gt;"",VLOOKUP(C1387,LISTAS·PAPP!$H$3:$O$119,4,FALSE),"")</f>
        <v/>
      </c>
      <c r="L1387" s="85" t="str">
        <f>IF(C1387&lt;&gt;"",VLOOKUP(C1387,LISTAS·PAPP!$H$3:$O$119,8,FALSE),"")</f>
        <v/>
      </c>
      <c r="M1387" s="95"/>
      <c r="N1387" s="92"/>
      <c r="O1387" s="92"/>
      <c r="P1387" s="84" t="str">
        <f>IF(N1387&lt;&gt;"",VLOOKUP(N1387,LISTAS·PAPP!$U$9:$Y$125,5,FALSE),"")</f>
        <v/>
      </c>
      <c r="Q1387" s="83" t="str">
        <f>IF(O1387&lt;&gt;"",VLOOKUP(O1387,LISTAS·PAPP!$U$9:$W$125,3,FALSE),"")</f>
        <v/>
      </c>
      <c r="R1387" s="92"/>
      <c r="S1387" s="173"/>
      <c r="T1387" s="173"/>
      <c r="U1387" s="92"/>
      <c r="V1387" s="92"/>
      <c r="W1387" s="94"/>
      <c r="X1387" s="83" t="str">
        <f>IF(ISERROR(VLOOKUP(W1387,LISTAS·PAPP!$AJ$3:$AK$903,2,0))," ",VLOOKUP(W1387,LISTAS·PAPP!$AJ$3:$AK$903,2,0))</f>
        <v xml:space="preserve"> </v>
      </c>
      <c r="Y1387" s="96"/>
      <c r="Z1387" s="97"/>
      <c r="AA1387" s="97"/>
      <c r="AB1387" s="97"/>
      <c r="AC1387" s="97"/>
      <c r="AD1387" s="97"/>
      <c r="AE1387" s="97"/>
      <c r="AF1387" s="97"/>
      <c r="AG1387" s="97"/>
      <c r="AH1387" s="97"/>
      <c r="AI1387" s="97"/>
      <c r="AJ1387" s="97"/>
      <c r="AK1387" s="97"/>
      <c r="AL1387" s="86" t="str">
        <f t="shared" si="64"/>
        <v/>
      </c>
      <c r="AM1387" s="87" t="str">
        <f t="shared" si="65"/>
        <v xml:space="preserve"> </v>
      </c>
      <c r="AN1387" s="1" t="str">
        <f t="shared" si="66"/>
        <v xml:space="preserve"> </v>
      </c>
    </row>
    <row r="1388" spans="1:40" s="88" customFormat="1" x14ac:dyDescent="0.25">
      <c r="A1388" s="92"/>
      <c r="B1388" s="92"/>
      <c r="C1388" s="92"/>
      <c r="D1388" s="92"/>
      <c r="E1388" s="92"/>
      <c r="F1388" s="93"/>
      <c r="G1388" s="94"/>
      <c r="H1388" s="83" t="str">
        <f>IF(M1388&lt;&gt;"",VLOOKUP(M1388,LISTAS·PAPP!$U$3:$Z$8,2,FALSE),"")</f>
        <v/>
      </c>
      <c r="I1388" s="85" t="str">
        <f>IF(M1388&lt;&gt;"",VLOOKUP(M1388,LISTAS·PAPP!$U$3:$Z$8,3,FALSE),"")</f>
        <v/>
      </c>
      <c r="J1388" s="83" t="str">
        <f>IF(M1388&lt;&gt;"",VLOOKUP(M1388,LISTAS·PAPP!$U$3:$Z$8,4,FALSE),"")</f>
        <v/>
      </c>
      <c r="K1388" s="83" t="str">
        <f>IF(C1388&lt;&gt;"",VLOOKUP(C1388,LISTAS·PAPP!$H$3:$O$119,4,FALSE),"")</f>
        <v/>
      </c>
      <c r="L1388" s="85" t="str">
        <f>IF(C1388&lt;&gt;"",VLOOKUP(C1388,LISTAS·PAPP!$H$3:$O$119,8,FALSE),"")</f>
        <v/>
      </c>
      <c r="M1388" s="95"/>
      <c r="N1388" s="92"/>
      <c r="O1388" s="92"/>
      <c r="P1388" s="84" t="str">
        <f>IF(N1388&lt;&gt;"",VLOOKUP(N1388,LISTAS·PAPP!$U$9:$Y$125,5,FALSE),"")</f>
        <v/>
      </c>
      <c r="Q1388" s="83" t="str">
        <f>IF(O1388&lt;&gt;"",VLOOKUP(O1388,LISTAS·PAPP!$U$9:$W$125,3,FALSE),"")</f>
        <v/>
      </c>
      <c r="R1388" s="92"/>
      <c r="S1388" s="173"/>
      <c r="T1388" s="173"/>
      <c r="U1388" s="92"/>
      <c r="V1388" s="92"/>
      <c r="W1388" s="94"/>
      <c r="X1388" s="83" t="str">
        <f>IF(ISERROR(VLOOKUP(W1388,LISTAS·PAPP!$AJ$3:$AK$903,2,0))," ",VLOOKUP(W1388,LISTAS·PAPP!$AJ$3:$AK$903,2,0))</f>
        <v xml:space="preserve"> </v>
      </c>
      <c r="Y1388" s="96"/>
      <c r="Z1388" s="97"/>
      <c r="AA1388" s="97"/>
      <c r="AB1388" s="97"/>
      <c r="AC1388" s="97"/>
      <c r="AD1388" s="97"/>
      <c r="AE1388" s="97"/>
      <c r="AF1388" s="97"/>
      <c r="AG1388" s="97"/>
      <c r="AH1388" s="97"/>
      <c r="AI1388" s="97"/>
      <c r="AJ1388" s="97"/>
      <c r="AK1388" s="97"/>
      <c r="AL1388" s="86" t="str">
        <f t="shared" si="64"/>
        <v/>
      </c>
      <c r="AM1388" s="87" t="str">
        <f t="shared" si="65"/>
        <v xml:space="preserve"> </v>
      </c>
      <c r="AN1388" s="1" t="str">
        <f t="shared" si="66"/>
        <v xml:space="preserve"> </v>
      </c>
    </row>
    <row r="1389" spans="1:40" s="88" customFormat="1" x14ac:dyDescent="0.25">
      <c r="A1389" s="92"/>
      <c r="B1389" s="92"/>
      <c r="C1389" s="92"/>
      <c r="D1389" s="92"/>
      <c r="E1389" s="92"/>
      <c r="F1389" s="93"/>
      <c r="G1389" s="94"/>
      <c r="H1389" s="83" t="str">
        <f>IF(M1389&lt;&gt;"",VLOOKUP(M1389,LISTAS·PAPP!$U$3:$Z$8,2,FALSE),"")</f>
        <v/>
      </c>
      <c r="I1389" s="85" t="str">
        <f>IF(M1389&lt;&gt;"",VLOOKUP(M1389,LISTAS·PAPP!$U$3:$Z$8,3,FALSE),"")</f>
        <v/>
      </c>
      <c r="J1389" s="83" t="str">
        <f>IF(M1389&lt;&gt;"",VLOOKUP(M1389,LISTAS·PAPP!$U$3:$Z$8,4,FALSE),"")</f>
        <v/>
      </c>
      <c r="K1389" s="83" t="str">
        <f>IF(C1389&lt;&gt;"",VLOOKUP(C1389,LISTAS·PAPP!$H$3:$O$119,4,FALSE),"")</f>
        <v/>
      </c>
      <c r="L1389" s="85" t="str">
        <f>IF(C1389&lt;&gt;"",VLOOKUP(C1389,LISTAS·PAPP!$H$3:$O$119,8,FALSE),"")</f>
        <v/>
      </c>
      <c r="M1389" s="95"/>
      <c r="N1389" s="92"/>
      <c r="O1389" s="92"/>
      <c r="P1389" s="84" t="str">
        <f>IF(N1389&lt;&gt;"",VLOOKUP(N1389,LISTAS·PAPP!$U$9:$Y$125,5,FALSE),"")</f>
        <v/>
      </c>
      <c r="Q1389" s="83" t="str">
        <f>IF(O1389&lt;&gt;"",VLOOKUP(O1389,LISTAS·PAPP!$U$9:$W$125,3,FALSE),"")</f>
        <v/>
      </c>
      <c r="R1389" s="92"/>
      <c r="S1389" s="173"/>
      <c r="T1389" s="173"/>
      <c r="U1389" s="92"/>
      <c r="V1389" s="92"/>
      <c r="W1389" s="94"/>
      <c r="X1389" s="83" t="str">
        <f>IF(ISERROR(VLOOKUP(W1389,LISTAS·PAPP!$AJ$3:$AK$903,2,0))," ",VLOOKUP(W1389,LISTAS·PAPP!$AJ$3:$AK$903,2,0))</f>
        <v xml:space="preserve"> </v>
      </c>
      <c r="Y1389" s="96"/>
      <c r="Z1389" s="97"/>
      <c r="AA1389" s="97"/>
      <c r="AB1389" s="97"/>
      <c r="AC1389" s="97"/>
      <c r="AD1389" s="97"/>
      <c r="AE1389" s="97"/>
      <c r="AF1389" s="97"/>
      <c r="AG1389" s="97"/>
      <c r="AH1389" s="97"/>
      <c r="AI1389" s="97"/>
      <c r="AJ1389" s="97"/>
      <c r="AK1389" s="97"/>
      <c r="AL1389" s="86" t="str">
        <f t="shared" si="64"/>
        <v/>
      </c>
      <c r="AM1389" s="87" t="str">
        <f t="shared" si="65"/>
        <v xml:space="preserve"> </v>
      </c>
      <c r="AN1389" s="1" t="str">
        <f t="shared" si="66"/>
        <v xml:space="preserve"> </v>
      </c>
    </row>
    <row r="1390" spans="1:40" s="88" customFormat="1" x14ac:dyDescent="0.25">
      <c r="A1390" s="92"/>
      <c r="B1390" s="92"/>
      <c r="C1390" s="92"/>
      <c r="D1390" s="92"/>
      <c r="E1390" s="92"/>
      <c r="F1390" s="93"/>
      <c r="G1390" s="94"/>
      <c r="H1390" s="83" t="str">
        <f>IF(M1390&lt;&gt;"",VLOOKUP(M1390,LISTAS·PAPP!$U$3:$Z$8,2,FALSE),"")</f>
        <v/>
      </c>
      <c r="I1390" s="85" t="str">
        <f>IF(M1390&lt;&gt;"",VLOOKUP(M1390,LISTAS·PAPP!$U$3:$Z$8,3,FALSE),"")</f>
        <v/>
      </c>
      <c r="J1390" s="83" t="str">
        <f>IF(M1390&lt;&gt;"",VLOOKUP(M1390,LISTAS·PAPP!$U$3:$Z$8,4,FALSE),"")</f>
        <v/>
      </c>
      <c r="K1390" s="83" t="str">
        <f>IF(C1390&lt;&gt;"",VLOOKUP(C1390,LISTAS·PAPP!$H$3:$O$119,4,FALSE),"")</f>
        <v/>
      </c>
      <c r="L1390" s="85" t="str">
        <f>IF(C1390&lt;&gt;"",VLOOKUP(C1390,LISTAS·PAPP!$H$3:$O$119,8,FALSE),"")</f>
        <v/>
      </c>
      <c r="M1390" s="95"/>
      <c r="N1390" s="92"/>
      <c r="O1390" s="92"/>
      <c r="P1390" s="84" t="str">
        <f>IF(N1390&lt;&gt;"",VLOOKUP(N1390,LISTAS·PAPP!$U$9:$Y$125,5,FALSE),"")</f>
        <v/>
      </c>
      <c r="Q1390" s="83" t="str">
        <f>IF(O1390&lt;&gt;"",VLOOKUP(O1390,LISTAS·PAPP!$U$9:$W$125,3,FALSE),"")</f>
        <v/>
      </c>
      <c r="R1390" s="92"/>
      <c r="S1390" s="173"/>
      <c r="T1390" s="173"/>
      <c r="U1390" s="92"/>
      <c r="V1390" s="92"/>
      <c r="W1390" s="94"/>
      <c r="X1390" s="83" t="str">
        <f>IF(ISERROR(VLOOKUP(W1390,LISTAS·PAPP!$AJ$3:$AK$903,2,0))," ",VLOOKUP(W1390,LISTAS·PAPP!$AJ$3:$AK$903,2,0))</f>
        <v xml:space="preserve"> </v>
      </c>
      <c r="Y1390" s="96"/>
      <c r="Z1390" s="97"/>
      <c r="AA1390" s="97"/>
      <c r="AB1390" s="97"/>
      <c r="AC1390" s="97"/>
      <c r="AD1390" s="97"/>
      <c r="AE1390" s="97"/>
      <c r="AF1390" s="97"/>
      <c r="AG1390" s="97"/>
      <c r="AH1390" s="97"/>
      <c r="AI1390" s="97"/>
      <c r="AJ1390" s="97"/>
      <c r="AK1390" s="97"/>
      <c r="AL1390" s="86" t="str">
        <f t="shared" si="64"/>
        <v/>
      </c>
      <c r="AM1390" s="87" t="str">
        <f t="shared" si="65"/>
        <v xml:space="preserve"> </v>
      </c>
      <c r="AN1390" s="1" t="str">
        <f t="shared" si="66"/>
        <v xml:space="preserve"> </v>
      </c>
    </row>
    <row r="1391" spans="1:40" s="88" customFormat="1" x14ac:dyDescent="0.25">
      <c r="A1391" s="92"/>
      <c r="B1391" s="92"/>
      <c r="C1391" s="92"/>
      <c r="D1391" s="92"/>
      <c r="E1391" s="92"/>
      <c r="F1391" s="93"/>
      <c r="G1391" s="94"/>
      <c r="H1391" s="83" t="str">
        <f>IF(M1391&lt;&gt;"",VLOOKUP(M1391,LISTAS·PAPP!$U$3:$Z$8,2,FALSE),"")</f>
        <v/>
      </c>
      <c r="I1391" s="85" t="str">
        <f>IF(M1391&lt;&gt;"",VLOOKUP(M1391,LISTAS·PAPP!$U$3:$Z$8,3,FALSE),"")</f>
        <v/>
      </c>
      <c r="J1391" s="83" t="str">
        <f>IF(M1391&lt;&gt;"",VLOOKUP(M1391,LISTAS·PAPP!$U$3:$Z$8,4,FALSE),"")</f>
        <v/>
      </c>
      <c r="K1391" s="83" t="str">
        <f>IF(C1391&lt;&gt;"",VLOOKUP(C1391,LISTAS·PAPP!$H$3:$O$119,4,FALSE),"")</f>
        <v/>
      </c>
      <c r="L1391" s="85" t="str">
        <f>IF(C1391&lt;&gt;"",VLOOKUP(C1391,LISTAS·PAPP!$H$3:$O$119,8,FALSE),"")</f>
        <v/>
      </c>
      <c r="M1391" s="95"/>
      <c r="N1391" s="92"/>
      <c r="O1391" s="92"/>
      <c r="P1391" s="84" t="str">
        <f>IF(N1391&lt;&gt;"",VLOOKUP(N1391,LISTAS·PAPP!$U$9:$Y$125,5,FALSE),"")</f>
        <v/>
      </c>
      <c r="Q1391" s="83" t="str">
        <f>IF(O1391&lt;&gt;"",VLOOKUP(O1391,LISTAS·PAPP!$U$9:$W$125,3,FALSE),"")</f>
        <v/>
      </c>
      <c r="R1391" s="92"/>
      <c r="S1391" s="173"/>
      <c r="T1391" s="173"/>
      <c r="U1391" s="92"/>
      <c r="V1391" s="92"/>
      <c r="W1391" s="94"/>
      <c r="X1391" s="83" t="str">
        <f>IF(ISERROR(VLOOKUP(W1391,LISTAS·PAPP!$AJ$3:$AK$903,2,0))," ",VLOOKUP(W1391,LISTAS·PAPP!$AJ$3:$AK$903,2,0))</f>
        <v xml:space="preserve"> </v>
      </c>
      <c r="Y1391" s="96"/>
      <c r="Z1391" s="97"/>
      <c r="AA1391" s="97"/>
      <c r="AB1391" s="97"/>
      <c r="AC1391" s="97"/>
      <c r="AD1391" s="97"/>
      <c r="AE1391" s="97"/>
      <c r="AF1391" s="97"/>
      <c r="AG1391" s="97"/>
      <c r="AH1391" s="97"/>
      <c r="AI1391" s="97"/>
      <c r="AJ1391" s="97"/>
      <c r="AK1391" s="97"/>
      <c r="AL1391" s="86" t="str">
        <f t="shared" si="64"/>
        <v/>
      </c>
      <c r="AM1391" s="87" t="str">
        <f t="shared" si="65"/>
        <v xml:space="preserve"> </v>
      </c>
      <c r="AN1391" s="1" t="str">
        <f t="shared" si="66"/>
        <v xml:space="preserve"> </v>
      </c>
    </row>
    <row r="1392" spans="1:40" s="88" customFormat="1" x14ac:dyDescent="0.25">
      <c r="A1392" s="92"/>
      <c r="B1392" s="92"/>
      <c r="C1392" s="92"/>
      <c r="D1392" s="92"/>
      <c r="E1392" s="92"/>
      <c r="F1392" s="93"/>
      <c r="G1392" s="94"/>
      <c r="H1392" s="83" t="str">
        <f>IF(M1392&lt;&gt;"",VLOOKUP(M1392,LISTAS·PAPP!$U$3:$Z$8,2,FALSE),"")</f>
        <v/>
      </c>
      <c r="I1392" s="85" t="str">
        <f>IF(M1392&lt;&gt;"",VLOOKUP(M1392,LISTAS·PAPP!$U$3:$Z$8,3,FALSE),"")</f>
        <v/>
      </c>
      <c r="J1392" s="83" t="str">
        <f>IF(M1392&lt;&gt;"",VLOOKUP(M1392,LISTAS·PAPP!$U$3:$Z$8,4,FALSE),"")</f>
        <v/>
      </c>
      <c r="K1392" s="83" t="str">
        <f>IF(C1392&lt;&gt;"",VLOOKUP(C1392,LISTAS·PAPP!$H$3:$O$119,4,FALSE),"")</f>
        <v/>
      </c>
      <c r="L1392" s="85" t="str">
        <f>IF(C1392&lt;&gt;"",VLOOKUP(C1392,LISTAS·PAPP!$H$3:$O$119,8,FALSE),"")</f>
        <v/>
      </c>
      <c r="M1392" s="95"/>
      <c r="N1392" s="92"/>
      <c r="O1392" s="92"/>
      <c r="P1392" s="84" t="str">
        <f>IF(N1392&lt;&gt;"",VLOOKUP(N1392,LISTAS·PAPP!$U$9:$Y$125,5,FALSE),"")</f>
        <v/>
      </c>
      <c r="Q1392" s="83" t="str">
        <f>IF(O1392&lt;&gt;"",VLOOKUP(O1392,LISTAS·PAPP!$U$9:$W$125,3,FALSE),"")</f>
        <v/>
      </c>
      <c r="R1392" s="92"/>
      <c r="S1392" s="173"/>
      <c r="T1392" s="173"/>
      <c r="U1392" s="92"/>
      <c r="V1392" s="92"/>
      <c r="W1392" s="94"/>
      <c r="X1392" s="83" t="str">
        <f>IF(ISERROR(VLOOKUP(W1392,LISTAS·PAPP!$AJ$3:$AK$903,2,0))," ",VLOOKUP(W1392,LISTAS·PAPP!$AJ$3:$AK$903,2,0))</f>
        <v xml:space="preserve"> </v>
      </c>
      <c r="Y1392" s="96"/>
      <c r="Z1392" s="97"/>
      <c r="AA1392" s="97"/>
      <c r="AB1392" s="97"/>
      <c r="AC1392" s="97"/>
      <c r="AD1392" s="97"/>
      <c r="AE1392" s="97"/>
      <c r="AF1392" s="97"/>
      <c r="AG1392" s="97"/>
      <c r="AH1392" s="97"/>
      <c r="AI1392" s="97"/>
      <c r="AJ1392" s="97"/>
      <c r="AK1392" s="97"/>
      <c r="AL1392" s="86" t="str">
        <f t="shared" si="64"/>
        <v/>
      </c>
      <c r="AM1392" s="87" t="str">
        <f t="shared" si="65"/>
        <v xml:space="preserve"> </v>
      </c>
      <c r="AN1392" s="1" t="str">
        <f t="shared" si="66"/>
        <v xml:space="preserve"> </v>
      </c>
    </row>
    <row r="1393" spans="1:40" s="88" customFormat="1" x14ac:dyDescent="0.25">
      <c r="A1393" s="92"/>
      <c r="B1393" s="92"/>
      <c r="C1393" s="92"/>
      <c r="D1393" s="92"/>
      <c r="E1393" s="92"/>
      <c r="F1393" s="93"/>
      <c r="G1393" s="94"/>
      <c r="H1393" s="83" t="str">
        <f>IF(M1393&lt;&gt;"",VLOOKUP(M1393,LISTAS·PAPP!$U$3:$Z$8,2,FALSE),"")</f>
        <v/>
      </c>
      <c r="I1393" s="85" t="str">
        <f>IF(M1393&lt;&gt;"",VLOOKUP(M1393,LISTAS·PAPP!$U$3:$Z$8,3,FALSE),"")</f>
        <v/>
      </c>
      <c r="J1393" s="83" t="str">
        <f>IF(M1393&lt;&gt;"",VLOOKUP(M1393,LISTAS·PAPP!$U$3:$Z$8,4,FALSE),"")</f>
        <v/>
      </c>
      <c r="K1393" s="83" t="str">
        <f>IF(C1393&lt;&gt;"",VLOOKUP(C1393,LISTAS·PAPP!$H$3:$O$119,4,FALSE),"")</f>
        <v/>
      </c>
      <c r="L1393" s="85" t="str">
        <f>IF(C1393&lt;&gt;"",VLOOKUP(C1393,LISTAS·PAPP!$H$3:$O$119,8,FALSE),"")</f>
        <v/>
      </c>
      <c r="M1393" s="95"/>
      <c r="N1393" s="92"/>
      <c r="O1393" s="92"/>
      <c r="P1393" s="84" t="str">
        <f>IF(N1393&lt;&gt;"",VLOOKUP(N1393,LISTAS·PAPP!$U$9:$Y$125,5,FALSE),"")</f>
        <v/>
      </c>
      <c r="Q1393" s="83" t="str">
        <f>IF(O1393&lt;&gt;"",VLOOKUP(O1393,LISTAS·PAPP!$U$9:$W$125,3,FALSE),"")</f>
        <v/>
      </c>
      <c r="R1393" s="92"/>
      <c r="S1393" s="173"/>
      <c r="T1393" s="173"/>
      <c r="U1393" s="92"/>
      <c r="V1393" s="92"/>
      <c r="W1393" s="94"/>
      <c r="X1393" s="83" t="str">
        <f>IF(ISERROR(VLOOKUP(W1393,LISTAS·PAPP!$AJ$3:$AK$903,2,0))," ",VLOOKUP(W1393,LISTAS·PAPP!$AJ$3:$AK$903,2,0))</f>
        <v xml:space="preserve"> </v>
      </c>
      <c r="Y1393" s="96"/>
      <c r="Z1393" s="97"/>
      <c r="AA1393" s="97"/>
      <c r="AB1393" s="97"/>
      <c r="AC1393" s="97"/>
      <c r="AD1393" s="97"/>
      <c r="AE1393" s="97"/>
      <c r="AF1393" s="97"/>
      <c r="AG1393" s="97"/>
      <c r="AH1393" s="97"/>
      <c r="AI1393" s="97"/>
      <c r="AJ1393" s="97"/>
      <c r="AK1393" s="97"/>
      <c r="AL1393" s="86" t="str">
        <f t="shared" si="64"/>
        <v/>
      </c>
      <c r="AM1393" s="87" t="str">
        <f t="shared" si="65"/>
        <v xml:space="preserve"> </v>
      </c>
      <c r="AN1393" s="1" t="str">
        <f t="shared" si="66"/>
        <v xml:space="preserve"> </v>
      </c>
    </row>
    <row r="1394" spans="1:40" s="88" customFormat="1" x14ac:dyDescent="0.25">
      <c r="A1394" s="92"/>
      <c r="B1394" s="92"/>
      <c r="C1394" s="92"/>
      <c r="D1394" s="92"/>
      <c r="E1394" s="92"/>
      <c r="F1394" s="93"/>
      <c r="G1394" s="94"/>
      <c r="H1394" s="83" t="str">
        <f>IF(M1394&lt;&gt;"",VLOOKUP(M1394,LISTAS·PAPP!$U$3:$Z$8,2,FALSE),"")</f>
        <v/>
      </c>
      <c r="I1394" s="85" t="str">
        <f>IF(M1394&lt;&gt;"",VLOOKUP(M1394,LISTAS·PAPP!$U$3:$Z$8,3,FALSE),"")</f>
        <v/>
      </c>
      <c r="J1394" s="83" t="str">
        <f>IF(M1394&lt;&gt;"",VLOOKUP(M1394,LISTAS·PAPP!$U$3:$Z$8,4,FALSE),"")</f>
        <v/>
      </c>
      <c r="K1394" s="83" t="str">
        <f>IF(C1394&lt;&gt;"",VLOOKUP(C1394,LISTAS·PAPP!$H$3:$O$119,4,FALSE),"")</f>
        <v/>
      </c>
      <c r="L1394" s="85" t="str">
        <f>IF(C1394&lt;&gt;"",VLOOKUP(C1394,LISTAS·PAPP!$H$3:$O$119,8,FALSE),"")</f>
        <v/>
      </c>
      <c r="M1394" s="95"/>
      <c r="N1394" s="92"/>
      <c r="O1394" s="92"/>
      <c r="P1394" s="84" t="str">
        <f>IF(N1394&lt;&gt;"",VLOOKUP(N1394,LISTAS·PAPP!$U$9:$Y$125,5,FALSE),"")</f>
        <v/>
      </c>
      <c r="Q1394" s="83" t="str">
        <f>IF(O1394&lt;&gt;"",VLOOKUP(O1394,LISTAS·PAPP!$U$9:$W$125,3,FALSE),"")</f>
        <v/>
      </c>
      <c r="R1394" s="92"/>
      <c r="S1394" s="173"/>
      <c r="T1394" s="173"/>
      <c r="U1394" s="92"/>
      <c r="V1394" s="92"/>
      <c r="W1394" s="94"/>
      <c r="X1394" s="83" t="str">
        <f>IF(ISERROR(VLOOKUP(W1394,LISTAS·PAPP!$AJ$3:$AK$903,2,0))," ",VLOOKUP(W1394,LISTAS·PAPP!$AJ$3:$AK$903,2,0))</f>
        <v xml:space="preserve"> </v>
      </c>
      <c r="Y1394" s="96"/>
      <c r="Z1394" s="97"/>
      <c r="AA1394" s="97"/>
      <c r="AB1394" s="97"/>
      <c r="AC1394" s="97"/>
      <c r="AD1394" s="97"/>
      <c r="AE1394" s="97"/>
      <c r="AF1394" s="97"/>
      <c r="AG1394" s="97"/>
      <c r="AH1394" s="97"/>
      <c r="AI1394" s="97"/>
      <c r="AJ1394" s="97"/>
      <c r="AK1394" s="97"/>
      <c r="AL1394" s="86" t="str">
        <f t="shared" si="64"/>
        <v/>
      </c>
      <c r="AM1394" s="87" t="str">
        <f t="shared" si="65"/>
        <v xml:space="preserve"> </v>
      </c>
      <c r="AN1394" s="1" t="str">
        <f t="shared" si="66"/>
        <v xml:space="preserve"> </v>
      </c>
    </row>
    <row r="1395" spans="1:40" s="88" customFormat="1" x14ac:dyDescent="0.25">
      <c r="A1395" s="92"/>
      <c r="B1395" s="92"/>
      <c r="C1395" s="92"/>
      <c r="D1395" s="92"/>
      <c r="E1395" s="92"/>
      <c r="F1395" s="93"/>
      <c r="G1395" s="94"/>
      <c r="H1395" s="83" t="str">
        <f>IF(M1395&lt;&gt;"",VLOOKUP(M1395,LISTAS·PAPP!$U$3:$Z$8,2,FALSE),"")</f>
        <v/>
      </c>
      <c r="I1395" s="85" t="str">
        <f>IF(M1395&lt;&gt;"",VLOOKUP(M1395,LISTAS·PAPP!$U$3:$Z$8,3,FALSE),"")</f>
        <v/>
      </c>
      <c r="J1395" s="83" t="str">
        <f>IF(M1395&lt;&gt;"",VLOOKUP(M1395,LISTAS·PAPP!$U$3:$Z$8,4,FALSE),"")</f>
        <v/>
      </c>
      <c r="K1395" s="83" t="str">
        <f>IF(C1395&lt;&gt;"",VLOOKUP(C1395,LISTAS·PAPP!$H$3:$O$119,4,FALSE),"")</f>
        <v/>
      </c>
      <c r="L1395" s="85" t="str">
        <f>IF(C1395&lt;&gt;"",VLOOKUP(C1395,LISTAS·PAPP!$H$3:$O$119,8,FALSE),"")</f>
        <v/>
      </c>
      <c r="M1395" s="95"/>
      <c r="N1395" s="92"/>
      <c r="O1395" s="92"/>
      <c r="P1395" s="84" t="str">
        <f>IF(N1395&lt;&gt;"",VLOOKUP(N1395,LISTAS·PAPP!$U$9:$Y$125,5,FALSE),"")</f>
        <v/>
      </c>
      <c r="Q1395" s="83" t="str">
        <f>IF(O1395&lt;&gt;"",VLOOKUP(O1395,LISTAS·PAPP!$U$9:$W$125,3,FALSE),"")</f>
        <v/>
      </c>
      <c r="R1395" s="92"/>
      <c r="S1395" s="173"/>
      <c r="T1395" s="173"/>
      <c r="U1395" s="92"/>
      <c r="V1395" s="92"/>
      <c r="W1395" s="94"/>
      <c r="X1395" s="83" t="str">
        <f>IF(ISERROR(VLOOKUP(W1395,LISTAS·PAPP!$AJ$3:$AK$903,2,0))," ",VLOOKUP(W1395,LISTAS·PAPP!$AJ$3:$AK$903,2,0))</f>
        <v xml:space="preserve"> </v>
      </c>
      <c r="Y1395" s="96"/>
      <c r="Z1395" s="97"/>
      <c r="AA1395" s="97"/>
      <c r="AB1395" s="97"/>
      <c r="AC1395" s="97"/>
      <c r="AD1395" s="97"/>
      <c r="AE1395" s="97"/>
      <c r="AF1395" s="97"/>
      <c r="AG1395" s="97"/>
      <c r="AH1395" s="97"/>
      <c r="AI1395" s="97"/>
      <c r="AJ1395" s="97"/>
      <c r="AK1395" s="97"/>
      <c r="AL1395" s="86" t="str">
        <f t="shared" si="64"/>
        <v/>
      </c>
      <c r="AM1395" s="87" t="str">
        <f t="shared" si="65"/>
        <v xml:space="preserve"> </v>
      </c>
      <c r="AN1395" s="1" t="str">
        <f t="shared" si="66"/>
        <v xml:space="preserve"> </v>
      </c>
    </row>
    <row r="1396" spans="1:40" s="88" customFormat="1" x14ac:dyDescent="0.25">
      <c r="A1396" s="92"/>
      <c r="B1396" s="92"/>
      <c r="C1396" s="92"/>
      <c r="D1396" s="92"/>
      <c r="E1396" s="92"/>
      <c r="F1396" s="93"/>
      <c r="G1396" s="94"/>
      <c r="H1396" s="83" t="str">
        <f>IF(M1396&lt;&gt;"",VLOOKUP(M1396,LISTAS·PAPP!$U$3:$Z$8,2,FALSE),"")</f>
        <v/>
      </c>
      <c r="I1396" s="85" t="str">
        <f>IF(M1396&lt;&gt;"",VLOOKUP(M1396,LISTAS·PAPP!$U$3:$Z$8,3,FALSE),"")</f>
        <v/>
      </c>
      <c r="J1396" s="83" t="str">
        <f>IF(M1396&lt;&gt;"",VLOOKUP(M1396,LISTAS·PAPP!$U$3:$Z$8,4,FALSE),"")</f>
        <v/>
      </c>
      <c r="K1396" s="83" t="str">
        <f>IF(C1396&lt;&gt;"",VLOOKUP(C1396,LISTAS·PAPP!$H$3:$O$119,4,FALSE),"")</f>
        <v/>
      </c>
      <c r="L1396" s="85" t="str">
        <f>IF(C1396&lt;&gt;"",VLOOKUP(C1396,LISTAS·PAPP!$H$3:$O$119,8,FALSE),"")</f>
        <v/>
      </c>
      <c r="M1396" s="95"/>
      <c r="N1396" s="92"/>
      <c r="O1396" s="92"/>
      <c r="P1396" s="84" t="str">
        <f>IF(N1396&lt;&gt;"",VLOOKUP(N1396,LISTAS·PAPP!$U$9:$Y$125,5,FALSE),"")</f>
        <v/>
      </c>
      <c r="Q1396" s="83" t="str">
        <f>IF(O1396&lt;&gt;"",VLOOKUP(O1396,LISTAS·PAPP!$U$9:$W$125,3,FALSE),"")</f>
        <v/>
      </c>
      <c r="R1396" s="92"/>
      <c r="S1396" s="173"/>
      <c r="T1396" s="173"/>
      <c r="U1396" s="92"/>
      <c r="V1396" s="92"/>
      <c r="W1396" s="94"/>
      <c r="X1396" s="83" t="str">
        <f>IF(ISERROR(VLOOKUP(W1396,LISTAS·PAPP!$AJ$3:$AK$903,2,0))," ",VLOOKUP(W1396,LISTAS·PAPP!$AJ$3:$AK$903,2,0))</f>
        <v xml:space="preserve"> </v>
      </c>
      <c r="Y1396" s="96"/>
      <c r="Z1396" s="97"/>
      <c r="AA1396" s="97"/>
      <c r="AB1396" s="97"/>
      <c r="AC1396" s="97"/>
      <c r="AD1396" s="97"/>
      <c r="AE1396" s="97"/>
      <c r="AF1396" s="97"/>
      <c r="AG1396" s="97"/>
      <c r="AH1396" s="97"/>
      <c r="AI1396" s="97"/>
      <c r="AJ1396" s="97"/>
      <c r="AK1396" s="97"/>
      <c r="AL1396" s="86" t="str">
        <f t="shared" si="64"/>
        <v/>
      </c>
      <c r="AM1396" s="87" t="str">
        <f t="shared" si="65"/>
        <v xml:space="preserve"> </v>
      </c>
      <c r="AN1396" s="1" t="str">
        <f t="shared" si="66"/>
        <v xml:space="preserve"> </v>
      </c>
    </row>
    <row r="1397" spans="1:40" s="88" customFormat="1" x14ac:dyDescent="0.25">
      <c r="A1397" s="92"/>
      <c r="B1397" s="92"/>
      <c r="C1397" s="92"/>
      <c r="D1397" s="92"/>
      <c r="E1397" s="92"/>
      <c r="F1397" s="93"/>
      <c r="G1397" s="94"/>
      <c r="H1397" s="83" t="str">
        <f>IF(M1397&lt;&gt;"",VLOOKUP(M1397,LISTAS·PAPP!$U$3:$Z$8,2,FALSE),"")</f>
        <v/>
      </c>
      <c r="I1397" s="85" t="str">
        <f>IF(M1397&lt;&gt;"",VLOOKUP(M1397,LISTAS·PAPP!$U$3:$Z$8,3,FALSE),"")</f>
        <v/>
      </c>
      <c r="J1397" s="83" t="str">
        <f>IF(M1397&lt;&gt;"",VLOOKUP(M1397,LISTAS·PAPP!$U$3:$Z$8,4,FALSE),"")</f>
        <v/>
      </c>
      <c r="K1397" s="83" t="str">
        <f>IF(C1397&lt;&gt;"",VLOOKUP(C1397,LISTAS·PAPP!$H$3:$O$119,4,FALSE),"")</f>
        <v/>
      </c>
      <c r="L1397" s="85" t="str">
        <f>IF(C1397&lt;&gt;"",VLOOKUP(C1397,LISTAS·PAPP!$H$3:$O$119,8,FALSE),"")</f>
        <v/>
      </c>
      <c r="M1397" s="95"/>
      <c r="N1397" s="92"/>
      <c r="O1397" s="92"/>
      <c r="P1397" s="84" t="str">
        <f>IF(N1397&lt;&gt;"",VLOOKUP(N1397,LISTAS·PAPP!$U$9:$Y$125,5,FALSE),"")</f>
        <v/>
      </c>
      <c r="Q1397" s="83" t="str">
        <f>IF(O1397&lt;&gt;"",VLOOKUP(O1397,LISTAS·PAPP!$U$9:$W$125,3,FALSE),"")</f>
        <v/>
      </c>
      <c r="R1397" s="92"/>
      <c r="S1397" s="173"/>
      <c r="T1397" s="173"/>
      <c r="U1397" s="92"/>
      <c r="V1397" s="92"/>
      <c r="W1397" s="94"/>
      <c r="X1397" s="83" t="str">
        <f>IF(ISERROR(VLOOKUP(W1397,LISTAS·PAPP!$AJ$3:$AK$903,2,0))," ",VLOOKUP(W1397,LISTAS·PAPP!$AJ$3:$AK$903,2,0))</f>
        <v xml:space="preserve"> </v>
      </c>
      <c r="Y1397" s="96"/>
      <c r="Z1397" s="97"/>
      <c r="AA1397" s="97"/>
      <c r="AB1397" s="97"/>
      <c r="AC1397" s="97"/>
      <c r="AD1397" s="97"/>
      <c r="AE1397" s="97"/>
      <c r="AF1397" s="97"/>
      <c r="AG1397" s="97"/>
      <c r="AH1397" s="97"/>
      <c r="AI1397" s="97"/>
      <c r="AJ1397" s="97"/>
      <c r="AK1397" s="97"/>
      <c r="AL1397" s="86" t="str">
        <f t="shared" si="64"/>
        <v/>
      </c>
      <c r="AM1397" s="87" t="str">
        <f t="shared" si="65"/>
        <v xml:space="preserve"> </v>
      </c>
      <c r="AN1397" s="1" t="str">
        <f t="shared" si="66"/>
        <v xml:space="preserve"> </v>
      </c>
    </row>
    <row r="1398" spans="1:40" s="88" customFormat="1" x14ac:dyDescent="0.25">
      <c r="A1398" s="92"/>
      <c r="B1398" s="92"/>
      <c r="C1398" s="92"/>
      <c r="D1398" s="92"/>
      <c r="E1398" s="92"/>
      <c r="F1398" s="93"/>
      <c r="G1398" s="94"/>
      <c r="H1398" s="83" t="str">
        <f>IF(M1398&lt;&gt;"",VLOOKUP(M1398,LISTAS·PAPP!$U$3:$Z$8,2,FALSE),"")</f>
        <v/>
      </c>
      <c r="I1398" s="85" t="str">
        <f>IF(M1398&lt;&gt;"",VLOOKUP(M1398,LISTAS·PAPP!$U$3:$Z$8,3,FALSE),"")</f>
        <v/>
      </c>
      <c r="J1398" s="83" t="str">
        <f>IF(M1398&lt;&gt;"",VLOOKUP(M1398,LISTAS·PAPP!$U$3:$Z$8,4,FALSE),"")</f>
        <v/>
      </c>
      <c r="K1398" s="83" t="str">
        <f>IF(C1398&lt;&gt;"",VLOOKUP(C1398,LISTAS·PAPP!$H$3:$O$119,4,FALSE),"")</f>
        <v/>
      </c>
      <c r="L1398" s="85" t="str">
        <f>IF(C1398&lt;&gt;"",VLOOKUP(C1398,LISTAS·PAPP!$H$3:$O$119,8,FALSE),"")</f>
        <v/>
      </c>
      <c r="M1398" s="95"/>
      <c r="N1398" s="92"/>
      <c r="O1398" s="92"/>
      <c r="P1398" s="84" t="str">
        <f>IF(N1398&lt;&gt;"",VLOOKUP(N1398,LISTAS·PAPP!$U$9:$Y$125,5,FALSE),"")</f>
        <v/>
      </c>
      <c r="Q1398" s="83" t="str">
        <f>IF(O1398&lt;&gt;"",VLOOKUP(O1398,LISTAS·PAPP!$U$9:$W$125,3,FALSE),"")</f>
        <v/>
      </c>
      <c r="R1398" s="92"/>
      <c r="S1398" s="173"/>
      <c r="T1398" s="173"/>
      <c r="U1398" s="92"/>
      <c r="V1398" s="92"/>
      <c r="W1398" s="94"/>
      <c r="X1398" s="83" t="str">
        <f>IF(ISERROR(VLOOKUP(W1398,LISTAS·PAPP!$AJ$3:$AK$903,2,0))," ",VLOOKUP(W1398,LISTAS·PAPP!$AJ$3:$AK$903,2,0))</f>
        <v xml:space="preserve"> </v>
      </c>
      <c r="Y1398" s="96"/>
      <c r="Z1398" s="97"/>
      <c r="AA1398" s="97"/>
      <c r="AB1398" s="97"/>
      <c r="AC1398" s="97"/>
      <c r="AD1398" s="97"/>
      <c r="AE1398" s="97"/>
      <c r="AF1398" s="97"/>
      <c r="AG1398" s="97"/>
      <c r="AH1398" s="97"/>
      <c r="AI1398" s="97"/>
      <c r="AJ1398" s="97"/>
      <c r="AK1398" s="97"/>
      <c r="AL1398" s="86" t="str">
        <f t="shared" si="64"/>
        <v/>
      </c>
      <c r="AM1398" s="87" t="str">
        <f t="shared" si="65"/>
        <v xml:space="preserve"> </v>
      </c>
      <c r="AN1398" s="1" t="str">
        <f t="shared" si="66"/>
        <v xml:space="preserve"> </v>
      </c>
    </row>
    <row r="1399" spans="1:40" s="88" customFormat="1" x14ac:dyDescent="0.25">
      <c r="A1399" s="92"/>
      <c r="B1399" s="92"/>
      <c r="C1399" s="92"/>
      <c r="D1399" s="92"/>
      <c r="E1399" s="92"/>
      <c r="F1399" s="93"/>
      <c r="G1399" s="94"/>
      <c r="H1399" s="83" t="str">
        <f>IF(M1399&lt;&gt;"",VLOOKUP(M1399,LISTAS·PAPP!$U$3:$Z$8,2,FALSE),"")</f>
        <v/>
      </c>
      <c r="I1399" s="85" t="str">
        <f>IF(M1399&lt;&gt;"",VLOOKUP(M1399,LISTAS·PAPP!$U$3:$Z$8,3,FALSE),"")</f>
        <v/>
      </c>
      <c r="J1399" s="83" t="str">
        <f>IF(M1399&lt;&gt;"",VLOOKUP(M1399,LISTAS·PAPP!$U$3:$Z$8,4,FALSE),"")</f>
        <v/>
      </c>
      <c r="K1399" s="83" t="str">
        <f>IF(C1399&lt;&gt;"",VLOOKUP(C1399,LISTAS·PAPP!$H$3:$O$119,4,FALSE),"")</f>
        <v/>
      </c>
      <c r="L1399" s="85" t="str">
        <f>IF(C1399&lt;&gt;"",VLOOKUP(C1399,LISTAS·PAPP!$H$3:$O$119,8,FALSE),"")</f>
        <v/>
      </c>
      <c r="M1399" s="95"/>
      <c r="N1399" s="92"/>
      <c r="O1399" s="92"/>
      <c r="P1399" s="84" t="str">
        <f>IF(N1399&lt;&gt;"",VLOOKUP(N1399,LISTAS·PAPP!$U$9:$Y$125,5,FALSE),"")</f>
        <v/>
      </c>
      <c r="Q1399" s="83" t="str">
        <f>IF(O1399&lt;&gt;"",VLOOKUP(O1399,LISTAS·PAPP!$U$9:$W$125,3,FALSE),"")</f>
        <v/>
      </c>
      <c r="R1399" s="92"/>
      <c r="S1399" s="173"/>
      <c r="T1399" s="173"/>
      <c r="U1399" s="92"/>
      <c r="V1399" s="92"/>
      <c r="W1399" s="94"/>
      <c r="X1399" s="83" t="str">
        <f>IF(ISERROR(VLOOKUP(W1399,LISTAS·PAPP!$AJ$3:$AK$903,2,0))," ",VLOOKUP(W1399,LISTAS·PAPP!$AJ$3:$AK$903,2,0))</f>
        <v xml:space="preserve"> </v>
      </c>
      <c r="Y1399" s="96"/>
      <c r="Z1399" s="97"/>
      <c r="AA1399" s="97"/>
      <c r="AB1399" s="97"/>
      <c r="AC1399" s="97"/>
      <c r="AD1399" s="97"/>
      <c r="AE1399" s="97"/>
      <c r="AF1399" s="97"/>
      <c r="AG1399" s="97"/>
      <c r="AH1399" s="97"/>
      <c r="AI1399" s="97"/>
      <c r="AJ1399" s="97"/>
      <c r="AK1399" s="97"/>
      <c r="AL1399" s="86" t="str">
        <f t="shared" si="64"/>
        <v/>
      </c>
      <c r="AM1399" s="87" t="str">
        <f t="shared" si="65"/>
        <v xml:space="preserve"> </v>
      </c>
      <c r="AN1399" s="1" t="str">
        <f t="shared" si="66"/>
        <v xml:space="preserve"> </v>
      </c>
    </row>
    <row r="1400" spans="1:40" s="88" customFormat="1" x14ac:dyDescent="0.25">
      <c r="A1400" s="92"/>
      <c r="B1400" s="92"/>
      <c r="C1400" s="92"/>
      <c r="D1400" s="92"/>
      <c r="E1400" s="92"/>
      <c r="F1400" s="93"/>
      <c r="G1400" s="94"/>
      <c r="H1400" s="83" t="str">
        <f>IF(M1400&lt;&gt;"",VLOOKUP(M1400,LISTAS·PAPP!$U$3:$Z$8,2,FALSE),"")</f>
        <v/>
      </c>
      <c r="I1400" s="85" t="str">
        <f>IF(M1400&lt;&gt;"",VLOOKUP(M1400,LISTAS·PAPP!$U$3:$Z$8,3,FALSE),"")</f>
        <v/>
      </c>
      <c r="J1400" s="83" t="str">
        <f>IF(M1400&lt;&gt;"",VLOOKUP(M1400,LISTAS·PAPP!$U$3:$Z$8,4,FALSE),"")</f>
        <v/>
      </c>
      <c r="K1400" s="83" t="str">
        <f>IF(C1400&lt;&gt;"",VLOOKUP(C1400,LISTAS·PAPP!$H$3:$O$119,4,FALSE),"")</f>
        <v/>
      </c>
      <c r="L1400" s="85" t="str">
        <f>IF(C1400&lt;&gt;"",VLOOKUP(C1400,LISTAS·PAPP!$H$3:$O$119,8,FALSE),"")</f>
        <v/>
      </c>
      <c r="M1400" s="95"/>
      <c r="N1400" s="92"/>
      <c r="O1400" s="92"/>
      <c r="P1400" s="84" t="str">
        <f>IF(N1400&lt;&gt;"",VLOOKUP(N1400,LISTAS·PAPP!$U$9:$Y$125,5,FALSE),"")</f>
        <v/>
      </c>
      <c r="Q1400" s="83" t="str">
        <f>IF(O1400&lt;&gt;"",VLOOKUP(O1400,LISTAS·PAPP!$U$9:$W$125,3,FALSE),"")</f>
        <v/>
      </c>
      <c r="R1400" s="92"/>
      <c r="S1400" s="173"/>
      <c r="T1400" s="173"/>
      <c r="U1400" s="92"/>
      <c r="V1400" s="92"/>
      <c r="W1400" s="94"/>
      <c r="X1400" s="83" t="str">
        <f>IF(ISERROR(VLOOKUP(W1400,LISTAS·PAPP!$AJ$3:$AK$903,2,0))," ",VLOOKUP(W1400,LISTAS·PAPP!$AJ$3:$AK$903,2,0))</f>
        <v xml:space="preserve"> </v>
      </c>
      <c r="Y1400" s="96"/>
      <c r="Z1400" s="97"/>
      <c r="AA1400" s="97"/>
      <c r="AB1400" s="97"/>
      <c r="AC1400" s="97"/>
      <c r="AD1400" s="97"/>
      <c r="AE1400" s="97"/>
      <c r="AF1400" s="97"/>
      <c r="AG1400" s="97"/>
      <c r="AH1400" s="97"/>
      <c r="AI1400" s="97"/>
      <c r="AJ1400" s="97"/>
      <c r="AK1400" s="97"/>
      <c r="AL1400" s="86" t="str">
        <f t="shared" si="64"/>
        <v/>
      </c>
      <c r="AM1400" s="87" t="str">
        <f t="shared" si="65"/>
        <v xml:space="preserve"> </v>
      </c>
      <c r="AN1400" s="1" t="str">
        <f t="shared" si="66"/>
        <v xml:space="preserve"> </v>
      </c>
    </row>
    <row r="1401" spans="1:40" s="88" customFormat="1" x14ac:dyDescent="0.25">
      <c r="A1401" s="92"/>
      <c r="B1401" s="92"/>
      <c r="C1401" s="92"/>
      <c r="D1401" s="92"/>
      <c r="E1401" s="92"/>
      <c r="F1401" s="93"/>
      <c r="G1401" s="94"/>
      <c r="H1401" s="83" t="str">
        <f>IF(M1401&lt;&gt;"",VLOOKUP(M1401,LISTAS·PAPP!$U$3:$Z$8,2,FALSE),"")</f>
        <v/>
      </c>
      <c r="I1401" s="85" t="str">
        <f>IF(M1401&lt;&gt;"",VLOOKUP(M1401,LISTAS·PAPP!$U$3:$Z$8,3,FALSE),"")</f>
        <v/>
      </c>
      <c r="J1401" s="83" t="str">
        <f>IF(M1401&lt;&gt;"",VLOOKUP(M1401,LISTAS·PAPP!$U$3:$Z$8,4,FALSE),"")</f>
        <v/>
      </c>
      <c r="K1401" s="83" t="str">
        <f>IF(C1401&lt;&gt;"",VLOOKUP(C1401,LISTAS·PAPP!$H$3:$O$119,4,FALSE),"")</f>
        <v/>
      </c>
      <c r="L1401" s="85" t="str">
        <f>IF(C1401&lt;&gt;"",VLOOKUP(C1401,LISTAS·PAPP!$H$3:$O$119,8,FALSE),"")</f>
        <v/>
      </c>
      <c r="M1401" s="95"/>
      <c r="N1401" s="92"/>
      <c r="O1401" s="92"/>
      <c r="P1401" s="84" t="str">
        <f>IF(N1401&lt;&gt;"",VLOOKUP(N1401,LISTAS·PAPP!$U$9:$Y$125,5,FALSE),"")</f>
        <v/>
      </c>
      <c r="Q1401" s="83" t="str">
        <f>IF(O1401&lt;&gt;"",VLOOKUP(O1401,LISTAS·PAPP!$U$9:$W$125,3,FALSE),"")</f>
        <v/>
      </c>
      <c r="R1401" s="92"/>
      <c r="S1401" s="173"/>
      <c r="T1401" s="173"/>
      <c r="U1401" s="92"/>
      <c r="V1401" s="92"/>
      <c r="W1401" s="94"/>
      <c r="X1401" s="83" t="str">
        <f>IF(ISERROR(VLOOKUP(W1401,LISTAS·PAPP!$AJ$3:$AK$903,2,0))," ",VLOOKUP(W1401,LISTAS·PAPP!$AJ$3:$AK$903,2,0))</f>
        <v xml:space="preserve"> </v>
      </c>
      <c r="Y1401" s="96"/>
      <c r="Z1401" s="97"/>
      <c r="AA1401" s="97"/>
      <c r="AB1401" s="97"/>
      <c r="AC1401" s="97"/>
      <c r="AD1401" s="97"/>
      <c r="AE1401" s="97"/>
      <c r="AF1401" s="97"/>
      <c r="AG1401" s="97"/>
      <c r="AH1401" s="97"/>
      <c r="AI1401" s="97"/>
      <c r="AJ1401" s="97"/>
      <c r="AK1401" s="97"/>
      <c r="AL1401" s="86" t="str">
        <f t="shared" si="64"/>
        <v/>
      </c>
      <c r="AM1401" s="87" t="str">
        <f t="shared" si="65"/>
        <v xml:space="preserve"> </v>
      </c>
      <c r="AN1401" s="1" t="str">
        <f t="shared" si="66"/>
        <v xml:space="preserve"> </v>
      </c>
    </row>
    <row r="1402" spans="1:40" s="88" customFormat="1" x14ac:dyDescent="0.25">
      <c r="A1402" s="92"/>
      <c r="B1402" s="92"/>
      <c r="C1402" s="92"/>
      <c r="D1402" s="92"/>
      <c r="E1402" s="92"/>
      <c r="F1402" s="93"/>
      <c r="G1402" s="94"/>
      <c r="H1402" s="83" t="str">
        <f>IF(M1402&lt;&gt;"",VLOOKUP(M1402,LISTAS·PAPP!$U$3:$Z$8,2,FALSE),"")</f>
        <v/>
      </c>
      <c r="I1402" s="85" t="str">
        <f>IF(M1402&lt;&gt;"",VLOOKUP(M1402,LISTAS·PAPP!$U$3:$Z$8,3,FALSE),"")</f>
        <v/>
      </c>
      <c r="J1402" s="83" t="str">
        <f>IF(M1402&lt;&gt;"",VLOOKUP(M1402,LISTAS·PAPP!$U$3:$Z$8,4,FALSE),"")</f>
        <v/>
      </c>
      <c r="K1402" s="83" t="str">
        <f>IF(C1402&lt;&gt;"",VLOOKUP(C1402,LISTAS·PAPP!$H$3:$O$119,4,FALSE),"")</f>
        <v/>
      </c>
      <c r="L1402" s="85" t="str">
        <f>IF(C1402&lt;&gt;"",VLOOKUP(C1402,LISTAS·PAPP!$H$3:$O$119,8,FALSE),"")</f>
        <v/>
      </c>
      <c r="M1402" s="95"/>
      <c r="N1402" s="92"/>
      <c r="O1402" s="92"/>
      <c r="P1402" s="84" t="str">
        <f>IF(N1402&lt;&gt;"",VLOOKUP(N1402,LISTAS·PAPP!$U$9:$Y$125,5,FALSE),"")</f>
        <v/>
      </c>
      <c r="Q1402" s="83" t="str">
        <f>IF(O1402&lt;&gt;"",VLOOKUP(O1402,LISTAS·PAPP!$U$9:$W$125,3,FALSE),"")</f>
        <v/>
      </c>
      <c r="R1402" s="92"/>
      <c r="S1402" s="173"/>
      <c r="T1402" s="173"/>
      <c r="U1402" s="92"/>
      <c r="V1402" s="92"/>
      <c r="W1402" s="94"/>
      <c r="X1402" s="83" t="str">
        <f>IF(ISERROR(VLOOKUP(W1402,LISTAS·PAPP!$AJ$3:$AK$903,2,0))," ",VLOOKUP(W1402,LISTAS·PAPP!$AJ$3:$AK$903,2,0))</f>
        <v xml:space="preserve"> </v>
      </c>
      <c r="Y1402" s="96"/>
      <c r="Z1402" s="97"/>
      <c r="AA1402" s="97"/>
      <c r="AB1402" s="97"/>
      <c r="AC1402" s="97"/>
      <c r="AD1402" s="97"/>
      <c r="AE1402" s="97"/>
      <c r="AF1402" s="97"/>
      <c r="AG1402" s="97"/>
      <c r="AH1402" s="97"/>
      <c r="AI1402" s="97"/>
      <c r="AJ1402" s="97"/>
      <c r="AK1402" s="97"/>
      <c r="AL1402" s="86" t="str">
        <f t="shared" si="64"/>
        <v/>
      </c>
      <c r="AM1402" s="87" t="str">
        <f t="shared" si="65"/>
        <v xml:space="preserve"> </v>
      </c>
      <c r="AN1402" s="1" t="str">
        <f t="shared" si="66"/>
        <v xml:space="preserve"> </v>
      </c>
    </row>
    <row r="1403" spans="1:40" s="88" customFormat="1" x14ac:dyDescent="0.25">
      <c r="A1403" s="92"/>
      <c r="B1403" s="92"/>
      <c r="C1403" s="92"/>
      <c r="D1403" s="92"/>
      <c r="E1403" s="92"/>
      <c r="F1403" s="93"/>
      <c r="G1403" s="94"/>
      <c r="H1403" s="83" t="str">
        <f>IF(M1403&lt;&gt;"",VLOOKUP(M1403,LISTAS·PAPP!$U$3:$Z$8,2,FALSE),"")</f>
        <v/>
      </c>
      <c r="I1403" s="85" t="str">
        <f>IF(M1403&lt;&gt;"",VLOOKUP(M1403,LISTAS·PAPP!$U$3:$Z$8,3,FALSE),"")</f>
        <v/>
      </c>
      <c r="J1403" s="83" t="str">
        <f>IF(M1403&lt;&gt;"",VLOOKUP(M1403,LISTAS·PAPP!$U$3:$Z$8,4,FALSE),"")</f>
        <v/>
      </c>
      <c r="K1403" s="83" t="str">
        <f>IF(C1403&lt;&gt;"",VLOOKUP(C1403,LISTAS·PAPP!$H$3:$O$119,4,FALSE),"")</f>
        <v/>
      </c>
      <c r="L1403" s="85" t="str">
        <f>IF(C1403&lt;&gt;"",VLOOKUP(C1403,LISTAS·PAPP!$H$3:$O$119,8,FALSE),"")</f>
        <v/>
      </c>
      <c r="M1403" s="95"/>
      <c r="N1403" s="92"/>
      <c r="O1403" s="92"/>
      <c r="P1403" s="84" t="str">
        <f>IF(N1403&lt;&gt;"",VLOOKUP(N1403,LISTAS·PAPP!$U$9:$Y$125,5,FALSE),"")</f>
        <v/>
      </c>
      <c r="Q1403" s="83" t="str">
        <f>IF(O1403&lt;&gt;"",VLOOKUP(O1403,LISTAS·PAPP!$U$9:$W$125,3,FALSE),"")</f>
        <v/>
      </c>
      <c r="R1403" s="92"/>
      <c r="S1403" s="173"/>
      <c r="T1403" s="173"/>
      <c r="U1403" s="92"/>
      <c r="V1403" s="92"/>
      <c r="W1403" s="94"/>
      <c r="X1403" s="83" t="str">
        <f>IF(ISERROR(VLOOKUP(W1403,LISTAS·PAPP!$AJ$3:$AK$903,2,0))," ",VLOOKUP(W1403,LISTAS·PAPP!$AJ$3:$AK$903,2,0))</f>
        <v xml:space="preserve"> </v>
      </c>
      <c r="Y1403" s="96"/>
      <c r="Z1403" s="97"/>
      <c r="AA1403" s="97"/>
      <c r="AB1403" s="97"/>
      <c r="AC1403" s="97"/>
      <c r="AD1403" s="97"/>
      <c r="AE1403" s="97"/>
      <c r="AF1403" s="97"/>
      <c r="AG1403" s="97"/>
      <c r="AH1403" s="97"/>
      <c r="AI1403" s="97"/>
      <c r="AJ1403" s="97"/>
      <c r="AK1403" s="97"/>
      <c r="AL1403" s="86" t="str">
        <f t="shared" si="64"/>
        <v/>
      </c>
      <c r="AM1403" s="87" t="str">
        <f t="shared" si="65"/>
        <v xml:space="preserve"> </v>
      </c>
      <c r="AN1403" s="1" t="str">
        <f t="shared" si="66"/>
        <v xml:space="preserve"> </v>
      </c>
    </row>
    <row r="1404" spans="1:40" s="88" customFormat="1" x14ac:dyDescent="0.25">
      <c r="A1404" s="92"/>
      <c r="B1404" s="92"/>
      <c r="C1404" s="92"/>
      <c r="D1404" s="92"/>
      <c r="E1404" s="92"/>
      <c r="F1404" s="93"/>
      <c r="G1404" s="94"/>
      <c r="H1404" s="83" t="str">
        <f>IF(M1404&lt;&gt;"",VLOOKUP(M1404,LISTAS·PAPP!$U$3:$Z$8,2,FALSE),"")</f>
        <v/>
      </c>
      <c r="I1404" s="85" t="str">
        <f>IF(M1404&lt;&gt;"",VLOOKUP(M1404,LISTAS·PAPP!$U$3:$Z$8,3,FALSE),"")</f>
        <v/>
      </c>
      <c r="J1404" s="83" t="str">
        <f>IF(M1404&lt;&gt;"",VLOOKUP(M1404,LISTAS·PAPP!$U$3:$Z$8,4,FALSE),"")</f>
        <v/>
      </c>
      <c r="K1404" s="83" t="str">
        <f>IF(C1404&lt;&gt;"",VLOOKUP(C1404,LISTAS·PAPP!$H$3:$O$119,4,FALSE),"")</f>
        <v/>
      </c>
      <c r="L1404" s="85" t="str">
        <f>IF(C1404&lt;&gt;"",VLOOKUP(C1404,LISTAS·PAPP!$H$3:$O$119,8,FALSE),"")</f>
        <v/>
      </c>
      <c r="M1404" s="95"/>
      <c r="N1404" s="92"/>
      <c r="O1404" s="92"/>
      <c r="P1404" s="84" t="str">
        <f>IF(N1404&lt;&gt;"",VLOOKUP(N1404,LISTAS·PAPP!$U$9:$Y$125,5,FALSE),"")</f>
        <v/>
      </c>
      <c r="Q1404" s="83" t="str">
        <f>IF(O1404&lt;&gt;"",VLOOKUP(O1404,LISTAS·PAPP!$U$9:$W$125,3,FALSE),"")</f>
        <v/>
      </c>
      <c r="R1404" s="92"/>
      <c r="S1404" s="173"/>
      <c r="T1404" s="173"/>
      <c r="U1404" s="92"/>
      <c r="V1404" s="92"/>
      <c r="W1404" s="94"/>
      <c r="X1404" s="83" t="str">
        <f>IF(ISERROR(VLOOKUP(W1404,LISTAS·PAPP!$AJ$3:$AK$903,2,0))," ",VLOOKUP(W1404,LISTAS·PAPP!$AJ$3:$AK$903,2,0))</f>
        <v xml:space="preserve"> </v>
      </c>
      <c r="Y1404" s="96"/>
      <c r="Z1404" s="97"/>
      <c r="AA1404" s="97"/>
      <c r="AB1404" s="97"/>
      <c r="AC1404" s="97"/>
      <c r="AD1404" s="97"/>
      <c r="AE1404" s="97"/>
      <c r="AF1404" s="97"/>
      <c r="AG1404" s="97"/>
      <c r="AH1404" s="97"/>
      <c r="AI1404" s="97"/>
      <c r="AJ1404" s="97"/>
      <c r="AK1404" s="97"/>
      <c r="AL1404" s="86" t="str">
        <f t="shared" si="64"/>
        <v/>
      </c>
      <c r="AM1404" s="87" t="str">
        <f t="shared" si="65"/>
        <v xml:space="preserve"> </v>
      </c>
      <c r="AN1404" s="1" t="str">
        <f t="shared" si="66"/>
        <v xml:space="preserve"> </v>
      </c>
    </row>
    <row r="1405" spans="1:40" s="88" customFormat="1" x14ac:dyDescent="0.25">
      <c r="A1405" s="92"/>
      <c r="B1405" s="92"/>
      <c r="C1405" s="92"/>
      <c r="D1405" s="92"/>
      <c r="E1405" s="92"/>
      <c r="F1405" s="93"/>
      <c r="G1405" s="94"/>
      <c r="H1405" s="83" t="str">
        <f>IF(M1405&lt;&gt;"",VLOOKUP(M1405,LISTAS·PAPP!$U$3:$Z$8,2,FALSE),"")</f>
        <v/>
      </c>
      <c r="I1405" s="85" t="str">
        <f>IF(M1405&lt;&gt;"",VLOOKUP(M1405,LISTAS·PAPP!$U$3:$Z$8,3,FALSE),"")</f>
        <v/>
      </c>
      <c r="J1405" s="83" t="str">
        <f>IF(M1405&lt;&gt;"",VLOOKUP(M1405,LISTAS·PAPP!$U$3:$Z$8,4,FALSE),"")</f>
        <v/>
      </c>
      <c r="K1405" s="83" t="str">
        <f>IF(C1405&lt;&gt;"",VLOOKUP(C1405,LISTAS·PAPP!$H$3:$O$119,4,FALSE),"")</f>
        <v/>
      </c>
      <c r="L1405" s="85" t="str">
        <f>IF(C1405&lt;&gt;"",VLOOKUP(C1405,LISTAS·PAPP!$H$3:$O$119,8,FALSE),"")</f>
        <v/>
      </c>
      <c r="M1405" s="95"/>
      <c r="N1405" s="92"/>
      <c r="O1405" s="92"/>
      <c r="P1405" s="84" t="str">
        <f>IF(N1405&lt;&gt;"",VLOOKUP(N1405,LISTAS·PAPP!$U$9:$Y$125,5,FALSE),"")</f>
        <v/>
      </c>
      <c r="Q1405" s="83" t="str">
        <f>IF(O1405&lt;&gt;"",VLOOKUP(O1405,LISTAS·PAPP!$U$9:$W$125,3,FALSE),"")</f>
        <v/>
      </c>
      <c r="R1405" s="92"/>
      <c r="S1405" s="173"/>
      <c r="T1405" s="173"/>
      <c r="U1405" s="92"/>
      <c r="V1405" s="92"/>
      <c r="W1405" s="94"/>
      <c r="X1405" s="83" t="str">
        <f>IF(ISERROR(VLOOKUP(W1405,LISTAS·PAPP!$AJ$3:$AK$903,2,0))," ",VLOOKUP(W1405,LISTAS·PAPP!$AJ$3:$AK$903,2,0))</f>
        <v xml:space="preserve"> </v>
      </c>
      <c r="Y1405" s="96"/>
      <c r="Z1405" s="97"/>
      <c r="AA1405" s="97"/>
      <c r="AB1405" s="97"/>
      <c r="AC1405" s="97"/>
      <c r="AD1405" s="97"/>
      <c r="AE1405" s="97"/>
      <c r="AF1405" s="97"/>
      <c r="AG1405" s="97"/>
      <c r="AH1405" s="97"/>
      <c r="AI1405" s="97"/>
      <c r="AJ1405" s="97"/>
      <c r="AK1405" s="97"/>
      <c r="AL1405" s="86" t="str">
        <f t="shared" si="64"/>
        <v/>
      </c>
      <c r="AM1405" s="87" t="str">
        <f t="shared" si="65"/>
        <v xml:space="preserve"> </v>
      </c>
      <c r="AN1405" s="1" t="str">
        <f t="shared" si="66"/>
        <v xml:space="preserve"> </v>
      </c>
    </row>
    <row r="1406" spans="1:40" s="88" customFormat="1" x14ac:dyDescent="0.25">
      <c r="A1406" s="92"/>
      <c r="B1406" s="92"/>
      <c r="C1406" s="92"/>
      <c r="D1406" s="92"/>
      <c r="E1406" s="92"/>
      <c r="F1406" s="93"/>
      <c r="G1406" s="94"/>
      <c r="H1406" s="83" t="str">
        <f>IF(M1406&lt;&gt;"",VLOOKUP(M1406,LISTAS·PAPP!$U$3:$Z$8,2,FALSE),"")</f>
        <v/>
      </c>
      <c r="I1406" s="85" t="str">
        <f>IF(M1406&lt;&gt;"",VLOOKUP(M1406,LISTAS·PAPP!$U$3:$Z$8,3,FALSE),"")</f>
        <v/>
      </c>
      <c r="J1406" s="83" t="str">
        <f>IF(M1406&lt;&gt;"",VLOOKUP(M1406,LISTAS·PAPP!$U$3:$Z$8,4,FALSE),"")</f>
        <v/>
      </c>
      <c r="K1406" s="83" t="str">
        <f>IF(C1406&lt;&gt;"",VLOOKUP(C1406,LISTAS·PAPP!$H$3:$O$119,4,FALSE),"")</f>
        <v/>
      </c>
      <c r="L1406" s="85" t="str">
        <f>IF(C1406&lt;&gt;"",VLOOKUP(C1406,LISTAS·PAPP!$H$3:$O$119,8,FALSE),"")</f>
        <v/>
      </c>
      <c r="M1406" s="95"/>
      <c r="N1406" s="92"/>
      <c r="O1406" s="92"/>
      <c r="P1406" s="84" t="str">
        <f>IF(N1406&lt;&gt;"",VLOOKUP(N1406,LISTAS·PAPP!$U$9:$Y$125,5,FALSE),"")</f>
        <v/>
      </c>
      <c r="Q1406" s="83" t="str">
        <f>IF(O1406&lt;&gt;"",VLOOKUP(O1406,LISTAS·PAPP!$U$9:$W$125,3,FALSE),"")</f>
        <v/>
      </c>
      <c r="R1406" s="92"/>
      <c r="S1406" s="173"/>
      <c r="T1406" s="173"/>
      <c r="U1406" s="92"/>
      <c r="V1406" s="92"/>
      <c r="W1406" s="94"/>
      <c r="X1406" s="83" t="str">
        <f>IF(ISERROR(VLOOKUP(W1406,LISTAS·PAPP!$AJ$3:$AK$903,2,0))," ",VLOOKUP(W1406,LISTAS·PAPP!$AJ$3:$AK$903,2,0))</f>
        <v xml:space="preserve"> </v>
      </c>
      <c r="Y1406" s="96"/>
      <c r="Z1406" s="97"/>
      <c r="AA1406" s="97"/>
      <c r="AB1406" s="97"/>
      <c r="AC1406" s="97"/>
      <c r="AD1406" s="97"/>
      <c r="AE1406" s="97"/>
      <c r="AF1406" s="97"/>
      <c r="AG1406" s="97"/>
      <c r="AH1406" s="97"/>
      <c r="AI1406" s="97"/>
      <c r="AJ1406" s="97"/>
      <c r="AK1406" s="97"/>
      <c r="AL1406" s="86" t="str">
        <f t="shared" si="64"/>
        <v/>
      </c>
      <c r="AM1406" s="87" t="str">
        <f t="shared" si="65"/>
        <v xml:space="preserve"> </v>
      </c>
      <c r="AN1406" s="1" t="str">
        <f t="shared" si="66"/>
        <v xml:space="preserve"> </v>
      </c>
    </row>
    <row r="1407" spans="1:40" s="88" customFormat="1" x14ac:dyDescent="0.25">
      <c r="A1407" s="92"/>
      <c r="B1407" s="92"/>
      <c r="C1407" s="92"/>
      <c r="D1407" s="92"/>
      <c r="E1407" s="92"/>
      <c r="F1407" s="93"/>
      <c r="G1407" s="94"/>
      <c r="H1407" s="83" t="str">
        <f>IF(M1407&lt;&gt;"",VLOOKUP(M1407,LISTAS·PAPP!$U$3:$Z$8,2,FALSE),"")</f>
        <v/>
      </c>
      <c r="I1407" s="85" t="str">
        <f>IF(M1407&lt;&gt;"",VLOOKUP(M1407,LISTAS·PAPP!$U$3:$Z$8,3,FALSE),"")</f>
        <v/>
      </c>
      <c r="J1407" s="83" t="str">
        <f>IF(M1407&lt;&gt;"",VLOOKUP(M1407,LISTAS·PAPP!$U$3:$Z$8,4,FALSE),"")</f>
        <v/>
      </c>
      <c r="K1407" s="83" t="str">
        <f>IF(C1407&lt;&gt;"",VLOOKUP(C1407,LISTAS·PAPP!$H$3:$O$119,4,FALSE),"")</f>
        <v/>
      </c>
      <c r="L1407" s="85" t="str">
        <f>IF(C1407&lt;&gt;"",VLOOKUP(C1407,LISTAS·PAPP!$H$3:$O$119,8,FALSE),"")</f>
        <v/>
      </c>
      <c r="M1407" s="95"/>
      <c r="N1407" s="92"/>
      <c r="O1407" s="92"/>
      <c r="P1407" s="84" t="str">
        <f>IF(N1407&lt;&gt;"",VLOOKUP(N1407,LISTAS·PAPP!$U$9:$Y$125,5,FALSE),"")</f>
        <v/>
      </c>
      <c r="Q1407" s="83" t="str">
        <f>IF(O1407&lt;&gt;"",VLOOKUP(O1407,LISTAS·PAPP!$U$9:$W$125,3,FALSE),"")</f>
        <v/>
      </c>
      <c r="R1407" s="92"/>
      <c r="S1407" s="173"/>
      <c r="T1407" s="173"/>
      <c r="U1407" s="92"/>
      <c r="V1407" s="92"/>
      <c r="W1407" s="94"/>
      <c r="X1407" s="83" t="str">
        <f>IF(ISERROR(VLOOKUP(W1407,LISTAS·PAPP!$AJ$3:$AK$903,2,0))," ",VLOOKUP(W1407,LISTAS·PAPP!$AJ$3:$AK$903,2,0))</f>
        <v xml:space="preserve"> </v>
      </c>
      <c r="Y1407" s="96"/>
      <c r="Z1407" s="97"/>
      <c r="AA1407" s="97"/>
      <c r="AB1407" s="97"/>
      <c r="AC1407" s="97"/>
      <c r="AD1407" s="97"/>
      <c r="AE1407" s="97"/>
      <c r="AF1407" s="97"/>
      <c r="AG1407" s="97"/>
      <c r="AH1407" s="97"/>
      <c r="AI1407" s="97"/>
      <c r="AJ1407" s="97"/>
      <c r="AK1407" s="97"/>
      <c r="AL1407" s="86" t="str">
        <f t="shared" si="64"/>
        <v/>
      </c>
      <c r="AM1407" s="87" t="str">
        <f t="shared" si="65"/>
        <v xml:space="preserve"> </v>
      </c>
      <c r="AN1407" s="1" t="str">
        <f t="shared" si="66"/>
        <v xml:space="preserve"> </v>
      </c>
    </row>
    <row r="1408" spans="1:40" s="88" customFormat="1" x14ac:dyDescent="0.25">
      <c r="A1408" s="92"/>
      <c r="B1408" s="92"/>
      <c r="C1408" s="92"/>
      <c r="D1408" s="92"/>
      <c r="E1408" s="92"/>
      <c r="F1408" s="93"/>
      <c r="G1408" s="94"/>
      <c r="H1408" s="83" t="str">
        <f>IF(M1408&lt;&gt;"",VLOOKUP(M1408,LISTAS·PAPP!$U$3:$Z$8,2,FALSE),"")</f>
        <v/>
      </c>
      <c r="I1408" s="85" t="str">
        <f>IF(M1408&lt;&gt;"",VLOOKUP(M1408,LISTAS·PAPP!$U$3:$Z$8,3,FALSE),"")</f>
        <v/>
      </c>
      <c r="J1408" s="83" t="str">
        <f>IF(M1408&lt;&gt;"",VLOOKUP(M1408,LISTAS·PAPP!$U$3:$Z$8,4,FALSE),"")</f>
        <v/>
      </c>
      <c r="K1408" s="83" t="str">
        <f>IF(C1408&lt;&gt;"",VLOOKUP(C1408,LISTAS·PAPP!$H$3:$O$119,4,FALSE),"")</f>
        <v/>
      </c>
      <c r="L1408" s="85" t="str">
        <f>IF(C1408&lt;&gt;"",VLOOKUP(C1408,LISTAS·PAPP!$H$3:$O$119,8,FALSE),"")</f>
        <v/>
      </c>
      <c r="M1408" s="95"/>
      <c r="N1408" s="92"/>
      <c r="O1408" s="92"/>
      <c r="P1408" s="84" t="str">
        <f>IF(N1408&lt;&gt;"",VLOOKUP(N1408,LISTAS·PAPP!$U$9:$Y$125,5,FALSE),"")</f>
        <v/>
      </c>
      <c r="Q1408" s="83" t="str">
        <f>IF(O1408&lt;&gt;"",VLOOKUP(O1408,LISTAS·PAPP!$U$9:$W$125,3,FALSE),"")</f>
        <v/>
      </c>
      <c r="R1408" s="92"/>
      <c r="S1408" s="173"/>
      <c r="T1408" s="173"/>
      <c r="U1408" s="92"/>
      <c r="V1408" s="92"/>
      <c r="W1408" s="94"/>
      <c r="X1408" s="83" t="str">
        <f>IF(ISERROR(VLOOKUP(W1408,LISTAS·PAPP!$AJ$3:$AK$903,2,0))," ",VLOOKUP(W1408,LISTAS·PAPP!$AJ$3:$AK$903,2,0))</f>
        <v xml:space="preserve"> </v>
      </c>
      <c r="Y1408" s="96"/>
      <c r="Z1408" s="97"/>
      <c r="AA1408" s="97"/>
      <c r="AB1408" s="97"/>
      <c r="AC1408" s="97"/>
      <c r="AD1408" s="97"/>
      <c r="AE1408" s="97"/>
      <c r="AF1408" s="97"/>
      <c r="AG1408" s="97"/>
      <c r="AH1408" s="97"/>
      <c r="AI1408" s="97"/>
      <c r="AJ1408" s="97"/>
      <c r="AK1408" s="97"/>
      <c r="AL1408" s="86" t="str">
        <f t="shared" si="64"/>
        <v/>
      </c>
      <c r="AM1408" s="87" t="str">
        <f t="shared" si="65"/>
        <v xml:space="preserve"> </v>
      </c>
      <c r="AN1408" s="1" t="str">
        <f t="shared" si="66"/>
        <v xml:space="preserve"> </v>
      </c>
    </row>
    <row r="1409" spans="1:40" s="88" customFormat="1" x14ac:dyDescent="0.25">
      <c r="A1409" s="92"/>
      <c r="B1409" s="92"/>
      <c r="C1409" s="92"/>
      <c r="D1409" s="92"/>
      <c r="E1409" s="92"/>
      <c r="F1409" s="93"/>
      <c r="G1409" s="94"/>
      <c r="H1409" s="83" t="str">
        <f>IF(M1409&lt;&gt;"",VLOOKUP(M1409,LISTAS·PAPP!$U$3:$Z$8,2,FALSE),"")</f>
        <v/>
      </c>
      <c r="I1409" s="85" t="str">
        <f>IF(M1409&lt;&gt;"",VLOOKUP(M1409,LISTAS·PAPP!$U$3:$Z$8,3,FALSE),"")</f>
        <v/>
      </c>
      <c r="J1409" s="83" t="str">
        <f>IF(M1409&lt;&gt;"",VLOOKUP(M1409,LISTAS·PAPP!$U$3:$Z$8,4,FALSE),"")</f>
        <v/>
      </c>
      <c r="K1409" s="83" t="str">
        <f>IF(C1409&lt;&gt;"",VLOOKUP(C1409,LISTAS·PAPP!$H$3:$O$119,4,FALSE),"")</f>
        <v/>
      </c>
      <c r="L1409" s="85" t="str">
        <f>IF(C1409&lt;&gt;"",VLOOKUP(C1409,LISTAS·PAPP!$H$3:$O$119,8,FALSE),"")</f>
        <v/>
      </c>
      <c r="M1409" s="95"/>
      <c r="N1409" s="92"/>
      <c r="O1409" s="92"/>
      <c r="P1409" s="84" t="str">
        <f>IF(N1409&lt;&gt;"",VLOOKUP(N1409,LISTAS·PAPP!$U$9:$Y$125,5,FALSE),"")</f>
        <v/>
      </c>
      <c r="Q1409" s="83" t="str">
        <f>IF(O1409&lt;&gt;"",VLOOKUP(O1409,LISTAS·PAPP!$U$9:$W$125,3,FALSE),"")</f>
        <v/>
      </c>
      <c r="R1409" s="92"/>
      <c r="S1409" s="173"/>
      <c r="T1409" s="173"/>
      <c r="U1409" s="92"/>
      <c r="V1409" s="92"/>
      <c r="W1409" s="94"/>
      <c r="X1409" s="83" t="str">
        <f>IF(ISERROR(VLOOKUP(W1409,LISTAS·PAPP!$AJ$3:$AK$903,2,0))," ",VLOOKUP(W1409,LISTAS·PAPP!$AJ$3:$AK$903,2,0))</f>
        <v xml:space="preserve"> </v>
      </c>
      <c r="Y1409" s="96"/>
      <c r="Z1409" s="97"/>
      <c r="AA1409" s="97"/>
      <c r="AB1409" s="97"/>
      <c r="AC1409" s="97"/>
      <c r="AD1409" s="97"/>
      <c r="AE1409" s="97"/>
      <c r="AF1409" s="97"/>
      <c r="AG1409" s="97"/>
      <c r="AH1409" s="97"/>
      <c r="AI1409" s="97"/>
      <c r="AJ1409" s="97"/>
      <c r="AK1409" s="97"/>
      <c r="AL1409" s="86" t="str">
        <f t="shared" si="64"/>
        <v/>
      </c>
      <c r="AM1409" s="87" t="str">
        <f t="shared" si="65"/>
        <v xml:space="preserve"> </v>
      </c>
      <c r="AN1409" s="1" t="str">
        <f t="shared" si="66"/>
        <v xml:space="preserve"> </v>
      </c>
    </row>
    <row r="1410" spans="1:40" s="88" customFormat="1" x14ac:dyDescent="0.25">
      <c r="A1410" s="92"/>
      <c r="B1410" s="92"/>
      <c r="C1410" s="92"/>
      <c r="D1410" s="92"/>
      <c r="E1410" s="92"/>
      <c r="F1410" s="93"/>
      <c r="G1410" s="94"/>
      <c r="H1410" s="83" t="str">
        <f>IF(M1410&lt;&gt;"",VLOOKUP(M1410,LISTAS·PAPP!$U$3:$Z$8,2,FALSE),"")</f>
        <v/>
      </c>
      <c r="I1410" s="85" t="str">
        <f>IF(M1410&lt;&gt;"",VLOOKUP(M1410,LISTAS·PAPP!$U$3:$Z$8,3,FALSE),"")</f>
        <v/>
      </c>
      <c r="J1410" s="83" t="str">
        <f>IF(M1410&lt;&gt;"",VLOOKUP(M1410,LISTAS·PAPP!$U$3:$Z$8,4,FALSE),"")</f>
        <v/>
      </c>
      <c r="K1410" s="83" t="str">
        <f>IF(C1410&lt;&gt;"",VLOOKUP(C1410,LISTAS·PAPP!$H$3:$O$119,4,FALSE),"")</f>
        <v/>
      </c>
      <c r="L1410" s="85" t="str">
        <f>IF(C1410&lt;&gt;"",VLOOKUP(C1410,LISTAS·PAPP!$H$3:$O$119,8,FALSE),"")</f>
        <v/>
      </c>
      <c r="M1410" s="95"/>
      <c r="N1410" s="92"/>
      <c r="O1410" s="92"/>
      <c r="P1410" s="84" t="str">
        <f>IF(N1410&lt;&gt;"",VLOOKUP(N1410,LISTAS·PAPP!$U$9:$Y$125,5,FALSE),"")</f>
        <v/>
      </c>
      <c r="Q1410" s="83" t="str">
        <f>IF(O1410&lt;&gt;"",VLOOKUP(O1410,LISTAS·PAPP!$U$9:$W$125,3,FALSE),"")</f>
        <v/>
      </c>
      <c r="R1410" s="92"/>
      <c r="S1410" s="173"/>
      <c r="T1410" s="173"/>
      <c r="U1410" s="92"/>
      <c r="V1410" s="92"/>
      <c r="W1410" s="94"/>
      <c r="X1410" s="83" t="str">
        <f>IF(ISERROR(VLOOKUP(W1410,LISTAS·PAPP!$AJ$3:$AK$903,2,0))," ",VLOOKUP(W1410,LISTAS·PAPP!$AJ$3:$AK$903,2,0))</f>
        <v xml:space="preserve"> </v>
      </c>
      <c r="Y1410" s="96"/>
      <c r="Z1410" s="97"/>
      <c r="AA1410" s="97"/>
      <c r="AB1410" s="97"/>
      <c r="AC1410" s="97"/>
      <c r="AD1410" s="97"/>
      <c r="AE1410" s="97"/>
      <c r="AF1410" s="97"/>
      <c r="AG1410" s="97"/>
      <c r="AH1410" s="97"/>
      <c r="AI1410" s="97"/>
      <c r="AJ1410" s="97"/>
      <c r="AK1410" s="97"/>
      <c r="AL1410" s="86" t="str">
        <f t="shared" si="64"/>
        <v/>
      </c>
      <c r="AM1410" s="87" t="str">
        <f t="shared" si="65"/>
        <v xml:space="preserve"> </v>
      </c>
      <c r="AN1410" s="1" t="str">
        <f t="shared" si="66"/>
        <v xml:space="preserve"> </v>
      </c>
    </row>
    <row r="1411" spans="1:40" s="88" customFormat="1" x14ac:dyDescent="0.25">
      <c r="A1411" s="92"/>
      <c r="B1411" s="92"/>
      <c r="C1411" s="92"/>
      <c r="D1411" s="92"/>
      <c r="E1411" s="92"/>
      <c r="F1411" s="93"/>
      <c r="G1411" s="94"/>
      <c r="H1411" s="83" t="str">
        <f>IF(M1411&lt;&gt;"",VLOOKUP(M1411,LISTAS·PAPP!$U$3:$Z$8,2,FALSE),"")</f>
        <v/>
      </c>
      <c r="I1411" s="85" t="str">
        <f>IF(M1411&lt;&gt;"",VLOOKUP(M1411,LISTAS·PAPP!$U$3:$Z$8,3,FALSE),"")</f>
        <v/>
      </c>
      <c r="J1411" s="83" t="str">
        <f>IF(M1411&lt;&gt;"",VLOOKUP(M1411,LISTAS·PAPP!$U$3:$Z$8,4,FALSE),"")</f>
        <v/>
      </c>
      <c r="K1411" s="83" t="str">
        <f>IF(C1411&lt;&gt;"",VLOOKUP(C1411,LISTAS·PAPP!$H$3:$O$119,4,FALSE),"")</f>
        <v/>
      </c>
      <c r="L1411" s="85" t="str">
        <f>IF(C1411&lt;&gt;"",VLOOKUP(C1411,LISTAS·PAPP!$H$3:$O$119,8,FALSE),"")</f>
        <v/>
      </c>
      <c r="M1411" s="95"/>
      <c r="N1411" s="92"/>
      <c r="O1411" s="92"/>
      <c r="P1411" s="84" t="str">
        <f>IF(N1411&lt;&gt;"",VLOOKUP(N1411,LISTAS·PAPP!$U$9:$Y$125,5,FALSE),"")</f>
        <v/>
      </c>
      <c r="Q1411" s="83" t="str">
        <f>IF(O1411&lt;&gt;"",VLOOKUP(O1411,LISTAS·PAPP!$U$9:$W$125,3,FALSE),"")</f>
        <v/>
      </c>
      <c r="R1411" s="92"/>
      <c r="S1411" s="173"/>
      <c r="T1411" s="173"/>
      <c r="U1411" s="92"/>
      <c r="V1411" s="92"/>
      <c r="W1411" s="94"/>
      <c r="X1411" s="83" t="str">
        <f>IF(ISERROR(VLOOKUP(W1411,LISTAS·PAPP!$AJ$3:$AK$903,2,0))," ",VLOOKUP(W1411,LISTAS·PAPP!$AJ$3:$AK$903,2,0))</f>
        <v xml:space="preserve"> </v>
      </c>
      <c r="Y1411" s="96"/>
      <c r="Z1411" s="97"/>
      <c r="AA1411" s="97"/>
      <c r="AB1411" s="97"/>
      <c r="AC1411" s="97"/>
      <c r="AD1411" s="97"/>
      <c r="AE1411" s="97"/>
      <c r="AF1411" s="97"/>
      <c r="AG1411" s="97"/>
      <c r="AH1411" s="97"/>
      <c r="AI1411" s="97"/>
      <c r="AJ1411" s="97"/>
      <c r="AK1411" s="97"/>
      <c r="AL1411" s="86" t="str">
        <f t="shared" si="64"/>
        <v/>
      </c>
      <c r="AM1411" s="87" t="str">
        <f t="shared" si="65"/>
        <v xml:space="preserve"> </v>
      </c>
      <c r="AN1411" s="1" t="str">
        <f t="shared" si="66"/>
        <v xml:space="preserve"> </v>
      </c>
    </row>
    <row r="1412" spans="1:40" s="88" customFormat="1" x14ac:dyDescent="0.25">
      <c r="A1412" s="92"/>
      <c r="B1412" s="92"/>
      <c r="C1412" s="92"/>
      <c r="D1412" s="92"/>
      <c r="E1412" s="92"/>
      <c r="F1412" s="93"/>
      <c r="G1412" s="94"/>
      <c r="H1412" s="83" t="str">
        <f>IF(M1412&lt;&gt;"",VLOOKUP(M1412,LISTAS·PAPP!$U$3:$Z$8,2,FALSE),"")</f>
        <v/>
      </c>
      <c r="I1412" s="85" t="str">
        <f>IF(M1412&lt;&gt;"",VLOOKUP(M1412,LISTAS·PAPP!$U$3:$Z$8,3,FALSE),"")</f>
        <v/>
      </c>
      <c r="J1412" s="83" t="str">
        <f>IF(M1412&lt;&gt;"",VLOOKUP(M1412,LISTAS·PAPP!$U$3:$Z$8,4,FALSE),"")</f>
        <v/>
      </c>
      <c r="K1412" s="83" t="str">
        <f>IF(C1412&lt;&gt;"",VLOOKUP(C1412,LISTAS·PAPP!$H$3:$O$119,4,FALSE),"")</f>
        <v/>
      </c>
      <c r="L1412" s="85" t="str">
        <f>IF(C1412&lt;&gt;"",VLOOKUP(C1412,LISTAS·PAPP!$H$3:$O$119,8,FALSE),"")</f>
        <v/>
      </c>
      <c r="M1412" s="95"/>
      <c r="N1412" s="92"/>
      <c r="O1412" s="92"/>
      <c r="P1412" s="84" t="str">
        <f>IF(N1412&lt;&gt;"",VLOOKUP(N1412,LISTAS·PAPP!$U$9:$Y$125,5,FALSE),"")</f>
        <v/>
      </c>
      <c r="Q1412" s="83" t="str">
        <f>IF(O1412&lt;&gt;"",VLOOKUP(O1412,LISTAS·PAPP!$U$9:$W$125,3,FALSE),"")</f>
        <v/>
      </c>
      <c r="R1412" s="92"/>
      <c r="S1412" s="173"/>
      <c r="T1412" s="173"/>
      <c r="U1412" s="92"/>
      <c r="V1412" s="92"/>
      <c r="W1412" s="94"/>
      <c r="X1412" s="83" t="str">
        <f>IF(ISERROR(VLOOKUP(W1412,LISTAS·PAPP!$AJ$3:$AK$903,2,0))," ",VLOOKUP(W1412,LISTAS·PAPP!$AJ$3:$AK$903,2,0))</f>
        <v xml:space="preserve"> </v>
      </c>
      <c r="Y1412" s="96"/>
      <c r="Z1412" s="97"/>
      <c r="AA1412" s="97"/>
      <c r="AB1412" s="97"/>
      <c r="AC1412" s="97"/>
      <c r="AD1412" s="97"/>
      <c r="AE1412" s="97"/>
      <c r="AF1412" s="97"/>
      <c r="AG1412" s="97"/>
      <c r="AH1412" s="97"/>
      <c r="AI1412" s="97"/>
      <c r="AJ1412" s="97"/>
      <c r="AK1412" s="97"/>
      <c r="AL1412" s="86" t="str">
        <f t="shared" si="64"/>
        <v/>
      </c>
      <c r="AM1412" s="87" t="str">
        <f t="shared" si="65"/>
        <v xml:space="preserve"> </v>
      </c>
      <c r="AN1412" s="1" t="str">
        <f t="shared" si="66"/>
        <v xml:space="preserve"> </v>
      </c>
    </row>
    <row r="1413" spans="1:40" s="88" customFormat="1" x14ac:dyDescent="0.25">
      <c r="A1413" s="92"/>
      <c r="B1413" s="92"/>
      <c r="C1413" s="92"/>
      <c r="D1413" s="92"/>
      <c r="E1413" s="92"/>
      <c r="F1413" s="93"/>
      <c r="G1413" s="94"/>
      <c r="H1413" s="83" t="str">
        <f>IF(M1413&lt;&gt;"",VLOOKUP(M1413,LISTAS·PAPP!$U$3:$Z$8,2,FALSE),"")</f>
        <v/>
      </c>
      <c r="I1413" s="85" t="str">
        <f>IF(M1413&lt;&gt;"",VLOOKUP(M1413,LISTAS·PAPP!$U$3:$Z$8,3,FALSE),"")</f>
        <v/>
      </c>
      <c r="J1413" s="83" t="str">
        <f>IF(M1413&lt;&gt;"",VLOOKUP(M1413,LISTAS·PAPP!$U$3:$Z$8,4,FALSE),"")</f>
        <v/>
      </c>
      <c r="K1413" s="83" t="str">
        <f>IF(C1413&lt;&gt;"",VLOOKUP(C1413,LISTAS·PAPP!$H$3:$O$119,4,FALSE),"")</f>
        <v/>
      </c>
      <c r="L1413" s="85" t="str">
        <f>IF(C1413&lt;&gt;"",VLOOKUP(C1413,LISTAS·PAPP!$H$3:$O$119,8,FALSE),"")</f>
        <v/>
      </c>
      <c r="M1413" s="95"/>
      <c r="N1413" s="92"/>
      <c r="O1413" s="92"/>
      <c r="P1413" s="84" t="str">
        <f>IF(N1413&lt;&gt;"",VLOOKUP(N1413,LISTAS·PAPP!$U$9:$Y$125,5,FALSE),"")</f>
        <v/>
      </c>
      <c r="Q1413" s="83" t="str">
        <f>IF(O1413&lt;&gt;"",VLOOKUP(O1413,LISTAS·PAPP!$U$9:$W$125,3,FALSE),"")</f>
        <v/>
      </c>
      <c r="R1413" s="92"/>
      <c r="S1413" s="173"/>
      <c r="T1413" s="173"/>
      <c r="U1413" s="92"/>
      <c r="V1413" s="92"/>
      <c r="W1413" s="94"/>
      <c r="X1413" s="83" t="str">
        <f>IF(ISERROR(VLOOKUP(W1413,LISTAS·PAPP!$AJ$3:$AK$903,2,0))," ",VLOOKUP(W1413,LISTAS·PAPP!$AJ$3:$AK$903,2,0))</f>
        <v xml:space="preserve"> </v>
      </c>
      <c r="Y1413" s="96"/>
      <c r="Z1413" s="97"/>
      <c r="AA1413" s="97"/>
      <c r="AB1413" s="97"/>
      <c r="AC1413" s="97"/>
      <c r="AD1413" s="97"/>
      <c r="AE1413" s="97"/>
      <c r="AF1413" s="97"/>
      <c r="AG1413" s="97"/>
      <c r="AH1413" s="97"/>
      <c r="AI1413" s="97"/>
      <c r="AJ1413" s="97"/>
      <c r="AK1413" s="97"/>
      <c r="AL1413" s="86" t="str">
        <f t="shared" si="64"/>
        <v/>
      </c>
      <c r="AM1413" s="87" t="str">
        <f t="shared" si="65"/>
        <v xml:space="preserve"> </v>
      </c>
      <c r="AN1413" s="1" t="str">
        <f t="shared" si="66"/>
        <v xml:space="preserve"> </v>
      </c>
    </row>
    <row r="1414" spans="1:40" s="88" customFormat="1" x14ac:dyDescent="0.25">
      <c r="A1414" s="92"/>
      <c r="B1414" s="92"/>
      <c r="C1414" s="92"/>
      <c r="D1414" s="92"/>
      <c r="E1414" s="92"/>
      <c r="F1414" s="93"/>
      <c r="G1414" s="94"/>
      <c r="H1414" s="83" t="str">
        <f>IF(M1414&lt;&gt;"",VLOOKUP(M1414,LISTAS·PAPP!$U$3:$Z$8,2,FALSE),"")</f>
        <v/>
      </c>
      <c r="I1414" s="85" t="str">
        <f>IF(M1414&lt;&gt;"",VLOOKUP(M1414,LISTAS·PAPP!$U$3:$Z$8,3,FALSE),"")</f>
        <v/>
      </c>
      <c r="J1414" s="83" t="str">
        <f>IF(M1414&lt;&gt;"",VLOOKUP(M1414,LISTAS·PAPP!$U$3:$Z$8,4,FALSE),"")</f>
        <v/>
      </c>
      <c r="K1414" s="83" t="str">
        <f>IF(C1414&lt;&gt;"",VLOOKUP(C1414,LISTAS·PAPP!$H$3:$O$119,4,FALSE),"")</f>
        <v/>
      </c>
      <c r="L1414" s="85" t="str">
        <f>IF(C1414&lt;&gt;"",VLOOKUP(C1414,LISTAS·PAPP!$H$3:$O$119,8,FALSE),"")</f>
        <v/>
      </c>
      <c r="M1414" s="95"/>
      <c r="N1414" s="92"/>
      <c r="O1414" s="92"/>
      <c r="P1414" s="84" t="str">
        <f>IF(N1414&lt;&gt;"",VLOOKUP(N1414,LISTAS·PAPP!$U$9:$Y$125,5,FALSE),"")</f>
        <v/>
      </c>
      <c r="Q1414" s="83" t="str">
        <f>IF(O1414&lt;&gt;"",VLOOKUP(O1414,LISTAS·PAPP!$U$9:$W$125,3,FALSE),"")</f>
        <v/>
      </c>
      <c r="R1414" s="92"/>
      <c r="S1414" s="173"/>
      <c r="T1414" s="173"/>
      <c r="U1414" s="92"/>
      <c r="V1414" s="92"/>
      <c r="W1414" s="94"/>
      <c r="X1414" s="83" t="str">
        <f>IF(ISERROR(VLOOKUP(W1414,LISTAS·PAPP!$AJ$3:$AK$903,2,0))," ",VLOOKUP(W1414,LISTAS·PAPP!$AJ$3:$AK$903,2,0))</f>
        <v xml:space="preserve"> </v>
      </c>
      <c r="Y1414" s="96"/>
      <c r="Z1414" s="97"/>
      <c r="AA1414" s="97"/>
      <c r="AB1414" s="97"/>
      <c r="AC1414" s="97"/>
      <c r="AD1414" s="97"/>
      <c r="AE1414" s="97"/>
      <c r="AF1414" s="97"/>
      <c r="AG1414" s="97"/>
      <c r="AH1414" s="97"/>
      <c r="AI1414" s="97"/>
      <c r="AJ1414" s="97"/>
      <c r="AK1414" s="97"/>
      <c r="AL1414" s="86" t="str">
        <f t="shared" si="64"/>
        <v/>
      </c>
      <c r="AM1414" s="87" t="str">
        <f t="shared" si="65"/>
        <v xml:space="preserve"> </v>
      </c>
      <c r="AN1414" s="1" t="str">
        <f t="shared" si="66"/>
        <v xml:space="preserve"> </v>
      </c>
    </row>
    <row r="1415" spans="1:40" s="88" customFormat="1" x14ac:dyDescent="0.25">
      <c r="A1415" s="92"/>
      <c r="B1415" s="92"/>
      <c r="C1415" s="92"/>
      <c r="D1415" s="92"/>
      <c r="E1415" s="92"/>
      <c r="F1415" s="93"/>
      <c r="G1415" s="94"/>
      <c r="H1415" s="83" t="str">
        <f>IF(M1415&lt;&gt;"",VLOOKUP(M1415,LISTAS·PAPP!$U$3:$Z$8,2,FALSE),"")</f>
        <v/>
      </c>
      <c r="I1415" s="85" t="str">
        <f>IF(M1415&lt;&gt;"",VLOOKUP(M1415,LISTAS·PAPP!$U$3:$Z$8,3,FALSE),"")</f>
        <v/>
      </c>
      <c r="J1415" s="83" t="str">
        <f>IF(M1415&lt;&gt;"",VLOOKUP(M1415,LISTAS·PAPP!$U$3:$Z$8,4,FALSE),"")</f>
        <v/>
      </c>
      <c r="K1415" s="83" t="str">
        <f>IF(C1415&lt;&gt;"",VLOOKUP(C1415,LISTAS·PAPP!$H$3:$O$119,4,FALSE),"")</f>
        <v/>
      </c>
      <c r="L1415" s="85" t="str">
        <f>IF(C1415&lt;&gt;"",VLOOKUP(C1415,LISTAS·PAPP!$H$3:$O$119,8,FALSE),"")</f>
        <v/>
      </c>
      <c r="M1415" s="95"/>
      <c r="N1415" s="92"/>
      <c r="O1415" s="92"/>
      <c r="P1415" s="84" t="str">
        <f>IF(N1415&lt;&gt;"",VLOOKUP(N1415,LISTAS·PAPP!$U$9:$Y$125,5,FALSE),"")</f>
        <v/>
      </c>
      <c r="Q1415" s="83" t="str">
        <f>IF(O1415&lt;&gt;"",VLOOKUP(O1415,LISTAS·PAPP!$U$9:$W$125,3,FALSE),"")</f>
        <v/>
      </c>
      <c r="R1415" s="92"/>
      <c r="S1415" s="173"/>
      <c r="T1415" s="173"/>
      <c r="U1415" s="92"/>
      <c r="V1415" s="92"/>
      <c r="W1415" s="94"/>
      <c r="X1415" s="83" t="str">
        <f>IF(ISERROR(VLOOKUP(W1415,LISTAS·PAPP!$AJ$3:$AK$903,2,0))," ",VLOOKUP(W1415,LISTAS·PAPP!$AJ$3:$AK$903,2,0))</f>
        <v xml:space="preserve"> </v>
      </c>
      <c r="Y1415" s="96"/>
      <c r="Z1415" s="97"/>
      <c r="AA1415" s="97"/>
      <c r="AB1415" s="97"/>
      <c r="AC1415" s="97"/>
      <c r="AD1415" s="97"/>
      <c r="AE1415" s="97"/>
      <c r="AF1415" s="97"/>
      <c r="AG1415" s="97"/>
      <c r="AH1415" s="97"/>
      <c r="AI1415" s="97"/>
      <c r="AJ1415" s="97"/>
      <c r="AK1415" s="97"/>
      <c r="AL1415" s="86" t="str">
        <f t="shared" si="64"/>
        <v/>
      </c>
      <c r="AM1415" s="87" t="str">
        <f t="shared" si="65"/>
        <v xml:space="preserve"> </v>
      </c>
      <c r="AN1415" s="1" t="str">
        <f t="shared" si="66"/>
        <v xml:space="preserve"> </v>
      </c>
    </row>
    <row r="1416" spans="1:40" s="88" customFormat="1" x14ac:dyDescent="0.25">
      <c r="A1416" s="92"/>
      <c r="B1416" s="92"/>
      <c r="C1416" s="92"/>
      <c r="D1416" s="92"/>
      <c r="E1416" s="92"/>
      <c r="F1416" s="93"/>
      <c r="G1416" s="94"/>
      <c r="H1416" s="83" t="str">
        <f>IF(M1416&lt;&gt;"",VLOOKUP(M1416,LISTAS·PAPP!$U$3:$Z$8,2,FALSE),"")</f>
        <v/>
      </c>
      <c r="I1416" s="85" t="str">
        <f>IF(M1416&lt;&gt;"",VLOOKUP(M1416,LISTAS·PAPP!$U$3:$Z$8,3,FALSE),"")</f>
        <v/>
      </c>
      <c r="J1416" s="83" t="str">
        <f>IF(M1416&lt;&gt;"",VLOOKUP(M1416,LISTAS·PAPP!$U$3:$Z$8,4,FALSE),"")</f>
        <v/>
      </c>
      <c r="K1416" s="83" t="str">
        <f>IF(C1416&lt;&gt;"",VLOOKUP(C1416,LISTAS·PAPP!$H$3:$O$119,4,FALSE),"")</f>
        <v/>
      </c>
      <c r="L1416" s="85" t="str">
        <f>IF(C1416&lt;&gt;"",VLOOKUP(C1416,LISTAS·PAPP!$H$3:$O$119,8,FALSE),"")</f>
        <v/>
      </c>
      <c r="M1416" s="95"/>
      <c r="N1416" s="92"/>
      <c r="O1416" s="92"/>
      <c r="P1416" s="84" t="str">
        <f>IF(N1416&lt;&gt;"",VLOOKUP(N1416,LISTAS·PAPP!$U$9:$Y$125,5,FALSE),"")</f>
        <v/>
      </c>
      <c r="Q1416" s="83" t="str">
        <f>IF(O1416&lt;&gt;"",VLOOKUP(O1416,LISTAS·PAPP!$U$9:$W$125,3,FALSE),"")</f>
        <v/>
      </c>
      <c r="R1416" s="92"/>
      <c r="S1416" s="173"/>
      <c r="T1416" s="173"/>
      <c r="U1416" s="92"/>
      <c r="V1416" s="92"/>
      <c r="W1416" s="94"/>
      <c r="X1416" s="83" t="str">
        <f>IF(ISERROR(VLOOKUP(W1416,LISTAS·PAPP!$AJ$3:$AK$903,2,0))," ",VLOOKUP(W1416,LISTAS·PAPP!$AJ$3:$AK$903,2,0))</f>
        <v xml:space="preserve"> </v>
      </c>
      <c r="Y1416" s="96"/>
      <c r="Z1416" s="97"/>
      <c r="AA1416" s="97"/>
      <c r="AB1416" s="97"/>
      <c r="AC1416" s="97"/>
      <c r="AD1416" s="97"/>
      <c r="AE1416" s="97"/>
      <c r="AF1416" s="97"/>
      <c r="AG1416" s="97"/>
      <c r="AH1416" s="97"/>
      <c r="AI1416" s="97"/>
      <c r="AJ1416" s="97"/>
      <c r="AK1416" s="97"/>
      <c r="AL1416" s="86" t="str">
        <f t="shared" si="64"/>
        <v/>
      </c>
      <c r="AM1416" s="87" t="str">
        <f t="shared" si="65"/>
        <v xml:space="preserve"> </v>
      </c>
      <c r="AN1416" s="1" t="str">
        <f t="shared" si="66"/>
        <v xml:space="preserve"> </v>
      </c>
    </row>
    <row r="1417" spans="1:40" s="88" customFormat="1" x14ac:dyDescent="0.25">
      <c r="A1417" s="92"/>
      <c r="B1417" s="92"/>
      <c r="C1417" s="92"/>
      <c r="D1417" s="92"/>
      <c r="E1417" s="92"/>
      <c r="F1417" s="93"/>
      <c r="G1417" s="94"/>
      <c r="H1417" s="83" t="str">
        <f>IF(M1417&lt;&gt;"",VLOOKUP(M1417,LISTAS·PAPP!$U$3:$Z$8,2,FALSE),"")</f>
        <v/>
      </c>
      <c r="I1417" s="85" t="str">
        <f>IF(M1417&lt;&gt;"",VLOOKUP(M1417,LISTAS·PAPP!$U$3:$Z$8,3,FALSE),"")</f>
        <v/>
      </c>
      <c r="J1417" s="83" t="str">
        <f>IF(M1417&lt;&gt;"",VLOOKUP(M1417,LISTAS·PAPP!$U$3:$Z$8,4,FALSE),"")</f>
        <v/>
      </c>
      <c r="K1417" s="83" t="str">
        <f>IF(C1417&lt;&gt;"",VLOOKUP(C1417,LISTAS·PAPP!$H$3:$O$119,4,FALSE),"")</f>
        <v/>
      </c>
      <c r="L1417" s="85" t="str">
        <f>IF(C1417&lt;&gt;"",VLOOKUP(C1417,LISTAS·PAPP!$H$3:$O$119,8,FALSE),"")</f>
        <v/>
      </c>
      <c r="M1417" s="95"/>
      <c r="N1417" s="92"/>
      <c r="O1417" s="92"/>
      <c r="P1417" s="84" t="str">
        <f>IF(N1417&lt;&gt;"",VLOOKUP(N1417,LISTAS·PAPP!$U$9:$Y$125,5,FALSE),"")</f>
        <v/>
      </c>
      <c r="Q1417" s="83" t="str">
        <f>IF(O1417&lt;&gt;"",VLOOKUP(O1417,LISTAS·PAPP!$U$9:$W$125,3,FALSE),"")</f>
        <v/>
      </c>
      <c r="R1417" s="92"/>
      <c r="S1417" s="173"/>
      <c r="T1417" s="173"/>
      <c r="U1417" s="92"/>
      <c r="V1417" s="92"/>
      <c r="W1417" s="94"/>
      <c r="X1417" s="83" t="str">
        <f>IF(ISERROR(VLOOKUP(W1417,LISTAS·PAPP!$AJ$3:$AK$903,2,0))," ",VLOOKUP(W1417,LISTAS·PAPP!$AJ$3:$AK$903,2,0))</f>
        <v xml:space="preserve"> </v>
      </c>
      <c r="Y1417" s="96"/>
      <c r="Z1417" s="97"/>
      <c r="AA1417" s="97"/>
      <c r="AB1417" s="97"/>
      <c r="AC1417" s="97"/>
      <c r="AD1417" s="97"/>
      <c r="AE1417" s="97"/>
      <c r="AF1417" s="97"/>
      <c r="AG1417" s="97"/>
      <c r="AH1417" s="97"/>
      <c r="AI1417" s="97"/>
      <c r="AJ1417" s="97"/>
      <c r="AK1417" s="97"/>
      <c r="AL1417" s="86" t="str">
        <f t="shared" si="64"/>
        <v/>
      </c>
      <c r="AM1417" s="87" t="str">
        <f t="shared" si="65"/>
        <v xml:space="preserve"> </v>
      </c>
      <c r="AN1417" s="1" t="str">
        <f t="shared" si="66"/>
        <v xml:space="preserve"> </v>
      </c>
    </row>
    <row r="1418" spans="1:40" s="88" customFormat="1" x14ac:dyDescent="0.25">
      <c r="A1418" s="92"/>
      <c r="B1418" s="92"/>
      <c r="C1418" s="92"/>
      <c r="D1418" s="92"/>
      <c r="E1418" s="92"/>
      <c r="F1418" s="93"/>
      <c r="G1418" s="94"/>
      <c r="H1418" s="83" t="str">
        <f>IF(M1418&lt;&gt;"",VLOOKUP(M1418,LISTAS·PAPP!$U$3:$Z$8,2,FALSE),"")</f>
        <v/>
      </c>
      <c r="I1418" s="85" t="str">
        <f>IF(M1418&lt;&gt;"",VLOOKUP(M1418,LISTAS·PAPP!$U$3:$Z$8,3,FALSE),"")</f>
        <v/>
      </c>
      <c r="J1418" s="83" t="str">
        <f>IF(M1418&lt;&gt;"",VLOOKUP(M1418,LISTAS·PAPP!$U$3:$Z$8,4,FALSE),"")</f>
        <v/>
      </c>
      <c r="K1418" s="83" t="str">
        <f>IF(C1418&lt;&gt;"",VLOOKUP(C1418,LISTAS·PAPP!$H$3:$O$119,4,FALSE),"")</f>
        <v/>
      </c>
      <c r="L1418" s="85" t="str">
        <f>IF(C1418&lt;&gt;"",VLOOKUP(C1418,LISTAS·PAPP!$H$3:$O$119,8,FALSE),"")</f>
        <v/>
      </c>
      <c r="M1418" s="95"/>
      <c r="N1418" s="92"/>
      <c r="O1418" s="92"/>
      <c r="P1418" s="84" t="str">
        <f>IF(N1418&lt;&gt;"",VLOOKUP(N1418,LISTAS·PAPP!$U$9:$Y$125,5,FALSE),"")</f>
        <v/>
      </c>
      <c r="Q1418" s="83" t="str">
        <f>IF(O1418&lt;&gt;"",VLOOKUP(O1418,LISTAS·PAPP!$U$9:$W$125,3,FALSE),"")</f>
        <v/>
      </c>
      <c r="R1418" s="92"/>
      <c r="S1418" s="173"/>
      <c r="T1418" s="173"/>
      <c r="U1418" s="92"/>
      <c r="V1418" s="92"/>
      <c r="W1418" s="94"/>
      <c r="X1418" s="83" t="str">
        <f>IF(ISERROR(VLOOKUP(W1418,LISTAS·PAPP!$AJ$3:$AK$903,2,0))," ",VLOOKUP(W1418,LISTAS·PAPP!$AJ$3:$AK$903,2,0))</f>
        <v xml:space="preserve"> </v>
      </c>
      <c r="Y1418" s="96"/>
      <c r="Z1418" s="97"/>
      <c r="AA1418" s="97"/>
      <c r="AB1418" s="97"/>
      <c r="AC1418" s="97"/>
      <c r="AD1418" s="97"/>
      <c r="AE1418" s="97"/>
      <c r="AF1418" s="97"/>
      <c r="AG1418" s="97"/>
      <c r="AH1418" s="97"/>
      <c r="AI1418" s="97"/>
      <c r="AJ1418" s="97"/>
      <c r="AK1418" s="97"/>
      <c r="AL1418" s="86" t="str">
        <f t="shared" ref="AL1418:AL1481" si="67">IF(A1418&gt;0,(Z1418+AA1418+AB1418+AC1418+AD1418+AE1418+AF1418+AG1418+AH1418+AI1418+AJ1418+AK1418),"")</f>
        <v/>
      </c>
      <c r="AM1418" s="87" t="str">
        <f t="shared" ref="AM1418:AM1481" si="68">IF(A1418&lt;&gt;"",IF(A1418&lt;&gt;"",IF(Y1418=AL1418,"OK",Y1418-AL1418),IF(AND(Y1418="",AL1418=""),"",Z1418-AL1418))," ")</f>
        <v xml:space="preserve"> </v>
      </c>
      <c r="AN1418" s="1" t="str">
        <f t="shared" si="66"/>
        <v xml:space="preserve"> </v>
      </c>
    </row>
    <row r="1419" spans="1:40" s="88" customFormat="1" x14ac:dyDescent="0.25">
      <c r="A1419" s="92"/>
      <c r="B1419" s="92"/>
      <c r="C1419" s="92"/>
      <c r="D1419" s="92"/>
      <c r="E1419" s="92"/>
      <c r="F1419" s="93"/>
      <c r="G1419" s="94"/>
      <c r="H1419" s="83" t="str">
        <f>IF(M1419&lt;&gt;"",VLOOKUP(M1419,LISTAS·PAPP!$U$3:$Z$8,2,FALSE),"")</f>
        <v/>
      </c>
      <c r="I1419" s="85" t="str">
        <f>IF(M1419&lt;&gt;"",VLOOKUP(M1419,LISTAS·PAPP!$U$3:$Z$8,3,FALSE),"")</f>
        <v/>
      </c>
      <c r="J1419" s="83" t="str">
        <f>IF(M1419&lt;&gt;"",VLOOKUP(M1419,LISTAS·PAPP!$U$3:$Z$8,4,FALSE),"")</f>
        <v/>
      </c>
      <c r="K1419" s="83" t="str">
        <f>IF(C1419&lt;&gt;"",VLOOKUP(C1419,LISTAS·PAPP!$H$3:$O$119,4,FALSE),"")</f>
        <v/>
      </c>
      <c r="L1419" s="85" t="str">
        <f>IF(C1419&lt;&gt;"",VLOOKUP(C1419,LISTAS·PAPP!$H$3:$O$119,8,FALSE),"")</f>
        <v/>
      </c>
      <c r="M1419" s="95"/>
      <c r="N1419" s="92"/>
      <c r="O1419" s="92"/>
      <c r="P1419" s="84" t="str">
        <f>IF(N1419&lt;&gt;"",VLOOKUP(N1419,LISTAS·PAPP!$U$9:$Y$125,5,FALSE),"")</f>
        <v/>
      </c>
      <c r="Q1419" s="83" t="str">
        <f>IF(O1419&lt;&gt;"",VLOOKUP(O1419,LISTAS·PAPP!$U$9:$W$125,3,FALSE),"")</f>
        <v/>
      </c>
      <c r="R1419" s="92"/>
      <c r="S1419" s="173"/>
      <c r="T1419" s="173"/>
      <c r="U1419" s="92"/>
      <c r="V1419" s="92"/>
      <c r="W1419" s="94"/>
      <c r="X1419" s="83" t="str">
        <f>IF(ISERROR(VLOOKUP(W1419,LISTAS·PAPP!$AJ$3:$AK$903,2,0))," ",VLOOKUP(W1419,LISTAS·PAPP!$AJ$3:$AK$903,2,0))</f>
        <v xml:space="preserve"> </v>
      </c>
      <c r="Y1419" s="96"/>
      <c r="Z1419" s="97"/>
      <c r="AA1419" s="97"/>
      <c r="AB1419" s="97"/>
      <c r="AC1419" s="97"/>
      <c r="AD1419" s="97"/>
      <c r="AE1419" s="97"/>
      <c r="AF1419" s="97"/>
      <c r="AG1419" s="97"/>
      <c r="AH1419" s="97"/>
      <c r="AI1419" s="97"/>
      <c r="AJ1419" s="97"/>
      <c r="AK1419" s="97"/>
      <c r="AL1419" s="86" t="str">
        <f t="shared" si="67"/>
        <v/>
      </c>
      <c r="AM1419" s="87" t="str">
        <f t="shared" si="68"/>
        <v xml:space="preserve"> </v>
      </c>
      <c r="AN1419" s="1" t="str">
        <f t="shared" ref="AN1419:AN1482" si="69">IF(A1419&lt;&gt;"",IF(A1419="","Escoger ESTRUCTURA ORGANIZACIONAL;",)&amp;" "&amp;(IF(B1419="","Escoger RELACIONAMIENTO INSTITUCIONAL;",)&amp;" "&amp;(IF(C1419="","Escoger UNIDADES ADMINISTRATIVAS;",)&amp;" "&amp;(IF(D1419="","Colocar COMPONENTE DEL PROYECTO DE INVERSIÓN;",)&amp;" "&amp;(IF(E1419="","Colocar ACTIVIDADES DEL PAPP;",)&amp;" "&amp;(IF(F1419="","Colocar META DE LA ACTIVIDAD;",)&amp;" "&amp;(IF(G1419="","Colocar INDICADOR DE LA META;",)&amp;" "&amp;(IF(H1419="","No visualiza PLAN NACIONAL DE DESARROLLO;",)&amp;" "&amp;(IF(I1419="","No visualiza PROGRAMA NACIONAL;",)&amp;" "&amp;(IF(J1419="","No visualiza OBJETIVO ESTRATEGICO INSTITUCIONAL;",)&amp;" "&amp;(IF(K1419="","No visualiza CENTRO GESTOR;",)&amp;" "&amp;(IF(L1419="","No visualiza AREA FUNCIONAL;",)&amp;" "&amp;(IF(M1419="","Escoger PRODUCTO INSTITUCIONAL;",)&amp;" "&amp;(IF(N1419="","Escoger PROYECTO;",)&amp;" "&amp;(IF(O1419="","Escoger ACTIVIDAD SINAFIP;",)&amp;" "&amp;(IF(P1419="","No visualiza CODIGO UNICO DE PROYECTO;",)&amp;" "&amp;(IF(Q1419="","No visualiza POLITICA DE IGUALDAD;",)&amp;" "&amp;(IF(R1419="","Escoger FUENTE;",)&amp;" "&amp;(IF(U1419="","Escoger NATURALEZA DE GASTO;",)&amp;" "&amp;(IF(V1419="","Escoger GRUPO DE GASTO;",)&amp;" "&amp;(IF(W1419="","Colocar ITEM PRESUPUESTARIO;",)&amp;" "&amp;(IF(X1419="","No visualiza DESCRIPCION ITEM PRESUPUESTARIO;",))))))))))))))))))))))," ")</f>
        <v xml:space="preserve"> </v>
      </c>
    </row>
    <row r="1420" spans="1:40" s="88" customFormat="1" x14ac:dyDescent="0.25">
      <c r="A1420" s="92"/>
      <c r="B1420" s="92"/>
      <c r="C1420" s="92"/>
      <c r="D1420" s="92"/>
      <c r="E1420" s="92"/>
      <c r="F1420" s="93"/>
      <c r="G1420" s="94"/>
      <c r="H1420" s="83" t="str">
        <f>IF(M1420&lt;&gt;"",VLOOKUP(M1420,LISTAS·PAPP!$U$3:$Z$8,2,FALSE),"")</f>
        <v/>
      </c>
      <c r="I1420" s="85" t="str">
        <f>IF(M1420&lt;&gt;"",VLOOKUP(M1420,LISTAS·PAPP!$U$3:$Z$8,3,FALSE),"")</f>
        <v/>
      </c>
      <c r="J1420" s="83" t="str">
        <f>IF(M1420&lt;&gt;"",VLOOKUP(M1420,LISTAS·PAPP!$U$3:$Z$8,4,FALSE),"")</f>
        <v/>
      </c>
      <c r="K1420" s="83" t="str">
        <f>IF(C1420&lt;&gt;"",VLOOKUP(C1420,LISTAS·PAPP!$H$3:$O$119,4,FALSE),"")</f>
        <v/>
      </c>
      <c r="L1420" s="85" t="str">
        <f>IF(C1420&lt;&gt;"",VLOOKUP(C1420,LISTAS·PAPP!$H$3:$O$119,8,FALSE),"")</f>
        <v/>
      </c>
      <c r="M1420" s="95"/>
      <c r="N1420" s="92"/>
      <c r="O1420" s="92"/>
      <c r="P1420" s="84" t="str">
        <f>IF(N1420&lt;&gt;"",VLOOKUP(N1420,LISTAS·PAPP!$U$9:$Y$125,5,FALSE),"")</f>
        <v/>
      </c>
      <c r="Q1420" s="83" t="str">
        <f>IF(O1420&lt;&gt;"",VLOOKUP(O1420,LISTAS·PAPP!$U$9:$W$125,3,FALSE),"")</f>
        <v/>
      </c>
      <c r="R1420" s="92"/>
      <c r="S1420" s="173"/>
      <c r="T1420" s="173"/>
      <c r="U1420" s="92"/>
      <c r="V1420" s="92"/>
      <c r="W1420" s="94"/>
      <c r="X1420" s="83" t="str">
        <f>IF(ISERROR(VLOOKUP(W1420,LISTAS·PAPP!$AJ$3:$AK$903,2,0))," ",VLOOKUP(W1420,LISTAS·PAPP!$AJ$3:$AK$903,2,0))</f>
        <v xml:space="preserve"> </v>
      </c>
      <c r="Y1420" s="96"/>
      <c r="Z1420" s="97"/>
      <c r="AA1420" s="97"/>
      <c r="AB1420" s="97"/>
      <c r="AC1420" s="97"/>
      <c r="AD1420" s="97"/>
      <c r="AE1420" s="97"/>
      <c r="AF1420" s="97"/>
      <c r="AG1420" s="97"/>
      <c r="AH1420" s="97"/>
      <c r="AI1420" s="97"/>
      <c r="AJ1420" s="97"/>
      <c r="AK1420" s="97"/>
      <c r="AL1420" s="86" t="str">
        <f t="shared" si="67"/>
        <v/>
      </c>
      <c r="AM1420" s="87" t="str">
        <f t="shared" si="68"/>
        <v xml:space="preserve"> </v>
      </c>
      <c r="AN1420" s="1" t="str">
        <f t="shared" si="69"/>
        <v xml:space="preserve"> </v>
      </c>
    </row>
    <row r="1421" spans="1:40" s="88" customFormat="1" x14ac:dyDescent="0.25">
      <c r="A1421" s="92"/>
      <c r="B1421" s="92"/>
      <c r="C1421" s="92"/>
      <c r="D1421" s="92"/>
      <c r="E1421" s="92"/>
      <c r="F1421" s="93"/>
      <c r="G1421" s="94"/>
      <c r="H1421" s="83" t="str">
        <f>IF(M1421&lt;&gt;"",VLOOKUP(M1421,LISTAS·PAPP!$U$3:$Z$8,2,FALSE),"")</f>
        <v/>
      </c>
      <c r="I1421" s="85" t="str">
        <f>IF(M1421&lt;&gt;"",VLOOKUP(M1421,LISTAS·PAPP!$U$3:$Z$8,3,FALSE),"")</f>
        <v/>
      </c>
      <c r="J1421" s="83" t="str">
        <f>IF(M1421&lt;&gt;"",VLOOKUP(M1421,LISTAS·PAPP!$U$3:$Z$8,4,FALSE),"")</f>
        <v/>
      </c>
      <c r="K1421" s="83" t="str">
        <f>IF(C1421&lt;&gt;"",VLOOKUP(C1421,LISTAS·PAPP!$H$3:$O$119,4,FALSE),"")</f>
        <v/>
      </c>
      <c r="L1421" s="85" t="str">
        <f>IF(C1421&lt;&gt;"",VLOOKUP(C1421,LISTAS·PAPP!$H$3:$O$119,8,FALSE),"")</f>
        <v/>
      </c>
      <c r="M1421" s="95"/>
      <c r="N1421" s="92"/>
      <c r="O1421" s="92"/>
      <c r="P1421" s="84" t="str">
        <f>IF(N1421&lt;&gt;"",VLOOKUP(N1421,LISTAS·PAPP!$U$9:$Y$125,5,FALSE),"")</f>
        <v/>
      </c>
      <c r="Q1421" s="83" t="str">
        <f>IF(O1421&lt;&gt;"",VLOOKUP(O1421,LISTAS·PAPP!$U$9:$W$125,3,FALSE),"")</f>
        <v/>
      </c>
      <c r="R1421" s="92"/>
      <c r="S1421" s="173"/>
      <c r="T1421" s="173"/>
      <c r="U1421" s="92"/>
      <c r="V1421" s="92"/>
      <c r="W1421" s="94"/>
      <c r="X1421" s="83" t="str">
        <f>IF(ISERROR(VLOOKUP(W1421,LISTAS·PAPP!$AJ$3:$AK$903,2,0))," ",VLOOKUP(W1421,LISTAS·PAPP!$AJ$3:$AK$903,2,0))</f>
        <v xml:space="preserve"> </v>
      </c>
      <c r="Y1421" s="96"/>
      <c r="Z1421" s="97"/>
      <c r="AA1421" s="97"/>
      <c r="AB1421" s="97"/>
      <c r="AC1421" s="97"/>
      <c r="AD1421" s="97"/>
      <c r="AE1421" s="97"/>
      <c r="AF1421" s="97"/>
      <c r="AG1421" s="97"/>
      <c r="AH1421" s="97"/>
      <c r="AI1421" s="97"/>
      <c r="AJ1421" s="97"/>
      <c r="AK1421" s="97"/>
      <c r="AL1421" s="86" t="str">
        <f t="shared" si="67"/>
        <v/>
      </c>
      <c r="AM1421" s="87" t="str">
        <f t="shared" si="68"/>
        <v xml:space="preserve"> </v>
      </c>
      <c r="AN1421" s="1" t="str">
        <f t="shared" si="69"/>
        <v xml:space="preserve"> </v>
      </c>
    </row>
    <row r="1422" spans="1:40" s="88" customFormat="1" x14ac:dyDescent="0.25">
      <c r="A1422" s="92"/>
      <c r="B1422" s="92"/>
      <c r="C1422" s="92"/>
      <c r="D1422" s="92"/>
      <c r="E1422" s="92"/>
      <c r="F1422" s="93"/>
      <c r="G1422" s="94"/>
      <c r="H1422" s="83" t="str">
        <f>IF(M1422&lt;&gt;"",VLOOKUP(M1422,LISTAS·PAPP!$U$3:$Z$8,2,FALSE),"")</f>
        <v/>
      </c>
      <c r="I1422" s="85" t="str">
        <f>IF(M1422&lt;&gt;"",VLOOKUP(M1422,LISTAS·PAPP!$U$3:$Z$8,3,FALSE),"")</f>
        <v/>
      </c>
      <c r="J1422" s="83" t="str">
        <f>IF(M1422&lt;&gt;"",VLOOKUP(M1422,LISTAS·PAPP!$U$3:$Z$8,4,FALSE),"")</f>
        <v/>
      </c>
      <c r="K1422" s="83" t="str">
        <f>IF(C1422&lt;&gt;"",VLOOKUP(C1422,LISTAS·PAPP!$H$3:$O$119,4,FALSE),"")</f>
        <v/>
      </c>
      <c r="L1422" s="85" t="str">
        <f>IF(C1422&lt;&gt;"",VLOOKUP(C1422,LISTAS·PAPP!$H$3:$O$119,8,FALSE),"")</f>
        <v/>
      </c>
      <c r="M1422" s="95"/>
      <c r="N1422" s="92"/>
      <c r="O1422" s="92"/>
      <c r="P1422" s="84" t="str">
        <f>IF(N1422&lt;&gt;"",VLOOKUP(N1422,LISTAS·PAPP!$U$9:$Y$125,5,FALSE),"")</f>
        <v/>
      </c>
      <c r="Q1422" s="83" t="str">
        <f>IF(O1422&lt;&gt;"",VLOOKUP(O1422,LISTAS·PAPP!$U$9:$W$125,3,FALSE),"")</f>
        <v/>
      </c>
      <c r="R1422" s="92"/>
      <c r="S1422" s="173"/>
      <c r="T1422" s="173"/>
      <c r="U1422" s="92"/>
      <c r="V1422" s="92"/>
      <c r="W1422" s="94"/>
      <c r="X1422" s="83" t="str">
        <f>IF(ISERROR(VLOOKUP(W1422,LISTAS·PAPP!$AJ$3:$AK$903,2,0))," ",VLOOKUP(W1422,LISTAS·PAPP!$AJ$3:$AK$903,2,0))</f>
        <v xml:space="preserve"> </v>
      </c>
      <c r="Y1422" s="96"/>
      <c r="Z1422" s="97"/>
      <c r="AA1422" s="97"/>
      <c r="AB1422" s="97"/>
      <c r="AC1422" s="97"/>
      <c r="AD1422" s="97"/>
      <c r="AE1422" s="97"/>
      <c r="AF1422" s="97"/>
      <c r="AG1422" s="97"/>
      <c r="AH1422" s="97"/>
      <c r="AI1422" s="97"/>
      <c r="AJ1422" s="97"/>
      <c r="AK1422" s="97"/>
      <c r="AL1422" s="86" t="str">
        <f t="shared" si="67"/>
        <v/>
      </c>
      <c r="AM1422" s="87" t="str">
        <f t="shared" si="68"/>
        <v xml:space="preserve"> </v>
      </c>
      <c r="AN1422" s="1" t="str">
        <f t="shared" si="69"/>
        <v xml:space="preserve"> </v>
      </c>
    </row>
    <row r="1423" spans="1:40" s="88" customFormat="1" x14ac:dyDescent="0.25">
      <c r="A1423" s="92"/>
      <c r="B1423" s="92"/>
      <c r="C1423" s="92"/>
      <c r="D1423" s="92"/>
      <c r="E1423" s="92"/>
      <c r="F1423" s="93"/>
      <c r="G1423" s="94"/>
      <c r="H1423" s="83" t="str">
        <f>IF(M1423&lt;&gt;"",VLOOKUP(M1423,LISTAS·PAPP!$U$3:$Z$8,2,FALSE),"")</f>
        <v/>
      </c>
      <c r="I1423" s="85" t="str">
        <f>IF(M1423&lt;&gt;"",VLOOKUP(M1423,LISTAS·PAPP!$U$3:$Z$8,3,FALSE),"")</f>
        <v/>
      </c>
      <c r="J1423" s="83" t="str">
        <f>IF(M1423&lt;&gt;"",VLOOKUP(M1423,LISTAS·PAPP!$U$3:$Z$8,4,FALSE),"")</f>
        <v/>
      </c>
      <c r="K1423" s="83" t="str">
        <f>IF(C1423&lt;&gt;"",VLOOKUP(C1423,LISTAS·PAPP!$H$3:$O$119,4,FALSE),"")</f>
        <v/>
      </c>
      <c r="L1423" s="85" t="str">
        <f>IF(C1423&lt;&gt;"",VLOOKUP(C1423,LISTAS·PAPP!$H$3:$O$119,8,FALSE),"")</f>
        <v/>
      </c>
      <c r="M1423" s="95"/>
      <c r="N1423" s="92"/>
      <c r="O1423" s="92"/>
      <c r="P1423" s="84" t="str">
        <f>IF(N1423&lt;&gt;"",VLOOKUP(N1423,LISTAS·PAPP!$U$9:$Y$125,5,FALSE),"")</f>
        <v/>
      </c>
      <c r="Q1423" s="83" t="str">
        <f>IF(O1423&lt;&gt;"",VLOOKUP(O1423,LISTAS·PAPP!$U$9:$W$125,3,FALSE),"")</f>
        <v/>
      </c>
      <c r="R1423" s="92"/>
      <c r="S1423" s="173"/>
      <c r="T1423" s="173"/>
      <c r="U1423" s="92"/>
      <c r="V1423" s="92"/>
      <c r="W1423" s="94"/>
      <c r="X1423" s="83" t="str">
        <f>IF(ISERROR(VLOOKUP(W1423,LISTAS·PAPP!$AJ$3:$AK$903,2,0))," ",VLOOKUP(W1423,LISTAS·PAPP!$AJ$3:$AK$903,2,0))</f>
        <v xml:space="preserve"> </v>
      </c>
      <c r="Y1423" s="96"/>
      <c r="Z1423" s="97"/>
      <c r="AA1423" s="97"/>
      <c r="AB1423" s="97"/>
      <c r="AC1423" s="97"/>
      <c r="AD1423" s="97"/>
      <c r="AE1423" s="97"/>
      <c r="AF1423" s="97"/>
      <c r="AG1423" s="97"/>
      <c r="AH1423" s="97"/>
      <c r="AI1423" s="97"/>
      <c r="AJ1423" s="97"/>
      <c r="AK1423" s="97"/>
      <c r="AL1423" s="86" t="str">
        <f t="shared" si="67"/>
        <v/>
      </c>
      <c r="AM1423" s="87" t="str">
        <f t="shared" si="68"/>
        <v xml:space="preserve"> </v>
      </c>
      <c r="AN1423" s="1" t="str">
        <f t="shared" si="69"/>
        <v xml:space="preserve"> </v>
      </c>
    </row>
    <row r="1424" spans="1:40" s="88" customFormat="1" x14ac:dyDescent="0.25">
      <c r="A1424" s="92"/>
      <c r="B1424" s="92"/>
      <c r="C1424" s="92"/>
      <c r="D1424" s="92"/>
      <c r="E1424" s="92"/>
      <c r="F1424" s="93"/>
      <c r="G1424" s="94"/>
      <c r="H1424" s="83" t="str">
        <f>IF(M1424&lt;&gt;"",VLOOKUP(M1424,LISTAS·PAPP!$U$3:$Z$8,2,FALSE),"")</f>
        <v/>
      </c>
      <c r="I1424" s="85" t="str">
        <f>IF(M1424&lt;&gt;"",VLOOKUP(M1424,LISTAS·PAPP!$U$3:$Z$8,3,FALSE),"")</f>
        <v/>
      </c>
      <c r="J1424" s="83" t="str">
        <f>IF(M1424&lt;&gt;"",VLOOKUP(M1424,LISTAS·PAPP!$U$3:$Z$8,4,FALSE),"")</f>
        <v/>
      </c>
      <c r="K1424" s="83" t="str">
        <f>IF(C1424&lt;&gt;"",VLOOKUP(C1424,LISTAS·PAPP!$H$3:$O$119,4,FALSE),"")</f>
        <v/>
      </c>
      <c r="L1424" s="85" t="str">
        <f>IF(C1424&lt;&gt;"",VLOOKUP(C1424,LISTAS·PAPP!$H$3:$O$119,8,FALSE),"")</f>
        <v/>
      </c>
      <c r="M1424" s="95"/>
      <c r="N1424" s="92"/>
      <c r="O1424" s="92"/>
      <c r="P1424" s="84" t="str">
        <f>IF(N1424&lt;&gt;"",VLOOKUP(N1424,LISTAS·PAPP!$U$9:$Y$125,5,FALSE),"")</f>
        <v/>
      </c>
      <c r="Q1424" s="83" t="str">
        <f>IF(O1424&lt;&gt;"",VLOOKUP(O1424,LISTAS·PAPP!$U$9:$W$125,3,FALSE),"")</f>
        <v/>
      </c>
      <c r="R1424" s="92"/>
      <c r="S1424" s="173"/>
      <c r="T1424" s="173"/>
      <c r="U1424" s="92"/>
      <c r="V1424" s="92"/>
      <c r="W1424" s="94"/>
      <c r="X1424" s="83" t="str">
        <f>IF(ISERROR(VLOOKUP(W1424,LISTAS·PAPP!$AJ$3:$AK$903,2,0))," ",VLOOKUP(W1424,LISTAS·PAPP!$AJ$3:$AK$903,2,0))</f>
        <v xml:space="preserve"> </v>
      </c>
      <c r="Y1424" s="96"/>
      <c r="Z1424" s="97"/>
      <c r="AA1424" s="97"/>
      <c r="AB1424" s="97"/>
      <c r="AC1424" s="97"/>
      <c r="AD1424" s="97"/>
      <c r="AE1424" s="97"/>
      <c r="AF1424" s="97"/>
      <c r="AG1424" s="97"/>
      <c r="AH1424" s="97"/>
      <c r="AI1424" s="97"/>
      <c r="AJ1424" s="97"/>
      <c r="AK1424" s="97"/>
      <c r="AL1424" s="86" t="str">
        <f t="shared" si="67"/>
        <v/>
      </c>
      <c r="AM1424" s="87" t="str">
        <f t="shared" si="68"/>
        <v xml:space="preserve"> </v>
      </c>
      <c r="AN1424" s="1" t="str">
        <f t="shared" si="69"/>
        <v xml:space="preserve"> </v>
      </c>
    </row>
    <row r="1425" spans="1:40" s="88" customFormat="1" x14ac:dyDescent="0.25">
      <c r="A1425" s="92"/>
      <c r="B1425" s="92"/>
      <c r="C1425" s="92"/>
      <c r="D1425" s="92"/>
      <c r="E1425" s="92"/>
      <c r="F1425" s="93"/>
      <c r="G1425" s="94"/>
      <c r="H1425" s="83" t="str">
        <f>IF(M1425&lt;&gt;"",VLOOKUP(M1425,LISTAS·PAPP!$U$3:$Z$8,2,FALSE),"")</f>
        <v/>
      </c>
      <c r="I1425" s="85" t="str">
        <f>IF(M1425&lt;&gt;"",VLOOKUP(M1425,LISTAS·PAPP!$U$3:$Z$8,3,FALSE),"")</f>
        <v/>
      </c>
      <c r="J1425" s="83" t="str">
        <f>IF(M1425&lt;&gt;"",VLOOKUP(M1425,LISTAS·PAPP!$U$3:$Z$8,4,FALSE),"")</f>
        <v/>
      </c>
      <c r="K1425" s="83" t="str">
        <f>IF(C1425&lt;&gt;"",VLOOKUP(C1425,LISTAS·PAPP!$H$3:$O$119,4,FALSE),"")</f>
        <v/>
      </c>
      <c r="L1425" s="85" t="str">
        <f>IF(C1425&lt;&gt;"",VLOOKUP(C1425,LISTAS·PAPP!$H$3:$O$119,8,FALSE),"")</f>
        <v/>
      </c>
      <c r="M1425" s="95"/>
      <c r="N1425" s="92"/>
      <c r="O1425" s="92"/>
      <c r="P1425" s="84" t="str">
        <f>IF(N1425&lt;&gt;"",VLOOKUP(N1425,LISTAS·PAPP!$U$9:$Y$125,5,FALSE),"")</f>
        <v/>
      </c>
      <c r="Q1425" s="83" t="str">
        <f>IF(O1425&lt;&gt;"",VLOOKUP(O1425,LISTAS·PAPP!$U$9:$W$125,3,FALSE),"")</f>
        <v/>
      </c>
      <c r="R1425" s="92"/>
      <c r="S1425" s="173"/>
      <c r="T1425" s="173"/>
      <c r="U1425" s="92"/>
      <c r="V1425" s="92"/>
      <c r="W1425" s="94"/>
      <c r="X1425" s="83" t="str">
        <f>IF(ISERROR(VLOOKUP(W1425,LISTAS·PAPP!$AJ$3:$AK$903,2,0))," ",VLOOKUP(W1425,LISTAS·PAPP!$AJ$3:$AK$903,2,0))</f>
        <v xml:space="preserve"> </v>
      </c>
      <c r="Y1425" s="96"/>
      <c r="Z1425" s="97"/>
      <c r="AA1425" s="97"/>
      <c r="AB1425" s="97"/>
      <c r="AC1425" s="97"/>
      <c r="AD1425" s="97"/>
      <c r="AE1425" s="97"/>
      <c r="AF1425" s="97"/>
      <c r="AG1425" s="97"/>
      <c r="AH1425" s="97"/>
      <c r="AI1425" s="97"/>
      <c r="AJ1425" s="97"/>
      <c r="AK1425" s="97"/>
      <c r="AL1425" s="86" t="str">
        <f t="shared" si="67"/>
        <v/>
      </c>
      <c r="AM1425" s="87" t="str">
        <f t="shared" si="68"/>
        <v xml:space="preserve"> </v>
      </c>
      <c r="AN1425" s="1" t="str">
        <f t="shared" si="69"/>
        <v xml:space="preserve"> </v>
      </c>
    </row>
    <row r="1426" spans="1:40" s="88" customFormat="1" x14ac:dyDescent="0.25">
      <c r="A1426" s="92"/>
      <c r="B1426" s="92"/>
      <c r="C1426" s="92"/>
      <c r="D1426" s="92"/>
      <c r="E1426" s="92"/>
      <c r="F1426" s="93"/>
      <c r="G1426" s="94"/>
      <c r="H1426" s="83" t="str">
        <f>IF(M1426&lt;&gt;"",VLOOKUP(M1426,LISTAS·PAPP!$U$3:$Z$8,2,FALSE),"")</f>
        <v/>
      </c>
      <c r="I1426" s="85" t="str">
        <f>IF(M1426&lt;&gt;"",VLOOKUP(M1426,LISTAS·PAPP!$U$3:$Z$8,3,FALSE),"")</f>
        <v/>
      </c>
      <c r="J1426" s="83" t="str">
        <f>IF(M1426&lt;&gt;"",VLOOKUP(M1426,LISTAS·PAPP!$U$3:$Z$8,4,FALSE),"")</f>
        <v/>
      </c>
      <c r="K1426" s="83" t="str">
        <f>IF(C1426&lt;&gt;"",VLOOKUP(C1426,LISTAS·PAPP!$H$3:$O$119,4,FALSE),"")</f>
        <v/>
      </c>
      <c r="L1426" s="85" t="str">
        <f>IF(C1426&lt;&gt;"",VLOOKUP(C1426,LISTAS·PAPP!$H$3:$O$119,8,FALSE),"")</f>
        <v/>
      </c>
      <c r="M1426" s="95"/>
      <c r="N1426" s="92"/>
      <c r="O1426" s="92"/>
      <c r="P1426" s="84" t="str">
        <f>IF(N1426&lt;&gt;"",VLOOKUP(N1426,LISTAS·PAPP!$U$9:$Y$125,5,FALSE),"")</f>
        <v/>
      </c>
      <c r="Q1426" s="83" t="str">
        <f>IF(O1426&lt;&gt;"",VLOOKUP(O1426,LISTAS·PAPP!$U$9:$W$125,3,FALSE),"")</f>
        <v/>
      </c>
      <c r="R1426" s="92"/>
      <c r="S1426" s="173"/>
      <c r="T1426" s="173"/>
      <c r="U1426" s="92"/>
      <c r="V1426" s="92"/>
      <c r="W1426" s="94"/>
      <c r="X1426" s="83" t="str">
        <f>IF(ISERROR(VLOOKUP(W1426,LISTAS·PAPP!$AJ$3:$AK$903,2,0))," ",VLOOKUP(W1426,LISTAS·PAPP!$AJ$3:$AK$903,2,0))</f>
        <v xml:space="preserve"> </v>
      </c>
      <c r="Y1426" s="96"/>
      <c r="Z1426" s="97"/>
      <c r="AA1426" s="97"/>
      <c r="AB1426" s="97"/>
      <c r="AC1426" s="97"/>
      <c r="AD1426" s="97"/>
      <c r="AE1426" s="97"/>
      <c r="AF1426" s="97"/>
      <c r="AG1426" s="97"/>
      <c r="AH1426" s="97"/>
      <c r="AI1426" s="97"/>
      <c r="AJ1426" s="97"/>
      <c r="AK1426" s="97"/>
      <c r="AL1426" s="86" t="str">
        <f t="shared" si="67"/>
        <v/>
      </c>
      <c r="AM1426" s="87" t="str">
        <f t="shared" si="68"/>
        <v xml:space="preserve"> </v>
      </c>
      <c r="AN1426" s="1" t="str">
        <f t="shared" si="69"/>
        <v xml:space="preserve"> </v>
      </c>
    </row>
    <row r="1427" spans="1:40" s="88" customFormat="1" x14ac:dyDescent="0.25">
      <c r="A1427" s="92"/>
      <c r="B1427" s="92"/>
      <c r="C1427" s="92"/>
      <c r="D1427" s="92"/>
      <c r="E1427" s="92"/>
      <c r="F1427" s="93"/>
      <c r="G1427" s="94"/>
      <c r="H1427" s="83" t="str">
        <f>IF(M1427&lt;&gt;"",VLOOKUP(M1427,LISTAS·PAPP!$U$3:$Z$8,2,FALSE),"")</f>
        <v/>
      </c>
      <c r="I1427" s="85" t="str">
        <f>IF(M1427&lt;&gt;"",VLOOKUP(M1427,LISTAS·PAPP!$U$3:$Z$8,3,FALSE),"")</f>
        <v/>
      </c>
      <c r="J1427" s="83" t="str">
        <f>IF(M1427&lt;&gt;"",VLOOKUP(M1427,LISTAS·PAPP!$U$3:$Z$8,4,FALSE),"")</f>
        <v/>
      </c>
      <c r="K1427" s="83" t="str">
        <f>IF(C1427&lt;&gt;"",VLOOKUP(C1427,LISTAS·PAPP!$H$3:$O$119,4,FALSE),"")</f>
        <v/>
      </c>
      <c r="L1427" s="85" t="str">
        <f>IF(C1427&lt;&gt;"",VLOOKUP(C1427,LISTAS·PAPP!$H$3:$O$119,8,FALSE),"")</f>
        <v/>
      </c>
      <c r="M1427" s="95"/>
      <c r="N1427" s="92"/>
      <c r="O1427" s="92"/>
      <c r="P1427" s="84" t="str">
        <f>IF(N1427&lt;&gt;"",VLOOKUP(N1427,LISTAS·PAPP!$U$9:$Y$125,5,FALSE),"")</f>
        <v/>
      </c>
      <c r="Q1427" s="83" t="str">
        <f>IF(O1427&lt;&gt;"",VLOOKUP(O1427,LISTAS·PAPP!$U$9:$W$125,3,FALSE),"")</f>
        <v/>
      </c>
      <c r="R1427" s="92"/>
      <c r="S1427" s="173"/>
      <c r="T1427" s="173"/>
      <c r="U1427" s="92"/>
      <c r="V1427" s="92"/>
      <c r="W1427" s="94"/>
      <c r="X1427" s="83" t="str">
        <f>IF(ISERROR(VLOOKUP(W1427,LISTAS·PAPP!$AJ$3:$AK$903,2,0))," ",VLOOKUP(W1427,LISTAS·PAPP!$AJ$3:$AK$903,2,0))</f>
        <v xml:space="preserve"> </v>
      </c>
      <c r="Y1427" s="96"/>
      <c r="Z1427" s="97"/>
      <c r="AA1427" s="97"/>
      <c r="AB1427" s="97"/>
      <c r="AC1427" s="97"/>
      <c r="AD1427" s="97"/>
      <c r="AE1427" s="97"/>
      <c r="AF1427" s="97"/>
      <c r="AG1427" s="97"/>
      <c r="AH1427" s="97"/>
      <c r="AI1427" s="97"/>
      <c r="AJ1427" s="97"/>
      <c r="AK1427" s="97"/>
      <c r="AL1427" s="86" t="str">
        <f t="shared" si="67"/>
        <v/>
      </c>
      <c r="AM1427" s="87" t="str">
        <f t="shared" si="68"/>
        <v xml:space="preserve"> </v>
      </c>
      <c r="AN1427" s="1" t="str">
        <f t="shared" si="69"/>
        <v xml:space="preserve"> </v>
      </c>
    </row>
    <row r="1428" spans="1:40" s="88" customFormat="1" x14ac:dyDescent="0.25">
      <c r="A1428" s="92"/>
      <c r="B1428" s="92"/>
      <c r="C1428" s="92"/>
      <c r="D1428" s="92"/>
      <c r="E1428" s="92"/>
      <c r="F1428" s="93"/>
      <c r="G1428" s="94"/>
      <c r="H1428" s="83" t="str">
        <f>IF(M1428&lt;&gt;"",VLOOKUP(M1428,LISTAS·PAPP!$U$3:$Z$8,2,FALSE),"")</f>
        <v/>
      </c>
      <c r="I1428" s="85" t="str">
        <f>IF(M1428&lt;&gt;"",VLOOKUP(M1428,LISTAS·PAPP!$U$3:$Z$8,3,FALSE),"")</f>
        <v/>
      </c>
      <c r="J1428" s="83" t="str">
        <f>IF(M1428&lt;&gt;"",VLOOKUP(M1428,LISTAS·PAPP!$U$3:$Z$8,4,FALSE),"")</f>
        <v/>
      </c>
      <c r="K1428" s="83" t="str">
        <f>IF(C1428&lt;&gt;"",VLOOKUP(C1428,LISTAS·PAPP!$H$3:$O$119,4,FALSE),"")</f>
        <v/>
      </c>
      <c r="L1428" s="85" t="str">
        <f>IF(C1428&lt;&gt;"",VLOOKUP(C1428,LISTAS·PAPP!$H$3:$O$119,8,FALSE),"")</f>
        <v/>
      </c>
      <c r="M1428" s="95"/>
      <c r="N1428" s="92"/>
      <c r="O1428" s="92"/>
      <c r="P1428" s="84" t="str">
        <f>IF(N1428&lt;&gt;"",VLOOKUP(N1428,LISTAS·PAPP!$U$9:$Y$125,5,FALSE),"")</f>
        <v/>
      </c>
      <c r="Q1428" s="83" t="str">
        <f>IF(O1428&lt;&gt;"",VLOOKUP(O1428,LISTAS·PAPP!$U$9:$W$125,3,FALSE),"")</f>
        <v/>
      </c>
      <c r="R1428" s="92"/>
      <c r="S1428" s="173"/>
      <c r="T1428" s="173"/>
      <c r="U1428" s="92"/>
      <c r="V1428" s="92"/>
      <c r="W1428" s="94"/>
      <c r="X1428" s="83" t="str">
        <f>IF(ISERROR(VLOOKUP(W1428,LISTAS·PAPP!$AJ$3:$AK$903,2,0))," ",VLOOKUP(W1428,LISTAS·PAPP!$AJ$3:$AK$903,2,0))</f>
        <v xml:space="preserve"> </v>
      </c>
      <c r="Y1428" s="96"/>
      <c r="Z1428" s="97"/>
      <c r="AA1428" s="97"/>
      <c r="AB1428" s="97"/>
      <c r="AC1428" s="97"/>
      <c r="AD1428" s="97"/>
      <c r="AE1428" s="97"/>
      <c r="AF1428" s="97"/>
      <c r="AG1428" s="97"/>
      <c r="AH1428" s="97"/>
      <c r="AI1428" s="97"/>
      <c r="AJ1428" s="97"/>
      <c r="AK1428" s="97"/>
      <c r="AL1428" s="86" t="str">
        <f t="shared" si="67"/>
        <v/>
      </c>
      <c r="AM1428" s="87" t="str">
        <f t="shared" si="68"/>
        <v xml:space="preserve"> </v>
      </c>
      <c r="AN1428" s="1" t="str">
        <f t="shared" si="69"/>
        <v xml:space="preserve"> </v>
      </c>
    </row>
    <row r="1429" spans="1:40" s="88" customFormat="1" x14ac:dyDescent="0.25">
      <c r="A1429" s="92"/>
      <c r="B1429" s="92"/>
      <c r="C1429" s="92"/>
      <c r="D1429" s="92"/>
      <c r="E1429" s="92"/>
      <c r="F1429" s="93"/>
      <c r="G1429" s="94"/>
      <c r="H1429" s="83" t="str">
        <f>IF(M1429&lt;&gt;"",VLOOKUP(M1429,LISTAS·PAPP!$U$3:$Z$8,2,FALSE),"")</f>
        <v/>
      </c>
      <c r="I1429" s="85" t="str">
        <f>IF(M1429&lt;&gt;"",VLOOKUP(M1429,LISTAS·PAPP!$U$3:$Z$8,3,FALSE),"")</f>
        <v/>
      </c>
      <c r="J1429" s="83" t="str">
        <f>IF(M1429&lt;&gt;"",VLOOKUP(M1429,LISTAS·PAPP!$U$3:$Z$8,4,FALSE),"")</f>
        <v/>
      </c>
      <c r="K1429" s="83" t="str">
        <f>IF(C1429&lt;&gt;"",VLOOKUP(C1429,LISTAS·PAPP!$H$3:$O$119,4,FALSE),"")</f>
        <v/>
      </c>
      <c r="L1429" s="85" t="str">
        <f>IF(C1429&lt;&gt;"",VLOOKUP(C1429,LISTAS·PAPP!$H$3:$O$119,8,FALSE),"")</f>
        <v/>
      </c>
      <c r="M1429" s="95"/>
      <c r="N1429" s="92"/>
      <c r="O1429" s="92"/>
      <c r="P1429" s="84" t="str">
        <f>IF(N1429&lt;&gt;"",VLOOKUP(N1429,LISTAS·PAPP!$U$9:$Y$125,5,FALSE),"")</f>
        <v/>
      </c>
      <c r="Q1429" s="83" t="str">
        <f>IF(O1429&lt;&gt;"",VLOOKUP(O1429,LISTAS·PAPP!$U$9:$W$125,3,FALSE),"")</f>
        <v/>
      </c>
      <c r="R1429" s="92"/>
      <c r="S1429" s="173"/>
      <c r="T1429" s="173"/>
      <c r="U1429" s="92"/>
      <c r="V1429" s="92"/>
      <c r="W1429" s="94"/>
      <c r="X1429" s="83" t="str">
        <f>IF(ISERROR(VLOOKUP(W1429,LISTAS·PAPP!$AJ$3:$AK$903,2,0))," ",VLOOKUP(W1429,LISTAS·PAPP!$AJ$3:$AK$903,2,0))</f>
        <v xml:space="preserve"> </v>
      </c>
      <c r="Y1429" s="96"/>
      <c r="Z1429" s="97"/>
      <c r="AA1429" s="97"/>
      <c r="AB1429" s="97"/>
      <c r="AC1429" s="97"/>
      <c r="AD1429" s="97"/>
      <c r="AE1429" s="97"/>
      <c r="AF1429" s="97"/>
      <c r="AG1429" s="97"/>
      <c r="AH1429" s="97"/>
      <c r="AI1429" s="97"/>
      <c r="AJ1429" s="97"/>
      <c r="AK1429" s="97"/>
      <c r="AL1429" s="86" t="str">
        <f t="shared" si="67"/>
        <v/>
      </c>
      <c r="AM1429" s="87" t="str">
        <f t="shared" si="68"/>
        <v xml:space="preserve"> </v>
      </c>
      <c r="AN1429" s="1" t="str">
        <f t="shared" si="69"/>
        <v xml:space="preserve"> </v>
      </c>
    </row>
    <row r="1430" spans="1:40" s="88" customFormat="1" x14ac:dyDescent="0.25">
      <c r="A1430" s="92"/>
      <c r="B1430" s="92"/>
      <c r="C1430" s="92"/>
      <c r="D1430" s="92"/>
      <c r="E1430" s="92"/>
      <c r="F1430" s="93"/>
      <c r="G1430" s="94"/>
      <c r="H1430" s="83" t="str">
        <f>IF(M1430&lt;&gt;"",VLOOKUP(M1430,LISTAS·PAPP!$U$3:$Z$8,2,FALSE),"")</f>
        <v/>
      </c>
      <c r="I1430" s="85" t="str">
        <f>IF(M1430&lt;&gt;"",VLOOKUP(M1430,LISTAS·PAPP!$U$3:$Z$8,3,FALSE),"")</f>
        <v/>
      </c>
      <c r="J1430" s="83" t="str">
        <f>IF(M1430&lt;&gt;"",VLOOKUP(M1430,LISTAS·PAPP!$U$3:$Z$8,4,FALSE),"")</f>
        <v/>
      </c>
      <c r="K1430" s="83" t="str">
        <f>IF(C1430&lt;&gt;"",VLOOKUP(C1430,LISTAS·PAPP!$H$3:$O$119,4,FALSE),"")</f>
        <v/>
      </c>
      <c r="L1430" s="85" t="str">
        <f>IF(C1430&lt;&gt;"",VLOOKUP(C1430,LISTAS·PAPP!$H$3:$O$119,8,FALSE),"")</f>
        <v/>
      </c>
      <c r="M1430" s="95"/>
      <c r="N1430" s="92"/>
      <c r="O1430" s="92"/>
      <c r="P1430" s="84" t="str">
        <f>IF(N1430&lt;&gt;"",VLOOKUP(N1430,LISTAS·PAPP!$U$9:$Y$125,5,FALSE),"")</f>
        <v/>
      </c>
      <c r="Q1430" s="83" t="str">
        <f>IF(O1430&lt;&gt;"",VLOOKUP(O1430,LISTAS·PAPP!$U$9:$W$125,3,FALSE),"")</f>
        <v/>
      </c>
      <c r="R1430" s="92"/>
      <c r="S1430" s="173"/>
      <c r="T1430" s="173"/>
      <c r="U1430" s="92"/>
      <c r="V1430" s="92"/>
      <c r="W1430" s="94"/>
      <c r="X1430" s="83" t="str">
        <f>IF(ISERROR(VLOOKUP(W1430,LISTAS·PAPP!$AJ$3:$AK$903,2,0))," ",VLOOKUP(W1430,LISTAS·PAPP!$AJ$3:$AK$903,2,0))</f>
        <v xml:space="preserve"> </v>
      </c>
      <c r="Y1430" s="96"/>
      <c r="Z1430" s="97"/>
      <c r="AA1430" s="97"/>
      <c r="AB1430" s="97"/>
      <c r="AC1430" s="97"/>
      <c r="AD1430" s="97"/>
      <c r="AE1430" s="97"/>
      <c r="AF1430" s="97"/>
      <c r="AG1430" s="97"/>
      <c r="AH1430" s="97"/>
      <c r="AI1430" s="97"/>
      <c r="AJ1430" s="97"/>
      <c r="AK1430" s="97"/>
      <c r="AL1430" s="86" t="str">
        <f t="shared" si="67"/>
        <v/>
      </c>
      <c r="AM1430" s="87" t="str">
        <f t="shared" si="68"/>
        <v xml:space="preserve"> </v>
      </c>
      <c r="AN1430" s="1" t="str">
        <f t="shared" si="69"/>
        <v xml:space="preserve"> </v>
      </c>
    </row>
    <row r="1431" spans="1:40" s="88" customFormat="1" x14ac:dyDescent="0.25">
      <c r="A1431" s="92"/>
      <c r="B1431" s="92"/>
      <c r="C1431" s="92"/>
      <c r="D1431" s="92"/>
      <c r="E1431" s="92"/>
      <c r="F1431" s="93"/>
      <c r="G1431" s="94"/>
      <c r="H1431" s="83" t="str">
        <f>IF(M1431&lt;&gt;"",VLOOKUP(M1431,LISTAS·PAPP!$U$3:$Z$8,2,FALSE),"")</f>
        <v/>
      </c>
      <c r="I1431" s="85" t="str">
        <f>IF(M1431&lt;&gt;"",VLOOKUP(M1431,LISTAS·PAPP!$U$3:$Z$8,3,FALSE),"")</f>
        <v/>
      </c>
      <c r="J1431" s="83" t="str">
        <f>IF(M1431&lt;&gt;"",VLOOKUP(M1431,LISTAS·PAPP!$U$3:$Z$8,4,FALSE),"")</f>
        <v/>
      </c>
      <c r="K1431" s="83" t="str">
        <f>IF(C1431&lt;&gt;"",VLOOKUP(C1431,LISTAS·PAPP!$H$3:$O$119,4,FALSE),"")</f>
        <v/>
      </c>
      <c r="L1431" s="85" t="str">
        <f>IF(C1431&lt;&gt;"",VLOOKUP(C1431,LISTAS·PAPP!$H$3:$O$119,8,FALSE),"")</f>
        <v/>
      </c>
      <c r="M1431" s="95"/>
      <c r="N1431" s="92"/>
      <c r="O1431" s="92"/>
      <c r="P1431" s="84" t="str">
        <f>IF(N1431&lt;&gt;"",VLOOKUP(N1431,LISTAS·PAPP!$U$9:$Y$125,5,FALSE),"")</f>
        <v/>
      </c>
      <c r="Q1431" s="83" t="str">
        <f>IF(O1431&lt;&gt;"",VLOOKUP(O1431,LISTAS·PAPP!$U$9:$W$125,3,FALSE),"")</f>
        <v/>
      </c>
      <c r="R1431" s="92"/>
      <c r="S1431" s="173"/>
      <c r="T1431" s="173"/>
      <c r="U1431" s="92"/>
      <c r="V1431" s="92"/>
      <c r="W1431" s="94"/>
      <c r="X1431" s="83" t="str">
        <f>IF(ISERROR(VLOOKUP(W1431,LISTAS·PAPP!$AJ$3:$AK$903,2,0))," ",VLOOKUP(W1431,LISTAS·PAPP!$AJ$3:$AK$903,2,0))</f>
        <v xml:space="preserve"> </v>
      </c>
      <c r="Y1431" s="96"/>
      <c r="Z1431" s="97"/>
      <c r="AA1431" s="97"/>
      <c r="AB1431" s="97"/>
      <c r="AC1431" s="97"/>
      <c r="AD1431" s="97"/>
      <c r="AE1431" s="97"/>
      <c r="AF1431" s="97"/>
      <c r="AG1431" s="97"/>
      <c r="AH1431" s="97"/>
      <c r="AI1431" s="97"/>
      <c r="AJ1431" s="97"/>
      <c r="AK1431" s="97"/>
      <c r="AL1431" s="86" t="str">
        <f t="shared" si="67"/>
        <v/>
      </c>
      <c r="AM1431" s="87" t="str">
        <f t="shared" si="68"/>
        <v xml:space="preserve"> </v>
      </c>
      <c r="AN1431" s="1" t="str">
        <f t="shared" si="69"/>
        <v xml:space="preserve"> </v>
      </c>
    </row>
    <row r="1432" spans="1:40" s="88" customFormat="1" x14ac:dyDescent="0.25">
      <c r="A1432" s="92"/>
      <c r="B1432" s="92"/>
      <c r="C1432" s="92"/>
      <c r="D1432" s="92"/>
      <c r="E1432" s="92"/>
      <c r="F1432" s="93"/>
      <c r="G1432" s="94"/>
      <c r="H1432" s="83" t="str">
        <f>IF(M1432&lt;&gt;"",VLOOKUP(M1432,LISTAS·PAPP!$U$3:$Z$8,2,FALSE),"")</f>
        <v/>
      </c>
      <c r="I1432" s="85" t="str">
        <f>IF(M1432&lt;&gt;"",VLOOKUP(M1432,LISTAS·PAPP!$U$3:$Z$8,3,FALSE),"")</f>
        <v/>
      </c>
      <c r="J1432" s="83" t="str">
        <f>IF(M1432&lt;&gt;"",VLOOKUP(M1432,LISTAS·PAPP!$U$3:$Z$8,4,FALSE),"")</f>
        <v/>
      </c>
      <c r="K1432" s="83" t="str">
        <f>IF(C1432&lt;&gt;"",VLOOKUP(C1432,LISTAS·PAPP!$H$3:$O$119,4,FALSE),"")</f>
        <v/>
      </c>
      <c r="L1432" s="85" t="str">
        <f>IF(C1432&lt;&gt;"",VLOOKUP(C1432,LISTAS·PAPP!$H$3:$O$119,8,FALSE),"")</f>
        <v/>
      </c>
      <c r="M1432" s="95"/>
      <c r="N1432" s="92"/>
      <c r="O1432" s="92"/>
      <c r="P1432" s="84" t="str">
        <f>IF(N1432&lt;&gt;"",VLOOKUP(N1432,LISTAS·PAPP!$U$9:$Y$125,5,FALSE),"")</f>
        <v/>
      </c>
      <c r="Q1432" s="83" t="str">
        <f>IF(O1432&lt;&gt;"",VLOOKUP(O1432,LISTAS·PAPP!$U$9:$W$125,3,FALSE),"")</f>
        <v/>
      </c>
      <c r="R1432" s="92"/>
      <c r="S1432" s="173"/>
      <c r="T1432" s="173"/>
      <c r="U1432" s="92"/>
      <c r="V1432" s="92"/>
      <c r="W1432" s="94"/>
      <c r="X1432" s="83" t="str">
        <f>IF(ISERROR(VLOOKUP(W1432,LISTAS·PAPP!$AJ$3:$AK$903,2,0))," ",VLOOKUP(W1432,LISTAS·PAPP!$AJ$3:$AK$903,2,0))</f>
        <v xml:space="preserve"> </v>
      </c>
      <c r="Y1432" s="96"/>
      <c r="Z1432" s="97"/>
      <c r="AA1432" s="97"/>
      <c r="AB1432" s="97"/>
      <c r="AC1432" s="97"/>
      <c r="AD1432" s="97"/>
      <c r="AE1432" s="97"/>
      <c r="AF1432" s="97"/>
      <c r="AG1432" s="97"/>
      <c r="AH1432" s="97"/>
      <c r="AI1432" s="97"/>
      <c r="AJ1432" s="97"/>
      <c r="AK1432" s="97"/>
      <c r="AL1432" s="86" t="str">
        <f t="shared" si="67"/>
        <v/>
      </c>
      <c r="AM1432" s="87" t="str">
        <f t="shared" si="68"/>
        <v xml:space="preserve"> </v>
      </c>
      <c r="AN1432" s="1" t="str">
        <f t="shared" si="69"/>
        <v xml:space="preserve"> </v>
      </c>
    </row>
    <row r="1433" spans="1:40" s="88" customFormat="1" x14ac:dyDescent="0.25">
      <c r="A1433" s="92"/>
      <c r="B1433" s="92"/>
      <c r="C1433" s="92"/>
      <c r="D1433" s="92"/>
      <c r="E1433" s="92"/>
      <c r="F1433" s="93"/>
      <c r="G1433" s="94"/>
      <c r="H1433" s="83" t="str">
        <f>IF(M1433&lt;&gt;"",VLOOKUP(M1433,LISTAS·PAPP!$U$3:$Z$8,2,FALSE),"")</f>
        <v/>
      </c>
      <c r="I1433" s="85" t="str">
        <f>IF(M1433&lt;&gt;"",VLOOKUP(M1433,LISTAS·PAPP!$U$3:$Z$8,3,FALSE),"")</f>
        <v/>
      </c>
      <c r="J1433" s="83" t="str">
        <f>IF(M1433&lt;&gt;"",VLOOKUP(M1433,LISTAS·PAPP!$U$3:$Z$8,4,FALSE),"")</f>
        <v/>
      </c>
      <c r="K1433" s="83" t="str">
        <f>IF(C1433&lt;&gt;"",VLOOKUP(C1433,LISTAS·PAPP!$H$3:$O$119,4,FALSE),"")</f>
        <v/>
      </c>
      <c r="L1433" s="85" t="str">
        <f>IF(C1433&lt;&gt;"",VLOOKUP(C1433,LISTAS·PAPP!$H$3:$O$119,8,FALSE),"")</f>
        <v/>
      </c>
      <c r="M1433" s="95"/>
      <c r="N1433" s="92"/>
      <c r="O1433" s="92"/>
      <c r="P1433" s="84" t="str">
        <f>IF(N1433&lt;&gt;"",VLOOKUP(N1433,LISTAS·PAPP!$U$9:$Y$125,5,FALSE),"")</f>
        <v/>
      </c>
      <c r="Q1433" s="83" t="str">
        <f>IF(O1433&lt;&gt;"",VLOOKUP(O1433,LISTAS·PAPP!$U$9:$W$125,3,FALSE),"")</f>
        <v/>
      </c>
      <c r="R1433" s="92"/>
      <c r="S1433" s="173"/>
      <c r="T1433" s="173"/>
      <c r="U1433" s="92"/>
      <c r="V1433" s="92"/>
      <c r="W1433" s="94"/>
      <c r="X1433" s="83" t="str">
        <f>IF(ISERROR(VLOOKUP(W1433,LISTAS·PAPP!$AJ$3:$AK$903,2,0))," ",VLOOKUP(W1433,LISTAS·PAPP!$AJ$3:$AK$903,2,0))</f>
        <v xml:space="preserve"> </v>
      </c>
      <c r="Y1433" s="96"/>
      <c r="Z1433" s="97"/>
      <c r="AA1433" s="97"/>
      <c r="AB1433" s="97"/>
      <c r="AC1433" s="97"/>
      <c r="AD1433" s="97"/>
      <c r="AE1433" s="97"/>
      <c r="AF1433" s="97"/>
      <c r="AG1433" s="97"/>
      <c r="AH1433" s="97"/>
      <c r="AI1433" s="97"/>
      <c r="AJ1433" s="97"/>
      <c r="AK1433" s="97"/>
      <c r="AL1433" s="86" t="str">
        <f t="shared" si="67"/>
        <v/>
      </c>
      <c r="AM1433" s="87" t="str">
        <f t="shared" si="68"/>
        <v xml:space="preserve"> </v>
      </c>
      <c r="AN1433" s="1" t="str">
        <f t="shared" si="69"/>
        <v xml:space="preserve"> </v>
      </c>
    </row>
    <row r="1434" spans="1:40" s="88" customFormat="1" x14ac:dyDescent="0.25">
      <c r="A1434" s="92"/>
      <c r="B1434" s="92"/>
      <c r="C1434" s="92"/>
      <c r="D1434" s="92"/>
      <c r="E1434" s="92"/>
      <c r="F1434" s="93"/>
      <c r="G1434" s="94"/>
      <c r="H1434" s="83" t="str">
        <f>IF(M1434&lt;&gt;"",VLOOKUP(M1434,LISTAS·PAPP!$U$3:$Z$8,2,FALSE),"")</f>
        <v/>
      </c>
      <c r="I1434" s="85" t="str">
        <f>IF(M1434&lt;&gt;"",VLOOKUP(M1434,LISTAS·PAPP!$U$3:$Z$8,3,FALSE),"")</f>
        <v/>
      </c>
      <c r="J1434" s="83" t="str">
        <f>IF(M1434&lt;&gt;"",VLOOKUP(M1434,LISTAS·PAPP!$U$3:$Z$8,4,FALSE),"")</f>
        <v/>
      </c>
      <c r="K1434" s="83" t="str">
        <f>IF(C1434&lt;&gt;"",VLOOKUP(C1434,LISTAS·PAPP!$H$3:$O$119,4,FALSE),"")</f>
        <v/>
      </c>
      <c r="L1434" s="85" t="str">
        <f>IF(C1434&lt;&gt;"",VLOOKUP(C1434,LISTAS·PAPP!$H$3:$O$119,8,FALSE),"")</f>
        <v/>
      </c>
      <c r="M1434" s="95"/>
      <c r="N1434" s="92"/>
      <c r="O1434" s="92"/>
      <c r="P1434" s="84" t="str">
        <f>IF(N1434&lt;&gt;"",VLOOKUP(N1434,LISTAS·PAPP!$U$9:$Y$125,5,FALSE),"")</f>
        <v/>
      </c>
      <c r="Q1434" s="83" t="str">
        <f>IF(O1434&lt;&gt;"",VLOOKUP(O1434,LISTAS·PAPP!$U$9:$W$125,3,FALSE),"")</f>
        <v/>
      </c>
      <c r="R1434" s="92"/>
      <c r="S1434" s="173"/>
      <c r="T1434" s="173"/>
      <c r="U1434" s="92"/>
      <c r="V1434" s="92"/>
      <c r="W1434" s="94"/>
      <c r="X1434" s="83" t="str">
        <f>IF(ISERROR(VLOOKUP(W1434,LISTAS·PAPP!$AJ$3:$AK$903,2,0))," ",VLOOKUP(W1434,LISTAS·PAPP!$AJ$3:$AK$903,2,0))</f>
        <v xml:space="preserve"> </v>
      </c>
      <c r="Y1434" s="96"/>
      <c r="Z1434" s="97"/>
      <c r="AA1434" s="97"/>
      <c r="AB1434" s="97"/>
      <c r="AC1434" s="97"/>
      <c r="AD1434" s="97"/>
      <c r="AE1434" s="97"/>
      <c r="AF1434" s="97"/>
      <c r="AG1434" s="97"/>
      <c r="AH1434" s="97"/>
      <c r="AI1434" s="97"/>
      <c r="AJ1434" s="97"/>
      <c r="AK1434" s="97"/>
      <c r="AL1434" s="86" t="str">
        <f t="shared" si="67"/>
        <v/>
      </c>
      <c r="AM1434" s="87" t="str">
        <f t="shared" si="68"/>
        <v xml:space="preserve"> </v>
      </c>
      <c r="AN1434" s="1" t="str">
        <f t="shared" si="69"/>
        <v xml:space="preserve"> </v>
      </c>
    </row>
    <row r="1435" spans="1:40" s="88" customFormat="1" x14ac:dyDescent="0.25">
      <c r="A1435" s="92"/>
      <c r="B1435" s="92"/>
      <c r="C1435" s="92"/>
      <c r="D1435" s="92"/>
      <c r="E1435" s="92"/>
      <c r="F1435" s="93"/>
      <c r="G1435" s="94"/>
      <c r="H1435" s="83" t="str">
        <f>IF(M1435&lt;&gt;"",VLOOKUP(M1435,LISTAS·PAPP!$U$3:$Z$8,2,FALSE),"")</f>
        <v/>
      </c>
      <c r="I1435" s="85" t="str">
        <f>IF(M1435&lt;&gt;"",VLOOKUP(M1435,LISTAS·PAPP!$U$3:$Z$8,3,FALSE),"")</f>
        <v/>
      </c>
      <c r="J1435" s="83" t="str">
        <f>IF(M1435&lt;&gt;"",VLOOKUP(M1435,LISTAS·PAPP!$U$3:$Z$8,4,FALSE),"")</f>
        <v/>
      </c>
      <c r="K1435" s="83" t="str">
        <f>IF(C1435&lt;&gt;"",VLOOKUP(C1435,LISTAS·PAPP!$H$3:$O$119,4,FALSE),"")</f>
        <v/>
      </c>
      <c r="L1435" s="85" t="str">
        <f>IF(C1435&lt;&gt;"",VLOOKUP(C1435,LISTAS·PAPP!$H$3:$O$119,8,FALSE),"")</f>
        <v/>
      </c>
      <c r="M1435" s="95"/>
      <c r="N1435" s="92"/>
      <c r="O1435" s="92"/>
      <c r="P1435" s="84" t="str">
        <f>IF(N1435&lt;&gt;"",VLOOKUP(N1435,LISTAS·PAPP!$U$9:$Y$125,5,FALSE),"")</f>
        <v/>
      </c>
      <c r="Q1435" s="83" t="str">
        <f>IF(O1435&lt;&gt;"",VLOOKUP(O1435,LISTAS·PAPP!$U$9:$W$125,3,FALSE),"")</f>
        <v/>
      </c>
      <c r="R1435" s="92"/>
      <c r="S1435" s="173"/>
      <c r="T1435" s="173"/>
      <c r="U1435" s="92"/>
      <c r="V1435" s="92"/>
      <c r="W1435" s="94"/>
      <c r="X1435" s="83" t="str">
        <f>IF(ISERROR(VLOOKUP(W1435,LISTAS·PAPP!$AJ$3:$AK$903,2,0))," ",VLOOKUP(W1435,LISTAS·PAPP!$AJ$3:$AK$903,2,0))</f>
        <v xml:space="preserve"> </v>
      </c>
      <c r="Y1435" s="96"/>
      <c r="Z1435" s="97"/>
      <c r="AA1435" s="97"/>
      <c r="AB1435" s="97"/>
      <c r="AC1435" s="97"/>
      <c r="AD1435" s="97"/>
      <c r="AE1435" s="97"/>
      <c r="AF1435" s="97"/>
      <c r="AG1435" s="97"/>
      <c r="AH1435" s="97"/>
      <c r="AI1435" s="97"/>
      <c r="AJ1435" s="97"/>
      <c r="AK1435" s="97"/>
      <c r="AL1435" s="86" t="str">
        <f t="shared" si="67"/>
        <v/>
      </c>
      <c r="AM1435" s="87" t="str">
        <f t="shared" si="68"/>
        <v xml:space="preserve"> </v>
      </c>
      <c r="AN1435" s="1" t="str">
        <f t="shared" si="69"/>
        <v xml:space="preserve"> </v>
      </c>
    </row>
    <row r="1436" spans="1:40" s="88" customFormat="1" x14ac:dyDescent="0.25">
      <c r="A1436" s="92"/>
      <c r="B1436" s="92"/>
      <c r="C1436" s="92"/>
      <c r="D1436" s="92"/>
      <c r="E1436" s="92"/>
      <c r="F1436" s="93"/>
      <c r="G1436" s="94"/>
      <c r="H1436" s="83" t="str">
        <f>IF(M1436&lt;&gt;"",VLOOKUP(M1436,LISTAS·PAPP!$U$3:$Z$8,2,FALSE),"")</f>
        <v/>
      </c>
      <c r="I1436" s="85" t="str">
        <f>IF(M1436&lt;&gt;"",VLOOKUP(M1436,LISTAS·PAPP!$U$3:$Z$8,3,FALSE),"")</f>
        <v/>
      </c>
      <c r="J1436" s="83" t="str">
        <f>IF(M1436&lt;&gt;"",VLOOKUP(M1436,LISTAS·PAPP!$U$3:$Z$8,4,FALSE),"")</f>
        <v/>
      </c>
      <c r="K1436" s="83" t="str">
        <f>IF(C1436&lt;&gt;"",VLOOKUP(C1436,LISTAS·PAPP!$H$3:$O$119,4,FALSE),"")</f>
        <v/>
      </c>
      <c r="L1436" s="85" t="str">
        <f>IF(C1436&lt;&gt;"",VLOOKUP(C1436,LISTAS·PAPP!$H$3:$O$119,8,FALSE),"")</f>
        <v/>
      </c>
      <c r="M1436" s="95"/>
      <c r="N1436" s="92"/>
      <c r="O1436" s="92"/>
      <c r="P1436" s="84" t="str">
        <f>IF(N1436&lt;&gt;"",VLOOKUP(N1436,LISTAS·PAPP!$U$9:$Y$125,5,FALSE),"")</f>
        <v/>
      </c>
      <c r="Q1436" s="83" t="str">
        <f>IF(O1436&lt;&gt;"",VLOOKUP(O1436,LISTAS·PAPP!$U$9:$W$125,3,FALSE),"")</f>
        <v/>
      </c>
      <c r="R1436" s="92"/>
      <c r="S1436" s="173"/>
      <c r="T1436" s="173"/>
      <c r="U1436" s="92"/>
      <c r="V1436" s="92"/>
      <c r="W1436" s="94"/>
      <c r="X1436" s="83" t="str">
        <f>IF(ISERROR(VLOOKUP(W1436,LISTAS·PAPP!$AJ$3:$AK$903,2,0))," ",VLOOKUP(W1436,LISTAS·PAPP!$AJ$3:$AK$903,2,0))</f>
        <v xml:space="preserve"> </v>
      </c>
      <c r="Y1436" s="96"/>
      <c r="Z1436" s="97"/>
      <c r="AA1436" s="97"/>
      <c r="AB1436" s="97"/>
      <c r="AC1436" s="97"/>
      <c r="AD1436" s="97"/>
      <c r="AE1436" s="97"/>
      <c r="AF1436" s="97"/>
      <c r="AG1436" s="97"/>
      <c r="AH1436" s="97"/>
      <c r="AI1436" s="97"/>
      <c r="AJ1436" s="97"/>
      <c r="AK1436" s="97"/>
      <c r="AL1436" s="86" t="str">
        <f t="shared" si="67"/>
        <v/>
      </c>
      <c r="AM1436" s="87" t="str">
        <f t="shared" si="68"/>
        <v xml:space="preserve"> </v>
      </c>
      <c r="AN1436" s="1" t="str">
        <f t="shared" si="69"/>
        <v xml:space="preserve"> </v>
      </c>
    </row>
    <row r="1437" spans="1:40" s="88" customFormat="1" x14ac:dyDescent="0.25">
      <c r="A1437" s="92"/>
      <c r="B1437" s="92"/>
      <c r="C1437" s="92"/>
      <c r="D1437" s="92"/>
      <c r="E1437" s="92"/>
      <c r="F1437" s="93"/>
      <c r="G1437" s="94"/>
      <c r="H1437" s="83" t="str">
        <f>IF(M1437&lt;&gt;"",VLOOKUP(M1437,LISTAS·PAPP!$U$3:$Z$8,2,FALSE),"")</f>
        <v/>
      </c>
      <c r="I1437" s="85" t="str">
        <f>IF(M1437&lt;&gt;"",VLOOKUP(M1437,LISTAS·PAPP!$U$3:$Z$8,3,FALSE),"")</f>
        <v/>
      </c>
      <c r="J1437" s="83" t="str">
        <f>IF(M1437&lt;&gt;"",VLOOKUP(M1437,LISTAS·PAPP!$U$3:$Z$8,4,FALSE),"")</f>
        <v/>
      </c>
      <c r="K1437" s="83" t="str">
        <f>IF(C1437&lt;&gt;"",VLOOKUP(C1437,LISTAS·PAPP!$H$3:$O$119,4,FALSE),"")</f>
        <v/>
      </c>
      <c r="L1437" s="85" t="str">
        <f>IF(C1437&lt;&gt;"",VLOOKUP(C1437,LISTAS·PAPP!$H$3:$O$119,8,FALSE),"")</f>
        <v/>
      </c>
      <c r="M1437" s="95"/>
      <c r="N1437" s="92"/>
      <c r="O1437" s="92"/>
      <c r="P1437" s="84" t="str">
        <f>IF(N1437&lt;&gt;"",VLOOKUP(N1437,LISTAS·PAPP!$U$9:$Y$125,5,FALSE),"")</f>
        <v/>
      </c>
      <c r="Q1437" s="83" t="str">
        <f>IF(O1437&lt;&gt;"",VLOOKUP(O1437,LISTAS·PAPP!$U$9:$W$125,3,FALSE),"")</f>
        <v/>
      </c>
      <c r="R1437" s="92"/>
      <c r="S1437" s="173"/>
      <c r="T1437" s="173"/>
      <c r="U1437" s="92"/>
      <c r="V1437" s="92"/>
      <c r="W1437" s="94"/>
      <c r="X1437" s="83" t="str">
        <f>IF(ISERROR(VLOOKUP(W1437,LISTAS·PAPP!$AJ$3:$AK$903,2,0))," ",VLOOKUP(W1437,LISTAS·PAPP!$AJ$3:$AK$903,2,0))</f>
        <v xml:space="preserve"> </v>
      </c>
      <c r="Y1437" s="96"/>
      <c r="Z1437" s="97"/>
      <c r="AA1437" s="97"/>
      <c r="AB1437" s="97"/>
      <c r="AC1437" s="97"/>
      <c r="AD1437" s="97"/>
      <c r="AE1437" s="97"/>
      <c r="AF1437" s="97"/>
      <c r="AG1437" s="97"/>
      <c r="AH1437" s="97"/>
      <c r="AI1437" s="97"/>
      <c r="AJ1437" s="97"/>
      <c r="AK1437" s="97"/>
      <c r="AL1437" s="86" t="str">
        <f t="shared" si="67"/>
        <v/>
      </c>
      <c r="AM1437" s="87" t="str">
        <f t="shared" si="68"/>
        <v xml:space="preserve"> </v>
      </c>
      <c r="AN1437" s="1" t="str">
        <f t="shared" si="69"/>
        <v xml:space="preserve"> </v>
      </c>
    </row>
    <row r="1438" spans="1:40" s="88" customFormat="1" x14ac:dyDescent="0.25">
      <c r="A1438" s="92"/>
      <c r="B1438" s="92"/>
      <c r="C1438" s="92"/>
      <c r="D1438" s="92"/>
      <c r="E1438" s="92"/>
      <c r="F1438" s="93"/>
      <c r="G1438" s="94"/>
      <c r="H1438" s="83" t="str">
        <f>IF(M1438&lt;&gt;"",VLOOKUP(M1438,LISTAS·PAPP!$U$3:$Z$8,2,FALSE),"")</f>
        <v/>
      </c>
      <c r="I1438" s="85" t="str">
        <f>IF(M1438&lt;&gt;"",VLOOKUP(M1438,LISTAS·PAPP!$U$3:$Z$8,3,FALSE),"")</f>
        <v/>
      </c>
      <c r="J1438" s="83" t="str">
        <f>IF(M1438&lt;&gt;"",VLOOKUP(M1438,LISTAS·PAPP!$U$3:$Z$8,4,FALSE),"")</f>
        <v/>
      </c>
      <c r="K1438" s="83" t="str">
        <f>IF(C1438&lt;&gt;"",VLOOKUP(C1438,LISTAS·PAPP!$H$3:$O$119,4,FALSE),"")</f>
        <v/>
      </c>
      <c r="L1438" s="85" t="str">
        <f>IF(C1438&lt;&gt;"",VLOOKUP(C1438,LISTAS·PAPP!$H$3:$O$119,8,FALSE),"")</f>
        <v/>
      </c>
      <c r="M1438" s="95"/>
      <c r="N1438" s="92"/>
      <c r="O1438" s="92"/>
      <c r="P1438" s="84" t="str">
        <f>IF(N1438&lt;&gt;"",VLOOKUP(N1438,LISTAS·PAPP!$U$9:$Y$125,5,FALSE),"")</f>
        <v/>
      </c>
      <c r="Q1438" s="83" t="str">
        <f>IF(O1438&lt;&gt;"",VLOOKUP(O1438,LISTAS·PAPP!$U$9:$W$125,3,FALSE),"")</f>
        <v/>
      </c>
      <c r="R1438" s="92"/>
      <c r="S1438" s="173"/>
      <c r="T1438" s="173"/>
      <c r="U1438" s="92"/>
      <c r="V1438" s="92"/>
      <c r="W1438" s="94"/>
      <c r="X1438" s="83" t="str">
        <f>IF(ISERROR(VLOOKUP(W1438,LISTAS·PAPP!$AJ$3:$AK$903,2,0))," ",VLOOKUP(W1438,LISTAS·PAPP!$AJ$3:$AK$903,2,0))</f>
        <v xml:space="preserve"> </v>
      </c>
      <c r="Y1438" s="96"/>
      <c r="Z1438" s="97"/>
      <c r="AA1438" s="97"/>
      <c r="AB1438" s="97"/>
      <c r="AC1438" s="97"/>
      <c r="AD1438" s="97"/>
      <c r="AE1438" s="97"/>
      <c r="AF1438" s="97"/>
      <c r="AG1438" s="97"/>
      <c r="AH1438" s="97"/>
      <c r="AI1438" s="97"/>
      <c r="AJ1438" s="97"/>
      <c r="AK1438" s="97"/>
      <c r="AL1438" s="86" t="str">
        <f t="shared" si="67"/>
        <v/>
      </c>
      <c r="AM1438" s="87" t="str">
        <f t="shared" si="68"/>
        <v xml:space="preserve"> </v>
      </c>
      <c r="AN1438" s="1" t="str">
        <f t="shared" si="69"/>
        <v xml:space="preserve"> </v>
      </c>
    </row>
    <row r="1439" spans="1:40" s="88" customFormat="1" x14ac:dyDescent="0.25">
      <c r="A1439" s="92"/>
      <c r="B1439" s="92"/>
      <c r="C1439" s="92"/>
      <c r="D1439" s="92"/>
      <c r="E1439" s="92"/>
      <c r="F1439" s="93"/>
      <c r="G1439" s="94"/>
      <c r="H1439" s="83" t="str">
        <f>IF(M1439&lt;&gt;"",VLOOKUP(M1439,LISTAS·PAPP!$U$3:$Z$8,2,FALSE),"")</f>
        <v/>
      </c>
      <c r="I1439" s="85" t="str">
        <f>IF(M1439&lt;&gt;"",VLOOKUP(M1439,LISTAS·PAPP!$U$3:$Z$8,3,FALSE),"")</f>
        <v/>
      </c>
      <c r="J1439" s="83" t="str">
        <f>IF(M1439&lt;&gt;"",VLOOKUP(M1439,LISTAS·PAPP!$U$3:$Z$8,4,FALSE),"")</f>
        <v/>
      </c>
      <c r="K1439" s="83" t="str">
        <f>IF(C1439&lt;&gt;"",VLOOKUP(C1439,LISTAS·PAPP!$H$3:$O$119,4,FALSE),"")</f>
        <v/>
      </c>
      <c r="L1439" s="85" t="str">
        <f>IF(C1439&lt;&gt;"",VLOOKUP(C1439,LISTAS·PAPP!$H$3:$O$119,8,FALSE),"")</f>
        <v/>
      </c>
      <c r="M1439" s="95"/>
      <c r="N1439" s="92"/>
      <c r="O1439" s="92"/>
      <c r="P1439" s="84" t="str">
        <f>IF(N1439&lt;&gt;"",VLOOKUP(N1439,LISTAS·PAPP!$U$9:$Y$125,5,FALSE),"")</f>
        <v/>
      </c>
      <c r="Q1439" s="83" t="str">
        <f>IF(O1439&lt;&gt;"",VLOOKUP(O1439,LISTAS·PAPP!$U$9:$W$125,3,FALSE),"")</f>
        <v/>
      </c>
      <c r="R1439" s="92"/>
      <c r="S1439" s="173"/>
      <c r="T1439" s="173"/>
      <c r="U1439" s="92"/>
      <c r="V1439" s="92"/>
      <c r="W1439" s="94"/>
      <c r="X1439" s="83" t="str">
        <f>IF(ISERROR(VLOOKUP(W1439,LISTAS·PAPP!$AJ$3:$AK$903,2,0))," ",VLOOKUP(W1439,LISTAS·PAPP!$AJ$3:$AK$903,2,0))</f>
        <v xml:space="preserve"> </v>
      </c>
      <c r="Y1439" s="96"/>
      <c r="Z1439" s="97"/>
      <c r="AA1439" s="97"/>
      <c r="AB1439" s="97"/>
      <c r="AC1439" s="97"/>
      <c r="AD1439" s="97"/>
      <c r="AE1439" s="97"/>
      <c r="AF1439" s="97"/>
      <c r="AG1439" s="97"/>
      <c r="AH1439" s="97"/>
      <c r="AI1439" s="97"/>
      <c r="AJ1439" s="97"/>
      <c r="AK1439" s="97"/>
      <c r="AL1439" s="86" t="str">
        <f t="shared" si="67"/>
        <v/>
      </c>
      <c r="AM1439" s="87" t="str">
        <f t="shared" si="68"/>
        <v xml:space="preserve"> </v>
      </c>
      <c r="AN1439" s="1" t="str">
        <f t="shared" si="69"/>
        <v xml:space="preserve"> </v>
      </c>
    </row>
    <row r="1440" spans="1:40" s="88" customFormat="1" x14ac:dyDescent="0.25">
      <c r="A1440" s="92"/>
      <c r="B1440" s="92"/>
      <c r="C1440" s="92"/>
      <c r="D1440" s="92"/>
      <c r="E1440" s="92"/>
      <c r="F1440" s="93"/>
      <c r="G1440" s="94"/>
      <c r="H1440" s="83" t="str">
        <f>IF(M1440&lt;&gt;"",VLOOKUP(M1440,LISTAS·PAPP!$U$3:$Z$8,2,FALSE),"")</f>
        <v/>
      </c>
      <c r="I1440" s="85" t="str">
        <f>IF(M1440&lt;&gt;"",VLOOKUP(M1440,LISTAS·PAPP!$U$3:$Z$8,3,FALSE),"")</f>
        <v/>
      </c>
      <c r="J1440" s="83" t="str">
        <f>IF(M1440&lt;&gt;"",VLOOKUP(M1440,LISTAS·PAPP!$U$3:$Z$8,4,FALSE),"")</f>
        <v/>
      </c>
      <c r="K1440" s="83" t="str">
        <f>IF(C1440&lt;&gt;"",VLOOKUP(C1440,LISTAS·PAPP!$H$3:$O$119,4,FALSE),"")</f>
        <v/>
      </c>
      <c r="L1440" s="85" t="str">
        <f>IF(C1440&lt;&gt;"",VLOOKUP(C1440,LISTAS·PAPP!$H$3:$O$119,8,FALSE),"")</f>
        <v/>
      </c>
      <c r="M1440" s="95"/>
      <c r="N1440" s="92"/>
      <c r="O1440" s="92"/>
      <c r="P1440" s="84" t="str">
        <f>IF(N1440&lt;&gt;"",VLOOKUP(N1440,LISTAS·PAPP!$U$9:$Y$125,5,FALSE),"")</f>
        <v/>
      </c>
      <c r="Q1440" s="83" t="str">
        <f>IF(O1440&lt;&gt;"",VLOOKUP(O1440,LISTAS·PAPP!$U$9:$W$125,3,FALSE),"")</f>
        <v/>
      </c>
      <c r="R1440" s="92"/>
      <c r="S1440" s="173"/>
      <c r="T1440" s="173"/>
      <c r="U1440" s="92"/>
      <c r="V1440" s="92"/>
      <c r="W1440" s="94"/>
      <c r="X1440" s="83" t="str">
        <f>IF(ISERROR(VLOOKUP(W1440,LISTAS·PAPP!$AJ$3:$AK$903,2,0))," ",VLOOKUP(W1440,LISTAS·PAPP!$AJ$3:$AK$903,2,0))</f>
        <v xml:space="preserve"> </v>
      </c>
      <c r="Y1440" s="96"/>
      <c r="Z1440" s="97"/>
      <c r="AA1440" s="97"/>
      <c r="AB1440" s="97"/>
      <c r="AC1440" s="97"/>
      <c r="AD1440" s="97"/>
      <c r="AE1440" s="97"/>
      <c r="AF1440" s="97"/>
      <c r="AG1440" s="97"/>
      <c r="AH1440" s="97"/>
      <c r="AI1440" s="97"/>
      <c r="AJ1440" s="97"/>
      <c r="AK1440" s="97"/>
      <c r="AL1440" s="86" t="str">
        <f t="shared" si="67"/>
        <v/>
      </c>
      <c r="AM1440" s="87" t="str">
        <f t="shared" si="68"/>
        <v xml:space="preserve"> </v>
      </c>
      <c r="AN1440" s="1" t="str">
        <f t="shared" si="69"/>
        <v xml:space="preserve"> </v>
      </c>
    </row>
    <row r="1441" spans="1:40" s="88" customFormat="1" x14ac:dyDescent="0.25">
      <c r="A1441" s="92"/>
      <c r="B1441" s="92"/>
      <c r="C1441" s="92"/>
      <c r="D1441" s="92"/>
      <c r="E1441" s="92"/>
      <c r="F1441" s="93"/>
      <c r="G1441" s="94"/>
      <c r="H1441" s="83" t="str">
        <f>IF(M1441&lt;&gt;"",VLOOKUP(M1441,LISTAS·PAPP!$U$3:$Z$8,2,FALSE),"")</f>
        <v/>
      </c>
      <c r="I1441" s="85" t="str">
        <f>IF(M1441&lt;&gt;"",VLOOKUP(M1441,LISTAS·PAPP!$U$3:$Z$8,3,FALSE),"")</f>
        <v/>
      </c>
      <c r="J1441" s="83" t="str">
        <f>IF(M1441&lt;&gt;"",VLOOKUP(M1441,LISTAS·PAPP!$U$3:$Z$8,4,FALSE),"")</f>
        <v/>
      </c>
      <c r="K1441" s="83" t="str">
        <f>IF(C1441&lt;&gt;"",VLOOKUP(C1441,LISTAS·PAPP!$H$3:$O$119,4,FALSE),"")</f>
        <v/>
      </c>
      <c r="L1441" s="85" t="str">
        <f>IF(C1441&lt;&gt;"",VLOOKUP(C1441,LISTAS·PAPP!$H$3:$O$119,8,FALSE),"")</f>
        <v/>
      </c>
      <c r="M1441" s="95"/>
      <c r="N1441" s="92"/>
      <c r="O1441" s="92"/>
      <c r="P1441" s="84" t="str">
        <f>IF(N1441&lt;&gt;"",VLOOKUP(N1441,LISTAS·PAPP!$U$9:$Y$125,5,FALSE),"")</f>
        <v/>
      </c>
      <c r="Q1441" s="83" t="str">
        <f>IF(O1441&lt;&gt;"",VLOOKUP(O1441,LISTAS·PAPP!$U$9:$W$125,3,FALSE),"")</f>
        <v/>
      </c>
      <c r="R1441" s="92"/>
      <c r="S1441" s="173"/>
      <c r="T1441" s="173"/>
      <c r="U1441" s="92"/>
      <c r="V1441" s="92"/>
      <c r="W1441" s="94"/>
      <c r="X1441" s="83" t="str">
        <f>IF(ISERROR(VLOOKUP(W1441,LISTAS·PAPP!$AJ$3:$AK$903,2,0))," ",VLOOKUP(W1441,LISTAS·PAPP!$AJ$3:$AK$903,2,0))</f>
        <v xml:space="preserve"> </v>
      </c>
      <c r="Y1441" s="96"/>
      <c r="Z1441" s="97"/>
      <c r="AA1441" s="97"/>
      <c r="AB1441" s="97"/>
      <c r="AC1441" s="97"/>
      <c r="AD1441" s="97"/>
      <c r="AE1441" s="97"/>
      <c r="AF1441" s="97"/>
      <c r="AG1441" s="97"/>
      <c r="AH1441" s="97"/>
      <c r="AI1441" s="97"/>
      <c r="AJ1441" s="97"/>
      <c r="AK1441" s="97"/>
      <c r="AL1441" s="86" t="str">
        <f t="shared" si="67"/>
        <v/>
      </c>
      <c r="AM1441" s="87" t="str">
        <f t="shared" si="68"/>
        <v xml:space="preserve"> </v>
      </c>
      <c r="AN1441" s="1" t="str">
        <f t="shared" si="69"/>
        <v xml:space="preserve"> </v>
      </c>
    </row>
    <row r="1442" spans="1:40" s="88" customFormat="1" x14ac:dyDescent="0.25">
      <c r="A1442" s="92"/>
      <c r="B1442" s="92"/>
      <c r="C1442" s="92"/>
      <c r="D1442" s="92"/>
      <c r="E1442" s="92"/>
      <c r="F1442" s="93"/>
      <c r="G1442" s="94"/>
      <c r="H1442" s="83" t="str">
        <f>IF(M1442&lt;&gt;"",VLOOKUP(M1442,LISTAS·PAPP!$U$3:$Z$8,2,FALSE),"")</f>
        <v/>
      </c>
      <c r="I1442" s="85" t="str">
        <f>IF(M1442&lt;&gt;"",VLOOKUP(M1442,LISTAS·PAPP!$U$3:$Z$8,3,FALSE),"")</f>
        <v/>
      </c>
      <c r="J1442" s="83" t="str">
        <f>IF(M1442&lt;&gt;"",VLOOKUP(M1442,LISTAS·PAPP!$U$3:$Z$8,4,FALSE),"")</f>
        <v/>
      </c>
      <c r="K1442" s="83" t="str">
        <f>IF(C1442&lt;&gt;"",VLOOKUP(C1442,LISTAS·PAPP!$H$3:$O$119,4,FALSE),"")</f>
        <v/>
      </c>
      <c r="L1442" s="85" t="str">
        <f>IF(C1442&lt;&gt;"",VLOOKUP(C1442,LISTAS·PAPP!$H$3:$O$119,8,FALSE),"")</f>
        <v/>
      </c>
      <c r="M1442" s="95"/>
      <c r="N1442" s="92"/>
      <c r="O1442" s="92"/>
      <c r="P1442" s="84" t="str">
        <f>IF(N1442&lt;&gt;"",VLOOKUP(N1442,LISTAS·PAPP!$U$9:$Y$125,5,FALSE),"")</f>
        <v/>
      </c>
      <c r="Q1442" s="83" t="str">
        <f>IF(O1442&lt;&gt;"",VLOOKUP(O1442,LISTAS·PAPP!$U$9:$W$125,3,FALSE),"")</f>
        <v/>
      </c>
      <c r="R1442" s="92"/>
      <c r="S1442" s="173"/>
      <c r="T1442" s="173"/>
      <c r="U1442" s="92"/>
      <c r="V1442" s="92"/>
      <c r="W1442" s="94"/>
      <c r="X1442" s="83" t="str">
        <f>IF(ISERROR(VLOOKUP(W1442,LISTAS·PAPP!$AJ$3:$AK$903,2,0))," ",VLOOKUP(W1442,LISTAS·PAPP!$AJ$3:$AK$903,2,0))</f>
        <v xml:space="preserve"> </v>
      </c>
      <c r="Y1442" s="96"/>
      <c r="Z1442" s="97"/>
      <c r="AA1442" s="97"/>
      <c r="AB1442" s="97"/>
      <c r="AC1442" s="97"/>
      <c r="AD1442" s="97"/>
      <c r="AE1442" s="97"/>
      <c r="AF1442" s="97"/>
      <c r="AG1442" s="97"/>
      <c r="AH1442" s="97"/>
      <c r="AI1442" s="97"/>
      <c r="AJ1442" s="97"/>
      <c r="AK1442" s="97"/>
      <c r="AL1442" s="86" t="str">
        <f t="shared" si="67"/>
        <v/>
      </c>
      <c r="AM1442" s="87" t="str">
        <f t="shared" si="68"/>
        <v xml:space="preserve"> </v>
      </c>
      <c r="AN1442" s="1" t="str">
        <f t="shared" si="69"/>
        <v xml:space="preserve"> </v>
      </c>
    </row>
    <row r="1443" spans="1:40" s="88" customFormat="1" x14ac:dyDescent="0.25">
      <c r="A1443" s="92"/>
      <c r="B1443" s="92"/>
      <c r="C1443" s="92"/>
      <c r="D1443" s="92"/>
      <c r="E1443" s="92"/>
      <c r="F1443" s="93"/>
      <c r="G1443" s="94"/>
      <c r="H1443" s="83" t="str">
        <f>IF(M1443&lt;&gt;"",VLOOKUP(M1443,LISTAS·PAPP!$U$3:$Z$8,2,FALSE),"")</f>
        <v/>
      </c>
      <c r="I1443" s="85" t="str">
        <f>IF(M1443&lt;&gt;"",VLOOKUP(M1443,LISTAS·PAPP!$U$3:$Z$8,3,FALSE),"")</f>
        <v/>
      </c>
      <c r="J1443" s="83" t="str">
        <f>IF(M1443&lt;&gt;"",VLOOKUP(M1443,LISTAS·PAPP!$U$3:$Z$8,4,FALSE),"")</f>
        <v/>
      </c>
      <c r="K1443" s="83" t="str">
        <f>IF(C1443&lt;&gt;"",VLOOKUP(C1443,LISTAS·PAPP!$H$3:$O$119,4,FALSE),"")</f>
        <v/>
      </c>
      <c r="L1443" s="85" t="str">
        <f>IF(C1443&lt;&gt;"",VLOOKUP(C1443,LISTAS·PAPP!$H$3:$O$119,8,FALSE),"")</f>
        <v/>
      </c>
      <c r="M1443" s="95"/>
      <c r="N1443" s="92"/>
      <c r="O1443" s="92"/>
      <c r="P1443" s="84" t="str">
        <f>IF(N1443&lt;&gt;"",VLOOKUP(N1443,LISTAS·PAPP!$U$9:$Y$125,5,FALSE),"")</f>
        <v/>
      </c>
      <c r="Q1443" s="83" t="str">
        <f>IF(O1443&lt;&gt;"",VLOOKUP(O1443,LISTAS·PAPP!$U$9:$W$125,3,FALSE),"")</f>
        <v/>
      </c>
      <c r="R1443" s="92"/>
      <c r="S1443" s="173"/>
      <c r="T1443" s="173"/>
      <c r="U1443" s="92"/>
      <c r="V1443" s="92"/>
      <c r="W1443" s="94"/>
      <c r="X1443" s="83" t="str">
        <f>IF(ISERROR(VLOOKUP(W1443,LISTAS·PAPP!$AJ$3:$AK$903,2,0))," ",VLOOKUP(W1443,LISTAS·PAPP!$AJ$3:$AK$903,2,0))</f>
        <v xml:space="preserve"> </v>
      </c>
      <c r="Y1443" s="96"/>
      <c r="Z1443" s="97"/>
      <c r="AA1443" s="97"/>
      <c r="AB1443" s="97"/>
      <c r="AC1443" s="97"/>
      <c r="AD1443" s="97"/>
      <c r="AE1443" s="97"/>
      <c r="AF1443" s="97"/>
      <c r="AG1443" s="97"/>
      <c r="AH1443" s="97"/>
      <c r="AI1443" s="97"/>
      <c r="AJ1443" s="97"/>
      <c r="AK1443" s="97"/>
      <c r="AL1443" s="86" t="str">
        <f t="shared" si="67"/>
        <v/>
      </c>
      <c r="AM1443" s="87" t="str">
        <f t="shared" si="68"/>
        <v xml:space="preserve"> </v>
      </c>
      <c r="AN1443" s="1" t="str">
        <f t="shared" si="69"/>
        <v xml:space="preserve"> </v>
      </c>
    </row>
    <row r="1444" spans="1:40" s="88" customFormat="1" x14ac:dyDescent="0.25">
      <c r="A1444" s="92"/>
      <c r="B1444" s="92"/>
      <c r="C1444" s="92"/>
      <c r="D1444" s="92"/>
      <c r="E1444" s="92"/>
      <c r="F1444" s="93"/>
      <c r="G1444" s="94"/>
      <c r="H1444" s="83" t="str">
        <f>IF(M1444&lt;&gt;"",VLOOKUP(M1444,LISTAS·PAPP!$U$3:$Z$8,2,FALSE),"")</f>
        <v/>
      </c>
      <c r="I1444" s="85" t="str">
        <f>IF(M1444&lt;&gt;"",VLOOKUP(M1444,LISTAS·PAPP!$U$3:$Z$8,3,FALSE),"")</f>
        <v/>
      </c>
      <c r="J1444" s="83" t="str">
        <f>IF(M1444&lt;&gt;"",VLOOKUP(M1444,LISTAS·PAPP!$U$3:$Z$8,4,FALSE),"")</f>
        <v/>
      </c>
      <c r="K1444" s="83" t="str">
        <f>IF(C1444&lt;&gt;"",VLOOKUP(C1444,LISTAS·PAPP!$H$3:$O$119,4,FALSE),"")</f>
        <v/>
      </c>
      <c r="L1444" s="85" t="str">
        <f>IF(C1444&lt;&gt;"",VLOOKUP(C1444,LISTAS·PAPP!$H$3:$O$119,8,FALSE),"")</f>
        <v/>
      </c>
      <c r="M1444" s="95"/>
      <c r="N1444" s="92"/>
      <c r="O1444" s="92"/>
      <c r="P1444" s="84" t="str">
        <f>IF(N1444&lt;&gt;"",VLOOKUP(N1444,LISTAS·PAPP!$U$9:$Y$125,5,FALSE),"")</f>
        <v/>
      </c>
      <c r="Q1444" s="83" t="str">
        <f>IF(O1444&lt;&gt;"",VLOOKUP(O1444,LISTAS·PAPP!$U$9:$W$125,3,FALSE),"")</f>
        <v/>
      </c>
      <c r="R1444" s="92"/>
      <c r="S1444" s="173"/>
      <c r="T1444" s="173"/>
      <c r="U1444" s="92"/>
      <c r="V1444" s="92"/>
      <c r="W1444" s="94"/>
      <c r="X1444" s="83" t="str">
        <f>IF(ISERROR(VLOOKUP(W1444,LISTAS·PAPP!$AJ$3:$AK$903,2,0))," ",VLOOKUP(W1444,LISTAS·PAPP!$AJ$3:$AK$903,2,0))</f>
        <v xml:space="preserve"> </v>
      </c>
      <c r="Y1444" s="96"/>
      <c r="Z1444" s="97"/>
      <c r="AA1444" s="97"/>
      <c r="AB1444" s="97"/>
      <c r="AC1444" s="97"/>
      <c r="AD1444" s="97"/>
      <c r="AE1444" s="97"/>
      <c r="AF1444" s="97"/>
      <c r="AG1444" s="97"/>
      <c r="AH1444" s="97"/>
      <c r="AI1444" s="97"/>
      <c r="AJ1444" s="97"/>
      <c r="AK1444" s="97"/>
      <c r="AL1444" s="86" t="str">
        <f t="shared" si="67"/>
        <v/>
      </c>
      <c r="AM1444" s="87" t="str">
        <f t="shared" si="68"/>
        <v xml:space="preserve"> </v>
      </c>
      <c r="AN1444" s="1" t="str">
        <f t="shared" si="69"/>
        <v xml:space="preserve"> </v>
      </c>
    </row>
    <row r="1445" spans="1:40" s="88" customFormat="1" x14ac:dyDescent="0.25">
      <c r="A1445" s="92"/>
      <c r="B1445" s="92"/>
      <c r="C1445" s="92"/>
      <c r="D1445" s="92"/>
      <c r="E1445" s="92"/>
      <c r="F1445" s="93"/>
      <c r="G1445" s="94"/>
      <c r="H1445" s="83" t="str">
        <f>IF(M1445&lt;&gt;"",VLOOKUP(M1445,LISTAS·PAPP!$U$3:$Z$8,2,FALSE),"")</f>
        <v/>
      </c>
      <c r="I1445" s="85" t="str">
        <f>IF(M1445&lt;&gt;"",VLOOKUP(M1445,LISTAS·PAPP!$U$3:$Z$8,3,FALSE),"")</f>
        <v/>
      </c>
      <c r="J1445" s="83" t="str">
        <f>IF(M1445&lt;&gt;"",VLOOKUP(M1445,LISTAS·PAPP!$U$3:$Z$8,4,FALSE),"")</f>
        <v/>
      </c>
      <c r="K1445" s="83" t="str">
        <f>IF(C1445&lt;&gt;"",VLOOKUP(C1445,LISTAS·PAPP!$H$3:$O$119,4,FALSE),"")</f>
        <v/>
      </c>
      <c r="L1445" s="85" t="str">
        <f>IF(C1445&lt;&gt;"",VLOOKUP(C1445,LISTAS·PAPP!$H$3:$O$119,8,FALSE),"")</f>
        <v/>
      </c>
      <c r="M1445" s="95"/>
      <c r="N1445" s="92"/>
      <c r="O1445" s="92"/>
      <c r="P1445" s="84" t="str">
        <f>IF(N1445&lt;&gt;"",VLOOKUP(N1445,LISTAS·PAPP!$U$9:$Y$125,5,FALSE),"")</f>
        <v/>
      </c>
      <c r="Q1445" s="83" t="str">
        <f>IF(O1445&lt;&gt;"",VLOOKUP(O1445,LISTAS·PAPP!$U$9:$W$125,3,FALSE),"")</f>
        <v/>
      </c>
      <c r="R1445" s="92"/>
      <c r="S1445" s="173"/>
      <c r="T1445" s="173"/>
      <c r="U1445" s="92"/>
      <c r="V1445" s="92"/>
      <c r="W1445" s="94"/>
      <c r="X1445" s="83" t="str">
        <f>IF(ISERROR(VLOOKUP(W1445,LISTAS·PAPP!$AJ$3:$AK$903,2,0))," ",VLOOKUP(W1445,LISTAS·PAPP!$AJ$3:$AK$903,2,0))</f>
        <v xml:space="preserve"> </v>
      </c>
      <c r="Y1445" s="96"/>
      <c r="Z1445" s="97"/>
      <c r="AA1445" s="97"/>
      <c r="AB1445" s="97"/>
      <c r="AC1445" s="97"/>
      <c r="AD1445" s="97"/>
      <c r="AE1445" s="97"/>
      <c r="AF1445" s="97"/>
      <c r="AG1445" s="97"/>
      <c r="AH1445" s="97"/>
      <c r="AI1445" s="97"/>
      <c r="AJ1445" s="97"/>
      <c r="AK1445" s="97"/>
      <c r="AL1445" s="86" t="str">
        <f t="shared" si="67"/>
        <v/>
      </c>
      <c r="AM1445" s="87" t="str">
        <f t="shared" si="68"/>
        <v xml:space="preserve"> </v>
      </c>
      <c r="AN1445" s="1" t="str">
        <f t="shared" si="69"/>
        <v xml:space="preserve"> </v>
      </c>
    </row>
    <row r="1446" spans="1:40" s="88" customFormat="1" x14ac:dyDescent="0.25">
      <c r="A1446" s="92"/>
      <c r="B1446" s="92"/>
      <c r="C1446" s="92"/>
      <c r="D1446" s="92"/>
      <c r="E1446" s="92"/>
      <c r="F1446" s="93"/>
      <c r="G1446" s="94"/>
      <c r="H1446" s="83" t="str">
        <f>IF(M1446&lt;&gt;"",VLOOKUP(M1446,LISTAS·PAPP!$U$3:$Z$8,2,FALSE),"")</f>
        <v/>
      </c>
      <c r="I1446" s="85" t="str">
        <f>IF(M1446&lt;&gt;"",VLOOKUP(M1446,LISTAS·PAPP!$U$3:$Z$8,3,FALSE),"")</f>
        <v/>
      </c>
      <c r="J1446" s="83" t="str">
        <f>IF(M1446&lt;&gt;"",VLOOKUP(M1446,LISTAS·PAPP!$U$3:$Z$8,4,FALSE),"")</f>
        <v/>
      </c>
      <c r="K1446" s="83" t="str">
        <f>IF(C1446&lt;&gt;"",VLOOKUP(C1446,LISTAS·PAPP!$H$3:$O$119,4,FALSE),"")</f>
        <v/>
      </c>
      <c r="L1446" s="85" t="str">
        <f>IF(C1446&lt;&gt;"",VLOOKUP(C1446,LISTAS·PAPP!$H$3:$O$119,8,FALSE),"")</f>
        <v/>
      </c>
      <c r="M1446" s="95"/>
      <c r="N1446" s="92"/>
      <c r="O1446" s="92"/>
      <c r="P1446" s="84" t="str">
        <f>IF(N1446&lt;&gt;"",VLOOKUP(N1446,LISTAS·PAPP!$U$9:$Y$125,5,FALSE),"")</f>
        <v/>
      </c>
      <c r="Q1446" s="83" t="str">
        <f>IF(O1446&lt;&gt;"",VLOOKUP(O1446,LISTAS·PAPP!$U$9:$W$125,3,FALSE),"")</f>
        <v/>
      </c>
      <c r="R1446" s="92"/>
      <c r="S1446" s="173"/>
      <c r="T1446" s="173"/>
      <c r="U1446" s="92"/>
      <c r="V1446" s="92"/>
      <c r="W1446" s="94"/>
      <c r="X1446" s="83" t="str">
        <f>IF(ISERROR(VLOOKUP(W1446,LISTAS·PAPP!$AJ$3:$AK$903,2,0))," ",VLOOKUP(W1446,LISTAS·PAPP!$AJ$3:$AK$903,2,0))</f>
        <v xml:space="preserve"> </v>
      </c>
      <c r="Y1446" s="96"/>
      <c r="Z1446" s="97"/>
      <c r="AA1446" s="97"/>
      <c r="AB1446" s="97"/>
      <c r="AC1446" s="97"/>
      <c r="AD1446" s="97"/>
      <c r="AE1446" s="97"/>
      <c r="AF1446" s="97"/>
      <c r="AG1446" s="97"/>
      <c r="AH1446" s="97"/>
      <c r="AI1446" s="97"/>
      <c r="AJ1446" s="97"/>
      <c r="AK1446" s="97"/>
      <c r="AL1446" s="86" t="str">
        <f t="shared" si="67"/>
        <v/>
      </c>
      <c r="AM1446" s="87" t="str">
        <f t="shared" si="68"/>
        <v xml:space="preserve"> </v>
      </c>
      <c r="AN1446" s="1" t="str">
        <f t="shared" si="69"/>
        <v xml:space="preserve"> </v>
      </c>
    </row>
    <row r="1447" spans="1:40" s="88" customFormat="1" x14ac:dyDescent="0.25">
      <c r="A1447" s="92"/>
      <c r="B1447" s="92"/>
      <c r="C1447" s="92"/>
      <c r="D1447" s="92"/>
      <c r="E1447" s="92"/>
      <c r="F1447" s="93"/>
      <c r="G1447" s="94"/>
      <c r="H1447" s="83" t="str">
        <f>IF(M1447&lt;&gt;"",VLOOKUP(M1447,LISTAS·PAPP!$U$3:$Z$8,2,FALSE),"")</f>
        <v/>
      </c>
      <c r="I1447" s="85" t="str">
        <f>IF(M1447&lt;&gt;"",VLOOKUP(M1447,LISTAS·PAPP!$U$3:$Z$8,3,FALSE),"")</f>
        <v/>
      </c>
      <c r="J1447" s="83" t="str">
        <f>IF(M1447&lt;&gt;"",VLOOKUP(M1447,LISTAS·PAPP!$U$3:$Z$8,4,FALSE),"")</f>
        <v/>
      </c>
      <c r="K1447" s="83" t="str">
        <f>IF(C1447&lt;&gt;"",VLOOKUP(C1447,LISTAS·PAPP!$H$3:$O$119,4,FALSE),"")</f>
        <v/>
      </c>
      <c r="L1447" s="85" t="str">
        <f>IF(C1447&lt;&gt;"",VLOOKUP(C1447,LISTAS·PAPP!$H$3:$O$119,8,FALSE),"")</f>
        <v/>
      </c>
      <c r="M1447" s="95"/>
      <c r="N1447" s="92"/>
      <c r="O1447" s="92"/>
      <c r="P1447" s="84" t="str">
        <f>IF(N1447&lt;&gt;"",VLOOKUP(N1447,LISTAS·PAPP!$U$9:$Y$125,5,FALSE),"")</f>
        <v/>
      </c>
      <c r="Q1447" s="83" t="str">
        <f>IF(O1447&lt;&gt;"",VLOOKUP(O1447,LISTAS·PAPP!$U$9:$W$125,3,FALSE),"")</f>
        <v/>
      </c>
      <c r="R1447" s="92"/>
      <c r="S1447" s="173"/>
      <c r="T1447" s="173"/>
      <c r="U1447" s="92"/>
      <c r="V1447" s="92"/>
      <c r="W1447" s="94"/>
      <c r="X1447" s="83" t="str">
        <f>IF(ISERROR(VLOOKUP(W1447,LISTAS·PAPP!$AJ$3:$AK$903,2,0))," ",VLOOKUP(W1447,LISTAS·PAPP!$AJ$3:$AK$903,2,0))</f>
        <v xml:space="preserve"> </v>
      </c>
      <c r="Y1447" s="96"/>
      <c r="Z1447" s="97"/>
      <c r="AA1447" s="97"/>
      <c r="AB1447" s="97"/>
      <c r="AC1447" s="97"/>
      <c r="AD1447" s="97"/>
      <c r="AE1447" s="97"/>
      <c r="AF1447" s="97"/>
      <c r="AG1447" s="97"/>
      <c r="AH1447" s="97"/>
      <c r="AI1447" s="97"/>
      <c r="AJ1447" s="97"/>
      <c r="AK1447" s="97"/>
      <c r="AL1447" s="86" t="str">
        <f t="shared" si="67"/>
        <v/>
      </c>
      <c r="AM1447" s="87" t="str">
        <f t="shared" si="68"/>
        <v xml:space="preserve"> </v>
      </c>
      <c r="AN1447" s="1" t="str">
        <f t="shared" si="69"/>
        <v xml:space="preserve"> </v>
      </c>
    </row>
    <row r="1448" spans="1:40" s="88" customFormat="1" x14ac:dyDescent="0.25">
      <c r="A1448" s="92"/>
      <c r="B1448" s="92"/>
      <c r="C1448" s="92"/>
      <c r="D1448" s="92"/>
      <c r="E1448" s="92"/>
      <c r="F1448" s="93"/>
      <c r="G1448" s="94"/>
      <c r="H1448" s="83" t="str">
        <f>IF(M1448&lt;&gt;"",VLOOKUP(M1448,LISTAS·PAPP!$U$3:$Z$8,2,FALSE),"")</f>
        <v/>
      </c>
      <c r="I1448" s="85" t="str">
        <f>IF(M1448&lt;&gt;"",VLOOKUP(M1448,LISTAS·PAPP!$U$3:$Z$8,3,FALSE),"")</f>
        <v/>
      </c>
      <c r="J1448" s="83" t="str">
        <f>IF(M1448&lt;&gt;"",VLOOKUP(M1448,LISTAS·PAPP!$U$3:$Z$8,4,FALSE),"")</f>
        <v/>
      </c>
      <c r="K1448" s="83" t="str">
        <f>IF(C1448&lt;&gt;"",VLOOKUP(C1448,LISTAS·PAPP!$H$3:$O$119,4,FALSE),"")</f>
        <v/>
      </c>
      <c r="L1448" s="85" t="str">
        <f>IF(C1448&lt;&gt;"",VLOOKUP(C1448,LISTAS·PAPP!$H$3:$O$119,8,FALSE),"")</f>
        <v/>
      </c>
      <c r="M1448" s="95"/>
      <c r="N1448" s="92"/>
      <c r="O1448" s="92"/>
      <c r="P1448" s="84" t="str">
        <f>IF(N1448&lt;&gt;"",VLOOKUP(N1448,LISTAS·PAPP!$U$9:$Y$125,5,FALSE),"")</f>
        <v/>
      </c>
      <c r="Q1448" s="83" t="str">
        <f>IF(O1448&lt;&gt;"",VLOOKUP(O1448,LISTAS·PAPP!$U$9:$W$125,3,FALSE),"")</f>
        <v/>
      </c>
      <c r="R1448" s="92"/>
      <c r="S1448" s="173"/>
      <c r="T1448" s="173"/>
      <c r="U1448" s="92"/>
      <c r="V1448" s="92"/>
      <c r="W1448" s="94"/>
      <c r="X1448" s="83" t="str">
        <f>IF(ISERROR(VLOOKUP(W1448,LISTAS·PAPP!$AJ$3:$AK$903,2,0))," ",VLOOKUP(W1448,LISTAS·PAPP!$AJ$3:$AK$903,2,0))</f>
        <v xml:space="preserve"> </v>
      </c>
      <c r="Y1448" s="96"/>
      <c r="Z1448" s="97"/>
      <c r="AA1448" s="97"/>
      <c r="AB1448" s="97"/>
      <c r="AC1448" s="97"/>
      <c r="AD1448" s="97"/>
      <c r="AE1448" s="97"/>
      <c r="AF1448" s="97"/>
      <c r="AG1448" s="97"/>
      <c r="AH1448" s="97"/>
      <c r="AI1448" s="97"/>
      <c r="AJ1448" s="97"/>
      <c r="AK1448" s="97"/>
      <c r="AL1448" s="86" t="str">
        <f t="shared" si="67"/>
        <v/>
      </c>
      <c r="AM1448" s="87" t="str">
        <f t="shared" si="68"/>
        <v xml:space="preserve"> </v>
      </c>
      <c r="AN1448" s="1" t="str">
        <f t="shared" si="69"/>
        <v xml:space="preserve"> </v>
      </c>
    </row>
    <row r="1449" spans="1:40" s="88" customFormat="1" x14ac:dyDescent="0.25">
      <c r="A1449" s="92"/>
      <c r="B1449" s="92"/>
      <c r="C1449" s="92"/>
      <c r="D1449" s="92"/>
      <c r="E1449" s="92"/>
      <c r="F1449" s="93"/>
      <c r="G1449" s="94"/>
      <c r="H1449" s="83" t="str">
        <f>IF(M1449&lt;&gt;"",VLOOKUP(M1449,LISTAS·PAPP!$U$3:$Z$8,2,FALSE),"")</f>
        <v/>
      </c>
      <c r="I1449" s="85" t="str">
        <f>IF(M1449&lt;&gt;"",VLOOKUP(M1449,LISTAS·PAPP!$U$3:$Z$8,3,FALSE),"")</f>
        <v/>
      </c>
      <c r="J1449" s="83" t="str">
        <f>IF(M1449&lt;&gt;"",VLOOKUP(M1449,LISTAS·PAPP!$U$3:$Z$8,4,FALSE),"")</f>
        <v/>
      </c>
      <c r="K1449" s="83" t="str">
        <f>IF(C1449&lt;&gt;"",VLOOKUP(C1449,LISTAS·PAPP!$H$3:$O$119,4,FALSE),"")</f>
        <v/>
      </c>
      <c r="L1449" s="85" t="str">
        <f>IF(C1449&lt;&gt;"",VLOOKUP(C1449,LISTAS·PAPP!$H$3:$O$119,8,FALSE),"")</f>
        <v/>
      </c>
      <c r="M1449" s="95"/>
      <c r="N1449" s="92"/>
      <c r="O1449" s="92"/>
      <c r="P1449" s="84" t="str">
        <f>IF(N1449&lt;&gt;"",VLOOKUP(N1449,LISTAS·PAPP!$U$9:$Y$125,5,FALSE),"")</f>
        <v/>
      </c>
      <c r="Q1449" s="83" t="str">
        <f>IF(O1449&lt;&gt;"",VLOOKUP(O1449,LISTAS·PAPP!$U$9:$W$125,3,FALSE),"")</f>
        <v/>
      </c>
      <c r="R1449" s="92"/>
      <c r="S1449" s="173"/>
      <c r="T1449" s="173"/>
      <c r="U1449" s="92"/>
      <c r="V1449" s="92"/>
      <c r="W1449" s="94"/>
      <c r="X1449" s="83" t="str">
        <f>IF(ISERROR(VLOOKUP(W1449,LISTAS·PAPP!$AJ$3:$AK$903,2,0))," ",VLOOKUP(W1449,LISTAS·PAPP!$AJ$3:$AK$903,2,0))</f>
        <v xml:space="preserve"> </v>
      </c>
      <c r="Y1449" s="96"/>
      <c r="Z1449" s="97"/>
      <c r="AA1449" s="97"/>
      <c r="AB1449" s="97"/>
      <c r="AC1449" s="97"/>
      <c r="AD1449" s="97"/>
      <c r="AE1449" s="97"/>
      <c r="AF1449" s="97"/>
      <c r="AG1449" s="97"/>
      <c r="AH1449" s="97"/>
      <c r="AI1449" s="97"/>
      <c r="AJ1449" s="97"/>
      <c r="AK1449" s="97"/>
      <c r="AL1449" s="86" t="str">
        <f t="shared" si="67"/>
        <v/>
      </c>
      <c r="AM1449" s="87" t="str">
        <f t="shared" si="68"/>
        <v xml:space="preserve"> </v>
      </c>
      <c r="AN1449" s="1" t="str">
        <f t="shared" si="69"/>
        <v xml:space="preserve"> </v>
      </c>
    </row>
    <row r="1450" spans="1:40" s="88" customFormat="1" x14ac:dyDescent="0.25">
      <c r="A1450" s="92"/>
      <c r="B1450" s="92"/>
      <c r="C1450" s="92"/>
      <c r="D1450" s="92"/>
      <c r="E1450" s="92"/>
      <c r="F1450" s="93"/>
      <c r="G1450" s="94"/>
      <c r="H1450" s="83" t="str">
        <f>IF(M1450&lt;&gt;"",VLOOKUP(M1450,LISTAS·PAPP!$U$3:$Z$8,2,FALSE),"")</f>
        <v/>
      </c>
      <c r="I1450" s="85" t="str">
        <f>IF(M1450&lt;&gt;"",VLOOKUP(M1450,LISTAS·PAPP!$U$3:$Z$8,3,FALSE),"")</f>
        <v/>
      </c>
      <c r="J1450" s="83" t="str">
        <f>IF(M1450&lt;&gt;"",VLOOKUP(M1450,LISTAS·PAPP!$U$3:$Z$8,4,FALSE),"")</f>
        <v/>
      </c>
      <c r="K1450" s="83" t="str">
        <f>IF(C1450&lt;&gt;"",VLOOKUP(C1450,LISTAS·PAPP!$H$3:$O$119,4,FALSE),"")</f>
        <v/>
      </c>
      <c r="L1450" s="85" t="str">
        <f>IF(C1450&lt;&gt;"",VLOOKUP(C1450,LISTAS·PAPP!$H$3:$O$119,8,FALSE),"")</f>
        <v/>
      </c>
      <c r="M1450" s="95"/>
      <c r="N1450" s="92"/>
      <c r="O1450" s="92"/>
      <c r="P1450" s="84" t="str">
        <f>IF(N1450&lt;&gt;"",VLOOKUP(N1450,LISTAS·PAPP!$U$9:$Y$125,5,FALSE),"")</f>
        <v/>
      </c>
      <c r="Q1450" s="83" t="str">
        <f>IF(O1450&lt;&gt;"",VLOOKUP(O1450,LISTAS·PAPP!$U$9:$W$125,3,FALSE),"")</f>
        <v/>
      </c>
      <c r="R1450" s="92"/>
      <c r="S1450" s="173"/>
      <c r="T1450" s="173"/>
      <c r="U1450" s="92"/>
      <c r="V1450" s="92"/>
      <c r="W1450" s="94"/>
      <c r="X1450" s="83" t="str">
        <f>IF(ISERROR(VLOOKUP(W1450,LISTAS·PAPP!$AJ$3:$AK$903,2,0))," ",VLOOKUP(W1450,LISTAS·PAPP!$AJ$3:$AK$903,2,0))</f>
        <v xml:space="preserve"> </v>
      </c>
      <c r="Y1450" s="96"/>
      <c r="Z1450" s="97"/>
      <c r="AA1450" s="97"/>
      <c r="AB1450" s="97"/>
      <c r="AC1450" s="97"/>
      <c r="AD1450" s="97"/>
      <c r="AE1450" s="97"/>
      <c r="AF1450" s="97"/>
      <c r="AG1450" s="97"/>
      <c r="AH1450" s="97"/>
      <c r="AI1450" s="97"/>
      <c r="AJ1450" s="97"/>
      <c r="AK1450" s="97"/>
      <c r="AL1450" s="86" t="str">
        <f t="shared" si="67"/>
        <v/>
      </c>
      <c r="AM1450" s="87" t="str">
        <f t="shared" si="68"/>
        <v xml:space="preserve"> </v>
      </c>
      <c r="AN1450" s="1" t="str">
        <f t="shared" si="69"/>
        <v xml:space="preserve"> </v>
      </c>
    </row>
    <row r="1451" spans="1:40" s="88" customFormat="1" x14ac:dyDescent="0.25">
      <c r="A1451" s="92"/>
      <c r="B1451" s="92"/>
      <c r="C1451" s="92"/>
      <c r="D1451" s="92"/>
      <c r="E1451" s="92"/>
      <c r="F1451" s="93"/>
      <c r="G1451" s="94"/>
      <c r="H1451" s="83" t="str">
        <f>IF(M1451&lt;&gt;"",VLOOKUP(M1451,LISTAS·PAPP!$U$3:$Z$8,2,FALSE),"")</f>
        <v/>
      </c>
      <c r="I1451" s="85" t="str">
        <f>IF(M1451&lt;&gt;"",VLOOKUP(M1451,LISTAS·PAPP!$U$3:$Z$8,3,FALSE),"")</f>
        <v/>
      </c>
      <c r="J1451" s="83" t="str">
        <f>IF(M1451&lt;&gt;"",VLOOKUP(M1451,LISTAS·PAPP!$U$3:$Z$8,4,FALSE),"")</f>
        <v/>
      </c>
      <c r="K1451" s="83" t="str">
        <f>IF(C1451&lt;&gt;"",VLOOKUP(C1451,LISTAS·PAPP!$H$3:$O$119,4,FALSE),"")</f>
        <v/>
      </c>
      <c r="L1451" s="85" t="str">
        <f>IF(C1451&lt;&gt;"",VLOOKUP(C1451,LISTAS·PAPP!$H$3:$O$119,8,FALSE),"")</f>
        <v/>
      </c>
      <c r="M1451" s="95"/>
      <c r="N1451" s="92"/>
      <c r="O1451" s="92"/>
      <c r="P1451" s="84" t="str">
        <f>IF(N1451&lt;&gt;"",VLOOKUP(N1451,LISTAS·PAPP!$U$9:$Y$125,5,FALSE),"")</f>
        <v/>
      </c>
      <c r="Q1451" s="83" t="str">
        <f>IF(O1451&lt;&gt;"",VLOOKUP(O1451,LISTAS·PAPP!$U$9:$W$125,3,FALSE),"")</f>
        <v/>
      </c>
      <c r="R1451" s="92"/>
      <c r="S1451" s="173"/>
      <c r="T1451" s="173"/>
      <c r="U1451" s="92"/>
      <c r="V1451" s="92"/>
      <c r="W1451" s="94"/>
      <c r="X1451" s="83" t="str">
        <f>IF(ISERROR(VLOOKUP(W1451,LISTAS·PAPP!$AJ$3:$AK$903,2,0))," ",VLOOKUP(W1451,LISTAS·PAPP!$AJ$3:$AK$903,2,0))</f>
        <v xml:space="preserve"> </v>
      </c>
      <c r="Y1451" s="96"/>
      <c r="Z1451" s="97"/>
      <c r="AA1451" s="97"/>
      <c r="AB1451" s="97"/>
      <c r="AC1451" s="97"/>
      <c r="AD1451" s="97"/>
      <c r="AE1451" s="97"/>
      <c r="AF1451" s="97"/>
      <c r="AG1451" s="97"/>
      <c r="AH1451" s="97"/>
      <c r="AI1451" s="97"/>
      <c r="AJ1451" s="97"/>
      <c r="AK1451" s="97"/>
      <c r="AL1451" s="86" t="str">
        <f t="shared" si="67"/>
        <v/>
      </c>
      <c r="AM1451" s="87" t="str">
        <f t="shared" si="68"/>
        <v xml:space="preserve"> </v>
      </c>
      <c r="AN1451" s="1" t="str">
        <f t="shared" si="69"/>
        <v xml:space="preserve"> </v>
      </c>
    </row>
    <row r="1452" spans="1:40" s="88" customFormat="1" x14ac:dyDescent="0.25">
      <c r="A1452" s="92"/>
      <c r="B1452" s="92"/>
      <c r="C1452" s="92"/>
      <c r="D1452" s="92"/>
      <c r="E1452" s="92"/>
      <c r="F1452" s="93"/>
      <c r="G1452" s="94"/>
      <c r="H1452" s="83" t="str">
        <f>IF(M1452&lt;&gt;"",VLOOKUP(M1452,LISTAS·PAPP!$U$3:$Z$8,2,FALSE),"")</f>
        <v/>
      </c>
      <c r="I1452" s="85" t="str">
        <f>IF(M1452&lt;&gt;"",VLOOKUP(M1452,LISTAS·PAPP!$U$3:$Z$8,3,FALSE),"")</f>
        <v/>
      </c>
      <c r="J1452" s="83" t="str">
        <f>IF(M1452&lt;&gt;"",VLOOKUP(M1452,LISTAS·PAPP!$U$3:$Z$8,4,FALSE),"")</f>
        <v/>
      </c>
      <c r="K1452" s="83" t="str">
        <f>IF(C1452&lt;&gt;"",VLOOKUP(C1452,LISTAS·PAPP!$H$3:$O$119,4,FALSE),"")</f>
        <v/>
      </c>
      <c r="L1452" s="85" t="str">
        <f>IF(C1452&lt;&gt;"",VLOOKUP(C1452,LISTAS·PAPP!$H$3:$O$119,8,FALSE),"")</f>
        <v/>
      </c>
      <c r="M1452" s="95"/>
      <c r="N1452" s="92"/>
      <c r="O1452" s="92"/>
      <c r="P1452" s="84" t="str">
        <f>IF(N1452&lt;&gt;"",VLOOKUP(N1452,LISTAS·PAPP!$U$9:$Y$125,5,FALSE),"")</f>
        <v/>
      </c>
      <c r="Q1452" s="83" t="str">
        <f>IF(O1452&lt;&gt;"",VLOOKUP(O1452,LISTAS·PAPP!$U$9:$W$125,3,FALSE),"")</f>
        <v/>
      </c>
      <c r="R1452" s="92"/>
      <c r="S1452" s="173"/>
      <c r="T1452" s="173"/>
      <c r="U1452" s="92"/>
      <c r="V1452" s="92"/>
      <c r="W1452" s="94"/>
      <c r="X1452" s="83" t="str">
        <f>IF(ISERROR(VLOOKUP(W1452,LISTAS·PAPP!$AJ$3:$AK$903,2,0))," ",VLOOKUP(W1452,LISTAS·PAPP!$AJ$3:$AK$903,2,0))</f>
        <v xml:space="preserve"> </v>
      </c>
      <c r="Y1452" s="96"/>
      <c r="Z1452" s="97"/>
      <c r="AA1452" s="97"/>
      <c r="AB1452" s="97"/>
      <c r="AC1452" s="97"/>
      <c r="AD1452" s="97"/>
      <c r="AE1452" s="97"/>
      <c r="AF1452" s="97"/>
      <c r="AG1452" s="97"/>
      <c r="AH1452" s="97"/>
      <c r="AI1452" s="97"/>
      <c r="AJ1452" s="97"/>
      <c r="AK1452" s="97"/>
      <c r="AL1452" s="86" t="str">
        <f t="shared" si="67"/>
        <v/>
      </c>
      <c r="AM1452" s="87" t="str">
        <f t="shared" si="68"/>
        <v xml:space="preserve"> </v>
      </c>
      <c r="AN1452" s="1" t="str">
        <f t="shared" si="69"/>
        <v xml:space="preserve"> </v>
      </c>
    </row>
    <row r="1453" spans="1:40" s="88" customFormat="1" x14ac:dyDescent="0.25">
      <c r="A1453" s="92"/>
      <c r="B1453" s="92"/>
      <c r="C1453" s="92"/>
      <c r="D1453" s="92"/>
      <c r="E1453" s="92"/>
      <c r="F1453" s="93"/>
      <c r="G1453" s="94"/>
      <c r="H1453" s="83" t="str">
        <f>IF(M1453&lt;&gt;"",VLOOKUP(M1453,LISTAS·PAPP!$U$3:$Z$8,2,FALSE),"")</f>
        <v/>
      </c>
      <c r="I1453" s="85" t="str">
        <f>IF(M1453&lt;&gt;"",VLOOKUP(M1453,LISTAS·PAPP!$U$3:$Z$8,3,FALSE),"")</f>
        <v/>
      </c>
      <c r="J1453" s="83" t="str">
        <f>IF(M1453&lt;&gt;"",VLOOKUP(M1453,LISTAS·PAPP!$U$3:$Z$8,4,FALSE),"")</f>
        <v/>
      </c>
      <c r="K1453" s="83" t="str">
        <f>IF(C1453&lt;&gt;"",VLOOKUP(C1453,LISTAS·PAPP!$H$3:$O$119,4,FALSE),"")</f>
        <v/>
      </c>
      <c r="L1453" s="85" t="str">
        <f>IF(C1453&lt;&gt;"",VLOOKUP(C1453,LISTAS·PAPP!$H$3:$O$119,8,FALSE),"")</f>
        <v/>
      </c>
      <c r="M1453" s="95"/>
      <c r="N1453" s="92"/>
      <c r="O1453" s="92"/>
      <c r="P1453" s="84" t="str">
        <f>IF(N1453&lt;&gt;"",VLOOKUP(N1453,LISTAS·PAPP!$U$9:$Y$125,5,FALSE),"")</f>
        <v/>
      </c>
      <c r="Q1453" s="83" t="str">
        <f>IF(O1453&lt;&gt;"",VLOOKUP(O1453,LISTAS·PAPP!$U$9:$W$125,3,FALSE),"")</f>
        <v/>
      </c>
      <c r="R1453" s="92"/>
      <c r="S1453" s="173"/>
      <c r="T1453" s="173"/>
      <c r="U1453" s="92"/>
      <c r="V1453" s="92"/>
      <c r="W1453" s="94"/>
      <c r="X1453" s="83" t="str">
        <f>IF(ISERROR(VLOOKUP(W1453,LISTAS·PAPP!$AJ$3:$AK$903,2,0))," ",VLOOKUP(W1453,LISTAS·PAPP!$AJ$3:$AK$903,2,0))</f>
        <v xml:space="preserve"> </v>
      </c>
      <c r="Y1453" s="96"/>
      <c r="Z1453" s="97"/>
      <c r="AA1453" s="97"/>
      <c r="AB1453" s="97"/>
      <c r="AC1453" s="97"/>
      <c r="AD1453" s="97"/>
      <c r="AE1453" s="97"/>
      <c r="AF1453" s="97"/>
      <c r="AG1453" s="97"/>
      <c r="AH1453" s="97"/>
      <c r="AI1453" s="97"/>
      <c r="AJ1453" s="97"/>
      <c r="AK1453" s="97"/>
      <c r="AL1453" s="86" t="str">
        <f t="shared" si="67"/>
        <v/>
      </c>
      <c r="AM1453" s="87" t="str">
        <f t="shared" si="68"/>
        <v xml:space="preserve"> </v>
      </c>
      <c r="AN1453" s="1" t="str">
        <f t="shared" si="69"/>
        <v xml:space="preserve"> </v>
      </c>
    </row>
    <row r="1454" spans="1:40" s="88" customFormat="1" x14ac:dyDescent="0.25">
      <c r="A1454" s="92"/>
      <c r="B1454" s="92"/>
      <c r="C1454" s="92"/>
      <c r="D1454" s="92"/>
      <c r="E1454" s="92"/>
      <c r="F1454" s="93"/>
      <c r="G1454" s="94"/>
      <c r="H1454" s="83" t="str">
        <f>IF(M1454&lt;&gt;"",VLOOKUP(M1454,LISTAS·PAPP!$U$3:$Z$8,2,FALSE),"")</f>
        <v/>
      </c>
      <c r="I1454" s="85" t="str">
        <f>IF(M1454&lt;&gt;"",VLOOKUP(M1454,LISTAS·PAPP!$U$3:$Z$8,3,FALSE),"")</f>
        <v/>
      </c>
      <c r="J1454" s="83" t="str">
        <f>IF(M1454&lt;&gt;"",VLOOKUP(M1454,LISTAS·PAPP!$U$3:$Z$8,4,FALSE),"")</f>
        <v/>
      </c>
      <c r="K1454" s="83" t="str">
        <f>IF(C1454&lt;&gt;"",VLOOKUP(C1454,LISTAS·PAPP!$H$3:$O$119,4,FALSE),"")</f>
        <v/>
      </c>
      <c r="L1454" s="85" t="str">
        <f>IF(C1454&lt;&gt;"",VLOOKUP(C1454,LISTAS·PAPP!$H$3:$O$119,8,FALSE),"")</f>
        <v/>
      </c>
      <c r="M1454" s="95"/>
      <c r="N1454" s="92"/>
      <c r="O1454" s="92"/>
      <c r="P1454" s="84" t="str">
        <f>IF(N1454&lt;&gt;"",VLOOKUP(N1454,LISTAS·PAPP!$U$9:$Y$125,5,FALSE),"")</f>
        <v/>
      </c>
      <c r="Q1454" s="83" t="str">
        <f>IF(O1454&lt;&gt;"",VLOOKUP(O1454,LISTAS·PAPP!$U$9:$W$125,3,FALSE),"")</f>
        <v/>
      </c>
      <c r="R1454" s="92"/>
      <c r="S1454" s="173"/>
      <c r="T1454" s="173"/>
      <c r="U1454" s="92"/>
      <c r="V1454" s="92"/>
      <c r="W1454" s="94"/>
      <c r="X1454" s="83" t="str">
        <f>IF(ISERROR(VLOOKUP(W1454,LISTAS·PAPP!$AJ$3:$AK$903,2,0))," ",VLOOKUP(W1454,LISTAS·PAPP!$AJ$3:$AK$903,2,0))</f>
        <v xml:space="preserve"> </v>
      </c>
      <c r="Y1454" s="96"/>
      <c r="Z1454" s="97"/>
      <c r="AA1454" s="97"/>
      <c r="AB1454" s="97"/>
      <c r="AC1454" s="97"/>
      <c r="AD1454" s="97"/>
      <c r="AE1454" s="97"/>
      <c r="AF1454" s="97"/>
      <c r="AG1454" s="97"/>
      <c r="AH1454" s="97"/>
      <c r="AI1454" s="97"/>
      <c r="AJ1454" s="97"/>
      <c r="AK1454" s="97"/>
      <c r="AL1454" s="86" t="str">
        <f t="shared" si="67"/>
        <v/>
      </c>
      <c r="AM1454" s="87" t="str">
        <f t="shared" si="68"/>
        <v xml:space="preserve"> </v>
      </c>
      <c r="AN1454" s="1" t="str">
        <f t="shared" si="69"/>
        <v xml:space="preserve"> </v>
      </c>
    </row>
    <row r="1455" spans="1:40" s="88" customFormat="1" x14ac:dyDescent="0.25">
      <c r="A1455" s="92"/>
      <c r="B1455" s="92"/>
      <c r="C1455" s="92"/>
      <c r="D1455" s="92"/>
      <c r="E1455" s="92"/>
      <c r="F1455" s="93"/>
      <c r="G1455" s="94"/>
      <c r="H1455" s="83" t="str">
        <f>IF(M1455&lt;&gt;"",VLOOKUP(M1455,LISTAS·PAPP!$U$3:$Z$8,2,FALSE),"")</f>
        <v/>
      </c>
      <c r="I1455" s="85" t="str">
        <f>IF(M1455&lt;&gt;"",VLOOKUP(M1455,LISTAS·PAPP!$U$3:$Z$8,3,FALSE),"")</f>
        <v/>
      </c>
      <c r="J1455" s="83" t="str">
        <f>IF(M1455&lt;&gt;"",VLOOKUP(M1455,LISTAS·PAPP!$U$3:$Z$8,4,FALSE),"")</f>
        <v/>
      </c>
      <c r="K1455" s="83" t="str">
        <f>IF(C1455&lt;&gt;"",VLOOKUP(C1455,LISTAS·PAPP!$H$3:$O$119,4,FALSE),"")</f>
        <v/>
      </c>
      <c r="L1455" s="85" t="str">
        <f>IF(C1455&lt;&gt;"",VLOOKUP(C1455,LISTAS·PAPP!$H$3:$O$119,8,FALSE),"")</f>
        <v/>
      </c>
      <c r="M1455" s="95"/>
      <c r="N1455" s="92"/>
      <c r="O1455" s="92"/>
      <c r="P1455" s="84" t="str">
        <f>IF(N1455&lt;&gt;"",VLOOKUP(N1455,LISTAS·PAPP!$U$9:$Y$125,5,FALSE),"")</f>
        <v/>
      </c>
      <c r="Q1455" s="83" t="str">
        <f>IF(O1455&lt;&gt;"",VLOOKUP(O1455,LISTAS·PAPP!$U$9:$W$125,3,FALSE),"")</f>
        <v/>
      </c>
      <c r="R1455" s="92"/>
      <c r="S1455" s="173"/>
      <c r="T1455" s="173"/>
      <c r="U1455" s="92"/>
      <c r="V1455" s="92"/>
      <c r="W1455" s="94"/>
      <c r="X1455" s="83" t="str">
        <f>IF(ISERROR(VLOOKUP(W1455,LISTAS·PAPP!$AJ$3:$AK$903,2,0))," ",VLOOKUP(W1455,LISTAS·PAPP!$AJ$3:$AK$903,2,0))</f>
        <v xml:space="preserve"> </v>
      </c>
      <c r="Y1455" s="96"/>
      <c r="Z1455" s="97"/>
      <c r="AA1455" s="97"/>
      <c r="AB1455" s="97"/>
      <c r="AC1455" s="97"/>
      <c r="AD1455" s="97"/>
      <c r="AE1455" s="97"/>
      <c r="AF1455" s="97"/>
      <c r="AG1455" s="97"/>
      <c r="AH1455" s="97"/>
      <c r="AI1455" s="97"/>
      <c r="AJ1455" s="97"/>
      <c r="AK1455" s="97"/>
      <c r="AL1455" s="86" t="str">
        <f t="shared" si="67"/>
        <v/>
      </c>
      <c r="AM1455" s="87" t="str">
        <f t="shared" si="68"/>
        <v xml:space="preserve"> </v>
      </c>
      <c r="AN1455" s="1" t="str">
        <f t="shared" si="69"/>
        <v xml:space="preserve"> </v>
      </c>
    </row>
    <row r="1456" spans="1:40" s="88" customFormat="1" x14ac:dyDescent="0.25">
      <c r="A1456" s="92"/>
      <c r="B1456" s="92"/>
      <c r="C1456" s="92"/>
      <c r="D1456" s="92"/>
      <c r="E1456" s="92"/>
      <c r="F1456" s="93"/>
      <c r="G1456" s="94"/>
      <c r="H1456" s="83" t="str">
        <f>IF(M1456&lt;&gt;"",VLOOKUP(M1456,LISTAS·PAPP!$U$3:$Z$8,2,FALSE),"")</f>
        <v/>
      </c>
      <c r="I1456" s="85" t="str">
        <f>IF(M1456&lt;&gt;"",VLOOKUP(M1456,LISTAS·PAPP!$U$3:$Z$8,3,FALSE),"")</f>
        <v/>
      </c>
      <c r="J1456" s="83" t="str">
        <f>IF(M1456&lt;&gt;"",VLOOKUP(M1456,LISTAS·PAPP!$U$3:$Z$8,4,FALSE),"")</f>
        <v/>
      </c>
      <c r="K1456" s="83" t="str">
        <f>IF(C1456&lt;&gt;"",VLOOKUP(C1456,LISTAS·PAPP!$H$3:$O$119,4,FALSE),"")</f>
        <v/>
      </c>
      <c r="L1456" s="85" t="str">
        <f>IF(C1456&lt;&gt;"",VLOOKUP(C1456,LISTAS·PAPP!$H$3:$O$119,8,FALSE),"")</f>
        <v/>
      </c>
      <c r="M1456" s="95"/>
      <c r="N1456" s="92"/>
      <c r="O1456" s="92"/>
      <c r="P1456" s="84" t="str">
        <f>IF(N1456&lt;&gt;"",VLOOKUP(N1456,LISTAS·PAPP!$U$9:$Y$125,5,FALSE),"")</f>
        <v/>
      </c>
      <c r="Q1456" s="83" t="str">
        <f>IF(O1456&lt;&gt;"",VLOOKUP(O1456,LISTAS·PAPP!$U$9:$W$125,3,FALSE),"")</f>
        <v/>
      </c>
      <c r="R1456" s="92"/>
      <c r="S1456" s="173"/>
      <c r="T1456" s="173"/>
      <c r="U1456" s="92"/>
      <c r="V1456" s="92"/>
      <c r="W1456" s="94"/>
      <c r="X1456" s="83" t="str">
        <f>IF(ISERROR(VLOOKUP(W1456,LISTAS·PAPP!$AJ$3:$AK$903,2,0))," ",VLOOKUP(W1456,LISTAS·PAPP!$AJ$3:$AK$903,2,0))</f>
        <v xml:space="preserve"> </v>
      </c>
      <c r="Y1456" s="96"/>
      <c r="Z1456" s="97"/>
      <c r="AA1456" s="97"/>
      <c r="AB1456" s="97"/>
      <c r="AC1456" s="97"/>
      <c r="AD1456" s="97"/>
      <c r="AE1456" s="97"/>
      <c r="AF1456" s="97"/>
      <c r="AG1456" s="97"/>
      <c r="AH1456" s="97"/>
      <c r="AI1456" s="97"/>
      <c r="AJ1456" s="97"/>
      <c r="AK1456" s="97"/>
      <c r="AL1456" s="86" t="str">
        <f t="shared" si="67"/>
        <v/>
      </c>
      <c r="AM1456" s="87" t="str">
        <f t="shared" si="68"/>
        <v xml:space="preserve"> </v>
      </c>
      <c r="AN1456" s="1" t="str">
        <f t="shared" si="69"/>
        <v xml:space="preserve"> </v>
      </c>
    </row>
    <row r="1457" spans="1:40" s="88" customFormat="1" x14ac:dyDescent="0.25">
      <c r="A1457" s="92"/>
      <c r="B1457" s="92"/>
      <c r="C1457" s="92"/>
      <c r="D1457" s="92"/>
      <c r="E1457" s="92"/>
      <c r="F1457" s="93"/>
      <c r="G1457" s="94"/>
      <c r="H1457" s="83" t="str">
        <f>IF(M1457&lt;&gt;"",VLOOKUP(M1457,LISTAS·PAPP!$U$3:$Z$8,2,FALSE),"")</f>
        <v/>
      </c>
      <c r="I1457" s="85" t="str">
        <f>IF(M1457&lt;&gt;"",VLOOKUP(M1457,LISTAS·PAPP!$U$3:$Z$8,3,FALSE),"")</f>
        <v/>
      </c>
      <c r="J1457" s="83" t="str">
        <f>IF(M1457&lt;&gt;"",VLOOKUP(M1457,LISTAS·PAPP!$U$3:$Z$8,4,FALSE),"")</f>
        <v/>
      </c>
      <c r="K1457" s="83" t="str">
        <f>IF(C1457&lt;&gt;"",VLOOKUP(C1457,LISTAS·PAPP!$H$3:$O$119,4,FALSE),"")</f>
        <v/>
      </c>
      <c r="L1457" s="85" t="str">
        <f>IF(C1457&lt;&gt;"",VLOOKUP(C1457,LISTAS·PAPP!$H$3:$O$119,8,FALSE),"")</f>
        <v/>
      </c>
      <c r="M1457" s="95"/>
      <c r="N1457" s="92"/>
      <c r="O1457" s="92"/>
      <c r="P1457" s="84" t="str">
        <f>IF(N1457&lt;&gt;"",VLOOKUP(N1457,LISTAS·PAPP!$U$9:$Y$125,5,FALSE),"")</f>
        <v/>
      </c>
      <c r="Q1457" s="83" t="str">
        <f>IF(O1457&lt;&gt;"",VLOOKUP(O1457,LISTAS·PAPP!$U$9:$W$125,3,FALSE),"")</f>
        <v/>
      </c>
      <c r="R1457" s="92"/>
      <c r="S1457" s="173"/>
      <c r="T1457" s="173"/>
      <c r="U1457" s="92"/>
      <c r="V1457" s="92"/>
      <c r="W1457" s="94"/>
      <c r="X1457" s="83" t="str">
        <f>IF(ISERROR(VLOOKUP(W1457,LISTAS·PAPP!$AJ$3:$AK$903,2,0))," ",VLOOKUP(W1457,LISTAS·PAPP!$AJ$3:$AK$903,2,0))</f>
        <v xml:space="preserve"> </v>
      </c>
      <c r="Y1457" s="96"/>
      <c r="Z1457" s="97"/>
      <c r="AA1457" s="97"/>
      <c r="AB1457" s="97"/>
      <c r="AC1457" s="97"/>
      <c r="AD1457" s="97"/>
      <c r="AE1457" s="97"/>
      <c r="AF1457" s="97"/>
      <c r="AG1457" s="97"/>
      <c r="AH1457" s="97"/>
      <c r="AI1457" s="97"/>
      <c r="AJ1457" s="97"/>
      <c r="AK1457" s="97"/>
      <c r="AL1457" s="86" t="str">
        <f t="shared" si="67"/>
        <v/>
      </c>
      <c r="AM1457" s="87" t="str">
        <f t="shared" si="68"/>
        <v xml:space="preserve"> </v>
      </c>
      <c r="AN1457" s="1" t="str">
        <f t="shared" si="69"/>
        <v xml:space="preserve"> </v>
      </c>
    </row>
    <row r="1458" spans="1:40" s="88" customFormat="1" x14ac:dyDescent="0.25">
      <c r="A1458" s="92"/>
      <c r="B1458" s="92"/>
      <c r="C1458" s="92"/>
      <c r="D1458" s="92"/>
      <c r="E1458" s="92"/>
      <c r="F1458" s="93"/>
      <c r="G1458" s="94"/>
      <c r="H1458" s="83" t="str">
        <f>IF(M1458&lt;&gt;"",VLOOKUP(M1458,LISTAS·PAPP!$U$3:$Z$8,2,FALSE),"")</f>
        <v/>
      </c>
      <c r="I1458" s="85" t="str">
        <f>IF(M1458&lt;&gt;"",VLOOKUP(M1458,LISTAS·PAPP!$U$3:$Z$8,3,FALSE),"")</f>
        <v/>
      </c>
      <c r="J1458" s="83" t="str">
        <f>IF(M1458&lt;&gt;"",VLOOKUP(M1458,LISTAS·PAPP!$U$3:$Z$8,4,FALSE),"")</f>
        <v/>
      </c>
      <c r="K1458" s="83" t="str">
        <f>IF(C1458&lt;&gt;"",VLOOKUP(C1458,LISTAS·PAPP!$H$3:$O$119,4,FALSE),"")</f>
        <v/>
      </c>
      <c r="L1458" s="85" t="str">
        <f>IF(C1458&lt;&gt;"",VLOOKUP(C1458,LISTAS·PAPP!$H$3:$O$119,8,FALSE),"")</f>
        <v/>
      </c>
      <c r="M1458" s="95"/>
      <c r="N1458" s="92"/>
      <c r="O1458" s="92"/>
      <c r="P1458" s="84" t="str">
        <f>IF(N1458&lt;&gt;"",VLOOKUP(N1458,LISTAS·PAPP!$U$9:$Y$125,5,FALSE),"")</f>
        <v/>
      </c>
      <c r="Q1458" s="83" t="str">
        <f>IF(O1458&lt;&gt;"",VLOOKUP(O1458,LISTAS·PAPP!$U$9:$W$125,3,FALSE),"")</f>
        <v/>
      </c>
      <c r="R1458" s="92"/>
      <c r="S1458" s="173"/>
      <c r="T1458" s="173"/>
      <c r="U1458" s="92"/>
      <c r="V1458" s="92"/>
      <c r="W1458" s="94"/>
      <c r="X1458" s="83" t="str">
        <f>IF(ISERROR(VLOOKUP(W1458,LISTAS·PAPP!$AJ$3:$AK$903,2,0))," ",VLOOKUP(W1458,LISTAS·PAPP!$AJ$3:$AK$903,2,0))</f>
        <v xml:space="preserve"> </v>
      </c>
      <c r="Y1458" s="96"/>
      <c r="Z1458" s="97"/>
      <c r="AA1458" s="97"/>
      <c r="AB1458" s="97"/>
      <c r="AC1458" s="97"/>
      <c r="AD1458" s="97"/>
      <c r="AE1458" s="97"/>
      <c r="AF1458" s="97"/>
      <c r="AG1458" s="97"/>
      <c r="AH1458" s="97"/>
      <c r="AI1458" s="97"/>
      <c r="AJ1458" s="97"/>
      <c r="AK1458" s="97"/>
      <c r="AL1458" s="86" t="str">
        <f t="shared" si="67"/>
        <v/>
      </c>
      <c r="AM1458" s="87" t="str">
        <f t="shared" si="68"/>
        <v xml:space="preserve"> </v>
      </c>
      <c r="AN1458" s="1" t="str">
        <f t="shared" si="69"/>
        <v xml:space="preserve"> </v>
      </c>
    </row>
    <row r="1459" spans="1:40" s="88" customFormat="1" x14ac:dyDescent="0.25">
      <c r="A1459" s="92"/>
      <c r="B1459" s="92"/>
      <c r="C1459" s="92"/>
      <c r="D1459" s="92"/>
      <c r="E1459" s="92"/>
      <c r="F1459" s="93"/>
      <c r="G1459" s="94"/>
      <c r="H1459" s="83" t="str">
        <f>IF(M1459&lt;&gt;"",VLOOKUP(M1459,LISTAS·PAPP!$U$3:$Z$8,2,FALSE),"")</f>
        <v/>
      </c>
      <c r="I1459" s="85" t="str">
        <f>IF(M1459&lt;&gt;"",VLOOKUP(M1459,LISTAS·PAPP!$U$3:$Z$8,3,FALSE),"")</f>
        <v/>
      </c>
      <c r="J1459" s="83" t="str">
        <f>IF(M1459&lt;&gt;"",VLOOKUP(M1459,LISTAS·PAPP!$U$3:$Z$8,4,FALSE),"")</f>
        <v/>
      </c>
      <c r="K1459" s="83" t="str">
        <f>IF(C1459&lt;&gt;"",VLOOKUP(C1459,LISTAS·PAPP!$H$3:$O$119,4,FALSE),"")</f>
        <v/>
      </c>
      <c r="L1459" s="85" t="str">
        <f>IF(C1459&lt;&gt;"",VLOOKUP(C1459,LISTAS·PAPP!$H$3:$O$119,8,FALSE),"")</f>
        <v/>
      </c>
      <c r="M1459" s="95"/>
      <c r="N1459" s="92"/>
      <c r="O1459" s="92"/>
      <c r="P1459" s="84" t="str">
        <f>IF(N1459&lt;&gt;"",VLOOKUP(N1459,LISTAS·PAPP!$U$9:$Y$125,5,FALSE),"")</f>
        <v/>
      </c>
      <c r="Q1459" s="83" t="str">
        <f>IF(O1459&lt;&gt;"",VLOOKUP(O1459,LISTAS·PAPP!$U$9:$W$125,3,FALSE),"")</f>
        <v/>
      </c>
      <c r="R1459" s="92"/>
      <c r="S1459" s="173"/>
      <c r="T1459" s="173"/>
      <c r="U1459" s="92"/>
      <c r="V1459" s="92"/>
      <c r="W1459" s="94"/>
      <c r="X1459" s="83" t="str">
        <f>IF(ISERROR(VLOOKUP(W1459,LISTAS·PAPP!$AJ$3:$AK$903,2,0))," ",VLOOKUP(W1459,LISTAS·PAPP!$AJ$3:$AK$903,2,0))</f>
        <v xml:space="preserve"> </v>
      </c>
      <c r="Y1459" s="96"/>
      <c r="Z1459" s="97"/>
      <c r="AA1459" s="97"/>
      <c r="AB1459" s="97"/>
      <c r="AC1459" s="97"/>
      <c r="AD1459" s="97"/>
      <c r="AE1459" s="97"/>
      <c r="AF1459" s="97"/>
      <c r="AG1459" s="97"/>
      <c r="AH1459" s="97"/>
      <c r="AI1459" s="97"/>
      <c r="AJ1459" s="97"/>
      <c r="AK1459" s="97"/>
      <c r="AL1459" s="86" t="str">
        <f t="shared" si="67"/>
        <v/>
      </c>
      <c r="AM1459" s="87" t="str">
        <f t="shared" si="68"/>
        <v xml:space="preserve"> </v>
      </c>
      <c r="AN1459" s="1" t="str">
        <f t="shared" si="69"/>
        <v xml:space="preserve"> </v>
      </c>
    </row>
    <row r="1460" spans="1:40" s="88" customFormat="1" x14ac:dyDescent="0.25">
      <c r="A1460" s="92"/>
      <c r="B1460" s="92"/>
      <c r="C1460" s="92"/>
      <c r="D1460" s="92"/>
      <c r="E1460" s="92"/>
      <c r="F1460" s="93"/>
      <c r="G1460" s="94"/>
      <c r="H1460" s="83" t="str">
        <f>IF(M1460&lt;&gt;"",VLOOKUP(M1460,LISTAS·PAPP!$U$3:$Z$8,2,FALSE),"")</f>
        <v/>
      </c>
      <c r="I1460" s="85" t="str">
        <f>IF(M1460&lt;&gt;"",VLOOKUP(M1460,LISTAS·PAPP!$U$3:$Z$8,3,FALSE),"")</f>
        <v/>
      </c>
      <c r="J1460" s="83" t="str">
        <f>IF(M1460&lt;&gt;"",VLOOKUP(M1460,LISTAS·PAPP!$U$3:$Z$8,4,FALSE),"")</f>
        <v/>
      </c>
      <c r="K1460" s="83" t="str">
        <f>IF(C1460&lt;&gt;"",VLOOKUP(C1460,LISTAS·PAPP!$H$3:$O$119,4,FALSE),"")</f>
        <v/>
      </c>
      <c r="L1460" s="85" t="str">
        <f>IF(C1460&lt;&gt;"",VLOOKUP(C1460,LISTAS·PAPP!$H$3:$O$119,8,FALSE),"")</f>
        <v/>
      </c>
      <c r="M1460" s="95"/>
      <c r="N1460" s="92"/>
      <c r="O1460" s="92"/>
      <c r="P1460" s="84" t="str">
        <f>IF(N1460&lt;&gt;"",VLOOKUP(N1460,LISTAS·PAPP!$U$9:$Y$125,5,FALSE),"")</f>
        <v/>
      </c>
      <c r="Q1460" s="83" t="str">
        <f>IF(O1460&lt;&gt;"",VLOOKUP(O1460,LISTAS·PAPP!$U$9:$W$125,3,FALSE),"")</f>
        <v/>
      </c>
      <c r="R1460" s="92"/>
      <c r="S1460" s="173"/>
      <c r="T1460" s="173"/>
      <c r="U1460" s="92"/>
      <c r="V1460" s="92"/>
      <c r="W1460" s="94"/>
      <c r="X1460" s="83" t="str">
        <f>IF(ISERROR(VLOOKUP(W1460,LISTAS·PAPP!$AJ$3:$AK$903,2,0))," ",VLOOKUP(W1460,LISTAS·PAPP!$AJ$3:$AK$903,2,0))</f>
        <v xml:space="preserve"> </v>
      </c>
      <c r="Y1460" s="96"/>
      <c r="Z1460" s="97"/>
      <c r="AA1460" s="97"/>
      <c r="AB1460" s="97"/>
      <c r="AC1460" s="97"/>
      <c r="AD1460" s="97"/>
      <c r="AE1460" s="97"/>
      <c r="AF1460" s="97"/>
      <c r="AG1460" s="97"/>
      <c r="AH1460" s="97"/>
      <c r="AI1460" s="97"/>
      <c r="AJ1460" s="97"/>
      <c r="AK1460" s="97"/>
      <c r="AL1460" s="86" t="str">
        <f t="shared" si="67"/>
        <v/>
      </c>
      <c r="AM1460" s="87" t="str">
        <f t="shared" si="68"/>
        <v xml:space="preserve"> </v>
      </c>
      <c r="AN1460" s="1" t="str">
        <f t="shared" si="69"/>
        <v xml:space="preserve"> </v>
      </c>
    </row>
    <row r="1461" spans="1:40" s="88" customFormat="1" x14ac:dyDescent="0.25">
      <c r="A1461" s="92"/>
      <c r="B1461" s="92"/>
      <c r="C1461" s="92"/>
      <c r="D1461" s="92"/>
      <c r="E1461" s="92"/>
      <c r="F1461" s="93"/>
      <c r="G1461" s="94"/>
      <c r="H1461" s="83" t="str">
        <f>IF(M1461&lt;&gt;"",VLOOKUP(M1461,LISTAS·PAPP!$U$3:$Z$8,2,FALSE),"")</f>
        <v/>
      </c>
      <c r="I1461" s="85" t="str">
        <f>IF(M1461&lt;&gt;"",VLOOKUP(M1461,LISTAS·PAPP!$U$3:$Z$8,3,FALSE),"")</f>
        <v/>
      </c>
      <c r="J1461" s="83" t="str">
        <f>IF(M1461&lt;&gt;"",VLOOKUP(M1461,LISTAS·PAPP!$U$3:$Z$8,4,FALSE),"")</f>
        <v/>
      </c>
      <c r="K1461" s="83" t="str">
        <f>IF(C1461&lt;&gt;"",VLOOKUP(C1461,LISTAS·PAPP!$H$3:$O$119,4,FALSE),"")</f>
        <v/>
      </c>
      <c r="L1461" s="85" t="str">
        <f>IF(C1461&lt;&gt;"",VLOOKUP(C1461,LISTAS·PAPP!$H$3:$O$119,8,FALSE),"")</f>
        <v/>
      </c>
      <c r="M1461" s="95"/>
      <c r="N1461" s="92"/>
      <c r="O1461" s="92"/>
      <c r="P1461" s="84" t="str">
        <f>IF(N1461&lt;&gt;"",VLOOKUP(N1461,LISTAS·PAPP!$U$9:$Y$125,5,FALSE),"")</f>
        <v/>
      </c>
      <c r="Q1461" s="83" t="str">
        <f>IF(O1461&lt;&gt;"",VLOOKUP(O1461,LISTAS·PAPP!$U$9:$W$125,3,FALSE),"")</f>
        <v/>
      </c>
      <c r="R1461" s="92"/>
      <c r="S1461" s="173"/>
      <c r="T1461" s="173"/>
      <c r="U1461" s="92"/>
      <c r="V1461" s="92"/>
      <c r="W1461" s="94"/>
      <c r="X1461" s="83" t="str">
        <f>IF(ISERROR(VLOOKUP(W1461,LISTAS·PAPP!$AJ$3:$AK$903,2,0))," ",VLOOKUP(W1461,LISTAS·PAPP!$AJ$3:$AK$903,2,0))</f>
        <v xml:space="preserve"> </v>
      </c>
      <c r="Y1461" s="96"/>
      <c r="Z1461" s="97"/>
      <c r="AA1461" s="97"/>
      <c r="AB1461" s="97"/>
      <c r="AC1461" s="97"/>
      <c r="AD1461" s="97"/>
      <c r="AE1461" s="97"/>
      <c r="AF1461" s="97"/>
      <c r="AG1461" s="97"/>
      <c r="AH1461" s="97"/>
      <c r="AI1461" s="97"/>
      <c r="AJ1461" s="97"/>
      <c r="AK1461" s="97"/>
      <c r="AL1461" s="86" t="str">
        <f t="shared" si="67"/>
        <v/>
      </c>
      <c r="AM1461" s="87" t="str">
        <f t="shared" si="68"/>
        <v xml:space="preserve"> </v>
      </c>
      <c r="AN1461" s="1" t="str">
        <f t="shared" si="69"/>
        <v xml:space="preserve"> </v>
      </c>
    </row>
    <row r="1462" spans="1:40" s="88" customFormat="1" x14ac:dyDescent="0.25">
      <c r="A1462" s="92"/>
      <c r="B1462" s="92"/>
      <c r="C1462" s="92"/>
      <c r="D1462" s="92"/>
      <c r="E1462" s="92"/>
      <c r="F1462" s="93"/>
      <c r="G1462" s="94"/>
      <c r="H1462" s="83" t="str">
        <f>IF(M1462&lt;&gt;"",VLOOKUP(M1462,LISTAS·PAPP!$U$3:$Z$8,2,FALSE),"")</f>
        <v/>
      </c>
      <c r="I1462" s="85" t="str">
        <f>IF(M1462&lt;&gt;"",VLOOKUP(M1462,LISTAS·PAPP!$U$3:$Z$8,3,FALSE),"")</f>
        <v/>
      </c>
      <c r="J1462" s="83" t="str">
        <f>IF(M1462&lt;&gt;"",VLOOKUP(M1462,LISTAS·PAPP!$U$3:$Z$8,4,FALSE),"")</f>
        <v/>
      </c>
      <c r="K1462" s="83" t="str">
        <f>IF(C1462&lt;&gt;"",VLOOKUP(C1462,LISTAS·PAPP!$H$3:$O$119,4,FALSE),"")</f>
        <v/>
      </c>
      <c r="L1462" s="85" t="str">
        <f>IF(C1462&lt;&gt;"",VLOOKUP(C1462,LISTAS·PAPP!$H$3:$O$119,8,FALSE),"")</f>
        <v/>
      </c>
      <c r="M1462" s="95"/>
      <c r="N1462" s="92"/>
      <c r="O1462" s="92"/>
      <c r="P1462" s="84" t="str">
        <f>IF(N1462&lt;&gt;"",VLOOKUP(N1462,LISTAS·PAPP!$U$9:$Y$125,5,FALSE),"")</f>
        <v/>
      </c>
      <c r="Q1462" s="83" t="str">
        <f>IF(O1462&lt;&gt;"",VLOOKUP(O1462,LISTAS·PAPP!$U$9:$W$125,3,FALSE),"")</f>
        <v/>
      </c>
      <c r="R1462" s="92"/>
      <c r="S1462" s="173"/>
      <c r="T1462" s="173"/>
      <c r="U1462" s="92"/>
      <c r="V1462" s="92"/>
      <c r="W1462" s="94"/>
      <c r="X1462" s="83" t="str">
        <f>IF(ISERROR(VLOOKUP(W1462,LISTAS·PAPP!$AJ$3:$AK$903,2,0))," ",VLOOKUP(W1462,LISTAS·PAPP!$AJ$3:$AK$903,2,0))</f>
        <v xml:space="preserve"> </v>
      </c>
      <c r="Y1462" s="96"/>
      <c r="Z1462" s="97"/>
      <c r="AA1462" s="97"/>
      <c r="AB1462" s="97"/>
      <c r="AC1462" s="97"/>
      <c r="AD1462" s="97"/>
      <c r="AE1462" s="97"/>
      <c r="AF1462" s="97"/>
      <c r="AG1462" s="97"/>
      <c r="AH1462" s="97"/>
      <c r="AI1462" s="97"/>
      <c r="AJ1462" s="97"/>
      <c r="AK1462" s="97"/>
      <c r="AL1462" s="86" t="str">
        <f t="shared" si="67"/>
        <v/>
      </c>
      <c r="AM1462" s="87" t="str">
        <f t="shared" si="68"/>
        <v xml:space="preserve"> </v>
      </c>
      <c r="AN1462" s="1" t="str">
        <f t="shared" si="69"/>
        <v xml:space="preserve"> </v>
      </c>
    </row>
    <row r="1463" spans="1:40" s="88" customFormat="1" x14ac:dyDescent="0.25">
      <c r="A1463" s="92"/>
      <c r="B1463" s="92"/>
      <c r="C1463" s="92"/>
      <c r="D1463" s="92"/>
      <c r="E1463" s="92"/>
      <c r="F1463" s="93"/>
      <c r="G1463" s="94"/>
      <c r="H1463" s="83" t="str">
        <f>IF(M1463&lt;&gt;"",VLOOKUP(M1463,LISTAS·PAPP!$U$3:$Z$8,2,FALSE),"")</f>
        <v/>
      </c>
      <c r="I1463" s="85" t="str">
        <f>IF(M1463&lt;&gt;"",VLOOKUP(M1463,LISTAS·PAPP!$U$3:$Z$8,3,FALSE),"")</f>
        <v/>
      </c>
      <c r="J1463" s="83" t="str">
        <f>IF(M1463&lt;&gt;"",VLOOKUP(M1463,LISTAS·PAPP!$U$3:$Z$8,4,FALSE),"")</f>
        <v/>
      </c>
      <c r="K1463" s="83" t="str">
        <f>IF(C1463&lt;&gt;"",VLOOKUP(C1463,LISTAS·PAPP!$H$3:$O$119,4,FALSE),"")</f>
        <v/>
      </c>
      <c r="L1463" s="85" t="str">
        <f>IF(C1463&lt;&gt;"",VLOOKUP(C1463,LISTAS·PAPP!$H$3:$O$119,8,FALSE),"")</f>
        <v/>
      </c>
      <c r="M1463" s="95"/>
      <c r="N1463" s="92"/>
      <c r="O1463" s="92"/>
      <c r="P1463" s="84" t="str">
        <f>IF(N1463&lt;&gt;"",VLOOKUP(N1463,LISTAS·PAPP!$U$9:$Y$125,5,FALSE),"")</f>
        <v/>
      </c>
      <c r="Q1463" s="83" t="str">
        <f>IF(O1463&lt;&gt;"",VLOOKUP(O1463,LISTAS·PAPP!$U$9:$W$125,3,FALSE),"")</f>
        <v/>
      </c>
      <c r="R1463" s="92"/>
      <c r="S1463" s="173"/>
      <c r="T1463" s="173"/>
      <c r="U1463" s="92"/>
      <c r="V1463" s="92"/>
      <c r="W1463" s="94"/>
      <c r="X1463" s="83" t="str">
        <f>IF(ISERROR(VLOOKUP(W1463,LISTAS·PAPP!$AJ$3:$AK$903,2,0))," ",VLOOKUP(W1463,LISTAS·PAPP!$AJ$3:$AK$903,2,0))</f>
        <v xml:space="preserve"> </v>
      </c>
      <c r="Y1463" s="96"/>
      <c r="Z1463" s="97"/>
      <c r="AA1463" s="97"/>
      <c r="AB1463" s="97"/>
      <c r="AC1463" s="97"/>
      <c r="AD1463" s="97"/>
      <c r="AE1463" s="97"/>
      <c r="AF1463" s="97"/>
      <c r="AG1463" s="97"/>
      <c r="AH1463" s="97"/>
      <c r="AI1463" s="97"/>
      <c r="AJ1463" s="97"/>
      <c r="AK1463" s="97"/>
      <c r="AL1463" s="86" t="str">
        <f t="shared" si="67"/>
        <v/>
      </c>
      <c r="AM1463" s="87" t="str">
        <f t="shared" si="68"/>
        <v xml:space="preserve"> </v>
      </c>
      <c r="AN1463" s="1" t="str">
        <f t="shared" si="69"/>
        <v xml:space="preserve"> </v>
      </c>
    </row>
    <row r="1464" spans="1:40" s="88" customFormat="1" x14ac:dyDescent="0.25">
      <c r="A1464" s="92"/>
      <c r="B1464" s="92"/>
      <c r="C1464" s="92"/>
      <c r="D1464" s="92"/>
      <c r="E1464" s="92"/>
      <c r="F1464" s="93"/>
      <c r="G1464" s="94"/>
      <c r="H1464" s="83" t="str">
        <f>IF(M1464&lt;&gt;"",VLOOKUP(M1464,LISTAS·PAPP!$U$3:$Z$8,2,FALSE),"")</f>
        <v/>
      </c>
      <c r="I1464" s="85" t="str">
        <f>IF(M1464&lt;&gt;"",VLOOKUP(M1464,LISTAS·PAPP!$U$3:$Z$8,3,FALSE),"")</f>
        <v/>
      </c>
      <c r="J1464" s="83" t="str">
        <f>IF(M1464&lt;&gt;"",VLOOKUP(M1464,LISTAS·PAPP!$U$3:$Z$8,4,FALSE),"")</f>
        <v/>
      </c>
      <c r="K1464" s="83" t="str">
        <f>IF(C1464&lt;&gt;"",VLOOKUP(C1464,LISTAS·PAPP!$H$3:$O$119,4,FALSE),"")</f>
        <v/>
      </c>
      <c r="L1464" s="85" t="str">
        <f>IF(C1464&lt;&gt;"",VLOOKUP(C1464,LISTAS·PAPP!$H$3:$O$119,8,FALSE),"")</f>
        <v/>
      </c>
      <c r="M1464" s="95"/>
      <c r="N1464" s="92"/>
      <c r="O1464" s="92"/>
      <c r="P1464" s="84" t="str">
        <f>IF(N1464&lt;&gt;"",VLOOKUP(N1464,LISTAS·PAPP!$U$9:$Y$125,5,FALSE),"")</f>
        <v/>
      </c>
      <c r="Q1464" s="83" t="str">
        <f>IF(O1464&lt;&gt;"",VLOOKUP(O1464,LISTAS·PAPP!$U$9:$W$125,3,FALSE),"")</f>
        <v/>
      </c>
      <c r="R1464" s="92"/>
      <c r="S1464" s="173"/>
      <c r="T1464" s="173"/>
      <c r="U1464" s="92"/>
      <c r="V1464" s="92"/>
      <c r="W1464" s="94"/>
      <c r="X1464" s="83" t="str">
        <f>IF(ISERROR(VLOOKUP(W1464,LISTAS·PAPP!$AJ$3:$AK$903,2,0))," ",VLOOKUP(W1464,LISTAS·PAPP!$AJ$3:$AK$903,2,0))</f>
        <v xml:space="preserve"> </v>
      </c>
      <c r="Y1464" s="96"/>
      <c r="Z1464" s="97"/>
      <c r="AA1464" s="97"/>
      <c r="AB1464" s="97"/>
      <c r="AC1464" s="97"/>
      <c r="AD1464" s="97"/>
      <c r="AE1464" s="97"/>
      <c r="AF1464" s="97"/>
      <c r="AG1464" s="97"/>
      <c r="AH1464" s="97"/>
      <c r="AI1464" s="97"/>
      <c r="AJ1464" s="97"/>
      <c r="AK1464" s="97"/>
      <c r="AL1464" s="86" t="str">
        <f t="shared" si="67"/>
        <v/>
      </c>
      <c r="AM1464" s="87" t="str">
        <f t="shared" si="68"/>
        <v xml:space="preserve"> </v>
      </c>
      <c r="AN1464" s="1" t="str">
        <f t="shared" si="69"/>
        <v xml:space="preserve"> </v>
      </c>
    </row>
    <row r="1465" spans="1:40" s="88" customFormat="1" x14ac:dyDescent="0.25">
      <c r="A1465" s="92"/>
      <c r="B1465" s="92"/>
      <c r="C1465" s="92"/>
      <c r="D1465" s="92"/>
      <c r="E1465" s="92"/>
      <c r="F1465" s="93"/>
      <c r="G1465" s="94"/>
      <c r="H1465" s="83" t="str">
        <f>IF(M1465&lt;&gt;"",VLOOKUP(M1465,LISTAS·PAPP!$U$3:$Z$8,2,FALSE),"")</f>
        <v/>
      </c>
      <c r="I1465" s="85" t="str">
        <f>IF(M1465&lt;&gt;"",VLOOKUP(M1465,LISTAS·PAPP!$U$3:$Z$8,3,FALSE),"")</f>
        <v/>
      </c>
      <c r="J1465" s="83" t="str">
        <f>IF(M1465&lt;&gt;"",VLOOKUP(M1465,LISTAS·PAPP!$U$3:$Z$8,4,FALSE),"")</f>
        <v/>
      </c>
      <c r="K1465" s="83" t="str">
        <f>IF(C1465&lt;&gt;"",VLOOKUP(C1465,LISTAS·PAPP!$H$3:$O$119,4,FALSE),"")</f>
        <v/>
      </c>
      <c r="L1465" s="85" t="str">
        <f>IF(C1465&lt;&gt;"",VLOOKUP(C1465,LISTAS·PAPP!$H$3:$O$119,8,FALSE),"")</f>
        <v/>
      </c>
      <c r="M1465" s="95"/>
      <c r="N1465" s="92"/>
      <c r="O1465" s="92"/>
      <c r="P1465" s="84" t="str">
        <f>IF(N1465&lt;&gt;"",VLOOKUP(N1465,LISTAS·PAPP!$U$9:$Y$125,5,FALSE),"")</f>
        <v/>
      </c>
      <c r="Q1465" s="83" t="str">
        <f>IF(O1465&lt;&gt;"",VLOOKUP(O1465,LISTAS·PAPP!$U$9:$W$125,3,FALSE),"")</f>
        <v/>
      </c>
      <c r="R1465" s="92"/>
      <c r="S1465" s="173"/>
      <c r="T1465" s="173"/>
      <c r="U1465" s="92"/>
      <c r="V1465" s="92"/>
      <c r="W1465" s="94"/>
      <c r="X1465" s="83" t="str">
        <f>IF(ISERROR(VLOOKUP(W1465,LISTAS·PAPP!$AJ$3:$AK$903,2,0))," ",VLOOKUP(W1465,LISTAS·PAPP!$AJ$3:$AK$903,2,0))</f>
        <v xml:space="preserve"> </v>
      </c>
      <c r="Y1465" s="96"/>
      <c r="Z1465" s="97"/>
      <c r="AA1465" s="97"/>
      <c r="AB1465" s="97"/>
      <c r="AC1465" s="97"/>
      <c r="AD1465" s="97"/>
      <c r="AE1465" s="97"/>
      <c r="AF1465" s="97"/>
      <c r="AG1465" s="97"/>
      <c r="AH1465" s="97"/>
      <c r="AI1465" s="97"/>
      <c r="AJ1465" s="97"/>
      <c r="AK1465" s="97"/>
      <c r="AL1465" s="86" t="str">
        <f t="shared" si="67"/>
        <v/>
      </c>
      <c r="AM1465" s="87" t="str">
        <f t="shared" si="68"/>
        <v xml:space="preserve"> </v>
      </c>
      <c r="AN1465" s="1" t="str">
        <f t="shared" si="69"/>
        <v xml:space="preserve"> </v>
      </c>
    </row>
    <row r="1466" spans="1:40" s="88" customFormat="1" x14ac:dyDescent="0.25">
      <c r="A1466" s="92"/>
      <c r="B1466" s="92"/>
      <c r="C1466" s="92"/>
      <c r="D1466" s="92"/>
      <c r="E1466" s="92"/>
      <c r="F1466" s="93"/>
      <c r="G1466" s="94"/>
      <c r="H1466" s="83" t="str">
        <f>IF(M1466&lt;&gt;"",VLOOKUP(M1466,LISTAS·PAPP!$U$3:$Z$8,2,FALSE),"")</f>
        <v/>
      </c>
      <c r="I1466" s="85" t="str">
        <f>IF(M1466&lt;&gt;"",VLOOKUP(M1466,LISTAS·PAPP!$U$3:$Z$8,3,FALSE),"")</f>
        <v/>
      </c>
      <c r="J1466" s="83" t="str">
        <f>IF(M1466&lt;&gt;"",VLOOKUP(M1466,LISTAS·PAPP!$U$3:$Z$8,4,FALSE),"")</f>
        <v/>
      </c>
      <c r="K1466" s="83" t="str">
        <f>IF(C1466&lt;&gt;"",VLOOKUP(C1466,LISTAS·PAPP!$H$3:$O$119,4,FALSE),"")</f>
        <v/>
      </c>
      <c r="L1466" s="85" t="str">
        <f>IF(C1466&lt;&gt;"",VLOOKUP(C1466,LISTAS·PAPP!$H$3:$O$119,8,FALSE),"")</f>
        <v/>
      </c>
      <c r="M1466" s="95"/>
      <c r="N1466" s="92"/>
      <c r="O1466" s="92"/>
      <c r="P1466" s="84" t="str">
        <f>IF(N1466&lt;&gt;"",VLOOKUP(N1466,LISTAS·PAPP!$U$9:$Y$125,5,FALSE),"")</f>
        <v/>
      </c>
      <c r="Q1466" s="83" t="str">
        <f>IF(O1466&lt;&gt;"",VLOOKUP(O1466,LISTAS·PAPP!$U$9:$W$125,3,FALSE),"")</f>
        <v/>
      </c>
      <c r="R1466" s="92"/>
      <c r="S1466" s="173"/>
      <c r="T1466" s="173"/>
      <c r="U1466" s="92"/>
      <c r="V1466" s="92"/>
      <c r="W1466" s="94"/>
      <c r="X1466" s="83" t="str">
        <f>IF(ISERROR(VLOOKUP(W1466,LISTAS·PAPP!$AJ$3:$AK$903,2,0))," ",VLOOKUP(W1466,LISTAS·PAPP!$AJ$3:$AK$903,2,0))</f>
        <v xml:space="preserve"> </v>
      </c>
      <c r="Y1466" s="96"/>
      <c r="Z1466" s="97"/>
      <c r="AA1466" s="97"/>
      <c r="AB1466" s="97"/>
      <c r="AC1466" s="97"/>
      <c r="AD1466" s="97"/>
      <c r="AE1466" s="97"/>
      <c r="AF1466" s="97"/>
      <c r="AG1466" s="97"/>
      <c r="AH1466" s="97"/>
      <c r="AI1466" s="97"/>
      <c r="AJ1466" s="97"/>
      <c r="AK1466" s="97"/>
      <c r="AL1466" s="86" t="str">
        <f t="shared" si="67"/>
        <v/>
      </c>
      <c r="AM1466" s="87" t="str">
        <f t="shared" si="68"/>
        <v xml:space="preserve"> </v>
      </c>
      <c r="AN1466" s="1" t="str">
        <f t="shared" si="69"/>
        <v xml:space="preserve"> </v>
      </c>
    </row>
    <row r="1467" spans="1:40" s="88" customFormat="1" x14ac:dyDescent="0.25">
      <c r="A1467" s="92"/>
      <c r="B1467" s="92"/>
      <c r="C1467" s="92"/>
      <c r="D1467" s="92"/>
      <c r="E1467" s="92"/>
      <c r="F1467" s="93"/>
      <c r="G1467" s="94"/>
      <c r="H1467" s="83" t="str">
        <f>IF(M1467&lt;&gt;"",VLOOKUP(M1467,LISTAS·PAPP!$U$3:$Z$8,2,FALSE),"")</f>
        <v/>
      </c>
      <c r="I1467" s="85" t="str">
        <f>IF(M1467&lt;&gt;"",VLOOKUP(M1467,LISTAS·PAPP!$U$3:$Z$8,3,FALSE),"")</f>
        <v/>
      </c>
      <c r="J1467" s="83" t="str">
        <f>IF(M1467&lt;&gt;"",VLOOKUP(M1467,LISTAS·PAPP!$U$3:$Z$8,4,FALSE),"")</f>
        <v/>
      </c>
      <c r="K1467" s="83" t="str">
        <f>IF(C1467&lt;&gt;"",VLOOKUP(C1467,LISTAS·PAPP!$H$3:$O$119,4,FALSE),"")</f>
        <v/>
      </c>
      <c r="L1467" s="85" t="str">
        <f>IF(C1467&lt;&gt;"",VLOOKUP(C1467,LISTAS·PAPP!$H$3:$O$119,8,FALSE),"")</f>
        <v/>
      </c>
      <c r="M1467" s="95"/>
      <c r="N1467" s="92"/>
      <c r="O1467" s="92"/>
      <c r="P1467" s="84" t="str">
        <f>IF(N1467&lt;&gt;"",VLOOKUP(N1467,LISTAS·PAPP!$U$9:$Y$125,5,FALSE),"")</f>
        <v/>
      </c>
      <c r="Q1467" s="83" t="str">
        <f>IF(O1467&lt;&gt;"",VLOOKUP(O1467,LISTAS·PAPP!$U$9:$W$125,3,FALSE),"")</f>
        <v/>
      </c>
      <c r="R1467" s="92"/>
      <c r="S1467" s="173"/>
      <c r="T1467" s="173"/>
      <c r="U1467" s="92"/>
      <c r="V1467" s="92"/>
      <c r="W1467" s="94"/>
      <c r="X1467" s="83" t="str">
        <f>IF(ISERROR(VLOOKUP(W1467,LISTAS·PAPP!$AJ$3:$AK$903,2,0))," ",VLOOKUP(W1467,LISTAS·PAPP!$AJ$3:$AK$903,2,0))</f>
        <v xml:space="preserve"> </v>
      </c>
      <c r="Y1467" s="96"/>
      <c r="Z1467" s="97"/>
      <c r="AA1467" s="97"/>
      <c r="AB1467" s="97"/>
      <c r="AC1467" s="97"/>
      <c r="AD1467" s="97"/>
      <c r="AE1467" s="97"/>
      <c r="AF1467" s="97"/>
      <c r="AG1467" s="97"/>
      <c r="AH1467" s="97"/>
      <c r="AI1467" s="97"/>
      <c r="AJ1467" s="97"/>
      <c r="AK1467" s="97"/>
      <c r="AL1467" s="86" t="str">
        <f t="shared" si="67"/>
        <v/>
      </c>
      <c r="AM1467" s="87" t="str">
        <f t="shared" si="68"/>
        <v xml:space="preserve"> </v>
      </c>
      <c r="AN1467" s="1" t="str">
        <f t="shared" si="69"/>
        <v xml:space="preserve"> </v>
      </c>
    </row>
    <row r="1468" spans="1:40" s="88" customFormat="1" x14ac:dyDescent="0.25">
      <c r="A1468" s="92"/>
      <c r="B1468" s="92"/>
      <c r="C1468" s="92"/>
      <c r="D1468" s="92"/>
      <c r="E1468" s="92"/>
      <c r="F1468" s="93"/>
      <c r="G1468" s="94"/>
      <c r="H1468" s="83" t="str">
        <f>IF(M1468&lt;&gt;"",VLOOKUP(M1468,LISTAS·PAPP!$U$3:$Z$8,2,FALSE),"")</f>
        <v/>
      </c>
      <c r="I1468" s="85" t="str">
        <f>IF(M1468&lt;&gt;"",VLOOKUP(M1468,LISTAS·PAPP!$U$3:$Z$8,3,FALSE),"")</f>
        <v/>
      </c>
      <c r="J1468" s="83" t="str">
        <f>IF(M1468&lt;&gt;"",VLOOKUP(M1468,LISTAS·PAPP!$U$3:$Z$8,4,FALSE),"")</f>
        <v/>
      </c>
      <c r="K1468" s="83" t="str">
        <f>IF(C1468&lt;&gt;"",VLOOKUP(C1468,LISTAS·PAPP!$H$3:$O$119,4,FALSE),"")</f>
        <v/>
      </c>
      <c r="L1468" s="85" t="str">
        <f>IF(C1468&lt;&gt;"",VLOOKUP(C1468,LISTAS·PAPP!$H$3:$O$119,8,FALSE),"")</f>
        <v/>
      </c>
      <c r="M1468" s="95"/>
      <c r="N1468" s="92"/>
      <c r="O1468" s="92"/>
      <c r="P1468" s="84" t="str">
        <f>IF(N1468&lt;&gt;"",VLOOKUP(N1468,LISTAS·PAPP!$U$9:$Y$125,5,FALSE),"")</f>
        <v/>
      </c>
      <c r="Q1468" s="83" t="str">
        <f>IF(O1468&lt;&gt;"",VLOOKUP(O1468,LISTAS·PAPP!$U$9:$W$125,3,FALSE),"")</f>
        <v/>
      </c>
      <c r="R1468" s="92"/>
      <c r="S1468" s="173"/>
      <c r="T1468" s="173"/>
      <c r="U1468" s="92"/>
      <c r="V1468" s="92"/>
      <c r="W1468" s="94"/>
      <c r="X1468" s="83" t="str">
        <f>IF(ISERROR(VLOOKUP(W1468,LISTAS·PAPP!$AJ$3:$AK$903,2,0))," ",VLOOKUP(W1468,LISTAS·PAPP!$AJ$3:$AK$903,2,0))</f>
        <v xml:space="preserve"> </v>
      </c>
      <c r="Y1468" s="96"/>
      <c r="Z1468" s="97"/>
      <c r="AA1468" s="97"/>
      <c r="AB1468" s="97"/>
      <c r="AC1468" s="97"/>
      <c r="AD1468" s="97"/>
      <c r="AE1468" s="97"/>
      <c r="AF1468" s="97"/>
      <c r="AG1468" s="97"/>
      <c r="AH1468" s="97"/>
      <c r="AI1468" s="97"/>
      <c r="AJ1468" s="97"/>
      <c r="AK1468" s="97"/>
      <c r="AL1468" s="86" t="str">
        <f t="shared" si="67"/>
        <v/>
      </c>
      <c r="AM1468" s="87" t="str">
        <f t="shared" si="68"/>
        <v xml:space="preserve"> </v>
      </c>
      <c r="AN1468" s="1" t="str">
        <f t="shared" si="69"/>
        <v xml:space="preserve"> </v>
      </c>
    </row>
    <row r="1469" spans="1:40" s="88" customFormat="1" x14ac:dyDescent="0.25">
      <c r="A1469" s="92"/>
      <c r="B1469" s="92"/>
      <c r="C1469" s="92"/>
      <c r="D1469" s="92"/>
      <c r="E1469" s="92"/>
      <c r="F1469" s="93"/>
      <c r="G1469" s="94"/>
      <c r="H1469" s="83" t="str">
        <f>IF(M1469&lt;&gt;"",VLOOKUP(M1469,LISTAS·PAPP!$U$3:$Z$8,2,FALSE),"")</f>
        <v/>
      </c>
      <c r="I1469" s="85" t="str">
        <f>IF(M1469&lt;&gt;"",VLOOKUP(M1469,LISTAS·PAPP!$U$3:$Z$8,3,FALSE),"")</f>
        <v/>
      </c>
      <c r="J1469" s="83" t="str">
        <f>IF(M1469&lt;&gt;"",VLOOKUP(M1469,LISTAS·PAPP!$U$3:$Z$8,4,FALSE),"")</f>
        <v/>
      </c>
      <c r="K1469" s="83" t="str">
        <f>IF(C1469&lt;&gt;"",VLOOKUP(C1469,LISTAS·PAPP!$H$3:$O$119,4,FALSE),"")</f>
        <v/>
      </c>
      <c r="L1469" s="85" t="str">
        <f>IF(C1469&lt;&gt;"",VLOOKUP(C1469,LISTAS·PAPP!$H$3:$O$119,8,FALSE),"")</f>
        <v/>
      </c>
      <c r="M1469" s="95"/>
      <c r="N1469" s="92"/>
      <c r="O1469" s="92"/>
      <c r="P1469" s="84" t="str">
        <f>IF(N1469&lt;&gt;"",VLOOKUP(N1469,LISTAS·PAPP!$U$9:$Y$125,5,FALSE),"")</f>
        <v/>
      </c>
      <c r="Q1469" s="83" t="str">
        <f>IF(O1469&lt;&gt;"",VLOOKUP(O1469,LISTAS·PAPP!$U$9:$W$125,3,FALSE),"")</f>
        <v/>
      </c>
      <c r="R1469" s="92"/>
      <c r="S1469" s="173"/>
      <c r="T1469" s="173"/>
      <c r="U1469" s="92"/>
      <c r="V1469" s="92"/>
      <c r="W1469" s="94"/>
      <c r="X1469" s="83" t="str">
        <f>IF(ISERROR(VLOOKUP(W1469,LISTAS·PAPP!$AJ$3:$AK$903,2,0))," ",VLOOKUP(W1469,LISTAS·PAPP!$AJ$3:$AK$903,2,0))</f>
        <v xml:space="preserve"> </v>
      </c>
      <c r="Y1469" s="96"/>
      <c r="Z1469" s="97"/>
      <c r="AA1469" s="97"/>
      <c r="AB1469" s="97"/>
      <c r="AC1469" s="97"/>
      <c r="AD1469" s="97"/>
      <c r="AE1469" s="97"/>
      <c r="AF1469" s="97"/>
      <c r="AG1469" s="97"/>
      <c r="AH1469" s="97"/>
      <c r="AI1469" s="97"/>
      <c r="AJ1469" s="97"/>
      <c r="AK1469" s="97"/>
      <c r="AL1469" s="86" t="str">
        <f t="shared" si="67"/>
        <v/>
      </c>
      <c r="AM1469" s="87" t="str">
        <f t="shared" si="68"/>
        <v xml:space="preserve"> </v>
      </c>
      <c r="AN1469" s="1" t="str">
        <f t="shared" si="69"/>
        <v xml:space="preserve"> </v>
      </c>
    </row>
    <row r="1470" spans="1:40" s="88" customFormat="1" x14ac:dyDescent="0.25">
      <c r="A1470" s="92"/>
      <c r="B1470" s="92"/>
      <c r="C1470" s="92"/>
      <c r="D1470" s="92"/>
      <c r="E1470" s="92"/>
      <c r="F1470" s="93"/>
      <c r="G1470" s="94"/>
      <c r="H1470" s="83" t="str">
        <f>IF(M1470&lt;&gt;"",VLOOKUP(M1470,LISTAS·PAPP!$U$3:$Z$8,2,FALSE),"")</f>
        <v/>
      </c>
      <c r="I1470" s="85" t="str">
        <f>IF(M1470&lt;&gt;"",VLOOKUP(M1470,LISTAS·PAPP!$U$3:$Z$8,3,FALSE),"")</f>
        <v/>
      </c>
      <c r="J1470" s="83" t="str">
        <f>IF(M1470&lt;&gt;"",VLOOKUP(M1470,LISTAS·PAPP!$U$3:$Z$8,4,FALSE),"")</f>
        <v/>
      </c>
      <c r="K1470" s="83" t="str">
        <f>IF(C1470&lt;&gt;"",VLOOKUP(C1470,LISTAS·PAPP!$H$3:$O$119,4,FALSE),"")</f>
        <v/>
      </c>
      <c r="L1470" s="85" t="str">
        <f>IF(C1470&lt;&gt;"",VLOOKUP(C1470,LISTAS·PAPP!$H$3:$O$119,8,FALSE),"")</f>
        <v/>
      </c>
      <c r="M1470" s="95"/>
      <c r="N1470" s="92"/>
      <c r="O1470" s="92"/>
      <c r="P1470" s="84" t="str">
        <f>IF(N1470&lt;&gt;"",VLOOKUP(N1470,LISTAS·PAPP!$U$9:$Y$125,5,FALSE),"")</f>
        <v/>
      </c>
      <c r="Q1470" s="83" t="str">
        <f>IF(O1470&lt;&gt;"",VLOOKUP(O1470,LISTAS·PAPP!$U$9:$W$125,3,FALSE),"")</f>
        <v/>
      </c>
      <c r="R1470" s="92"/>
      <c r="S1470" s="173"/>
      <c r="T1470" s="173"/>
      <c r="U1470" s="92"/>
      <c r="V1470" s="92"/>
      <c r="W1470" s="94"/>
      <c r="X1470" s="83" t="str">
        <f>IF(ISERROR(VLOOKUP(W1470,LISTAS·PAPP!$AJ$3:$AK$903,2,0))," ",VLOOKUP(W1470,LISTAS·PAPP!$AJ$3:$AK$903,2,0))</f>
        <v xml:space="preserve"> </v>
      </c>
      <c r="Y1470" s="96"/>
      <c r="Z1470" s="97"/>
      <c r="AA1470" s="97"/>
      <c r="AB1470" s="97"/>
      <c r="AC1470" s="97"/>
      <c r="AD1470" s="97"/>
      <c r="AE1470" s="97"/>
      <c r="AF1470" s="97"/>
      <c r="AG1470" s="97"/>
      <c r="AH1470" s="97"/>
      <c r="AI1470" s="97"/>
      <c r="AJ1470" s="97"/>
      <c r="AK1470" s="97"/>
      <c r="AL1470" s="86" t="str">
        <f t="shared" si="67"/>
        <v/>
      </c>
      <c r="AM1470" s="87" t="str">
        <f t="shared" si="68"/>
        <v xml:space="preserve"> </v>
      </c>
      <c r="AN1470" s="1" t="str">
        <f t="shared" si="69"/>
        <v xml:space="preserve"> </v>
      </c>
    </row>
    <row r="1471" spans="1:40" s="88" customFormat="1" x14ac:dyDescent="0.25">
      <c r="A1471" s="92"/>
      <c r="B1471" s="92"/>
      <c r="C1471" s="92"/>
      <c r="D1471" s="92"/>
      <c r="E1471" s="92"/>
      <c r="F1471" s="93"/>
      <c r="G1471" s="94"/>
      <c r="H1471" s="83" t="str">
        <f>IF(M1471&lt;&gt;"",VLOOKUP(M1471,LISTAS·PAPP!$U$3:$Z$8,2,FALSE),"")</f>
        <v/>
      </c>
      <c r="I1471" s="85" t="str">
        <f>IF(M1471&lt;&gt;"",VLOOKUP(M1471,LISTAS·PAPP!$U$3:$Z$8,3,FALSE),"")</f>
        <v/>
      </c>
      <c r="J1471" s="83" t="str">
        <f>IF(M1471&lt;&gt;"",VLOOKUP(M1471,LISTAS·PAPP!$U$3:$Z$8,4,FALSE),"")</f>
        <v/>
      </c>
      <c r="K1471" s="83" t="str">
        <f>IF(C1471&lt;&gt;"",VLOOKUP(C1471,LISTAS·PAPP!$H$3:$O$119,4,FALSE),"")</f>
        <v/>
      </c>
      <c r="L1471" s="85" t="str">
        <f>IF(C1471&lt;&gt;"",VLOOKUP(C1471,LISTAS·PAPP!$H$3:$O$119,8,FALSE),"")</f>
        <v/>
      </c>
      <c r="M1471" s="95"/>
      <c r="N1471" s="92"/>
      <c r="O1471" s="92"/>
      <c r="P1471" s="84" t="str">
        <f>IF(N1471&lt;&gt;"",VLOOKUP(N1471,LISTAS·PAPP!$U$9:$Y$125,5,FALSE),"")</f>
        <v/>
      </c>
      <c r="Q1471" s="83" t="str">
        <f>IF(O1471&lt;&gt;"",VLOOKUP(O1471,LISTAS·PAPP!$U$9:$W$125,3,FALSE),"")</f>
        <v/>
      </c>
      <c r="R1471" s="92"/>
      <c r="S1471" s="173"/>
      <c r="T1471" s="173"/>
      <c r="U1471" s="92"/>
      <c r="V1471" s="92"/>
      <c r="W1471" s="94"/>
      <c r="X1471" s="83" t="str">
        <f>IF(ISERROR(VLOOKUP(W1471,LISTAS·PAPP!$AJ$3:$AK$903,2,0))," ",VLOOKUP(W1471,LISTAS·PAPP!$AJ$3:$AK$903,2,0))</f>
        <v xml:space="preserve"> </v>
      </c>
      <c r="Y1471" s="96"/>
      <c r="Z1471" s="97"/>
      <c r="AA1471" s="97"/>
      <c r="AB1471" s="97"/>
      <c r="AC1471" s="97"/>
      <c r="AD1471" s="97"/>
      <c r="AE1471" s="97"/>
      <c r="AF1471" s="97"/>
      <c r="AG1471" s="97"/>
      <c r="AH1471" s="97"/>
      <c r="AI1471" s="97"/>
      <c r="AJ1471" s="97"/>
      <c r="AK1471" s="97"/>
      <c r="AL1471" s="86" t="str">
        <f t="shared" si="67"/>
        <v/>
      </c>
      <c r="AM1471" s="87" t="str">
        <f t="shared" si="68"/>
        <v xml:space="preserve"> </v>
      </c>
      <c r="AN1471" s="1" t="str">
        <f t="shared" si="69"/>
        <v xml:space="preserve"> </v>
      </c>
    </row>
    <row r="1472" spans="1:40" s="88" customFormat="1" x14ac:dyDescent="0.25">
      <c r="A1472" s="92"/>
      <c r="B1472" s="92"/>
      <c r="C1472" s="92"/>
      <c r="D1472" s="92"/>
      <c r="E1472" s="92"/>
      <c r="F1472" s="93"/>
      <c r="G1472" s="94"/>
      <c r="H1472" s="83" t="str">
        <f>IF(M1472&lt;&gt;"",VLOOKUP(M1472,LISTAS·PAPP!$U$3:$Z$8,2,FALSE),"")</f>
        <v/>
      </c>
      <c r="I1472" s="85" t="str">
        <f>IF(M1472&lt;&gt;"",VLOOKUP(M1472,LISTAS·PAPP!$U$3:$Z$8,3,FALSE),"")</f>
        <v/>
      </c>
      <c r="J1472" s="83" t="str">
        <f>IF(M1472&lt;&gt;"",VLOOKUP(M1472,LISTAS·PAPP!$U$3:$Z$8,4,FALSE),"")</f>
        <v/>
      </c>
      <c r="K1472" s="83" t="str">
        <f>IF(C1472&lt;&gt;"",VLOOKUP(C1472,LISTAS·PAPP!$H$3:$O$119,4,FALSE),"")</f>
        <v/>
      </c>
      <c r="L1472" s="85" t="str">
        <f>IF(C1472&lt;&gt;"",VLOOKUP(C1472,LISTAS·PAPP!$H$3:$O$119,8,FALSE),"")</f>
        <v/>
      </c>
      <c r="M1472" s="95"/>
      <c r="N1472" s="92"/>
      <c r="O1472" s="92"/>
      <c r="P1472" s="84" t="str">
        <f>IF(N1472&lt;&gt;"",VLOOKUP(N1472,LISTAS·PAPP!$U$9:$Y$125,5,FALSE),"")</f>
        <v/>
      </c>
      <c r="Q1472" s="83" t="str">
        <f>IF(O1472&lt;&gt;"",VLOOKUP(O1472,LISTAS·PAPP!$U$9:$W$125,3,FALSE),"")</f>
        <v/>
      </c>
      <c r="R1472" s="92"/>
      <c r="S1472" s="173"/>
      <c r="T1472" s="173"/>
      <c r="U1472" s="92"/>
      <c r="V1472" s="92"/>
      <c r="W1472" s="94"/>
      <c r="X1472" s="83" t="str">
        <f>IF(ISERROR(VLOOKUP(W1472,LISTAS·PAPP!$AJ$3:$AK$903,2,0))," ",VLOOKUP(W1472,LISTAS·PAPP!$AJ$3:$AK$903,2,0))</f>
        <v xml:space="preserve"> </v>
      </c>
      <c r="Y1472" s="96"/>
      <c r="Z1472" s="97"/>
      <c r="AA1472" s="97"/>
      <c r="AB1472" s="97"/>
      <c r="AC1472" s="97"/>
      <c r="AD1472" s="97"/>
      <c r="AE1472" s="97"/>
      <c r="AF1472" s="97"/>
      <c r="AG1472" s="97"/>
      <c r="AH1472" s="97"/>
      <c r="AI1472" s="97"/>
      <c r="AJ1472" s="97"/>
      <c r="AK1472" s="97"/>
      <c r="AL1472" s="86" t="str">
        <f t="shared" si="67"/>
        <v/>
      </c>
      <c r="AM1472" s="87" t="str">
        <f t="shared" si="68"/>
        <v xml:space="preserve"> </v>
      </c>
      <c r="AN1472" s="1" t="str">
        <f t="shared" si="69"/>
        <v xml:space="preserve"> </v>
      </c>
    </row>
    <row r="1473" spans="1:40" s="88" customFormat="1" x14ac:dyDescent="0.25">
      <c r="A1473" s="92"/>
      <c r="B1473" s="92"/>
      <c r="C1473" s="92"/>
      <c r="D1473" s="92"/>
      <c r="E1473" s="92"/>
      <c r="F1473" s="93"/>
      <c r="G1473" s="94"/>
      <c r="H1473" s="83" t="str">
        <f>IF(M1473&lt;&gt;"",VLOOKUP(M1473,LISTAS·PAPP!$U$3:$Z$8,2,FALSE),"")</f>
        <v/>
      </c>
      <c r="I1473" s="85" t="str">
        <f>IF(M1473&lt;&gt;"",VLOOKUP(M1473,LISTAS·PAPP!$U$3:$Z$8,3,FALSE),"")</f>
        <v/>
      </c>
      <c r="J1473" s="83" t="str">
        <f>IF(M1473&lt;&gt;"",VLOOKUP(M1473,LISTAS·PAPP!$U$3:$Z$8,4,FALSE),"")</f>
        <v/>
      </c>
      <c r="K1473" s="83" t="str">
        <f>IF(C1473&lt;&gt;"",VLOOKUP(C1473,LISTAS·PAPP!$H$3:$O$119,4,FALSE),"")</f>
        <v/>
      </c>
      <c r="L1473" s="85" t="str">
        <f>IF(C1473&lt;&gt;"",VLOOKUP(C1473,LISTAS·PAPP!$H$3:$O$119,8,FALSE),"")</f>
        <v/>
      </c>
      <c r="M1473" s="95"/>
      <c r="N1473" s="92"/>
      <c r="O1473" s="92"/>
      <c r="P1473" s="84" t="str">
        <f>IF(N1473&lt;&gt;"",VLOOKUP(N1473,LISTAS·PAPP!$U$9:$Y$125,5,FALSE),"")</f>
        <v/>
      </c>
      <c r="Q1473" s="83" t="str">
        <f>IF(O1473&lt;&gt;"",VLOOKUP(O1473,LISTAS·PAPP!$U$9:$W$125,3,FALSE),"")</f>
        <v/>
      </c>
      <c r="R1473" s="92"/>
      <c r="S1473" s="173"/>
      <c r="T1473" s="173"/>
      <c r="U1473" s="92"/>
      <c r="V1473" s="92"/>
      <c r="W1473" s="94"/>
      <c r="X1473" s="83" t="str">
        <f>IF(ISERROR(VLOOKUP(W1473,LISTAS·PAPP!$AJ$3:$AK$903,2,0))," ",VLOOKUP(W1473,LISTAS·PAPP!$AJ$3:$AK$903,2,0))</f>
        <v xml:space="preserve"> </v>
      </c>
      <c r="Y1473" s="96"/>
      <c r="Z1473" s="97"/>
      <c r="AA1473" s="97"/>
      <c r="AB1473" s="97"/>
      <c r="AC1473" s="97"/>
      <c r="AD1473" s="97"/>
      <c r="AE1473" s="97"/>
      <c r="AF1473" s="97"/>
      <c r="AG1473" s="97"/>
      <c r="AH1473" s="97"/>
      <c r="AI1473" s="97"/>
      <c r="AJ1473" s="97"/>
      <c r="AK1473" s="97"/>
      <c r="AL1473" s="86" t="str">
        <f t="shared" si="67"/>
        <v/>
      </c>
      <c r="AM1473" s="87" t="str">
        <f t="shared" si="68"/>
        <v xml:space="preserve"> </v>
      </c>
      <c r="AN1473" s="1" t="str">
        <f t="shared" si="69"/>
        <v xml:space="preserve"> </v>
      </c>
    </row>
    <row r="1474" spans="1:40" s="88" customFormat="1" x14ac:dyDescent="0.25">
      <c r="A1474" s="92"/>
      <c r="B1474" s="92"/>
      <c r="C1474" s="92"/>
      <c r="D1474" s="92"/>
      <c r="E1474" s="92"/>
      <c r="F1474" s="93"/>
      <c r="G1474" s="94"/>
      <c r="H1474" s="83" t="str">
        <f>IF(M1474&lt;&gt;"",VLOOKUP(M1474,LISTAS·PAPP!$U$3:$Z$8,2,FALSE),"")</f>
        <v/>
      </c>
      <c r="I1474" s="85" t="str">
        <f>IF(M1474&lt;&gt;"",VLOOKUP(M1474,LISTAS·PAPP!$U$3:$Z$8,3,FALSE),"")</f>
        <v/>
      </c>
      <c r="J1474" s="83" t="str">
        <f>IF(M1474&lt;&gt;"",VLOOKUP(M1474,LISTAS·PAPP!$U$3:$Z$8,4,FALSE),"")</f>
        <v/>
      </c>
      <c r="K1474" s="83" t="str">
        <f>IF(C1474&lt;&gt;"",VLOOKUP(C1474,LISTAS·PAPP!$H$3:$O$119,4,FALSE),"")</f>
        <v/>
      </c>
      <c r="L1474" s="85" t="str">
        <f>IF(C1474&lt;&gt;"",VLOOKUP(C1474,LISTAS·PAPP!$H$3:$O$119,8,FALSE),"")</f>
        <v/>
      </c>
      <c r="M1474" s="95"/>
      <c r="N1474" s="92"/>
      <c r="O1474" s="92"/>
      <c r="P1474" s="84" t="str">
        <f>IF(N1474&lt;&gt;"",VLOOKUP(N1474,LISTAS·PAPP!$U$9:$Y$125,5,FALSE),"")</f>
        <v/>
      </c>
      <c r="Q1474" s="83" t="str">
        <f>IF(O1474&lt;&gt;"",VLOOKUP(O1474,LISTAS·PAPP!$U$9:$W$125,3,FALSE),"")</f>
        <v/>
      </c>
      <c r="R1474" s="92"/>
      <c r="S1474" s="173"/>
      <c r="T1474" s="173"/>
      <c r="U1474" s="92"/>
      <c r="V1474" s="92"/>
      <c r="W1474" s="94"/>
      <c r="X1474" s="83" t="str">
        <f>IF(ISERROR(VLOOKUP(W1474,LISTAS·PAPP!$AJ$3:$AK$903,2,0))," ",VLOOKUP(W1474,LISTAS·PAPP!$AJ$3:$AK$903,2,0))</f>
        <v xml:space="preserve"> </v>
      </c>
      <c r="Y1474" s="96"/>
      <c r="Z1474" s="97"/>
      <c r="AA1474" s="97"/>
      <c r="AB1474" s="97"/>
      <c r="AC1474" s="97"/>
      <c r="AD1474" s="97"/>
      <c r="AE1474" s="97"/>
      <c r="AF1474" s="97"/>
      <c r="AG1474" s="97"/>
      <c r="AH1474" s="97"/>
      <c r="AI1474" s="97"/>
      <c r="AJ1474" s="97"/>
      <c r="AK1474" s="97"/>
      <c r="AL1474" s="86" t="str">
        <f t="shared" si="67"/>
        <v/>
      </c>
      <c r="AM1474" s="87" t="str">
        <f t="shared" si="68"/>
        <v xml:space="preserve"> </v>
      </c>
      <c r="AN1474" s="1" t="str">
        <f t="shared" si="69"/>
        <v xml:space="preserve"> </v>
      </c>
    </row>
    <row r="1475" spans="1:40" s="88" customFormat="1" x14ac:dyDescent="0.25">
      <c r="A1475" s="92"/>
      <c r="B1475" s="92"/>
      <c r="C1475" s="92"/>
      <c r="D1475" s="92"/>
      <c r="E1475" s="92"/>
      <c r="F1475" s="93"/>
      <c r="G1475" s="94"/>
      <c r="H1475" s="83" t="str">
        <f>IF(M1475&lt;&gt;"",VLOOKUP(M1475,LISTAS·PAPP!$U$3:$Z$8,2,FALSE),"")</f>
        <v/>
      </c>
      <c r="I1475" s="85" t="str">
        <f>IF(M1475&lt;&gt;"",VLOOKUP(M1475,LISTAS·PAPP!$U$3:$Z$8,3,FALSE),"")</f>
        <v/>
      </c>
      <c r="J1475" s="83" t="str">
        <f>IF(M1475&lt;&gt;"",VLOOKUP(M1475,LISTAS·PAPP!$U$3:$Z$8,4,FALSE),"")</f>
        <v/>
      </c>
      <c r="K1475" s="83" t="str">
        <f>IF(C1475&lt;&gt;"",VLOOKUP(C1475,LISTAS·PAPP!$H$3:$O$119,4,FALSE),"")</f>
        <v/>
      </c>
      <c r="L1475" s="85" t="str">
        <f>IF(C1475&lt;&gt;"",VLOOKUP(C1475,LISTAS·PAPP!$H$3:$O$119,8,FALSE),"")</f>
        <v/>
      </c>
      <c r="M1475" s="95"/>
      <c r="N1475" s="92"/>
      <c r="O1475" s="92"/>
      <c r="P1475" s="84" t="str">
        <f>IF(N1475&lt;&gt;"",VLOOKUP(N1475,LISTAS·PAPP!$U$9:$Y$125,5,FALSE),"")</f>
        <v/>
      </c>
      <c r="Q1475" s="83" t="str">
        <f>IF(O1475&lt;&gt;"",VLOOKUP(O1475,LISTAS·PAPP!$U$9:$W$125,3,FALSE),"")</f>
        <v/>
      </c>
      <c r="R1475" s="92"/>
      <c r="S1475" s="173"/>
      <c r="T1475" s="173"/>
      <c r="U1475" s="92"/>
      <c r="V1475" s="92"/>
      <c r="W1475" s="94"/>
      <c r="X1475" s="83" t="str">
        <f>IF(ISERROR(VLOOKUP(W1475,LISTAS·PAPP!$AJ$3:$AK$903,2,0))," ",VLOOKUP(W1475,LISTAS·PAPP!$AJ$3:$AK$903,2,0))</f>
        <v xml:space="preserve"> </v>
      </c>
      <c r="Y1475" s="96"/>
      <c r="Z1475" s="97"/>
      <c r="AA1475" s="97"/>
      <c r="AB1475" s="97"/>
      <c r="AC1475" s="97"/>
      <c r="AD1475" s="97"/>
      <c r="AE1475" s="97"/>
      <c r="AF1475" s="97"/>
      <c r="AG1475" s="97"/>
      <c r="AH1475" s="97"/>
      <c r="AI1475" s="97"/>
      <c r="AJ1475" s="97"/>
      <c r="AK1475" s="97"/>
      <c r="AL1475" s="86" t="str">
        <f t="shared" si="67"/>
        <v/>
      </c>
      <c r="AM1475" s="87" t="str">
        <f t="shared" si="68"/>
        <v xml:space="preserve"> </v>
      </c>
      <c r="AN1475" s="1" t="str">
        <f t="shared" si="69"/>
        <v xml:space="preserve"> </v>
      </c>
    </row>
    <row r="1476" spans="1:40" s="88" customFormat="1" x14ac:dyDescent="0.25">
      <c r="A1476" s="92"/>
      <c r="B1476" s="92"/>
      <c r="C1476" s="92"/>
      <c r="D1476" s="92"/>
      <c r="E1476" s="92"/>
      <c r="F1476" s="93"/>
      <c r="G1476" s="94"/>
      <c r="H1476" s="83" t="str">
        <f>IF(M1476&lt;&gt;"",VLOOKUP(M1476,LISTAS·PAPP!$U$3:$Z$8,2,FALSE),"")</f>
        <v/>
      </c>
      <c r="I1476" s="85" t="str">
        <f>IF(M1476&lt;&gt;"",VLOOKUP(M1476,LISTAS·PAPP!$U$3:$Z$8,3,FALSE),"")</f>
        <v/>
      </c>
      <c r="J1476" s="83" t="str">
        <f>IF(M1476&lt;&gt;"",VLOOKUP(M1476,LISTAS·PAPP!$U$3:$Z$8,4,FALSE),"")</f>
        <v/>
      </c>
      <c r="K1476" s="83" t="str">
        <f>IF(C1476&lt;&gt;"",VLOOKUP(C1476,LISTAS·PAPP!$H$3:$O$119,4,FALSE),"")</f>
        <v/>
      </c>
      <c r="L1476" s="85" t="str">
        <f>IF(C1476&lt;&gt;"",VLOOKUP(C1476,LISTAS·PAPP!$H$3:$O$119,8,FALSE),"")</f>
        <v/>
      </c>
      <c r="M1476" s="95"/>
      <c r="N1476" s="92"/>
      <c r="O1476" s="92"/>
      <c r="P1476" s="84" t="str">
        <f>IF(N1476&lt;&gt;"",VLOOKUP(N1476,LISTAS·PAPP!$U$9:$Y$125,5,FALSE),"")</f>
        <v/>
      </c>
      <c r="Q1476" s="83" t="str">
        <f>IF(O1476&lt;&gt;"",VLOOKUP(O1476,LISTAS·PAPP!$U$9:$W$125,3,FALSE),"")</f>
        <v/>
      </c>
      <c r="R1476" s="92"/>
      <c r="S1476" s="173"/>
      <c r="T1476" s="173"/>
      <c r="U1476" s="92"/>
      <c r="V1476" s="92"/>
      <c r="W1476" s="94"/>
      <c r="X1476" s="83" t="str">
        <f>IF(ISERROR(VLOOKUP(W1476,LISTAS·PAPP!$AJ$3:$AK$903,2,0))," ",VLOOKUP(W1476,LISTAS·PAPP!$AJ$3:$AK$903,2,0))</f>
        <v xml:space="preserve"> </v>
      </c>
      <c r="Y1476" s="96"/>
      <c r="Z1476" s="97"/>
      <c r="AA1476" s="97"/>
      <c r="AB1476" s="97"/>
      <c r="AC1476" s="97"/>
      <c r="AD1476" s="97"/>
      <c r="AE1476" s="97"/>
      <c r="AF1476" s="97"/>
      <c r="AG1476" s="97"/>
      <c r="AH1476" s="97"/>
      <c r="AI1476" s="97"/>
      <c r="AJ1476" s="97"/>
      <c r="AK1476" s="97"/>
      <c r="AL1476" s="86" t="str">
        <f t="shared" si="67"/>
        <v/>
      </c>
      <c r="AM1476" s="87" t="str">
        <f t="shared" si="68"/>
        <v xml:space="preserve"> </v>
      </c>
      <c r="AN1476" s="1" t="str">
        <f t="shared" si="69"/>
        <v xml:space="preserve"> </v>
      </c>
    </row>
    <row r="1477" spans="1:40" s="88" customFormat="1" x14ac:dyDescent="0.25">
      <c r="A1477" s="92"/>
      <c r="B1477" s="92"/>
      <c r="C1477" s="92"/>
      <c r="D1477" s="92"/>
      <c r="E1477" s="92"/>
      <c r="F1477" s="93"/>
      <c r="G1477" s="94"/>
      <c r="H1477" s="83" t="str">
        <f>IF(M1477&lt;&gt;"",VLOOKUP(M1477,LISTAS·PAPP!$U$3:$Z$8,2,FALSE),"")</f>
        <v/>
      </c>
      <c r="I1477" s="85" t="str">
        <f>IF(M1477&lt;&gt;"",VLOOKUP(M1477,LISTAS·PAPP!$U$3:$Z$8,3,FALSE),"")</f>
        <v/>
      </c>
      <c r="J1477" s="83" t="str">
        <f>IF(M1477&lt;&gt;"",VLOOKUP(M1477,LISTAS·PAPP!$U$3:$Z$8,4,FALSE),"")</f>
        <v/>
      </c>
      <c r="K1477" s="83" t="str">
        <f>IF(C1477&lt;&gt;"",VLOOKUP(C1477,LISTAS·PAPP!$H$3:$O$119,4,FALSE),"")</f>
        <v/>
      </c>
      <c r="L1477" s="85" t="str">
        <f>IF(C1477&lt;&gt;"",VLOOKUP(C1477,LISTAS·PAPP!$H$3:$O$119,8,FALSE),"")</f>
        <v/>
      </c>
      <c r="M1477" s="95"/>
      <c r="N1477" s="92"/>
      <c r="O1477" s="92"/>
      <c r="P1477" s="84" t="str">
        <f>IF(N1477&lt;&gt;"",VLOOKUP(N1477,LISTAS·PAPP!$U$9:$Y$125,5,FALSE),"")</f>
        <v/>
      </c>
      <c r="Q1477" s="83" t="str">
        <f>IF(O1477&lt;&gt;"",VLOOKUP(O1477,LISTAS·PAPP!$U$9:$W$125,3,FALSE),"")</f>
        <v/>
      </c>
      <c r="R1477" s="92"/>
      <c r="S1477" s="173"/>
      <c r="T1477" s="173"/>
      <c r="U1477" s="92"/>
      <c r="V1477" s="92"/>
      <c r="W1477" s="94"/>
      <c r="X1477" s="83" t="str">
        <f>IF(ISERROR(VLOOKUP(W1477,LISTAS·PAPP!$AJ$3:$AK$903,2,0))," ",VLOOKUP(W1477,LISTAS·PAPP!$AJ$3:$AK$903,2,0))</f>
        <v xml:space="preserve"> </v>
      </c>
      <c r="Y1477" s="96"/>
      <c r="Z1477" s="97"/>
      <c r="AA1477" s="97"/>
      <c r="AB1477" s="97"/>
      <c r="AC1477" s="97"/>
      <c r="AD1477" s="97"/>
      <c r="AE1477" s="97"/>
      <c r="AF1477" s="97"/>
      <c r="AG1477" s="97"/>
      <c r="AH1477" s="97"/>
      <c r="AI1477" s="97"/>
      <c r="AJ1477" s="97"/>
      <c r="AK1477" s="97"/>
      <c r="AL1477" s="86" t="str">
        <f t="shared" si="67"/>
        <v/>
      </c>
      <c r="AM1477" s="87" t="str">
        <f t="shared" si="68"/>
        <v xml:space="preserve"> </v>
      </c>
      <c r="AN1477" s="1" t="str">
        <f t="shared" si="69"/>
        <v xml:space="preserve"> </v>
      </c>
    </row>
    <row r="1478" spans="1:40" s="88" customFormat="1" x14ac:dyDescent="0.25">
      <c r="A1478" s="92"/>
      <c r="B1478" s="92"/>
      <c r="C1478" s="92"/>
      <c r="D1478" s="92"/>
      <c r="E1478" s="92"/>
      <c r="F1478" s="93"/>
      <c r="G1478" s="94"/>
      <c r="H1478" s="83" t="str">
        <f>IF(M1478&lt;&gt;"",VLOOKUP(M1478,LISTAS·PAPP!$U$3:$Z$8,2,FALSE),"")</f>
        <v/>
      </c>
      <c r="I1478" s="85" t="str">
        <f>IF(M1478&lt;&gt;"",VLOOKUP(M1478,LISTAS·PAPP!$U$3:$Z$8,3,FALSE),"")</f>
        <v/>
      </c>
      <c r="J1478" s="83" t="str">
        <f>IF(M1478&lt;&gt;"",VLOOKUP(M1478,LISTAS·PAPP!$U$3:$Z$8,4,FALSE),"")</f>
        <v/>
      </c>
      <c r="K1478" s="83" t="str">
        <f>IF(C1478&lt;&gt;"",VLOOKUP(C1478,LISTAS·PAPP!$H$3:$O$119,4,FALSE),"")</f>
        <v/>
      </c>
      <c r="L1478" s="85" t="str">
        <f>IF(C1478&lt;&gt;"",VLOOKUP(C1478,LISTAS·PAPP!$H$3:$O$119,8,FALSE),"")</f>
        <v/>
      </c>
      <c r="M1478" s="95"/>
      <c r="N1478" s="92"/>
      <c r="O1478" s="92"/>
      <c r="P1478" s="84" t="str">
        <f>IF(N1478&lt;&gt;"",VLOOKUP(N1478,LISTAS·PAPP!$U$9:$Y$125,5,FALSE),"")</f>
        <v/>
      </c>
      <c r="Q1478" s="83" t="str">
        <f>IF(O1478&lt;&gt;"",VLOOKUP(O1478,LISTAS·PAPP!$U$9:$W$125,3,FALSE),"")</f>
        <v/>
      </c>
      <c r="R1478" s="92"/>
      <c r="S1478" s="173"/>
      <c r="T1478" s="173"/>
      <c r="U1478" s="92"/>
      <c r="V1478" s="92"/>
      <c r="W1478" s="94"/>
      <c r="X1478" s="83" t="str">
        <f>IF(ISERROR(VLOOKUP(W1478,LISTAS·PAPP!$AJ$3:$AK$903,2,0))," ",VLOOKUP(W1478,LISTAS·PAPP!$AJ$3:$AK$903,2,0))</f>
        <v xml:space="preserve"> </v>
      </c>
      <c r="Y1478" s="96"/>
      <c r="Z1478" s="97"/>
      <c r="AA1478" s="97"/>
      <c r="AB1478" s="97"/>
      <c r="AC1478" s="97"/>
      <c r="AD1478" s="97"/>
      <c r="AE1478" s="97"/>
      <c r="AF1478" s="97"/>
      <c r="AG1478" s="97"/>
      <c r="AH1478" s="97"/>
      <c r="AI1478" s="97"/>
      <c r="AJ1478" s="97"/>
      <c r="AK1478" s="97"/>
      <c r="AL1478" s="86" t="str">
        <f t="shared" si="67"/>
        <v/>
      </c>
      <c r="AM1478" s="87" t="str">
        <f t="shared" si="68"/>
        <v xml:space="preserve"> </v>
      </c>
      <c r="AN1478" s="1" t="str">
        <f t="shared" si="69"/>
        <v xml:space="preserve"> </v>
      </c>
    </row>
    <row r="1479" spans="1:40" s="88" customFormat="1" x14ac:dyDescent="0.25">
      <c r="A1479" s="92"/>
      <c r="B1479" s="92"/>
      <c r="C1479" s="92"/>
      <c r="D1479" s="92"/>
      <c r="E1479" s="92"/>
      <c r="F1479" s="93"/>
      <c r="G1479" s="94"/>
      <c r="H1479" s="83" t="str">
        <f>IF(M1479&lt;&gt;"",VLOOKUP(M1479,LISTAS·PAPP!$U$3:$Z$8,2,FALSE),"")</f>
        <v/>
      </c>
      <c r="I1479" s="85" t="str">
        <f>IF(M1479&lt;&gt;"",VLOOKUP(M1479,LISTAS·PAPP!$U$3:$Z$8,3,FALSE),"")</f>
        <v/>
      </c>
      <c r="J1479" s="83" t="str">
        <f>IF(M1479&lt;&gt;"",VLOOKUP(M1479,LISTAS·PAPP!$U$3:$Z$8,4,FALSE),"")</f>
        <v/>
      </c>
      <c r="K1479" s="83" t="str">
        <f>IF(C1479&lt;&gt;"",VLOOKUP(C1479,LISTAS·PAPP!$H$3:$O$119,4,FALSE),"")</f>
        <v/>
      </c>
      <c r="L1479" s="85" t="str">
        <f>IF(C1479&lt;&gt;"",VLOOKUP(C1479,LISTAS·PAPP!$H$3:$O$119,8,FALSE),"")</f>
        <v/>
      </c>
      <c r="M1479" s="95"/>
      <c r="N1479" s="92"/>
      <c r="O1479" s="92"/>
      <c r="P1479" s="84" t="str">
        <f>IF(N1479&lt;&gt;"",VLOOKUP(N1479,LISTAS·PAPP!$U$9:$Y$125,5,FALSE),"")</f>
        <v/>
      </c>
      <c r="Q1479" s="83" t="str">
        <f>IF(O1479&lt;&gt;"",VLOOKUP(O1479,LISTAS·PAPP!$U$9:$W$125,3,FALSE),"")</f>
        <v/>
      </c>
      <c r="R1479" s="92"/>
      <c r="S1479" s="173"/>
      <c r="T1479" s="173"/>
      <c r="U1479" s="92"/>
      <c r="V1479" s="92"/>
      <c r="W1479" s="94"/>
      <c r="X1479" s="83" t="str">
        <f>IF(ISERROR(VLOOKUP(W1479,LISTAS·PAPP!$AJ$3:$AK$903,2,0))," ",VLOOKUP(W1479,LISTAS·PAPP!$AJ$3:$AK$903,2,0))</f>
        <v xml:space="preserve"> </v>
      </c>
      <c r="Y1479" s="96"/>
      <c r="Z1479" s="97"/>
      <c r="AA1479" s="97"/>
      <c r="AB1479" s="97"/>
      <c r="AC1479" s="97"/>
      <c r="AD1479" s="97"/>
      <c r="AE1479" s="97"/>
      <c r="AF1479" s="97"/>
      <c r="AG1479" s="97"/>
      <c r="AH1479" s="97"/>
      <c r="AI1479" s="97"/>
      <c r="AJ1479" s="97"/>
      <c r="AK1479" s="97"/>
      <c r="AL1479" s="86" t="str">
        <f t="shared" si="67"/>
        <v/>
      </c>
      <c r="AM1479" s="87" t="str">
        <f t="shared" si="68"/>
        <v xml:space="preserve"> </v>
      </c>
      <c r="AN1479" s="1" t="str">
        <f t="shared" si="69"/>
        <v xml:space="preserve"> </v>
      </c>
    </row>
    <row r="1480" spans="1:40" s="88" customFormat="1" x14ac:dyDescent="0.25">
      <c r="A1480" s="92"/>
      <c r="B1480" s="92"/>
      <c r="C1480" s="92"/>
      <c r="D1480" s="92"/>
      <c r="E1480" s="92"/>
      <c r="F1480" s="93"/>
      <c r="G1480" s="94"/>
      <c r="H1480" s="83" t="str">
        <f>IF(M1480&lt;&gt;"",VLOOKUP(M1480,LISTAS·PAPP!$U$3:$Z$8,2,FALSE),"")</f>
        <v/>
      </c>
      <c r="I1480" s="85" t="str">
        <f>IF(M1480&lt;&gt;"",VLOOKUP(M1480,LISTAS·PAPP!$U$3:$Z$8,3,FALSE),"")</f>
        <v/>
      </c>
      <c r="J1480" s="83" t="str">
        <f>IF(M1480&lt;&gt;"",VLOOKUP(M1480,LISTAS·PAPP!$U$3:$Z$8,4,FALSE),"")</f>
        <v/>
      </c>
      <c r="K1480" s="83" t="str">
        <f>IF(C1480&lt;&gt;"",VLOOKUP(C1480,LISTAS·PAPP!$H$3:$O$119,4,FALSE),"")</f>
        <v/>
      </c>
      <c r="L1480" s="85" t="str">
        <f>IF(C1480&lt;&gt;"",VLOOKUP(C1480,LISTAS·PAPP!$H$3:$O$119,8,FALSE),"")</f>
        <v/>
      </c>
      <c r="M1480" s="95"/>
      <c r="N1480" s="92"/>
      <c r="O1480" s="92"/>
      <c r="P1480" s="84" t="str">
        <f>IF(N1480&lt;&gt;"",VLOOKUP(N1480,LISTAS·PAPP!$U$9:$Y$125,5,FALSE),"")</f>
        <v/>
      </c>
      <c r="Q1480" s="83" t="str">
        <f>IF(O1480&lt;&gt;"",VLOOKUP(O1480,LISTAS·PAPP!$U$9:$W$125,3,FALSE),"")</f>
        <v/>
      </c>
      <c r="R1480" s="92"/>
      <c r="S1480" s="173"/>
      <c r="T1480" s="173"/>
      <c r="U1480" s="92"/>
      <c r="V1480" s="92"/>
      <c r="W1480" s="94"/>
      <c r="X1480" s="83" t="str">
        <f>IF(ISERROR(VLOOKUP(W1480,LISTAS·PAPP!$AJ$3:$AK$903,2,0))," ",VLOOKUP(W1480,LISTAS·PAPP!$AJ$3:$AK$903,2,0))</f>
        <v xml:space="preserve"> </v>
      </c>
      <c r="Y1480" s="96"/>
      <c r="Z1480" s="97"/>
      <c r="AA1480" s="97"/>
      <c r="AB1480" s="97"/>
      <c r="AC1480" s="97"/>
      <c r="AD1480" s="97"/>
      <c r="AE1480" s="97"/>
      <c r="AF1480" s="97"/>
      <c r="AG1480" s="97"/>
      <c r="AH1480" s="97"/>
      <c r="AI1480" s="97"/>
      <c r="AJ1480" s="97"/>
      <c r="AK1480" s="97"/>
      <c r="AL1480" s="86" t="str">
        <f t="shared" si="67"/>
        <v/>
      </c>
      <c r="AM1480" s="87" t="str">
        <f t="shared" si="68"/>
        <v xml:space="preserve"> </v>
      </c>
      <c r="AN1480" s="1" t="str">
        <f t="shared" si="69"/>
        <v xml:space="preserve"> </v>
      </c>
    </row>
    <row r="1481" spans="1:40" s="88" customFormat="1" x14ac:dyDescent="0.25">
      <c r="A1481" s="92"/>
      <c r="B1481" s="92"/>
      <c r="C1481" s="92"/>
      <c r="D1481" s="92"/>
      <c r="E1481" s="92"/>
      <c r="F1481" s="93"/>
      <c r="G1481" s="94"/>
      <c r="H1481" s="83" t="str">
        <f>IF(M1481&lt;&gt;"",VLOOKUP(M1481,LISTAS·PAPP!$U$3:$Z$8,2,FALSE),"")</f>
        <v/>
      </c>
      <c r="I1481" s="85" t="str">
        <f>IF(M1481&lt;&gt;"",VLOOKUP(M1481,LISTAS·PAPP!$U$3:$Z$8,3,FALSE),"")</f>
        <v/>
      </c>
      <c r="J1481" s="83" t="str">
        <f>IF(M1481&lt;&gt;"",VLOOKUP(M1481,LISTAS·PAPP!$U$3:$Z$8,4,FALSE),"")</f>
        <v/>
      </c>
      <c r="K1481" s="83" t="str">
        <f>IF(C1481&lt;&gt;"",VLOOKUP(C1481,LISTAS·PAPP!$H$3:$O$119,4,FALSE),"")</f>
        <v/>
      </c>
      <c r="L1481" s="85" t="str">
        <f>IF(C1481&lt;&gt;"",VLOOKUP(C1481,LISTAS·PAPP!$H$3:$O$119,8,FALSE),"")</f>
        <v/>
      </c>
      <c r="M1481" s="95"/>
      <c r="N1481" s="92"/>
      <c r="O1481" s="92"/>
      <c r="P1481" s="84" t="str">
        <f>IF(N1481&lt;&gt;"",VLOOKUP(N1481,LISTAS·PAPP!$U$9:$Y$125,5,FALSE),"")</f>
        <v/>
      </c>
      <c r="Q1481" s="83" t="str">
        <f>IF(O1481&lt;&gt;"",VLOOKUP(O1481,LISTAS·PAPP!$U$9:$W$125,3,FALSE),"")</f>
        <v/>
      </c>
      <c r="R1481" s="92"/>
      <c r="S1481" s="173"/>
      <c r="T1481" s="173"/>
      <c r="U1481" s="92"/>
      <c r="V1481" s="92"/>
      <c r="W1481" s="94"/>
      <c r="X1481" s="83" t="str">
        <f>IF(ISERROR(VLOOKUP(W1481,LISTAS·PAPP!$AJ$3:$AK$903,2,0))," ",VLOOKUP(W1481,LISTAS·PAPP!$AJ$3:$AK$903,2,0))</f>
        <v xml:space="preserve"> </v>
      </c>
      <c r="Y1481" s="96"/>
      <c r="Z1481" s="97"/>
      <c r="AA1481" s="97"/>
      <c r="AB1481" s="97"/>
      <c r="AC1481" s="97"/>
      <c r="AD1481" s="97"/>
      <c r="AE1481" s="97"/>
      <c r="AF1481" s="97"/>
      <c r="AG1481" s="97"/>
      <c r="AH1481" s="97"/>
      <c r="AI1481" s="97"/>
      <c r="AJ1481" s="97"/>
      <c r="AK1481" s="97"/>
      <c r="AL1481" s="86" t="str">
        <f t="shared" si="67"/>
        <v/>
      </c>
      <c r="AM1481" s="87" t="str">
        <f t="shared" si="68"/>
        <v xml:space="preserve"> </v>
      </c>
      <c r="AN1481" s="1" t="str">
        <f t="shared" si="69"/>
        <v xml:space="preserve"> </v>
      </c>
    </row>
    <row r="1482" spans="1:40" s="88" customFormat="1" x14ac:dyDescent="0.25">
      <c r="A1482" s="92"/>
      <c r="B1482" s="92"/>
      <c r="C1482" s="92"/>
      <c r="D1482" s="92"/>
      <c r="E1482" s="92"/>
      <c r="F1482" s="93"/>
      <c r="G1482" s="94"/>
      <c r="H1482" s="83" t="str">
        <f>IF(M1482&lt;&gt;"",VLOOKUP(M1482,LISTAS·PAPP!$U$3:$Z$8,2,FALSE),"")</f>
        <v/>
      </c>
      <c r="I1482" s="85" t="str">
        <f>IF(M1482&lt;&gt;"",VLOOKUP(M1482,LISTAS·PAPP!$U$3:$Z$8,3,FALSE),"")</f>
        <v/>
      </c>
      <c r="J1482" s="83" t="str">
        <f>IF(M1482&lt;&gt;"",VLOOKUP(M1482,LISTAS·PAPP!$U$3:$Z$8,4,FALSE),"")</f>
        <v/>
      </c>
      <c r="K1482" s="83" t="str">
        <f>IF(C1482&lt;&gt;"",VLOOKUP(C1482,LISTAS·PAPP!$H$3:$O$119,4,FALSE),"")</f>
        <v/>
      </c>
      <c r="L1482" s="85" t="str">
        <f>IF(C1482&lt;&gt;"",VLOOKUP(C1482,LISTAS·PAPP!$H$3:$O$119,8,FALSE),"")</f>
        <v/>
      </c>
      <c r="M1482" s="95"/>
      <c r="N1482" s="92"/>
      <c r="O1482" s="92"/>
      <c r="P1482" s="84" t="str">
        <f>IF(N1482&lt;&gt;"",VLOOKUP(N1482,LISTAS·PAPP!$U$9:$Y$125,5,FALSE),"")</f>
        <v/>
      </c>
      <c r="Q1482" s="83" t="str">
        <f>IF(O1482&lt;&gt;"",VLOOKUP(O1482,LISTAS·PAPP!$U$9:$W$125,3,FALSE),"")</f>
        <v/>
      </c>
      <c r="R1482" s="92"/>
      <c r="S1482" s="173"/>
      <c r="T1482" s="173"/>
      <c r="U1482" s="92"/>
      <c r="V1482" s="92"/>
      <c r="W1482" s="94"/>
      <c r="X1482" s="83" t="str">
        <f>IF(ISERROR(VLOOKUP(W1482,LISTAS·PAPP!$AJ$3:$AK$903,2,0))," ",VLOOKUP(W1482,LISTAS·PAPP!$AJ$3:$AK$903,2,0))</f>
        <v xml:space="preserve"> </v>
      </c>
      <c r="Y1482" s="96"/>
      <c r="Z1482" s="97"/>
      <c r="AA1482" s="97"/>
      <c r="AB1482" s="97"/>
      <c r="AC1482" s="97"/>
      <c r="AD1482" s="97"/>
      <c r="AE1482" s="97"/>
      <c r="AF1482" s="97"/>
      <c r="AG1482" s="97"/>
      <c r="AH1482" s="97"/>
      <c r="AI1482" s="97"/>
      <c r="AJ1482" s="97"/>
      <c r="AK1482" s="97"/>
      <c r="AL1482" s="86" t="str">
        <f t="shared" ref="AL1482:AL1545" si="70">IF(A1482&gt;0,(Z1482+AA1482+AB1482+AC1482+AD1482+AE1482+AF1482+AG1482+AH1482+AI1482+AJ1482+AK1482),"")</f>
        <v/>
      </c>
      <c r="AM1482" s="87" t="str">
        <f t="shared" ref="AM1482:AM1545" si="71">IF(A1482&lt;&gt;"",IF(A1482&lt;&gt;"",IF(Y1482=AL1482,"OK",Y1482-AL1482),IF(AND(Y1482="",AL1482=""),"",Z1482-AL1482))," ")</f>
        <v xml:space="preserve"> </v>
      </c>
      <c r="AN1482" s="1" t="str">
        <f t="shared" si="69"/>
        <v xml:space="preserve"> </v>
      </c>
    </row>
    <row r="1483" spans="1:40" s="88" customFormat="1" x14ac:dyDescent="0.25">
      <c r="A1483" s="92"/>
      <c r="B1483" s="92"/>
      <c r="C1483" s="92"/>
      <c r="D1483" s="92"/>
      <c r="E1483" s="92"/>
      <c r="F1483" s="93"/>
      <c r="G1483" s="94"/>
      <c r="H1483" s="83" t="str">
        <f>IF(M1483&lt;&gt;"",VLOOKUP(M1483,LISTAS·PAPP!$U$3:$Z$8,2,FALSE),"")</f>
        <v/>
      </c>
      <c r="I1483" s="85" t="str">
        <f>IF(M1483&lt;&gt;"",VLOOKUP(M1483,LISTAS·PAPP!$U$3:$Z$8,3,FALSE),"")</f>
        <v/>
      </c>
      <c r="J1483" s="83" t="str">
        <f>IF(M1483&lt;&gt;"",VLOOKUP(M1483,LISTAS·PAPP!$U$3:$Z$8,4,FALSE),"")</f>
        <v/>
      </c>
      <c r="K1483" s="83" t="str">
        <f>IF(C1483&lt;&gt;"",VLOOKUP(C1483,LISTAS·PAPP!$H$3:$O$119,4,FALSE),"")</f>
        <v/>
      </c>
      <c r="L1483" s="85" t="str">
        <f>IF(C1483&lt;&gt;"",VLOOKUP(C1483,LISTAS·PAPP!$H$3:$O$119,8,FALSE),"")</f>
        <v/>
      </c>
      <c r="M1483" s="95"/>
      <c r="N1483" s="92"/>
      <c r="O1483" s="92"/>
      <c r="P1483" s="84" t="str">
        <f>IF(N1483&lt;&gt;"",VLOOKUP(N1483,LISTAS·PAPP!$U$9:$Y$125,5,FALSE),"")</f>
        <v/>
      </c>
      <c r="Q1483" s="83" t="str">
        <f>IF(O1483&lt;&gt;"",VLOOKUP(O1483,LISTAS·PAPP!$U$9:$W$125,3,FALSE),"")</f>
        <v/>
      </c>
      <c r="R1483" s="92"/>
      <c r="S1483" s="173"/>
      <c r="T1483" s="173"/>
      <c r="U1483" s="92"/>
      <c r="V1483" s="92"/>
      <c r="W1483" s="94"/>
      <c r="X1483" s="83" t="str">
        <f>IF(ISERROR(VLOOKUP(W1483,LISTAS·PAPP!$AJ$3:$AK$903,2,0))," ",VLOOKUP(W1483,LISTAS·PAPP!$AJ$3:$AK$903,2,0))</f>
        <v xml:space="preserve"> </v>
      </c>
      <c r="Y1483" s="96"/>
      <c r="Z1483" s="97"/>
      <c r="AA1483" s="97"/>
      <c r="AB1483" s="97"/>
      <c r="AC1483" s="97"/>
      <c r="AD1483" s="97"/>
      <c r="AE1483" s="97"/>
      <c r="AF1483" s="97"/>
      <c r="AG1483" s="97"/>
      <c r="AH1483" s="97"/>
      <c r="AI1483" s="97"/>
      <c r="AJ1483" s="97"/>
      <c r="AK1483" s="97"/>
      <c r="AL1483" s="86" t="str">
        <f t="shared" si="70"/>
        <v/>
      </c>
      <c r="AM1483" s="87" t="str">
        <f t="shared" si="71"/>
        <v xml:space="preserve"> </v>
      </c>
      <c r="AN1483" s="1" t="str">
        <f t="shared" ref="AN1483:AN1546" si="72">IF(A1483&lt;&gt;"",IF(A1483="","Escoger ESTRUCTURA ORGANIZACIONAL;",)&amp;" "&amp;(IF(B1483="","Escoger RELACIONAMIENTO INSTITUCIONAL;",)&amp;" "&amp;(IF(C1483="","Escoger UNIDADES ADMINISTRATIVAS;",)&amp;" "&amp;(IF(D1483="","Colocar COMPONENTE DEL PROYECTO DE INVERSIÓN;",)&amp;" "&amp;(IF(E1483="","Colocar ACTIVIDADES DEL PAPP;",)&amp;" "&amp;(IF(F1483="","Colocar META DE LA ACTIVIDAD;",)&amp;" "&amp;(IF(G1483="","Colocar INDICADOR DE LA META;",)&amp;" "&amp;(IF(H1483="","No visualiza PLAN NACIONAL DE DESARROLLO;",)&amp;" "&amp;(IF(I1483="","No visualiza PROGRAMA NACIONAL;",)&amp;" "&amp;(IF(J1483="","No visualiza OBJETIVO ESTRATEGICO INSTITUCIONAL;",)&amp;" "&amp;(IF(K1483="","No visualiza CENTRO GESTOR;",)&amp;" "&amp;(IF(L1483="","No visualiza AREA FUNCIONAL;",)&amp;" "&amp;(IF(M1483="","Escoger PRODUCTO INSTITUCIONAL;",)&amp;" "&amp;(IF(N1483="","Escoger PROYECTO;",)&amp;" "&amp;(IF(O1483="","Escoger ACTIVIDAD SINAFIP;",)&amp;" "&amp;(IF(P1483="","No visualiza CODIGO UNICO DE PROYECTO;",)&amp;" "&amp;(IF(Q1483="","No visualiza POLITICA DE IGUALDAD;",)&amp;" "&amp;(IF(R1483="","Escoger FUENTE;",)&amp;" "&amp;(IF(U1483="","Escoger NATURALEZA DE GASTO;",)&amp;" "&amp;(IF(V1483="","Escoger GRUPO DE GASTO;",)&amp;" "&amp;(IF(W1483="","Colocar ITEM PRESUPUESTARIO;",)&amp;" "&amp;(IF(X1483="","No visualiza DESCRIPCION ITEM PRESUPUESTARIO;",))))))))))))))))))))))," ")</f>
        <v xml:space="preserve"> </v>
      </c>
    </row>
    <row r="1484" spans="1:40" s="88" customFormat="1" x14ac:dyDescent="0.25">
      <c r="A1484" s="92"/>
      <c r="B1484" s="92"/>
      <c r="C1484" s="92"/>
      <c r="D1484" s="92"/>
      <c r="E1484" s="92"/>
      <c r="F1484" s="93"/>
      <c r="G1484" s="94"/>
      <c r="H1484" s="83" t="str">
        <f>IF(M1484&lt;&gt;"",VLOOKUP(M1484,LISTAS·PAPP!$U$3:$Z$8,2,FALSE),"")</f>
        <v/>
      </c>
      <c r="I1484" s="85" t="str">
        <f>IF(M1484&lt;&gt;"",VLOOKUP(M1484,LISTAS·PAPP!$U$3:$Z$8,3,FALSE),"")</f>
        <v/>
      </c>
      <c r="J1484" s="83" t="str">
        <f>IF(M1484&lt;&gt;"",VLOOKUP(M1484,LISTAS·PAPP!$U$3:$Z$8,4,FALSE),"")</f>
        <v/>
      </c>
      <c r="K1484" s="83" t="str">
        <f>IF(C1484&lt;&gt;"",VLOOKUP(C1484,LISTAS·PAPP!$H$3:$O$119,4,FALSE),"")</f>
        <v/>
      </c>
      <c r="L1484" s="85" t="str">
        <f>IF(C1484&lt;&gt;"",VLOOKUP(C1484,LISTAS·PAPP!$H$3:$O$119,8,FALSE),"")</f>
        <v/>
      </c>
      <c r="M1484" s="95"/>
      <c r="N1484" s="92"/>
      <c r="O1484" s="92"/>
      <c r="P1484" s="84" t="str">
        <f>IF(N1484&lt;&gt;"",VLOOKUP(N1484,LISTAS·PAPP!$U$9:$Y$125,5,FALSE),"")</f>
        <v/>
      </c>
      <c r="Q1484" s="83" t="str">
        <f>IF(O1484&lt;&gt;"",VLOOKUP(O1484,LISTAS·PAPP!$U$9:$W$125,3,FALSE),"")</f>
        <v/>
      </c>
      <c r="R1484" s="92"/>
      <c r="S1484" s="173"/>
      <c r="T1484" s="173"/>
      <c r="U1484" s="92"/>
      <c r="V1484" s="92"/>
      <c r="W1484" s="94"/>
      <c r="X1484" s="83" t="str">
        <f>IF(ISERROR(VLOOKUP(W1484,LISTAS·PAPP!$AJ$3:$AK$903,2,0))," ",VLOOKUP(W1484,LISTAS·PAPP!$AJ$3:$AK$903,2,0))</f>
        <v xml:space="preserve"> </v>
      </c>
      <c r="Y1484" s="96"/>
      <c r="Z1484" s="97"/>
      <c r="AA1484" s="97"/>
      <c r="AB1484" s="97"/>
      <c r="AC1484" s="97"/>
      <c r="AD1484" s="97"/>
      <c r="AE1484" s="97"/>
      <c r="AF1484" s="97"/>
      <c r="AG1484" s="97"/>
      <c r="AH1484" s="97"/>
      <c r="AI1484" s="97"/>
      <c r="AJ1484" s="97"/>
      <c r="AK1484" s="97"/>
      <c r="AL1484" s="86" t="str">
        <f t="shared" si="70"/>
        <v/>
      </c>
      <c r="AM1484" s="87" t="str">
        <f t="shared" si="71"/>
        <v xml:space="preserve"> </v>
      </c>
      <c r="AN1484" s="1" t="str">
        <f t="shared" si="72"/>
        <v xml:space="preserve"> </v>
      </c>
    </row>
    <row r="1485" spans="1:40" s="88" customFormat="1" x14ac:dyDescent="0.25">
      <c r="A1485" s="92"/>
      <c r="B1485" s="92"/>
      <c r="C1485" s="92"/>
      <c r="D1485" s="92"/>
      <c r="E1485" s="92"/>
      <c r="F1485" s="93"/>
      <c r="G1485" s="94"/>
      <c r="H1485" s="83" t="str">
        <f>IF(M1485&lt;&gt;"",VLOOKUP(M1485,LISTAS·PAPP!$U$3:$Z$8,2,FALSE),"")</f>
        <v/>
      </c>
      <c r="I1485" s="85" t="str">
        <f>IF(M1485&lt;&gt;"",VLOOKUP(M1485,LISTAS·PAPP!$U$3:$Z$8,3,FALSE),"")</f>
        <v/>
      </c>
      <c r="J1485" s="83" t="str">
        <f>IF(M1485&lt;&gt;"",VLOOKUP(M1485,LISTAS·PAPP!$U$3:$Z$8,4,FALSE),"")</f>
        <v/>
      </c>
      <c r="K1485" s="83" t="str">
        <f>IF(C1485&lt;&gt;"",VLOOKUP(C1485,LISTAS·PAPP!$H$3:$O$119,4,FALSE),"")</f>
        <v/>
      </c>
      <c r="L1485" s="85" t="str">
        <f>IF(C1485&lt;&gt;"",VLOOKUP(C1485,LISTAS·PAPP!$H$3:$O$119,8,FALSE),"")</f>
        <v/>
      </c>
      <c r="M1485" s="95"/>
      <c r="N1485" s="92"/>
      <c r="O1485" s="92"/>
      <c r="P1485" s="84" t="str">
        <f>IF(N1485&lt;&gt;"",VLOOKUP(N1485,LISTAS·PAPP!$U$9:$Y$125,5,FALSE),"")</f>
        <v/>
      </c>
      <c r="Q1485" s="83" t="str">
        <f>IF(O1485&lt;&gt;"",VLOOKUP(O1485,LISTAS·PAPP!$U$9:$W$125,3,FALSE),"")</f>
        <v/>
      </c>
      <c r="R1485" s="92"/>
      <c r="S1485" s="173"/>
      <c r="T1485" s="173"/>
      <c r="U1485" s="92"/>
      <c r="V1485" s="92"/>
      <c r="W1485" s="94"/>
      <c r="X1485" s="83" t="str">
        <f>IF(ISERROR(VLOOKUP(W1485,LISTAS·PAPP!$AJ$3:$AK$903,2,0))," ",VLOOKUP(W1485,LISTAS·PAPP!$AJ$3:$AK$903,2,0))</f>
        <v xml:space="preserve"> </v>
      </c>
      <c r="Y1485" s="96"/>
      <c r="Z1485" s="97"/>
      <c r="AA1485" s="97"/>
      <c r="AB1485" s="97"/>
      <c r="AC1485" s="97"/>
      <c r="AD1485" s="97"/>
      <c r="AE1485" s="97"/>
      <c r="AF1485" s="97"/>
      <c r="AG1485" s="97"/>
      <c r="AH1485" s="97"/>
      <c r="AI1485" s="97"/>
      <c r="AJ1485" s="97"/>
      <c r="AK1485" s="97"/>
      <c r="AL1485" s="86" t="str">
        <f t="shared" si="70"/>
        <v/>
      </c>
      <c r="AM1485" s="87" t="str">
        <f t="shared" si="71"/>
        <v xml:space="preserve"> </v>
      </c>
      <c r="AN1485" s="1" t="str">
        <f t="shared" si="72"/>
        <v xml:space="preserve"> </v>
      </c>
    </row>
    <row r="1486" spans="1:40" s="88" customFormat="1" x14ac:dyDescent="0.25">
      <c r="A1486" s="92"/>
      <c r="B1486" s="92"/>
      <c r="C1486" s="92"/>
      <c r="D1486" s="92"/>
      <c r="E1486" s="92"/>
      <c r="F1486" s="93"/>
      <c r="G1486" s="94"/>
      <c r="H1486" s="83" t="str">
        <f>IF(M1486&lt;&gt;"",VLOOKUP(M1486,LISTAS·PAPP!$U$3:$Z$8,2,FALSE),"")</f>
        <v/>
      </c>
      <c r="I1486" s="85" t="str">
        <f>IF(M1486&lt;&gt;"",VLOOKUP(M1486,LISTAS·PAPP!$U$3:$Z$8,3,FALSE),"")</f>
        <v/>
      </c>
      <c r="J1486" s="83" t="str">
        <f>IF(M1486&lt;&gt;"",VLOOKUP(M1486,LISTAS·PAPP!$U$3:$Z$8,4,FALSE),"")</f>
        <v/>
      </c>
      <c r="K1486" s="83" t="str">
        <f>IF(C1486&lt;&gt;"",VLOOKUP(C1486,LISTAS·PAPP!$H$3:$O$119,4,FALSE),"")</f>
        <v/>
      </c>
      <c r="L1486" s="85" t="str">
        <f>IF(C1486&lt;&gt;"",VLOOKUP(C1486,LISTAS·PAPP!$H$3:$O$119,8,FALSE),"")</f>
        <v/>
      </c>
      <c r="M1486" s="95"/>
      <c r="N1486" s="92"/>
      <c r="O1486" s="92"/>
      <c r="P1486" s="84" t="str">
        <f>IF(N1486&lt;&gt;"",VLOOKUP(N1486,LISTAS·PAPP!$U$9:$Y$125,5,FALSE),"")</f>
        <v/>
      </c>
      <c r="Q1486" s="83" t="str">
        <f>IF(O1486&lt;&gt;"",VLOOKUP(O1486,LISTAS·PAPP!$U$9:$W$125,3,FALSE),"")</f>
        <v/>
      </c>
      <c r="R1486" s="92"/>
      <c r="S1486" s="173"/>
      <c r="T1486" s="173"/>
      <c r="U1486" s="92"/>
      <c r="V1486" s="92"/>
      <c r="W1486" s="94"/>
      <c r="X1486" s="83" t="str">
        <f>IF(ISERROR(VLOOKUP(W1486,LISTAS·PAPP!$AJ$3:$AK$903,2,0))," ",VLOOKUP(W1486,LISTAS·PAPP!$AJ$3:$AK$903,2,0))</f>
        <v xml:space="preserve"> </v>
      </c>
      <c r="Y1486" s="96"/>
      <c r="Z1486" s="97"/>
      <c r="AA1486" s="97"/>
      <c r="AB1486" s="97"/>
      <c r="AC1486" s="97"/>
      <c r="AD1486" s="97"/>
      <c r="AE1486" s="97"/>
      <c r="AF1486" s="97"/>
      <c r="AG1486" s="97"/>
      <c r="AH1486" s="97"/>
      <c r="AI1486" s="97"/>
      <c r="AJ1486" s="97"/>
      <c r="AK1486" s="97"/>
      <c r="AL1486" s="86" t="str">
        <f t="shared" si="70"/>
        <v/>
      </c>
      <c r="AM1486" s="87" t="str">
        <f t="shared" si="71"/>
        <v xml:space="preserve"> </v>
      </c>
      <c r="AN1486" s="1" t="str">
        <f t="shared" si="72"/>
        <v xml:space="preserve"> </v>
      </c>
    </row>
    <row r="1487" spans="1:40" s="88" customFormat="1" x14ac:dyDescent="0.25">
      <c r="A1487" s="92"/>
      <c r="B1487" s="92"/>
      <c r="C1487" s="92"/>
      <c r="D1487" s="92"/>
      <c r="E1487" s="92"/>
      <c r="F1487" s="93"/>
      <c r="G1487" s="94"/>
      <c r="H1487" s="83" t="str">
        <f>IF(M1487&lt;&gt;"",VLOOKUP(M1487,LISTAS·PAPP!$U$3:$Z$8,2,FALSE),"")</f>
        <v/>
      </c>
      <c r="I1487" s="85" t="str">
        <f>IF(M1487&lt;&gt;"",VLOOKUP(M1487,LISTAS·PAPP!$U$3:$Z$8,3,FALSE),"")</f>
        <v/>
      </c>
      <c r="J1487" s="83" t="str">
        <f>IF(M1487&lt;&gt;"",VLOOKUP(M1487,LISTAS·PAPP!$U$3:$Z$8,4,FALSE),"")</f>
        <v/>
      </c>
      <c r="K1487" s="83" t="str">
        <f>IF(C1487&lt;&gt;"",VLOOKUP(C1487,LISTAS·PAPP!$H$3:$O$119,4,FALSE),"")</f>
        <v/>
      </c>
      <c r="L1487" s="85" t="str">
        <f>IF(C1487&lt;&gt;"",VLOOKUP(C1487,LISTAS·PAPP!$H$3:$O$119,8,FALSE),"")</f>
        <v/>
      </c>
      <c r="M1487" s="95"/>
      <c r="N1487" s="92"/>
      <c r="O1487" s="92"/>
      <c r="P1487" s="84" t="str">
        <f>IF(N1487&lt;&gt;"",VLOOKUP(N1487,LISTAS·PAPP!$U$9:$Y$125,5,FALSE),"")</f>
        <v/>
      </c>
      <c r="Q1487" s="83" t="str">
        <f>IF(O1487&lt;&gt;"",VLOOKUP(O1487,LISTAS·PAPP!$U$9:$W$125,3,FALSE),"")</f>
        <v/>
      </c>
      <c r="R1487" s="92"/>
      <c r="S1487" s="173"/>
      <c r="T1487" s="173"/>
      <c r="U1487" s="92"/>
      <c r="V1487" s="92"/>
      <c r="W1487" s="94"/>
      <c r="X1487" s="83" t="str">
        <f>IF(ISERROR(VLOOKUP(W1487,LISTAS·PAPP!$AJ$3:$AK$903,2,0))," ",VLOOKUP(W1487,LISTAS·PAPP!$AJ$3:$AK$903,2,0))</f>
        <v xml:space="preserve"> </v>
      </c>
      <c r="Y1487" s="96"/>
      <c r="Z1487" s="97"/>
      <c r="AA1487" s="97"/>
      <c r="AB1487" s="97"/>
      <c r="AC1487" s="97"/>
      <c r="AD1487" s="97"/>
      <c r="AE1487" s="97"/>
      <c r="AF1487" s="97"/>
      <c r="AG1487" s="97"/>
      <c r="AH1487" s="97"/>
      <c r="AI1487" s="97"/>
      <c r="AJ1487" s="97"/>
      <c r="AK1487" s="97"/>
      <c r="AL1487" s="86" t="str">
        <f t="shared" si="70"/>
        <v/>
      </c>
      <c r="AM1487" s="87" t="str">
        <f t="shared" si="71"/>
        <v xml:space="preserve"> </v>
      </c>
      <c r="AN1487" s="1" t="str">
        <f t="shared" si="72"/>
        <v xml:space="preserve"> </v>
      </c>
    </row>
    <row r="1488" spans="1:40" s="88" customFormat="1" x14ac:dyDescent="0.25">
      <c r="A1488" s="92"/>
      <c r="B1488" s="92"/>
      <c r="C1488" s="92"/>
      <c r="D1488" s="92"/>
      <c r="E1488" s="92"/>
      <c r="F1488" s="93"/>
      <c r="G1488" s="94"/>
      <c r="H1488" s="83" t="str">
        <f>IF(M1488&lt;&gt;"",VLOOKUP(M1488,LISTAS·PAPP!$U$3:$Z$8,2,FALSE),"")</f>
        <v/>
      </c>
      <c r="I1488" s="85" t="str">
        <f>IF(M1488&lt;&gt;"",VLOOKUP(M1488,LISTAS·PAPP!$U$3:$Z$8,3,FALSE),"")</f>
        <v/>
      </c>
      <c r="J1488" s="83" t="str">
        <f>IF(M1488&lt;&gt;"",VLOOKUP(M1488,LISTAS·PAPP!$U$3:$Z$8,4,FALSE),"")</f>
        <v/>
      </c>
      <c r="K1488" s="83" t="str">
        <f>IF(C1488&lt;&gt;"",VLOOKUP(C1488,LISTAS·PAPP!$H$3:$O$119,4,FALSE),"")</f>
        <v/>
      </c>
      <c r="L1488" s="85" t="str">
        <f>IF(C1488&lt;&gt;"",VLOOKUP(C1488,LISTAS·PAPP!$H$3:$O$119,8,FALSE),"")</f>
        <v/>
      </c>
      <c r="M1488" s="95"/>
      <c r="N1488" s="92"/>
      <c r="O1488" s="92"/>
      <c r="P1488" s="84" t="str">
        <f>IF(N1488&lt;&gt;"",VLOOKUP(N1488,LISTAS·PAPP!$U$9:$Y$125,5,FALSE),"")</f>
        <v/>
      </c>
      <c r="Q1488" s="83" t="str">
        <f>IF(O1488&lt;&gt;"",VLOOKUP(O1488,LISTAS·PAPP!$U$9:$W$125,3,FALSE),"")</f>
        <v/>
      </c>
      <c r="R1488" s="92"/>
      <c r="S1488" s="173"/>
      <c r="T1488" s="173"/>
      <c r="U1488" s="92"/>
      <c r="V1488" s="92"/>
      <c r="W1488" s="94"/>
      <c r="X1488" s="83" t="str">
        <f>IF(ISERROR(VLOOKUP(W1488,LISTAS·PAPP!$AJ$3:$AK$903,2,0))," ",VLOOKUP(W1488,LISTAS·PAPP!$AJ$3:$AK$903,2,0))</f>
        <v xml:space="preserve"> </v>
      </c>
      <c r="Y1488" s="96"/>
      <c r="Z1488" s="97"/>
      <c r="AA1488" s="97"/>
      <c r="AB1488" s="97"/>
      <c r="AC1488" s="97"/>
      <c r="AD1488" s="97"/>
      <c r="AE1488" s="97"/>
      <c r="AF1488" s="97"/>
      <c r="AG1488" s="97"/>
      <c r="AH1488" s="97"/>
      <c r="AI1488" s="97"/>
      <c r="AJ1488" s="97"/>
      <c r="AK1488" s="97"/>
      <c r="AL1488" s="86" t="str">
        <f t="shared" si="70"/>
        <v/>
      </c>
      <c r="AM1488" s="87" t="str">
        <f t="shared" si="71"/>
        <v xml:space="preserve"> </v>
      </c>
      <c r="AN1488" s="1" t="str">
        <f t="shared" si="72"/>
        <v xml:space="preserve"> </v>
      </c>
    </row>
    <row r="1489" spans="1:40" s="88" customFormat="1" x14ac:dyDescent="0.25">
      <c r="A1489" s="92"/>
      <c r="B1489" s="92"/>
      <c r="C1489" s="92"/>
      <c r="D1489" s="92"/>
      <c r="E1489" s="92"/>
      <c r="F1489" s="93"/>
      <c r="G1489" s="94"/>
      <c r="H1489" s="83" t="str">
        <f>IF(M1489&lt;&gt;"",VLOOKUP(M1489,LISTAS·PAPP!$U$3:$Z$8,2,FALSE),"")</f>
        <v/>
      </c>
      <c r="I1489" s="85" t="str">
        <f>IF(M1489&lt;&gt;"",VLOOKUP(M1489,LISTAS·PAPP!$U$3:$Z$8,3,FALSE),"")</f>
        <v/>
      </c>
      <c r="J1489" s="83" t="str">
        <f>IF(M1489&lt;&gt;"",VLOOKUP(M1489,LISTAS·PAPP!$U$3:$Z$8,4,FALSE),"")</f>
        <v/>
      </c>
      <c r="K1489" s="83" t="str">
        <f>IF(C1489&lt;&gt;"",VLOOKUP(C1489,LISTAS·PAPP!$H$3:$O$119,4,FALSE),"")</f>
        <v/>
      </c>
      <c r="L1489" s="85" t="str">
        <f>IF(C1489&lt;&gt;"",VLOOKUP(C1489,LISTAS·PAPP!$H$3:$O$119,8,FALSE),"")</f>
        <v/>
      </c>
      <c r="M1489" s="95"/>
      <c r="N1489" s="92"/>
      <c r="O1489" s="92"/>
      <c r="P1489" s="84" t="str">
        <f>IF(N1489&lt;&gt;"",VLOOKUP(N1489,LISTAS·PAPP!$U$9:$Y$125,5,FALSE),"")</f>
        <v/>
      </c>
      <c r="Q1489" s="83" t="str">
        <f>IF(O1489&lt;&gt;"",VLOOKUP(O1489,LISTAS·PAPP!$U$9:$W$125,3,FALSE),"")</f>
        <v/>
      </c>
      <c r="R1489" s="92"/>
      <c r="S1489" s="173"/>
      <c r="T1489" s="173"/>
      <c r="U1489" s="92"/>
      <c r="V1489" s="92"/>
      <c r="W1489" s="94"/>
      <c r="X1489" s="83" t="str">
        <f>IF(ISERROR(VLOOKUP(W1489,LISTAS·PAPP!$AJ$3:$AK$903,2,0))," ",VLOOKUP(W1489,LISTAS·PAPP!$AJ$3:$AK$903,2,0))</f>
        <v xml:space="preserve"> </v>
      </c>
      <c r="Y1489" s="96"/>
      <c r="Z1489" s="97"/>
      <c r="AA1489" s="97"/>
      <c r="AB1489" s="97"/>
      <c r="AC1489" s="97"/>
      <c r="AD1489" s="97"/>
      <c r="AE1489" s="97"/>
      <c r="AF1489" s="97"/>
      <c r="AG1489" s="97"/>
      <c r="AH1489" s="97"/>
      <c r="AI1489" s="97"/>
      <c r="AJ1489" s="97"/>
      <c r="AK1489" s="97"/>
      <c r="AL1489" s="86" t="str">
        <f t="shared" si="70"/>
        <v/>
      </c>
      <c r="AM1489" s="87" t="str">
        <f t="shared" si="71"/>
        <v xml:space="preserve"> </v>
      </c>
      <c r="AN1489" s="1" t="str">
        <f t="shared" si="72"/>
        <v xml:space="preserve"> </v>
      </c>
    </row>
    <row r="1490" spans="1:40" s="88" customFormat="1" x14ac:dyDescent="0.25">
      <c r="A1490" s="92"/>
      <c r="B1490" s="92"/>
      <c r="C1490" s="92"/>
      <c r="D1490" s="92"/>
      <c r="E1490" s="92"/>
      <c r="F1490" s="93"/>
      <c r="G1490" s="94"/>
      <c r="H1490" s="83" t="str">
        <f>IF(M1490&lt;&gt;"",VLOOKUP(M1490,LISTAS·PAPP!$U$3:$Z$8,2,FALSE),"")</f>
        <v/>
      </c>
      <c r="I1490" s="85" t="str">
        <f>IF(M1490&lt;&gt;"",VLOOKUP(M1490,LISTAS·PAPP!$U$3:$Z$8,3,FALSE),"")</f>
        <v/>
      </c>
      <c r="J1490" s="83" t="str">
        <f>IF(M1490&lt;&gt;"",VLOOKUP(M1490,LISTAS·PAPP!$U$3:$Z$8,4,FALSE),"")</f>
        <v/>
      </c>
      <c r="K1490" s="83" t="str">
        <f>IF(C1490&lt;&gt;"",VLOOKUP(C1490,LISTAS·PAPP!$H$3:$O$119,4,FALSE),"")</f>
        <v/>
      </c>
      <c r="L1490" s="85" t="str">
        <f>IF(C1490&lt;&gt;"",VLOOKUP(C1490,LISTAS·PAPP!$H$3:$O$119,8,FALSE),"")</f>
        <v/>
      </c>
      <c r="M1490" s="95"/>
      <c r="N1490" s="92"/>
      <c r="O1490" s="92"/>
      <c r="P1490" s="84" t="str">
        <f>IF(N1490&lt;&gt;"",VLOOKUP(N1490,LISTAS·PAPP!$U$9:$Y$125,5,FALSE),"")</f>
        <v/>
      </c>
      <c r="Q1490" s="83" t="str">
        <f>IF(O1490&lt;&gt;"",VLOOKUP(O1490,LISTAS·PAPP!$U$9:$W$125,3,FALSE),"")</f>
        <v/>
      </c>
      <c r="R1490" s="92"/>
      <c r="S1490" s="173"/>
      <c r="T1490" s="173"/>
      <c r="U1490" s="92"/>
      <c r="V1490" s="92"/>
      <c r="W1490" s="94"/>
      <c r="X1490" s="83" t="str">
        <f>IF(ISERROR(VLOOKUP(W1490,LISTAS·PAPP!$AJ$3:$AK$903,2,0))," ",VLOOKUP(W1490,LISTAS·PAPP!$AJ$3:$AK$903,2,0))</f>
        <v xml:space="preserve"> </v>
      </c>
      <c r="Y1490" s="96"/>
      <c r="Z1490" s="97"/>
      <c r="AA1490" s="97"/>
      <c r="AB1490" s="97"/>
      <c r="AC1490" s="97"/>
      <c r="AD1490" s="97"/>
      <c r="AE1490" s="97"/>
      <c r="AF1490" s="97"/>
      <c r="AG1490" s="97"/>
      <c r="AH1490" s="97"/>
      <c r="AI1490" s="97"/>
      <c r="AJ1490" s="97"/>
      <c r="AK1490" s="97"/>
      <c r="AL1490" s="86" t="str">
        <f t="shared" si="70"/>
        <v/>
      </c>
      <c r="AM1490" s="87" t="str">
        <f t="shared" si="71"/>
        <v xml:space="preserve"> </v>
      </c>
      <c r="AN1490" s="1" t="str">
        <f t="shared" si="72"/>
        <v xml:space="preserve"> </v>
      </c>
    </row>
    <row r="1491" spans="1:40" s="88" customFormat="1" x14ac:dyDescent="0.25">
      <c r="A1491" s="92"/>
      <c r="B1491" s="92"/>
      <c r="C1491" s="92"/>
      <c r="D1491" s="92"/>
      <c r="E1491" s="92"/>
      <c r="F1491" s="93"/>
      <c r="G1491" s="94"/>
      <c r="H1491" s="83" t="str">
        <f>IF(M1491&lt;&gt;"",VLOOKUP(M1491,LISTAS·PAPP!$U$3:$Z$8,2,FALSE),"")</f>
        <v/>
      </c>
      <c r="I1491" s="85" t="str">
        <f>IF(M1491&lt;&gt;"",VLOOKUP(M1491,LISTAS·PAPP!$U$3:$Z$8,3,FALSE),"")</f>
        <v/>
      </c>
      <c r="J1491" s="83" t="str">
        <f>IF(M1491&lt;&gt;"",VLOOKUP(M1491,LISTAS·PAPP!$U$3:$Z$8,4,FALSE),"")</f>
        <v/>
      </c>
      <c r="K1491" s="83" t="str">
        <f>IF(C1491&lt;&gt;"",VLOOKUP(C1491,LISTAS·PAPP!$H$3:$O$119,4,FALSE),"")</f>
        <v/>
      </c>
      <c r="L1491" s="85" t="str">
        <f>IF(C1491&lt;&gt;"",VLOOKUP(C1491,LISTAS·PAPP!$H$3:$O$119,8,FALSE),"")</f>
        <v/>
      </c>
      <c r="M1491" s="95"/>
      <c r="N1491" s="92"/>
      <c r="O1491" s="92"/>
      <c r="P1491" s="84" t="str">
        <f>IF(N1491&lt;&gt;"",VLOOKUP(N1491,LISTAS·PAPP!$U$9:$Y$125,5,FALSE),"")</f>
        <v/>
      </c>
      <c r="Q1491" s="83" t="str">
        <f>IF(O1491&lt;&gt;"",VLOOKUP(O1491,LISTAS·PAPP!$U$9:$W$125,3,FALSE),"")</f>
        <v/>
      </c>
      <c r="R1491" s="92"/>
      <c r="S1491" s="173"/>
      <c r="T1491" s="173"/>
      <c r="U1491" s="92"/>
      <c r="V1491" s="92"/>
      <c r="W1491" s="94"/>
      <c r="X1491" s="83" t="str">
        <f>IF(ISERROR(VLOOKUP(W1491,LISTAS·PAPP!$AJ$3:$AK$903,2,0))," ",VLOOKUP(W1491,LISTAS·PAPP!$AJ$3:$AK$903,2,0))</f>
        <v xml:space="preserve"> </v>
      </c>
      <c r="Y1491" s="96"/>
      <c r="Z1491" s="97"/>
      <c r="AA1491" s="97"/>
      <c r="AB1491" s="97"/>
      <c r="AC1491" s="97"/>
      <c r="AD1491" s="97"/>
      <c r="AE1491" s="97"/>
      <c r="AF1491" s="97"/>
      <c r="AG1491" s="97"/>
      <c r="AH1491" s="97"/>
      <c r="AI1491" s="97"/>
      <c r="AJ1491" s="97"/>
      <c r="AK1491" s="97"/>
      <c r="AL1491" s="86" t="str">
        <f t="shared" si="70"/>
        <v/>
      </c>
      <c r="AM1491" s="87" t="str">
        <f t="shared" si="71"/>
        <v xml:space="preserve"> </v>
      </c>
      <c r="AN1491" s="1" t="str">
        <f t="shared" si="72"/>
        <v xml:space="preserve"> </v>
      </c>
    </row>
    <row r="1492" spans="1:40" s="88" customFormat="1" x14ac:dyDescent="0.25">
      <c r="A1492" s="92"/>
      <c r="B1492" s="92"/>
      <c r="C1492" s="92"/>
      <c r="D1492" s="92"/>
      <c r="E1492" s="92"/>
      <c r="F1492" s="93"/>
      <c r="G1492" s="94"/>
      <c r="H1492" s="83" t="str">
        <f>IF(M1492&lt;&gt;"",VLOOKUP(M1492,LISTAS·PAPP!$U$3:$Z$8,2,FALSE),"")</f>
        <v/>
      </c>
      <c r="I1492" s="85" t="str">
        <f>IF(M1492&lt;&gt;"",VLOOKUP(M1492,LISTAS·PAPP!$U$3:$Z$8,3,FALSE),"")</f>
        <v/>
      </c>
      <c r="J1492" s="83" t="str">
        <f>IF(M1492&lt;&gt;"",VLOOKUP(M1492,LISTAS·PAPP!$U$3:$Z$8,4,FALSE),"")</f>
        <v/>
      </c>
      <c r="K1492" s="83" t="str">
        <f>IF(C1492&lt;&gt;"",VLOOKUP(C1492,LISTAS·PAPP!$H$3:$O$119,4,FALSE),"")</f>
        <v/>
      </c>
      <c r="L1492" s="85" t="str">
        <f>IF(C1492&lt;&gt;"",VLOOKUP(C1492,LISTAS·PAPP!$H$3:$O$119,8,FALSE),"")</f>
        <v/>
      </c>
      <c r="M1492" s="95"/>
      <c r="N1492" s="92"/>
      <c r="O1492" s="92"/>
      <c r="P1492" s="84" t="str">
        <f>IF(N1492&lt;&gt;"",VLOOKUP(N1492,LISTAS·PAPP!$U$9:$Y$125,5,FALSE),"")</f>
        <v/>
      </c>
      <c r="Q1492" s="83" t="str">
        <f>IF(O1492&lt;&gt;"",VLOOKUP(O1492,LISTAS·PAPP!$U$9:$W$125,3,FALSE),"")</f>
        <v/>
      </c>
      <c r="R1492" s="92"/>
      <c r="S1492" s="173"/>
      <c r="T1492" s="173"/>
      <c r="U1492" s="92"/>
      <c r="V1492" s="92"/>
      <c r="W1492" s="94"/>
      <c r="X1492" s="83" t="str">
        <f>IF(ISERROR(VLOOKUP(W1492,LISTAS·PAPP!$AJ$3:$AK$903,2,0))," ",VLOOKUP(W1492,LISTAS·PAPP!$AJ$3:$AK$903,2,0))</f>
        <v xml:space="preserve"> </v>
      </c>
      <c r="Y1492" s="96"/>
      <c r="Z1492" s="97"/>
      <c r="AA1492" s="97"/>
      <c r="AB1492" s="97"/>
      <c r="AC1492" s="97"/>
      <c r="AD1492" s="97"/>
      <c r="AE1492" s="97"/>
      <c r="AF1492" s="97"/>
      <c r="AG1492" s="97"/>
      <c r="AH1492" s="97"/>
      <c r="AI1492" s="97"/>
      <c r="AJ1492" s="97"/>
      <c r="AK1492" s="97"/>
      <c r="AL1492" s="86" t="str">
        <f t="shared" si="70"/>
        <v/>
      </c>
      <c r="AM1492" s="87" t="str">
        <f t="shared" si="71"/>
        <v xml:space="preserve"> </v>
      </c>
      <c r="AN1492" s="1" t="str">
        <f t="shared" si="72"/>
        <v xml:space="preserve"> </v>
      </c>
    </row>
    <row r="1493" spans="1:40" s="88" customFormat="1" x14ac:dyDescent="0.25">
      <c r="A1493" s="92"/>
      <c r="B1493" s="92"/>
      <c r="C1493" s="92"/>
      <c r="D1493" s="92"/>
      <c r="E1493" s="92"/>
      <c r="F1493" s="93"/>
      <c r="G1493" s="94"/>
      <c r="H1493" s="83" t="str">
        <f>IF(M1493&lt;&gt;"",VLOOKUP(M1493,LISTAS·PAPP!$U$3:$Z$8,2,FALSE),"")</f>
        <v/>
      </c>
      <c r="I1493" s="85" t="str">
        <f>IF(M1493&lt;&gt;"",VLOOKUP(M1493,LISTAS·PAPP!$U$3:$Z$8,3,FALSE),"")</f>
        <v/>
      </c>
      <c r="J1493" s="83" t="str">
        <f>IF(M1493&lt;&gt;"",VLOOKUP(M1493,LISTAS·PAPP!$U$3:$Z$8,4,FALSE),"")</f>
        <v/>
      </c>
      <c r="K1493" s="83" t="str">
        <f>IF(C1493&lt;&gt;"",VLOOKUP(C1493,LISTAS·PAPP!$H$3:$O$119,4,FALSE),"")</f>
        <v/>
      </c>
      <c r="L1493" s="85" t="str">
        <f>IF(C1493&lt;&gt;"",VLOOKUP(C1493,LISTAS·PAPP!$H$3:$O$119,8,FALSE),"")</f>
        <v/>
      </c>
      <c r="M1493" s="95"/>
      <c r="N1493" s="92"/>
      <c r="O1493" s="92"/>
      <c r="P1493" s="84" t="str">
        <f>IF(N1493&lt;&gt;"",VLOOKUP(N1493,LISTAS·PAPP!$U$9:$Y$125,5,FALSE),"")</f>
        <v/>
      </c>
      <c r="Q1493" s="83" t="str">
        <f>IF(O1493&lt;&gt;"",VLOOKUP(O1493,LISTAS·PAPP!$U$9:$W$125,3,FALSE),"")</f>
        <v/>
      </c>
      <c r="R1493" s="92"/>
      <c r="S1493" s="173"/>
      <c r="T1493" s="173"/>
      <c r="U1493" s="92"/>
      <c r="V1493" s="92"/>
      <c r="W1493" s="94"/>
      <c r="X1493" s="83" t="str">
        <f>IF(ISERROR(VLOOKUP(W1493,LISTAS·PAPP!$AJ$3:$AK$903,2,0))," ",VLOOKUP(W1493,LISTAS·PAPP!$AJ$3:$AK$903,2,0))</f>
        <v xml:space="preserve"> </v>
      </c>
      <c r="Y1493" s="96"/>
      <c r="Z1493" s="97"/>
      <c r="AA1493" s="97"/>
      <c r="AB1493" s="97"/>
      <c r="AC1493" s="97"/>
      <c r="AD1493" s="97"/>
      <c r="AE1493" s="97"/>
      <c r="AF1493" s="97"/>
      <c r="AG1493" s="97"/>
      <c r="AH1493" s="97"/>
      <c r="AI1493" s="97"/>
      <c r="AJ1493" s="97"/>
      <c r="AK1493" s="97"/>
      <c r="AL1493" s="86" t="str">
        <f t="shared" si="70"/>
        <v/>
      </c>
      <c r="AM1493" s="87" t="str">
        <f t="shared" si="71"/>
        <v xml:space="preserve"> </v>
      </c>
      <c r="AN1493" s="1" t="str">
        <f t="shared" si="72"/>
        <v xml:space="preserve"> </v>
      </c>
    </row>
    <row r="1494" spans="1:40" s="88" customFormat="1" x14ac:dyDescent="0.25">
      <c r="A1494" s="92"/>
      <c r="B1494" s="92"/>
      <c r="C1494" s="92"/>
      <c r="D1494" s="92"/>
      <c r="E1494" s="92"/>
      <c r="F1494" s="93"/>
      <c r="G1494" s="94"/>
      <c r="H1494" s="83" t="str">
        <f>IF(M1494&lt;&gt;"",VLOOKUP(M1494,LISTAS·PAPP!$U$3:$Z$8,2,FALSE),"")</f>
        <v/>
      </c>
      <c r="I1494" s="85" t="str">
        <f>IF(M1494&lt;&gt;"",VLOOKUP(M1494,LISTAS·PAPP!$U$3:$Z$8,3,FALSE),"")</f>
        <v/>
      </c>
      <c r="J1494" s="83" t="str">
        <f>IF(M1494&lt;&gt;"",VLOOKUP(M1494,LISTAS·PAPP!$U$3:$Z$8,4,FALSE),"")</f>
        <v/>
      </c>
      <c r="K1494" s="83" t="str">
        <f>IF(C1494&lt;&gt;"",VLOOKUP(C1494,LISTAS·PAPP!$H$3:$O$119,4,FALSE),"")</f>
        <v/>
      </c>
      <c r="L1494" s="85" t="str">
        <f>IF(C1494&lt;&gt;"",VLOOKUP(C1494,LISTAS·PAPP!$H$3:$O$119,8,FALSE),"")</f>
        <v/>
      </c>
      <c r="M1494" s="95"/>
      <c r="N1494" s="92"/>
      <c r="O1494" s="92"/>
      <c r="P1494" s="84" t="str">
        <f>IF(N1494&lt;&gt;"",VLOOKUP(N1494,LISTAS·PAPP!$U$9:$Y$125,5,FALSE),"")</f>
        <v/>
      </c>
      <c r="Q1494" s="83" t="str">
        <f>IF(O1494&lt;&gt;"",VLOOKUP(O1494,LISTAS·PAPP!$U$9:$W$125,3,FALSE),"")</f>
        <v/>
      </c>
      <c r="R1494" s="92"/>
      <c r="S1494" s="173"/>
      <c r="T1494" s="173"/>
      <c r="U1494" s="92"/>
      <c r="V1494" s="92"/>
      <c r="W1494" s="94"/>
      <c r="X1494" s="83" t="str">
        <f>IF(ISERROR(VLOOKUP(W1494,LISTAS·PAPP!$AJ$3:$AK$903,2,0))," ",VLOOKUP(W1494,LISTAS·PAPP!$AJ$3:$AK$903,2,0))</f>
        <v xml:space="preserve"> </v>
      </c>
      <c r="Y1494" s="96"/>
      <c r="Z1494" s="97"/>
      <c r="AA1494" s="97"/>
      <c r="AB1494" s="97"/>
      <c r="AC1494" s="97"/>
      <c r="AD1494" s="97"/>
      <c r="AE1494" s="97"/>
      <c r="AF1494" s="97"/>
      <c r="AG1494" s="97"/>
      <c r="AH1494" s="97"/>
      <c r="AI1494" s="97"/>
      <c r="AJ1494" s="97"/>
      <c r="AK1494" s="97"/>
      <c r="AL1494" s="86" t="str">
        <f t="shared" si="70"/>
        <v/>
      </c>
      <c r="AM1494" s="87" t="str">
        <f t="shared" si="71"/>
        <v xml:space="preserve"> </v>
      </c>
      <c r="AN1494" s="1" t="str">
        <f t="shared" si="72"/>
        <v xml:space="preserve"> </v>
      </c>
    </row>
    <row r="1495" spans="1:40" s="88" customFormat="1" x14ac:dyDescent="0.25">
      <c r="A1495" s="92"/>
      <c r="B1495" s="92"/>
      <c r="C1495" s="92"/>
      <c r="D1495" s="92"/>
      <c r="E1495" s="92"/>
      <c r="F1495" s="93"/>
      <c r="G1495" s="94"/>
      <c r="H1495" s="83" t="str">
        <f>IF(M1495&lt;&gt;"",VLOOKUP(M1495,LISTAS·PAPP!$U$3:$Z$8,2,FALSE),"")</f>
        <v/>
      </c>
      <c r="I1495" s="85" t="str">
        <f>IF(M1495&lt;&gt;"",VLOOKUP(M1495,LISTAS·PAPP!$U$3:$Z$8,3,FALSE),"")</f>
        <v/>
      </c>
      <c r="J1495" s="83" t="str">
        <f>IF(M1495&lt;&gt;"",VLOOKUP(M1495,LISTAS·PAPP!$U$3:$Z$8,4,FALSE),"")</f>
        <v/>
      </c>
      <c r="K1495" s="83" t="str">
        <f>IF(C1495&lt;&gt;"",VLOOKUP(C1495,LISTAS·PAPP!$H$3:$O$119,4,FALSE),"")</f>
        <v/>
      </c>
      <c r="L1495" s="85" t="str">
        <f>IF(C1495&lt;&gt;"",VLOOKUP(C1495,LISTAS·PAPP!$H$3:$O$119,8,FALSE),"")</f>
        <v/>
      </c>
      <c r="M1495" s="95"/>
      <c r="N1495" s="92"/>
      <c r="O1495" s="92"/>
      <c r="P1495" s="84" t="str">
        <f>IF(N1495&lt;&gt;"",VLOOKUP(N1495,LISTAS·PAPP!$U$9:$Y$125,5,FALSE),"")</f>
        <v/>
      </c>
      <c r="Q1495" s="83" t="str">
        <f>IF(O1495&lt;&gt;"",VLOOKUP(O1495,LISTAS·PAPP!$U$9:$W$125,3,FALSE),"")</f>
        <v/>
      </c>
      <c r="R1495" s="92"/>
      <c r="S1495" s="173"/>
      <c r="T1495" s="173"/>
      <c r="U1495" s="92"/>
      <c r="V1495" s="92"/>
      <c r="W1495" s="94"/>
      <c r="X1495" s="83" t="str">
        <f>IF(ISERROR(VLOOKUP(W1495,LISTAS·PAPP!$AJ$3:$AK$903,2,0))," ",VLOOKUP(W1495,LISTAS·PAPP!$AJ$3:$AK$903,2,0))</f>
        <v xml:space="preserve"> </v>
      </c>
      <c r="Y1495" s="96"/>
      <c r="Z1495" s="97"/>
      <c r="AA1495" s="97"/>
      <c r="AB1495" s="97"/>
      <c r="AC1495" s="97"/>
      <c r="AD1495" s="97"/>
      <c r="AE1495" s="97"/>
      <c r="AF1495" s="97"/>
      <c r="AG1495" s="97"/>
      <c r="AH1495" s="97"/>
      <c r="AI1495" s="97"/>
      <c r="AJ1495" s="97"/>
      <c r="AK1495" s="97"/>
      <c r="AL1495" s="86" t="str">
        <f t="shared" si="70"/>
        <v/>
      </c>
      <c r="AM1495" s="87" t="str">
        <f t="shared" si="71"/>
        <v xml:space="preserve"> </v>
      </c>
      <c r="AN1495" s="1" t="str">
        <f t="shared" si="72"/>
        <v xml:space="preserve"> </v>
      </c>
    </row>
    <row r="1496" spans="1:40" s="88" customFormat="1" x14ac:dyDescent="0.25">
      <c r="A1496" s="92"/>
      <c r="B1496" s="92"/>
      <c r="C1496" s="92"/>
      <c r="D1496" s="92"/>
      <c r="E1496" s="92"/>
      <c r="F1496" s="93"/>
      <c r="G1496" s="94"/>
      <c r="H1496" s="83" t="str">
        <f>IF(M1496&lt;&gt;"",VLOOKUP(M1496,LISTAS·PAPP!$U$3:$Z$8,2,FALSE),"")</f>
        <v/>
      </c>
      <c r="I1496" s="85" t="str">
        <f>IF(M1496&lt;&gt;"",VLOOKUP(M1496,LISTAS·PAPP!$U$3:$Z$8,3,FALSE),"")</f>
        <v/>
      </c>
      <c r="J1496" s="83" t="str">
        <f>IF(M1496&lt;&gt;"",VLOOKUP(M1496,LISTAS·PAPP!$U$3:$Z$8,4,FALSE),"")</f>
        <v/>
      </c>
      <c r="K1496" s="83" t="str">
        <f>IF(C1496&lt;&gt;"",VLOOKUP(C1496,LISTAS·PAPP!$H$3:$O$119,4,FALSE),"")</f>
        <v/>
      </c>
      <c r="L1496" s="85" t="str">
        <f>IF(C1496&lt;&gt;"",VLOOKUP(C1496,LISTAS·PAPP!$H$3:$O$119,8,FALSE),"")</f>
        <v/>
      </c>
      <c r="M1496" s="95"/>
      <c r="N1496" s="92"/>
      <c r="O1496" s="92"/>
      <c r="P1496" s="84" t="str">
        <f>IF(N1496&lt;&gt;"",VLOOKUP(N1496,LISTAS·PAPP!$U$9:$Y$125,5,FALSE),"")</f>
        <v/>
      </c>
      <c r="Q1496" s="83" t="str">
        <f>IF(O1496&lt;&gt;"",VLOOKUP(O1496,LISTAS·PAPP!$U$9:$W$125,3,FALSE),"")</f>
        <v/>
      </c>
      <c r="R1496" s="92"/>
      <c r="S1496" s="173"/>
      <c r="T1496" s="173"/>
      <c r="U1496" s="92"/>
      <c r="V1496" s="92"/>
      <c r="W1496" s="94"/>
      <c r="X1496" s="83" t="str">
        <f>IF(ISERROR(VLOOKUP(W1496,LISTAS·PAPP!$AJ$3:$AK$903,2,0))," ",VLOOKUP(W1496,LISTAS·PAPP!$AJ$3:$AK$903,2,0))</f>
        <v xml:space="preserve"> </v>
      </c>
      <c r="Y1496" s="96"/>
      <c r="Z1496" s="97"/>
      <c r="AA1496" s="97"/>
      <c r="AB1496" s="97"/>
      <c r="AC1496" s="97"/>
      <c r="AD1496" s="97"/>
      <c r="AE1496" s="97"/>
      <c r="AF1496" s="97"/>
      <c r="AG1496" s="97"/>
      <c r="AH1496" s="97"/>
      <c r="AI1496" s="97"/>
      <c r="AJ1496" s="97"/>
      <c r="AK1496" s="97"/>
      <c r="AL1496" s="86" t="str">
        <f t="shared" si="70"/>
        <v/>
      </c>
      <c r="AM1496" s="87" t="str">
        <f t="shared" si="71"/>
        <v xml:space="preserve"> </v>
      </c>
      <c r="AN1496" s="1" t="str">
        <f t="shared" si="72"/>
        <v xml:space="preserve"> </v>
      </c>
    </row>
    <row r="1497" spans="1:40" s="88" customFormat="1" x14ac:dyDescent="0.25">
      <c r="A1497" s="92"/>
      <c r="B1497" s="92"/>
      <c r="C1497" s="92"/>
      <c r="D1497" s="92"/>
      <c r="E1497" s="92"/>
      <c r="F1497" s="93"/>
      <c r="G1497" s="94"/>
      <c r="H1497" s="83" t="str">
        <f>IF(M1497&lt;&gt;"",VLOOKUP(M1497,LISTAS·PAPP!$U$3:$Z$8,2,FALSE),"")</f>
        <v/>
      </c>
      <c r="I1497" s="85" t="str">
        <f>IF(M1497&lt;&gt;"",VLOOKUP(M1497,LISTAS·PAPP!$U$3:$Z$8,3,FALSE),"")</f>
        <v/>
      </c>
      <c r="J1497" s="83" t="str">
        <f>IF(M1497&lt;&gt;"",VLOOKUP(M1497,LISTAS·PAPP!$U$3:$Z$8,4,FALSE),"")</f>
        <v/>
      </c>
      <c r="K1497" s="83" t="str">
        <f>IF(C1497&lt;&gt;"",VLOOKUP(C1497,LISTAS·PAPP!$H$3:$O$119,4,FALSE),"")</f>
        <v/>
      </c>
      <c r="L1497" s="85" t="str">
        <f>IF(C1497&lt;&gt;"",VLOOKUP(C1497,LISTAS·PAPP!$H$3:$O$119,8,FALSE),"")</f>
        <v/>
      </c>
      <c r="M1497" s="95"/>
      <c r="N1497" s="92"/>
      <c r="O1497" s="92"/>
      <c r="P1497" s="84" t="str">
        <f>IF(N1497&lt;&gt;"",VLOOKUP(N1497,LISTAS·PAPP!$U$9:$Y$125,5,FALSE),"")</f>
        <v/>
      </c>
      <c r="Q1497" s="83" t="str">
        <f>IF(O1497&lt;&gt;"",VLOOKUP(O1497,LISTAS·PAPP!$U$9:$W$125,3,FALSE),"")</f>
        <v/>
      </c>
      <c r="R1497" s="92"/>
      <c r="S1497" s="173"/>
      <c r="T1497" s="173"/>
      <c r="U1497" s="92"/>
      <c r="V1497" s="92"/>
      <c r="W1497" s="94"/>
      <c r="X1497" s="83" t="str">
        <f>IF(ISERROR(VLOOKUP(W1497,LISTAS·PAPP!$AJ$3:$AK$903,2,0))," ",VLOOKUP(W1497,LISTAS·PAPP!$AJ$3:$AK$903,2,0))</f>
        <v xml:space="preserve"> </v>
      </c>
      <c r="Y1497" s="96"/>
      <c r="Z1497" s="97"/>
      <c r="AA1497" s="97"/>
      <c r="AB1497" s="97"/>
      <c r="AC1497" s="97"/>
      <c r="AD1497" s="97"/>
      <c r="AE1497" s="97"/>
      <c r="AF1497" s="97"/>
      <c r="AG1497" s="97"/>
      <c r="AH1497" s="97"/>
      <c r="AI1497" s="97"/>
      <c r="AJ1497" s="97"/>
      <c r="AK1497" s="97"/>
      <c r="AL1497" s="86" t="str">
        <f t="shared" si="70"/>
        <v/>
      </c>
      <c r="AM1497" s="87" t="str">
        <f t="shared" si="71"/>
        <v xml:space="preserve"> </v>
      </c>
      <c r="AN1497" s="1" t="str">
        <f t="shared" si="72"/>
        <v xml:space="preserve"> </v>
      </c>
    </row>
    <row r="1498" spans="1:40" s="88" customFormat="1" x14ac:dyDescent="0.25">
      <c r="A1498" s="92"/>
      <c r="B1498" s="92"/>
      <c r="C1498" s="92"/>
      <c r="D1498" s="92"/>
      <c r="E1498" s="92"/>
      <c r="F1498" s="93"/>
      <c r="G1498" s="94"/>
      <c r="H1498" s="83" t="str">
        <f>IF(M1498&lt;&gt;"",VLOOKUP(M1498,LISTAS·PAPP!$U$3:$Z$8,2,FALSE),"")</f>
        <v/>
      </c>
      <c r="I1498" s="85" t="str">
        <f>IF(M1498&lt;&gt;"",VLOOKUP(M1498,LISTAS·PAPP!$U$3:$Z$8,3,FALSE),"")</f>
        <v/>
      </c>
      <c r="J1498" s="83" t="str">
        <f>IF(M1498&lt;&gt;"",VLOOKUP(M1498,LISTAS·PAPP!$U$3:$Z$8,4,FALSE),"")</f>
        <v/>
      </c>
      <c r="K1498" s="83" t="str">
        <f>IF(C1498&lt;&gt;"",VLOOKUP(C1498,LISTAS·PAPP!$H$3:$O$119,4,FALSE),"")</f>
        <v/>
      </c>
      <c r="L1498" s="85" t="str">
        <f>IF(C1498&lt;&gt;"",VLOOKUP(C1498,LISTAS·PAPP!$H$3:$O$119,8,FALSE),"")</f>
        <v/>
      </c>
      <c r="M1498" s="95"/>
      <c r="N1498" s="92"/>
      <c r="O1498" s="92"/>
      <c r="P1498" s="84" t="str">
        <f>IF(N1498&lt;&gt;"",VLOOKUP(N1498,LISTAS·PAPP!$U$9:$Y$125,5,FALSE),"")</f>
        <v/>
      </c>
      <c r="Q1498" s="83" t="str">
        <f>IF(O1498&lt;&gt;"",VLOOKUP(O1498,LISTAS·PAPP!$U$9:$W$125,3,FALSE),"")</f>
        <v/>
      </c>
      <c r="R1498" s="92"/>
      <c r="S1498" s="173"/>
      <c r="T1498" s="173"/>
      <c r="U1498" s="92"/>
      <c r="V1498" s="92"/>
      <c r="W1498" s="94"/>
      <c r="X1498" s="83" t="str">
        <f>IF(ISERROR(VLOOKUP(W1498,LISTAS·PAPP!$AJ$3:$AK$903,2,0))," ",VLOOKUP(W1498,LISTAS·PAPP!$AJ$3:$AK$903,2,0))</f>
        <v xml:space="preserve"> </v>
      </c>
      <c r="Y1498" s="96"/>
      <c r="Z1498" s="97"/>
      <c r="AA1498" s="97"/>
      <c r="AB1498" s="97"/>
      <c r="AC1498" s="97"/>
      <c r="AD1498" s="97"/>
      <c r="AE1498" s="97"/>
      <c r="AF1498" s="97"/>
      <c r="AG1498" s="97"/>
      <c r="AH1498" s="97"/>
      <c r="AI1498" s="97"/>
      <c r="AJ1498" s="97"/>
      <c r="AK1498" s="97"/>
      <c r="AL1498" s="86" t="str">
        <f t="shared" si="70"/>
        <v/>
      </c>
      <c r="AM1498" s="87" t="str">
        <f t="shared" si="71"/>
        <v xml:space="preserve"> </v>
      </c>
      <c r="AN1498" s="1" t="str">
        <f t="shared" si="72"/>
        <v xml:space="preserve"> </v>
      </c>
    </row>
    <row r="1499" spans="1:40" s="88" customFormat="1" x14ac:dyDescent="0.25">
      <c r="A1499" s="92"/>
      <c r="B1499" s="92"/>
      <c r="C1499" s="92"/>
      <c r="D1499" s="92"/>
      <c r="E1499" s="92"/>
      <c r="F1499" s="93"/>
      <c r="G1499" s="94"/>
      <c r="H1499" s="83" t="str">
        <f>IF(M1499&lt;&gt;"",VLOOKUP(M1499,LISTAS·PAPP!$U$3:$Z$8,2,FALSE),"")</f>
        <v/>
      </c>
      <c r="I1499" s="85" t="str">
        <f>IF(M1499&lt;&gt;"",VLOOKUP(M1499,LISTAS·PAPP!$U$3:$Z$8,3,FALSE),"")</f>
        <v/>
      </c>
      <c r="J1499" s="83" t="str">
        <f>IF(M1499&lt;&gt;"",VLOOKUP(M1499,LISTAS·PAPP!$U$3:$Z$8,4,FALSE),"")</f>
        <v/>
      </c>
      <c r="K1499" s="83" t="str">
        <f>IF(C1499&lt;&gt;"",VLOOKUP(C1499,LISTAS·PAPP!$H$3:$O$119,4,FALSE),"")</f>
        <v/>
      </c>
      <c r="L1499" s="85" t="str">
        <f>IF(C1499&lt;&gt;"",VLOOKUP(C1499,LISTAS·PAPP!$H$3:$O$119,8,FALSE),"")</f>
        <v/>
      </c>
      <c r="M1499" s="95"/>
      <c r="N1499" s="92"/>
      <c r="O1499" s="92"/>
      <c r="P1499" s="84" t="str">
        <f>IF(N1499&lt;&gt;"",VLOOKUP(N1499,LISTAS·PAPP!$U$9:$Y$125,5,FALSE),"")</f>
        <v/>
      </c>
      <c r="Q1499" s="83" t="str">
        <f>IF(O1499&lt;&gt;"",VLOOKUP(O1499,LISTAS·PAPP!$U$9:$W$125,3,FALSE),"")</f>
        <v/>
      </c>
      <c r="R1499" s="92"/>
      <c r="S1499" s="173"/>
      <c r="T1499" s="173"/>
      <c r="U1499" s="92"/>
      <c r="V1499" s="92"/>
      <c r="W1499" s="94"/>
      <c r="X1499" s="83" t="str">
        <f>IF(ISERROR(VLOOKUP(W1499,LISTAS·PAPP!$AJ$3:$AK$903,2,0))," ",VLOOKUP(W1499,LISTAS·PAPP!$AJ$3:$AK$903,2,0))</f>
        <v xml:space="preserve"> </v>
      </c>
      <c r="Y1499" s="96"/>
      <c r="Z1499" s="97"/>
      <c r="AA1499" s="97"/>
      <c r="AB1499" s="97"/>
      <c r="AC1499" s="97"/>
      <c r="AD1499" s="97"/>
      <c r="AE1499" s="97"/>
      <c r="AF1499" s="97"/>
      <c r="AG1499" s="97"/>
      <c r="AH1499" s="97"/>
      <c r="AI1499" s="97"/>
      <c r="AJ1499" s="97"/>
      <c r="AK1499" s="97"/>
      <c r="AL1499" s="86" t="str">
        <f t="shared" si="70"/>
        <v/>
      </c>
      <c r="AM1499" s="87" t="str">
        <f t="shared" si="71"/>
        <v xml:space="preserve"> </v>
      </c>
      <c r="AN1499" s="1" t="str">
        <f t="shared" si="72"/>
        <v xml:space="preserve"> </v>
      </c>
    </row>
    <row r="1500" spans="1:40" s="88" customFormat="1" x14ac:dyDescent="0.25">
      <c r="A1500" s="92"/>
      <c r="B1500" s="92"/>
      <c r="C1500" s="92"/>
      <c r="D1500" s="92"/>
      <c r="E1500" s="92"/>
      <c r="F1500" s="93"/>
      <c r="G1500" s="94"/>
      <c r="H1500" s="83" t="str">
        <f>IF(M1500&lt;&gt;"",VLOOKUP(M1500,LISTAS·PAPP!$U$3:$Z$8,2,FALSE),"")</f>
        <v/>
      </c>
      <c r="I1500" s="85" t="str">
        <f>IF(M1500&lt;&gt;"",VLOOKUP(M1500,LISTAS·PAPP!$U$3:$Z$8,3,FALSE),"")</f>
        <v/>
      </c>
      <c r="J1500" s="83" t="str">
        <f>IF(M1500&lt;&gt;"",VLOOKUP(M1500,LISTAS·PAPP!$U$3:$Z$8,4,FALSE),"")</f>
        <v/>
      </c>
      <c r="K1500" s="83" t="str">
        <f>IF(C1500&lt;&gt;"",VLOOKUP(C1500,LISTAS·PAPP!$H$3:$O$119,4,FALSE),"")</f>
        <v/>
      </c>
      <c r="L1500" s="85" t="str">
        <f>IF(C1500&lt;&gt;"",VLOOKUP(C1500,LISTAS·PAPP!$H$3:$O$119,8,FALSE),"")</f>
        <v/>
      </c>
      <c r="M1500" s="95"/>
      <c r="N1500" s="92"/>
      <c r="O1500" s="92"/>
      <c r="P1500" s="84" t="str">
        <f>IF(N1500&lt;&gt;"",VLOOKUP(N1500,LISTAS·PAPP!$U$9:$Y$125,5,FALSE),"")</f>
        <v/>
      </c>
      <c r="Q1500" s="83" t="str">
        <f>IF(O1500&lt;&gt;"",VLOOKUP(O1500,LISTAS·PAPP!$U$9:$W$125,3,FALSE),"")</f>
        <v/>
      </c>
      <c r="R1500" s="92"/>
      <c r="S1500" s="173"/>
      <c r="T1500" s="173"/>
      <c r="U1500" s="92"/>
      <c r="V1500" s="92"/>
      <c r="W1500" s="94"/>
      <c r="X1500" s="83" t="str">
        <f>IF(ISERROR(VLOOKUP(W1500,LISTAS·PAPP!$AJ$3:$AK$903,2,0))," ",VLOOKUP(W1500,LISTAS·PAPP!$AJ$3:$AK$903,2,0))</f>
        <v xml:space="preserve"> </v>
      </c>
      <c r="Y1500" s="96"/>
      <c r="Z1500" s="97"/>
      <c r="AA1500" s="97"/>
      <c r="AB1500" s="97"/>
      <c r="AC1500" s="97"/>
      <c r="AD1500" s="97"/>
      <c r="AE1500" s="97"/>
      <c r="AF1500" s="97"/>
      <c r="AG1500" s="97"/>
      <c r="AH1500" s="97"/>
      <c r="AI1500" s="97"/>
      <c r="AJ1500" s="97"/>
      <c r="AK1500" s="97"/>
      <c r="AL1500" s="86" t="str">
        <f t="shared" si="70"/>
        <v/>
      </c>
      <c r="AM1500" s="87" t="str">
        <f t="shared" si="71"/>
        <v xml:space="preserve"> </v>
      </c>
      <c r="AN1500" s="1" t="str">
        <f t="shared" si="72"/>
        <v xml:space="preserve"> </v>
      </c>
    </row>
    <row r="1501" spans="1:40" s="88" customFormat="1" x14ac:dyDescent="0.25">
      <c r="A1501" s="92"/>
      <c r="B1501" s="92"/>
      <c r="C1501" s="92"/>
      <c r="D1501" s="92"/>
      <c r="E1501" s="92"/>
      <c r="F1501" s="93"/>
      <c r="G1501" s="94"/>
      <c r="H1501" s="83" t="str">
        <f>IF(M1501&lt;&gt;"",VLOOKUP(M1501,LISTAS·PAPP!$U$3:$Z$8,2,FALSE),"")</f>
        <v/>
      </c>
      <c r="I1501" s="85" t="str">
        <f>IF(M1501&lt;&gt;"",VLOOKUP(M1501,LISTAS·PAPP!$U$3:$Z$8,3,FALSE),"")</f>
        <v/>
      </c>
      <c r="J1501" s="83" t="str">
        <f>IF(M1501&lt;&gt;"",VLOOKUP(M1501,LISTAS·PAPP!$U$3:$Z$8,4,FALSE),"")</f>
        <v/>
      </c>
      <c r="K1501" s="83" t="str">
        <f>IF(C1501&lt;&gt;"",VLOOKUP(C1501,LISTAS·PAPP!$H$3:$O$119,4,FALSE),"")</f>
        <v/>
      </c>
      <c r="L1501" s="85" t="str">
        <f>IF(C1501&lt;&gt;"",VLOOKUP(C1501,LISTAS·PAPP!$H$3:$O$119,8,FALSE),"")</f>
        <v/>
      </c>
      <c r="M1501" s="95"/>
      <c r="N1501" s="92"/>
      <c r="O1501" s="92"/>
      <c r="P1501" s="84" t="str">
        <f>IF(N1501&lt;&gt;"",VLOOKUP(N1501,LISTAS·PAPP!$U$9:$Y$125,5,FALSE),"")</f>
        <v/>
      </c>
      <c r="Q1501" s="83" t="str">
        <f>IF(O1501&lt;&gt;"",VLOOKUP(O1501,LISTAS·PAPP!$U$9:$W$125,3,FALSE),"")</f>
        <v/>
      </c>
      <c r="R1501" s="92"/>
      <c r="S1501" s="173"/>
      <c r="T1501" s="173"/>
      <c r="U1501" s="92"/>
      <c r="V1501" s="92"/>
      <c r="W1501" s="94"/>
      <c r="X1501" s="83" t="str">
        <f>IF(ISERROR(VLOOKUP(W1501,LISTAS·PAPP!$AJ$3:$AK$903,2,0))," ",VLOOKUP(W1501,LISTAS·PAPP!$AJ$3:$AK$903,2,0))</f>
        <v xml:space="preserve"> </v>
      </c>
      <c r="Y1501" s="96"/>
      <c r="Z1501" s="97"/>
      <c r="AA1501" s="97"/>
      <c r="AB1501" s="97"/>
      <c r="AC1501" s="97"/>
      <c r="AD1501" s="97"/>
      <c r="AE1501" s="97"/>
      <c r="AF1501" s="97"/>
      <c r="AG1501" s="97"/>
      <c r="AH1501" s="97"/>
      <c r="AI1501" s="97"/>
      <c r="AJ1501" s="97"/>
      <c r="AK1501" s="97"/>
      <c r="AL1501" s="86" t="str">
        <f t="shared" si="70"/>
        <v/>
      </c>
      <c r="AM1501" s="87" t="str">
        <f t="shared" si="71"/>
        <v xml:space="preserve"> </v>
      </c>
      <c r="AN1501" s="1" t="str">
        <f t="shared" si="72"/>
        <v xml:space="preserve"> </v>
      </c>
    </row>
    <row r="1502" spans="1:40" s="88" customFormat="1" x14ac:dyDescent="0.25">
      <c r="A1502" s="92"/>
      <c r="B1502" s="92"/>
      <c r="C1502" s="92"/>
      <c r="D1502" s="92"/>
      <c r="E1502" s="92"/>
      <c r="F1502" s="93"/>
      <c r="G1502" s="94"/>
      <c r="H1502" s="83" t="str">
        <f>IF(M1502&lt;&gt;"",VLOOKUP(M1502,LISTAS·PAPP!$U$3:$Z$8,2,FALSE),"")</f>
        <v/>
      </c>
      <c r="I1502" s="85" t="str">
        <f>IF(M1502&lt;&gt;"",VLOOKUP(M1502,LISTAS·PAPP!$U$3:$Z$8,3,FALSE),"")</f>
        <v/>
      </c>
      <c r="J1502" s="83" t="str">
        <f>IF(M1502&lt;&gt;"",VLOOKUP(M1502,LISTAS·PAPP!$U$3:$Z$8,4,FALSE),"")</f>
        <v/>
      </c>
      <c r="K1502" s="83" t="str">
        <f>IF(C1502&lt;&gt;"",VLOOKUP(C1502,LISTAS·PAPP!$H$3:$O$119,4,FALSE),"")</f>
        <v/>
      </c>
      <c r="L1502" s="85" t="str">
        <f>IF(C1502&lt;&gt;"",VLOOKUP(C1502,LISTAS·PAPP!$H$3:$O$119,8,FALSE),"")</f>
        <v/>
      </c>
      <c r="M1502" s="95"/>
      <c r="N1502" s="92"/>
      <c r="O1502" s="92"/>
      <c r="P1502" s="84" t="str">
        <f>IF(N1502&lt;&gt;"",VLOOKUP(N1502,LISTAS·PAPP!$U$9:$Y$125,5,FALSE),"")</f>
        <v/>
      </c>
      <c r="Q1502" s="83" t="str">
        <f>IF(O1502&lt;&gt;"",VLOOKUP(O1502,LISTAS·PAPP!$U$9:$W$125,3,FALSE),"")</f>
        <v/>
      </c>
      <c r="R1502" s="92"/>
      <c r="S1502" s="173"/>
      <c r="T1502" s="173"/>
      <c r="U1502" s="92"/>
      <c r="V1502" s="92"/>
      <c r="W1502" s="94"/>
      <c r="X1502" s="83" t="str">
        <f>IF(ISERROR(VLOOKUP(W1502,LISTAS·PAPP!$AJ$3:$AK$903,2,0))," ",VLOOKUP(W1502,LISTAS·PAPP!$AJ$3:$AK$903,2,0))</f>
        <v xml:space="preserve"> </v>
      </c>
      <c r="Y1502" s="96"/>
      <c r="Z1502" s="97"/>
      <c r="AA1502" s="97"/>
      <c r="AB1502" s="97"/>
      <c r="AC1502" s="97"/>
      <c r="AD1502" s="97"/>
      <c r="AE1502" s="97"/>
      <c r="AF1502" s="97"/>
      <c r="AG1502" s="97"/>
      <c r="AH1502" s="97"/>
      <c r="AI1502" s="97"/>
      <c r="AJ1502" s="97"/>
      <c r="AK1502" s="97"/>
      <c r="AL1502" s="86" t="str">
        <f t="shared" si="70"/>
        <v/>
      </c>
      <c r="AM1502" s="87" t="str">
        <f t="shared" si="71"/>
        <v xml:space="preserve"> </v>
      </c>
      <c r="AN1502" s="1" t="str">
        <f t="shared" si="72"/>
        <v xml:space="preserve"> </v>
      </c>
    </row>
    <row r="1503" spans="1:40" s="88" customFormat="1" x14ac:dyDescent="0.25">
      <c r="A1503" s="92"/>
      <c r="B1503" s="92"/>
      <c r="C1503" s="92"/>
      <c r="D1503" s="92"/>
      <c r="E1503" s="92"/>
      <c r="F1503" s="93"/>
      <c r="G1503" s="94"/>
      <c r="H1503" s="83" t="str">
        <f>IF(M1503&lt;&gt;"",VLOOKUP(M1503,LISTAS·PAPP!$U$3:$Z$8,2,FALSE),"")</f>
        <v/>
      </c>
      <c r="I1503" s="85" t="str">
        <f>IF(M1503&lt;&gt;"",VLOOKUP(M1503,LISTAS·PAPP!$U$3:$Z$8,3,FALSE),"")</f>
        <v/>
      </c>
      <c r="J1503" s="83" t="str">
        <f>IF(M1503&lt;&gt;"",VLOOKUP(M1503,LISTAS·PAPP!$U$3:$Z$8,4,FALSE),"")</f>
        <v/>
      </c>
      <c r="K1503" s="83" t="str">
        <f>IF(C1503&lt;&gt;"",VLOOKUP(C1503,LISTAS·PAPP!$H$3:$O$119,4,FALSE),"")</f>
        <v/>
      </c>
      <c r="L1503" s="85" t="str">
        <f>IF(C1503&lt;&gt;"",VLOOKUP(C1503,LISTAS·PAPP!$H$3:$O$119,8,FALSE),"")</f>
        <v/>
      </c>
      <c r="M1503" s="95"/>
      <c r="N1503" s="92"/>
      <c r="O1503" s="92"/>
      <c r="P1503" s="84" t="str">
        <f>IF(N1503&lt;&gt;"",VLOOKUP(N1503,LISTAS·PAPP!$U$9:$Y$125,5,FALSE),"")</f>
        <v/>
      </c>
      <c r="Q1503" s="83" t="str">
        <f>IF(O1503&lt;&gt;"",VLOOKUP(O1503,LISTAS·PAPP!$U$9:$W$125,3,FALSE),"")</f>
        <v/>
      </c>
      <c r="R1503" s="92"/>
      <c r="S1503" s="173"/>
      <c r="T1503" s="173"/>
      <c r="U1503" s="92"/>
      <c r="V1503" s="92"/>
      <c r="W1503" s="94"/>
      <c r="X1503" s="83" t="str">
        <f>IF(ISERROR(VLOOKUP(W1503,LISTAS·PAPP!$AJ$3:$AK$903,2,0))," ",VLOOKUP(W1503,LISTAS·PAPP!$AJ$3:$AK$903,2,0))</f>
        <v xml:space="preserve"> </v>
      </c>
      <c r="Y1503" s="96"/>
      <c r="Z1503" s="97"/>
      <c r="AA1503" s="97"/>
      <c r="AB1503" s="97"/>
      <c r="AC1503" s="97"/>
      <c r="AD1503" s="97"/>
      <c r="AE1503" s="97"/>
      <c r="AF1503" s="97"/>
      <c r="AG1503" s="97"/>
      <c r="AH1503" s="97"/>
      <c r="AI1503" s="97"/>
      <c r="AJ1503" s="97"/>
      <c r="AK1503" s="97"/>
      <c r="AL1503" s="86" t="str">
        <f t="shared" si="70"/>
        <v/>
      </c>
      <c r="AM1503" s="87" t="str">
        <f t="shared" si="71"/>
        <v xml:space="preserve"> </v>
      </c>
      <c r="AN1503" s="1" t="str">
        <f t="shared" si="72"/>
        <v xml:space="preserve"> </v>
      </c>
    </row>
    <row r="1504" spans="1:40" s="88" customFormat="1" x14ac:dyDescent="0.25">
      <c r="A1504" s="92"/>
      <c r="B1504" s="92"/>
      <c r="C1504" s="92"/>
      <c r="D1504" s="92"/>
      <c r="E1504" s="92"/>
      <c r="F1504" s="93"/>
      <c r="G1504" s="94"/>
      <c r="H1504" s="83" t="str">
        <f>IF(M1504&lt;&gt;"",VLOOKUP(M1504,LISTAS·PAPP!$U$3:$Z$8,2,FALSE),"")</f>
        <v/>
      </c>
      <c r="I1504" s="85" t="str">
        <f>IF(M1504&lt;&gt;"",VLOOKUP(M1504,LISTAS·PAPP!$U$3:$Z$8,3,FALSE),"")</f>
        <v/>
      </c>
      <c r="J1504" s="83" t="str">
        <f>IF(M1504&lt;&gt;"",VLOOKUP(M1504,LISTAS·PAPP!$U$3:$Z$8,4,FALSE),"")</f>
        <v/>
      </c>
      <c r="K1504" s="83" t="str">
        <f>IF(C1504&lt;&gt;"",VLOOKUP(C1504,LISTAS·PAPP!$H$3:$O$119,4,FALSE),"")</f>
        <v/>
      </c>
      <c r="L1504" s="85" t="str">
        <f>IF(C1504&lt;&gt;"",VLOOKUP(C1504,LISTAS·PAPP!$H$3:$O$119,8,FALSE),"")</f>
        <v/>
      </c>
      <c r="M1504" s="95"/>
      <c r="N1504" s="92"/>
      <c r="O1504" s="92"/>
      <c r="P1504" s="84" t="str">
        <f>IF(N1504&lt;&gt;"",VLOOKUP(N1504,LISTAS·PAPP!$U$9:$Y$125,5,FALSE),"")</f>
        <v/>
      </c>
      <c r="Q1504" s="83" t="str">
        <f>IF(O1504&lt;&gt;"",VLOOKUP(O1504,LISTAS·PAPP!$U$9:$W$125,3,FALSE),"")</f>
        <v/>
      </c>
      <c r="R1504" s="92"/>
      <c r="S1504" s="173"/>
      <c r="T1504" s="173"/>
      <c r="U1504" s="92"/>
      <c r="V1504" s="92"/>
      <c r="W1504" s="94"/>
      <c r="X1504" s="83" t="str">
        <f>IF(ISERROR(VLOOKUP(W1504,LISTAS·PAPP!$AJ$3:$AK$903,2,0))," ",VLOOKUP(W1504,LISTAS·PAPP!$AJ$3:$AK$903,2,0))</f>
        <v xml:space="preserve"> </v>
      </c>
      <c r="Y1504" s="96"/>
      <c r="Z1504" s="97"/>
      <c r="AA1504" s="97"/>
      <c r="AB1504" s="97"/>
      <c r="AC1504" s="97"/>
      <c r="AD1504" s="97"/>
      <c r="AE1504" s="97"/>
      <c r="AF1504" s="97"/>
      <c r="AG1504" s="97"/>
      <c r="AH1504" s="97"/>
      <c r="AI1504" s="97"/>
      <c r="AJ1504" s="97"/>
      <c r="AK1504" s="97"/>
      <c r="AL1504" s="86" t="str">
        <f t="shared" si="70"/>
        <v/>
      </c>
      <c r="AM1504" s="87" t="str">
        <f t="shared" si="71"/>
        <v xml:space="preserve"> </v>
      </c>
      <c r="AN1504" s="1" t="str">
        <f t="shared" si="72"/>
        <v xml:space="preserve"> </v>
      </c>
    </row>
    <row r="1505" spans="1:40" s="88" customFormat="1" x14ac:dyDescent="0.25">
      <c r="A1505" s="92"/>
      <c r="B1505" s="92"/>
      <c r="C1505" s="92"/>
      <c r="D1505" s="92"/>
      <c r="E1505" s="92"/>
      <c r="F1505" s="93"/>
      <c r="G1505" s="94"/>
      <c r="H1505" s="83" t="str">
        <f>IF(M1505&lt;&gt;"",VLOOKUP(M1505,LISTAS·PAPP!$U$3:$Z$8,2,FALSE),"")</f>
        <v/>
      </c>
      <c r="I1505" s="85" t="str">
        <f>IF(M1505&lt;&gt;"",VLOOKUP(M1505,LISTAS·PAPP!$U$3:$Z$8,3,FALSE),"")</f>
        <v/>
      </c>
      <c r="J1505" s="83" t="str">
        <f>IF(M1505&lt;&gt;"",VLOOKUP(M1505,LISTAS·PAPP!$U$3:$Z$8,4,FALSE),"")</f>
        <v/>
      </c>
      <c r="K1505" s="83" t="str">
        <f>IF(C1505&lt;&gt;"",VLOOKUP(C1505,LISTAS·PAPP!$H$3:$O$119,4,FALSE),"")</f>
        <v/>
      </c>
      <c r="L1505" s="85" t="str">
        <f>IF(C1505&lt;&gt;"",VLOOKUP(C1505,LISTAS·PAPP!$H$3:$O$119,8,FALSE),"")</f>
        <v/>
      </c>
      <c r="M1505" s="95"/>
      <c r="N1505" s="92"/>
      <c r="O1505" s="92"/>
      <c r="P1505" s="84" t="str">
        <f>IF(N1505&lt;&gt;"",VLOOKUP(N1505,LISTAS·PAPP!$U$9:$Y$125,5,FALSE),"")</f>
        <v/>
      </c>
      <c r="Q1505" s="83" t="str">
        <f>IF(O1505&lt;&gt;"",VLOOKUP(O1505,LISTAS·PAPP!$U$9:$W$125,3,FALSE),"")</f>
        <v/>
      </c>
      <c r="R1505" s="92"/>
      <c r="S1505" s="173"/>
      <c r="T1505" s="173"/>
      <c r="U1505" s="92"/>
      <c r="V1505" s="92"/>
      <c r="W1505" s="94"/>
      <c r="X1505" s="83" t="str">
        <f>IF(ISERROR(VLOOKUP(W1505,LISTAS·PAPP!$AJ$3:$AK$903,2,0))," ",VLOOKUP(W1505,LISTAS·PAPP!$AJ$3:$AK$903,2,0))</f>
        <v xml:space="preserve"> </v>
      </c>
      <c r="Y1505" s="96"/>
      <c r="Z1505" s="97"/>
      <c r="AA1505" s="97"/>
      <c r="AB1505" s="97"/>
      <c r="AC1505" s="97"/>
      <c r="AD1505" s="97"/>
      <c r="AE1505" s="97"/>
      <c r="AF1505" s="97"/>
      <c r="AG1505" s="97"/>
      <c r="AH1505" s="97"/>
      <c r="AI1505" s="97"/>
      <c r="AJ1505" s="97"/>
      <c r="AK1505" s="97"/>
      <c r="AL1505" s="86" t="str">
        <f t="shared" si="70"/>
        <v/>
      </c>
      <c r="AM1505" s="87" t="str">
        <f t="shared" si="71"/>
        <v xml:space="preserve"> </v>
      </c>
      <c r="AN1505" s="1" t="str">
        <f t="shared" si="72"/>
        <v xml:space="preserve"> </v>
      </c>
    </row>
    <row r="1506" spans="1:40" s="88" customFormat="1" x14ac:dyDescent="0.25">
      <c r="A1506" s="92"/>
      <c r="B1506" s="92"/>
      <c r="C1506" s="92"/>
      <c r="D1506" s="92"/>
      <c r="E1506" s="92"/>
      <c r="F1506" s="93"/>
      <c r="G1506" s="94"/>
      <c r="H1506" s="83" t="str">
        <f>IF(M1506&lt;&gt;"",VLOOKUP(M1506,LISTAS·PAPP!$U$3:$Z$8,2,FALSE),"")</f>
        <v/>
      </c>
      <c r="I1506" s="85" t="str">
        <f>IF(M1506&lt;&gt;"",VLOOKUP(M1506,LISTAS·PAPP!$U$3:$Z$8,3,FALSE),"")</f>
        <v/>
      </c>
      <c r="J1506" s="83" t="str">
        <f>IF(M1506&lt;&gt;"",VLOOKUP(M1506,LISTAS·PAPP!$U$3:$Z$8,4,FALSE),"")</f>
        <v/>
      </c>
      <c r="K1506" s="83" t="str">
        <f>IF(C1506&lt;&gt;"",VLOOKUP(C1506,LISTAS·PAPP!$H$3:$O$119,4,FALSE),"")</f>
        <v/>
      </c>
      <c r="L1506" s="85" t="str">
        <f>IF(C1506&lt;&gt;"",VLOOKUP(C1506,LISTAS·PAPP!$H$3:$O$119,8,FALSE),"")</f>
        <v/>
      </c>
      <c r="M1506" s="95"/>
      <c r="N1506" s="92"/>
      <c r="O1506" s="92"/>
      <c r="P1506" s="84" t="str">
        <f>IF(N1506&lt;&gt;"",VLOOKUP(N1506,LISTAS·PAPP!$U$9:$Y$125,5,FALSE),"")</f>
        <v/>
      </c>
      <c r="Q1506" s="83" t="str">
        <f>IF(O1506&lt;&gt;"",VLOOKUP(O1506,LISTAS·PAPP!$U$9:$W$125,3,FALSE),"")</f>
        <v/>
      </c>
      <c r="R1506" s="92"/>
      <c r="S1506" s="173"/>
      <c r="T1506" s="173"/>
      <c r="U1506" s="92"/>
      <c r="V1506" s="92"/>
      <c r="W1506" s="94"/>
      <c r="X1506" s="83" t="str">
        <f>IF(ISERROR(VLOOKUP(W1506,LISTAS·PAPP!$AJ$3:$AK$903,2,0))," ",VLOOKUP(W1506,LISTAS·PAPP!$AJ$3:$AK$903,2,0))</f>
        <v xml:space="preserve"> </v>
      </c>
      <c r="Y1506" s="96"/>
      <c r="Z1506" s="97"/>
      <c r="AA1506" s="97"/>
      <c r="AB1506" s="97"/>
      <c r="AC1506" s="97"/>
      <c r="AD1506" s="97"/>
      <c r="AE1506" s="97"/>
      <c r="AF1506" s="97"/>
      <c r="AG1506" s="97"/>
      <c r="AH1506" s="97"/>
      <c r="AI1506" s="97"/>
      <c r="AJ1506" s="97"/>
      <c r="AK1506" s="97"/>
      <c r="AL1506" s="86" t="str">
        <f t="shared" si="70"/>
        <v/>
      </c>
      <c r="AM1506" s="87" t="str">
        <f t="shared" si="71"/>
        <v xml:space="preserve"> </v>
      </c>
      <c r="AN1506" s="1" t="str">
        <f t="shared" si="72"/>
        <v xml:space="preserve"> </v>
      </c>
    </row>
    <row r="1507" spans="1:40" s="88" customFormat="1" x14ac:dyDescent="0.25">
      <c r="A1507" s="92"/>
      <c r="B1507" s="92"/>
      <c r="C1507" s="92"/>
      <c r="D1507" s="92"/>
      <c r="E1507" s="92"/>
      <c r="F1507" s="93"/>
      <c r="G1507" s="94"/>
      <c r="H1507" s="83" t="str">
        <f>IF(M1507&lt;&gt;"",VLOOKUP(M1507,LISTAS·PAPP!$U$3:$Z$8,2,FALSE),"")</f>
        <v/>
      </c>
      <c r="I1507" s="85" t="str">
        <f>IF(M1507&lt;&gt;"",VLOOKUP(M1507,LISTAS·PAPP!$U$3:$Z$8,3,FALSE),"")</f>
        <v/>
      </c>
      <c r="J1507" s="83" t="str">
        <f>IF(M1507&lt;&gt;"",VLOOKUP(M1507,LISTAS·PAPP!$U$3:$Z$8,4,FALSE),"")</f>
        <v/>
      </c>
      <c r="K1507" s="83" t="str">
        <f>IF(C1507&lt;&gt;"",VLOOKUP(C1507,LISTAS·PAPP!$H$3:$O$119,4,FALSE),"")</f>
        <v/>
      </c>
      <c r="L1507" s="85" t="str">
        <f>IF(C1507&lt;&gt;"",VLOOKUP(C1507,LISTAS·PAPP!$H$3:$O$119,8,FALSE),"")</f>
        <v/>
      </c>
      <c r="M1507" s="95"/>
      <c r="N1507" s="92"/>
      <c r="O1507" s="92"/>
      <c r="P1507" s="84" t="str">
        <f>IF(N1507&lt;&gt;"",VLOOKUP(N1507,LISTAS·PAPP!$U$9:$Y$125,5,FALSE),"")</f>
        <v/>
      </c>
      <c r="Q1507" s="83" t="str">
        <f>IF(O1507&lt;&gt;"",VLOOKUP(O1507,LISTAS·PAPP!$U$9:$W$125,3,FALSE),"")</f>
        <v/>
      </c>
      <c r="R1507" s="92"/>
      <c r="S1507" s="173"/>
      <c r="T1507" s="173"/>
      <c r="U1507" s="92"/>
      <c r="V1507" s="92"/>
      <c r="W1507" s="94"/>
      <c r="X1507" s="83" t="str">
        <f>IF(ISERROR(VLOOKUP(W1507,LISTAS·PAPP!$AJ$3:$AK$903,2,0))," ",VLOOKUP(W1507,LISTAS·PAPP!$AJ$3:$AK$903,2,0))</f>
        <v xml:space="preserve"> </v>
      </c>
      <c r="Y1507" s="96"/>
      <c r="Z1507" s="97"/>
      <c r="AA1507" s="97"/>
      <c r="AB1507" s="97"/>
      <c r="AC1507" s="97"/>
      <c r="AD1507" s="97"/>
      <c r="AE1507" s="97"/>
      <c r="AF1507" s="97"/>
      <c r="AG1507" s="97"/>
      <c r="AH1507" s="97"/>
      <c r="AI1507" s="97"/>
      <c r="AJ1507" s="97"/>
      <c r="AK1507" s="97"/>
      <c r="AL1507" s="86" t="str">
        <f t="shared" si="70"/>
        <v/>
      </c>
      <c r="AM1507" s="87" t="str">
        <f t="shared" si="71"/>
        <v xml:space="preserve"> </v>
      </c>
      <c r="AN1507" s="1" t="str">
        <f t="shared" si="72"/>
        <v xml:space="preserve"> </v>
      </c>
    </row>
    <row r="1508" spans="1:40" s="88" customFormat="1" x14ac:dyDescent="0.25">
      <c r="A1508" s="92"/>
      <c r="B1508" s="92"/>
      <c r="C1508" s="92"/>
      <c r="D1508" s="92"/>
      <c r="E1508" s="92"/>
      <c r="F1508" s="93"/>
      <c r="G1508" s="94"/>
      <c r="H1508" s="83" t="str">
        <f>IF(M1508&lt;&gt;"",VLOOKUP(M1508,LISTAS·PAPP!$U$3:$Z$8,2,FALSE),"")</f>
        <v/>
      </c>
      <c r="I1508" s="85" t="str">
        <f>IF(M1508&lt;&gt;"",VLOOKUP(M1508,LISTAS·PAPP!$U$3:$Z$8,3,FALSE),"")</f>
        <v/>
      </c>
      <c r="J1508" s="83" t="str">
        <f>IF(M1508&lt;&gt;"",VLOOKUP(M1508,LISTAS·PAPP!$U$3:$Z$8,4,FALSE),"")</f>
        <v/>
      </c>
      <c r="K1508" s="83" t="str">
        <f>IF(C1508&lt;&gt;"",VLOOKUP(C1508,LISTAS·PAPP!$H$3:$O$119,4,FALSE),"")</f>
        <v/>
      </c>
      <c r="L1508" s="85" t="str">
        <f>IF(C1508&lt;&gt;"",VLOOKUP(C1508,LISTAS·PAPP!$H$3:$O$119,8,FALSE),"")</f>
        <v/>
      </c>
      <c r="M1508" s="95"/>
      <c r="N1508" s="92"/>
      <c r="O1508" s="92"/>
      <c r="P1508" s="84" t="str">
        <f>IF(N1508&lt;&gt;"",VLOOKUP(N1508,LISTAS·PAPP!$U$9:$Y$125,5,FALSE),"")</f>
        <v/>
      </c>
      <c r="Q1508" s="83" t="str">
        <f>IF(O1508&lt;&gt;"",VLOOKUP(O1508,LISTAS·PAPP!$U$9:$W$125,3,FALSE),"")</f>
        <v/>
      </c>
      <c r="R1508" s="92"/>
      <c r="S1508" s="173"/>
      <c r="T1508" s="173"/>
      <c r="U1508" s="92"/>
      <c r="V1508" s="92"/>
      <c r="W1508" s="94"/>
      <c r="X1508" s="83" t="str">
        <f>IF(ISERROR(VLOOKUP(W1508,LISTAS·PAPP!$AJ$3:$AK$903,2,0))," ",VLOOKUP(W1508,LISTAS·PAPP!$AJ$3:$AK$903,2,0))</f>
        <v xml:space="preserve"> </v>
      </c>
      <c r="Y1508" s="96"/>
      <c r="Z1508" s="97"/>
      <c r="AA1508" s="97"/>
      <c r="AB1508" s="97"/>
      <c r="AC1508" s="97"/>
      <c r="AD1508" s="97"/>
      <c r="AE1508" s="97"/>
      <c r="AF1508" s="97"/>
      <c r="AG1508" s="97"/>
      <c r="AH1508" s="97"/>
      <c r="AI1508" s="97"/>
      <c r="AJ1508" s="97"/>
      <c r="AK1508" s="97"/>
      <c r="AL1508" s="86" t="str">
        <f t="shared" si="70"/>
        <v/>
      </c>
      <c r="AM1508" s="87" t="str">
        <f t="shared" si="71"/>
        <v xml:space="preserve"> </v>
      </c>
      <c r="AN1508" s="1" t="str">
        <f t="shared" si="72"/>
        <v xml:space="preserve"> </v>
      </c>
    </row>
    <row r="1509" spans="1:40" s="88" customFormat="1" x14ac:dyDescent="0.25">
      <c r="A1509" s="92"/>
      <c r="B1509" s="92"/>
      <c r="C1509" s="92"/>
      <c r="D1509" s="92"/>
      <c r="E1509" s="92"/>
      <c r="F1509" s="93"/>
      <c r="G1509" s="94"/>
      <c r="H1509" s="83" t="str">
        <f>IF(M1509&lt;&gt;"",VLOOKUP(M1509,LISTAS·PAPP!$U$3:$Z$8,2,FALSE),"")</f>
        <v/>
      </c>
      <c r="I1509" s="85" t="str">
        <f>IF(M1509&lt;&gt;"",VLOOKUP(M1509,LISTAS·PAPP!$U$3:$Z$8,3,FALSE),"")</f>
        <v/>
      </c>
      <c r="J1509" s="83" t="str">
        <f>IF(M1509&lt;&gt;"",VLOOKUP(M1509,LISTAS·PAPP!$U$3:$Z$8,4,FALSE),"")</f>
        <v/>
      </c>
      <c r="K1509" s="83" t="str">
        <f>IF(C1509&lt;&gt;"",VLOOKUP(C1509,LISTAS·PAPP!$H$3:$O$119,4,FALSE),"")</f>
        <v/>
      </c>
      <c r="L1509" s="85" t="str">
        <f>IF(C1509&lt;&gt;"",VLOOKUP(C1509,LISTAS·PAPP!$H$3:$O$119,8,FALSE),"")</f>
        <v/>
      </c>
      <c r="M1509" s="95"/>
      <c r="N1509" s="92"/>
      <c r="O1509" s="92"/>
      <c r="P1509" s="84" t="str">
        <f>IF(N1509&lt;&gt;"",VLOOKUP(N1509,LISTAS·PAPP!$U$9:$Y$125,5,FALSE),"")</f>
        <v/>
      </c>
      <c r="Q1509" s="83" t="str">
        <f>IF(O1509&lt;&gt;"",VLOOKUP(O1509,LISTAS·PAPP!$U$9:$W$125,3,FALSE),"")</f>
        <v/>
      </c>
      <c r="R1509" s="92"/>
      <c r="S1509" s="173"/>
      <c r="T1509" s="173"/>
      <c r="U1509" s="92"/>
      <c r="V1509" s="92"/>
      <c r="W1509" s="94"/>
      <c r="X1509" s="83" t="str">
        <f>IF(ISERROR(VLOOKUP(W1509,LISTAS·PAPP!$AJ$3:$AK$903,2,0))," ",VLOOKUP(W1509,LISTAS·PAPP!$AJ$3:$AK$903,2,0))</f>
        <v xml:space="preserve"> </v>
      </c>
      <c r="Y1509" s="96"/>
      <c r="Z1509" s="97"/>
      <c r="AA1509" s="97"/>
      <c r="AB1509" s="97"/>
      <c r="AC1509" s="97"/>
      <c r="AD1509" s="97"/>
      <c r="AE1509" s="97"/>
      <c r="AF1509" s="97"/>
      <c r="AG1509" s="97"/>
      <c r="AH1509" s="97"/>
      <c r="AI1509" s="97"/>
      <c r="AJ1509" s="97"/>
      <c r="AK1509" s="97"/>
      <c r="AL1509" s="86" t="str">
        <f t="shared" si="70"/>
        <v/>
      </c>
      <c r="AM1509" s="87" t="str">
        <f t="shared" si="71"/>
        <v xml:space="preserve"> </v>
      </c>
      <c r="AN1509" s="1" t="str">
        <f t="shared" si="72"/>
        <v xml:space="preserve"> </v>
      </c>
    </row>
    <row r="1510" spans="1:40" s="88" customFormat="1" x14ac:dyDescent="0.25">
      <c r="A1510" s="92"/>
      <c r="B1510" s="92"/>
      <c r="C1510" s="92"/>
      <c r="D1510" s="92"/>
      <c r="E1510" s="92"/>
      <c r="F1510" s="93"/>
      <c r="G1510" s="94"/>
      <c r="H1510" s="83" t="str">
        <f>IF(M1510&lt;&gt;"",VLOOKUP(M1510,LISTAS·PAPP!$U$3:$Z$8,2,FALSE),"")</f>
        <v/>
      </c>
      <c r="I1510" s="85" t="str">
        <f>IF(M1510&lt;&gt;"",VLOOKUP(M1510,LISTAS·PAPP!$U$3:$Z$8,3,FALSE),"")</f>
        <v/>
      </c>
      <c r="J1510" s="83" t="str">
        <f>IF(M1510&lt;&gt;"",VLOOKUP(M1510,LISTAS·PAPP!$U$3:$Z$8,4,FALSE),"")</f>
        <v/>
      </c>
      <c r="K1510" s="83" t="str">
        <f>IF(C1510&lt;&gt;"",VLOOKUP(C1510,LISTAS·PAPP!$H$3:$O$119,4,FALSE),"")</f>
        <v/>
      </c>
      <c r="L1510" s="85" t="str">
        <f>IF(C1510&lt;&gt;"",VLOOKUP(C1510,LISTAS·PAPP!$H$3:$O$119,8,FALSE),"")</f>
        <v/>
      </c>
      <c r="M1510" s="95"/>
      <c r="N1510" s="92"/>
      <c r="O1510" s="92"/>
      <c r="P1510" s="84" t="str">
        <f>IF(N1510&lt;&gt;"",VLOOKUP(N1510,LISTAS·PAPP!$U$9:$Y$125,5,FALSE),"")</f>
        <v/>
      </c>
      <c r="Q1510" s="83" t="str">
        <f>IF(O1510&lt;&gt;"",VLOOKUP(O1510,LISTAS·PAPP!$U$9:$W$125,3,FALSE),"")</f>
        <v/>
      </c>
      <c r="R1510" s="92"/>
      <c r="S1510" s="173"/>
      <c r="T1510" s="173"/>
      <c r="U1510" s="92"/>
      <c r="V1510" s="92"/>
      <c r="W1510" s="94"/>
      <c r="X1510" s="83" t="str">
        <f>IF(ISERROR(VLOOKUP(W1510,LISTAS·PAPP!$AJ$3:$AK$903,2,0))," ",VLOOKUP(W1510,LISTAS·PAPP!$AJ$3:$AK$903,2,0))</f>
        <v xml:space="preserve"> </v>
      </c>
      <c r="Y1510" s="96"/>
      <c r="Z1510" s="97"/>
      <c r="AA1510" s="97"/>
      <c r="AB1510" s="97"/>
      <c r="AC1510" s="97"/>
      <c r="AD1510" s="97"/>
      <c r="AE1510" s="97"/>
      <c r="AF1510" s="97"/>
      <c r="AG1510" s="97"/>
      <c r="AH1510" s="97"/>
      <c r="AI1510" s="97"/>
      <c r="AJ1510" s="97"/>
      <c r="AK1510" s="97"/>
      <c r="AL1510" s="86" t="str">
        <f t="shared" si="70"/>
        <v/>
      </c>
      <c r="AM1510" s="87" t="str">
        <f t="shared" si="71"/>
        <v xml:space="preserve"> </v>
      </c>
      <c r="AN1510" s="1" t="str">
        <f t="shared" si="72"/>
        <v xml:space="preserve"> </v>
      </c>
    </row>
    <row r="1511" spans="1:40" s="88" customFormat="1" x14ac:dyDescent="0.25">
      <c r="A1511" s="92"/>
      <c r="B1511" s="92"/>
      <c r="C1511" s="92"/>
      <c r="D1511" s="92"/>
      <c r="E1511" s="92"/>
      <c r="F1511" s="93"/>
      <c r="G1511" s="94"/>
      <c r="H1511" s="83" t="str">
        <f>IF(M1511&lt;&gt;"",VLOOKUP(M1511,LISTAS·PAPP!$U$3:$Z$8,2,FALSE),"")</f>
        <v/>
      </c>
      <c r="I1511" s="85" t="str">
        <f>IF(M1511&lt;&gt;"",VLOOKUP(M1511,LISTAS·PAPP!$U$3:$Z$8,3,FALSE),"")</f>
        <v/>
      </c>
      <c r="J1511" s="83" t="str">
        <f>IF(M1511&lt;&gt;"",VLOOKUP(M1511,LISTAS·PAPP!$U$3:$Z$8,4,FALSE),"")</f>
        <v/>
      </c>
      <c r="K1511" s="83" t="str">
        <f>IF(C1511&lt;&gt;"",VLOOKUP(C1511,LISTAS·PAPP!$H$3:$O$119,4,FALSE),"")</f>
        <v/>
      </c>
      <c r="L1511" s="85" t="str">
        <f>IF(C1511&lt;&gt;"",VLOOKUP(C1511,LISTAS·PAPP!$H$3:$O$119,8,FALSE),"")</f>
        <v/>
      </c>
      <c r="M1511" s="95"/>
      <c r="N1511" s="92"/>
      <c r="O1511" s="92"/>
      <c r="P1511" s="84" t="str">
        <f>IF(N1511&lt;&gt;"",VLOOKUP(N1511,LISTAS·PAPP!$U$9:$Y$125,5,FALSE),"")</f>
        <v/>
      </c>
      <c r="Q1511" s="83" t="str">
        <f>IF(O1511&lt;&gt;"",VLOOKUP(O1511,LISTAS·PAPP!$U$9:$W$125,3,FALSE),"")</f>
        <v/>
      </c>
      <c r="R1511" s="92"/>
      <c r="S1511" s="173"/>
      <c r="T1511" s="173"/>
      <c r="U1511" s="92"/>
      <c r="V1511" s="92"/>
      <c r="W1511" s="94"/>
      <c r="X1511" s="83" t="str">
        <f>IF(ISERROR(VLOOKUP(W1511,LISTAS·PAPP!$AJ$3:$AK$903,2,0))," ",VLOOKUP(W1511,LISTAS·PAPP!$AJ$3:$AK$903,2,0))</f>
        <v xml:space="preserve"> </v>
      </c>
      <c r="Y1511" s="96"/>
      <c r="Z1511" s="97"/>
      <c r="AA1511" s="97"/>
      <c r="AB1511" s="97"/>
      <c r="AC1511" s="97"/>
      <c r="AD1511" s="97"/>
      <c r="AE1511" s="97"/>
      <c r="AF1511" s="97"/>
      <c r="AG1511" s="97"/>
      <c r="AH1511" s="97"/>
      <c r="AI1511" s="97"/>
      <c r="AJ1511" s="97"/>
      <c r="AK1511" s="97"/>
      <c r="AL1511" s="86" t="str">
        <f t="shared" si="70"/>
        <v/>
      </c>
      <c r="AM1511" s="87" t="str">
        <f t="shared" si="71"/>
        <v xml:space="preserve"> </v>
      </c>
      <c r="AN1511" s="1" t="str">
        <f t="shared" si="72"/>
        <v xml:space="preserve"> </v>
      </c>
    </row>
    <row r="1512" spans="1:40" s="88" customFormat="1" x14ac:dyDescent="0.25">
      <c r="A1512" s="92"/>
      <c r="B1512" s="92"/>
      <c r="C1512" s="92"/>
      <c r="D1512" s="92"/>
      <c r="E1512" s="92"/>
      <c r="F1512" s="93"/>
      <c r="G1512" s="94"/>
      <c r="H1512" s="83" t="str">
        <f>IF(M1512&lt;&gt;"",VLOOKUP(M1512,LISTAS·PAPP!$U$3:$Z$8,2,FALSE),"")</f>
        <v/>
      </c>
      <c r="I1512" s="85" t="str">
        <f>IF(M1512&lt;&gt;"",VLOOKUP(M1512,LISTAS·PAPP!$U$3:$Z$8,3,FALSE),"")</f>
        <v/>
      </c>
      <c r="J1512" s="83" t="str">
        <f>IF(M1512&lt;&gt;"",VLOOKUP(M1512,LISTAS·PAPP!$U$3:$Z$8,4,FALSE),"")</f>
        <v/>
      </c>
      <c r="K1512" s="83" t="str">
        <f>IF(C1512&lt;&gt;"",VLOOKUP(C1512,LISTAS·PAPP!$H$3:$O$119,4,FALSE),"")</f>
        <v/>
      </c>
      <c r="L1512" s="85" t="str">
        <f>IF(C1512&lt;&gt;"",VLOOKUP(C1512,LISTAS·PAPP!$H$3:$O$119,8,FALSE),"")</f>
        <v/>
      </c>
      <c r="M1512" s="95"/>
      <c r="N1512" s="92"/>
      <c r="O1512" s="92"/>
      <c r="P1512" s="84" t="str">
        <f>IF(N1512&lt;&gt;"",VLOOKUP(N1512,LISTAS·PAPP!$U$9:$Y$125,5,FALSE),"")</f>
        <v/>
      </c>
      <c r="Q1512" s="83" t="str">
        <f>IF(O1512&lt;&gt;"",VLOOKUP(O1512,LISTAS·PAPP!$U$9:$W$125,3,FALSE),"")</f>
        <v/>
      </c>
      <c r="R1512" s="92"/>
      <c r="S1512" s="173"/>
      <c r="T1512" s="173"/>
      <c r="U1512" s="92"/>
      <c r="V1512" s="92"/>
      <c r="W1512" s="94"/>
      <c r="X1512" s="83" t="str">
        <f>IF(ISERROR(VLOOKUP(W1512,LISTAS·PAPP!$AJ$3:$AK$903,2,0))," ",VLOOKUP(W1512,LISTAS·PAPP!$AJ$3:$AK$903,2,0))</f>
        <v xml:space="preserve"> </v>
      </c>
      <c r="Y1512" s="96"/>
      <c r="Z1512" s="97"/>
      <c r="AA1512" s="97"/>
      <c r="AB1512" s="97"/>
      <c r="AC1512" s="97"/>
      <c r="AD1512" s="97"/>
      <c r="AE1512" s="97"/>
      <c r="AF1512" s="97"/>
      <c r="AG1512" s="97"/>
      <c r="AH1512" s="97"/>
      <c r="AI1512" s="97"/>
      <c r="AJ1512" s="97"/>
      <c r="AK1512" s="97"/>
      <c r="AL1512" s="86" t="str">
        <f t="shared" si="70"/>
        <v/>
      </c>
      <c r="AM1512" s="87" t="str">
        <f t="shared" si="71"/>
        <v xml:space="preserve"> </v>
      </c>
      <c r="AN1512" s="1" t="str">
        <f t="shared" si="72"/>
        <v xml:space="preserve"> </v>
      </c>
    </row>
    <row r="1513" spans="1:40" s="88" customFormat="1" x14ac:dyDescent="0.25">
      <c r="A1513" s="92"/>
      <c r="B1513" s="92"/>
      <c r="C1513" s="92"/>
      <c r="D1513" s="92"/>
      <c r="E1513" s="92"/>
      <c r="F1513" s="93"/>
      <c r="G1513" s="94"/>
      <c r="H1513" s="83" t="str">
        <f>IF(M1513&lt;&gt;"",VLOOKUP(M1513,LISTAS·PAPP!$U$3:$Z$8,2,FALSE),"")</f>
        <v/>
      </c>
      <c r="I1513" s="85" t="str">
        <f>IF(M1513&lt;&gt;"",VLOOKUP(M1513,LISTAS·PAPP!$U$3:$Z$8,3,FALSE),"")</f>
        <v/>
      </c>
      <c r="J1513" s="83" t="str">
        <f>IF(M1513&lt;&gt;"",VLOOKUP(M1513,LISTAS·PAPP!$U$3:$Z$8,4,FALSE),"")</f>
        <v/>
      </c>
      <c r="K1513" s="83" t="str">
        <f>IF(C1513&lt;&gt;"",VLOOKUP(C1513,LISTAS·PAPP!$H$3:$O$119,4,FALSE),"")</f>
        <v/>
      </c>
      <c r="L1513" s="85" t="str">
        <f>IF(C1513&lt;&gt;"",VLOOKUP(C1513,LISTAS·PAPP!$H$3:$O$119,8,FALSE),"")</f>
        <v/>
      </c>
      <c r="M1513" s="95"/>
      <c r="N1513" s="92"/>
      <c r="O1513" s="92"/>
      <c r="P1513" s="84" t="str">
        <f>IF(N1513&lt;&gt;"",VLOOKUP(N1513,LISTAS·PAPP!$U$9:$Y$125,5,FALSE),"")</f>
        <v/>
      </c>
      <c r="Q1513" s="83" t="str">
        <f>IF(O1513&lt;&gt;"",VLOOKUP(O1513,LISTAS·PAPP!$U$9:$W$125,3,FALSE),"")</f>
        <v/>
      </c>
      <c r="R1513" s="92"/>
      <c r="S1513" s="173"/>
      <c r="T1513" s="173"/>
      <c r="U1513" s="92"/>
      <c r="V1513" s="92"/>
      <c r="W1513" s="94"/>
      <c r="X1513" s="83" t="str">
        <f>IF(ISERROR(VLOOKUP(W1513,LISTAS·PAPP!$AJ$3:$AK$903,2,0))," ",VLOOKUP(W1513,LISTAS·PAPP!$AJ$3:$AK$903,2,0))</f>
        <v xml:space="preserve"> </v>
      </c>
      <c r="Y1513" s="96"/>
      <c r="Z1513" s="97"/>
      <c r="AA1513" s="97"/>
      <c r="AB1513" s="97"/>
      <c r="AC1513" s="97"/>
      <c r="AD1513" s="97"/>
      <c r="AE1513" s="97"/>
      <c r="AF1513" s="97"/>
      <c r="AG1513" s="97"/>
      <c r="AH1513" s="97"/>
      <c r="AI1513" s="97"/>
      <c r="AJ1513" s="97"/>
      <c r="AK1513" s="97"/>
      <c r="AL1513" s="86" t="str">
        <f t="shared" si="70"/>
        <v/>
      </c>
      <c r="AM1513" s="87" t="str">
        <f t="shared" si="71"/>
        <v xml:space="preserve"> </v>
      </c>
      <c r="AN1513" s="1" t="str">
        <f t="shared" si="72"/>
        <v xml:space="preserve"> </v>
      </c>
    </row>
    <row r="1514" spans="1:40" s="88" customFormat="1" x14ac:dyDescent="0.25">
      <c r="A1514" s="92"/>
      <c r="B1514" s="92"/>
      <c r="C1514" s="92"/>
      <c r="D1514" s="92"/>
      <c r="E1514" s="92"/>
      <c r="F1514" s="93"/>
      <c r="G1514" s="94"/>
      <c r="H1514" s="83" t="str">
        <f>IF(M1514&lt;&gt;"",VLOOKUP(M1514,LISTAS·PAPP!$U$3:$Z$8,2,FALSE),"")</f>
        <v/>
      </c>
      <c r="I1514" s="85" t="str">
        <f>IF(M1514&lt;&gt;"",VLOOKUP(M1514,LISTAS·PAPP!$U$3:$Z$8,3,FALSE),"")</f>
        <v/>
      </c>
      <c r="J1514" s="83" t="str">
        <f>IF(M1514&lt;&gt;"",VLOOKUP(M1514,LISTAS·PAPP!$U$3:$Z$8,4,FALSE),"")</f>
        <v/>
      </c>
      <c r="K1514" s="83" t="str">
        <f>IF(C1514&lt;&gt;"",VLOOKUP(C1514,LISTAS·PAPP!$H$3:$O$119,4,FALSE),"")</f>
        <v/>
      </c>
      <c r="L1514" s="85" t="str">
        <f>IF(C1514&lt;&gt;"",VLOOKUP(C1514,LISTAS·PAPP!$H$3:$O$119,8,FALSE),"")</f>
        <v/>
      </c>
      <c r="M1514" s="95"/>
      <c r="N1514" s="92"/>
      <c r="O1514" s="92"/>
      <c r="P1514" s="84" t="str">
        <f>IF(N1514&lt;&gt;"",VLOOKUP(N1514,LISTAS·PAPP!$U$9:$Y$125,5,FALSE),"")</f>
        <v/>
      </c>
      <c r="Q1514" s="83" t="str">
        <f>IF(O1514&lt;&gt;"",VLOOKUP(O1514,LISTAS·PAPP!$U$9:$W$125,3,FALSE),"")</f>
        <v/>
      </c>
      <c r="R1514" s="92"/>
      <c r="S1514" s="173"/>
      <c r="T1514" s="173"/>
      <c r="U1514" s="92"/>
      <c r="V1514" s="92"/>
      <c r="W1514" s="94"/>
      <c r="X1514" s="83" t="str">
        <f>IF(ISERROR(VLOOKUP(W1514,LISTAS·PAPP!$AJ$3:$AK$903,2,0))," ",VLOOKUP(W1514,LISTAS·PAPP!$AJ$3:$AK$903,2,0))</f>
        <v xml:space="preserve"> </v>
      </c>
      <c r="Y1514" s="96"/>
      <c r="Z1514" s="97"/>
      <c r="AA1514" s="97"/>
      <c r="AB1514" s="97"/>
      <c r="AC1514" s="97"/>
      <c r="AD1514" s="97"/>
      <c r="AE1514" s="97"/>
      <c r="AF1514" s="97"/>
      <c r="AG1514" s="97"/>
      <c r="AH1514" s="97"/>
      <c r="AI1514" s="97"/>
      <c r="AJ1514" s="97"/>
      <c r="AK1514" s="97"/>
      <c r="AL1514" s="86" t="str">
        <f t="shared" si="70"/>
        <v/>
      </c>
      <c r="AM1514" s="87" t="str">
        <f t="shared" si="71"/>
        <v xml:space="preserve"> </v>
      </c>
      <c r="AN1514" s="1" t="str">
        <f t="shared" si="72"/>
        <v xml:space="preserve"> </v>
      </c>
    </row>
    <row r="1515" spans="1:40" s="88" customFormat="1" x14ac:dyDescent="0.25">
      <c r="A1515" s="92"/>
      <c r="B1515" s="92"/>
      <c r="C1515" s="92"/>
      <c r="D1515" s="92"/>
      <c r="E1515" s="92"/>
      <c r="F1515" s="93"/>
      <c r="G1515" s="94"/>
      <c r="H1515" s="83" t="str">
        <f>IF(M1515&lt;&gt;"",VLOOKUP(M1515,LISTAS·PAPP!$U$3:$Z$8,2,FALSE),"")</f>
        <v/>
      </c>
      <c r="I1515" s="85" t="str">
        <f>IF(M1515&lt;&gt;"",VLOOKUP(M1515,LISTAS·PAPP!$U$3:$Z$8,3,FALSE),"")</f>
        <v/>
      </c>
      <c r="J1515" s="83" t="str">
        <f>IF(M1515&lt;&gt;"",VLOOKUP(M1515,LISTAS·PAPP!$U$3:$Z$8,4,FALSE),"")</f>
        <v/>
      </c>
      <c r="K1515" s="83" t="str">
        <f>IF(C1515&lt;&gt;"",VLOOKUP(C1515,LISTAS·PAPP!$H$3:$O$119,4,FALSE),"")</f>
        <v/>
      </c>
      <c r="L1515" s="85" t="str">
        <f>IF(C1515&lt;&gt;"",VLOOKUP(C1515,LISTAS·PAPP!$H$3:$O$119,8,FALSE),"")</f>
        <v/>
      </c>
      <c r="M1515" s="95"/>
      <c r="N1515" s="92"/>
      <c r="O1515" s="92"/>
      <c r="P1515" s="84" t="str">
        <f>IF(N1515&lt;&gt;"",VLOOKUP(N1515,LISTAS·PAPP!$U$9:$Y$125,5,FALSE),"")</f>
        <v/>
      </c>
      <c r="Q1515" s="83" t="str">
        <f>IF(O1515&lt;&gt;"",VLOOKUP(O1515,LISTAS·PAPP!$U$9:$W$125,3,FALSE),"")</f>
        <v/>
      </c>
      <c r="R1515" s="92"/>
      <c r="S1515" s="173"/>
      <c r="T1515" s="173"/>
      <c r="U1515" s="92"/>
      <c r="V1515" s="92"/>
      <c r="W1515" s="94"/>
      <c r="X1515" s="83" t="str">
        <f>IF(ISERROR(VLOOKUP(W1515,LISTAS·PAPP!$AJ$3:$AK$903,2,0))," ",VLOOKUP(W1515,LISTAS·PAPP!$AJ$3:$AK$903,2,0))</f>
        <v xml:space="preserve"> </v>
      </c>
      <c r="Y1515" s="96"/>
      <c r="Z1515" s="97"/>
      <c r="AA1515" s="97"/>
      <c r="AB1515" s="97"/>
      <c r="AC1515" s="97"/>
      <c r="AD1515" s="97"/>
      <c r="AE1515" s="97"/>
      <c r="AF1515" s="97"/>
      <c r="AG1515" s="97"/>
      <c r="AH1515" s="97"/>
      <c r="AI1515" s="97"/>
      <c r="AJ1515" s="97"/>
      <c r="AK1515" s="97"/>
      <c r="AL1515" s="86" t="str">
        <f t="shared" si="70"/>
        <v/>
      </c>
      <c r="AM1515" s="87" t="str">
        <f t="shared" si="71"/>
        <v xml:space="preserve"> </v>
      </c>
      <c r="AN1515" s="1" t="str">
        <f t="shared" si="72"/>
        <v xml:space="preserve"> </v>
      </c>
    </row>
    <row r="1516" spans="1:40" s="88" customFormat="1" x14ac:dyDescent="0.25">
      <c r="A1516" s="92"/>
      <c r="B1516" s="92"/>
      <c r="C1516" s="92"/>
      <c r="D1516" s="92"/>
      <c r="E1516" s="92"/>
      <c r="F1516" s="93"/>
      <c r="G1516" s="94"/>
      <c r="H1516" s="83" t="str">
        <f>IF(M1516&lt;&gt;"",VLOOKUP(M1516,LISTAS·PAPP!$U$3:$Z$8,2,FALSE),"")</f>
        <v/>
      </c>
      <c r="I1516" s="85" t="str">
        <f>IF(M1516&lt;&gt;"",VLOOKUP(M1516,LISTAS·PAPP!$U$3:$Z$8,3,FALSE),"")</f>
        <v/>
      </c>
      <c r="J1516" s="83" t="str">
        <f>IF(M1516&lt;&gt;"",VLOOKUP(M1516,LISTAS·PAPP!$U$3:$Z$8,4,FALSE),"")</f>
        <v/>
      </c>
      <c r="K1516" s="83" t="str">
        <f>IF(C1516&lt;&gt;"",VLOOKUP(C1516,LISTAS·PAPP!$H$3:$O$119,4,FALSE),"")</f>
        <v/>
      </c>
      <c r="L1516" s="85" t="str">
        <f>IF(C1516&lt;&gt;"",VLOOKUP(C1516,LISTAS·PAPP!$H$3:$O$119,8,FALSE),"")</f>
        <v/>
      </c>
      <c r="M1516" s="95"/>
      <c r="N1516" s="92"/>
      <c r="O1516" s="92"/>
      <c r="P1516" s="84" t="str">
        <f>IF(N1516&lt;&gt;"",VLOOKUP(N1516,LISTAS·PAPP!$U$9:$Y$125,5,FALSE),"")</f>
        <v/>
      </c>
      <c r="Q1516" s="83" t="str">
        <f>IF(O1516&lt;&gt;"",VLOOKUP(O1516,LISTAS·PAPP!$U$9:$W$125,3,FALSE),"")</f>
        <v/>
      </c>
      <c r="R1516" s="92"/>
      <c r="S1516" s="173"/>
      <c r="T1516" s="173"/>
      <c r="U1516" s="92"/>
      <c r="V1516" s="92"/>
      <c r="W1516" s="94"/>
      <c r="X1516" s="83" t="str">
        <f>IF(ISERROR(VLOOKUP(W1516,LISTAS·PAPP!$AJ$3:$AK$903,2,0))," ",VLOOKUP(W1516,LISTAS·PAPP!$AJ$3:$AK$903,2,0))</f>
        <v xml:space="preserve"> </v>
      </c>
      <c r="Y1516" s="96"/>
      <c r="Z1516" s="97"/>
      <c r="AA1516" s="97"/>
      <c r="AB1516" s="97"/>
      <c r="AC1516" s="97"/>
      <c r="AD1516" s="97"/>
      <c r="AE1516" s="97"/>
      <c r="AF1516" s="97"/>
      <c r="AG1516" s="97"/>
      <c r="AH1516" s="97"/>
      <c r="AI1516" s="97"/>
      <c r="AJ1516" s="97"/>
      <c r="AK1516" s="97"/>
      <c r="AL1516" s="86" t="str">
        <f t="shared" si="70"/>
        <v/>
      </c>
      <c r="AM1516" s="87" t="str">
        <f t="shared" si="71"/>
        <v xml:space="preserve"> </v>
      </c>
      <c r="AN1516" s="1" t="str">
        <f t="shared" si="72"/>
        <v xml:space="preserve"> </v>
      </c>
    </row>
    <row r="1517" spans="1:40" s="88" customFormat="1" x14ac:dyDescent="0.25">
      <c r="A1517" s="92"/>
      <c r="B1517" s="92"/>
      <c r="C1517" s="92"/>
      <c r="D1517" s="92"/>
      <c r="E1517" s="92"/>
      <c r="F1517" s="93"/>
      <c r="G1517" s="94"/>
      <c r="H1517" s="83" t="str">
        <f>IF(M1517&lt;&gt;"",VLOOKUP(M1517,LISTAS·PAPP!$U$3:$Z$8,2,FALSE),"")</f>
        <v/>
      </c>
      <c r="I1517" s="85" t="str">
        <f>IF(M1517&lt;&gt;"",VLOOKUP(M1517,LISTAS·PAPP!$U$3:$Z$8,3,FALSE),"")</f>
        <v/>
      </c>
      <c r="J1517" s="83" t="str">
        <f>IF(M1517&lt;&gt;"",VLOOKUP(M1517,LISTAS·PAPP!$U$3:$Z$8,4,FALSE),"")</f>
        <v/>
      </c>
      <c r="K1517" s="83" t="str">
        <f>IF(C1517&lt;&gt;"",VLOOKUP(C1517,LISTAS·PAPP!$H$3:$O$119,4,FALSE),"")</f>
        <v/>
      </c>
      <c r="L1517" s="85" t="str">
        <f>IF(C1517&lt;&gt;"",VLOOKUP(C1517,LISTAS·PAPP!$H$3:$O$119,8,FALSE),"")</f>
        <v/>
      </c>
      <c r="M1517" s="95"/>
      <c r="N1517" s="92"/>
      <c r="O1517" s="92"/>
      <c r="P1517" s="84" t="str">
        <f>IF(N1517&lt;&gt;"",VLOOKUP(N1517,LISTAS·PAPP!$U$9:$Y$125,5,FALSE),"")</f>
        <v/>
      </c>
      <c r="Q1517" s="83" t="str">
        <f>IF(O1517&lt;&gt;"",VLOOKUP(O1517,LISTAS·PAPP!$U$9:$W$125,3,FALSE),"")</f>
        <v/>
      </c>
      <c r="R1517" s="92"/>
      <c r="S1517" s="173"/>
      <c r="T1517" s="173"/>
      <c r="U1517" s="92"/>
      <c r="V1517" s="92"/>
      <c r="W1517" s="94"/>
      <c r="X1517" s="83" t="str">
        <f>IF(ISERROR(VLOOKUP(W1517,LISTAS·PAPP!$AJ$3:$AK$903,2,0))," ",VLOOKUP(W1517,LISTAS·PAPP!$AJ$3:$AK$903,2,0))</f>
        <v xml:space="preserve"> </v>
      </c>
      <c r="Y1517" s="96"/>
      <c r="Z1517" s="97"/>
      <c r="AA1517" s="97"/>
      <c r="AB1517" s="97"/>
      <c r="AC1517" s="97"/>
      <c r="AD1517" s="97"/>
      <c r="AE1517" s="97"/>
      <c r="AF1517" s="97"/>
      <c r="AG1517" s="97"/>
      <c r="AH1517" s="97"/>
      <c r="AI1517" s="97"/>
      <c r="AJ1517" s="97"/>
      <c r="AK1517" s="97"/>
      <c r="AL1517" s="86" t="str">
        <f t="shared" si="70"/>
        <v/>
      </c>
      <c r="AM1517" s="87" t="str">
        <f t="shared" si="71"/>
        <v xml:space="preserve"> </v>
      </c>
      <c r="AN1517" s="1" t="str">
        <f t="shared" si="72"/>
        <v xml:space="preserve"> </v>
      </c>
    </row>
    <row r="1518" spans="1:40" s="88" customFormat="1" x14ac:dyDescent="0.25">
      <c r="A1518" s="92"/>
      <c r="B1518" s="92"/>
      <c r="C1518" s="92"/>
      <c r="D1518" s="92"/>
      <c r="E1518" s="92"/>
      <c r="F1518" s="93"/>
      <c r="G1518" s="94"/>
      <c r="H1518" s="83" t="str">
        <f>IF(M1518&lt;&gt;"",VLOOKUP(M1518,LISTAS·PAPP!$U$3:$Z$8,2,FALSE),"")</f>
        <v/>
      </c>
      <c r="I1518" s="85" t="str">
        <f>IF(M1518&lt;&gt;"",VLOOKUP(M1518,LISTAS·PAPP!$U$3:$Z$8,3,FALSE),"")</f>
        <v/>
      </c>
      <c r="J1518" s="83" t="str">
        <f>IF(M1518&lt;&gt;"",VLOOKUP(M1518,LISTAS·PAPP!$U$3:$Z$8,4,FALSE),"")</f>
        <v/>
      </c>
      <c r="K1518" s="83" t="str">
        <f>IF(C1518&lt;&gt;"",VLOOKUP(C1518,LISTAS·PAPP!$H$3:$O$119,4,FALSE),"")</f>
        <v/>
      </c>
      <c r="L1518" s="85" t="str">
        <f>IF(C1518&lt;&gt;"",VLOOKUP(C1518,LISTAS·PAPP!$H$3:$O$119,8,FALSE),"")</f>
        <v/>
      </c>
      <c r="M1518" s="95"/>
      <c r="N1518" s="92"/>
      <c r="O1518" s="92"/>
      <c r="P1518" s="84" t="str">
        <f>IF(N1518&lt;&gt;"",VLOOKUP(N1518,LISTAS·PAPP!$U$9:$Y$125,5,FALSE),"")</f>
        <v/>
      </c>
      <c r="Q1518" s="83" t="str">
        <f>IF(O1518&lt;&gt;"",VLOOKUP(O1518,LISTAS·PAPP!$U$9:$W$125,3,FALSE),"")</f>
        <v/>
      </c>
      <c r="R1518" s="92"/>
      <c r="S1518" s="173"/>
      <c r="T1518" s="173"/>
      <c r="U1518" s="92"/>
      <c r="V1518" s="92"/>
      <c r="W1518" s="94"/>
      <c r="X1518" s="83" t="str">
        <f>IF(ISERROR(VLOOKUP(W1518,LISTAS·PAPP!$AJ$3:$AK$903,2,0))," ",VLOOKUP(W1518,LISTAS·PAPP!$AJ$3:$AK$903,2,0))</f>
        <v xml:space="preserve"> </v>
      </c>
      <c r="Y1518" s="96"/>
      <c r="Z1518" s="97"/>
      <c r="AA1518" s="97"/>
      <c r="AB1518" s="97"/>
      <c r="AC1518" s="97"/>
      <c r="AD1518" s="97"/>
      <c r="AE1518" s="97"/>
      <c r="AF1518" s="97"/>
      <c r="AG1518" s="97"/>
      <c r="AH1518" s="97"/>
      <c r="AI1518" s="97"/>
      <c r="AJ1518" s="97"/>
      <c r="AK1518" s="97"/>
      <c r="AL1518" s="86" t="str">
        <f t="shared" si="70"/>
        <v/>
      </c>
      <c r="AM1518" s="87" t="str">
        <f t="shared" si="71"/>
        <v xml:space="preserve"> </v>
      </c>
      <c r="AN1518" s="1" t="str">
        <f t="shared" si="72"/>
        <v xml:space="preserve"> </v>
      </c>
    </row>
    <row r="1519" spans="1:40" s="88" customFormat="1" x14ac:dyDescent="0.25">
      <c r="A1519" s="92"/>
      <c r="B1519" s="92"/>
      <c r="C1519" s="92"/>
      <c r="D1519" s="92"/>
      <c r="E1519" s="92"/>
      <c r="F1519" s="93"/>
      <c r="G1519" s="94"/>
      <c r="H1519" s="83" t="str">
        <f>IF(M1519&lt;&gt;"",VLOOKUP(M1519,LISTAS·PAPP!$U$3:$Z$8,2,FALSE),"")</f>
        <v/>
      </c>
      <c r="I1519" s="85" t="str">
        <f>IF(M1519&lt;&gt;"",VLOOKUP(M1519,LISTAS·PAPP!$U$3:$Z$8,3,FALSE),"")</f>
        <v/>
      </c>
      <c r="J1519" s="83" t="str">
        <f>IF(M1519&lt;&gt;"",VLOOKUP(M1519,LISTAS·PAPP!$U$3:$Z$8,4,FALSE),"")</f>
        <v/>
      </c>
      <c r="K1519" s="83" t="str">
        <f>IF(C1519&lt;&gt;"",VLOOKUP(C1519,LISTAS·PAPP!$H$3:$O$119,4,FALSE),"")</f>
        <v/>
      </c>
      <c r="L1519" s="85" t="str">
        <f>IF(C1519&lt;&gt;"",VLOOKUP(C1519,LISTAS·PAPP!$H$3:$O$119,8,FALSE),"")</f>
        <v/>
      </c>
      <c r="M1519" s="95"/>
      <c r="N1519" s="92"/>
      <c r="O1519" s="92"/>
      <c r="P1519" s="84" t="str">
        <f>IF(N1519&lt;&gt;"",VLOOKUP(N1519,LISTAS·PAPP!$U$9:$Y$125,5,FALSE),"")</f>
        <v/>
      </c>
      <c r="Q1519" s="83" t="str">
        <f>IF(O1519&lt;&gt;"",VLOOKUP(O1519,LISTAS·PAPP!$U$9:$W$125,3,FALSE),"")</f>
        <v/>
      </c>
      <c r="R1519" s="92"/>
      <c r="S1519" s="173"/>
      <c r="T1519" s="173"/>
      <c r="U1519" s="92"/>
      <c r="V1519" s="92"/>
      <c r="W1519" s="94"/>
      <c r="X1519" s="83" t="str">
        <f>IF(ISERROR(VLOOKUP(W1519,LISTAS·PAPP!$AJ$3:$AK$903,2,0))," ",VLOOKUP(W1519,LISTAS·PAPP!$AJ$3:$AK$903,2,0))</f>
        <v xml:space="preserve"> </v>
      </c>
      <c r="Y1519" s="96"/>
      <c r="Z1519" s="97"/>
      <c r="AA1519" s="97"/>
      <c r="AB1519" s="97"/>
      <c r="AC1519" s="97"/>
      <c r="AD1519" s="97"/>
      <c r="AE1519" s="97"/>
      <c r="AF1519" s="97"/>
      <c r="AG1519" s="97"/>
      <c r="AH1519" s="97"/>
      <c r="AI1519" s="97"/>
      <c r="AJ1519" s="97"/>
      <c r="AK1519" s="97"/>
      <c r="AL1519" s="86" t="str">
        <f t="shared" si="70"/>
        <v/>
      </c>
      <c r="AM1519" s="87" t="str">
        <f t="shared" si="71"/>
        <v xml:space="preserve"> </v>
      </c>
      <c r="AN1519" s="1" t="str">
        <f t="shared" si="72"/>
        <v xml:space="preserve"> </v>
      </c>
    </row>
    <row r="1520" spans="1:40" s="88" customFormat="1" x14ac:dyDescent="0.25">
      <c r="A1520" s="92"/>
      <c r="B1520" s="92"/>
      <c r="C1520" s="92"/>
      <c r="D1520" s="92"/>
      <c r="E1520" s="92"/>
      <c r="F1520" s="93"/>
      <c r="G1520" s="94"/>
      <c r="H1520" s="83" t="str">
        <f>IF(M1520&lt;&gt;"",VLOOKUP(M1520,LISTAS·PAPP!$U$3:$Z$8,2,FALSE),"")</f>
        <v/>
      </c>
      <c r="I1520" s="85" t="str">
        <f>IF(M1520&lt;&gt;"",VLOOKUP(M1520,LISTAS·PAPP!$U$3:$Z$8,3,FALSE),"")</f>
        <v/>
      </c>
      <c r="J1520" s="83" t="str">
        <f>IF(M1520&lt;&gt;"",VLOOKUP(M1520,LISTAS·PAPP!$U$3:$Z$8,4,FALSE),"")</f>
        <v/>
      </c>
      <c r="K1520" s="83" t="str">
        <f>IF(C1520&lt;&gt;"",VLOOKUP(C1520,LISTAS·PAPP!$H$3:$O$119,4,FALSE),"")</f>
        <v/>
      </c>
      <c r="L1520" s="85" t="str">
        <f>IF(C1520&lt;&gt;"",VLOOKUP(C1520,LISTAS·PAPP!$H$3:$O$119,8,FALSE),"")</f>
        <v/>
      </c>
      <c r="M1520" s="95"/>
      <c r="N1520" s="92"/>
      <c r="O1520" s="92"/>
      <c r="P1520" s="84" t="str">
        <f>IF(N1520&lt;&gt;"",VLOOKUP(N1520,LISTAS·PAPP!$U$9:$Y$125,5,FALSE),"")</f>
        <v/>
      </c>
      <c r="Q1520" s="83" t="str">
        <f>IF(O1520&lt;&gt;"",VLOOKUP(O1520,LISTAS·PAPP!$U$9:$W$125,3,FALSE),"")</f>
        <v/>
      </c>
      <c r="R1520" s="92"/>
      <c r="S1520" s="173"/>
      <c r="T1520" s="173"/>
      <c r="U1520" s="92"/>
      <c r="V1520" s="92"/>
      <c r="W1520" s="94"/>
      <c r="X1520" s="83" t="str">
        <f>IF(ISERROR(VLOOKUP(W1520,LISTAS·PAPP!$AJ$3:$AK$903,2,0))," ",VLOOKUP(W1520,LISTAS·PAPP!$AJ$3:$AK$903,2,0))</f>
        <v xml:space="preserve"> </v>
      </c>
      <c r="Y1520" s="96"/>
      <c r="Z1520" s="97"/>
      <c r="AA1520" s="97"/>
      <c r="AB1520" s="97"/>
      <c r="AC1520" s="97"/>
      <c r="AD1520" s="97"/>
      <c r="AE1520" s="97"/>
      <c r="AF1520" s="97"/>
      <c r="AG1520" s="97"/>
      <c r="AH1520" s="97"/>
      <c r="AI1520" s="97"/>
      <c r="AJ1520" s="97"/>
      <c r="AK1520" s="97"/>
      <c r="AL1520" s="86" t="str">
        <f t="shared" si="70"/>
        <v/>
      </c>
      <c r="AM1520" s="87" t="str">
        <f t="shared" si="71"/>
        <v xml:space="preserve"> </v>
      </c>
      <c r="AN1520" s="1" t="str">
        <f t="shared" si="72"/>
        <v xml:space="preserve"> </v>
      </c>
    </row>
    <row r="1521" spans="1:40" s="88" customFormat="1" x14ac:dyDescent="0.25">
      <c r="A1521" s="92"/>
      <c r="B1521" s="92"/>
      <c r="C1521" s="92"/>
      <c r="D1521" s="92"/>
      <c r="E1521" s="92"/>
      <c r="F1521" s="93"/>
      <c r="G1521" s="94"/>
      <c r="H1521" s="83" t="str">
        <f>IF(M1521&lt;&gt;"",VLOOKUP(M1521,LISTAS·PAPP!$U$3:$Z$8,2,FALSE),"")</f>
        <v/>
      </c>
      <c r="I1521" s="85" t="str">
        <f>IF(M1521&lt;&gt;"",VLOOKUP(M1521,LISTAS·PAPP!$U$3:$Z$8,3,FALSE),"")</f>
        <v/>
      </c>
      <c r="J1521" s="83" t="str">
        <f>IF(M1521&lt;&gt;"",VLOOKUP(M1521,LISTAS·PAPP!$U$3:$Z$8,4,FALSE),"")</f>
        <v/>
      </c>
      <c r="K1521" s="83" t="str">
        <f>IF(C1521&lt;&gt;"",VLOOKUP(C1521,LISTAS·PAPP!$H$3:$O$119,4,FALSE),"")</f>
        <v/>
      </c>
      <c r="L1521" s="85" t="str">
        <f>IF(C1521&lt;&gt;"",VLOOKUP(C1521,LISTAS·PAPP!$H$3:$O$119,8,FALSE),"")</f>
        <v/>
      </c>
      <c r="M1521" s="95"/>
      <c r="N1521" s="92"/>
      <c r="O1521" s="92"/>
      <c r="P1521" s="84" t="str">
        <f>IF(N1521&lt;&gt;"",VLOOKUP(N1521,LISTAS·PAPP!$U$9:$Y$125,5,FALSE),"")</f>
        <v/>
      </c>
      <c r="Q1521" s="83" t="str">
        <f>IF(O1521&lt;&gt;"",VLOOKUP(O1521,LISTAS·PAPP!$U$9:$W$125,3,FALSE),"")</f>
        <v/>
      </c>
      <c r="R1521" s="92"/>
      <c r="S1521" s="173"/>
      <c r="T1521" s="173"/>
      <c r="U1521" s="92"/>
      <c r="V1521" s="92"/>
      <c r="W1521" s="94"/>
      <c r="X1521" s="83" t="str">
        <f>IF(ISERROR(VLOOKUP(W1521,LISTAS·PAPP!$AJ$3:$AK$903,2,0))," ",VLOOKUP(W1521,LISTAS·PAPP!$AJ$3:$AK$903,2,0))</f>
        <v xml:space="preserve"> </v>
      </c>
      <c r="Y1521" s="96"/>
      <c r="Z1521" s="97"/>
      <c r="AA1521" s="97"/>
      <c r="AB1521" s="97"/>
      <c r="AC1521" s="97"/>
      <c r="AD1521" s="97"/>
      <c r="AE1521" s="97"/>
      <c r="AF1521" s="97"/>
      <c r="AG1521" s="97"/>
      <c r="AH1521" s="97"/>
      <c r="AI1521" s="97"/>
      <c r="AJ1521" s="97"/>
      <c r="AK1521" s="97"/>
      <c r="AL1521" s="86" t="str">
        <f t="shared" si="70"/>
        <v/>
      </c>
      <c r="AM1521" s="87" t="str">
        <f t="shared" si="71"/>
        <v xml:space="preserve"> </v>
      </c>
      <c r="AN1521" s="1" t="str">
        <f t="shared" si="72"/>
        <v xml:space="preserve"> </v>
      </c>
    </row>
    <row r="1522" spans="1:40" s="88" customFormat="1" x14ac:dyDescent="0.25">
      <c r="A1522" s="92"/>
      <c r="B1522" s="92"/>
      <c r="C1522" s="92"/>
      <c r="D1522" s="92"/>
      <c r="E1522" s="92"/>
      <c r="F1522" s="93"/>
      <c r="G1522" s="94"/>
      <c r="H1522" s="83" t="str">
        <f>IF(M1522&lt;&gt;"",VLOOKUP(M1522,LISTAS·PAPP!$U$3:$Z$8,2,FALSE),"")</f>
        <v/>
      </c>
      <c r="I1522" s="85" t="str">
        <f>IF(M1522&lt;&gt;"",VLOOKUP(M1522,LISTAS·PAPP!$U$3:$Z$8,3,FALSE),"")</f>
        <v/>
      </c>
      <c r="J1522" s="83" t="str">
        <f>IF(M1522&lt;&gt;"",VLOOKUP(M1522,LISTAS·PAPP!$U$3:$Z$8,4,FALSE),"")</f>
        <v/>
      </c>
      <c r="K1522" s="83" t="str">
        <f>IF(C1522&lt;&gt;"",VLOOKUP(C1522,LISTAS·PAPP!$H$3:$O$119,4,FALSE),"")</f>
        <v/>
      </c>
      <c r="L1522" s="85" t="str">
        <f>IF(C1522&lt;&gt;"",VLOOKUP(C1522,LISTAS·PAPP!$H$3:$O$119,8,FALSE),"")</f>
        <v/>
      </c>
      <c r="M1522" s="95"/>
      <c r="N1522" s="92"/>
      <c r="O1522" s="92"/>
      <c r="P1522" s="84" t="str">
        <f>IF(N1522&lt;&gt;"",VLOOKUP(N1522,LISTAS·PAPP!$U$9:$Y$125,5,FALSE),"")</f>
        <v/>
      </c>
      <c r="Q1522" s="83" t="str">
        <f>IF(O1522&lt;&gt;"",VLOOKUP(O1522,LISTAS·PAPP!$U$9:$W$125,3,FALSE),"")</f>
        <v/>
      </c>
      <c r="R1522" s="92"/>
      <c r="S1522" s="173"/>
      <c r="T1522" s="173"/>
      <c r="U1522" s="92"/>
      <c r="V1522" s="92"/>
      <c r="W1522" s="94"/>
      <c r="X1522" s="83" t="str">
        <f>IF(ISERROR(VLOOKUP(W1522,LISTAS·PAPP!$AJ$3:$AK$903,2,0))," ",VLOOKUP(W1522,LISTAS·PAPP!$AJ$3:$AK$903,2,0))</f>
        <v xml:space="preserve"> </v>
      </c>
      <c r="Y1522" s="96"/>
      <c r="Z1522" s="97"/>
      <c r="AA1522" s="97"/>
      <c r="AB1522" s="97"/>
      <c r="AC1522" s="97"/>
      <c r="AD1522" s="97"/>
      <c r="AE1522" s="97"/>
      <c r="AF1522" s="97"/>
      <c r="AG1522" s="97"/>
      <c r="AH1522" s="97"/>
      <c r="AI1522" s="97"/>
      <c r="AJ1522" s="97"/>
      <c r="AK1522" s="97"/>
      <c r="AL1522" s="86" t="str">
        <f t="shared" si="70"/>
        <v/>
      </c>
      <c r="AM1522" s="87" t="str">
        <f t="shared" si="71"/>
        <v xml:space="preserve"> </v>
      </c>
      <c r="AN1522" s="1" t="str">
        <f t="shared" si="72"/>
        <v xml:space="preserve"> </v>
      </c>
    </row>
    <row r="1523" spans="1:40" s="88" customFormat="1" x14ac:dyDescent="0.25">
      <c r="A1523" s="92"/>
      <c r="B1523" s="92"/>
      <c r="C1523" s="92"/>
      <c r="D1523" s="92"/>
      <c r="E1523" s="92"/>
      <c r="F1523" s="93"/>
      <c r="G1523" s="94"/>
      <c r="H1523" s="83" t="str">
        <f>IF(M1523&lt;&gt;"",VLOOKUP(M1523,LISTAS·PAPP!$U$3:$Z$8,2,FALSE),"")</f>
        <v/>
      </c>
      <c r="I1523" s="85" t="str">
        <f>IF(M1523&lt;&gt;"",VLOOKUP(M1523,LISTAS·PAPP!$U$3:$Z$8,3,FALSE),"")</f>
        <v/>
      </c>
      <c r="J1523" s="83" t="str">
        <f>IF(M1523&lt;&gt;"",VLOOKUP(M1523,LISTAS·PAPP!$U$3:$Z$8,4,FALSE),"")</f>
        <v/>
      </c>
      <c r="K1523" s="83" t="str">
        <f>IF(C1523&lt;&gt;"",VLOOKUP(C1523,LISTAS·PAPP!$H$3:$O$119,4,FALSE),"")</f>
        <v/>
      </c>
      <c r="L1523" s="85" t="str">
        <f>IF(C1523&lt;&gt;"",VLOOKUP(C1523,LISTAS·PAPP!$H$3:$O$119,8,FALSE),"")</f>
        <v/>
      </c>
      <c r="M1523" s="95"/>
      <c r="N1523" s="92"/>
      <c r="O1523" s="92"/>
      <c r="P1523" s="84" t="str">
        <f>IF(N1523&lt;&gt;"",VLOOKUP(N1523,LISTAS·PAPP!$U$9:$Y$125,5,FALSE),"")</f>
        <v/>
      </c>
      <c r="Q1523" s="83" t="str">
        <f>IF(O1523&lt;&gt;"",VLOOKUP(O1523,LISTAS·PAPP!$U$9:$W$125,3,FALSE),"")</f>
        <v/>
      </c>
      <c r="R1523" s="92"/>
      <c r="S1523" s="173"/>
      <c r="T1523" s="173"/>
      <c r="U1523" s="92"/>
      <c r="V1523" s="92"/>
      <c r="W1523" s="94"/>
      <c r="X1523" s="83" t="str">
        <f>IF(ISERROR(VLOOKUP(W1523,LISTAS·PAPP!$AJ$3:$AK$903,2,0))," ",VLOOKUP(W1523,LISTAS·PAPP!$AJ$3:$AK$903,2,0))</f>
        <v xml:space="preserve"> </v>
      </c>
      <c r="Y1523" s="96"/>
      <c r="Z1523" s="97"/>
      <c r="AA1523" s="97"/>
      <c r="AB1523" s="97"/>
      <c r="AC1523" s="97"/>
      <c r="AD1523" s="97"/>
      <c r="AE1523" s="97"/>
      <c r="AF1523" s="97"/>
      <c r="AG1523" s="97"/>
      <c r="AH1523" s="97"/>
      <c r="AI1523" s="97"/>
      <c r="AJ1523" s="97"/>
      <c r="AK1523" s="97"/>
      <c r="AL1523" s="86" t="str">
        <f t="shared" si="70"/>
        <v/>
      </c>
      <c r="AM1523" s="87" t="str">
        <f t="shared" si="71"/>
        <v xml:space="preserve"> </v>
      </c>
      <c r="AN1523" s="1" t="str">
        <f t="shared" si="72"/>
        <v xml:space="preserve"> </v>
      </c>
    </row>
    <row r="1524" spans="1:40" s="88" customFormat="1" x14ac:dyDescent="0.25">
      <c r="A1524" s="92"/>
      <c r="B1524" s="92"/>
      <c r="C1524" s="92"/>
      <c r="D1524" s="92"/>
      <c r="E1524" s="92"/>
      <c r="F1524" s="93"/>
      <c r="G1524" s="94"/>
      <c r="H1524" s="83" t="str">
        <f>IF(M1524&lt;&gt;"",VLOOKUP(M1524,LISTAS·PAPP!$U$3:$Z$8,2,FALSE),"")</f>
        <v/>
      </c>
      <c r="I1524" s="85" t="str">
        <f>IF(M1524&lt;&gt;"",VLOOKUP(M1524,LISTAS·PAPP!$U$3:$Z$8,3,FALSE),"")</f>
        <v/>
      </c>
      <c r="J1524" s="83" t="str">
        <f>IF(M1524&lt;&gt;"",VLOOKUP(M1524,LISTAS·PAPP!$U$3:$Z$8,4,FALSE),"")</f>
        <v/>
      </c>
      <c r="K1524" s="83" t="str">
        <f>IF(C1524&lt;&gt;"",VLOOKUP(C1524,LISTAS·PAPP!$H$3:$O$119,4,FALSE),"")</f>
        <v/>
      </c>
      <c r="L1524" s="85" t="str">
        <f>IF(C1524&lt;&gt;"",VLOOKUP(C1524,LISTAS·PAPP!$H$3:$O$119,8,FALSE),"")</f>
        <v/>
      </c>
      <c r="M1524" s="95"/>
      <c r="N1524" s="92"/>
      <c r="O1524" s="92"/>
      <c r="P1524" s="84" t="str">
        <f>IF(N1524&lt;&gt;"",VLOOKUP(N1524,LISTAS·PAPP!$U$9:$Y$125,5,FALSE),"")</f>
        <v/>
      </c>
      <c r="Q1524" s="83" t="str">
        <f>IF(O1524&lt;&gt;"",VLOOKUP(O1524,LISTAS·PAPP!$U$9:$W$125,3,FALSE),"")</f>
        <v/>
      </c>
      <c r="R1524" s="92"/>
      <c r="S1524" s="173"/>
      <c r="T1524" s="173"/>
      <c r="U1524" s="92"/>
      <c r="V1524" s="92"/>
      <c r="W1524" s="94"/>
      <c r="X1524" s="83" t="str">
        <f>IF(ISERROR(VLOOKUP(W1524,LISTAS·PAPP!$AJ$3:$AK$903,2,0))," ",VLOOKUP(W1524,LISTAS·PAPP!$AJ$3:$AK$903,2,0))</f>
        <v xml:space="preserve"> </v>
      </c>
      <c r="Y1524" s="96"/>
      <c r="Z1524" s="97"/>
      <c r="AA1524" s="97"/>
      <c r="AB1524" s="97"/>
      <c r="AC1524" s="97"/>
      <c r="AD1524" s="97"/>
      <c r="AE1524" s="97"/>
      <c r="AF1524" s="97"/>
      <c r="AG1524" s="97"/>
      <c r="AH1524" s="97"/>
      <c r="AI1524" s="97"/>
      <c r="AJ1524" s="97"/>
      <c r="AK1524" s="97"/>
      <c r="AL1524" s="86" t="str">
        <f t="shared" si="70"/>
        <v/>
      </c>
      <c r="AM1524" s="87" t="str">
        <f t="shared" si="71"/>
        <v xml:space="preserve"> </v>
      </c>
      <c r="AN1524" s="1" t="str">
        <f t="shared" si="72"/>
        <v xml:space="preserve"> </v>
      </c>
    </row>
    <row r="1525" spans="1:40" s="88" customFormat="1" x14ac:dyDescent="0.25">
      <c r="A1525" s="92"/>
      <c r="B1525" s="92"/>
      <c r="C1525" s="92"/>
      <c r="D1525" s="92"/>
      <c r="E1525" s="92"/>
      <c r="F1525" s="93"/>
      <c r="G1525" s="94"/>
      <c r="H1525" s="83" t="str">
        <f>IF(M1525&lt;&gt;"",VLOOKUP(M1525,LISTAS·PAPP!$U$3:$Z$8,2,FALSE),"")</f>
        <v/>
      </c>
      <c r="I1525" s="85" t="str">
        <f>IF(M1525&lt;&gt;"",VLOOKUP(M1525,LISTAS·PAPP!$U$3:$Z$8,3,FALSE),"")</f>
        <v/>
      </c>
      <c r="J1525" s="83" t="str">
        <f>IF(M1525&lt;&gt;"",VLOOKUP(M1525,LISTAS·PAPP!$U$3:$Z$8,4,FALSE),"")</f>
        <v/>
      </c>
      <c r="K1525" s="83" t="str">
        <f>IF(C1525&lt;&gt;"",VLOOKUP(C1525,LISTAS·PAPP!$H$3:$O$119,4,FALSE),"")</f>
        <v/>
      </c>
      <c r="L1525" s="85" t="str">
        <f>IF(C1525&lt;&gt;"",VLOOKUP(C1525,LISTAS·PAPP!$H$3:$O$119,8,FALSE),"")</f>
        <v/>
      </c>
      <c r="M1525" s="95"/>
      <c r="N1525" s="92"/>
      <c r="O1525" s="92"/>
      <c r="P1525" s="84" t="str">
        <f>IF(N1525&lt;&gt;"",VLOOKUP(N1525,LISTAS·PAPP!$U$9:$Y$125,5,FALSE),"")</f>
        <v/>
      </c>
      <c r="Q1525" s="83" t="str">
        <f>IF(O1525&lt;&gt;"",VLOOKUP(O1525,LISTAS·PAPP!$U$9:$W$125,3,FALSE),"")</f>
        <v/>
      </c>
      <c r="R1525" s="92"/>
      <c r="S1525" s="173"/>
      <c r="T1525" s="173"/>
      <c r="U1525" s="92"/>
      <c r="V1525" s="92"/>
      <c r="W1525" s="94"/>
      <c r="X1525" s="83" t="str">
        <f>IF(ISERROR(VLOOKUP(W1525,LISTAS·PAPP!$AJ$3:$AK$903,2,0))," ",VLOOKUP(W1525,LISTAS·PAPP!$AJ$3:$AK$903,2,0))</f>
        <v xml:space="preserve"> </v>
      </c>
      <c r="Y1525" s="96"/>
      <c r="Z1525" s="97"/>
      <c r="AA1525" s="97"/>
      <c r="AB1525" s="97"/>
      <c r="AC1525" s="97"/>
      <c r="AD1525" s="97"/>
      <c r="AE1525" s="97"/>
      <c r="AF1525" s="97"/>
      <c r="AG1525" s="97"/>
      <c r="AH1525" s="97"/>
      <c r="AI1525" s="97"/>
      <c r="AJ1525" s="97"/>
      <c r="AK1525" s="97"/>
      <c r="AL1525" s="86" t="str">
        <f t="shared" si="70"/>
        <v/>
      </c>
      <c r="AM1525" s="87" t="str">
        <f t="shared" si="71"/>
        <v xml:space="preserve"> </v>
      </c>
      <c r="AN1525" s="1" t="str">
        <f t="shared" si="72"/>
        <v xml:space="preserve"> </v>
      </c>
    </row>
    <row r="1526" spans="1:40" s="88" customFormat="1" x14ac:dyDescent="0.25">
      <c r="A1526" s="92"/>
      <c r="B1526" s="92"/>
      <c r="C1526" s="92"/>
      <c r="D1526" s="92"/>
      <c r="E1526" s="92"/>
      <c r="F1526" s="93"/>
      <c r="G1526" s="94"/>
      <c r="H1526" s="83" t="str">
        <f>IF(M1526&lt;&gt;"",VLOOKUP(M1526,LISTAS·PAPP!$U$3:$Z$8,2,FALSE),"")</f>
        <v/>
      </c>
      <c r="I1526" s="85" t="str">
        <f>IF(M1526&lt;&gt;"",VLOOKUP(M1526,LISTAS·PAPP!$U$3:$Z$8,3,FALSE),"")</f>
        <v/>
      </c>
      <c r="J1526" s="83" t="str">
        <f>IF(M1526&lt;&gt;"",VLOOKUP(M1526,LISTAS·PAPP!$U$3:$Z$8,4,FALSE),"")</f>
        <v/>
      </c>
      <c r="K1526" s="83" t="str">
        <f>IF(C1526&lt;&gt;"",VLOOKUP(C1526,LISTAS·PAPP!$H$3:$O$119,4,FALSE),"")</f>
        <v/>
      </c>
      <c r="L1526" s="85" t="str">
        <f>IF(C1526&lt;&gt;"",VLOOKUP(C1526,LISTAS·PAPP!$H$3:$O$119,8,FALSE),"")</f>
        <v/>
      </c>
      <c r="M1526" s="95"/>
      <c r="N1526" s="92"/>
      <c r="O1526" s="92"/>
      <c r="P1526" s="84" t="str">
        <f>IF(N1526&lt;&gt;"",VLOOKUP(N1526,LISTAS·PAPP!$U$9:$Y$125,5,FALSE),"")</f>
        <v/>
      </c>
      <c r="Q1526" s="83" t="str">
        <f>IF(O1526&lt;&gt;"",VLOOKUP(O1526,LISTAS·PAPP!$U$9:$W$125,3,FALSE),"")</f>
        <v/>
      </c>
      <c r="R1526" s="92"/>
      <c r="S1526" s="173"/>
      <c r="T1526" s="173"/>
      <c r="U1526" s="92"/>
      <c r="V1526" s="92"/>
      <c r="W1526" s="94"/>
      <c r="X1526" s="83" t="str">
        <f>IF(ISERROR(VLOOKUP(W1526,LISTAS·PAPP!$AJ$3:$AK$903,2,0))," ",VLOOKUP(W1526,LISTAS·PAPP!$AJ$3:$AK$903,2,0))</f>
        <v xml:space="preserve"> </v>
      </c>
      <c r="Y1526" s="96"/>
      <c r="Z1526" s="97"/>
      <c r="AA1526" s="97"/>
      <c r="AB1526" s="97"/>
      <c r="AC1526" s="97"/>
      <c r="AD1526" s="97"/>
      <c r="AE1526" s="97"/>
      <c r="AF1526" s="97"/>
      <c r="AG1526" s="97"/>
      <c r="AH1526" s="97"/>
      <c r="AI1526" s="97"/>
      <c r="AJ1526" s="97"/>
      <c r="AK1526" s="97"/>
      <c r="AL1526" s="86" t="str">
        <f t="shared" si="70"/>
        <v/>
      </c>
      <c r="AM1526" s="87" t="str">
        <f t="shared" si="71"/>
        <v xml:space="preserve"> </v>
      </c>
      <c r="AN1526" s="1" t="str">
        <f t="shared" si="72"/>
        <v xml:space="preserve"> </v>
      </c>
    </row>
    <row r="1527" spans="1:40" s="88" customFormat="1" x14ac:dyDescent="0.25">
      <c r="A1527" s="92"/>
      <c r="B1527" s="92"/>
      <c r="C1527" s="92"/>
      <c r="D1527" s="92"/>
      <c r="E1527" s="92"/>
      <c r="F1527" s="93"/>
      <c r="G1527" s="94"/>
      <c r="H1527" s="83" t="str">
        <f>IF(M1527&lt;&gt;"",VLOOKUP(M1527,LISTAS·PAPP!$U$3:$Z$8,2,FALSE),"")</f>
        <v/>
      </c>
      <c r="I1527" s="85" t="str">
        <f>IF(M1527&lt;&gt;"",VLOOKUP(M1527,LISTAS·PAPP!$U$3:$Z$8,3,FALSE),"")</f>
        <v/>
      </c>
      <c r="J1527" s="83" t="str">
        <f>IF(M1527&lt;&gt;"",VLOOKUP(M1527,LISTAS·PAPP!$U$3:$Z$8,4,FALSE),"")</f>
        <v/>
      </c>
      <c r="K1527" s="83" t="str">
        <f>IF(C1527&lt;&gt;"",VLOOKUP(C1527,LISTAS·PAPP!$H$3:$O$119,4,FALSE),"")</f>
        <v/>
      </c>
      <c r="L1527" s="85" t="str">
        <f>IF(C1527&lt;&gt;"",VLOOKUP(C1527,LISTAS·PAPP!$H$3:$O$119,8,FALSE),"")</f>
        <v/>
      </c>
      <c r="M1527" s="95"/>
      <c r="N1527" s="92"/>
      <c r="O1527" s="92"/>
      <c r="P1527" s="84" t="str">
        <f>IF(N1527&lt;&gt;"",VLOOKUP(N1527,LISTAS·PAPP!$U$9:$Y$125,5,FALSE),"")</f>
        <v/>
      </c>
      <c r="Q1527" s="83" t="str">
        <f>IF(O1527&lt;&gt;"",VLOOKUP(O1527,LISTAS·PAPP!$U$9:$W$125,3,FALSE),"")</f>
        <v/>
      </c>
      <c r="R1527" s="92"/>
      <c r="S1527" s="173"/>
      <c r="T1527" s="173"/>
      <c r="U1527" s="92"/>
      <c r="V1527" s="92"/>
      <c r="W1527" s="94"/>
      <c r="X1527" s="83" t="str">
        <f>IF(ISERROR(VLOOKUP(W1527,LISTAS·PAPP!$AJ$3:$AK$903,2,0))," ",VLOOKUP(W1527,LISTAS·PAPP!$AJ$3:$AK$903,2,0))</f>
        <v xml:space="preserve"> </v>
      </c>
      <c r="Y1527" s="96"/>
      <c r="Z1527" s="97"/>
      <c r="AA1527" s="97"/>
      <c r="AB1527" s="97"/>
      <c r="AC1527" s="97"/>
      <c r="AD1527" s="97"/>
      <c r="AE1527" s="97"/>
      <c r="AF1527" s="97"/>
      <c r="AG1527" s="97"/>
      <c r="AH1527" s="97"/>
      <c r="AI1527" s="97"/>
      <c r="AJ1527" s="97"/>
      <c r="AK1527" s="97"/>
      <c r="AL1527" s="86" t="str">
        <f t="shared" si="70"/>
        <v/>
      </c>
      <c r="AM1527" s="87" t="str">
        <f t="shared" si="71"/>
        <v xml:space="preserve"> </v>
      </c>
      <c r="AN1527" s="1" t="str">
        <f t="shared" si="72"/>
        <v xml:space="preserve"> </v>
      </c>
    </row>
    <row r="1528" spans="1:40" s="88" customFormat="1" x14ac:dyDescent="0.25">
      <c r="A1528" s="92"/>
      <c r="B1528" s="92"/>
      <c r="C1528" s="92"/>
      <c r="D1528" s="92"/>
      <c r="E1528" s="92"/>
      <c r="F1528" s="93"/>
      <c r="G1528" s="94"/>
      <c r="H1528" s="83" t="str">
        <f>IF(M1528&lt;&gt;"",VLOOKUP(M1528,LISTAS·PAPP!$U$3:$Z$8,2,FALSE),"")</f>
        <v/>
      </c>
      <c r="I1528" s="85" t="str">
        <f>IF(M1528&lt;&gt;"",VLOOKUP(M1528,LISTAS·PAPP!$U$3:$Z$8,3,FALSE),"")</f>
        <v/>
      </c>
      <c r="J1528" s="83" t="str">
        <f>IF(M1528&lt;&gt;"",VLOOKUP(M1528,LISTAS·PAPP!$U$3:$Z$8,4,FALSE),"")</f>
        <v/>
      </c>
      <c r="K1528" s="83" t="str">
        <f>IF(C1528&lt;&gt;"",VLOOKUP(C1528,LISTAS·PAPP!$H$3:$O$119,4,FALSE),"")</f>
        <v/>
      </c>
      <c r="L1528" s="85" t="str">
        <f>IF(C1528&lt;&gt;"",VLOOKUP(C1528,LISTAS·PAPP!$H$3:$O$119,8,FALSE),"")</f>
        <v/>
      </c>
      <c r="M1528" s="95"/>
      <c r="N1528" s="92"/>
      <c r="O1528" s="92"/>
      <c r="P1528" s="84" t="str">
        <f>IF(N1528&lt;&gt;"",VLOOKUP(N1528,LISTAS·PAPP!$U$9:$Y$125,5,FALSE),"")</f>
        <v/>
      </c>
      <c r="Q1528" s="83" t="str">
        <f>IF(O1528&lt;&gt;"",VLOOKUP(O1528,LISTAS·PAPP!$U$9:$W$125,3,FALSE),"")</f>
        <v/>
      </c>
      <c r="R1528" s="92"/>
      <c r="S1528" s="173"/>
      <c r="T1528" s="173"/>
      <c r="U1528" s="92"/>
      <c r="V1528" s="92"/>
      <c r="W1528" s="94"/>
      <c r="X1528" s="83" t="str">
        <f>IF(ISERROR(VLOOKUP(W1528,LISTAS·PAPP!$AJ$3:$AK$903,2,0))," ",VLOOKUP(W1528,LISTAS·PAPP!$AJ$3:$AK$903,2,0))</f>
        <v xml:space="preserve"> </v>
      </c>
      <c r="Y1528" s="96"/>
      <c r="Z1528" s="97"/>
      <c r="AA1528" s="97"/>
      <c r="AB1528" s="97"/>
      <c r="AC1528" s="97"/>
      <c r="AD1528" s="97"/>
      <c r="AE1528" s="97"/>
      <c r="AF1528" s="97"/>
      <c r="AG1528" s="97"/>
      <c r="AH1528" s="97"/>
      <c r="AI1528" s="97"/>
      <c r="AJ1528" s="97"/>
      <c r="AK1528" s="97"/>
      <c r="AL1528" s="86" t="str">
        <f t="shared" si="70"/>
        <v/>
      </c>
      <c r="AM1528" s="87" t="str">
        <f t="shared" si="71"/>
        <v xml:space="preserve"> </v>
      </c>
      <c r="AN1528" s="1" t="str">
        <f t="shared" si="72"/>
        <v xml:space="preserve"> </v>
      </c>
    </row>
    <row r="1529" spans="1:40" s="88" customFormat="1" x14ac:dyDescent="0.25">
      <c r="A1529" s="92"/>
      <c r="B1529" s="92"/>
      <c r="C1529" s="92"/>
      <c r="D1529" s="92"/>
      <c r="E1529" s="92"/>
      <c r="F1529" s="93"/>
      <c r="G1529" s="94"/>
      <c r="H1529" s="83" t="str">
        <f>IF(M1529&lt;&gt;"",VLOOKUP(M1529,LISTAS·PAPP!$U$3:$Z$8,2,FALSE),"")</f>
        <v/>
      </c>
      <c r="I1529" s="85" t="str">
        <f>IF(M1529&lt;&gt;"",VLOOKUP(M1529,LISTAS·PAPP!$U$3:$Z$8,3,FALSE),"")</f>
        <v/>
      </c>
      <c r="J1529" s="83" t="str">
        <f>IF(M1529&lt;&gt;"",VLOOKUP(M1529,LISTAS·PAPP!$U$3:$Z$8,4,FALSE),"")</f>
        <v/>
      </c>
      <c r="K1529" s="83" t="str">
        <f>IF(C1529&lt;&gt;"",VLOOKUP(C1529,LISTAS·PAPP!$H$3:$O$119,4,FALSE),"")</f>
        <v/>
      </c>
      <c r="L1529" s="85" t="str">
        <f>IF(C1529&lt;&gt;"",VLOOKUP(C1529,LISTAS·PAPP!$H$3:$O$119,8,FALSE),"")</f>
        <v/>
      </c>
      <c r="M1529" s="95"/>
      <c r="N1529" s="92"/>
      <c r="O1529" s="92"/>
      <c r="P1529" s="84" t="str">
        <f>IF(N1529&lt;&gt;"",VLOOKUP(N1529,LISTAS·PAPP!$U$9:$Y$125,5,FALSE),"")</f>
        <v/>
      </c>
      <c r="Q1529" s="83" t="str">
        <f>IF(O1529&lt;&gt;"",VLOOKUP(O1529,LISTAS·PAPP!$U$9:$W$125,3,FALSE),"")</f>
        <v/>
      </c>
      <c r="R1529" s="92"/>
      <c r="S1529" s="173"/>
      <c r="T1529" s="173"/>
      <c r="U1529" s="92"/>
      <c r="V1529" s="92"/>
      <c r="W1529" s="94"/>
      <c r="X1529" s="83" t="str">
        <f>IF(ISERROR(VLOOKUP(W1529,LISTAS·PAPP!$AJ$3:$AK$903,2,0))," ",VLOOKUP(W1529,LISTAS·PAPP!$AJ$3:$AK$903,2,0))</f>
        <v xml:space="preserve"> </v>
      </c>
      <c r="Y1529" s="96"/>
      <c r="Z1529" s="97"/>
      <c r="AA1529" s="97"/>
      <c r="AB1529" s="97"/>
      <c r="AC1529" s="97"/>
      <c r="AD1529" s="97"/>
      <c r="AE1529" s="97"/>
      <c r="AF1529" s="97"/>
      <c r="AG1529" s="97"/>
      <c r="AH1529" s="97"/>
      <c r="AI1529" s="97"/>
      <c r="AJ1529" s="97"/>
      <c r="AK1529" s="97"/>
      <c r="AL1529" s="86" t="str">
        <f t="shared" si="70"/>
        <v/>
      </c>
      <c r="AM1529" s="87" t="str">
        <f t="shared" si="71"/>
        <v xml:space="preserve"> </v>
      </c>
      <c r="AN1529" s="1" t="str">
        <f t="shared" si="72"/>
        <v xml:space="preserve"> </v>
      </c>
    </row>
    <row r="1530" spans="1:40" s="88" customFormat="1" x14ac:dyDescent="0.25">
      <c r="A1530" s="92"/>
      <c r="B1530" s="92"/>
      <c r="C1530" s="92"/>
      <c r="D1530" s="92"/>
      <c r="E1530" s="92"/>
      <c r="F1530" s="93"/>
      <c r="G1530" s="94"/>
      <c r="H1530" s="83" t="str">
        <f>IF(M1530&lt;&gt;"",VLOOKUP(M1530,LISTAS·PAPP!$U$3:$Z$8,2,FALSE),"")</f>
        <v/>
      </c>
      <c r="I1530" s="85" t="str">
        <f>IF(M1530&lt;&gt;"",VLOOKUP(M1530,LISTAS·PAPP!$U$3:$Z$8,3,FALSE),"")</f>
        <v/>
      </c>
      <c r="J1530" s="83" t="str">
        <f>IF(M1530&lt;&gt;"",VLOOKUP(M1530,LISTAS·PAPP!$U$3:$Z$8,4,FALSE),"")</f>
        <v/>
      </c>
      <c r="K1530" s="83" t="str">
        <f>IF(C1530&lt;&gt;"",VLOOKUP(C1530,LISTAS·PAPP!$H$3:$O$119,4,FALSE),"")</f>
        <v/>
      </c>
      <c r="L1530" s="85" t="str">
        <f>IF(C1530&lt;&gt;"",VLOOKUP(C1530,LISTAS·PAPP!$H$3:$O$119,8,FALSE),"")</f>
        <v/>
      </c>
      <c r="M1530" s="95"/>
      <c r="N1530" s="92"/>
      <c r="O1530" s="92"/>
      <c r="P1530" s="84" t="str">
        <f>IF(N1530&lt;&gt;"",VLOOKUP(N1530,LISTAS·PAPP!$U$9:$Y$125,5,FALSE),"")</f>
        <v/>
      </c>
      <c r="Q1530" s="83" t="str">
        <f>IF(O1530&lt;&gt;"",VLOOKUP(O1530,LISTAS·PAPP!$U$9:$W$125,3,FALSE),"")</f>
        <v/>
      </c>
      <c r="R1530" s="92"/>
      <c r="S1530" s="173"/>
      <c r="T1530" s="173"/>
      <c r="U1530" s="92"/>
      <c r="V1530" s="92"/>
      <c r="W1530" s="94"/>
      <c r="X1530" s="83" t="str">
        <f>IF(ISERROR(VLOOKUP(W1530,LISTAS·PAPP!$AJ$3:$AK$903,2,0))," ",VLOOKUP(W1530,LISTAS·PAPP!$AJ$3:$AK$903,2,0))</f>
        <v xml:space="preserve"> </v>
      </c>
      <c r="Y1530" s="96"/>
      <c r="Z1530" s="97"/>
      <c r="AA1530" s="97"/>
      <c r="AB1530" s="97"/>
      <c r="AC1530" s="97"/>
      <c r="AD1530" s="97"/>
      <c r="AE1530" s="97"/>
      <c r="AF1530" s="97"/>
      <c r="AG1530" s="97"/>
      <c r="AH1530" s="97"/>
      <c r="AI1530" s="97"/>
      <c r="AJ1530" s="97"/>
      <c r="AK1530" s="97"/>
      <c r="AL1530" s="86" t="str">
        <f t="shared" si="70"/>
        <v/>
      </c>
      <c r="AM1530" s="87" t="str">
        <f t="shared" si="71"/>
        <v xml:space="preserve"> </v>
      </c>
      <c r="AN1530" s="1" t="str">
        <f t="shared" si="72"/>
        <v xml:space="preserve"> </v>
      </c>
    </row>
    <row r="1531" spans="1:40" s="88" customFormat="1" x14ac:dyDescent="0.25">
      <c r="A1531" s="92"/>
      <c r="B1531" s="92"/>
      <c r="C1531" s="92"/>
      <c r="D1531" s="92"/>
      <c r="E1531" s="92"/>
      <c r="F1531" s="93"/>
      <c r="G1531" s="94"/>
      <c r="H1531" s="83" t="str">
        <f>IF(M1531&lt;&gt;"",VLOOKUP(M1531,LISTAS·PAPP!$U$3:$Z$8,2,FALSE),"")</f>
        <v/>
      </c>
      <c r="I1531" s="85" t="str">
        <f>IF(M1531&lt;&gt;"",VLOOKUP(M1531,LISTAS·PAPP!$U$3:$Z$8,3,FALSE),"")</f>
        <v/>
      </c>
      <c r="J1531" s="83" t="str">
        <f>IF(M1531&lt;&gt;"",VLOOKUP(M1531,LISTAS·PAPP!$U$3:$Z$8,4,FALSE),"")</f>
        <v/>
      </c>
      <c r="K1531" s="83" t="str">
        <f>IF(C1531&lt;&gt;"",VLOOKUP(C1531,LISTAS·PAPP!$H$3:$O$119,4,FALSE),"")</f>
        <v/>
      </c>
      <c r="L1531" s="85" t="str">
        <f>IF(C1531&lt;&gt;"",VLOOKUP(C1531,LISTAS·PAPP!$H$3:$O$119,8,FALSE),"")</f>
        <v/>
      </c>
      <c r="M1531" s="95"/>
      <c r="N1531" s="92"/>
      <c r="O1531" s="92"/>
      <c r="P1531" s="84" t="str">
        <f>IF(N1531&lt;&gt;"",VLOOKUP(N1531,LISTAS·PAPP!$U$9:$Y$125,5,FALSE),"")</f>
        <v/>
      </c>
      <c r="Q1531" s="83" t="str">
        <f>IF(O1531&lt;&gt;"",VLOOKUP(O1531,LISTAS·PAPP!$U$9:$W$125,3,FALSE),"")</f>
        <v/>
      </c>
      <c r="R1531" s="92"/>
      <c r="S1531" s="173"/>
      <c r="T1531" s="173"/>
      <c r="U1531" s="92"/>
      <c r="V1531" s="92"/>
      <c r="W1531" s="94"/>
      <c r="X1531" s="83" t="str">
        <f>IF(ISERROR(VLOOKUP(W1531,LISTAS·PAPP!$AJ$3:$AK$903,2,0))," ",VLOOKUP(W1531,LISTAS·PAPP!$AJ$3:$AK$903,2,0))</f>
        <v xml:space="preserve"> </v>
      </c>
      <c r="Y1531" s="96"/>
      <c r="Z1531" s="97"/>
      <c r="AA1531" s="97"/>
      <c r="AB1531" s="97"/>
      <c r="AC1531" s="97"/>
      <c r="AD1531" s="97"/>
      <c r="AE1531" s="97"/>
      <c r="AF1531" s="97"/>
      <c r="AG1531" s="97"/>
      <c r="AH1531" s="97"/>
      <c r="AI1531" s="97"/>
      <c r="AJ1531" s="97"/>
      <c r="AK1531" s="97"/>
      <c r="AL1531" s="86" t="str">
        <f t="shared" si="70"/>
        <v/>
      </c>
      <c r="AM1531" s="87" t="str">
        <f t="shared" si="71"/>
        <v xml:space="preserve"> </v>
      </c>
      <c r="AN1531" s="1" t="str">
        <f t="shared" si="72"/>
        <v xml:space="preserve"> </v>
      </c>
    </row>
    <row r="1532" spans="1:40" s="88" customFormat="1" x14ac:dyDescent="0.25">
      <c r="A1532" s="92"/>
      <c r="B1532" s="92"/>
      <c r="C1532" s="92"/>
      <c r="D1532" s="92"/>
      <c r="E1532" s="92"/>
      <c r="F1532" s="93"/>
      <c r="G1532" s="94"/>
      <c r="H1532" s="83" t="str">
        <f>IF(M1532&lt;&gt;"",VLOOKUP(M1532,LISTAS·PAPP!$U$3:$Z$8,2,FALSE),"")</f>
        <v/>
      </c>
      <c r="I1532" s="85" t="str">
        <f>IF(M1532&lt;&gt;"",VLOOKUP(M1532,LISTAS·PAPP!$U$3:$Z$8,3,FALSE),"")</f>
        <v/>
      </c>
      <c r="J1532" s="83" t="str">
        <f>IF(M1532&lt;&gt;"",VLOOKUP(M1532,LISTAS·PAPP!$U$3:$Z$8,4,FALSE),"")</f>
        <v/>
      </c>
      <c r="K1532" s="83" t="str">
        <f>IF(C1532&lt;&gt;"",VLOOKUP(C1532,LISTAS·PAPP!$H$3:$O$119,4,FALSE),"")</f>
        <v/>
      </c>
      <c r="L1532" s="85" t="str">
        <f>IF(C1532&lt;&gt;"",VLOOKUP(C1532,LISTAS·PAPP!$H$3:$O$119,8,FALSE),"")</f>
        <v/>
      </c>
      <c r="M1532" s="95"/>
      <c r="N1532" s="92"/>
      <c r="O1532" s="92"/>
      <c r="P1532" s="84" t="str">
        <f>IF(N1532&lt;&gt;"",VLOOKUP(N1532,LISTAS·PAPP!$U$9:$Y$125,5,FALSE),"")</f>
        <v/>
      </c>
      <c r="Q1532" s="83" t="str">
        <f>IF(O1532&lt;&gt;"",VLOOKUP(O1532,LISTAS·PAPP!$U$9:$W$125,3,FALSE),"")</f>
        <v/>
      </c>
      <c r="R1532" s="92"/>
      <c r="S1532" s="173"/>
      <c r="T1532" s="173"/>
      <c r="U1532" s="92"/>
      <c r="V1532" s="92"/>
      <c r="W1532" s="94"/>
      <c r="X1532" s="83" t="str">
        <f>IF(ISERROR(VLOOKUP(W1532,LISTAS·PAPP!$AJ$3:$AK$903,2,0))," ",VLOOKUP(W1532,LISTAS·PAPP!$AJ$3:$AK$903,2,0))</f>
        <v xml:space="preserve"> </v>
      </c>
      <c r="Y1532" s="96"/>
      <c r="Z1532" s="97"/>
      <c r="AA1532" s="97"/>
      <c r="AB1532" s="97"/>
      <c r="AC1532" s="97"/>
      <c r="AD1532" s="97"/>
      <c r="AE1532" s="97"/>
      <c r="AF1532" s="97"/>
      <c r="AG1532" s="97"/>
      <c r="AH1532" s="97"/>
      <c r="AI1532" s="97"/>
      <c r="AJ1532" s="97"/>
      <c r="AK1532" s="97"/>
      <c r="AL1532" s="86" t="str">
        <f t="shared" si="70"/>
        <v/>
      </c>
      <c r="AM1532" s="87" t="str">
        <f t="shared" si="71"/>
        <v xml:space="preserve"> </v>
      </c>
      <c r="AN1532" s="1" t="str">
        <f t="shared" si="72"/>
        <v xml:space="preserve"> </v>
      </c>
    </row>
    <row r="1533" spans="1:40" s="88" customFormat="1" x14ac:dyDescent="0.25">
      <c r="A1533" s="92"/>
      <c r="B1533" s="92"/>
      <c r="C1533" s="92"/>
      <c r="D1533" s="92"/>
      <c r="E1533" s="92"/>
      <c r="F1533" s="93"/>
      <c r="G1533" s="94"/>
      <c r="H1533" s="83" t="str">
        <f>IF(M1533&lt;&gt;"",VLOOKUP(M1533,LISTAS·PAPP!$U$3:$Z$8,2,FALSE),"")</f>
        <v/>
      </c>
      <c r="I1533" s="85" t="str">
        <f>IF(M1533&lt;&gt;"",VLOOKUP(M1533,LISTAS·PAPP!$U$3:$Z$8,3,FALSE),"")</f>
        <v/>
      </c>
      <c r="J1533" s="83" t="str">
        <f>IF(M1533&lt;&gt;"",VLOOKUP(M1533,LISTAS·PAPP!$U$3:$Z$8,4,FALSE),"")</f>
        <v/>
      </c>
      <c r="K1533" s="83" t="str">
        <f>IF(C1533&lt;&gt;"",VLOOKUP(C1533,LISTAS·PAPP!$H$3:$O$119,4,FALSE),"")</f>
        <v/>
      </c>
      <c r="L1533" s="85" t="str">
        <f>IF(C1533&lt;&gt;"",VLOOKUP(C1533,LISTAS·PAPP!$H$3:$O$119,8,FALSE),"")</f>
        <v/>
      </c>
      <c r="M1533" s="95"/>
      <c r="N1533" s="92"/>
      <c r="O1533" s="92"/>
      <c r="P1533" s="84" t="str">
        <f>IF(N1533&lt;&gt;"",VLOOKUP(N1533,LISTAS·PAPP!$U$9:$Y$125,5,FALSE),"")</f>
        <v/>
      </c>
      <c r="Q1533" s="83" t="str">
        <f>IF(O1533&lt;&gt;"",VLOOKUP(O1533,LISTAS·PAPP!$U$9:$W$125,3,FALSE),"")</f>
        <v/>
      </c>
      <c r="R1533" s="92"/>
      <c r="S1533" s="173"/>
      <c r="T1533" s="173"/>
      <c r="U1533" s="92"/>
      <c r="V1533" s="92"/>
      <c r="W1533" s="94"/>
      <c r="X1533" s="83" t="str">
        <f>IF(ISERROR(VLOOKUP(W1533,LISTAS·PAPP!$AJ$3:$AK$903,2,0))," ",VLOOKUP(W1533,LISTAS·PAPP!$AJ$3:$AK$903,2,0))</f>
        <v xml:space="preserve"> </v>
      </c>
      <c r="Y1533" s="96"/>
      <c r="Z1533" s="97"/>
      <c r="AA1533" s="97"/>
      <c r="AB1533" s="97"/>
      <c r="AC1533" s="97"/>
      <c r="AD1533" s="97"/>
      <c r="AE1533" s="97"/>
      <c r="AF1533" s="97"/>
      <c r="AG1533" s="97"/>
      <c r="AH1533" s="97"/>
      <c r="AI1533" s="97"/>
      <c r="AJ1533" s="97"/>
      <c r="AK1533" s="97"/>
      <c r="AL1533" s="86" t="str">
        <f t="shared" si="70"/>
        <v/>
      </c>
      <c r="AM1533" s="87" t="str">
        <f t="shared" si="71"/>
        <v xml:space="preserve"> </v>
      </c>
      <c r="AN1533" s="1" t="str">
        <f t="shared" si="72"/>
        <v xml:space="preserve"> </v>
      </c>
    </row>
    <row r="1534" spans="1:40" s="88" customFormat="1" x14ac:dyDescent="0.25">
      <c r="A1534" s="92"/>
      <c r="B1534" s="92"/>
      <c r="C1534" s="92"/>
      <c r="D1534" s="92"/>
      <c r="E1534" s="92"/>
      <c r="F1534" s="93"/>
      <c r="G1534" s="94"/>
      <c r="H1534" s="83" t="str">
        <f>IF(M1534&lt;&gt;"",VLOOKUP(M1534,LISTAS·PAPP!$U$3:$Z$8,2,FALSE),"")</f>
        <v/>
      </c>
      <c r="I1534" s="85" t="str">
        <f>IF(M1534&lt;&gt;"",VLOOKUP(M1534,LISTAS·PAPP!$U$3:$Z$8,3,FALSE),"")</f>
        <v/>
      </c>
      <c r="J1534" s="83" t="str">
        <f>IF(M1534&lt;&gt;"",VLOOKUP(M1534,LISTAS·PAPP!$U$3:$Z$8,4,FALSE),"")</f>
        <v/>
      </c>
      <c r="K1534" s="83" t="str">
        <f>IF(C1534&lt;&gt;"",VLOOKUP(C1534,LISTAS·PAPP!$H$3:$O$119,4,FALSE),"")</f>
        <v/>
      </c>
      <c r="L1534" s="85" t="str">
        <f>IF(C1534&lt;&gt;"",VLOOKUP(C1534,LISTAS·PAPP!$H$3:$O$119,8,FALSE),"")</f>
        <v/>
      </c>
      <c r="M1534" s="95"/>
      <c r="N1534" s="92"/>
      <c r="O1534" s="92"/>
      <c r="P1534" s="84" t="str">
        <f>IF(N1534&lt;&gt;"",VLOOKUP(N1534,LISTAS·PAPP!$U$9:$Y$125,5,FALSE),"")</f>
        <v/>
      </c>
      <c r="Q1534" s="83" t="str">
        <f>IF(O1534&lt;&gt;"",VLOOKUP(O1534,LISTAS·PAPP!$U$9:$W$125,3,FALSE),"")</f>
        <v/>
      </c>
      <c r="R1534" s="92"/>
      <c r="S1534" s="173"/>
      <c r="T1534" s="173"/>
      <c r="U1534" s="92"/>
      <c r="V1534" s="92"/>
      <c r="W1534" s="94"/>
      <c r="X1534" s="83" t="str">
        <f>IF(ISERROR(VLOOKUP(W1534,LISTAS·PAPP!$AJ$3:$AK$903,2,0))," ",VLOOKUP(W1534,LISTAS·PAPP!$AJ$3:$AK$903,2,0))</f>
        <v xml:space="preserve"> </v>
      </c>
      <c r="Y1534" s="96"/>
      <c r="Z1534" s="97"/>
      <c r="AA1534" s="97"/>
      <c r="AB1534" s="97"/>
      <c r="AC1534" s="97"/>
      <c r="AD1534" s="97"/>
      <c r="AE1534" s="97"/>
      <c r="AF1534" s="97"/>
      <c r="AG1534" s="97"/>
      <c r="AH1534" s="97"/>
      <c r="AI1534" s="97"/>
      <c r="AJ1534" s="97"/>
      <c r="AK1534" s="97"/>
      <c r="AL1534" s="86" t="str">
        <f t="shared" si="70"/>
        <v/>
      </c>
      <c r="AM1534" s="87" t="str">
        <f t="shared" si="71"/>
        <v xml:space="preserve"> </v>
      </c>
      <c r="AN1534" s="1" t="str">
        <f t="shared" si="72"/>
        <v xml:space="preserve"> </v>
      </c>
    </row>
    <row r="1535" spans="1:40" s="88" customFormat="1" x14ac:dyDescent="0.25">
      <c r="A1535" s="92"/>
      <c r="B1535" s="92"/>
      <c r="C1535" s="92"/>
      <c r="D1535" s="92"/>
      <c r="E1535" s="92"/>
      <c r="F1535" s="93"/>
      <c r="G1535" s="94"/>
      <c r="H1535" s="83" t="str">
        <f>IF(M1535&lt;&gt;"",VLOOKUP(M1535,LISTAS·PAPP!$U$3:$Z$8,2,FALSE),"")</f>
        <v/>
      </c>
      <c r="I1535" s="85" t="str">
        <f>IF(M1535&lt;&gt;"",VLOOKUP(M1535,LISTAS·PAPP!$U$3:$Z$8,3,FALSE),"")</f>
        <v/>
      </c>
      <c r="J1535" s="83" t="str">
        <f>IF(M1535&lt;&gt;"",VLOOKUP(M1535,LISTAS·PAPP!$U$3:$Z$8,4,FALSE),"")</f>
        <v/>
      </c>
      <c r="K1535" s="83" t="str">
        <f>IF(C1535&lt;&gt;"",VLOOKUP(C1535,LISTAS·PAPP!$H$3:$O$119,4,FALSE),"")</f>
        <v/>
      </c>
      <c r="L1535" s="85" t="str">
        <f>IF(C1535&lt;&gt;"",VLOOKUP(C1535,LISTAS·PAPP!$H$3:$O$119,8,FALSE),"")</f>
        <v/>
      </c>
      <c r="M1535" s="95"/>
      <c r="N1535" s="92"/>
      <c r="O1535" s="92"/>
      <c r="P1535" s="84" t="str">
        <f>IF(N1535&lt;&gt;"",VLOOKUP(N1535,LISTAS·PAPP!$U$9:$Y$125,5,FALSE),"")</f>
        <v/>
      </c>
      <c r="Q1535" s="83" t="str">
        <f>IF(O1535&lt;&gt;"",VLOOKUP(O1535,LISTAS·PAPP!$U$9:$W$125,3,FALSE),"")</f>
        <v/>
      </c>
      <c r="R1535" s="92"/>
      <c r="S1535" s="173"/>
      <c r="T1535" s="173"/>
      <c r="U1535" s="92"/>
      <c r="V1535" s="92"/>
      <c r="W1535" s="94"/>
      <c r="X1535" s="83" t="str">
        <f>IF(ISERROR(VLOOKUP(W1535,LISTAS·PAPP!$AJ$3:$AK$903,2,0))," ",VLOOKUP(W1535,LISTAS·PAPP!$AJ$3:$AK$903,2,0))</f>
        <v xml:space="preserve"> </v>
      </c>
      <c r="Y1535" s="96"/>
      <c r="Z1535" s="97"/>
      <c r="AA1535" s="97"/>
      <c r="AB1535" s="97"/>
      <c r="AC1535" s="97"/>
      <c r="AD1535" s="97"/>
      <c r="AE1535" s="97"/>
      <c r="AF1535" s="97"/>
      <c r="AG1535" s="97"/>
      <c r="AH1535" s="97"/>
      <c r="AI1535" s="97"/>
      <c r="AJ1535" s="97"/>
      <c r="AK1535" s="97"/>
      <c r="AL1535" s="86" t="str">
        <f t="shared" si="70"/>
        <v/>
      </c>
      <c r="AM1535" s="87" t="str">
        <f t="shared" si="71"/>
        <v xml:space="preserve"> </v>
      </c>
      <c r="AN1535" s="1" t="str">
        <f t="shared" si="72"/>
        <v xml:space="preserve"> </v>
      </c>
    </row>
    <row r="1536" spans="1:40" s="88" customFormat="1" x14ac:dyDescent="0.25">
      <c r="A1536" s="92"/>
      <c r="B1536" s="92"/>
      <c r="C1536" s="92"/>
      <c r="D1536" s="92"/>
      <c r="E1536" s="92"/>
      <c r="F1536" s="93"/>
      <c r="G1536" s="94"/>
      <c r="H1536" s="83" t="str">
        <f>IF(M1536&lt;&gt;"",VLOOKUP(M1536,LISTAS·PAPP!$U$3:$Z$8,2,FALSE),"")</f>
        <v/>
      </c>
      <c r="I1536" s="85" t="str">
        <f>IF(M1536&lt;&gt;"",VLOOKUP(M1536,LISTAS·PAPP!$U$3:$Z$8,3,FALSE),"")</f>
        <v/>
      </c>
      <c r="J1536" s="83" t="str">
        <f>IF(M1536&lt;&gt;"",VLOOKUP(M1536,LISTAS·PAPP!$U$3:$Z$8,4,FALSE),"")</f>
        <v/>
      </c>
      <c r="K1536" s="83" t="str">
        <f>IF(C1536&lt;&gt;"",VLOOKUP(C1536,LISTAS·PAPP!$H$3:$O$119,4,FALSE),"")</f>
        <v/>
      </c>
      <c r="L1536" s="85" t="str">
        <f>IF(C1536&lt;&gt;"",VLOOKUP(C1536,LISTAS·PAPP!$H$3:$O$119,8,FALSE),"")</f>
        <v/>
      </c>
      <c r="M1536" s="95"/>
      <c r="N1536" s="92"/>
      <c r="O1536" s="92"/>
      <c r="P1536" s="84" t="str">
        <f>IF(N1536&lt;&gt;"",VLOOKUP(N1536,LISTAS·PAPP!$U$9:$Y$125,5,FALSE),"")</f>
        <v/>
      </c>
      <c r="Q1536" s="83" t="str">
        <f>IF(O1536&lt;&gt;"",VLOOKUP(O1536,LISTAS·PAPP!$U$9:$W$125,3,FALSE),"")</f>
        <v/>
      </c>
      <c r="R1536" s="92"/>
      <c r="S1536" s="173"/>
      <c r="T1536" s="173"/>
      <c r="U1536" s="92"/>
      <c r="V1536" s="92"/>
      <c r="W1536" s="94"/>
      <c r="X1536" s="83" t="str">
        <f>IF(ISERROR(VLOOKUP(W1536,LISTAS·PAPP!$AJ$3:$AK$903,2,0))," ",VLOOKUP(W1536,LISTAS·PAPP!$AJ$3:$AK$903,2,0))</f>
        <v xml:space="preserve"> </v>
      </c>
      <c r="Y1536" s="96"/>
      <c r="Z1536" s="97"/>
      <c r="AA1536" s="97"/>
      <c r="AB1536" s="97"/>
      <c r="AC1536" s="97"/>
      <c r="AD1536" s="97"/>
      <c r="AE1536" s="97"/>
      <c r="AF1536" s="97"/>
      <c r="AG1536" s="97"/>
      <c r="AH1536" s="97"/>
      <c r="AI1536" s="97"/>
      <c r="AJ1536" s="97"/>
      <c r="AK1536" s="97"/>
      <c r="AL1536" s="86" t="str">
        <f t="shared" si="70"/>
        <v/>
      </c>
      <c r="AM1536" s="87" t="str">
        <f t="shared" si="71"/>
        <v xml:space="preserve"> </v>
      </c>
      <c r="AN1536" s="1" t="str">
        <f t="shared" si="72"/>
        <v xml:space="preserve"> </v>
      </c>
    </row>
    <row r="1537" spans="1:40" s="88" customFormat="1" x14ac:dyDescent="0.25">
      <c r="A1537" s="92"/>
      <c r="B1537" s="92"/>
      <c r="C1537" s="92"/>
      <c r="D1537" s="92"/>
      <c r="E1537" s="92"/>
      <c r="F1537" s="93"/>
      <c r="G1537" s="94"/>
      <c r="H1537" s="83" t="str">
        <f>IF(M1537&lt;&gt;"",VLOOKUP(M1537,LISTAS·PAPP!$U$3:$Z$8,2,FALSE),"")</f>
        <v/>
      </c>
      <c r="I1537" s="85" t="str">
        <f>IF(M1537&lt;&gt;"",VLOOKUP(M1537,LISTAS·PAPP!$U$3:$Z$8,3,FALSE),"")</f>
        <v/>
      </c>
      <c r="J1537" s="83" t="str">
        <f>IF(M1537&lt;&gt;"",VLOOKUP(M1537,LISTAS·PAPP!$U$3:$Z$8,4,FALSE),"")</f>
        <v/>
      </c>
      <c r="K1537" s="83" t="str">
        <f>IF(C1537&lt;&gt;"",VLOOKUP(C1537,LISTAS·PAPP!$H$3:$O$119,4,FALSE),"")</f>
        <v/>
      </c>
      <c r="L1537" s="85" t="str">
        <f>IF(C1537&lt;&gt;"",VLOOKUP(C1537,LISTAS·PAPP!$H$3:$O$119,8,FALSE),"")</f>
        <v/>
      </c>
      <c r="M1537" s="95"/>
      <c r="N1537" s="92"/>
      <c r="O1537" s="92"/>
      <c r="P1537" s="84" t="str">
        <f>IF(N1537&lt;&gt;"",VLOOKUP(N1537,LISTAS·PAPP!$U$9:$Y$125,5,FALSE),"")</f>
        <v/>
      </c>
      <c r="Q1537" s="83" t="str">
        <f>IF(O1537&lt;&gt;"",VLOOKUP(O1537,LISTAS·PAPP!$U$9:$W$125,3,FALSE),"")</f>
        <v/>
      </c>
      <c r="R1537" s="92"/>
      <c r="S1537" s="173"/>
      <c r="T1537" s="173"/>
      <c r="U1537" s="92"/>
      <c r="V1537" s="92"/>
      <c r="W1537" s="94"/>
      <c r="X1537" s="83" t="str">
        <f>IF(ISERROR(VLOOKUP(W1537,LISTAS·PAPP!$AJ$3:$AK$903,2,0))," ",VLOOKUP(W1537,LISTAS·PAPP!$AJ$3:$AK$903,2,0))</f>
        <v xml:space="preserve"> </v>
      </c>
      <c r="Y1537" s="96"/>
      <c r="Z1537" s="97"/>
      <c r="AA1537" s="97"/>
      <c r="AB1537" s="97"/>
      <c r="AC1537" s="97"/>
      <c r="AD1537" s="97"/>
      <c r="AE1537" s="97"/>
      <c r="AF1537" s="97"/>
      <c r="AG1537" s="97"/>
      <c r="AH1537" s="97"/>
      <c r="AI1537" s="97"/>
      <c r="AJ1537" s="97"/>
      <c r="AK1537" s="97"/>
      <c r="AL1537" s="86" t="str">
        <f t="shared" si="70"/>
        <v/>
      </c>
      <c r="AM1537" s="87" t="str">
        <f t="shared" si="71"/>
        <v xml:space="preserve"> </v>
      </c>
      <c r="AN1537" s="1" t="str">
        <f t="shared" si="72"/>
        <v xml:space="preserve"> </v>
      </c>
    </row>
    <row r="1538" spans="1:40" s="88" customFormat="1" x14ac:dyDescent="0.25">
      <c r="A1538" s="92"/>
      <c r="B1538" s="92"/>
      <c r="C1538" s="92"/>
      <c r="D1538" s="92"/>
      <c r="E1538" s="92"/>
      <c r="F1538" s="93"/>
      <c r="G1538" s="94"/>
      <c r="H1538" s="83" t="str">
        <f>IF(M1538&lt;&gt;"",VLOOKUP(M1538,LISTAS·PAPP!$U$3:$Z$8,2,FALSE),"")</f>
        <v/>
      </c>
      <c r="I1538" s="85" t="str">
        <f>IF(M1538&lt;&gt;"",VLOOKUP(M1538,LISTAS·PAPP!$U$3:$Z$8,3,FALSE),"")</f>
        <v/>
      </c>
      <c r="J1538" s="83" t="str">
        <f>IF(M1538&lt;&gt;"",VLOOKUP(M1538,LISTAS·PAPP!$U$3:$Z$8,4,FALSE),"")</f>
        <v/>
      </c>
      <c r="K1538" s="83" t="str">
        <f>IF(C1538&lt;&gt;"",VLOOKUP(C1538,LISTAS·PAPP!$H$3:$O$119,4,FALSE),"")</f>
        <v/>
      </c>
      <c r="L1538" s="85" t="str">
        <f>IF(C1538&lt;&gt;"",VLOOKUP(C1538,LISTAS·PAPP!$H$3:$O$119,8,FALSE),"")</f>
        <v/>
      </c>
      <c r="M1538" s="95"/>
      <c r="N1538" s="92"/>
      <c r="O1538" s="92"/>
      <c r="P1538" s="84" t="str">
        <f>IF(N1538&lt;&gt;"",VLOOKUP(N1538,LISTAS·PAPP!$U$9:$Y$125,5,FALSE),"")</f>
        <v/>
      </c>
      <c r="Q1538" s="83" t="str">
        <f>IF(O1538&lt;&gt;"",VLOOKUP(O1538,LISTAS·PAPP!$U$9:$W$125,3,FALSE),"")</f>
        <v/>
      </c>
      <c r="R1538" s="92"/>
      <c r="S1538" s="173"/>
      <c r="T1538" s="173"/>
      <c r="U1538" s="92"/>
      <c r="V1538" s="92"/>
      <c r="W1538" s="94"/>
      <c r="X1538" s="83" t="str">
        <f>IF(ISERROR(VLOOKUP(W1538,LISTAS·PAPP!$AJ$3:$AK$903,2,0))," ",VLOOKUP(W1538,LISTAS·PAPP!$AJ$3:$AK$903,2,0))</f>
        <v xml:space="preserve"> </v>
      </c>
      <c r="Y1538" s="96"/>
      <c r="Z1538" s="97"/>
      <c r="AA1538" s="97"/>
      <c r="AB1538" s="97"/>
      <c r="AC1538" s="97"/>
      <c r="AD1538" s="97"/>
      <c r="AE1538" s="97"/>
      <c r="AF1538" s="97"/>
      <c r="AG1538" s="97"/>
      <c r="AH1538" s="97"/>
      <c r="AI1538" s="97"/>
      <c r="AJ1538" s="97"/>
      <c r="AK1538" s="97"/>
      <c r="AL1538" s="86" t="str">
        <f t="shared" si="70"/>
        <v/>
      </c>
      <c r="AM1538" s="87" t="str">
        <f t="shared" si="71"/>
        <v xml:space="preserve"> </v>
      </c>
      <c r="AN1538" s="1" t="str">
        <f t="shared" si="72"/>
        <v xml:space="preserve"> </v>
      </c>
    </row>
    <row r="1539" spans="1:40" s="88" customFormat="1" x14ac:dyDescent="0.25">
      <c r="A1539" s="92"/>
      <c r="B1539" s="92"/>
      <c r="C1539" s="92"/>
      <c r="D1539" s="92"/>
      <c r="E1539" s="92"/>
      <c r="F1539" s="93"/>
      <c r="G1539" s="94"/>
      <c r="H1539" s="83" t="str">
        <f>IF(M1539&lt;&gt;"",VLOOKUP(M1539,LISTAS·PAPP!$U$3:$Z$8,2,FALSE),"")</f>
        <v/>
      </c>
      <c r="I1539" s="85" t="str">
        <f>IF(M1539&lt;&gt;"",VLOOKUP(M1539,LISTAS·PAPP!$U$3:$Z$8,3,FALSE),"")</f>
        <v/>
      </c>
      <c r="J1539" s="83" t="str">
        <f>IF(M1539&lt;&gt;"",VLOOKUP(M1539,LISTAS·PAPP!$U$3:$Z$8,4,FALSE),"")</f>
        <v/>
      </c>
      <c r="K1539" s="83" t="str">
        <f>IF(C1539&lt;&gt;"",VLOOKUP(C1539,LISTAS·PAPP!$H$3:$O$119,4,FALSE),"")</f>
        <v/>
      </c>
      <c r="L1539" s="85" t="str">
        <f>IF(C1539&lt;&gt;"",VLOOKUP(C1539,LISTAS·PAPP!$H$3:$O$119,8,FALSE),"")</f>
        <v/>
      </c>
      <c r="M1539" s="95"/>
      <c r="N1539" s="92"/>
      <c r="O1539" s="92"/>
      <c r="P1539" s="84" t="str">
        <f>IF(N1539&lt;&gt;"",VLOOKUP(N1539,LISTAS·PAPP!$U$9:$Y$125,5,FALSE),"")</f>
        <v/>
      </c>
      <c r="Q1539" s="83" t="str">
        <f>IF(O1539&lt;&gt;"",VLOOKUP(O1539,LISTAS·PAPP!$U$9:$W$125,3,FALSE),"")</f>
        <v/>
      </c>
      <c r="R1539" s="92"/>
      <c r="S1539" s="173"/>
      <c r="T1539" s="173"/>
      <c r="U1539" s="92"/>
      <c r="V1539" s="92"/>
      <c r="W1539" s="94"/>
      <c r="X1539" s="83" t="str">
        <f>IF(ISERROR(VLOOKUP(W1539,LISTAS·PAPP!$AJ$3:$AK$903,2,0))," ",VLOOKUP(W1539,LISTAS·PAPP!$AJ$3:$AK$903,2,0))</f>
        <v xml:space="preserve"> </v>
      </c>
      <c r="Y1539" s="96"/>
      <c r="Z1539" s="97"/>
      <c r="AA1539" s="97"/>
      <c r="AB1539" s="97"/>
      <c r="AC1539" s="97"/>
      <c r="AD1539" s="97"/>
      <c r="AE1539" s="97"/>
      <c r="AF1539" s="97"/>
      <c r="AG1539" s="97"/>
      <c r="AH1539" s="97"/>
      <c r="AI1539" s="97"/>
      <c r="AJ1539" s="97"/>
      <c r="AK1539" s="97"/>
      <c r="AL1539" s="86" t="str">
        <f t="shared" si="70"/>
        <v/>
      </c>
      <c r="AM1539" s="87" t="str">
        <f t="shared" si="71"/>
        <v xml:space="preserve"> </v>
      </c>
      <c r="AN1539" s="1" t="str">
        <f t="shared" si="72"/>
        <v xml:space="preserve"> </v>
      </c>
    </row>
    <row r="1540" spans="1:40" s="88" customFormat="1" x14ac:dyDescent="0.25">
      <c r="A1540" s="92"/>
      <c r="B1540" s="92"/>
      <c r="C1540" s="92"/>
      <c r="D1540" s="92"/>
      <c r="E1540" s="92"/>
      <c r="F1540" s="93"/>
      <c r="G1540" s="94"/>
      <c r="H1540" s="83" t="str">
        <f>IF(M1540&lt;&gt;"",VLOOKUP(M1540,LISTAS·PAPP!$U$3:$Z$8,2,FALSE),"")</f>
        <v/>
      </c>
      <c r="I1540" s="85" t="str">
        <f>IF(M1540&lt;&gt;"",VLOOKUP(M1540,LISTAS·PAPP!$U$3:$Z$8,3,FALSE),"")</f>
        <v/>
      </c>
      <c r="J1540" s="83" t="str">
        <f>IF(M1540&lt;&gt;"",VLOOKUP(M1540,LISTAS·PAPP!$U$3:$Z$8,4,FALSE),"")</f>
        <v/>
      </c>
      <c r="K1540" s="83" t="str">
        <f>IF(C1540&lt;&gt;"",VLOOKUP(C1540,LISTAS·PAPP!$H$3:$O$119,4,FALSE),"")</f>
        <v/>
      </c>
      <c r="L1540" s="85" t="str">
        <f>IF(C1540&lt;&gt;"",VLOOKUP(C1540,LISTAS·PAPP!$H$3:$O$119,8,FALSE),"")</f>
        <v/>
      </c>
      <c r="M1540" s="95"/>
      <c r="N1540" s="92"/>
      <c r="O1540" s="92"/>
      <c r="P1540" s="84" t="str">
        <f>IF(N1540&lt;&gt;"",VLOOKUP(N1540,LISTAS·PAPP!$U$9:$Y$125,5,FALSE),"")</f>
        <v/>
      </c>
      <c r="Q1540" s="83" t="str">
        <f>IF(O1540&lt;&gt;"",VLOOKUP(O1540,LISTAS·PAPP!$U$9:$W$125,3,FALSE),"")</f>
        <v/>
      </c>
      <c r="R1540" s="92"/>
      <c r="S1540" s="173"/>
      <c r="T1540" s="173"/>
      <c r="U1540" s="92"/>
      <c r="V1540" s="92"/>
      <c r="W1540" s="94"/>
      <c r="X1540" s="83" t="str">
        <f>IF(ISERROR(VLOOKUP(W1540,LISTAS·PAPP!$AJ$3:$AK$903,2,0))," ",VLOOKUP(W1540,LISTAS·PAPP!$AJ$3:$AK$903,2,0))</f>
        <v xml:space="preserve"> </v>
      </c>
      <c r="Y1540" s="96"/>
      <c r="Z1540" s="97"/>
      <c r="AA1540" s="97"/>
      <c r="AB1540" s="97"/>
      <c r="AC1540" s="97"/>
      <c r="AD1540" s="97"/>
      <c r="AE1540" s="97"/>
      <c r="AF1540" s="97"/>
      <c r="AG1540" s="97"/>
      <c r="AH1540" s="97"/>
      <c r="AI1540" s="97"/>
      <c r="AJ1540" s="97"/>
      <c r="AK1540" s="97"/>
      <c r="AL1540" s="86" t="str">
        <f t="shared" si="70"/>
        <v/>
      </c>
      <c r="AM1540" s="87" t="str">
        <f t="shared" si="71"/>
        <v xml:space="preserve"> </v>
      </c>
      <c r="AN1540" s="1" t="str">
        <f t="shared" si="72"/>
        <v xml:space="preserve"> </v>
      </c>
    </row>
    <row r="1541" spans="1:40" s="88" customFormat="1" x14ac:dyDescent="0.25">
      <c r="A1541" s="92"/>
      <c r="B1541" s="92"/>
      <c r="C1541" s="92"/>
      <c r="D1541" s="92"/>
      <c r="E1541" s="92"/>
      <c r="F1541" s="93"/>
      <c r="G1541" s="94"/>
      <c r="H1541" s="83" t="str">
        <f>IF(M1541&lt;&gt;"",VLOOKUP(M1541,LISTAS·PAPP!$U$3:$Z$8,2,FALSE),"")</f>
        <v/>
      </c>
      <c r="I1541" s="85" t="str">
        <f>IF(M1541&lt;&gt;"",VLOOKUP(M1541,LISTAS·PAPP!$U$3:$Z$8,3,FALSE),"")</f>
        <v/>
      </c>
      <c r="J1541" s="83" t="str">
        <f>IF(M1541&lt;&gt;"",VLOOKUP(M1541,LISTAS·PAPP!$U$3:$Z$8,4,FALSE),"")</f>
        <v/>
      </c>
      <c r="K1541" s="83" t="str">
        <f>IF(C1541&lt;&gt;"",VLOOKUP(C1541,LISTAS·PAPP!$H$3:$O$119,4,FALSE),"")</f>
        <v/>
      </c>
      <c r="L1541" s="85" t="str">
        <f>IF(C1541&lt;&gt;"",VLOOKUP(C1541,LISTAS·PAPP!$H$3:$O$119,8,FALSE),"")</f>
        <v/>
      </c>
      <c r="M1541" s="95"/>
      <c r="N1541" s="92"/>
      <c r="O1541" s="92"/>
      <c r="P1541" s="84" t="str">
        <f>IF(N1541&lt;&gt;"",VLOOKUP(N1541,LISTAS·PAPP!$U$9:$Y$125,5,FALSE),"")</f>
        <v/>
      </c>
      <c r="Q1541" s="83" t="str">
        <f>IF(O1541&lt;&gt;"",VLOOKUP(O1541,LISTAS·PAPP!$U$9:$W$125,3,FALSE),"")</f>
        <v/>
      </c>
      <c r="R1541" s="92"/>
      <c r="S1541" s="173"/>
      <c r="T1541" s="173"/>
      <c r="U1541" s="92"/>
      <c r="V1541" s="92"/>
      <c r="W1541" s="94"/>
      <c r="X1541" s="83" t="str">
        <f>IF(ISERROR(VLOOKUP(W1541,LISTAS·PAPP!$AJ$3:$AK$903,2,0))," ",VLOOKUP(W1541,LISTAS·PAPP!$AJ$3:$AK$903,2,0))</f>
        <v xml:space="preserve"> </v>
      </c>
      <c r="Y1541" s="96"/>
      <c r="Z1541" s="97"/>
      <c r="AA1541" s="97"/>
      <c r="AB1541" s="97"/>
      <c r="AC1541" s="97"/>
      <c r="AD1541" s="97"/>
      <c r="AE1541" s="97"/>
      <c r="AF1541" s="97"/>
      <c r="AG1541" s="97"/>
      <c r="AH1541" s="97"/>
      <c r="AI1541" s="97"/>
      <c r="AJ1541" s="97"/>
      <c r="AK1541" s="97"/>
      <c r="AL1541" s="86" t="str">
        <f t="shared" si="70"/>
        <v/>
      </c>
      <c r="AM1541" s="87" t="str">
        <f t="shared" si="71"/>
        <v xml:space="preserve"> </v>
      </c>
      <c r="AN1541" s="1" t="str">
        <f t="shared" si="72"/>
        <v xml:space="preserve"> </v>
      </c>
    </row>
    <row r="1542" spans="1:40" s="88" customFormat="1" x14ac:dyDescent="0.25">
      <c r="A1542" s="92"/>
      <c r="B1542" s="92"/>
      <c r="C1542" s="92"/>
      <c r="D1542" s="92"/>
      <c r="E1542" s="92"/>
      <c r="F1542" s="93"/>
      <c r="G1542" s="94"/>
      <c r="H1542" s="83" t="str">
        <f>IF(M1542&lt;&gt;"",VLOOKUP(M1542,LISTAS·PAPP!$U$3:$Z$8,2,FALSE),"")</f>
        <v/>
      </c>
      <c r="I1542" s="85" t="str">
        <f>IF(M1542&lt;&gt;"",VLOOKUP(M1542,LISTAS·PAPP!$U$3:$Z$8,3,FALSE),"")</f>
        <v/>
      </c>
      <c r="J1542" s="83" t="str">
        <f>IF(M1542&lt;&gt;"",VLOOKUP(M1542,LISTAS·PAPP!$U$3:$Z$8,4,FALSE),"")</f>
        <v/>
      </c>
      <c r="K1542" s="83" t="str">
        <f>IF(C1542&lt;&gt;"",VLOOKUP(C1542,LISTAS·PAPP!$H$3:$O$119,4,FALSE),"")</f>
        <v/>
      </c>
      <c r="L1542" s="85" t="str">
        <f>IF(C1542&lt;&gt;"",VLOOKUP(C1542,LISTAS·PAPP!$H$3:$O$119,8,FALSE),"")</f>
        <v/>
      </c>
      <c r="M1542" s="95"/>
      <c r="N1542" s="92"/>
      <c r="O1542" s="92"/>
      <c r="P1542" s="84" t="str">
        <f>IF(N1542&lt;&gt;"",VLOOKUP(N1542,LISTAS·PAPP!$U$9:$Y$125,5,FALSE),"")</f>
        <v/>
      </c>
      <c r="Q1542" s="83" t="str">
        <f>IF(O1542&lt;&gt;"",VLOOKUP(O1542,LISTAS·PAPP!$U$9:$W$125,3,FALSE),"")</f>
        <v/>
      </c>
      <c r="R1542" s="92"/>
      <c r="S1542" s="173"/>
      <c r="T1542" s="173"/>
      <c r="U1542" s="92"/>
      <c r="V1542" s="92"/>
      <c r="W1542" s="94"/>
      <c r="X1542" s="83" t="str">
        <f>IF(ISERROR(VLOOKUP(W1542,LISTAS·PAPP!$AJ$3:$AK$903,2,0))," ",VLOOKUP(W1542,LISTAS·PAPP!$AJ$3:$AK$903,2,0))</f>
        <v xml:space="preserve"> </v>
      </c>
      <c r="Y1542" s="96"/>
      <c r="Z1542" s="97"/>
      <c r="AA1542" s="97"/>
      <c r="AB1542" s="97"/>
      <c r="AC1542" s="97"/>
      <c r="AD1542" s="97"/>
      <c r="AE1542" s="97"/>
      <c r="AF1542" s="97"/>
      <c r="AG1542" s="97"/>
      <c r="AH1542" s="97"/>
      <c r="AI1542" s="97"/>
      <c r="AJ1542" s="97"/>
      <c r="AK1542" s="97"/>
      <c r="AL1542" s="86" t="str">
        <f t="shared" si="70"/>
        <v/>
      </c>
      <c r="AM1542" s="87" t="str">
        <f t="shared" si="71"/>
        <v xml:space="preserve"> </v>
      </c>
      <c r="AN1542" s="1" t="str">
        <f t="shared" si="72"/>
        <v xml:space="preserve"> </v>
      </c>
    </row>
    <row r="1543" spans="1:40" s="88" customFormat="1" x14ac:dyDescent="0.25">
      <c r="A1543" s="92"/>
      <c r="B1543" s="92"/>
      <c r="C1543" s="92"/>
      <c r="D1543" s="92"/>
      <c r="E1543" s="92"/>
      <c r="F1543" s="93"/>
      <c r="G1543" s="94"/>
      <c r="H1543" s="83" t="str">
        <f>IF(M1543&lt;&gt;"",VLOOKUP(M1543,LISTAS·PAPP!$U$3:$Z$8,2,FALSE),"")</f>
        <v/>
      </c>
      <c r="I1543" s="85" t="str">
        <f>IF(M1543&lt;&gt;"",VLOOKUP(M1543,LISTAS·PAPP!$U$3:$Z$8,3,FALSE),"")</f>
        <v/>
      </c>
      <c r="J1543" s="83" t="str">
        <f>IF(M1543&lt;&gt;"",VLOOKUP(M1543,LISTAS·PAPP!$U$3:$Z$8,4,FALSE),"")</f>
        <v/>
      </c>
      <c r="K1543" s="83" t="str">
        <f>IF(C1543&lt;&gt;"",VLOOKUP(C1543,LISTAS·PAPP!$H$3:$O$119,4,FALSE),"")</f>
        <v/>
      </c>
      <c r="L1543" s="85" t="str">
        <f>IF(C1543&lt;&gt;"",VLOOKUP(C1543,LISTAS·PAPP!$H$3:$O$119,8,FALSE),"")</f>
        <v/>
      </c>
      <c r="M1543" s="95"/>
      <c r="N1543" s="92"/>
      <c r="O1543" s="92"/>
      <c r="P1543" s="84" t="str">
        <f>IF(N1543&lt;&gt;"",VLOOKUP(N1543,LISTAS·PAPP!$U$9:$Y$125,5,FALSE),"")</f>
        <v/>
      </c>
      <c r="Q1543" s="83" t="str">
        <f>IF(O1543&lt;&gt;"",VLOOKUP(O1543,LISTAS·PAPP!$U$9:$W$125,3,FALSE),"")</f>
        <v/>
      </c>
      <c r="R1543" s="92"/>
      <c r="S1543" s="173"/>
      <c r="T1543" s="173"/>
      <c r="U1543" s="92"/>
      <c r="V1543" s="92"/>
      <c r="W1543" s="94"/>
      <c r="X1543" s="83" t="str">
        <f>IF(ISERROR(VLOOKUP(W1543,LISTAS·PAPP!$AJ$3:$AK$903,2,0))," ",VLOOKUP(W1543,LISTAS·PAPP!$AJ$3:$AK$903,2,0))</f>
        <v xml:space="preserve"> </v>
      </c>
      <c r="Y1543" s="96"/>
      <c r="Z1543" s="97"/>
      <c r="AA1543" s="97"/>
      <c r="AB1543" s="97"/>
      <c r="AC1543" s="97"/>
      <c r="AD1543" s="97"/>
      <c r="AE1543" s="97"/>
      <c r="AF1543" s="97"/>
      <c r="AG1543" s="97"/>
      <c r="AH1543" s="97"/>
      <c r="AI1543" s="97"/>
      <c r="AJ1543" s="97"/>
      <c r="AK1543" s="97"/>
      <c r="AL1543" s="86" t="str">
        <f t="shared" si="70"/>
        <v/>
      </c>
      <c r="AM1543" s="87" t="str">
        <f t="shared" si="71"/>
        <v xml:space="preserve"> </v>
      </c>
      <c r="AN1543" s="1" t="str">
        <f t="shared" si="72"/>
        <v xml:space="preserve"> </v>
      </c>
    </row>
    <row r="1544" spans="1:40" s="88" customFormat="1" x14ac:dyDescent="0.25">
      <c r="A1544" s="92"/>
      <c r="B1544" s="92"/>
      <c r="C1544" s="92"/>
      <c r="D1544" s="92"/>
      <c r="E1544" s="92"/>
      <c r="F1544" s="93"/>
      <c r="G1544" s="94"/>
      <c r="H1544" s="83" t="str">
        <f>IF(M1544&lt;&gt;"",VLOOKUP(M1544,LISTAS·PAPP!$U$3:$Z$8,2,FALSE),"")</f>
        <v/>
      </c>
      <c r="I1544" s="85" t="str">
        <f>IF(M1544&lt;&gt;"",VLOOKUP(M1544,LISTAS·PAPP!$U$3:$Z$8,3,FALSE),"")</f>
        <v/>
      </c>
      <c r="J1544" s="83" t="str">
        <f>IF(M1544&lt;&gt;"",VLOOKUP(M1544,LISTAS·PAPP!$U$3:$Z$8,4,FALSE),"")</f>
        <v/>
      </c>
      <c r="K1544" s="83" t="str">
        <f>IF(C1544&lt;&gt;"",VLOOKUP(C1544,LISTAS·PAPP!$H$3:$O$119,4,FALSE),"")</f>
        <v/>
      </c>
      <c r="L1544" s="85" t="str">
        <f>IF(C1544&lt;&gt;"",VLOOKUP(C1544,LISTAS·PAPP!$H$3:$O$119,8,FALSE),"")</f>
        <v/>
      </c>
      <c r="M1544" s="95"/>
      <c r="N1544" s="92"/>
      <c r="O1544" s="92"/>
      <c r="P1544" s="84" t="str">
        <f>IF(N1544&lt;&gt;"",VLOOKUP(N1544,LISTAS·PAPP!$U$9:$Y$125,5,FALSE),"")</f>
        <v/>
      </c>
      <c r="Q1544" s="83" t="str">
        <f>IF(O1544&lt;&gt;"",VLOOKUP(O1544,LISTAS·PAPP!$U$9:$W$125,3,FALSE),"")</f>
        <v/>
      </c>
      <c r="R1544" s="92"/>
      <c r="S1544" s="173"/>
      <c r="T1544" s="173"/>
      <c r="U1544" s="92"/>
      <c r="V1544" s="92"/>
      <c r="W1544" s="94"/>
      <c r="X1544" s="83" t="str">
        <f>IF(ISERROR(VLOOKUP(W1544,LISTAS·PAPP!$AJ$3:$AK$903,2,0))," ",VLOOKUP(W1544,LISTAS·PAPP!$AJ$3:$AK$903,2,0))</f>
        <v xml:space="preserve"> </v>
      </c>
      <c r="Y1544" s="96"/>
      <c r="Z1544" s="97"/>
      <c r="AA1544" s="97"/>
      <c r="AB1544" s="97"/>
      <c r="AC1544" s="97"/>
      <c r="AD1544" s="97"/>
      <c r="AE1544" s="97"/>
      <c r="AF1544" s="97"/>
      <c r="AG1544" s="97"/>
      <c r="AH1544" s="97"/>
      <c r="AI1544" s="97"/>
      <c r="AJ1544" s="97"/>
      <c r="AK1544" s="97"/>
      <c r="AL1544" s="86" t="str">
        <f t="shared" si="70"/>
        <v/>
      </c>
      <c r="AM1544" s="87" t="str">
        <f t="shared" si="71"/>
        <v xml:space="preserve"> </v>
      </c>
      <c r="AN1544" s="1" t="str">
        <f t="shared" si="72"/>
        <v xml:space="preserve"> </v>
      </c>
    </row>
    <row r="1545" spans="1:40" s="88" customFormat="1" x14ac:dyDescent="0.25">
      <c r="A1545" s="92"/>
      <c r="B1545" s="92"/>
      <c r="C1545" s="92"/>
      <c r="D1545" s="92"/>
      <c r="E1545" s="92"/>
      <c r="F1545" s="93"/>
      <c r="G1545" s="94"/>
      <c r="H1545" s="83" t="str">
        <f>IF(M1545&lt;&gt;"",VLOOKUP(M1545,LISTAS·PAPP!$U$3:$Z$8,2,FALSE),"")</f>
        <v/>
      </c>
      <c r="I1545" s="85" t="str">
        <f>IF(M1545&lt;&gt;"",VLOOKUP(M1545,LISTAS·PAPP!$U$3:$Z$8,3,FALSE),"")</f>
        <v/>
      </c>
      <c r="J1545" s="83" t="str">
        <f>IF(M1545&lt;&gt;"",VLOOKUP(M1545,LISTAS·PAPP!$U$3:$Z$8,4,FALSE),"")</f>
        <v/>
      </c>
      <c r="K1545" s="83" t="str">
        <f>IF(C1545&lt;&gt;"",VLOOKUP(C1545,LISTAS·PAPP!$H$3:$O$119,4,FALSE),"")</f>
        <v/>
      </c>
      <c r="L1545" s="85" t="str">
        <f>IF(C1545&lt;&gt;"",VLOOKUP(C1545,LISTAS·PAPP!$H$3:$O$119,8,FALSE),"")</f>
        <v/>
      </c>
      <c r="M1545" s="95"/>
      <c r="N1545" s="92"/>
      <c r="O1545" s="92"/>
      <c r="P1545" s="84" t="str">
        <f>IF(N1545&lt;&gt;"",VLOOKUP(N1545,LISTAS·PAPP!$U$9:$Y$125,5,FALSE),"")</f>
        <v/>
      </c>
      <c r="Q1545" s="83" t="str">
        <f>IF(O1545&lt;&gt;"",VLOOKUP(O1545,LISTAS·PAPP!$U$9:$W$125,3,FALSE),"")</f>
        <v/>
      </c>
      <c r="R1545" s="92"/>
      <c r="S1545" s="173"/>
      <c r="T1545" s="173"/>
      <c r="U1545" s="92"/>
      <c r="V1545" s="92"/>
      <c r="W1545" s="94"/>
      <c r="X1545" s="83" t="str">
        <f>IF(ISERROR(VLOOKUP(W1545,LISTAS·PAPP!$AJ$3:$AK$903,2,0))," ",VLOOKUP(W1545,LISTAS·PAPP!$AJ$3:$AK$903,2,0))</f>
        <v xml:space="preserve"> </v>
      </c>
      <c r="Y1545" s="96"/>
      <c r="Z1545" s="97"/>
      <c r="AA1545" s="97"/>
      <c r="AB1545" s="97"/>
      <c r="AC1545" s="97"/>
      <c r="AD1545" s="97"/>
      <c r="AE1545" s="97"/>
      <c r="AF1545" s="97"/>
      <c r="AG1545" s="97"/>
      <c r="AH1545" s="97"/>
      <c r="AI1545" s="97"/>
      <c r="AJ1545" s="97"/>
      <c r="AK1545" s="97"/>
      <c r="AL1545" s="86" t="str">
        <f t="shared" si="70"/>
        <v/>
      </c>
      <c r="AM1545" s="87" t="str">
        <f t="shared" si="71"/>
        <v xml:space="preserve"> </v>
      </c>
      <c r="AN1545" s="1" t="str">
        <f t="shared" si="72"/>
        <v xml:space="preserve"> </v>
      </c>
    </row>
    <row r="1546" spans="1:40" s="88" customFormat="1" x14ac:dyDescent="0.25">
      <c r="A1546" s="92"/>
      <c r="B1546" s="92"/>
      <c r="C1546" s="92"/>
      <c r="D1546" s="92"/>
      <c r="E1546" s="92"/>
      <c r="F1546" s="93"/>
      <c r="G1546" s="94"/>
      <c r="H1546" s="83" t="str">
        <f>IF(M1546&lt;&gt;"",VLOOKUP(M1546,LISTAS·PAPP!$U$3:$Z$8,2,FALSE),"")</f>
        <v/>
      </c>
      <c r="I1546" s="85" t="str">
        <f>IF(M1546&lt;&gt;"",VLOOKUP(M1546,LISTAS·PAPP!$U$3:$Z$8,3,FALSE),"")</f>
        <v/>
      </c>
      <c r="J1546" s="83" t="str">
        <f>IF(M1546&lt;&gt;"",VLOOKUP(M1546,LISTAS·PAPP!$U$3:$Z$8,4,FALSE),"")</f>
        <v/>
      </c>
      <c r="K1546" s="83" t="str">
        <f>IF(C1546&lt;&gt;"",VLOOKUP(C1546,LISTAS·PAPP!$H$3:$O$119,4,FALSE),"")</f>
        <v/>
      </c>
      <c r="L1546" s="85" t="str">
        <f>IF(C1546&lt;&gt;"",VLOOKUP(C1546,LISTAS·PAPP!$H$3:$O$119,8,FALSE),"")</f>
        <v/>
      </c>
      <c r="M1546" s="95"/>
      <c r="N1546" s="92"/>
      <c r="O1546" s="92"/>
      <c r="P1546" s="84" t="str">
        <f>IF(N1546&lt;&gt;"",VLOOKUP(N1546,LISTAS·PAPP!$U$9:$Y$125,5,FALSE),"")</f>
        <v/>
      </c>
      <c r="Q1546" s="83" t="str">
        <f>IF(O1546&lt;&gt;"",VLOOKUP(O1546,LISTAS·PAPP!$U$9:$W$125,3,FALSE),"")</f>
        <v/>
      </c>
      <c r="R1546" s="92"/>
      <c r="S1546" s="173"/>
      <c r="T1546" s="173"/>
      <c r="U1546" s="92"/>
      <c r="V1546" s="92"/>
      <c r="W1546" s="94"/>
      <c r="X1546" s="83" t="str">
        <f>IF(ISERROR(VLOOKUP(W1546,LISTAS·PAPP!$AJ$3:$AK$903,2,0))," ",VLOOKUP(W1546,LISTAS·PAPP!$AJ$3:$AK$903,2,0))</f>
        <v xml:space="preserve"> </v>
      </c>
      <c r="Y1546" s="96"/>
      <c r="Z1546" s="97"/>
      <c r="AA1546" s="97"/>
      <c r="AB1546" s="97"/>
      <c r="AC1546" s="97"/>
      <c r="AD1546" s="97"/>
      <c r="AE1546" s="97"/>
      <c r="AF1546" s="97"/>
      <c r="AG1546" s="97"/>
      <c r="AH1546" s="97"/>
      <c r="AI1546" s="97"/>
      <c r="AJ1546" s="97"/>
      <c r="AK1546" s="97"/>
      <c r="AL1546" s="86" t="str">
        <f t="shared" ref="AL1546:AL1609" si="73">IF(A1546&gt;0,(Z1546+AA1546+AB1546+AC1546+AD1546+AE1546+AF1546+AG1546+AH1546+AI1546+AJ1546+AK1546),"")</f>
        <v/>
      </c>
      <c r="AM1546" s="87" t="str">
        <f t="shared" ref="AM1546:AM1609" si="74">IF(A1546&lt;&gt;"",IF(A1546&lt;&gt;"",IF(Y1546=AL1546,"OK",Y1546-AL1546),IF(AND(Y1546="",AL1546=""),"",Z1546-AL1546))," ")</f>
        <v xml:space="preserve"> </v>
      </c>
      <c r="AN1546" s="1" t="str">
        <f t="shared" si="72"/>
        <v xml:space="preserve"> </v>
      </c>
    </row>
    <row r="1547" spans="1:40" s="88" customFormat="1" x14ac:dyDescent="0.25">
      <c r="A1547" s="92"/>
      <c r="B1547" s="92"/>
      <c r="C1547" s="92"/>
      <c r="D1547" s="92"/>
      <c r="E1547" s="92"/>
      <c r="F1547" s="93"/>
      <c r="G1547" s="94"/>
      <c r="H1547" s="83" t="str">
        <f>IF(M1547&lt;&gt;"",VLOOKUP(M1547,LISTAS·PAPP!$U$3:$Z$8,2,FALSE),"")</f>
        <v/>
      </c>
      <c r="I1547" s="85" t="str">
        <f>IF(M1547&lt;&gt;"",VLOOKUP(M1547,LISTAS·PAPP!$U$3:$Z$8,3,FALSE),"")</f>
        <v/>
      </c>
      <c r="J1547" s="83" t="str">
        <f>IF(M1547&lt;&gt;"",VLOOKUP(M1547,LISTAS·PAPP!$U$3:$Z$8,4,FALSE),"")</f>
        <v/>
      </c>
      <c r="K1547" s="83" t="str">
        <f>IF(C1547&lt;&gt;"",VLOOKUP(C1547,LISTAS·PAPP!$H$3:$O$119,4,FALSE),"")</f>
        <v/>
      </c>
      <c r="L1547" s="85" t="str">
        <f>IF(C1547&lt;&gt;"",VLOOKUP(C1547,LISTAS·PAPP!$H$3:$O$119,8,FALSE),"")</f>
        <v/>
      </c>
      <c r="M1547" s="95"/>
      <c r="N1547" s="92"/>
      <c r="O1547" s="92"/>
      <c r="P1547" s="84" t="str">
        <f>IF(N1547&lt;&gt;"",VLOOKUP(N1547,LISTAS·PAPP!$U$9:$Y$125,5,FALSE),"")</f>
        <v/>
      </c>
      <c r="Q1547" s="83" t="str">
        <f>IF(O1547&lt;&gt;"",VLOOKUP(O1547,LISTAS·PAPP!$U$9:$W$125,3,FALSE),"")</f>
        <v/>
      </c>
      <c r="R1547" s="92"/>
      <c r="S1547" s="173"/>
      <c r="T1547" s="173"/>
      <c r="U1547" s="92"/>
      <c r="V1547" s="92"/>
      <c r="W1547" s="94"/>
      <c r="X1547" s="83" t="str">
        <f>IF(ISERROR(VLOOKUP(W1547,LISTAS·PAPP!$AJ$3:$AK$903,2,0))," ",VLOOKUP(W1547,LISTAS·PAPP!$AJ$3:$AK$903,2,0))</f>
        <v xml:space="preserve"> </v>
      </c>
      <c r="Y1547" s="96"/>
      <c r="Z1547" s="97"/>
      <c r="AA1547" s="97"/>
      <c r="AB1547" s="97"/>
      <c r="AC1547" s="97"/>
      <c r="AD1547" s="97"/>
      <c r="AE1547" s="97"/>
      <c r="AF1547" s="97"/>
      <c r="AG1547" s="97"/>
      <c r="AH1547" s="97"/>
      <c r="AI1547" s="97"/>
      <c r="AJ1547" s="97"/>
      <c r="AK1547" s="97"/>
      <c r="AL1547" s="86" t="str">
        <f t="shared" si="73"/>
        <v/>
      </c>
      <c r="AM1547" s="87" t="str">
        <f t="shared" si="74"/>
        <v xml:space="preserve"> </v>
      </c>
      <c r="AN1547" s="1" t="str">
        <f t="shared" ref="AN1547:AN1610" si="75">IF(A1547&lt;&gt;"",IF(A1547="","Escoger ESTRUCTURA ORGANIZACIONAL;",)&amp;" "&amp;(IF(B1547="","Escoger RELACIONAMIENTO INSTITUCIONAL;",)&amp;" "&amp;(IF(C1547="","Escoger UNIDADES ADMINISTRATIVAS;",)&amp;" "&amp;(IF(D1547="","Colocar COMPONENTE DEL PROYECTO DE INVERSIÓN;",)&amp;" "&amp;(IF(E1547="","Colocar ACTIVIDADES DEL PAPP;",)&amp;" "&amp;(IF(F1547="","Colocar META DE LA ACTIVIDAD;",)&amp;" "&amp;(IF(G1547="","Colocar INDICADOR DE LA META;",)&amp;" "&amp;(IF(H1547="","No visualiza PLAN NACIONAL DE DESARROLLO;",)&amp;" "&amp;(IF(I1547="","No visualiza PROGRAMA NACIONAL;",)&amp;" "&amp;(IF(J1547="","No visualiza OBJETIVO ESTRATEGICO INSTITUCIONAL;",)&amp;" "&amp;(IF(K1547="","No visualiza CENTRO GESTOR;",)&amp;" "&amp;(IF(L1547="","No visualiza AREA FUNCIONAL;",)&amp;" "&amp;(IF(M1547="","Escoger PRODUCTO INSTITUCIONAL;",)&amp;" "&amp;(IF(N1547="","Escoger PROYECTO;",)&amp;" "&amp;(IF(O1547="","Escoger ACTIVIDAD SINAFIP;",)&amp;" "&amp;(IF(P1547="","No visualiza CODIGO UNICO DE PROYECTO;",)&amp;" "&amp;(IF(Q1547="","No visualiza POLITICA DE IGUALDAD;",)&amp;" "&amp;(IF(R1547="","Escoger FUENTE;",)&amp;" "&amp;(IF(U1547="","Escoger NATURALEZA DE GASTO;",)&amp;" "&amp;(IF(V1547="","Escoger GRUPO DE GASTO;",)&amp;" "&amp;(IF(W1547="","Colocar ITEM PRESUPUESTARIO;",)&amp;" "&amp;(IF(X1547="","No visualiza DESCRIPCION ITEM PRESUPUESTARIO;",))))))))))))))))))))))," ")</f>
        <v xml:space="preserve"> </v>
      </c>
    </row>
    <row r="1548" spans="1:40" s="88" customFormat="1" x14ac:dyDescent="0.25">
      <c r="A1548" s="92"/>
      <c r="B1548" s="92"/>
      <c r="C1548" s="92"/>
      <c r="D1548" s="92"/>
      <c r="E1548" s="92"/>
      <c r="F1548" s="93"/>
      <c r="G1548" s="94"/>
      <c r="H1548" s="83" t="str">
        <f>IF(M1548&lt;&gt;"",VLOOKUP(M1548,LISTAS·PAPP!$U$3:$Z$8,2,FALSE),"")</f>
        <v/>
      </c>
      <c r="I1548" s="85" t="str">
        <f>IF(M1548&lt;&gt;"",VLOOKUP(M1548,LISTAS·PAPP!$U$3:$Z$8,3,FALSE),"")</f>
        <v/>
      </c>
      <c r="J1548" s="83" t="str">
        <f>IF(M1548&lt;&gt;"",VLOOKUP(M1548,LISTAS·PAPP!$U$3:$Z$8,4,FALSE),"")</f>
        <v/>
      </c>
      <c r="K1548" s="83" t="str">
        <f>IF(C1548&lt;&gt;"",VLOOKUP(C1548,LISTAS·PAPP!$H$3:$O$119,4,FALSE),"")</f>
        <v/>
      </c>
      <c r="L1548" s="85" t="str">
        <f>IF(C1548&lt;&gt;"",VLOOKUP(C1548,LISTAS·PAPP!$H$3:$O$119,8,FALSE),"")</f>
        <v/>
      </c>
      <c r="M1548" s="95"/>
      <c r="N1548" s="92"/>
      <c r="O1548" s="92"/>
      <c r="P1548" s="84" t="str">
        <f>IF(N1548&lt;&gt;"",VLOOKUP(N1548,LISTAS·PAPP!$U$9:$Y$125,5,FALSE),"")</f>
        <v/>
      </c>
      <c r="Q1548" s="83" t="str">
        <f>IF(O1548&lt;&gt;"",VLOOKUP(O1548,LISTAS·PAPP!$U$9:$W$125,3,FALSE),"")</f>
        <v/>
      </c>
      <c r="R1548" s="92"/>
      <c r="S1548" s="173"/>
      <c r="T1548" s="173"/>
      <c r="U1548" s="92"/>
      <c r="V1548" s="92"/>
      <c r="W1548" s="94"/>
      <c r="X1548" s="83" t="str">
        <f>IF(ISERROR(VLOOKUP(W1548,LISTAS·PAPP!$AJ$3:$AK$903,2,0))," ",VLOOKUP(W1548,LISTAS·PAPP!$AJ$3:$AK$903,2,0))</f>
        <v xml:space="preserve"> </v>
      </c>
      <c r="Y1548" s="96"/>
      <c r="Z1548" s="97"/>
      <c r="AA1548" s="97"/>
      <c r="AB1548" s="97"/>
      <c r="AC1548" s="97"/>
      <c r="AD1548" s="97"/>
      <c r="AE1548" s="97"/>
      <c r="AF1548" s="97"/>
      <c r="AG1548" s="97"/>
      <c r="AH1548" s="97"/>
      <c r="AI1548" s="97"/>
      <c r="AJ1548" s="97"/>
      <c r="AK1548" s="97"/>
      <c r="AL1548" s="86" t="str">
        <f t="shared" si="73"/>
        <v/>
      </c>
      <c r="AM1548" s="87" t="str">
        <f t="shared" si="74"/>
        <v xml:space="preserve"> </v>
      </c>
      <c r="AN1548" s="1" t="str">
        <f t="shared" si="75"/>
        <v xml:space="preserve"> </v>
      </c>
    </row>
    <row r="1549" spans="1:40" s="88" customFormat="1" x14ac:dyDescent="0.25">
      <c r="A1549" s="92"/>
      <c r="B1549" s="92"/>
      <c r="C1549" s="92"/>
      <c r="D1549" s="92"/>
      <c r="E1549" s="92"/>
      <c r="F1549" s="93"/>
      <c r="G1549" s="94"/>
      <c r="H1549" s="83" t="str">
        <f>IF(M1549&lt;&gt;"",VLOOKUP(M1549,LISTAS·PAPP!$U$3:$Z$8,2,FALSE),"")</f>
        <v/>
      </c>
      <c r="I1549" s="85" t="str">
        <f>IF(M1549&lt;&gt;"",VLOOKUP(M1549,LISTAS·PAPP!$U$3:$Z$8,3,FALSE),"")</f>
        <v/>
      </c>
      <c r="J1549" s="83" t="str">
        <f>IF(M1549&lt;&gt;"",VLOOKUP(M1549,LISTAS·PAPP!$U$3:$Z$8,4,FALSE),"")</f>
        <v/>
      </c>
      <c r="K1549" s="83" t="str">
        <f>IF(C1549&lt;&gt;"",VLOOKUP(C1549,LISTAS·PAPP!$H$3:$O$119,4,FALSE),"")</f>
        <v/>
      </c>
      <c r="L1549" s="85" t="str">
        <f>IF(C1549&lt;&gt;"",VLOOKUP(C1549,LISTAS·PAPP!$H$3:$O$119,8,FALSE),"")</f>
        <v/>
      </c>
      <c r="M1549" s="95"/>
      <c r="N1549" s="92"/>
      <c r="O1549" s="92"/>
      <c r="P1549" s="84" t="str">
        <f>IF(N1549&lt;&gt;"",VLOOKUP(N1549,LISTAS·PAPP!$U$9:$Y$125,5,FALSE),"")</f>
        <v/>
      </c>
      <c r="Q1549" s="83" t="str">
        <f>IF(O1549&lt;&gt;"",VLOOKUP(O1549,LISTAS·PAPP!$U$9:$W$125,3,FALSE),"")</f>
        <v/>
      </c>
      <c r="R1549" s="92"/>
      <c r="S1549" s="173"/>
      <c r="T1549" s="173"/>
      <c r="U1549" s="92"/>
      <c r="V1549" s="92"/>
      <c r="W1549" s="94"/>
      <c r="X1549" s="83" t="str">
        <f>IF(ISERROR(VLOOKUP(W1549,LISTAS·PAPP!$AJ$3:$AK$903,2,0))," ",VLOOKUP(W1549,LISTAS·PAPP!$AJ$3:$AK$903,2,0))</f>
        <v xml:space="preserve"> </v>
      </c>
      <c r="Y1549" s="96"/>
      <c r="Z1549" s="97"/>
      <c r="AA1549" s="97"/>
      <c r="AB1549" s="97"/>
      <c r="AC1549" s="97"/>
      <c r="AD1549" s="97"/>
      <c r="AE1549" s="97"/>
      <c r="AF1549" s="97"/>
      <c r="AG1549" s="97"/>
      <c r="AH1549" s="97"/>
      <c r="AI1549" s="97"/>
      <c r="AJ1549" s="97"/>
      <c r="AK1549" s="97"/>
      <c r="AL1549" s="86" t="str">
        <f t="shared" si="73"/>
        <v/>
      </c>
      <c r="AM1549" s="87" t="str">
        <f t="shared" si="74"/>
        <v xml:space="preserve"> </v>
      </c>
      <c r="AN1549" s="1" t="str">
        <f t="shared" si="75"/>
        <v xml:space="preserve"> </v>
      </c>
    </row>
    <row r="1550" spans="1:40" s="88" customFormat="1" x14ac:dyDescent="0.25">
      <c r="A1550" s="92"/>
      <c r="B1550" s="92"/>
      <c r="C1550" s="92"/>
      <c r="D1550" s="92"/>
      <c r="E1550" s="92"/>
      <c r="F1550" s="93"/>
      <c r="G1550" s="94"/>
      <c r="H1550" s="83" t="str">
        <f>IF(M1550&lt;&gt;"",VLOOKUP(M1550,LISTAS·PAPP!$U$3:$Z$8,2,FALSE),"")</f>
        <v/>
      </c>
      <c r="I1550" s="85" t="str">
        <f>IF(M1550&lt;&gt;"",VLOOKUP(M1550,LISTAS·PAPP!$U$3:$Z$8,3,FALSE),"")</f>
        <v/>
      </c>
      <c r="J1550" s="83" t="str">
        <f>IF(M1550&lt;&gt;"",VLOOKUP(M1550,LISTAS·PAPP!$U$3:$Z$8,4,FALSE),"")</f>
        <v/>
      </c>
      <c r="K1550" s="83" t="str">
        <f>IF(C1550&lt;&gt;"",VLOOKUP(C1550,LISTAS·PAPP!$H$3:$O$119,4,FALSE),"")</f>
        <v/>
      </c>
      <c r="L1550" s="85" t="str">
        <f>IF(C1550&lt;&gt;"",VLOOKUP(C1550,LISTAS·PAPP!$H$3:$O$119,8,FALSE),"")</f>
        <v/>
      </c>
      <c r="M1550" s="95"/>
      <c r="N1550" s="92"/>
      <c r="O1550" s="92"/>
      <c r="P1550" s="84" t="str">
        <f>IF(N1550&lt;&gt;"",VLOOKUP(N1550,LISTAS·PAPP!$U$9:$Y$125,5,FALSE),"")</f>
        <v/>
      </c>
      <c r="Q1550" s="83" t="str">
        <f>IF(O1550&lt;&gt;"",VLOOKUP(O1550,LISTAS·PAPP!$U$9:$W$125,3,FALSE),"")</f>
        <v/>
      </c>
      <c r="R1550" s="92"/>
      <c r="S1550" s="173"/>
      <c r="T1550" s="173"/>
      <c r="U1550" s="92"/>
      <c r="V1550" s="92"/>
      <c r="W1550" s="94"/>
      <c r="X1550" s="83" t="str">
        <f>IF(ISERROR(VLOOKUP(W1550,LISTAS·PAPP!$AJ$3:$AK$903,2,0))," ",VLOOKUP(W1550,LISTAS·PAPP!$AJ$3:$AK$903,2,0))</f>
        <v xml:space="preserve"> </v>
      </c>
      <c r="Y1550" s="96"/>
      <c r="Z1550" s="97"/>
      <c r="AA1550" s="97"/>
      <c r="AB1550" s="97"/>
      <c r="AC1550" s="97"/>
      <c r="AD1550" s="97"/>
      <c r="AE1550" s="97"/>
      <c r="AF1550" s="97"/>
      <c r="AG1550" s="97"/>
      <c r="AH1550" s="97"/>
      <c r="AI1550" s="97"/>
      <c r="AJ1550" s="97"/>
      <c r="AK1550" s="97"/>
      <c r="AL1550" s="86" t="str">
        <f t="shared" si="73"/>
        <v/>
      </c>
      <c r="AM1550" s="87" t="str">
        <f t="shared" si="74"/>
        <v xml:space="preserve"> </v>
      </c>
      <c r="AN1550" s="1" t="str">
        <f t="shared" si="75"/>
        <v xml:space="preserve"> </v>
      </c>
    </row>
    <row r="1551" spans="1:40" s="88" customFormat="1" x14ac:dyDescent="0.25">
      <c r="A1551" s="92"/>
      <c r="B1551" s="92"/>
      <c r="C1551" s="92"/>
      <c r="D1551" s="92"/>
      <c r="E1551" s="92"/>
      <c r="F1551" s="93"/>
      <c r="G1551" s="94"/>
      <c r="H1551" s="83" t="str">
        <f>IF(M1551&lt;&gt;"",VLOOKUP(M1551,LISTAS·PAPP!$U$3:$Z$8,2,FALSE),"")</f>
        <v/>
      </c>
      <c r="I1551" s="85" t="str">
        <f>IF(M1551&lt;&gt;"",VLOOKUP(M1551,LISTAS·PAPP!$U$3:$Z$8,3,FALSE),"")</f>
        <v/>
      </c>
      <c r="J1551" s="83" t="str">
        <f>IF(M1551&lt;&gt;"",VLOOKUP(M1551,LISTAS·PAPP!$U$3:$Z$8,4,FALSE),"")</f>
        <v/>
      </c>
      <c r="K1551" s="83" t="str">
        <f>IF(C1551&lt;&gt;"",VLOOKUP(C1551,LISTAS·PAPP!$H$3:$O$119,4,FALSE),"")</f>
        <v/>
      </c>
      <c r="L1551" s="85" t="str">
        <f>IF(C1551&lt;&gt;"",VLOOKUP(C1551,LISTAS·PAPP!$H$3:$O$119,8,FALSE),"")</f>
        <v/>
      </c>
      <c r="M1551" s="95"/>
      <c r="N1551" s="92"/>
      <c r="O1551" s="92"/>
      <c r="P1551" s="84" t="str">
        <f>IF(N1551&lt;&gt;"",VLOOKUP(N1551,LISTAS·PAPP!$U$9:$Y$125,5,FALSE),"")</f>
        <v/>
      </c>
      <c r="Q1551" s="83" t="str">
        <f>IF(O1551&lt;&gt;"",VLOOKUP(O1551,LISTAS·PAPP!$U$9:$W$125,3,FALSE),"")</f>
        <v/>
      </c>
      <c r="R1551" s="92"/>
      <c r="S1551" s="173"/>
      <c r="T1551" s="173"/>
      <c r="U1551" s="92"/>
      <c r="V1551" s="92"/>
      <c r="W1551" s="94"/>
      <c r="X1551" s="83" t="str">
        <f>IF(ISERROR(VLOOKUP(W1551,LISTAS·PAPP!$AJ$3:$AK$903,2,0))," ",VLOOKUP(W1551,LISTAS·PAPP!$AJ$3:$AK$903,2,0))</f>
        <v xml:space="preserve"> </v>
      </c>
      <c r="Y1551" s="96"/>
      <c r="Z1551" s="97"/>
      <c r="AA1551" s="97"/>
      <c r="AB1551" s="97"/>
      <c r="AC1551" s="97"/>
      <c r="AD1551" s="97"/>
      <c r="AE1551" s="97"/>
      <c r="AF1551" s="97"/>
      <c r="AG1551" s="97"/>
      <c r="AH1551" s="97"/>
      <c r="AI1551" s="97"/>
      <c r="AJ1551" s="97"/>
      <c r="AK1551" s="97"/>
      <c r="AL1551" s="86" t="str">
        <f t="shared" si="73"/>
        <v/>
      </c>
      <c r="AM1551" s="87" t="str">
        <f t="shared" si="74"/>
        <v xml:space="preserve"> </v>
      </c>
      <c r="AN1551" s="1" t="str">
        <f t="shared" si="75"/>
        <v xml:space="preserve"> </v>
      </c>
    </row>
    <row r="1552" spans="1:40" s="88" customFormat="1" x14ac:dyDescent="0.25">
      <c r="A1552" s="92"/>
      <c r="B1552" s="92"/>
      <c r="C1552" s="92"/>
      <c r="D1552" s="92"/>
      <c r="E1552" s="92"/>
      <c r="F1552" s="93"/>
      <c r="G1552" s="94"/>
      <c r="H1552" s="83" t="str">
        <f>IF(M1552&lt;&gt;"",VLOOKUP(M1552,LISTAS·PAPP!$U$3:$Z$8,2,FALSE),"")</f>
        <v/>
      </c>
      <c r="I1552" s="85" t="str">
        <f>IF(M1552&lt;&gt;"",VLOOKUP(M1552,LISTAS·PAPP!$U$3:$Z$8,3,FALSE),"")</f>
        <v/>
      </c>
      <c r="J1552" s="83" t="str">
        <f>IF(M1552&lt;&gt;"",VLOOKUP(M1552,LISTAS·PAPP!$U$3:$Z$8,4,FALSE),"")</f>
        <v/>
      </c>
      <c r="K1552" s="83" t="str">
        <f>IF(C1552&lt;&gt;"",VLOOKUP(C1552,LISTAS·PAPP!$H$3:$O$119,4,FALSE),"")</f>
        <v/>
      </c>
      <c r="L1552" s="85" t="str">
        <f>IF(C1552&lt;&gt;"",VLOOKUP(C1552,LISTAS·PAPP!$H$3:$O$119,8,FALSE),"")</f>
        <v/>
      </c>
      <c r="M1552" s="95"/>
      <c r="N1552" s="92"/>
      <c r="O1552" s="92"/>
      <c r="P1552" s="84" t="str">
        <f>IF(N1552&lt;&gt;"",VLOOKUP(N1552,LISTAS·PAPP!$U$9:$Y$125,5,FALSE),"")</f>
        <v/>
      </c>
      <c r="Q1552" s="83" t="str">
        <f>IF(O1552&lt;&gt;"",VLOOKUP(O1552,LISTAS·PAPP!$U$9:$W$125,3,FALSE),"")</f>
        <v/>
      </c>
      <c r="R1552" s="92"/>
      <c r="S1552" s="173"/>
      <c r="T1552" s="173"/>
      <c r="U1552" s="92"/>
      <c r="V1552" s="92"/>
      <c r="W1552" s="94"/>
      <c r="X1552" s="83" t="str">
        <f>IF(ISERROR(VLOOKUP(W1552,LISTAS·PAPP!$AJ$3:$AK$903,2,0))," ",VLOOKUP(W1552,LISTAS·PAPP!$AJ$3:$AK$903,2,0))</f>
        <v xml:space="preserve"> </v>
      </c>
      <c r="Y1552" s="96"/>
      <c r="Z1552" s="97"/>
      <c r="AA1552" s="97"/>
      <c r="AB1552" s="97"/>
      <c r="AC1552" s="97"/>
      <c r="AD1552" s="97"/>
      <c r="AE1552" s="97"/>
      <c r="AF1552" s="97"/>
      <c r="AG1552" s="97"/>
      <c r="AH1552" s="97"/>
      <c r="AI1552" s="97"/>
      <c r="AJ1552" s="97"/>
      <c r="AK1552" s="97"/>
      <c r="AL1552" s="86" t="str">
        <f t="shared" si="73"/>
        <v/>
      </c>
      <c r="AM1552" s="87" t="str">
        <f t="shared" si="74"/>
        <v xml:space="preserve"> </v>
      </c>
      <c r="AN1552" s="1" t="str">
        <f t="shared" si="75"/>
        <v xml:space="preserve"> </v>
      </c>
    </row>
    <row r="1553" spans="1:40" s="88" customFormat="1" x14ac:dyDescent="0.25">
      <c r="A1553" s="92"/>
      <c r="B1553" s="92"/>
      <c r="C1553" s="92"/>
      <c r="D1553" s="92"/>
      <c r="E1553" s="92"/>
      <c r="F1553" s="93"/>
      <c r="G1553" s="94"/>
      <c r="H1553" s="83" t="str">
        <f>IF(M1553&lt;&gt;"",VLOOKUP(M1553,LISTAS·PAPP!$U$3:$Z$8,2,FALSE),"")</f>
        <v/>
      </c>
      <c r="I1553" s="85" t="str">
        <f>IF(M1553&lt;&gt;"",VLOOKUP(M1553,LISTAS·PAPP!$U$3:$Z$8,3,FALSE),"")</f>
        <v/>
      </c>
      <c r="J1553" s="83" t="str">
        <f>IF(M1553&lt;&gt;"",VLOOKUP(M1553,LISTAS·PAPP!$U$3:$Z$8,4,FALSE),"")</f>
        <v/>
      </c>
      <c r="K1553" s="83" t="str">
        <f>IF(C1553&lt;&gt;"",VLOOKUP(C1553,LISTAS·PAPP!$H$3:$O$119,4,FALSE),"")</f>
        <v/>
      </c>
      <c r="L1553" s="85" t="str">
        <f>IF(C1553&lt;&gt;"",VLOOKUP(C1553,LISTAS·PAPP!$H$3:$O$119,8,FALSE),"")</f>
        <v/>
      </c>
      <c r="M1553" s="95"/>
      <c r="N1553" s="92"/>
      <c r="O1553" s="92"/>
      <c r="P1553" s="84" t="str">
        <f>IF(N1553&lt;&gt;"",VLOOKUP(N1553,LISTAS·PAPP!$U$9:$Y$125,5,FALSE),"")</f>
        <v/>
      </c>
      <c r="Q1553" s="83" t="str">
        <f>IF(O1553&lt;&gt;"",VLOOKUP(O1553,LISTAS·PAPP!$U$9:$W$125,3,FALSE),"")</f>
        <v/>
      </c>
      <c r="R1553" s="92"/>
      <c r="S1553" s="173"/>
      <c r="T1553" s="173"/>
      <c r="U1553" s="92"/>
      <c r="V1553" s="92"/>
      <c r="W1553" s="94"/>
      <c r="X1553" s="83" t="str">
        <f>IF(ISERROR(VLOOKUP(W1553,LISTAS·PAPP!$AJ$3:$AK$903,2,0))," ",VLOOKUP(W1553,LISTAS·PAPP!$AJ$3:$AK$903,2,0))</f>
        <v xml:space="preserve"> </v>
      </c>
      <c r="Y1553" s="96"/>
      <c r="Z1553" s="97"/>
      <c r="AA1553" s="97"/>
      <c r="AB1553" s="97"/>
      <c r="AC1553" s="97"/>
      <c r="AD1553" s="97"/>
      <c r="AE1553" s="97"/>
      <c r="AF1553" s="97"/>
      <c r="AG1553" s="97"/>
      <c r="AH1553" s="97"/>
      <c r="AI1553" s="97"/>
      <c r="AJ1553" s="97"/>
      <c r="AK1553" s="97"/>
      <c r="AL1553" s="86" t="str">
        <f t="shared" si="73"/>
        <v/>
      </c>
      <c r="AM1553" s="87" t="str">
        <f t="shared" si="74"/>
        <v xml:space="preserve"> </v>
      </c>
      <c r="AN1553" s="1" t="str">
        <f t="shared" si="75"/>
        <v xml:space="preserve"> </v>
      </c>
    </row>
    <row r="1554" spans="1:40" s="88" customFormat="1" x14ac:dyDescent="0.25">
      <c r="A1554" s="92"/>
      <c r="B1554" s="92"/>
      <c r="C1554" s="92"/>
      <c r="D1554" s="92"/>
      <c r="E1554" s="92"/>
      <c r="F1554" s="93"/>
      <c r="G1554" s="94"/>
      <c r="H1554" s="83" t="str">
        <f>IF(M1554&lt;&gt;"",VLOOKUP(M1554,LISTAS·PAPP!$U$3:$Z$8,2,FALSE),"")</f>
        <v/>
      </c>
      <c r="I1554" s="85" t="str">
        <f>IF(M1554&lt;&gt;"",VLOOKUP(M1554,LISTAS·PAPP!$U$3:$Z$8,3,FALSE),"")</f>
        <v/>
      </c>
      <c r="J1554" s="83" t="str">
        <f>IF(M1554&lt;&gt;"",VLOOKUP(M1554,LISTAS·PAPP!$U$3:$Z$8,4,FALSE),"")</f>
        <v/>
      </c>
      <c r="K1554" s="83" t="str">
        <f>IF(C1554&lt;&gt;"",VLOOKUP(C1554,LISTAS·PAPP!$H$3:$O$119,4,FALSE),"")</f>
        <v/>
      </c>
      <c r="L1554" s="85" t="str">
        <f>IF(C1554&lt;&gt;"",VLOOKUP(C1554,LISTAS·PAPP!$H$3:$O$119,8,FALSE),"")</f>
        <v/>
      </c>
      <c r="M1554" s="95"/>
      <c r="N1554" s="92"/>
      <c r="O1554" s="92"/>
      <c r="P1554" s="84" t="str">
        <f>IF(N1554&lt;&gt;"",VLOOKUP(N1554,LISTAS·PAPP!$U$9:$Y$125,5,FALSE),"")</f>
        <v/>
      </c>
      <c r="Q1554" s="83" t="str">
        <f>IF(O1554&lt;&gt;"",VLOOKUP(O1554,LISTAS·PAPP!$U$9:$W$125,3,FALSE),"")</f>
        <v/>
      </c>
      <c r="R1554" s="92"/>
      <c r="S1554" s="173"/>
      <c r="T1554" s="173"/>
      <c r="U1554" s="92"/>
      <c r="V1554" s="92"/>
      <c r="W1554" s="94"/>
      <c r="X1554" s="83" t="str">
        <f>IF(ISERROR(VLOOKUP(W1554,LISTAS·PAPP!$AJ$3:$AK$903,2,0))," ",VLOOKUP(W1554,LISTAS·PAPP!$AJ$3:$AK$903,2,0))</f>
        <v xml:space="preserve"> </v>
      </c>
      <c r="Y1554" s="96"/>
      <c r="Z1554" s="97"/>
      <c r="AA1554" s="97"/>
      <c r="AB1554" s="97"/>
      <c r="AC1554" s="97"/>
      <c r="AD1554" s="97"/>
      <c r="AE1554" s="97"/>
      <c r="AF1554" s="97"/>
      <c r="AG1554" s="97"/>
      <c r="AH1554" s="97"/>
      <c r="AI1554" s="97"/>
      <c r="AJ1554" s="97"/>
      <c r="AK1554" s="97"/>
      <c r="AL1554" s="86" t="str">
        <f t="shared" si="73"/>
        <v/>
      </c>
      <c r="AM1554" s="87" t="str">
        <f t="shared" si="74"/>
        <v xml:space="preserve"> </v>
      </c>
      <c r="AN1554" s="1" t="str">
        <f t="shared" si="75"/>
        <v xml:space="preserve"> </v>
      </c>
    </row>
    <row r="1555" spans="1:40" s="88" customFormat="1" x14ac:dyDescent="0.25">
      <c r="A1555" s="92"/>
      <c r="B1555" s="92"/>
      <c r="C1555" s="92"/>
      <c r="D1555" s="92"/>
      <c r="E1555" s="92"/>
      <c r="F1555" s="93"/>
      <c r="G1555" s="94"/>
      <c r="H1555" s="83" t="str">
        <f>IF(M1555&lt;&gt;"",VLOOKUP(M1555,LISTAS·PAPP!$U$3:$Z$8,2,FALSE),"")</f>
        <v/>
      </c>
      <c r="I1555" s="85" t="str">
        <f>IF(M1555&lt;&gt;"",VLOOKUP(M1555,LISTAS·PAPP!$U$3:$Z$8,3,FALSE),"")</f>
        <v/>
      </c>
      <c r="J1555" s="83" t="str">
        <f>IF(M1555&lt;&gt;"",VLOOKUP(M1555,LISTAS·PAPP!$U$3:$Z$8,4,FALSE),"")</f>
        <v/>
      </c>
      <c r="K1555" s="83" t="str">
        <f>IF(C1555&lt;&gt;"",VLOOKUP(C1555,LISTAS·PAPP!$H$3:$O$119,4,FALSE),"")</f>
        <v/>
      </c>
      <c r="L1555" s="85" t="str">
        <f>IF(C1555&lt;&gt;"",VLOOKUP(C1555,LISTAS·PAPP!$H$3:$O$119,8,FALSE),"")</f>
        <v/>
      </c>
      <c r="M1555" s="95"/>
      <c r="N1555" s="92"/>
      <c r="O1555" s="92"/>
      <c r="P1555" s="84" t="str">
        <f>IF(N1555&lt;&gt;"",VLOOKUP(N1555,LISTAS·PAPP!$U$9:$Y$125,5,FALSE),"")</f>
        <v/>
      </c>
      <c r="Q1555" s="83" t="str">
        <f>IF(O1555&lt;&gt;"",VLOOKUP(O1555,LISTAS·PAPP!$U$9:$W$125,3,FALSE),"")</f>
        <v/>
      </c>
      <c r="R1555" s="92"/>
      <c r="S1555" s="173"/>
      <c r="T1555" s="173"/>
      <c r="U1555" s="92"/>
      <c r="V1555" s="92"/>
      <c r="W1555" s="94"/>
      <c r="X1555" s="83" t="str">
        <f>IF(ISERROR(VLOOKUP(W1555,LISTAS·PAPP!$AJ$3:$AK$903,2,0))," ",VLOOKUP(W1555,LISTAS·PAPP!$AJ$3:$AK$903,2,0))</f>
        <v xml:space="preserve"> </v>
      </c>
      <c r="Y1555" s="96"/>
      <c r="Z1555" s="97"/>
      <c r="AA1555" s="97"/>
      <c r="AB1555" s="97"/>
      <c r="AC1555" s="97"/>
      <c r="AD1555" s="97"/>
      <c r="AE1555" s="97"/>
      <c r="AF1555" s="97"/>
      <c r="AG1555" s="97"/>
      <c r="AH1555" s="97"/>
      <c r="AI1555" s="97"/>
      <c r="AJ1555" s="97"/>
      <c r="AK1555" s="97"/>
      <c r="AL1555" s="86" t="str">
        <f t="shared" si="73"/>
        <v/>
      </c>
      <c r="AM1555" s="87" t="str">
        <f t="shared" si="74"/>
        <v xml:space="preserve"> </v>
      </c>
      <c r="AN1555" s="1" t="str">
        <f t="shared" si="75"/>
        <v xml:space="preserve"> </v>
      </c>
    </row>
    <row r="1556" spans="1:40" s="88" customFormat="1" x14ac:dyDescent="0.25">
      <c r="A1556" s="92"/>
      <c r="B1556" s="92"/>
      <c r="C1556" s="92"/>
      <c r="D1556" s="92"/>
      <c r="E1556" s="92"/>
      <c r="F1556" s="93"/>
      <c r="G1556" s="94"/>
      <c r="H1556" s="83" t="str">
        <f>IF(M1556&lt;&gt;"",VLOOKUP(M1556,LISTAS·PAPP!$U$3:$Z$8,2,FALSE),"")</f>
        <v/>
      </c>
      <c r="I1556" s="85" t="str">
        <f>IF(M1556&lt;&gt;"",VLOOKUP(M1556,LISTAS·PAPP!$U$3:$Z$8,3,FALSE),"")</f>
        <v/>
      </c>
      <c r="J1556" s="83" t="str">
        <f>IF(M1556&lt;&gt;"",VLOOKUP(M1556,LISTAS·PAPP!$U$3:$Z$8,4,FALSE),"")</f>
        <v/>
      </c>
      <c r="K1556" s="83" t="str">
        <f>IF(C1556&lt;&gt;"",VLOOKUP(C1556,LISTAS·PAPP!$H$3:$O$119,4,FALSE),"")</f>
        <v/>
      </c>
      <c r="L1556" s="85" t="str">
        <f>IF(C1556&lt;&gt;"",VLOOKUP(C1556,LISTAS·PAPP!$H$3:$O$119,8,FALSE),"")</f>
        <v/>
      </c>
      <c r="M1556" s="95"/>
      <c r="N1556" s="92"/>
      <c r="O1556" s="92"/>
      <c r="P1556" s="84" t="str">
        <f>IF(N1556&lt;&gt;"",VLOOKUP(N1556,LISTAS·PAPP!$U$9:$Y$125,5,FALSE),"")</f>
        <v/>
      </c>
      <c r="Q1556" s="83" t="str">
        <f>IF(O1556&lt;&gt;"",VLOOKUP(O1556,LISTAS·PAPP!$U$9:$W$125,3,FALSE),"")</f>
        <v/>
      </c>
      <c r="R1556" s="92"/>
      <c r="S1556" s="173"/>
      <c r="T1556" s="173"/>
      <c r="U1556" s="92"/>
      <c r="V1556" s="92"/>
      <c r="W1556" s="94"/>
      <c r="X1556" s="83" t="str">
        <f>IF(ISERROR(VLOOKUP(W1556,LISTAS·PAPP!$AJ$3:$AK$903,2,0))," ",VLOOKUP(W1556,LISTAS·PAPP!$AJ$3:$AK$903,2,0))</f>
        <v xml:space="preserve"> </v>
      </c>
      <c r="Y1556" s="96"/>
      <c r="Z1556" s="97"/>
      <c r="AA1556" s="97"/>
      <c r="AB1556" s="97"/>
      <c r="AC1556" s="97"/>
      <c r="AD1556" s="97"/>
      <c r="AE1556" s="97"/>
      <c r="AF1556" s="97"/>
      <c r="AG1556" s="97"/>
      <c r="AH1556" s="97"/>
      <c r="AI1556" s="97"/>
      <c r="AJ1556" s="97"/>
      <c r="AK1556" s="97"/>
      <c r="AL1556" s="86" t="str">
        <f t="shared" si="73"/>
        <v/>
      </c>
      <c r="AM1556" s="87" t="str">
        <f t="shared" si="74"/>
        <v xml:space="preserve"> </v>
      </c>
      <c r="AN1556" s="1" t="str">
        <f t="shared" si="75"/>
        <v xml:space="preserve"> </v>
      </c>
    </row>
    <row r="1557" spans="1:40" s="88" customFormat="1" x14ac:dyDescent="0.25">
      <c r="A1557" s="92"/>
      <c r="B1557" s="92"/>
      <c r="C1557" s="92"/>
      <c r="D1557" s="92"/>
      <c r="E1557" s="92"/>
      <c r="F1557" s="93"/>
      <c r="G1557" s="94"/>
      <c r="H1557" s="83" t="str">
        <f>IF(M1557&lt;&gt;"",VLOOKUP(M1557,LISTAS·PAPP!$U$3:$Z$8,2,FALSE),"")</f>
        <v/>
      </c>
      <c r="I1557" s="85" t="str">
        <f>IF(M1557&lt;&gt;"",VLOOKUP(M1557,LISTAS·PAPP!$U$3:$Z$8,3,FALSE),"")</f>
        <v/>
      </c>
      <c r="J1557" s="83" t="str">
        <f>IF(M1557&lt;&gt;"",VLOOKUP(M1557,LISTAS·PAPP!$U$3:$Z$8,4,FALSE),"")</f>
        <v/>
      </c>
      <c r="K1557" s="83" t="str">
        <f>IF(C1557&lt;&gt;"",VLOOKUP(C1557,LISTAS·PAPP!$H$3:$O$119,4,FALSE),"")</f>
        <v/>
      </c>
      <c r="L1557" s="85" t="str">
        <f>IF(C1557&lt;&gt;"",VLOOKUP(C1557,LISTAS·PAPP!$H$3:$O$119,8,FALSE),"")</f>
        <v/>
      </c>
      <c r="M1557" s="95"/>
      <c r="N1557" s="92"/>
      <c r="O1557" s="92"/>
      <c r="P1557" s="84" t="str">
        <f>IF(N1557&lt;&gt;"",VLOOKUP(N1557,LISTAS·PAPP!$U$9:$Y$125,5,FALSE),"")</f>
        <v/>
      </c>
      <c r="Q1557" s="83" t="str">
        <f>IF(O1557&lt;&gt;"",VLOOKUP(O1557,LISTAS·PAPP!$U$9:$W$125,3,FALSE),"")</f>
        <v/>
      </c>
      <c r="R1557" s="92"/>
      <c r="S1557" s="173"/>
      <c r="T1557" s="173"/>
      <c r="U1557" s="92"/>
      <c r="V1557" s="92"/>
      <c r="W1557" s="94"/>
      <c r="X1557" s="83" t="str">
        <f>IF(ISERROR(VLOOKUP(W1557,LISTAS·PAPP!$AJ$3:$AK$903,2,0))," ",VLOOKUP(W1557,LISTAS·PAPP!$AJ$3:$AK$903,2,0))</f>
        <v xml:space="preserve"> </v>
      </c>
      <c r="Y1557" s="96"/>
      <c r="Z1557" s="97"/>
      <c r="AA1557" s="97"/>
      <c r="AB1557" s="97"/>
      <c r="AC1557" s="97"/>
      <c r="AD1557" s="97"/>
      <c r="AE1557" s="97"/>
      <c r="AF1557" s="97"/>
      <c r="AG1557" s="97"/>
      <c r="AH1557" s="97"/>
      <c r="AI1557" s="97"/>
      <c r="AJ1557" s="97"/>
      <c r="AK1557" s="97"/>
      <c r="AL1557" s="86" t="str">
        <f t="shared" si="73"/>
        <v/>
      </c>
      <c r="AM1557" s="87" t="str">
        <f t="shared" si="74"/>
        <v xml:space="preserve"> </v>
      </c>
      <c r="AN1557" s="1" t="str">
        <f t="shared" si="75"/>
        <v xml:space="preserve"> </v>
      </c>
    </row>
    <row r="1558" spans="1:40" s="88" customFormat="1" x14ac:dyDescent="0.25">
      <c r="A1558" s="92"/>
      <c r="B1558" s="92"/>
      <c r="C1558" s="92"/>
      <c r="D1558" s="92"/>
      <c r="E1558" s="92"/>
      <c r="F1558" s="93"/>
      <c r="G1558" s="94"/>
      <c r="H1558" s="83" t="str">
        <f>IF(M1558&lt;&gt;"",VLOOKUP(M1558,LISTAS·PAPP!$U$3:$Z$8,2,FALSE),"")</f>
        <v/>
      </c>
      <c r="I1558" s="85" t="str">
        <f>IF(M1558&lt;&gt;"",VLOOKUP(M1558,LISTAS·PAPP!$U$3:$Z$8,3,FALSE),"")</f>
        <v/>
      </c>
      <c r="J1558" s="83" t="str">
        <f>IF(M1558&lt;&gt;"",VLOOKUP(M1558,LISTAS·PAPP!$U$3:$Z$8,4,FALSE),"")</f>
        <v/>
      </c>
      <c r="K1558" s="83" t="str">
        <f>IF(C1558&lt;&gt;"",VLOOKUP(C1558,LISTAS·PAPP!$H$3:$O$119,4,FALSE),"")</f>
        <v/>
      </c>
      <c r="L1558" s="85" t="str">
        <f>IF(C1558&lt;&gt;"",VLOOKUP(C1558,LISTAS·PAPP!$H$3:$O$119,8,FALSE),"")</f>
        <v/>
      </c>
      <c r="M1558" s="95"/>
      <c r="N1558" s="92"/>
      <c r="O1558" s="92"/>
      <c r="P1558" s="84" t="str">
        <f>IF(N1558&lt;&gt;"",VLOOKUP(N1558,LISTAS·PAPP!$U$9:$Y$125,5,FALSE),"")</f>
        <v/>
      </c>
      <c r="Q1558" s="83" t="str">
        <f>IF(O1558&lt;&gt;"",VLOOKUP(O1558,LISTAS·PAPP!$U$9:$W$125,3,FALSE),"")</f>
        <v/>
      </c>
      <c r="R1558" s="92"/>
      <c r="S1558" s="173"/>
      <c r="T1558" s="173"/>
      <c r="U1558" s="92"/>
      <c r="V1558" s="92"/>
      <c r="W1558" s="94"/>
      <c r="X1558" s="83" t="str">
        <f>IF(ISERROR(VLOOKUP(W1558,LISTAS·PAPP!$AJ$3:$AK$903,2,0))," ",VLOOKUP(W1558,LISTAS·PAPP!$AJ$3:$AK$903,2,0))</f>
        <v xml:space="preserve"> </v>
      </c>
      <c r="Y1558" s="96"/>
      <c r="Z1558" s="97"/>
      <c r="AA1558" s="97"/>
      <c r="AB1558" s="97"/>
      <c r="AC1558" s="97"/>
      <c r="AD1558" s="97"/>
      <c r="AE1558" s="97"/>
      <c r="AF1558" s="97"/>
      <c r="AG1558" s="97"/>
      <c r="AH1558" s="97"/>
      <c r="AI1558" s="97"/>
      <c r="AJ1558" s="97"/>
      <c r="AK1558" s="97"/>
      <c r="AL1558" s="86" t="str">
        <f t="shared" si="73"/>
        <v/>
      </c>
      <c r="AM1558" s="87" t="str">
        <f t="shared" si="74"/>
        <v xml:space="preserve"> </v>
      </c>
      <c r="AN1558" s="1" t="str">
        <f t="shared" si="75"/>
        <v xml:space="preserve"> </v>
      </c>
    </row>
    <row r="1559" spans="1:40" s="88" customFormat="1" x14ac:dyDescent="0.25">
      <c r="A1559" s="92"/>
      <c r="B1559" s="92"/>
      <c r="C1559" s="92"/>
      <c r="D1559" s="92"/>
      <c r="E1559" s="92"/>
      <c r="F1559" s="93"/>
      <c r="G1559" s="94"/>
      <c r="H1559" s="83" t="str">
        <f>IF(M1559&lt;&gt;"",VLOOKUP(M1559,LISTAS·PAPP!$U$3:$Z$8,2,FALSE),"")</f>
        <v/>
      </c>
      <c r="I1559" s="85" t="str">
        <f>IF(M1559&lt;&gt;"",VLOOKUP(M1559,LISTAS·PAPP!$U$3:$Z$8,3,FALSE),"")</f>
        <v/>
      </c>
      <c r="J1559" s="83" t="str">
        <f>IF(M1559&lt;&gt;"",VLOOKUP(M1559,LISTAS·PAPP!$U$3:$Z$8,4,FALSE),"")</f>
        <v/>
      </c>
      <c r="K1559" s="83" t="str">
        <f>IF(C1559&lt;&gt;"",VLOOKUP(C1559,LISTAS·PAPP!$H$3:$O$119,4,FALSE),"")</f>
        <v/>
      </c>
      <c r="L1559" s="85" t="str">
        <f>IF(C1559&lt;&gt;"",VLOOKUP(C1559,LISTAS·PAPP!$H$3:$O$119,8,FALSE),"")</f>
        <v/>
      </c>
      <c r="M1559" s="95"/>
      <c r="N1559" s="92"/>
      <c r="O1559" s="92"/>
      <c r="P1559" s="84" t="str">
        <f>IF(N1559&lt;&gt;"",VLOOKUP(N1559,LISTAS·PAPP!$U$9:$Y$125,5,FALSE),"")</f>
        <v/>
      </c>
      <c r="Q1559" s="83" t="str">
        <f>IF(O1559&lt;&gt;"",VLOOKUP(O1559,LISTAS·PAPP!$U$9:$W$125,3,FALSE),"")</f>
        <v/>
      </c>
      <c r="R1559" s="92"/>
      <c r="S1559" s="173"/>
      <c r="T1559" s="173"/>
      <c r="U1559" s="92"/>
      <c r="V1559" s="92"/>
      <c r="W1559" s="94"/>
      <c r="X1559" s="83" t="str">
        <f>IF(ISERROR(VLOOKUP(W1559,LISTAS·PAPP!$AJ$3:$AK$903,2,0))," ",VLOOKUP(W1559,LISTAS·PAPP!$AJ$3:$AK$903,2,0))</f>
        <v xml:space="preserve"> </v>
      </c>
      <c r="Y1559" s="96"/>
      <c r="Z1559" s="97"/>
      <c r="AA1559" s="97"/>
      <c r="AB1559" s="97"/>
      <c r="AC1559" s="97"/>
      <c r="AD1559" s="97"/>
      <c r="AE1559" s="97"/>
      <c r="AF1559" s="97"/>
      <c r="AG1559" s="97"/>
      <c r="AH1559" s="97"/>
      <c r="AI1559" s="97"/>
      <c r="AJ1559" s="97"/>
      <c r="AK1559" s="97"/>
      <c r="AL1559" s="86" t="str">
        <f t="shared" si="73"/>
        <v/>
      </c>
      <c r="AM1559" s="87" t="str">
        <f t="shared" si="74"/>
        <v xml:space="preserve"> </v>
      </c>
      <c r="AN1559" s="1" t="str">
        <f t="shared" si="75"/>
        <v xml:space="preserve"> </v>
      </c>
    </row>
    <row r="1560" spans="1:40" s="88" customFormat="1" x14ac:dyDescent="0.25">
      <c r="A1560" s="92"/>
      <c r="B1560" s="92"/>
      <c r="C1560" s="92"/>
      <c r="D1560" s="92"/>
      <c r="E1560" s="92"/>
      <c r="F1560" s="93"/>
      <c r="G1560" s="94"/>
      <c r="H1560" s="83" t="str">
        <f>IF(M1560&lt;&gt;"",VLOOKUP(M1560,LISTAS·PAPP!$U$3:$Z$8,2,FALSE),"")</f>
        <v/>
      </c>
      <c r="I1560" s="85" t="str">
        <f>IF(M1560&lt;&gt;"",VLOOKUP(M1560,LISTAS·PAPP!$U$3:$Z$8,3,FALSE),"")</f>
        <v/>
      </c>
      <c r="J1560" s="83" t="str">
        <f>IF(M1560&lt;&gt;"",VLOOKUP(M1560,LISTAS·PAPP!$U$3:$Z$8,4,FALSE),"")</f>
        <v/>
      </c>
      <c r="K1560" s="83" t="str">
        <f>IF(C1560&lt;&gt;"",VLOOKUP(C1560,LISTAS·PAPP!$H$3:$O$119,4,FALSE),"")</f>
        <v/>
      </c>
      <c r="L1560" s="85" t="str">
        <f>IF(C1560&lt;&gt;"",VLOOKUP(C1560,LISTAS·PAPP!$H$3:$O$119,8,FALSE),"")</f>
        <v/>
      </c>
      <c r="M1560" s="95"/>
      <c r="N1560" s="92"/>
      <c r="O1560" s="92"/>
      <c r="P1560" s="84" t="str">
        <f>IF(N1560&lt;&gt;"",VLOOKUP(N1560,LISTAS·PAPP!$U$9:$Y$125,5,FALSE),"")</f>
        <v/>
      </c>
      <c r="Q1560" s="83" t="str">
        <f>IF(O1560&lt;&gt;"",VLOOKUP(O1560,LISTAS·PAPP!$U$9:$W$125,3,FALSE),"")</f>
        <v/>
      </c>
      <c r="R1560" s="92"/>
      <c r="S1560" s="173"/>
      <c r="T1560" s="173"/>
      <c r="U1560" s="92"/>
      <c r="V1560" s="92"/>
      <c r="W1560" s="94"/>
      <c r="X1560" s="83" t="str">
        <f>IF(ISERROR(VLOOKUP(W1560,LISTAS·PAPP!$AJ$3:$AK$903,2,0))," ",VLOOKUP(W1560,LISTAS·PAPP!$AJ$3:$AK$903,2,0))</f>
        <v xml:space="preserve"> </v>
      </c>
      <c r="Y1560" s="96"/>
      <c r="Z1560" s="97"/>
      <c r="AA1560" s="97"/>
      <c r="AB1560" s="97"/>
      <c r="AC1560" s="97"/>
      <c r="AD1560" s="97"/>
      <c r="AE1560" s="97"/>
      <c r="AF1560" s="97"/>
      <c r="AG1560" s="97"/>
      <c r="AH1560" s="97"/>
      <c r="AI1560" s="97"/>
      <c r="AJ1560" s="97"/>
      <c r="AK1560" s="97"/>
      <c r="AL1560" s="86" t="str">
        <f t="shared" si="73"/>
        <v/>
      </c>
      <c r="AM1560" s="87" t="str">
        <f t="shared" si="74"/>
        <v xml:space="preserve"> </v>
      </c>
      <c r="AN1560" s="1" t="str">
        <f t="shared" si="75"/>
        <v xml:space="preserve"> </v>
      </c>
    </row>
    <row r="1561" spans="1:40" s="88" customFormat="1" x14ac:dyDescent="0.25">
      <c r="A1561" s="92"/>
      <c r="B1561" s="92"/>
      <c r="C1561" s="92"/>
      <c r="D1561" s="92"/>
      <c r="E1561" s="92"/>
      <c r="F1561" s="93"/>
      <c r="G1561" s="94"/>
      <c r="H1561" s="83" t="str">
        <f>IF(M1561&lt;&gt;"",VLOOKUP(M1561,LISTAS·PAPP!$U$3:$Z$8,2,FALSE),"")</f>
        <v/>
      </c>
      <c r="I1561" s="85" t="str">
        <f>IF(M1561&lt;&gt;"",VLOOKUP(M1561,LISTAS·PAPP!$U$3:$Z$8,3,FALSE),"")</f>
        <v/>
      </c>
      <c r="J1561" s="83" t="str">
        <f>IF(M1561&lt;&gt;"",VLOOKUP(M1561,LISTAS·PAPP!$U$3:$Z$8,4,FALSE),"")</f>
        <v/>
      </c>
      <c r="K1561" s="83" t="str">
        <f>IF(C1561&lt;&gt;"",VLOOKUP(C1561,LISTAS·PAPP!$H$3:$O$119,4,FALSE),"")</f>
        <v/>
      </c>
      <c r="L1561" s="85" t="str">
        <f>IF(C1561&lt;&gt;"",VLOOKUP(C1561,LISTAS·PAPP!$H$3:$O$119,8,FALSE),"")</f>
        <v/>
      </c>
      <c r="M1561" s="95"/>
      <c r="N1561" s="92"/>
      <c r="O1561" s="92"/>
      <c r="P1561" s="84" t="str">
        <f>IF(N1561&lt;&gt;"",VLOOKUP(N1561,LISTAS·PAPP!$U$9:$Y$125,5,FALSE),"")</f>
        <v/>
      </c>
      <c r="Q1561" s="83" t="str">
        <f>IF(O1561&lt;&gt;"",VLOOKUP(O1561,LISTAS·PAPP!$U$9:$W$125,3,FALSE),"")</f>
        <v/>
      </c>
      <c r="R1561" s="92"/>
      <c r="S1561" s="173"/>
      <c r="T1561" s="173"/>
      <c r="U1561" s="92"/>
      <c r="V1561" s="92"/>
      <c r="W1561" s="94"/>
      <c r="X1561" s="83" t="str">
        <f>IF(ISERROR(VLOOKUP(W1561,LISTAS·PAPP!$AJ$3:$AK$903,2,0))," ",VLOOKUP(W1561,LISTAS·PAPP!$AJ$3:$AK$903,2,0))</f>
        <v xml:space="preserve"> </v>
      </c>
      <c r="Y1561" s="96"/>
      <c r="Z1561" s="97"/>
      <c r="AA1561" s="97"/>
      <c r="AB1561" s="97"/>
      <c r="AC1561" s="97"/>
      <c r="AD1561" s="97"/>
      <c r="AE1561" s="97"/>
      <c r="AF1561" s="97"/>
      <c r="AG1561" s="97"/>
      <c r="AH1561" s="97"/>
      <c r="AI1561" s="97"/>
      <c r="AJ1561" s="97"/>
      <c r="AK1561" s="97"/>
      <c r="AL1561" s="86" t="str">
        <f t="shared" si="73"/>
        <v/>
      </c>
      <c r="AM1561" s="87" t="str">
        <f t="shared" si="74"/>
        <v xml:space="preserve"> </v>
      </c>
      <c r="AN1561" s="1" t="str">
        <f t="shared" si="75"/>
        <v xml:space="preserve"> </v>
      </c>
    </row>
    <row r="1562" spans="1:40" s="88" customFormat="1" x14ac:dyDescent="0.25">
      <c r="A1562" s="92"/>
      <c r="B1562" s="92"/>
      <c r="C1562" s="92"/>
      <c r="D1562" s="92"/>
      <c r="E1562" s="92"/>
      <c r="F1562" s="93"/>
      <c r="G1562" s="94"/>
      <c r="H1562" s="83" t="str">
        <f>IF(M1562&lt;&gt;"",VLOOKUP(M1562,LISTAS·PAPP!$U$3:$Z$8,2,FALSE),"")</f>
        <v/>
      </c>
      <c r="I1562" s="85" t="str">
        <f>IF(M1562&lt;&gt;"",VLOOKUP(M1562,LISTAS·PAPP!$U$3:$Z$8,3,FALSE),"")</f>
        <v/>
      </c>
      <c r="J1562" s="83" t="str">
        <f>IF(M1562&lt;&gt;"",VLOOKUP(M1562,LISTAS·PAPP!$U$3:$Z$8,4,FALSE),"")</f>
        <v/>
      </c>
      <c r="K1562" s="83" t="str">
        <f>IF(C1562&lt;&gt;"",VLOOKUP(C1562,LISTAS·PAPP!$H$3:$O$119,4,FALSE),"")</f>
        <v/>
      </c>
      <c r="L1562" s="85" t="str">
        <f>IF(C1562&lt;&gt;"",VLOOKUP(C1562,LISTAS·PAPP!$H$3:$O$119,8,FALSE),"")</f>
        <v/>
      </c>
      <c r="M1562" s="95"/>
      <c r="N1562" s="92"/>
      <c r="O1562" s="92"/>
      <c r="P1562" s="84" t="str">
        <f>IF(N1562&lt;&gt;"",VLOOKUP(N1562,LISTAS·PAPP!$U$9:$Y$125,5,FALSE),"")</f>
        <v/>
      </c>
      <c r="Q1562" s="83" t="str">
        <f>IF(O1562&lt;&gt;"",VLOOKUP(O1562,LISTAS·PAPP!$U$9:$W$125,3,FALSE),"")</f>
        <v/>
      </c>
      <c r="R1562" s="92"/>
      <c r="S1562" s="173"/>
      <c r="T1562" s="173"/>
      <c r="U1562" s="92"/>
      <c r="V1562" s="92"/>
      <c r="W1562" s="94"/>
      <c r="X1562" s="83" t="str">
        <f>IF(ISERROR(VLOOKUP(W1562,LISTAS·PAPP!$AJ$3:$AK$903,2,0))," ",VLOOKUP(W1562,LISTAS·PAPP!$AJ$3:$AK$903,2,0))</f>
        <v xml:space="preserve"> </v>
      </c>
      <c r="Y1562" s="96"/>
      <c r="Z1562" s="97"/>
      <c r="AA1562" s="97"/>
      <c r="AB1562" s="97"/>
      <c r="AC1562" s="97"/>
      <c r="AD1562" s="97"/>
      <c r="AE1562" s="97"/>
      <c r="AF1562" s="97"/>
      <c r="AG1562" s="97"/>
      <c r="AH1562" s="97"/>
      <c r="AI1562" s="97"/>
      <c r="AJ1562" s="97"/>
      <c r="AK1562" s="97"/>
      <c r="AL1562" s="86" t="str">
        <f t="shared" si="73"/>
        <v/>
      </c>
      <c r="AM1562" s="87" t="str">
        <f t="shared" si="74"/>
        <v xml:space="preserve"> </v>
      </c>
      <c r="AN1562" s="1" t="str">
        <f t="shared" si="75"/>
        <v xml:space="preserve"> </v>
      </c>
    </row>
    <row r="1563" spans="1:40" s="88" customFormat="1" x14ac:dyDescent="0.25">
      <c r="A1563" s="92"/>
      <c r="B1563" s="92"/>
      <c r="C1563" s="92"/>
      <c r="D1563" s="92"/>
      <c r="E1563" s="92"/>
      <c r="F1563" s="93"/>
      <c r="G1563" s="94"/>
      <c r="H1563" s="83" t="str">
        <f>IF(M1563&lt;&gt;"",VLOOKUP(M1563,LISTAS·PAPP!$U$3:$Z$8,2,FALSE),"")</f>
        <v/>
      </c>
      <c r="I1563" s="85" t="str">
        <f>IF(M1563&lt;&gt;"",VLOOKUP(M1563,LISTAS·PAPP!$U$3:$Z$8,3,FALSE),"")</f>
        <v/>
      </c>
      <c r="J1563" s="83" t="str">
        <f>IF(M1563&lt;&gt;"",VLOOKUP(M1563,LISTAS·PAPP!$U$3:$Z$8,4,FALSE),"")</f>
        <v/>
      </c>
      <c r="K1563" s="83" t="str">
        <f>IF(C1563&lt;&gt;"",VLOOKUP(C1563,LISTAS·PAPP!$H$3:$O$119,4,FALSE),"")</f>
        <v/>
      </c>
      <c r="L1563" s="85" t="str">
        <f>IF(C1563&lt;&gt;"",VLOOKUP(C1563,LISTAS·PAPP!$H$3:$O$119,8,FALSE),"")</f>
        <v/>
      </c>
      <c r="M1563" s="95"/>
      <c r="N1563" s="92"/>
      <c r="O1563" s="92"/>
      <c r="P1563" s="84" t="str">
        <f>IF(N1563&lt;&gt;"",VLOOKUP(N1563,LISTAS·PAPP!$U$9:$Y$125,5,FALSE),"")</f>
        <v/>
      </c>
      <c r="Q1563" s="83" t="str">
        <f>IF(O1563&lt;&gt;"",VLOOKUP(O1563,LISTAS·PAPP!$U$9:$W$125,3,FALSE),"")</f>
        <v/>
      </c>
      <c r="R1563" s="92"/>
      <c r="S1563" s="173"/>
      <c r="T1563" s="173"/>
      <c r="U1563" s="92"/>
      <c r="V1563" s="92"/>
      <c r="W1563" s="94"/>
      <c r="X1563" s="83" t="str">
        <f>IF(ISERROR(VLOOKUP(W1563,LISTAS·PAPP!$AJ$3:$AK$903,2,0))," ",VLOOKUP(W1563,LISTAS·PAPP!$AJ$3:$AK$903,2,0))</f>
        <v xml:space="preserve"> </v>
      </c>
      <c r="Y1563" s="96"/>
      <c r="Z1563" s="97"/>
      <c r="AA1563" s="97"/>
      <c r="AB1563" s="97"/>
      <c r="AC1563" s="97"/>
      <c r="AD1563" s="97"/>
      <c r="AE1563" s="97"/>
      <c r="AF1563" s="97"/>
      <c r="AG1563" s="97"/>
      <c r="AH1563" s="97"/>
      <c r="AI1563" s="97"/>
      <c r="AJ1563" s="97"/>
      <c r="AK1563" s="97"/>
      <c r="AL1563" s="86" t="str">
        <f t="shared" si="73"/>
        <v/>
      </c>
      <c r="AM1563" s="87" t="str">
        <f t="shared" si="74"/>
        <v xml:space="preserve"> </v>
      </c>
      <c r="AN1563" s="1" t="str">
        <f t="shared" si="75"/>
        <v xml:space="preserve"> </v>
      </c>
    </row>
    <row r="1564" spans="1:40" s="88" customFormat="1" x14ac:dyDescent="0.25">
      <c r="A1564" s="92"/>
      <c r="B1564" s="92"/>
      <c r="C1564" s="92"/>
      <c r="D1564" s="92"/>
      <c r="E1564" s="92"/>
      <c r="F1564" s="93"/>
      <c r="G1564" s="94"/>
      <c r="H1564" s="83" t="str">
        <f>IF(M1564&lt;&gt;"",VLOOKUP(M1564,LISTAS·PAPP!$U$3:$Z$8,2,FALSE),"")</f>
        <v/>
      </c>
      <c r="I1564" s="85" t="str">
        <f>IF(M1564&lt;&gt;"",VLOOKUP(M1564,LISTAS·PAPP!$U$3:$Z$8,3,FALSE),"")</f>
        <v/>
      </c>
      <c r="J1564" s="83" t="str">
        <f>IF(M1564&lt;&gt;"",VLOOKUP(M1564,LISTAS·PAPP!$U$3:$Z$8,4,FALSE),"")</f>
        <v/>
      </c>
      <c r="K1564" s="83" t="str">
        <f>IF(C1564&lt;&gt;"",VLOOKUP(C1564,LISTAS·PAPP!$H$3:$O$119,4,FALSE),"")</f>
        <v/>
      </c>
      <c r="L1564" s="85" t="str">
        <f>IF(C1564&lt;&gt;"",VLOOKUP(C1564,LISTAS·PAPP!$H$3:$O$119,8,FALSE),"")</f>
        <v/>
      </c>
      <c r="M1564" s="95"/>
      <c r="N1564" s="92"/>
      <c r="O1564" s="92"/>
      <c r="P1564" s="84" t="str">
        <f>IF(N1564&lt;&gt;"",VLOOKUP(N1564,LISTAS·PAPP!$U$9:$Y$125,5,FALSE),"")</f>
        <v/>
      </c>
      <c r="Q1564" s="83" t="str">
        <f>IF(O1564&lt;&gt;"",VLOOKUP(O1564,LISTAS·PAPP!$U$9:$W$125,3,FALSE),"")</f>
        <v/>
      </c>
      <c r="R1564" s="92"/>
      <c r="S1564" s="173"/>
      <c r="T1564" s="173"/>
      <c r="U1564" s="92"/>
      <c r="V1564" s="92"/>
      <c r="W1564" s="94"/>
      <c r="X1564" s="83" t="str">
        <f>IF(ISERROR(VLOOKUP(W1564,LISTAS·PAPP!$AJ$3:$AK$903,2,0))," ",VLOOKUP(W1564,LISTAS·PAPP!$AJ$3:$AK$903,2,0))</f>
        <v xml:space="preserve"> </v>
      </c>
      <c r="Y1564" s="96"/>
      <c r="Z1564" s="97"/>
      <c r="AA1564" s="97"/>
      <c r="AB1564" s="97"/>
      <c r="AC1564" s="97"/>
      <c r="AD1564" s="97"/>
      <c r="AE1564" s="97"/>
      <c r="AF1564" s="97"/>
      <c r="AG1564" s="97"/>
      <c r="AH1564" s="97"/>
      <c r="AI1564" s="97"/>
      <c r="AJ1564" s="97"/>
      <c r="AK1564" s="97"/>
      <c r="AL1564" s="86" t="str">
        <f t="shared" si="73"/>
        <v/>
      </c>
      <c r="AM1564" s="87" t="str">
        <f t="shared" si="74"/>
        <v xml:space="preserve"> </v>
      </c>
      <c r="AN1564" s="1" t="str">
        <f t="shared" si="75"/>
        <v xml:space="preserve"> </v>
      </c>
    </row>
    <row r="1565" spans="1:40" s="88" customFormat="1" x14ac:dyDescent="0.25">
      <c r="A1565" s="92"/>
      <c r="B1565" s="92"/>
      <c r="C1565" s="92"/>
      <c r="D1565" s="92"/>
      <c r="E1565" s="92"/>
      <c r="F1565" s="93"/>
      <c r="G1565" s="94"/>
      <c r="H1565" s="83" t="str">
        <f>IF(M1565&lt;&gt;"",VLOOKUP(M1565,LISTAS·PAPP!$U$3:$Z$8,2,FALSE),"")</f>
        <v/>
      </c>
      <c r="I1565" s="85" t="str">
        <f>IF(M1565&lt;&gt;"",VLOOKUP(M1565,LISTAS·PAPP!$U$3:$Z$8,3,FALSE),"")</f>
        <v/>
      </c>
      <c r="J1565" s="83" t="str">
        <f>IF(M1565&lt;&gt;"",VLOOKUP(M1565,LISTAS·PAPP!$U$3:$Z$8,4,FALSE),"")</f>
        <v/>
      </c>
      <c r="K1565" s="83" t="str">
        <f>IF(C1565&lt;&gt;"",VLOOKUP(C1565,LISTAS·PAPP!$H$3:$O$119,4,FALSE),"")</f>
        <v/>
      </c>
      <c r="L1565" s="85" t="str">
        <f>IF(C1565&lt;&gt;"",VLOOKUP(C1565,LISTAS·PAPP!$H$3:$O$119,8,FALSE),"")</f>
        <v/>
      </c>
      <c r="M1565" s="95"/>
      <c r="N1565" s="92"/>
      <c r="O1565" s="92"/>
      <c r="P1565" s="84" t="str">
        <f>IF(N1565&lt;&gt;"",VLOOKUP(N1565,LISTAS·PAPP!$U$9:$Y$125,5,FALSE),"")</f>
        <v/>
      </c>
      <c r="Q1565" s="83" t="str">
        <f>IF(O1565&lt;&gt;"",VLOOKUP(O1565,LISTAS·PAPP!$U$9:$W$125,3,FALSE),"")</f>
        <v/>
      </c>
      <c r="R1565" s="92"/>
      <c r="S1565" s="173"/>
      <c r="T1565" s="173"/>
      <c r="U1565" s="92"/>
      <c r="V1565" s="92"/>
      <c r="W1565" s="94"/>
      <c r="X1565" s="83" t="str">
        <f>IF(ISERROR(VLOOKUP(W1565,LISTAS·PAPP!$AJ$3:$AK$903,2,0))," ",VLOOKUP(W1565,LISTAS·PAPP!$AJ$3:$AK$903,2,0))</f>
        <v xml:space="preserve"> </v>
      </c>
      <c r="Y1565" s="96"/>
      <c r="Z1565" s="97"/>
      <c r="AA1565" s="97"/>
      <c r="AB1565" s="97"/>
      <c r="AC1565" s="97"/>
      <c r="AD1565" s="97"/>
      <c r="AE1565" s="97"/>
      <c r="AF1565" s="97"/>
      <c r="AG1565" s="97"/>
      <c r="AH1565" s="97"/>
      <c r="AI1565" s="97"/>
      <c r="AJ1565" s="97"/>
      <c r="AK1565" s="97"/>
      <c r="AL1565" s="86" t="str">
        <f t="shared" si="73"/>
        <v/>
      </c>
      <c r="AM1565" s="87" t="str">
        <f t="shared" si="74"/>
        <v xml:space="preserve"> </v>
      </c>
      <c r="AN1565" s="1" t="str">
        <f t="shared" si="75"/>
        <v xml:space="preserve"> </v>
      </c>
    </row>
    <row r="1566" spans="1:40" s="88" customFormat="1" x14ac:dyDescent="0.25">
      <c r="A1566" s="92"/>
      <c r="B1566" s="92"/>
      <c r="C1566" s="92"/>
      <c r="D1566" s="92"/>
      <c r="E1566" s="92"/>
      <c r="F1566" s="93"/>
      <c r="G1566" s="94"/>
      <c r="H1566" s="83" t="str">
        <f>IF(M1566&lt;&gt;"",VLOOKUP(M1566,LISTAS·PAPP!$U$3:$Z$8,2,FALSE),"")</f>
        <v/>
      </c>
      <c r="I1566" s="85" t="str">
        <f>IF(M1566&lt;&gt;"",VLOOKUP(M1566,LISTAS·PAPP!$U$3:$Z$8,3,FALSE),"")</f>
        <v/>
      </c>
      <c r="J1566" s="83" t="str">
        <f>IF(M1566&lt;&gt;"",VLOOKUP(M1566,LISTAS·PAPP!$U$3:$Z$8,4,FALSE),"")</f>
        <v/>
      </c>
      <c r="K1566" s="83" t="str">
        <f>IF(C1566&lt;&gt;"",VLOOKUP(C1566,LISTAS·PAPP!$H$3:$O$119,4,FALSE),"")</f>
        <v/>
      </c>
      <c r="L1566" s="85" t="str">
        <f>IF(C1566&lt;&gt;"",VLOOKUP(C1566,LISTAS·PAPP!$H$3:$O$119,8,FALSE),"")</f>
        <v/>
      </c>
      <c r="M1566" s="95"/>
      <c r="N1566" s="92"/>
      <c r="O1566" s="92"/>
      <c r="P1566" s="84" t="str">
        <f>IF(N1566&lt;&gt;"",VLOOKUP(N1566,LISTAS·PAPP!$U$9:$Y$125,5,FALSE),"")</f>
        <v/>
      </c>
      <c r="Q1566" s="83" t="str">
        <f>IF(O1566&lt;&gt;"",VLOOKUP(O1566,LISTAS·PAPP!$U$9:$W$125,3,FALSE),"")</f>
        <v/>
      </c>
      <c r="R1566" s="92"/>
      <c r="S1566" s="173"/>
      <c r="T1566" s="173"/>
      <c r="U1566" s="92"/>
      <c r="V1566" s="92"/>
      <c r="W1566" s="94"/>
      <c r="X1566" s="83" t="str">
        <f>IF(ISERROR(VLOOKUP(W1566,LISTAS·PAPP!$AJ$3:$AK$903,2,0))," ",VLOOKUP(W1566,LISTAS·PAPP!$AJ$3:$AK$903,2,0))</f>
        <v xml:space="preserve"> </v>
      </c>
      <c r="Y1566" s="96"/>
      <c r="Z1566" s="97"/>
      <c r="AA1566" s="97"/>
      <c r="AB1566" s="97"/>
      <c r="AC1566" s="97"/>
      <c r="AD1566" s="97"/>
      <c r="AE1566" s="97"/>
      <c r="AF1566" s="97"/>
      <c r="AG1566" s="97"/>
      <c r="AH1566" s="97"/>
      <c r="AI1566" s="97"/>
      <c r="AJ1566" s="97"/>
      <c r="AK1566" s="97"/>
      <c r="AL1566" s="86" t="str">
        <f t="shared" si="73"/>
        <v/>
      </c>
      <c r="AM1566" s="87" t="str">
        <f t="shared" si="74"/>
        <v xml:space="preserve"> </v>
      </c>
      <c r="AN1566" s="1" t="str">
        <f t="shared" si="75"/>
        <v xml:space="preserve"> </v>
      </c>
    </row>
    <row r="1567" spans="1:40" s="88" customFormat="1" x14ac:dyDescent="0.25">
      <c r="A1567" s="92"/>
      <c r="B1567" s="92"/>
      <c r="C1567" s="92"/>
      <c r="D1567" s="92"/>
      <c r="E1567" s="92"/>
      <c r="F1567" s="93"/>
      <c r="G1567" s="94"/>
      <c r="H1567" s="83" t="str">
        <f>IF(M1567&lt;&gt;"",VLOOKUP(M1567,LISTAS·PAPP!$U$3:$Z$8,2,FALSE),"")</f>
        <v/>
      </c>
      <c r="I1567" s="85" t="str">
        <f>IF(M1567&lt;&gt;"",VLOOKUP(M1567,LISTAS·PAPP!$U$3:$Z$8,3,FALSE),"")</f>
        <v/>
      </c>
      <c r="J1567" s="83" t="str">
        <f>IF(M1567&lt;&gt;"",VLOOKUP(M1567,LISTAS·PAPP!$U$3:$Z$8,4,FALSE),"")</f>
        <v/>
      </c>
      <c r="K1567" s="83" t="str">
        <f>IF(C1567&lt;&gt;"",VLOOKUP(C1567,LISTAS·PAPP!$H$3:$O$119,4,FALSE),"")</f>
        <v/>
      </c>
      <c r="L1567" s="85" t="str">
        <f>IF(C1567&lt;&gt;"",VLOOKUP(C1567,LISTAS·PAPP!$H$3:$O$119,8,FALSE),"")</f>
        <v/>
      </c>
      <c r="M1567" s="95"/>
      <c r="N1567" s="92"/>
      <c r="O1567" s="92"/>
      <c r="P1567" s="84" t="str">
        <f>IF(N1567&lt;&gt;"",VLOOKUP(N1567,LISTAS·PAPP!$U$9:$Y$125,5,FALSE),"")</f>
        <v/>
      </c>
      <c r="Q1567" s="83" t="str">
        <f>IF(O1567&lt;&gt;"",VLOOKUP(O1567,LISTAS·PAPP!$U$9:$W$125,3,FALSE),"")</f>
        <v/>
      </c>
      <c r="R1567" s="92"/>
      <c r="S1567" s="173"/>
      <c r="T1567" s="173"/>
      <c r="U1567" s="92"/>
      <c r="V1567" s="92"/>
      <c r="W1567" s="94"/>
      <c r="X1567" s="83" t="str">
        <f>IF(ISERROR(VLOOKUP(W1567,LISTAS·PAPP!$AJ$3:$AK$903,2,0))," ",VLOOKUP(W1567,LISTAS·PAPP!$AJ$3:$AK$903,2,0))</f>
        <v xml:space="preserve"> </v>
      </c>
      <c r="Y1567" s="96"/>
      <c r="Z1567" s="97"/>
      <c r="AA1567" s="97"/>
      <c r="AB1567" s="97"/>
      <c r="AC1567" s="97"/>
      <c r="AD1567" s="97"/>
      <c r="AE1567" s="97"/>
      <c r="AF1567" s="97"/>
      <c r="AG1567" s="97"/>
      <c r="AH1567" s="97"/>
      <c r="AI1567" s="97"/>
      <c r="AJ1567" s="97"/>
      <c r="AK1567" s="97"/>
      <c r="AL1567" s="86" t="str">
        <f t="shared" si="73"/>
        <v/>
      </c>
      <c r="AM1567" s="87" t="str">
        <f t="shared" si="74"/>
        <v xml:space="preserve"> </v>
      </c>
      <c r="AN1567" s="1" t="str">
        <f t="shared" si="75"/>
        <v xml:space="preserve"> </v>
      </c>
    </row>
    <row r="1568" spans="1:40" s="88" customFormat="1" x14ac:dyDescent="0.25">
      <c r="A1568" s="92"/>
      <c r="B1568" s="92"/>
      <c r="C1568" s="92"/>
      <c r="D1568" s="92"/>
      <c r="E1568" s="92"/>
      <c r="F1568" s="93"/>
      <c r="G1568" s="94"/>
      <c r="H1568" s="83" t="str">
        <f>IF(M1568&lt;&gt;"",VLOOKUP(M1568,LISTAS·PAPP!$U$3:$Z$8,2,FALSE),"")</f>
        <v/>
      </c>
      <c r="I1568" s="85" t="str">
        <f>IF(M1568&lt;&gt;"",VLOOKUP(M1568,LISTAS·PAPP!$U$3:$Z$8,3,FALSE),"")</f>
        <v/>
      </c>
      <c r="J1568" s="83" t="str">
        <f>IF(M1568&lt;&gt;"",VLOOKUP(M1568,LISTAS·PAPP!$U$3:$Z$8,4,FALSE),"")</f>
        <v/>
      </c>
      <c r="K1568" s="83" t="str">
        <f>IF(C1568&lt;&gt;"",VLOOKUP(C1568,LISTAS·PAPP!$H$3:$O$119,4,FALSE),"")</f>
        <v/>
      </c>
      <c r="L1568" s="85" t="str">
        <f>IF(C1568&lt;&gt;"",VLOOKUP(C1568,LISTAS·PAPP!$H$3:$O$119,8,FALSE),"")</f>
        <v/>
      </c>
      <c r="M1568" s="95"/>
      <c r="N1568" s="92"/>
      <c r="O1568" s="92"/>
      <c r="P1568" s="84" t="str">
        <f>IF(N1568&lt;&gt;"",VLOOKUP(N1568,LISTAS·PAPP!$U$9:$Y$125,5,FALSE),"")</f>
        <v/>
      </c>
      <c r="Q1568" s="83" t="str">
        <f>IF(O1568&lt;&gt;"",VLOOKUP(O1568,LISTAS·PAPP!$U$9:$W$125,3,FALSE),"")</f>
        <v/>
      </c>
      <c r="R1568" s="92"/>
      <c r="S1568" s="173"/>
      <c r="T1568" s="173"/>
      <c r="U1568" s="92"/>
      <c r="V1568" s="92"/>
      <c r="W1568" s="94"/>
      <c r="X1568" s="83" t="str">
        <f>IF(ISERROR(VLOOKUP(W1568,LISTAS·PAPP!$AJ$3:$AK$903,2,0))," ",VLOOKUP(W1568,LISTAS·PAPP!$AJ$3:$AK$903,2,0))</f>
        <v xml:space="preserve"> </v>
      </c>
      <c r="Y1568" s="96"/>
      <c r="Z1568" s="97"/>
      <c r="AA1568" s="97"/>
      <c r="AB1568" s="97"/>
      <c r="AC1568" s="97"/>
      <c r="AD1568" s="97"/>
      <c r="AE1568" s="97"/>
      <c r="AF1568" s="97"/>
      <c r="AG1568" s="97"/>
      <c r="AH1568" s="97"/>
      <c r="AI1568" s="97"/>
      <c r="AJ1568" s="97"/>
      <c r="AK1568" s="97"/>
      <c r="AL1568" s="86" t="str">
        <f t="shared" si="73"/>
        <v/>
      </c>
      <c r="AM1568" s="87" t="str">
        <f t="shared" si="74"/>
        <v xml:space="preserve"> </v>
      </c>
      <c r="AN1568" s="1" t="str">
        <f t="shared" si="75"/>
        <v xml:space="preserve"> </v>
      </c>
    </row>
    <row r="1569" spans="1:40" s="88" customFormat="1" x14ac:dyDescent="0.25">
      <c r="A1569" s="92"/>
      <c r="B1569" s="92"/>
      <c r="C1569" s="92"/>
      <c r="D1569" s="92"/>
      <c r="E1569" s="92"/>
      <c r="F1569" s="93"/>
      <c r="G1569" s="94"/>
      <c r="H1569" s="83" t="str">
        <f>IF(M1569&lt;&gt;"",VLOOKUP(M1569,LISTAS·PAPP!$U$3:$Z$8,2,FALSE),"")</f>
        <v/>
      </c>
      <c r="I1569" s="85" t="str">
        <f>IF(M1569&lt;&gt;"",VLOOKUP(M1569,LISTAS·PAPP!$U$3:$Z$8,3,FALSE),"")</f>
        <v/>
      </c>
      <c r="J1569" s="83" t="str">
        <f>IF(M1569&lt;&gt;"",VLOOKUP(M1569,LISTAS·PAPP!$U$3:$Z$8,4,FALSE),"")</f>
        <v/>
      </c>
      <c r="K1569" s="83" t="str">
        <f>IF(C1569&lt;&gt;"",VLOOKUP(C1569,LISTAS·PAPP!$H$3:$O$119,4,FALSE),"")</f>
        <v/>
      </c>
      <c r="L1569" s="85" t="str">
        <f>IF(C1569&lt;&gt;"",VLOOKUP(C1569,LISTAS·PAPP!$H$3:$O$119,8,FALSE),"")</f>
        <v/>
      </c>
      <c r="M1569" s="95"/>
      <c r="N1569" s="92"/>
      <c r="O1569" s="92"/>
      <c r="P1569" s="84" t="str">
        <f>IF(N1569&lt;&gt;"",VLOOKUP(N1569,LISTAS·PAPP!$U$9:$Y$125,5,FALSE),"")</f>
        <v/>
      </c>
      <c r="Q1569" s="83" t="str">
        <f>IF(O1569&lt;&gt;"",VLOOKUP(O1569,LISTAS·PAPP!$U$9:$W$125,3,FALSE),"")</f>
        <v/>
      </c>
      <c r="R1569" s="92"/>
      <c r="S1569" s="173"/>
      <c r="T1569" s="173"/>
      <c r="U1569" s="92"/>
      <c r="V1569" s="92"/>
      <c r="W1569" s="94"/>
      <c r="X1569" s="83" t="str">
        <f>IF(ISERROR(VLOOKUP(W1569,LISTAS·PAPP!$AJ$3:$AK$903,2,0))," ",VLOOKUP(W1569,LISTAS·PAPP!$AJ$3:$AK$903,2,0))</f>
        <v xml:space="preserve"> </v>
      </c>
      <c r="Y1569" s="96"/>
      <c r="Z1569" s="97"/>
      <c r="AA1569" s="97"/>
      <c r="AB1569" s="97"/>
      <c r="AC1569" s="97"/>
      <c r="AD1569" s="97"/>
      <c r="AE1569" s="97"/>
      <c r="AF1569" s="97"/>
      <c r="AG1569" s="97"/>
      <c r="AH1569" s="97"/>
      <c r="AI1569" s="97"/>
      <c r="AJ1569" s="97"/>
      <c r="AK1569" s="97"/>
      <c r="AL1569" s="86" t="str">
        <f t="shared" si="73"/>
        <v/>
      </c>
      <c r="AM1569" s="87" t="str">
        <f t="shared" si="74"/>
        <v xml:space="preserve"> </v>
      </c>
      <c r="AN1569" s="1" t="str">
        <f t="shared" si="75"/>
        <v xml:space="preserve"> </v>
      </c>
    </row>
    <row r="1570" spans="1:40" s="88" customFormat="1" x14ac:dyDescent="0.25">
      <c r="A1570" s="92"/>
      <c r="B1570" s="92"/>
      <c r="C1570" s="92"/>
      <c r="D1570" s="92"/>
      <c r="E1570" s="92"/>
      <c r="F1570" s="93"/>
      <c r="G1570" s="94"/>
      <c r="H1570" s="83" t="str">
        <f>IF(M1570&lt;&gt;"",VLOOKUP(M1570,LISTAS·PAPP!$U$3:$Z$8,2,FALSE),"")</f>
        <v/>
      </c>
      <c r="I1570" s="85" t="str">
        <f>IF(M1570&lt;&gt;"",VLOOKUP(M1570,LISTAS·PAPP!$U$3:$Z$8,3,FALSE),"")</f>
        <v/>
      </c>
      <c r="J1570" s="83" t="str">
        <f>IF(M1570&lt;&gt;"",VLOOKUP(M1570,LISTAS·PAPP!$U$3:$Z$8,4,FALSE),"")</f>
        <v/>
      </c>
      <c r="K1570" s="83" t="str">
        <f>IF(C1570&lt;&gt;"",VLOOKUP(C1570,LISTAS·PAPP!$H$3:$O$119,4,FALSE),"")</f>
        <v/>
      </c>
      <c r="L1570" s="85" t="str">
        <f>IF(C1570&lt;&gt;"",VLOOKUP(C1570,LISTAS·PAPP!$H$3:$O$119,8,FALSE),"")</f>
        <v/>
      </c>
      <c r="M1570" s="95"/>
      <c r="N1570" s="92"/>
      <c r="O1570" s="92"/>
      <c r="P1570" s="84" t="str">
        <f>IF(N1570&lt;&gt;"",VLOOKUP(N1570,LISTAS·PAPP!$U$9:$Y$125,5,FALSE),"")</f>
        <v/>
      </c>
      <c r="Q1570" s="83" t="str">
        <f>IF(O1570&lt;&gt;"",VLOOKUP(O1570,LISTAS·PAPP!$U$9:$W$125,3,FALSE),"")</f>
        <v/>
      </c>
      <c r="R1570" s="92"/>
      <c r="S1570" s="173"/>
      <c r="T1570" s="173"/>
      <c r="U1570" s="92"/>
      <c r="V1570" s="92"/>
      <c r="W1570" s="94"/>
      <c r="X1570" s="83" t="str">
        <f>IF(ISERROR(VLOOKUP(W1570,LISTAS·PAPP!$AJ$3:$AK$903,2,0))," ",VLOOKUP(W1570,LISTAS·PAPP!$AJ$3:$AK$903,2,0))</f>
        <v xml:space="preserve"> </v>
      </c>
      <c r="Y1570" s="96"/>
      <c r="Z1570" s="97"/>
      <c r="AA1570" s="97"/>
      <c r="AB1570" s="97"/>
      <c r="AC1570" s="97"/>
      <c r="AD1570" s="97"/>
      <c r="AE1570" s="97"/>
      <c r="AF1570" s="97"/>
      <c r="AG1570" s="97"/>
      <c r="AH1570" s="97"/>
      <c r="AI1570" s="97"/>
      <c r="AJ1570" s="97"/>
      <c r="AK1570" s="97"/>
      <c r="AL1570" s="86" t="str">
        <f t="shared" si="73"/>
        <v/>
      </c>
      <c r="AM1570" s="87" t="str">
        <f t="shared" si="74"/>
        <v xml:space="preserve"> </v>
      </c>
      <c r="AN1570" s="1" t="str">
        <f t="shared" si="75"/>
        <v xml:space="preserve"> </v>
      </c>
    </row>
    <row r="1571" spans="1:40" s="88" customFormat="1" x14ac:dyDescent="0.25">
      <c r="A1571" s="92"/>
      <c r="B1571" s="92"/>
      <c r="C1571" s="92"/>
      <c r="D1571" s="92"/>
      <c r="E1571" s="92"/>
      <c r="F1571" s="93"/>
      <c r="G1571" s="94"/>
      <c r="H1571" s="83" t="str">
        <f>IF(M1571&lt;&gt;"",VLOOKUP(M1571,LISTAS·PAPP!$U$3:$Z$8,2,FALSE),"")</f>
        <v/>
      </c>
      <c r="I1571" s="85" t="str">
        <f>IF(M1571&lt;&gt;"",VLOOKUP(M1571,LISTAS·PAPP!$U$3:$Z$8,3,FALSE),"")</f>
        <v/>
      </c>
      <c r="J1571" s="83" t="str">
        <f>IF(M1571&lt;&gt;"",VLOOKUP(M1571,LISTAS·PAPP!$U$3:$Z$8,4,FALSE),"")</f>
        <v/>
      </c>
      <c r="K1571" s="83" t="str">
        <f>IF(C1571&lt;&gt;"",VLOOKUP(C1571,LISTAS·PAPP!$H$3:$O$119,4,FALSE),"")</f>
        <v/>
      </c>
      <c r="L1571" s="85" t="str">
        <f>IF(C1571&lt;&gt;"",VLOOKUP(C1571,LISTAS·PAPP!$H$3:$O$119,8,FALSE),"")</f>
        <v/>
      </c>
      <c r="M1571" s="95"/>
      <c r="N1571" s="92"/>
      <c r="O1571" s="92"/>
      <c r="P1571" s="84" t="str">
        <f>IF(N1571&lt;&gt;"",VLOOKUP(N1571,LISTAS·PAPP!$U$9:$Y$125,5,FALSE),"")</f>
        <v/>
      </c>
      <c r="Q1571" s="83" t="str">
        <f>IF(O1571&lt;&gt;"",VLOOKUP(O1571,LISTAS·PAPP!$U$9:$W$125,3,FALSE),"")</f>
        <v/>
      </c>
      <c r="R1571" s="92"/>
      <c r="S1571" s="173"/>
      <c r="T1571" s="173"/>
      <c r="U1571" s="92"/>
      <c r="V1571" s="92"/>
      <c r="W1571" s="94"/>
      <c r="X1571" s="83" t="str">
        <f>IF(ISERROR(VLOOKUP(W1571,LISTAS·PAPP!$AJ$3:$AK$903,2,0))," ",VLOOKUP(W1571,LISTAS·PAPP!$AJ$3:$AK$903,2,0))</f>
        <v xml:space="preserve"> </v>
      </c>
      <c r="Y1571" s="96"/>
      <c r="Z1571" s="97"/>
      <c r="AA1571" s="97"/>
      <c r="AB1571" s="97"/>
      <c r="AC1571" s="97"/>
      <c r="AD1571" s="97"/>
      <c r="AE1571" s="97"/>
      <c r="AF1571" s="97"/>
      <c r="AG1571" s="97"/>
      <c r="AH1571" s="97"/>
      <c r="AI1571" s="97"/>
      <c r="AJ1571" s="97"/>
      <c r="AK1571" s="97"/>
      <c r="AL1571" s="86" t="str">
        <f t="shared" si="73"/>
        <v/>
      </c>
      <c r="AM1571" s="87" t="str">
        <f t="shared" si="74"/>
        <v xml:space="preserve"> </v>
      </c>
      <c r="AN1571" s="1" t="str">
        <f t="shared" si="75"/>
        <v xml:space="preserve"> </v>
      </c>
    </row>
    <row r="1572" spans="1:40" s="88" customFormat="1" x14ac:dyDescent="0.25">
      <c r="A1572" s="92"/>
      <c r="B1572" s="92"/>
      <c r="C1572" s="92"/>
      <c r="D1572" s="92"/>
      <c r="E1572" s="92"/>
      <c r="F1572" s="93"/>
      <c r="G1572" s="94"/>
      <c r="H1572" s="83" t="str">
        <f>IF(M1572&lt;&gt;"",VLOOKUP(M1572,LISTAS·PAPP!$U$3:$Z$8,2,FALSE),"")</f>
        <v/>
      </c>
      <c r="I1572" s="85" t="str">
        <f>IF(M1572&lt;&gt;"",VLOOKUP(M1572,LISTAS·PAPP!$U$3:$Z$8,3,FALSE),"")</f>
        <v/>
      </c>
      <c r="J1572" s="83" t="str">
        <f>IF(M1572&lt;&gt;"",VLOOKUP(M1572,LISTAS·PAPP!$U$3:$Z$8,4,FALSE),"")</f>
        <v/>
      </c>
      <c r="K1572" s="83" t="str">
        <f>IF(C1572&lt;&gt;"",VLOOKUP(C1572,LISTAS·PAPP!$H$3:$O$119,4,FALSE),"")</f>
        <v/>
      </c>
      <c r="L1572" s="85" t="str">
        <f>IF(C1572&lt;&gt;"",VLOOKUP(C1572,LISTAS·PAPP!$H$3:$O$119,8,FALSE),"")</f>
        <v/>
      </c>
      <c r="M1572" s="95"/>
      <c r="N1572" s="92"/>
      <c r="O1572" s="92"/>
      <c r="P1572" s="84" t="str">
        <f>IF(N1572&lt;&gt;"",VLOOKUP(N1572,LISTAS·PAPP!$U$9:$Y$125,5,FALSE),"")</f>
        <v/>
      </c>
      <c r="Q1572" s="83" t="str">
        <f>IF(O1572&lt;&gt;"",VLOOKUP(O1572,LISTAS·PAPP!$U$9:$W$125,3,FALSE),"")</f>
        <v/>
      </c>
      <c r="R1572" s="92"/>
      <c r="S1572" s="173"/>
      <c r="T1572" s="173"/>
      <c r="U1572" s="92"/>
      <c r="V1572" s="92"/>
      <c r="W1572" s="94"/>
      <c r="X1572" s="83" t="str">
        <f>IF(ISERROR(VLOOKUP(W1572,LISTAS·PAPP!$AJ$3:$AK$903,2,0))," ",VLOOKUP(W1572,LISTAS·PAPP!$AJ$3:$AK$903,2,0))</f>
        <v xml:space="preserve"> </v>
      </c>
      <c r="Y1572" s="96"/>
      <c r="Z1572" s="97"/>
      <c r="AA1572" s="97"/>
      <c r="AB1572" s="97"/>
      <c r="AC1572" s="97"/>
      <c r="AD1572" s="97"/>
      <c r="AE1572" s="97"/>
      <c r="AF1572" s="97"/>
      <c r="AG1572" s="97"/>
      <c r="AH1572" s="97"/>
      <c r="AI1572" s="97"/>
      <c r="AJ1572" s="97"/>
      <c r="AK1572" s="97"/>
      <c r="AL1572" s="86" t="str">
        <f t="shared" si="73"/>
        <v/>
      </c>
      <c r="AM1572" s="87" t="str">
        <f t="shared" si="74"/>
        <v xml:space="preserve"> </v>
      </c>
      <c r="AN1572" s="1" t="str">
        <f t="shared" si="75"/>
        <v xml:space="preserve"> </v>
      </c>
    </row>
    <row r="1573" spans="1:40" s="88" customFormat="1" x14ac:dyDescent="0.25">
      <c r="A1573" s="92"/>
      <c r="B1573" s="92"/>
      <c r="C1573" s="92"/>
      <c r="D1573" s="92"/>
      <c r="E1573" s="92"/>
      <c r="F1573" s="93"/>
      <c r="G1573" s="94"/>
      <c r="H1573" s="83" t="str">
        <f>IF(M1573&lt;&gt;"",VLOOKUP(M1573,LISTAS·PAPP!$U$3:$Z$8,2,FALSE),"")</f>
        <v/>
      </c>
      <c r="I1573" s="85" t="str">
        <f>IF(M1573&lt;&gt;"",VLOOKUP(M1573,LISTAS·PAPP!$U$3:$Z$8,3,FALSE),"")</f>
        <v/>
      </c>
      <c r="J1573" s="83" t="str">
        <f>IF(M1573&lt;&gt;"",VLOOKUP(M1573,LISTAS·PAPP!$U$3:$Z$8,4,FALSE),"")</f>
        <v/>
      </c>
      <c r="K1573" s="83" t="str">
        <f>IF(C1573&lt;&gt;"",VLOOKUP(C1573,LISTAS·PAPP!$H$3:$O$119,4,FALSE),"")</f>
        <v/>
      </c>
      <c r="L1573" s="85" t="str">
        <f>IF(C1573&lt;&gt;"",VLOOKUP(C1573,LISTAS·PAPP!$H$3:$O$119,8,FALSE),"")</f>
        <v/>
      </c>
      <c r="M1573" s="95"/>
      <c r="N1573" s="92"/>
      <c r="O1573" s="92"/>
      <c r="P1573" s="84" t="str">
        <f>IF(N1573&lt;&gt;"",VLOOKUP(N1573,LISTAS·PAPP!$U$9:$Y$125,5,FALSE),"")</f>
        <v/>
      </c>
      <c r="Q1573" s="83" t="str">
        <f>IF(O1573&lt;&gt;"",VLOOKUP(O1573,LISTAS·PAPP!$U$9:$W$125,3,FALSE),"")</f>
        <v/>
      </c>
      <c r="R1573" s="92"/>
      <c r="S1573" s="173"/>
      <c r="T1573" s="173"/>
      <c r="U1573" s="92"/>
      <c r="V1573" s="92"/>
      <c r="W1573" s="94"/>
      <c r="X1573" s="83" t="str">
        <f>IF(ISERROR(VLOOKUP(W1573,LISTAS·PAPP!$AJ$3:$AK$903,2,0))," ",VLOOKUP(W1573,LISTAS·PAPP!$AJ$3:$AK$903,2,0))</f>
        <v xml:space="preserve"> </v>
      </c>
      <c r="Y1573" s="96"/>
      <c r="Z1573" s="97"/>
      <c r="AA1573" s="97"/>
      <c r="AB1573" s="97"/>
      <c r="AC1573" s="97"/>
      <c r="AD1573" s="97"/>
      <c r="AE1573" s="97"/>
      <c r="AF1573" s="97"/>
      <c r="AG1573" s="97"/>
      <c r="AH1573" s="97"/>
      <c r="AI1573" s="97"/>
      <c r="AJ1573" s="97"/>
      <c r="AK1573" s="97"/>
      <c r="AL1573" s="86" t="str">
        <f t="shared" si="73"/>
        <v/>
      </c>
      <c r="AM1573" s="87" t="str">
        <f t="shared" si="74"/>
        <v xml:space="preserve"> </v>
      </c>
      <c r="AN1573" s="1" t="str">
        <f t="shared" si="75"/>
        <v xml:space="preserve"> </v>
      </c>
    </row>
    <row r="1574" spans="1:40" s="88" customFormat="1" x14ac:dyDescent="0.25">
      <c r="A1574" s="92"/>
      <c r="B1574" s="92"/>
      <c r="C1574" s="92"/>
      <c r="D1574" s="92"/>
      <c r="E1574" s="92"/>
      <c r="F1574" s="93"/>
      <c r="G1574" s="94"/>
      <c r="H1574" s="83" t="str">
        <f>IF(M1574&lt;&gt;"",VLOOKUP(M1574,LISTAS·PAPP!$U$3:$Z$8,2,FALSE),"")</f>
        <v/>
      </c>
      <c r="I1574" s="85" t="str">
        <f>IF(M1574&lt;&gt;"",VLOOKUP(M1574,LISTAS·PAPP!$U$3:$Z$8,3,FALSE),"")</f>
        <v/>
      </c>
      <c r="J1574" s="83" t="str">
        <f>IF(M1574&lt;&gt;"",VLOOKUP(M1574,LISTAS·PAPP!$U$3:$Z$8,4,FALSE),"")</f>
        <v/>
      </c>
      <c r="K1574" s="83" t="str">
        <f>IF(C1574&lt;&gt;"",VLOOKUP(C1574,LISTAS·PAPP!$H$3:$O$119,4,FALSE),"")</f>
        <v/>
      </c>
      <c r="L1574" s="85" t="str">
        <f>IF(C1574&lt;&gt;"",VLOOKUP(C1574,LISTAS·PAPP!$H$3:$O$119,8,FALSE),"")</f>
        <v/>
      </c>
      <c r="M1574" s="95"/>
      <c r="N1574" s="92"/>
      <c r="O1574" s="92"/>
      <c r="P1574" s="84" t="str">
        <f>IF(N1574&lt;&gt;"",VLOOKUP(N1574,LISTAS·PAPP!$U$9:$Y$125,5,FALSE),"")</f>
        <v/>
      </c>
      <c r="Q1574" s="83" t="str">
        <f>IF(O1574&lt;&gt;"",VLOOKUP(O1574,LISTAS·PAPP!$U$9:$W$125,3,FALSE),"")</f>
        <v/>
      </c>
      <c r="R1574" s="92"/>
      <c r="S1574" s="173"/>
      <c r="T1574" s="173"/>
      <c r="U1574" s="92"/>
      <c r="V1574" s="92"/>
      <c r="W1574" s="94"/>
      <c r="X1574" s="83" t="str">
        <f>IF(ISERROR(VLOOKUP(W1574,LISTAS·PAPP!$AJ$3:$AK$903,2,0))," ",VLOOKUP(W1574,LISTAS·PAPP!$AJ$3:$AK$903,2,0))</f>
        <v xml:space="preserve"> </v>
      </c>
      <c r="Y1574" s="96"/>
      <c r="Z1574" s="97"/>
      <c r="AA1574" s="97"/>
      <c r="AB1574" s="97"/>
      <c r="AC1574" s="97"/>
      <c r="AD1574" s="97"/>
      <c r="AE1574" s="97"/>
      <c r="AF1574" s="97"/>
      <c r="AG1574" s="97"/>
      <c r="AH1574" s="97"/>
      <c r="AI1574" s="97"/>
      <c r="AJ1574" s="97"/>
      <c r="AK1574" s="97"/>
      <c r="AL1574" s="86" t="str">
        <f t="shared" si="73"/>
        <v/>
      </c>
      <c r="AM1574" s="87" t="str">
        <f t="shared" si="74"/>
        <v xml:space="preserve"> </v>
      </c>
      <c r="AN1574" s="1" t="str">
        <f t="shared" si="75"/>
        <v xml:space="preserve"> </v>
      </c>
    </row>
    <row r="1575" spans="1:40" s="88" customFormat="1" x14ac:dyDescent="0.25">
      <c r="A1575" s="92"/>
      <c r="B1575" s="92"/>
      <c r="C1575" s="92"/>
      <c r="D1575" s="92"/>
      <c r="E1575" s="92"/>
      <c r="F1575" s="93"/>
      <c r="G1575" s="94"/>
      <c r="H1575" s="83" t="str">
        <f>IF(M1575&lt;&gt;"",VLOOKUP(M1575,LISTAS·PAPP!$U$3:$Z$8,2,FALSE),"")</f>
        <v/>
      </c>
      <c r="I1575" s="85" t="str">
        <f>IF(M1575&lt;&gt;"",VLOOKUP(M1575,LISTAS·PAPP!$U$3:$Z$8,3,FALSE),"")</f>
        <v/>
      </c>
      <c r="J1575" s="83" t="str">
        <f>IF(M1575&lt;&gt;"",VLOOKUP(M1575,LISTAS·PAPP!$U$3:$Z$8,4,FALSE),"")</f>
        <v/>
      </c>
      <c r="K1575" s="83" t="str">
        <f>IF(C1575&lt;&gt;"",VLOOKUP(C1575,LISTAS·PAPP!$H$3:$O$119,4,FALSE),"")</f>
        <v/>
      </c>
      <c r="L1575" s="85" t="str">
        <f>IF(C1575&lt;&gt;"",VLOOKUP(C1575,LISTAS·PAPP!$H$3:$O$119,8,FALSE),"")</f>
        <v/>
      </c>
      <c r="M1575" s="95"/>
      <c r="N1575" s="92"/>
      <c r="O1575" s="92"/>
      <c r="P1575" s="84" t="str">
        <f>IF(N1575&lt;&gt;"",VLOOKUP(N1575,LISTAS·PAPP!$U$9:$Y$125,5,FALSE),"")</f>
        <v/>
      </c>
      <c r="Q1575" s="83" t="str">
        <f>IF(O1575&lt;&gt;"",VLOOKUP(O1575,LISTAS·PAPP!$U$9:$W$125,3,FALSE),"")</f>
        <v/>
      </c>
      <c r="R1575" s="92"/>
      <c r="S1575" s="173"/>
      <c r="T1575" s="173"/>
      <c r="U1575" s="92"/>
      <c r="V1575" s="92"/>
      <c r="W1575" s="94"/>
      <c r="X1575" s="83" t="str">
        <f>IF(ISERROR(VLOOKUP(W1575,LISTAS·PAPP!$AJ$3:$AK$903,2,0))," ",VLOOKUP(W1575,LISTAS·PAPP!$AJ$3:$AK$903,2,0))</f>
        <v xml:space="preserve"> </v>
      </c>
      <c r="Y1575" s="96"/>
      <c r="Z1575" s="97"/>
      <c r="AA1575" s="97"/>
      <c r="AB1575" s="97"/>
      <c r="AC1575" s="97"/>
      <c r="AD1575" s="97"/>
      <c r="AE1575" s="97"/>
      <c r="AF1575" s="97"/>
      <c r="AG1575" s="97"/>
      <c r="AH1575" s="97"/>
      <c r="AI1575" s="97"/>
      <c r="AJ1575" s="97"/>
      <c r="AK1575" s="97"/>
      <c r="AL1575" s="86" t="str">
        <f t="shared" si="73"/>
        <v/>
      </c>
      <c r="AM1575" s="87" t="str">
        <f t="shared" si="74"/>
        <v xml:space="preserve"> </v>
      </c>
      <c r="AN1575" s="1" t="str">
        <f t="shared" si="75"/>
        <v xml:space="preserve"> </v>
      </c>
    </row>
    <row r="1576" spans="1:40" s="88" customFormat="1" x14ac:dyDescent="0.25">
      <c r="A1576" s="92"/>
      <c r="B1576" s="92"/>
      <c r="C1576" s="92"/>
      <c r="D1576" s="92"/>
      <c r="E1576" s="92"/>
      <c r="F1576" s="93"/>
      <c r="G1576" s="94"/>
      <c r="H1576" s="83" t="str">
        <f>IF(M1576&lt;&gt;"",VLOOKUP(M1576,LISTAS·PAPP!$U$3:$Z$8,2,FALSE),"")</f>
        <v/>
      </c>
      <c r="I1576" s="85" t="str">
        <f>IF(M1576&lt;&gt;"",VLOOKUP(M1576,LISTAS·PAPP!$U$3:$Z$8,3,FALSE),"")</f>
        <v/>
      </c>
      <c r="J1576" s="83" t="str">
        <f>IF(M1576&lt;&gt;"",VLOOKUP(M1576,LISTAS·PAPP!$U$3:$Z$8,4,FALSE),"")</f>
        <v/>
      </c>
      <c r="K1576" s="83" t="str">
        <f>IF(C1576&lt;&gt;"",VLOOKUP(C1576,LISTAS·PAPP!$H$3:$O$119,4,FALSE),"")</f>
        <v/>
      </c>
      <c r="L1576" s="85" t="str">
        <f>IF(C1576&lt;&gt;"",VLOOKUP(C1576,LISTAS·PAPP!$H$3:$O$119,8,FALSE),"")</f>
        <v/>
      </c>
      <c r="M1576" s="95"/>
      <c r="N1576" s="92"/>
      <c r="O1576" s="92"/>
      <c r="P1576" s="84" t="str">
        <f>IF(N1576&lt;&gt;"",VLOOKUP(N1576,LISTAS·PAPP!$U$9:$Y$125,5,FALSE),"")</f>
        <v/>
      </c>
      <c r="Q1576" s="83" t="str">
        <f>IF(O1576&lt;&gt;"",VLOOKUP(O1576,LISTAS·PAPP!$U$9:$W$125,3,FALSE),"")</f>
        <v/>
      </c>
      <c r="R1576" s="92"/>
      <c r="S1576" s="173"/>
      <c r="T1576" s="173"/>
      <c r="U1576" s="92"/>
      <c r="V1576" s="92"/>
      <c r="W1576" s="94"/>
      <c r="X1576" s="83" t="str">
        <f>IF(ISERROR(VLOOKUP(W1576,LISTAS·PAPP!$AJ$3:$AK$903,2,0))," ",VLOOKUP(W1576,LISTAS·PAPP!$AJ$3:$AK$903,2,0))</f>
        <v xml:space="preserve"> </v>
      </c>
      <c r="Y1576" s="96"/>
      <c r="Z1576" s="97"/>
      <c r="AA1576" s="97"/>
      <c r="AB1576" s="97"/>
      <c r="AC1576" s="97"/>
      <c r="AD1576" s="97"/>
      <c r="AE1576" s="97"/>
      <c r="AF1576" s="97"/>
      <c r="AG1576" s="97"/>
      <c r="AH1576" s="97"/>
      <c r="AI1576" s="97"/>
      <c r="AJ1576" s="97"/>
      <c r="AK1576" s="97"/>
      <c r="AL1576" s="86" t="str">
        <f t="shared" si="73"/>
        <v/>
      </c>
      <c r="AM1576" s="87" t="str">
        <f t="shared" si="74"/>
        <v xml:space="preserve"> </v>
      </c>
      <c r="AN1576" s="1" t="str">
        <f t="shared" si="75"/>
        <v xml:space="preserve"> </v>
      </c>
    </row>
    <row r="1577" spans="1:40" s="88" customFormat="1" x14ac:dyDescent="0.25">
      <c r="A1577" s="92"/>
      <c r="B1577" s="92"/>
      <c r="C1577" s="92"/>
      <c r="D1577" s="92"/>
      <c r="E1577" s="92"/>
      <c r="F1577" s="93"/>
      <c r="G1577" s="94"/>
      <c r="H1577" s="83" t="str">
        <f>IF(M1577&lt;&gt;"",VLOOKUP(M1577,LISTAS·PAPP!$U$3:$Z$8,2,FALSE),"")</f>
        <v/>
      </c>
      <c r="I1577" s="85" t="str">
        <f>IF(M1577&lt;&gt;"",VLOOKUP(M1577,LISTAS·PAPP!$U$3:$Z$8,3,FALSE),"")</f>
        <v/>
      </c>
      <c r="J1577" s="83" t="str">
        <f>IF(M1577&lt;&gt;"",VLOOKUP(M1577,LISTAS·PAPP!$U$3:$Z$8,4,FALSE),"")</f>
        <v/>
      </c>
      <c r="K1577" s="83" t="str">
        <f>IF(C1577&lt;&gt;"",VLOOKUP(C1577,LISTAS·PAPP!$H$3:$O$119,4,FALSE),"")</f>
        <v/>
      </c>
      <c r="L1577" s="85" t="str">
        <f>IF(C1577&lt;&gt;"",VLOOKUP(C1577,LISTAS·PAPP!$H$3:$O$119,8,FALSE),"")</f>
        <v/>
      </c>
      <c r="M1577" s="95"/>
      <c r="N1577" s="92"/>
      <c r="O1577" s="92"/>
      <c r="P1577" s="84" t="str">
        <f>IF(N1577&lt;&gt;"",VLOOKUP(N1577,LISTAS·PAPP!$U$9:$Y$125,5,FALSE),"")</f>
        <v/>
      </c>
      <c r="Q1577" s="83" t="str">
        <f>IF(O1577&lt;&gt;"",VLOOKUP(O1577,LISTAS·PAPP!$U$9:$W$125,3,FALSE),"")</f>
        <v/>
      </c>
      <c r="R1577" s="92"/>
      <c r="S1577" s="173"/>
      <c r="T1577" s="173"/>
      <c r="U1577" s="92"/>
      <c r="V1577" s="92"/>
      <c r="W1577" s="94"/>
      <c r="X1577" s="83" t="str">
        <f>IF(ISERROR(VLOOKUP(W1577,LISTAS·PAPP!$AJ$3:$AK$903,2,0))," ",VLOOKUP(W1577,LISTAS·PAPP!$AJ$3:$AK$903,2,0))</f>
        <v xml:space="preserve"> </v>
      </c>
      <c r="Y1577" s="96"/>
      <c r="Z1577" s="97"/>
      <c r="AA1577" s="97"/>
      <c r="AB1577" s="97"/>
      <c r="AC1577" s="97"/>
      <c r="AD1577" s="97"/>
      <c r="AE1577" s="97"/>
      <c r="AF1577" s="97"/>
      <c r="AG1577" s="97"/>
      <c r="AH1577" s="97"/>
      <c r="AI1577" s="97"/>
      <c r="AJ1577" s="97"/>
      <c r="AK1577" s="97"/>
      <c r="AL1577" s="86" t="str">
        <f t="shared" si="73"/>
        <v/>
      </c>
      <c r="AM1577" s="87" t="str">
        <f t="shared" si="74"/>
        <v xml:space="preserve"> </v>
      </c>
      <c r="AN1577" s="1" t="str">
        <f t="shared" si="75"/>
        <v xml:space="preserve"> </v>
      </c>
    </row>
    <row r="1578" spans="1:40" s="88" customFormat="1" x14ac:dyDescent="0.25">
      <c r="A1578" s="92"/>
      <c r="B1578" s="92"/>
      <c r="C1578" s="92"/>
      <c r="D1578" s="92"/>
      <c r="E1578" s="92"/>
      <c r="F1578" s="93"/>
      <c r="G1578" s="94"/>
      <c r="H1578" s="83" t="str">
        <f>IF(M1578&lt;&gt;"",VLOOKUP(M1578,LISTAS·PAPP!$U$3:$Z$8,2,FALSE),"")</f>
        <v/>
      </c>
      <c r="I1578" s="85" t="str">
        <f>IF(M1578&lt;&gt;"",VLOOKUP(M1578,LISTAS·PAPP!$U$3:$Z$8,3,FALSE),"")</f>
        <v/>
      </c>
      <c r="J1578" s="83" t="str">
        <f>IF(M1578&lt;&gt;"",VLOOKUP(M1578,LISTAS·PAPP!$U$3:$Z$8,4,FALSE),"")</f>
        <v/>
      </c>
      <c r="K1578" s="83" t="str">
        <f>IF(C1578&lt;&gt;"",VLOOKUP(C1578,LISTAS·PAPP!$H$3:$O$119,4,FALSE),"")</f>
        <v/>
      </c>
      <c r="L1578" s="85" t="str">
        <f>IF(C1578&lt;&gt;"",VLOOKUP(C1578,LISTAS·PAPP!$H$3:$O$119,8,FALSE),"")</f>
        <v/>
      </c>
      <c r="M1578" s="95"/>
      <c r="N1578" s="92"/>
      <c r="O1578" s="92"/>
      <c r="P1578" s="84" t="str">
        <f>IF(N1578&lt;&gt;"",VLOOKUP(N1578,LISTAS·PAPP!$U$9:$Y$125,5,FALSE),"")</f>
        <v/>
      </c>
      <c r="Q1578" s="83" t="str">
        <f>IF(O1578&lt;&gt;"",VLOOKUP(O1578,LISTAS·PAPP!$U$9:$W$125,3,FALSE),"")</f>
        <v/>
      </c>
      <c r="R1578" s="92"/>
      <c r="S1578" s="173"/>
      <c r="T1578" s="173"/>
      <c r="U1578" s="92"/>
      <c r="V1578" s="92"/>
      <c r="W1578" s="94"/>
      <c r="X1578" s="83" t="str">
        <f>IF(ISERROR(VLOOKUP(W1578,LISTAS·PAPP!$AJ$3:$AK$903,2,0))," ",VLOOKUP(W1578,LISTAS·PAPP!$AJ$3:$AK$903,2,0))</f>
        <v xml:space="preserve"> </v>
      </c>
      <c r="Y1578" s="96"/>
      <c r="Z1578" s="97"/>
      <c r="AA1578" s="97"/>
      <c r="AB1578" s="97"/>
      <c r="AC1578" s="97"/>
      <c r="AD1578" s="97"/>
      <c r="AE1578" s="97"/>
      <c r="AF1578" s="97"/>
      <c r="AG1578" s="97"/>
      <c r="AH1578" s="97"/>
      <c r="AI1578" s="97"/>
      <c r="AJ1578" s="97"/>
      <c r="AK1578" s="97"/>
      <c r="AL1578" s="86" t="str">
        <f t="shared" si="73"/>
        <v/>
      </c>
      <c r="AM1578" s="87" t="str">
        <f t="shared" si="74"/>
        <v xml:space="preserve"> </v>
      </c>
      <c r="AN1578" s="1" t="str">
        <f t="shared" si="75"/>
        <v xml:space="preserve"> </v>
      </c>
    </row>
    <row r="1579" spans="1:40" s="88" customFormat="1" x14ac:dyDescent="0.25">
      <c r="A1579" s="92"/>
      <c r="B1579" s="92"/>
      <c r="C1579" s="92"/>
      <c r="D1579" s="92"/>
      <c r="E1579" s="92"/>
      <c r="F1579" s="93"/>
      <c r="G1579" s="94"/>
      <c r="H1579" s="83" t="str">
        <f>IF(M1579&lt;&gt;"",VLOOKUP(M1579,LISTAS·PAPP!$U$3:$Z$8,2,FALSE),"")</f>
        <v/>
      </c>
      <c r="I1579" s="85" t="str">
        <f>IF(M1579&lt;&gt;"",VLOOKUP(M1579,LISTAS·PAPP!$U$3:$Z$8,3,FALSE),"")</f>
        <v/>
      </c>
      <c r="J1579" s="83" t="str">
        <f>IF(M1579&lt;&gt;"",VLOOKUP(M1579,LISTAS·PAPP!$U$3:$Z$8,4,FALSE),"")</f>
        <v/>
      </c>
      <c r="K1579" s="83" t="str">
        <f>IF(C1579&lt;&gt;"",VLOOKUP(C1579,LISTAS·PAPP!$H$3:$O$119,4,FALSE),"")</f>
        <v/>
      </c>
      <c r="L1579" s="85" t="str">
        <f>IF(C1579&lt;&gt;"",VLOOKUP(C1579,LISTAS·PAPP!$H$3:$O$119,8,FALSE),"")</f>
        <v/>
      </c>
      <c r="M1579" s="95"/>
      <c r="N1579" s="92"/>
      <c r="O1579" s="92"/>
      <c r="P1579" s="84" t="str">
        <f>IF(N1579&lt;&gt;"",VLOOKUP(N1579,LISTAS·PAPP!$U$9:$Y$125,5,FALSE),"")</f>
        <v/>
      </c>
      <c r="Q1579" s="83" t="str">
        <f>IF(O1579&lt;&gt;"",VLOOKUP(O1579,LISTAS·PAPP!$U$9:$W$125,3,FALSE),"")</f>
        <v/>
      </c>
      <c r="R1579" s="92"/>
      <c r="S1579" s="173"/>
      <c r="T1579" s="173"/>
      <c r="U1579" s="92"/>
      <c r="V1579" s="92"/>
      <c r="W1579" s="94"/>
      <c r="X1579" s="83" t="str">
        <f>IF(ISERROR(VLOOKUP(W1579,LISTAS·PAPP!$AJ$3:$AK$903,2,0))," ",VLOOKUP(W1579,LISTAS·PAPP!$AJ$3:$AK$903,2,0))</f>
        <v xml:space="preserve"> </v>
      </c>
      <c r="Y1579" s="96"/>
      <c r="Z1579" s="97"/>
      <c r="AA1579" s="97"/>
      <c r="AB1579" s="97"/>
      <c r="AC1579" s="97"/>
      <c r="AD1579" s="97"/>
      <c r="AE1579" s="97"/>
      <c r="AF1579" s="97"/>
      <c r="AG1579" s="97"/>
      <c r="AH1579" s="97"/>
      <c r="AI1579" s="97"/>
      <c r="AJ1579" s="97"/>
      <c r="AK1579" s="97"/>
      <c r="AL1579" s="86" t="str">
        <f t="shared" si="73"/>
        <v/>
      </c>
      <c r="AM1579" s="87" t="str">
        <f t="shared" si="74"/>
        <v xml:space="preserve"> </v>
      </c>
      <c r="AN1579" s="1" t="str">
        <f t="shared" si="75"/>
        <v xml:space="preserve"> </v>
      </c>
    </row>
    <row r="1580" spans="1:40" s="88" customFormat="1" x14ac:dyDescent="0.25">
      <c r="A1580" s="92"/>
      <c r="B1580" s="92"/>
      <c r="C1580" s="92"/>
      <c r="D1580" s="92"/>
      <c r="E1580" s="92"/>
      <c r="F1580" s="93"/>
      <c r="G1580" s="94"/>
      <c r="H1580" s="83" t="str">
        <f>IF(M1580&lt;&gt;"",VLOOKUP(M1580,LISTAS·PAPP!$U$3:$Z$8,2,FALSE),"")</f>
        <v/>
      </c>
      <c r="I1580" s="85" t="str">
        <f>IF(M1580&lt;&gt;"",VLOOKUP(M1580,LISTAS·PAPP!$U$3:$Z$8,3,FALSE),"")</f>
        <v/>
      </c>
      <c r="J1580" s="83" t="str">
        <f>IF(M1580&lt;&gt;"",VLOOKUP(M1580,LISTAS·PAPP!$U$3:$Z$8,4,FALSE),"")</f>
        <v/>
      </c>
      <c r="K1580" s="83" t="str">
        <f>IF(C1580&lt;&gt;"",VLOOKUP(C1580,LISTAS·PAPP!$H$3:$O$119,4,FALSE),"")</f>
        <v/>
      </c>
      <c r="L1580" s="85" t="str">
        <f>IF(C1580&lt;&gt;"",VLOOKUP(C1580,LISTAS·PAPP!$H$3:$O$119,8,FALSE),"")</f>
        <v/>
      </c>
      <c r="M1580" s="95"/>
      <c r="N1580" s="92"/>
      <c r="O1580" s="92"/>
      <c r="P1580" s="84" t="str">
        <f>IF(N1580&lt;&gt;"",VLOOKUP(N1580,LISTAS·PAPP!$U$9:$Y$125,5,FALSE),"")</f>
        <v/>
      </c>
      <c r="Q1580" s="83" t="str">
        <f>IF(O1580&lt;&gt;"",VLOOKUP(O1580,LISTAS·PAPP!$U$9:$W$125,3,FALSE),"")</f>
        <v/>
      </c>
      <c r="R1580" s="92"/>
      <c r="S1580" s="173"/>
      <c r="T1580" s="173"/>
      <c r="U1580" s="92"/>
      <c r="V1580" s="92"/>
      <c r="W1580" s="94"/>
      <c r="X1580" s="83" t="str">
        <f>IF(ISERROR(VLOOKUP(W1580,LISTAS·PAPP!$AJ$3:$AK$903,2,0))," ",VLOOKUP(W1580,LISTAS·PAPP!$AJ$3:$AK$903,2,0))</f>
        <v xml:space="preserve"> </v>
      </c>
      <c r="Y1580" s="96"/>
      <c r="Z1580" s="97"/>
      <c r="AA1580" s="97"/>
      <c r="AB1580" s="97"/>
      <c r="AC1580" s="97"/>
      <c r="AD1580" s="97"/>
      <c r="AE1580" s="97"/>
      <c r="AF1580" s="97"/>
      <c r="AG1580" s="97"/>
      <c r="AH1580" s="97"/>
      <c r="AI1580" s="97"/>
      <c r="AJ1580" s="97"/>
      <c r="AK1580" s="97"/>
      <c r="AL1580" s="86" t="str">
        <f t="shared" si="73"/>
        <v/>
      </c>
      <c r="AM1580" s="87" t="str">
        <f t="shared" si="74"/>
        <v xml:space="preserve"> </v>
      </c>
      <c r="AN1580" s="1" t="str">
        <f t="shared" si="75"/>
        <v xml:space="preserve"> </v>
      </c>
    </row>
    <row r="1581" spans="1:40" s="88" customFormat="1" x14ac:dyDescent="0.25">
      <c r="A1581" s="92"/>
      <c r="B1581" s="92"/>
      <c r="C1581" s="92"/>
      <c r="D1581" s="92"/>
      <c r="E1581" s="92"/>
      <c r="F1581" s="93"/>
      <c r="G1581" s="94"/>
      <c r="H1581" s="83" t="str">
        <f>IF(M1581&lt;&gt;"",VLOOKUP(M1581,LISTAS·PAPP!$U$3:$Z$8,2,FALSE),"")</f>
        <v/>
      </c>
      <c r="I1581" s="85" t="str">
        <f>IF(M1581&lt;&gt;"",VLOOKUP(M1581,LISTAS·PAPP!$U$3:$Z$8,3,FALSE),"")</f>
        <v/>
      </c>
      <c r="J1581" s="83" t="str">
        <f>IF(M1581&lt;&gt;"",VLOOKUP(M1581,LISTAS·PAPP!$U$3:$Z$8,4,FALSE),"")</f>
        <v/>
      </c>
      <c r="K1581" s="83" t="str">
        <f>IF(C1581&lt;&gt;"",VLOOKUP(C1581,LISTAS·PAPP!$H$3:$O$119,4,FALSE),"")</f>
        <v/>
      </c>
      <c r="L1581" s="85" t="str">
        <f>IF(C1581&lt;&gt;"",VLOOKUP(C1581,LISTAS·PAPP!$H$3:$O$119,8,FALSE),"")</f>
        <v/>
      </c>
      <c r="M1581" s="95"/>
      <c r="N1581" s="92"/>
      <c r="O1581" s="92"/>
      <c r="P1581" s="84" t="str">
        <f>IF(N1581&lt;&gt;"",VLOOKUP(N1581,LISTAS·PAPP!$U$9:$Y$125,5,FALSE),"")</f>
        <v/>
      </c>
      <c r="Q1581" s="83" t="str">
        <f>IF(O1581&lt;&gt;"",VLOOKUP(O1581,LISTAS·PAPP!$U$9:$W$125,3,FALSE),"")</f>
        <v/>
      </c>
      <c r="R1581" s="92"/>
      <c r="S1581" s="173"/>
      <c r="T1581" s="173"/>
      <c r="U1581" s="92"/>
      <c r="V1581" s="92"/>
      <c r="W1581" s="94"/>
      <c r="X1581" s="83" t="str">
        <f>IF(ISERROR(VLOOKUP(W1581,LISTAS·PAPP!$AJ$3:$AK$903,2,0))," ",VLOOKUP(W1581,LISTAS·PAPP!$AJ$3:$AK$903,2,0))</f>
        <v xml:space="preserve"> </v>
      </c>
      <c r="Y1581" s="96"/>
      <c r="Z1581" s="97"/>
      <c r="AA1581" s="97"/>
      <c r="AB1581" s="97"/>
      <c r="AC1581" s="97"/>
      <c r="AD1581" s="97"/>
      <c r="AE1581" s="97"/>
      <c r="AF1581" s="97"/>
      <c r="AG1581" s="97"/>
      <c r="AH1581" s="97"/>
      <c r="AI1581" s="97"/>
      <c r="AJ1581" s="97"/>
      <c r="AK1581" s="97"/>
      <c r="AL1581" s="86" t="str">
        <f t="shared" si="73"/>
        <v/>
      </c>
      <c r="AM1581" s="87" t="str">
        <f t="shared" si="74"/>
        <v xml:space="preserve"> </v>
      </c>
      <c r="AN1581" s="1" t="str">
        <f t="shared" si="75"/>
        <v xml:space="preserve"> </v>
      </c>
    </row>
    <row r="1582" spans="1:40" s="88" customFormat="1" x14ac:dyDescent="0.25">
      <c r="A1582" s="92"/>
      <c r="B1582" s="92"/>
      <c r="C1582" s="92"/>
      <c r="D1582" s="92"/>
      <c r="E1582" s="92"/>
      <c r="F1582" s="93"/>
      <c r="G1582" s="94"/>
      <c r="H1582" s="83" t="str">
        <f>IF(M1582&lt;&gt;"",VLOOKUP(M1582,LISTAS·PAPP!$U$3:$Z$8,2,FALSE),"")</f>
        <v/>
      </c>
      <c r="I1582" s="85" t="str">
        <f>IF(M1582&lt;&gt;"",VLOOKUP(M1582,LISTAS·PAPP!$U$3:$Z$8,3,FALSE),"")</f>
        <v/>
      </c>
      <c r="J1582" s="83" t="str">
        <f>IF(M1582&lt;&gt;"",VLOOKUP(M1582,LISTAS·PAPP!$U$3:$Z$8,4,FALSE),"")</f>
        <v/>
      </c>
      <c r="K1582" s="83" t="str">
        <f>IF(C1582&lt;&gt;"",VLOOKUP(C1582,LISTAS·PAPP!$H$3:$O$119,4,FALSE),"")</f>
        <v/>
      </c>
      <c r="L1582" s="85" t="str">
        <f>IF(C1582&lt;&gt;"",VLOOKUP(C1582,LISTAS·PAPP!$H$3:$O$119,8,FALSE),"")</f>
        <v/>
      </c>
      <c r="M1582" s="95"/>
      <c r="N1582" s="92"/>
      <c r="O1582" s="92"/>
      <c r="P1582" s="84" t="str">
        <f>IF(N1582&lt;&gt;"",VLOOKUP(N1582,LISTAS·PAPP!$U$9:$Y$125,5,FALSE),"")</f>
        <v/>
      </c>
      <c r="Q1582" s="83" t="str">
        <f>IF(O1582&lt;&gt;"",VLOOKUP(O1582,LISTAS·PAPP!$U$9:$W$125,3,FALSE),"")</f>
        <v/>
      </c>
      <c r="R1582" s="92"/>
      <c r="S1582" s="173"/>
      <c r="T1582" s="173"/>
      <c r="U1582" s="92"/>
      <c r="V1582" s="92"/>
      <c r="W1582" s="94"/>
      <c r="X1582" s="83" t="str">
        <f>IF(ISERROR(VLOOKUP(W1582,LISTAS·PAPP!$AJ$3:$AK$903,2,0))," ",VLOOKUP(W1582,LISTAS·PAPP!$AJ$3:$AK$903,2,0))</f>
        <v xml:space="preserve"> </v>
      </c>
      <c r="Y1582" s="96"/>
      <c r="Z1582" s="97"/>
      <c r="AA1582" s="97"/>
      <c r="AB1582" s="97"/>
      <c r="AC1582" s="97"/>
      <c r="AD1582" s="97"/>
      <c r="AE1582" s="97"/>
      <c r="AF1582" s="97"/>
      <c r="AG1582" s="97"/>
      <c r="AH1582" s="97"/>
      <c r="AI1582" s="97"/>
      <c r="AJ1582" s="97"/>
      <c r="AK1582" s="97"/>
      <c r="AL1582" s="86" t="str">
        <f t="shared" si="73"/>
        <v/>
      </c>
      <c r="AM1582" s="87" t="str">
        <f t="shared" si="74"/>
        <v xml:space="preserve"> </v>
      </c>
      <c r="AN1582" s="1" t="str">
        <f t="shared" si="75"/>
        <v xml:space="preserve"> </v>
      </c>
    </row>
    <row r="1583" spans="1:40" s="88" customFormat="1" x14ac:dyDescent="0.25">
      <c r="A1583" s="92"/>
      <c r="B1583" s="92"/>
      <c r="C1583" s="92"/>
      <c r="D1583" s="92"/>
      <c r="E1583" s="92"/>
      <c r="F1583" s="93"/>
      <c r="G1583" s="94"/>
      <c r="H1583" s="83" t="str">
        <f>IF(M1583&lt;&gt;"",VLOOKUP(M1583,LISTAS·PAPP!$U$3:$Z$8,2,FALSE),"")</f>
        <v/>
      </c>
      <c r="I1583" s="85" t="str">
        <f>IF(M1583&lt;&gt;"",VLOOKUP(M1583,LISTAS·PAPP!$U$3:$Z$8,3,FALSE),"")</f>
        <v/>
      </c>
      <c r="J1583" s="83" t="str">
        <f>IF(M1583&lt;&gt;"",VLOOKUP(M1583,LISTAS·PAPP!$U$3:$Z$8,4,FALSE),"")</f>
        <v/>
      </c>
      <c r="K1583" s="83" t="str">
        <f>IF(C1583&lt;&gt;"",VLOOKUP(C1583,LISTAS·PAPP!$H$3:$O$119,4,FALSE),"")</f>
        <v/>
      </c>
      <c r="L1583" s="85" t="str">
        <f>IF(C1583&lt;&gt;"",VLOOKUP(C1583,LISTAS·PAPP!$H$3:$O$119,8,FALSE),"")</f>
        <v/>
      </c>
      <c r="M1583" s="95"/>
      <c r="N1583" s="92"/>
      <c r="O1583" s="92"/>
      <c r="P1583" s="84" t="str">
        <f>IF(N1583&lt;&gt;"",VLOOKUP(N1583,LISTAS·PAPP!$U$9:$Y$125,5,FALSE),"")</f>
        <v/>
      </c>
      <c r="Q1583" s="83" t="str">
        <f>IF(O1583&lt;&gt;"",VLOOKUP(O1583,LISTAS·PAPP!$U$9:$W$125,3,FALSE),"")</f>
        <v/>
      </c>
      <c r="R1583" s="92"/>
      <c r="S1583" s="173"/>
      <c r="T1583" s="173"/>
      <c r="U1583" s="92"/>
      <c r="V1583" s="92"/>
      <c r="W1583" s="94"/>
      <c r="X1583" s="83" t="str">
        <f>IF(ISERROR(VLOOKUP(W1583,LISTAS·PAPP!$AJ$3:$AK$903,2,0))," ",VLOOKUP(W1583,LISTAS·PAPP!$AJ$3:$AK$903,2,0))</f>
        <v xml:space="preserve"> </v>
      </c>
      <c r="Y1583" s="96"/>
      <c r="Z1583" s="97"/>
      <c r="AA1583" s="97"/>
      <c r="AB1583" s="97"/>
      <c r="AC1583" s="97"/>
      <c r="AD1583" s="97"/>
      <c r="AE1583" s="97"/>
      <c r="AF1583" s="97"/>
      <c r="AG1583" s="97"/>
      <c r="AH1583" s="97"/>
      <c r="AI1583" s="97"/>
      <c r="AJ1583" s="97"/>
      <c r="AK1583" s="97"/>
      <c r="AL1583" s="86" t="str">
        <f t="shared" si="73"/>
        <v/>
      </c>
      <c r="AM1583" s="87" t="str">
        <f t="shared" si="74"/>
        <v xml:space="preserve"> </v>
      </c>
      <c r="AN1583" s="1" t="str">
        <f t="shared" si="75"/>
        <v xml:space="preserve"> </v>
      </c>
    </row>
    <row r="1584" spans="1:40" s="88" customFormat="1" x14ac:dyDescent="0.25">
      <c r="A1584" s="92"/>
      <c r="B1584" s="92"/>
      <c r="C1584" s="92"/>
      <c r="D1584" s="92"/>
      <c r="E1584" s="92"/>
      <c r="F1584" s="93"/>
      <c r="G1584" s="94"/>
      <c r="H1584" s="83" t="str">
        <f>IF(M1584&lt;&gt;"",VLOOKUP(M1584,LISTAS·PAPP!$U$3:$Z$8,2,FALSE),"")</f>
        <v/>
      </c>
      <c r="I1584" s="85" t="str">
        <f>IF(M1584&lt;&gt;"",VLOOKUP(M1584,LISTAS·PAPP!$U$3:$Z$8,3,FALSE),"")</f>
        <v/>
      </c>
      <c r="J1584" s="83" t="str">
        <f>IF(M1584&lt;&gt;"",VLOOKUP(M1584,LISTAS·PAPP!$U$3:$Z$8,4,FALSE),"")</f>
        <v/>
      </c>
      <c r="K1584" s="83" t="str">
        <f>IF(C1584&lt;&gt;"",VLOOKUP(C1584,LISTAS·PAPP!$H$3:$O$119,4,FALSE),"")</f>
        <v/>
      </c>
      <c r="L1584" s="85" t="str">
        <f>IF(C1584&lt;&gt;"",VLOOKUP(C1584,LISTAS·PAPP!$H$3:$O$119,8,FALSE),"")</f>
        <v/>
      </c>
      <c r="M1584" s="95"/>
      <c r="N1584" s="92"/>
      <c r="O1584" s="92"/>
      <c r="P1584" s="84" t="str">
        <f>IF(N1584&lt;&gt;"",VLOOKUP(N1584,LISTAS·PAPP!$U$9:$Y$125,5,FALSE),"")</f>
        <v/>
      </c>
      <c r="Q1584" s="83" t="str">
        <f>IF(O1584&lt;&gt;"",VLOOKUP(O1584,LISTAS·PAPP!$U$9:$W$125,3,FALSE),"")</f>
        <v/>
      </c>
      <c r="R1584" s="92"/>
      <c r="S1584" s="173"/>
      <c r="T1584" s="173"/>
      <c r="U1584" s="92"/>
      <c r="V1584" s="92"/>
      <c r="W1584" s="94"/>
      <c r="X1584" s="83" t="str">
        <f>IF(ISERROR(VLOOKUP(W1584,LISTAS·PAPP!$AJ$3:$AK$903,2,0))," ",VLOOKUP(W1584,LISTAS·PAPP!$AJ$3:$AK$903,2,0))</f>
        <v xml:space="preserve"> </v>
      </c>
      <c r="Y1584" s="96"/>
      <c r="Z1584" s="97"/>
      <c r="AA1584" s="97"/>
      <c r="AB1584" s="97"/>
      <c r="AC1584" s="97"/>
      <c r="AD1584" s="97"/>
      <c r="AE1584" s="97"/>
      <c r="AF1584" s="97"/>
      <c r="AG1584" s="97"/>
      <c r="AH1584" s="97"/>
      <c r="AI1584" s="97"/>
      <c r="AJ1584" s="97"/>
      <c r="AK1584" s="97"/>
      <c r="AL1584" s="86" t="str">
        <f t="shared" si="73"/>
        <v/>
      </c>
      <c r="AM1584" s="87" t="str">
        <f t="shared" si="74"/>
        <v xml:space="preserve"> </v>
      </c>
      <c r="AN1584" s="1" t="str">
        <f t="shared" si="75"/>
        <v xml:space="preserve"> </v>
      </c>
    </row>
    <row r="1585" spans="1:40" s="88" customFormat="1" x14ac:dyDescent="0.25">
      <c r="A1585" s="92"/>
      <c r="B1585" s="92"/>
      <c r="C1585" s="92"/>
      <c r="D1585" s="92"/>
      <c r="E1585" s="92"/>
      <c r="F1585" s="93"/>
      <c r="G1585" s="94"/>
      <c r="H1585" s="83" t="str">
        <f>IF(M1585&lt;&gt;"",VLOOKUP(M1585,LISTAS·PAPP!$U$3:$Z$8,2,FALSE),"")</f>
        <v/>
      </c>
      <c r="I1585" s="85" t="str">
        <f>IF(M1585&lt;&gt;"",VLOOKUP(M1585,LISTAS·PAPP!$U$3:$Z$8,3,FALSE),"")</f>
        <v/>
      </c>
      <c r="J1585" s="83" t="str">
        <f>IF(M1585&lt;&gt;"",VLOOKUP(M1585,LISTAS·PAPP!$U$3:$Z$8,4,FALSE),"")</f>
        <v/>
      </c>
      <c r="K1585" s="83" t="str">
        <f>IF(C1585&lt;&gt;"",VLOOKUP(C1585,LISTAS·PAPP!$H$3:$O$119,4,FALSE),"")</f>
        <v/>
      </c>
      <c r="L1585" s="85" t="str">
        <f>IF(C1585&lt;&gt;"",VLOOKUP(C1585,LISTAS·PAPP!$H$3:$O$119,8,FALSE),"")</f>
        <v/>
      </c>
      <c r="M1585" s="95"/>
      <c r="N1585" s="92"/>
      <c r="O1585" s="92"/>
      <c r="P1585" s="84" t="str">
        <f>IF(N1585&lt;&gt;"",VLOOKUP(N1585,LISTAS·PAPP!$U$9:$Y$125,5,FALSE),"")</f>
        <v/>
      </c>
      <c r="Q1585" s="83" t="str">
        <f>IF(O1585&lt;&gt;"",VLOOKUP(O1585,LISTAS·PAPP!$U$9:$W$125,3,FALSE),"")</f>
        <v/>
      </c>
      <c r="R1585" s="92"/>
      <c r="S1585" s="173"/>
      <c r="T1585" s="173"/>
      <c r="U1585" s="92"/>
      <c r="V1585" s="92"/>
      <c r="W1585" s="94"/>
      <c r="X1585" s="83" t="str">
        <f>IF(ISERROR(VLOOKUP(W1585,LISTAS·PAPP!$AJ$3:$AK$903,2,0))," ",VLOOKUP(W1585,LISTAS·PAPP!$AJ$3:$AK$903,2,0))</f>
        <v xml:space="preserve"> </v>
      </c>
      <c r="Y1585" s="96"/>
      <c r="Z1585" s="97"/>
      <c r="AA1585" s="97"/>
      <c r="AB1585" s="97"/>
      <c r="AC1585" s="97"/>
      <c r="AD1585" s="97"/>
      <c r="AE1585" s="97"/>
      <c r="AF1585" s="97"/>
      <c r="AG1585" s="97"/>
      <c r="AH1585" s="97"/>
      <c r="AI1585" s="97"/>
      <c r="AJ1585" s="97"/>
      <c r="AK1585" s="97"/>
      <c r="AL1585" s="86" t="str">
        <f t="shared" si="73"/>
        <v/>
      </c>
      <c r="AM1585" s="87" t="str">
        <f t="shared" si="74"/>
        <v xml:space="preserve"> </v>
      </c>
      <c r="AN1585" s="1" t="str">
        <f t="shared" si="75"/>
        <v xml:space="preserve"> </v>
      </c>
    </row>
    <row r="1586" spans="1:40" s="88" customFormat="1" x14ac:dyDescent="0.25">
      <c r="A1586" s="92"/>
      <c r="B1586" s="92"/>
      <c r="C1586" s="92"/>
      <c r="D1586" s="92"/>
      <c r="E1586" s="92"/>
      <c r="F1586" s="93"/>
      <c r="G1586" s="94"/>
      <c r="H1586" s="83" t="str">
        <f>IF(M1586&lt;&gt;"",VLOOKUP(M1586,LISTAS·PAPP!$U$3:$Z$8,2,FALSE),"")</f>
        <v/>
      </c>
      <c r="I1586" s="85" t="str">
        <f>IF(M1586&lt;&gt;"",VLOOKUP(M1586,LISTAS·PAPP!$U$3:$Z$8,3,FALSE),"")</f>
        <v/>
      </c>
      <c r="J1586" s="83" t="str">
        <f>IF(M1586&lt;&gt;"",VLOOKUP(M1586,LISTAS·PAPP!$U$3:$Z$8,4,FALSE),"")</f>
        <v/>
      </c>
      <c r="K1586" s="83" t="str">
        <f>IF(C1586&lt;&gt;"",VLOOKUP(C1586,LISTAS·PAPP!$H$3:$O$119,4,FALSE),"")</f>
        <v/>
      </c>
      <c r="L1586" s="85" t="str">
        <f>IF(C1586&lt;&gt;"",VLOOKUP(C1586,LISTAS·PAPP!$H$3:$O$119,8,FALSE),"")</f>
        <v/>
      </c>
      <c r="M1586" s="95"/>
      <c r="N1586" s="92"/>
      <c r="O1586" s="92"/>
      <c r="P1586" s="84" t="str">
        <f>IF(N1586&lt;&gt;"",VLOOKUP(N1586,LISTAS·PAPP!$U$9:$Y$125,5,FALSE),"")</f>
        <v/>
      </c>
      <c r="Q1586" s="83" t="str">
        <f>IF(O1586&lt;&gt;"",VLOOKUP(O1586,LISTAS·PAPP!$U$9:$W$125,3,FALSE),"")</f>
        <v/>
      </c>
      <c r="R1586" s="92"/>
      <c r="S1586" s="173"/>
      <c r="T1586" s="173"/>
      <c r="U1586" s="92"/>
      <c r="V1586" s="92"/>
      <c r="W1586" s="94"/>
      <c r="X1586" s="83" t="str">
        <f>IF(ISERROR(VLOOKUP(W1586,LISTAS·PAPP!$AJ$3:$AK$903,2,0))," ",VLOOKUP(W1586,LISTAS·PAPP!$AJ$3:$AK$903,2,0))</f>
        <v xml:space="preserve"> </v>
      </c>
      <c r="Y1586" s="96"/>
      <c r="Z1586" s="97"/>
      <c r="AA1586" s="97"/>
      <c r="AB1586" s="97"/>
      <c r="AC1586" s="97"/>
      <c r="AD1586" s="97"/>
      <c r="AE1586" s="97"/>
      <c r="AF1586" s="97"/>
      <c r="AG1586" s="97"/>
      <c r="AH1586" s="97"/>
      <c r="AI1586" s="97"/>
      <c r="AJ1586" s="97"/>
      <c r="AK1586" s="97"/>
      <c r="AL1586" s="86" t="str">
        <f t="shared" si="73"/>
        <v/>
      </c>
      <c r="AM1586" s="87" t="str">
        <f t="shared" si="74"/>
        <v xml:space="preserve"> </v>
      </c>
      <c r="AN1586" s="1" t="str">
        <f t="shared" si="75"/>
        <v xml:space="preserve"> </v>
      </c>
    </row>
    <row r="1587" spans="1:40" s="88" customFormat="1" x14ac:dyDescent="0.25">
      <c r="A1587" s="92"/>
      <c r="B1587" s="92"/>
      <c r="C1587" s="92"/>
      <c r="D1587" s="92"/>
      <c r="E1587" s="92"/>
      <c r="F1587" s="93"/>
      <c r="G1587" s="94"/>
      <c r="H1587" s="83" t="str">
        <f>IF(M1587&lt;&gt;"",VLOOKUP(M1587,LISTAS·PAPP!$U$3:$Z$8,2,FALSE),"")</f>
        <v/>
      </c>
      <c r="I1587" s="85" t="str">
        <f>IF(M1587&lt;&gt;"",VLOOKUP(M1587,LISTAS·PAPP!$U$3:$Z$8,3,FALSE),"")</f>
        <v/>
      </c>
      <c r="J1587" s="83" t="str">
        <f>IF(M1587&lt;&gt;"",VLOOKUP(M1587,LISTAS·PAPP!$U$3:$Z$8,4,FALSE),"")</f>
        <v/>
      </c>
      <c r="K1587" s="83" t="str">
        <f>IF(C1587&lt;&gt;"",VLOOKUP(C1587,LISTAS·PAPP!$H$3:$O$119,4,FALSE),"")</f>
        <v/>
      </c>
      <c r="L1587" s="85" t="str">
        <f>IF(C1587&lt;&gt;"",VLOOKUP(C1587,LISTAS·PAPP!$H$3:$O$119,8,FALSE),"")</f>
        <v/>
      </c>
      <c r="M1587" s="95"/>
      <c r="N1587" s="92"/>
      <c r="O1587" s="92"/>
      <c r="P1587" s="84" t="str">
        <f>IF(N1587&lt;&gt;"",VLOOKUP(N1587,LISTAS·PAPP!$U$9:$Y$125,5,FALSE),"")</f>
        <v/>
      </c>
      <c r="Q1587" s="83" t="str">
        <f>IF(O1587&lt;&gt;"",VLOOKUP(O1587,LISTAS·PAPP!$U$9:$W$125,3,FALSE),"")</f>
        <v/>
      </c>
      <c r="R1587" s="92"/>
      <c r="S1587" s="173"/>
      <c r="T1587" s="173"/>
      <c r="U1587" s="92"/>
      <c r="V1587" s="92"/>
      <c r="W1587" s="94"/>
      <c r="X1587" s="83" t="str">
        <f>IF(ISERROR(VLOOKUP(W1587,LISTAS·PAPP!$AJ$3:$AK$903,2,0))," ",VLOOKUP(W1587,LISTAS·PAPP!$AJ$3:$AK$903,2,0))</f>
        <v xml:space="preserve"> </v>
      </c>
      <c r="Y1587" s="96"/>
      <c r="Z1587" s="97"/>
      <c r="AA1587" s="97"/>
      <c r="AB1587" s="97"/>
      <c r="AC1587" s="97"/>
      <c r="AD1587" s="97"/>
      <c r="AE1587" s="97"/>
      <c r="AF1587" s="97"/>
      <c r="AG1587" s="97"/>
      <c r="AH1587" s="97"/>
      <c r="AI1587" s="97"/>
      <c r="AJ1587" s="97"/>
      <c r="AK1587" s="97"/>
      <c r="AL1587" s="86" t="str">
        <f t="shared" si="73"/>
        <v/>
      </c>
      <c r="AM1587" s="87" t="str">
        <f t="shared" si="74"/>
        <v xml:space="preserve"> </v>
      </c>
      <c r="AN1587" s="1" t="str">
        <f t="shared" si="75"/>
        <v xml:space="preserve"> </v>
      </c>
    </row>
    <row r="1588" spans="1:40" s="88" customFormat="1" x14ac:dyDescent="0.25">
      <c r="A1588" s="92"/>
      <c r="B1588" s="92"/>
      <c r="C1588" s="92"/>
      <c r="D1588" s="92"/>
      <c r="E1588" s="92"/>
      <c r="F1588" s="93"/>
      <c r="G1588" s="94"/>
      <c r="H1588" s="83" t="str">
        <f>IF(M1588&lt;&gt;"",VLOOKUP(M1588,LISTAS·PAPP!$U$3:$Z$8,2,FALSE),"")</f>
        <v/>
      </c>
      <c r="I1588" s="85" t="str">
        <f>IF(M1588&lt;&gt;"",VLOOKUP(M1588,LISTAS·PAPP!$U$3:$Z$8,3,FALSE),"")</f>
        <v/>
      </c>
      <c r="J1588" s="83" t="str">
        <f>IF(M1588&lt;&gt;"",VLOOKUP(M1588,LISTAS·PAPP!$U$3:$Z$8,4,FALSE),"")</f>
        <v/>
      </c>
      <c r="K1588" s="83" t="str">
        <f>IF(C1588&lt;&gt;"",VLOOKUP(C1588,LISTAS·PAPP!$H$3:$O$119,4,FALSE),"")</f>
        <v/>
      </c>
      <c r="L1588" s="85" t="str">
        <f>IF(C1588&lt;&gt;"",VLOOKUP(C1588,LISTAS·PAPP!$H$3:$O$119,8,FALSE),"")</f>
        <v/>
      </c>
      <c r="M1588" s="95"/>
      <c r="N1588" s="92"/>
      <c r="O1588" s="92"/>
      <c r="P1588" s="84" t="str">
        <f>IF(N1588&lt;&gt;"",VLOOKUP(N1588,LISTAS·PAPP!$U$9:$Y$125,5,FALSE),"")</f>
        <v/>
      </c>
      <c r="Q1588" s="83" t="str">
        <f>IF(O1588&lt;&gt;"",VLOOKUP(O1588,LISTAS·PAPP!$U$9:$W$125,3,FALSE),"")</f>
        <v/>
      </c>
      <c r="R1588" s="92"/>
      <c r="S1588" s="173"/>
      <c r="T1588" s="173"/>
      <c r="U1588" s="92"/>
      <c r="V1588" s="92"/>
      <c r="W1588" s="94"/>
      <c r="X1588" s="83" t="str">
        <f>IF(ISERROR(VLOOKUP(W1588,LISTAS·PAPP!$AJ$3:$AK$903,2,0))," ",VLOOKUP(W1588,LISTAS·PAPP!$AJ$3:$AK$903,2,0))</f>
        <v xml:space="preserve"> </v>
      </c>
      <c r="Y1588" s="96"/>
      <c r="Z1588" s="97"/>
      <c r="AA1588" s="97"/>
      <c r="AB1588" s="97"/>
      <c r="AC1588" s="97"/>
      <c r="AD1588" s="97"/>
      <c r="AE1588" s="97"/>
      <c r="AF1588" s="97"/>
      <c r="AG1588" s="97"/>
      <c r="AH1588" s="97"/>
      <c r="AI1588" s="97"/>
      <c r="AJ1588" s="97"/>
      <c r="AK1588" s="97"/>
      <c r="AL1588" s="86" t="str">
        <f t="shared" si="73"/>
        <v/>
      </c>
      <c r="AM1588" s="87" t="str">
        <f t="shared" si="74"/>
        <v xml:space="preserve"> </v>
      </c>
      <c r="AN1588" s="1" t="str">
        <f t="shared" si="75"/>
        <v xml:space="preserve"> </v>
      </c>
    </row>
    <row r="1589" spans="1:40" s="88" customFormat="1" x14ac:dyDescent="0.25">
      <c r="A1589" s="92"/>
      <c r="B1589" s="92"/>
      <c r="C1589" s="92"/>
      <c r="D1589" s="92"/>
      <c r="E1589" s="92"/>
      <c r="F1589" s="93"/>
      <c r="G1589" s="94"/>
      <c r="H1589" s="83" t="str">
        <f>IF(M1589&lt;&gt;"",VLOOKUP(M1589,LISTAS·PAPP!$U$3:$Z$8,2,FALSE),"")</f>
        <v/>
      </c>
      <c r="I1589" s="85" t="str">
        <f>IF(M1589&lt;&gt;"",VLOOKUP(M1589,LISTAS·PAPP!$U$3:$Z$8,3,FALSE),"")</f>
        <v/>
      </c>
      <c r="J1589" s="83" t="str">
        <f>IF(M1589&lt;&gt;"",VLOOKUP(M1589,LISTAS·PAPP!$U$3:$Z$8,4,FALSE),"")</f>
        <v/>
      </c>
      <c r="K1589" s="83" t="str">
        <f>IF(C1589&lt;&gt;"",VLOOKUP(C1589,LISTAS·PAPP!$H$3:$O$119,4,FALSE),"")</f>
        <v/>
      </c>
      <c r="L1589" s="85" t="str">
        <f>IF(C1589&lt;&gt;"",VLOOKUP(C1589,LISTAS·PAPP!$H$3:$O$119,8,FALSE),"")</f>
        <v/>
      </c>
      <c r="M1589" s="95"/>
      <c r="N1589" s="92"/>
      <c r="O1589" s="92"/>
      <c r="P1589" s="84" t="str">
        <f>IF(N1589&lt;&gt;"",VLOOKUP(N1589,LISTAS·PAPP!$U$9:$Y$125,5,FALSE),"")</f>
        <v/>
      </c>
      <c r="Q1589" s="83" t="str">
        <f>IF(O1589&lt;&gt;"",VLOOKUP(O1589,LISTAS·PAPP!$U$9:$W$125,3,FALSE),"")</f>
        <v/>
      </c>
      <c r="R1589" s="92"/>
      <c r="S1589" s="173"/>
      <c r="T1589" s="173"/>
      <c r="U1589" s="92"/>
      <c r="V1589" s="92"/>
      <c r="W1589" s="94"/>
      <c r="X1589" s="83" t="str">
        <f>IF(ISERROR(VLOOKUP(W1589,LISTAS·PAPP!$AJ$3:$AK$903,2,0))," ",VLOOKUP(W1589,LISTAS·PAPP!$AJ$3:$AK$903,2,0))</f>
        <v xml:space="preserve"> </v>
      </c>
      <c r="Y1589" s="96"/>
      <c r="Z1589" s="97"/>
      <c r="AA1589" s="97"/>
      <c r="AB1589" s="97"/>
      <c r="AC1589" s="97"/>
      <c r="AD1589" s="97"/>
      <c r="AE1589" s="97"/>
      <c r="AF1589" s="97"/>
      <c r="AG1589" s="97"/>
      <c r="AH1589" s="97"/>
      <c r="AI1589" s="97"/>
      <c r="AJ1589" s="97"/>
      <c r="AK1589" s="97"/>
      <c r="AL1589" s="86" t="str">
        <f t="shared" si="73"/>
        <v/>
      </c>
      <c r="AM1589" s="87" t="str">
        <f t="shared" si="74"/>
        <v xml:space="preserve"> </v>
      </c>
      <c r="AN1589" s="1" t="str">
        <f t="shared" si="75"/>
        <v xml:space="preserve"> </v>
      </c>
    </row>
    <row r="1590" spans="1:40" s="88" customFormat="1" x14ac:dyDescent="0.25">
      <c r="A1590" s="92"/>
      <c r="B1590" s="92"/>
      <c r="C1590" s="92"/>
      <c r="D1590" s="92"/>
      <c r="E1590" s="92"/>
      <c r="F1590" s="93"/>
      <c r="G1590" s="94"/>
      <c r="H1590" s="83" t="str">
        <f>IF(M1590&lt;&gt;"",VLOOKUP(M1590,LISTAS·PAPP!$U$3:$Z$8,2,FALSE),"")</f>
        <v/>
      </c>
      <c r="I1590" s="85" t="str">
        <f>IF(M1590&lt;&gt;"",VLOOKUP(M1590,LISTAS·PAPP!$U$3:$Z$8,3,FALSE),"")</f>
        <v/>
      </c>
      <c r="J1590" s="83" t="str">
        <f>IF(M1590&lt;&gt;"",VLOOKUP(M1590,LISTAS·PAPP!$U$3:$Z$8,4,FALSE),"")</f>
        <v/>
      </c>
      <c r="K1590" s="83" t="str">
        <f>IF(C1590&lt;&gt;"",VLOOKUP(C1590,LISTAS·PAPP!$H$3:$O$119,4,FALSE),"")</f>
        <v/>
      </c>
      <c r="L1590" s="85" t="str">
        <f>IF(C1590&lt;&gt;"",VLOOKUP(C1590,LISTAS·PAPP!$H$3:$O$119,8,FALSE),"")</f>
        <v/>
      </c>
      <c r="M1590" s="95"/>
      <c r="N1590" s="92"/>
      <c r="O1590" s="92"/>
      <c r="P1590" s="84" t="str">
        <f>IF(N1590&lt;&gt;"",VLOOKUP(N1590,LISTAS·PAPP!$U$9:$Y$125,5,FALSE),"")</f>
        <v/>
      </c>
      <c r="Q1590" s="83" t="str">
        <f>IF(O1590&lt;&gt;"",VLOOKUP(O1590,LISTAS·PAPP!$U$9:$W$125,3,FALSE),"")</f>
        <v/>
      </c>
      <c r="R1590" s="92"/>
      <c r="S1590" s="173"/>
      <c r="T1590" s="173"/>
      <c r="U1590" s="92"/>
      <c r="V1590" s="92"/>
      <c r="W1590" s="94"/>
      <c r="X1590" s="83" t="str">
        <f>IF(ISERROR(VLOOKUP(W1590,LISTAS·PAPP!$AJ$3:$AK$903,2,0))," ",VLOOKUP(W1590,LISTAS·PAPP!$AJ$3:$AK$903,2,0))</f>
        <v xml:space="preserve"> </v>
      </c>
      <c r="Y1590" s="96"/>
      <c r="Z1590" s="97"/>
      <c r="AA1590" s="97"/>
      <c r="AB1590" s="97"/>
      <c r="AC1590" s="97"/>
      <c r="AD1590" s="97"/>
      <c r="AE1590" s="97"/>
      <c r="AF1590" s="97"/>
      <c r="AG1590" s="97"/>
      <c r="AH1590" s="97"/>
      <c r="AI1590" s="97"/>
      <c r="AJ1590" s="97"/>
      <c r="AK1590" s="97"/>
      <c r="AL1590" s="86" t="str">
        <f t="shared" si="73"/>
        <v/>
      </c>
      <c r="AM1590" s="87" t="str">
        <f t="shared" si="74"/>
        <v xml:space="preserve"> </v>
      </c>
      <c r="AN1590" s="1" t="str">
        <f t="shared" si="75"/>
        <v xml:space="preserve"> </v>
      </c>
    </row>
    <row r="1591" spans="1:40" s="88" customFormat="1" x14ac:dyDescent="0.25">
      <c r="A1591" s="92"/>
      <c r="B1591" s="92"/>
      <c r="C1591" s="92"/>
      <c r="D1591" s="92"/>
      <c r="E1591" s="92"/>
      <c r="F1591" s="93"/>
      <c r="G1591" s="94"/>
      <c r="H1591" s="83" t="str">
        <f>IF(M1591&lt;&gt;"",VLOOKUP(M1591,LISTAS·PAPP!$U$3:$Z$8,2,FALSE),"")</f>
        <v/>
      </c>
      <c r="I1591" s="85" t="str">
        <f>IF(M1591&lt;&gt;"",VLOOKUP(M1591,LISTAS·PAPP!$U$3:$Z$8,3,FALSE),"")</f>
        <v/>
      </c>
      <c r="J1591" s="83" t="str">
        <f>IF(M1591&lt;&gt;"",VLOOKUP(M1591,LISTAS·PAPP!$U$3:$Z$8,4,FALSE),"")</f>
        <v/>
      </c>
      <c r="K1591" s="83" t="str">
        <f>IF(C1591&lt;&gt;"",VLOOKUP(C1591,LISTAS·PAPP!$H$3:$O$119,4,FALSE),"")</f>
        <v/>
      </c>
      <c r="L1591" s="85" t="str">
        <f>IF(C1591&lt;&gt;"",VLOOKUP(C1591,LISTAS·PAPP!$H$3:$O$119,8,FALSE),"")</f>
        <v/>
      </c>
      <c r="M1591" s="95"/>
      <c r="N1591" s="92"/>
      <c r="O1591" s="92"/>
      <c r="P1591" s="84" t="str">
        <f>IF(N1591&lt;&gt;"",VLOOKUP(N1591,LISTAS·PAPP!$U$9:$Y$125,5,FALSE),"")</f>
        <v/>
      </c>
      <c r="Q1591" s="83" t="str">
        <f>IF(O1591&lt;&gt;"",VLOOKUP(O1591,LISTAS·PAPP!$U$9:$W$125,3,FALSE),"")</f>
        <v/>
      </c>
      <c r="R1591" s="92"/>
      <c r="S1591" s="173"/>
      <c r="T1591" s="173"/>
      <c r="U1591" s="92"/>
      <c r="V1591" s="92"/>
      <c r="W1591" s="94"/>
      <c r="X1591" s="83" t="str">
        <f>IF(ISERROR(VLOOKUP(W1591,LISTAS·PAPP!$AJ$3:$AK$903,2,0))," ",VLOOKUP(W1591,LISTAS·PAPP!$AJ$3:$AK$903,2,0))</f>
        <v xml:space="preserve"> </v>
      </c>
      <c r="Y1591" s="96"/>
      <c r="Z1591" s="97"/>
      <c r="AA1591" s="97"/>
      <c r="AB1591" s="97"/>
      <c r="AC1591" s="97"/>
      <c r="AD1591" s="97"/>
      <c r="AE1591" s="97"/>
      <c r="AF1591" s="97"/>
      <c r="AG1591" s="97"/>
      <c r="AH1591" s="97"/>
      <c r="AI1591" s="97"/>
      <c r="AJ1591" s="97"/>
      <c r="AK1591" s="97"/>
      <c r="AL1591" s="86" t="str">
        <f t="shared" si="73"/>
        <v/>
      </c>
      <c r="AM1591" s="87" t="str">
        <f t="shared" si="74"/>
        <v xml:space="preserve"> </v>
      </c>
      <c r="AN1591" s="1" t="str">
        <f t="shared" si="75"/>
        <v xml:space="preserve"> </v>
      </c>
    </row>
    <row r="1592" spans="1:40" s="88" customFormat="1" x14ac:dyDescent="0.25">
      <c r="A1592" s="92"/>
      <c r="B1592" s="92"/>
      <c r="C1592" s="92"/>
      <c r="D1592" s="92"/>
      <c r="E1592" s="92"/>
      <c r="F1592" s="93"/>
      <c r="G1592" s="94"/>
      <c r="H1592" s="83" t="str">
        <f>IF(M1592&lt;&gt;"",VLOOKUP(M1592,LISTAS·PAPP!$U$3:$Z$8,2,FALSE),"")</f>
        <v/>
      </c>
      <c r="I1592" s="85" t="str">
        <f>IF(M1592&lt;&gt;"",VLOOKUP(M1592,LISTAS·PAPP!$U$3:$Z$8,3,FALSE),"")</f>
        <v/>
      </c>
      <c r="J1592" s="83" t="str">
        <f>IF(M1592&lt;&gt;"",VLOOKUP(M1592,LISTAS·PAPP!$U$3:$Z$8,4,FALSE),"")</f>
        <v/>
      </c>
      <c r="K1592" s="83" t="str">
        <f>IF(C1592&lt;&gt;"",VLOOKUP(C1592,LISTAS·PAPP!$H$3:$O$119,4,FALSE),"")</f>
        <v/>
      </c>
      <c r="L1592" s="85" t="str">
        <f>IF(C1592&lt;&gt;"",VLOOKUP(C1592,LISTAS·PAPP!$H$3:$O$119,8,FALSE),"")</f>
        <v/>
      </c>
      <c r="M1592" s="95"/>
      <c r="N1592" s="92"/>
      <c r="O1592" s="92"/>
      <c r="P1592" s="84" t="str">
        <f>IF(N1592&lt;&gt;"",VLOOKUP(N1592,LISTAS·PAPP!$U$9:$Y$125,5,FALSE),"")</f>
        <v/>
      </c>
      <c r="Q1592" s="83" t="str">
        <f>IF(O1592&lt;&gt;"",VLOOKUP(O1592,LISTAS·PAPP!$U$9:$W$125,3,FALSE),"")</f>
        <v/>
      </c>
      <c r="R1592" s="92"/>
      <c r="S1592" s="173"/>
      <c r="T1592" s="173"/>
      <c r="U1592" s="92"/>
      <c r="V1592" s="92"/>
      <c r="W1592" s="94"/>
      <c r="X1592" s="83" t="str">
        <f>IF(ISERROR(VLOOKUP(W1592,LISTAS·PAPP!$AJ$3:$AK$903,2,0))," ",VLOOKUP(W1592,LISTAS·PAPP!$AJ$3:$AK$903,2,0))</f>
        <v xml:space="preserve"> </v>
      </c>
      <c r="Y1592" s="96"/>
      <c r="Z1592" s="97"/>
      <c r="AA1592" s="97"/>
      <c r="AB1592" s="97"/>
      <c r="AC1592" s="97"/>
      <c r="AD1592" s="97"/>
      <c r="AE1592" s="97"/>
      <c r="AF1592" s="97"/>
      <c r="AG1592" s="97"/>
      <c r="AH1592" s="97"/>
      <c r="AI1592" s="97"/>
      <c r="AJ1592" s="97"/>
      <c r="AK1592" s="97"/>
      <c r="AL1592" s="86" t="str">
        <f t="shared" si="73"/>
        <v/>
      </c>
      <c r="AM1592" s="87" t="str">
        <f t="shared" si="74"/>
        <v xml:space="preserve"> </v>
      </c>
      <c r="AN1592" s="1" t="str">
        <f t="shared" si="75"/>
        <v xml:space="preserve"> </v>
      </c>
    </row>
    <row r="1593" spans="1:40" s="88" customFormat="1" x14ac:dyDescent="0.25">
      <c r="A1593" s="92"/>
      <c r="B1593" s="92"/>
      <c r="C1593" s="92"/>
      <c r="D1593" s="92"/>
      <c r="E1593" s="92"/>
      <c r="F1593" s="93"/>
      <c r="G1593" s="94"/>
      <c r="H1593" s="83" t="str">
        <f>IF(M1593&lt;&gt;"",VLOOKUP(M1593,LISTAS·PAPP!$U$3:$Z$8,2,FALSE),"")</f>
        <v/>
      </c>
      <c r="I1593" s="85" t="str">
        <f>IF(M1593&lt;&gt;"",VLOOKUP(M1593,LISTAS·PAPP!$U$3:$Z$8,3,FALSE),"")</f>
        <v/>
      </c>
      <c r="J1593" s="83" t="str">
        <f>IF(M1593&lt;&gt;"",VLOOKUP(M1593,LISTAS·PAPP!$U$3:$Z$8,4,FALSE),"")</f>
        <v/>
      </c>
      <c r="K1593" s="83" t="str">
        <f>IF(C1593&lt;&gt;"",VLOOKUP(C1593,LISTAS·PAPP!$H$3:$O$119,4,FALSE),"")</f>
        <v/>
      </c>
      <c r="L1593" s="85" t="str">
        <f>IF(C1593&lt;&gt;"",VLOOKUP(C1593,LISTAS·PAPP!$H$3:$O$119,8,FALSE),"")</f>
        <v/>
      </c>
      <c r="M1593" s="95"/>
      <c r="N1593" s="92"/>
      <c r="O1593" s="92"/>
      <c r="P1593" s="84" t="str">
        <f>IF(N1593&lt;&gt;"",VLOOKUP(N1593,LISTAS·PAPP!$U$9:$Y$125,5,FALSE),"")</f>
        <v/>
      </c>
      <c r="Q1593" s="83" t="str">
        <f>IF(O1593&lt;&gt;"",VLOOKUP(O1593,LISTAS·PAPP!$U$9:$W$125,3,FALSE),"")</f>
        <v/>
      </c>
      <c r="R1593" s="92"/>
      <c r="S1593" s="173"/>
      <c r="T1593" s="173"/>
      <c r="U1593" s="92"/>
      <c r="V1593" s="92"/>
      <c r="W1593" s="94"/>
      <c r="X1593" s="83" t="str">
        <f>IF(ISERROR(VLOOKUP(W1593,LISTAS·PAPP!$AJ$3:$AK$903,2,0))," ",VLOOKUP(W1593,LISTAS·PAPP!$AJ$3:$AK$903,2,0))</f>
        <v xml:space="preserve"> </v>
      </c>
      <c r="Y1593" s="96"/>
      <c r="Z1593" s="97"/>
      <c r="AA1593" s="97"/>
      <c r="AB1593" s="97"/>
      <c r="AC1593" s="97"/>
      <c r="AD1593" s="97"/>
      <c r="AE1593" s="97"/>
      <c r="AF1593" s="97"/>
      <c r="AG1593" s="97"/>
      <c r="AH1593" s="97"/>
      <c r="AI1593" s="97"/>
      <c r="AJ1593" s="97"/>
      <c r="AK1593" s="97"/>
      <c r="AL1593" s="86" t="str">
        <f t="shared" si="73"/>
        <v/>
      </c>
      <c r="AM1593" s="87" t="str">
        <f t="shared" si="74"/>
        <v xml:space="preserve"> </v>
      </c>
      <c r="AN1593" s="1" t="str">
        <f t="shared" si="75"/>
        <v xml:space="preserve"> </v>
      </c>
    </row>
    <row r="1594" spans="1:40" s="88" customFormat="1" x14ac:dyDescent="0.25">
      <c r="A1594" s="92"/>
      <c r="B1594" s="92"/>
      <c r="C1594" s="92"/>
      <c r="D1594" s="92"/>
      <c r="E1594" s="92"/>
      <c r="F1594" s="93"/>
      <c r="G1594" s="94"/>
      <c r="H1594" s="83" t="str">
        <f>IF(M1594&lt;&gt;"",VLOOKUP(M1594,LISTAS·PAPP!$U$3:$Z$8,2,FALSE),"")</f>
        <v/>
      </c>
      <c r="I1594" s="85" t="str">
        <f>IF(M1594&lt;&gt;"",VLOOKUP(M1594,LISTAS·PAPP!$U$3:$Z$8,3,FALSE),"")</f>
        <v/>
      </c>
      <c r="J1594" s="83" t="str">
        <f>IF(M1594&lt;&gt;"",VLOOKUP(M1594,LISTAS·PAPP!$U$3:$Z$8,4,FALSE),"")</f>
        <v/>
      </c>
      <c r="K1594" s="83" t="str">
        <f>IF(C1594&lt;&gt;"",VLOOKUP(C1594,LISTAS·PAPP!$H$3:$O$119,4,FALSE),"")</f>
        <v/>
      </c>
      <c r="L1594" s="85" t="str">
        <f>IF(C1594&lt;&gt;"",VLOOKUP(C1594,LISTAS·PAPP!$H$3:$O$119,8,FALSE),"")</f>
        <v/>
      </c>
      <c r="M1594" s="95"/>
      <c r="N1594" s="92"/>
      <c r="O1594" s="92"/>
      <c r="P1594" s="84" t="str">
        <f>IF(N1594&lt;&gt;"",VLOOKUP(N1594,LISTAS·PAPP!$U$9:$Y$125,5,FALSE),"")</f>
        <v/>
      </c>
      <c r="Q1594" s="83" t="str">
        <f>IF(O1594&lt;&gt;"",VLOOKUP(O1594,LISTAS·PAPP!$U$9:$W$125,3,FALSE),"")</f>
        <v/>
      </c>
      <c r="R1594" s="92"/>
      <c r="S1594" s="173"/>
      <c r="T1594" s="173"/>
      <c r="U1594" s="92"/>
      <c r="V1594" s="92"/>
      <c r="W1594" s="94"/>
      <c r="X1594" s="83" t="str">
        <f>IF(ISERROR(VLOOKUP(W1594,LISTAS·PAPP!$AJ$3:$AK$903,2,0))," ",VLOOKUP(W1594,LISTAS·PAPP!$AJ$3:$AK$903,2,0))</f>
        <v xml:space="preserve"> </v>
      </c>
      <c r="Y1594" s="96"/>
      <c r="Z1594" s="97"/>
      <c r="AA1594" s="97"/>
      <c r="AB1594" s="97"/>
      <c r="AC1594" s="97"/>
      <c r="AD1594" s="97"/>
      <c r="AE1594" s="97"/>
      <c r="AF1594" s="97"/>
      <c r="AG1594" s="97"/>
      <c r="AH1594" s="97"/>
      <c r="AI1594" s="97"/>
      <c r="AJ1594" s="97"/>
      <c r="AK1594" s="97"/>
      <c r="AL1594" s="86" t="str">
        <f t="shared" si="73"/>
        <v/>
      </c>
      <c r="AM1594" s="87" t="str">
        <f t="shared" si="74"/>
        <v xml:space="preserve"> </v>
      </c>
      <c r="AN1594" s="1" t="str">
        <f t="shared" si="75"/>
        <v xml:space="preserve"> </v>
      </c>
    </row>
    <row r="1595" spans="1:40" s="88" customFormat="1" x14ac:dyDescent="0.25">
      <c r="A1595" s="92"/>
      <c r="B1595" s="92"/>
      <c r="C1595" s="92"/>
      <c r="D1595" s="92"/>
      <c r="E1595" s="92"/>
      <c r="F1595" s="93"/>
      <c r="G1595" s="94"/>
      <c r="H1595" s="83" t="str">
        <f>IF(M1595&lt;&gt;"",VLOOKUP(M1595,LISTAS·PAPP!$U$3:$Z$8,2,FALSE),"")</f>
        <v/>
      </c>
      <c r="I1595" s="85" t="str">
        <f>IF(M1595&lt;&gt;"",VLOOKUP(M1595,LISTAS·PAPP!$U$3:$Z$8,3,FALSE),"")</f>
        <v/>
      </c>
      <c r="J1595" s="83" t="str">
        <f>IF(M1595&lt;&gt;"",VLOOKUP(M1595,LISTAS·PAPP!$U$3:$Z$8,4,FALSE),"")</f>
        <v/>
      </c>
      <c r="K1595" s="83" t="str">
        <f>IF(C1595&lt;&gt;"",VLOOKUP(C1595,LISTAS·PAPP!$H$3:$O$119,4,FALSE),"")</f>
        <v/>
      </c>
      <c r="L1595" s="85" t="str">
        <f>IF(C1595&lt;&gt;"",VLOOKUP(C1595,LISTAS·PAPP!$H$3:$O$119,8,FALSE),"")</f>
        <v/>
      </c>
      <c r="M1595" s="95"/>
      <c r="N1595" s="92"/>
      <c r="O1595" s="92"/>
      <c r="P1595" s="84" t="str">
        <f>IF(N1595&lt;&gt;"",VLOOKUP(N1595,LISTAS·PAPP!$U$9:$Y$125,5,FALSE),"")</f>
        <v/>
      </c>
      <c r="Q1595" s="83" t="str">
        <f>IF(O1595&lt;&gt;"",VLOOKUP(O1595,LISTAS·PAPP!$U$9:$W$125,3,FALSE),"")</f>
        <v/>
      </c>
      <c r="R1595" s="92"/>
      <c r="S1595" s="173"/>
      <c r="T1595" s="173"/>
      <c r="U1595" s="92"/>
      <c r="V1595" s="92"/>
      <c r="W1595" s="94"/>
      <c r="X1595" s="83" t="str">
        <f>IF(ISERROR(VLOOKUP(W1595,LISTAS·PAPP!$AJ$3:$AK$903,2,0))," ",VLOOKUP(W1595,LISTAS·PAPP!$AJ$3:$AK$903,2,0))</f>
        <v xml:space="preserve"> </v>
      </c>
      <c r="Y1595" s="96"/>
      <c r="Z1595" s="97"/>
      <c r="AA1595" s="97"/>
      <c r="AB1595" s="97"/>
      <c r="AC1595" s="97"/>
      <c r="AD1595" s="97"/>
      <c r="AE1595" s="97"/>
      <c r="AF1595" s="97"/>
      <c r="AG1595" s="97"/>
      <c r="AH1595" s="97"/>
      <c r="AI1595" s="97"/>
      <c r="AJ1595" s="97"/>
      <c r="AK1595" s="97"/>
      <c r="AL1595" s="86" t="str">
        <f t="shared" si="73"/>
        <v/>
      </c>
      <c r="AM1595" s="87" t="str">
        <f t="shared" si="74"/>
        <v xml:space="preserve"> </v>
      </c>
      <c r="AN1595" s="1" t="str">
        <f t="shared" si="75"/>
        <v xml:space="preserve"> </v>
      </c>
    </row>
    <row r="1596" spans="1:40" s="88" customFormat="1" x14ac:dyDescent="0.25">
      <c r="A1596" s="92"/>
      <c r="B1596" s="92"/>
      <c r="C1596" s="92"/>
      <c r="D1596" s="92"/>
      <c r="E1596" s="92"/>
      <c r="F1596" s="93"/>
      <c r="G1596" s="94"/>
      <c r="H1596" s="83" t="str">
        <f>IF(M1596&lt;&gt;"",VLOOKUP(M1596,LISTAS·PAPP!$U$3:$Z$8,2,FALSE),"")</f>
        <v/>
      </c>
      <c r="I1596" s="85" t="str">
        <f>IF(M1596&lt;&gt;"",VLOOKUP(M1596,LISTAS·PAPP!$U$3:$Z$8,3,FALSE),"")</f>
        <v/>
      </c>
      <c r="J1596" s="83" t="str">
        <f>IF(M1596&lt;&gt;"",VLOOKUP(M1596,LISTAS·PAPP!$U$3:$Z$8,4,FALSE),"")</f>
        <v/>
      </c>
      <c r="K1596" s="83" t="str">
        <f>IF(C1596&lt;&gt;"",VLOOKUP(C1596,LISTAS·PAPP!$H$3:$O$119,4,FALSE),"")</f>
        <v/>
      </c>
      <c r="L1596" s="85" t="str">
        <f>IF(C1596&lt;&gt;"",VLOOKUP(C1596,LISTAS·PAPP!$H$3:$O$119,8,FALSE),"")</f>
        <v/>
      </c>
      <c r="M1596" s="95"/>
      <c r="N1596" s="92"/>
      <c r="O1596" s="92"/>
      <c r="P1596" s="84" t="str">
        <f>IF(N1596&lt;&gt;"",VLOOKUP(N1596,LISTAS·PAPP!$U$9:$Y$125,5,FALSE),"")</f>
        <v/>
      </c>
      <c r="Q1596" s="83" t="str">
        <f>IF(O1596&lt;&gt;"",VLOOKUP(O1596,LISTAS·PAPP!$U$9:$W$125,3,FALSE),"")</f>
        <v/>
      </c>
      <c r="R1596" s="92"/>
      <c r="S1596" s="173"/>
      <c r="T1596" s="173"/>
      <c r="U1596" s="92"/>
      <c r="V1596" s="92"/>
      <c r="W1596" s="94"/>
      <c r="X1596" s="83" t="str">
        <f>IF(ISERROR(VLOOKUP(W1596,LISTAS·PAPP!$AJ$3:$AK$903,2,0))," ",VLOOKUP(W1596,LISTAS·PAPP!$AJ$3:$AK$903,2,0))</f>
        <v xml:space="preserve"> </v>
      </c>
      <c r="Y1596" s="96"/>
      <c r="Z1596" s="97"/>
      <c r="AA1596" s="97"/>
      <c r="AB1596" s="97"/>
      <c r="AC1596" s="97"/>
      <c r="AD1596" s="97"/>
      <c r="AE1596" s="97"/>
      <c r="AF1596" s="97"/>
      <c r="AG1596" s="97"/>
      <c r="AH1596" s="97"/>
      <c r="AI1596" s="97"/>
      <c r="AJ1596" s="97"/>
      <c r="AK1596" s="97"/>
      <c r="AL1596" s="86" t="str">
        <f t="shared" si="73"/>
        <v/>
      </c>
      <c r="AM1596" s="87" t="str">
        <f t="shared" si="74"/>
        <v xml:space="preserve"> </v>
      </c>
      <c r="AN1596" s="1" t="str">
        <f t="shared" si="75"/>
        <v xml:space="preserve"> </v>
      </c>
    </row>
    <row r="1597" spans="1:40" s="88" customFormat="1" x14ac:dyDescent="0.25">
      <c r="A1597" s="92"/>
      <c r="B1597" s="92"/>
      <c r="C1597" s="92"/>
      <c r="D1597" s="92"/>
      <c r="E1597" s="92"/>
      <c r="F1597" s="93"/>
      <c r="G1597" s="94"/>
      <c r="H1597" s="83" t="str">
        <f>IF(M1597&lt;&gt;"",VLOOKUP(M1597,LISTAS·PAPP!$U$3:$Z$8,2,FALSE),"")</f>
        <v/>
      </c>
      <c r="I1597" s="85" t="str">
        <f>IF(M1597&lt;&gt;"",VLOOKUP(M1597,LISTAS·PAPP!$U$3:$Z$8,3,FALSE),"")</f>
        <v/>
      </c>
      <c r="J1597" s="83" t="str">
        <f>IF(M1597&lt;&gt;"",VLOOKUP(M1597,LISTAS·PAPP!$U$3:$Z$8,4,FALSE),"")</f>
        <v/>
      </c>
      <c r="K1597" s="83" t="str">
        <f>IF(C1597&lt;&gt;"",VLOOKUP(C1597,LISTAS·PAPP!$H$3:$O$119,4,FALSE),"")</f>
        <v/>
      </c>
      <c r="L1597" s="85" t="str">
        <f>IF(C1597&lt;&gt;"",VLOOKUP(C1597,LISTAS·PAPP!$H$3:$O$119,8,FALSE),"")</f>
        <v/>
      </c>
      <c r="M1597" s="95"/>
      <c r="N1597" s="92"/>
      <c r="O1597" s="92"/>
      <c r="P1597" s="84" t="str">
        <f>IF(N1597&lt;&gt;"",VLOOKUP(N1597,LISTAS·PAPP!$U$9:$Y$125,5,FALSE),"")</f>
        <v/>
      </c>
      <c r="Q1597" s="83" t="str">
        <f>IF(O1597&lt;&gt;"",VLOOKUP(O1597,LISTAS·PAPP!$U$9:$W$125,3,FALSE),"")</f>
        <v/>
      </c>
      <c r="R1597" s="92"/>
      <c r="S1597" s="173"/>
      <c r="T1597" s="173"/>
      <c r="U1597" s="92"/>
      <c r="V1597" s="92"/>
      <c r="W1597" s="94"/>
      <c r="X1597" s="83" t="str">
        <f>IF(ISERROR(VLOOKUP(W1597,LISTAS·PAPP!$AJ$3:$AK$903,2,0))," ",VLOOKUP(W1597,LISTAS·PAPP!$AJ$3:$AK$903,2,0))</f>
        <v xml:space="preserve"> </v>
      </c>
      <c r="Y1597" s="96"/>
      <c r="Z1597" s="97"/>
      <c r="AA1597" s="97"/>
      <c r="AB1597" s="97"/>
      <c r="AC1597" s="97"/>
      <c r="AD1597" s="97"/>
      <c r="AE1597" s="97"/>
      <c r="AF1597" s="97"/>
      <c r="AG1597" s="97"/>
      <c r="AH1597" s="97"/>
      <c r="AI1597" s="97"/>
      <c r="AJ1597" s="97"/>
      <c r="AK1597" s="97"/>
      <c r="AL1597" s="86" t="str">
        <f t="shared" si="73"/>
        <v/>
      </c>
      <c r="AM1597" s="87" t="str">
        <f t="shared" si="74"/>
        <v xml:space="preserve"> </v>
      </c>
      <c r="AN1597" s="1" t="str">
        <f t="shared" si="75"/>
        <v xml:space="preserve"> </v>
      </c>
    </row>
    <row r="1598" spans="1:40" s="88" customFormat="1" x14ac:dyDescent="0.25">
      <c r="A1598" s="92"/>
      <c r="B1598" s="92"/>
      <c r="C1598" s="92"/>
      <c r="D1598" s="92"/>
      <c r="E1598" s="92"/>
      <c r="F1598" s="93"/>
      <c r="G1598" s="94"/>
      <c r="H1598" s="83" t="str">
        <f>IF(M1598&lt;&gt;"",VLOOKUP(M1598,LISTAS·PAPP!$U$3:$Z$8,2,FALSE),"")</f>
        <v/>
      </c>
      <c r="I1598" s="85" t="str">
        <f>IF(M1598&lt;&gt;"",VLOOKUP(M1598,LISTAS·PAPP!$U$3:$Z$8,3,FALSE),"")</f>
        <v/>
      </c>
      <c r="J1598" s="83" t="str">
        <f>IF(M1598&lt;&gt;"",VLOOKUP(M1598,LISTAS·PAPP!$U$3:$Z$8,4,FALSE),"")</f>
        <v/>
      </c>
      <c r="K1598" s="83" t="str">
        <f>IF(C1598&lt;&gt;"",VLOOKUP(C1598,LISTAS·PAPP!$H$3:$O$119,4,FALSE),"")</f>
        <v/>
      </c>
      <c r="L1598" s="85" t="str">
        <f>IF(C1598&lt;&gt;"",VLOOKUP(C1598,LISTAS·PAPP!$H$3:$O$119,8,FALSE),"")</f>
        <v/>
      </c>
      <c r="M1598" s="95"/>
      <c r="N1598" s="92"/>
      <c r="O1598" s="92"/>
      <c r="P1598" s="84" t="str">
        <f>IF(N1598&lt;&gt;"",VLOOKUP(N1598,LISTAS·PAPP!$U$9:$Y$125,5,FALSE),"")</f>
        <v/>
      </c>
      <c r="Q1598" s="83" t="str">
        <f>IF(O1598&lt;&gt;"",VLOOKUP(O1598,LISTAS·PAPP!$U$9:$W$125,3,FALSE),"")</f>
        <v/>
      </c>
      <c r="R1598" s="92"/>
      <c r="S1598" s="173"/>
      <c r="T1598" s="173"/>
      <c r="U1598" s="92"/>
      <c r="V1598" s="92"/>
      <c r="W1598" s="94"/>
      <c r="X1598" s="83" t="str">
        <f>IF(ISERROR(VLOOKUP(W1598,LISTAS·PAPP!$AJ$3:$AK$903,2,0))," ",VLOOKUP(W1598,LISTAS·PAPP!$AJ$3:$AK$903,2,0))</f>
        <v xml:space="preserve"> </v>
      </c>
      <c r="Y1598" s="96"/>
      <c r="Z1598" s="97"/>
      <c r="AA1598" s="97"/>
      <c r="AB1598" s="97"/>
      <c r="AC1598" s="97"/>
      <c r="AD1598" s="97"/>
      <c r="AE1598" s="97"/>
      <c r="AF1598" s="97"/>
      <c r="AG1598" s="97"/>
      <c r="AH1598" s="97"/>
      <c r="AI1598" s="97"/>
      <c r="AJ1598" s="97"/>
      <c r="AK1598" s="97"/>
      <c r="AL1598" s="86" t="str">
        <f t="shared" si="73"/>
        <v/>
      </c>
      <c r="AM1598" s="87" t="str">
        <f t="shared" si="74"/>
        <v xml:space="preserve"> </v>
      </c>
      <c r="AN1598" s="1" t="str">
        <f t="shared" si="75"/>
        <v xml:space="preserve"> </v>
      </c>
    </row>
    <row r="1599" spans="1:40" s="88" customFormat="1" x14ac:dyDescent="0.25">
      <c r="A1599" s="92"/>
      <c r="B1599" s="92"/>
      <c r="C1599" s="92"/>
      <c r="D1599" s="92"/>
      <c r="E1599" s="92"/>
      <c r="F1599" s="93"/>
      <c r="G1599" s="94"/>
      <c r="H1599" s="83" t="str">
        <f>IF(M1599&lt;&gt;"",VLOOKUP(M1599,LISTAS·PAPP!$U$3:$Z$8,2,FALSE),"")</f>
        <v/>
      </c>
      <c r="I1599" s="85" t="str">
        <f>IF(M1599&lt;&gt;"",VLOOKUP(M1599,LISTAS·PAPP!$U$3:$Z$8,3,FALSE),"")</f>
        <v/>
      </c>
      <c r="J1599" s="83" t="str">
        <f>IF(M1599&lt;&gt;"",VLOOKUP(M1599,LISTAS·PAPP!$U$3:$Z$8,4,FALSE),"")</f>
        <v/>
      </c>
      <c r="K1599" s="83" t="str">
        <f>IF(C1599&lt;&gt;"",VLOOKUP(C1599,LISTAS·PAPP!$H$3:$O$119,4,FALSE),"")</f>
        <v/>
      </c>
      <c r="L1599" s="85" t="str">
        <f>IF(C1599&lt;&gt;"",VLOOKUP(C1599,LISTAS·PAPP!$H$3:$O$119,8,FALSE),"")</f>
        <v/>
      </c>
      <c r="M1599" s="95"/>
      <c r="N1599" s="92"/>
      <c r="O1599" s="92"/>
      <c r="P1599" s="84" t="str">
        <f>IF(N1599&lt;&gt;"",VLOOKUP(N1599,LISTAS·PAPP!$U$9:$Y$125,5,FALSE),"")</f>
        <v/>
      </c>
      <c r="Q1599" s="83" t="str">
        <f>IF(O1599&lt;&gt;"",VLOOKUP(O1599,LISTAS·PAPP!$U$9:$W$125,3,FALSE),"")</f>
        <v/>
      </c>
      <c r="R1599" s="92"/>
      <c r="S1599" s="173"/>
      <c r="T1599" s="173"/>
      <c r="U1599" s="92"/>
      <c r="V1599" s="92"/>
      <c r="W1599" s="94"/>
      <c r="X1599" s="83" t="str">
        <f>IF(ISERROR(VLOOKUP(W1599,LISTAS·PAPP!$AJ$3:$AK$903,2,0))," ",VLOOKUP(W1599,LISTAS·PAPP!$AJ$3:$AK$903,2,0))</f>
        <v xml:space="preserve"> </v>
      </c>
      <c r="Y1599" s="96"/>
      <c r="Z1599" s="97"/>
      <c r="AA1599" s="97"/>
      <c r="AB1599" s="97"/>
      <c r="AC1599" s="97"/>
      <c r="AD1599" s="97"/>
      <c r="AE1599" s="97"/>
      <c r="AF1599" s="97"/>
      <c r="AG1599" s="97"/>
      <c r="AH1599" s="97"/>
      <c r="AI1599" s="97"/>
      <c r="AJ1599" s="97"/>
      <c r="AK1599" s="97"/>
      <c r="AL1599" s="86" t="str">
        <f t="shared" si="73"/>
        <v/>
      </c>
      <c r="AM1599" s="87" t="str">
        <f t="shared" si="74"/>
        <v xml:space="preserve"> </v>
      </c>
      <c r="AN1599" s="1" t="str">
        <f t="shared" si="75"/>
        <v xml:space="preserve"> </v>
      </c>
    </row>
    <row r="1600" spans="1:40" s="88" customFormat="1" x14ac:dyDescent="0.25">
      <c r="A1600" s="92"/>
      <c r="B1600" s="92"/>
      <c r="C1600" s="92"/>
      <c r="D1600" s="92"/>
      <c r="E1600" s="92"/>
      <c r="F1600" s="93"/>
      <c r="G1600" s="94"/>
      <c r="H1600" s="83" t="str">
        <f>IF(M1600&lt;&gt;"",VLOOKUP(M1600,LISTAS·PAPP!$U$3:$Z$8,2,FALSE),"")</f>
        <v/>
      </c>
      <c r="I1600" s="85" t="str">
        <f>IF(M1600&lt;&gt;"",VLOOKUP(M1600,LISTAS·PAPP!$U$3:$Z$8,3,FALSE),"")</f>
        <v/>
      </c>
      <c r="J1600" s="83" t="str">
        <f>IF(M1600&lt;&gt;"",VLOOKUP(M1600,LISTAS·PAPP!$U$3:$Z$8,4,FALSE),"")</f>
        <v/>
      </c>
      <c r="K1600" s="83" t="str">
        <f>IF(C1600&lt;&gt;"",VLOOKUP(C1600,LISTAS·PAPP!$H$3:$O$119,4,FALSE),"")</f>
        <v/>
      </c>
      <c r="L1600" s="85" t="str">
        <f>IF(C1600&lt;&gt;"",VLOOKUP(C1600,LISTAS·PAPP!$H$3:$O$119,8,FALSE),"")</f>
        <v/>
      </c>
      <c r="M1600" s="95"/>
      <c r="N1600" s="92"/>
      <c r="O1600" s="92"/>
      <c r="P1600" s="84" t="str">
        <f>IF(N1600&lt;&gt;"",VLOOKUP(N1600,LISTAS·PAPP!$U$9:$Y$125,5,FALSE),"")</f>
        <v/>
      </c>
      <c r="Q1600" s="83" t="str">
        <f>IF(O1600&lt;&gt;"",VLOOKUP(O1600,LISTAS·PAPP!$U$9:$W$125,3,FALSE),"")</f>
        <v/>
      </c>
      <c r="R1600" s="92"/>
      <c r="S1600" s="173"/>
      <c r="T1600" s="173"/>
      <c r="U1600" s="92"/>
      <c r="V1600" s="92"/>
      <c r="W1600" s="94"/>
      <c r="X1600" s="83" t="str">
        <f>IF(ISERROR(VLOOKUP(W1600,LISTAS·PAPP!$AJ$3:$AK$903,2,0))," ",VLOOKUP(W1600,LISTAS·PAPP!$AJ$3:$AK$903,2,0))</f>
        <v xml:space="preserve"> </v>
      </c>
      <c r="Y1600" s="96"/>
      <c r="Z1600" s="97"/>
      <c r="AA1600" s="97"/>
      <c r="AB1600" s="97"/>
      <c r="AC1600" s="97"/>
      <c r="AD1600" s="97"/>
      <c r="AE1600" s="97"/>
      <c r="AF1600" s="97"/>
      <c r="AG1600" s="97"/>
      <c r="AH1600" s="97"/>
      <c r="AI1600" s="97"/>
      <c r="AJ1600" s="97"/>
      <c r="AK1600" s="97"/>
      <c r="AL1600" s="86" t="str">
        <f t="shared" si="73"/>
        <v/>
      </c>
      <c r="AM1600" s="87" t="str">
        <f t="shared" si="74"/>
        <v xml:space="preserve"> </v>
      </c>
      <c r="AN1600" s="1" t="str">
        <f t="shared" si="75"/>
        <v xml:space="preserve"> </v>
      </c>
    </row>
    <row r="1601" spans="1:40" s="88" customFormat="1" x14ac:dyDescent="0.25">
      <c r="A1601" s="92"/>
      <c r="B1601" s="92"/>
      <c r="C1601" s="92"/>
      <c r="D1601" s="92"/>
      <c r="E1601" s="92"/>
      <c r="F1601" s="93"/>
      <c r="G1601" s="94"/>
      <c r="H1601" s="83" t="str">
        <f>IF(M1601&lt;&gt;"",VLOOKUP(M1601,LISTAS·PAPP!$U$3:$Z$8,2,FALSE),"")</f>
        <v/>
      </c>
      <c r="I1601" s="85" t="str">
        <f>IF(M1601&lt;&gt;"",VLOOKUP(M1601,LISTAS·PAPP!$U$3:$Z$8,3,FALSE),"")</f>
        <v/>
      </c>
      <c r="J1601" s="83" t="str">
        <f>IF(M1601&lt;&gt;"",VLOOKUP(M1601,LISTAS·PAPP!$U$3:$Z$8,4,FALSE),"")</f>
        <v/>
      </c>
      <c r="K1601" s="83" t="str">
        <f>IF(C1601&lt;&gt;"",VLOOKUP(C1601,LISTAS·PAPP!$H$3:$O$119,4,FALSE),"")</f>
        <v/>
      </c>
      <c r="L1601" s="85" t="str">
        <f>IF(C1601&lt;&gt;"",VLOOKUP(C1601,LISTAS·PAPP!$H$3:$O$119,8,FALSE),"")</f>
        <v/>
      </c>
      <c r="M1601" s="95"/>
      <c r="N1601" s="92"/>
      <c r="O1601" s="92"/>
      <c r="P1601" s="84" t="str">
        <f>IF(N1601&lt;&gt;"",VLOOKUP(N1601,LISTAS·PAPP!$U$9:$Y$125,5,FALSE),"")</f>
        <v/>
      </c>
      <c r="Q1601" s="83" t="str">
        <f>IF(O1601&lt;&gt;"",VLOOKUP(O1601,LISTAS·PAPP!$U$9:$W$125,3,FALSE),"")</f>
        <v/>
      </c>
      <c r="R1601" s="92"/>
      <c r="S1601" s="173"/>
      <c r="T1601" s="173"/>
      <c r="U1601" s="92"/>
      <c r="V1601" s="92"/>
      <c r="W1601" s="94"/>
      <c r="X1601" s="83" t="str">
        <f>IF(ISERROR(VLOOKUP(W1601,LISTAS·PAPP!$AJ$3:$AK$903,2,0))," ",VLOOKUP(W1601,LISTAS·PAPP!$AJ$3:$AK$903,2,0))</f>
        <v xml:space="preserve"> </v>
      </c>
      <c r="Y1601" s="96"/>
      <c r="Z1601" s="97"/>
      <c r="AA1601" s="97"/>
      <c r="AB1601" s="97"/>
      <c r="AC1601" s="97"/>
      <c r="AD1601" s="97"/>
      <c r="AE1601" s="97"/>
      <c r="AF1601" s="97"/>
      <c r="AG1601" s="97"/>
      <c r="AH1601" s="97"/>
      <c r="AI1601" s="97"/>
      <c r="AJ1601" s="97"/>
      <c r="AK1601" s="97"/>
      <c r="AL1601" s="86" t="str">
        <f t="shared" si="73"/>
        <v/>
      </c>
      <c r="AM1601" s="87" t="str">
        <f t="shared" si="74"/>
        <v xml:space="preserve"> </v>
      </c>
      <c r="AN1601" s="1" t="str">
        <f t="shared" si="75"/>
        <v xml:space="preserve"> </v>
      </c>
    </row>
    <row r="1602" spans="1:40" s="88" customFormat="1" x14ac:dyDescent="0.25">
      <c r="A1602" s="92"/>
      <c r="B1602" s="92"/>
      <c r="C1602" s="92"/>
      <c r="D1602" s="92"/>
      <c r="E1602" s="92"/>
      <c r="F1602" s="93"/>
      <c r="G1602" s="94"/>
      <c r="H1602" s="83" t="str">
        <f>IF(M1602&lt;&gt;"",VLOOKUP(M1602,LISTAS·PAPP!$U$3:$Z$8,2,FALSE),"")</f>
        <v/>
      </c>
      <c r="I1602" s="85" t="str">
        <f>IF(M1602&lt;&gt;"",VLOOKUP(M1602,LISTAS·PAPP!$U$3:$Z$8,3,FALSE),"")</f>
        <v/>
      </c>
      <c r="J1602" s="83" t="str">
        <f>IF(M1602&lt;&gt;"",VLOOKUP(M1602,LISTAS·PAPP!$U$3:$Z$8,4,FALSE),"")</f>
        <v/>
      </c>
      <c r="K1602" s="83" t="str">
        <f>IF(C1602&lt;&gt;"",VLOOKUP(C1602,LISTAS·PAPP!$H$3:$O$119,4,FALSE),"")</f>
        <v/>
      </c>
      <c r="L1602" s="85" t="str">
        <f>IF(C1602&lt;&gt;"",VLOOKUP(C1602,LISTAS·PAPP!$H$3:$O$119,8,FALSE),"")</f>
        <v/>
      </c>
      <c r="M1602" s="95"/>
      <c r="N1602" s="92"/>
      <c r="O1602" s="92"/>
      <c r="P1602" s="84" t="str">
        <f>IF(N1602&lt;&gt;"",VLOOKUP(N1602,LISTAS·PAPP!$U$9:$Y$125,5,FALSE),"")</f>
        <v/>
      </c>
      <c r="Q1602" s="83" t="str">
        <f>IF(O1602&lt;&gt;"",VLOOKUP(O1602,LISTAS·PAPP!$U$9:$W$125,3,FALSE),"")</f>
        <v/>
      </c>
      <c r="R1602" s="92"/>
      <c r="S1602" s="173"/>
      <c r="T1602" s="173"/>
      <c r="U1602" s="92"/>
      <c r="V1602" s="92"/>
      <c r="W1602" s="94"/>
      <c r="X1602" s="83" t="str">
        <f>IF(ISERROR(VLOOKUP(W1602,LISTAS·PAPP!$AJ$3:$AK$903,2,0))," ",VLOOKUP(W1602,LISTAS·PAPP!$AJ$3:$AK$903,2,0))</f>
        <v xml:space="preserve"> </v>
      </c>
      <c r="Y1602" s="96"/>
      <c r="Z1602" s="97"/>
      <c r="AA1602" s="97"/>
      <c r="AB1602" s="97"/>
      <c r="AC1602" s="97"/>
      <c r="AD1602" s="97"/>
      <c r="AE1602" s="97"/>
      <c r="AF1602" s="97"/>
      <c r="AG1602" s="97"/>
      <c r="AH1602" s="97"/>
      <c r="AI1602" s="97"/>
      <c r="AJ1602" s="97"/>
      <c r="AK1602" s="97"/>
      <c r="AL1602" s="86" t="str">
        <f t="shared" si="73"/>
        <v/>
      </c>
      <c r="AM1602" s="87" t="str">
        <f t="shared" si="74"/>
        <v xml:space="preserve"> </v>
      </c>
      <c r="AN1602" s="1" t="str">
        <f t="shared" si="75"/>
        <v xml:space="preserve"> </v>
      </c>
    </row>
    <row r="1603" spans="1:40" s="88" customFormat="1" x14ac:dyDescent="0.25">
      <c r="A1603" s="92"/>
      <c r="B1603" s="92"/>
      <c r="C1603" s="92"/>
      <c r="D1603" s="92"/>
      <c r="E1603" s="92"/>
      <c r="F1603" s="93"/>
      <c r="G1603" s="94"/>
      <c r="H1603" s="83" t="str">
        <f>IF(M1603&lt;&gt;"",VLOOKUP(M1603,LISTAS·PAPP!$U$3:$Z$8,2,FALSE),"")</f>
        <v/>
      </c>
      <c r="I1603" s="85" t="str">
        <f>IF(M1603&lt;&gt;"",VLOOKUP(M1603,LISTAS·PAPP!$U$3:$Z$8,3,FALSE),"")</f>
        <v/>
      </c>
      <c r="J1603" s="83" t="str">
        <f>IF(M1603&lt;&gt;"",VLOOKUP(M1603,LISTAS·PAPP!$U$3:$Z$8,4,FALSE),"")</f>
        <v/>
      </c>
      <c r="K1603" s="83" t="str">
        <f>IF(C1603&lt;&gt;"",VLOOKUP(C1603,LISTAS·PAPP!$H$3:$O$119,4,FALSE),"")</f>
        <v/>
      </c>
      <c r="L1603" s="85" t="str">
        <f>IF(C1603&lt;&gt;"",VLOOKUP(C1603,LISTAS·PAPP!$H$3:$O$119,8,FALSE),"")</f>
        <v/>
      </c>
      <c r="M1603" s="95"/>
      <c r="N1603" s="92"/>
      <c r="O1603" s="92"/>
      <c r="P1603" s="84" t="str">
        <f>IF(N1603&lt;&gt;"",VLOOKUP(N1603,LISTAS·PAPP!$U$9:$Y$125,5,FALSE),"")</f>
        <v/>
      </c>
      <c r="Q1603" s="83" t="str">
        <f>IF(O1603&lt;&gt;"",VLOOKUP(O1603,LISTAS·PAPP!$U$9:$W$125,3,FALSE),"")</f>
        <v/>
      </c>
      <c r="R1603" s="92"/>
      <c r="S1603" s="173"/>
      <c r="T1603" s="173"/>
      <c r="U1603" s="92"/>
      <c r="V1603" s="92"/>
      <c r="W1603" s="94"/>
      <c r="X1603" s="83" t="str">
        <f>IF(ISERROR(VLOOKUP(W1603,LISTAS·PAPP!$AJ$3:$AK$903,2,0))," ",VLOOKUP(W1603,LISTAS·PAPP!$AJ$3:$AK$903,2,0))</f>
        <v xml:space="preserve"> </v>
      </c>
      <c r="Y1603" s="96"/>
      <c r="Z1603" s="97"/>
      <c r="AA1603" s="97"/>
      <c r="AB1603" s="97"/>
      <c r="AC1603" s="97"/>
      <c r="AD1603" s="97"/>
      <c r="AE1603" s="97"/>
      <c r="AF1603" s="97"/>
      <c r="AG1603" s="97"/>
      <c r="AH1603" s="97"/>
      <c r="AI1603" s="97"/>
      <c r="AJ1603" s="97"/>
      <c r="AK1603" s="97"/>
      <c r="AL1603" s="86" t="str">
        <f t="shared" si="73"/>
        <v/>
      </c>
      <c r="AM1603" s="87" t="str">
        <f t="shared" si="74"/>
        <v xml:space="preserve"> </v>
      </c>
      <c r="AN1603" s="1" t="str">
        <f t="shared" si="75"/>
        <v xml:space="preserve"> </v>
      </c>
    </row>
    <row r="1604" spans="1:40" s="88" customFormat="1" x14ac:dyDescent="0.25">
      <c r="A1604" s="92"/>
      <c r="B1604" s="92"/>
      <c r="C1604" s="92"/>
      <c r="D1604" s="92"/>
      <c r="E1604" s="92"/>
      <c r="F1604" s="93"/>
      <c r="G1604" s="94"/>
      <c r="H1604" s="83" t="str">
        <f>IF(M1604&lt;&gt;"",VLOOKUP(M1604,LISTAS·PAPP!$U$3:$Z$8,2,FALSE),"")</f>
        <v/>
      </c>
      <c r="I1604" s="85" t="str">
        <f>IF(M1604&lt;&gt;"",VLOOKUP(M1604,LISTAS·PAPP!$U$3:$Z$8,3,FALSE),"")</f>
        <v/>
      </c>
      <c r="J1604" s="83" t="str">
        <f>IF(M1604&lt;&gt;"",VLOOKUP(M1604,LISTAS·PAPP!$U$3:$Z$8,4,FALSE),"")</f>
        <v/>
      </c>
      <c r="K1604" s="83" t="str">
        <f>IF(C1604&lt;&gt;"",VLOOKUP(C1604,LISTAS·PAPP!$H$3:$O$119,4,FALSE),"")</f>
        <v/>
      </c>
      <c r="L1604" s="85" t="str">
        <f>IF(C1604&lt;&gt;"",VLOOKUP(C1604,LISTAS·PAPP!$H$3:$O$119,8,FALSE),"")</f>
        <v/>
      </c>
      <c r="M1604" s="95"/>
      <c r="N1604" s="92"/>
      <c r="O1604" s="92"/>
      <c r="P1604" s="84" t="str">
        <f>IF(N1604&lt;&gt;"",VLOOKUP(N1604,LISTAS·PAPP!$U$9:$Y$125,5,FALSE),"")</f>
        <v/>
      </c>
      <c r="Q1604" s="83" t="str">
        <f>IF(O1604&lt;&gt;"",VLOOKUP(O1604,LISTAS·PAPP!$U$9:$W$125,3,FALSE),"")</f>
        <v/>
      </c>
      <c r="R1604" s="92"/>
      <c r="S1604" s="173"/>
      <c r="T1604" s="173"/>
      <c r="U1604" s="92"/>
      <c r="V1604" s="92"/>
      <c r="W1604" s="94"/>
      <c r="X1604" s="83" t="str">
        <f>IF(ISERROR(VLOOKUP(W1604,LISTAS·PAPP!$AJ$3:$AK$903,2,0))," ",VLOOKUP(W1604,LISTAS·PAPP!$AJ$3:$AK$903,2,0))</f>
        <v xml:space="preserve"> </v>
      </c>
      <c r="Y1604" s="96"/>
      <c r="Z1604" s="97"/>
      <c r="AA1604" s="97"/>
      <c r="AB1604" s="97"/>
      <c r="AC1604" s="97"/>
      <c r="AD1604" s="97"/>
      <c r="AE1604" s="97"/>
      <c r="AF1604" s="97"/>
      <c r="AG1604" s="97"/>
      <c r="AH1604" s="97"/>
      <c r="AI1604" s="97"/>
      <c r="AJ1604" s="97"/>
      <c r="AK1604" s="97"/>
      <c r="AL1604" s="86" t="str">
        <f t="shared" si="73"/>
        <v/>
      </c>
      <c r="AM1604" s="87" t="str">
        <f t="shared" si="74"/>
        <v xml:space="preserve"> </v>
      </c>
      <c r="AN1604" s="1" t="str">
        <f t="shared" si="75"/>
        <v xml:space="preserve"> </v>
      </c>
    </row>
    <row r="1605" spans="1:40" s="88" customFormat="1" x14ac:dyDescent="0.25">
      <c r="A1605" s="92"/>
      <c r="B1605" s="92"/>
      <c r="C1605" s="92"/>
      <c r="D1605" s="92"/>
      <c r="E1605" s="92"/>
      <c r="F1605" s="93"/>
      <c r="G1605" s="94"/>
      <c r="H1605" s="83" t="str">
        <f>IF(M1605&lt;&gt;"",VLOOKUP(M1605,LISTAS·PAPP!$U$3:$Z$8,2,FALSE),"")</f>
        <v/>
      </c>
      <c r="I1605" s="85" t="str">
        <f>IF(M1605&lt;&gt;"",VLOOKUP(M1605,LISTAS·PAPP!$U$3:$Z$8,3,FALSE),"")</f>
        <v/>
      </c>
      <c r="J1605" s="83" t="str">
        <f>IF(M1605&lt;&gt;"",VLOOKUP(M1605,LISTAS·PAPP!$U$3:$Z$8,4,FALSE),"")</f>
        <v/>
      </c>
      <c r="K1605" s="83" t="str">
        <f>IF(C1605&lt;&gt;"",VLOOKUP(C1605,LISTAS·PAPP!$H$3:$O$119,4,FALSE),"")</f>
        <v/>
      </c>
      <c r="L1605" s="85" t="str">
        <f>IF(C1605&lt;&gt;"",VLOOKUP(C1605,LISTAS·PAPP!$H$3:$O$119,8,FALSE),"")</f>
        <v/>
      </c>
      <c r="M1605" s="95"/>
      <c r="N1605" s="92"/>
      <c r="O1605" s="92"/>
      <c r="P1605" s="84" t="str">
        <f>IF(N1605&lt;&gt;"",VLOOKUP(N1605,LISTAS·PAPP!$U$9:$Y$125,5,FALSE),"")</f>
        <v/>
      </c>
      <c r="Q1605" s="83" t="str">
        <f>IF(O1605&lt;&gt;"",VLOOKUP(O1605,LISTAS·PAPP!$U$9:$W$125,3,FALSE),"")</f>
        <v/>
      </c>
      <c r="R1605" s="92"/>
      <c r="S1605" s="173"/>
      <c r="T1605" s="173"/>
      <c r="U1605" s="92"/>
      <c r="V1605" s="92"/>
      <c r="W1605" s="94"/>
      <c r="X1605" s="83" t="str">
        <f>IF(ISERROR(VLOOKUP(W1605,LISTAS·PAPP!$AJ$3:$AK$903,2,0))," ",VLOOKUP(W1605,LISTAS·PAPP!$AJ$3:$AK$903,2,0))</f>
        <v xml:space="preserve"> </v>
      </c>
      <c r="Y1605" s="96"/>
      <c r="Z1605" s="97"/>
      <c r="AA1605" s="97"/>
      <c r="AB1605" s="97"/>
      <c r="AC1605" s="97"/>
      <c r="AD1605" s="97"/>
      <c r="AE1605" s="97"/>
      <c r="AF1605" s="97"/>
      <c r="AG1605" s="97"/>
      <c r="AH1605" s="97"/>
      <c r="AI1605" s="97"/>
      <c r="AJ1605" s="97"/>
      <c r="AK1605" s="97"/>
      <c r="AL1605" s="86" t="str">
        <f t="shared" si="73"/>
        <v/>
      </c>
      <c r="AM1605" s="87" t="str">
        <f t="shared" si="74"/>
        <v xml:space="preserve"> </v>
      </c>
      <c r="AN1605" s="1" t="str">
        <f t="shared" si="75"/>
        <v xml:space="preserve"> </v>
      </c>
    </row>
    <row r="1606" spans="1:40" s="88" customFormat="1" x14ac:dyDescent="0.25">
      <c r="A1606" s="92"/>
      <c r="B1606" s="92"/>
      <c r="C1606" s="92"/>
      <c r="D1606" s="92"/>
      <c r="E1606" s="92"/>
      <c r="F1606" s="93"/>
      <c r="G1606" s="94"/>
      <c r="H1606" s="83" t="str">
        <f>IF(M1606&lt;&gt;"",VLOOKUP(M1606,LISTAS·PAPP!$U$3:$Z$8,2,FALSE),"")</f>
        <v/>
      </c>
      <c r="I1606" s="85" t="str">
        <f>IF(M1606&lt;&gt;"",VLOOKUP(M1606,LISTAS·PAPP!$U$3:$Z$8,3,FALSE),"")</f>
        <v/>
      </c>
      <c r="J1606" s="83" t="str">
        <f>IF(M1606&lt;&gt;"",VLOOKUP(M1606,LISTAS·PAPP!$U$3:$Z$8,4,FALSE),"")</f>
        <v/>
      </c>
      <c r="K1606" s="83" t="str">
        <f>IF(C1606&lt;&gt;"",VLOOKUP(C1606,LISTAS·PAPP!$H$3:$O$119,4,FALSE),"")</f>
        <v/>
      </c>
      <c r="L1606" s="85" t="str">
        <f>IF(C1606&lt;&gt;"",VLOOKUP(C1606,LISTAS·PAPP!$H$3:$O$119,8,FALSE),"")</f>
        <v/>
      </c>
      <c r="M1606" s="95"/>
      <c r="N1606" s="92"/>
      <c r="O1606" s="92"/>
      <c r="P1606" s="84" t="str">
        <f>IF(N1606&lt;&gt;"",VLOOKUP(N1606,LISTAS·PAPP!$U$9:$Y$125,5,FALSE),"")</f>
        <v/>
      </c>
      <c r="Q1606" s="83" t="str">
        <f>IF(O1606&lt;&gt;"",VLOOKUP(O1606,LISTAS·PAPP!$U$9:$W$125,3,FALSE),"")</f>
        <v/>
      </c>
      <c r="R1606" s="92"/>
      <c r="S1606" s="173"/>
      <c r="T1606" s="173"/>
      <c r="U1606" s="92"/>
      <c r="V1606" s="92"/>
      <c r="W1606" s="94"/>
      <c r="X1606" s="83" t="str">
        <f>IF(ISERROR(VLOOKUP(W1606,LISTAS·PAPP!$AJ$3:$AK$903,2,0))," ",VLOOKUP(W1606,LISTAS·PAPP!$AJ$3:$AK$903,2,0))</f>
        <v xml:space="preserve"> </v>
      </c>
      <c r="Y1606" s="96"/>
      <c r="Z1606" s="97"/>
      <c r="AA1606" s="97"/>
      <c r="AB1606" s="97"/>
      <c r="AC1606" s="97"/>
      <c r="AD1606" s="97"/>
      <c r="AE1606" s="97"/>
      <c r="AF1606" s="97"/>
      <c r="AG1606" s="97"/>
      <c r="AH1606" s="97"/>
      <c r="AI1606" s="97"/>
      <c r="AJ1606" s="97"/>
      <c r="AK1606" s="97"/>
      <c r="AL1606" s="86" t="str">
        <f t="shared" si="73"/>
        <v/>
      </c>
      <c r="AM1606" s="87" t="str">
        <f t="shared" si="74"/>
        <v xml:space="preserve"> </v>
      </c>
      <c r="AN1606" s="1" t="str">
        <f t="shared" si="75"/>
        <v xml:space="preserve"> </v>
      </c>
    </row>
    <row r="1607" spans="1:40" s="88" customFormat="1" x14ac:dyDescent="0.25">
      <c r="A1607" s="92"/>
      <c r="B1607" s="92"/>
      <c r="C1607" s="92"/>
      <c r="D1607" s="92"/>
      <c r="E1607" s="92"/>
      <c r="F1607" s="93"/>
      <c r="G1607" s="94"/>
      <c r="H1607" s="83" t="str">
        <f>IF(M1607&lt;&gt;"",VLOOKUP(M1607,LISTAS·PAPP!$U$3:$Z$8,2,FALSE),"")</f>
        <v/>
      </c>
      <c r="I1607" s="85" t="str">
        <f>IF(M1607&lt;&gt;"",VLOOKUP(M1607,LISTAS·PAPP!$U$3:$Z$8,3,FALSE),"")</f>
        <v/>
      </c>
      <c r="J1607" s="83" t="str">
        <f>IF(M1607&lt;&gt;"",VLOOKUP(M1607,LISTAS·PAPP!$U$3:$Z$8,4,FALSE),"")</f>
        <v/>
      </c>
      <c r="K1607" s="83" t="str">
        <f>IF(C1607&lt;&gt;"",VLOOKUP(C1607,LISTAS·PAPP!$H$3:$O$119,4,FALSE),"")</f>
        <v/>
      </c>
      <c r="L1607" s="85" t="str">
        <f>IF(C1607&lt;&gt;"",VLOOKUP(C1607,LISTAS·PAPP!$H$3:$O$119,8,FALSE),"")</f>
        <v/>
      </c>
      <c r="M1607" s="95"/>
      <c r="N1607" s="92"/>
      <c r="O1607" s="92"/>
      <c r="P1607" s="84" t="str">
        <f>IF(N1607&lt;&gt;"",VLOOKUP(N1607,LISTAS·PAPP!$U$9:$Y$125,5,FALSE),"")</f>
        <v/>
      </c>
      <c r="Q1607" s="83" t="str">
        <f>IF(O1607&lt;&gt;"",VLOOKUP(O1607,LISTAS·PAPP!$U$9:$W$125,3,FALSE),"")</f>
        <v/>
      </c>
      <c r="R1607" s="92"/>
      <c r="S1607" s="173"/>
      <c r="T1607" s="173"/>
      <c r="U1607" s="92"/>
      <c r="V1607" s="92"/>
      <c r="W1607" s="94"/>
      <c r="X1607" s="83" t="str">
        <f>IF(ISERROR(VLOOKUP(W1607,LISTAS·PAPP!$AJ$3:$AK$903,2,0))," ",VLOOKUP(W1607,LISTAS·PAPP!$AJ$3:$AK$903,2,0))</f>
        <v xml:space="preserve"> </v>
      </c>
      <c r="Y1607" s="96"/>
      <c r="Z1607" s="97"/>
      <c r="AA1607" s="97"/>
      <c r="AB1607" s="97"/>
      <c r="AC1607" s="97"/>
      <c r="AD1607" s="97"/>
      <c r="AE1607" s="97"/>
      <c r="AF1607" s="97"/>
      <c r="AG1607" s="97"/>
      <c r="AH1607" s="97"/>
      <c r="AI1607" s="97"/>
      <c r="AJ1607" s="97"/>
      <c r="AK1607" s="97"/>
      <c r="AL1607" s="86" t="str">
        <f t="shared" si="73"/>
        <v/>
      </c>
      <c r="AM1607" s="87" t="str">
        <f t="shared" si="74"/>
        <v xml:space="preserve"> </v>
      </c>
      <c r="AN1607" s="1" t="str">
        <f t="shared" si="75"/>
        <v xml:space="preserve"> </v>
      </c>
    </row>
    <row r="1608" spans="1:40" s="88" customFormat="1" x14ac:dyDescent="0.25">
      <c r="A1608" s="92"/>
      <c r="B1608" s="92"/>
      <c r="C1608" s="92"/>
      <c r="D1608" s="92"/>
      <c r="E1608" s="92"/>
      <c r="F1608" s="93"/>
      <c r="G1608" s="94"/>
      <c r="H1608" s="83" t="str">
        <f>IF(M1608&lt;&gt;"",VLOOKUP(M1608,LISTAS·PAPP!$U$3:$Z$8,2,FALSE),"")</f>
        <v/>
      </c>
      <c r="I1608" s="85" t="str">
        <f>IF(M1608&lt;&gt;"",VLOOKUP(M1608,LISTAS·PAPP!$U$3:$Z$8,3,FALSE),"")</f>
        <v/>
      </c>
      <c r="J1608" s="83" t="str">
        <f>IF(M1608&lt;&gt;"",VLOOKUP(M1608,LISTAS·PAPP!$U$3:$Z$8,4,FALSE),"")</f>
        <v/>
      </c>
      <c r="K1608" s="83" t="str">
        <f>IF(C1608&lt;&gt;"",VLOOKUP(C1608,LISTAS·PAPP!$H$3:$O$119,4,FALSE),"")</f>
        <v/>
      </c>
      <c r="L1608" s="85" t="str">
        <f>IF(C1608&lt;&gt;"",VLOOKUP(C1608,LISTAS·PAPP!$H$3:$O$119,8,FALSE),"")</f>
        <v/>
      </c>
      <c r="M1608" s="95"/>
      <c r="N1608" s="92"/>
      <c r="O1608" s="92"/>
      <c r="P1608" s="84" t="str">
        <f>IF(N1608&lt;&gt;"",VLOOKUP(N1608,LISTAS·PAPP!$U$9:$Y$125,5,FALSE),"")</f>
        <v/>
      </c>
      <c r="Q1608" s="83" t="str">
        <f>IF(O1608&lt;&gt;"",VLOOKUP(O1608,LISTAS·PAPP!$U$9:$W$125,3,FALSE),"")</f>
        <v/>
      </c>
      <c r="R1608" s="92"/>
      <c r="S1608" s="173"/>
      <c r="T1608" s="173"/>
      <c r="U1608" s="92"/>
      <c r="V1608" s="92"/>
      <c r="W1608" s="94"/>
      <c r="X1608" s="83" t="str">
        <f>IF(ISERROR(VLOOKUP(W1608,LISTAS·PAPP!$AJ$3:$AK$903,2,0))," ",VLOOKUP(W1608,LISTAS·PAPP!$AJ$3:$AK$903,2,0))</f>
        <v xml:space="preserve"> </v>
      </c>
      <c r="Y1608" s="96"/>
      <c r="Z1608" s="97"/>
      <c r="AA1608" s="97"/>
      <c r="AB1608" s="97"/>
      <c r="AC1608" s="97"/>
      <c r="AD1608" s="97"/>
      <c r="AE1608" s="97"/>
      <c r="AF1608" s="97"/>
      <c r="AG1608" s="97"/>
      <c r="AH1608" s="97"/>
      <c r="AI1608" s="97"/>
      <c r="AJ1608" s="97"/>
      <c r="AK1608" s="97"/>
      <c r="AL1608" s="86" t="str">
        <f t="shared" si="73"/>
        <v/>
      </c>
      <c r="AM1608" s="87" t="str">
        <f t="shared" si="74"/>
        <v xml:space="preserve"> </v>
      </c>
      <c r="AN1608" s="1" t="str">
        <f t="shared" si="75"/>
        <v xml:space="preserve"> </v>
      </c>
    </row>
    <row r="1609" spans="1:40" s="88" customFormat="1" x14ac:dyDescent="0.25">
      <c r="A1609" s="92"/>
      <c r="B1609" s="92"/>
      <c r="C1609" s="92"/>
      <c r="D1609" s="92"/>
      <c r="E1609" s="92"/>
      <c r="F1609" s="93"/>
      <c r="G1609" s="94"/>
      <c r="H1609" s="83" t="str">
        <f>IF(M1609&lt;&gt;"",VLOOKUP(M1609,LISTAS·PAPP!$U$3:$Z$8,2,FALSE),"")</f>
        <v/>
      </c>
      <c r="I1609" s="85" t="str">
        <f>IF(M1609&lt;&gt;"",VLOOKUP(M1609,LISTAS·PAPP!$U$3:$Z$8,3,FALSE),"")</f>
        <v/>
      </c>
      <c r="J1609" s="83" t="str">
        <f>IF(M1609&lt;&gt;"",VLOOKUP(M1609,LISTAS·PAPP!$U$3:$Z$8,4,FALSE),"")</f>
        <v/>
      </c>
      <c r="K1609" s="83" t="str">
        <f>IF(C1609&lt;&gt;"",VLOOKUP(C1609,LISTAS·PAPP!$H$3:$O$119,4,FALSE),"")</f>
        <v/>
      </c>
      <c r="L1609" s="85" t="str">
        <f>IF(C1609&lt;&gt;"",VLOOKUP(C1609,LISTAS·PAPP!$H$3:$O$119,8,FALSE),"")</f>
        <v/>
      </c>
      <c r="M1609" s="95"/>
      <c r="N1609" s="92"/>
      <c r="O1609" s="92"/>
      <c r="P1609" s="84" t="str">
        <f>IF(N1609&lt;&gt;"",VLOOKUP(N1609,LISTAS·PAPP!$U$9:$Y$125,5,FALSE),"")</f>
        <v/>
      </c>
      <c r="Q1609" s="83" t="str">
        <f>IF(O1609&lt;&gt;"",VLOOKUP(O1609,LISTAS·PAPP!$U$9:$W$125,3,FALSE),"")</f>
        <v/>
      </c>
      <c r="R1609" s="92"/>
      <c r="S1609" s="173"/>
      <c r="T1609" s="173"/>
      <c r="U1609" s="92"/>
      <c r="V1609" s="92"/>
      <c r="W1609" s="94"/>
      <c r="X1609" s="83" t="str">
        <f>IF(ISERROR(VLOOKUP(W1609,LISTAS·PAPP!$AJ$3:$AK$903,2,0))," ",VLOOKUP(W1609,LISTAS·PAPP!$AJ$3:$AK$903,2,0))</f>
        <v xml:space="preserve"> </v>
      </c>
      <c r="Y1609" s="96"/>
      <c r="Z1609" s="97"/>
      <c r="AA1609" s="97"/>
      <c r="AB1609" s="97"/>
      <c r="AC1609" s="97"/>
      <c r="AD1609" s="97"/>
      <c r="AE1609" s="97"/>
      <c r="AF1609" s="97"/>
      <c r="AG1609" s="97"/>
      <c r="AH1609" s="97"/>
      <c r="AI1609" s="97"/>
      <c r="AJ1609" s="97"/>
      <c r="AK1609" s="97"/>
      <c r="AL1609" s="86" t="str">
        <f t="shared" si="73"/>
        <v/>
      </c>
      <c r="AM1609" s="87" t="str">
        <f t="shared" si="74"/>
        <v xml:space="preserve"> </v>
      </c>
      <c r="AN1609" s="1" t="str">
        <f t="shared" si="75"/>
        <v xml:space="preserve"> </v>
      </c>
    </row>
    <row r="1610" spans="1:40" s="88" customFormat="1" x14ac:dyDescent="0.25">
      <c r="A1610" s="92"/>
      <c r="B1610" s="92"/>
      <c r="C1610" s="92"/>
      <c r="D1610" s="92"/>
      <c r="E1610" s="92"/>
      <c r="F1610" s="93"/>
      <c r="G1610" s="94"/>
      <c r="H1610" s="83" t="str">
        <f>IF(M1610&lt;&gt;"",VLOOKUP(M1610,LISTAS·PAPP!$U$3:$Z$8,2,FALSE),"")</f>
        <v/>
      </c>
      <c r="I1610" s="85" t="str">
        <f>IF(M1610&lt;&gt;"",VLOOKUP(M1610,LISTAS·PAPP!$U$3:$Z$8,3,FALSE),"")</f>
        <v/>
      </c>
      <c r="J1610" s="83" t="str">
        <f>IF(M1610&lt;&gt;"",VLOOKUP(M1610,LISTAS·PAPP!$U$3:$Z$8,4,FALSE),"")</f>
        <v/>
      </c>
      <c r="K1610" s="83" t="str">
        <f>IF(C1610&lt;&gt;"",VLOOKUP(C1610,LISTAS·PAPP!$H$3:$O$119,4,FALSE),"")</f>
        <v/>
      </c>
      <c r="L1610" s="85" t="str">
        <f>IF(C1610&lt;&gt;"",VLOOKUP(C1610,LISTAS·PAPP!$H$3:$O$119,8,FALSE),"")</f>
        <v/>
      </c>
      <c r="M1610" s="95"/>
      <c r="N1610" s="92"/>
      <c r="O1610" s="92"/>
      <c r="P1610" s="84" t="str">
        <f>IF(N1610&lt;&gt;"",VLOOKUP(N1610,LISTAS·PAPP!$U$9:$Y$125,5,FALSE),"")</f>
        <v/>
      </c>
      <c r="Q1610" s="83" t="str">
        <f>IF(O1610&lt;&gt;"",VLOOKUP(O1610,LISTAS·PAPP!$U$9:$W$125,3,FALSE),"")</f>
        <v/>
      </c>
      <c r="R1610" s="92"/>
      <c r="S1610" s="173"/>
      <c r="T1610" s="173"/>
      <c r="U1610" s="92"/>
      <c r="V1610" s="92"/>
      <c r="W1610" s="94"/>
      <c r="X1610" s="83" t="str">
        <f>IF(ISERROR(VLOOKUP(W1610,LISTAS·PAPP!$AJ$3:$AK$903,2,0))," ",VLOOKUP(W1610,LISTAS·PAPP!$AJ$3:$AK$903,2,0))</f>
        <v xml:space="preserve"> </v>
      </c>
      <c r="Y1610" s="96"/>
      <c r="Z1610" s="97"/>
      <c r="AA1610" s="97"/>
      <c r="AB1610" s="97"/>
      <c r="AC1610" s="97"/>
      <c r="AD1610" s="97"/>
      <c r="AE1610" s="97"/>
      <c r="AF1610" s="97"/>
      <c r="AG1610" s="97"/>
      <c r="AH1610" s="97"/>
      <c r="AI1610" s="97"/>
      <c r="AJ1610" s="97"/>
      <c r="AK1610" s="97"/>
      <c r="AL1610" s="86" t="str">
        <f t="shared" ref="AL1610:AL1673" si="76">IF(A1610&gt;0,(Z1610+AA1610+AB1610+AC1610+AD1610+AE1610+AF1610+AG1610+AH1610+AI1610+AJ1610+AK1610),"")</f>
        <v/>
      </c>
      <c r="AM1610" s="87" t="str">
        <f t="shared" ref="AM1610:AM1673" si="77">IF(A1610&lt;&gt;"",IF(A1610&lt;&gt;"",IF(Y1610=AL1610,"OK",Y1610-AL1610),IF(AND(Y1610="",AL1610=""),"",Z1610-AL1610))," ")</f>
        <v xml:space="preserve"> </v>
      </c>
      <c r="AN1610" s="1" t="str">
        <f t="shared" si="75"/>
        <v xml:space="preserve"> </v>
      </c>
    </row>
    <row r="1611" spans="1:40" s="88" customFormat="1" x14ac:dyDescent="0.25">
      <c r="A1611" s="92"/>
      <c r="B1611" s="92"/>
      <c r="C1611" s="92"/>
      <c r="D1611" s="92"/>
      <c r="E1611" s="92"/>
      <c r="F1611" s="93"/>
      <c r="G1611" s="94"/>
      <c r="H1611" s="83" t="str">
        <f>IF(M1611&lt;&gt;"",VLOOKUP(M1611,LISTAS·PAPP!$U$3:$Z$8,2,FALSE),"")</f>
        <v/>
      </c>
      <c r="I1611" s="85" t="str">
        <f>IF(M1611&lt;&gt;"",VLOOKUP(M1611,LISTAS·PAPP!$U$3:$Z$8,3,FALSE),"")</f>
        <v/>
      </c>
      <c r="J1611" s="83" t="str">
        <f>IF(M1611&lt;&gt;"",VLOOKUP(M1611,LISTAS·PAPP!$U$3:$Z$8,4,FALSE),"")</f>
        <v/>
      </c>
      <c r="K1611" s="83" t="str">
        <f>IF(C1611&lt;&gt;"",VLOOKUP(C1611,LISTAS·PAPP!$H$3:$O$119,4,FALSE),"")</f>
        <v/>
      </c>
      <c r="L1611" s="85" t="str">
        <f>IF(C1611&lt;&gt;"",VLOOKUP(C1611,LISTAS·PAPP!$H$3:$O$119,8,FALSE),"")</f>
        <v/>
      </c>
      <c r="M1611" s="95"/>
      <c r="N1611" s="92"/>
      <c r="O1611" s="92"/>
      <c r="P1611" s="84" t="str">
        <f>IF(N1611&lt;&gt;"",VLOOKUP(N1611,LISTAS·PAPP!$U$9:$Y$125,5,FALSE),"")</f>
        <v/>
      </c>
      <c r="Q1611" s="83" t="str">
        <f>IF(O1611&lt;&gt;"",VLOOKUP(O1611,LISTAS·PAPP!$U$9:$W$125,3,FALSE),"")</f>
        <v/>
      </c>
      <c r="R1611" s="92"/>
      <c r="S1611" s="173"/>
      <c r="T1611" s="173"/>
      <c r="U1611" s="92"/>
      <c r="V1611" s="92"/>
      <c r="W1611" s="94"/>
      <c r="X1611" s="83" t="str">
        <f>IF(ISERROR(VLOOKUP(W1611,LISTAS·PAPP!$AJ$3:$AK$903,2,0))," ",VLOOKUP(W1611,LISTAS·PAPP!$AJ$3:$AK$903,2,0))</f>
        <v xml:space="preserve"> </v>
      </c>
      <c r="Y1611" s="96"/>
      <c r="Z1611" s="97"/>
      <c r="AA1611" s="97"/>
      <c r="AB1611" s="97"/>
      <c r="AC1611" s="97"/>
      <c r="AD1611" s="97"/>
      <c r="AE1611" s="97"/>
      <c r="AF1611" s="97"/>
      <c r="AG1611" s="97"/>
      <c r="AH1611" s="97"/>
      <c r="AI1611" s="97"/>
      <c r="AJ1611" s="97"/>
      <c r="AK1611" s="97"/>
      <c r="AL1611" s="86" t="str">
        <f t="shared" si="76"/>
        <v/>
      </c>
      <c r="AM1611" s="87" t="str">
        <f t="shared" si="77"/>
        <v xml:space="preserve"> </v>
      </c>
      <c r="AN1611" s="1" t="str">
        <f t="shared" ref="AN1611:AN1674" si="78">IF(A1611&lt;&gt;"",IF(A1611="","Escoger ESTRUCTURA ORGANIZACIONAL;",)&amp;" "&amp;(IF(B1611="","Escoger RELACIONAMIENTO INSTITUCIONAL;",)&amp;" "&amp;(IF(C1611="","Escoger UNIDADES ADMINISTRATIVAS;",)&amp;" "&amp;(IF(D1611="","Colocar COMPONENTE DEL PROYECTO DE INVERSIÓN;",)&amp;" "&amp;(IF(E1611="","Colocar ACTIVIDADES DEL PAPP;",)&amp;" "&amp;(IF(F1611="","Colocar META DE LA ACTIVIDAD;",)&amp;" "&amp;(IF(G1611="","Colocar INDICADOR DE LA META;",)&amp;" "&amp;(IF(H1611="","No visualiza PLAN NACIONAL DE DESARROLLO;",)&amp;" "&amp;(IF(I1611="","No visualiza PROGRAMA NACIONAL;",)&amp;" "&amp;(IF(J1611="","No visualiza OBJETIVO ESTRATEGICO INSTITUCIONAL;",)&amp;" "&amp;(IF(K1611="","No visualiza CENTRO GESTOR;",)&amp;" "&amp;(IF(L1611="","No visualiza AREA FUNCIONAL;",)&amp;" "&amp;(IF(M1611="","Escoger PRODUCTO INSTITUCIONAL;",)&amp;" "&amp;(IF(N1611="","Escoger PROYECTO;",)&amp;" "&amp;(IF(O1611="","Escoger ACTIVIDAD SINAFIP;",)&amp;" "&amp;(IF(P1611="","No visualiza CODIGO UNICO DE PROYECTO;",)&amp;" "&amp;(IF(Q1611="","No visualiza POLITICA DE IGUALDAD;",)&amp;" "&amp;(IF(R1611="","Escoger FUENTE;",)&amp;" "&amp;(IF(U1611="","Escoger NATURALEZA DE GASTO;",)&amp;" "&amp;(IF(V1611="","Escoger GRUPO DE GASTO;",)&amp;" "&amp;(IF(W1611="","Colocar ITEM PRESUPUESTARIO;",)&amp;" "&amp;(IF(X1611="","No visualiza DESCRIPCION ITEM PRESUPUESTARIO;",))))))))))))))))))))))," ")</f>
        <v xml:space="preserve"> </v>
      </c>
    </row>
    <row r="1612" spans="1:40" s="88" customFormat="1" x14ac:dyDescent="0.25">
      <c r="A1612" s="92"/>
      <c r="B1612" s="92"/>
      <c r="C1612" s="92"/>
      <c r="D1612" s="92"/>
      <c r="E1612" s="92"/>
      <c r="F1612" s="93"/>
      <c r="G1612" s="94"/>
      <c r="H1612" s="83" t="str">
        <f>IF(M1612&lt;&gt;"",VLOOKUP(M1612,LISTAS·PAPP!$U$3:$Z$8,2,FALSE),"")</f>
        <v/>
      </c>
      <c r="I1612" s="85" t="str">
        <f>IF(M1612&lt;&gt;"",VLOOKUP(M1612,LISTAS·PAPP!$U$3:$Z$8,3,FALSE),"")</f>
        <v/>
      </c>
      <c r="J1612" s="83" t="str">
        <f>IF(M1612&lt;&gt;"",VLOOKUP(M1612,LISTAS·PAPP!$U$3:$Z$8,4,FALSE),"")</f>
        <v/>
      </c>
      <c r="K1612" s="83" t="str">
        <f>IF(C1612&lt;&gt;"",VLOOKUP(C1612,LISTAS·PAPP!$H$3:$O$119,4,FALSE),"")</f>
        <v/>
      </c>
      <c r="L1612" s="85" t="str">
        <f>IF(C1612&lt;&gt;"",VLOOKUP(C1612,LISTAS·PAPP!$H$3:$O$119,8,FALSE),"")</f>
        <v/>
      </c>
      <c r="M1612" s="95"/>
      <c r="N1612" s="92"/>
      <c r="O1612" s="92"/>
      <c r="P1612" s="84" t="str">
        <f>IF(N1612&lt;&gt;"",VLOOKUP(N1612,LISTAS·PAPP!$U$9:$Y$125,5,FALSE),"")</f>
        <v/>
      </c>
      <c r="Q1612" s="83" t="str">
        <f>IF(O1612&lt;&gt;"",VLOOKUP(O1612,LISTAS·PAPP!$U$9:$W$125,3,FALSE),"")</f>
        <v/>
      </c>
      <c r="R1612" s="92"/>
      <c r="S1612" s="173"/>
      <c r="T1612" s="173"/>
      <c r="U1612" s="92"/>
      <c r="V1612" s="92"/>
      <c r="W1612" s="94"/>
      <c r="X1612" s="83" t="str">
        <f>IF(ISERROR(VLOOKUP(W1612,LISTAS·PAPP!$AJ$3:$AK$903,2,0))," ",VLOOKUP(W1612,LISTAS·PAPP!$AJ$3:$AK$903,2,0))</f>
        <v xml:space="preserve"> </v>
      </c>
      <c r="Y1612" s="96"/>
      <c r="Z1612" s="97"/>
      <c r="AA1612" s="97"/>
      <c r="AB1612" s="97"/>
      <c r="AC1612" s="97"/>
      <c r="AD1612" s="97"/>
      <c r="AE1612" s="97"/>
      <c r="AF1612" s="97"/>
      <c r="AG1612" s="97"/>
      <c r="AH1612" s="97"/>
      <c r="AI1612" s="97"/>
      <c r="AJ1612" s="97"/>
      <c r="AK1612" s="97"/>
      <c r="AL1612" s="86" t="str">
        <f t="shared" si="76"/>
        <v/>
      </c>
      <c r="AM1612" s="87" t="str">
        <f t="shared" si="77"/>
        <v xml:space="preserve"> </v>
      </c>
      <c r="AN1612" s="1" t="str">
        <f t="shared" si="78"/>
        <v xml:space="preserve"> </v>
      </c>
    </row>
    <row r="1613" spans="1:40" s="88" customFormat="1" x14ac:dyDescent="0.25">
      <c r="A1613" s="92"/>
      <c r="B1613" s="92"/>
      <c r="C1613" s="92"/>
      <c r="D1613" s="92"/>
      <c r="E1613" s="92"/>
      <c r="F1613" s="93"/>
      <c r="G1613" s="94"/>
      <c r="H1613" s="83" t="str">
        <f>IF(M1613&lt;&gt;"",VLOOKUP(M1613,LISTAS·PAPP!$U$3:$Z$8,2,FALSE),"")</f>
        <v/>
      </c>
      <c r="I1613" s="85" t="str">
        <f>IF(M1613&lt;&gt;"",VLOOKUP(M1613,LISTAS·PAPP!$U$3:$Z$8,3,FALSE),"")</f>
        <v/>
      </c>
      <c r="J1613" s="83" t="str">
        <f>IF(M1613&lt;&gt;"",VLOOKUP(M1613,LISTAS·PAPP!$U$3:$Z$8,4,FALSE),"")</f>
        <v/>
      </c>
      <c r="K1613" s="83" t="str">
        <f>IF(C1613&lt;&gt;"",VLOOKUP(C1613,LISTAS·PAPP!$H$3:$O$119,4,FALSE),"")</f>
        <v/>
      </c>
      <c r="L1613" s="85" t="str">
        <f>IF(C1613&lt;&gt;"",VLOOKUP(C1613,LISTAS·PAPP!$H$3:$O$119,8,FALSE),"")</f>
        <v/>
      </c>
      <c r="M1613" s="95"/>
      <c r="N1613" s="92"/>
      <c r="O1613" s="92"/>
      <c r="P1613" s="84" t="str">
        <f>IF(N1613&lt;&gt;"",VLOOKUP(N1613,LISTAS·PAPP!$U$9:$Y$125,5,FALSE),"")</f>
        <v/>
      </c>
      <c r="Q1613" s="83" t="str">
        <f>IF(O1613&lt;&gt;"",VLOOKUP(O1613,LISTAS·PAPP!$U$9:$W$125,3,FALSE),"")</f>
        <v/>
      </c>
      <c r="R1613" s="92"/>
      <c r="S1613" s="173"/>
      <c r="T1613" s="173"/>
      <c r="U1613" s="92"/>
      <c r="V1613" s="92"/>
      <c r="W1613" s="94"/>
      <c r="X1613" s="83" t="str">
        <f>IF(ISERROR(VLOOKUP(W1613,LISTAS·PAPP!$AJ$3:$AK$903,2,0))," ",VLOOKUP(W1613,LISTAS·PAPP!$AJ$3:$AK$903,2,0))</f>
        <v xml:space="preserve"> </v>
      </c>
      <c r="Y1613" s="96"/>
      <c r="Z1613" s="97"/>
      <c r="AA1613" s="97"/>
      <c r="AB1613" s="97"/>
      <c r="AC1613" s="97"/>
      <c r="AD1613" s="97"/>
      <c r="AE1613" s="97"/>
      <c r="AF1613" s="97"/>
      <c r="AG1613" s="97"/>
      <c r="AH1613" s="97"/>
      <c r="AI1613" s="97"/>
      <c r="AJ1613" s="97"/>
      <c r="AK1613" s="97"/>
      <c r="AL1613" s="86" t="str">
        <f t="shared" si="76"/>
        <v/>
      </c>
      <c r="AM1613" s="87" t="str">
        <f t="shared" si="77"/>
        <v xml:space="preserve"> </v>
      </c>
      <c r="AN1613" s="1" t="str">
        <f t="shared" si="78"/>
        <v xml:space="preserve"> </v>
      </c>
    </row>
    <row r="1614" spans="1:40" s="88" customFormat="1" x14ac:dyDescent="0.25">
      <c r="A1614" s="92"/>
      <c r="B1614" s="92"/>
      <c r="C1614" s="92"/>
      <c r="D1614" s="92"/>
      <c r="E1614" s="92"/>
      <c r="F1614" s="93"/>
      <c r="G1614" s="94"/>
      <c r="H1614" s="83" t="str">
        <f>IF(M1614&lt;&gt;"",VLOOKUP(M1614,LISTAS·PAPP!$U$3:$Z$8,2,FALSE),"")</f>
        <v/>
      </c>
      <c r="I1614" s="85" t="str">
        <f>IF(M1614&lt;&gt;"",VLOOKUP(M1614,LISTAS·PAPP!$U$3:$Z$8,3,FALSE),"")</f>
        <v/>
      </c>
      <c r="J1614" s="83" t="str">
        <f>IF(M1614&lt;&gt;"",VLOOKUP(M1614,LISTAS·PAPP!$U$3:$Z$8,4,FALSE),"")</f>
        <v/>
      </c>
      <c r="K1614" s="83" t="str">
        <f>IF(C1614&lt;&gt;"",VLOOKUP(C1614,LISTAS·PAPP!$H$3:$O$119,4,FALSE),"")</f>
        <v/>
      </c>
      <c r="L1614" s="85" t="str">
        <f>IF(C1614&lt;&gt;"",VLOOKUP(C1614,LISTAS·PAPP!$H$3:$O$119,8,FALSE),"")</f>
        <v/>
      </c>
      <c r="M1614" s="95"/>
      <c r="N1614" s="92"/>
      <c r="O1614" s="92"/>
      <c r="P1614" s="84" t="str">
        <f>IF(N1614&lt;&gt;"",VLOOKUP(N1614,LISTAS·PAPP!$U$9:$Y$125,5,FALSE),"")</f>
        <v/>
      </c>
      <c r="Q1614" s="83" t="str">
        <f>IF(O1614&lt;&gt;"",VLOOKUP(O1614,LISTAS·PAPP!$U$9:$W$125,3,FALSE),"")</f>
        <v/>
      </c>
      <c r="R1614" s="92"/>
      <c r="S1614" s="173"/>
      <c r="T1614" s="173"/>
      <c r="U1614" s="92"/>
      <c r="V1614" s="92"/>
      <c r="W1614" s="94"/>
      <c r="X1614" s="83" t="str">
        <f>IF(ISERROR(VLOOKUP(W1614,LISTAS·PAPP!$AJ$3:$AK$903,2,0))," ",VLOOKUP(W1614,LISTAS·PAPP!$AJ$3:$AK$903,2,0))</f>
        <v xml:space="preserve"> </v>
      </c>
      <c r="Y1614" s="96"/>
      <c r="Z1614" s="97"/>
      <c r="AA1614" s="97"/>
      <c r="AB1614" s="97"/>
      <c r="AC1614" s="97"/>
      <c r="AD1614" s="97"/>
      <c r="AE1614" s="97"/>
      <c r="AF1614" s="97"/>
      <c r="AG1614" s="97"/>
      <c r="AH1614" s="97"/>
      <c r="AI1614" s="97"/>
      <c r="AJ1614" s="97"/>
      <c r="AK1614" s="97"/>
      <c r="AL1614" s="86" t="str">
        <f t="shared" si="76"/>
        <v/>
      </c>
      <c r="AM1614" s="87" t="str">
        <f t="shared" si="77"/>
        <v xml:space="preserve"> </v>
      </c>
      <c r="AN1614" s="1" t="str">
        <f t="shared" si="78"/>
        <v xml:space="preserve"> </v>
      </c>
    </row>
    <row r="1615" spans="1:40" s="88" customFormat="1" x14ac:dyDescent="0.25">
      <c r="A1615" s="92"/>
      <c r="B1615" s="92"/>
      <c r="C1615" s="92"/>
      <c r="D1615" s="92"/>
      <c r="E1615" s="92"/>
      <c r="F1615" s="93"/>
      <c r="G1615" s="94"/>
      <c r="H1615" s="83" t="str">
        <f>IF(M1615&lt;&gt;"",VLOOKUP(M1615,LISTAS·PAPP!$U$3:$Z$8,2,FALSE),"")</f>
        <v/>
      </c>
      <c r="I1615" s="85" t="str">
        <f>IF(M1615&lt;&gt;"",VLOOKUP(M1615,LISTAS·PAPP!$U$3:$Z$8,3,FALSE),"")</f>
        <v/>
      </c>
      <c r="J1615" s="83" t="str">
        <f>IF(M1615&lt;&gt;"",VLOOKUP(M1615,LISTAS·PAPP!$U$3:$Z$8,4,FALSE),"")</f>
        <v/>
      </c>
      <c r="K1615" s="83" t="str">
        <f>IF(C1615&lt;&gt;"",VLOOKUP(C1615,LISTAS·PAPP!$H$3:$O$119,4,FALSE),"")</f>
        <v/>
      </c>
      <c r="L1615" s="85" t="str">
        <f>IF(C1615&lt;&gt;"",VLOOKUP(C1615,LISTAS·PAPP!$H$3:$O$119,8,FALSE),"")</f>
        <v/>
      </c>
      <c r="M1615" s="95"/>
      <c r="N1615" s="92"/>
      <c r="O1615" s="92"/>
      <c r="P1615" s="84" t="str">
        <f>IF(N1615&lt;&gt;"",VLOOKUP(N1615,LISTAS·PAPP!$U$9:$Y$125,5,FALSE),"")</f>
        <v/>
      </c>
      <c r="Q1615" s="83" t="str">
        <f>IF(O1615&lt;&gt;"",VLOOKUP(O1615,LISTAS·PAPP!$U$9:$W$125,3,FALSE),"")</f>
        <v/>
      </c>
      <c r="R1615" s="92"/>
      <c r="S1615" s="173"/>
      <c r="T1615" s="173"/>
      <c r="U1615" s="92"/>
      <c r="V1615" s="92"/>
      <c r="W1615" s="94"/>
      <c r="X1615" s="83" t="str">
        <f>IF(ISERROR(VLOOKUP(W1615,LISTAS·PAPP!$AJ$3:$AK$903,2,0))," ",VLOOKUP(W1615,LISTAS·PAPP!$AJ$3:$AK$903,2,0))</f>
        <v xml:space="preserve"> </v>
      </c>
      <c r="Y1615" s="96"/>
      <c r="Z1615" s="97"/>
      <c r="AA1615" s="97"/>
      <c r="AB1615" s="97"/>
      <c r="AC1615" s="97"/>
      <c r="AD1615" s="97"/>
      <c r="AE1615" s="97"/>
      <c r="AF1615" s="97"/>
      <c r="AG1615" s="97"/>
      <c r="AH1615" s="97"/>
      <c r="AI1615" s="97"/>
      <c r="AJ1615" s="97"/>
      <c r="AK1615" s="97"/>
      <c r="AL1615" s="86" t="str">
        <f t="shared" si="76"/>
        <v/>
      </c>
      <c r="AM1615" s="87" t="str">
        <f t="shared" si="77"/>
        <v xml:space="preserve"> </v>
      </c>
      <c r="AN1615" s="1" t="str">
        <f t="shared" si="78"/>
        <v xml:space="preserve"> </v>
      </c>
    </row>
    <row r="1616" spans="1:40" s="88" customFormat="1" x14ac:dyDescent="0.25">
      <c r="A1616" s="92"/>
      <c r="B1616" s="92"/>
      <c r="C1616" s="92"/>
      <c r="D1616" s="92"/>
      <c r="E1616" s="92"/>
      <c r="F1616" s="93"/>
      <c r="G1616" s="94"/>
      <c r="H1616" s="83" t="str">
        <f>IF(M1616&lt;&gt;"",VLOOKUP(M1616,LISTAS·PAPP!$U$3:$Z$8,2,FALSE),"")</f>
        <v/>
      </c>
      <c r="I1616" s="85" t="str">
        <f>IF(M1616&lt;&gt;"",VLOOKUP(M1616,LISTAS·PAPP!$U$3:$Z$8,3,FALSE),"")</f>
        <v/>
      </c>
      <c r="J1616" s="83" t="str">
        <f>IF(M1616&lt;&gt;"",VLOOKUP(M1616,LISTAS·PAPP!$U$3:$Z$8,4,FALSE),"")</f>
        <v/>
      </c>
      <c r="K1616" s="83" t="str">
        <f>IF(C1616&lt;&gt;"",VLOOKUP(C1616,LISTAS·PAPP!$H$3:$O$119,4,FALSE),"")</f>
        <v/>
      </c>
      <c r="L1616" s="85" t="str">
        <f>IF(C1616&lt;&gt;"",VLOOKUP(C1616,LISTAS·PAPP!$H$3:$O$119,8,FALSE),"")</f>
        <v/>
      </c>
      <c r="M1616" s="95"/>
      <c r="N1616" s="92"/>
      <c r="O1616" s="92"/>
      <c r="P1616" s="84" t="str">
        <f>IF(N1616&lt;&gt;"",VLOOKUP(N1616,LISTAS·PAPP!$U$9:$Y$125,5,FALSE),"")</f>
        <v/>
      </c>
      <c r="Q1616" s="83" t="str">
        <f>IF(O1616&lt;&gt;"",VLOOKUP(O1616,LISTAS·PAPP!$U$9:$W$125,3,FALSE),"")</f>
        <v/>
      </c>
      <c r="R1616" s="92"/>
      <c r="S1616" s="173"/>
      <c r="T1616" s="173"/>
      <c r="U1616" s="92"/>
      <c r="V1616" s="92"/>
      <c r="W1616" s="94"/>
      <c r="X1616" s="83" t="str">
        <f>IF(ISERROR(VLOOKUP(W1616,LISTAS·PAPP!$AJ$3:$AK$903,2,0))," ",VLOOKUP(W1616,LISTAS·PAPP!$AJ$3:$AK$903,2,0))</f>
        <v xml:space="preserve"> </v>
      </c>
      <c r="Y1616" s="96"/>
      <c r="Z1616" s="97"/>
      <c r="AA1616" s="97"/>
      <c r="AB1616" s="97"/>
      <c r="AC1616" s="97"/>
      <c r="AD1616" s="97"/>
      <c r="AE1616" s="97"/>
      <c r="AF1616" s="97"/>
      <c r="AG1616" s="97"/>
      <c r="AH1616" s="97"/>
      <c r="AI1616" s="97"/>
      <c r="AJ1616" s="97"/>
      <c r="AK1616" s="97"/>
      <c r="AL1616" s="86" t="str">
        <f t="shared" si="76"/>
        <v/>
      </c>
      <c r="AM1616" s="87" t="str">
        <f t="shared" si="77"/>
        <v xml:space="preserve"> </v>
      </c>
      <c r="AN1616" s="1" t="str">
        <f t="shared" si="78"/>
        <v xml:space="preserve"> </v>
      </c>
    </row>
    <row r="1617" spans="1:40" s="88" customFormat="1" x14ac:dyDescent="0.25">
      <c r="A1617" s="92"/>
      <c r="B1617" s="92"/>
      <c r="C1617" s="92"/>
      <c r="D1617" s="92"/>
      <c r="E1617" s="92"/>
      <c r="F1617" s="93"/>
      <c r="G1617" s="94"/>
      <c r="H1617" s="83" t="str">
        <f>IF(M1617&lt;&gt;"",VLOOKUP(M1617,LISTAS·PAPP!$U$3:$Z$8,2,FALSE),"")</f>
        <v/>
      </c>
      <c r="I1617" s="85" t="str">
        <f>IF(M1617&lt;&gt;"",VLOOKUP(M1617,LISTAS·PAPP!$U$3:$Z$8,3,FALSE),"")</f>
        <v/>
      </c>
      <c r="J1617" s="83" t="str">
        <f>IF(M1617&lt;&gt;"",VLOOKUP(M1617,LISTAS·PAPP!$U$3:$Z$8,4,FALSE),"")</f>
        <v/>
      </c>
      <c r="K1617" s="83" t="str">
        <f>IF(C1617&lt;&gt;"",VLOOKUP(C1617,LISTAS·PAPP!$H$3:$O$119,4,FALSE),"")</f>
        <v/>
      </c>
      <c r="L1617" s="85" t="str">
        <f>IF(C1617&lt;&gt;"",VLOOKUP(C1617,LISTAS·PAPP!$H$3:$O$119,8,FALSE),"")</f>
        <v/>
      </c>
      <c r="M1617" s="95"/>
      <c r="N1617" s="92"/>
      <c r="O1617" s="92"/>
      <c r="P1617" s="84" t="str">
        <f>IF(N1617&lt;&gt;"",VLOOKUP(N1617,LISTAS·PAPP!$U$9:$Y$125,5,FALSE),"")</f>
        <v/>
      </c>
      <c r="Q1617" s="83" t="str">
        <f>IF(O1617&lt;&gt;"",VLOOKUP(O1617,LISTAS·PAPP!$U$9:$W$125,3,FALSE),"")</f>
        <v/>
      </c>
      <c r="R1617" s="92"/>
      <c r="S1617" s="173"/>
      <c r="T1617" s="173"/>
      <c r="U1617" s="92"/>
      <c r="V1617" s="92"/>
      <c r="W1617" s="94"/>
      <c r="X1617" s="83" t="str">
        <f>IF(ISERROR(VLOOKUP(W1617,LISTAS·PAPP!$AJ$3:$AK$903,2,0))," ",VLOOKUP(W1617,LISTAS·PAPP!$AJ$3:$AK$903,2,0))</f>
        <v xml:space="preserve"> </v>
      </c>
      <c r="Y1617" s="96"/>
      <c r="Z1617" s="97"/>
      <c r="AA1617" s="97"/>
      <c r="AB1617" s="97"/>
      <c r="AC1617" s="97"/>
      <c r="AD1617" s="97"/>
      <c r="AE1617" s="97"/>
      <c r="AF1617" s="97"/>
      <c r="AG1617" s="97"/>
      <c r="AH1617" s="97"/>
      <c r="AI1617" s="97"/>
      <c r="AJ1617" s="97"/>
      <c r="AK1617" s="97"/>
      <c r="AL1617" s="86" t="str">
        <f t="shared" si="76"/>
        <v/>
      </c>
      <c r="AM1617" s="87" t="str">
        <f t="shared" si="77"/>
        <v xml:space="preserve"> </v>
      </c>
      <c r="AN1617" s="1" t="str">
        <f t="shared" si="78"/>
        <v xml:space="preserve"> </v>
      </c>
    </row>
    <row r="1618" spans="1:40" s="88" customFormat="1" x14ac:dyDescent="0.25">
      <c r="A1618" s="92"/>
      <c r="B1618" s="92"/>
      <c r="C1618" s="92"/>
      <c r="D1618" s="92"/>
      <c r="E1618" s="92"/>
      <c r="F1618" s="93"/>
      <c r="G1618" s="94"/>
      <c r="H1618" s="83" t="str">
        <f>IF(M1618&lt;&gt;"",VLOOKUP(M1618,LISTAS·PAPP!$U$3:$Z$8,2,FALSE),"")</f>
        <v/>
      </c>
      <c r="I1618" s="85" t="str">
        <f>IF(M1618&lt;&gt;"",VLOOKUP(M1618,LISTAS·PAPP!$U$3:$Z$8,3,FALSE),"")</f>
        <v/>
      </c>
      <c r="J1618" s="83" t="str">
        <f>IF(M1618&lt;&gt;"",VLOOKUP(M1618,LISTAS·PAPP!$U$3:$Z$8,4,FALSE),"")</f>
        <v/>
      </c>
      <c r="K1618" s="83" t="str">
        <f>IF(C1618&lt;&gt;"",VLOOKUP(C1618,LISTAS·PAPP!$H$3:$O$119,4,FALSE),"")</f>
        <v/>
      </c>
      <c r="L1618" s="85" t="str">
        <f>IF(C1618&lt;&gt;"",VLOOKUP(C1618,LISTAS·PAPP!$H$3:$O$119,8,FALSE),"")</f>
        <v/>
      </c>
      <c r="M1618" s="95"/>
      <c r="N1618" s="92"/>
      <c r="O1618" s="92"/>
      <c r="P1618" s="84" t="str">
        <f>IF(N1618&lt;&gt;"",VLOOKUP(N1618,LISTAS·PAPP!$U$9:$Y$125,5,FALSE),"")</f>
        <v/>
      </c>
      <c r="Q1618" s="83" t="str">
        <f>IF(O1618&lt;&gt;"",VLOOKUP(O1618,LISTAS·PAPP!$U$9:$W$125,3,FALSE),"")</f>
        <v/>
      </c>
      <c r="R1618" s="92"/>
      <c r="S1618" s="173"/>
      <c r="T1618" s="173"/>
      <c r="U1618" s="92"/>
      <c r="V1618" s="92"/>
      <c r="W1618" s="94"/>
      <c r="X1618" s="83" t="str">
        <f>IF(ISERROR(VLOOKUP(W1618,LISTAS·PAPP!$AJ$3:$AK$903,2,0))," ",VLOOKUP(W1618,LISTAS·PAPP!$AJ$3:$AK$903,2,0))</f>
        <v xml:space="preserve"> </v>
      </c>
      <c r="Y1618" s="96"/>
      <c r="Z1618" s="97"/>
      <c r="AA1618" s="97"/>
      <c r="AB1618" s="97"/>
      <c r="AC1618" s="97"/>
      <c r="AD1618" s="97"/>
      <c r="AE1618" s="97"/>
      <c r="AF1618" s="97"/>
      <c r="AG1618" s="97"/>
      <c r="AH1618" s="97"/>
      <c r="AI1618" s="97"/>
      <c r="AJ1618" s="97"/>
      <c r="AK1618" s="97"/>
      <c r="AL1618" s="86" t="str">
        <f t="shared" si="76"/>
        <v/>
      </c>
      <c r="AM1618" s="87" t="str">
        <f t="shared" si="77"/>
        <v xml:space="preserve"> </v>
      </c>
      <c r="AN1618" s="1" t="str">
        <f t="shared" si="78"/>
        <v xml:space="preserve"> </v>
      </c>
    </row>
    <row r="1619" spans="1:40" s="88" customFormat="1" x14ac:dyDescent="0.25">
      <c r="A1619" s="92"/>
      <c r="B1619" s="92"/>
      <c r="C1619" s="92"/>
      <c r="D1619" s="92"/>
      <c r="E1619" s="92"/>
      <c r="F1619" s="93"/>
      <c r="G1619" s="94"/>
      <c r="H1619" s="83" t="str">
        <f>IF(M1619&lt;&gt;"",VLOOKUP(M1619,LISTAS·PAPP!$U$3:$Z$8,2,FALSE),"")</f>
        <v/>
      </c>
      <c r="I1619" s="85" t="str">
        <f>IF(M1619&lt;&gt;"",VLOOKUP(M1619,LISTAS·PAPP!$U$3:$Z$8,3,FALSE),"")</f>
        <v/>
      </c>
      <c r="J1619" s="83" t="str">
        <f>IF(M1619&lt;&gt;"",VLOOKUP(M1619,LISTAS·PAPP!$U$3:$Z$8,4,FALSE),"")</f>
        <v/>
      </c>
      <c r="K1619" s="83" t="str">
        <f>IF(C1619&lt;&gt;"",VLOOKUP(C1619,LISTAS·PAPP!$H$3:$O$119,4,FALSE),"")</f>
        <v/>
      </c>
      <c r="L1619" s="85" t="str">
        <f>IF(C1619&lt;&gt;"",VLOOKUP(C1619,LISTAS·PAPP!$H$3:$O$119,8,FALSE),"")</f>
        <v/>
      </c>
      <c r="M1619" s="95"/>
      <c r="N1619" s="92"/>
      <c r="O1619" s="92"/>
      <c r="P1619" s="84" t="str">
        <f>IF(N1619&lt;&gt;"",VLOOKUP(N1619,LISTAS·PAPP!$U$9:$Y$125,5,FALSE),"")</f>
        <v/>
      </c>
      <c r="Q1619" s="83" t="str">
        <f>IF(O1619&lt;&gt;"",VLOOKUP(O1619,LISTAS·PAPP!$U$9:$W$125,3,FALSE),"")</f>
        <v/>
      </c>
      <c r="R1619" s="92"/>
      <c r="S1619" s="173"/>
      <c r="T1619" s="173"/>
      <c r="U1619" s="92"/>
      <c r="V1619" s="92"/>
      <c r="W1619" s="94"/>
      <c r="X1619" s="83" t="str">
        <f>IF(ISERROR(VLOOKUP(W1619,LISTAS·PAPP!$AJ$3:$AK$903,2,0))," ",VLOOKUP(W1619,LISTAS·PAPP!$AJ$3:$AK$903,2,0))</f>
        <v xml:space="preserve"> </v>
      </c>
      <c r="Y1619" s="96"/>
      <c r="Z1619" s="97"/>
      <c r="AA1619" s="97"/>
      <c r="AB1619" s="97"/>
      <c r="AC1619" s="97"/>
      <c r="AD1619" s="97"/>
      <c r="AE1619" s="97"/>
      <c r="AF1619" s="97"/>
      <c r="AG1619" s="97"/>
      <c r="AH1619" s="97"/>
      <c r="AI1619" s="97"/>
      <c r="AJ1619" s="97"/>
      <c r="AK1619" s="97"/>
      <c r="AL1619" s="86" t="str">
        <f t="shared" si="76"/>
        <v/>
      </c>
      <c r="AM1619" s="87" t="str">
        <f t="shared" si="77"/>
        <v xml:space="preserve"> </v>
      </c>
      <c r="AN1619" s="1" t="str">
        <f t="shared" si="78"/>
        <v xml:space="preserve"> </v>
      </c>
    </row>
    <row r="1620" spans="1:40" s="88" customFormat="1" x14ac:dyDescent="0.25">
      <c r="A1620" s="92"/>
      <c r="B1620" s="92"/>
      <c r="C1620" s="92"/>
      <c r="D1620" s="92"/>
      <c r="E1620" s="92"/>
      <c r="F1620" s="93"/>
      <c r="G1620" s="94"/>
      <c r="H1620" s="83" t="str">
        <f>IF(M1620&lt;&gt;"",VLOOKUP(M1620,LISTAS·PAPP!$U$3:$Z$8,2,FALSE),"")</f>
        <v/>
      </c>
      <c r="I1620" s="85" t="str">
        <f>IF(M1620&lt;&gt;"",VLOOKUP(M1620,LISTAS·PAPP!$U$3:$Z$8,3,FALSE),"")</f>
        <v/>
      </c>
      <c r="J1620" s="83" t="str">
        <f>IF(M1620&lt;&gt;"",VLOOKUP(M1620,LISTAS·PAPP!$U$3:$Z$8,4,FALSE),"")</f>
        <v/>
      </c>
      <c r="K1620" s="83" t="str">
        <f>IF(C1620&lt;&gt;"",VLOOKUP(C1620,LISTAS·PAPP!$H$3:$O$119,4,FALSE),"")</f>
        <v/>
      </c>
      <c r="L1620" s="85" t="str">
        <f>IF(C1620&lt;&gt;"",VLOOKUP(C1620,LISTAS·PAPP!$H$3:$O$119,8,FALSE),"")</f>
        <v/>
      </c>
      <c r="M1620" s="95"/>
      <c r="N1620" s="92"/>
      <c r="O1620" s="92"/>
      <c r="P1620" s="84" t="str">
        <f>IF(N1620&lt;&gt;"",VLOOKUP(N1620,LISTAS·PAPP!$U$9:$Y$125,5,FALSE),"")</f>
        <v/>
      </c>
      <c r="Q1620" s="83" t="str">
        <f>IF(O1620&lt;&gt;"",VLOOKUP(O1620,LISTAS·PAPP!$U$9:$W$125,3,FALSE),"")</f>
        <v/>
      </c>
      <c r="R1620" s="92"/>
      <c r="S1620" s="173"/>
      <c r="T1620" s="173"/>
      <c r="U1620" s="92"/>
      <c r="V1620" s="92"/>
      <c r="W1620" s="94"/>
      <c r="X1620" s="83" t="str">
        <f>IF(ISERROR(VLOOKUP(W1620,LISTAS·PAPP!$AJ$3:$AK$903,2,0))," ",VLOOKUP(W1620,LISTAS·PAPP!$AJ$3:$AK$903,2,0))</f>
        <v xml:space="preserve"> </v>
      </c>
      <c r="Y1620" s="96"/>
      <c r="Z1620" s="97"/>
      <c r="AA1620" s="97"/>
      <c r="AB1620" s="97"/>
      <c r="AC1620" s="97"/>
      <c r="AD1620" s="97"/>
      <c r="AE1620" s="97"/>
      <c r="AF1620" s="97"/>
      <c r="AG1620" s="97"/>
      <c r="AH1620" s="97"/>
      <c r="AI1620" s="97"/>
      <c r="AJ1620" s="97"/>
      <c r="AK1620" s="97"/>
      <c r="AL1620" s="86" t="str">
        <f t="shared" si="76"/>
        <v/>
      </c>
      <c r="AM1620" s="87" t="str">
        <f t="shared" si="77"/>
        <v xml:space="preserve"> </v>
      </c>
      <c r="AN1620" s="1" t="str">
        <f t="shared" si="78"/>
        <v xml:space="preserve"> </v>
      </c>
    </row>
    <row r="1621" spans="1:40" s="88" customFormat="1" x14ac:dyDescent="0.25">
      <c r="A1621" s="92"/>
      <c r="B1621" s="92"/>
      <c r="C1621" s="92"/>
      <c r="D1621" s="92"/>
      <c r="E1621" s="92"/>
      <c r="F1621" s="93"/>
      <c r="G1621" s="94"/>
      <c r="H1621" s="83" t="str">
        <f>IF(M1621&lt;&gt;"",VLOOKUP(M1621,LISTAS·PAPP!$U$3:$Z$8,2,FALSE),"")</f>
        <v/>
      </c>
      <c r="I1621" s="85" t="str">
        <f>IF(M1621&lt;&gt;"",VLOOKUP(M1621,LISTAS·PAPP!$U$3:$Z$8,3,FALSE),"")</f>
        <v/>
      </c>
      <c r="J1621" s="83" t="str">
        <f>IF(M1621&lt;&gt;"",VLOOKUP(M1621,LISTAS·PAPP!$U$3:$Z$8,4,FALSE),"")</f>
        <v/>
      </c>
      <c r="K1621" s="83" t="str">
        <f>IF(C1621&lt;&gt;"",VLOOKUP(C1621,LISTAS·PAPP!$H$3:$O$119,4,FALSE),"")</f>
        <v/>
      </c>
      <c r="L1621" s="85" t="str">
        <f>IF(C1621&lt;&gt;"",VLOOKUP(C1621,LISTAS·PAPP!$H$3:$O$119,8,FALSE),"")</f>
        <v/>
      </c>
      <c r="M1621" s="95"/>
      <c r="N1621" s="92"/>
      <c r="O1621" s="92"/>
      <c r="P1621" s="84" t="str">
        <f>IF(N1621&lt;&gt;"",VLOOKUP(N1621,LISTAS·PAPP!$U$9:$Y$125,5,FALSE),"")</f>
        <v/>
      </c>
      <c r="Q1621" s="83" t="str">
        <f>IF(O1621&lt;&gt;"",VLOOKUP(O1621,LISTAS·PAPP!$U$9:$W$125,3,FALSE),"")</f>
        <v/>
      </c>
      <c r="R1621" s="92"/>
      <c r="S1621" s="173"/>
      <c r="T1621" s="173"/>
      <c r="U1621" s="92"/>
      <c r="V1621" s="92"/>
      <c r="W1621" s="94"/>
      <c r="X1621" s="83" t="str">
        <f>IF(ISERROR(VLOOKUP(W1621,LISTAS·PAPP!$AJ$3:$AK$903,2,0))," ",VLOOKUP(W1621,LISTAS·PAPP!$AJ$3:$AK$903,2,0))</f>
        <v xml:space="preserve"> </v>
      </c>
      <c r="Y1621" s="96"/>
      <c r="Z1621" s="97"/>
      <c r="AA1621" s="97"/>
      <c r="AB1621" s="97"/>
      <c r="AC1621" s="97"/>
      <c r="AD1621" s="97"/>
      <c r="AE1621" s="97"/>
      <c r="AF1621" s="97"/>
      <c r="AG1621" s="97"/>
      <c r="AH1621" s="97"/>
      <c r="AI1621" s="97"/>
      <c r="AJ1621" s="97"/>
      <c r="AK1621" s="97"/>
      <c r="AL1621" s="86" t="str">
        <f t="shared" si="76"/>
        <v/>
      </c>
      <c r="AM1621" s="87" t="str">
        <f t="shared" si="77"/>
        <v xml:space="preserve"> </v>
      </c>
      <c r="AN1621" s="1" t="str">
        <f t="shared" si="78"/>
        <v xml:space="preserve"> </v>
      </c>
    </row>
    <row r="1622" spans="1:40" s="88" customFormat="1" x14ac:dyDescent="0.25">
      <c r="A1622" s="92"/>
      <c r="B1622" s="92"/>
      <c r="C1622" s="92"/>
      <c r="D1622" s="92"/>
      <c r="E1622" s="92"/>
      <c r="F1622" s="93"/>
      <c r="G1622" s="94"/>
      <c r="H1622" s="83" t="str">
        <f>IF(M1622&lt;&gt;"",VLOOKUP(M1622,LISTAS·PAPP!$U$3:$Z$8,2,FALSE),"")</f>
        <v/>
      </c>
      <c r="I1622" s="85" t="str">
        <f>IF(M1622&lt;&gt;"",VLOOKUP(M1622,LISTAS·PAPP!$U$3:$Z$8,3,FALSE),"")</f>
        <v/>
      </c>
      <c r="J1622" s="83" t="str">
        <f>IF(M1622&lt;&gt;"",VLOOKUP(M1622,LISTAS·PAPP!$U$3:$Z$8,4,FALSE),"")</f>
        <v/>
      </c>
      <c r="K1622" s="83" t="str">
        <f>IF(C1622&lt;&gt;"",VLOOKUP(C1622,LISTAS·PAPP!$H$3:$O$119,4,FALSE),"")</f>
        <v/>
      </c>
      <c r="L1622" s="85" t="str">
        <f>IF(C1622&lt;&gt;"",VLOOKUP(C1622,LISTAS·PAPP!$H$3:$O$119,8,FALSE),"")</f>
        <v/>
      </c>
      <c r="M1622" s="95"/>
      <c r="N1622" s="92"/>
      <c r="O1622" s="92"/>
      <c r="P1622" s="84" t="str">
        <f>IF(N1622&lt;&gt;"",VLOOKUP(N1622,LISTAS·PAPP!$U$9:$Y$125,5,FALSE),"")</f>
        <v/>
      </c>
      <c r="Q1622" s="83" t="str">
        <f>IF(O1622&lt;&gt;"",VLOOKUP(O1622,LISTAS·PAPP!$U$9:$W$125,3,FALSE),"")</f>
        <v/>
      </c>
      <c r="R1622" s="92"/>
      <c r="S1622" s="173"/>
      <c r="T1622" s="173"/>
      <c r="U1622" s="92"/>
      <c r="V1622" s="92"/>
      <c r="W1622" s="94"/>
      <c r="X1622" s="83" t="str">
        <f>IF(ISERROR(VLOOKUP(W1622,LISTAS·PAPP!$AJ$3:$AK$903,2,0))," ",VLOOKUP(W1622,LISTAS·PAPP!$AJ$3:$AK$903,2,0))</f>
        <v xml:space="preserve"> </v>
      </c>
      <c r="Y1622" s="96"/>
      <c r="Z1622" s="97"/>
      <c r="AA1622" s="97"/>
      <c r="AB1622" s="97"/>
      <c r="AC1622" s="97"/>
      <c r="AD1622" s="97"/>
      <c r="AE1622" s="97"/>
      <c r="AF1622" s="97"/>
      <c r="AG1622" s="97"/>
      <c r="AH1622" s="97"/>
      <c r="AI1622" s="97"/>
      <c r="AJ1622" s="97"/>
      <c r="AK1622" s="97"/>
      <c r="AL1622" s="86" t="str">
        <f t="shared" si="76"/>
        <v/>
      </c>
      <c r="AM1622" s="87" t="str">
        <f t="shared" si="77"/>
        <v xml:space="preserve"> </v>
      </c>
      <c r="AN1622" s="1" t="str">
        <f t="shared" si="78"/>
        <v xml:space="preserve"> </v>
      </c>
    </row>
    <row r="1623" spans="1:40" s="88" customFormat="1" x14ac:dyDescent="0.25">
      <c r="A1623" s="92"/>
      <c r="B1623" s="92"/>
      <c r="C1623" s="92"/>
      <c r="D1623" s="92"/>
      <c r="E1623" s="92"/>
      <c r="F1623" s="93"/>
      <c r="G1623" s="94"/>
      <c r="H1623" s="83" t="str">
        <f>IF(M1623&lt;&gt;"",VLOOKUP(M1623,LISTAS·PAPP!$U$3:$Z$8,2,FALSE),"")</f>
        <v/>
      </c>
      <c r="I1623" s="85" t="str">
        <f>IF(M1623&lt;&gt;"",VLOOKUP(M1623,LISTAS·PAPP!$U$3:$Z$8,3,FALSE),"")</f>
        <v/>
      </c>
      <c r="J1623" s="83" t="str">
        <f>IF(M1623&lt;&gt;"",VLOOKUP(M1623,LISTAS·PAPP!$U$3:$Z$8,4,FALSE),"")</f>
        <v/>
      </c>
      <c r="K1623" s="83" t="str">
        <f>IF(C1623&lt;&gt;"",VLOOKUP(C1623,LISTAS·PAPP!$H$3:$O$119,4,FALSE),"")</f>
        <v/>
      </c>
      <c r="L1623" s="85" t="str">
        <f>IF(C1623&lt;&gt;"",VLOOKUP(C1623,LISTAS·PAPP!$H$3:$O$119,8,FALSE),"")</f>
        <v/>
      </c>
      <c r="M1623" s="95"/>
      <c r="N1623" s="92"/>
      <c r="O1623" s="92"/>
      <c r="P1623" s="84" t="str">
        <f>IF(N1623&lt;&gt;"",VLOOKUP(N1623,LISTAS·PAPP!$U$9:$Y$125,5,FALSE),"")</f>
        <v/>
      </c>
      <c r="Q1623" s="83" t="str">
        <f>IF(O1623&lt;&gt;"",VLOOKUP(O1623,LISTAS·PAPP!$U$9:$W$125,3,FALSE),"")</f>
        <v/>
      </c>
      <c r="R1623" s="92"/>
      <c r="S1623" s="173"/>
      <c r="T1623" s="173"/>
      <c r="U1623" s="92"/>
      <c r="V1623" s="92"/>
      <c r="W1623" s="94"/>
      <c r="X1623" s="83" t="str">
        <f>IF(ISERROR(VLOOKUP(W1623,LISTAS·PAPP!$AJ$3:$AK$903,2,0))," ",VLOOKUP(W1623,LISTAS·PAPP!$AJ$3:$AK$903,2,0))</f>
        <v xml:space="preserve"> </v>
      </c>
      <c r="Y1623" s="96"/>
      <c r="Z1623" s="97"/>
      <c r="AA1623" s="97"/>
      <c r="AB1623" s="97"/>
      <c r="AC1623" s="97"/>
      <c r="AD1623" s="97"/>
      <c r="AE1623" s="97"/>
      <c r="AF1623" s="97"/>
      <c r="AG1623" s="97"/>
      <c r="AH1623" s="97"/>
      <c r="AI1623" s="97"/>
      <c r="AJ1623" s="97"/>
      <c r="AK1623" s="97"/>
      <c r="AL1623" s="86" t="str">
        <f t="shared" si="76"/>
        <v/>
      </c>
      <c r="AM1623" s="87" t="str">
        <f t="shared" si="77"/>
        <v xml:space="preserve"> </v>
      </c>
      <c r="AN1623" s="1" t="str">
        <f t="shared" si="78"/>
        <v xml:space="preserve"> </v>
      </c>
    </row>
    <row r="1624" spans="1:40" s="88" customFormat="1" x14ac:dyDescent="0.25">
      <c r="A1624" s="92"/>
      <c r="B1624" s="92"/>
      <c r="C1624" s="92"/>
      <c r="D1624" s="92"/>
      <c r="E1624" s="92"/>
      <c r="F1624" s="93"/>
      <c r="G1624" s="94"/>
      <c r="H1624" s="83" t="str">
        <f>IF(M1624&lt;&gt;"",VLOOKUP(M1624,LISTAS·PAPP!$U$3:$Z$8,2,FALSE),"")</f>
        <v/>
      </c>
      <c r="I1624" s="85" t="str">
        <f>IF(M1624&lt;&gt;"",VLOOKUP(M1624,LISTAS·PAPP!$U$3:$Z$8,3,FALSE),"")</f>
        <v/>
      </c>
      <c r="J1624" s="83" t="str">
        <f>IF(M1624&lt;&gt;"",VLOOKUP(M1624,LISTAS·PAPP!$U$3:$Z$8,4,FALSE),"")</f>
        <v/>
      </c>
      <c r="K1624" s="83" t="str">
        <f>IF(C1624&lt;&gt;"",VLOOKUP(C1624,LISTAS·PAPP!$H$3:$O$119,4,FALSE),"")</f>
        <v/>
      </c>
      <c r="L1624" s="85" t="str">
        <f>IF(C1624&lt;&gt;"",VLOOKUP(C1624,LISTAS·PAPP!$H$3:$O$119,8,FALSE),"")</f>
        <v/>
      </c>
      <c r="M1624" s="95"/>
      <c r="N1624" s="92"/>
      <c r="O1624" s="92"/>
      <c r="P1624" s="84" t="str">
        <f>IF(N1624&lt;&gt;"",VLOOKUP(N1624,LISTAS·PAPP!$U$9:$Y$125,5,FALSE),"")</f>
        <v/>
      </c>
      <c r="Q1624" s="83" t="str">
        <f>IF(O1624&lt;&gt;"",VLOOKUP(O1624,LISTAS·PAPP!$U$9:$W$125,3,FALSE),"")</f>
        <v/>
      </c>
      <c r="R1624" s="92"/>
      <c r="S1624" s="173"/>
      <c r="T1624" s="173"/>
      <c r="U1624" s="92"/>
      <c r="V1624" s="92"/>
      <c r="W1624" s="94"/>
      <c r="X1624" s="83" t="str">
        <f>IF(ISERROR(VLOOKUP(W1624,LISTAS·PAPP!$AJ$3:$AK$903,2,0))," ",VLOOKUP(W1624,LISTAS·PAPP!$AJ$3:$AK$903,2,0))</f>
        <v xml:space="preserve"> </v>
      </c>
      <c r="Y1624" s="96"/>
      <c r="Z1624" s="97"/>
      <c r="AA1624" s="97"/>
      <c r="AB1624" s="97"/>
      <c r="AC1624" s="97"/>
      <c r="AD1624" s="97"/>
      <c r="AE1624" s="97"/>
      <c r="AF1624" s="97"/>
      <c r="AG1624" s="97"/>
      <c r="AH1624" s="97"/>
      <c r="AI1624" s="97"/>
      <c r="AJ1624" s="97"/>
      <c r="AK1624" s="97"/>
      <c r="AL1624" s="86" t="str">
        <f t="shared" si="76"/>
        <v/>
      </c>
      <c r="AM1624" s="87" t="str">
        <f t="shared" si="77"/>
        <v xml:space="preserve"> </v>
      </c>
      <c r="AN1624" s="1" t="str">
        <f t="shared" si="78"/>
        <v xml:space="preserve"> </v>
      </c>
    </row>
    <row r="1625" spans="1:40" s="88" customFormat="1" x14ac:dyDescent="0.25">
      <c r="A1625" s="92"/>
      <c r="B1625" s="92"/>
      <c r="C1625" s="92"/>
      <c r="D1625" s="92"/>
      <c r="E1625" s="92"/>
      <c r="F1625" s="93"/>
      <c r="G1625" s="94"/>
      <c r="H1625" s="83" t="str">
        <f>IF(M1625&lt;&gt;"",VLOOKUP(M1625,LISTAS·PAPP!$U$3:$Z$8,2,FALSE),"")</f>
        <v/>
      </c>
      <c r="I1625" s="85" t="str">
        <f>IF(M1625&lt;&gt;"",VLOOKUP(M1625,LISTAS·PAPP!$U$3:$Z$8,3,FALSE),"")</f>
        <v/>
      </c>
      <c r="J1625" s="83" t="str">
        <f>IF(M1625&lt;&gt;"",VLOOKUP(M1625,LISTAS·PAPP!$U$3:$Z$8,4,FALSE),"")</f>
        <v/>
      </c>
      <c r="K1625" s="83" t="str">
        <f>IF(C1625&lt;&gt;"",VLOOKUP(C1625,LISTAS·PAPP!$H$3:$O$119,4,FALSE),"")</f>
        <v/>
      </c>
      <c r="L1625" s="85" t="str">
        <f>IF(C1625&lt;&gt;"",VLOOKUP(C1625,LISTAS·PAPP!$H$3:$O$119,8,FALSE),"")</f>
        <v/>
      </c>
      <c r="M1625" s="95"/>
      <c r="N1625" s="92"/>
      <c r="O1625" s="92"/>
      <c r="P1625" s="84" t="str">
        <f>IF(N1625&lt;&gt;"",VLOOKUP(N1625,LISTAS·PAPP!$U$9:$Y$125,5,FALSE),"")</f>
        <v/>
      </c>
      <c r="Q1625" s="83" t="str">
        <f>IF(O1625&lt;&gt;"",VLOOKUP(O1625,LISTAS·PAPP!$U$9:$W$125,3,FALSE),"")</f>
        <v/>
      </c>
      <c r="R1625" s="92"/>
      <c r="S1625" s="173"/>
      <c r="T1625" s="173"/>
      <c r="U1625" s="92"/>
      <c r="V1625" s="92"/>
      <c r="W1625" s="94"/>
      <c r="X1625" s="83" t="str">
        <f>IF(ISERROR(VLOOKUP(W1625,LISTAS·PAPP!$AJ$3:$AK$903,2,0))," ",VLOOKUP(W1625,LISTAS·PAPP!$AJ$3:$AK$903,2,0))</f>
        <v xml:space="preserve"> </v>
      </c>
      <c r="Y1625" s="96"/>
      <c r="Z1625" s="97"/>
      <c r="AA1625" s="97"/>
      <c r="AB1625" s="97"/>
      <c r="AC1625" s="97"/>
      <c r="AD1625" s="97"/>
      <c r="AE1625" s="97"/>
      <c r="AF1625" s="97"/>
      <c r="AG1625" s="97"/>
      <c r="AH1625" s="97"/>
      <c r="AI1625" s="97"/>
      <c r="AJ1625" s="97"/>
      <c r="AK1625" s="97"/>
      <c r="AL1625" s="86" t="str">
        <f t="shared" si="76"/>
        <v/>
      </c>
      <c r="AM1625" s="87" t="str">
        <f t="shared" si="77"/>
        <v xml:space="preserve"> </v>
      </c>
      <c r="AN1625" s="1" t="str">
        <f t="shared" si="78"/>
        <v xml:space="preserve"> </v>
      </c>
    </row>
    <row r="1626" spans="1:40" s="88" customFormat="1" x14ac:dyDescent="0.25">
      <c r="A1626" s="92"/>
      <c r="B1626" s="92"/>
      <c r="C1626" s="92"/>
      <c r="D1626" s="92"/>
      <c r="E1626" s="92"/>
      <c r="F1626" s="93"/>
      <c r="G1626" s="94"/>
      <c r="H1626" s="83" t="str">
        <f>IF(M1626&lt;&gt;"",VLOOKUP(M1626,LISTAS·PAPP!$U$3:$Z$8,2,FALSE),"")</f>
        <v/>
      </c>
      <c r="I1626" s="85" t="str">
        <f>IF(M1626&lt;&gt;"",VLOOKUP(M1626,LISTAS·PAPP!$U$3:$Z$8,3,FALSE),"")</f>
        <v/>
      </c>
      <c r="J1626" s="83" t="str">
        <f>IF(M1626&lt;&gt;"",VLOOKUP(M1626,LISTAS·PAPP!$U$3:$Z$8,4,FALSE),"")</f>
        <v/>
      </c>
      <c r="K1626" s="83" t="str">
        <f>IF(C1626&lt;&gt;"",VLOOKUP(C1626,LISTAS·PAPP!$H$3:$O$119,4,FALSE),"")</f>
        <v/>
      </c>
      <c r="L1626" s="85" t="str">
        <f>IF(C1626&lt;&gt;"",VLOOKUP(C1626,LISTAS·PAPP!$H$3:$O$119,8,FALSE),"")</f>
        <v/>
      </c>
      <c r="M1626" s="95"/>
      <c r="N1626" s="92"/>
      <c r="O1626" s="92"/>
      <c r="P1626" s="84" t="str">
        <f>IF(N1626&lt;&gt;"",VLOOKUP(N1626,LISTAS·PAPP!$U$9:$Y$125,5,FALSE),"")</f>
        <v/>
      </c>
      <c r="Q1626" s="83" t="str">
        <f>IF(O1626&lt;&gt;"",VLOOKUP(O1626,LISTAS·PAPP!$U$9:$W$125,3,FALSE),"")</f>
        <v/>
      </c>
      <c r="R1626" s="92"/>
      <c r="S1626" s="173"/>
      <c r="T1626" s="173"/>
      <c r="U1626" s="92"/>
      <c r="V1626" s="92"/>
      <c r="W1626" s="94"/>
      <c r="X1626" s="83" t="str">
        <f>IF(ISERROR(VLOOKUP(W1626,LISTAS·PAPP!$AJ$3:$AK$903,2,0))," ",VLOOKUP(W1626,LISTAS·PAPP!$AJ$3:$AK$903,2,0))</f>
        <v xml:space="preserve"> </v>
      </c>
      <c r="Y1626" s="96"/>
      <c r="Z1626" s="97"/>
      <c r="AA1626" s="97"/>
      <c r="AB1626" s="97"/>
      <c r="AC1626" s="97"/>
      <c r="AD1626" s="97"/>
      <c r="AE1626" s="97"/>
      <c r="AF1626" s="97"/>
      <c r="AG1626" s="97"/>
      <c r="AH1626" s="97"/>
      <c r="AI1626" s="97"/>
      <c r="AJ1626" s="97"/>
      <c r="AK1626" s="97"/>
      <c r="AL1626" s="86" t="str">
        <f t="shared" si="76"/>
        <v/>
      </c>
      <c r="AM1626" s="87" t="str">
        <f t="shared" si="77"/>
        <v xml:space="preserve"> </v>
      </c>
      <c r="AN1626" s="1" t="str">
        <f t="shared" si="78"/>
        <v xml:space="preserve"> </v>
      </c>
    </row>
    <row r="1627" spans="1:40" s="88" customFormat="1" x14ac:dyDescent="0.25">
      <c r="A1627" s="92"/>
      <c r="B1627" s="92"/>
      <c r="C1627" s="92"/>
      <c r="D1627" s="92"/>
      <c r="E1627" s="92"/>
      <c r="F1627" s="93"/>
      <c r="G1627" s="94"/>
      <c r="H1627" s="83" t="str">
        <f>IF(M1627&lt;&gt;"",VLOOKUP(M1627,LISTAS·PAPP!$U$3:$Z$8,2,FALSE),"")</f>
        <v/>
      </c>
      <c r="I1627" s="85" t="str">
        <f>IF(M1627&lt;&gt;"",VLOOKUP(M1627,LISTAS·PAPP!$U$3:$Z$8,3,FALSE),"")</f>
        <v/>
      </c>
      <c r="J1627" s="83" t="str">
        <f>IF(M1627&lt;&gt;"",VLOOKUP(M1627,LISTAS·PAPP!$U$3:$Z$8,4,FALSE),"")</f>
        <v/>
      </c>
      <c r="K1627" s="83" t="str">
        <f>IF(C1627&lt;&gt;"",VLOOKUP(C1627,LISTAS·PAPP!$H$3:$O$119,4,FALSE),"")</f>
        <v/>
      </c>
      <c r="L1627" s="85" t="str">
        <f>IF(C1627&lt;&gt;"",VLOOKUP(C1627,LISTAS·PAPP!$H$3:$O$119,8,FALSE),"")</f>
        <v/>
      </c>
      <c r="M1627" s="95"/>
      <c r="N1627" s="92"/>
      <c r="O1627" s="92"/>
      <c r="P1627" s="84" t="str">
        <f>IF(N1627&lt;&gt;"",VLOOKUP(N1627,LISTAS·PAPP!$U$9:$Y$125,5,FALSE),"")</f>
        <v/>
      </c>
      <c r="Q1627" s="83" t="str">
        <f>IF(O1627&lt;&gt;"",VLOOKUP(O1627,LISTAS·PAPP!$U$9:$W$125,3,FALSE),"")</f>
        <v/>
      </c>
      <c r="R1627" s="92"/>
      <c r="S1627" s="173"/>
      <c r="T1627" s="173"/>
      <c r="U1627" s="92"/>
      <c r="V1627" s="92"/>
      <c r="W1627" s="94"/>
      <c r="X1627" s="83" t="str">
        <f>IF(ISERROR(VLOOKUP(W1627,LISTAS·PAPP!$AJ$3:$AK$903,2,0))," ",VLOOKUP(W1627,LISTAS·PAPP!$AJ$3:$AK$903,2,0))</f>
        <v xml:space="preserve"> </v>
      </c>
      <c r="Y1627" s="96"/>
      <c r="Z1627" s="97"/>
      <c r="AA1627" s="97"/>
      <c r="AB1627" s="97"/>
      <c r="AC1627" s="97"/>
      <c r="AD1627" s="97"/>
      <c r="AE1627" s="97"/>
      <c r="AF1627" s="97"/>
      <c r="AG1627" s="97"/>
      <c r="AH1627" s="97"/>
      <c r="AI1627" s="97"/>
      <c r="AJ1627" s="97"/>
      <c r="AK1627" s="97"/>
      <c r="AL1627" s="86" t="str">
        <f t="shared" si="76"/>
        <v/>
      </c>
      <c r="AM1627" s="87" t="str">
        <f t="shared" si="77"/>
        <v xml:space="preserve"> </v>
      </c>
      <c r="AN1627" s="1" t="str">
        <f t="shared" si="78"/>
        <v xml:space="preserve"> </v>
      </c>
    </row>
    <row r="1628" spans="1:40" s="88" customFormat="1" x14ac:dyDescent="0.25">
      <c r="A1628" s="92"/>
      <c r="B1628" s="92"/>
      <c r="C1628" s="92"/>
      <c r="D1628" s="92"/>
      <c r="E1628" s="92"/>
      <c r="F1628" s="93"/>
      <c r="G1628" s="94"/>
      <c r="H1628" s="83" t="str">
        <f>IF(M1628&lt;&gt;"",VLOOKUP(M1628,LISTAS·PAPP!$U$3:$Z$8,2,FALSE),"")</f>
        <v/>
      </c>
      <c r="I1628" s="85" t="str">
        <f>IF(M1628&lt;&gt;"",VLOOKUP(M1628,LISTAS·PAPP!$U$3:$Z$8,3,FALSE),"")</f>
        <v/>
      </c>
      <c r="J1628" s="83" t="str">
        <f>IF(M1628&lt;&gt;"",VLOOKUP(M1628,LISTAS·PAPP!$U$3:$Z$8,4,FALSE),"")</f>
        <v/>
      </c>
      <c r="K1628" s="83" t="str">
        <f>IF(C1628&lt;&gt;"",VLOOKUP(C1628,LISTAS·PAPP!$H$3:$O$119,4,FALSE),"")</f>
        <v/>
      </c>
      <c r="L1628" s="85" t="str">
        <f>IF(C1628&lt;&gt;"",VLOOKUP(C1628,LISTAS·PAPP!$H$3:$O$119,8,FALSE),"")</f>
        <v/>
      </c>
      <c r="M1628" s="95"/>
      <c r="N1628" s="92"/>
      <c r="O1628" s="92"/>
      <c r="P1628" s="84" t="str">
        <f>IF(N1628&lt;&gt;"",VLOOKUP(N1628,LISTAS·PAPP!$U$9:$Y$125,5,FALSE),"")</f>
        <v/>
      </c>
      <c r="Q1628" s="83" t="str">
        <f>IF(O1628&lt;&gt;"",VLOOKUP(O1628,LISTAS·PAPP!$U$9:$W$125,3,FALSE),"")</f>
        <v/>
      </c>
      <c r="R1628" s="92"/>
      <c r="S1628" s="173"/>
      <c r="T1628" s="173"/>
      <c r="U1628" s="92"/>
      <c r="V1628" s="92"/>
      <c r="W1628" s="94"/>
      <c r="X1628" s="83" t="str">
        <f>IF(ISERROR(VLOOKUP(W1628,LISTAS·PAPP!$AJ$3:$AK$903,2,0))," ",VLOOKUP(W1628,LISTAS·PAPP!$AJ$3:$AK$903,2,0))</f>
        <v xml:space="preserve"> </v>
      </c>
      <c r="Y1628" s="96"/>
      <c r="Z1628" s="97"/>
      <c r="AA1628" s="97"/>
      <c r="AB1628" s="97"/>
      <c r="AC1628" s="97"/>
      <c r="AD1628" s="97"/>
      <c r="AE1628" s="97"/>
      <c r="AF1628" s="97"/>
      <c r="AG1628" s="97"/>
      <c r="AH1628" s="97"/>
      <c r="AI1628" s="97"/>
      <c r="AJ1628" s="97"/>
      <c r="AK1628" s="97"/>
      <c r="AL1628" s="86" t="str">
        <f t="shared" si="76"/>
        <v/>
      </c>
      <c r="AM1628" s="87" t="str">
        <f t="shared" si="77"/>
        <v xml:space="preserve"> </v>
      </c>
      <c r="AN1628" s="1" t="str">
        <f t="shared" si="78"/>
        <v xml:space="preserve"> </v>
      </c>
    </row>
    <row r="1629" spans="1:40" s="88" customFormat="1" x14ac:dyDescent="0.25">
      <c r="A1629" s="92"/>
      <c r="B1629" s="92"/>
      <c r="C1629" s="92"/>
      <c r="D1629" s="92"/>
      <c r="E1629" s="92"/>
      <c r="F1629" s="93"/>
      <c r="G1629" s="94"/>
      <c r="H1629" s="83" t="str">
        <f>IF(M1629&lt;&gt;"",VLOOKUP(M1629,LISTAS·PAPP!$U$3:$Z$8,2,FALSE),"")</f>
        <v/>
      </c>
      <c r="I1629" s="85" t="str">
        <f>IF(M1629&lt;&gt;"",VLOOKUP(M1629,LISTAS·PAPP!$U$3:$Z$8,3,FALSE),"")</f>
        <v/>
      </c>
      <c r="J1629" s="83" t="str">
        <f>IF(M1629&lt;&gt;"",VLOOKUP(M1629,LISTAS·PAPP!$U$3:$Z$8,4,FALSE),"")</f>
        <v/>
      </c>
      <c r="K1629" s="83" t="str">
        <f>IF(C1629&lt;&gt;"",VLOOKUP(C1629,LISTAS·PAPP!$H$3:$O$119,4,FALSE),"")</f>
        <v/>
      </c>
      <c r="L1629" s="85" t="str">
        <f>IF(C1629&lt;&gt;"",VLOOKUP(C1629,LISTAS·PAPP!$H$3:$O$119,8,FALSE),"")</f>
        <v/>
      </c>
      <c r="M1629" s="95"/>
      <c r="N1629" s="92"/>
      <c r="O1629" s="92"/>
      <c r="P1629" s="84" t="str">
        <f>IF(N1629&lt;&gt;"",VLOOKUP(N1629,LISTAS·PAPP!$U$9:$Y$125,5,FALSE),"")</f>
        <v/>
      </c>
      <c r="Q1629" s="83" t="str">
        <f>IF(O1629&lt;&gt;"",VLOOKUP(O1629,LISTAS·PAPP!$U$9:$W$125,3,FALSE),"")</f>
        <v/>
      </c>
      <c r="R1629" s="92"/>
      <c r="S1629" s="173"/>
      <c r="T1629" s="173"/>
      <c r="U1629" s="92"/>
      <c r="V1629" s="92"/>
      <c r="W1629" s="94"/>
      <c r="X1629" s="83" t="str">
        <f>IF(ISERROR(VLOOKUP(W1629,LISTAS·PAPP!$AJ$3:$AK$903,2,0))," ",VLOOKUP(W1629,LISTAS·PAPP!$AJ$3:$AK$903,2,0))</f>
        <v xml:space="preserve"> </v>
      </c>
      <c r="Y1629" s="96"/>
      <c r="Z1629" s="97"/>
      <c r="AA1629" s="97"/>
      <c r="AB1629" s="97"/>
      <c r="AC1629" s="97"/>
      <c r="AD1629" s="97"/>
      <c r="AE1629" s="97"/>
      <c r="AF1629" s="97"/>
      <c r="AG1629" s="97"/>
      <c r="AH1629" s="97"/>
      <c r="AI1629" s="97"/>
      <c r="AJ1629" s="97"/>
      <c r="AK1629" s="97"/>
      <c r="AL1629" s="86" t="str">
        <f t="shared" si="76"/>
        <v/>
      </c>
      <c r="AM1629" s="87" t="str">
        <f t="shared" si="77"/>
        <v xml:space="preserve"> </v>
      </c>
      <c r="AN1629" s="1" t="str">
        <f t="shared" si="78"/>
        <v xml:space="preserve"> </v>
      </c>
    </row>
    <row r="1630" spans="1:40" s="88" customFormat="1" x14ac:dyDescent="0.25">
      <c r="A1630" s="92"/>
      <c r="B1630" s="92"/>
      <c r="C1630" s="92"/>
      <c r="D1630" s="92"/>
      <c r="E1630" s="92"/>
      <c r="F1630" s="93"/>
      <c r="G1630" s="94"/>
      <c r="H1630" s="83" t="str">
        <f>IF(M1630&lt;&gt;"",VLOOKUP(M1630,LISTAS·PAPP!$U$3:$Z$8,2,FALSE),"")</f>
        <v/>
      </c>
      <c r="I1630" s="85" t="str">
        <f>IF(M1630&lt;&gt;"",VLOOKUP(M1630,LISTAS·PAPP!$U$3:$Z$8,3,FALSE),"")</f>
        <v/>
      </c>
      <c r="J1630" s="83" t="str">
        <f>IF(M1630&lt;&gt;"",VLOOKUP(M1630,LISTAS·PAPP!$U$3:$Z$8,4,FALSE),"")</f>
        <v/>
      </c>
      <c r="K1630" s="83" t="str">
        <f>IF(C1630&lt;&gt;"",VLOOKUP(C1630,LISTAS·PAPP!$H$3:$O$119,4,FALSE),"")</f>
        <v/>
      </c>
      <c r="L1630" s="85" t="str">
        <f>IF(C1630&lt;&gt;"",VLOOKUP(C1630,LISTAS·PAPP!$H$3:$O$119,8,FALSE),"")</f>
        <v/>
      </c>
      <c r="M1630" s="95"/>
      <c r="N1630" s="92"/>
      <c r="O1630" s="92"/>
      <c r="P1630" s="84" t="str">
        <f>IF(N1630&lt;&gt;"",VLOOKUP(N1630,LISTAS·PAPP!$U$9:$Y$125,5,FALSE),"")</f>
        <v/>
      </c>
      <c r="Q1630" s="83" t="str">
        <f>IF(O1630&lt;&gt;"",VLOOKUP(O1630,LISTAS·PAPP!$U$9:$W$125,3,FALSE),"")</f>
        <v/>
      </c>
      <c r="R1630" s="92"/>
      <c r="S1630" s="173"/>
      <c r="T1630" s="173"/>
      <c r="U1630" s="92"/>
      <c r="V1630" s="92"/>
      <c r="W1630" s="94"/>
      <c r="X1630" s="83" t="str">
        <f>IF(ISERROR(VLOOKUP(W1630,LISTAS·PAPP!$AJ$3:$AK$903,2,0))," ",VLOOKUP(W1630,LISTAS·PAPP!$AJ$3:$AK$903,2,0))</f>
        <v xml:space="preserve"> </v>
      </c>
      <c r="Y1630" s="96"/>
      <c r="Z1630" s="97"/>
      <c r="AA1630" s="97"/>
      <c r="AB1630" s="97"/>
      <c r="AC1630" s="97"/>
      <c r="AD1630" s="97"/>
      <c r="AE1630" s="97"/>
      <c r="AF1630" s="97"/>
      <c r="AG1630" s="97"/>
      <c r="AH1630" s="97"/>
      <c r="AI1630" s="97"/>
      <c r="AJ1630" s="97"/>
      <c r="AK1630" s="97"/>
      <c r="AL1630" s="86" t="str">
        <f t="shared" si="76"/>
        <v/>
      </c>
      <c r="AM1630" s="87" t="str">
        <f t="shared" si="77"/>
        <v xml:space="preserve"> </v>
      </c>
      <c r="AN1630" s="1" t="str">
        <f t="shared" si="78"/>
        <v xml:space="preserve"> </v>
      </c>
    </row>
    <row r="1631" spans="1:40" s="88" customFormat="1" x14ac:dyDescent="0.25">
      <c r="A1631" s="92"/>
      <c r="B1631" s="92"/>
      <c r="C1631" s="92"/>
      <c r="D1631" s="92"/>
      <c r="E1631" s="92"/>
      <c r="F1631" s="93"/>
      <c r="G1631" s="94"/>
      <c r="H1631" s="83" t="str">
        <f>IF(M1631&lt;&gt;"",VLOOKUP(M1631,LISTAS·PAPP!$U$3:$Z$8,2,FALSE),"")</f>
        <v/>
      </c>
      <c r="I1631" s="85" t="str">
        <f>IF(M1631&lt;&gt;"",VLOOKUP(M1631,LISTAS·PAPP!$U$3:$Z$8,3,FALSE),"")</f>
        <v/>
      </c>
      <c r="J1631" s="83" t="str">
        <f>IF(M1631&lt;&gt;"",VLOOKUP(M1631,LISTAS·PAPP!$U$3:$Z$8,4,FALSE),"")</f>
        <v/>
      </c>
      <c r="K1631" s="83" t="str">
        <f>IF(C1631&lt;&gt;"",VLOOKUP(C1631,LISTAS·PAPP!$H$3:$O$119,4,FALSE),"")</f>
        <v/>
      </c>
      <c r="L1631" s="85" t="str">
        <f>IF(C1631&lt;&gt;"",VLOOKUP(C1631,LISTAS·PAPP!$H$3:$O$119,8,FALSE),"")</f>
        <v/>
      </c>
      <c r="M1631" s="95"/>
      <c r="N1631" s="92"/>
      <c r="O1631" s="92"/>
      <c r="P1631" s="84" t="str">
        <f>IF(N1631&lt;&gt;"",VLOOKUP(N1631,LISTAS·PAPP!$U$9:$Y$125,5,FALSE),"")</f>
        <v/>
      </c>
      <c r="Q1631" s="83" t="str">
        <f>IF(O1631&lt;&gt;"",VLOOKUP(O1631,LISTAS·PAPP!$U$9:$W$125,3,FALSE),"")</f>
        <v/>
      </c>
      <c r="R1631" s="92"/>
      <c r="S1631" s="173"/>
      <c r="T1631" s="173"/>
      <c r="U1631" s="92"/>
      <c r="V1631" s="92"/>
      <c r="W1631" s="94"/>
      <c r="X1631" s="83" t="str">
        <f>IF(ISERROR(VLOOKUP(W1631,LISTAS·PAPP!$AJ$3:$AK$903,2,0))," ",VLOOKUP(W1631,LISTAS·PAPP!$AJ$3:$AK$903,2,0))</f>
        <v xml:space="preserve"> </v>
      </c>
      <c r="Y1631" s="96"/>
      <c r="Z1631" s="97"/>
      <c r="AA1631" s="97"/>
      <c r="AB1631" s="97"/>
      <c r="AC1631" s="97"/>
      <c r="AD1631" s="97"/>
      <c r="AE1631" s="97"/>
      <c r="AF1631" s="97"/>
      <c r="AG1631" s="97"/>
      <c r="AH1631" s="97"/>
      <c r="AI1631" s="97"/>
      <c r="AJ1631" s="97"/>
      <c r="AK1631" s="97"/>
      <c r="AL1631" s="86" t="str">
        <f t="shared" si="76"/>
        <v/>
      </c>
      <c r="AM1631" s="87" t="str">
        <f t="shared" si="77"/>
        <v xml:space="preserve"> </v>
      </c>
      <c r="AN1631" s="1" t="str">
        <f t="shared" si="78"/>
        <v xml:space="preserve"> </v>
      </c>
    </row>
    <row r="1632" spans="1:40" s="88" customFormat="1" x14ac:dyDescent="0.25">
      <c r="A1632" s="92"/>
      <c r="B1632" s="92"/>
      <c r="C1632" s="92"/>
      <c r="D1632" s="92"/>
      <c r="E1632" s="92"/>
      <c r="F1632" s="93"/>
      <c r="G1632" s="94"/>
      <c r="H1632" s="83" t="str">
        <f>IF(M1632&lt;&gt;"",VLOOKUP(M1632,LISTAS·PAPP!$U$3:$Z$8,2,FALSE),"")</f>
        <v/>
      </c>
      <c r="I1632" s="85" t="str">
        <f>IF(M1632&lt;&gt;"",VLOOKUP(M1632,LISTAS·PAPP!$U$3:$Z$8,3,FALSE),"")</f>
        <v/>
      </c>
      <c r="J1632" s="83" t="str">
        <f>IF(M1632&lt;&gt;"",VLOOKUP(M1632,LISTAS·PAPP!$U$3:$Z$8,4,FALSE),"")</f>
        <v/>
      </c>
      <c r="K1632" s="83" t="str">
        <f>IF(C1632&lt;&gt;"",VLOOKUP(C1632,LISTAS·PAPP!$H$3:$O$119,4,FALSE),"")</f>
        <v/>
      </c>
      <c r="L1632" s="85" t="str">
        <f>IF(C1632&lt;&gt;"",VLOOKUP(C1632,LISTAS·PAPP!$H$3:$O$119,8,FALSE),"")</f>
        <v/>
      </c>
      <c r="M1632" s="95"/>
      <c r="N1632" s="92"/>
      <c r="O1632" s="92"/>
      <c r="P1632" s="84" t="str">
        <f>IF(N1632&lt;&gt;"",VLOOKUP(N1632,LISTAS·PAPP!$U$9:$Y$125,5,FALSE),"")</f>
        <v/>
      </c>
      <c r="Q1632" s="83" t="str">
        <f>IF(O1632&lt;&gt;"",VLOOKUP(O1632,LISTAS·PAPP!$U$9:$W$125,3,FALSE),"")</f>
        <v/>
      </c>
      <c r="R1632" s="92"/>
      <c r="S1632" s="173"/>
      <c r="T1632" s="173"/>
      <c r="U1632" s="92"/>
      <c r="V1632" s="92"/>
      <c r="W1632" s="94"/>
      <c r="X1632" s="83" t="str">
        <f>IF(ISERROR(VLOOKUP(W1632,LISTAS·PAPP!$AJ$3:$AK$903,2,0))," ",VLOOKUP(W1632,LISTAS·PAPP!$AJ$3:$AK$903,2,0))</f>
        <v xml:space="preserve"> </v>
      </c>
      <c r="Y1632" s="96"/>
      <c r="Z1632" s="97"/>
      <c r="AA1632" s="97"/>
      <c r="AB1632" s="97"/>
      <c r="AC1632" s="97"/>
      <c r="AD1632" s="97"/>
      <c r="AE1632" s="97"/>
      <c r="AF1632" s="97"/>
      <c r="AG1632" s="97"/>
      <c r="AH1632" s="97"/>
      <c r="AI1632" s="97"/>
      <c r="AJ1632" s="97"/>
      <c r="AK1632" s="97"/>
      <c r="AL1632" s="86" t="str">
        <f t="shared" si="76"/>
        <v/>
      </c>
      <c r="AM1632" s="87" t="str">
        <f t="shared" si="77"/>
        <v xml:space="preserve"> </v>
      </c>
      <c r="AN1632" s="1" t="str">
        <f t="shared" si="78"/>
        <v xml:space="preserve"> </v>
      </c>
    </row>
    <row r="1633" spans="1:40" s="88" customFormat="1" x14ac:dyDescent="0.25">
      <c r="A1633" s="92"/>
      <c r="B1633" s="92"/>
      <c r="C1633" s="92"/>
      <c r="D1633" s="92"/>
      <c r="E1633" s="92"/>
      <c r="F1633" s="93"/>
      <c r="G1633" s="94"/>
      <c r="H1633" s="83" t="str">
        <f>IF(M1633&lt;&gt;"",VLOOKUP(M1633,LISTAS·PAPP!$U$3:$Z$8,2,FALSE),"")</f>
        <v/>
      </c>
      <c r="I1633" s="85" t="str">
        <f>IF(M1633&lt;&gt;"",VLOOKUP(M1633,LISTAS·PAPP!$U$3:$Z$8,3,FALSE),"")</f>
        <v/>
      </c>
      <c r="J1633" s="83" t="str">
        <f>IF(M1633&lt;&gt;"",VLOOKUP(M1633,LISTAS·PAPP!$U$3:$Z$8,4,FALSE),"")</f>
        <v/>
      </c>
      <c r="K1633" s="83" t="str">
        <f>IF(C1633&lt;&gt;"",VLOOKUP(C1633,LISTAS·PAPP!$H$3:$O$119,4,FALSE),"")</f>
        <v/>
      </c>
      <c r="L1633" s="85" t="str">
        <f>IF(C1633&lt;&gt;"",VLOOKUP(C1633,LISTAS·PAPP!$H$3:$O$119,8,FALSE),"")</f>
        <v/>
      </c>
      <c r="M1633" s="95"/>
      <c r="N1633" s="92"/>
      <c r="O1633" s="92"/>
      <c r="P1633" s="84" t="str">
        <f>IF(N1633&lt;&gt;"",VLOOKUP(N1633,LISTAS·PAPP!$U$9:$Y$125,5,FALSE),"")</f>
        <v/>
      </c>
      <c r="Q1633" s="83" t="str">
        <f>IF(O1633&lt;&gt;"",VLOOKUP(O1633,LISTAS·PAPP!$U$9:$W$125,3,FALSE),"")</f>
        <v/>
      </c>
      <c r="R1633" s="92"/>
      <c r="S1633" s="173"/>
      <c r="T1633" s="173"/>
      <c r="U1633" s="92"/>
      <c r="V1633" s="92"/>
      <c r="W1633" s="94"/>
      <c r="X1633" s="83" t="str">
        <f>IF(ISERROR(VLOOKUP(W1633,LISTAS·PAPP!$AJ$3:$AK$903,2,0))," ",VLOOKUP(W1633,LISTAS·PAPP!$AJ$3:$AK$903,2,0))</f>
        <v xml:space="preserve"> </v>
      </c>
      <c r="Y1633" s="96"/>
      <c r="Z1633" s="97"/>
      <c r="AA1633" s="97"/>
      <c r="AB1633" s="97"/>
      <c r="AC1633" s="97"/>
      <c r="AD1633" s="97"/>
      <c r="AE1633" s="97"/>
      <c r="AF1633" s="97"/>
      <c r="AG1633" s="97"/>
      <c r="AH1633" s="97"/>
      <c r="AI1633" s="97"/>
      <c r="AJ1633" s="97"/>
      <c r="AK1633" s="97"/>
      <c r="AL1633" s="86" t="str">
        <f t="shared" si="76"/>
        <v/>
      </c>
      <c r="AM1633" s="87" t="str">
        <f t="shared" si="77"/>
        <v xml:space="preserve"> </v>
      </c>
      <c r="AN1633" s="1" t="str">
        <f t="shared" si="78"/>
        <v xml:space="preserve"> </v>
      </c>
    </row>
    <row r="1634" spans="1:40" s="88" customFormat="1" x14ac:dyDescent="0.25">
      <c r="A1634" s="92"/>
      <c r="B1634" s="92"/>
      <c r="C1634" s="92"/>
      <c r="D1634" s="92"/>
      <c r="E1634" s="92"/>
      <c r="F1634" s="93"/>
      <c r="G1634" s="94"/>
      <c r="H1634" s="83" t="str">
        <f>IF(M1634&lt;&gt;"",VLOOKUP(M1634,LISTAS·PAPP!$U$3:$Z$8,2,FALSE),"")</f>
        <v/>
      </c>
      <c r="I1634" s="85" t="str">
        <f>IF(M1634&lt;&gt;"",VLOOKUP(M1634,LISTAS·PAPP!$U$3:$Z$8,3,FALSE),"")</f>
        <v/>
      </c>
      <c r="J1634" s="83" t="str">
        <f>IF(M1634&lt;&gt;"",VLOOKUP(M1634,LISTAS·PAPP!$U$3:$Z$8,4,FALSE),"")</f>
        <v/>
      </c>
      <c r="K1634" s="83" t="str">
        <f>IF(C1634&lt;&gt;"",VLOOKUP(C1634,LISTAS·PAPP!$H$3:$O$119,4,FALSE),"")</f>
        <v/>
      </c>
      <c r="L1634" s="85" t="str">
        <f>IF(C1634&lt;&gt;"",VLOOKUP(C1634,LISTAS·PAPP!$H$3:$O$119,8,FALSE),"")</f>
        <v/>
      </c>
      <c r="M1634" s="95"/>
      <c r="N1634" s="92"/>
      <c r="O1634" s="92"/>
      <c r="P1634" s="84" t="str">
        <f>IF(N1634&lt;&gt;"",VLOOKUP(N1634,LISTAS·PAPP!$U$9:$Y$125,5,FALSE),"")</f>
        <v/>
      </c>
      <c r="Q1634" s="83" t="str">
        <f>IF(O1634&lt;&gt;"",VLOOKUP(O1634,LISTAS·PAPP!$U$9:$W$125,3,FALSE),"")</f>
        <v/>
      </c>
      <c r="R1634" s="92"/>
      <c r="S1634" s="173"/>
      <c r="T1634" s="173"/>
      <c r="U1634" s="92"/>
      <c r="V1634" s="92"/>
      <c r="W1634" s="94"/>
      <c r="X1634" s="83" t="str">
        <f>IF(ISERROR(VLOOKUP(W1634,LISTAS·PAPP!$AJ$3:$AK$903,2,0))," ",VLOOKUP(W1634,LISTAS·PAPP!$AJ$3:$AK$903,2,0))</f>
        <v xml:space="preserve"> </v>
      </c>
      <c r="Y1634" s="96"/>
      <c r="Z1634" s="97"/>
      <c r="AA1634" s="97"/>
      <c r="AB1634" s="97"/>
      <c r="AC1634" s="97"/>
      <c r="AD1634" s="97"/>
      <c r="AE1634" s="97"/>
      <c r="AF1634" s="97"/>
      <c r="AG1634" s="97"/>
      <c r="AH1634" s="97"/>
      <c r="AI1634" s="97"/>
      <c r="AJ1634" s="97"/>
      <c r="AK1634" s="97"/>
      <c r="AL1634" s="86" t="str">
        <f t="shared" si="76"/>
        <v/>
      </c>
      <c r="AM1634" s="87" t="str">
        <f t="shared" si="77"/>
        <v xml:space="preserve"> </v>
      </c>
      <c r="AN1634" s="1" t="str">
        <f t="shared" si="78"/>
        <v xml:space="preserve"> </v>
      </c>
    </row>
    <row r="1635" spans="1:40" s="88" customFormat="1" x14ac:dyDescent="0.25">
      <c r="A1635" s="92"/>
      <c r="B1635" s="92"/>
      <c r="C1635" s="92"/>
      <c r="D1635" s="92"/>
      <c r="E1635" s="92"/>
      <c r="F1635" s="93"/>
      <c r="G1635" s="94"/>
      <c r="H1635" s="83" t="str">
        <f>IF(M1635&lt;&gt;"",VLOOKUP(M1635,LISTAS·PAPP!$U$3:$Z$8,2,FALSE),"")</f>
        <v/>
      </c>
      <c r="I1635" s="85" t="str">
        <f>IF(M1635&lt;&gt;"",VLOOKUP(M1635,LISTAS·PAPP!$U$3:$Z$8,3,FALSE),"")</f>
        <v/>
      </c>
      <c r="J1635" s="83" t="str">
        <f>IF(M1635&lt;&gt;"",VLOOKUP(M1635,LISTAS·PAPP!$U$3:$Z$8,4,FALSE),"")</f>
        <v/>
      </c>
      <c r="K1635" s="83" t="str">
        <f>IF(C1635&lt;&gt;"",VLOOKUP(C1635,LISTAS·PAPP!$H$3:$O$119,4,FALSE),"")</f>
        <v/>
      </c>
      <c r="L1635" s="85" t="str">
        <f>IF(C1635&lt;&gt;"",VLOOKUP(C1635,LISTAS·PAPP!$H$3:$O$119,8,FALSE),"")</f>
        <v/>
      </c>
      <c r="M1635" s="95"/>
      <c r="N1635" s="92"/>
      <c r="O1635" s="92"/>
      <c r="P1635" s="84" t="str">
        <f>IF(N1635&lt;&gt;"",VLOOKUP(N1635,LISTAS·PAPP!$U$9:$Y$125,5,FALSE),"")</f>
        <v/>
      </c>
      <c r="Q1635" s="83" t="str">
        <f>IF(O1635&lt;&gt;"",VLOOKUP(O1635,LISTAS·PAPP!$U$9:$W$125,3,FALSE),"")</f>
        <v/>
      </c>
      <c r="R1635" s="92"/>
      <c r="S1635" s="173"/>
      <c r="T1635" s="173"/>
      <c r="U1635" s="92"/>
      <c r="V1635" s="92"/>
      <c r="W1635" s="94"/>
      <c r="X1635" s="83" t="str">
        <f>IF(ISERROR(VLOOKUP(W1635,LISTAS·PAPP!$AJ$3:$AK$903,2,0))," ",VLOOKUP(W1635,LISTAS·PAPP!$AJ$3:$AK$903,2,0))</f>
        <v xml:space="preserve"> </v>
      </c>
      <c r="Y1635" s="96"/>
      <c r="Z1635" s="97"/>
      <c r="AA1635" s="97"/>
      <c r="AB1635" s="97"/>
      <c r="AC1635" s="97"/>
      <c r="AD1635" s="97"/>
      <c r="AE1635" s="97"/>
      <c r="AF1635" s="97"/>
      <c r="AG1635" s="97"/>
      <c r="AH1635" s="97"/>
      <c r="AI1635" s="97"/>
      <c r="AJ1635" s="97"/>
      <c r="AK1635" s="97"/>
      <c r="AL1635" s="86" t="str">
        <f t="shared" si="76"/>
        <v/>
      </c>
      <c r="AM1635" s="87" t="str">
        <f t="shared" si="77"/>
        <v xml:space="preserve"> </v>
      </c>
      <c r="AN1635" s="1" t="str">
        <f t="shared" si="78"/>
        <v xml:space="preserve"> </v>
      </c>
    </row>
    <row r="1636" spans="1:40" s="88" customFormat="1" x14ac:dyDescent="0.25">
      <c r="A1636" s="92"/>
      <c r="B1636" s="92"/>
      <c r="C1636" s="92"/>
      <c r="D1636" s="92"/>
      <c r="E1636" s="92"/>
      <c r="F1636" s="93"/>
      <c r="G1636" s="94"/>
      <c r="H1636" s="83" t="str">
        <f>IF(M1636&lt;&gt;"",VLOOKUP(M1636,LISTAS·PAPP!$U$3:$Z$8,2,FALSE),"")</f>
        <v/>
      </c>
      <c r="I1636" s="85" t="str">
        <f>IF(M1636&lt;&gt;"",VLOOKUP(M1636,LISTAS·PAPP!$U$3:$Z$8,3,FALSE),"")</f>
        <v/>
      </c>
      <c r="J1636" s="83" t="str">
        <f>IF(M1636&lt;&gt;"",VLOOKUP(M1636,LISTAS·PAPP!$U$3:$Z$8,4,FALSE),"")</f>
        <v/>
      </c>
      <c r="K1636" s="83" t="str">
        <f>IF(C1636&lt;&gt;"",VLOOKUP(C1636,LISTAS·PAPP!$H$3:$O$119,4,FALSE),"")</f>
        <v/>
      </c>
      <c r="L1636" s="85" t="str">
        <f>IF(C1636&lt;&gt;"",VLOOKUP(C1636,LISTAS·PAPP!$H$3:$O$119,8,FALSE),"")</f>
        <v/>
      </c>
      <c r="M1636" s="95"/>
      <c r="N1636" s="92"/>
      <c r="O1636" s="92"/>
      <c r="P1636" s="84" t="str">
        <f>IF(N1636&lt;&gt;"",VLOOKUP(N1636,LISTAS·PAPP!$U$9:$Y$125,5,FALSE),"")</f>
        <v/>
      </c>
      <c r="Q1636" s="83" t="str">
        <f>IF(O1636&lt;&gt;"",VLOOKUP(O1636,LISTAS·PAPP!$U$9:$W$125,3,FALSE),"")</f>
        <v/>
      </c>
      <c r="R1636" s="92"/>
      <c r="S1636" s="173"/>
      <c r="T1636" s="173"/>
      <c r="U1636" s="92"/>
      <c r="V1636" s="92"/>
      <c r="W1636" s="94"/>
      <c r="X1636" s="83" t="str">
        <f>IF(ISERROR(VLOOKUP(W1636,LISTAS·PAPP!$AJ$3:$AK$903,2,0))," ",VLOOKUP(W1636,LISTAS·PAPP!$AJ$3:$AK$903,2,0))</f>
        <v xml:space="preserve"> </v>
      </c>
      <c r="Y1636" s="96"/>
      <c r="Z1636" s="97"/>
      <c r="AA1636" s="97"/>
      <c r="AB1636" s="97"/>
      <c r="AC1636" s="97"/>
      <c r="AD1636" s="97"/>
      <c r="AE1636" s="97"/>
      <c r="AF1636" s="97"/>
      <c r="AG1636" s="97"/>
      <c r="AH1636" s="97"/>
      <c r="AI1636" s="97"/>
      <c r="AJ1636" s="97"/>
      <c r="AK1636" s="97"/>
      <c r="AL1636" s="86" t="str">
        <f t="shared" si="76"/>
        <v/>
      </c>
      <c r="AM1636" s="87" t="str">
        <f t="shared" si="77"/>
        <v xml:space="preserve"> </v>
      </c>
      <c r="AN1636" s="1" t="str">
        <f t="shared" si="78"/>
        <v xml:space="preserve"> </v>
      </c>
    </row>
    <row r="1637" spans="1:40" s="88" customFormat="1" x14ac:dyDescent="0.25">
      <c r="A1637" s="92"/>
      <c r="B1637" s="92"/>
      <c r="C1637" s="92"/>
      <c r="D1637" s="92"/>
      <c r="E1637" s="92"/>
      <c r="F1637" s="93"/>
      <c r="G1637" s="94"/>
      <c r="H1637" s="83" t="str">
        <f>IF(M1637&lt;&gt;"",VLOOKUP(M1637,LISTAS·PAPP!$U$3:$Z$8,2,FALSE),"")</f>
        <v/>
      </c>
      <c r="I1637" s="85" t="str">
        <f>IF(M1637&lt;&gt;"",VLOOKUP(M1637,LISTAS·PAPP!$U$3:$Z$8,3,FALSE),"")</f>
        <v/>
      </c>
      <c r="J1637" s="83" t="str">
        <f>IF(M1637&lt;&gt;"",VLOOKUP(M1637,LISTAS·PAPP!$U$3:$Z$8,4,FALSE),"")</f>
        <v/>
      </c>
      <c r="K1637" s="83" t="str">
        <f>IF(C1637&lt;&gt;"",VLOOKUP(C1637,LISTAS·PAPP!$H$3:$O$119,4,FALSE),"")</f>
        <v/>
      </c>
      <c r="L1637" s="85" t="str">
        <f>IF(C1637&lt;&gt;"",VLOOKUP(C1637,LISTAS·PAPP!$H$3:$O$119,8,FALSE),"")</f>
        <v/>
      </c>
      <c r="M1637" s="95"/>
      <c r="N1637" s="92"/>
      <c r="O1637" s="92"/>
      <c r="P1637" s="84" t="str">
        <f>IF(N1637&lt;&gt;"",VLOOKUP(N1637,LISTAS·PAPP!$U$9:$Y$125,5,FALSE),"")</f>
        <v/>
      </c>
      <c r="Q1637" s="83" t="str">
        <f>IF(O1637&lt;&gt;"",VLOOKUP(O1637,LISTAS·PAPP!$U$9:$W$125,3,FALSE),"")</f>
        <v/>
      </c>
      <c r="R1637" s="92"/>
      <c r="S1637" s="173"/>
      <c r="T1637" s="173"/>
      <c r="U1637" s="92"/>
      <c r="V1637" s="92"/>
      <c r="W1637" s="94"/>
      <c r="X1637" s="83" t="str">
        <f>IF(ISERROR(VLOOKUP(W1637,LISTAS·PAPP!$AJ$3:$AK$903,2,0))," ",VLOOKUP(W1637,LISTAS·PAPP!$AJ$3:$AK$903,2,0))</f>
        <v xml:space="preserve"> </v>
      </c>
      <c r="Y1637" s="96"/>
      <c r="Z1637" s="97"/>
      <c r="AA1637" s="97"/>
      <c r="AB1637" s="97"/>
      <c r="AC1637" s="97"/>
      <c r="AD1637" s="97"/>
      <c r="AE1637" s="97"/>
      <c r="AF1637" s="97"/>
      <c r="AG1637" s="97"/>
      <c r="AH1637" s="97"/>
      <c r="AI1637" s="97"/>
      <c r="AJ1637" s="97"/>
      <c r="AK1637" s="97"/>
      <c r="AL1637" s="86" t="str">
        <f t="shared" si="76"/>
        <v/>
      </c>
      <c r="AM1637" s="87" t="str">
        <f t="shared" si="77"/>
        <v xml:space="preserve"> </v>
      </c>
      <c r="AN1637" s="1" t="str">
        <f t="shared" si="78"/>
        <v xml:space="preserve"> </v>
      </c>
    </row>
    <row r="1638" spans="1:40" s="88" customFormat="1" x14ac:dyDescent="0.25">
      <c r="A1638" s="92"/>
      <c r="B1638" s="92"/>
      <c r="C1638" s="92"/>
      <c r="D1638" s="92"/>
      <c r="E1638" s="92"/>
      <c r="F1638" s="93"/>
      <c r="G1638" s="94"/>
      <c r="H1638" s="83" t="str">
        <f>IF(M1638&lt;&gt;"",VLOOKUP(M1638,LISTAS·PAPP!$U$3:$Z$8,2,FALSE),"")</f>
        <v/>
      </c>
      <c r="I1638" s="85" t="str">
        <f>IF(M1638&lt;&gt;"",VLOOKUP(M1638,LISTAS·PAPP!$U$3:$Z$8,3,FALSE),"")</f>
        <v/>
      </c>
      <c r="J1638" s="83" t="str">
        <f>IF(M1638&lt;&gt;"",VLOOKUP(M1638,LISTAS·PAPP!$U$3:$Z$8,4,FALSE),"")</f>
        <v/>
      </c>
      <c r="K1638" s="83" t="str">
        <f>IF(C1638&lt;&gt;"",VLOOKUP(C1638,LISTAS·PAPP!$H$3:$O$119,4,FALSE),"")</f>
        <v/>
      </c>
      <c r="L1638" s="85" t="str">
        <f>IF(C1638&lt;&gt;"",VLOOKUP(C1638,LISTAS·PAPP!$H$3:$O$119,8,FALSE),"")</f>
        <v/>
      </c>
      <c r="M1638" s="95"/>
      <c r="N1638" s="92"/>
      <c r="O1638" s="92"/>
      <c r="P1638" s="84" t="str">
        <f>IF(N1638&lt;&gt;"",VLOOKUP(N1638,LISTAS·PAPP!$U$9:$Y$125,5,FALSE),"")</f>
        <v/>
      </c>
      <c r="Q1638" s="83" t="str">
        <f>IF(O1638&lt;&gt;"",VLOOKUP(O1638,LISTAS·PAPP!$U$9:$W$125,3,FALSE),"")</f>
        <v/>
      </c>
      <c r="R1638" s="92"/>
      <c r="S1638" s="173"/>
      <c r="T1638" s="173"/>
      <c r="U1638" s="92"/>
      <c r="V1638" s="92"/>
      <c r="W1638" s="94"/>
      <c r="X1638" s="83" t="str">
        <f>IF(ISERROR(VLOOKUP(W1638,LISTAS·PAPP!$AJ$3:$AK$903,2,0))," ",VLOOKUP(W1638,LISTAS·PAPP!$AJ$3:$AK$903,2,0))</f>
        <v xml:space="preserve"> </v>
      </c>
      <c r="Y1638" s="96"/>
      <c r="Z1638" s="97"/>
      <c r="AA1638" s="97"/>
      <c r="AB1638" s="97"/>
      <c r="AC1638" s="97"/>
      <c r="AD1638" s="97"/>
      <c r="AE1638" s="97"/>
      <c r="AF1638" s="97"/>
      <c r="AG1638" s="97"/>
      <c r="AH1638" s="97"/>
      <c r="AI1638" s="97"/>
      <c r="AJ1638" s="97"/>
      <c r="AK1638" s="97"/>
      <c r="AL1638" s="86" t="str">
        <f t="shared" si="76"/>
        <v/>
      </c>
      <c r="AM1638" s="87" t="str">
        <f t="shared" si="77"/>
        <v xml:space="preserve"> </v>
      </c>
      <c r="AN1638" s="1" t="str">
        <f t="shared" si="78"/>
        <v xml:space="preserve"> </v>
      </c>
    </row>
    <row r="1639" spans="1:40" s="88" customFormat="1" x14ac:dyDescent="0.25">
      <c r="A1639" s="92"/>
      <c r="B1639" s="92"/>
      <c r="C1639" s="92"/>
      <c r="D1639" s="92"/>
      <c r="E1639" s="92"/>
      <c r="F1639" s="93"/>
      <c r="G1639" s="94"/>
      <c r="H1639" s="83" t="str">
        <f>IF(M1639&lt;&gt;"",VLOOKUP(M1639,LISTAS·PAPP!$U$3:$Z$8,2,FALSE),"")</f>
        <v/>
      </c>
      <c r="I1639" s="85" t="str">
        <f>IF(M1639&lt;&gt;"",VLOOKUP(M1639,LISTAS·PAPP!$U$3:$Z$8,3,FALSE),"")</f>
        <v/>
      </c>
      <c r="J1639" s="83" t="str">
        <f>IF(M1639&lt;&gt;"",VLOOKUP(M1639,LISTAS·PAPP!$U$3:$Z$8,4,FALSE),"")</f>
        <v/>
      </c>
      <c r="K1639" s="83" t="str">
        <f>IF(C1639&lt;&gt;"",VLOOKUP(C1639,LISTAS·PAPP!$H$3:$O$119,4,FALSE),"")</f>
        <v/>
      </c>
      <c r="L1639" s="85" t="str">
        <f>IF(C1639&lt;&gt;"",VLOOKUP(C1639,LISTAS·PAPP!$H$3:$O$119,8,FALSE),"")</f>
        <v/>
      </c>
      <c r="M1639" s="95"/>
      <c r="N1639" s="92"/>
      <c r="O1639" s="92"/>
      <c r="P1639" s="84" t="str">
        <f>IF(N1639&lt;&gt;"",VLOOKUP(N1639,LISTAS·PAPP!$U$9:$Y$125,5,FALSE),"")</f>
        <v/>
      </c>
      <c r="Q1639" s="83" t="str">
        <f>IF(O1639&lt;&gt;"",VLOOKUP(O1639,LISTAS·PAPP!$U$9:$W$125,3,FALSE),"")</f>
        <v/>
      </c>
      <c r="R1639" s="92"/>
      <c r="S1639" s="173"/>
      <c r="T1639" s="173"/>
      <c r="U1639" s="92"/>
      <c r="V1639" s="92"/>
      <c r="W1639" s="94"/>
      <c r="X1639" s="83" t="str">
        <f>IF(ISERROR(VLOOKUP(W1639,LISTAS·PAPP!$AJ$3:$AK$903,2,0))," ",VLOOKUP(W1639,LISTAS·PAPP!$AJ$3:$AK$903,2,0))</f>
        <v xml:space="preserve"> </v>
      </c>
      <c r="Y1639" s="96"/>
      <c r="Z1639" s="97"/>
      <c r="AA1639" s="97"/>
      <c r="AB1639" s="97"/>
      <c r="AC1639" s="97"/>
      <c r="AD1639" s="97"/>
      <c r="AE1639" s="97"/>
      <c r="AF1639" s="97"/>
      <c r="AG1639" s="97"/>
      <c r="AH1639" s="97"/>
      <c r="AI1639" s="97"/>
      <c r="AJ1639" s="97"/>
      <c r="AK1639" s="97"/>
      <c r="AL1639" s="86" t="str">
        <f t="shared" si="76"/>
        <v/>
      </c>
      <c r="AM1639" s="87" t="str">
        <f t="shared" si="77"/>
        <v xml:space="preserve"> </v>
      </c>
      <c r="AN1639" s="1" t="str">
        <f t="shared" si="78"/>
        <v xml:space="preserve"> </v>
      </c>
    </row>
    <row r="1640" spans="1:40" s="88" customFormat="1" x14ac:dyDescent="0.25">
      <c r="A1640" s="92"/>
      <c r="B1640" s="92"/>
      <c r="C1640" s="92"/>
      <c r="D1640" s="92"/>
      <c r="E1640" s="92"/>
      <c r="F1640" s="93"/>
      <c r="G1640" s="94"/>
      <c r="H1640" s="83" t="str">
        <f>IF(M1640&lt;&gt;"",VLOOKUP(M1640,LISTAS·PAPP!$U$3:$Z$8,2,FALSE),"")</f>
        <v/>
      </c>
      <c r="I1640" s="85" t="str">
        <f>IF(M1640&lt;&gt;"",VLOOKUP(M1640,LISTAS·PAPP!$U$3:$Z$8,3,FALSE),"")</f>
        <v/>
      </c>
      <c r="J1640" s="83" t="str">
        <f>IF(M1640&lt;&gt;"",VLOOKUP(M1640,LISTAS·PAPP!$U$3:$Z$8,4,FALSE),"")</f>
        <v/>
      </c>
      <c r="K1640" s="83" t="str">
        <f>IF(C1640&lt;&gt;"",VLOOKUP(C1640,LISTAS·PAPP!$H$3:$O$119,4,FALSE),"")</f>
        <v/>
      </c>
      <c r="L1640" s="85" t="str">
        <f>IF(C1640&lt;&gt;"",VLOOKUP(C1640,LISTAS·PAPP!$H$3:$O$119,8,FALSE),"")</f>
        <v/>
      </c>
      <c r="M1640" s="95"/>
      <c r="N1640" s="92"/>
      <c r="O1640" s="92"/>
      <c r="P1640" s="84" t="str">
        <f>IF(N1640&lt;&gt;"",VLOOKUP(N1640,LISTAS·PAPP!$U$9:$Y$125,5,FALSE),"")</f>
        <v/>
      </c>
      <c r="Q1640" s="83" t="str">
        <f>IF(O1640&lt;&gt;"",VLOOKUP(O1640,LISTAS·PAPP!$U$9:$W$125,3,FALSE),"")</f>
        <v/>
      </c>
      <c r="R1640" s="92"/>
      <c r="S1640" s="173"/>
      <c r="T1640" s="173"/>
      <c r="U1640" s="92"/>
      <c r="V1640" s="92"/>
      <c r="W1640" s="94"/>
      <c r="X1640" s="83" t="str">
        <f>IF(ISERROR(VLOOKUP(W1640,LISTAS·PAPP!$AJ$3:$AK$903,2,0))," ",VLOOKUP(W1640,LISTAS·PAPP!$AJ$3:$AK$903,2,0))</f>
        <v xml:space="preserve"> </v>
      </c>
      <c r="Y1640" s="96"/>
      <c r="Z1640" s="97"/>
      <c r="AA1640" s="97"/>
      <c r="AB1640" s="97"/>
      <c r="AC1640" s="97"/>
      <c r="AD1640" s="97"/>
      <c r="AE1640" s="97"/>
      <c r="AF1640" s="97"/>
      <c r="AG1640" s="97"/>
      <c r="AH1640" s="97"/>
      <c r="AI1640" s="97"/>
      <c r="AJ1640" s="97"/>
      <c r="AK1640" s="97"/>
      <c r="AL1640" s="86" t="str">
        <f t="shared" si="76"/>
        <v/>
      </c>
      <c r="AM1640" s="87" t="str">
        <f t="shared" si="77"/>
        <v xml:space="preserve"> </v>
      </c>
      <c r="AN1640" s="1" t="str">
        <f t="shared" si="78"/>
        <v xml:space="preserve"> </v>
      </c>
    </row>
    <row r="1641" spans="1:40" s="88" customFormat="1" x14ac:dyDescent="0.25">
      <c r="A1641" s="92"/>
      <c r="B1641" s="92"/>
      <c r="C1641" s="92"/>
      <c r="D1641" s="92"/>
      <c r="E1641" s="92"/>
      <c r="F1641" s="93"/>
      <c r="G1641" s="94"/>
      <c r="H1641" s="83" t="str">
        <f>IF(M1641&lt;&gt;"",VLOOKUP(M1641,LISTAS·PAPP!$U$3:$Z$8,2,FALSE),"")</f>
        <v/>
      </c>
      <c r="I1641" s="85" t="str">
        <f>IF(M1641&lt;&gt;"",VLOOKUP(M1641,LISTAS·PAPP!$U$3:$Z$8,3,FALSE),"")</f>
        <v/>
      </c>
      <c r="J1641" s="83" t="str">
        <f>IF(M1641&lt;&gt;"",VLOOKUP(M1641,LISTAS·PAPP!$U$3:$Z$8,4,FALSE),"")</f>
        <v/>
      </c>
      <c r="K1641" s="83" t="str">
        <f>IF(C1641&lt;&gt;"",VLOOKUP(C1641,LISTAS·PAPP!$H$3:$O$119,4,FALSE),"")</f>
        <v/>
      </c>
      <c r="L1641" s="85" t="str">
        <f>IF(C1641&lt;&gt;"",VLOOKUP(C1641,LISTAS·PAPP!$H$3:$O$119,8,FALSE),"")</f>
        <v/>
      </c>
      <c r="M1641" s="95"/>
      <c r="N1641" s="92"/>
      <c r="O1641" s="92"/>
      <c r="P1641" s="84" t="str">
        <f>IF(N1641&lt;&gt;"",VLOOKUP(N1641,LISTAS·PAPP!$U$9:$Y$125,5,FALSE),"")</f>
        <v/>
      </c>
      <c r="Q1641" s="83" t="str">
        <f>IF(O1641&lt;&gt;"",VLOOKUP(O1641,LISTAS·PAPP!$U$9:$W$125,3,FALSE),"")</f>
        <v/>
      </c>
      <c r="R1641" s="92"/>
      <c r="S1641" s="173"/>
      <c r="T1641" s="173"/>
      <c r="U1641" s="92"/>
      <c r="V1641" s="92"/>
      <c r="W1641" s="94"/>
      <c r="X1641" s="83" t="str">
        <f>IF(ISERROR(VLOOKUP(W1641,LISTAS·PAPP!$AJ$3:$AK$903,2,0))," ",VLOOKUP(W1641,LISTAS·PAPP!$AJ$3:$AK$903,2,0))</f>
        <v xml:space="preserve"> </v>
      </c>
      <c r="Y1641" s="96"/>
      <c r="Z1641" s="97"/>
      <c r="AA1641" s="97"/>
      <c r="AB1641" s="97"/>
      <c r="AC1641" s="97"/>
      <c r="AD1641" s="97"/>
      <c r="AE1641" s="97"/>
      <c r="AF1641" s="97"/>
      <c r="AG1641" s="97"/>
      <c r="AH1641" s="97"/>
      <c r="AI1641" s="97"/>
      <c r="AJ1641" s="97"/>
      <c r="AK1641" s="97"/>
      <c r="AL1641" s="86" t="str">
        <f t="shared" si="76"/>
        <v/>
      </c>
      <c r="AM1641" s="87" t="str">
        <f t="shared" si="77"/>
        <v xml:space="preserve"> </v>
      </c>
      <c r="AN1641" s="1" t="str">
        <f t="shared" si="78"/>
        <v xml:space="preserve"> </v>
      </c>
    </row>
    <row r="1642" spans="1:40" s="88" customFormat="1" x14ac:dyDescent="0.25">
      <c r="A1642" s="92"/>
      <c r="B1642" s="92"/>
      <c r="C1642" s="92"/>
      <c r="D1642" s="92"/>
      <c r="E1642" s="92"/>
      <c r="F1642" s="93"/>
      <c r="G1642" s="94"/>
      <c r="H1642" s="83" t="str">
        <f>IF(M1642&lt;&gt;"",VLOOKUP(M1642,LISTAS·PAPP!$U$3:$Z$8,2,FALSE),"")</f>
        <v/>
      </c>
      <c r="I1642" s="85" t="str">
        <f>IF(M1642&lt;&gt;"",VLOOKUP(M1642,LISTAS·PAPP!$U$3:$Z$8,3,FALSE),"")</f>
        <v/>
      </c>
      <c r="J1642" s="83" t="str">
        <f>IF(M1642&lt;&gt;"",VLOOKUP(M1642,LISTAS·PAPP!$U$3:$Z$8,4,FALSE),"")</f>
        <v/>
      </c>
      <c r="K1642" s="83" t="str">
        <f>IF(C1642&lt;&gt;"",VLOOKUP(C1642,LISTAS·PAPP!$H$3:$O$119,4,FALSE),"")</f>
        <v/>
      </c>
      <c r="L1642" s="85" t="str">
        <f>IF(C1642&lt;&gt;"",VLOOKUP(C1642,LISTAS·PAPP!$H$3:$O$119,8,FALSE),"")</f>
        <v/>
      </c>
      <c r="M1642" s="95"/>
      <c r="N1642" s="92"/>
      <c r="O1642" s="92"/>
      <c r="P1642" s="84" t="str">
        <f>IF(N1642&lt;&gt;"",VLOOKUP(N1642,LISTAS·PAPP!$U$9:$Y$125,5,FALSE),"")</f>
        <v/>
      </c>
      <c r="Q1642" s="83" t="str">
        <f>IF(O1642&lt;&gt;"",VLOOKUP(O1642,LISTAS·PAPP!$U$9:$W$125,3,FALSE),"")</f>
        <v/>
      </c>
      <c r="R1642" s="92"/>
      <c r="S1642" s="173"/>
      <c r="T1642" s="173"/>
      <c r="U1642" s="92"/>
      <c r="V1642" s="92"/>
      <c r="W1642" s="94"/>
      <c r="X1642" s="83" t="str">
        <f>IF(ISERROR(VLOOKUP(W1642,LISTAS·PAPP!$AJ$3:$AK$903,2,0))," ",VLOOKUP(W1642,LISTAS·PAPP!$AJ$3:$AK$903,2,0))</f>
        <v xml:space="preserve"> </v>
      </c>
      <c r="Y1642" s="96"/>
      <c r="Z1642" s="97"/>
      <c r="AA1642" s="97"/>
      <c r="AB1642" s="97"/>
      <c r="AC1642" s="97"/>
      <c r="AD1642" s="97"/>
      <c r="AE1642" s="97"/>
      <c r="AF1642" s="97"/>
      <c r="AG1642" s="97"/>
      <c r="AH1642" s="97"/>
      <c r="AI1642" s="97"/>
      <c r="AJ1642" s="97"/>
      <c r="AK1642" s="97"/>
      <c r="AL1642" s="86" t="str">
        <f t="shared" si="76"/>
        <v/>
      </c>
      <c r="AM1642" s="87" t="str">
        <f t="shared" si="77"/>
        <v xml:space="preserve"> </v>
      </c>
      <c r="AN1642" s="1" t="str">
        <f t="shared" si="78"/>
        <v xml:space="preserve"> </v>
      </c>
    </row>
    <row r="1643" spans="1:40" s="88" customFormat="1" x14ac:dyDescent="0.25">
      <c r="A1643" s="92"/>
      <c r="B1643" s="92"/>
      <c r="C1643" s="92"/>
      <c r="D1643" s="92"/>
      <c r="E1643" s="92"/>
      <c r="F1643" s="93"/>
      <c r="G1643" s="94"/>
      <c r="H1643" s="83" t="str">
        <f>IF(M1643&lt;&gt;"",VLOOKUP(M1643,LISTAS·PAPP!$U$3:$Z$8,2,FALSE),"")</f>
        <v/>
      </c>
      <c r="I1643" s="85" t="str">
        <f>IF(M1643&lt;&gt;"",VLOOKUP(M1643,LISTAS·PAPP!$U$3:$Z$8,3,FALSE),"")</f>
        <v/>
      </c>
      <c r="J1643" s="83" t="str">
        <f>IF(M1643&lt;&gt;"",VLOOKUP(M1643,LISTAS·PAPP!$U$3:$Z$8,4,FALSE),"")</f>
        <v/>
      </c>
      <c r="K1643" s="83" t="str">
        <f>IF(C1643&lt;&gt;"",VLOOKUP(C1643,LISTAS·PAPP!$H$3:$O$119,4,FALSE),"")</f>
        <v/>
      </c>
      <c r="L1643" s="85" t="str">
        <f>IF(C1643&lt;&gt;"",VLOOKUP(C1643,LISTAS·PAPP!$H$3:$O$119,8,FALSE),"")</f>
        <v/>
      </c>
      <c r="M1643" s="95"/>
      <c r="N1643" s="92"/>
      <c r="O1643" s="92"/>
      <c r="P1643" s="84" t="str">
        <f>IF(N1643&lt;&gt;"",VLOOKUP(N1643,LISTAS·PAPP!$U$9:$Y$125,5,FALSE),"")</f>
        <v/>
      </c>
      <c r="Q1643" s="83" t="str">
        <f>IF(O1643&lt;&gt;"",VLOOKUP(O1643,LISTAS·PAPP!$U$9:$W$125,3,FALSE),"")</f>
        <v/>
      </c>
      <c r="R1643" s="92"/>
      <c r="S1643" s="173"/>
      <c r="T1643" s="173"/>
      <c r="U1643" s="92"/>
      <c r="V1643" s="92"/>
      <c r="W1643" s="94"/>
      <c r="X1643" s="83" t="str">
        <f>IF(ISERROR(VLOOKUP(W1643,LISTAS·PAPP!$AJ$3:$AK$903,2,0))," ",VLOOKUP(W1643,LISTAS·PAPP!$AJ$3:$AK$903,2,0))</f>
        <v xml:space="preserve"> </v>
      </c>
      <c r="Y1643" s="96"/>
      <c r="Z1643" s="97"/>
      <c r="AA1643" s="97"/>
      <c r="AB1643" s="97"/>
      <c r="AC1643" s="97"/>
      <c r="AD1643" s="97"/>
      <c r="AE1643" s="97"/>
      <c r="AF1643" s="97"/>
      <c r="AG1643" s="97"/>
      <c r="AH1643" s="97"/>
      <c r="AI1643" s="97"/>
      <c r="AJ1643" s="97"/>
      <c r="AK1643" s="97"/>
      <c r="AL1643" s="86" t="str">
        <f t="shared" si="76"/>
        <v/>
      </c>
      <c r="AM1643" s="87" t="str">
        <f t="shared" si="77"/>
        <v xml:space="preserve"> </v>
      </c>
      <c r="AN1643" s="1" t="str">
        <f t="shared" si="78"/>
        <v xml:space="preserve"> </v>
      </c>
    </row>
    <row r="1644" spans="1:40" s="88" customFormat="1" x14ac:dyDescent="0.25">
      <c r="A1644" s="92"/>
      <c r="B1644" s="92"/>
      <c r="C1644" s="92"/>
      <c r="D1644" s="92"/>
      <c r="E1644" s="92"/>
      <c r="F1644" s="93"/>
      <c r="G1644" s="94"/>
      <c r="H1644" s="83" t="str">
        <f>IF(M1644&lt;&gt;"",VLOOKUP(M1644,LISTAS·PAPP!$U$3:$Z$8,2,FALSE),"")</f>
        <v/>
      </c>
      <c r="I1644" s="85" t="str">
        <f>IF(M1644&lt;&gt;"",VLOOKUP(M1644,LISTAS·PAPP!$U$3:$Z$8,3,FALSE),"")</f>
        <v/>
      </c>
      <c r="J1644" s="83" t="str">
        <f>IF(M1644&lt;&gt;"",VLOOKUP(M1644,LISTAS·PAPP!$U$3:$Z$8,4,FALSE),"")</f>
        <v/>
      </c>
      <c r="K1644" s="83" t="str">
        <f>IF(C1644&lt;&gt;"",VLOOKUP(C1644,LISTAS·PAPP!$H$3:$O$119,4,FALSE),"")</f>
        <v/>
      </c>
      <c r="L1644" s="85" t="str">
        <f>IF(C1644&lt;&gt;"",VLOOKUP(C1644,LISTAS·PAPP!$H$3:$O$119,8,FALSE),"")</f>
        <v/>
      </c>
      <c r="M1644" s="95"/>
      <c r="N1644" s="92"/>
      <c r="O1644" s="92"/>
      <c r="P1644" s="84" t="str">
        <f>IF(N1644&lt;&gt;"",VLOOKUP(N1644,LISTAS·PAPP!$U$9:$Y$125,5,FALSE),"")</f>
        <v/>
      </c>
      <c r="Q1644" s="83" t="str">
        <f>IF(O1644&lt;&gt;"",VLOOKUP(O1644,LISTAS·PAPP!$U$9:$W$125,3,FALSE),"")</f>
        <v/>
      </c>
      <c r="R1644" s="92"/>
      <c r="S1644" s="173"/>
      <c r="T1644" s="173"/>
      <c r="U1644" s="92"/>
      <c r="V1644" s="92"/>
      <c r="W1644" s="94"/>
      <c r="X1644" s="83" t="str">
        <f>IF(ISERROR(VLOOKUP(W1644,LISTAS·PAPP!$AJ$3:$AK$903,2,0))," ",VLOOKUP(W1644,LISTAS·PAPP!$AJ$3:$AK$903,2,0))</f>
        <v xml:space="preserve"> </v>
      </c>
      <c r="Y1644" s="96"/>
      <c r="Z1644" s="97"/>
      <c r="AA1644" s="97"/>
      <c r="AB1644" s="97"/>
      <c r="AC1644" s="97"/>
      <c r="AD1644" s="97"/>
      <c r="AE1644" s="97"/>
      <c r="AF1644" s="97"/>
      <c r="AG1644" s="97"/>
      <c r="AH1644" s="97"/>
      <c r="AI1644" s="97"/>
      <c r="AJ1644" s="97"/>
      <c r="AK1644" s="97"/>
      <c r="AL1644" s="86" t="str">
        <f t="shared" si="76"/>
        <v/>
      </c>
      <c r="AM1644" s="87" t="str">
        <f t="shared" si="77"/>
        <v xml:space="preserve"> </v>
      </c>
      <c r="AN1644" s="1" t="str">
        <f t="shared" si="78"/>
        <v xml:space="preserve"> </v>
      </c>
    </row>
    <row r="1645" spans="1:40" s="88" customFormat="1" x14ac:dyDescent="0.25">
      <c r="A1645" s="92"/>
      <c r="B1645" s="92"/>
      <c r="C1645" s="92"/>
      <c r="D1645" s="92"/>
      <c r="E1645" s="92"/>
      <c r="F1645" s="93"/>
      <c r="G1645" s="94"/>
      <c r="H1645" s="83" t="str">
        <f>IF(M1645&lt;&gt;"",VLOOKUP(M1645,LISTAS·PAPP!$U$3:$Z$8,2,FALSE),"")</f>
        <v/>
      </c>
      <c r="I1645" s="85" t="str">
        <f>IF(M1645&lt;&gt;"",VLOOKUP(M1645,LISTAS·PAPP!$U$3:$Z$8,3,FALSE),"")</f>
        <v/>
      </c>
      <c r="J1645" s="83" t="str">
        <f>IF(M1645&lt;&gt;"",VLOOKUP(M1645,LISTAS·PAPP!$U$3:$Z$8,4,FALSE),"")</f>
        <v/>
      </c>
      <c r="K1645" s="83" t="str">
        <f>IF(C1645&lt;&gt;"",VLOOKUP(C1645,LISTAS·PAPP!$H$3:$O$119,4,FALSE),"")</f>
        <v/>
      </c>
      <c r="L1645" s="85" t="str">
        <f>IF(C1645&lt;&gt;"",VLOOKUP(C1645,LISTAS·PAPP!$H$3:$O$119,8,FALSE),"")</f>
        <v/>
      </c>
      <c r="M1645" s="95"/>
      <c r="N1645" s="92"/>
      <c r="O1645" s="92"/>
      <c r="P1645" s="84" t="str">
        <f>IF(N1645&lt;&gt;"",VLOOKUP(N1645,LISTAS·PAPP!$U$9:$Y$125,5,FALSE),"")</f>
        <v/>
      </c>
      <c r="Q1645" s="83" t="str">
        <f>IF(O1645&lt;&gt;"",VLOOKUP(O1645,LISTAS·PAPP!$U$9:$W$125,3,FALSE),"")</f>
        <v/>
      </c>
      <c r="R1645" s="92"/>
      <c r="S1645" s="173"/>
      <c r="T1645" s="173"/>
      <c r="U1645" s="92"/>
      <c r="V1645" s="92"/>
      <c r="W1645" s="94"/>
      <c r="X1645" s="83" t="str">
        <f>IF(ISERROR(VLOOKUP(W1645,LISTAS·PAPP!$AJ$3:$AK$903,2,0))," ",VLOOKUP(W1645,LISTAS·PAPP!$AJ$3:$AK$903,2,0))</f>
        <v xml:space="preserve"> </v>
      </c>
      <c r="Y1645" s="96"/>
      <c r="Z1645" s="97"/>
      <c r="AA1645" s="97"/>
      <c r="AB1645" s="97"/>
      <c r="AC1645" s="97"/>
      <c r="AD1645" s="97"/>
      <c r="AE1645" s="97"/>
      <c r="AF1645" s="97"/>
      <c r="AG1645" s="97"/>
      <c r="AH1645" s="97"/>
      <c r="AI1645" s="97"/>
      <c r="AJ1645" s="97"/>
      <c r="AK1645" s="97"/>
      <c r="AL1645" s="86" t="str">
        <f t="shared" si="76"/>
        <v/>
      </c>
      <c r="AM1645" s="87" t="str">
        <f t="shared" si="77"/>
        <v xml:space="preserve"> </v>
      </c>
      <c r="AN1645" s="1" t="str">
        <f t="shared" si="78"/>
        <v xml:space="preserve"> </v>
      </c>
    </row>
    <row r="1646" spans="1:40" s="88" customFormat="1" x14ac:dyDescent="0.25">
      <c r="A1646" s="92"/>
      <c r="B1646" s="92"/>
      <c r="C1646" s="92"/>
      <c r="D1646" s="92"/>
      <c r="E1646" s="92"/>
      <c r="F1646" s="93"/>
      <c r="G1646" s="94"/>
      <c r="H1646" s="83" t="str">
        <f>IF(M1646&lt;&gt;"",VLOOKUP(M1646,LISTAS·PAPP!$U$3:$Z$8,2,FALSE),"")</f>
        <v/>
      </c>
      <c r="I1646" s="85" t="str">
        <f>IF(M1646&lt;&gt;"",VLOOKUP(M1646,LISTAS·PAPP!$U$3:$Z$8,3,FALSE),"")</f>
        <v/>
      </c>
      <c r="J1646" s="83" t="str">
        <f>IF(M1646&lt;&gt;"",VLOOKUP(M1646,LISTAS·PAPP!$U$3:$Z$8,4,FALSE),"")</f>
        <v/>
      </c>
      <c r="K1646" s="83" t="str">
        <f>IF(C1646&lt;&gt;"",VLOOKUP(C1646,LISTAS·PAPP!$H$3:$O$119,4,FALSE),"")</f>
        <v/>
      </c>
      <c r="L1646" s="85" t="str">
        <f>IF(C1646&lt;&gt;"",VLOOKUP(C1646,LISTAS·PAPP!$H$3:$O$119,8,FALSE),"")</f>
        <v/>
      </c>
      <c r="M1646" s="95"/>
      <c r="N1646" s="92"/>
      <c r="O1646" s="92"/>
      <c r="P1646" s="84" t="str">
        <f>IF(N1646&lt;&gt;"",VLOOKUP(N1646,LISTAS·PAPP!$U$9:$Y$125,5,FALSE),"")</f>
        <v/>
      </c>
      <c r="Q1646" s="83" t="str">
        <f>IF(O1646&lt;&gt;"",VLOOKUP(O1646,LISTAS·PAPP!$U$9:$W$125,3,FALSE),"")</f>
        <v/>
      </c>
      <c r="R1646" s="92"/>
      <c r="S1646" s="173"/>
      <c r="T1646" s="173"/>
      <c r="U1646" s="92"/>
      <c r="V1646" s="92"/>
      <c r="W1646" s="94"/>
      <c r="X1646" s="83" t="str">
        <f>IF(ISERROR(VLOOKUP(W1646,LISTAS·PAPP!$AJ$3:$AK$903,2,0))," ",VLOOKUP(W1646,LISTAS·PAPP!$AJ$3:$AK$903,2,0))</f>
        <v xml:space="preserve"> </v>
      </c>
      <c r="Y1646" s="96"/>
      <c r="Z1646" s="97"/>
      <c r="AA1646" s="97"/>
      <c r="AB1646" s="97"/>
      <c r="AC1646" s="97"/>
      <c r="AD1646" s="97"/>
      <c r="AE1646" s="97"/>
      <c r="AF1646" s="97"/>
      <c r="AG1646" s="97"/>
      <c r="AH1646" s="97"/>
      <c r="AI1646" s="97"/>
      <c r="AJ1646" s="97"/>
      <c r="AK1646" s="97"/>
      <c r="AL1646" s="86" t="str">
        <f t="shared" si="76"/>
        <v/>
      </c>
      <c r="AM1646" s="87" t="str">
        <f t="shared" si="77"/>
        <v xml:space="preserve"> </v>
      </c>
      <c r="AN1646" s="1" t="str">
        <f t="shared" si="78"/>
        <v xml:space="preserve"> </v>
      </c>
    </row>
    <row r="1647" spans="1:40" s="88" customFormat="1" x14ac:dyDescent="0.25">
      <c r="A1647" s="92"/>
      <c r="B1647" s="92"/>
      <c r="C1647" s="92"/>
      <c r="D1647" s="92"/>
      <c r="E1647" s="92"/>
      <c r="F1647" s="93"/>
      <c r="G1647" s="94"/>
      <c r="H1647" s="83" t="str">
        <f>IF(M1647&lt;&gt;"",VLOOKUP(M1647,LISTAS·PAPP!$U$3:$Z$8,2,FALSE),"")</f>
        <v/>
      </c>
      <c r="I1647" s="85" t="str">
        <f>IF(M1647&lt;&gt;"",VLOOKUP(M1647,LISTAS·PAPP!$U$3:$Z$8,3,FALSE),"")</f>
        <v/>
      </c>
      <c r="J1647" s="83" t="str">
        <f>IF(M1647&lt;&gt;"",VLOOKUP(M1647,LISTAS·PAPP!$U$3:$Z$8,4,FALSE),"")</f>
        <v/>
      </c>
      <c r="K1647" s="83" t="str">
        <f>IF(C1647&lt;&gt;"",VLOOKUP(C1647,LISTAS·PAPP!$H$3:$O$119,4,FALSE),"")</f>
        <v/>
      </c>
      <c r="L1647" s="85" t="str">
        <f>IF(C1647&lt;&gt;"",VLOOKUP(C1647,LISTAS·PAPP!$H$3:$O$119,8,FALSE),"")</f>
        <v/>
      </c>
      <c r="M1647" s="95"/>
      <c r="N1647" s="92"/>
      <c r="O1647" s="92"/>
      <c r="P1647" s="84" t="str">
        <f>IF(N1647&lt;&gt;"",VLOOKUP(N1647,LISTAS·PAPP!$U$9:$Y$125,5,FALSE),"")</f>
        <v/>
      </c>
      <c r="Q1647" s="83" t="str">
        <f>IF(O1647&lt;&gt;"",VLOOKUP(O1647,LISTAS·PAPP!$U$9:$W$125,3,FALSE),"")</f>
        <v/>
      </c>
      <c r="R1647" s="92"/>
      <c r="S1647" s="173"/>
      <c r="T1647" s="173"/>
      <c r="U1647" s="92"/>
      <c r="V1647" s="92"/>
      <c r="W1647" s="94"/>
      <c r="X1647" s="83" t="str">
        <f>IF(ISERROR(VLOOKUP(W1647,LISTAS·PAPP!$AJ$3:$AK$903,2,0))," ",VLOOKUP(W1647,LISTAS·PAPP!$AJ$3:$AK$903,2,0))</f>
        <v xml:space="preserve"> </v>
      </c>
      <c r="Y1647" s="96"/>
      <c r="Z1647" s="97"/>
      <c r="AA1647" s="97"/>
      <c r="AB1647" s="97"/>
      <c r="AC1647" s="97"/>
      <c r="AD1647" s="97"/>
      <c r="AE1647" s="97"/>
      <c r="AF1647" s="97"/>
      <c r="AG1647" s="97"/>
      <c r="AH1647" s="97"/>
      <c r="AI1647" s="97"/>
      <c r="AJ1647" s="97"/>
      <c r="AK1647" s="97"/>
      <c r="AL1647" s="86" t="str">
        <f t="shared" si="76"/>
        <v/>
      </c>
      <c r="AM1647" s="87" t="str">
        <f t="shared" si="77"/>
        <v xml:space="preserve"> </v>
      </c>
      <c r="AN1647" s="1" t="str">
        <f t="shared" si="78"/>
        <v xml:space="preserve"> </v>
      </c>
    </row>
    <row r="1648" spans="1:40" s="88" customFormat="1" x14ac:dyDescent="0.25">
      <c r="A1648" s="92"/>
      <c r="B1648" s="92"/>
      <c r="C1648" s="92"/>
      <c r="D1648" s="92"/>
      <c r="E1648" s="92"/>
      <c r="F1648" s="93"/>
      <c r="G1648" s="94"/>
      <c r="H1648" s="83" t="str">
        <f>IF(M1648&lt;&gt;"",VLOOKUP(M1648,LISTAS·PAPP!$U$3:$Z$8,2,FALSE),"")</f>
        <v/>
      </c>
      <c r="I1648" s="85" t="str">
        <f>IF(M1648&lt;&gt;"",VLOOKUP(M1648,LISTAS·PAPP!$U$3:$Z$8,3,FALSE),"")</f>
        <v/>
      </c>
      <c r="J1648" s="83" t="str">
        <f>IF(M1648&lt;&gt;"",VLOOKUP(M1648,LISTAS·PAPP!$U$3:$Z$8,4,FALSE),"")</f>
        <v/>
      </c>
      <c r="K1648" s="83" t="str">
        <f>IF(C1648&lt;&gt;"",VLOOKUP(C1648,LISTAS·PAPP!$H$3:$O$119,4,FALSE),"")</f>
        <v/>
      </c>
      <c r="L1648" s="85" t="str">
        <f>IF(C1648&lt;&gt;"",VLOOKUP(C1648,LISTAS·PAPP!$H$3:$O$119,8,FALSE),"")</f>
        <v/>
      </c>
      <c r="M1648" s="95"/>
      <c r="N1648" s="92"/>
      <c r="O1648" s="92"/>
      <c r="P1648" s="84" t="str">
        <f>IF(N1648&lt;&gt;"",VLOOKUP(N1648,LISTAS·PAPP!$U$9:$Y$125,5,FALSE),"")</f>
        <v/>
      </c>
      <c r="Q1648" s="83" t="str">
        <f>IF(O1648&lt;&gt;"",VLOOKUP(O1648,LISTAS·PAPP!$U$9:$W$125,3,FALSE),"")</f>
        <v/>
      </c>
      <c r="R1648" s="92"/>
      <c r="S1648" s="173"/>
      <c r="T1648" s="173"/>
      <c r="U1648" s="92"/>
      <c r="V1648" s="92"/>
      <c r="W1648" s="94"/>
      <c r="X1648" s="83" t="str">
        <f>IF(ISERROR(VLOOKUP(W1648,LISTAS·PAPP!$AJ$3:$AK$903,2,0))," ",VLOOKUP(W1648,LISTAS·PAPP!$AJ$3:$AK$903,2,0))</f>
        <v xml:space="preserve"> </v>
      </c>
      <c r="Y1648" s="96"/>
      <c r="Z1648" s="97"/>
      <c r="AA1648" s="97"/>
      <c r="AB1648" s="97"/>
      <c r="AC1648" s="97"/>
      <c r="AD1648" s="97"/>
      <c r="AE1648" s="97"/>
      <c r="AF1648" s="97"/>
      <c r="AG1648" s="97"/>
      <c r="AH1648" s="97"/>
      <c r="AI1648" s="97"/>
      <c r="AJ1648" s="97"/>
      <c r="AK1648" s="97"/>
      <c r="AL1648" s="86" t="str">
        <f t="shared" si="76"/>
        <v/>
      </c>
      <c r="AM1648" s="87" t="str">
        <f t="shared" si="77"/>
        <v xml:space="preserve"> </v>
      </c>
      <c r="AN1648" s="1" t="str">
        <f t="shared" si="78"/>
        <v xml:space="preserve"> </v>
      </c>
    </row>
    <row r="1649" spans="1:40" s="88" customFormat="1" x14ac:dyDescent="0.25">
      <c r="A1649" s="92"/>
      <c r="B1649" s="92"/>
      <c r="C1649" s="92"/>
      <c r="D1649" s="92"/>
      <c r="E1649" s="92"/>
      <c r="F1649" s="93"/>
      <c r="G1649" s="94"/>
      <c r="H1649" s="83" t="str">
        <f>IF(M1649&lt;&gt;"",VLOOKUP(M1649,LISTAS·PAPP!$U$3:$Z$8,2,FALSE),"")</f>
        <v/>
      </c>
      <c r="I1649" s="85" t="str">
        <f>IF(M1649&lt;&gt;"",VLOOKUP(M1649,LISTAS·PAPP!$U$3:$Z$8,3,FALSE),"")</f>
        <v/>
      </c>
      <c r="J1649" s="83" t="str">
        <f>IF(M1649&lt;&gt;"",VLOOKUP(M1649,LISTAS·PAPP!$U$3:$Z$8,4,FALSE),"")</f>
        <v/>
      </c>
      <c r="K1649" s="83" t="str">
        <f>IF(C1649&lt;&gt;"",VLOOKUP(C1649,LISTAS·PAPP!$H$3:$O$119,4,FALSE),"")</f>
        <v/>
      </c>
      <c r="L1649" s="85" t="str">
        <f>IF(C1649&lt;&gt;"",VLOOKUP(C1649,LISTAS·PAPP!$H$3:$O$119,8,FALSE),"")</f>
        <v/>
      </c>
      <c r="M1649" s="95"/>
      <c r="N1649" s="92"/>
      <c r="O1649" s="92"/>
      <c r="P1649" s="84" t="str">
        <f>IF(N1649&lt;&gt;"",VLOOKUP(N1649,LISTAS·PAPP!$U$9:$Y$125,5,FALSE),"")</f>
        <v/>
      </c>
      <c r="Q1649" s="83" t="str">
        <f>IF(O1649&lt;&gt;"",VLOOKUP(O1649,LISTAS·PAPP!$U$9:$W$125,3,FALSE),"")</f>
        <v/>
      </c>
      <c r="R1649" s="92"/>
      <c r="S1649" s="173"/>
      <c r="T1649" s="173"/>
      <c r="U1649" s="92"/>
      <c r="V1649" s="92"/>
      <c r="W1649" s="94"/>
      <c r="X1649" s="83" t="str">
        <f>IF(ISERROR(VLOOKUP(W1649,LISTAS·PAPP!$AJ$3:$AK$903,2,0))," ",VLOOKUP(W1649,LISTAS·PAPP!$AJ$3:$AK$903,2,0))</f>
        <v xml:space="preserve"> </v>
      </c>
      <c r="Y1649" s="96"/>
      <c r="Z1649" s="97"/>
      <c r="AA1649" s="97"/>
      <c r="AB1649" s="97"/>
      <c r="AC1649" s="97"/>
      <c r="AD1649" s="97"/>
      <c r="AE1649" s="97"/>
      <c r="AF1649" s="97"/>
      <c r="AG1649" s="97"/>
      <c r="AH1649" s="97"/>
      <c r="AI1649" s="97"/>
      <c r="AJ1649" s="97"/>
      <c r="AK1649" s="97"/>
      <c r="AL1649" s="86" t="str">
        <f t="shared" si="76"/>
        <v/>
      </c>
      <c r="AM1649" s="87" t="str">
        <f t="shared" si="77"/>
        <v xml:space="preserve"> </v>
      </c>
      <c r="AN1649" s="1" t="str">
        <f t="shared" si="78"/>
        <v xml:space="preserve"> </v>
      </c>
    </row>
    <row r="1650" spans="1:40" s="88" customFormat="1" x14ac:dyDescent="0.25">
      <c r="A1650" s="92"/>
      <c r="B1650" s="92"/>
      <c r="C1650" s="92"/>
      <c r="D1650" s="92"/>
      <c r="E1650" s="92"/>
      <c r="F1650" s="93"/>
      <c r="G1650" s="94"/>
      <c r="H1650" s="83" t="str">
        <f>IF(M1650&lt;&gt;"",VLOOKUP(M1650,LISTAS·PAPP!$U$3:$Z$8,2,FALSE),"")</f>
        <v/>
      </c>
      <c r="I1650" s="85" t="str">
        <f>IF(M1650&lt;&gt;"",VLOOKUP(M1650,LISTAS·PAPP!$U$3:$Z$8,3,FALSE),"")</f>
        <v/>
      </c>
      <c r="J1650" s="83" t="str">
        <f>IF(M1650&lt;&gt;"",VLOOKUP(M1650,LISTAS·PAPP!$U$3:$Z$8,4,FALSE),"")</f>
        <v/>
      </c>
      <c r="K1650" s="83" t="str">
        <f>IF(C1650&lt;&gt;"",VLOOKUP(C1650,LISTAS·PAPP!$H$3:$O$119,4,FALSE),"")</f>
        <v/>
      </c>
      <c r="L1650" s="85" t="str">
        <f>IF(C1650&lt;&gt;"",VLOOKUP(C1650,LISTAS·PAPP!$H$3:$O$119,8,FALSE),"")</f>
        <v/>
      </c>
      <c r="M1650" s="95"/>
      <c r="N1650" s="92"/>
      <c r="O1650" s="92"/>
      <c r="P1650" s="84" t="str">
        <f>IF(N1650&lt;&gt;"",VLOOKUP(N1650,LISTAS·PAPP!$U$9:$Y$125,5,FALSE),"")</f>
        <v/>
      </c>
      <c r="Q1650" s="83" t="str">
        <f>IF(O1650&lt;&gt;"",VLOOKUP(O1650,LISTAS·PAPP!$U$9:$W$125,3,FALSE),"")</f>
        <v/>
      </c>
      <c r="R1650" s="92"/>
      <c r="S1650" s="173"/>
      <c r="T1650" s="173"/>
      <c r="U1650" s="92"/>
      <c r="V1650" s="92"/>
      <c r="W1650" s="94"/>
      <c r="X1650" s="83" t="str">
        <f>IF(ISERROR(VLOOKUP(W1650,LISTAS·PAPP!$AJ$3:$AK$903,2,0))," ",VLOOKUP(W1650,LISTAS·PAPP!$AJ$3:$AK$903,2,0))</f>
        <v xml:space="preserve"> </v>
      </c>
      <c r="Y1650" s="96"/>
      <c r="Z1650" s="97"/>
      <c r="AA1650" s="97"/>
      <c r="AB1650" s="97"/>
      <c r="AC1650" s="97"/>
      <c r="AD1650" s="97"/>
      <c r="AE1650" s="97"/>
      <c r="AF1650" s="97"/>
      <c r="AG1650" s="97"/>
      <c r="AH1650" s="97"/>
      <c r="AI1650" s="97"/>
      <c r="AJ1650" s="97"/>
      <c r="AK1650" s="97"/>
      <c r="AL1650" s="86" t="str">
        <f t="shared" si="76"/>
        <v/>
      </c>
      <c r="AM1650" s="87" t="str">
        <f t="shared" si="77"/>
        <v xml:space="preserve"> </v>
      </c>
      <c r="AN1650" s="1" t="str">
        <f t="shared" si="78"/>
        <v xml:space="preserve"> </v>
      </c>
    </row>
    <row r="1651" spans="1:40" s="88" customFormat="1" x14ac:dyDescent="0.25">
      <c r="A1651" s="92"/>
      <c r="B1651" s="92"/>
      <c r="C1651" s="92"/>
      <c r="D1651" s="92"/>
      <c r="E1651" s="92"/>
      <c r="F1651" s="93"/>
      <c r="G1651" s="94"/>
      <c r="H1651" s="83" t="str">
        <f>IF(M1651&lt;&gt;"",VLOOKUP(M1651,LISTAS·PAPP!$U$3:$Z$8,2,FALSE),"")</f>
        <v/>
      </c>
      <c r="I1651" s="85" t="str">
        <f>IF(M1651&lt;&gt;"",VLOOKUP(M1651,LISTAS·PAPP!$U$3:$Z$8,3,FALSE),"")</f>
        <v/>
      </c>
      <c r="J1651" s="83" t="str">
        <f>IF(M1651&lt;&gt;"",VLOOKUP(M1651,LISTAS·PAPP!$U$3:$Z$8,4,FALSE),"")</f>
        <v/>
      </c>
      <c r="K1651" s="83" t="str">
        <f>IF(C1651&lt;&gt;"",VLOOKUP(C1651,LISTAS·PAPP!$H$3:$O$119,4,FALSE),"")</f>
        <v/>
      </c>
      <c r="L1651" s="85" t="str">
        <f>IF(C1651&lt;&gt;"",VLOOKUP(C1651,LISTAS·PAPP!$H$3:$O$119,8,FALSE),"")</f>
        <v/>
      </c>
      <c r="M1651" s="95"/>
      <c r="N1651" s="92"/>
      <c r="O1651" s="92"/>
      <c r="P1651" s="84" t="str">
        <f>IF(N1651&lt;&gt;"",VLOOKUP(N1651,LISTAS·PAPP!$U$9:$Y$125,5,FALSE),"")</f>
        <v/>
      </c>
      <c r="Q1651" s="83" t="str">
        <f>IF(O1651&lt;&gt;"",VLOOKUP(O1651,LISTAS·PAPP!$U$9:$W$125,3,FALSE),"")</f>
        <v/>
      </c>
      <c r="R1651" s="92"/>
      <c r="S1651" s="173"/>
      <c r="T1651" s="173"/>
      <c r="U1651" s="92"/>
      <c r="V1651" s="92"/>
      <c r="W1651" s="94"/>
      <c r="X1651" s="83" t="str">
        <f>IF(ISERROR(VLOOKUP(W1651,LISTAS·PAPP!$AJ$3:$AK$903,2,0))," ",VLOOKUP(W1651,LISTAS·PAPP!$AJ$3:$AK$903,2,0))</f>
        <v xml:space="preserve"> </v>
      </c>
      <c r="Y1651" s="96"/>
      <c r="Z1651" s="97"/>
      <c r="AA1651" s="97"/>
      <c r="AB1651" s="97"/>
      <c r="AC1651" s="97"/>
      <c r="AD1651" s="97"/>
      <c r="AE1651" s="97"/>
      <c r="AF1651" s="97"/>
      <c r="AG1651" s="97"/>
      <c r="AH1651" s="97"/>
      <c r="AI1651" s="97"/>
      <c r="AJ1651" s="97"/>
      <c r="AK1651" s="97"/>
      <c r="AL1651" s="86" t="str">
        <f t="shared" si="76"/>
        <v/>
      </c>
      <c r="AM1651" s="87" t="str">
        <f t="shared" si="77"/>
        <v xml:space="preserve"> </v>
      </c>
      <c r="AN1651" s="1" t="str">
        <f t="shared" si="78"/>
        <v xml:space="preserve"> </v>
      </c>
    </row>
    <row r="1652" spans="1:40" s="88" customFormat="1" x14ac:dyDescent="0.25">
      <c r="A1652" s="92"/>
      <c r="B1652" s="92"/>
      <c r="C1652" s="92"/>
      <c r="D1652" s="92"/>
      <c r="E1652" s="92"/>
      <c r="F1652" s="93"/>
      <c r="G1652" s="94"/>
      <c r="H1652" s="83" t="str">
        <f>IF(M1652&lt;&gt;"",VLOOKUP(M1652,LISTAS·PAPP!$U$3:$Z$8,2,FALSE),"")</f>
        <v/>
      </c>
      <c r="I1652" s="85" t="str">
        <f>IF(M1652&lt;&gt;"",VLOOKUP(M1652,LISTAS·PAPP!$U$3:$Z$8,3,FALSE),"")</f>
        <v/>
      </c>
      <c r="J1652" s="83" t="str">
        <f>IF(M1652&lt;&gt;"",VLOOKUP(M1652,LISTAS·PAPP!$U$3:$Z$8,4,FALSE),"")</f>
        <v/>
      </c>
      <c r="K1652" s="83" t="str">
        <f>IF(C1652&lt;&gt;"",VLOOKUP(C1652,LISTAS·PAPP!$H$3:$O$119,4,FALSE),"")</f>
        <v/>
      </c>
      <c r="L1652" s="85" t="str">
        <f>IF(C1652&lt;&gt;"",VLOOKUP(C1652,LISTAS·PAPP!$H$3:$O$119,8,FALSE),"")</f>
        <v/>
      </c>
      <c r="M1652" s="95"/>
      <c r="N1652" s="92"/>
      <c r="O1652" s="92"/>
      <c r="P1652" s="84" t="str">
        <f>IF(N1652&lt;&gt;"",VLOOKUP(N1652,LISTAS·PAPP!$U$9:$Y$125,5,FALSE),"")</f>
        <v/>
      </c>
      <c r="Q1652" s="83" t="str">
        <f>IF(O1652&lt;&gt;"",VLOOKUP(O1652,LISTAS·PAPP!$U$9:$W$125,3,FALSE),"")</f>
        <v/>
      </c>
      <c r="R1652" s="92"/>
      <c r="S1652" s="173"/>
      <c r="T1652" s="173"/>
      <c r="U1652" s="92"/>
      <c r="V1652" s="92"/>
      <c r="W1652" s="94"/>
      <c r="X1652" s="83" t="str">
        <f>IF(ISERROR(VLOOKUP(W1652,LISTAS·PAPP!$AJ$3:$AK$903,2,0))," ",VLOOKUP(W1652,LISTAS·PAPP!$AJ$3:$AK$903,2,0))</f>
        <v xml:space="preserve"> </v>
      </c>
      <c r="Y1652" s="96"/>
      <c r="Z1652" s="97"/>
      <c r="AA1652" s="97"/>
      <c r="AB1652" s="97"/>
      <c r="AC1652" s="97"/>
      <c r="AD1652" s="97"/>
      <c r="AE1652" s="97"/>
      <c r="AF1652" s="97"/>
      <c r="AG1652" s="97"/>
      <c r="AH1652" s="97"/>
      <c r="AI1652" s="97"/>
      <c r="AJ1652" s="97"/>
      <c r="AK1652" s="97"/>
      <c r="AL1652" s="86" t="str">
        <f t="shared" si="76"/>
        <v/>
      </c>
      <c r="AM1652" s="87" t="str">
        <f t="shared" si="77"/>
        <v xml:space="preserve"> </v>
      </c>
      <c r="AN1652" s="1" t="str">
        <f t="shared" si="78"/>
        <v xml:space="preserve"> </v>
      </c>
    </row>
    <row r="1653" spans="1:40" s="88" customFormat="1" x14ac:dyDescent="0.25">
      <c r="A1653" s="92"/>
      <c r="B1653" s="92"/>
      <c r="C1653" s="92"/>
      <c r="D1653" s="92"/>
      <c r="E1653" s="92"/>
      <c r="F1653" s="93"/>
      <c r="G1653" s="94"/>
      <c r="H1653" s="83" t="str">
        <f>IF(M1653&lt;&gt;"",VLOOKUP(M1653,LISTAS·PAPP!$U$3:$Z$8,2,FALSE),"")</f>
        <v/>
      </c>
      <c r="I1653" s="85" t="str">
        <f>IF(M1653&lt;&gt;"",VLOOKUP(M1653,LISTAS·PAPP!$U$3:$Z$8,3,FALSE),"")</f>
        <v/>
      </c>
      <c r="J1653" s="83" t="str">
        <f>IF(M1653&lt;&gt;"",VLOOKUP(M1653,LISTAS·PAPP!$U$3:$Z$8,4,FALSE),"")</f>
        <v/>
      </c>
      <c r="K1653" s="83" t="str">
        <f>IF(C1653&lt;&gt;"",VLOOKUP(C1653,LISTAS·PAPP!$H$3:$O$119,4,FALSE),"")</f>
        <v/>
      </c>
      <c r="L1653" s="85" t="str">
        <f>IF(C1653&lt;&gt;"",VLOOKUP(C1653,LISTAS·PAPP!$H$3:$O$119,8,FALSE),"")</f>
        <v/>
      </c>
      <c r="M1653" s="95"/>
      <c r="N1653" s="92"/>
      <c r="O1653" s="92"/>
      <c r="P1653" s="84" t="str">
        <f>IF(N1653&lt;&gt;"",VLOOKUP(N1653,LISTAS·PAPP!$U$9:$Y$125,5,FALSE),"")</f>
        <v/>
      </c>
      <c r="Q1653" s="83" t="str">
        <f>IF(O1653&lt;&gt;"",VLOOKUP(O1653,LISTAS·PAPP!$U$9:$W$125,3,FALSE),"")</f>
        <v/>
      </c>
      <c r="R1653" s="92"/>
      <c r="S1653" s="173"/>
      <c r="T1653" s="173"/>
      <c r="U1653" s="92"/>
      <c r="V1653" s="92"/>
      <c r="W1653" s="94"/>
      <c r="X1653" s="83" t="str">
        <f>IF(ISERROR(VLOOKUP(W1653,LISTAS·PAPP!$AJ$3:$AK$903,2,0))," ",VLOOKUP(W1653,LISTAS·PAPP!$AJ$3:$AK$903,2,0))</f>
        <v xml:space="preserve"> </v>
      </c>
      <c r="Y1653" s="96"/>
      <c r="Z1653" s="97"/>
      <c r="AA1653" s="97"/>
      <c r="AB1653" s="97"/>
      <c r="AC1653" s="97"/>
      <c r="AD1653" s="97"/>
      <c r="AE1653" s="97"/>
      <c r="AF1653" s="97"/>
      <c r="AG1653" s="97"/>
      <c r="AH1653" s="97"/>
      <c r="AI1653" s="97"/>
      <c r="AJ1653" s="97"/>
      <c r="AK1653" s="97"/>
      <c r="AL1653" s="86" t="str">
        <f t="shared" si="76"/>
        <v/>
      </c>
      <c r="AM1653" s="87" t="str">
        <f t="shared" si="77"/>
        <v xml:space="preserve"> </v>
      </c>
      <c r="AN1653" s="1" t="str">
        <f t="shared" si="78"/>
        <v xml:space="preserve"> </v>
      </c>
    </row>
    <row r="1654" spans="1:40" s="88" customFormat="1" x14ac:dyDescent="0.25">
      <c r="A1654" s="92"/>
      <c r="B1654" s="92"/>
      <c r="C1654" s="92"/>
      <c r="D1654" s="92"/>
      <c r="E1654" s="92"/>
      <c r="F1654" s="93"/>
      <c r="G1654" s="94"/>
      <c r="H1654" s="83" t="str">
        <f>IF(M1654&lt;&gt;"",VLOOKUP(M1654,LISTAS·PAPP!$U$3:$Z$8,2,FALSE),"")</f>
        <v/>
      </c>
      <c r="I1654" s="85" t="str">
        <f>IF(M1654&lt;&gt;"",VLOOKUP(M1654,LISTAS·PAPP!$U$3:$Z$8,3,FALSE),"")</f>
        <v/>
      </c>
      <c r="J1654" s="83" t="str">
        <f>IF(M1654&lt;&gt;"",VLOOKUP(M1654,LISTAS·PAPP!$U$3:$Z$8,4,FALSE),"")</f>
        <v/>
      </c>
      <c r="K1654" s="83" t="str">
        <f>IF(C1654&lt;&gt;"",VLOOKUP(C1654,LISTAS·PAPP!$H$3:$O$119,4,FALSE),"")</f>
        <v/>
      </c>
      <c r="L1654" s="85" t="str">
        <f>IF(C1654&lt;&gt;"",VLOOKUP(C1654,LISTAS·PAPP!$H$3:$O$119,8,FALSE),"")</f>
        <v/>
      </c>
      <c r="M1654" s="95"/>
      <c r="N1654" s="92"/>
      <c r="O1654" s="92"/>
      <c r="P1654" s="84" t="str">
        <f>IF(N1654&lt;&gt;"",VLOOKUP(N1654,LISTAS·PAPP!$U$9:$Y$125,5,FALSE),"")</f>
        <v/>
      </c>
      <c r="Q1654" s="83" t="str">
        <f>IF(O1654&lt;&gt;"",VLOOKUP(O1654,LISTAS·PAPP!$U$9:$W$125,3,FALSE),"")</f>
        <v/>
      </c>
      <c r="R1654" s="92"/>
      <c r="S1654" s="173"/>
      <c r="T1654" s="173"/>
      <c r="U1654" s="92"/>
      <c r="V1654" s="92"/>
      <c r="W1654" s="94"/>
      <c r="X1654" s="83" t="str">
        <f>IF(ISERROR(VLOOKUP(W1654,LISTAS·PAPP!$AJ$3:$AK$903,2,0))," ",VLOOKUP(W1654,LISTAS·PAPP!$AJ$3:$AK$903,2,0))</f>
        <v xml:space="preserve"> </v>
      </c>
      <c r="Y1654" s="96"/>
      <c r="Z1654" s="97"/>
      <c r="AA1654" s="97"/>
      <c r="AB1654" s="97"/>
      <c r="AC1654" s="97"/>
      <c r="AD1654" s="97"/>
      <c r="AE1654" s="97"/>
      <c r="AF1654" s="97"/>
      <c r="AG1654" s="97"/>
      <c r="AH1654" s="97"/>
      <c r="AI1654" s="97"/>
      <c r="AJ1654" s="97"/>
      <c r="AK1654" s="97"/>
      <c r="AL1654" s="86" t="str">
        <f t="shared" si="76"/>
        <v/>
      </c>
      <c r="AM1654" s="87" t="str">
        <f t="shared" si="77"/>
        <v xml:space="preserve"> </v>
      </c>
      <c r="AN1654" s="1" t="str">
        <f t="shared" si="78"/>
        <v xml:space="preserve"> </v>
      </c>
    </row>
    <row r="1655" spans="1:40" s="88" customFormat="1" x14ac:dyDescent="0.25">
      <c r="A1655" s="92"/>
      <c r="B1655" s="92"/>
      <c r="C1655" s="92"/>
      <c r="D1655" s="92"/>
      <c r="E1655" s="92"/>
      <c r="F1655" s="93"/>
      <c r="G1655" s="94"/>
      <c r="H1655" s="83" t="str">
        <f>IF(M1655&lt;&gt;"",VLOOKUP(M1655,LISTAS·PAPP!$U$3:$Z$8,2,FALSE),"")</f>
        <v/>
      </c>
      <c r="I1655" s="85" t="str">
        <f>IF(M1655&lt;&gt;"",VLOOKUP(M1655,LISTAS·PAPP!$U$3:$Z$8,3,FALSE),"")</f>
        <v/>
      </c>
      <c r="J1655" s="83" t="str">
        <f>IF(M1655&lt;&gt;"",VLOOKUP(M1655,LISTAS·PAPP!$U$3:$Z$8,4,FALSE),"")</f>
        <v/>
      </c>
      <c r="K1655" s="83" t="str">
        <f>IF(C1655&lt;&gt;"",VLOOKUP(C1655,LISTAS·PAPP!$H$3:$O$119,4,FALSE),"")</f>
        <v/>
      </c>
      <c r="L1655" s="85" t="str">
        <f>IF(C1655&lt;&gt;"",VLOOKUP(C1655,LISTAS·PAPP!$H$3:$O$119,8,FALSE),"")</f>
        <v/>
      </c>
      <c r="M1655" s="95"/>
      <c r="N1655" s="92"/>
      <c r="O1655" s="92"/>
      <c r="P1655" s="84" t="str">
        <f>IF(N1655&lt;&gt;"",VLOOKUP(N1655,LISTAS·PAPP!$U$9:$Y$125,5,FALSE),"")</f>
        <v/>
      </c>
      <c r="Q1655" s="83" t="str">
        <f>IF(O1655&lt;&gt;"",VLOOKUP(O1655,LISTAS·PAPP!$U$9:$W$125,3,FALSE),"")</f>
        <v/>
      </c>
      <c r="R1655" s="92"/>
      <c r="S1655" s="173"/>
      <c r="T1655" s="173"/>
      <c r="U1655" s="92"/>
      <c r="V1655" s="92"/>
      <c r="W1655" s="94"/>
      <c r="X1655" s="83" t="str">
        <f>IF(ISERROR(VLOOKUP(W1655,LISTAS·PAPP!$AJ$3:$AK$903,2,0))," ",VLOOKUP(W1655,LISTAS·PAPP!$AJ$3:$AK$903,2,0))</f>
        <v xml:space="preserve"> </v>
      </c>
      <c r="Y1655" s="96"/>
      <c r="Z1655" s="97"/>
      <c r="AA1655" s="97"/>
      <c r="AB1655" s="97"/>
      <c r="AC1655" s="97"/>
      <c r="AD1655" s="97"/>
      <c r="AE1655" s="97"/>
      <c r="AF1655" s="97"/>
      <c r="AG1655" s="97"/>
      <c r="AH1655" s="97"/>
      <c r="AI1655" s="97"/>
      <c r="AJ1655" s="97"/>
      <c r="AK1655" s="97"/>
      <c r="AL1655" s="86" t="str">
        <f t="shared" si="76"/>
        <v/>
      </c>
      <c r="AM1655" s="87" t="str">
        <f t="shared" si="77"/>
        <v xml:space="preserve"> </v>
      </c>
      <c r="AN1655" s="1" t="str">
        <f t="shared" si="78"/>
        <v xml:space="preserve"> </v>
      </c>
    </row>
    <row r="1656" spans="1:40" s="88" customFormat="1" x14ac:dyDescent="0.25">
      <c r="A1656" s="92"/>
      <c r="B1656" s="92"/>
      <c r="C1656" s="92"/>
      <c r="D1656" s="92"/>
      <c r="E1656" s="92"/>
      <c r="F1656" s="93"/>
      <c r="G1656" s="94"/>
      <c r="H1656" s="83" t="str">
        <f>IF(M1656&lt;&gt;"",VLOOKUP(M1656,LISTAS·PAPP!$U$3:$Z$8,2,FALSE),"")</f>
        <v/>
      </c>
      <c r="I1656" s="85" t="str">
        <f>IF(M1656&lt;&gt;"",VLOOKUP(M1656,LISTAS·PAPP!$U$3:$Z$8,3,FALSE),"")</f>
        <v/>
      </c>
      <c r="J1656" s="83" t="str">
        <f>IF(M1656&lt;&gt;"",VLOOKUP(M1656,LISTAS·PAPP!$U$3:$Z$8,4,FALSE),"")</f>
        <v/>
      </c>
      <c r="K1656" s="83" t="str">
        <f>IF(C1656&lt;&gt;"",VLOOKUP(C1656,LISTAS·PAPP!$H$3:$O$119,4,FALSE),"")</f>
        <v/>
      </c>
      <c r="L1656" s="85" t="str">
        <f>IF(C1656&lt;&gt;"",VLOOKUP(C1656,LISTAS·PAPP!$H$3:$O$119,8,FALSE),"")</f>
        <v/>
      </c>
      <c r="M1656" s="95"/>
      <c r="N1656" s="92"/>
      <c r="O1656" s="92"/>
      <c r="P1656" s="84" t="str">
        <f>IF(N1656&lt;&gt;"",VLOOKUP(N1656,LISTAS·PAPP!$U$9:$Y$125,5,FALSE),"")</f>
        <v/>
      </c>
      <c r="Q1656" s="83" t="str">
        <f>IF(O1656&lt;&gt;"",VLOOKUP(O1656,LISTAS·PAPP!$U$9:$W$125,3,FALSE),"")</f>
        <v/>
      </c>
      <c r="R1656" s="92"/>
      <c r="S1656" s="173"/>
      <c r="T1656" s="173"/>
      <c r="U1656" s="92"/>
      <c r="V1656" s="92"/>
      <c r="W1656" s="94"/>
      <c r="X1656" s="83" t="str">
        <f>IF(ISERROR(VLOOKUP(W1656,LISTAS·PAPP!$AJ$3:$AK$903,2,0))," ",VLOOKUP(W1656,LISTAS·PAPP!$AJ$3:$AK$903,2,0))</f>
        <v xml:space="preserve"> </v>
      </c>
      <c r="Y1656" s="96"/>
      <c r="Z1656" s="97"/>
      <c r="AA1656" s="97"/>
      <c r="AB1656" s="97"/>
      <c r="AC1656" s="97"/>
      <c r="AD1656" s="97"/>
      <c r="AE1656" s="97"/>
      <c r="AF1656" s="97"/>
      <c r="AG1656" s="97"/>
      <c r="AH1656" s="97"/>
      <c r="AI1656" s="97"/>
      <c r="AJ1656" s="97"/>
      <c r="AK1656" s="97"/>
      <c r="AL1656" s="86" t="str">
        <f t="shared" si="76"/>
        <v/>
      </c>
      <c r="AM1656" s="87" t="str">
        <f t="shared" si="77"/>
        <v xml:space="preserve"> </v>
      </c>
      <c r="AN1656" s="1" t="str">
        <f t="shared" si="78"/>
        <v xml:space="preserve"> </v>
      </c>
    </row>
    <row r="1657" spans="1:40" s="88" customFormat="1" x14ac:dyDescent="0.25">
      <c r="A1657" s="92"/>
      <c r="B1657" s="92"/>
      <c r="C1657" s="92"/>
      <c r="D1657" s="92"/>
      <c r="E1657" s="92"/>
      <c r="F1657" s="93"/>
      <c r="G1657" s="94"/>
      <c r="H1657" s="83" t="str">
        <f>IF(M1657&lt;&gt;"",VLOOKUP(M1657,LISTAS·PAPP!$U$3:$Z$8,2,FALSE),"")</f>
        <v/>
      </c>
      <c r="I1657" s="85" t="str">
        <f>IF(M1657&lt;&gt;"",VLOOKUP(M1657,LISTAS·PAPP!$U$3:$Z$8,3,FALSE),"")</f>
        <v/>
      </c>
      <c r="J1657" s="83" t="str">
        <f>IF(M1657&lt;&gt;"",VLOOKUP(M1657,LISTAS·PAPP!$U$3:$Z$8,4,FALSE),"")</f>
        <v/>
      </c>
      <c r="K1657" s="83" t="str">
        <f>IF(C1657&lt;&gt;"",VLOOKUP(C1657,LISTAS·PAPP!$H$3:$O$119,4,FALSE),"")</f>
        <v/>
      </c>
      <c r="L1657" s="85" t="str">
        <f>IF(C1657&lt;&gt;"",VLOOKUP(C1657,LISTAS·PAPP!$H$3:$O$119,8,FALSE),"")</f>
        <v/>
      </c>
      <c r="M1657" s="95"/>
      <c r="N1657" s="92"/>
      <c r="O1657" s="92"/>
      <c r="P1657" s="84" t="str">
        <f>IF(N1657&lt;&gt;"",VLOOKUP(N1657,LISTAS·PAPP!$U$9:$Y$125,5,FALSE),"")</f>
        <v/>
      </c>
      <c r="Q1657" s="83" t="str">
        <f>IF(O1657&lt;&gt;"",VLOOKUP(O1657,LISTAS·PAPP!$U$9:$W$125,3,FALSE),"")</f>
        <v/>
      </c>
      <c r="R1657" s="92"/>
      <c r="S1657" s="173"/>
      <c r="T1657" s="173"/>
      <c r="U1657" s="92"/>
      <c r="V1657" s="92"/>
      <c r="W1657" s="94"/>
      <c r="X1657" s="83" t="str">
        <f>IF(ISERROR(VLOOKUP(W1657,LISTAS·PAPP!$AJ$3:$AK$903,2,0))," ",VLOOKUP(W1657,LISTAS·PAPP!$AJ$3:$AK$903,2,0))</f>
        <v xml:space="preserve"> </v>
      </c>
      <c r="Y1657" s="96"/>
      <c r="Z1657" s="97"/>
      <c r="AA1657" s="97"/>
      <c r="AB1657" s="97"/>
      <c r="AC1657" s="97"/>
      <c r="AD1657" s="97"/>
      <c r="AE1657" s="97"/>
      <c r="AF1657" s="97"/>
      <c r="AG1657" s="97"/>
      <c r="AH1657" s="97"/>
      <c r="AI1657" s="97"/>
      <c r="AJ1657" s="97"/>
      <c r="AK1657" s="97"/>
      <c r="AL1657" s="86" t="str">
        <f t="shared" si="76"/>
        <v/>
      </c>
      <c r="AM1657" s="87" t="str">
        <f t="shared" si="77"/>
        <v xml:space="preserve"> </v>
      </c>
      <c r="AN1657" s="1" t="str">
        <f t="shared" si="78"/>
        <v xml:space="preserve"> </v>
      </c>
    </row>
    <row r="1658" spans="1:40" s="88" customFormat="1" x14ac:dyDescent="0.25">
      <c r="A1658" s="92"/>
      <c r="B1658" s="92"/>
      <c r="C1658" s="92"/>
      <c r="D1658" s="92"/>
      <c r="E1658" s="92"/>
      <c r="F1658" s="93"/>
      <c r="G1658" s="94"/>
      <c r="H1658" s="83" t="str">
        <f>IF(M1658&lt;&gt;"",VLOOKUP(M1658,LISTAS·PAPP!$U$3:$Z$8,2,FALSE),"")</f>
        <v/>
      </c>
      <c r="I1658" s="85" t="str">
        <f>IF(M1658&lt;&gt;"",VLOOKUP(M1658,LISTAS·PAPP!$U$3:$Z$8,3,FALSE),"")</f>
        <v/>
      </c>
      <c r="J1658" s="83" t="str">
        <f>IF(M1658&lt;&gt;"",VLOOKUP(M1658,LISTAS·PAPP!$U$3:$Z$8,4,FALSE),"")</f>
        <v/>
      </c>
      <c r="K1658" s="83" t="str">
        <f>IF(C1658&lt;&gt;"",VLOOKUP(C1658,LISTAS·PAPP!$H$3:$O$119,4,FALSE),"")</f>
        <v/>
      </c>
      <c r="L1658" s="85" t="str">
        <f>IF(C1658&lt;&gt;"",VLOOKUP(C1658,LISTAS·PAPP!$H$3:$O$119,8,FALSE),"")</f>
        <v/>
      </c>
      <c r="M1658" s="95"/>
      <c r="N1658" s="92"/>
      <c r="O1658" s="92"/>
      <c r="P1658" s="84" t="str">
        <f>IF(N1658&lt;&gt;"",VLOOKUP(N1658,LISTAS·PAPP!$U$9:$Y$125,5,FALSE),"")</f>
        <v/>
      </c>
      <c r="Q1658" s="83" t="str">
        <f>IF(O1658&lt;&gt;"",VLOOKUP(O1658,LISTAS·PAPP!$U$9:$W$125,3,FALSE),"")</f>
        <v/>
      </c>
      <c r="R1658" s="92"/>
      <c r="S1658" s="173"/>
      <c r="T1658" s="173"/>
      <c r="U1658" s="92"/>
      <c r="V1658" s="92"/>
      <c r="W1658" s="94"/>
      <c r="X1658" s="83" t="str">
        <f>IF(ISERROR(VLOOKUP(W1658,LISTAS·PAPP!$AJ$3:$AK$903,2,0))," ",VLOOKUP(W1658,LISTAS·PAPP!$AJ$3:$AK$903,2,0))</f>
        <v xml:space="preserve"> </v>
      </c>
      <c r="Y1658" s="96"/>
      <c r="Z1658" s="97"/>
      <c r="AA1658" s="97"/>
      <c r="AB1658" s="97"/>
      <c r="AC1658" s="97"/>
      <c r="AD1658" s="97"/>
      <c r="AE1658" s="97"/>
      <c r="AF1658" s="97"/>
      <c r="AG1658" s="97"/>
      <c r="AH1658" s="97"/>
      <c r="AI1658" s="97"/>
      <c r="AJ1658" s="97"/>
      <c r="AK1658" s="97"/>
      <c r="AL1658" s="86" t="str">
        <f t="shared" si="76"/>
        <v/>
      </c>
      <c r="AM1658" s="87" t="str">
        <f t="shared" si="77"/>
        <v xml:space="preserve"> </v>
      </c>
      <c r="AN1658" s="1" t="str">
        <f t="shared" si="78"/>
        <v xml:space="preserve"> </v>
      </c>
    </row>
    <row r="1659" spans="1:40" s="88" customFormat="1" x14ac:dyDescent="0.25">
      <c r="A1659" s="92"/>
      <c r="B1659" s="92"/>
      <c r="C1659" s="92"/>
      <c r="D1659" s="92"/>
      <c r="E1659" s="92"/>
      <c r="F1659" s="93"/>
      <c r="G1659" s="94"/>
      <c r="H1659" s="83" t="str">
        <f>IF(M1659&lt;&gt;"",VLOOKUP(M1659,LISTAS·PAPP!$U$3:$Z$8,2,FALSE),"")</f>
        <v/>
      </c>
      <c r="I1659" s="85" t="str">
        <f>IF(M1659&lt;&gt;"",VLOOKUP(M1659,LISTAS·PAPP!$U$3:$Z$8,3,FALSE),"")</f>
        <v/>
      </c>
      <c r="J1659" s="83" t="str">
        <f>IF(M1659&lt;&gt;"",VLOOKUP(M1659,LISTAS·PAPP!$U$3:$Z$8,4,FALSE),"")</f>
        <v/>
      </c>
      <c r="K1659" s="83" t="str">
        <f>IF(C1659&lt;&gt;"",VLOOKUP(C1659,LISTAS·PAPP!$H$3:$O$119,4,FALSE),"")</f>
        <v/>
      </c>
      <c r="L1659" s="85" t="str">
        <f>IF(C1659&lt;&gt;"",VLOOKUP(C1659,LISTAS·PAPP!$H$3:$O$119,8,FALSE),"")</f>
        <v/>
      </c>
      <c r="M1659" s="95"/>
      <c r="N1659" s="92"/>
      <c r="O1659" s="92"/>
      <c r="P1659" s="84" t="str">
        <f>IF(N1659&lt;&gt;"",VLOOKUP(N1659,LISTAS·PAPP!$U$9:$Y$125,5,FALSE),"")</f>
        <v/>
      </c>
      <c r="Q1659" s="83" t="str">
        <f>IF(O1659&lt;&gt;"",VLOOKUP(O1659,LISTAS·PAPP!$U$9:$W$125,3,FALSE),"")</f>
        <v/>
      </c>
      <c r="R1659" s="92"/>
      <c r="S1659" s="173"/>
      <c r="T1659" s="173"/>
      <c r="U1659" s="92"/>
      <c r="V1659" s="92"/>
      <c r="W1659" s="94"/>
      <c r="X1659" s="83" t="str">
        <f>IF(ISERROR(VLOOKUP(W1659,LISTAS·PAPP!$AJ$3:$AK$903,2,0))," ",VLOOKUP(W1659,LISTAS·PAPP!$AJ$3:$AK$903,2,0))</f>
        <v xml:space="preserve"> </v>
      </c>
      <c r="Y1659" s="96"/>
      <c r="Z1659" s="97"/>
      <c r="AA1659" s="97"/>
      <c r="AB1659" s="97"/>
      <c r="AC1659" s="97"/>
      <c r="AD1659" s="97"/>
      <c r="AE1659" s="97"/>
      <c r="AF1659" s="97"/>
      <c r="AG1659" s="97"/>
      <c r="AH1659" s="97"/>
      <c r="AI1659" s="97"/>
      <c r="AJ1659" s="97"/>
      <c r="AK1659" s="97"/>
      <c r="AL1659" s="86" t="str">
        <f t="shared" si="76"/>
        <v/>
      </c>
      <c r="AM1659" s="87" t="str">
        <f t="shared" si="77"/>
        <v xml:space="preserve"> </v>
      </c>
      <c r="AN1659" s="1" t="str">
        <f t="shared" si="78"/>
        <v xml:space="preserve"> </v>
      </c>
    </row>
    <row r="1660" spans="1:40" s="88" customFormat="1" x14ac:dyDescent="0.25">
      <c r="A1660" s="92"/>
      <c r="B1660" s="92"/>
      <c r="C1660" s="92"/>
      <c r="D1660" s="92"/>
      <c r="E1660" s="92"/>
      <c r="F1660" s="93"/>
      <c r="G1660" s="94"/>
      <c r="H1660" s="83" t="str">
        <f>IF(M1660&lt;&gt;"",VLOOKUP(M1660,LISTAS·PAPP!$U$3:$Z$8,2,FALSE),"")</f>
        <v/>
      </c>
      <c r="I1660" s="85" t="str">
        <f>IF(M1660&lt;&gt;"",VLOOKUP(M1660,LISTAS·PAPP!$U$3:$Z$8,3,FALSE),"")</f>
        <v/>
      </c>
      <c r="J1660" s="83" t="str">
        <f>IF(M1660&lt;&gt;"",VLOOKUP(M1660,LISTAS·PAPP!$U$3:$Z$8,4,FALSE),"")</f>
        <v/>
      </c>
      <c r="K1660" s="83" t="str">
        <f>IF(C1660&lt;&gt;"",VLOOKUP(C1660,LISTAS·PAPP!$H$3:$O$119,4,FALSE),"")</f>
        <v/>
      </c>
      <c r="L1660" s="85" t="str">
        <f>IF(C1660&lt;&gt;"",VLOOKUP(C1660,LISTAS·PAPP!$H$3:$O$119,8,FALSE),"")</f>
        <v/>
      </c>
      <c r="M1660" s="95"/>
      <c r="N1660" s="92"/>
      <c r="O1660" s="92"/>
      <c r="P1660" s="84" t="str">
        <f>IF(N1660&lt;&gt;"",VLOOKUP(N1660,LISTAS·PAPP!$U$9:$Y$125,5,FALSE),"")</f>
        <v/>
      </c>
      <c r="Q1660" s="83" t="str">
        <f>IF(O1660&lt;&gt;"",VLOOKUP(O1660,LISTAS·PAPP!$U$9:$W$125,3,FALSE),"")</f>
        <v/>
      </c>
      <c r="R1660" s="92"/>
      <c r="S1660" s="173"/>
      <c r="T1660" s="173"/>
      <c r="U1660" s="92"/>
      <c r="V1660" s="92"/>
      <c r="W1660" s="94"/>
      <c r="X1660" s="83" t="str">
        <f>IF(ISERROR(VLOOKUP(W1660,LISTAS·PAPP!$AJ$3:$AK$903,2,0))," ",VLOOKUP(W1660,LISTAS·PAPP!$AJ$3:$AK$903,2,0))</f>
        <v xml:space="preserve"> </v>
      </c>
      <c r="Y1660" s="96"/>
      <c r="Z1660" s="97"/>
      <c r="AA1660" s="97"/>
      <c r="AB1660" s="97"/>
      <c r="AC1660" s="97"/>
      <c r="AD1660" s="97"/>
      <c r="AE1660" s="97"/>
      <c r="AF1660" s="97"/>
      <c r="AG1660" s="97"/>
      <c r="AH1660" s="97"/>
      <c r="AI1660" s="97"/>
      <c r="AJ1660" s="97"/>
      <c r="AK1660" s="97"/>
      <c r="AL1660" s="86" t="str">
        <f t="shared" si="76"/>
        <v/>
      </c>
      <c r="AM1660" s="87" t="str">
        <f t="shared" si="77"/>
        <v xml:space="preserve"> </v>
      </c>
      <c r="AN1660" s="1" t="str">
        <f t="shared" si="78"/>
        <v xml:space="preserve"> </v>
      </c>
    </row>
    <row r="1661" spans="1:40" s="88" customFormat="1" x14ac:dyDescent="0.25">
      <c r="A1661" s="92"/>
      <c r="B1661" s="92"/>
      <c r="C1661" s="92"/>
      <c r="D1661" s="92"/>
      <c r="E1661" s="92"/>
      <c r="F1661" s="93"/>
      <c r="G1661" s="94"/>
      <c r="H1661" s="83" t="str">
        <f>IF(M1661&lt;&gt;"",VLOOKUP(M1661,LISTAS·PAPP!$U$3:$Z$8,2,FALSE),"")</f>
        <v/>
      </c>
      <c r="I1661" s="85" t="str">
        <f>IF(M1661&lt;&gt;"",VLOOKUP(M1661,LISTAS·PAPP!$U$3:$Z$8,3,FALSE),"")</f>
        <v/>
      </c>
      <c r="J1661" s="83" t="str">
        <f>IF(M1661&lt;&gt;"",VLOOKUP(M1661,LISTAS·PAPP!$U$3:$Z$8,4,FALSE),"")</f>
        <v/>
      </c>
      <c r="K1661" s="83" t="str">
        <f>IF(C1661&lt;&gt;"",VLOOKUP(C1661,LISTAS·PAPP!$H$3:$O$119,4,FALSE),"")</f>
        <v/>
      </c>
      <c r="L1661" s="85" t="str">
        <f>IF(C1661&lt;&gt;"",VLOOKUP(C1661,LISTAS·PAPP!$H$3:$O$119,8,FALSE),"")</f>
        <v/>
      </c>
      <c r="M1661" s="95"/>
      <c r="N1661" s="92"/>
      <c r="O1661" s="92"/>
      <c r="P1661" s="84" t="str">
        <f>IF(N1661&lt;&gt;"",VLOOKUP(N1661,LISTAS·PAPP!$U$9:$Y$125,5,FALSE),"")</f>
        <v/>
      </c>
      <c r="Q1661" s="83" t="str">
        <f>IF(O1661&lt;&gt;"",VLOOKUP(O1661,LISTAS·PAPP!$U$9:$W$125,3,FALSE),"")</f>
        <v/>
      </c>
      <c r="R1661" s="92"/>
      <c r="S1661" s="173"/>
      <c r="T1661" s="173"/>
      <c r="U1661" s="92"/>
      <c r="V1661" s="92"/>
      <c r="W1661" s="94"/>
      <c r="X1661" s="83" t="str">
        <f>IF(ISERROR(VLOOKUP(W1661,LISTAS·PAPP!$AJ$3:$AK$903,2,0))," ",VLOOKUP(W1661,LISTAS·PAPP!$AJ$3:$AK$903,2,0))</f>
        <v xml:space="preserve"> </v>
      </c>
      <c r="Y1661" s="96"/>
      <c r="Z1661" s="97"/>
      <c r="AA1661" s="97"/>
      <c r="AB1661" s="97"/>
      <c r="AC1661" s="97"/>
      <c r="AD1661" s="97"/>
      <c r="AE1661" s="97"/>
      <c r="AF1661" s="97"/>
      <c r="AG1661" s="97"/>
      <c r="AH1661" s="97"/>
      <c r="AI1661" s="97"/>
      <c r="AJ1661" s="97"/>
      <c r="AK1661" s="97"/>
      <c r="AL1661" s="86" t="str">
        <f t="shared" si="76"/>
        <v/>
      </c>
      <c r="AM1661" s="87" t="str">
        <f t="shared" si="77"/>
        <v xml:space="preserve"> </v>
      </c>
      <c r="AN1661" s="1" t="str">
        <f t="shared" si="78"/>
        <v xml:space="preserve"> </v>
      </c>
    </row>
    <row r="1662" spans="1:40" s="88" customFormat="1" x14ac:dyDescent="0.25">
      <c r="A1662" s="92"/>
      <c r="B1662" s="92"/>
      <c r="C1662" s="92"/>
      <c r="D1662" s="92"/>
      <c r="E1662" s="92"/>
      <c r="F1662" s="93"/>
      <c r="G1662" s="94"/>
      <c r="H1662" s="83" t="str">
        <f>IF(M1662&lt;&gt;"",VLOOKUP(M1662,LISTAS·PAPP!$U$3:$Z$8,2,FALSE),"")</f>
        <v/>
      </c>
      <c r="I1662" s="85" t="str">
        <f>IF(M1662&lt;&gt;"",VLOOKUP(M1662,LISTAS·PAPP!$U$3:$Z$8,3,FALSE),"")</f>
        <v/>
      </c>
      <c r="J1662" s="83" t="str">
        <f>IF(M1662&lt;&gt;"",VLOOKUP(M1662,LISTAS·PAPP!$U$3:$Z$8,4,FALSE),"")</f>
        <v/>
      </c>
      <c r="K1662" s="83" t="str">
        <f>IF(C1662&lt;&gt;"",VLOOKUP(C1662,LISTAS·PAPP!$H$3:$O$119,4,FALSE),"")</f>
        <v/>
      </c>
      <c r="L1662" s="85" t="str">
        <f>IF(C1662&lt;&gt;"",VLOOKUP(C1662,LISTAS·PAPP!$H$3:$O$119,8,FALSE),"")</f>
        <v/>
      </c>
      <c r="M1662" s="95"/>
      <c r="N1662" s="92"/>
      <c r="O1662" s="92"/>
      <c r="P1662" s="84" t="str">
        <f>IF(N1662&lt;&gt;"",VLOOKUP(N1662,LISTAS·PAPP!$U$9:$Y$125,5,FALSE),"")</f>
        <v/>
      </c>
      <c r="Q1662" s="83" t="str">
        <f>IF(O1662&lt;&gt;"",VLOOKUP(O1662,LISTAS·PAPP!$U$9:$W$125,3,FALSE),"")</f>
        <v/>
      </c>
      <c r="R1662" s="92"/>
      <c r="S1662" s="173"/>
      <c r="T1662" s="173"/>
      <c r="U1662" s="92"/>
      <c r="V1662" s="92"/>
      <c r="W1662" s="94"/>
      <c r="X1662" s="83" t="str">
        <f>IF(ISERROR(VLOOKUP(W1662,LISTAS·PAPP!$AJ$3:$AK$903,2,0))," ",VLOOKUP(W1662,LISTAS·PAPP!$AJ$3:$AK$903,2,0))</f>
        <v xml:space="preserve"> </v>
      </c>
      <c r="Y1662" s="96"/>
      <c r="Z1662" s="97"/>
      <c r="AA1662" s="97"/>
      <c r="AB1662" s="97"/>
      <c r="AC1662" s="97"/>
      <c r="AD1662" s="97"/>
      <c r="AE1662" s="97"/>
      <c r="AF1662" s="97"/>
      <c r="AG1662" s="97"/>
      <c r="AH1662" s="97"/>
      <c r="AI1662" s="97"/>
      <c r="AJ1662" s="97"/>
      <c r="AK1662" s="97"/>
      <c r="AL1662" s="86" t="str">
        <f t="shared" si="76"/>
        <v/>
      </c>
      <c r="AM1662" s="87" t="str">
        <f t="shared" si="77"/>
        <v xml:space="preserve"> </v>
      </c>
      <c r="AN1662" s="1" t="str">
        <f t="shared" si="78"/>
        <v xml:space="preserve"> </v>
      </c>
    </row>
    <row r="1663" spans="1:40" s="88" customFormat="1" x14ac:dyDescent="0.25">
      <c r="A1663" s="92"/>
      <c r="B1663" s="92"/>
      <c r="C1663" s="92"/>
      <c r="D1663" s="92"/>
      <c r="E1663" s="92"/>
      <c r="F1663" s="93"/>
      <c r="G1663" s="94"/>
      <c r="H1663" s="83" t="str">
        <f>IF(M1663&lt;&gt;"",VLOOKUP(M1663,LISTAS·PAPP!$U$3:$Z$8,2,FALSE),"")</f>
        <v/>
      </c>
      <c r="I1663" s="85" t="str">
        <f>IF(M1663&lt;&gt;"",VLOOKUP(M1663,LISTAS·PAPP!$U$3:$Z$8,3,FALSE),"")</f>
        <v/>
      </c>
      <c r="J1663" s="83" t="str">
        <f>IF(M1663&lt;&gt;"",VLOOKUP(M1663,LISTAS·PAPP!$U$3:$Z$8,4,FALSE),"")</f>
        <v/>
      </c>
      <c r="K1663" s="83" t="str">
        <f>IF(C1663&lt;&gt;"",VLOOKUP(C1663,LISTAS·PAPP!$H$3:$O$119,4,FALSE),"")</f>
        <v/>
      </c>
      <c r="L1663" s="85" t="str">
        <f>IF(C1663&lt;&gt;"",VLOOKUP(C1663,LISTAS·PAPP!$H$3:$O$119,8,FALSE),"")</f>
        <v/>
      </c>
      <c r="M1663" s="95"/>
      <c r="N1663" s="92"/>
      <c r="O1663" s="92"/>
      <c r="P1663" s="84" t="str">
        <f>IF(N1663&lt;&gt;"",VLOOKUP(N1663,LISTAS·PAPP!$U$9:$Y$125,5,FALSE),"")</f>
        <v/>
      </c>
      <c r="Q1663" s="83" t="str">
        <f>IF(O1663&lt;&gt;"",VLOOKUP(O1663,LISTAS·PAPP!$U$9:$W$125,3,FALSE),"")</f>
        <v/>
      </c>
      <c r="R1663" s="92"/>
      <c r="S1663" s="173"/>
      <c r="T1663" s="173"/>
      <c r="U1663" s="92"/>
      <c r="V1663" s="92"/>
      <c r="W1663" s="94"/>
      <c r="X1663" s="83" t="str">
        <f>IF(ISERROR(VLOOKUP(W1663,LISTAS·PAPP!$AJ$3:$AK$903,2,0))," ",VLOOKUP(W1663,LISTAS·PAPP!$AJ$3:$AK$903,2,0))</f>
        <v xml:space="preserve"> </v>
      </c>
      <c r="Y1663" s="96"/>
      <c r="Z1663" s="97"/>
      <c r="AA1663" s="97"/>
      <c r="AB1663" s="97"/>
      <c r="AC1663" s="97"/>
      <c r="AD1663" s="97"/>
      <c r="AE1663" s="97"/>
      <c r="AF1663" s="97"/>
      <c r="AG1663" s="97"/>
      <c r="AH1663" s="97"/>
      <c r="AI1663" s="97"/>
      <c r="AJ1663" s="97"/>
      <c r="AK1663" s="97"/>
      <c r="AL1663" s="86" t="str">
        <f t="shared" si="76"/>
        <v/>
      </c>
      <c r="AM1663" s="87" t="str">
        <f t="shared" si="77"/>
        <v xml:space="preserve"> </v>
      </c>
      <c r="AN1663" s="1" t="str">
        <f t="shared" si="78"/>
        <v xml:space="preserve"> </v>
      </c>
    </row>
    <row r="1664" spans="1:40" s="88" customFormat="1" x14ac:dyDescent="0.25">
      <c r="A1664" s="92"/>
      <c r="B1664" s="92"/>
      <c r="C1664" s="92"/>
      <c r="D1664" s="92"/>
      <c r="E1664" s="92"/>
      <c r="F1664" s="93"/>
      <c r="G1664" s="94"/>
      <c r="H1664" s="83" t="str">
        <f>IF(M1664&lt;&gt;"",VLOOKUP(M1664,LISTAS·PAPP!$U$3:$Z$8,2,FALSE),"")</f>
        <v/>
      </c>
      <c r="I1664" s="85" t="str">
        <f>IF(M1664&lt;&gt;"",VLOOKUP(M1664,LISTAS·PAPP!$U$3:$Z$8,3,FALSE),"")</f>
        <v/>
      </c>
      <c r="J1664" s="83" t="str">
        <f>IF(M1664&lt;&gt;"",VLOOKUP(M1664,LISTAS·PAPP!$U$3:$Z$8,4,FALSE),"")</f>
        <v/>
      </c>
      <c r="K1664" s="83" t="str">
        <f>IF(C1664&lt;&gt;"",VLOOKUP(C1664,LISTAS·PAPP!$H$3:$O$119,4,FALSE),"")</f>
        <v/>
      </c>
      <c r="L1664" s="85" t="str">
        <f>IF(C1664&lt;&gt;"",VLOOKUP(C1664,LISTAS·PAPP!$H$3:$O$119,8,FALSE),"")</f>
        <v/>
      </c>
      <c r="M1664" s="95"/>
      <c r="N1664" s="92"/>
      <c r="O1664" s="92"/>
      <c r="P1664" s="84" t="str">
        <f>IF(N1664&lt;&gt;"",VLOOKUP(N1664,LISTAS·PAPP!$U$9:$Y$125,5,FALSE),"")</f>
        <v/>
      </c>
      <c r="Q1664" s="83" t="str">
        <f>IF(O1664&lt;&gt;"",VLOOKUP(O1664,LISTAS·PAPP!$U$9:$W$125,3,FALSE),"")</f>
        <v/>
      </c>
      <c r="R1664" s="92"/>
      <c r="S1664" s="173"/>
      <c r="T1664" s="173"/>
      <c r="U1664" s="92"/>
      <c r="V1664" s="92"/>
      <c r="W1664" s="94"/>
      <c r="X1664" s="83" t="str">
        <f>IF(ISERROR(VLOOKUP(W1664,LISTAS·PAPP!$AJ$3:$AK$903,2,0))," ",VLOOKUP(W1664,LISTAS·PAPP!$AJ$3:$AK$903,2,0))</f>
        <v xml:space="preserve"> </v>
      </c>
      <c r="Y1664" s="96"/>
      <c r="Z1664" s="97"/>
      <c r="AA1664" s="97"/>
      <c r="AB1664" s="97"/>
      <c r="AC1664" s="97"/>
      <c r="AD1664" s="97"/>
      <c r="AE1664" s="97"/>
      <c r="AF1664" s="97"/>
      <c r="AG1664" s="97"/>
      <c r="AH1664" s="97"/>
      <c r="AI1664" s="97"/>
      <c r="AJ1664" s="97"/>
      <c r="AK1664" s="97"/>
      <c r="AL1664" s="86" t="str">
        <f t="shared" si="76"/>
        <v/>
      </c>
      <c r="AM1664" s="87" t="str">
        <f t="shared" si="77"/>
        <v xml:space="preserve"> </v>
      </c>
      <c r="AN1664" s="1" t="str">
        <f t="shared" si="78"/>
        <v xml:space="preserve"> </v>
      </c>
    </row>
    <row r="1665" spans="1:40" s="88" customFormat="1" x14ac:dyDescent="0.25">
      <c r="A1665" s="92"/>
      <c r="B1665" s="92"/>
      <c r="C1665" s="92"/>
      <c r="D1665" s="92"/>
      <c r="E1665" s="92"/>
      <c r="F1665" s="93"/>
      <c r="G1665" s="94"/>
      <c r="H1665" s="83" t="str">
        <f>IF(M1665&lt;&gt;"",VLOOKUP(M1665,LISTAS·PAPP!$U$3:$Z$8,2,FALSE),"")</f>
        <v/>
      </c>
      <c r="I1665" s="85" t="str">
        <f>IF(M1665&lt;&gt;"",VLOOKUP(M1665,LISTAS·PAPP!$U$3:$Z$8,3,FALSE),"")</f>
        <v/>
      </c>
      <c r="J1665" s="83" t="str">
        <f>IF(M1665&lt;&gt;"",VLOOKUP(M1665,LISTAS·PAPP!$U$3:$Z$8,4,FALSE),"")</f>
        <v/>
      </c>
      <c r="K1665" s="83" t="str">
        <f>IF(C1665&lt;&gt;"",VLOOKUP(C1665,LISTAS·PAPP!$H$3:$O$119,4,FALSE),"")</f>
        <v/>
      </c>
      <c r="L1665" s="85" t="str">
        <f>IF(C1665&lt;&gt;"",VLOOKUP(C1665,LISTAS·PAPP!$H$3:$O$119,8,FALSE),"")</f>
        <v/>
      </c>
      <c r="M1665" s="95"/>
      <c r="N1665" s="92"/>
      <c r="O1665" s="92"/>
      <c r="P1665" s="84" t="str">
        <f>IF(N1665&lt;&gt;"",VLOOKUP(N1665,LISTAS·PAPP!$U$9:$Y$125,5,FALSE),"")</f>
        <v/>
      </c>
      <c r="Q1665" s="83" t="str">
        <f>IF(O1665&lt;&gt;"",VLOOKUP(O1665,LISTAS·PAPP!$U$9:$W$125,3,FALSE),"")</f>
        <v/>
      </c>
      <c r="R1665" s="92"/>
      <c r="S1665" s="173"/>
      <c r="T1665" s="173"/>
      <c r="U1665" s="92"/>
      <c r="V1665" s="92"/>
      <c r="W1665" s="94"/>
      <c r="X1665" s="83" t="str">
        <f>IF(ISERROR(VLOOKUP(W1665,LISTAS·PAPP!$AJ$3:$AK$903,2,0))," ",VLOOKUP(W1665,LISTAS·PAPP!$AJ$3:$AK$903,2,0))</f>
        <v xml:space="preserve"> </v>
      </c>
      <c r="Y1665" s="96"/>
      <c r="Z1665" s="97"/>
      <c r="AA1665" s="97"/>
      <c r="AB1665" s="97"/>
      <c r="AC1665" s="97"/>
      <c r="AD1665" s="97"/>
      <c r="AE1665" s="97"/>
      <c r="AF1665" s="97"/>
      <c r="AG1665" s="97"/>
      <c r="AH1665" s="97"/>
      <c r="AI1665" s="97"/>
      <c r="AJ1665" s="97"/>
      <c r="AK1665" s="97"/>
      <c r="AL1665" s="86" t="str">
        <f t="shared" si="76"/>
        <v/>
      </c>
      <c r="AM1665" s="87" t="str">
        <f t="shared" si="77"/>
        <v xml:space="preserve"> </v>
      </c>
      <c r="AN1665" s="1" t="str">
        <f t="shared" si="78"/>
        <v xml:space="preserve"> </v>
      </c>
    </row>
    <row r="1666" spans="1:40" s="88" customFormat="1" x14ac:dyDescent="0.25">
      <c r="A1666" s="92"/>
      <c r="B1666" s="92"/>
      <c r="C1666" s="92"/>
      <c r="D1666" s="92"/>
      <c r="E1666" s="92"/>
      <c r="F1666" s="93"/>
      <c r="G1666" s="94"/>
      <c r="H1666" s="83" t="str">
        <f>IF(M1666&lt;&gt;"",VLOOKUP(M1666,LISTAS·PAPP!$U$3:$Z$8,2,FALSE),"")</f>
        <v/>
      </c>
      <c r="I1666" s="85" t="str">
        <f>IF(M1666&lt;&gt;"",VLOOKUP(M1666,LISTAS·PAPP!$U$3:$Z$8,3,FALSE),"")</f>
        <v/>
      </c>
      <c r="J1666" s="83" t="str">
        <f>IF(M1666&lt;&gt;"",VLOOKUP(M1666,LISTAS·PAPP!$U$3:$Z$8,4,FALSE),"")</f>
        <v/>
      </c>
      <c r="K1666" s="83" t="str">
        <f>IF(C1666&lt;&gt;"",VLOOKUP(C1666,LISTAS·PAPP!$H$3:$O$119,4,FALSE),"")</f>
        <v/>
      </c>
      <c r="L1666" s="85" t="str">
        <f>IF(C1666&lt;&gt;"",VLOOKUP(C1666,LISTAS·PAPP!$H$3:$O$119,8,FALSE),"")</f>
        <v/>
      </c>
      <c r="M1666" s="95"/>
      <c r="N1666" s="92"/>
      <c r="O1666" s="92"/>
      <c r="P1666" s="84" t="str">
        <f>IF(N1666&lt;&gt;"",VLOOKUP(N1666,LISTAS·PAPP!$U$9:$Y$125,5,FALSE),"")</f>
        <v/>
      </c>
      <c r="Q1666" s="83" t="str">
        <f>IF(O1666&lt;&gt;"",VLOOKUP(O1666,LISTAS·PAPP!$U$9:$W$125,3,FALSE),"")</f>
        <v/>
      </c>
      <c r="R1666" s="92"/>
      <c r="S1666" s="173"/>
      <c r="T1666" s="173"/>
      <c r="U1666" s="92"/>
      <c r="V1666" s="92"/>
      <c r="W1666" s="94"/>
      <c r="X1666" s="83" t="str">
        <f>IF(ISERROR(VLOOKUP(W1666,LISTAS·PAPP!$AJ$3:$AK$903,2,0))," ",VLOOKUP(W1666,LISTAS·PAPP!$AJ$3:$AK$903,2,0))</f>
        <v xml:space="preserve"> </v>
      </c>
      <c r="Y1666" s="96"/>
      <c r="Z1666" s="97"/>
      <c r="AA1666" s="97"/>
      <c r="AB1666" s="97"/>
      <c r="AC1666" s="97"/>
      <c r="AD1666" s="97"/>
      <c r="AE1666" s="97"/>
      <c r="AF1666" s="97"/>
      <c r="AG1666" s="97"/>
      <c r="AH1666" s="97"/>
      <c r="AI1666" s="97"/>
      <c r="AJ1666" s="97"/>
      <c r="AK1666" s="97"/>
      <c r="AL1666" s="86" t="str">
        <f t="shared" si="76"/>
        <v/>
      </c>
      <c r="AM1666" s="87" t="str">
        <f t="shared" si="77"/>
        <v xml:space="preserve"> </v>
      </c>
      <c r="AN1666" s="1" t="str">
        <f t="shared" si="78"/>
        <v xml:space="preserve"> </v>
      </c>
    </row>
    <row r="1667" spans="1:40" s="88" customFormat="1" x14ac:dyDescent="0.25">
      <c r="A1667" s="92"/>
      <c r="B1667" s="92"/>
      <c r="C1667" s="92"/>
      <c r="D1667" s="92"/>
      <c r="E1667" s="92"/>
      <c r="F1667" s="93"/>
      <c r="G1667" s="94"/>
      <c r="H1667" s="83" t="str">
        <f>IF(M1667&lt;&gt;"",VLOOKUP(M1667,LISTAS·PAPP!$U$3:$Z$8,2,FALSE),"")</f>
        <v/>
      </c>
      <c r="I1667" s="85" t="str">
        <f>IF(M1667&lt;&gt;"",VLOOKUP(M1667,LISTAS·PAPP!$U$3:$Z$8,3,FALSE),"")</f>
        <v/>
      </c>
      <c r="J1667" s="83" t="str">
        <f>IF(M1667&lt;&gt;"",VLOOKUP(M1667,LISTAS·PAPP!$U$3:$Z$8,4,FALSE),"")</f>
        <v/>
      </c>
      <c r="K1667" s="83" t="str">
        <f>IF(C1667&lt;&gt;"",VLOOKUP(C1667,LISTAS·PAPP!$H$3:$O$119,4,FALSE),"")</f>
        <v/>
      </c>
      <c r="L1667" s="85" t="str">
        <f>IF(C1667&lt;&gt;"",VLOOKUP(C1667,LISTAS·PAPP!$H$3:$O$119,8,FALSE),"")</f>
        <v/>
      </c>
      <c r="M1667" s="95"/>
      <c r="N1667" s="92"/>
      <c r="O1667" s="92"/>
      <c r="P1667" s="84" t="str">
        <f>IF(N1667&lt;&gt;"",VLOOKUP(N1667,LISTAS·PAPP!$U$9:$Y$125,5,FALSE),"")</f>
        <v/>
      </c>
      <c r="Q1667" s="83" t="str">
        <f>IF(O1667&lt;&gt;"",VLOOKUP(O1667,LISTAS·PAPP!$U$9:$W$125,3,FALSE),"")</f>
        <v/>
      </c>
      <c r="R1667" s="92"/>
      <c r="S1667" s="173"/>
      <c r="T1667" s="173"/>
      <c r="U1667" s="92"/>
      <c r="V1667" s="92"/>
      <c r="W1667" s="94"/>
      <c r="X1667" s="83" t="str">
        <f>IF(ISERROR(VLOOKUP(W1667,LISTAS·PAPP!$AJ$3:$AK$903,2,0))," ",VLOOKUP(W1667,LISTAS·PAPP!$AJ$3:$AK$903,2,0))</f>
        <v xml:space="preserve"> </v>
      </c>
      <c r="Y1667" s="96"/>
      <c r="Z1667" s="97"/>
      <c r="AA1667" s="97"/>
      <c r="AB1667" s="97"/>
      <c r="AC1667" s="97"/>
      <c r="AD1667" s="97"/>
      <c r="AE1667" s="97"/>
      <c r="AF1667" s="97"/>
      <c r="AG1667" s="97"/>
      <c r="AH1667" s="97"/>
      <c r="AI1667" s="97"/>
      <c r="AJ1667" s="97"/>
      <c r="AK1667" s="97"/>
      <c r="AL1667" s="86" t="str">
        <f t="shared" si="76"/>
        <v/>
      </c>
      <c r="AM1667" s="87" t="str">
        <f t="shared" si="77"/>
        <v xml:space="preserve"> </v>
      </c>
      <c r="AN1667" s="1" t="str">
        <f t="shared" si="78"/>
        <v xml:space="preserve"> </v>
      </c>
    </row>
    <row r="1668" spans="1:40" s="88" customFormat="1" x14ac:dyDescent="0.25">
      <c r="A1668" s="92"/>
      <c r="B1668" s="92"/>
      <c r="C1668" s="92"/>
      <c r="D1668" s="92"/>
      <c r="E1668" s="92"/>
      <c r="F1668" s="93"/>
      <c r="G1668" s="94"/>
      <c r="H1668" s="83" t="str">
        <f>IF(M1668&lt;&gt;"",VLOOKUP(M1668,LISTAS·PAPP!$U$3:$Z$8,2,FALSE),"")</f>
        <v/>
      </c>
      <c r="I1668" s="85" t="str">
        <f>IF(M1668&lt;&gt;"",VLOOKUP(M1668,LISTAS·PAPP!$U$3:$Z$8,3,FALSE),"")</f>
        <v/>
      </c>
      <c r="J1668" s="83" t="str">
        <f>IF(M1668&lt;&gt;"",VLOOKUP(M1668,LISTAS·PAPP!$U$3:$Z$8,4,FALSE),"")</f>
        <v/>
      </c>
      <c r="K1668" s="83" t="str">
        <f>IF(C1668&lt;&gt;"",VLOOKUP(C1668,LISTAS·PAPP!$H$3:$O$119,4,FALSE),"")</f>
        <v/>
      </c>
      <c r="L1668" s="85" t="str">
        <f>IF(C1668&lt;&gt;"",VLOOKUP(C1668,LISTAS·PAPP!$H$3:$O$119,8,FALSE),"")</f>
        <v/>
      </c>
      <c r="M1668" s="95"/>
      <c r="N1668" s="92"/>
      <c r="O1668" s="92"/>
      <c r="P1668" s="84" t="str">
        <f>IF(N1668&lt;&gt;"",VLOOKUP(N1668,LISTAS·PAPP!$U$9:$Y$125,5,FALSE),"")</f>
        <v/>
      </c>
      <c r="Q1668" s="83" t="str">
        <f>IF(O1668&lt;&gt;"",VLOOKUP(O1668,LISTAS·PAPP!$U$9:$W$125,3,FALSE),"")</f>
        <v/>
      </c>
      <c r="R1668" s="92"/>
      <c r="S1668" s="173"/>
      <c r="T1668" s="173"/>
      <c r="U1668" s="92"/>
      <c r="V1668" s="92"/>
      <c r="W1668" s="94"/>
      <c r="X1668" s="83" t="str">
        <f>IF(ISERROR(VLOOKUP(W1668,LISTAS·PAPP!$AJ$3:$AK$903,2,0))," ",VLOOKUP(W1668,LISTAS·PAPP!$AJ$3:$AK$903,2,0))</f>
        <v xml:space="preserve"> </v>
      </c>
      <c r="Y1668" s="96"/>
      <c r="Z1668" s="97"/>
      <c r="AA1668" s="97"/>
      <c r="AB1668" s="97"/>
      <c r="AC1668" s="97"/>
      <c r="AD1668" s="97"/>
      <c r="AE1668" s="97"/>
      <c r="AF1668" s="97"/>
      <c r="AG1668" s="97"/>
      <c r="AH1668" s="97"/>
      <c r="AI1668" s="97"/>
      <c r="AJ1668" s="97"/>
      <c r="AK1668" s="97"/>
      <c r="AL1668" s="86" t="str">
        <f t="shared" si="76"/>
        <v/>
      </c>
      <c r="AM1668" s="87" t="str">
        <f t="shared" si="77"/>
        <v xml:space="preserve"> </v>
      </c>
      <c r="AN1668" s="1" t="str">
        <f t="shared" si="78"/>
        <v xml:space="preserve"> </v>
      </c>
    </row>
    <row r="1669" spans="1:40" s="88" customFormat="1" x14ac:dyDescent="0.25">
      <c r="A1669" s="92"/>
      <c r="B1669" s="92"/>
      <c r="C1669" s="92"/>
      <c r="D1669" s="92"/>
      <c r="E1669" s="92"/>
      <c r="F1669" s="93"/>
      <c r="G1669" s="94"/>
      <c r="H1669" s="83" t="str">
        <f>IF(M1669&lt;&gt;"",VLOOKUP(M1669,LISTAS·PAPP!$U$3:$Z$8,2,FALSE),"")</f>
        <v/>
      </c>
      <c r="I1669" s="85" t="str">
        <f>IF(M1669&lt;&gt;"",VLOOKUP(M1669,LISTAS·PAPP!$U$3:$Z$8,3,FALSE),"")</f>
        <v/>
      </c>
      <c r="J1669" s="83" t="str">
        <f>IF(M1669&lt;&gt;"",VLOOKUP(M1669,LISTAS·PAPP!$U$3:$Z$8,4,FALSE),"")</f>
        <v/>
      </c>
      <c r="K1669" s="83" t="str">
        <f>IF(C1669&lt;&gt;"",VLOOKUP(C1669,LISTAS·PAPP!$H$3:$O$119,4,FALSE),"")</f>
        <v/>
      </c>
      <c r="L1669" s="85" t="str">
        <f>IF(C1669&lt;&gt;"",VLOOKUP(C1669,LISTAS·PAPP!$H$3:$O$119,8,FALSE),"")</f>
        <v/>
      </c>
      <c r="M1669" s="95"/>
      <c r="N1669" s="92"/>
      <c r="O1669" s="92"/>
      <c r="P1669" s="84" t="str">
        <f>IF(N1669&lt;&gt;"",VLOOKUP(N1669,LISTAS·PAPP!$U$9:$Y$125,5,FALSE),"")</f>
        <v/>
      </c>
      <c r="Q1669" s="83" t="str">
        <f>IF(O1669&lt;&gt;"",VLOOKUP(O1669,LISTAS·PAPP!$U$9:$W$125,3,FALSE),"")</f>
        <v/>
      </c>
      <c r="R1669" s="92"/>
      <c r="S1669" s="173"/>
      <c r="T1669" s="173"/>
      <c r="U1669" s="92"/>
      <c r="V1669" s="92"/>
      <c r="W1669" s="94"/>
      <c r="X1669" s="83" t="str">
        <f>IF(ISERROR(VLOOKUP(W1669,LISTAS·PAPP!$AJ$3:$AK$903,2,0))," ",VLOOKUP(W1669,LISTAS·PAPP!$AJ$3:$AK$903,2,0))</f>
        <v xml:space="preserve"> </v>
      </c>
      <c r="Y1669" s="96"/>
      <c r="Z1669" s="97"/>
      <c r="AA1669" s="97"/>
      <c r="AB1669" s="97"/>
      <c r="AC1669" s="97"/>
      <c r="AD1669" s="97"/>
      <c r="AE1669" s="97"/>
      <c r="AF1669" s="97"/>
      <c r="AG1669" s="97"/>
      <c r="AH1669" s="97"/>
      <c r="AI1669" s="97"/>
      <c r="AJ1669" s="97"/>
      <c r="AK1669" s="97"/>
      <c r="AL1669" s="86" t="str">
        <f t="shared" si="76"/>
        <v/>
      </c>
      <c r="AM1669" s="87" t="str">
        <f t="shared" si="77"/>
        <v xml:space="preserve"> </v>
      </c>
      <c r="AN1669" s="1" t="str">
        <f t="shared" si="78"/>
        <v xml:space="preserve"> </v>
      </c>
    </row>
    <row r="1670" spans="1:40" s="88" customFormat="1" x14ac:dyDescent="0.25">
      <c r="A1670" s="92"/>
      <c r="B1670" s="92"/>
      <c r="C1670" s="92"/>
      <c r="D1670" s="92"/>
      <c r="E1670" s="92"/>
      <c r="F1670" s="93"/>
      <c r="G1670" s="94"/>
      <c r="H1670" s="83" t="str">
        <f>IF(M1670&lt;&gt;"",VLOOKUP(M1670,LISTAS·PAPP!$U$3:$Z$8,2,FALSE),"")</f>
        <v/>
      </c>
      <c r="I1670" s="85" t="str">
        <f>IF(M1670&lt;&gt;"",VLOOKUP(M1670,LISTAS·PAPP!$U$3:$Z$8,3,FALSE),"")</f>
        <v/>
      </c>
      <c r="J1670" s="83" t="str">
        <f>IF(M1670&lt;&gt;"",VLOOKUP(M1670,LISTAS·PAPP!$U$3:$Z$8,4,FALSE),"")</f>
        <v/>
      </c>
      <c r="K1670" s="83" t="str">
        <f>IF(C1670&lt;&gt;"",VLOOKUP(C1670,LISTAS·PAPP!$H$3:$O$119,4,FALSE),"")</f>
        <v/>
      </c>
      <c r="L1670" s="85" t="str">
        <f>IF(C1670&lt;&gt;"",VLOOKUP(C1670,LISTAS·PAPP!$H$3:$O$119,8,FALSE),"")</f>
        <v/>
      </c>
      <c r="M1670" s="95"/>
      <c r="N1670" s="92"/>
      <c r="O1670" s="92"/>
      <c r="P1670" s="84" t="str">
        <f>IF(N1670&lt;&gt;"",VLOOKUP(N1670,LISTAS·PAPP!$U$9:$Y$125,5,FALSE),"")</f>
        <v/>
      </c>
      <c r="Q1670" s="83" t="str">
        <f>IF(O1670&lt;&gt;"",VLOOKUP(O1670,LISTAS·PAPP!$U$9:$W$125,3,FALSE),"")</f>
        <v/>
      </c>
      <c r="R1670" s="92"/>
      <c r="S1670" s="173"/>
      <c r="T1670" s="173"/>
      <c r="U1670" s="92"/>
      <c r="V1670" s="92"/>
      <c r="W1670" s="94"/>
      <c r="X1670" s="83" t="str">
        <f>IF(ISERROR(VLOOKUP(W1670,LISTAS·PAPP!$AJ$3:$AK$903,2,0))," ",VLOOKUP(W1670,LISTAS·PAPP!$AJ$3:$AK$903,2,0))</f>
        <v xml:space="preserve"> </v>
      </c>
      <c r="Y1670" s="96"/>
      <c r="Z1670" s="97"/>
      <c r="AA1670" s="97"/>
      <c r="AB1670" s="97"/>
      <c r="AC1670" s="97"/>
      <c r="AD1670" s="97"/>
      <c r="AE1670" s="97"/>
      <c r="AF1670" s="97"/>
      <c r="AG1670" s="97"/>
      <c r="AH1670" s="97"/>
      <c r="AI1670" s="97"/>
      <c r="AJ1670" s="97"/>
      <c r="AK1670" s="97"/>
      <c r="AL1670" s="86" t="str">
        <f t="shared" si="76"/>
        <v/>
      </c>
      <c r="AM1670" s="87" t="str">
        <f t="shared" si="77"/>
        <v xml:space="preserve"> </v>
      </c>
      <c r="AN1670" s="1" t="str">
        <f t="shared" si="78"/>
        <v xml:space="preserve"> </v>
      </c>
    </row>
    <row r="1671" spans="1:40" s="88" customFormat="1" x14ac:dyDescent="0.25">
      <c r="A1671" s="92"/>
      <c r="B1671" s="92"/>
      <c r="C1671" s="92"/>
      <c r="D1671" s="92"/>
      <c r="E1671" s="92"/>
      <c r="F1671" s="93"/>
      <c r="G1671" s="94"/>
      <c r="H1671" s="83" t="str">
        <f>IF(M1671&lt;&gt;"",VLOOKUP(M1671,LISTAS·PAPP!$U$3:$Z$8,2,FALSE),"")</f>
        <v/>
      </c>
      <c r="I1671" s="85" t="str">
        <f>IF(M1671&lt;&gt;"",VLOOKUP(M1671,LISTAS·PAPP!$U$3:$Z$8,3,FALSE),"")</f>
        <v/>
      </c>
      <c r="J1671" s="83" t="str">
        <f>IF(M1671&lt;&gt;"",VLOOKUP(M1671,LISTAS·PAPP!$U$3:$Z$8,4,FALSE),"")</f>
        <v/>
      </c>
      <c r="K1671" s="83" t="str">
        <f>IF(C1671&lt;&gt;"",VLOOKUP(C1671,LISTAS·PAPP!$H$3:$O$119,4,FALSE),"")</f>
        <v/>
      </c>
      <c r="L1671" s="85" t="str">
        <f>IF(C1671&lt;&gt;"",VLOOKUP(C1671,LISTAS·PAPP!$H$3:$O$119,8,FALSE),"")</f>
        <v/>
      </c>
      <c r="M1671" s="95"/>
      <c r="N1671" s="92"/>
      <c r="O1671" s="92"/>
      <c r="P1671" s="84" t="str">
        <f>IF(N1671&lt;&gt;"",VLOOKUP(N1671,LISTAS·PAPP!$U$9:$Y$125,5,FALSE),"")</f>
        <v/>
      </c>
      <c r="Q1671" s="83" t="str">
        <f>IF(O1671&lt;&gt;"",VLOOKUP(O1671,LISTAS·PAPP!$U$9:$W$125,3,FALSE),"")</f>
        <v/>
      </c>
      <c r="R1671" s="92"/>
      <c r="S1671" s="173"/>
      <c r="T1671" s="173"/>
      <c r="U1671" s="92"/>
      <c r="V1671" s="92"/>
      <c r="W1671" s="94"/>
      <c r="X1671" s="83" t="str">
        <f>IF(ISERROR(VLOOKUP(W1671,LISTAS·PAPP!$AJ$3:$AK$903,2,0))," ",VLOOKUP(W1671,LISTAS·PAPP!$AJ$3:$AK$903,2,0))</f>
        <v xml:space="preserve"> </v>
      </c>
      <c r="Y1671" s="96"/>
      <c r="Z1671" s="97"/>
      <c r="AA1671" s="97"/>
      <c r="AB1671" s="97"/>
      <c r="AC1671" s="97"/>
      <c r="AD1671" s="97"/>
      <c r="AE1671" s="97"/>
      <c r="AF1671" s="97"/>
      <c r="AG1671" s="97"/>
      <c r="AH1671" s="97"/>
      <c r="AI1671" s="97"/>
      <c r="AJ1671" s="97"/>
      <c r="AK1671" s="97"/>
      <c r="AL1671" s="86" t="str">
        <f t="shared" si="76"/>
        <v/>
      </c>
      <c r="AM1671" s="87" t="str">
        <f t="shared" si="77"/>
        <v xml:space="preserve"> </v>
      </c>
      <c r="AN1671" s="1" t="str">
        <f t="shared" si="78"/>
        <v xml:space="preserve"> </v>
      </c>
    </row>
    <row r="1672" spans="1:40" s="88" customFormat="1" x14ac:dyDescent="0.25">
      <c r="A1672" s="92"/>
      <c r="B1672" s="92"/>
      <c r="C1672" s="92"/>
      <c r="D1672" s="92"/>
      <c r="E1672" s="92"/>
      <c r="F1672" s="93"/>
      <c r="G1672" s="94"/>
      <c r="H1672" s="83" t="str">
        <f>IF(M1672&lt;&gt;"",VLOOKUP(M1672,LISTAS·PAPP!$U$3:$Z$8,2,FALSE),"")</f>
        <v/>
      </c>
      <c r="I1672" s="85" t="str">
        <f>IF(M1672&lt;&gt;"",VLOOKUP(M1672,LISTAS·PAPP!$U$3:$Z$8,3,FALSE),"")</f>
        <v/>
      </c>
      <c r="J1672" s="83" t="str">
        <f>IF(M1672&lt;&gt;"",VLOOKUP(M1672,LISTAS·PAPP!$U$3:$Z$8,4,FALSE),"")</f>
        <v/>
      </c>
      <c r="K1672" s="83" t="str">
        <f>IF(C1672&lt;&gt;"",VLOOKUP(C1672,LISTAS·PAPP!$H$3:$O$119,4,FALSE),"")</f>
        <v/>
      </c>
      <c r="L1672" s="85" t="str">
        <f>IF(C1672&lt;&gt;"",VLOOKUP(C1672,LISTAS·PAPP!$H$3:$O$119,8,FALSE),"")</f>
        <v/>
      </c>
      <c r="M1672" s="95"/>
      <c r="N1672" s="92"/>
      <c r="O1672" s="92"/>
      <c r="P1672" s="84" t="str">
        <f>IF(N1672&lt;&gt;"",VLOOKUP(N1672,LISTAS·PAPP!$U$9:$Y$125,5,FALSE),"")</f>
        <v/>
      </c>
      <c r="Q1672" s="83" t="str">
        <f>IF(O1672&lt;&gt;"",VLOOKUP(O1672,LISTAS·PAPP!$U$9:$W$125,3,FALSE),"")</f>
        <v/>
      </c>
      <c r="R1672" s="92"/>
      <c r="S1672" s="173"/>
      <c r="T1672" s="173"/>
      <c r="U1672" s="92"/>
      <c r="V1672" s="92"/>
      <c r="W1672" s="94"/>
      <c r="X1672" s="83" t="str">
        <f>IF(ISERROR(VLOOKUP(W1672,LISTAS·PAPP!$AJ$3:$AK$903,2,0))," ",VLOOKUP(W1672,LISTAS·PAPP!$AJ$3:$AK$903,2,0))</f>
        <v xml:space="preserve"> </v>
      </c>
      <c r="Y1672" s="96"/>
      <c r="Z1672" s="97"/>
      <c r="AA1672" s="97"/>
      <c r="AB1672" s="97"/>
      <c r="AC1672" s="97"/>
      <c r="AD1672" s="97"/>
      <c r="AE1672" s="97"/>
      <c r="AF1672" s="97"/>
      <c r="AG1672" s="97"/>
      <c r="AH1672" s="97"/>
      <c r="AI1672" s="97"/>
      <c r="AJ1672" s="97"/>
      <c r="AK1672" s="97"/>
      <c r="AL1672" s="86" t="str">
        <f t="shared" si="76"/>
        <v/>
      </c>
      <c r="AM1672" s="87" t="str">
        <f t="shared" si="77"/>
        <v xml:space="preserve"> </v>
      </c>
      <c r="AN1672" s="1" t="str">
        <f t="shared" si="78"/>
        <v xml:space="preserve"> </v>
      </c>
    </row>
    <row r="1673" spans="1:40" s="88" customFormat="1" x14ac:dyDescent="0.25">
      <c r="A1673" s="92"/>
      <c r="B1673" s="92"/>
      <c r="C1673" s="92"/>
      <c r="D1673" s="92"/>
      <c r="E1673" s="92"/>
      <c r="F1673" s="93"/>
      <c r="G1673" s="94"/>
      <c r="H1673" s="83" t="str">
        <f>IF(M1673&lt;&gt;"",VLOOKUP(M1673,LISTAS·PAPP!$U$3:$Z$8,2,FALSE),"")</f>
        <v/>
      </c>
      <c r="I1673" s="85" t="str">
        <f>IF(M1673&lt;&gt;"",VLOOKUP(M1673,LISTAS·PAPP!$U$3:$Z$8,3,FALSE),"")</f>
        <v/>
      </c>
      <c r="J1673" s="83" t="str">
        <f>IF(M1673&lt;&gt;"",VLOOKUP(M1673,LISTAS·PAPP!$U$3:$Z$8,4,FALSE),"")</f>
        <v/>
      </c>
      <c r="K1673" s="83" t="str">
        <f>IF(C1673&lt;&gt;"",VLOOKUP(C1673,LISTAS·PAPP!$H$3:$O$119,4,FALSE),"")</f>
        <v/>
      </c>
      <c r="L1673" s="85" t="str">
        <f>IF(C1673&lt;&gt;"",VLOOKUP(C1673,LISTAS·PAPP!$H$3:$O$119,8,FALSE),"")</f>
        <v/>
      </c>
      <c r="M1673" s="95"/>
      <c r="N1673" s="92"/>
      <c r="O1673" s="92"/>
      <c r="P1673" s="84" t="str">
        <f>IF(N1673&lt;&gt;"",VLOOKUP(N1673,LISTAS·PAPP!$U$9:$Y$125,5,FALSE),"")</f>
        <v/>
      </c>
      <c r="Q1673" s="83" t="str">
        <f>IF(O1673&lt;&gt;"",VLOOKUP(O1673,LISTAS·PAPP!$U$9:$W$125,3,FALSE),"")</f>
        <v/>
      </c>
      <c r="R1673" s="92"/>
      <c r="S1673" s="173"/>
      <c r="T1673" s="173"/>
      <c r="U1673" s="92"/>
      <c r="V1673" s="92"/>
      <c r="W1673" s="94"/>
      <c r="X1673" s="83" t="str">
        <f>IF(ISERROR(VLOOKUP(W1673,LISTAS·PAPP!$AJ$3:$AK$903,2,0))," ",VLOOKUP(W1673,LISTAS·PAPP!$AJ$3:$AK$903,2,0))</f>
        <v xml:space="preserve"> </v>
      </c>
      <c r="Y1673" s="96"/>
      <c r="Z1673" s="97"/>
      <c r="AA1673" s="97"/>
      <c r="AB1673" s="97"/>
      <c r="AC1673" s="97"/>
      <c r="AD1673" s="97"/>
      <c r="AE1673" s="97"/>
      <c r="AF1673" s="97"/>
      <c r="AG1673" s="97"/>
      <c r="AH1673" s="97"/>
      <c r="AI1673" s="97"/>
      <c r="AJ1673" s="97"/>
      <c r="AK1673" s="97"/>
      <c r="AL1673" s="86" t="str">
        <f t="shared" si="76"/>
        <v/>
      </c>
      <c r="AM1673" s="87" t="str">
        <f t="shared" si="77"/>
        <v xml:space="preserve"> </v>
      </c>
      <c r="AN1673" s="1" t="str">
        <f t="shared" si="78"/>
        <v xml:space="preserve"> </v>
      </c>
    </row>
    <row r="1674" spans="1:40" s="88" customFormat="1" x14ac:dyDescent="0.25">
      <c r="A1674" s="92"/>
      <c r="B1674" s="92"/>
      <c r="C1674" s="92"/>
      <c r="D1674" s="92"/>
      <c r="E1674" s="92"/>
      <c r="F1674" s="93"/>
      <c r="G1674" s="94"/>
      <c r="H1674" s="83" t="str">
        <f>IF(M1674&lt;&gt;"",VLOOKUP(M1674,LISTAS·PAPP!$U$3:$Z$8,2,FALSE),"")</f>
        <v/>
      </c>
      <c r="I1674" s="85" t="str">
        <f>IF(M1674&lt;&gt;"",VLOOKUP(M1674,LISTAS·PAPP!$U$3:$Z$8,3,FALSE),"")</f>
        <v/>
      </c>
      <c r="J1674" s="83" t="str">
        <f>IF(M1674&lt;&gt;"",VLOOKUP(M1674,LISTAS·PAPP!$U$3:$Z$8,4,FALSE),"")</f>
        <v/>
      </c>
      <c r="K1674" s="83" t="str">
        <f>IF(C1674&lt;&gt;"",VLOOKUP(C1674,LISTAS·PAPP!$H$3:$O$119,4,FALSE),"")</f>
        <v/>
      </c>
      <c r="L1674" s="85" t="str">
        <f>IF(C1674&lt;&gt;"",VLOOKUP(C1674,LISTAS·PAPP!$H$3:$O$119,8,FALSE),"")</f>
        <v/>
      </c>
      <c r="M1674" s="95"/>
      <c r="N1674" s="92"/>
      <c r="O1674" s="92"/>
      <c r="P1674" s="84" t="str">
        <f>IF(N1674&lt;&gt;"",VLOOKUP(N1674,LISTAS·PAPP!$U$9:$Y$125,5,FALSE),"")</f>
        <v/>
      </c>
      <c r="Q1674" s="83" t="str">
        <f>IF(O1674&lt;&gt;"",VLOOKUP(O1674,LISTAS·PAPP!$U$9:$W$125,3,FALSE),"")</f>
        <v/>
      </c>
      <c r="R1674" s="92"/>
      <c r="S1674" s="173"/>
      <c r="T1674" s="173"/>
      <c r="U1674" s="92"/>
      <c r="V1674" s="92"/>
      <c r="W1674" s="94"/>
      <c r="X1674" s="83" t="str">
        <f>IF(ISERROR(VLOOKUP(W1674,LISTAS·PAPP!$AJ$3:$AK$903,2,0))," ",VLOOKUP(W1674,LISTAS·PAPP!$AJ$3:$AK$903,2,0))</f>
        <v xml:space="preserve"> </v>
      </c>
      <c r="Y1674" s="96"/>
      <c r="Z1674" s="97"/>
      <c r="AA1674" s="97"/>
      <c r="AB1674" s="97"/>
      <c r="AC1674" s="97"/>
      <c r="AD1674" s="97"/>
      <c r="AE1674" s="97"/>
      <c r="AF1674" s="97"/>
      <c r="AG1674" s="97"/>
      <c r="AH1674" s="97"/>
      <c r="AI1674" s="97"/>
      <c r="AJ1674" s="97"/>
      <c r="AK1674" s="97"/>
      <c r="AL1674" s="86" t="str">
        <f t="shared" ref="AL1674:AL1737" si="79">IF(A1674&gt;0,(Z1674+AA1674+AB1674+AC1674+AD1674+AE1674+AF1674+AG1674+AH1674+AI1674+AJ1674+AK1674),"")</f>
        <v/>
      </c>
      <c r="AM1674" s="87" t="str">
        <f t="shared" ref="AM1674:AM1737" si="80">IF(A1674&lt;&gt;"",IF(A1674&lt;&gt;"",IF(Y1674=AL1674,"OK",Y1674-AL1674),IF(AND(Y1674="",AL1674=""),"",Z1674-AL1674))," ")</f>
        <v xml:space="preserve"> </v>
      </c>
      <c r="AN1674" s="1" t="str">
        <f t="shared" si="78"/>
        <v xml:space="preserve"> </v>
      </c>
    </row>
    <row r="1675" spans="1:40" s="88" customFormat="1" x14ac:dyDescent="0.25">
      <c r="A1675" s="92"/>
      <c r="B1675" s="92"/>
      <c r="C1675" s="92"/>
      <c r="D1675" s="92"/>
      <c r="E1675" s="92"/>
      <c r="F1675" s="93"/>
      <c r="G1675" s="94"/>
      <c r="H1675" s="83" t="str">
        <f>IF(M1675&lt;&gt;"",VLOOKUP(M1675,LISTAS·PAPP!$U$3:$Z$8,2,FALSE),"")</f>
        <v/>
      </c>
      <c r="I1675" s="85" t="str">
        <f>IF(M1675&lt;&gt;"",VLOOKUP(M1675,LISTAS·PAPP!$U$3:$Z$8,3,FALSE),"")</f>
        <v/>
      </c>
      <c r="J1675" s="83" t="str">
        <f>IF(M1675&lt;&gt;"",VLOOKUP(M1675,LISTAS·PAPP!$U$3:$Z$8,4,FALSE),"")</f>
        <v/>
      </c>
      <c r="K1675" s="83" t="str">
        <f>IF(C1675&lt;&gt;"",VLOOKUP(C1675,LISTAS·PAPP!$H$3:$O$119,4,FALSE),"")</f>
        <v/>
      </c>
      <c r="L1675" s="85" t="str">
        <f>IF(C1675&lt;&gt;"",VLOOKUP(C1675,LISTAS·PAPP!$H$3:$O$119,8,FALSE),"")</f>
        <v/>
      </c>
      <c r="M1675" s="95"/>
      <c r="N1675" s="92"/>
      <c r="O1675" s="92"/>
      <c r="P1675" s="84" t="str">
        <f>IF(N1675&lt;&gt;"",VLOOKUP(N1675,LISTAS·PAPP!$U$9:$Y$125,5,FALSE),"")</f>
        <v/>
      </c>
      <c r="Q1675" s="83" t="str">
        <f>IF(O1675&lt;&gt;"",VLOOKUP(O1675,LISTAS·PAPP!$U$9:$W$125,3,FALSE),"")</f>
        <v/>
      </c>
      <c r="R1675" s="92"/>
      <c r="S1675" s="173"/>
      <c r="T1675" s="173"/>
      <c r="U1675" s="92"/>
      <c r="V1675" s="92"/>
      <c r="W1675" s="94"/>
      <c r="X1675" s="83" t="str">
        <f>IF(ISERROR(VLOOKUP(W1675,LISTAS·PAPP!$AJ$3:$AK$903,2,0))," ",VLOOKUP(W1675,LISTAS·PAPP!$AJ$3:$AK$903,2,0))</f>
        <v xml:space="preserve"> </v>
      </c>
      <c r="Y1675" s="96"/>
      <c r="Z1675" s="97"/>
      <c r="AA1675" s="97"/>
      <c r="AB1675" s="97"/>
      <c r="AC1675" s="97"/>
      <c r="AD1675" s="97"/>
      <c r="AE1675" s="97"/>
      <c r="AF1675" s="97"/>
      <c r="AG1675" s="97"/>
      <c r="AH1675" s="97"/>
      <c r="AI1675" s="97"/>
      <c r="AJ1675" s="97"/>
      <c r="AK1675" s="97"/>
      <c r="AL1675" s="86" t="str">
        <f t="shared" si="79"/>
        <v/>
      </c>
      <c r="AM1675" s="87" t="str">
        <f t="shared" si="80"/>
        <v xml:space="preserve"> </v>
      </c>
      <c r="AN1675" s="1" t="str">
        <f t="shared" ref="AN1675:AN1738" si="81">IF(A1675&lt;&gt;"",IF(A1675="","Escoger ESTRUCTURA ORGANIZACIONAL;",)&amp;" "&amp;(IF(B1675="","Escoger RELACIONAMIENTO INSTITUCIONAL;",)&amp;" "&amp;(IF(C1675="","Escoger UNIDADES ADMINISTRATIVAS;",)&amp;" "&amp;(IF(D1675="","Colocar COMPONENTE DEL PROYECTO DE INVERSIÓN;",)&amp;" "&amp;(IF(E1675="","Colocar ACTIVIDADES DEL PAPP;",)&amp;" "&amp;(IF(F1675="","Colocar META DE LA ACTIVIDAD;",)&amp;" "&amp;(IF(G1675="","Colocar INDICADOR DE LA META;",)&amp;" "&amp;(IF(H1675="","No visualiza PLAN NACIONAL DE DESARROLLO;",)&amp;" "&amp;(IF(I1675="","No visualiza PROGRAMA NACIONAL;",)&amp;" "&amp;(IF(J1675="","No visualiza OBJETIVO ESTRATEGICO INSTITUCIONAL;",)&amp;" "&amp;(IF(K1675="","No visualiza CENTRO GESTOR;",)&amp;" "&amp;(IF(L1675="","No visualiza AREA FUNCIONAL;",)&amp;" "&amp;(IF(M1675="","Escoger PRODUCTO INSTITUCIONAL;",)&amp;" "&amp;(IF(N1675="","Escoger PROYECTO;",)&amp;" "&amp;(IF(O1675="","Escoger ACTIVIDAD SINAFIP;",)&amp;" "&amp;(IF(P1675="","No visualiza CODIGO UNICO DE PROYECTO;",)&amp;" "&amp;(IF(Q1675="","No visualiza POLITICA DE IGUALDAD;",)&amp;" "&amp;(IF(R1675="","Escoger FUENTE;",)&amp;" "&amp;(IF(U1675="","Escoger NATURALEZA DE GASTO;",)&amp;" "&amp;(IF(V1675="","Escoger GRUPO DE GASTO;",)&amp;" "&amp;(IF(W1675="","Colocar ITEM PRESUPUESTARIO;",)&amp;" "&amp;(IF(X1675="","No visualiza DESCRIPCION ITEM PRESUPUESTARIO;",))))))))))))))))))))))," ")</f>
        <v xml:space="preserve"> </v>
      </c>
    </row>
    <row r="1676" spans="1:40" s="88" customFormat="1" x14ac:dyDescent="0.25">
      <c r="A1676" s="92"/>
      <c r="B1676" s="92"/>
      <c r="C1676" s="92"/>
      <c r="D1676" s="92"/>
      <c r="E1676" s="92"/>
      <c r="F1676" s="93"/>
      <c r="G1676" s="94"/>
      <c r="H1676" s="83" t="str">
        <f>IF(M1676&lt;&gt;"",VLOOKUP(M1676,LISTAS·PAPP!$U$3:$Z$8,2,FALSE),"")</f>
        <v/>
      </c>
      <c r="I1676" s="85" t="str">
        <f>IF(M1676&lt;&gt;"",VLOOKUP(M1676,LISTAS·PAPP!$U$3:$Z$8,3,FALSE),"")</f>
        <v/>
      </c>
      <c r="J1676" s="83" t="str">
        <f>IF(M1676&lt;&gt;"",VLOOKUP(M1676,LISTAS·PAPP!$U$3:$Z$8,4,FALSE),"")</f>
        <v/>
      </c>
      <c r="K1676" s="83" t="str">
        <f>IF(C1676&lt;&gt;"",VLOOKUP(C1676,LISTAS·PAPP!$H$3:$O$119,4,FALSE),"")</f>
        <v/>
      </c>
      <c r="L1676" s="85" t="str">
        <f>IF(C1676&lt;&gt;"",VLOOKUP(C1676,LISTAS·PAPP!$H$3:$O$119,8,FALSE),"")</f>
        <v/>
      </c>
      <c r="M1676" s="95"/>
      <c r="N1676" s="92"/>
      <c r="O1676" s="92"/>
      <c r="P1676" s="84" t="str">
        <f>IF(N1676&lt;&gt;"",VLOOKUP(N1676,LISTAS·PAPP!$U$9:$Y$125,5,FALSE),"")</f>
        <v/>
      </c>
      <c r="Q1676" s="83" t="str">
        <f>IF(O1676&lt;&gt;"",VLOOKUP(O1676,LISTAS·PAPP!$U$9:$W$125,3,FALSE),"")</f>
        <v/>
      </c>
      <c r="R1676" s="92"/>
      <c r="S1676" s="173"/>
      <c r="T1676" s="173"/>
      <c r="U1676" s="92"/>
      <c r="V1676" s="92"/>
      <c r="W1676" s="94"/>
      <c r="X1676" s="83" t="str">
        <f>IF(ISERROR(VLOOKUP(W1676,LISTAS·PAPP!$AJ$3:$AK$903,2,0))," ",VLOOKUP(W1676,LISTAS·PAPP!$AJ$3:$AK$903,2,0))</f>
        <v xml:space="preserve"> </v>
      </c>
      <c r="Y1676" s="96"/>
      <c r="Z1676" s="97"/>
      <c r="AA1676" s="97"/>
      <c r="AB1676" s="97"/>
      <c r="AC1676" s="97"/>
      <c r="AD1676" s="97"/>
      <c r="AE1676" s="97"/>
      <c r="AF1676" s="97"/>
      <c r="AG1676" s="97"/>
      <c r="AH1676" s="97"/>
      <c r="AI1676" s="97"/>
      <c r="AJ1676" s="97"/>
      <c r="AK1676" s="97"/>
      <c r="AL1676" s="86" t="str">
        <f t="shared" si="79"/>
        <v/>
      </c>
      <c r="AM1676" s="87" t="str">
        <f t="shared" si="80"/>
        <v xml:space="preserve"> </v>
      </c>
      <c r="AN1676" s="1" t="str">
        <f t="shared" si="81"/>
        <v xml:space="preserve"> </v>
      </c>
    </row>
    <row r="1677" spans="1:40" s="88" customFormat="1" x14ac:dyDescent="0.25">
      <c r="A1677" s="92"/>
      <c r="B1677" s="92"/>
      <c r="C1677" s="92"/>
      <c r="D1677" s="92"/>
      <c r="E1677" s="92"/>
      <c r="F1677" s="93"/>
      <c r="G1677" s="94"/>
      <c r="H1677" s="83" t="str">
        <f>IF(M1677&lt;&gt;"",VLOOKUP(M1677,LISTAS·PAPP!$U$3:$Z$8,2,FALSE),"")</f>
        <v/>
      </c>
      <c r="I1677" s="85" t="str">
        <f>IF(M1677&lt;&gt;"",VLOOKUP(M1677,LISTAS·PAPP!$U$3:$Z$8,3,FALSE),"")</f>
        <v/>
      </c>
      <c r="J1677" s="83" t="str">
        <f>IF(M1677&lt;&gt;"",VLOOKUP(M1677,LISTAS·PAPP!$U$3:$Z$8,4,FALSE),"")</f>
        <v/>
      </c>
      <c r="K1677" s="83" t="str">
        <f>IF(C1677&lt;&gt;"",VLOOKUP(C1677,LISTAS·PAPP!$H$3:$O$119,4,FALSE),"")</f>
        <v/>
      </c>
      <c r="L1677" s="85" t="str">
        <f>IF(C1677&lt;&gt;"",VLOOKUP(C1677,LISTAS·PAPP!$H$3:$O$119,8,FALSE),"")</f>
        <v/>
      </c>
      <c r="M1677" s="95"/>
      <c r="N1677" s="92"/>
      <c r="O1677" s="92"/>
      <c r="P1677" s="84" t="str">
        <f>IF(N1677&lt;&gt;"",VLOOKUP(N1677,LISTAS·PAPP!$U$9:$Y$125,5,FALSE),"")</f>
        <v/>
      </c>
      <c r="Q1677" s="83" t="str">
        <f>IF(O1677&lt;&gt;"",VLOOKUP(O1677,LISTAS·PAPP!$U$9:$W$125,3,FALSE),"")</f>
        <v/>
      </c>
      <c r="R1677" s="92"/>
      <c r="S1677" s="173"/>
      <c r="T1677" s="173"/>
      <c r="U1677" s="92"/>
      <c r="V1677" s="92"/>
      <c r="W1677" s="94"/>
      <c r="X1677" s="83" t="str">
        <f>IF(ISERROR(VLOOKUP(W1677,LISTAS·PAPP!$AJ$3:$AK$903,2,0))," ",VLOOKUP(W1677,LISTAS·PAPP!$AJ$3:$AK$903,2,0))</f>
        <v xml:space="preserve"> </v>
      </c>
      <c r="Y1677" s="96"/>
      <c r="Z1677" s="97"/>
      <c r="AA1677" s="97"/>
      <c r="AB1677" s="97"/>
      <c r="AC1677" s="97"/>
      <c r="AD1677" s="97"/>
      <c r="AE1677" s="97"/>
      <c r="AF1677" s="97"/>
      <c r="AG1677" s="97"/>
      <c r="AH1677" s="97"/>
      <c r="AI1677" s="97"/>
      <c r="AJ1677" s="97"/>
      <c r="AK1677" s="97"/>
      <c r="AL1677" s="86" t="str">
        <f t="shared" si="79"/>
        <v/>
      </c>
      <c r="AM1677" s="87" t="str">
        <f t="shared" si="80"/>
        <v xml:space="preserve"> </v>
      </c>
      <c r="AN1677" s="1" t="str">
        <f t="shared" si="81"/>
        <v xml:space="preserve"> </v>
      </c>
    </row>
    <row r="1678" spans="1:40" s="88" customFormat="1" x14ac:dyDescent="0.25">
      <c r="A1678" s="92"/>
      <c r="B1678" s="92"/>
      <c r="C1678" s="92"/>
      <c r="D1678" s="92"/>
      <c r="E1678" s="92"/>
      <c r="F1678" s="93"/>
      <c r="G1678" s="94"/>
      <c r="H1678" s="83" t="str">
        <f>IF(M1678&lt;&gt;"",VLOOKUP(M1678,LISTAS·PAPP!$U$3:$Z$8,2,FALSE),"")</f>
        <v/>
      </c>
      <c r="I1678" s="85" t="str">
        <f>IF(M1678&lt;&gt;"",VLOOKUP(M1678,LISTAS·PAPP!$U$3:$Z$8,3,FALSE),"")</f>
        <v/>
      </c>
      <c r="J1678" s="83" t="str">
        <f>IF(M1678&lt;&gt;"",VLOOKUP(M1678,LISTAS·PAPP!$U$3:$Z$8,4,FALSE),"")</f>
        <v/>
      </c>
      <c r="K1678" s="83" t="str">
        <f>IF(C1678&lt;&gt;"",VLOOKUP(C1678,LISTAS·PAPP!$H$3:$O$119,4,FALSE),"")</f>
        <v/>
      </c>
      <c r="L1678" s="85" t="str">
        <f>IF(C1678&lt;&gt;"",VLOOKUP(C1678,LISTAS·PAPP!$H$3:$O$119,8,FALSE),"")</f>
        <v/>
      </c>
      <c r="M1678" s="95"/>
      <c r="N1678" s="92"/>
      <c r="O1678" s="92"/>
      <c r="P1678" s="84" t="str">
        <f>IF(N1678&lt;&gt;"",VLOOKUP(N1678,LISTAS·PAPP!$U$9:$Y$125,5,FALSE),"")</f>
        <v/>
      </c>
      <c r="Q1678" s="83" t="str">
        <f>IF(O1678&lt;&gt;"",VLOOKUP(O1678,LISTAS·PAPP!$U$9:$W$125,3,FALSE),"")</f>
        <v/>
      </c>
      <c r="R1678" s="92"/>
      <c r="S1678" s="173"/>
      <c r="T1678" s="173"/>
      <c r="U1678" s="92"/>
      <c r="V1678" s="92"/>
      <c r="W1678" s="94"/>
      <c r="X1678" s="83" t="str">
        <f>IF(ISERROR(VLOOKUP(W1678,LISTAS·PAPP!$AJ$3:$AK$903,2,0))," ",VLOOKUP(W1678,LISTAS·PAPP!$AJ$3:$AK$903,2,0))</f>
        <v xml:space="preserve"> </v>
      </c>
      <c r="Y1678" s="96"/>
      <c r="Z1678" s="97"/>
      <c r="AA1678" s="97"/>
      <c r="AB1678" s="97"/>
      <c r="AC1678" s="97"/>
      <c r="AD1678" s="97"/>
      <c r="AE1678" s="97"/>
      <c r="AF1678" s="97"/>
      <c r="AG1678" s="97"/>
      <c r="AH1678" s="97"/>
      <c r="AI1678" s="97"/>
      <c r="AJ1678" s="97"/>
      <c r="AK1678" s="97"/>
      <c r="AL1678" s="86" t="str">
        <f t="shared" si="79"/>
        <v/>
      </c>
      <c r="AM1678" s="87" t="str">
        <f t="shared" si="80"/>
        <v xml:space="preserve"> </v>
      </c>
      <c r="AN1678" s="1" t="str">
        <f t="shared" si="81"/>
        <v xml:space="preserve"> </v>
      </c>
    </row>
    <row r="1679" spans="1:40" s="88" customFormat="1" x14ac:dyDescent="0.25">
      <c r="A1679" s="92"/>
      <c r="B1679" s="92"/>
      <c r="C1679" s="92"/>
      <c r="D1679" s="92"/>
      <c r="E1679" s="92"/>
      <c r="F1679" s="93"/>
      <c r="G1679" s="94"/>
      <c r="H1679" s="83" t="str">
        <f>IF(M1679&lt;&gt;"",VLOOKUP(M1679,LISTAS·PAPP!$U$3:$Z$8,2,FALSE),"")</f>
        <v/>
      </c>
      <c r="I1679" s="85" t="str">
        <f>IF(M1679&lt;&gt;"",VLOOKUP(M1679,LISTAS·PAPP!$U$3:$Z$8,3,FALSE),"")</f>
        <v/>
      </c>
      <c r="J1679" s="83" t="str">
        <f>IF(M1679&lt;&gt;"",VLOOKUP(M1679,LISTAS·PAPP!$U$3:$Z$8,4,FALSE),"")</f>
        <v/>
      </c>
      <c r="K1679" s="83" t="str">
        <f>IF(C1679&lt;&gt;"",VLOOKUP(C1679,LISTAS·PAPP!$H$3:$O$119,4,FALSE),"")</f>
        <v/>
      </c>
      <c r="L1679" s="85" t="str">
        <f>IF(C1679&lt;&gt;"",VLOOKUP(C1679,LISTAS·PAPP!$H$3:$O$119,8,FALSE),"")</f>
        <v/>
      </c>
      <c r="M1679" s="95"/>
      <c r="N1679" s="92"/>
      <c r="O1679" s="92"/>
      <c r="P1679" s="84" t="str">
        <f>IF(N1679&lt;&gt;"",VLOOKUP(N1679,LISTAS·PAPP!$U$9:$Y$125,5,FALSE),"")</f>
        <v/>
      </c>
      <c r="Q1679" s="83" t="str">
        <f>IF(O1679&lt;&gt;"",VLOOKUP(O1679,LISTAS·PAPP!$U$9:$W$125,3,FALSE),"")</f>
        <v/>
      </c>
      <c r="R1679" s="92"/>
      <c r="S1679" s="173"/>
      <c r="T1679" s="173"/>
      <c r="U1679" s="92"/>
      <c r="V1679" s="92"/>
      <c r="W1679" s="94"/>
      <c r="X1679" s="83" t="str">
        <f>IF(ISERROR(VLOOKUP(W1679,LISTAS·PAPP!$AJ$3:$AK$903,2,0))," ",VLOOKUP(W1679,LISTAS·PAPP!$AJ$3:$AK$903,2,0))</f>
        <v xml:space="preserve"> </v>
      </c>
      <c r="Y1679" s="96"/>
      <c r="Z1679" s="97"/>
      <c r="AA1679" s="97"/>
      <c r="AB1679" s="97"/>
      <c r="AC1679" s="97"/>
      <c r="AD1679" s="97"/>
      <c r="AE1679" s="97"/>
      <c r="AF1679" s="97"/>
      <c r="AG1679" s="97"/>
      <c r="AH1679" s="97"/>
      <c r="AI1679" s="97"/>
      <c r="AJ1679" s="97"/>
      <c r="AK1679" s="97"/>
      <c r="AL1679" s="86" t="str">
        <f t="shared" si="79"/>
        <v/>
      </c>
      <c r="AM1679" s="87" t="str">
        <f t="shared" si="80"/>
        <v xml:space="preserve"> </v>
      </c>
      <c r="AN1679" s="1" t="str">
        <f t="shared" si="81"/>
        <v xml:space="preserve"> </v>
      </c>
    </row>
    <row r="1680" spans="1:40" s="88" customFormat="1" x14ac:dyDescent="0.25">
      <c r="A1680" s="92"/>
      <c r="B1680" s="92"/>
      <c r="C1680" s="92"/>
      <c r="D1680" s="92"/>
      <c r="E1680" s="92"/>
      <c r="F1680" s="93"/>
      <c r="G1680" s="94"/>
      <c r="H1680" s="83" t="str">
        <f>IF(M1680&lt;&gt;"",VLOOKUP(M1680,LISTAS·PAPP!$U$3:$Z$8,2,FALSE),"")</f>
        <v/>
      </c>
      <c r="I1680" s="85" t="str">
        <f>IF(M1680&lt;&gt;"",VLOOKUP(M1680,LISTAS·PAPP!$U$3:$Z$8,3,FALSE),"")</f>
        <v/>
      </c>
      <c r="J1680" s="83" t="str">
        <f>IF(M1680&lt;&gt;"",VLOOKUP(M1680,LISTAS·PAPP!$U$3:$Z$8,4,FALSE),"")</f>
        <v/>
      </c>
      <c r="K1680" s="83" t="str">
        <f>IF(C1680&lt;&gt;"",VLOOKUP(C1680,LISTAS·PAPP!$H$3:$O$119,4,FALSE),"")</f>
        <v/>
      </c>
      <c r="L1680" s="85" t="str">
        <f>IF(C1680&lt;&gt;"",VLOOKUP(C1680,LISTAS·PAPP!$H$3:$O$119,8,FALSE),"")</f>
        <v/>
      </c>
      <c r="M1680" s="95"/>
      <c r="N1680" s="92"/>
      <c r="O1680" s="92"/>
      <c r="P1680" s="84" t="str">
        <f>IF(N1680&lt;&gt;"",VLOOKUP(N1680,LISTAS·PAPP!$U$9:$Y$125,5,FALSE),"")</f>
        <v/>
      </c>
      <c r="Q1680" s="83" t="str">
        <f>IF(O1680&lt;&gt;"",VLOOKUP(O1680,LISTAS·PAPP!$U$9:$W$125,3,FALSE),"")</f>
        <v/>
      </c>
      <c r="R1680" s="92"/>
      <c r="S1680" s="173"/>
      <c r="T1680" s="173"/>
      <c r="U1680" s="92"/>
      <c r="V1680" s="92"/>
      <c r="W1680" s="94"/>
      <c r="X1680" s="83" t="str">
        <f>IF(ISERROR(VLOOKUP(W1680,LISTAS·PAPP!$AJ$3:$AK$903,2,0))," ",VLOOKUP(W1680,LISTAS·PAPP!$AJ$3:$AK$903,2,0))</f>
        <v xml:space="preserve"> </v>
      </c>
      <c r="Y1680" s="96"/>
      <c r="Z1680" s="97"/>
      <c r="AA1680" s="97"/>
      <c r="AB1680" s="97"/>
      <c r="AC1680" s="97"/>
      <c r="AD1680" s="97"/>
      <c r="AE1680" s="97"/>
      <c r="AF1680" s="97"/>
      <c r="AG1680" s="97"/>
      <c r="AH1680" s="97"/>
      <c r="AI1680" s="97"/>
      <c r="AJ1680" s="97"/>
      <c r="AK1680" s="97"/>
      <c r="AL1680" s="86" t="str">
        <f t="shared" si="79"/>
        <v/>
      </c>
      <c r="AM1680" s="87" t="str">
        <f t="shared" si="80"/>
        <v xml:space="preserve"> </v>
      </c>
      <c r="AN1680" s="1" t="str">
        <f t="shared" si="81"/>
        <v xml:space="preserve"> </v>
      </c>
    </row>
    <row r="1681" spans="1:40" s="88" customFormat="1" x14ac:dyDescent="0.25">
      <c r="A1681" s="92"/>
      <c r="B1681" s="92"/>
      <c r="C1681" s="92"/>
      <c r="D1681" s="92"/>
      <c r="E1681" s="92"/>
      <c r="F1681" s="93"/>
      <c r="G1681" s="94"/>
      <c r="H1681" s="83" t="str">
        <f>IF(M1681&lt;&gt;"",VLOOKUP(M1681,LISTAS·PAPP!$U$3:$Z$8,2,FALSE),"")</f>
        <v/>
      </c>
      <c r="I1681" s="85" t="str">
        <f>IF(M1681&lt;&gt;"",VLOOKUP(M1681,LISTAS·PAPP!$U$3:$Z$8,3,FALSE),"")</f>
        <v/>
      </c>
      <c r="J1681" s="83" t="str">
        <f>IF(M1681&lt;&gt;"",VLOOKUP(M1681,LISTAS·PAPP!$U$3:$Z$8,4,FALSE),"")</f>
        <v/>
      </c>
      <c r="K1681" s="83" t="str">
        <f>IF(C1681&lt;&gt;"",VLOOKUP(C1681,LISTAS·PAPP!$H$3:$O$119,4,FALSE),"")</f>
        <v/>
      </c>
      <c r="L1681" s="85" t="str">
        <f>IF(C1681&lt;&gt;"",VLOOKUP(C1681,LISTAS·PAPP!$H$3:$O$119,8,FALSE),"")</f>
        <v/>
      </c>
      <c r="M1681" s="95"/>
      <c r="N1681" s="92"/>
      <c r="O1681" s="92"/>
      <c r="P1681" s="84" t="str">
        <f>IF(N1681&lt;&gt;"",VLOOKUP(N1681,LISTAS·PAPP!$U$9:$Y$125,5,FALSE),"")</f>
        <v/>
      </c>
      <c r="Q1681" s="83" t="str">
        <f>IF(O1681&lt;&gt;"",VLOOKUP(O1681,LISTAS·PAPP!$U$9:$W$125,3,FALSE),"")</f>
        <v/>
      </c>
      <c r="R1681" s="92"/>
      <c r="S1681" s="173"/>
      <c r="T1681" s="173"/>
      <c r="U1681" s="92"/>
      <c r="V1681" s="92"/>
      <c r="W1681" s="94"/>
      <c r="X1681" s="83" t="str">
        <f>IF(ISERROR(VLOOKUP(W1681,LISTAS·PAPP!$AJ$3:$AK$903,2,0))," ",VLOOKUP(W1681,LISTAS·PAPP!$AJ$3:$AK$903,2,0))</f>
        <v xml:space="preserve"> </v>
      </c>
      <c r="Y1681" s="96"/>
      <c r="Z1681" s="97"/>
      <c r="AA1681" s="97"/>
      <c r="AB1681" s="97"/>
      <c r="AC1681" s="97"/>
      <c r="AD1681" s="97"/>
      <c r="AE1681" s="97"/>
      <c r="AF1681" s="97"/>
      <c r="AG1681" s="97"/>
      <c r="AH1681" s="97"/>
      <c r="AI1681" s="97"/>
      <c r="AJ1681" s="97"/>
      <c r="AK1681" s="97"/>
      <c r="AL1681" s="86" t="str">
        <f t="shared" si="79"/>
        <v/>
      </c>
      <c r="AM1681" s="87" t="str">
        <f t="shared" si="80"/>
        <v xml:space="preserve"> </v>
      </c>
      <c r="AN1681" s="1" t="str">
        <f t="shared" si="81"/>
        <v xml:space="preserve"> </v>
      </c>
    </row>
    <row r="1682" spans="1:40" s="88" customFormat="1" x14ac:dyDescent="0.25">
      <c r="A1682" s="92"/>
      <c r="B1682" s="92"/>
      <c r="C1682" s="92"/>
      <c r="D1682" s="92"/>
      <c r="E1682" s="92"/>
      <c r="F1682" s="93"/>
      <c r="G1682" s="94"/>
      <c r="H1682" s="83" t="str">
        <f>IF(M1682&lt;&gt;"",VLOOKUP(M1682,LISTAS·PAPP!$U$3:$Z$8,2,FALSE),"")</f>
        <v/>
      </c>
      <c r="I1682" s="85" t="str">
        <f>IF(M1682&lt;&gt;"",VLOOKUP(M1682,LISTAS·PAPP!$U$3:$Z$8,3,FALSE),"")</f>
        <v/>
      </c>
      <c r="J1682" s="83" t="str">
        <f>IF(M1682&lt;&gt;"",VLOOKUP(M1682,LISTAS·PAPP!$U$3:$Z$8,4,FALSE),"")</f>
        <v/>
      </c>
      <c r="K1682" s="83" t="str">
        <f>IF(C1682&lt;&gt;"",VLOOKUP(C1682,LISTAS·PAPP!$H$3:$O$119,4,FALSE),"")</f>
        <v/>
      </c>
      <c r="L1682" s="85" t="str">
        <f>IF(C1682&lt;&gt;"",VLOOKUP(C1682,LISTAS·PAPP!$H$3:$O$119,8,FALSE),"")</f>
        <v/>
      </c>
      <c r="M1682" s="95"/>
      <c r="N1682" s="92"/>
      <c r="O1682" s="92"/>
      <c r="P1682" s="84" t="str">
        <f>IF(N1682&lt;&gt;"",VLOOKUP(N1682,LISTAS·PAPP!$U$9:$Y$125,5,FALSE),"")</f>
        <v/>
      </c>
      <c r="Q1682" s="83" t="str">
        <f>IF(O1682&lt;&gt;"",VLOOKUP(O1682,LISTAS·PAPP!$U$9:$W$125,3,FALSE),"")</f>
        <v/>
      </c>
      <c r="R1682" s="92"/>
      <c r="S1682" s="173"/>
      <c r="T1682" s="173"/>
      <c r="U1682" s="92"/>
      <c r="V1682" s="92"/>
      <c r="W1682" s="94"/>
      <c r="X1682" s="83" t="str">
        <f>IF(ISERROR(VLOOKUP(W1682,LISTAS·PAPP!$AJ$3:$AK$903,2,0))," ",VLOOKUP(W1682,LISTAS·PAPP!$AJ$3:$AK$903,2,0))</f>
        <v xml:space="preserve"> </v>
      </c>
      <c r="Y1682" s="96"/>
      <c r="Z1682" s="97"/>
      <c r="AA1682" s="97"/>
      <c r="AB1682" s="97"/>
      <c r="AC1682" s="97"/>
      <c r="AD1682" s="97"/>
      <c r="AE1682" s="97"/>
      <c r="AF1682" s="97"/>
      <c r="AG1682" s="97"/>
      <c r="AH1682" s="97"/>
      <c r="AI1682" s="97"/>
      <c r="AJ1682" s="97"/>
      <c r="AK1682" s="97"/>
      <c r="AL1682" s="86" t="str">
        <f t="shared" si="79"/>
        <v/>
      </c>
      <c r="AM1682" s="87" t="str">
        <f t="shared" si="80"/>
        <v xml:space="preserve"> </v>
      </c>
      <c r="AN1682" s="1" t="str">
        <f t="shared" si="81"/>
        <v xml:space="preserve"> </v>
      </c>
    </row>
    <row r="1683" spans="1:40" s="88" customFormat="1" x14ac:dyDescent="0.25">
      <c r="A1683" s="92"/>
      <c r="B1683" s="92"/>
      <c r="C1683" s="92"/>
      <c r="D1683" s="92"/>
      <c r="E1683" s="92"/>
      <c r="F1683" s="93"/>
      <c r="G1683" s="94"/>
      <c r="H1683" s="83" t="str">
        <f>IF(M1683&lt;&gt;"",VLOOKUP(M1683,LISTAS·PAPP!$U$3:$Z$8,2,FALSE),"")</f>
        <v/>
      </c>
      <c r="I1683" s="85" t="str">
        <f>IF(M1683&lt;&gt;"",VLOOKUP(M1683,LISTAS·PAPP!$U$3:$Z$8,3,FALSE),"")</f>
        <v/>
      </c>
      <c r="J1683" s="83" t="str">
        <f>IF(M1683&lt;&gt;"",VLOOKUP(M1683,LISTAS·PAPP!$U$3:$Z$8,4,FALSE),"")</f>
        <v/>
      </c>
      <c r="K1683" s="83" t="str">
        <f>IF(C1683&lt;&gt;"",VLOOKUP(C1683,LISTAS·PAPP!$H$3:$O$119,4,FALSE),"")</f>
        <v/>
      </c>
      <c r="L1683" s="85" t="str">
        <f>IF(C1683&lt;&gt;"",VLOOKUP(C1683,LISTAS·PAPP!$H$3:$O$119,8,FALSE),"")</f>
        <v/>
      </c>
      <c r="M1683" s="95"/>
      <c r="N1683" s="92"/>
      <c r="O1683" s="92"/>
      <c r="P1683" s="84" t="str">
        <f>IF(N1683&lt;&gt;"",VLOOKUP(N1683,LISTAS·PAPP!$U$9:$Y$125,5,FALSE),"")</f>
        <v/>
      </c>
      <c r="Q1683" s="83" t="str">
        <f>IF(O1683&lt;&gt;"",VLOOKUP(O1683,LISTAS·PAPP!$U$9:$W$125,3,FALSE),"")</f>
        <v/>
      </c>
      <c r="R1683" s="92"/>
      <c r="S1683" s="173"/>
      <c r="T1683" s="173"/>
      <c r="U1683" s="92"/>
      <c r="V1683" s="92"/>
      <c r="W1683" s="94"/>
      <c r="X1683" s="83" t="str">
        <f>IF(ISERROR(VLOOKUP(W1683,LISTAS·PAPP!$AJ$3:$AK$903,2,0))," ",VLOOKUP(W1683,LISTAS·PAPP!$AJ$3:$AK$903,2,0))</f>
        <v xml:space="preserve"> </v>
      </c>
      <c r="Y1683" s="96"/>
      <c r="Z1683" s="97"/>
      <c r="AA1683" s="97"/>
      <c r="AB1683" s="97"/>
      <c r="AC1683" s="97"/>
      <c r="AD1683" s="97"/>
      <c r="AE1683" s="97"/>
      <c r="AF1683" s="97"/>
      <c r="AG1683" s="97"/>
      <c r="AH1683" s="97"/>
      <c r="AI1683" s="97"/>
      <c r="AJ1683" s="97"/>
      <c r="AK1683" s="97"/>
      <c r="AL1683" s="86" t="str">
        <f t="shared" si="79"/>
        <v/>
      </c>
      <c r="AM1683" s="87" t="str">
        <f t="shared" si="80"/>
        <v xml:space="preserve"> </v>
      </c>
      <c r="AN1683" s="1" t="str">
        <f t="shared" si="81"/>
        <v xml:space="preserve"> </v>
      </c>
    </row>
    <row r="1684" spans="1:40" s="88" customFormat="1" x14ac:dyDescent="0.25">
      <c r="A1684" s="92"/>
      <c r="B1684" s="92"/>
      <c r="C1684" s="92"/>
      <c r="D1684" s="92"/>
      <c r="E1684" s="92"/>
      <c r="F1684" s="93"/>
      <c r="G1684" s="94"/>
      <c r="H1684" s="83" t="str">
        <f>IF(M1684&lt;&gt;"",VLOOKUP(M1684,LISTAS·PAPP!$U$3:$Z$8,2,FALSE),"")</f>
        <v/>
      </c>
      <c r="I1684" s="85" t="str">
        <f>IF(M1684&lt;&gt;"",VLOOKUP(M1684,LISTAS·PAPP!$U$3:$Z$8,3,FALSE),"")</f>
        <v/>
      </c>
      <c r="J1684" s="83" t="str">
        <f>IF(M1684&lt;&gt;"",VLOOKUP(M1684,LISTAS·PAPP!$U$3:$Z$8,4,FALSE),"")</f>
        <v/>
      </c>
      <c r="K1684" s="83" t="str">
        <f>IF(C1684&lt;&gt;"",VLOOKUP(C1684,LISTAS·PAPP!$H$3:$O$119,4,FALSE),"")</f>
        <v/>
      </c>
      <c r="L1684" s="85" t="str">
        <f>IF(C1684&lt;&gt;"",VLOOKUP(C1684,LISTAS·PAPP!$H$3:$O$119,8,FALSE),"")</f>
        <v/>
      </c>
      <c r="M1684" s="95"/>
      <c r="N1684" s="92"/>
      <c r="O1684" s="92"/>
      <c r="P1684" s="84" t="str">
        <f>IF(N1684&lt;&gt;"",VLOOKUP(N1684,LISTAS·PAPP!$U$9:$Y$125,5,FALSE),"")</f>
        <v/>
      </c>
      <c r="Q1684" s="83" t="str">
        <f>IF(O1684&lt;&gt;"",VLOOKUP(O1684,LISTAS·PAPP!$U$9:$W$125,3,FALSE),"")</f>
        <v/>
      </c>
      <c r="R1684" s="92"/>
      <c r="S1684" s="173"/>
      <c r="T1684" s="173"/>
      <c r="U1684" s="92"/>
      <c r="V1684" s="92"/>
      <c r="W1684" s="94"/>
      <c r="X1684" s="83" t="str">
        <f>IF(ISERROR(VLOOKUP(W1684,LISTAS·PAPP!$AJ$3:$AK$903,2,0))," ",VLOOKUP(W1684,LISTAS·PAPP!$AJ$3:$AK$903,2,0))</f>
        <v xml:space="preserve"> </v>
      </c>
      <c r="Y1684" s="96"/>
      <c r="Z1684" s="97"/>
      <c r="AA1684" s="97"/>
      <c r="AB1684" s="97"/>
      <c r="AC1684" s="97"/>
      <c r="AD1684" s="97"/>
      <c r="AE1684" s="97"/>
      <c r="AF1684" s="97"/>
      <c r="AG1684" s="97"/>
      <c r="AH1684" s="97"/>
      <c r="AI1684" s="97"/>
      <c r="AJ1684" s="97"/>
      <c r="AK1684" s="97"/>
      <c r="AL1684" s="86" t="str">
        <f t="shared" si="79"/>
        <v/>
      </c>
      <c r="AM1684" s="87" t="str">
        <f t="shared" si="80"/>
        <v xml:space="preserve"> </v>
      </c>
      <c r="AN1684" s="1" t="str">
        <f t="shared" si="81"/>
        <v xml:space="preserve"> </v>
      </c>
    </row>
    <row r="1685" spans="1:40" s="88" customFormat="1" x14ac:dyDescent="0.25">
      <c r="A1685" s="92"/>
      <c r="B1685" s="92"/>
      <c r="C1685" s="92"/>
      <c r="D1685" s="92"/>
      <c r="E1685" s="92"/>
      <c r="F1685" s="93"/>
      <c r="G1685" s="94"/>
      <c r="H1685" s="83" t="str">
        <f>IF(M1685&lt;&gt;"",VLOOKUP(M1685,LISTAS·PAPP!$U$3:$Z$8,2,FALSE),"")</f>
        <v/>
      </c>
      <c r="I1685" s="85" t="str">
        <f>IF(M1685&lt;&gt;"",VLOOKUP(M1685,LISTAS·PAPP!$U$3:$Z$8,3,FALSE),"")</f>
        <v/>
      </c>
      <c r="J1685" s="83" t="str">
        <f>IF(M1685&lt;&gt;"",VLOOKUP(M1685,LISTAS·PAPP!$U$3:$Z$8,4,FALSE),"")</f>
        <v/>
      </c>
      <c r="K1685" s="83" t="str">
        <f>IF(C1685&lt;&gt;"",VLOOKUP(C1685,LISTAS·PAPP!$H$3:$O$119,4,FALSE),"")</f>
        <v/>
      </c>
      <c r="L1685" s="85" t="str">
        <f>IF(C1685&lt;&gt;"",VLOOKUP(C1685,LISTAS·PAPP!$H$3:$O$119,8,FALSE),"")</f>
        <v/>
      </c>
      <c r="M1685" s="95"/>
      <c r="N1685" s="92"/>
      <c r="O1685" s="92"/>
      <c r="P1685" s="84" t="str">
        <f>IF(N1685&lt;&gt;"",VLOOKUP(N1685,LISTAS·PAPP!$U$9:$Y$125,5,FALSE),"")</f>
        <v/>
      </c>
      <c r="Q1685" s="83" t="str">
        <f>IF(O1685&lt;&gt;"",VLOOKUP(O1685,LISTAS·PAPP!$U$9:$W$125,3,FALSE),"")</f>
        <v/>
      </c>
      <c r="R1685" s="92"/>
      <c r="S1685" s="173"/>
      <c r="T1685" s="173"/>
      <c r="U1685" s="92"/>
      <c r="V1685" s="92"/>
      <c r="W1685" s="94"/>
      <c r="X1685" s="83" t="str">
        <f>IF(ISERROR(VLOOKUP(W1685,LISTAS·PAPP!$AJ$3:$AK$903,2,0))," ",VLOOKUP(W1685,LISTAS·PAPP!$AJ$3:$AK$903,2,0))</f>
        <v xml:space="preserve"> </v>
      </c>
      <c r="Y1685" s="96"/>
      <c r="Z1685" s="97"/>
      <c r="AA1685" s="97"/>
      <c r="AB1685" s="97"/>
      <c r="AC1685" s="97"/>
      <c r="AD1685" s="97"/>
      <c r="AE1685" s="97"/>
      <c r="AF1685" s="97"/>
      <c r="AG1685" s="97"/>
      <c r="AH1685" s="97"/>
      <c r="AI1685" s="97"/>
      <c r="AJ1685" s="97"/>
      <c r="AK1685" s="97"/>
      <c r="AL1685" s="86" t="str">
        <f t="shared" si="79"/>
        <v/>
      </c>
      <c r="AM1685" s="87" t="str">
        <f t="shared" si="80"/>
        <v xml:space="preserve"> </v>
      </c>
      <c r="AN1685" s="1" t="str">
        <f t="shared" si="81"/>
        <v xml:space="preserve"> </v>
      </c>
    </row>
    <row r="1686" spans="1:40" s="88" customFormat="1" x14ac:dyDescent="0.25">
      <c r="A1686" s="92"/>
      <c r="B1686" s="92"/>
      <c r="C1686" s="92"/>
      <c r="D1686" s="92"/>
      <c r="E1686" s="92"/>
      <c r="F1686" s="93"/>
      <c r="G1686" s="94"/>
      <c r="H1686" s="83" t="str">
        <f>IF(M1686&lt;&gt;"",VLOOKUP(M1686,LISTAS·PAPP!$U$3:$Z$8,2,FALSE),"")</f>
        <v/>
      </c>
      <c r="I1686" s="85" t="str">
        <f>IF(M1686&lt;&gt;"",VLOOKUP(M1686,LISTAS·PAPP!$U$3:$Z$8,3,FALSE),"")</f>
        <v/>
      </c>
      <c r="J1686" s="83" t="str">
        <f>IF(M1686&lt;&gt;"",VLOOKUP(M1686,LISTAS·PAPP!$U$3:$Z$8,4,FALSE),"")</f>
        <v/>
      </c>
      <c r="K1686" s="83" t="str">
        <f>IF(C1686&lt;&gt;"",VLOOKUP(C1686,LISTAS·PAPP!$H$3:$O$119,4,FALSE),"")</f>
        <v/>
      </c>
      <c r="L1686" s="85" t="str">
        <f>IF(C1686&lt;&gt;"",VLOOKUP(C1686,LISTAS·PAPP!$H$3:$O$119,8,FALSE),"")</f>
        <v/>
      </c>
      <c r="M1686" s="95"/>
      <c r="N1686" s="92"/>
      <c r="O1686" s="92"/>
      <c r="P1686" s="84" t="str">
        <f>IF(N1686&lt;&gt;"",VLOOKUP(N1686,LISTAS·PAPP!$U$9:$Y$125,5,FALSE),"")</f>
        <v/>
      </c>
      <c r="Q1686" s="83" t="str">
        <f>IF(O1686&lt;&gt;"",VLOOKUP(O1686,LISTAS·PAPP!$U$9:$W$125,3,FALSE),"")</f>
        <v/>
      </c>
      <c r="R1686" s="92"/>
      <c r="S1686" s="173"/>
      <c r="T1686" s="173"/>
      <c r="U1686" s="92"/>
      <c r="V1686" s="92"/>
      <c r="W1686" s="94"/>
      <c r="X1686" s="83" t="str">
        <f>IF(ISERROR(VLOOKUP(W1686,LISTAS·PAPP!$AJ$3:$AK$903,2,0))," ",VLOOKUP(W1686,LISTAS·PAPP!$AJ$3:$AK$903,2,0))</f>
        <v xml:space="preserve"> </v>
      </c>
      <c r="Y1686" s="96"/>
      <c r="Z1686" s="97"/>
      <c r="AA1686" s="97"/>
      <c r="AB1686" s="97"/>
      <c r="AC1686" s="97"/>
      <c r="AD1686" s="97"/>
      <c r="AE1686" s="97"/>
      <c r="AF1686" s="97"/>
      <c r="AG1686" s="97"/>
      <c r="AH1686" s="97"/>
      <c r="AI1686" s="97"/>
      <c r="AJ1686" s="97"/>
      <c r="AK1686" s="97"/>
      <c r="AL1686" s="86" t="str">
        <f t="shared" si="79"/>
        <v/>
      </c>
      <c r="AM1686" s="87" t="str">
        <f t="shared" si="80"/>
        <v xml:space="preserve"> </v>
      </c>
      <c r="AN1686" s="1" t="str">
        <f t="shared" si="81"/>
        <v xml:space="preserve"> </v>
      </c>
    </row>
    <row r="1687" spans="1:40" s="88" customFormat="1" x14ac:dyDescent="0.25">
      <c r="A1687" s="92"/>
      <c r="B1687" s="92"/>
      <c r="C1687" s="92"/>
      <c r="D1687" s="92"/>
      <c r="E1687" s="92"/>
      <c r="F1687" s="93"/>
      <c r="G1687" s="94"/>
      <c r="H1687" s="83" t="str">
        <f>IF(M1687&lt;&gt;"",VLOOKUP(M1687,LISTAS·PAPP!$U$3:$Z$8,2,FALSE),"")</f>
        <v/>
      </c>
      <c r="I1687" s="85" t="str">
        <f>IF(M1687&lt;&gt;"",VLOOKUP(M1687,LISTAS·PAPP!$U$3:$Z$8,3,FALSE),"")</f>
        <v/>
      </c>
      <c r="J1687" s="83" t="str">
        <f>IF(M1687&lt;&gt;"",VLOOKUP(M1687,LISTAS·PAPP!$U$3:$Z$8,4,FALSE),"")</f>
        <v/>
      </c>
      <c r="K1687" s="83" t="str">
        <f>IF(C1687&lt;&gt;"",VLOOKUP(C1687,LISTAS·PAPP!$H$3:$O$119,4,FALSE),"")</f>
        <v/>
      </c>
      <c r="L1687" s="85" t="str">
        <f>IF(C1687&lt;&gt;"",VLOOKUP(C1687,LISTAS·PAPP!$H$3:$O$119,8,FALSE),"")</f>
        <v/>
      </c>
      <c r="M1687" s="95"/>
      <c r="N1687" s="92"/>
      <c r="O1687" s="92"/>
      <c r="P1687" s="84" t="str">
        <f>IF(N1687&lt;&gt;"",VLOOKUP(N1687,LISTAS·PAPP!$U$9:$Y$125,5,FALSE),"")</f>
        <v/>
      </c>
      <c r="Q1687" s="83" t="str">
        <f>IF(O1687&lt;&gt;"",VLOOKUP(O1687,LISTAS·PAPP!$U$9:$W$125,3,FALSE),"")</f>
        <v/>
      </c>
      <c r="R1687" s="92"/>
      <c r="S1687" s="173"/>
      <c r="T1687" s="173"/>
      <c r="U1687" s="92"/>
      <c r="V1687" s="92"/>
      <c r="W1687" s="94"/>
      <c r="X1687" s="83" t="str">
        <f>IF(ISERROR(VLOOKUP(W1687,LISTAS·PAPP!$AJ$3:$AK$903,2,0))," ",VLOOKUP(W1687,LISTAS·PAPP!$AJ$3:$AK$903,2,0))</f>
        <v xml:space="preserve"> </v>
      </c>
      <c r="Y1687" s="96"/>
      <c r="Z1687" s="97"/>
      <c r="AA1687" s="97"/>
      <c r="AB1687" s="97"/>
      <c r="AC1687" s="97"/>
      <c r="AD1687" s="97"/>
      <c r="AE1687" s="97"/>
      <c r="AF1687" s="97"/>
      <c r="AG1687" s="97"/>
      <c r="AH1687" s="97"/>
      <c r="AI1687" s="97"/>
      <c r="AJ1687" s="97"/>
      <c r="AK1687" s="97"/>
      <c r="AL1687" s="86" t="str">
        <f t="shared" si="79"/>
        <v/>
      </c>
      <c r="AM1687" s="87" t="str">
        <f t="shared" si="80"/>
        <v xml:space="preserve"> </v>
      </c>
      <c r="AN1687" s="1" t="str">
        <f t="shared" si="81"/>
        <v xml:space="preserve"> </v>
      </c>
    </row>
    <row r="1688" spans="1:40" s="88" customFormat="1" x14ac:dyDescent="0.25">
      <c r="A1688" s="92"/>
      <c r="B1688" s="92"/>
      <c r="C1688" s="92"/>
      <c r="D1688" s="92"/>
      <c r="E1688" s="92"/>
      <c r="F1688" s="93"/>
      <c r="G1688" s="94"/>
      <c r="H1688" s="83" t="str">
        <f>IF(M1688&lt;&gt;"",VLOOKUP(M1688,LISTAS·PAPP!$U$3:$Z$8,2,FALSE),"")</f>
        <v/>
      </c>
      <c r="I1688" s="85" t="str">
        <f>IF(M1688&lt;&gt;"",VLOOKUP(M1688,LISTAS·PAPP!$U$3:$Z$8,3,FALSE),"")</f>
        <v/>
      </c>
      <c r="J1688" s="83" t="str">
        <f>IF(M1688&lt;&gt;"",VLOOKUP(M1688,LISTAS·PAPP!$U$3:$Z$8,4,FALSE),"")</f>
        <v/>
      </c>
      <c r="K1688" s="83" t="str">
        <f>IF(C1688&lt;&gt;"",VLOOKUP(C1688,LISTAS·PAPP!$H$3:$O$119,4,FALSE),"")</f>
        <v/>
      </c>
      <c r="L1688" s="85" t="str">
        <f>IF(C1688&lt;&gt;"",VLOOKUP(C1688,LISTAS·PAPP!$H$3:$O$119,8,FALSE),"")</f>
        <v/>
      </c>
      <c r="M1688" s="95"/>
      <c r="N1688" s="92"/>
      <c r="O1688" s="92"/>
      <c r="P1688" s="84" t="str">
        <f>IF(N1688&lt;&gt;"",VLOOKUP(N1688,LISTAS·PAPP!$U$9:$Y$125,5,FALSE),"")</f>
        <v/>
      </c>
      <c r="Q1688" s="83" t="str">
        <f>IF(O1688&lt;&gt;"",VLOOKUP(O1688,LISTAS·PAPP!$U$9:$W$125,3,FALSE),"")</f>
        <v/>
      </c>
      <c r="R1688" s="92"/>
      <c r="S1688" s="173"/>
      <c r="T1688" s="173"/>
      <c r="U1688" s="92"/>
      <c r="V1688" s="92"/>
      <c r="W1688" s="94"/>
      <c r="X1688" s="83" t="str">
        <f>IF(ISERROR(VLOOKUP(W1688,LISTAS·PAPP!$AJ$3:$AK$903,2,0))," ",VLOOKUP(W1688,LISTAS·PAPP!$AJ$3:$AK$903,2,0))</f>
        <v xml:space="preserve"> </v>
      </c>
      <c r="Y1688" s="96"/>
      <c r="Z1688" s="97"/>
      <c r="AA1688" s="97"/>
      <c r="AB1688" s="97"/>
      <c r="AC1688" s="97"/>
      <c r="AD1688" s="97"/>
      <c r="AE1688" s="97"/>
      <c r="AF1688" s="97"/>
      <c r="AG1688" s="97"/>
      <c r="AH1688" s="97"/>
      <c r="AI1688" s="97"/>
      <c r="AJ1688" s="97"/>
      <c r="AK1688" s="97"/>
      <c r="AL1688" s="86" t="str">
        <f t="shared" si="79"/>
        <v/>
      </c>
      <c r="AM1688" s="87" t="str">
        <f t="shared" si="80"/>
        <v xml:space="preserve"> </v>
      </c>
      <c r="AN1688" s="1" t="str">
        <f t="shared" si="81"/>
        <v xml:space="preserve"> </v>
      </c>
    </row>
    <row r="1689" spans="1:40" s="88" customFormat="1" x14ac:dyDescent="0.25">
      <c r="A1689" s="92"/>
      <c r="B1689" s="92"/>
      <c r="C1689" s="92"/>
      <c r="D1689" s="92"/>
      <c r="E1689" s="92"/>
      <c r="F1689" s="93"/>
      <c r="G1689" s="94"/>
      <c r="H1689" s="83" t="str">
        <f>IF(M1689&lt;&gt;"",VLOOKUP(M1689,LISTAS·PAPP!$U$3:$Z$8,2,FALSE),"")</f>
        <v/>
      </c>
      <c r="I1689" s="85" t="str">
        <f>IF(M1689&lt;&gt;"",VLOOKUP(M1689,LISTAS·PAPP!$U$3:$Z$8,3,FALSE),"")</f>
        <v/>
      </c>
      <c r="J1689" s="83" t="str">
        <f>IF(M1689&lt;&gt;"",VLOOKUP(M1689,LISTAS·PAPP!$U$3:$Z$8,4,FALSE),"")</f>
        <v/>
      </c>
      <c r="K1689" s="83" t="str">
        <f>IF(C1689&lt;&gt;"",VLOOKUP(C1689,LISTAS·PAPP!$H$3:$O$119,4,FALSE),"")</f>
        <v/>
      </c>
      <c r="L1689" s="85" t="str">
        <f>IF(C1689&lt;&gt;"",VLOOKUP(C1689,LISTAS·PAPP!$H$3:$O$119,8,FALSE),"")</f>
        <v/>
      </c>
      <c r="M1689" s="95"/>
      <c r="N1689" s="92"/>
      <c r="O1689" s="92"/>
      <c r="P1689" s="84" t="str">
        <f>IF(N1689&lt;&gt;"",VLOOKUP(N1689,LISTAS·PAPP!$U$9:$Y$125,5,FALSE),"")</f>
        <v/>
      </c>
      <c r="Q1689" s="83" t="str">
        <f>IF(O1689&lt;&gt;"",VLOOKUP(O1689,LISTAS·PAPP!$U$9:$W$125,3,FALSE),"")</f>
        <v/>
      </c>
      <c r="R1689" s="92"/>
      <c r="S1689" s="173"/>
      <c r="T1689" s="173"/>
      <c r="U1689" s="92"/>
      <c r="V1689" s="92"/>
      <c r="W1689" s="94"/>
      <c r="X1689" s="83" t="str">
        <f>IF(ISERROR(VLOOKUP(W1689,LISTAS·PAPP!$AJ$3:$AK$903,2,0))," ",VLOOKUP(W1689,LISTAS·PAPP!$AJ$3:$AK$903,2,0))</f>
        <v xml:space="preserve"> </v>
      </c>
      <c r="Y1689" s="96"/>
      <c r="Z1689" s="97"/>
      <c r="AA1689" s="97"/>
      <c r="AB1689" s="97"/>
      <c r="AC1689" s="97"/>
      <c r="AD1689" s="97"/>
      <c r="AE1689" s="97"/>
      <c r="AF1689" s="97"/>
      <c r="AG1689" s="97"/>
      <c r="AH1689" s="97"/>
      <c r="AI1689" s="97"/>
      <c r="AJ1689" s="97"/>
      <c r="AK1689" s="97"/>
      <c r="AL1689" s="86" t="str">
        <f t="shared" si="79"/>
        <v/>
      </c>
      <c r="AM1689" s="87" t="str">
        <f t="shared" si="80"/>
        <v xml:space="preserve"> </v>
      </c>
      <c r="AN1689" s="1" t="str">
        <f t="shared" si="81"/>
        <v xml:space="preserve"> </v>
      </c>
    </row>
    <row r="1690" spans="1:40" s="88" customFormat="1" x14ac:dyDescent="0.25">
      <c r="A1690" s="92"/>
      <c r="B1690" s="92"/>
      <c r="C1690" s="92"/>
      <c r="D1690" s="92"/>
      <c r="E1690" s="92"/>
      <c r="F1690" s="93"/>
      <c r="G1690" s="94"/>
      <c r="H1690" s="83" t="str">
        <f>IF(M1690&lt;&gt;"",VLOOKUP(M1690,LISTAS·PAPP!$U$3:$Z$8,2,FALSE),"")</f>
        <v/>
      </c>
      <c r="I1690" s="85" t="str">
        <f>IF(M1690&lt;&gt;"",VLOOKUP(M1690,LISTAS·PAPP!$U$3:$Z$8,3,FALSE),"")</f>
        <v/>
      </c>
      <c r="J1690" s="83" t="str">
        <f>IF(M1690&lt;&gt;"",VLOOKUP(M1690,LISTAS·PAPP!$U$3:$Z$8,4,FALSE),"")</f>
        <v/>
      </c>
      <c r="K1690" s="83" t="str">
        <f>IF(C1690&lt;&gt;"",VLOOKUP(C1690,LISTAS·PAPP!$H$3:$O$119,4,FALSE),"")</f>
        <v/>
      </c>
      <c r="L1690" s="85" t="str">
        <f>IF(C1690&lt;&gt;"",VLOOKUP(C1690,LISTAS·PAPP!$H$3:$O$119,8,FALSE),"")</f>
        <v/>
      </c>
      <c r="M1690" s="95"/>
      <c r="N1690" s="92"/>
      <c r="O1690" s="92"/>
      <c r="P1690" s="84" t="str">
        <f>IF(N1690&lt;&gt;"",VLOOKUP(N1690,LISTAS·PAPP!$U$9:$Y$125,5,FALSE),"")</f>
        <v/>
      </c>
      <c r="Q1690" s="83" t="str">
        <f>IF(O1690&lt;&gt;"",VLOOKUP(O1690,LISTAS·PAPP!$U$9:$W$125,3,FALSE),"")</f>
        <v/>
      </c>
      <c r="R1690" s="92"/>
      <c r="S1690" s="173"/>
      <c r="T1690" s="173"/>
      <c r="U1690" s="92"/>
      <c r="V1690" s="92"/>
      <c r="W1690" s="94"/>
      <c r="X1690" s="83" t="str">
        <f>IF(ISERROR(VLOOKUP(W1690,LISTAS·PAPP!$AJ$3:$AK$903,2,0))," ",VLOOKUP(W1690,LISTAS·PAPP!$AJ$3:$AK$903,2,0))</f>
        <v xml:space="preserve"> </v>
      </c>
      <c r="Y1690" s="96"/>
      <c r="Z1690" s="97"/>
      <c r="AA1690" s="97"/>
      <c r="AB1690" s="97"/>
      <c r="AC1690" s="97"/>
      <c r="AD1690" s="97"/>
      <c r="AE1690" s="97"/>
      <c r="AF1690" s="97"/>
      <c r="AG1690" s="97"/>
      <c r="AH1690" s="97"/>
      <c r="AI1690" s="97"/>
      <c r="AJ1690" s="97"/>
      <c r="AK1690" s="97"/>
      <c r="AL1690" s="86" t="str">
        <f t="shared" si="79"/>
        <v/>
      </c>
      <c r="AM1690" s="87" t="str">
        <f t="shared" si="80"/>
        <v xml:space="preserve"> </v>
      </c>
      <c r="AN1690" s="1" t="str">
        <f t="shared" si="81"/>
        <v xml:space="preserve"> </v>
      </c>
    </row>
    <row r="1691" spans="1:40" s="88" customFormat="1" x14ac:dyDescent="0.25">
      <c r="A1691" s="92"/>
      <c r="B1691" s="92"/>
      <c r="C1691" s="92"/>
      <c r="D1691" s="92"/>
      <c r="E1691" s="92"/>
      <c r="F1691" s="93"/>
      <c r="G1691" s="94"/>
      <c r="H1691" s="83" t="str">
        <f>IF(M1691&lt;&gt;"",VLOOKUP(M1691,LISTAS·PAPP!$U$3:$Z$8,2,FALSE),"")</f>
        <v/>
      </c>
      <c r="I1691" s="85" t="str">
        <f>IF(M1691&lt;&gt;"",VLOOKUP(M1691,LISTAS·PAPP!$U$3:$Z$8,3,FALSE),"")</f>
        <v/>
      </c>
      <c r="J1691" s="83" t="str">
        <f>IF(M1691&lt;&gt;"",VLOOKUP(M1691,LISTAS·PAPP!$U$3:$Z$8,4,FALSE),"")</f>
        <v/>
      </c>
      <c r="K1691" s="83" t="str">
        <f>IF(C1691&lt;&gt;"",VLOOKUP(C1691,LISTAS·PAPP!$H$3:$O$119,4,FALSE),"")</f>
        <v/>
      </c>
      <c r="L1691" s="85" t="str">
        <f>IF(C1691&lt;&gt;"",VLOOKUP(C1691,LISTAS·PAPP!$H$3:$O$119,8,FALSE),"")</f>
        <v/>
      </c>
      <c r="M1691" s="95"/>
      <c r="N1691" s="92"/>
      <c r="O1691" s="92"/>
      <c r="P1691" s="84" t="str">
        <f>IF(N1691&lt;&gt;"",VLOOKUP(N1691,LISTAS·PAPP!$U$9:$Y$125,5,FALSE),"")</f>
        <v/>
      </c>
      <c r="Q1691" s="83" t="str">
        <f>IF(O1691&lt;&gt;"",VLOOKUP(O1691,LISTAS·PAPP!$U$9:$W$125,3,FALSE),"")</f>
        <v/>
      </c>
      <c r="R1691" s="92"/>
      <c r="S1691" s="173"/>
      <c r="T1691" s="173"/>
      <c r="U1691" s="92"/>
      <c r="V1691" s="92"/>
      <c r="W1691" s="94"/>
      <c r="X1691" s="83" t="str">
        <f>IF(ISERROR(VLOOKUP(W1691,LISTAS·PAPP!$AJ$3:$AK$903,2,0))," ",VLOOKUP(W1691,LISTAS·PAPP!$AJ$3:$AK$903,2,0))</f>
        <v xml:space="preserve"> </v>
      </c>
      <c r="Y1691" s="96"/>
      <c r="Z1691" s="97"/>
      <c r="AA1691" s="97"/>
      <c r="AB1691" s="97"/>
      <c r="AC1691" s="97"/>
      <c r="AD1691" s="97"/>
      <c r="AE1691" s="97"/>
      <c r="AF1691" s="97"/>
      <c r="AG1691" s="97"/>
      <c r="AH1691" s="97"/>
      <c r="AI1691" s="97"/>
      <c r="AJ1691" s="97"/>
      <c r="AK1691" s="97"/>
      <c r="AL1691" s="86" t="str">
        <f t="shared" si="79"/>
        <v/>
      </c>
      <c r="AM1691" s="87" t="str">
        <f t="shared" si="80"/>
        <v xml:space="preserve"> </v>
      </c>
      <c r="AN1691" s="1" t="str">
        <f t="shared" si="81"/>
        <v xml:space="preserve"> </v>
      </c>
    </row>
    <row r="1692" spans="1:40" s="88" customFormat="1" x14ac:dyDescent="0.25">
      <c r="A1692" s="92"/>
      <c r="B1692" s="92"/>
      <c r="C1692" s="92"/>
      <c r="D1692" s="92"/>
      <c r="E1692" s="92"/>
      <c r="F1692" s="93"/>
      <c r="G1692" s="94"/>
      <c r="H1692" s="83" t="str">
        <f>IF(M1692&lt;&gt;"",VLOOKUP(M1692,LISTAS·PAPP!$U$3:$Z$8,2,FALSE),"")</f>
        <v/>
      </c>
      <c r="I1692" s="85" t="str">
        <f>IF(M1692&lt;&gt;"",VLOOKUP(M1692,LISTAS·PAPP!$U$3:$Z$8,3,FALSE),"")</f>
        <v/>
      </c>
      <c r="J1692" s="83" t="str">
        <f>IF(M1692&lt;&gt;"",VLOOKUP(M1692,LISTAS·PAPP!$U$3:$Z$8,4,FALSE),"")</f>
        <v/>
      </c>
      <c r="K1692" s="83" t="str">
        <f>IF(C1692&lt;&gt;"",VLOOKUP(C1692,LISTAS·PAPP!$H$3:$O$119,4,FALSE),"")</f>
        <v/>
      </c>
      <c r="L1692" s="85" t="str">
        <f>IF(C1692&lt;&gt;"",VLOOKUP(C1692,LISTAS·PAPP!$H$3:$O$119,8,FALSE),"")</f>
        <v/>
      </c>
      <c r="M1692" s="95"/>
      <c r="N1692" s="92"/>
      <c r="O1692" s="92"/>
      <c r="P1692" s="84" t="str">
        <f>IF(N1692&lt;&gt;"",VLOOKUP(N1692,LISTAS·PAPP!$U$9:$Y$125,5,FALSE),"")</f>
        <v/>
      </c>
      <c r="Q1692" s="83" t="str">
        <f>IF(O1692&lt;&gt;"",VLOOKUP(O1692,LISTAS·PAPP!$U$9:$W$125,3,FALSE),"")</f>
        <v/>
      </c>
      <c r="R1692" s="92"/>
      <c r="S1692" s="173"/>
      <c r="T1692" s="173"/>
      <c r="U1692" s="92"/>
      <c r="V1692" s="92"/>
      <c r="W1692" s="94"/>
      <c r="X1692" s="83" t="str">
        <f>IF(ISERROR(VLOOKUP(W1692,LISTAS·PAPP!$AJ$3:$AK$903,2,0))," ",VLOOKUP(W1692,LISTAS·PAPP!$AJ$3:$AK$903,2,0))</f>
        <v xml:space="preserve"> </v>
      </c>
      <c r="Y1692" s="96"/>
      <c r="Z1692" s="97"/>
      <c r="AA1692" s="97"/>
      <c r="AB1692" s="97"/>
      <c r="AC1692" s="97"/>
      <c r="AD1692" s="97"/>
      <c r="AE1692" s="97"/>
      <c r="AF1692" s="97"/>
      <c r="AG1692" s="97"/>
      <c r="AH1692" s="97"/>
      <c r="AI1692" s="97"/>
      <c r="AJ1692" s="97"/>
      <c r="AK1692" s="97"/>
      <c r="AL1692" s="86" t="str">
        <f t="shared" si="79"/>
        <v/>
      </c>
      <c r="AM1692" s="87" t="str">
        <f t="shared" si="80"/>
        <v xml:space="preserve"> </v>
      </c>
      <c r="AN1692" s="1" t="str">
        <f t="shared" si="81"/>
        <v xml:space="preserve"> </v>
      </c>
    </row>
    <row r="1693" spans="1:40" s="88" customFormat="1" x14ac:dyDescent="0.25">
      <c r="A1693" s="92"/>
      <c r="B1693" s="92"/>
      <c r="C1693" s="92"/>
      <c r="D1693" s="92"/>
      <c r="E1693" s="92"/>
      <c r="F1693" s="93"/>
      <c r="G1693" s="94"/>
      <c r="H1693" s="83" t="str">
        <f>IF(M1693&lt;&gt;"",VLOOKUP(M1693,LISTAS·PAPP!$U$3:$Z$8,2,FALSE),"")</f>
        <v/>
      </c>
      <c r="I1693" s="85" t="str">
        <f>IF(M1693&lt;&gt;"",VLOOKUP(M1693,LISTAS·PAPP!$U$3:$Z$8,3,FALSE),"")</f>
        <v/>
      </c>
      <c r="J1693" s="83" t="str">
        <f>IF(M1693&lt;&gt;"",VLOOKUP(M1693,LISTAS·PAPP!$U$3:$Z$8,4,FALSE),"")</f>
        <v/>
      </c>
      <c r="K1693" s="83" t="str">
        <f>IF(C1693&lt;&gt;"",VLOOKUP(C1693,LISTAS·PAPP!$H$3:$O$119,4,FALSE),"")</f>
        <v/>
      </c>
      <c r="L1693" s="85" t="str">
        <f>IF(C1693&lt;&gt;"",VLOOKUP(C1693,LISTAS·PAPP!$H$3:$O$119,8,FALSE),"")</f>
        <v/>
      </c>
      <c r="M1693" s="95"/>
      <c r="N1693" s="92"/>
      <c r="O1693" s="92"/>
      <c r="P1693" s="84" t="str">
        <f>IF(N1693&lt;&gt;"",VLOOKUP(N1693,LISTAS·PAPP!$U$9:$Y$125,5,FALSE),"")</f>
        <v/>
      </c>
      <c r="Q1693" s="83" t="str">
        <f>IF(O1693&lt;&gt;"",VLOOKUP(O1693,LISTAS·PAPP!$U$9:$W$125,3,FALSE),"")</f>
        <v/>
      </c>
      <c r="R1693" s="92"/>
      <c r="S1693" s="173"/>
      <c r="T1693" s="173"/>
      <c r="U1693" s="92"/>
      <c r="V1693" s="92"/>
      <c r="W1693" s="94"/>
      <c r="X1693" s="83" t="str">
        <f>IF(ISERROR(VLOOKUP(W1693,LISTAS·PAPP!$AJ$3:$AK$903,2,0))," ",VLOOKUP(W1693,LISTAS·PAPP!$AJ$3:$AK$903,2,0))</f>
        <v xml:space="preserve"> </v>
      </c>
      <c r="Y1693" s="96"/>
      <c r="Z1693" s="97"/>
      <c r="AA1693" s="97"/>
      <c r="AB1693" s="97"/>
      <c r="AC1693" s="97"/>
      <c r="AD1693" s="97"/>
      <c r="AE1693" s="97"/>
      <c r="AF1693" s="97"/>
      <c r="AG1693" s="97"/>
      <c r="AH1693" s="97"/>
      <c r="AI1693" s="97"/>
      <c r="AJ1693" s="97"/>
      <c r="AK1693" s="97"/>
      <c r="AL1693" s="86" t="str">
        <f t="shared" si="79"/>
        <v/>
      </c>
      <c r="AM1693" s="87" t="str">
        <f t="shared" si="80"/>
        <v xml:space="preserve"> </v>
      </c>
      <c r="AN1693" s="1" t="str">
        <f t="shared" si="81"/>
        <v xml:space="preserve"> </v>
      </c>
    </row>
    <row r="1694" spans="1:40" s="88" customFormat="1" x14ac:dyDescent="0.25">
      <c r="A1694" s="92"/>
      <c r="B1694" s="92"/>
      <c r="C1694" s="92"/>
      <c r="D1694" s="92"/>
      <c r="E1694" s="92"/>
      <c r="F1694" s="93"/>
      <c r="G1694" s="94"/>
      <c r="H1694" s="83" t="str">
        <f>IF(M1694&lt;&gt;"",VLOOKUP(M1694,LISTAS·PAPP!$U$3:$Z$8,2,FALSE),"")</f>
        <v/>
      </c>
      <c r="I1694" s="85" t="str">
        <f>IF(M1694&lt;&gt;"",VLOOKUP(M1694,LISTAS·PAPP!$U$3:$Z$8,3,FALSE),"")</f>
        <v/>
      </c>
      <c r="J1694" s="83" t="str">
        <f>IF(M1694&lt;&gt;"",VLOOKUP(M1694,LISTAS·PAPP!$U$3:$Z$8,4,FALSE),"")</f>
        <v/>
      </c>
      <c r="K1694" s="83" t="str">
        <f>IF(C1694&lt;&gt;"",VLOOKUP(C1694,LISTAS·PAPP!$H$3:$O$119,4,FALSE),"")</f>
        <v/>
      </c>
      <c r="L1694" s="85" t="str">
        <f>IF(C1694&lt;&gt;"",VLOOKUP(C1694,LISTAS·PAPP!$H$3:$O$119,8,FALSE),"")</f>
        <v/>
      </c>
      <c r="M1694" s="95"/>
      <c r="N1694" s="92"/>
      <c r="O1694" s="92"/>
      <c r="P1694" s="84" t="str">
        <f>IF(N1694&lt;&gt;"",VLOOKUP(N1694,LISTAS·PAPP!$U$9:$Y$125,5,FALSE),"")</f>
        <v/>
      </c>
      <c r="Q1694" s="83" t="str">
        <f>IF(O1694&lt;&gt;"",VLOOKUP(O1694,LISTAS·PAPP!$U$9:$W$125,3,FALSE),"")</f>
        <v/>
      </c>
      <c r="R1694" s="92"/>
      <c r="S1694" s="173"/>
      <c r="T1694" s="173"/>
      <c r="U1694" s="92"/>
      <c r="V1694" s="92"/>
      <c r="W1694" s="94"/>
      <c r="X1694" s="83" t="str">
        <f>IF(ISERROR(VLOOKUP(W1694,LISTAS·PAPP!$AJ$3:$AK$903,2,0))," ",VLOOKUP(W1694,LISTAS·PAPP!$AJ$3:$AK$903,2,0))</f>
        <v xml:space="preserve"> </v>
      </c>
      <c r="Y1694" s="96"/>
      <c r="Z1694" s="97"/>
      <c r="AA1694" s="97"/>
      <c r="AB1694" s="97"/>
      <c r="AC1694" s="97"/>
      <c r="AD1694" s="97"/>
      <c r="AE1694" s="97"/>
      <c r="AF1694" s="97"/>
      <c r="AG1694" s="97"/>
      <c r="AH1694" s="97"/>
      <c r="AI1694" s="97"/>
      <c r="AJ1694" s="97"/>
      <c r="AK1694" s="97"/>
      <c r="AL1694" s="86" t="str">
        <f t="shared" si="79"/>
        <v/>
      </c>
      <c r="AM1694" s="87" t="str">
        <f t="shared" si="80"/>
        <v xml:space="preserve"> </v>
      </c>
      <c r="AN1694" s="1" t="str">
        <f t="shared" si="81"/>
        <v xml:space="preserve"> </v>
      </c>
    </row>
    <row r="1695" spans="1:40" s="88" customFormat="1" x14ac:dyDescent="0.25">
      <c r="A1695" s="92"/>
      <c r="B1695" s="92"/>
      <c r="C1695" s="92"/>
      <c r="D1695" s="92"/>
      <c r="E1695" s="92"/>
      <c r="F1695" s="93"/>
      <c r="G1695" s="94"/>
      <c r="H1695" s="83" t="str">
        <f>IF(M1695&lt;&gt;"",VLOOKUP(M1695,LISTAS·PAPP!$U$3:$Z$8,2,FALSE),"")</f>
        <v/>
      </c>
      <c r="I1695" s="85" t="str">
        <f>IF(M1695&lt;&gt;"",VLOOKUP(M1695,LISTAS·PAPP!$U$3:$Z$8,3,FALSE),"")</f>
        <v/>
      </c>
      <c r="J1695" s="83" t="str">
        <f>IF(M1695&lt;&gt;"",VLOOKUP(M1695,LISTAS·PAPP!$U$3:$Z$8,4,FALSE),"")</f>
        <v/>
      </c>
      <c r="K1695" s="83" t="str">
        <f>IF(C1695&lt;&gt;"",VLOOKUP(C1695,LISTAS·PAPP!$H$3:$O$119,4,FALSE),"")</f>
        <v/>
      </c>
      <c r="L1695" s="85" t="str">
        <f>IF(C1695&lt;&gt;"",VLOOKUP(C1695,LISTAS·PAPP!$H$3:$O$119,8,FALSE),"")</f>
        <v/>
      </c>
      <c r="M1695" s="95"/>
      <c r="N1695" s="92"/>
      <c r="O1695" s="92"/>
      <c r="P1695" s="84" t="str">
        <f>IF(N1695&lt;&gt;"",VLOOKUP(N1695,LISTAS·PAPP!$U$9:$Y$125,5,FALSE),"")</f>
        <v/>
      </c>
      <c r="Q1695" s="83" t="str">
        <f>IF(O1695&lt;&gt;"",VLOOKUP(O1695,LISTAS·PAPP!$U$9:$W$125,3,FALSE),"")</f>
        <v/>
      </c>
      <c r="R1695" s="92"/>
      <c r="S1695" s="173"/>
      <c r="T1695" s="173"/>
      <c r="U1695" s="92"/>
      <c r="V1695" s="92"/>
      <c r="W1695" s="94"/>
      <c r="X1695" s="83" t="str">
        <f>IF(ISERROR(VLOOKUP(W1695,LISTAS·PAPP!$AJ$3:$AK$903,2,0))," ",VLOOKUP(W1695,LISTAS·PAPP!$AJ$3:$AK$903,2,0))</f>
        <v xml:space="preserve"> </v>
      </c>
      <c r="Y1695" s="96"/>
      <c r="Z1695" s="97"/>
      <c r="AA1695" s="97"/>
      <c r="AB1695" s="97"/>
      <c r="AC1695" s="97"/>
      <c r="AD1695" s="97"/>
      <c r="AE1695" s="97"/>
      <c r="AF1695" s="97"/>
      <c r="AG1695" s="97"/>
      <c r="AH1695" s="97"/>
      <c r="AI1695" s="97"/>
      <c r="AJ1695" s="97"/>
      <c r="AK1695" s="97"/>
      <c r="AL1695" s="86" t="str">
        <f t="shared" si="79"/>
        <v/>
      </c>
      <c r="AM1695" s="87" t="str">
        <f t="shared" si="80"/>
        <v xml:space="preserve"> </v>
      </c>
      <c r="AN1695" s="1" t="str">
        <f t="shared" si="81"/>
        <v xml:space="preserve"> </v>
      </c>
    </row>
    <row r="1696" spans="1:40" s="88" customFormat="1" x14ac:dyDescent="0.25">
      <c r="A1696" s="92"/>
      <c r="B1696" s="92"/>
      <c r="C1696" s="92"/>
      <c r="D1696" s="92"/>
      <c r="E1696" s="92"/>
      <c r="F1696" s="93"/>
      <c r="G1696" s="94"/>
      <c r="H1696" s="83" t="str">
        <f>IF(M1696&lt;&gt;"",VLOOKUP(M1696,LISTAS·PAPP!$U$3:$Z$8,2,FALSE),"")</f>
        <v/>
      </c>
      <c r="I1696" s="85" t="str">
        <f>IF(M1696&lt;&gt;"",VLOOKUP(M1696,LISTAS·PAPP!$U$3:$Z$8,3,FALSE),"")</f>
        <v/>
      </c>
      <c r="J1696" s="83" t="str">
        <f>IF(M1696&lt;&gt;"",VLOOKUP(M1696,LISTAS·PAPP!$U$3:$Z$8,4,FALSE),"")</f>
        <v/>
      </c>
      <c r="K1696" s="83" t="str">
        <f>IF(C1696&lt;&gt;"",VLOOKUP(C1696,LISTAS·PAPP!$H$3:$O$119,4,FALSE),"")</f>
        <v/>
      </c>
      <c r="L1696" s="85" t="str">
        <f>IF(C1696&lt;&gt;"",VLOOKUP(C1696,LISTAS·PAPP!$H$3:$O$119,8,FALSE),"")</f>
        <v/>
      </c>
      <c r="M1696" s="95"/>
      <c r="N1696" s="92"/>
      <c r="O1696" s="92"/>
      <c r="P1696" s="84" t="str">
        <f>IF(N1696&lt;&gt;"",VLOOKUP(N1696,LISTAS·PAPP!$U$9:$Y$125,5,FALSE),"")</f>
        <v/>
      </c>
      <c r="Q1696" s="83" t="str">
        <f>IF(O1696&lt;&gt;"",VLOOKUP(O1696,LISTAS·PAPP!$U$9:$W$125,3,FALSE),"")</f>
        <v/>
      </c>
      <c r="R1696" s="92"/>
      <c r="S1696" s="173"/>
      <c r="T1696" s="173"/>
      <c r="U1696" s="92"/>
      <c r="V1696" s="92"/>
      <c r="W1696" s="94"/>
      <c r="X1696" s="83" t="str">
        <f>IF(ISERROR(VLOOKUP(W1696,LISTAS·PAPP!$AJ$3:$AK$903,2,0))," ",VLOOKUP(W1696,LISTAS·PAPP!$AJ$3:$AK$903,2,0))</f>
        <v xml:space="preserve"> </v>
      </c>
      <c r="Y1696" s="96"/>
      <c r="Z1696" s="97"/>
      <c r="AA1696" s="97"/>
      <c r="AB1696" s="97"/>
      <c r="AC1696" s="97"/>
      <c r="AD1696" s="97"/>
      <c r="AE1696" s="97"/>
      <c r="AF1696" s="97"/>
      <c r="AG1696" s="97"/>
      <c r="AH1696" s="97"/>
      <c r="AI1696" s="97"/>
      <c r="AJ1696" s="97"/>
      <c r="AK1696" s="97"/>
      <c r="AL1696" s="86" t="str">
        <f t="shared" si="79"/>
        <v/>
      </c>
      <c r="AM1696" s="87" t="str">
        <f t="shared" si="80"/>
        <v xml:space="preserve"> </v>
      </c>
      <c r="AN1696" s="1" t="str">
        <f t="shared" si="81"/>
        <v xml:space="preserve"> </v>
      </c>
    </row>
    <row r="1697" spans="1:40" s="88" customFormat="1" x14ac:dyDescent="0.25">
      <c r="A1697" s="92"/>
      <c r="B1697" s="92"/>
      <c r="C1697" s="92"/>
      <c r="D1697" s="92"/>
      <c r="E1697" s="92"/>
      <c r="F1697" s="93"/>
      <c r="G1697" s="94"/>
      <c r="H1697" s="83" t="str">
        <f>IF(M1697&lt;&gt;"",VLOOKUP(M1697,LISTAS·PAPP!$U$3:$Z$8,2,FALSE),"")</f>
        <v/>
      </c>
      <c r="I1697" s="85" t="str">
        <f>IF(M1697&lt;&gt;"",VLOOKUP(M1697,LISTAS·PAPP!$U$3:$Z$8,3,FALSE),"")</f>
        <v/>
      </c>
      <c r="J1697" s="83" t="str">
        <f>IF(M1697&lt;&gt;"",VLOOKUP(M1697,LISTAS·PAPP!$U$3:$Z$8,4,FALSE),"")</f>
        <v/>
      </c>
      <c r="K1697" s="83" t="str">
        <f>IF(C1697&lt;&gt;"",VLOOKUP(C1697,LISTAS·PAPP!$H$3:$O$119,4,FALSE),"")</f>
        <v/>
      </c>
      <c r="L1697" s="85" t="str">
        <f>IF(C1697&lt;&gt;"",VLOOKUP(C1697,LISTAS·PAPP!$H$3:$O$119,8,FALSE),"")</f>
        <v/>
      </c>
      <c r="M1697" s="95"/>
      <c r="N1697" s="92"/>
      <c r="O1697" s="92"/>
      <c r="P1697" s="84" t="str">
        <f>IF(N1697&lt;&gt;"",VLOOKUP(N1697,LISTAS·PAPP!$U$9:$Y$125,5,FALSE),"")</f>
        <v/>
      </c>
      <c r="Q1697" s="83" t="str">
        <f>IF(O1697&lt;&gt;"",VLOOKUP(O1697,LISTAS·PAPP!$U$9:$W$125,3,FALSE),"")</f>
        <v/>
      </c>
      <c r="R1697" s="92"/>
      <c r="S1697" s="173"/>
      <c r="T1697" s="173"/>
      <c r="U1697" s="92"/>
      <c r="V1697" s="92"/>
      <c r="W1697" s="94"/>
      <c r="X1697" s="83" t="str">
        <f>IF(ISERROR(VLOOKUP(W1697,LISTAS·PAPP!$AJ$3:$AK$903,2,0))," ",VLOOKUP(W1697,LISTAS·PAPP!$AJ$3:$AK$903,2,0))</f>
        <v xml:space="preserve"> </v>
      </c>
      <c r="Y1697" s="96"/>
      <c r="Z1697" s="97"/>
      <c r="AA1697" s="97"/>
      <c r="AB1697" s="97"/>
      <c r="AC1697" s="97"/>
      <c r="AD1697" s="97"/>
      <c r="AE1697" s="97"/>
      <c r="AF1697" s="97"/>
      <c r="AG1697" s="97"/>
      <c r="AH1697" s="97"/>
      <c r="AI1697" s="97"/>
      <c r="AJ1697" s="97"/>
      <c r="AK1697" s="97"/>
      <c r="AL1697" s="86" t="str">
        <f t="shared" si="79"/>
        <v/>
      </c>
      <c r="AM1697" s="87" t="str">
        <f t="shared" si="80"/>
        <v xml:space="preserve"> </v>
      </c>
      <c r="AN1697" s="1" t="str">
        <f t="shared" si="81"/>
        <v xml:space="preserve"> </v>
      </c>
    </row>
    <row r="1698" spans="1:40" s="88" customFormat="1" x14ac:dyDescent="0.25">
      <c r="A1698" s="92"/>
      <c r="B1698" s="92"/>
      <c r="C1698" s="92"/>
      <c r="D1698" s="92"/>
      <c r="E1698" s="92"/>
      <c r="F1698" s="93"/>
      <c r="G1698" s="94"/>
      <c r="H1698" s="83" t="str">
        <f>IF(M1698&lt;&gt;"",VLOOKUP(M1698,LISTAS·PAPP!$U$3:$Z$8,2,FALSE),"")</f>
        <v/>
      </c>
      <c r="I1698" s="85" t="str">
        <f>IF(M1698&lt;&gt;"",VLOOKUP(M1698,LISTAS·PAPP!$U$3:$Z$8,3,FALSE),"")</f>
        <v/>
      </c>
      <c r="J1698" s="83" t="str">
        <f>IF(M1698&lt;&gt;"",VLOOKUP(M1698,LISTAS·PAPP!$U$3:$Z$8,4,FALSE),"")</f>
        <v/>
      </c>
      <c r="K1698" s="83" t="str">
        <f>IF(C1698&lt;&gt;"",VLOOKUP(C1698,LISTAS·PAPP!$H$3:$O$119,4,FALSE),"")</f>
        <v/>
      </c>
      <c r="L1698" s="85" t="str">
        <f>IF(C1698&lt;&gt;"",VLOOKUP(C1698,LISTAS·PAPP!$H$3:$O$119,8,FALSE),"")</f>
        <v/>
      </c>
      <c r="M1698" s="95"/>
      <c r="N1698" s="92"/>
      <c r="O1698" s="92"/>
      <c r="P1698" s="84" t="str">
        <f>IF(N1698&lt;&gt;"",VLOOKUP(N1698,LISTAS·PAPP!$U$9:$Y$125,5,FALSE),"")</f>
        <v/>
      </c>
      <c r="Q1698" s="83" t="str">
        <f>IF(O1698&lt;&gt;"",VLOOKUP(O1698,LISTAS·PAPP!$U$9:$W$125,3,FALSE),"")</f>
        <v/>
      </c>
      <c r="R1698" s="92"/>
      <c r="S1698" s="173"/>
      <c r="T1698" s="173"/>
      <c r="U1698" s="92"/>
      <c r="V1698" s="92"/>
      <c r="W1698" s="94"/>
      <c r="X1698" s="83" t="str">
        <f>IF(ISERROR(VLOOKUP(W1698,LISTAS·PAPP!$AJ$3:$AK$903,2,0))," ",VLOOKUP(W1698,LISTAS·PAPP!$AJ$3:$AK$903,2,0))</f>
        <v xml:space="preserve"> </v>
      </c>
      <c r="Y1698" s="96"/>
      <c r="Z1698" s="97"/>
      <c r="AA1698" s="97"/>
      <c r="AB1698" s="97"/>
      <c r="AC1698" s="97"/>
      <c r="AD1698" s="97"/>
      <c r="AE1698" s="97"/>
      <c r="AF1698" s="97"/>
      <c r="AG1698" s="97"/>
      <c r="AH1698" s="97"/>
      <c r="AI1698" s="97"/>
      <c r="AJ1698" s="97"/>
      <c r="AK1698" s="97"/>
      <c r="AL1698" s="86" t="str">
        <f t="shared" si="79"/>
        <v/>
      </c>
      <c r="AM1698" s="87" t="str">
        <f t="shared" si="80"/>
        <v xml:space="preserve"> </v>
      </c>
      <c r="AN1698" s="1" t="str">
        <f t="shared" si="81"/>
        <v xml:space="preserve"> </v>
      </c>
    </row>
    <row r="1699" spans="1:40" s="88" customFormat="1" x14ac:dyDescent="0.25">
      <c r="A1699" s="92"/>
      <c r="B1699" s="92"/>
      <c r="C1699" s="92"/>
      <c r="D1699" s="92"/>
      <c r="E1699" s="92"/>
      <c r="F1699" s="93"/>
      <c r="G1699" s="94"/>
      <c r="H1699" s="83" t="str">
        <f>IF(M1699&lt;&gt;"",VLOOKUP(M1699,LISTAS·PAPP!$U$3:$Z$8,2,FALSE),"")</f>
        <v/>
      </c>
      <c r="I1699" s="85" t="str">
        <f>IF(M1699&lt;&gt;"",VLOOKUP(M1699,LISTAS·PAPP!$U$3:$Z$8,3,FALSE),"")</f>
        <v/>
      </c>
      <c r="J1699" s="83" t="str">
        <f>IF(M1699&lt;&gt;"",VLOOKUP(M1699,LISTAS·PAPP!$U$3:$Z$8,4,FALSE),"")</f>
        <v/>
      </c>
      <c r="K1699" s="83" t="str">
        <f>IF(C1699&lt;&gt;"",VLOOKUP(C1699,LISTAS·PAPP!$H$3:$O$119,4,FALSE),"")</f>
        <v/>
      </c>
      <c r="L1699" s="85" t="str">
        <f>IF(C1699&lt;&gt;"",VLOOKUP(C1699,LISTAS·PAPP!$H$3:$O$119,8,FALSE),"")</f>
        <v/>
      </c>
      <c r="M1699" s="95"/>
      <c r="N1699" s="92"/>
      <c r="O1699" s="92"/>
      <c r="P1699" s="84" t="str">
        <f>IF(N1699&lt;&gt;"",VLOOKUP(N1699,LISTAS·PAPP!$U$9:$Y$125,5,FALSE),"")</f>
        <v/>
      </c>
      <c r="Q1699" s="83" t="str">
        <f>IF(O1699&lt;&gt;"",VLOOKUP(O1699,LISTAS·PAPP!$U$9:$W$125,3,FALSE),"")</f>
        <v/>
      </c>
      <c r="R1699" s="92"/>
      <c r="S1699" s="173"/>
      <c r="T1699" s="173"/>
      <c r="U1699" s="92"/>
      <c r="V1699" s="92"/>
      <c r="W1699" s="94"/>
      <c r="X1699" s="83" t="str">
        <f>IF(ISERROR(VLOOKUP(W1699,LISTAS·PAPP!$AJ$3:$AK$903,2,0))," ",VLOOKUP(W1699,LISTAS·PAPP!$AJ$3:$AK$903,2,0))</f>
        <v xml:space="preserve"> </v>
      </c>
      <c r="Y1699" s="96"/>
      <c r="Z1699" s="97"/>
      <c r="AA1699" s="97"/>
      <c r="AB1699" s="97"/>
      <c r="AC1699" s="97"/>
      <c r="AD1699" s="97"/>
      <c r="AE1699" s="97"/>
      <c r="AF1699" s="97"/>
      <c r="AG1699" s="97"/>
      <c r="AH1699" s="97"/>
      <c r="AI1699" s="97"/>
      <c r="AJ1699" s="97"/>
      <c r="AK1699" s="97"/>
      <c r="AL1699" s="86" t="str">
        <f t="shared" si="79"/>
        <v/>
      </c>
      <c r="AM1699" s="87" t="str">
        <f t="shared" si="80"/>
        <v xml:space="preserve"> </v>
      </c>
      <c r="AN1699" s="1" t="str">
        <f t="shared" si="81"/>
        <v xml:space="preserve"> </v>
      </c>
    </row>
    <row r="1700" spans="1:40" s="88" customFormat="1" x14ac:dyDescent="0.25">
      <c r="A1700" s="92"/>
      <c r="B1700" s="92"/>
      <c r="C1700" s="92"/>
      <c r="D1700" s="92"/>
      <c r="E1700" s="92"/>
      <c r="F1700" s="93"/>
      <c r="G1700" s="94"/>
      <c r="H1700" s="83" t="str">
        <f>IF(M1700&lt;&gt;"",VLOOKUP(M1700,LISTAS·PAPP!$U$3:$Z$8,2,FALSE),"")</f>
        <v/>
      </c>
      <c r="I1700" s="85" t="str">
        <f>IF(M1700&lt;&gt;"",VLOOKUP(M1700,LISTAS·PAPP!$U$3:$Z$8,3,FALSE),"")</f>
        <v/>
      </c>
      <c r="J1700" s="83" t="str">
        <f>IF(M1700&lt;&gt;"",VLOOKUP(M1700,LISTAS·PAPP!$U$3:$Z$8,4,FALSE),"")</f>
        <v/>
      </c>
      <c r="K1700" s="83" t="str">
        <f>IF(C1700&lt;&gt;"",VLOOKUP(C1700,LISTAS·PAPP!$H$3:$O$119,4,FALSE),"")</f>
        <v/>
      </c>
      <c r="L1700" s="85" t="str">
        <f>IF(C1700&lt;&gt;"",VLOOKUP(C1700,LISTAS·PAPP!$H$3:$O$119,8,FALSE),"")</f>
        <v/>
      </c>
      <c r="M1700" s="95"/>
      <c r="N1700" s="92"/>
      <c r="O1700" s="92"/>
      <c r="P1700" s="84" t="str">
        <f>IF(N1700&lt;&gt;"",VLOOKUP(N1700,LISTAS·PAPP!$U$9:$Y$125,5,FALSE),"")</f>
        <v/>
      </c>
      <c r="Q1700" s="83" t="str">
        <f>IF(O1700&lt;&gt;"",VLOOKUP(O1700,LISTAS·PAPP!$U$9:$W$125,3,FALSE),"")</f>
        <v/>
      </c>
      <c r="R1700" s="92"/>
      <c r="S1700" s="173"/>
      <c r="T1700" s="173"/>
      <c r="U1700" s="92"/>
      <c r="V1700" s="92"/>
      <c r="W1700" s="94"/>
      <c r="X1700" s="83" t="str">
        <f>IF(ISERROR(VLOOKUP(W1700,LISTAS·PAPP!$AJ$3:$AK$903,2,0))," ",VLOOKUP(W1700,LISTAS·PAPP!$AJ$3:$AK$903,2,0))</f>
        <v xml:space="preserve"> </v>
      </c>
      <c r="Y1700" s="96"/>
      <c r="Z1700" s="97"/>
      <c r="AA1700" s="97"/>
      <c r="AB1700" s="97"/>
      <c r="AC1700" s="97"/>
      <c r="AD1700" s="97"/>
      <c r="AE1700" s="97"/>
      <c r="AF1700" s="97"/>
      <c r="AG1700" s="97"/>
      <c r="AH1700" s="97"/>
      <c r="AI1700" s="97"/>
      <c r="AJ1700" s="97"/>
      <c r="AK1700" s="97"/>
      <c r="AL1700" s="86" t="str">
        <f t="shared" si="79"/>
        <v/>
      </c>
      <c r="AM1700" s="87" t="str">
        <f t="shared" si="80"/>
        <v xml:space="preserve"> </v>
      </c>
      <c r="AN1700" s="1" t="str">
        <f t="shared" si="81"/>
        <v xml:space="preserve"> </v>
      </c>
    </row>
    <row r="1701" spans="1:40" s="88" customFormat="1" x14ac:dyDescent="0.25">
      <c r="A1701" s="92"/>
      <c r="B1701" s="92"/>
      <c r="C1701" s="92"/>
      <c r="D1701" s="92"/>
      <c r="E1701" s="92"/>
      <c r="F1701" s="93"/>
      <c r="G1701" s="94"/>
      <c r="H1701" s="83" t="str">
        <f>IF(M1701&lt;&gt;"",VLOOKUP(M1701,LISTAS·PAPP!$U$3:$Z$8,2,FALSE),"")</f>
        <v/>
      </c>
      <c r="I1701" s="85" t="str">
        <f>IF(M1701&lt;&gt;"",VLOOKUP(M1701,LISTAS·PAPP!$U$3:$Z$8,3,FALSE),"")</f>
        <v/>
      </c>
      <c r="J1701" s="83" t="str">
        <f>IF(M1701&lt;&gt;"",VLOOKUP(M1701,LISTAS·PAPP!$U$3:$Z$8,4,FALSE),"")</f>
        <v/>
      </c>
      <c r="K1701" s="83" t="str">
        <f>IF(C1701&lt;&gt;"",VLOOKUP(C1701,LISTAS·PAPP!$H$3:$O$119,4,FALSE),"")</f>
        <v/>
      </c>
      <c r="L1701" s="85" t="str">
        <f>IF(C1701&lt;&gt;"",VLOOKUP(C1701,LISTAS·PAPP!$H$3:$O$119,8,FALSE),"")</f>
        <v/>
      </c>
      <c r="M1701" s="95"/>
      <c r="N1701" s="92"/>
      <c r="O1701" s="92"/>
      <c r="P1701" s="84" t="str">
        <f>IF(N1701&lt;&gt;"",VLOOKUP(N1701,LISTAS·PAPP!$U$9:$Y$125,5,FALSE),"")</f>
        <v/>
      </c>
      <c r="Q1701" s="83" t="str">
        <f>IF(O1701&lt;&gt;"",VLOOKUP(O1701,LISTAS·PAPP!$U$9:$W$125,3,FALSE),"")</f>
        <v/>
      </c>
      <c r="R1701" s="92"/>
      <c r="S1701" s="173"/>
      <c r="T1701" s="173"/>
      <c r="U1701" s="92"/>
      <c r="V1701" s="92"/>
      <c r="W1701" s="94"/>
      <c r="X1701" s="83" t="str">
        <f>IF(ISERROR(VLOOKUP(W1701,LISTAS·PAPP!$AJ$3:$AK$903,2,0))," ",VLOOKUP(W1701,LISTAS·PAPP!$AJ$3:$AK$903,2,0))</f>
        <v xml:space="preserve"> </v>
      </c>
      <c r="Y1701" s="96"/>
      <c r="Z1701" s="97"/>
      <c r="AA1701" s="97"/>
      <c r="AB1701" s="97"/>
      <c r="AC1701" s="97"/>
      <c r="AD1701" s="97"/>
      <c r="AE1701" s="97"/>
      <c r="AF1701" s="97"/>
      <c r="AG1701" s="97"/>
      <c r="AH1701" s="97"/>
      <c r="AI1701" s="97"/>
      <c r="AJ1701" s="97"/>
      <c r="AK1701" s="97"/>
      <c r="AL1701" s="86" t="str">
        <f t="shared" si="79"/>
        <v/>
      </c>
      <c r="AM1701" s="87" t="str">
        <f t="shared" si="80"/>
        <v xml:space="preserve"> </v>
      </c>
      <c r="AN1701" s="1" t="str">
        <f t="shared" si="81"/>
        <v xml:space="preserve"> </v>
      </c>
    </row>
    <row r="1702" spans="1:40" s="88" customFormat="1" x14ac:dyDescent="0.25">
      <c r="A1702" s="92"/>
      <c r="B1702" s="92"/>
      <c r="C1702" s="92"/>
      <c r="D1702" s="92"/>
      <c r="E1702" s="92"/>
      <c r="F1702" s="93"/>
      <c r="G1702" s="94"/>
      <c r="H1702" s="83" t="str">
        <f>IF(M1702&lt;&gt;"",VLOOKUP(M1702,LISTAS·PAPP!$U$3:$Z$8,2,FALSE),"")</f>
        <v/>
      </c>
      <c r="I1702" s="85" t="str">
        <f>IF(M1702&lt;&gt;"",VLOOKUP(M1702,LISTAS·PAPP!$U$3:$Z$8,3,FALSE),"")</f>
        <v/>
      </c>
      <c r="J1702" s="83" t="str">
        <f>IF(M1702&lt;&gt;"",VLOOKUP(M1702,LISTAS·PAPP!$U$3:$Z$8,4,FALSE),"")</f>
        <v/>
      </c>
      <c r="K1702" s="83" t="str">
        <f>IF(C1702&lt;&gt;"",VLOOKUP(C1702,LISTAS·PAPP!$H$3:$O$119,4,FALSE),"")</f>
        <v/>
      </c>
      <c r="L1702" s="85" t="str">
        <f>IF(C1702&lt;&gt;"",VLOOKUP(C1702,LISTAS·PAPP!$H$3:$O$119,8,FALSE),"")</f>
        <v/>
      </c>
      <c r="M1702" s="95"/>
      <c r="N1702" s="92"/>
      <c r="O1702" s="92"/>
      <c r="P1702" s="84" t="str">
        <f>IF(N1702&lt;&gt;"",VLOOKUP(N1702,LISTAS·PAPP!$U$9:$Y$125,5,FALSE),"")</f>
        <v/>
      </c>
      <c r="Q1702" s="83" t="str">
        <f>IF(O1702&lt;&gt;"",VLOOKUP(O1702,LISTAS·PAPP!$U$9:$W$125,3,FALSE),"")</f>
        <v/>
      </c>
      <c r="R1702" s="92"/>
      <c r="S1702" s="173"/>
      <c r="T1702" s="173"/>
      <c r="U1702" s="92"/>
      <c r="V1702" s="92"/>
      <c r="W1702" s="94"/>
      <c r="X1702" s="83" t="str">
        <f>IF(ISERROR(VLOOKUP(W1702,LISTAS·PAPP!$AJ$3:$AK$903,2,0))," ",VLOOKUP(W1702,LISTAS·PAPP!$AJ$3:$AK$903,2,0))</f>
        <v xml:space="preserve"> </v>
      </c>
      <c r="Y1702" s="96"/>
      <c r="Z1702" s="97"/>
      <c r="AA1702" s="97"/>
      <c r="AB1702" s="97"/>
      <c r="AC1702" s="97"/>
      <c r="AD1702" s="97"/>
      <c r="AE1702" s="97"/>
      <c r="AF1702" s="97"/>
      <c r="AG1702" s="97"/>
      <c r="AH1702" s="97"/>
      <c r="AI1702" s="97"/>
      <c r="AJ1702" s="97"/>
      <c r="AK1702" s="97"/>
      <c r="AL1702" s="86" t="str">
        <f t="shared" si="79"/>
        <v/>
      </c>
      <c r="AM1702" s="87" t="str">
        <f t="shared" si="80"/>
        <v xml:space="preserve"> </v>
      </c>
      <c r="AN1702" s="1" t="str">
        <f t="shared" si="81"/>
        <v xml:space="preserve"> </v>
      </c>
    </row>
    <row r="1703" spans="1:40" s="88" customFormat="1" x14ac:dyDescent="0.25">
      <c r="A1703" s="92"/>
      <c r="B1703" s="92"/>
      <c r="C1703" s="92"/>
      <c r="D1703" s="92"/>
      <c r="E1703" s="92"/>
      <c r="F1703" s="93"/>
      <c r="G1703" s="94"/>
      <c r="H1703" s="83" t="str">
        <f>IF(M1703&lt;&gt;"",VLOOKUP(M1703,LISTAS·PAPP!$U$3:$Z$8,2,FALSE),"")</f>
        <v/>
      </c>
      <c r="I1703" s="85" t="str">
        <f>IF(M1703&lt;&gt;"",VLOOKUP(M1703,LISTAS·PAPP!$U$3:$Z$8,3,FALSE),"")</f>
        <v/>
      </c>
      <c r="J1703" s="83" t="str">
        <f>IF(M1703&lt;&gt;"",VLOOKUP(M1703,LISTAS·PAPP!$U$3:$Z$8,4,FALSE),"")</f>
        <v/>
      </c>
      <c r="K1703" s="83" t="str">
        <f>IF(C1703&lt;&gt;"",VLOOKUP(C1703,LISTAS·PAPP!$H$3:$O$119,4,FALSE),"")</f>
        <v/>
      </c>
      <c r="L1703" s="85" t="str">
        <f>IF(C1703&lt;&gt;"",VLOOKUP(C1703,LISTAS·PAPP!$H$3:$O$119,8,FALSE),"")</f>
        <v/>
      </c>
      <c r="M1703" s="95"/>
      <c r="N1703" s="92"/>
      <c r="O1703" s="92"/>
      <c r="P1703" s="84" t="str">
        <f>IF(N1703&lt;&gt;"",VLOOKUP(N1703,LISTAS·PAPP!$U$9:$Y$125,5,FALSE),"")</f>
        <v/>
      </c>
      <c r="Q1703" s="83" t="str">
        <f>IF(O1703&lt;&gt;"",VLOOKUP(O1703,LISTAS·PAPP!$U$9:$W$125,3,FALSE),"")</f>
        <v/>
      </c>
      <c r="R1703" s="92"/>
      <c r="S1703" s="173"/>
      <c r="T1703" s="173"/>
      <c r="U1703" s="92"/>
      <c r="V1703" s="92"/>
      <c r="W1703" s="94"/>
      <c r="X1703" s="83" t="str">
        <f>IF(ISERROR(VLOOKUP(W1703,LISTAS·PAPP!$AJ$3:$AK$903,2,0))," ",VLOOKUP(W1703,LISTAS·PAPP!$AJ$3:$AK$903,2,0))</f>
        <v xml:space="preserve"> </v>
      </c>
      <c r="Y1703" s="96"/>
      <c r="Z1703" s="97"/>
      <c r="AA1703" s="97"/>
      <c r="AB1703" s="97"/>
      <c r="AC1703" s="97"/>
      <c r="AD1703" s="97"/>
      <c r="AE1703" s="97"/>
      <c r="AF1703" s="97"/>
      <c r="AG1703" s="97"/>
      <c r="AH1703" s="97"/>
      <c r="AI1703" s="97"/>
      <c r="AJ1703" s="97"/>
      <c r="AK1703" s="97"/>
      <c r="AL1703" s="86" t="str">
        <f t="shared" si="79"/>
        <v/>
      </c>
      <c r="AM1703" s="87" t="str">
        <f t="shared" si="80"/>
        <v xml:space="preserve"> </v>
      </c>
      <c r="AN1703" s="1" t="str">
        <f t="shared" si="81"/>
        <v xml:space="preserve"> </v>
      </c>
    </row>
    <row r="1704" spans="1:40" s="88" customFormat="1" x14ac:dyDescent="0.25">
      <c r="A1704" s="92"/>
      <c r="B1704" s="92"/>
      <c r="C1704" s="92"/>
      <c r="D1704" s="92"/>
      <c r="E1704" s="92"/>
      <c r="F1704" s="93"/>
      <c r="G1704" s="94"/>
      <c r="H1704" s="83" t="str">
        <f>IF(M1704&lt;&gt;"",VLOOKUP(M1704,LISTAS·PAPP!$U$3:$Z$8,2,FALSE),"")</f>
        <v/>
      </c>
      <c r="I1704" s="85" t="str">
        <f>IF(M1704&lt;&gt;"",VLOOKUP(M1704,LISTAS·PAPP!$U$3:$Z$8,3,FALSE),"")</f>
        <v/>
      </c>
      <c r="J1704" s="83" t="str">
        <f>IF(M1704&lt;&gt;"",VLOOKUP(M1704,LISTAS·PAPP!$U$3:$Z$8,4,FALSE),"")</f>
        <v/>
      </c>
      <c r="K1704" s="83" t="str">
        <f>IF(C1704&lt;&gt;"",VLOOKUP(C1704,LISTAS·PAPP!$H$3:$O$119,4,FALSE),"")</f>
        <v/>
      </c>
      <c r="L1704" s="85" t="str">
        <f>IF(C1704&lt;&gt;"",VLOOKUP(C1704,LISTAS·PAPP!$H$3:$O$119,8,FALSE),"")</f>
        <v/>
      </c>
      <c r="M1704" s="95"/>
      <c r="N1704" s="92"/>
      <c r="O1704" s="92"/>
      <c r="P1704" s="84" t="str">
        <f>IF(N1704&lt;&gt;"",VLOOKUP(N1704,LISTAS·PAPP!$U$9:$Y$125,5,FALSE),"")</f>
        <v/>
      </c>
      <c r="Q1704" s="83" t="str">
        <f>IF(O1704&lt;&gt;"",VLOOKUP(O1704,LISTAS·PAPP!$U$9:$W$125,3,FALSE),"")</f>
        <v/>
      </c>
      <c r="R1704" s="92"/>
      <c r="S1704" s="173"/>
      <c r="T1704" s="173"/>
      <c r="U1704" s="92"/>
      <c r="V1704" s="92"/>
      <c r="W1704" s="94"/>
      <c r="X1704" s="83" t="str">
        <f>IF(ISERROR(VLOOKUP(W1704,LISTAS·PAPP!$AJ$3:$AK$903,2,0))," ",VLOOKUP(W1704,LISTAS·PAPP!$AJ$3:$AK$903,2,0))</f>
        <v xml:space="preserve"> </v>
      </c>
      <c r="Y1704" s="96"/>
      <c r="Z1704" s="97"/>
      <c r="AA1704" s="97"/>
      <c r="AB1704" s="97"/>
      <c r="AC1704" s="97"/>
      <c r="AD1704" s="97"/>
      <c r="AE1704" s="97"/>
      <c r="AF1704" s="97"/>
      <c r="AG1704" s="97"/>
      <c r="AH1704" s="97"/>
      <c r="AI1704" s="97"/>
      <c r="AJ1704" s="97"/>
      <c r="AK1704" s="97"/>
      <c r="AL1704" s="86" t="str">
        <f t="shared" si="79"/>
        <v/>
      </c>
      <c r="AM1704" s="87" t="str">
        <f t="shared" si="80"/>
        <v xml:space="preserve"> </v>
      </c>
      <c r="AN1704" s="1" t="str">
        <f t="shared" si="81"/>
        <v xml:space="preserve"> </v>
      </c>
    </row>
    <row r="1705" spans="1:40" s="88" customFormat="1" x14ac:dyDescent="0.25">
      <c r="A1705" s="92"/>
      <c r="B1705" s="92"/>
      <c r="C1705" s="92"/>
      <c r="D1705" s="92"/>
      <c r="E1705" s="92"/>
      <c r="F1705" s="93"/>
      <c r="G1705" s="94"/>
      <c r="H1705" s="83" t="str">
        <f>IF(M1705&lt;&gt;"",VLOOKUP(M1705,LISTAS·PAPP!$U$3:$Z$8,2,FALSE),"")</f>
        <v/>
      </c>
      <c r="I1705" s="85" t="str">
        <f>IF(M1705&lt;&gt;"",VLOOKUP(M1705,LISTAS·PAPP!$U$3:$Z$8,3,FALSE),"")</f>
        <v/>
      </c>
      <c r="J1705" s="83" t="str">
        <f>IF(M1705&lt;&gt;"",VLOOKUP(M1705,LISTAS·PAPP!$U$3:$Z$8,4,FALSE),"")</f>
        <v/>
      </c>
      <c r="K1705" s="83" t="str">
        <f>IF(C1705&lt;&gt;"",VLOOKUP(C1705,LISTAS·PAPP!$H$3:$O$119,4,FALSE),"")</f>
        <v/>
      </c>
      <c r="L1705" s="85" t="str">
        <f>IF(C1705&lt;&gt;"",VLOOKUP(C1705,LISTAS·PAPP!$H$3:$O$119,8,FALSE),"")</f>
        <v/>
      </c>
      <c r="M1705" s="95"/>
      <c r="N1705" s="92"/>
      <c r="O1705" s="92"/>
      <c r="P1705" s="84" t="str">
        <f>IF(N1705&lt;&gt;"",VLOOKUP(N1705,LISTAS·PAPP!$U$9:$Y$125,5,FALSE),"")</f>
        <v/>
      </c>
      <c r="Q1705" s="83" t="str">
        <f>IF(O1705&lt;&gt;"",VLOOKUP(O1705,LISTAS·PAPP!$U$9:$W$125,3,FALSE),"")</f>
        <v/>
      </c>
      <c r="R1705" s="92"/>
      <c r="S1705" s="173"/>
      <c r="T1705" s="173"/>
      <c r="U1705" s="92"/>
      <c r="V1705" s="92"/>
      <c r="W1705" s="94"/>
      <c r="X1705" s="83" t="str">
        <f>IF(ISERROR(VLOOKUP(W1705,LISTAS·PAPP!$AJ$3:$AK$903,2,0))," ",VLOOKUP(W1705,LISTAS·PAPP!$AJ$3:$AK$903,2,0))</f>
        <v xml:space="preserve"> </v>
      </c>
      <c r="Y1705" s="96"/>
      <c r="Z1705" s="97"/>
      <c r="AA1705" s="97"/>
      <c r="AB1705" s="97"/>
      <c r="AC1705" s="97"/>
      <c r="AD1705" s="97"/>
      <c r="AE1705" s="97"/>
      <c r="AF1705" s="97"/>
      <c r="AG1705" s="97"/>
      <c r="AH1705" s="97"/>
      <c r="AI1705" s="97"/>
      <c r="AJ1705" s="97"/>
      <c r="AK1705" s="97"/>
      <c r="AL1705" s="86" t="str">
        <f t="shared" si="79"/>
        <v/>
      </c>
      <c r="AM1705" s="87" t="str">
        <f t="shared" si="80"/>
        <v xml:space="preserve"> </v>
      </c>
      <c r="AN1705" s="1" t="str">
        <f t="shared" si="81"/>
        <v xml:space="preserve"> </v>
      </c>
    </row>
    <row r="1706" spans="1:40" s="88" customFormat="1" x14ac:dyDescent="0.25">
      <c r="A1706" s="92"/>
      <c r="B1706" s="92"/>
      <c r="C1706" s="92"/>
      <c r="D1706" s="92"/>
      <c r="E1706" s="92"/>
      <c r="F1706" s="93"/>
      <c r="G1706" s="94"/>
      <c r="H1706" s="83" t="str">
        <f>IF(M1706&lt;&gt;"",VLOOKUP(M1706,LISTAS·PAPP!$U$3:$Z$8,2,FALSE),"")</f>
        <v/>
      </c>
      <c r="I1706" s="85" t="str">
        <f>IF(M1706&lt;&gt;"",VLOOKUP(M1706,LISTAS·PAPP!$U$3:$Z$8,3,FALSE),"")</f>
        <v/>
      </c>
      <c r="J1706" s="83" t="str">
        <f>IF(M1706&lt;&gt;"",VLOOKUP(M1706,LISTAS·PAPP!$U$3:$Z$8,4,FALSE),"")</f>
        <v/>
      </c>
      <c r="K1706" s="83" t="str">
        <f>IF(C1706&lt;&gt;"",VLOOKUP(C1706,LISTAS·PAPP!$H$3:$O$119,4,FALSE),"")</f>
        <v/>
      </c>
      <c r="L1706" s="85" t="str">
        <f>IF(C1706&lt;&gt;"",VLOOKUP(C1706,LISTAS·PAPP!$H$3:$O$119,8,FALSE),"")</f>
        <v/>
      </c>
      <c r="M1706" s="95"/>
      <c r="N1706" s="92"/>
      <c r="O1706" s="92"/>
      <c r="P1706" s="84" t="str">
        <f>IF(N1706&lt;&gt;"",VLOOKUP(N1706,LISTAS·PAPP!$U$9:$Y$125,5,FALSE),"")</f>
        <v/>
      </c>
      <c r="Q1706" s="83" t="str">
        <f>IF(O1706&lt;&gt;"",VLOOKUP(O1706,LISTAS·PAPP!$U$9:$W$125,3,FALSE),"")</f>
        <v/>
      </c>
      <c r="R1706" s="92"/>
      <c r="S1706" s="173"/>
      <c r="T1706" s="173"/>
      <c r="U1706" s="92"/>
      <c r="V1706" s="92"/>
      <c r="W1706" s="94"/>
      <c r="X1706" s="83" t="str">
        <f>IF(ISERROR(VLOOKUP(W1706,LISTAS·PAPP!$AJ$3:$AK$903,2,0))," ",VLOOKUP(W1706,LISTAS·PAPP!$AJ$3:$AK$903,2,0))</f>
        <v xml:space="preserve"> </v>
      </c>
      <c r="Y1706" s="96"/>
      <c r="Z1706" s="97"/>
      <c r="AA1706" s="97"/>
      <c r="AB1706" s="97"/>
      <c r="AC1706" s="97"/>
      <c r="AD1706" s="97"/>
      <c r="AE1706" s="97"/>
      <c r="AF1706" s="97"/>
      <c r="AG1706" s="97"/>
      <c r="AH1706" s="97"/>
      <c r="AI1706" s="97"/>
      <c r="AJ1706" s="97"/>
      <c r="AK1706" s="97"/>
      <c r="AL1706" s="86" t="str">
        <f t="shared" si="79"/>
        <v/>
      </c>
      <c r="AM1706" s="87" t="str">
        <f t="shared" si="80"/>
        <v xml:space="preserve"> </v>
      </c>
      <c r="AN1706" s="1" t="str">
        <f t="shared" si="81"/>
        <v xml:space="preserve"> </v>
      </c>
    </row>
    <row r="1707" spans="1:40" s="88" customFormat="1" x14ac:dyDescent="0.25">
      <c r="A1707" s="92"/>
      <c r="B1707" s="92"/>
      <c r="C1707" s="92"/>
      <c r="D1707" s="92"/>
      <c r="E1707" s="92"/>
      <c r="F1707" s="93"/>
      <c r="G1707" s="94"/>
      <c r="H1707" s="83" t="str">
        <f>IF(M1707&lt;&gt;"",VLOOKUP(M1707,LISTAS·PAPP!$U$3:$Z$8,2,FALSE),"")</f>
        <v/>
      </c>
      <c r="I1707" s="85" t="str">
        <f>IF(M1707&lt;&gt;"",VLOOKUP(M1707,LISTAS·PAPP!$U$3:$Z$8,3,FALSE),"")</f>
        <v/>
      </c>
      <c r="J1707" s="83" t="str">
        <f>IF(M1707&lt;&gt;"",VLOOKUP(M1707,LISTAS·PAPP!$U$3:$Z$8,4,FALSE),"")</f>
        <v/>
      </c>
      <c r="K1707" s="83" t="str">
        <f>IF(C1707&lt;&gt;"",VLOOKUP(C1707,LISTAS·PAPP!$H$3:$O$119,4,FALSE),"")</f>
        <v/>
      </c>
      <c r="L1707" s="85" t="str">
        <f>IF(C1707&lt;&gt;"",VLOOKUP(C1707,LISTAS·PAPP!$H$3:$O$119,8,FALSE),"")</f>
        <v/>
      </c>
      <c r="M1707" s="95"/>
      <c r="N1707" s="92"/>
      <c r="O1707" s="92"/>
      <c r="P1707" s="84" t="str">
        <f>IF(N1707&lt;&gt;"",VLOOKUP(N1707,LISTAS·PAPP!$U$9:$Y$125,5,FALSE),"")</f>
        <v/>
      </c>
      <c r="Q1707" s="83" t="str">
        <f>IF(O1707&lt;&gt;"",VLOOKUP(O1707,LISTAS·PAPP!$U$9:$W$125,3,FALSE),"")</f>
        <v/>
      </c>
      <c r="R1707" s="92"/>
      <c r="S1707" s="173"/>
      <c r="T1707" s="173"/>
      <c r="U1707" s="92"/>
      <c r="V1707" s="92"/>
      <c r="W1707" s="94"/>
      <c r="X1707" s="83" t="str">
        <f>IF(ISERROR(VLOOKUP(W1707,LISTAS·PAPP!$AJ$3:$AK$903,2,0))," ",VLOOKUP(W1707,LISTAS·PAPP!$AJ$3:$AK$903,2,0))</f>
        <v xml:space="preserve"> </v>
      </c>
      <c r="Y1707" s="96"/>
      <c r="Z1707" s="97"/>
      <c r="AA1707" s="97"/>
      <c r="AB1707" s="97"/>
      <c r="AC1707" s="97"/>
      <c r="AD1707" s="97"/>
      <c r="AE1707" s="97"/>
      <c r="AF1707" s="97"/>
      <c r="AG1707" s="97"/>
      <c r="AH1707" s="97"/>
      <c r="AI1707" s="97"/>
      <c r="AJ1707" s="97"/>
      <c r="AK1707" s="97"/>
      <c r="AL1707" s="86" t="str">
        <f t="shared" si="79"/>
        <v/>
      </c>
      <c r="AM1707" s="87" t="str">
        <f t="shared" si="80"/>
        <v xml:space="preserve"> </v>
      </c>
      <c r="AN1707" s="1" t="str">
        <f t="shared" si="81"/>
        <v xml:space="preserve"> </v>
      </c>
    </row>
    <row r="1708" spans="1:40" s="88" customFormat="1" x14ac:dyDescent="0.25">
      <c r="A1708" s="92"/>
      <c r="B1708" s="92"/>
      <c r="C1708" s="92"/>
      <c r="D1708" s="92"/>
      <c r="E1708" s="92"/>
      <c r="F1708" s="93"/>
      <c r="G1708" s="94"/>
      <c r="H1708" s="83" t="str">
        <f>IF(M1708&lt;&gt;"",VLOOKUP(M1708,LISTAS·PAPP!$U$3:$Z$8,2,FALSE),"")</f>
        <v/>
      </c>
      <c r="I1708" s="85" t="str">
        <f>IF(M1708&lt;&gt;"",VLOOKUP(M1708,LISTAS·PAPP!$U$3:$Z$8,3,FALSE),"")</f>
        <v/>
      </c>
      <c r="J1708" s="83" t="str">
        <f>IF(M1708&lt;&gt;"",VLOOKUP(M1708,LISTAS·PAPP!$U$3:$Z$8,4,FALSE),"")</f>
        <v/>
      </c>
      <c r="K1708" s="83" t="str">
        <f>IF(C1708&lt;&gt;"",VLOOKUP(C1708,LISTAS·PAPP!$H$3:$O$119,4,FALSE),"")</f>
        <v/>
      </c>
      <c r="L1708" s="85" t="str">
        <f>IF(C1708&lt;&gt;"",VLOOKUP(C1708,LISTAS·PAPP!$H$3:$O$119,8,FALSE),"")</f>
        <v/>
      </c>
      <c r="M1708" s="95"/>
      <c r="N1708" s="92"/>
      <c r="O1708" s="92"/>
      <c r="P1708" s="84" t="str">
        <f>IF(N1708&lt;&gt;"",VLOOKUP(N1708,LISTAS·PAPP!$U$9:$Y$125,5,FALSE),"")</f>
        <v/>
      </c>
      <c r="Q1708" s="83" t="str">
        <f>IF(O1708&lt;&gt;"",VLOOKUP(O1708,LISTAS·PAPP!$U$9:$W$125,3,FALSE),"")</f>
        <v/>
      </c>
      <c r="R1708" s="92"/>
      <c r="S1708" s="173"/>
      <c r="T1708" s="173"/>
      <c r="U1708" s="92"/>
      <c r="V1708" s="92"/>
      <c r="W1708" s="94"/>
      <c r="X1708" s="83" t="str">
        <f>IF(ISERROR(VLOOKUP(W1708,LISTAS·PAPP!$AJ$3:$AK$903,2,0))," ",VLOOKUP(W1708,LISTAS·PAPP!$AJ$3:$AK$903,2,0))</f>
        <v xml:space="preserve"> </v>
      </c>
      <c r="Y1708" s="96"/>
      <c r="Z1708" s="97"/>
      <c r="AA1708" s="97"/>
      <c r="AB1708" s="97"/>
      <c r="AC1708" s="97"/>
      <c r="AD1708" s="97"/>
      <c r="AE1708" s="97"/>
      <c r="AF1708" s="97"/>
      <c r="AG1708" s="97"/>
      <c r="AH1708" s="97"/>
      <c r="AI1708" s="97"/>
      <c r="AJ1708" s="97"/>
      <c r="AK1708" s="97"/>
      <c r="AL1708" s="86" t="str">
        <f t="shared" si="79"/>
        <v/>
      </c>
      <c r="AM1708" s="87" t="str">
        <f t="shared" si="80"/>
        <v xml:space="preserve"> </v>
      </c>
      <c r="AN1708" s="1" t="str">
        <f t="shared" si="81"/>
        <v xml:space="preserve"> </v>
      </c>
    </row>
    <row r="1709" spans="1:40" s="88" customFormat="1" x14ac:dyDescent="0.25">
      <c r="A1709" s="92"/>
      <c r="B1709" s="92"/>
      <c r="C1709" s="92"/>
      <c r="D1709" s="92"/>
      <c r="E1709" s="92"/>
      <c r="F1709" s="93"/>
      <c r="G1709" s="94"/>
      <c r="H1709" s="83" t="str">
        <f>IF(M1709&lt;&gt;"",VLOOKUP(M1709,LISTAS·PAPP!$U$3:$Z$8,2,FALSE),"")</f>
        <v/>
      </c>
      <c r="I1709" s="85" t="str">
        <f>IF(M1709&lt;&gt;"",VLOOKUP(M1709,LISTAS·PAPP!$U$3:$Z$8,3,FALSE),"")</f>
        <v/>
      </c>
      <c r="J1709" s="83" t="str">
        <f>IF(M1709&lt;&gt;"",VLOOKUP(M1709,LISTAS·PAPP!$U$3:$Z$8,4,FALSE),"")</f>
        <v/>
      </c>
      <c r="K1709" s="83" t="str">
        <f>IF(C1709&lt;&gt;"",VLOOKUP(C1709,LISTAS·PAPP!$H$3:$O$119,4,FALSE),"")</f>
        <v/>
      </c>
      <c r="L1709" s="85" t="str">
        <f>IF(C1709&lt;&gt;"",VLOOKUP(C1709,LISTAS·PAPP!$H$3:$O$119,8,FALSE),"")</f>
        <v/>
      </c>
      <c r="M1709" s="95"/>
      <c r="N1709" s="92"/>
      <c r="O1709" s="92"/>
      <c r="P1709" s="84" t="str">
        <f>IF(N1709&lt;&gt;"",VLOOKUP(N1709,LISTAS·PAPP!$U$9:$Y$125,5,FALSE),"")</f>
        <v/>
      </c>
      <c r="Q1709" s="83" t="str">
        <f>IF(O1709&lt;&gt;"",VLOOKUP(O1709,LISTAS·PAPP!$U$9:$W$125,3,FALSE),"")</f>
        <v/>
      </c>
      <c r="R1709" s="92"/>
      <c r="S1709" s="173"/>
      <c r="T1709" s="173"/>
      <c r="U1709" s="92"/>
      <c r="V1709" s="92"/>
      <c r="W1709" s="94"/>
      <c r="X1709" s="83" t="str">
        <f>IF(ISERROR(VLOOKUP(W1709,LISTAS·PAPP!$AJ$3:$AK$903,2,0))," ",VLOOKUP(W1709,LISTAS·PAPP!$AJ$3:$AK$903,2,0))</f>
        <v xml:space="preserve"> </v>
      </c>
      <c r="Y1709" s="96"/>
      <c r="Z1709" s="97"/>
      <c r="AA1709" s="97"/>
      <c r="AB1709" s="97"/>
      <c r="AC1709" s="97"/>
      <c r="AD1709" s="97"/>
      <c r="AE1709" s="97"/>
      <c r="AF1709" s="97"/>
      <c r="AG1709" s="97"/>
      <c r="AH1709" s="97"/>
      <c r="AI1709" s="97"/>
      <c r="AJ1709" s="97"/>
      <c r="AK1709" s="97"/>
      <c r="AL1709" s="86" t="str">
        <f t="shared" si="79"/>
        <v/>
      </c>
      <c r="AM1709" s="87" t="str">
        <f t="shared" si="80"/>
        <v xml:space="preserve"> </v>
      </c>
      <c r="AN1709" s="1" t="str">
        <f t="shared" si="81"/>
        <v xml:space="preserve"> </v>
      </c>
    </row>
    <row r="1710" spans="1:40" s="88" customFormat="1" x14ac:dyDescent="0.25">
      <c r="A1710" s="92"/>
      <c r="B1710" s="92"/>
      <c r="C1710" s="92"/>
      <c r="D1710" s="92"/>
      <c r="E1710" s="92"/>
      <c r="F1710" s="93"/>
      <c r="G1710" s="94"/>
      <c r="H1710" s="83" t="str">
        <f>IF(M1710&lt;&gt;"",VLOOKUP(M1710,LISTAS·PAPP!$U$3:$Z$8,2,FALSE),"")</f>
        <v/>
      </c>
      <c r="I1710" s="85" t="str">
        <f>IF(M1710&lt;&gt;"",VLOOKUP(M1710,LISTAS·PAPP!$U$3:$Z$8,3,FALSE),"")</f>
        <v/>
      </c>
      <c r="J1710" s="83" t="str">
        <f>IF(M1710&lt;&gt;"",VLOOKUP(M1710,LISTAS·PAPP!$U$3:$Z$8,4,FALSE),"")</f>
        <v/>
      </c>
      <c r="K1710" s="83" t="str">
        <f>IF(C1710&lt;&gt;"",VLOOKUP(C1710,LISTAS·PAPP!$H$3:$O$119,4,FALSE),"")</f>
        <v/>
      </c>
      <c r="L1710" s="85" t="str">
        <f>IF(C1710&lt;&gt;"",VLOOKUP(C1710,LISTAS·PAPP!$H$3:$O$119,8,FALSE),"")</f>
        <v/>
      </c>
      <c r="M1710" s="95"/>
      <c r="N1710" s="92"/>
      <c r="O1710" s="92"/>
      <c r="P1710" s="84" t="str">
        <f>IF(N1710&lt;&gt;"",VLOOKUP(N1710,LISTAS·PAPP!$U$9:$Y$125,5,FALSE),"")</f>
        <v/>
      </c>
      <c r="Q1710" s="83" t="str">
        <f>IF(O1710&lt;&gt;"",VLOOKUP(O1710,LISTAS·PAPP!$U$9:$W$125,3,FALSE),"")</f>
        <v/>
      </c>
      <c r="R1710" s="92"/>
      <c r="S1710" s="173"/>
      <c r="T1710" s="173"/>
      <c r="U1710" s="92"/>
      <c r="V1710" s="92"/>
      <c r="W1710" s="94"/>
      <c r="X1710" s="83" t="str">
        <f>IF(ISERROR(VLOOKUP(W1710,LISTAS·PAPP!$AJ$3:$AK$903,2,0))," ",VLOOKUP(W1710,LISTAS·PAPP!$AJ$3:$AK$903,2,0))</f>
        <v xml:space="preserve"> </v>
      </c>
      <c r="Y1710" s="96"/>
      <c r="Z1710" s="97"/>
      <c r="AA1710" s="97"/>
      <c r="AB1710" s="97"/>
      <c r="AC1710" s="97"/>
      <c r="AD1710" s="97"/>
      <c r="AE1710" s="97"/>
      <c r="AF1710" s="97"/>
      <c r="AG1710" s="97"/>
      <c r="AH1710" s="97"/>
      <c r="AI1710" s="97"/>
      <c r="AJ1710" s="97"/>
      <c r="AK1710" s="97"/>
      <c r="AL1710" s="86" t="str">
        <f t="shared" si="79"/>
        <v/>
      </c>
      <c r="AM1710" s="87" t="str">
        <f t="shared" si="80"/>
        <v xml:space="preserve"> </v>
      </c>
      <c r="AN1710" s="1" t="str">
        <f t="shared" si="81"/>
        <v xml:space="preserve"> </v>
      </c>
    </row>
    <row r="1711" spans="1:40" s="88" customFormat="1" x14ac:dyDescent="0.25">
      <c r="A1711" s="92"/>
      <c r="B1711" s="92"/>
      <c r="C1711" s="92"/>
      <c r="D1711" s="92"/>
      <c r="E1711" s="92"/>
      <c r="F1711" s="93"/>
      <c r="G1711" s="94"/>
      <c r="H1711" s="83" t="str">
        <f>IF(M1711&lt;&gt;"",VLOOKUP(M1711,LISTAS·PAPP!$U$3:$Z$8,2,FALSE),"")</f>
        <v/>
      </c>
      <c r="I1711" s="85" t="str">
        <f>IF(M1711&lt;&gt;"",VLOOKUP(M1711,LISTAS·PAPP!$U$3:$Z$8,3,FALSE),"")</f>
        <v/>
      </c>
      <c r="J1711" s="83" t="str">
        <f>IF(M1711&lt;&gt;"",VLOOKUP(M1711,LISTAS·PAPP!$U$3:$Z$8,4,FALSE),"")</f>
        <v/>
      </c>
      <c r="K1711" s="83" t="str">
        <f>IF(C1711&lt;&gt;"",VLOOKUP(C1711,LISTAS·PAPP!$H$3:$O$119,4,FALSE),"")</f>
        <v/>
      </c>
      <c r="L1711" s="85" t="str">
        <f>IF(C1711&lt;&gt;"",VLOOKUP(C1711,LISTAS·PAPP!$H$3:$O$119,8,FALSE),"")</f>
        <v/>
      </c>
      <c r="M1711" s="95"/>
      <c r="N1711" s="92"/>
      <c r="O1711" s="92"/>
      <c r="P1711" s="84" t="str">
        <f>IF(N1711&lt;&gt;"",VLOOKUP(N1711,LISTAS·PAPP!$U$9:$Y$125,5,FALSE),"")</f>
        <v/>
      </c>
      <c r="Q1711" s="83" t="str">
        <f>IF(O1711&lt;&gt;"",VLOOKUP(O1711,LISTAS·PAPP!$U$9:$W$125,3,FALSE),"")</f>
        <v/>
      </c>
      <c r="R1711" s="92"/>
      <c r="S1711" s="173"/>
      <c r="T1711" s="173"/>
      <c r="U1711" s="92"/>
      <c r="V1711" s="92"/>
      <c r="W1711" s="94"/>
      <c r="X1711" s="83" t="str">
        <f>IF(ISERROR(VLOOKUP(W1711,LISTAS·PAPP!$AJ$3:$AK$903,2,0))," ",VLOOKUP(W1711,LISTAS·PAPP!$AJ$3:$AK$903,2,0))</f>
        <v xml:space="preserve"> </v>
      </c>
      <c r="Y1711" s="96"/>
      <c r="Z1711" s="97"/>
      <c r="AA1711" s="97"/>
      <c r="AB1711" s="97"/>
      <c r="AC1711" s="97"/>
      <c r="AD1711" s="97"/>
      <c r="AE1711" s="97"/>
      <c r="AF1711" s="97"/>
      <c r="AG1711" s="97"/>
      <c r="AH1711" s="97"/>
      <c r="AI1711" s="97"/>
      <c r="AJ1711" s="97"/>
      <c r="AK1711" s="97"/>
      <c r="AL1711" s="86" t="str">
        <f t="shared" si="79"/>
        <v/>
      </c>
      <c r="AM1711" s="87" t="str">
        <f t="shared" si="80"/>
        <v xml:space="preserve"> </v>
      </c>
      <c r="AN1711" s="1" t="str">
        <f t="shared" si="81"/>
        <v xml:space="preserve"> </v>
      </c>
    </row>
    <row r="1712" spans="1:40" s="88" customFormat="1" x14ac:dyDescent="0.25">
      <c r="A1712" s="92"/>
      <c r="B1712" s="92"/>
      <c r="C1712" s="92"/>
      <c r="D1712" s="92"/>
      <c r="E1712" s="92"/>
      <c r="F1712" s="93"/>
      <c r="G1712" s="94"/>
      <c r="H1712" s="83" t="str">
        <f>IF(M1712&lt;&gt;"",VLOOKUP(M1712,LISTAS·PAPP!$U$3:$Z$8,2,FALSE),"")</f>
        <v/>
      </c>
      <c r="I1712" s="85" t="str">
        <f>IF(M1712&lt;&gt;"",VLOOKUP(M1712,LISTAS·PAPP!$U$3:$Z$8,3,FALSE),"")</f>
        <v/>
      </c>
      <c r="J1712" s="83" t="str">
        <f>IF(M1712&lt;&gt;"",VLOOKUP(M1712,LISTAS·PAPP!$U$3:$Z$8,4,FALSE),"")</f>
        <v/>
      </c>
      <c r="K1712" s="83" t="str">
        <f>IF(C1712&lt;&gt;"",VLOOKUP(C1712,LISTAS·PAPP!$H$3:$O$119,4,FALSE),"")</f>
        <v/>
      </c>
      <c r="L1712" s="85" t="str">
        <f>IF(C1712&lt;&gt;"",VLOOKUP(C1712,LISTAS·PAPP!$H$3:$O$119,8,FALSE),"")</f>
        <v/>
      </c>
      <c r="M1712" s="95"/>
      <c r="N1712" s="92"/>
      <c r="O1712" s="92"/>
      <c r="P1712" s="84" t="str">
        <f>IF(N1712&lt;&gt;"",VLOOKUP(N1712,LISTAS·PAPP!$U$9:$Y$125,5,FALSE),"")</f>
        <v/>
      </c>
      <c r="Q1712" s="83" t="str">
        <f>IF(O1712&lt;&gt;"",VLOOKUP(O1712,LISTAS·PAPP!$U$9:$W$125,3,FALSE),"")</f>
        <v/>
      </c>
      <c r="R1712" s="92"/>
      <c r="S1712" s="173"/>
      <c r="T1712" s="173"/>
      <c r="U1712" s="92"/>
      <c r="V1712" s="92"/>
      <c r="W1712" s="94"/>
      <c r="X1712" s="83" t="str">
        <f>IF(ISERROR(VLOOKUP(W1712,LISTAS·PAPP!$AJ$3:$AK$903,2,0))," ",VLOOKUP(W1712,LISTAS·PAPP!$AJ$3:$AK$903,2,0))</f>
        <v xml:space="preserve"> </v>
      </c>
      <c r="Y1712" s="96"/>
      <c r="Z1712" s="97"/>
      <c r="AA1712" s="97"/>
      <c r="AB1712" s="97"/>
      <c r="AC1712" s="97"/>
      <c r="AD1712" s="97"/>
      <c r="AE1712" s="97"/>
      <c r="AF1712" s="97"/>
      <c r="AG1712" s="97"/>
      <c r="AH1712" s="97"/>
      <c r="AI1712" s="97"/>
      <c r="AJ1712" s="97"/>
      <c r="AK1712" s="97"/>
      <c r="AL1712" s="86" t="str">
        <f t="shared" si="79"/>
        <v/>
      </c>
      <c r="AM1712" s="87" t="str">
        <f t="shared" si="80"/>
        <v xml:space="preserve"> </v>
      </c>
      <c r="AN1712" s="1" t="str">
        <f t="shared" si="81"/>
        <v xml:space="preserve"> </v>
      </c>
    </row>
    <row r="1713" spans="1:40" s="88" customFormat="1" x14ac:dyDescent="0.25">
      <c r="A1713" s="92"/>
      <c r="B1713" s="92"/>
      <c r="C1713" s="92"/>
      <c r="D1713" s="92"/>
      <c r="E1713" s="92"/>
      <c r="F1713" s="93"/>
      <c r="G1713" s="94"/>
      <c r="H1713" s="83" t="str">
        <f>IF(M1713&lt;&gt;"",VLOOKUP(M1713,LISTAS·PAPP!$U$3:$Z$8,2,FALSE),"")</f>
        <v/>
      </c>
      <c r="I1713" s="85" t="str">
        <f>IF(M1713&lt;&gt;"",VLOOKUP(M1713,LISTAS·PAPP!$U$3:$Z$8,3,FALSE),"")</f>
        <v/>
      </c>
      <c r="J1713" s="83" t="str">
        <f>IF(M1713&lt;&gt;"",VLOOKUP(M1713,LISTAS·PAPP!$U$3:$Z$8,4,FALSE),"")</f>
        <v/>
      </c>
      <c r="K1713" s="83" t="str">
        <f>IF(C1713&lt;&gt;"",VLOOKUP(C1713,LISTAS·PAPP!$H$3:$O$119,4,FALSE),"")</f>
        <v/>
      </c>
      <c r="L1713" s="85" t="str">
        <f>IF(C1713&lt;&gt;"",VLOOKUP(C1713,LISTAS·PAPP!$H$3:$O$119,8,FALSE),"")</f>
        <v/>
      </c>
      <c r="M1713" s="95"/>
      <c r="N1713" s="92"/>
      <c r="O1713" s="92"/>
      <c r="P1713" s="84" t="str">
        <f>IF(N1713&lt;&gt;"",VLOOKUP(N1713,LISTAS·PAPP!$U$9:$Y$125,5,FALSE),"")</f>
        <v/>
      </c>
      <c r="Q1713" s="83" t="str">
        <f>IF(O1713&lt;&gt;"",VLOOKUP(O1713,LISTAS·PAPP!$U$9:$W$125,3,FALSE),"")</f>
        <v/>
      </c>
      <c r="R1713" s="92"/>
      <c r="S1713" s="173"/>
      <c r="T1713" s="173"/>
      <c r="U1713" s="92"/>
      <c r="V1713" s="92"/>
      <c r="W1713" s="94"/>
      <c r="X1713" s="83" t="str">
        <f>IF(ISERROR(VLOOKUP(W1713,LISTAS·PAPP!$AJ$3:$AK$903,2,0))," ",VLOOKUP(W1713,LISTAS·PAPP!$AJ$3:$AK$903,2,0))</f>
        <v xml:space="preserve"> </v>
      </c>
      <c r="Y1713" s="96"/>
      <c r="Z1713" s="97"/>
      <c r="AA1713" s="97"/>
      <c r="AB1713" s="97"/>
      <c r="AC1713" s="97"/>
      <c r="AD1713" s="97"/>
      <c r="AE1713" s="97"/>
      <c r="AF1713" s="97"/>
      <c r="AG1713" s="97"/>
      <c r="AH1713" s="97"/>
      <c r="AI1713" s="97"/>
      <c r="AJ1713" s="97"/>
      <c r="AK1713" s="97"/>
      <c r="AL1713" s="86" t="str">
        <f t="shared" si="79"/>
        <v/>
      </c>
      <c r="AM1713" s="87" t="str">
        <f t="shared" si="80"/>
        <v xml:space="preserve"> </v>
      </c>
      <c r="AN1713" s="1" t="str">
        <f t="shared" si="81"/>
        <v xml:space="preserve"> </v>
      </c>
    </row>
    <row r="1714" spans="1:40" s="88" customFormat="1" x14ac:dyDescent="0.25">
      <c r="A1714" s="92"/>
      <c r="B1714" s="92"/>
      <c r="C1714" s="92"/>
      <c r="D1714" s="92"/>
      <c r="E1714" s="92"/>
      <c r="F1714" s="93"/>
      <c r="G1714" s="94"/>
      <c r="H1714" s="83" t="str">
        <f>IF(M1714&lt;&gt;"",VLOOKUP(M1714,LISTAS·PAPP!$U$3:$Z$8,2,FALSE),"")</f>
        <v/>
      </c>
      <c r="I1714" s="85" t="str">
        <f>IF(M1714&lt;&gt;"",VLOOKUP(M1714,LISTAS·PAPP!$U$3:$Z$8,3,FALSE),"")</f>
        <v/>
      </c>
      <c r="J1714" s="83" t="str">
        <f>IF(M1714&lt;&gt;"",VLOOKUP(M1714,LISTAS·PAPP!$U$3:$Z$8,4,FALSE),"")</f>
        <v/>
      </c>
      <c r="K1714" s="83" t="str">
        <f>IF(C1714&lt;&gt;"",VLOOKUP(C1714,LISTAS·PAPP!$H$3:$O$119,4,FALSE),"")</f>
        <v/>
      </c>
      <c r="L1714" s="85" t="str">
        <f>IF(C1714&lt;&gt;"",VLOOKUP(C1714,LISTAS·PAPP!$H$3:$O$119,8,FALSE),"")</f>
        <v/>
      </c>
      <c r="M1714" s="95"/>
      <c r="N1714" s="92"/>
      <c r="O1714" s="92"/>
      <c r="P1714" s="84" t="str">
        <f>IF(N1714&lt;&gt;"",VLOOKUP(N1714,LISTAS·PAPP!$U$9:$Y$125,5,FALSE),"")</f>
        <v/>
      </c>
      <c r="Q1714" s="83" t="str">
        <f>IF(O1714&lt;&gt;"",VLOOKUP(O1714,LISTAS·PAPP!$U$9:$W$125,3,FALSE),"")</f>
        <v/>
      </c>
      <c r="R1714" s="92"/>
      <c r="S1714" s="173"/>
      <c r="T1714" s="173"/>
      <c r="U1714" s="92"/>
      <c r="V1714" s="92"/>
      <c r="W1714" s="94"/>
      <c r="X1714" s="83" t="str">
        <f>IF(ISERROR(VLOOKUP(W1714,LISTAS·PAPP!$AJ$3:$AK$903,2,0))," ",VLOOKUP(W1714,LISTAS·PAPP!$AJ$3:$AK$903,2,0))</f>
        <v xml:space="preserve"> </v>
      </c>
      <c r="Y1714" s="96"/>
      <c r="Z1714" s="97"/>
      <c r="AA1714" s="97"/>
      <c r="AB1714" s="97"/>
      <c r="AC1714" s="97"/>
      <c r="AD1714" s="97"/>
      <c r="AE1714" s="97"/>
      <c r="AF1714" s="97"/>
      <c r="AG1714" s="97"/>
      <c r="AH1714" s="97"/>
      <c r="AI1714" s="97"/>
      <c r="AJ1714" s="97"/>
      <c r="AK1714" s="97"/>
      <c r="AL1714" s="86" t="str">
        <f t="shared" si="79"/>
        <v/>
      </c>
      <c r="AM1714" s="87" t="str">
        <f t="shared" si="80"/>
        <v xml:space="preserve"> </v>
      </c>
      <c r="AN1714" s="1" t="str">
        <f t="shared" si="81"/>
        <v xml:space="preserve"> </v>
      </c>
    </row>
    <row r="1715" spans="1:40" s="88" customFormat="1" x14ac:dyDescent="0.25">
      <c r="A1715" s="92"/>
      <c r="B1715" s="92"/>
      <c r="C1715" s="92"/>
      <c r="D1715" s="92"/>
      <c r="E1715" s="92"/>
      <c r="F1715" s="93"/>
      <c r="G1715" s="94"/>
      <c r="H1715" s="83" t="str">
        <f>IF(M1715&lt;&gt;"",VLOOKUP(M1715,LISTAS·PAPP!$U$3:$Z$8,2,FALSE),"")</f>
        <v/>
      </c>
      <c r="I1715" s="85" t="str">
        <f>IF(M1715&lt;&gt;"",VLOOKUP(M1715,LISTAS·PAPP!$U$3:$Z$8,3,FALSE),"")</f>
        <v/>
      </c>
      <c r="J1715" s="83" t="str">
        <f>IF(M1715&lt;&gt;"",VLOOKUP(M1715,LISTAS·PAPP!$U$3:$Z$8,4,FALSE),"")</f>
        <v/>
      </c>
      <c r="K1715" s="83" t="str">
        <f>IF(C1715&lt;&gt;"",VLOOKUP(C1715,LISTAS·PAPP!$H$3:$O$119,4,FALSE),"")</f>
        <v/>
      </c>
      <c r="L1715" s="85" t="str">
        <f>IF(C1715&lt;&gt;"",VLOOKUP(C1715,LISTAS·PAPP!$H$3:$O$119,8,FALSE),"")</f>
        <v/>
      </c>
      <c r="M1715" s="95"/>
      <c r="N1715" s="92"/>
      <c r="O1715" s="92"/>
      <c r="P1715" s="84" t="str">
        <f>IF(N1715&lt;&gt;"",VLOOKUP(N1715,LISTAS·PAPP!$U$9:$Y$125,5,FALSE),"")</f>
        <v/>
      </c>
      <c r="Q1715" s="83" t="str">
        <f>IF(O1715&lt;&gt;"",VLOOKUP(O1715,LISTAS·PAPP!$U$9:$W$125,3,FALSE),"")</f>
        <v/>
      </c>
      <c r="R1715" s="92"/>
      <c r="S1715" s="173"/>
      <c r="T1715" s="173"/>
      <c r="U1715" s="92"/>
      <c r="V1715" s="92"/>
      <c r="W1715" s="94"/>
      <c r="X1715" s="83" t="str">
        <f>IF(ISERROR(VLOOKUP(W1715,LISTAS·PAPP!$AJ$3:$AK$903,2,0))," ",VLOOKUP(W1715,LISTAS·PAPP!$AJ$3:$AK$903,2,0))</f>
        <v xml:space="preserve"> </v>
      </c>
      <c r="Y1715" s="96"/>
      <c r="Z1715" s="97"/>
      <c r="AA1715" s="97"/>
      <c r="AB1715" s="97"/>
      <c r="AC1715" s="97"/>
      <c r="AD1715" s="97"/>
      <c r="AE1715" s="97"/>
      <c r="AF1715" s="97"/>
      <c r="AG1715" s="97"/>
      <c r="AH1715" s="97"/>
      <c r="AI1715" s="97"/>
      <c r="AJ1715" s="97"/>
      <c r="AK1715" s="97"/>
      <c r="AL1715" s="86" t="str">
        <f t="shared" si="79"/>
        <v/>
      </c>
      <c r="AM1715" s="87" t="str">
        <f t="shared" si="80"/>
        <v xml:space="preserve"> </v>
      </c>
      <c r="AN1715" s="1" t="str">
        <f t="shared" si="81"/>
        <v xml:space="preserve"> </v>
      </c>
    </row>
    <row r="1716" spans="1:40" s="88" customFormat="1" x14ac:dyDescent="0.25">
      <c r="A1716" s="92"/>
      <c r="B1716" s="92"/>
      <c r="C1716" s="92"/>
      <c r="D1716" s="92"/>
      <c r="E1716" s="92"/>
      <c r="F1716" s="93"/>
      <c r="G1716" s="94"/>
      <c r="H1716" s="83" t="str">
        <f>IF(M1716&lt;&gt;"",VLOOKUP(M1716,LISTAS·PAPP!$U$3:$Z$8,2,FALSE),"")</f>
        <v/>
      </c>
      <c r="I1716" s="85" t="str">
        <f>IF(M1716&lt;&gt;"",VLOOKUP(M1716,LISTAS·PAPP!$U$3:$Z$8,3,FALSE),"")</f>
        <v/>
      </c>
      <c r="J1716" s="83" t="str">
        <f>IF(M1716&lt;&gt;"",VLOOKUP(M1716,LISTAS·PAPP!$U$3:$Z$8,4,FALSE),"")</f>
        <v/>
      </c>
      <c r="K1716" s="83" t="str">
        <f>IF(C1716&lt;&gt;"",VLOOKUP(C1716,LISTAS·PAPP!$H$3:$O$119,4,FALSE),"")</f>
        <v/>
      </c>
      <c r="L1716" s="85" t="str">
        <f>IF(C1716&lt;&gt;"",VLOOKUP(C1716,LISTAS·PAPP!$H$3:$O$119,8,FALSE),"")</f>
        <v/>
      </c>
      <c r="M1716" s="95"/>
      <c r="N1716" s="92"/>
      <c r="O1716" s="92"/>
      <c r="P1716" s="84" t="str">
        <f>IF(N1716&lt;&gt;"",VLOOKUP(N1716,LISTAS·PAPP!$U$9:$Y$125,5,FALSE),"")</f>
        <v/>
      </c>
      <c r="Q1716" s="83" t="str">
        <f>IF(O1716&lt;&gt;"",VLOOKUP(O1716,LISTAS·PAPP!$U$9:$W$125,3,FALSE),"")</f>
        <v/>
      </c>
      <c r="R1716" s="92"/>
      <c r="S1716" s="173"/>
      <c r="T1716" s="173"/>
      <c r="U1716" s="92"/>
      <c r="V1716" s="92"/>
      <c r="W1716" s="94"/>
      <c r="X1716" s="83" t="str">
        <f>IF(ISERROR(VLOOKUP(W1716,LISTAS·PAPP!$AJ$3:$AK$903,2,0))," ",VLOOKUP(W1716,LISTAS·PAPP!$AJ$3:$AK$903,2,0))</f>
        <v xml:space="preserve"> </v>
      </c>
      <c r="Y1716" s="96"/>
      <c r="Z1716" s="97"/>
      <c r="AA1716" s="97"/>
      <c r="AB1716" s="97"/>
      <c r="AC1716" s="97"/>
      <c r="AD1716" s="97"/>
      <c r="AE1716" s="97"/>
      <c r="AF1716" s="97"/>
      <c r="AG1716" s="97"/>
      <c r="AH1716" s="97"/>
      <c r="AI1716" s="97"/>
      <c r="AJ1716" s="97"/>
      <c r="AK1716" s="97"/>
      <c r="AL1716" s="86" t="str">
        <f t="shared" si="79"/>
        <v/>
      </c>
      <c r="AM1716" s="87" t="str">
        <f t="shared" si="80"/>
        <v xml:space="preserve"> </v>
      </c>
      <c r="AN1716" s="1" t="str">
        <f t="shared" si="81"/>
        <v xml:space="preserve"> </v>
      </c>
    </row>
    <row r="1717" spans="1:40" s="88" customFormat="1" x14ac:dyDescent="0.25">
      <c r="A1717" s="92"/>
      <c r="B1717" s="92"/>
      <c r="C1717" s="92"/>
      <c r="D1717" s="92"/>
      <c r="E1717" s="92"/>
      <c r="F1717" s="93"/>
      <c r="G1717" s="94"/>
      <c r="H1717" s="83" t="str">
        <f>IF(M1717&lt;&gt;"",VLOOKUP(M1717,LISTAS·PAPP!$U$3:$Z$8,2,FALSE),"")</f>
        <v/>
      </c>
      <c r="I1717" s="85" t="str">
        <f>IF(M1717&lt;&gt;"",VLOOKUP(M1717,LISTAS·PAPP!$U$3:$Z$8,3,FALSE),"")</f>
        <v/>
      </c>
      <c r="J1717" s="83" t="str">
        <f>IF(M1717&lt;&gt;"",VLOOKUP(M1717,LISTAS·PAPP!$U$3:$Z$8,4,FALSE),"")</f>
        <v/>
      </c>
      <c r="K1717" s="83" t="str">
        <f>IF(C1717&lt;&gt;"",VLOOKUP(C1717,LISTAS·PAPP!$H$3:$O$119,4,FALSE),"")</f>
        <v/>
      </c>
      <c r="L1717" s="85" t="str">
        <f>IF(C1717&lt;&gt;"",VLOOKUP(C1717,LISTAS·PAPP!$H$3:$O$119,8,FALSE),"")</f>
        <v/>
      </c>
      <c r="M1717" s="95"/>
      <c r="N1717" s="92"/>
      <c r="O1717" s="92"/>
      <c r="P1717" s="84" t="str">
        <f>IF(N1717&lt;&gt;"",VLOOKUP(N1717,LISTAS·PAPP!$U$9:$Y$125,5,FALSE),"")</f>
        <v/>
      </c>
      <c r="Q1717" s="83" t="str">
        <f>IF(O1717&lt;&gt;"",VLOOKUP(O1717,LISTAS·PAPP!$U$9:$W$125,3,FALSE),"")</f>
        <v/>
      </c>
      <c r="R1717" s="92"/>
      <c r="S1717" s="173"/>
      <c r="T1717" s="173"/>
      <c r="U1717" s="92"/>
      <c r="V1717" s="92"/>
      <c r="W1717" s="94"/>
      <c r="X1717" s="83" t="str">
        <f>IF(ISERROR(VLOOKUP(W1717,LISTAS·PAPP!$AJ$3:$AK$903,2,0))," ",VLOOKUP(W1717,LISTAS·PAPP!$AJ$3:$AK$903,2,0))</f>
        <v xml:space="preserve"> </v>
      </c>
      <c r="Y1717" s="96"/>
      <c r="Z1717" s="97"/>
      <c r="AA1717" s="97"/>
      <c r="AB1717" s="97"/>
      <c r="AC1717" s="97"/>
      <c r="AD1717" s="97"/>
      <c r="AE1717" s="97"/>
      <c r="AF1717" s="97"/>
      <c r="AG1717" s="97"/>
      <c r="AH1717" s="97"/>
      <c r="AI1717" s="97"/>
      <c r="AJ1717" s="97"/>
      <c r="AK1717" s="97"/>
      <c r="AL1717" s="86" t="str">
        <f t="shared" si="79"/>
        <v/>
      </c>
      <c r="AM1717" s="87" t="str">
        <f t="shared" si="80"/>
        <v xml:space="preserve"> </v>
      </c>
      <c r="AN1717" s="1" t="str">
        <f t="shared" si="81"/>
        <v xml:space="preserve"> </v>
      </c>
    </row>
    <row r="1718" spans="1:40" s="88" customFormat="1" x14ac:dyDescent="0.25">
      <c r="A1718" s="92"/>
      <c r="B1718" s="92"/>
      <c r="C1718" s="92"/>
      <c r="D1718" s="92"/>
      <c r="E1718" s="92"/>
      <c r="F1718" s="93"/>
      <c r="G1718" s="94"/>
      <c r="H1718" s="83" t="str">
        <f>IF(M1718&lt;&gt;"",VLOOKUP(M1718,LISTAS·PAPP!$U$3:$Z$8,2,FALSE),"")</f>
        <v/>
      </c>
      <c r="I1718" s="85" t="str">
        <f>IF(M1718&lt;&gt;"",VLOOKUP(M1718,LISTAS·PAPP!$U$3:$Z$8,3,FALSE),"")</f>
        <v/>
      </c>
      <c r="J1718" s="83" t="str">
        <f>IF(M1718&lt;&gt;"",VLOOKUP(M1718,LISTAS·PAPP!$U$3:$Z$8,4,FALSE),"")</f>
        <v/>
      </c>
      <c r="K1718" s="83" t="str">
        <f>IF(C1718&lt;&gt;"",VLOOKUP(C1718,LISTAS·PAPP!$H$3:$O$119,4,FALSE),"")</f>
        <v/>
      </c>
      <c r="L1718" s="85" t="str">
        <f>IF(C1718&lt;&gt;"",VLOOKUP(C1718,LISTAS·PAPP!$H$3:$O$119,8,FALSE),"")</f>
        <v/>
      </c>
      <c r="M1718" s="95"/>
      <c r="N1718" s="92"/>
      <c r="O1718" s="92"/>
      <c r="P1718" s="84" t="str">
        <f>IF(N1718&lt;&gt;"",VLOOKUP(N1718,LISTAS·PAPP!$U$9:$Y$125,5,FALSE),"")</f>
        <v/>
      </c>
      <c r="Q1718" s="83" t="str">
        <f>IF(O1718&lt;&gt;"",VLOOKUP(O1718,LISTAS·PAPP!$U$9:$W$125,3,FALSE),"")</f>
        <v/>
      </c>
      <c r="R1718" s="92"/>
      <c r="S1718" s="173"/>
      <c r="T1718" s="173"/>
      <c r="U1718" s="92"/>
      <c r="V1718" s="92"/>
      <c r="W1718" s="94"/>
      <c r="X1718" s="83" t="str">
        <f>IF(ISERROR(VLOOKUP(W1718,LISTAS·PAPP!$AJ$3:$AK$903,2,0))," ",VLOOKUP(W1718,LISTAS·PAPP!$AJ$3:$AK$903,2,0))</f>
        <v xml:space="preserve"> </v>
      </c>
      <c r="Y1718" s="96"/>
      <c r="Z1718" s="97"/>
      <c r="AA1718" s="97"/>
      <c r="AB1718" s="97"/>
      <c r="AC1718" s="97"/>
      <c r="AD1718" s="97"/>
      <c r="AE1718" s="97"/>
      <c r="AF1718" s="97"/>
      <c r="AG1718" s="97"/>
      <c r="AH1718" s="97"/>
      <c r="AI1718" s="97"/>
      <c r="AJ1718" s="97"/>
      <c r="AK1718" s="97"/>
      <c r="AL1718" s="86" t="str">
        <f t="shared" si="79"/>
        <v/>
      </c>
      <c r="AM1718" s="87" t="str">
        <f t="shared" si="80"/>
        <v xml:space="preserve"> </v>
      </c>
      <c r="AN1718" s="1" t="str">
        <f t="shared" si="81"/>
        <v xml:space="preserve"> </v>
      </c>
    </row>
    <row r="1719" spans="1:40" s="88" customFormat="1" x14ac:dyDescent="0.25">
      <c r="A1719" s="92"/>
      <c r="B1719" s="92"/>
      <c r="C1719" s="92"/>
      <c r="D1719" s="92"/>
      <c r="E1719" s="92"/>
      <c r="F1719" s="93"/>
      <c r="G1719" s="94"/>
      <c r="H1719" s="83" t="str">
        <f>IF(M1719&lt;&gt;"",VLOOKUP(M1719,LISTAS·PAPP!$U$3:$Z$8,2,FALSE),"")</f>
        <v/>
      </c>
      <c r="I1719" s="85" t="str">
        <f>IF(M1719&lt;&gt;"",VLOOKUP(M1719,LISTAS·PAPP!$U$3:$Z$8,3,FALSE),"")</f>
        <v/>
      </c>
      <c r="J1719" s="83" t="str">
        <f>IF(M1719&lt;&gt;"",VLOOKUP(M1719,LISTAS·PAPP!$U$3:$Z$8,4,FALSE),"")</f>
        <v/>
      </c>
      <c r="K1719" s="83" t="str">
        <f>IF(C1719&lt;&gt;"",VLOOKUP(C1719,LISTAS·PAPP!$H$3:$O$119,4,FALSE),"")</f>
        <v/>
      </c>
      <c r="L1719" s="85" t="str">
        <f>IF(C1719&lt;&gt;"",VLOOKUP(C1719,LISTAS·PAPP!$H$3:$O$119,8,FALSE),"")</f>
        <v/>
      </c>
      <c r="M1719" s="95"/>
      <c r="N1719" s="92"/>
      <c r="O1719" s="92"/>
      <c r="P1719" s="84" t="str">
        <f>IF(N1719&lt;&gt;"",VLOOKUP(N1719,LISTAS·PAPP!$U$9:$Y$125,5,FALSE),"")</f>
        <v/>
      </c>
      <c r="Q1719" s="83" t="str">
        <f>IF(O1719&lt;&gt;"",VLOOKUP(O1719,LISTAS·PAPP!$U$9:$W$125,3,FALSE),"")</f>
        <v/>
      </c>
      <c r="R1719" s="92"/>
      <c r="S1719" s="173"/>
      <c r="T1719" s="173"/>
      <c r="U1719" s="92"/>
      <c r="V1719" s="92"/>
      <c r="W1719" s="94"/>
      <c r="X1719" s="83" t="str">
        <f>IF(ISERROR(VLOOKUP(W1719,LISTAS·PAPP!$AJ$3:$AK$903,2,0))," ",VLOOKUP(W1719,LISTAS·PAPP!$AJ$3:$AK$903,2,0))</f>
        <v xml:space="preserve"> </v>
      </c>
      <c r="Y1719" s="96"/>
      <c r="Z1719" s="97"/>
      <c r="AA1719" s="97"/>
      <c r="AB1719" s="97"/>
      <c r="AC1719" s="97"/>
      <c r="AD1719" s="97"/>
      <c r="AE1719" s="97"/>
      <c r="AF1719" s="97"/>
      <c r="AG1719" s="97"/>
      <c r="AH1719" s="97"/>
      <c r="AI1719" s="97"/>
      <c r="AJ1719" s="97"/>
      <c r="AK1719" s="97"/>
      <c r="AL1719" s="86" t="str">
        <f t="shared" si="79"/>
        <v/>
      </c>
      <c r="AM1719" s="87" t="str">
        <f t="shared" si="80"/>
        <v xml:space="preserve"> </v>
      </c>
      <c r="AN1719" s="1" t="str">
        <f t="shared" si="81"/>
        <v xml:space="preserve"> </v>
      </c>
    </row>
    <row r="1720" spans="1:40" s="88" customFormat="1" x14ac:dyDescent="0.25">
      <c r="A1720" s="92"/>
      <c r="B1720" s="92"/>
      <c r="C1720" s="92"/>
      <c r="D1720" s="92"/>
      <c r="E1720" s="92"/>
      <c r="F1720" s="93"/>
      <c r="G1720" s="94"/>
      <c r="H1720" s="83" t="str">
        <f>IF(M1720&lt;&gt;"",VLOOKUP(M1720,LISTAS·PAPP!$U$3:$Z$8,2,FALSE),"")</f>
        <v/>
      </c>
      <c r="I1720" s="85" t="str">
        <f>IF(M1720&lt;&gt;"",VLOOKUP(M1720,LISTAS·PAPP!$U$3:$Z$8,3,FALSE),"")</f>
        <v/>
      </c>
      <c r="J1720" s="83" t="str">
        <f>IF(M1720&lt;&gt;"",VLOOKUP(M1720,LISTAS·PAPP!$U$3:$Z$8,4,FALSE),"")</f>
        <v/>
      </c>
      <c r="K1720" s="83" t="str">
        <f>IF(C1720&lt;&gt;"",VLOOKUP(C1720,LISTAS·PAPP!$H$3:$O$119,4,FALSE),"")</f>
        <v/>
      </c>
      <c r="L1720" s="85" t="str">
        <f>IF(C1720&lt;&gt;"",VLOOKUP(C1720,LISTAS·PAPP!$H$3:$O$119,8,FALSE),"")</f>
        <v/>
      </c>
      <c r="M1720" s="95"/>
      <c r="N1720" s="92"/>
      <c r="O1720" s="92"/>
      <c r="P1720" s="84" t="str">
        <f>IF(N1720&lt;&gt;"",VLOOKUP(N1720,LISTAS·PAPP!$U$9:$Y$125,5,FALSE),"")</f>
        <v/>
      </c>
      <c r="Q1720" s="83" t="str">
        <f>IF(O1720&lt;&gt;"",VLOOKUP(O1720,LISTAS·PAPP!$U$9:$W$125,3,FALSE),"")</f>
        <v/>
      </c>
      <c r="R1720" s="92"/>
      <c r="S1720" s="173"/>
      <c r="T1720" s="173"/>
      <c r="U1720" s="92"/>
      <c r="V1720" s="92"/>
      <c r="W1720" s="94"/>
      <c r="X1720" s="83" t="str">
        <f>IF(ISERROR(VLOOKUP(W1720,LISTAS·PAPP!$AJ$3:$AK$903,2,0))," ",VLOOKUP(W1720,LISTAS·PAPP!$AJ$3:$AK$903,2,0))</f>
        <v xml:space="preserve"> </v>
      </c>
      <c r="Y1720" s="96"/>
      <c r="Z1720" s="97"/>
      <c r="AA1720" s="97"/>
      <c r="AB1720" s="97"/>
      <c r="AC1720" s="97"/>
      <c r="AD1720" s="97"/>
      <c r="AE1720" s="97"/>
      <c r="AF1720" s="97"/>
      <c r="AG1720" s="97"/>
      <c r="AH1720" s="97"/>
      <c r="AI1720" s="97"/>
      <c r="AJ1720" s="97"/>
      <c r="AK1720" s="97"/>
      <c r="AL1720" s="86" t="str">
        <f t="shared" si="79"/>
        <v/>
      </c>
      <c r="AM1720" s="87" t="str">
        <f t="shared" si="80"/>
        <v xml:space="preserve"> </v>
      </c>
      <c r="AN1720" s="1" t="str">
        <f t="shared" si="81"/>
        <v xml:space="preserve"> </v>
      </c>
    </row>
    <row r="1721" spans="1:40" s="88" customFormat="1" x14ac:dyDescent="0.25">
      <c r="A1721" s="92"/>
      <c r="B1721" s="92"/>
      <c r="C1721" s="92"/>
      <c r="D1721" s="92"/>
      <c r="E1721" s="92"/>
      <c r="F1721" s="93"/>
      <c r="G1721" s="94"/>
      <c r="H1721" s="83" t="str">
        <f>IF(M1721&lt;&gt;"",VLOOKUP(M1721,LISTAS·PAPP!$U$3:$Z$8,2,FALSE),"")</f>
        <v/>
      </c>
      <c r="I1721" s="85" t="str">
        <f>IF(M1721&lt;&gt;"",VLOOKUP(M1721,LISTAS·PAPP!$U$3:$Z$8,3,FALSE),"")</f>
        <v/>
      </c>
      <c r="J1721" s="83" t="str">
        <f>IF(M1721&lt;&gt;"",VLOOKUP(M1721,LISTAS·PAPP!$U$3:$Z$8,4,FALSE),"")</f>
        <v/>
      </c>
      <c r="K1721" s="83" t="str">
        <f>IF(C1721&lt;&gt;"",VLOOKUP(C1721,LISTAS·PAPP!$H$3:$O$119,4,FALSE),"")</f>
        <v/>
      </c>
      <c r="L1721" s="85" t="str">
        <f>IF(C1721&lt;&gt;"",VLOOKUP(C1721,LISTAS·PAPP!$H$3:$O$119,8,FALSE),"")</f>
        <v/>
      </c>
      <c r="M1721" s="95"/>
      <c r="N1721" s="92"/>
      <c r="O1721" s="92"/>
      <c r="P1721" s="84" t="str">
        <f>IF(N1721&lt;&gt;"",VLOOKUP(N1721,LISTAS·PAPP!$U$9:$Y$125,5,FALSE),"")</f>
        <v/>
      </c>
      <c r="Q1721" s="83" t="str">
        <f>IF(O1721&lt;&gt;"",VLOOKUP(O1721,LISTAS·PAPP!$U$9:$W$125,3,FALSE),"")</f>
        <v/>
      </c>
      <c r="R1721" s="92"/>
      <c r="S1721" s="173"/>
      <c r="T1721" s="173"/>
      <c r="U1721" s="92"/>
      <c r="V1721" s="92"/>
      <c r="W1721" s="94"/>
      <c r="X1721" s="83" t="str">
        <f>IF(ISERROR(VLOOKUP(W1721,LISTAS·PAPP!$AJ$3:$AK$903,2,0))," ",VLOOKUP(W1721,LISTAS·PAPP!$AJ$3:$AK$903,2,0))</f>
        <v xml:space="preserve"> </v>
      </c>
      <c r="Y1721" s="96"/>
      <c r="Z1721" s="97"/>
      <c r="AA1721" s="97"/>
      <c r="AB1721" s="97"/>
      <c r="AC1721" s="97"/>
      <c r="AD1721" s="97"/>
      <c r="AE1721" s="97"/>
      <c r="AF1721" s="97"/>
      <c r="AG1721" s="97"/>
      <c r="AH1721" s="97"/>
      <c r="AI1721" s="97"/>
      <c r="AJ1721" s="97"/>
      <c r="AK1721" s="97"/>
      <c r="AL1721" s="86" t="str">
        <f t="shared" si="79"/>
        <v/>
      </c>
      <c r="AM1721" s="87" t="str">
        <f t="shared" si="80"/>
        <v xml:space="preserve"> </v>
      </c>
      <c r="AN1721" s="1" t="str">
        <f t="shared" si="81"/>
        <v xml:space="preserve"> </v>
      </c>
    </row>
    <row r="1722" spans="1:40" s="88" customFormat="1" x14ac:dyDescent="0.25">
      <c r="A1722" s="92"/>
      <c r="B1722" s="92"/>
      <c r="C1722" s="92"/>
      <c r="D1722" s="92"/>
      <c r="E1722" s="92"/>
      <c r="F1722" s="93"/>
      <c r="G1722" s="94"/>
      <c r="H1722" s="83" t="str">
        <f>IF(M1722&lt;&gt;"",VLOOKUP(M1722,LISTAS·PAPP!$U$3:$Z$8,2,FALSE),"")</f>
        <v/>
      </c>
      <c r="I1722" s="85" t="str">
        <f>IF(M1722&lt;&gt;"",VLOOKUP(M1722,LISTAS·PAPP!$U$3:$Z$8,3,FALSE),"")</f>
        <v/>
      </c>
      <c r="J1722" s="83" t="str">
        <f>IF(M1722&lt;&gt;"",VLOOKUP(M1722,LISTAS·PAPP!$U$3:$Z$8,4,FALSE),"")</f>
        <v/>
      </c>
      <c r="K1722" s="83" t="str">
        <f>IF(C1722&lt;&gt;"",VLOOKUP(C1722,LISTAS·PAPP!$H$3:$O$119,4,FALSE),"")</f>
        <v/>
      </c>
      <c r="L1722" s="85" t="str">
        <f>IF(C1722&lt;&gt;"",VLOOKUP(C1722,LISTAS·PAPP!$H$3:$O$119,8,FALSE),"")</f>
        <v/>
      </c>
      <c r="M1722" s="95"/>
      <c r="N1722" s="92"/>
      <c r="O1722" s="92"/>
      <c r="P1722" s="84" t="str">
        <f>IF(N1722&lt;&gt;"",VLOOKUP(N1722,LISTAS·PAPP!$U$9:$Y$125,5,FALSE),"")</f>
        <v/>
      </c>
      <c r="Q1722" s="83" t="str">
        <f>IF(O1722&lt;&gt;"",VLOOKUP(O1722,LISTAS·PAPP!$U$9:$W$125,3,FALSE),"")</f>
        <v/>
      </c>
      <c r="R1722" s="92"/>
      <c r="S1722" s="173"/>
      <c r="T1722" s="173"/>
      <c r="U1722" s="92"/>
      <c r="V1722" s="92"/>
      <c r="W1722" s="94"/>
      <c r="X1722" s="83" t="str">
        <f>IF(ISERROR(VLOOKUP(W1722,LISTAS·PAPP!$AJ$3:$AK$903,2,0))," ",VLOOKUP(W1722,LISTAS·PAPP!$AJ$3:$AK$903,2,0))</f>
        <v xml:space="preserve"> </v>
      </c>
      <c r="Y1722" s="96"/>
      <c r="Z1722" s="97"/>
      <c r="AA1722" s="97"/>
      <c r="AB1722" s="97"/>
      <c r="AC1722" s="97"/>
      <c r="AD1722" s="97"/>
      <c r="AE1722" s="97"/>
      <c r="AF1722" s="97"/>
      <c r="AG1722" s="97"/>
      <c r="AH1722" s="97"/>
      <c r="AI1722" s="97"/>
      <c r="AJ1722" s="97"/>
      <c r="AK1722" s="97"/>
      <c r="AL1722" s="86" t="str">
        <f t="shared" si="79"/>
        <v/>
      </c>
      <c r="AM1722" s="87" t="str">
        <f t="shared" si="80"/>
        <v xml:space="preserve"> </v>
      </c>
      <c r="AN1722" s="1" t="str">
        <f t="shared" si="81"/>
        <v xml:space="preserve"> </v>
      </c>
    </row>
    <row r="1723" spans="1:40" s="88" customFormat="1" x14ac:dyDescent="0.25">
      <c r="A1723" s="92"/>
      <c r="B1723" s="92"/>
      <c r="C1723" s="92"/>
      <c r="D1723" s="92"/>
      <c r="E1723" s="92"/>
      <c r="F1723" s="93"/>
      <c r="G1723" s="94"/>
      <c r="H1723" s="83" t="str">
        <f>IF(M1723&lt;&gt;"",VLOOKUP(M1723,LISTAS·PAPP!$U$3:$Z$8,2,FALSE),"")</f>
        <v/>
      </c>
      <c r="I1723" s="85" t="str">
        <f>IF(M1723&lt;&gt;"",VLOOKUP(M1723,LISTAS·PAPP!$U$3:$Z$8,3,FALSE),"")</f>
        <v/>
      </c>
      <c r="J1723" s="83" t="str">
        <f>IF(M1723&lt;&gt;"",VLOOKUP(M1723,LISTAS·PAPP!$U$3:$Z$8,4,FALSE),"")</f>
        <v/>
      </c>
      <c r="K1723" s="83" t="str">
        <f>IF(C1723&lt;&gt;"",VLOOKUP(C1723,LISTAS·PAPP!$H$3:$O$119,4,FALSE),"")</f>
        <v/>
      </c>
      <c r="L1723" s="85" t="str">
        <f>IF(C1723&lt;&gt;"",VLOOKUP(C1723,LISTAS·PAPP!$H$3:$O$119,8,FALSE),"")</f>
        <v/>
      </c>
      <c r="M1723" s="95"/>
      <c r="N1723" s="92"/>
      <c r="O1723" s="92"/>
      <c r="P1723" s="84" t="str">
        <f>IF(N1723&lt;&gt;"",VLOOKUP(N1723,LISTAS·PAPP!$U$9:$Y$125,5,FALSE),"")</f>
        <v/>
      </c>
      <c r="Q1723" s="83" t="str">
        <f>IF(O1723&lt;&gt;"",VLOOKUP(O1723,LISTAS·PAPP!$U$9:$W$125,3,FALSE),"")</f>
        <v/>
      </c>
      <c r="R1723" s="92"/>
      <c r="S1723" s="173"/>
      <c r="T1723" s="173"/>
      <c r="U1723" s="92"/>
      <c r="V1723" s="92"/>
      <c r="W1723" s="94"/>
      <c r="X1723" s="83" t="str">
        <f>IF(ISERROR(VLOOKUP(W1723,LISTAS·PAPP!$AJ$3:$AK$903,2,0))," ",VLOOKUP(W1723,LISTAS·PAPP!$AJ$3:$AK$903,2,0))</f>
        <v xml:space="preserve"> </v>
      </c>
      <c r="Y1723" s="96"/>
      <c r="Z1723" s="97"/>
      <c r="AA1723" s="97"/>
      <c r="AB1723" s="97"/>
      <c r="AC1723" s="97"/>
      <c r="AD1723" s="97"/>
      <c r="AE1723" s="97"/>
      <c r="AF1723" s="97"/>
      <c r="AG1723" s="97"/>
      <c r="AH1723" s="97"/>
      <c r="AI1723" s="97"/>
      <c r="AJ1723" s="97"/>
      <c r="AK1723" s="97"/>
      <c r="AL1723" s="86" t="str">
        <f t="shared" si="79"/>
        <v/>
      </c>
      <c r="AM1723" s="87" t="str">
        <f t="shared" si="80"/>
        <v xml:space="preserve"> </v>
      </c>
      <c r="AN1723" s="1" t="str">
        <f t="shared" si="81"/>
        <v xml:space="preserve"> </v>
      </c>
    </row>
    <row r="1724" spans="1:40" s="88" customFormat="1" x14ac:dyDescent="0.25">
      <c r="A1724" s="92"/>
      <c r="B1724" s="92"/>
      <c r="C1724" s="92"/>
      <c r="D1724" s="92"/>
      <c r="E1724" s="92"/>
      <c r="F1724" s="93"/>
      <c r="G1724" s="94"/>
      <c r="H1724" s="83" t="str">
        <f>IF(M1724&lt;&gt;"",VLOOKUP(M1724,LISTAS·PAPP!$U$3:$Z$8,2,FALSE),"")</f>
        <v/>
      </c>
      <c r="I1724" s="85" t="str">
        <f>IF(M1724&lt;&gt;"",VLOOKUP(M1724,LISTAS·PAPP!$U$3:$Z$8,3,FALSE),"")</f>
        <v/>
      </c>
      <c r="J1724" s="83" t="str">
        <f>IF(M1724&lt;&gt;"",VLOOKUP(M1724,LISTAS·PAPP!$U$3:$Z$8,4,FALSE),"")</f>
        <v/>
      </c>
      <c r="K1724" s="83" t="str">
        <f>IF(C1724&lt;&gt;"",VLOOKUP(C1724,LISTAS·PAPP!$H$3:$O$119,4,FALSE),"")</f>
        <v/>
      </c>
      <c r="L1724" s="85" t="str">
        <f>IF(C1724&lt;&gt;"",VLOOKUP(C1724,LISTAS·PAPP!$H$3:$O$119,8,FALSE),"")</f>
        <v/>
      </c>
      <c r="M1724" s="95"/>
      <c r="N1724" s="92"/>
      <c r="O1724" s="92"/>
      <c r="P1724" s="84" t="str">
        <f>IF(N1724&lt;&gt;"",VLOOKUP(N1724,LISTAS·PAPP!$U$9:$Y$125,5,FALSE),"")</f>
        <v/>
      </c>
      <c r="Q1724" s="83" t="str">
        <f>IF(O1724&lt;&gt;"",VLOOKUP(O1724,LISTAS·PAPP!$U$9:$W$125,3,FALSE),"")</f>
        <v/>
      </c>
      <c r="R1724" s="92"/>
      <c r="S1724" s="173"/>
      <c r="T1724" s="173"/>
      <c r="U1724" s="92"/>
      <c r="V1724" s="92"/>
      <c r="W1724" s="94"/>
      <c r="X1724" s="83" t="str">
        <f>IF(ISERROR(VLOOKUP(W1724,LISTAS·PAPP!$AJ$3:$AK$903,2,0))," ",VLOOKUP(W1724,LISTAS·PAPP!$AJ$3:$AK$903,2,0))</f>
        <v xml:space="preserve"> </v>
      </c>
      <c r="Y1724" s="96"/>
      <c r="Z1724" s="97"/>
      <c r="AA1724" s="97"/>
      <c r="AB1724" s="97"/>
      <c r="AC1724" s="97"/>
      <c r="AD1724" s="97"/>
      <c r="AE1724" s="97"/>
      <c r="AF1724" s="97"/>
      <c r="AG1724" s="97"/>
      <c r="AH1724" s="97"/>
      <c r="AI1724" s="97"/>
      <c r="AJ1724" s="97"/>
      <c r="AK1724" s="97"/>
      <c r="AL1724" s="86" t="str">
        <f t="shared" si="79"/>
        <v/>
      </c>
      <c r="AM1724" s="87" t="str">
        <f t="shared" si="80"/>
        <v xml:space="preserve"> </v>
      </c>
      <c r="AN1724" s="1" t="str">
        <f t="shared" si="81"/>
        <v xml:space="preserve"> </v>
      </c>
    </row>
    <row r="1725" spans="1:40" s="88" customFormat="1" x14ac:dyDescent="0.25">
      <c r="A1725" s="92"/>
      <c r="B1725" s="92"/>
      <c r="C1725" s="92"/>
      <c r="D1725" s="92"/>
      <c r="E1725" s="92"/>
      <c r="F1725" s="93"/>
      <c r="G1725" s="94"/>
      <c r="H1725" s="83" t="str">
        <f>IF(M1725&lt;&gt;"",VLOOKUP(M1725,LISTAS·PAPP!$U$3:$Z$8,2,FALSE),"")</f>
        <v/>
      </c>
      <c r="I1725" s="85" t="str">
        <f>IF(M1725&lt;&gt;"",VLOOKUP(M1725,LISTAS·PAPP!$U$3:$Z$8,3,FALSE),"")</f>
        <v/>
      </c>
      <c r="J1725" s="83" t="str">
        <f>IF(M1725&lt;&gt;"",VLOOKUP(M1725,LISTAS·PAPP!$U$3:$Z$8,4,FALSE),"")</f>
        <v/>
      </c>
      <c r="K1725" s="83" t="str">
        <f>IF(C1725&lt;&gt;"",VLOOKUP(C1725,LISTAS·PAPP!$H$3:$O$119,4,FALSE),"")</f>
        <v/>
      </c>
      <c r="L1725" s="85" t="str">
        <f>IF(C1725&lt;&gt;"",VLOOKUP(C1725,LISTAS·PAPP!$H$3:$O$119,8,FALSE),"")</f>
        <v/>
      </c>
      <c r="M1725" s="95"/>
      <c r="N1725" s="92"/>
      <c r="O1725" s="92"/>
      <c r="P1725" s="84" t="str">
        <f>IF(N1725&lt;&gt;"",VLOOKUP(N1725,LISTAS·PAPP!$U$9:$Y$125,5,FALSE),"")</f>
        <v/>
      </c>
      <c r="Q1725" s="83" t="str">
        <f>IF(O1725&lt;&gt;"",VLOOKUP(O1725,LISTAS·PAPP!$U$9:$W$125,3,FALSE),"")</f>
        <v/>
      </c>
      <c r="R1725" s="92"/>
      <c r="S1725" s="173"/>
      <c r="T1725" s="173"/>
      <c r="U1725" s="92"/>
      <c r="V1725" s="92"/>
      <c r="W1725" s="94"/>
      <c r="X1725" s="83" t="str">
        <f>IF(ISERROR(VLOOKUP(W1725,LISTAS·PAPP!$AJ$3:$AK$903,2,0))," ",VLOOKUP(W1725,LISTAS·PAPP!$AJ$3:$AK$903,2,0))</f>
        <v xml:space="preserve"> </v>
      </c>
      <c r="Y1725" s="96"/>
      <c r="Z1725" s="97"/>
      <c r="AA1725" s="97"/>
      <c r="AB1725" s="97"/>
      <c r="AC1725" s="97"/>
      <c r="AD1725" s="97"/>
      <c r="AE1725" s="97"/>
      <c r="AF1725" s="97"/>
      <c r="AG1725" s="97"/>
      <c r="AH1725" s="97"/>
      <c r="AI1725" s="97"/>
      <c r="AJ1725" s="97"/>
      <c r="AK1725" s="97"/>
      <c r="AL1725" s="86" t="str">
        <f t="shared" si="79"/>
        <v/>
      </c>
      <c r="AM1725" s="87" t="str">
        <f t="shared" si="80"/>
        <v xml:space="preserve"> </v>
      </c>
      <c r="AN1725" s="1" t="str">
        <f t="shared" si="81"/>
        <v xml:space="preserve"> </v>
      </c>
    </row>
    <row r="1726" spans="1:40" s="88" customFormat="1" x14ac:dyDescent="0.25">
      <c r="A1726" s="92"/>
      <c r="B1726" s="92"/>
      <c r="C1726" s="92"/>
      <c r="D1726" s="92"/>
      <c r="E1726" s="92"/>
      <c r="F1726" s="93"/>
      <c r="G1726" s="94"/>
      <c r="H1726" s="83" t="str">
        <f>IF(M1726&lt;&gt;"",VLOOKUP(M1726,LISTAS·PAPP!$U$3:$Z$8,2,FALSE),"")</f>
        <v/>
      </c>
      <c r="I1726" s="85" t="str">
        <f>IF(M1726&lt;&gt;"",VLOOKUP(M1726,LISTAS·PAPP!$U$3:$Z$8,3,FALSE),"")</f>
        <v/>
      </c>
      <c r="J1726" s="83" t="str">
        <f>IF(M1726&lt;&gt;"",VLOOKUP(M1726,LISTAS·PAPP!$U$3:$Z$8,4,FALSE),"")</f>
        <v/>
      </c>
      <c r="K1726" s="83" t="str">
        <f>IF(C1726&lt;&gt;"",VLOOKUP(C1726,LISTAS·PAPP!$H$3:$O$119,4,FALSE),"")</f>
        <v/>
      </c>
      <c r="L1726" s="85" t="str">
        <f>IF(C1726&lt;&gt;"",VLOOKUP(C1726,LISTAS·PAPP!$H$3:$O$119,8,FALSE),"")</f>
        <v/>
      </c>
      <c r="M1726" s="95"/>
      <c r="N1726" s="92"/>
      <c r="O1726" s="92"/>
      <c r="P1726" s="84" t="str">
        <f>IF(N1726&lt;&gt;"",VLOOKUP(N1726,LISTAS·PAPP!$U$9:$Y$125,5,FALSE),"")</f>
        <v/>
      </c>
      <c r="Q1726" s="83" t="str">
        <f>IF(O1726&lt;&gt;"",VLOOKUP(O1726,LISTAS·PAPP!$U$9:$W$125,3,FALSE),"")</f>
        <v/>
      </c>
      <c r="R1726" s="92"/>
      <c r="S1726" s="173"/>
      <c r="T1726" s="173"/>
      <c r="U1726" s="92"/>
      <c r="V1726" s="92"/>
      <c r="W1726" s="94"/>
      <c r="X1726" s="83" t="str">
        <f>IF(ISERROR(VLOOKUP(W1726,LISTAS·PAPP!$AJ$3:$AK$903,2,0))," ",VLOOKUP(W1726,LISTAS·PAPP!$AJ$3:$AK$903,2,0))</f>
        <v xml:space="preserve"> </v>
      </c>
      <c r="Y1726" s="96"/>
      <c r="Z1726" s="97"/>
      <c r="AA1726" s="97"/>
      <c r="AB1726" s="97"/>
      <c r="AC1726" s="97"/>
      <c r="AD1726" s="97"/>
      <c r="AE1726" s="97"/>
      <c r="AF1726" s="97"/>
      <c r="AG1726" s="97"/>
      <c r="AH1726" s="97"/>
      <c r="AI1726" s="97"/>
      <c r="AJ1726" s="97"/>
      <c r="AK1726" s="97"/>
      <c r="AL1726" s="86" t="str">
        <f t="shared" si="79"/>
        <v/>
      </c>
      <c r="AM1726" s="87" t="str">
        <f t="shared" si="80"/>
        <v xml:space="preserve"> </v>
      </c>
      <c r="AN1726" s="1" t="str">
        <f t="shared" si="81"/>
        <v xml:space="preserve"> </v>
      </c>
    </row>
    <row r="1727" spans="1:40" s="88" customFormat="1" x14ac:dyDescent="0.25">
      <c r="A1727" s="92"/>
      <c r="B1727" s="92"/>
      <c r="C1727" s="92"/>
      <c r="D1727" s="92"/>
      <c r="E1727" s="92"/>
      <c r="F1727" s="93"/>
      <c r="G1727" s="94"/>
      <c r="H1727" s="83" t="str">
        <f>IF(M1727&lt;&gt;"",VLOOKUP(M1727,LISTAS·PAPP!$U$3:$Z$8,2,FALSE),"")</f>
        <v/>
      </c>
      <c r="I1727" s="85" t="str">
        <f>IF(M1727&lt;&gt;"",VLOOKUP(M1727,LISTAS·PAPP!$U$3:$Z$8,3,FALSE),"")</f>
        <v/>
      </c>
      <c r="J1727" s="83" t="str">
        <f>IF(M1727&lt;&gt;"",VLOOKUP(M1727,LISTAS·PAPP!$U$3:$Z$8,4,FALSE),"")</f>
        <v/>
      </c>
      <c r="K1727" s="83" t="str">
        <f>IF(C1727&lt;&gt;"",VLOOKUP(C1727,LISTAS·PAPP!$H$3:$O$119,4,FALSE),"")</f>
        <v/>
      </c>
      <c r="L1727" s="85" t="str">
        <f>IF(C1727&lt;&gt;"",VLOOKUP(C1727,LISTAS·PAPP!$H$3:$O$119,8,FALSE),"")</f>
        <v/>
      </c>
      <c r="M1727" s="95"/>
      <c r="N1727" s="92"/>
      <c r="O1727" s="92"/>
      <c r="P1727" s="84" t="str">
        <f>IF(N1727&lt;&gt;"",VLOOKUP(N1727,LISTAS·PAPP!$U$9:$Y$125,5,FALSE),"")</f>
        <v/>
      </c>
      <c r="Q1727" s="83" t="str">
        <f>IF(O1727&lt;&gt;"",VLOOKUP(O1727,LISTAS·PAPP!$U$9:$W$125,3,FALSE),"")</f>
        <v/>
      </c>
      <c r="R1727" s="92"/>
      <c r="S1727" s="173"/>
      <c r="T1727" s="173"/>
      <c r="U1727" s="92"/>
      <c r="V1727" s="92"/>
      <c r="W1727" s="94"/>
      <c r="X1727" s="83" t="str">
        <f>IF(ISERROR(VLOOKUP(W1727,LISTAS·PAPP!$AJ$3:$AK$903,2,0))," ",VLOOKUP(W1727,LISTAS·PAPP!$AJ$3:$AK$903,2,0))</f>
        <v xml:space="preserve"> </v>
      </c>
      <c r="Y1727" s="96"/>
      <c r="Z1727" s="97"/>
      <c r="AA1727" s="97"/>
      <c r="AB1727" s="97"/>
      <c r="AC1727" s="97"/>
      <c r="AD1727" s="97"/>
      <c r="AE1727" s="97"/>
      <c r="AF1727" s="97"/>
      <c r="AG1727" s="97"/>
      <c r="AH1727" s="97"/>
      <c r="AI1727" s="97"/>
      <c r="AJ1727" s="97"/>
      <c r="AK1727" s="97"/>
      <c r="AL1727" s="86" t="str">
        <f t="shared" si="79"/>
        <v/>
      </c>
      <c r="AM1727" s="87" t="str">
        <f t="shared" si="80"/>
        <v xml:space="preserve"> </v>
      </c>
      <c r="AN1727" s="1" t="str">
        <f t="shared" si="81"/>
        <v xml:space="preserve"> </v>
      </c>
    </row>
    <row r="1728" spans="1:40" s="88" customFormat="1" x14ac:dyDescent="0.25">
      <c r="A1728" s="92"/>
      <c r="B1728" s="92"/>
      <c r="C1728" s="92"/>
      <c r="D1728" s="92"/>
      <c r="E1728" s="92"/>
      <c r="F1728" s="93"/>
      <c r="G1728" s="94"/>
      <c r="H1728" s="83" t="str">
        <f>IF(M1728&lt;&gt;"",VLOOKUP(M1728,LISTAS·PAPP!$U$3:$Z$8,2,FALSE),"")</f>
        <v/>
      </c>
      <c r="I1728" s="85" t="str">
        <f>IF(M1728&lt;&gt;"",VLOOKUP(M1728,LISTAS·PAPP!$U$3:$Z$8,3,FALSE),"")</f>
        <v/>
      </c>
      <c r="J1728" s="83" t="str">
        <f>IF(M1728&lt;&gt;"",VLOOKUP(M1728,LISTAS·PAPP!$U$3:$Z$8,4,FALSE),"")</f>
        <v/>
      </c>
      <c r="K1728" s="83" t="str">
        <f>IF(C1728&lt;&gt;"",VLOOKUP(C1728,LISTAS·PAPP!$H$3:$O$119,4,FALSE),"")</f>
        <v/>
      </c>
      <c r="L1728" s="85" t="str">
        <f>IF(C1728&lt;&gt;"",VLOOKUP(C1728,LISTAS·PAPP!$H$3:$O$119,8,FALSE),"")</f>
        <v/>
      </c>
      <c r="M1728" s="95"/>
      <c r="N1728" s="92"/>
      <c r="O1728" s="92"/>
      <c r="P1728" s="84" t="str">
        <f>IF(N1728&lt;&gt;"",VLOOKUP(N1728,LISTAS·PAPP!$U$9:$Y$125,5,FALSE),"")</f>
        <v/>
      </c>
      <c r="Q1728" s="83" t="str">
        <f>IF(O1728&lt;&gt;"",VLOOKUP(O1728,LISTAS·PAPP!$U$9:$W$125,3,FALSE),"")</f>
        <v/>
      </c>
      <c r="R1728" s="92"/>
      <c r="S1728" s="173"/>
      <c r="T1728" s="173"/>
      <c r="U1728" s="92"/>
      <c r="V1728" s="92"/>
      <c r="W1728" s="94"/>
      <c r="X1728" s="83" t="str">
        <f>IF(ISERROR(VLOOKUP(W1728,LISTAS·PAPP!$AJ$3:$AK$903,2,0))," ",VLOOKUP(W1728,LISTAS·PAPP!$AJ$3:$AK$903,2,0))</f>
        <v xml:space="preserve"> </v>
      </c>
      <c r="Y1728" s="96"/>
      <c r="Z1728" s="97"/>
      <c r="AA1728" s="97"/>
      <c r="AB1728" s="97"/>
      <c r="AC1728" s="97"/>
      <c r="AD1728" s="97"/>
      <c r="AE1728" s="97"/>
      <c r="AF1728" s="97"/>
      <c r="AG1728" s="97"/>
      <c r="AH1728" s="97"/>
      <c r="AI1728" s="97"/>
      <c r="AJ1728" s="97"/>
      <c r="AK1728" s="97"/>
      <c r="AL1728" s="86" t="str">
        <f t="shared" si="79"/>
        <v/>
      </c>
      <c r="AM1728" s="87" t="str">
        <f t="shared" si="80"/>
        <v xml:space="preserve"> </v>
      </c>
      <c r="AN1728" s="1" t="str">
        <f t="shared" si="81"/>
        <v xml:space="preserve"> </v>
      </c>
    </row>
    <row r="1729" spans="1:40" s="88" customFormat="1" x14ac:dyDescent="0.25">
      <c r="A1729" s="92"/>
      <c r="B1729" s="92"/>
      <c r="C1729" s="92"/>
      <c r="D1729" s="92"/>
      <c r="E1729" s="92"/>
      <c r="F1729" s="93"/>
      <c r="G1729" s="94"/>
      <c r="H1729" s="83" t="str">
        <f>IF(M1729&lt;&gt;"",VLOOKUP(M1729,LISTAS·PAPP!$U$3:$Z$8,2,FALSE),"")</f>
        <v/>
      </c>
      <c r="I1729" s="85" t="str">
        <f>IF(M1729&lt;&gt;"",VLOOKUP(M1729,LISTAS·PAPP!$U$3:$Z$8,3,FALSE),"")</f>
        <v/>
      </c>
      <c r="J1729" s="83" t="str">
        <f>IF(M1729&lt;&gt;"",VLOOKUP(M1729,LISTAS·PAPP!$U$3:$Z$8,4,FALSE),"")</f>
        <v/>
      </c>
      <c r="K1729" s="83" t="str">
        <f>IF(C1729&lt;&gt;"",VLOOKUP(C1729,LISTAS·PAPP!$H$3:$O$119,4,FALSE),"")</f>
        <v/>
      </c>
      <c r="L1729" s="85" t="str">
        <f>IF(C1729&lt;&gt;"",VLOOKUP(C1729,LISTAS·PAPP!$H$3:$O$119,8,FALSE),"")</f>
        <v/>
      </c>
      <c r="M1729" s="95"/>
      <c r="N1729" s="92"/>
      <c r="O1729" s="92"/>
      <c r="P1729" s="84" t="str">
        <f>IF(N1729&lt;&gt;"",VLOOKUP(N1729,LISTAS·PAPP!$U$9:$Y$125,5,FALSE),"")</f>
        <v/>
      </c>
      <c r="Q1729" s="83" t="str">
        <f>IF(O1729&lt;&gt;"",VLOOKUP(O1729,LISTAS·PAPP!$U$9:$W$125,3,FALSE),"")</f>
        <v/>
      </c>
      <c r="R1729" s="92"/>
      <c r="S1729" s="173"/>
      <c r="T1729" s="173"/>
      <c r="U1729" s="92"/>
      <c r="V1729" s="92"/>
      <c r="W1729" s="94"/>
      <c r="X1729" s="83" t="str">
        <f>IF(ISERROR(VLOOKUP(W1729,LISTAS·PAPP!$AJ$3:$AK$903,2,0))," ",VLOOKUP(W1729,LISTAS·PAPP!$AJ$3:$AK$903,2,0))</f>
        <v xml:space="preserve"> </v>
      </c>
      <c r="Y1729" s="96"/>
      <c r="Z1729" s="97"/>
      <c r="AA1729" s="97"/>
      <c r="AB1729" s="97"/>
      <c r="AC1729" s="97"/>
      <c r="AD1729" s="97"/>
      <c r="AE1729" s="97"/>
      <c r="AF1729" s="97"/>
      <c r="AG1729" s="97"/>
      <c r="AH1729" s="97"/>
      <c r="AI1729" s="97"/>
      <c r="AJ1729" s="97"/>
      <c r="AK1729" s="97"/>
      <c r="AL1729" s="86" t="str">
        <f t="shared" si="79"/>
        <v/>
      </c>
      <c r="AM1729" s="87" t="str">
        <f t="shared" si="80"/>
        <v xml:space="preserve"> </v>
      </c>
      <c r="AN1729" s="1" t="str">
        <f t="shared" si="81"/>
        <v xml:space="preserve"> </v>
      </c>
    </row>
    <row r="1730" spans="1:40" s="88" customFormat="1" x14ac:dyDescent="0.25">
      <c r="A1730" s="92"/>
      <c r="B1730" s="92"/>
      <c r="C1730" s="92"/>
      <c r="D1730" s="92"/>
      <c r="E1730" s="92"/>
      <c r="F1730" s="93"/>
      <c r="G1730" s="94"/>
      <c r="H1730" s="83" t="str">
        <f>IF(M1730&lt;&gt;"",VLOOKUP(M1730,LISTAS·PAPP!$U$3:$Z$8,2,FALSE),"")</f>
        <v/>
      </c>
      <c r="I1730" s="85" t="str">
        <f>IF(M1730&lt;&gt;"",VLOOKUP(M1730,LISTAS·PAPP!$U$3:$Z$8,3,FALSE),"")</f>
        <v/>
      </c>
      <c r="J1730" s="83" t="str">
        <f>IF(M1730&lt;&gt;"",VLOOKUP(M1730,LISTAS·PAPP!$U$3:$Z$8,4,FALSE),"")</f>
        <v/>
      </c>
      <c r="K1730" s="83" t="str">
        <f>IF(C1730&lt;&gt;"",VLOOKUP(C1730,LISTAS·PAPP!$H$3:$O$119,4,FALSE),"")</f>
        <v/>
      </c>
      <c r="L1730" s="85" t="str">
        <f>IF(C1730&lt;&gt;"",VLOOKUP(C1730,LISTAS·PAPP!$H$3:$O$119,8,FALSE),"")</f>
        <v/>
      </c>
      <c r="M1730" s="95"/>
      <c r="N1730" s="92"/>
      <c r="O1730" s="92"/>
      <c r="P1730" s="84" t="str">
        <f>IF(N1730&lt;&gt;"",VLOOKUP(N1730,LISTAS·PAPP!$U$9:$Y$125,5,FALSE),"")</f>
        <v/>
      </c>
      <c r="Q1730" s="83" t="str">
        <f>IF(O1730&lt;&gt;"",VLOOKUP(O1730,LISTAS·PAPP!$U$9:$W$125,3,FALSE),"")</f>
        <v/>
      </c>
      <c r="R1730" s="92"/>
      <c r="S1730" s="173"/>
      <c r="T1730" s="173"/>
      <c r="U1730" s="92"/>
      <c r="V1730" s="92"/>
      <c r="W1730" s="94"/>
      <c r="X1730" s="83" t="str">
        <f>IF(ISERROR(VLOOKUP(W1730,LISTAS·PAPP!$AJ$3:$AK$903,2,0))," ",VLOOKUP(W1730,LISTAS·PAPP!$AJ$3:$AK$903,2,0))</f>
        <v xml:space="preserve"> </v>
      </c>
      <c r="Y1730" s="96"/>
      <c r="Z1730" s="97"/>
      <c r="AA1730" s="97"/>
      <c r="AB1730" s="97"/>
      <c r="AC1730" s="97"/>
      <c r="AD1730" s="97"/>
      <c r="AE1730" s="97"/>
      <c r="AF1730" s="97"/>
      <c r="AG1730" s="97"/>
      <c r="AH1730" s="97"/>
      <c r="AI1730" s="97"/>
      <c r="AJ1730" s="97"/>
      <c r="AK1730" s="97"/>
      <c r="AL1730" s="86" t="str">
        <f t="shared" si="79"/>
        <v/>
      </c>
      <c r="AM1730" s="87" t="str">
        <f t="shared" si="80"/>
        <v xml:space="preserve"> </v>
      </c>
      <c r="AN1730" s="1" t="str">
        <f t="shared" si="81"/>
        <v xml:space="preserve"> </v>
      </c>
    </row>
    <row r="1731" spans="1:40" s="88" customFormat="1" x14ac:dyDescent="0.25">
      <c r="A1731" s="92"/>
      <c r="B1731" s="92"/>
      <c r="C1731" s="92"/>
      <c r="D1731" s="92"/>
      <c r="E1731" s="92"/>
      <c r="F1731" s="93"/>
      <c r="G1731" s="94"/>
      <c r="H1731" s="83" t="str">
        <f>IF(M1731&lt;&gt;"",VLOOKUP(M1731,LISTAS·PAPP!$U$3:$Z$8,2,FALSE),"")</f>
        <v/>
      </c>
      <c r="I1731" s="85" t="str">
        <f>IF(M1731&lt;&gt;"",VLOOKUP(M1731,LISTAS·PAPP!$U$3:$Z$8,3,FALSE),"")</f>
        <v/>
      </c>
      <c r="J1731" s="83" t="str">
        <f>IF(M1731&lt;&gt;"",VLOOKUP(M1731,LISTAS·PAPP!$U$3:$Z$8,4,FALSE),"")</f>
        <v/>
      </c>
      <c r="K1731" s="83" t="str">
        <f>IF(C1731&lt;&gt;"",VLOOKUP(C1731,LISTAS·PAPP!$H$3:$O$119,4,FALSE),"")</f>
        <v/>
      </c>
      <c r="L1731" s="85" t="str">
        <f>IF(C1731&lt;&gt;"",VLOOKUP(C1731,LISTAS·PAPP!$H$3:$O$119,8,FALSE),"")</f>
        <v/>
      </c>
      <c r="M1731" s="95"/>
      <c r="N1731" s="92"/>
      <c r="O1731" s="92"/>
      <c r="P1731" s="84" t="str">
        <f>IF(N1731&lt;&gt;"",VLOOKUP(N1731,LISTAS·PAPP!$U$9:$Y$125,5,FALSE),"")</f>
        <v/>
      </c>
      <c r="Q1731" s="83" t="str">
        <f>IF(O1731&lt;&gt;"",VLOOKUP(O1731,LISTAS·PAPP!$U$9:$W$125,3,FALSE),"")</f>
        <v/>
      </c>
      <c r="R1731" s="92"/>
      <c r="S1731" s="173"/>
      <c r="T1731" s="173"/>
      <c r="U1731" s="92"/>
      <c r="V1731" s="92"/>
      <c r="W1731" s="94"/>
      <c r="X1731" s="83" t="str">
        <f>IF(ISERROR(VLOOKUP(W1731,LISTAS·PAPP!$AJ$3:$AK$903,2,0))," ",VLOOKUP(W1731,LISTAS·PAPP!$AJ$3:$AK$903,2,0))</f>
        <v xml:space="preserve"> </v>
      </c>
      <c r="Y1731" s="96"/>
      <c r="Z1731" s="97"/>
      <c r="AA1731" s="97"/>
      <c r="AB1731" s="97"/>
      <c r="AC1731" s="97"/>
      <c r="AD1731" s="97"/>
      <c r="AE1731" s="97"/>
      <c r="AF1731" s="97"/>
      <c r="AG1731" s="97"/>
      <c r="AH1731" s="97"/>
      <c r="AI1731" s="97"/>
      <c r="AJ1731" s="97"/>
      <c r="AK1731" s="97"/>
      <c r="AL1731" s="86" t="str">
        <f t="shared" si="79"/>
        <v/>
      </c>
      <c r="AM1731" s="87" t="str">
        <f t="shared" si="80"/>
        <v xml:space="preserve"> </v>
      </c>
      <c r="AN1731" s="1" t="str">
        <f t="shared" si="81"/>
        <v xml:space="preserve"> </v>
      </c>
    </row>
    <row r="1732" spans="1:40" s="88" customFormat="1" x14ac:dyDescent="0.25">
      <c r="A1732" s="92"/>
      <c r="B1732" s="92"/>
      <c r="C1732" s="92"/>
      <c r="D1732" s="92"/>
      <c r="E1732" s="92"/>
      <c r="F1732" s="93"/>
      <c r="G1732" s="94"/>
      <c r="H1732" s="83" t="str">
        <f>IF(M1732&lt;&gt;"",VLOOKUP(M1732,LISTAS·PAPP!$U$3:$Z$8,2,FALSE),"")</f>
        <v/>
      </c>
      <c r="I1732" s="85" t="str">
        <f>IF(M1732&lt;&gt;"",VLOOKUP(M1732,LISTAS·PAPP!$U$3:$Z$8,3,FALSE),"")</f>
        <v/>
      </c>
      <c r="J1732" s="83" t="str">
        <f>IF(M1732&lt;&gt;"",VLOOKUP(M1732,LISTAS·PAPP!$U$3:$Z$8,4,FALSE),"")</f>
        <v/>
      </c>
      <c r="K1732" s="83" t="str">
        <f>IF(C1732&lt;&gt;"",VLOOKUP(C1732,LISTAS·PAPP!$H$3:$O$119,4,FALSE),"")</f>
        <v/>
      </c>
      <c r="L1732" s="85" t="str">
        <f>IF(C1732&lt;&gt;"",VLOOKUP(C1732,LISTAS·PAPP!$H$3:$O$119,8,FALSE),"")</f>
        <v/>
      </c>
      <c r="M1732" s="95"/>
      <c r="N1732" s="92"/>
      <c r="O1732" s="92"/>
      <c r="P1732" s="84" t="str">
        <f>IF(N1732&lt;&gt;"",VLOOKUP(N1732,LISTAS·PAPP!$U$9:$Y$125,5,FALSE),"")</f>
        <v/>
      </c>
      <c r="Q1732" s="83" t="str">
        <f>IF(O1732&lt;&gt;"",VLOOKUP(O1732,LISTAS·PAPP!$U$9:$W$125,3,FALSE),"")</f>
        <v/>
      </c>
      <c r="R1732" s="92"/>
      <c r="S1732" s="173"/>
      <c r="T1732" s="173"/>
      <c r="U1732" s="92"/>
      <c r="V1732" s="92"/>
      <c r="W1732" s="94"/>
      <c r="X1732" s="83" t="str">
        <f>IF(ISERROR(VLOOKUP(W1732,LISTAS·PAPP!$AJ$3:$AK$903,2,0))," ",VLOOKUP(W1732,LISTAS·PAPP!$AJ$3:$AK$903,2,0))</f>
        <v xml:space="preserve"> </v>
      </c>
      <c r="Y1732" s="96"/>
      <c r="Z1732" s="97"/>
      <c r="AA1732" s="97"/>
      <c r="AB1732" s="97"/>
      <c r="AC1732" s="97"/>
      <c r="AD1732" s="97"/>
      <c r="AE1732" s="97"/>
      <c r="AF1732" s="97"/>
      <c r="AG1732" s="97"/>
      <c r="AH1732" s="97"/>
      <c r="AI1732" s="97"/>
      <c r="AJ1732" s="97"/>
      <c r="AK1732" s="97"/>
      <c r="AL1732" s="86" t="str">
        <f t="shared" si="79"/>
        <v/>
      </c>
      <c r="AM1732" s="87" t="str">
        <f t="shared" si="80"/>
        <v xml:space="preserve"> </v>
      </c>
      <c r="AN1732" s="1" t="str">
        <f t="shared" si="81"/>
        <v xml:space="preserve"> </v>
      </c>
    </row>
    <row r="1733" spans="1:40" s="88" customFormat="1" x14ac:dyDescent="0.25">
      <c r="A1733" s="92"/>
      <c r="B1733" s="92"/>
      <c r="C1733" s="92"/>
      <c r="D1733" s="92"/>
      <c r="E1733" s="92"/>
      <c r="F1733" s="93"/>
      <c r="G1733" s="94"/>
      <c r="H1733" s="83" t="str">
        <f>IF(M1733&lt;&gt;"",VLOOKUP(M1733,LISTAS·PAPP!$U$3:$Z$8,2,FALSE),"")</f>
        <v/>
      </c>
      <c r="I1733" s="85" t="str">
        <f>IF(M1733&lt;&gt;"",VLOOKUP(M1733,LISTAS·PAPP!$U$3:$Z$8,3,FALSE),"")</f>
        <v/>
      </c>
      <c r="J1733" s="83" t="str">
        <f>IF(M1733&lt;&gt;"",VLOOKUP(M1733,LISTAS·PAPP!$U$3:$Z$8,4,FALSE),"")</f>
        <v/>
      </c>
      <c r="K1733" s="83" t="str">
        <f>IF(C1733&lt;&gt;"",VLOOKUP(C1733,LISTAS·PAPP!$H$3:$O$119,4,FALSE),"")</f>
        <v/>
      </c>
      <c r="L1733" s="85" t="str">
        <f>IF(C1733&lt;&gt;"",VLOOKUP(C1733,LISTAS·PAPP!$H$3:$O$119,8,FALSE),"")</f>
        <v/>
      </c>
      <c r="M1733" s="95"/>
      <c r="N1733" s="92"/>
      <c r="O1733" s="92"/>
      <c r="P1733" s="84" t="str">
        <f>IF(N1733&lt;&gt;"",VLOOKUP(N1733,LISTAS·PAPP!$U$9:$Y$125,5,FALSE),"")</f>
        <v/>
      </c>
      <c r="Q1733" s="83" t="str">
        <f>IF(O1733&lt;&gt;"",VLOOKUP(O1733,LISTAS·PAPP!$U$9:$W$125,3,FALSE),"")</f>
        <v/>
      </c>
      <c r="R1733" s="92"/>
      <c r="S1733" s="173"/>
      <c r="T1733" s="173"/>
      <c r="U1733" s="92"/>
      <c r="V1733" s="92"/>
      <c r="W1733" s="94"/>
      <c r="X1733" s="83" t="str">
        <f>IF(ISERROR(VLOOKUP(W1733,LISTAS·PAPP!$AJ$3:$AK$903,2,0))," ",VLOOKUP(W1733,LISTAS·PAPP!$AJ$3:$AK$903,2,0))</f>
        <v xml:space="preserve"> </v>
      </c>
      <c r="Y1733" s="96"/>
      <c r="Z1733" s="97"/>
      <c r="AA1733" s="97"/>
      <c r="AB1733" s="97"/>
      <c r="AC1733" s="97"/>
      <c r="AD1733" s="97"/>
      <c r="AE1733" s="97"/>
      <c r="AF1733" s="97"/>
      <c r="AG1733" s="97"/>
      <c r="AH1733" s="97"/>
      <c r="AI1733" s="97"/>
      <c r="AJ1733" s="97"/>
      <c r="AK1733" s="97"/>
      <c r="AL1733" s="86" t="str">
        <f t="shared" si="79"/>
        <v/>
      </c>
      <c r="AM1733" s="87" t="str">
        <f t="shared" si="80"/>
        <v xml:space="preserve"> </v>
      </c>
      <c r="AN1733" s="1" t="str">
        <f t="shared" si="81"/>
        <v xml:space="preserve"> </v>
      </c>
    </row>
    <row r="1734" spans="1:40" s="88" customFormat="1" x14ac:dyDescent="0.25">
      <c r="A1734" s="92"/>
      <c r="B1734" s="92"/>
      <c r="C1734" s="92"/>
      <c r="D1734" s="92"/>
      <c r="E1734" s="92"/>
      <c r="F1734" s="93"/>
      <c r="G1734" s="94"/>
      <c r="H1734" s="83" t="str">
        <f>IF(M1734&lt;&gt;"",VLOOKUP(M1734,LISTAS·PAPP!$U$3:$Z$8,2,FALSE),"")</f>
        <v/>
      </c>
      <c r="I1734" s="85" t="str">
        <f>IF(M1734&lt;&gt;"",VLOOKUP(M1734,LISTAS·PAPP!$U$3:$Z$8,3,FALSE),"")</f>
        <v/>
      </c>
      <c r="J1734" s="83" t="str">
        <f>IF(M1734&lt;&gt;"",VLOOKUP(M1734,LISTAS·PAPP!$U$3:$Z$8,4,FALSE),"")</f>
        <v/>
      </c>
      <c r="K1734" s="83" t="str">
        <f>IF(C1734&lt;&gt;"",VLOOKUP(C1734,LISTAS·PAPP!$H$3:$O$119,4,FALSE),"")</f>
        <v/>
      </c>
      <c r="L1734" s="85" t="str">
        <f>IF(C1734&lt;&gt;"",VLOOKUP(C1734,LISTAS·PAPP!$H$3:$O$119,8,FALSE),"")</f>
        <v/>
      </c>
      <c r="M1734" s="95"/>
      <c r="N1734" s="92"/>
      <c r="O1734" s="92"/>
      <c r="P1734" s="84" t="str">
        <f>IF(N1734&lt;&gt;"",VLOOKUP(N1734,LISTAS·PAPP!$U$9:$Y$125,5,FALSE),"")</f>
        <v/>
      </c>
      <c r="Q1734" s="83" t="str">
        <f>IF(O1734&lt;&gt;"",VLOOKUP(O1734,LISTAS·PAPP!$U$9:$W$125,3,FALSE),"")</f>
        <v/>
      </c>
      <c r="R1734" s="92"/>
      <c r="S1734" s="173"/>
      <c r="T1734" s="173"/>
      <c r="U1734" s="92"/>
      <c r="V1734" s="92"/>
      <c r="W1734" s="94"/>
      <c r="X1734" s="83" t="str">
        <f>IF(ISERROR(VLOOKUP(W1734,LISTAS·PAPP!$AJ$3:$AK$903,2,0))," ",VLOOKUP(W1734,LISTAS·PAPP!$AJ$3:$AK$903,2,0))</f>
        <v xml:space="preserve"> </v>
      </c>
      <c r="Y1734" s="96"/>
      <c r="Z1734" s="97"/>
      <c r="AA1734" s="97"/>
      <c r="AB1734" s="97"/>
      <c r="AC1734" s="97"/>
      <c r="AD1734" s="97"/>
      <c r="AE1734" s="97"/>
      <c r="AF1734" s="97"/>
      <c r="AG1734" s="97"/>
      <c r="AH1734" s="97"/>
      <c r="AI1734" s="97"/>
      <c r="AJ1734" s="97"/>
      <c r="AK1734" s="97"/>
      <c r="AL1734" s="86" t="str">
        <f t="shared" si="79"/>
        <v/>
      </c>
      <c r="AM1734" s="87" t="str">
        <f t="shared" si="80"/>
        <v xml:space="preserve"> </v>
      </c>
      <c r="AN1734" s="1" t="str">
        <f t="shared" si="81"/>
        <v xml:space="preserve"> </v>
      </c>
    </row>
    <row r="1735" spans="1:40" s="88" customFormat="1" x14ac:dyDescent="0.25">
      <c r="A1735" s="92"/>
      <c r="B1735" s="92"/>
      <c r="C1735" s="92"/>
      <c r="D1735" s="92"/>
      <c r="E1735" s="92"/>
      <c r="F1735" s="93"/>
      <c r="G1735" s="94"/>
      <c r="H1735" s="83" t="str">
        <f>IF(M1735&lt;&gt;"",VLOOKUP(M1735,LISTAS·PAPP!$U$3:$Z$8,2,FALSE),"")</f>
        <v/>
      </c>
      <c r="I1735" s="85" t="str">
        <f>IF(M1735&lt;&gt;"",VLOOKUP(M1735,LISTAS·PAPP!$U$3:$Z$8,3,FALSE),"")</f>
        <v/>
      </c>
      <c r="J1735" s="83" t="str">
        <f>IF(M1735&lt;&gt;"",VLOOKUP(M1735,LISTAS·PAPP!$U$3:$Z$8,4,FALSE),"")</f>
        <v/>
      </c>
      <c r="K1735" s="83" t="str">
        <f>IF(C1735&lt;&gt;"",VLOOKUP(C1735,LISTAS·PAPP!$H$3:$O$119,4,FALSE),"")</f>
        <v/>
      </c>
      <c r="L1735" s="85" t="str">
        <f>IF(C1735&lt;&gt;"",VLOOKUP(C1735,LISTAS·PAPP!$H$3:$O$119,8,FALSE),"")</f>
        <v/>
      </c>
      <c r="M1735" s="95"/>
      <c r="N1735" s="92"/>
      <c r="O1735" s="92"/>
      <c r="P1735" s="84" t="str">
        <f>IF(N1735&lt;&gt;"",VLOOKUP(N1735,LISTAS·PAPP!$U$9:$Y$125,5,FALSE),"")</f>
        <v/>
      </c>
      <c r="Q1735" s="83" t="str">
        <f>IF(O1735&lt;&gt;"",VLOOKUP(O1735,LISTAS·PAPP!$U$9:$W$125,3,FALSE),"")</f>
        <v/>
      </c>
      <c r="R1735" s="92"/>
      <c r="S1735" s="173"/>
      <c r="T1735" s="173"/>
      <c r="U1735" s="92"/>
      <c r="V1735" s="92"/>
      <c r="W1735" s="94"/>
      <c r="X1735" s="83" t="str">
        <f>IF(ISERROR(VLOOKUP(W1735,LISTAS·PAPP!$AJ$3:$AK$903,2,0))," ",VLOOKUP(W1735,LISTAS·PAPP!$AJ$3:$AK$903,2,0))</f>
        <v xml:space="preserve"> </v>
      </c>
      <c r="Y1735" s="96"/>
      <c r="Z1735" s="97"/>
      <c r="AA1735" s="97"/>
      <c r="AB1735" s="97"/>
      <c r="AC1735" s="97"/>
      <c r="AD1735" s="97"/>
      <c r="AE1735" s="97"/>
      <c r="AF1735" s="97"/>
      <c r="AG1735" s="97"/>
      <c r="AH1735" s="97"/>
      <c r="AI1735" s="97"/>
      <c r="AJ1735" s="97"/>
      <c r="AK1735" s="97"/>
      <c r="AL1735" s="86" t="str">
        <f t="shared" si="79"/>
        <v/>
      </c>
      <c r="AM1735" s="87" t="str">
        <f t="shared" si="80"/>
        <v xml:space="preserve"> </v>
      </c>
      <c r="AN1735" s="1" t="str">
        <f t="shared" si="81"/>
        <v xml:space="preserve"> </v>
      </c>
    </row>
    <row r="1736" spans="1:40" s="88" customFormat="1" x14ac:dyDescent="0.25">
      <c r="A1736" s="92"/>
      <c r="B1736" s="92"/>
      <c r="C1736" s="92"/>
      <c r="D1736" s="92"/>
      <c r="E1736" s="92"/>
      <c r="F1736" s="93"/>
      <c r="G1736" s="94"/>
      <c r="H1736" s="83" t="str">
        <f>IF(M1736&lt;&gt;"",VLOOKUP(M1736,LISTAS·PAPP!$U$3:$Z$8,2,FALSE),"")</f>
        <v/>
      </c>
      <c r="I1736" s="85" t="str">
        <f>IF(M1736&lt;&gt;"",VLOOKUP(M1736,LISTAS·PAPP!$U$3:$Z$8,3,FALSE),"")</f>
        <v/>
      </c>
      <c r="J1736" s="83" t="str">
        <f>IF(M1736&lt;&gt;"",VLOOKUP(M1736,LISTAS·PAPP!$U$3:$Z$8,4,FALSE),"")</f>
        <v/>
      </c>
      <c r="K1736" s="83" t="str">
        <f>IF(C1736&lt;&gt;"",VLOOKUP(C1736,LISTAS·PAPP!$H$3:$O$119,4,FALSE),"")</f>
        <v/>
      </c>
      <c r="L1736" s="85" t="str">
        <f>IF(C1736&lt;&gt;"",VLOOKUP(C1736,LISTAS·PAPP!$H$3:$O$119,8,FALSE),"")</f>
        <v/>
      </c>
      <c r="M1736" s="95"/>
      <c r="N1736" s="92"/>
      <c r="O1736" s="92"/>
      <c r="P1736" s="84" t="str">
        <f>IF(N1736&lt;&gt;"",VLOOKUP(N1736,LISTAS·PAPP!$U$9:$Y$125,5,FALSE),"")</f>
        <v/>
      </c>
      <c r="Q1736" s="83" t="str">
        <f>IF(O1736&lt;&gt;"",VLOOKUP(O1736,LISTAS·PAPP!$U$9:$W$125,3,FALSE),"")</f>
        <v/>
      </c>
      <c r="R1736" s="92"/>
      <c r="S1736" s="173"/>
      <c r="T1736" s="173"/>
      <c r="U1736" s="92"/>
      <c r="V1736" s="92"/>
      <c r="W1736" s="94"/>
      <c r="X1736" s="83" t="str">
        <f>IF(ISERROR(VLOOKUP(W1736,LISTAS·PAPP!$AJ$3:$AK$903,2,0))," ",VLOOKUP(W1736,LISTAS·PAPP!$AJ$3:$AK$903,2,0))</f>
        <v xml:space="preserve"> </v>
      </c>
      <c r="Y1736" s="96"/>
      <c r="Z1736" s="97"/>
      <c r="AA1736" s="97"/>
      <c r="AB1736" s="97"/>
      <c r="AC1736" s="97"/>
      <c r="AD1736" s="97"/>
      <c r="AE1736" s="97"/>
      <c r="AF1736" s="97"/>
      <c r="AG1736" s="97"/>
      <c r="AH1736" s="97"/>
      <c r="AI1736" s="97"/>
      <c r="AJ1736" s="97"/>
      <c r="AK1736" s="97"/>
      <c r="AL1736" s="86" t="str">
        <f t="shared" si="79"/>
        <v/>
      </c>
      <c r="AM1736" s="87" t="str">
        <f t="shared" si="80"/>
        <v xml:space="preserve"> </v>
      </c>
      <c r="AN1736" s="1" t="str">
        <f t="shared" si="81"/>
        <v xml:space="preserve"> </v>
      </c>
    </row>
    <row r="1737" spans="1:40" s="88" customFormat="1" x14ac:dyDescent="0.25">
      <c r="A1737" s="92"/>
      <c r="B1737" s="92"/>
      <c r="C1737" s="92"/>
      <c r="D1737" s="92"/>
      <c r="E1737" s="92"/>
      <c r="F1737" s="93"/>
      <c r="G1737" s="94"/>
      <c r="H1737" s="83" t="str">
        <f>IF(M1737&lt;&gt;"",VLOOKUP(M1737,LISTAS·PAPP!$U$3:$Z$8,2,FALSE),"")</f>
        <v/>
      </c>
      <c r="I1737" s="85" t="str">
        <f>IF(M1737&lt;&gt;"",VLOOKUP(M1737,LISTAS·PAPP!$U$3:$Z$8,3,FALSE),"")</f>
        <v/>
      </c>
      <c r="J1737" s="83" t="str">
        <f>IF(M1737&lt;&gt;"",VLOOKUP(M1737,LISTAS·PAPP!$U$3:$Z$8,4,FALSE),"")</f>
        <v/>
      </c>
      <c r="K1737" s="83" t="str">
        <f>IF(C1737&lt;&gt;"",VLOOKUP(C1737,LISTAS·PAPP!$H$3:$O$119,4,FALSE),"")</f>
        <v/>
      </c>
      <c r="L1737" s="85" t="str">
        <f>IF(C1737&lt;&gt;"",VLOOKUP(C1737,LISTAS·PAPP!$H$3:$O$119,8,FALSE),"")</f>
        <v/>
      </c>
      <c r="M1737" s="95"/>
      <c r="N1737" s="92"/>
      <c r="O1737" s="92"/>
      <c r="P1737" s="84" t="str">
        <f>IF(N1737&lt;&gt;"",VLOOKUP(N1737,LISTAS·PAPP!$U$9:$Y$125,5,FALSE),"")</f>
        <v/>
      </c>
      <c r="Q1737" s="83" t="str">
        <f>IF(O1737&lt;&gt;"",VLOOKUP(O1737,LISTAS·PAPP!$U$9:$W$125,3,FALSE),"")</f>
        <v/>
      </c>
      <c r="R1737" s="92"/>
      <c r="S1737" s="173"/>
      <c r="T1737" s="173"/>
      <c r="U1737" s="92"/>
      <c r="V1737" s="92"/>
      <c r="W1737" s="94"/>
      <c r="X1737" s="83" t="str">
        <f>IF(ISERROR(VLOOKUP(W1737,LISTAS·PAPP!$AJ$3:$AK$903,2,0))," ",VLOOKUP(W1737,LISTAS·PAPP!$AJ$3:$AK$903,2,0))</f>
        <v xml:space="preserve"> </v>
      </c>
      <c r="Y1737" s="96"/>
      <c r="Z1737" s="97"/>
      <c r="AA1737" s="97"/>
      <c r="AB1737" s="97"/>
      <c r="AC1737" s="97"/>
      <c r="AD1737" s="97"/>
      <c r="AE1737" s="97"/>
      <c r="AF1737" s="97"/>
      <c r="AG1737" s="97"/>
      <c r="AH1737" s="97"/>
      <c r="AI1737" s="97"/>
      <c r="AJ1737" s="97"/>
      <c r="AK1737" s="97"/>
      <c r="AL1737" s="86" t="str">
        <f t="shared" si="79"/>
        <v/>
      </c>
      <c r="AM1737" s="87" t="str">
        <f t="shared" si="80"/>
        <v xml:space="preserve"> </v>
      </c>
      <c r="AN1737" s="1" t="str">
        <f t="shared" si="81"/>
        <v xml:space="preserve"> </v>
      </c>
    </row>
    <row r="1738" spans="1:40" s="88" customFormat="1" x14ac:dyDescent="0.25">
      <c r="A1738" s="92"/>
      <c r="B1738" s="92"/>
      <c r="C1738" s="92"/>
      <c r="D1738" s="92"/>
      <c r="E1738" s="92"/>
      <c r="F1738" s="93"/>
      <c r="G1738" s="94"/>
      <c r="H1738" s="83" t="str">
        <f>IF(M1738&lt;&gt;"",VLOOKUP(M1738,LISTAS·PAPP!$U$3:$Z$8,2,FALSE),"")</f>
        <v/>
      </c>
      <c r="I1738" s="85" t="str">
        <f>IF(M1738&lt;&gt;"",VLOOKUP(M1738,LISTAS·PAPP!$U$3:$Z$8,3,FALSE),"")</f>
        <v/>
      </c>
      <c r="J1738" s="83" t="str">
        <f>IF(M1738&lt;&gt;"",VLOOKUP(M1738,LISTAS·PAPP!$U$3:$Z$8,4,FALSE),"")</f>
        <v/>
      </c>
      <c r="K1738" s="83" t="str">
        <f>IF(C1738&lt;&gt;"",VLOOKUP(C1738,LISTAS·PAPP!$H$3:$O$119,4,FALSE),"")</f>
        <v/>
      </c>
      <c r="L1738" s="85" t="str">
        <f>IF(C1738&lt;&gt;"",VLOOKUP(C1738,LISTAS·PAPP!$H$3:$O$119,8,FALSE),"")</f>
        <v/>
      </c>
      <c r="M1738" s="95"/>
      <c r="N1738" s="92"/>
      <c r="O1738" s="92"/>
      <c r="P1738" s="84" t="str">
        <f>IF(N1738&lt;&gt;"",VLOOKUP(N1738,LISTAS·PAPP!$U$9:$Y$125,5,FALSE),"")</f>
        <v/>
      </c>
      <c r="Q1738" s="83" t="str">
        <f>IF(O1738&lt;&gt;"",VLOOKUP(O1738,LISTAS·PAPP!$U$9:$W$125,3,FALSE),"")</f>
        <v/>
      </c>
      <c r="R1738" s="92"/>
      <c r="S1738" s="173"/>
      <c r="T1738" s="173"/>
      <c r="U1738" s="92"/>
      <c r="V1738" s="92"/>
      <c r="W1738" s="94"/>
      <c r="X1738" s="83" t="str">
        <f>IF(ISERROR(VLOOKUP(W1738,LISTAS·PAPP!$AJ$3:$AK$903,2,0))," ",VLOOKUP(W1738,LISTAS·PAPP!$AJ$3:$AK$903,2,0))</f>
        <v xml:space="preserve"> </v>
      </c>
      <c r="Y1738" s="96"/>
      <c r="Z1738" s="97"/>
      <c r="AA1738" s="97"/>
      <c r="AB1738" s="97"/>
      <c r="AC1738" s="97"/>
      <c r="AD1738" s="97"/>
      <c r="AE1738" s="97"/>
      <c r="AF1738" s="97"/>
      <c r="AG1738" s="97"/>
      <c r="AH1738" s="97"/>
      <c r="AI1738" s="97"/>
      <c r="AJ1738" s="97"/>
      <c r="AK1738" s="97"/>
      <c r="AL1738" s="86" t="str">
        <f t="shared" ref="AL1738:AL1801" si="82">IF(A1738&gt;0,(Z1738+AA1738+AB1738+AC1738+AD1738+AE1738+AF1738+AG1738+AH1738+AI1738+AJ1738+AK1738),"")</f>
        <v/>
      </c>
      <c r="AM1738" s="87" t="str">
        <f t="shared" ref="AM1738:AM1801" si="83">IF(A1738&lt;&gt;"",IF(A1738&lt;&gt;"",IF(Y1738=AL1738,"OK",Y1738-AL1738),IF(AND(Y1738="",AL1738=""),"",Z1738-AL1738))," ")</f>
        <v xml:space="preserve"> </v>
      </c>
      <c r="AN1738" s="1" t="str">
        <f t="shared" si="81"/>
        <v xml:space="preserve"> </v>
      </c>
    </row>
    <row r="1739" spans="1:40" s="88" customFormat="1" x14ac:dyDescent="0.25">
      <c r="A1739" s="92"/>
      <c r="B1739" s="92"/>
      <c r="C1739" s="92"/>
      <c r="D1739" s="92"/>
      <c r="E1739" s="92"/>
      <c r="F1739" s="93"/>
      <c r="G1739" s="94"/>
      <c r="H1739" s="83" t="str">
        <f>IF(M1739&lt;&gt;"",VLOOKUP(M1739,LISTAS·PAPP!$U$3:$Z$8,2,FALSE),"")</f>
        <v/>
      </c>
      <c r="I1739" s="85" t="str">
        <f>IF(M1739&lt;&gt;"",VLOOKUP(M1739,LISTAS·PAPP!$U$3:$Z$8,3,FALSE),"")</f>
        <v/>
      </c>
      <c r="J1739" s="83" t="str">
        <f>IF(M1739&lt;&gt;"",VLOOKUP(M1739,LISTAS·PAPP!$U$3:$Z$8,4,FALSE),"")</f>
        <v/>
      </c>
      <c r="K1739" s="83" t="str">
        <f>IF(C1739&lt;&gt;"",VLOOKUP(C1739,LISTAS·PAPP!$H$3:$O$119,4,FALSE),"")</f>
        <v/>
      </c>
      <c r="L1739" s="85" t="str">
        <f>IF(C1739&lt;&gt;"",VLOOKUP(C1739,LISTAS·PAPP!$H$3:$O$119,8,FALSE),"")</f>
        <v/>
      </c>
      <c r="M1739" s="95"/>
      <c r="N1739" s="92"/>
      <c r="O1739" s="92"/>
      <c r="P1739" s="84" t="str">
        <f>IF(N1739&lt;&gt;"",VLOOKUP(N1739,LISTAS·PAPP!$U$9:$Y$125,5,FALSE),"")</f>
        <v/>
      </c>
      <c r="Q1739" s="83" t="str">
        <f>IF(O1739&lt;&gt;"",VLOOKUP(O1739,LISTAS·PAPP!$U$9:$W$125,3,FALSE),"")</f>
        <v/>
      </c>
      <c r="R1739" s="92"/>
      <c r="S1739" s="173"/>
      <c r="T1739" s="173"/>
      <c r="U1739" s="92"/>
      <c r="V1739" s="92"/>
      <c r="W1739" s="94"/>
      <c r="X1739" s="83" t="str">
        <f>IF(ISERROR(VLOOKUP(W1739,LISTAS·PAPP!$AJ$3:$AK$903,2,0))," ",VLOOKUP(W1739,LISTAS·PAPP!$AJ$3:$AK$903,2,0))</f>
        <v xml:space="preserve"> </v>
      </c>
      <c r="Y1739" s="96"/>
      <c r="Z1739" s="97"/>
      <c r="AA1739" s="97"/>
      <c r="AB1739" s="97"/>
      <c r="AC1739" s="97"/>
      <c r="AD1739" s="97"/>
      <c r="AE1739" s="97"/>
      <c r="AF1739" s="97"/>
      <c r="AG1739" s="97"/>
      <c r="AH1739" s="97"/>
      <c r="AI1739" s="97"/>
      <c r="AJ1739" s="97"/>
      <c r="AK1739" s="97"/>
      <c r="AL1739" s="86" t="str">
        <f t="shared" si="82"/>
        <v/>
      </c>
      <c r="AM1739" s="87" t="str">
        <f t="shared" si="83"/>
        <v xml:space="preserve"> </v>
      </c>
      <c r="AN1739" s="1" t="str">
        <f t="shared" ref="AN1739:AN1802" si="84">IF(A1739&lt;&gt;"",IF(A1739="","Escoger ESTRUCTURA ORGANIZACIONAL;",)&amp;" "&amp;(IF(B1739="","Escoger RELACIONAMIENTO INSTITUCIONAL;",)&amp;" "&amp;(IF(C1739="","Escoger UNIDADES ADMINISTRATIVAS;",)&amp;" "&amp;(IF(D1739="","Colocar COMPONENTE DEL PROYECTO DE INVERSIÓN;",)&amp;" "&amp;(IF(E1739="","Colocar ACTIVIDADES DEL PAPP;",)&amp;" "&amp;(IF(F1739="","Colocar META DE LA ACTIVIDAD;",)&amp;" "&amp;(IF(G1739="","Colocar INDICADOR DE LA META;",)&amp;" "&amp;(IF(H1739="","No visualiza PLAN NACIONAL DE DESARROLLO;",)&amp;" "&amp;(IF(I1739="","No visualiza PROGRAMA NACIONAL;",)&amp;" "&amp;(IF(J1739="","No visualiza OBJETIVO ESTRATEGICO INSTITUCIONAL;",)&amp;" "&amp;(IF(K1739="","No visualiza CENTRO GESTOR;",)&amp;" "&amp;(IF(L1739="","No visualiza AREA FUNCIONAL;",)&amp;" "&amp;(IF(M1739="","Escoger PRODUCTO INSTITUCIONAL;",)&amp;" "&amp;(IF(N1739="","Escoger PROYECTO;",)&amp;" "&amp;(IF(O1739="","Escoger ACTIVIDAD SINAFIP;",)&amp;" "&amp;(IF(P1739="","No visualiza CODIGO UNICO DE PROYECTO;",)&amp;" "&amp;(IF(Q1739="","No visualiza POLITICA DE IGUALDAD;",)&amp;" "&amp;(IF(R1739="","Escoger FUENTE;",)&amp;" "&amp;(IF(U1739="","Escoger NATURALEZA DE GASTO;",)&amp;" "&amp;(IF(V1739="","Escoger GRUPO DE GASTO;",)&amp;" "&amp;(IF(W1739="","Colocar ITEM PRESUPUESTARIO;",)&amp;" "&amp;(IF(X1739="","No visualiza DESCRIPCION ITEM PRESUPUESTARIO;",))))))))))))))))))))))," ")</f>
        <v xml:space="preserve"> </v>
      </c>
    </row>
    <row r="1740" spans="1:40" s="88" customFormat="1" x14ac:dyDescent="0.25">
      <c r="A1740" s="92"/>
      <c r="B1740" s="92"/>
      <c r="C1740" s="92"/>
      <c r="D1740" s="92"/>
      <c r="E1740" s="92"/>
      <c r="F1740" s="93"/>
      <c r="G1740" s="94"/>
      <c r="H1740" s="83" t="str">
        <f>IF(M1740&lt;&gt;"",VLOOKUP(M1740,LISTAS·PAPP!$U$3:$Z$8,2,FALSE),"")</f>
        <v/>
      </c>
      <c r="I1740" s="85" t="str">
        <f>IF(M1740&lt;&gt;"",VLOOKUP(M1740,LISTAS·PAPP!$U$3:$Z$8,3,FALSE),"")</f>
        <v/>
      </c>
      <c r="J1740" s="83" t="str">
        <f>IF(M1740&lt;&gt;"",VLOOKUP(M1740,LISTAS·PAPP!$U$3:$Z$8,4,FALSE),"")</f>
        <v/>
      </c>
      <c r="K1740" s="83" t="str">
        <f>IF(C1740&lt;&gt;"",VLOOKUP(C1740,LISTAS·PAPP!$H$3:$O$119,4,FALSE),"")</f>
        <v/>
      </c>
      <c r="L1740" s="85" t="str">
        <f>IF(C1740&lt;&gt;"",VLOOKUP(C1740,LISTAS·PAPP!$H$3:$O$119,8,FALSE),"")</f>
        <v/>
      </c>
      <c r="M1740" s="95"/>
      <c r="N1740" s="92"/>
      <c r="O1740" s="92"/>
      <c r="P1740" s="84" t="str">
        <f>IF(N1740&lt;&gt;"",VLOOKUP(N1740,LISTAS·PAPP!$U$9:$Y$125,5,FALSE),"")</f>
        <v/>
      </c>
      <c r="Q1740" s="83" t="str">
        <f>IF(O1740&lt;&gt;"",VLOOKUP(O1740,LISTAS·PAPP!$U$9:$W$125,3,FALSE),"")</f>
        <v/>
      </c>
      <c r="R1740" s="92"/>
      <c r="S1740" s="173"/>
      <c r="T1740" s="173"/>
      <c r="U1740" s="92"/>
      <c r="V1740" s="92"/>
      <c r="W1740" s="94"/>
      <c r="X1740" s="83" t="str">
        <f>IF(ISERROR(VLOOKUP(W1740,LISTAS·PAPP!$AJ$3:$AK$903,2,0))," ",VLOOKUP(W1740,LISTAS·PAPP!$AJ$3:$AK$903,2,0))</f>
        <v xml:space="preserve"> </v>
      </c>
      <c r="Y1740" s="96"/>
      <c r="Z1740" s="97"/>
      <c r="AA1740" s="97"/>
      <c r="AB1740" s="97"/>
      <c r="AC1740" s="97"/>
      <c r="AD1740" s="97"/>
      <c r="AE1740" s="97"/>
      <c r="AF1740" s="97"/>
      <c r="AG1740" s="97"/>
      <c r="AH1740" s="97"/>
      <c r="AI1740" s="97"/>
      <c r="AJ1740" s="97"/>
      <c r="AK1740" s="97"/>
      <c r="AL1740" s="86" t="str">
        <f t="shared" si="82"/>
        <v/>
      </c>
      <c r="AM1740" s="87" t="str">
        <f t="shared" si="83"/>
        <v xml:space="preserve"> </v>
      </c>
      <c r="AN1740" s="1" t="str">
        <f t="shared" si="84"/>
        <v xml:space="preserve"> </v>
      </c>
    </row>
    <row r="1741" spans="1:40" s="88" customFormat="1" x14ac:dyDescent="0.25">
      <c r="A1741" s="92"/>
      <c r="B1741" s="92"/>
      <c r="C1741" s="92"/>
      <c r="D1741" s="92"/>
      <c r="E1741" s="92"/>
      <c r="F1741" s="93"/>
      <c r="G1741" s="94"/>
      <c r="H1741" s="83" t="str">
        <f>IF(M1741&lt;&gt;"",VLOOKUP(M1741,LISTAS·PAPP!$U$3:$Z$8,2,FALSE),"")</f>
        <v/>
      </c>
      <c r="I1741" s="85" t="str">
        <f>IF(M1741&lt;&gt;"",VLOOKUP(M1741,LISTAS·PAPP!$U$3:$Z$8,3,FALSE),"")</f>
        <v/>
      </c>
      <c r="J1741" s="83" t="str">
        <f>IF(M1741&lt;&gt;"",VLOOKUP(M1741,LISTAS·PAPP!$U$3:$Z$8,4,FALSE),"")</f>
        <v/>
      </c>
      <c r="K1741" s="83" t="str">
        <f>IF(C1741&lt;&gt;"",VLOOKUP(C1741,LISTAS·PAPP!$H$3:$O$119,4,FALSE),"")</f>
        <v/>
      </c>
      <c r="L1741" s="85" t="str">
        <f>IF(C1741&lt;&gt;"",VLOOKUP(C1741,LISTAS·PAPP!$H$3:$O$119,8,FALSE),"")</f>
        <v/>
      </c>
      <c r="M1741" s="95"/>
      <c r="N1741" s="92"/>
      <c r="O1741" s="92"/>
      <c r="P1741" s="84" t="str">
        <f>IF(N1741&lt;&gt;"",VLOOKUP(N1741,LISTAS·PAPP!$U$9:$Y$125,5,FALSE),"")</f>
        <v/>
      </c>
      <c r="Q1741" s="83" t="str">
        <f>IF(O1741&lt;&gt;"",VLOOKUP(O1741,LISTAS·PAPP!$U$9:$W$125,3,FALSE),"")</f>
        <v/>
      </c>
      <c r="R1741" s="92"/>
      <c r="S1741" s="173"/>
      <c r="T1741" s="173"/>
      <c r="U1741" s="92"/>
      <c r="V1741" s="92"/>
      <c r="W1741" s="94"/>
      <c r="X1741" s="83" t="str">
        <f>IF(ISERROR(VLOOKUP(W1741,LISTAS·PAPP!$AJ$3:$AK$903,2,0))," ",VLOOKUP(W1741,LISTAS·PAPP!$AJ$3:$AK$903,2,0))</f>
        <v xml:space="preserve"> </v>
      </c>
      <c r="Y1741" s="96"/>
      <c r="Z1741" s="97"/>
      <c r="AA1741" s="97"/>
      <c r="AB1741" s="97"/>
      <c r="AC1741" s="97"/>
      <c r="AD1741" s="97"/>
      <c r="AE1741" s="97"/>
      <c r="AF1741" s="97"/>
      <c r="AG1741" s="97"/>
      <c r="AH1741" s="97"/>
      <c r="AI1741" s="97"/>
      <c r="AJ1741" s="97"/>
      <c r="AK1741" s="97"/>
      <c r="AL1741" s="86" t="str">
        <f t="shared" si="82"/>
        <v/>
      </c>
      <c r="AM1741" s="87" t="str">
        <f t="shared" si="83"/>
        <v xml:space="preserve"> </v>
      </c>
      <c r="AN1741" s="1" t="str">
        <f t="shared" si="84"/>
        <v xml:space="preserve"> </v>
      </c>
    </row>
    <row r="1742" spans="1:40" s="88" customFormat="1" x14ac:dyDescent="0.25">
      <c r="A1742" s="92"/>
      <c r="B1742" s="92"/>
      <c r="C1742" s="92"/>
      <c r="D1742" s="92"/>
      <c r="E1742" s="92"/>
      <c r="F1742" s="93"/>
      <c r="G1742" s="94"/>
      <c r="H1742" s="83" t="str">
        <f>IF(M1742&lt;&gt;"",VLOOKUP(M1742,LISTAS·PAPP!$U$3:$Z$8,2,FALSE),"")</f>
        <v/>
      </c>
      <c r="I1742" s="85" t="str">
        <f>IF(M1742&lt;&gt;"",VLOOKUP(M1742,LISTAS·PAPP!$U$3:$Z$8,3,FALSE),"")</f>
        <v/>
      </c>
      <c r="J1742" s="83" t="str">
        <f>IF(M1742&lt;&gt;"",VLOOKUP(M1742,LISTAS·PAPP!$U$3:$Z$8,4,FALSE),"")</f>
        <v/>
      </c>
      <c r="K1742" s="83" t="str">
        <f>IF(C1742&lt;&gt;"",VLOOKUP(C1742,LISTAS·PAPP!$H$3:$O$119,4,FALSE),"")</f>
        <v/>
      </c>
      <c r="L1742" s="85" t="str">
        <f>IF(C1742&lt;&gt;"",VLOOKUP(C1742,LISTAS·PAPP!$H$3:$O$119,8,FALSE),"")</f>
        <v/>
      </c>
      <c r="M1742" s="95"/>
      <c r="N1742" s="92"/>
      <c r="O1742" s="92"/>
      <c r="P1742" s="84" t="str">
        <f>IF(N1742&lt;&gt;"",VLOOKUP(N1742,LISTAS·PAPP!$U$9:$Y$125,5,FALSE),"")</f>
        <v/>
      </c>
      <c r="Q1742" s="83" t="str">
        <f>IF(O1742&lt;&gt;"",VLOOKUP(O1742,LISTAS·PAPP!$U$9:$W$125,3,FALSE),"")</f>
        <v/>
      </c>
      <c r="R1742" s="92"/>
      <c r="S1742" s="173"/>
      <c r="T1742" s="173"/>
      <c r="U1742" s="92"/>
      <c r="V1742" s="92"/>
      <c r="W1742" s="94"/>
      <c r="X1742" s="83" t="str">
        <f>IF(ISERROR(VLOOKUP(W1742,LISTAS·PAPP!$AJ$3:$AK$903,2,0))," ",VLOOKUP(W1742,LISTAS·PAPP!$AJ$3:$AK$903,2,0))</f>
        <v xml:space="preserve"> </v>
      </c>
      <c r="Y1742" s="96"/>
      <c r="Z1742" s="97"/>
      <c r="AA1742" s="97"/>
      <c r="AB1742" s="97"/>
      <c r="AC1742" s="97"/>
      <c r="AD1742" s="97"/>
      <c r="AE1742" s="97"/>
      <c r="AF1742" s="97"/>
      <c r="AG1742" s="97"/>
      <c r="AH1742" s="97"/>
      <c r="AI1742" s="97"/>
      <c r="AJ1742" s="97"/>
      <c r="AK1742" s="97"/>
      <c r="AL1742" s="86" t="str">
        <f t="shared" si="82"/>
        <v/>
      </c>
      <c r="AM1742" s="87" t="str">
        <f t="shared" si="83"/>
        <v xml:space="preserve"> </v>
      </c>
      <c r="AN1742" s="1" t="str">
        <f t="shared" si="84"/>
        <v xml:space="preserve"> </v>
      </c>
    </row>
    <row r="1743" spans="1:40" s="88" customFormat="1" x14ac:dyDescent="0.25">
      <c r="A1743" s="92"/>
      <c r="B1743" s="92"/>
      <c r="C1743" s="92"/>
      <c r="D1743" s="92"/>
      <c r="E1743" s="92"/>
      <c r="F1743" s="93"/>
      <c r="G1743" s="94"/>
      <c r="H1743" s="83" t="str">
        <f>IF(M1743&lt;&gt;"",VLOOKUP(M1743,LISTAS·PAPP!$U$3:$Z$8,2,FALSE),"")</f>
        <v/>
      </c>
      <c r="I1743" s="85" t="str">
        <f>IF(M1743&lt;&gt;"",VLOOKUP(M1743,LISTAS·PAPP!$U$3:$Z$8,3,FALSE),"")</f>
        <v/>
      </c>
      <c r="J1743" s="83" t="str">
        <f>IF(M1743&lt;&gt;"",VLOOKUP(M1743,LISTAS·PAPP!$U$3:$Z$8,4,FALSE),"")</f>
        <v/>
      </c>
      <c r="K1743" s="83" t="str">
        <f>IF(C1743&lt;&gt;"",VLOOKUP(C1743,LISTAS·PAPP!$H$3:$O$119,4,FALSE),"")</f>
        <v/>
      </c>
      <c r="L1743" s="85" t="str">
        <f>IF(C1743&lt;&gt;"",VLOOKUP(C1743,LISTAS·PAPP!$H$3:$O$119,8,FALSE),"")</f>
        <v/>
      </c>
      <c r="M1743" s="95"/>
      <c r="N1743" s="92"/>
      <c r="O1743" s="92"/>
      <c r="P1743" s="84" t="str">
        <f>IF(N1743&lt;&gt;"",VLOOKUP(N1743,LISTAS·PAPP!$U$9:$Y$125,5,FALSE),"")</f>
        <v/>
      </c>
      <c r="Q1743" s="83" t="str">
        <f>IF(O1743&lt;&gt;"",VLOOKUP(O1743,LISTAS·PAPP!$U$9:$W$125,3,FALSE),"")</f>
        <v/>
      </c>
      <c r="R1743" s="92"/>
      <c r="S1743" s="173"/>
      <c r="T1743" s="173"/>
      <c r="U1743" s="92"/>
      <c r="V1743" s="92"/>
      <c r="W1743" s="94"/>
      <c r="X1743" s="83" t="str">
        <f>IF(ISERROR(VLOOKUP(W1743,LISTAS·PAPP!$AJ$3:$AK$903,2,0))," ",VLOOKUP(W1743,LISTAS·PAPP!$AJ$3:$AK$903,2,0))</f>
        <v xml:space="preserve"> </v>
      </c>
      <c r="Y1743" s="96"/>
      <c r="Z1743" s="97"/>
      <c r="AA1743" s="97"/>
      <c r="AB1743" s="97"/>
      <c r="AC1743" s="97"/>
      <c r="AD1743" s="97"/>
      <c r="AE1743" s="97"/>
      <c r="AF1743" s="97"/>
      <c r="AG1743" s="97"/>
      <c r="AH1743" s="97"/>
      <c r="AI1743" s="97"/>
      <c r="AJ1743" s="97"/>
      <c r="AK1743" s="97"/>
      <c r="AL1743" s="86" t="str">
        <f t="shared" si="82"/>
        <v/>
      </c>
      <c r="AM1743" s="87" t="str">
        <f t="shared" si="83"/>
        <v xml:space="preserve"> </v>
      </c>
      <c r="AN1743" s="1" t="str">
        <f t="shared" si="84"/>
        <v xml:space="preserve"> </v>
      </c>
    </row>
    <row r="1744" spans="1:40" s="88" customFormat="1" x14ac:dyDescent="0.25">
      <c r="A1744" s="92"/>
      <c r="B1744" s="92"/>
      <c r="C1744" s="92"/>
      <c r="D1744" s="92"/>
      <c r="E1744" s="92"/>
      <c r="F1744" s="93"/>
      <c r="G1744" s="94"/>
      <c r="H1744" s="83" t="str">
        <f>IF(M1744&lt;&gt;"",VLOOKUP(M1744,LISTAS·PAPP!$U$3:$Z$8,2,FALSE),"")</f>
        <v/>
      </c>
      <c r="I1744" s="85" t="str">
        <f>IF(M1744&lt;&gt;"",VLOOKUP(M1744,LISTAS·PAPP!$U$3:$Z$8,3,FALSE),"")</f>
        <v/>
      </c>
      <c r="J1744" s="83" t="str">
        <f>IF(M1744&lt;&gt;"",VLOOKUP(M1744,LISTAS·PAPP!$U$3:$Z$8,4,FALSE),"")</f>
        <v/>
      </c>
      <c r="K1744" s="83" t="str">
        <f>IF(C1744&lt;&gt;"",VLOOKUP(C1744,LISTAS·PAPP!$H$3:$O$119,4,FALSE),"")</f>
        <v/>
      </c>
      <c r="L1744" s="85" t="str">
        <f>IF(C1744&lt;&gt;"",VLOOKUP(C1744,LISTAS·PAPP!$H$3:$O$119,8,FALSE),"")</f>
        <v/>
      </c>
      <c r="M1744" s="95"/>
      <c r="N1744" s="92"/>
      <c r="O1744" s="92"/>
      <c r="P1744" s="84" t="str">
        <f>IF(N1744&lt;&gt;"",VLOOKUP(N1744,LISTAS·PAPP!$U$9:$Y$125,5,FALSE),"")</f>
        <v/>
      </c>
      <c r="Q1744" s="83" t="str">
        <f>IF(O1744&lt;&gt;"",VLOOKUP(O1744,LISTAS·PAPP!$U$9:$W$125,3,FALSE),"")</f>
        <v/>
      </c>
      <c r="R1744" s="92"/>
      <c r="S1744" s="173"/>
      <c r="T1744" s="173"/>
      <c r="U1744" s="92"/>
      <c r="V1744" s="92"/>
      <c r="W1744" s="94"/>
      <c r="X1744" s="83" t="str">
        <f>IF(ISERROR(VLOOKUP(W1744,LISTAS·PAPP!$AJ$3:$AK$903,2,0))," ",VLOOKUP(W1744,LISTAS·PAPP!$AJ$3:$AK$903,2,0))</f>
        <v xml:space="preserve"> </v>
      </c>
      <c r="Y1744" s="96"/>
      <c r="Z1744" s="97"/>
      <c r="AA1744" s="97"/>
      <c r="AB1744" s="97"/>
      <c r="AC1744" s="97"/>
      <c r="AD1744" s="97"/>
      <c r="AE1744" s="97"/>
      <c r="AF1744" s="97"/>
      <c r="AG1744" s="97"/>
      <c r="AH1744" s="97"/>
      <c r="AI1744" s="97"/>
      <c r="AJ1744" s="97"/>
      <c r="AK1744" s="97"/>
      <c r="AL1744" s="86" t="str">
        <f t="shared" si="82"/>
        <v/>
      </c>
      <c r="AM1744" s="87" t="str">
        <f t="shared" si="83"/>
        <v xml:space="preserve"> </v>
      </c>
      <c r="AN1744" s="1" t="str">
        <f t="shared" si="84"/>
        <v xml:space="preserve"> </v>
      </c>
    </row>
    <row r="1745" spans="1:40" s="88" customFormat="1" x14ac:dyDescent="0.25">
      <c r="A1745" s="92"/>
      <c r="B1745" s="92"/>
      <c r="C1745" s="92"/>
      <c r="D1745" s="92"/>
      <c r="E1745" s="92"/>
      <c r="F1745" s="93"/>
      <c r="G1745" s="94"/>
      <c r="H1745" s="83" t="str">
        <f>IF(M1745&lt;&gt;"",VLOOKUP(M1745,LISTAS·PAPP!$U$3:$Z$8,2,FALSE),"")</f>
        <v/>
      </c>
      <c r="I1745" s="85" t="str">
        <f>IF(M1745&lt;&gt;"",VLOOKUP(M1745,LISTAS·PAPP!$U$3:$Z$8,3,FALSE),"")</f>
        <v/>
      </c>
      <c r="J1745" s="83" t="str">
        <f>IF(M1745&lt;&gt;"",VLOOKUP(M1745,LISTAS·PAPP!$U$3:$Z$8,4,FALSE),"")</f>
        <v/>
      </c>
      <c r="K1745" s="83" t="str">
        <f>IF(C1745&lt;&gt;"",VLOOKUP(C1745,LISTAS·PAPP!$H$3:$O$119,4,FALSE),"")</f>
        <v/>
      </c>
      <c r="L1745" s="85" t="str">
        <f>IF(C1745&lt;&gt;"",VLOOKUP(C1745,LISTAS·PAPP!$H$3:$O$119,8,FALSE),"")</f>
        <v/>
      </c>
      <c r="M1745" s="95"/>
      <c r="N1745" s="92"/>
      <c r="O1745" s="92"/>
      <c r="P1745" s="84" t="str">
        <f>IF(N1745&lt;&gt;"",VLOOKUP(N1745,LISTAS·PAPP!$U$9:$Y$125,5,FALSE),"")</f>
        <v/>
      </c>
      <c r="Q1745" s="83" t="str">
        <f>IF(O1745&lt;&gt;"",VLOOKUP(O1745,LISTAS·PAPP!$U$9:$W$125,3,FALSE),"")</f>
        <v/>
      </c>
      <c r="R1745" s="92"/>
      <c r="S1745" s="173"/>
      <c r="T1745" s="173"/>
      <c r="U1745" s="92"/>
      <c r="V1745" s="92"/>
      <c r="W1745" s="94"/>
      <c r="X1745" s="83" t="str">
        <f>IF(ISERROR(VLOOKUP(W1745,LISTAS·PAPP!$AJ$3:$AK$903,2,0))," ",VLOOKUP(W1745,LISTAS·PAPP!$AJ$3:$AK$903,2,0))</f>
        <v xml:space="preserve"> </v>
      </c>
      <c r="Y1745" s="96"/>
      <c r="Z1745" s="97"/>
      <c r="AA1745" s="97"/>
      <c r="AB1745" s="97"/>
      <c r="AC1745" s="97"/>
      <c r="AD1745" s="97"/>
      <c r="AE1745" s="97"/>
      <c r="AF1745" s="97"/>
      <c r="AG1745" s="97"/>
      <c r="AH1745" s="97"/>
      <c r="AI1745" s="97"/>
      <c r="AJ1745" s="97"/>
      <c r="AK1745" s="97"/>
      <c r="AL1745" s="86" t="str">
        <f t="shared" si="82"/>
        <v/>
      </c>
      <c r="AM1745" s="87" t="str">
        <f t="shared" si="83"/>
        <v xml:space="preserve"> </v>
      </c>
      <c r="AN1745" s="1" t="str">
        <f t="shared" si="84"/>
        <v xml:space="preserve"> </v>
      </c>
    </row>
    <row r="1746" spans="1:40" s="88" customFormat="1" x14ac:dyDescent="0.25">
      <c r="A1746" s="92"/>
      <c r="B1746" s="92"/>
      <c r="C1746" s="92"/>
      <c r="D1746" s="92"/>
      <c r="E1746" s="92"/>
      <c r="F1746" s="93"/>
      <c r="G1746" s="94"/>
      <c r="H1746" s="83" t="str">
        <f>IF(M1746&lt;&gt;"",VLOOKUP(M1746,LISTAS·PAPP!$U$3:$Z$8,2,FALSE),"")</f>
        <v/>
      </c>
      <c r="I1746" s="85" t="str">
        <f>IF(M1746&lt;&gt;"",VLOOKUP(M1746,LISTAS·PAPP!$U$3:$Z$8,3,FALSE),"")</f>
        <v/>
      </c>
      <c r="J1746" s="83" t="str">
        <f>IF(M1746&lt;&gt;"",VLOOKUP(M1746,LISTAS·PAPP!$U$3:$Z$8,4,FALSE),"")</f>
        <v/>
      </c>
      <c r="K1746" s="83" t="str">
        <f>IF(C1746&lt;&gt;"",VLOOKUP(C1746,LISTAS·PAPP!$H$3:$O$119,4,FALSE),"")</f>
        <v/>
      </c>
      <c r="L1746" s="85" t="str">
        <f>IF(C1746&lt;&gt;"",VLOOKUP(C1746,LISTAS·PAPP!$H$3:$O$119,8,FALSE),"")</f>
        <v/>
      </c>
      <c r="M1746" s="95"/>
      <c r="N1746" s="92"/>
      <c r="O1746" s="92"/>
      <c r="P1746" s="84" t="str">
        <f>IF(N1746&lt;&gt;"",VLOOKUP(N1746,LISTAS·PAPP!$U$9:$Y$125,5,FALSE),"")</f>
        <v/>
      </c>
      <c r="Q1746" s="83" t="str">
        <f>IF(O1746&lt;&gt;"",VLOOKUP(O1746,LISTAS·PAPP!$U$9:$W$125,3,FALSE),"")</f>
        <v/>
      </c>
      <c r="R1746" s="92"/>
      <c r="S1746" s="173"/>
      <c r="T1746" s="173"/>
      <c r="U1746" s="92"/>
      <c r="V1746" s="92"/>
      <c r="W1746" s="94"/>
      <c r="X1746" s="83" t="str">
        <f>IF(ISERROR(VLOOKUP(W1746,LISTAS·PAPP!$AJ$3:$AK$903,2,0))," ",VLOOKUP(W1746,LISTAS·PAPP!$AJ$3:$AK$903,2,0))</f>
        <v xml:space="preserve"> </v>
      </c>
      <c r="Y1746" s="96"/>
      <c r="Z1746" s="97"/>
      <c r="AA1746" s="97"/>
      <c r="AB1746" s="97"/>
      <c r="AC1746" s="97"/>
      <c r="AD1746" s="97"/>
      <c r="AE1746" s="97"/>
      <c r="AF1746" s="97"/>
      <c r="AG1746" s="97"/>
      <c r="AH1746" s="97"/>
      <c r="AI1746" s="97"/>
      <c r="AJ1746" s="97"/>
      <c r="AK1746" s="97"/>
      <c r="AL1746" s="86" t="str">
        <f t="shared" si="82"/>
        <v/>
      </c>
      <c r="AM1746" s="87" t="str">
        <f t="shared" si="83"/>
        <v xml:space="preserve"> </v>
      </c>
      <c r="AN1746" s="1" t="str">
        <f t="shared" si="84"/>
        <v xml:space="preserve"> </v>
      </c>
    </row>
    <row r="1747" spans="1:40" s="88" customFormat="1" x14ac:dyDescent="0.25">
      <c r="A1747" s="92"/>
      <c r="B1747" s="92"/>
      <c r="C1747" s="92"/>
      <c r="D1747" s="92"/>
      <c r="E1747" s="92"/>
      <c r="F1747" s="93"/>
      <c r="G1747" s="94"/>
      <c r="H1747" s="83" t="str">
        <f>IF(M1747&lt;&gt;"",VLOOKUP(M1747,LISTAS·PAPP!$U$3:$Z$8,2,FALSE),"")</f>
        <v/>
      </c>
      <c r="I1747" s="85" t="str">
        <f>IF(M1747&lt;&gt;"",VLOOKUP(M1747,LISTAS·PAPP!$U$3:$Z$8,3,FALSE),"")</f>
        <v/>
      </c>
      <c r="J1747" s="83" t="str">
        <f>IF(M1747&lt;&gt;"",VLOOKUP(M1747,LISTAS·PAPP!$U$3:$Z$8,4,FALSE),"")</f>
        <v/>
      </c>
      <c r="K1747" s="83" t="str">
        <f>IF(C1747&lt;&gt;"",VLOOKUP(C1747,LISTAS·PAPP!$H$3:$O$119,4,FALSE),"")</f>
        <v/>
      </c>
      <c r="L1747" s="85" t="str">
        <f>IF(C1747&lt;&gt;"",VLOOKUP(C1747,LISTAS·PAPP!$H$3:$O$119,8,FALSE),"")</f>
        <v/>
      </c>
      <c r="M1747" s="95"/>
      <c r="N1747" s="92"/>
      <c r="O1747" s="92"/>
      <c r="P1747" s="84" t="str">
        <f>IF(N1747&lt;&gt;"",VLOOKUP(N1747,LISTAS·PAPP!$U$9:$Y$125,5,FALSE),"")</f>
        <v/>
      </c>
      <c r="Q1747" s="83" t="str">
        <f>IF(O1747&lt;&gt;"",VLOOKUP(O1747,LISTAS·PAPP!$U$9:$W$125,3,FALSE),"")</f>
        <v/>
      </c>
      <c r="R1747" s="92"/>
      <c r="S1747" s="173"/>
      <c r="T1747" s="173"/>
      <c r="U1747" s="92"/>
      <c r="V1747" s="92"/>
      <c r="W1747" s="94"/>
      <c r="X1747" s="83" t="str">
        <f>IF(ISERROR(VLOOKUP(W1747,LISTAS·PAPP!$AJ$3:$AK$903,2,0))," ",VLOOKUP(W1747,LISTAS·PAPP!$AJ$3:$AK$903,2,0))</f>
        <v xml:space="preserve"> </v>
      </c>
      <c r="Y1747" s="96"/>
      <c r="Z1747" s="97"/>
      <c r="AA1747" s="97"/>
      <c r="AB1747" s="97"/>
      <c r="AC1747" s="97"/>
      <c r="AD1747" s="97"/>
      <c r="AE1747" s="97"/>
      <c r="AF1747" s="97"/>
      <c r="AG1747" s="97"/>
      <c r="AH1747" s="97"/>
      <c r="AI1747" s="97"/>
      <c r="AJ1747" s="97"/>
      <c r="AK1747" s="97"/>
      <c r="AL1747" s="86" t="str">
        <f t="shared" si="82"/>
        <v/>
      </c>
      <c r="AM1747" s="87" t="str">
        <f t="shared" si="83"/>
        <v xml:space="preserve"> </v>
      </c>
      <c r="AN1747" s="1" t="str">
        <f t="shared" si="84"/>
        <v xml:space="preserve"> </v>
      </c>
    </row>
    <row r="1748" spans="1:40" s="88" customFormat="1" x14ac:dyDescent="0.25">
      <c r="A1748" s="92"/>
      <c r="B1748" s="92"/>
      <c r="C1748" s="92"/>
      <c r="D1748" s="92"/>
      <c r="E1748" s="92"/>
      <c r="F1748" s="93"/>
      <c r="G1748" s="94"/>
      <c r="H1748" s="83" t="str">
        <f>IF(M1748&lt;&gt;"",VLOOKUP(M1748,LISTAS·PAPP!$U$3:$Z$8,2,FALSE),"")</f>
        <v/>
      </c>
      <c r="I1748" s="85" t="str">
        <f>IF(M1748&lt;&gt;"",VLOOKUP(M1748,LISTAS·PAPP!$U$3:$Z$8,3,FALSE),"")</f>
        <v/>
      </c>
      <c r="J1748" s="83" t="str">
        <f>IF(M1748&lt;&gt;"",VLOOKUP(M1748,LISTAS·PAPP!$U$3:$Z$8,4,FALSE),"")</f>
        <v/>
      </c>
      <c r="K1748" s="83" t="str">
        <f>IF(C1748&lt;&gt;"",VLOOKUP(C1748,LISTAS·PAPP!$H$3:$O$119,4,FALSE),"")</f>
        <v/>
      </c>
      <c r="L1748" s="85" t="str">
        <f>IF(C1748&lt;&gt;"",VLOOKUP(C1748,LISTAS·PAPP!$H$3:$O$119,8,FALSE),"")</f>
        <v/>
      </c>
      <c r="M1748" s="95"/>
      <c r="N1748" s="92"/>
      <c r="O1748" s="92"/>
      <c r="P1748" s="84" t="str">
        <f>IF(N1748&lt;&gt;"",VLOOKUP(N1748,LISTAS·PAPP!$U$9:$Y$125,5,FALSE),"")</f>
        <v/>
      </c>
      <c r="Q1748" s="83" t="str">
        <f>IF(O1748&lt;&gt;"",VLOOKUP(O1748,LISTAS·PAPP!$U$9:$W$125,3,FALSE),"")</f>
        <v/>
      </c>
      <c r="R1748" s="92"/>
      <c r="S1748" s="173"/>
      <c r="T1748" s="173"/>
      <c r="U1748" s="92"/>
      <c r="V1748" s="92"/>
      <c r="W1748" s="94"/>
      <c r="X1748" s="83" t="str">
        <f>IF(ISERROR(VLOOKUP(W1748,LISTAS·PAPP!$AJ$3:$AK$903,2,0))," ",VLOOKUP(W1748,LISTAS·PAPP!$AJ$3:$AK$903,2,0))</f>
        <v xml:space="preserve"> </v>
      </c>
      <c r="Y1748" s="96"/>
      <c r="Z1748" s="97"/>
      <c r="AA1748" s="97"/>
      <c r="AB1748" s="97"/>
      <c r="AC1748" s="97"/>
      <c r="AD1748" s="97"/>
      <c r="AE1748" s="97"/>
      <c r="AF1748" s="97"/>
      <c r="AG1748" s="97"/>
      <c r="AH1748" s="97"/>
      <c r="AI1748" s="97"/>
      <c r="AJ1748" s="97"/>
      <c r="AK1748" s="97"/>
      <c r="AL1748" s="86" t="str">
        <f t="shared" si="82"/>
        <v/>
      </c>
      <c r="AM1748" s="87" t="str">
        <f t="shared" si="83"/>
        <v xml:space="preserve"> </v>
      </c>
      <c r="AN1748" s="1" t="str">
        <f t="shared" si="84"/>
        <v xml:space="preserve"> </v>
      </c>
    </row>
    <row r="1749" spans="1:40" s="88" customFormat="1" x14ac:dyDescent="0.25">
      <c r="A1749" s="92"/>
      <c r="B1749" s="92"/>
      <c r="C1749" s="92"/>
      <c r="D1749" s="92"/>
      <c r="E1749" s="92"/>
      <c r="F1749" s="93"/>
      <c r="G1749" s="94"/>
      <c r="H1749" s="83" t="str">
        <f>IF(M1749&lt;&gt;"",VLOOKUP(M1749,LISTAS·PAPP!$U$3:$Z$8,2,FALSE),"")</f>
        <v/>
      </c>
      <c r="I1749" s="85" t="str">
        <f>IF(M1749&lt;&gt;"",VLOOKUP(M1749,LISTAS·PAPP!$U$3:$Z$8,3,FALSE),"")</f>
        <v/>
      </c>
      <c r="J1749" s="83" t="str">
        <f>IF(M1749&lt;&gt;"",VLOOKUP(M1749,LISTAS·PAPP!$U$3:$Z$8,4,FALSE),"")</f>
        <v/>
      </c>
      <c r="K1749" s="83" t="str">
        <f>IF(C1749&lt;&gt;"",VLOOKUP(C1749,LISTAS·PAPP!$H$3:$O$119,4,FALSE),"")</f>
        <v/>
      </c>
      <c r="L1749" s="85" t="str">
        <f>IF(C1749&lt;&gt;"",VLOOKUP(C1749,LISTAS·PAPP!$H$3:$O$119,8,FALSE),"")</f>
        <v/>
      </c>
      <c r="M1749" s="95"/>
      <c r="N1749" s="92"/>
      <c r="O1749" s="92"/>
      <c r="P1749" s="84" t="str">
        <f>IF(N1749&lt;&gt;"",VLOOKUP(N1749,LISTAS·PAPP!$U$9:$Y$125,5,FALSE),"")</f>
        <v/>
      </c>
      <c r="Q1749" s="83" t="str">
        <f>IF(O1749&lt;&gt;"",VLOOKUP(O1749,LISTAS·PAPP!$U$9:$W$125,3,FALSE),"")</f>
        <v/>
      </c>
      <c r="R1749" s="92"/>
      <c r="S1749" s="173"/>
      <c r="T1749" s="173"/>
      <c r="U1749" s="92"/>
      <c r="V1749" s="92"/>
      <c r="W1749" s="94"/>
      <c r="X1749" s="83" t="str">
        <f>IF(ISERROR(VLOOKUP(W1749,LISTAS·PAPP!$AJ$3:$AK$903,2,0))," ",VLOOKUP(W1749,LISTAS·PAPP!$AJ$3:$AK$903,2,0))</f>
        <v xml:space="preserve"> </v>
      </c>
      <c r="Y1749" s="96"/>
      <c r="Z1749" s="97"/>
      <c r="AA1749" s="97"/>
      <c r="AB1749" s="97"/>
      <c r="AC1749" s="97"/>
      <c r="AD1749" s="97"/>
      <c r="AE1749" s="97"/>
      <c r="AF1749" s="97"/>
      <c r="AG1749" s="97"/>
      <c r="AH1749" s="97"/>
      <c r="AI1749" s="97"/>
      <c r="AJ1749" s="97"/>
      <c r="AK1749" s="97"/>
      <c r="AL1749" s="86" t="str">
        <f t="shared" si="82"/>
        <v/>
      </c>
      <c r="AM1749" s="87" t="str">
        <f t="shared" si="83"/>
        <v xml:space="preserve"> </v>
      </c>
      <c r="AN1749" s="1" t="str">
        <f t="shared" si="84"/>
        <v xml:space="preserve"> </v>
      </c>
    </row>
    <row r="1750" spans="1:40" s="88" customFormat="1" x14ac:dyDescent="0.25">
      <c r="A1750" s="92"/>
      <c r="B1750" s="92"/>
      <c r="C1750" s="92"/>
      <c r="D1750" s="92"/>
      <c r="E1750" s="92"/>
      <c r="F1750" s="93"/>
      <c r="G1750" s="94"/>
      <c r="H1750" s="83" t="str">
        <f>IF(M1750&lt;&gt;"",VLOOKUP(M1750,LISTAS·PAPP!$U$3:$Z$8,2,FALSE),"")</f>
        <v/>
      </c>
      <c r="I1750" s="85" t="str">
        <f>IF(M1750&lt;&gt;"",VLOOKUP(M1750,LISTAS·PAPP!$U$3:$Z$8,3,FALSE),"")</f>
        <v/>
      </c>
      <c r="J1750" s="83" t="str">
        <f>IF(M1750&lt;&gt;"",VLOOKUP(M1750,LISTAS·PAPP!$U$3:$Z$8,4,FALSE),"")</f>
        <v/>
      </c>
      <c r="K1750" s="83" t="str">
        <f>IF(C1750&lt;&gt;"",VLOOKUP(C1750,LISTAS·PAPP!$H$3:$O$119,4,FALSE),"")</f>
        <v/>
      </c>
      <c r="L1750" s="85" t="str">
        <f>IF(C1750&lt;&gt;"",VLOOKUP(C1750,LISTAS·PAPP!$H$3:$O$119,8,FALSE),"")</f>
        <v/>
      </c>
      <c r="M1750" s="95"/>
      <c r="N1750" s="92"/>
      <c r="O1750" s="92"/>
      <c r="P1750" s="84" t="str">
        <f>IF(N1750&lt;&gt;"",VLOOKUP(N1750,LISTAS·PAPP!$U$9:$Y$125,5,FALSE),"")</f>
        <v/>
      </c>
      <c r="Q1750" s="83" t="str">
        <f>IF(O1750&lt;&gt;"",VLOOKUP(O1750,LISTAS·PAPP!$U$9:$W$125,3,FALSE),"")</f>
        <v/>
      </c>
      <c r="R1750" s="92"/>
      <c r="S1750" s="173"/>
      <c r="T1750" s="173"/>
      <c r="U1750" s="92"/>
      <c r="V1750" s="92"/>
      <c r="W1750" s="94"/>
      <c r="X1750" s="83" t="str">
        <f>IF(ISERROR(VLOOKUP(W1750,LISTAS·PAPP!$AJ$3:$AK$903,2,0))," ",VLOOKUP(W1750,LISTAS·PAPP!$AJ$3:$AK$903,2,0))</f>
        <v xml:space="preserve"> </v>
      </c>
      <c r="Y1750" s="96"/>
      <c r="Z1750" s="97"/>
      <c r="AA1750" s="97"/>
      <c r="AB1750" s="97"/>
      <c r="AC1750" s="97"/>
      <c r="AD1750" s="97"/>
      <c r="AE1750" s="97"/>
      <c r="AF1750" s="97"/>
      <c r="AG1750" s="97"/>
      <c r="AH1750" s="97"/>
      <c r="AI1750" s="97"/>
      <c r="AJ1750" s="97"/>
      <c r="AK1750" s="97"/>
      <c r="AL1750" s="86" t="str">
        <f t="shared" si="82"/>
        <v/>
      </c>
      <c r="AM1750" s="87" t="str">
        <f t="shared" si="83"/>
        <v xml:space="preserve"> </v>
      </c>
      <c r="AN1750" s="1" t="str">
        <f t="shared" si="84"/>
        <v xml:space="preserve"> </v>
      </c>
    </row>
    <row r="1751" spans="1:40" s="88" customFormat="1" x14ac:dyDescent="0.25">
      <c r="A1751" s="92"/>
      <c r="B1751" s="92"/>
      <c r="C1751" s="92"/>
      <c r="D1751" s="92"/>
      <c r="E1751" s="92"/>
      <c r="F1751" s="93"/>
      <c r="G1751" s="94"/>
      <c r="H1751" s="83" t="str">
        <f>IF(M1751&lt;&gt;"",VLOOKUP(M1751,LISTAS·PAPP!$U$3:$Z$8,2,FALSE),"")</f>
        <v/>
      </c>
      <c r="I1751" s="85" t="str">
        <f>IF(M1751&lt;&gt;"",VLOOKUP(M1751,LISTAS·PAPP!$U$3:$Z$8,3,FALSE),"")</f>
        <v/>
      </c>
      <c r="J1751" s="83" t="str">
        <f>IF(M1751&lt;&gt;"",VLOOKUP(M1751,LISTAS·PAPP!$U$3:$Z$8,4,FALSE),"")</f>
        <v/>
      </c>
      <c r="K1751" s="83" t="str">
        <f>IF(C1751&lt;&gt;"",VLOOKUP(C1751,LISTAS·PAPP!$H$3:$O$119,4,FALSE),"")</f>
        <v/>
      </c>
      <c r="L1751" s="85" t="str">
        <f>IF(C1751&lt;&gt;"",VLOOKUP(C1751,LISTAS·PAPP!$H$3:$O$119,8,FALSE),"")</f>
        <v/>
      </c>
      <c r="M1751" s="95"/>
      <c r="N1751" s="92"/>
      <c r="O1751" s="92"/>
      <c r="P1751" s="84" t="str">
        <f>IF(N1751&lt;&gt;"",VLOOKUP(N1751,LISTAS·PAPP!$U$9:$Y$125,5,FALSE),"")</f>
        <v/>
      </c>
      <c r="Q1751" s="83" t="str">
        <f>IF(O1751&lt;&gt;"",VLOOKUP(O1751,LISTAS·PAPP!$U$9:$W$125,3,FALSE),"")</f>
        <v/>
      </c>
      <c r="R1751" s="92"/>
      <c r="S1751" s="173"/>
      <c r="T1751" s="173"/>
      <c r="U1751" s="92"/>
      <c r="V1751" s="92"/>
      <c r="W1751" s="94"/>
      <c r="X1751" s="83" t="str">
        <f>IF(ISERROR(VLOOKUP(W1751,LISTAS·PAPP!$AJ$3:$AK$903,2,0))," ",VLOOKUP(W1751,LISTAS·PAPP!$AJ$3:$AK$903,2,0))</f>
        <v xml:space="preserve"> </v>
      </c>
      <c r="Y1751" s="96"/>
      <c r="Z1751" s="97"/>
      <c r="AA1751" s="97"/>
      <c r="AB1751" s="97"/>
      <c r="AC1751" s="97"/>
      <c r="AD1751" s="97"/>
      <c r="AE1751" s="97"/>
      <c r="AF1751" s="97"/>
      <c r="AG1751" s="97"/>
      <c r="AH1751" s="97"/>
      <c r="AI1751" s="97"/>
      <c r="AJ1751" s="97"/>
      <c r="AK1751" s="97"/>
      <c r="AL1751" s="86" t="str">
        <f t="shared" si="82"/>
        <v/>
      </c>
      <c r="AM1751" s="87" t="str">
        <f t="shared" si="83"/>
        <v xml:space="preserve"> </v>
      </c>
      <c r="AN1751" s="1" t="str">
        <f t="shared" si="84"/>
        <v xml:space="preserve"> </v>
      </c>
    </row>
    <row r="1752" spans="1:40" s="88" customFormat="1" x14ac:dyDescent="0.25">
      <c r="A1752" s="92"/>
      <c r="B1752" s="92"/>
      <c r="C1752" s="92"/>
      <c r="D1752" s="92"/>
      <c r="E1752" s="92"/>
      <c r="F1752" s="93"/>
      <c r="G1752" s="94"/>
      <c r="H1752" s="83" t="str">
        <f>IF(M1752&lt;&gt;"",VLOOKUP(M1752,LISTAS·PAPP!$U$3:$Z$8,2,FALSE),"")</f>
        <v/>
      </c>
      <c r="I1752" s="85" t="str">
        <f>IF(M1752&lt;&gt;"",VLOOKUP(M1752,LISTAS·PAPP!$U$3:$Z$8,3,FALSE),"")</f>
        <v/>
      </c>
      <c r="J1752" s="83" t="str">
        <f>IF(M1752&lt;&gt;"",VLOOKUP(M1752,LISTAS·PAPP!$U$3:$Z$8,4,FALSE),"")</f>
        <v/>
      </c>
      <c r="K1752" s="83" t="str">
        <f>IF(C1752&lt;&gt;"",VLOOKUP(C1752,LISTAS·PAPP!$H$3:$O$119,4,FALSE),"")</f>
        <v/>
      </c>
      <c r="L1752" s="85" t="str">
        <f>IF(C1752&lt;&gt;"",VLOOKUP(C1752,LISTAS·PAPP!$H$3:$O$119,8,FALSE),"")</f>
        <v/>
      </c>
      <c r="M1752" s="95"/>
      <c r="N1752" s="92"/>
      <c r="O1752" s="92"/>
      <c r="P1752" s="84" t="str">
        <f>IF(N1752&lt;&gt;"",VLOOKUP(N1752,LISTAS·PAPP!$U$9:$Y$125,5,FALSE),"")</f>
        <v/>
      </c>
      <c r="Q1752" s="83" t="str">
        <f>IF(O1752&lt;&gt;"",VLOOKUP(O1752,LISTAS·PAPP!$U$9:$W$125,3,FALSE),"")</f>
        <v/>
      </c>
      <c r="R1752" s="92"/>
      <c r="S1752" s="173"/>
      <c r="T1752" s="173"/>
      <c r="U1752" s="92"/>
      <c r="V1752" s="92"/>
      <c r="W1752" s="94"/>
      <c r="X1752" s="83" t="str">
        <f>IF(ISERROR(VLOOKUP(W1752,LISTAS·PAPP!$AJ$3:$AK$903,2,0))," ",VLOOKUP(W1752,LISTAS·PAPP!$AJ$3:$AK$903,2,0))</f>
        <v xml:space="preserve"> </v>
      </c>
      <c r="Y1752" s="96"/>
      <c r="Z1752" s="97"/>
      <c r="AA1752" s="97"/>
      <c r="AB1752" s="97"/>
      <c r="AC1752" s="97"/>
      <c r="AD1752" s="97"/>
      <c r="AE1752" s="97"/>
      <c r="AF1752" s="97"/>
      <c r="AG1752" s="97"/>
      <c r="AH1752" s="97"/>
      <c r="AI1752" s="97"/>
      <c r="AJ1752" s="97"/>
      <c r="AK1752" s="97"/>
      <c r="AL1752" s="86" t="str">
        <f t="shared" si="82"/>
        <v/>
      </c>
      <c r="AM1752" s="87" t="str">
        <f t="shared" si="83"/>
        <v xml:space="preserve"> </v>
      </c>
      <c r="AN1752" s="1" t="str">
        <f t="shared" si="84"/>
        <v xml:space="preserve"> </v>
      </c>
    </row>
    <row r="1753" spans="1:40" s="88" customFormat="1" x14ac:dyDescent="0.25">
      <c r="A1753" s="92"/>
      <c r="B1753" s="92"/>
      <c r="C1753" s="92"/>
      <c r="D1753" s="92"/>
      <c r="E1753" s="92"/>
      <c r="F1753" s="93"/>
      <c r="G1753" s="94"/>
      <c r="H1753" s="83" t="str">
        <f>IF(M1753&lt;&gt;"",VLOOKUP(M1753,LISTAS·PAPP!$U$3:$Z$8,2,FALSE),"")</f>
        <v/>
      </c>
      <c r="I1753" s="85" t="str">
        <f>IF(M1753&lt;&gt;"",VLOOKUP(M1753,LISTAS·PAPP!$U$3:$Z$8,3,FALSE),"")</f>
        <v/>
      </c>
      <c r="J1753" s="83" t="str">
        <f>IF(M1753&lt;&gt;"",VLOOKUP(M1753,LISTAS·PAPP!$U$3:$Z$8,4,FALSE),"")</f>
        <v/>
      </c>
      <c r="K1753" s="83" t="str">
        <f>IF(C1753&lt;&gt;"",VLOOKUP(C1753,LISTAS·PAPP!$H$3:$O$119,4,FALSE),"")</f>
        <v/>
      </c>
      <c r="L1753" s="85" t="str">
        <f>IF(C1753&lt;&gt;"",VLOOKUP(C1753,LISTAS·PAPP!$H$3:$O$119,8,FALSE),"")</f>
        <v/>
      </c>
      <c r="M1753" s="95"/>
      <c r="N1753" s="92"/>
      <c r="O1753" s="92"/>
      <c r="P1753" s="84" t="str">
        <f>IF(N1753&lt;&gt;"",VLOOKUP(N1753,LISTAS·PAPP!$U$9:$Y$125,5,FALSE),"")</f>
        <v/>
      </c>
      <c r="Q1753" s="83" t="str">
        <f>IF(O1753&lt;&gt;"",VLOOKUP(O1753,LISTAS·PAPP!$U$9:$W$125,3,FALSE),"")</f>
        <v/>
      </c>
      <c r="R1753" s="92"/>
      <c r="S1753" s="173"/>
      <c r="T1753" s="173"/>
      <c r="U1753" s="92"/>
      <c r="V1753" s="92"/>
      <c r="W1753" s="94"/>
      <c r="X1753" s="83" t="str">
        <f>IF(ISERROR(VLOOKUP(W1753,LISTAS·PAPP!$AJ$3:$AK$903,2,0))," ",VLOOKUP(W1753,LISTAS·PAPP!$AJ$3:$AK$903,2,0))</f>
        <v xml:space="preserve"> </v>
      </c>
      <c r="Y1753" s="96"/>
      <c r="Z1753" s="97"/>
      <c r="AA1753" s="97"/>
      <c r="AB1753" s="97"/>
      <c r="AC1753" s="97"/>
      <c r="AD1753" s="97"/>
      <c r="AE1753" s="97"/>
      <c r="AF1753" s="97"/>
      <c r="AG1753" s="97"/>
      <c r="AH1753" s="97"/>
      <c r="AI1753" s="97"/>
      <c r="AJ1753" s="97"/>
      <c r="AK1753" s="97"/>
      <c r="AL1753" s="86" t="str">
        <f t="shared" si="82"/>
        <v/>
      </c>
      <c r="AM1753" s="87" t="str">
        <f t="shared" si="83"/>
        <v xml:space="preserve"> </v>
      </c>
      <c r="AN1753" s="1" t="str">
        <f t="shared" si="84"/>
        <v xml:space="preserve"> </v>
      </c>
    </row>
    <row r="1754" spans="1:40" s="88" customFormat="1" x14ac:dyDescent="0.25">
      <c r="A1754" s="92"/>
      <c r="B1754" s="92"/>
      <c r="C1754" s="92"/>
      <c r="D1754" s="92"/>
      <c r="E1754" s="92"/>
      <c r="F1754" s="93"/>
      <c r="G1754" s="94"/>
      <c r="H1754" s="83" t="str">
        <f>IF(M1754&lt;&gt;"",VLOOKUP(M1754,LISTAS·PAPP!$U$3:$Z$8,2,FALSE),"")</f>
        <v/>
      </c>
      <c r="I1754" s="85" t="str">
        <f>IF(M1754&lt;&gt;"",VLOOKUP(M1754,LISTAS·PAPP!$U$3:$Z$8,3,FALSE),"")</f>
        <v/>
      </c>
      <c r="J1754" s="83" t="str">
        <f>IF(M1754&lt;&gt;"",VLOOKUP(M1754,LISTAS·PAPP!$U$3:$Z$8,4,FALSE),"")</f>
        <v/>
      </c>
      <c r="K1754" s="83" t="str">
        <f>IF(C1754&lt;&gt;"",VLOOKUP(C1754,LISTAS·PAPP!$H$3:$O$119,4,FALSE),"")</f>
        <v/>
      </c>
      <c r="L1754" s="85" t="str">
        <f>IF(C1754&lt;&gt;"",VLOOKUP(C1754,LISTAS·PAPP!$H$3:$O$119,8,FALSE),"")</f>
        <v/>
      </c>
      <c r="M1754" s="95"/>
      <c r="N1754" s="92"/>
      <c r="O1754" s="92"/>
      <c r="P1754" s="84" t="str">
        <f>IF(N1754&lt;&gt;"",VLOOKUP(N1754,LISTAS·PAPP!$U$9:$Y$125,5,FALSE),"")</f>
        <v/>
      </c>
      <c r="Q1754" s="83" t="str">
        <f>IF(O1754&lt;&gt;"",VLOOKUP(O1754,LISTAS·PAPP!$U$9:$W$125,3,FALSE),"")</f>
        <v/>
      </c>
      <c r="R1754" s="92"/>
      <c r="S1754" s="173"/>
      <c r="T1754" s="173"/>
      <c r="U1754" s="92"/>
      <c r="V1754" s="92"/>
      <c r="W1754" s="94"/>
      <c r="X1754" s="83" t="str">
        <f>IF(ISERROR(VLOOKUP(W1754,LISTAS·PAPP!$AJ$3:$AK$903,2,0))," ",VLOOKUP(W1754,LISTAS·PAPP!$AJ$3:$AK$903,2,0))</f>
        <v xml:space="preserve"> </v>
      </c>
      <c r="Y1754" s="96"/>
      <c r="Z1754" s="97"/>
      <c r="AA1754" s="97"/>
      <c r="AB1754" s="97"/>
      <c r="AC1754" s="97"/>
      <c r="AD1754" s="97"/>
      <c r="AE1754" s="97"/>
      <c r="AF1754" s="97"/>
      <c r="AG1754" s="97"/>
      <c r="AH1754" s="97"/>
      <c r="AI1754" s="97"/>
      <c r="AJ1754" s="97"/>
      <c r="AK1754" s="97"/>
      <c r="AL1754" s="86" t="str">
        <f t="shared" si="82"/>
        <v/>
      </c>
      <c r="AM1754" s="87" t="str">
        <f t="shared" si="83"/>
        <v xml:space="preserve"> </v>
      </c>
      <c r="AN1754" s="1" t="str">
        <f t="shared" si="84"/>
        <v xml:space="preserve"> </v>
      </c>
    </row>
    <row r="1755" spans="1:40" s="88" customFormat="1" x14ac:dyDescent="0.25">
      <c r="A1755" s="92"/>
      <c r="B1755" s="92"/>
      <c r="C1755" s="92"/>
      <c r="D1755" s="92"/>
      <c r="E1755" s="92"/>
      <c r="F1755" s="93"/>
      <c r="G1755" s="94"/>
      <c r="H1755" s="83" t="str">
        <f>IF(M1755&lt;&gt;"",VLOOKUP(M1755,LISTAS·PAPP!$U$3:$Z$8,2,FALSE),"")</f>
        <v/>
      </c>
      <c r="I1755" s="85" t="str">
        <f>IF(M1755&lt;&gt;"",VLOOKUP(M1755,LISTAS·PAPP!$U$3:$Z$8,3,FALSE),"")</f>
        <v/>
      </c>
      <c r="J1755" s="83" t="str">
        <f>IF(M1755&lt;&gt;"",VLOOKUP(M1755,LISTAS·PAPP!$U$3:$Z$8,4,FALSE),"")</f>
        <v/>
      </c>
      <c r="K1755" s="83" t="str">
        <f>IF(C1755&lt;&gt;"",VLOOKUP(C1755,LISTAS·PAPP!$H$3:$O$119,4,FALSE),"")</f>
        <v/>
      </c>
      <c r="L1755" s="85" t="str">
        <f>IF(C1755&lt;&gt;"",VLOOKUP(C1755,LISTAS·PAPP!$H$3:$O$119,8,FALSE),"")</f>
        <v/>
      </c>
      <c r="M1755" s="95"/>
      <c r="N1755" s="92"/>
      <c r="O1755" s="92"/>
      <c r="P1755" s="84" t="str">
        <f>IF(N1755&lt;&gt;"",VLOOKUP(N1755,LISTAS·PAPP!$U$9:$Y$125,5,FALSE),"")</f>
        <v/>
      </c>
      <c r="Q1755" s="83" t="str">
        <f>IF(O1755&lt;&gt;"",VLOOKUP(O1755,LISTAS·PAPP!$U$9:$W$125,3,FALSE),"")</f>
        <v/>
      </c>
      <c r="R1755" s="92"/>
      <c r="S1755" s="173"/>
      <c r="T1755" s="173"/>
      <c r="U1755" s="92"/>
      <c r="V1755" s="92"/>
      <c r="W1755" s="94"/>
      <c r="X1755" s="83" t="str">
        <f>IF(ISERROR(VLOOKUP(W1755,LISTAS·PAPP!$AJ$3:$AK$903,2,0))," ",VLOOKUP(W1755,LISTAS·PAPP!$AJ$3:$AK$903,2,0))</f>
        <v xml:space="preserve"> </v>
      </c>
      <c r="Y1755" s="96"/>
      <c r="Z1755" s="97"/>
      <c r="AA1755" s="97"/>
      <c r="AB1755" s="97"/>
      <c r="AC1755" s="97"/>
      <c r="AD1755" s="97"/>
      <c r="AE1755" s="97"/>
      <c r="AF1755" s="97"/>
      <c r="AG1755" s="97"/>
      <c r="AH1755" s="97"/>
      <c r="AI1755" s="97"/>
      <c r="AJ1755" s="97"/>
      <c r="AK1755" s="97"/>
      <c r="AL1755" s="86" t="str">
        <f t="shared" si="82"/>
        <v/>
      </c>
      <c r="AM1755" s="87" t="str">
        <f t="shared" si="83"/>
        <v xml:space="preserve"> </v>
      </c>
      <c r="AN1755" s="1" t="str">
        <f t="shared" si="84"/>
        <v xml:space="preserve"> </v>
      </c>
    </row>
    <row r="1756" spans="1:40" s="88" customFormat="1" x14ac:dyDescent="0.25">
      <c r="A1756" s="92"/>
      <c r="B1756" s="92"/>
      <c r="C1756" s="92"/>
      <c r="D1756" s="92"/>
      <c r="E1756" s="92"/>
      <c r="F1756" s="93"/>
      <c r="G1756" s="94"/>
      <c r="H1756" s="83" t="str">
        <f>IF(M1756&lt;&gt;"",VLOOKUP(M1756,LISTAS·PAPP!$U$3:$Z$8,2,FALSE),"")</f>
        <v/>
      </c>
      <c r="I1756" s="85" t="str">
        <f>IF(M1756&lt;&gt;"",VLOOKUP(M1756,LISTAS·PAPP!$U$3:$Z$8,3,FALSE),"")</f>
        <v/>
      </c>
      <c r="J1756" s="83" t="str">
        <f>IF(M1756&lt;&gt;"",VLOOKUP(M1756,LISTAS·PAPP!$U$3:$Z$8,4,FALSE),"")</f>
        <v/>
      </c>
      <c r="K1756" s="83" t="str">
        <f>IF(C1756&lt;&gt;"",VLOOKUP(C1756,LISTAS·PAPP!$H$3:$O$119,4,FALSE),"")</f>
        <v/>
      </c>
      <c r="L1756" s="85" t="str">
        <f>IF(C1756&lt;&gt;"",VLOOKUP(C1756,LISTAS·PAPP!$H$3:$O$119,8,FALSE),"")</f>
        <v/>
      </c>
      <c r="M1756" s="95"/>
      <c r="N1756" s="92"/>
      <c r="O1756" s="92"/>
      <c r="P1756" s="84" t="str">
        <f>IF(N1756&lt;&gt;"",VLOOKUP(N1756,LISTAS·PAPP!$U$9:$Y$125,5,FALSE),"")</f>
        <v/>
      </c>
      <c r="Q1756" s="83" t="str">
        <f>IF(O1756&lt;&gt;"",VLOOKUP(O1756,LISTAS·PAPP!$U$9:$W$125,3,FALSE),"")</f>
        <v/>
      </c>
      <c r="R1756" s="92"/>
      <c r="S1756" s="173"/>
      <c r="T1756" s="173"/>
      <c r="U1756" s="92"/>
      <c r="V1756" s="92"/>
      <c r="W1756" s="94"/>
      <c r="X1756" s="83" t="str">
        <f>IF(ISERROR(VLOOKUP(W1756,LISTAS·PAPP!$AJ$3:$AK$903,2,0))," ",VLOOKUP(W1756,LISTAS·PAPP!$AJ$3:$AK$903,2,0))</f>
        <v xml:space="preserve"> </v>
      </c>
      <c r="Y1756" s="96"/>
      <c r="Z1756" s="97"/>
      <c r="AA1756" s="97"/>
      <c r="AB1756" s="97"/>
      <c r="AC1756" s="97"/>
      <c r="AD1756" s="97"/>
      <c r="AE1756" s="97"/>
      <c r="AF1756" s="97"/>
      <c r="AG1756" s="97"/>
      <c r="AH1756" s="97"/>
      <c r="AI1756" s="97"/>
      <c r="AJ1756" s="97"/>
      <c r="AK1756" s="97"/>
      <c r="AL1756" s="86" t="str">
        <f t="shared" si="82"/>
        <v/>
      </c>
      <c r="AM1756" s="87" t="str">
        <f t="shared" si="83"/>
        <v xml:space="preserve"> </v>
      </c>
      <c r="AN1756" s="1" t="str">
        <f t="shared" si="84"/>
        <v xml:space="preserve"> </v>
      </c>
    </row>
    <row r="1757" spans="1:40" s="88" customFormat="1" x14ac:dyDescent="0.25">
      <c r="A1757" s="92"/>
      <c r="B1757" s="92"/>
      <c r="C1757" s="92"/>
      <c r="D1757" s="92"/>
      <c r="E1757" s="92"/>
      <c r="F1757" s="93"/>
      <c r="G1757" s="94"/>
      <c r="H1757" s="83" t="str">
        <f>IF(M1757&lt;&gt;"",VLOOKUP(M1757,LISTAS·PAPP!$U$3:$Z$8,2,FALSE),"")</f>
        <v/>
      </c>
      <c r="I1757" s="85" t="str">
        <f>IF(M1757&lt;&gt;"",VLOOKUP(M1757,LISTAS·PAPP!$U$3:$Z$8,3,FALSE),"")</f>
        <v/>
      </c>
      <c r="J1757" s="83" t="str">
        <f>IF(M1757&lt;&gt;"",VLOOKUP(M1757,LISTAS·PAPP!$U$3:$Z$8,4,FALSE),"")</f>
        <v/>
      </c>
      <c r="K1757" s="83" t="str">
        <f>IF(C1757&lt;&gt;"",VLOOKUP(C1757,LISTAS·PAPP!$H$3:$O$119,4,FALSE),"")</f>
        <v/>
      </c>
      <c r="L1757" s="85" t="str">
        <f>IF(C1757&lt;&gt;"",VLOOKUP(C1757,LISTAS·PAPP!$H$3:$O$119,8,FALSE),"")</f>
        <v/>
      </c>
      <c r="M1757" s="95"/>
      <c r="N1757" s="92"/>
      <c r="O1757" s="92"/>
      <c r="P1757" s="84" t="str">
        <f>IF(N1757&lt;&gt;"",VLOOKUP(N1757,LISTAS·PAPP!$U$9:$Y$125,5,FALSE),"")</f>
        <v/>
      </c>
      <c r="Q1757" s="83" t="str">
        <f>IF(O1757&lt;&gt;"",VLOOKUP(O1757,LISTAS·PAPP!$U$9:$W$125,3,FALSE),"")</f>
        <v/>
      </c>
      <c r="R1757" s="92"/>
      <c r="S1757" s="173"/>
      <c r="T1757" s="173"/>
      <c r="U1757" s="92"/>
      <c r="V1757" s="92"/>
      <c r="W1757" s="94"/>
      <c r="X1757" s="83" t="str">
        <f>IF(ISERROR(VLOOKUP(W1757,LISTAS·PAPP!$AJ$3:$AK$903,2,0))," ",VLOOKUP(W1757,LISTAS·PAPP!$AJ$3:$AK$903,2,0))</f>
        <v xml:space="preserve"> </v>
      </c>
      <c r="Y1757" s="96"/>
      <c r="Z1757" s="97"/>
      <c r="AA1757" s="97"/>
      <c r="AB1757" s="97"/>
      <c r="AC1757" s="97"/>
      <c r="AD1757" s="97"/>
      <c r="AE1757" s="97"/>
      <c r="AF1757" s="97"/>
      <c r="AG1757" s="97"/>
      <c r="AH1757" s="97"/>
      <c r="AI1757" s="97"/>
      <c r="AJ1757" s="97"/>
      <c r="AK1757" s="97"/>
      <c r="AL1757" s="86" t="str">
        <f t="shared" si="82"/>
        <v/>
      </c>
      <c r="AM1757" s="87" t="str">
        <f t="shared" si="83"/>
        <v xml:space="preserve"> </v>
      </c>
      <c r="AN1757" s="1" t="str">
        <f t="shared" si="84"/>
        <v xml:space="preserve"> </v>
      </c>
    </row>
    <row r="1758" spans="1:40" s="88" customFormat="1" x14ac:dyDescent="0.25">
      <c r="A1758" s="92"/>
      <c r="B1758" s="92"/>
      <c r="C1758" s="92"/>
      <c r="D1758" s="92"/>
      <c r="E1758" s="92"/>
      <c r="F1758" s="93"/>
      <c r="G1758" s="94"/>
      <c r="H1758" s="83" t="str">
        <f>IF(M1758&lt;&gt;"",VLOOKUP(M1758,LISTAS·PAPP!$U$3:$Z$8,2,FALSE),"")</f>
        <v/>
      </c>
      <c r="I1758" s="85" t="str">
        <f>IF(M1758&lt;&gt;"",VLOOKUP(M1758,LISTAS·PAPP!$U$3:$Z$8,3,FALSE),"")</f>
        <v/>
      </c>
      <c r="J1758" s="83" t="str">
        <f>IF(M1758&lt;&gt;"",VLOOKUP(M1758,LISTAS·PAPP!$U$3:$Z$8,4,FALSE),"")</f>
        <v/>
      </c>
      <c r="K1758" s="83" t="str">
        <f>IF(C1758&lt;&gt;"",VLOOKUP(C1758,LISTAS·PAPP!$H$3:$O$119,4,FALSE),"")</f>
        <v/>
      </c>
      <c r="L1758" s="85" t="str">
        <f>IF(C1758&lt;&gt;"",VLOOKUP(C1758,LISTAS·PAPP!$H$3:$O$119,8,FALSE),"")</f>
        <v/>
      </c>
      <c r="M1758" s="95"/>
      <c r="N1758" s="92"/>
      <c r="O1758" s="92"/>
      <c r="P1758" s="84" t="str">
        <f>IF(N1758&lt;&gt;"",VLOOKUP(N1758,LISTAS·PAPP!$U$9:$Y$125,5,FALSE),"")</f>
        <v/>
      </c>
      <c r="Q1758" s="83" t="str">
        <f>IF(O1758&lt;&gt;"",VLOOKUP(O1758,LISTAS·PAPP!$U$9:$W$125,3,FALSE),"")</f>
        <v/>
      </c>
      <c r="R1758" s="92"/>
      <c r="S1758" s="173"/>
      <c r="T1758" s="173"/>
      <c r="U1758" s="92"/>
      <c r="V1758" s="92"/>
      <c r="W1758" s="94"/>
      <c r="X1758" s="83" t="str">
        <f>IF(ISERROR(VLOOKUP(W1758,LISTAS·PAPP!$AJ$3:$AK$903,2,0))," ",VLOOKUP(W1758,LISTAS·PAPP!$AJ$3:$AK$903,2,0))</f>
        <v xml:space="preserve"> </v>
      </c>
      <c r="Y1758" s="96"/>
      <c r="Z1758" s="97"/>
      <c r="AA1758" s="97"/>
      <c r="AB1758" s="97"/>
      <c r="AC1758" s="97"/>
      <c r="AD1758" s="97"/>
      <c r="AE1758" s="97"/>
      <c r="AF1758" s="97"/>
      <c r="AG1758" s="97"/>
      <c r="AH1758" s="97"/>
      <c r="AI1758" s="97"/>
      <c r="AJ1758" s="97"/>
      <c r="AK1758" s="97"/>
      <c r="AL1758" s="86" t="str">
        <f t="shared" si="82"/>
        <v/>
      </c>
      <c r="AM1758" s="87" t="str">
        <f t="shared" si="83"/>
        <v xml:space="preserve"> </v>
      </c>
      <c r="AN1758" s="1" t="str">
        <f t="shared" si="84"/>
        <v xml:space="preserve"> </v>
      </c>
    </row>
    <row r="1759" spans="1:40" s="88" customFormat="1" x14ac:dyDescent="0.25">
      <c r="A1759" s="92"/>
      <c r="B1759" s="92"/>
      <c r="C1759" s="92"/>
      <c r="D1759" s="92"/>
      <c r="E1759" s="92"/>
      <c r="F1759" s="93"/>
      <c r="G1759" s="94"/>
      <c r="H1759" s="83" t="str">
        <f>IF(M1759&lt;&gt;"",VLOOKUP(M1759,LISTAS·PAPP!$U$3:$Z$8,2,FALSE),"")</f>
        <v/>
      </c>
      <c r="I1759" s="85" t="str">
        <f>IF(M1759&lt;&gt;"",VLOOKUP(M1759,LISTAS·PAPP!$U$3:$Z$8,3,FALSE),"")</f>
        <v/>
      </c>
      <c r="J1759" s="83" t="str">
        <f>IF(M1759&lt;&gt;"",VLOOKUP(M1759,LISTAS·PAPP!$U$3:$Z$8,4,FALSE),"")</f>
        <v/>
      </c>
      <c r="K1759" s="83" t="str">
        <f>IF(C1759&lt;&gt;"",VLOOKUP(C1759,LISTAS·PAPP!$H$3:$O$119,4,FALSE),"")</f>
        <v/>
      </c>
      <c r="L1759" s="85" t="str">
        <f>IF(C1759&lt;&gt;"",VLOOKUP(C1759,LISTAS·PAPP!$H$3:$O$119,8,FALSE),"")</f>
        <v/>
      </c>
      <c r="M1759" s="95"/>
      <c r="N1759" s="92"/>
      <c r="O1759" s="92"/>
      <c r="P1759" s="84" t="str">
        <f>IF(N1759&lt;&gt;"",VLOOKUP(N1759,LISTAS·PAPP!$U$9:$Y$125,5,FALSE),"")</f>
        <v/>
      </c>
      <c r="Q1759" s="83" t="str">
        <f>IF(O1759&lt;&gt;"",VLOOKUP(O1759,LISTAS·PAPP!$U$9:$W$125,3,FALSE),"")</f>
        <v/>
      </c>
      <c r="R1759" s="92"/>
      <c r="S1759" s="173"/>
      <c r="T1759" s="173"/>
      <c r="U1759" s="92"/>
      <c r="V1759" s="92"/>
      <c r="W1759" s="94"/>
      <c r="X1759" s="83" t="str">
        <f>IF(ISERROR(VLOOKUP(W1759,LISTAS·PAPP!$AJ$3:$AK$903,2,0))," ",VLOOKUP(W1759,LISTAS·PAPP!$AJ$3:$AK$903,2,0))</f>
        <v xml:space="preserve"> </v>
      </c>
      <c r="Y1759" s="96"/>
      <c r="Z1759" s="97"/>
      <c r="AA1759" s="97"/>
      <c r="AB1759" s="97"/>
      <c r="AC1759" s="97"/>
      <c r="AD1759" s="97"/>
      <c r="AE1759" s="97"/>
      <c r="AF1759" s="97"/>
      <c r="AG1759" s="97"/>
      <c r="AH1759" s="97"/>
      <c r="AI1759" s="97"/>
      <c r="AJ1759" s="97"/>
      <c r="AK1759" s="97"/>
      <c r="AL1759" s="86" t="str">
        <f t="shared" si="82"/>
        <v/>
      </c>
      <c r="AM1759" s="87" t="str">
        <f t="shared" si="83"/>
        <v xml:space="preserve"> </v>
      </c>
      <c r="AN1759" s="1" t="str">
        <f t="shared" si="84"/>
        <v xml:space="preserve"> </v>
      </c>
    </row>
    <row r="1760" spans="1:40" s="88" customFormat="1" x14ac:dyDescent="0.25">
      <c r="A1760" s="92"/>
      <c r="B1760" s="92"/>
      <c r="C1760" s="92"/>
      <c r="D1760" s="92"/>
      <c r="E1760" s="92"/>
      <c r="F1760" s="93"/>
      <c r="G1760" s="94"/>
      <c r="H1760" s="83" t="str">
        <f>IF(M1760&lt;&gt;"",VLOOKUP(M1760,LISTAS·PAPP!$U$3:$Z$8,2,FALSE),"")</f>
        <v/>
      </c>
      <c r="I1760" s="85" t="str">
        <f>IF(M1760&lt;&gt;"",VLOOKUP(M1760,LISTAS·PAPP!$U$3:$Z$8,3,FALSE),"")</f>
        <v/>
      </c>
      <c r="J1760" s="83" t="str">
        <f>IF(M1760&lt;&gt;"",VLOOKUP(M1760,LISTAS·PAPP!$U$3:$Z$8,4,FALSE),"")</f>
        <v/>
      </c>
      <c r="K1760" s="83" t="str">
        <f>IF(C1760&lt;&gt;"",VLOOKUP(C1760,LISTAS·PAPP!$H$3:$O$119,4,FALSE),"")</f>
        <v/>
      </c>
      <c r="L1760" s="85" t="str">
        <f>IF(C1760&lt;&gt;"",VLOOKUP(C1760,LISTAS·PAPP!$H$3:$O$119,8,FALSE),"")</f>
        <v/>
      </c>
      <c r="M1760" s="95"/>
      <c r="N1760" s="92"/>
      <c r="O1760" s="92"/>
      <c r="P1760" s="84" t="str">
        <f>IF(N1760&lt;&gt;"",VLOOKUP(N1760,LISTAS·PAPP!$U$9:$Y$125,5,FALSE),"")</f>
        <v/>
      </c>
      <c r="Q1760" s="83" t="str">
        <f>IF(O1760&lt;&gt;"",VLOOKUP(O1760,LISTAS·PAPP!$U$9:$W$125,3,FALSE),"")</f>
        <v/>
      </c>
      <c r="R1760" s="92"/>
      <c r="S1760" s="173"/>
      <c r="T1760" s="173"/>
      <c r="U1760" s="92"/>
      <c r="V1760" s="92"/>
      <c r="W1760" s="94"/>
      <c r="X1760" s="83" t="str">
        <f>IF(ISERROR(VLOOKUP(W1760,LISTAS·PAPP!$AJ$3:$AK$903,2,0))," ",VLOOKUP(W1760,LISTAS·PAPP!$AJ$3:$AK$903,2,0))</f>
        <v xml:space="preserve"> </v>
      </c>
      <c r="Y1760" s="96"/>
      <c r="Z1760" s="97"/>
      <c r="AA1760" s="97"/>
      <c r="AB1760" s="97"/>
      <c r="AC1760" s="97"/>
      <c r="AD1760" s="97"/>
      <c r="AE1760" s="97"/>
      <c r="AF1760" s="97"/>
      <c r="AG1760" s="97"/>
      <c r="AH1760" s="97"/>
      <c r="AI1760" s="97"/>
      <c r="AJ1760" s="97"/>
      <c r="AK1760" s="97"/>
      <c r="AL1760" s="86" t="str">
        <f t="shared" si="82"/>
        <v/>
      </c>
      <c r="AM1760" s="87" t="str">
        <f t="shared" si="83"/>
        <v xml:space="preserve"> </v>
      </c>
      <c r="AN1760" s="1" t="str">
        <f t="shared" si="84"/>
        <v xml:space="preserve"> </v>
      </c>
    </row>
    <row r="1761" spans="1:40" s="88" customFormat="1" x14ac:dyDescent="0.25">
      <c r="A1761" s="92"/>
      <c r="B1761" s="92"/>
      <c r="C1761" s="92"/>
      <c r="D1761" s="92"/>
      <c r="E1761" s="92"/>
      <c r="F1761" s="93"/>
      <c r="G1761" s="94"/>
      <c r="H1761" s="83" t="str">
        <f>IF(M1761&lt;&gt;"",VLOOKUP(M1761,LISTAS·PAPP!$U$3:$Z$8,2,FALSE),"")</f>
        <v/>
      </c>
      <c r="I1761" s="85" t="str">
        <f>IF(M1761&lt;&gt;"",VLOOKUP(M1761,LISTAS·PAPP!$U$3:$Z$8,3,FALSE),"")</f>
        <v/>
      </c>
      <c r="J1761" s="83" t="str">
        <f>IF(M1761&lt;&gt;"",VLOOKUP(M1761,LISTAS·PAPP!$U$3:$Z$8,4,FALSE),"")</f>
        <v/>
      </c>
      <c r="K1761" s="83" t="str">
        <f>IF(C1761&lt;&gt;"",VLOOKUP(C1761,LISTAS·PAPP!$H$3:$O$119,4,FALSE),"")</f>
        <v/>
      </c>
      <c r="L1761" s="85" t="str">
        <f>IF(C1761&lt;&gt;"",VLOOKUP(C1761,LISTAS·PAPP!$H$3:$O$119,8,FALSE),"")</f>
        <v/>
      </c>
      <c r="M1761" s="95"/>
      <c r="N1761" s="92"/>
      <c r="O1761" s="92"/>
      <c r="P1761" s="84" t="str">
        <f>IF(N1761&lt;&gt;"",VLOOKUP(N1761,LISTAS·PAPP!$U$9:$Y$125,5,FALSE),"")</f>
        <v/>
      </c>
      <c r="Q1761" s="83" t="str">
        <f>IF(O1761&lt;&gt;"",VLOOKUP(O1761,LISTAS·PAPP!$U$9:$W$125,3,FALSE),"")</f>
        <v/>
      </c>
      <c r="R1761" s="92"/>
      <c r="S1761" s="173"/>
      <c r="T1761" s="173"/>
      <c r="U1761" s="92"/>
      <c r="V1761" s="92"/>
      <c r="W1761" s="94"/>
      <c r="X1761" s="83" t="str">
        <f>IF(ISERROR(VLOOKUP(W1761,LISTAS·PAPP!$AJ$3:$AK$903,2,0))," ",VLOOKUP(W1761,LISTAS·PAPP!$AJ$3:$AK$903,2,0))</f>
        <v xml:space="preserve"> </v>
      </c>
      <c r="Y1761" s="96"/>
      <c r="Z1761" s="97"/>
      <c r="AA1761" s="97"/>
      <c r="AB1761" s="97"/>
      <c r="AC1761" s="97"/>
      <c r="AD1761" s="97"/>
      <c r="AE1761" s="97"/>
      <c r="AF1761" s="97"/>
      <c r="AG1761" s="97"/>
      <c r="AH1761" s="97"/>
      <c r="AI1761" s="97"/>
      <c r="AJ1761" s="97"/>
      <c r="AK1761" s="97"/>
      <c r="AL1761" s="86" t="str">
        <f t="shared" si="82"/>
        <v/>
      </c>
      <c r="AM1761" s="87" t="str">
        <f t="shared" si="83"/>
        <v xml:space="preserve"> </v>
      </c>
      <c r="AN1761" s="1" t="str">
        <f t="shared" si="84"/>
        <v xml:space="preserve"> </v>
      </c>
    </row>
    <row r="1762" spans="1:40" s="88" customFormat="1" x14ac:dyDescent="0.25">
      <c r="A1762" s="92"/>
      <c r="B1762" s="92"/>
      <c r="C1762" s="92"/>
      <c r="D1762" s="92"/>
      <c r="E1762" s="92"/>
      <c r="F1762" s="93"/>
      <c r="G1762" s="94"/>
      <c r="H1762" s="83" t="str">
        <f>IF(M1762&lt;&gt;"",VLOOKUP(M1762,LISTAS·PAPP!$U$3:$Z$8,2,FALSE),"")</f>
        <v/>
      </c>
      <c r="I1762" s="85" t="str">
        <f>IF(M1762&lt;&gt;"",VLOOKUP(M1762,LISTAS·PAPP!$U$3:$Z$8,3,FALSE),"")</f>
        <v/>
      </c>
      <c r="J1762" s="83" t="str">
        <f>IF(M1762&lt;&gt;"",VLOOKUP(M1762,LISTAS·PAPP!$U$3:$Z$8,4,FALSE),"")</f>
        <v/>
      </c>
      <c r="K1762" s="83" t="str">
        <f>IF(C1762&lt;&gt;"",VLOOKUP(C1762,LISTAS·PAPP!$H$3:$O$119,4,FALSE),"")</f>
        <v/>
      </c>
      <c r="L1762" s="85" t="str">
        <f>IF(C1762&lt;&gt;"",VLOOKUP(C1762,LISTAS·PAPP!$H$3:$O$119,8,FALSE),"")</f>
        <v/>
      </c>
      <c r="M1762" s="95"/>
      <c r="N1762" s="92"/>
      <c r="O1762" s="92"/>
      <c r="P1762" s="84" t="str">
        <f>IF(N1762&lt;&gt;"",VLOOKUP(N1762,LISTAS·PAPP!$U$9:$Y$125,5,FALSE),"")</f>
        <v/>
      </c>
      <c r="Q1762" s="83" t="str">
        <f>IF(O1762&lt;&gt;"",VLOOKUP(O1762,LISTAS·PAPP!$U$9:$W$125,3,FALSE),"")</f>
        <v/>
      </c>
      <c r="R1762" s="92"/>
      <c r="S1762" s="173"/>
      <c r="T1762" s="173"/>
      <c r="U1762" s="92"/>
      <c r="V1762" s="92"/>
      <c r="W1762" s="94"/>
      <c r="X1762" s="83" t="str">
        <f>IF(ISERROR(VLOOKUP(W1762,LISTAS·PAPP!$AJ$3:$AK$903,2,0))," ",VLOOKUP(W1762,LISTAS·PAPP!$AJ$3:$AK$903,2,0))</f>
        <v xml:space="preserve"> </v>
      </c>
      <c r="Y1762" s="96"/>
      <c r="Z1762" s="97"/>
      <c r="AA1762" s="97"/>
      <c r="AB1762" s="97"/>
      <c r="AC1762" s="97"/>
      <c r="AD1762" s="97"/>
      <c r="AE1762" s="97"/>
      <c r="AF1762" s="97"/>
      <c r="AG1762" s="97"/>
      <c r="AH1762" s="97"/>
      <c r="AI1762" s="97"/>
      <c r="AJ1762" s="97"/>
      <c r="AK1762" s="97"/>
      <c r="AL1762" s="86" t="str">
        <f t="shared" si="82"/>
        <v/>
      </c>
      <c r="AM1762" s="87" t="str">
        <f t="shared" si="83"/>
        <v xml:space="preserve"> </v>
      </c>
      <c r="AN1762" s="1" t="str">
        <f t="shared" si="84"/>
        <v xml:space="preserve"> </v>
      </c>
    </row>
    <row r="1763" spans="1:40" s="88" customFormat="1" x14ac:dyDescent="0.25">
      <c r="A1763" s="92"/>
      <c r="B1763" s="92"/>
      <c r="C1763" s="92"/>
      <c r="D1763" s="92"/>
      <c r="E1763" s="92"/>
      <c r="F1763" s="93"/>
      <c r="G1763" s="94"/>
      <c r="H1763" s="83" t="str">
        <f>IF(M1763&lt;&gt;"",VLOOKUP(M1763,LISTAS·PAPP!$U$3:$Z$8,2,FALSE),"")</f>
        <v/>
      </c>
      <c r="I1763" s="85" t="str">
        <f>IF(M1763&lt;&gt;"",VLOOKUP(M1763,LISTAS·PAPP!$U$3:$Z$8,3,FALSE),"")</f>
        <v/>
      </c>
      <c r="J1763" s="83" t="str">
        <f>IF(M1763&lt;&gt;"",VLOOKUP(M1763,LISTAS·PAPP!$U$3:$Z$8,4,FALSE),"")</f>
        <v/>
      </c>
      <c r="K1763" s="83" t="str">
        <f>IF(C1763&lt;&gt;"",VLOOKUP(C1763,LISTAS·PAPP!$H$3:$O$119,4,FALSE),"")</f>
        <v/>
      </c>
      <c r="L1763" s="85" t="str">
        <f>IF(C1763&lt;&gt;"",VLOOKUP(C1763,LISTAS·PAPP!$H$3:$O$119,8,FALSE),"")</f>
        <v/>
      </c>
      <c r="M1763" s="95"/>
      <c r="N1763" s="92"/>
      <c r="O1763" s="92"/>
      <c r="P1763" s="84" t="str">
        <f>IF(N1763&lt;&gt;"",VLOOKUP(N1763,LISTAS·PAPP!$U$9:$Y$125,5,FALSE),"")</f>
        <v/>
      </c>
      <c r="Q1763" s="83" t="str">
        <f>IF(O1763&lt;&gt;"",VLOOKUP(O1763,LISTAS·PAPP!$U$9:$W$125,3,FALSE),"")</f>
        <v/>
      </c>
      <c r="R1763" s="92"/>
      <c r="S1763" s="173"/>
      <c r="T1763" s="173"/>
      <c r="U1763" s="92"/>
      <c r="V1763" s="92"/>
      <c r="W1763" s="94"/>
      <c r="X1763" s="83" t="str">
        <f>IF(ISERROR(VLOOKUP(W1763,LISTAS·PAPP!$AJ$3:$AK$903,2,0))," ",VLOOKUP(W1763,LISTAS·PAPP!$AJ$3:$AK$903,2,0))</f>
        <v xml:space="preserve"> </v>
      </c>
      <c r="Y1763" s="96"/>
      <c r="Z1763" s="97"/>
      <c r="AA1763" s="97"/>
      <c r="AB1763" s="97"/>
      <c r="AC1763" s="97"/>
      <c r="AD1763" s="97"/>
      <c r="AE1763" s="97"/>
      <c r="AF1763" s="97"/>
      <c r="AG1763" s="97"/>
      <c r="AH1763" s="97"/>
      <c r="AI1763" s="97"/>
      <c r="AJ1763" s="97"/>
      <c r="AK1763" s="97"/>
      <c r="AL1763" s="86" t="str">
        <f t="shared" si="82"/>
        <v/>
      </c>
      <c r="AM1763" s="87" t="str">
        <f t="shared" si="83"/>
        <v xml:space="preserve"> </v>
      </c>
      <c r="AN1763" s="1" t="str">
        <f t="shared" si="84"/>
        <v xml:space="preserve"> </v>
      </c>
    </row>
    <row r="1764" spans="1:40" s="88" customFormat="1" x14ac:dyDescent="0.25">
      <c r="A1764" s="92"/>
      <c r="B1764" s="92"/>
      <c r="C1764" s="92"/>
      <c r="D1764" s="92"/>
      <c r="E1764" s="92"/>
      <c r="F1764" s="93"/>
      <c r="G1764" s="94"/>
      <c r="H1764" s="83" t="str">
        <f>IF(M1764&lt;&gt;"",VLOOKUP(M1764,LISTAS·PAPP!$U$3:$Z$8,2,FALSE),"")</f>
        <v/>
      </c>
      <c r="I1764" s="85" t="str">
        <f>IF(M1764&lt;&gt;"",VLOOKUP(M1764,LISTAS·PAPP!$U$3:$Z$8,3,FALSE),"")</f>
        <v/>
      </c>
      <c r="J1764" s="83" t="str">
        <f>IF(M1764&lt;&gt;"",VLOOKUP(M1764,LISTAS·PAPP!$U$3:$Z$8,4,FALSE),"")</f>
        <v/>
      </c>
      <c r="K1764" s="83" t="str">
        <f>IF(C1764&lt;&gt;"",VLOOKUP(C1764,LISTAS·PAPP!$H$3:$O$119,4,FALSE),"")</f>
        <v/>
      </c>
      <c r="L1764" s="85" t="str">
        <f>IF(C1764&lt;&gt;"",VLOOKUP(C1764,LISTAS·PAPP!$H$3:$O$119,8,FALSE),"")</f>
        <v/>
      </c>
      <c r="M1764" s="95"/>
      <c r="N1764" s="92"/>
      <c r="O1764" s="92"/>
      <c r="P1764" s="84" t="str">
        <f>IF(N1764&lt;&gt;"",VLOOKUP(N1764,LISTAS·PAPP!$U$9:$Y$125,5,FALSE),"")</f>
        <v/>
      </c>
      <c r="Q1764" s="83" t="str">
        <f>IF(O1764&lt;&gt;"",VLOOKUP(O1764,LISTAS·PAPP!$U$9:$W$125,3,FALSE),"")</f>
        <v/>
      </c>
      <c r="R1764" s="92"/>
      <c r="S1764" s="173"/>
      <c r="T1764" s="173"/>
      <c r="U1764" s="92"/>
      <c r="V1764" s="92"/>
      <c r="W1764" s="94"/>
      <c r="X1764" s="83" t="str">
        <f>IF(ISERROR(VLOOKUP(W1764,LISTAS·PAPP!$AJ$3:$AK$903,2,0))," ",VLOOKUP(W1764,LISTAS·PAPP!$AJ$3:$AK$903,2,0))</f>
        <v xml:space="preserve"> </v>
      </c>
      <c r="Y1764" s="96"/>
      <c r="Z1764" s="97"/>
      <c r="AA1764" s="97"/>
      <c r="AB1764" s="97"/>
      <c r="AC1764" s="97"/>
      <c r="AD1764" s="97"/>
      <c r="AE1764" s="97"/>
      <c r="AF1764" s="97"/>
      <c r="AG1764" s="97"/>
      <c r="AH1764" s="97"/>
      <c r="AI1764" s="97"/>
      <c r="AJ1764" s="97"/>
      <c r="AK1764" s="97"/>
      <c r="AL1764" s="86" t="str">
        <f t="shared" si="82"/>
        <v/>
      </c>
      <c r="AM1764" s="87" t="str">
        <f t="shared" si="83"/>
        <v xml:space="preserve"> </v>
      </c>
      <c r="AN1764" s="1" t="str">
        <f t="shared" si="84"/>
        <v xml:space="preserve"> </v>
      </c>
    </row>
    <row r="1765" spans="1:40" s="88" customFormat="1" x14ac:dyDescent="0.25">
      <c r="A1765" s="92"/>
      <c r="B1765" s="92"/>
      <c r="C1765" s="92"/>
      <c r="D1765" s="92"/>
      <c r="E1765" s="92"/>
      <c r="F1765" s="93"/>
      <c r="G1765" s="94"/>
      <c r="H1765" s="83" t="str">
        <f>IF(M1765&lt;&gt;"",VLOOKUP(M1765,LISTAS·PAPP!$U$3:$Z$8,2,FALSE),"")</f>
        <v/>
      </c>
      <c r="I1765" s="85" t="str">
        <f>IF(M1765&lt;&gt;"",VLOOKUP(M1765,LISTAS·PAPP!$U$3:$Z$8,3,FALSE),"")</f>
        <v/>
      </c>
      <c r="J1765" s="83" t="str">
        <f>IF(M1765&lt;&gt;"",VLOOKUP(M1765,LISTAS·PAPP!$U$3:$Z$8,4,FALSE),"")</f>
        <v/>
      </c>
      <c r="K1765" s="83" t="str">
        <f>IF(C1765&lt;&gt;"",VLOOKUP(C1765,LISTAS·PAPP!$H$3:$O$119,4,FALSE),"")</f>
        <v/>
      </c>
      <c r="L1765" s="85" t="str">
        <f>IF(C1765&lt;&gt;"",VLOOKUP(C1765,LISTAS·PAPP!$H$3:$O$119,8,FALSE),"")</f>
        <v/>
      </c>
      <c r="M1765" s="95"/>
      <c r="N1765" s="92"/>
      <c r="O1765" s="92"/>
      <c r="P1765" s="84" t="str">
        <f>IF(N1765&lt;&gt;"",VLOOKUP(N1765,LISTAS·PAPP!$U$9:$Y$125,5,FALSE),"")</f>
        <v/>
      </c>
      <c r="Q1765" s="83" t="str">
        <f>IF(O1765&lt;&gt;"",VLOOKUP(O1765,LISTAS·PAPP!$U$9:$W$125,3,FALSE),"")</f>
        <v/>
      </c>
      <c r="R1765" s="92"/>
      <c r="S1765" s="173"/>
      <c r="T1765" s="173"/>
      <c r="U1765" s="92"/>
      <c r="V1765" s="92"/>
      <c r="W1765" s="94"/>
      <c r="X1765" s="83" t="str">
        <f>IF(ISERROR(VLOOKUP(W1765,LISTAS·PAPP!$AJ$3:$AK$903,2,0))," ",VLOOKUP(W1765,LISTAS·PAPP!$AJ$3:$AK$903,2,0))</f>
        <v xml:space="preserve"> </v>
      </c>
      <c r="Y1765" s="96"/>
      <c r="Z1765" s="97"/>
      <c r="AA1765" s="97"/>
      <c r="AB1765" s="97"/>
      <c r="AC1765" s="97"/>
      <c r="AD1765" s="97"/>
      <c r="AE1765" s="97"/>
      <c r="AF1765" s="97"/>
      <c r="AG1765" s="97"/>
      <c r="AH1765" s="97"/>
      <c r="AI1765" s="97"/>
      <c r="AJ1765" s="97"/>
      <c r="AK1765" s="97"/>
      <c r="AL1765" s="86" t="str">
        <f t="shared" si="82"/>
        <v/>
      </c>
      <c r="AM1765" s="87" t="str">
        <f t="shared" si="83"/>
        <v xml:space="preserve"> </v>
      </c>
      <c r="AN1765" s="1" t="str">
        <f t="shared" si="84"/>
        <v xml:space="preserve"> </v>
      </c>
    </row>
    <row r="1766" spans="1:40" s="88" customFormat="1" x14ac:dyDescent="0.25">
      <c r="A1766" s="92"/>
      <c r="B1766" s="92"/>
      <c r="C1766" s="92"/>
      <c r="D1766" s="92"/>
      <c r="E1766" s="92"/>
      <c r="F1766" s="93"/>
      <c r="G1766" s="94"/>
      <c r="H1766" s="83" t="str">
        <f>IF(M1766&lt;&gt;"",VLOOKUP(M1766,LISTAS·PAPP!$U$3:$Z$8,2,FALSE),"")</f>
        <v/>
      </c>
      <c r="I1766" s="85" t="str">
        <f>IF(M1766&lt;&gt;"",VLOOKUP(M1766,LISTAS·PAPP!$U$3:$Z$8,3,FALSE),"")</f>
        <v/>
      </c>
      <c r="J1766" s="83" t="str">
        <f>IF(M1766&lt;&gt;"",VLOOKUP(M1766,LISTAS·PAPP!$U$3:$Z$8,4,FALSE),"")</f>
        <v/>
      </c>
      <c r="K1766" s="83" t="str">
        <f>IF(C1766&lt;&gt;"",VLOOKUP(C1766,LISTAS·PAPP!$H$3:$O$119,4,FALSE),"")</f>
        <v/>
      </c>
      <c r="L1766" s="85" t="str">
        <f>IF(C1766&lt;&gt;"",VLOOKUP(C1766,LISTAS·PAPP!$H$3:$O$119,8,FALSE),"")</f>
        <v/>
      </c>
      <c r="M1766" s="95"/>
      <c r="N1766" s="92"/>
      <c r="O1766" s="92"/>
      <c r="P1766" s="84" t="str">
        <f>IF(N1766&lt;&gt;"",VLOOKUP(N1766,LISTAS·PAPP!$U$9:$Y$125,5,FALSE),"")</f>
        <v/>
      </c>
      <c r="Q1766" s="83" t="str">
        <f>IF(O1766&lt;&gt;"",VLOOKUP(O1766,LISTAS·PAPP!$U$9:$W$125,3,FALSE),"")</f>
        <v/>
      </c>
      <c r="R1766" s="92"/>
      <c r="S1766" s="173"/>
      <c r="T1766" s="173"/>
      <c r="U1766" s="92"/>
      <c r="V1766" s="92"/>
      <c r="W1766" s="94"/>
      <c r="X1766" s="83" t="str">
        <f>IF(ISERROR(VLOOKUP(W1766,LISTAS·PAPP!$AJ$3:$AK$903,2,0))," ",VLOOKUP(W1766,LISTAS·PAPP!$AJ$3:$AK$903,2,0))</f>
        <v xml:space="preserve"> </v>
      </c>
      <c r="Y1766" s="96"/>
      <c r="Z1766" s="97"/>
      <c r="AA1766" s="97"/>
      <c r="AB1766" s="97"/>
      <c r="AC1766" s="97"/>
      <c r="AD1766" s="97"/>
      <c r="AE1766" s="97"/>
      <c r="AF1766" s="97"/>
      <c r="AG1766" s="97"/>
      <c r="AH1766" s="97"/>
      <c r="AI1766" s="97"/>
      <c r="AJ1766" s="97"/>
      <c r="AK1766" s="97"/>
      <c r="AL1766" s="86" t="str">
        <f t="shared" si="82"/>
        <v/>
      </c>
      <c r="AM1766" s="87" t="str">
        <f t="shared" si="83"/>
        <v xml:space="preserve"> </v>
      </c>
      <c r="AN1766" s="1" t="str">
        <f t="shared" si="84"/>
        <v xml:space="preserve"> </v>
      </c>
    </row>
    <row r="1767" spans="1:40" s="88" customFormat="1" x14ac:dyDescent="0.25">
      <c r="A1767" s="92"/>
      <c r="B1767" s="92"/>
      <c r="C1767" s="92"/>
      <c r="D1767" s="92"/>
      <c r="E1767" s="92"/>
      <c r="F1767" s="93"/>
      <c r="G1767" s="94"/>
      <c r="H1767" s="83" t="str">
        <f>IF(M1767&lt;&gt;"",VLOOKUP(M1767,LISTAS·PAPP!$U$3:$Z$8,2,FALSE),"")</f>
        <v/>
      </c>
      <c r="I1767" s="85" t="str">
        <f>IF(M1767&lt;&gt;"",VLOOKUP(M1767,LISTAS·PAPP!$U$3:$Z$8,3,FALSE),"")</f>
        <v/>
      </c>
      <c r="J1767" s="83" t="str">
        <f>IF(M1767&lt;&gt;"",VLOOKUP(M1767,LISTAS·PAPP!$U$3:$Z$8,4,FALSE),"")</f>
        <v/>
      </c>
      <c r="K1767" s="83" t="str">
        <f>IF(C1767&lt;&gt;"",VLOOKUP(C1767,LISTAS·PAPP!$H$3:$O$119,4,FALSE),"")</f>
        <v/>
      </c>
      <c r="L1767" s="85" t="str">
        <f>IF(C1767&lt;&gt;"",VLOOKUP(C1767,LISTAS·PAPP!$H$3:$O$119,8,FALSE),"")</f>
        <v/>
      </c>
      <c r="M1767" s="95"/>
      <c r="N1767" s="92"/>
      <c r="O1767" s="92"/>
      <c r="P1767" s="84" t="str">
        <f>IF(N1767&lt;&gt;"",VLOOKUP(N1767,LISTAS·PAPP!$U$9:$Y$125,5,FALSE),"")</f>
        <v/>
      </c>
      <c r="Q1767" s="83" t="str">
        <f>IF(O1767&lt;&gt;"",VLOOKUP(O1767,LISTAS·PAPP!$U$9:$W$125,3,FALSE),"")</f>
        <v/>
      </c>
      <c r="R1767" s="92"/>
      <c r="S1767" s="173"/>
      <c r="T1767" s="173"/>
      <c r="U1767" s="92"/>
      <c r="V1767" s="92"/>
      <c r="W1767" s="94"/>
      <c r="X1767" s="83" t="str">
        <f>IF(ISERROR(VLOOKUP(W1767,LISTAS·PAPP!$AJ$3:$AK$903,2,0))," ",VLOOKUP(W1767,LISTAS·PAPP!$AJ$3:$AK$903,2,0))</f>
        <v xml:space="preserve"> </v>
      </c>
      <c r="Y1767" s="96"/>
      <c r="Z1767" s="97"/>
      <c r="AA1767" s="97"/>
      <c r="AB1767" s="97"/>
      <c r="AC1767" s="97"/>
      <c r="AD1767" s="97"/>
      <c r="AE1767" s="97"/>
      <c r="AF1767" s="97"/>
      <c r="AG1767" s="97"/>
      <c r="AH1767" s="97"/>
      <c r="AI1767" s="97"/>
      <c r="AJ1767" s="97"/>
      <c r="AK1767" s="97"/>
      <c r="AL1767" s="86" t="str">
        <f t="shared" si="82"/>
        <v/>
      </c>
      <c r="AM1767" s="87" t="str">
        <f t="shared" si="83"/>
        <v xml:space="preserve"> </v>
      </c>
      <c r="AN1767" s="1" t="str">
        <f t="shared" si="84"/>
        <v xml:space="preserve"> </v>
      </c>
    </row>
    <row r="1768" spans="1:40" s="88" customFormat="1" x14ac:dyDescent="0.25">
      <c r="A1768" s="92"/>
      <c r="B1768" s="92"/>
      <c r="C1768" s="92"/>
      <c r="D1768" s="92"/>
      <c r="E1768" s="92"/>
      <c r="F1768" s="93"/>
      <c r="G1768" s="94"/>
      <c r="H1768" s="83" t="str">
        <f>IF(M1768&lt;&gt;"",VLOOKUP(M1768,LISTAS·PAPP!$U$3:$Z$8,2,FALSE),"")</f>
        <v/>
      </c>
      <c r="I1768" s="85" t="str">
        <f>IF(M1768&lt;&gt;"",VLOOKUP(M1768,LISTAS·PAPP!$U$3:$Z$8,3,FALSE),"")</f>
        <v/>
      </c>
      <c r="J1768" s="83" t="str">
        <f>IF(M1768&lt;&gt;"",VLOOKUP(M1768,LISTAS·PAPP!$U$3:$Z$8,4,FALSE),"")</f>
        <v/>
      </c>
      <c r="K1768" s="83" t="str">
        <f>IF(C1768&lt;&gt;"",VLOOKUP(C1768,LISTAS·PAPP!$H$3:$O$119,4,FALSE),"")</f>
        <v/>
      </c>
      <c r="L1768" s="85" t="str">
        <f>IF(C1768&lt;&gt;"",VLOOKUP(C1768,LISTAS·PAPP!$H$3:$O$119,8,FALSE),"")</f>
        <v/>
      </c>
      <c r="M1768" s="95"/>
      <c r="N1768" s="92"/>
      <c r="O1768" s="92"/>
      <c r="P1768" s="84" t="str">
        <f>IF(N1768&lt;&gt;"",VLOOKUP(N1768,LISTAS·PAPP!$U$9:$Y$125,5,FALSE),"")</f>
        <v/>
      </c>
      <c r="Q1768" s="83" t="str">
        <f>IF(O1768&lt;&gt;"",VLOOKUP(O1768,LISTAS·PAPP!$U$9:$W$125,3,FALSE),"")</f>
        <v/>
      </c>
      <c r="R1768" s="92"/>
      <c r="S1768" s="173"/>
      <c r="T1768" s="173"/>
      <c r="U1768" s="92"/>
      <c r="V1768" s="92"/>
      <c r="W1768" s="94"/>
      <c r="X1768" s="83" t="str">
        <f>IF(ISERROR(VLOOKUP(W1768,LISTAS·PAPP!$AJ$3:$AK$903,2,0))," ",VLOOKUP(W1768,LISTAS·PAPP!$AJ$3:$AK$903,2,0))</f>
        <v xml:space="preserve"> </v>
      </c>
      <c r="Y1768" s="96"/>
      <c r="Z1768" s="97"/>
      <c r="AA1768" s="97"/>
      <c r="AB1768" s="97"/>
      <c r="AC1768" s="97"/>
      <c r="AD1768" s="97"/>
      <c r="AE1768" s="97"/>
      <c r="AF1768" s="97"/>
      <c r="AG1768" s="97"/>
      <c r="AH1768" s="97"/>
      <c r="AI1768" s="97"/>
      <c r="AJ1768" s="97"/>
      <c r="AK1768" s="97"/>
      <c r="AL1768" s="86" t="str">
        <f t="shared" si="82"/>
        <v/>
      </c>
      <c r="AM1768" s="87" t="str">
        <f t="shared" si="83"/>
        <v xml:space="preserve"> </v>
      </c>
      <c r="AN1768" s="1" t="str">
        <f t="shared" si="84"/>
        <v xml:space="preserve"> </v>
      </c>
    </row>
    <row r="1769" spans="1:40" s="88" customFormat="1" x14ac:dyDescent="0.25">
      <c r="A1769" s="92"/>
      <c r="B1769" s="92"/>
      <c r="C1769" s="92"/>
      <c r="D1769" s="92"/>
      <c r="E1769" s="92"/>
      <c r="F1769" s="93"/>
      <c r="G1769" s="94"/>
      <c r="H1769" s="83" t="str">
        <f>IF(M1769&lt;&gt;"",VLOOKUP(M1769,LISTAS·PAPP!$U$3:$Z$8,2,FALSE),"")</f>
        <v/>
      </c>
      <c r="I1769" s="85" t="str">
        <f>IF(M1769&lt;&gt;"",VLOOKUP(M1769,LISTAS·PAPP!$U$3:$Z$8,3,FALSE),"")</f>
        <v/>
      </c>
      <c r="J1769" s="83" t="str">
        <f>IF(M1769&lt;&gt;"",VLOOKUP(M1769,LISTAS·PAPP!$U$3:$Z$8,4,FALSE),"")</f>
        <v/>
      </c>
      <c r="K1769" s="83" t="str">
        <f>IF(C1769&lt;&gt;"",VLOOKUP(C1769,LISTAS·PAPP!$H$3:$O$119,4,FALSE),"")</f>
        <v/>
      </c>
      <c r="L1769" s="85" t="str">
        <f>IF(C1769&lt;&gt;"",VLOOKUP(C1769,LISTAS·PAPP!$H$3:$O$119,8,FALSE),"")</f>
        <v/>
      </c>
      <c r="M1769" s="95"/>
      <c r="N1769" s="92"/>
      <c r="O1769" s="92"/>
      <c r="P1769" s="84" t="str">
        <f>IF(N1769&lt;&gt;"",VLOOKUP(N1769,LISTAS·PAPP!$U$9:$Y$125,5,FALSE),"")</f>
        <v/>
      </c>
      <c r="Q1769" s="83" t="str">
        <f>IF(O1769&lt;&gt;"",VLOOKUP(O1769,LISTAS·PAPP!$U$9:$W$125,3,FALSE),"")</f>
        <v/>
      </c>
      <c r="R1769" s="92"/>
      <c r="S1769" s="173"/>
      <c r="T1769" s="173"/>
      <c r="U1769" s="92"/>
      <c r="V1769" s="92"/>
      <c r="W1769" s="94"/>
      <c r="X1769" s="83" t="str">
        <f>IF(ISERROR(VLOOKUP(W1769,LISTAS·PAPP!$AJ$3:$AK$903,2,0))," ",VLOOKUP(W1769,LISTAS·PAPP!$AJ$3:$AK$903,2,0))</f>
        <v xml:space="preserve"> </v>
      </c>
      <c r="Y1769" s="96"/>
      <c r="Z1769" s="97"/>
      <c r="AA1769" s="97"/>
      <c r="AB1769" s="97"/>
      <c r="AC1769" s="97"/>
      <c r="AD1769" s="97"/>
      <c r="AE1769" s="97"/>
      <c r="AF1769" s="97"/>
      <c r="AG1769" s="97"/>
      <c r="AH1769" s="97"/>
      <c r="AI1769" s="97"/>
      <c r="AJ1769" s="97"/>
      <c r="AK1769" s="97"/>
      <c r="AL1769" s="86" t="str">
        <f t="shared" si="82"/>
        <v/>
      </c>
      <c r="AM1769" s="87" t="str">
        <f t="shared" si="83"/>
        <v xml:space="preserve"> </v>
      </c>
      <c r="AN1769" s="1" t="str">
        <f t="shared" si="84"/>
        <v xml:space="preserve"> </v>
      </c>
    </row>
    <row r="1770" spans="1:40" s="88" customFormat="1" x14ac:dyDescent="0.25">
      <c r="A1770" s="92"/>
      <c r="B1770" s="92"/>
      <c r="C1770" s="92"/>
      <c r="D1770" s="92"/>
      <c r="E1770" s="92"/>
      <c r="F1770" s="93"/>
      <c r="G1770" s="94"/>
      <c r="H1770" s="83" t="str">
        <f>IF(M1770&lt;&gt;"",VLOOKUP(M1770,LISTAS·PAPP!$U$3:$Z$8,2,FALSE),"")</f>
        <v/>
      </c>
      <c r="I1770" s="85" t="str">
        <f>IF(M1770&lt;&gt;"",VLOOKUP(M1770,LISTAS·PAPP!$U$3:$Z$8,3,FALSE),"")</f>
        <v/>
      </c>
      <c r="J1770" s="83" t="str">
        <f>IF(M1770&lt;&gt;"",VLOOKUP(M1770,LISTAS·PAPP!$U$3:$Z$8,4,FALSE),"")</f>
        <v/>
      </c>
      <c r="K1770" s="83" t="str">
        <f>IF(C1770&lt;&gt;"",VLOOKUP(C1770,LISTAS·PAPP!$H$3:$O$119,4,FALSE),"")</f>
        <v/>
      </c>
      <c r="L1770" s="85" t="str">
        <f>IF(C1770&lt;&gt;"",VLOOKUP(C1770,LISTAS·PAPP!$H$3:$O$119,8,FALSE),"")</f>
        <v/>
      </c>
      <c r="M1770" s="95"/>
      <c r="N1770" s="92"/>
      <c r="O1770" s="92"/>
      <c r="P1770" s="84" t="str">
        <f>IF(N1770&lt;&gt;"",VLOOKUP(N1770,LISTAS·PAPP!$U$9:$Y$125,5,FALSE),"")</f>
        <v/>
      </c>
      <c r="Q1770" s="83" t="str">
        <f>IF(O1770&lt;&gt;"",VLOOKUP(O1770,LISTAS·PAPP!$U$9:$W$125,3,FALSE),"")</f>
        <v/>
      </c>
      <c r="R1770" s="92"/>
      <c r="S1770" s="173"/>
      <c r="T1770" s="173"/>
      <c r="U1770" s="92"/>
      <c r="V1770" s="92"/>
      <c r="W1770" s="94"/>
      <c r="X1770" s="83" t="str">
        <f>IF(ISERROR(VLOOKUP(W1770,LISTAS·PAPP!$AJ$3:$AK$903,2,0))," ",VLOOKUP(W1770,LISTAS·PAPP!$AJ$3:$AK$903,2,0))</f>
        <v xml:space="preserve"> </v>
      </c>
      <c r="Y1770" s="96"/>
      <c r="Z1770" s="97"/>
      <c r="AA1770" s="97"/>
      <c r="AB1770" s="97"/>
      <c r="AC1770" s="97"/>
      <c r="AD1770" s="97"/>
      <c r="AE1770" s="97"/>
      <c r="AF1770" s="97"/>
      <c r="AG1770" s="97"/>
      <c r="AH1770" s="97"/>
      <c r="AI1770" s="97"/>
      <c r="AJ1770" s="97"/>
      <c r="AK1770" s="97"/>
      <c r="AL1770" s="86" t="str">
        <f t="shared" si="82"/>
        <v/>
      </c>
      <c r="AM1770" s="87" t="str">
        <f t="shared" si="83"/>
        <v xml:space="preserve"> </v>
      </c>
      <c r="AN1770" s="1" t="str">
        <f t="shared" si="84"/>
        <v xml:space="preserve"> </v>
      </c>
    </row>
    <row r="1771" spans="1:40" s="88" customFormat="1" x14ac:dyDescent="0.25">
      <c r="A1771" s="92"/>
      <c r="B1771" s="92"/>
      <c r="C1771" s="92"/>
      <c r="D1771" s="92"/>
      <c r="E1771" s="92"/>
      <c r="F1771" s="93"/>
      <c r="G1771" s="94"/>
      <c r="H1771" s="83" t="str">
        <f>IF(M1771&lt;&gt;"",VLOOKUP(M1771,LISTAS·PAPP!$U$3:$Z$8,2,FALSE),"")</f>
        <v/>
      </c>
      <c r="I1771" s="85" t="str">
        <f>IF(M1771&lt;&gt;"",VLOOKUP(M1771,LISTAS·PAPP!$U$3:$Z$8,3,FALSE),"")</f>
        <v/>
      </c>
      <c r="J1771" s="83" t="str">
        <f>IF(M1771&lt;&gt;"",VLOOKUP(M1771,LISTAS·PAPP!$U$3:$Z$8,4,FALSE),"")</f>
        <v/>
      </c>
      <c r="K1771" s="83" t="str">
        <f>IF(C1771&lt;&gt;"",VLOOKUP(C1771,LISTAS·PAPP!$H$3:$O$119,4,FALSE),"")</f>
        <v/>
      </c>
      <c r="L1771" s="85" t="str">
        <f>IF(C1771&lt;&gt;"",VLOOKUP(C1771,LISTAS·PAPP!$H$3:$O$119,8,FALSE),"")</f>
        <v/>
      </c>
      <c r="M1771" s="95"/>
      <c r="N1771" s="92"/>
      <c r="O1771" s="92"/>
      <c r="P1771" s="84" t="str">
        <f>IF(N1771&lt;&gt;"",VLOOKUP(N1771,LISTAS·PAPP!$U$9:$Y$125,5,FALSE),"")</f>
        <v/>
      </c>
      <c r="Q1771" s="83" t="str">
        <f>IF(O1771&lt;&gt;"",VLOOKUP(O1771,LISTAS·PAPP!$U$9:$W$125,3,FALSE),"")</f>
        <v/>
      </c>
      <c r="R1771" s="92"/>
      <c r="S1771" s="173"/>
      <c r="T1771" s="173"/>
      <c r="U1771" s="92"/>
      <c r="V1771" s="92"/>
      <c r="W1771" s="94"/>
      <c r="X1771" s="83" t="str">
        <f>IF(ISERROR(VLOOKUP(W1771,LISTAS·PAPP!$AJ$3:$AK$903,2,0))," ",VLOOKUP(W1771,LISTAS·PAPP!$AJ$3:$AK$903,2,0))</f>
        <v xml:space="preserve"> </v>
      </c>
      <c r="Y1771" s="96"/>
      <c r="Z1771" s="97"/>
      <c r="AA1771" s="97"/>
      <c r="AB1771" s="97"/>
      <c r="AC1771" s="97"/>
      <c r="AD1771" s="97"/>
      <c r="AE1771" s="97"/>
      <c r="AF1771" s="97"/>
      <c r="AG1771" s="97"/>
      <c r="AH1771" s="97"/>
      <c r="AI1771" s="97"/>
      <c r="AJ1771" s="97"/>
      <c r="AK1771" s="97"/>
      <c r="AL1771" s="86" t="str">
        <f t="shared" si="82"/>
        <v/>
      </c>
      <c r="AM1771" s="87" t="str">
        <f t="shared" si="83"/>
        <v xml:space="preserve"> </v>
      </c>
      <c r="AN1771" s="1" t="str">
        <f t="shared" si="84"/>
        <v xml:space="preserve"> </v>
      </c>
    </row>
    <row r="1772" spans="1:40" s="88" customFormat="1" x14ac:dyDescent="0.25">
      <c r="A1772" s="92"/>
      <c r="B1772" s="92"/>
      <c r="C1772" s="92"/>
      <c r="D1772" s="92"/>
      <c r="E1772" s="92"/>
      <c r="F1772" s="93"/>
      <c r="G1772" s="94"/>
      <c r="H1772" s="83" t="str">
        <f>IF(M1772&lt;&gt;"",VLOOKUP(M1772,LISTAS·PAPP!$U$3:$Z$8,2,FALSE),"")</f>
        <v/>
      </c>
      <c r="I1772" s="85" t="str">
        <f>IF(M1772&lt;&gt;"",VLOOKUP(M1772,LISTAS·PAPP!$U$3:$Z$8,3,FALSE),"")</f>
        <v/>
      </c>
      <c r="J1772" s="83" t="str">
        <f>IF(M1772&lt;&gt;"",VLOOKUP(M1772,LISTAS·PAPP!$U$3:$Z$8,4,FALSE),"")</f>
        <v/>
      </c>
      <c r="K1772" s="83" t="str">
        <f>IF(C1772&lt;&gt;"",VLOOKUP(C1772,LISTAS·PAPP!$H$3:$O$119,4,FALSE),"")</f>
        <v/>
      </c>
      <c r="L1772" s="85" t="str">
        <f>IF(C1772&lt;&gt;"",VLOOKUP(C1772,LISTAS·PAPP!$H$3:$O$119,8,FALSE),"")</f>
        <v/>
      </c>
      <c r="M1772" s="95"/>
      <c r="N1772" s="92"/>
      <c r="O1772" s="92"/>
      <c r="P1772" s="84" t="str">
        <f>IF(N1772&lt;&gt;"",VLOOKUP(N1772,LISTAS·PAPP!$U$9:$Y$125,5,FALSE),"")</f>
        <v/>
      </c>
      <c r="Q1772" s="83" t="str">
        <f>IF(O1772&lt;&gt;"",VLOOKUP(O1772,LISTAS·PAPP!$U$9:$W$125,3,FALSE),"")</f>
        <v/>
      </c>
      <c r="R1772" s="92"/>
      <c r="S1772" s="173"/>
      <c r="T1772" s="173"/>
      <c r="U1772" s="92"/>
      <c r="V1772" s="92"/>
      <c r="W1772" s="94"/>
      <c r="X1772" s="83" t="str">
        <f>IF(ISERROR(VLOOKUP(W1772,LISTAS·PAPP!$AJ$3:$AK$903,2,0))," ",VLOOKUP(W1772,LISTAS·PAPP!$AJ$3:$AK$903,2,0))</f>
        <v xml:space="preserve"> </v>
      </c>
      <c r="Y1772" s="96"/>
      <c r="Z1772" s="97"/>
      <c r="AA1772" s="97"/>
      <c r="AB1772" s="97"/>
      <c r="AC1772" s="97"/>
      <c r="AD1772" s="97"/>
      <c r="AE1772" s="97"/>
      <c r="AF1772" s="97"/>
      <c r="AG1772" s="97"/>
      <c r="AH1772" s="97"/>
      <c r="AI1772" s="97"/>
      <c r="AJ1772" s="97"/>
      <c r="AK1772" s="97"/>
      <c r="AL1772" s="86" t="str">
        <f t="shared" si="82"/>
        <v/>
      </c>
      <c r="AM1772" s="87" t="str">
        <f t="shared" si="83"/>
        <v xml:space="preserve"> </v>
      </c>
      <c r="AN1772" s="1" t="str">
        <f t="shared" si="84"/>
        <v xml:space="preserve"> </v>
      </c>
    </row>
    <row r="1773" spans="1:40" s="88" customFormat="1" x14ac:dyDescent="0.25">
      <c r="A1773" s="92"/>
      <c r="B1773" s="92"/>
      <c r="C1773" s="92"/>
      <c r="D1773" s="92"/>
      <c r="E1773" s="92"/>
      <c r="F1773" s="93"/>
      <c r="G1773" s="94"/>
      <c r="H1773" s="83" t="str">
        <f>IF(M1773&lt;&gt;"",VLOOKUP(M1773,LISTAS·PAPP!$U$3:$Z$8,2,FALSE),"")</f>
        <v/>
      </c>
      <c r="I1773" s="85" t="str">
        <f>IF(M1773&lt;&gt;"",VLOOKUP(M1773,LISTAS·PAPP!$U$3:$Z$8,3,FALSE),"")</f>
        <v/>
      </c>
      <c r="J1773" s="83" t="str">
        <f>IF(M1773&lt;&gt;"",VLOOKUP(M1773,LISTAS·PAPP!$U$3:$Z$8,4,FALSE),"")</f>
        <v/>
      </c>
      <c r="K1773" s="83" t="str">
        <f>IF(C1773&lt;&gt;"",VLOOKUP(C1773,LISTAS·PAPP!$H$3:$O$119,4,FALSE),"")</f>
        <v/>
      </c>
      <c r="L1773" s="85" t="str">
        <f>IF(C1773&lt;&gt;"",VLOOKUP(C1773,LISTAS·PAPP!$H$3:$O$119,8,FALSE),"")</f>
        <v/>
      </c>
      <c r="M1773" s="95"/>
      <c r="N1773" s="92"/>
      <c r="O1773" s="92"/>
      <c r="P1773" s="84" t="str">
        <f>IF(N1773&lt;&gt;"",VLOOKUP(N1773,LISTAS·PAPP!$U$9:$Y$125,5,FALSE),"")</f>
        <v/>
      </c>
      <c r="Q1773" s="83" t="str">
        <f>IF(O1773&lt;&gt;"",VLOOKUP(O1773,LISTAS·PAPP!$U$9:$W$125,3,FALSE),"")</f>
        <v/>
      </c>
      <c r="R1773" s="92"/>
      <c r="S1773" s="173"/>
      <c r="T1773" s="173"/>
      <c r="U1773" s="92"/>
      <c r="V1773" s="92"/>
      <c r="W1773" s="94"/>
      <c r="X1773" s="83" t="str">
        <f>IF(ISERROR(VLOOKUP(W1773,LISTAS·PAPP!$AJ$3:$AK$903,2,0))," ",VLOOKUP(W1773,LISTAS·PAPP!$AJ$3:$AK$903,2,0))</f>
        <v xml:space="preserve"> </v>
      </c>
      <c r="Y1773" s="96"/>
      <c r="Z1773" s="97"/>
      <c r="AA1773" s="97"/>
      <c r="AB1773" s="97"/>
      <c r="AC1773" s="97"/>
      <c r="AD1773" s="97"/>
      <c r="AE1773" s="97"/>
      <c r="AF1773" s="97"/>
      <c r="AG1773" s="97"/>
      <c r="AH1773" s="97"/>
      <c r="AI1773" s="97"/>
      <c r="AJ1773" s="97"/>
      <c r="AK1773" s="97"/>
      <c r="AL1773" s="86" t="str">
        <f t="shared" si="82"/>
        <v/>
      </c>
      <c r="AM1773" s="87" t="str">
        <f t="shared" si="83"/>
        <v xml:space="preserve"> </v>
      </c>
      <c r="AN1773" s="1" t="str">
        <f t="shared" si="84"/>
        <v xml:space="preserve"> </v>
      </c>
    </row>
    <row r="1774" spans="1:40" s="88" customFormat="1" x14ac:dyDescent="0.25">
      <c r="A1774" s="92"/>
      <c r="B1774" s="92"/>
      <c r="C1774" s="92"/>
      <c r="D1774" s="92"/>
      <c r="E1774" s="92"/>
      <c r="F1774" s="93"/>
      <c r="G1774" s="94"/>
      <c r="H1774" s="83" t="str">
        <f>IF(M1774&lt;&gt;"",VLOOKUP(M1774,LISTAS·PAPP!$U$3:$Z$8,2,FALSE),"")</f>
        <v/>
      </c>
      <c r="I1774" s="85" t="str">
        <f>IF(M1774&lt;&gt;"",VLOOKUP(M1774,LISTAS·PAPP!$U$3:$Z$8,3,FALSE),"")</f>
        <v/>
      </c>
      <c r="J1774" s="83" t="str">
        <f>IF(M1774&lt;&gt;"",VLOOKUP(M1774,LISTAS·PAPP!$U$3:$Z$8,4,FALSE),"")</f>
        <v/>
      </c>
      <c r="K1774" s="83" t="str">
        <f>IF(C1774&lt;&gt;"",VLOOKUP(C1774,LISTAS·PAPP!$H$3:$O$119,4,FALSE),"")</f>
        <v/>
      </c>
      <c r="L1774" s="85" t="str">
        <f>IF(C1774&lt;&gt;"",VLOOKUP(C1774,LISTAS·PAPP!$H$3:$O$119,8,FALSE),"")</f>
        <v/>
      </c>
      <c r="M1774" s="95"/>
      <c r="N1774" s="92"/>
      <c r="O1774" s="92"/>
      <c r="P1774" s="84" t="str">
        <f>IF(N1774&lt;&gt;"",VLOOKUP(N1774,LISTAS·PAPP!$U$9:$Y$125,5,FALSE),"")</f>
        <v/>
      </c>
      <c r="Q1774" s="83" t="str">
        <f>IF(O1774&lt;&gt;"",VLOOKUP(O1774,LISTAS·PAPP!$U$9:$W$125,3,FALSE),"")</f>
        <v/>
      </c>
      <c r="R1774" s="92"/>
      <c r="S1774" s="173"/>
      <c r="T1774" s="173"/>
      <c r="U1774" s="92"/>
      <c r="V1774" s="92"/>
      <c r="W1774" s="94"/>
      <c r="X1774" s="83" t="str">
        <f>IF(ISERROR(VLOOKUP(W1774,LISTAS·PAPP!$AJ$3:$AK$903,2,0))," ",VLOOKUP(W1774,LISTAS·PAPP!$AJ$3:$AK$903,2,0))</f>
        <v xml:space="preserve"> </v>
      </c>
      <c r="Y1774" s="96"/>
      <c r="Z1774" s="97"/>
      <c r="AA1774" s="97"/>
      <c r="AB1774" s="97"/>
      <c r="AC1774" s="97"/>
      <c r="AD1774" s="97"/>
      <c r="AE1774" s="97"/>
      <c r="AF1774" s="97"/>
      <c r="AG1774" s="97"/>
      <c r="AH1774" s="97"/>
      <c r="AI1774" s="97"/>
      <c r="AJ1774" s="97"/>
      <c r="AK1774" s="97"/>
      <c r="AL1774" s="86" t="str">
        <f t="shared" si="82"/>
        <v/>
      </c>
      <c r="AM1774" s="87" t="str">
        <f t="shared" si="83"/>
        <v xml:space="preserve"> </v>
      </c>
      <c r="AN1774" s="1" t="str">
        <f t="shared" si="84"/>
        <v xml:space="preserve"> </v>
      </c>
    </row>
    <row r="1775" spans="1:40" s="88" customFormat="1" x14ac:dyDescent="0.25">
      <c r="A1775" s="92"/>
      <c r="B1775" s="92"/>
      <c r="C1775" s="92"/>
      <c r="D1775" s="92"/>
      <c r="E1775" s="92"/>
      <c r="F1775" s="93"/>
      <c r="G1775" s="94"/>
      <c r="H1775" s="83" t="str">
        <f>IF(M1775&lt;&gt;"",VLOOKUP(M1775,LISTAS·PAPP!$U$3:$Z$8,2,FALSE),"")</f>
        <v/>
      </c>
      <c r="I1775" s="85" t="str">
        <f>IF(M1775&lt;&gt;"",VLOOKUP(M1775,LISTAS·PAPP!$U$3:$Z$8,3,FALSE),"")</f>
        <v/>
      </c>
      <c r="J1775" s="83" t="str">
        <f>IF(M1775&lt;&gt;"",VLOOKUP(M1775,LISTAS·PAPP!$U$3:$Z$8,4,FALSE),"")</f>
        <v/>
      </c>
      <c r="K1775" s="83" t="str">
        <f>IF(C1775&lt;&gt;"",VLOOKUP(C1775,LISTAS·PAPP!$H$3:$O$119,4,FALSE),"")</f>
        <v/>
      </c>
      <c r="L1775" s="85" t="str">
        <f>IF(C1775&lt;&gt;"",VLOOKUP(C1775,LISTAS·PAPP!$H$3:$O$119,8,FALSE),"")</f>
        <v/>
      </c>
      <c r="M1775" s="95"/>
      <c r="N1775" s="92"/>
      <c r="O1775" s="92"/>
      <c r="P1775" s="84" t="str">
        <f>IF(N1775&lt;&gt;"",VLOOKUP(N1775,LISTAS·PAPP!$U$9:$Y$125,5,FALSE),"")</f>
        <v/>
      </c>
      <c r="Q1775" s="83" t="str">
        <f>IF(O1775&lt;&gt;"",VLOOKUP(O1775,LISTAS·PAPP!$U$9:$W$125,3,FALSE),"")</f>
        <v/>
      </c>
      <c r="R1775" s="92"/>
      <c r="S1775" s="173"/>
      <c r="T1775" s="173"/>
      <c r="U1775" s="92"/>
      <c r="V1775" s="92"/>
      <c r="W1775" s="94"/>
      <c r="X1775" s="83" t="str">
        <f>IF(ISERROR(VLOOKUP(W1775,LISTAS·PAPP!$AJ$3:$AK$903,2,0))," ",VLOOKUP(W1775,LISTAS·PAPP!$AJ$3:$AK$903,2,0))</f>
        <v xml:space="preserve"> </v>
      </c>
      <c r="Y1775" s="96"/>
      <c r="Z1775" s="97"/>
      <c r="AA1775" s="97"/>
      <c r="AB1775" s="97"/>
      <c r="AC1775" s="97"/>
      <c r="AD1775" s="97"/>
      <c r="AE1775" s="97"/>
      <c r="AF1775" s="97"/>
      <c r="AG1775" s="97"/>
      <c r="AH1775" s="97"/>
      <c r="AI1775" s="97"/>
      <c r="AJ1775" s="97"/>
      <c r="AK1775" s="97"/>
      <c r="AL1775" s="86" t="str">
        <f t="shared" si="82"/>
        <v/>
      </c>
      <c r="AM1775" s="87" t="str">
        <f t="shared" si="83"/>
        <v xml:space="preserve"> </v>
      </c>
      <c r="AN1775" s="1" t="str">
        <f t="shared" si="84"/>
        <v xml:space="preserve"> </v>
      </c>
    </row>
    <row r="1776" spans="1:40" s="88" customFormat="1" x14ac:dyDescent="0.25">
      <c r="A1776" s="92"/>
      <c r="B1776" s="92"/>
      <c r="C1776" s="92"/>
      <c r="D1776" s="92"/>
      <c r="E1776" s="92"/>
      <c r="F1776" s="93"/>
      <c r="G1776" s="94"/>
      <c r="H1776" s="83" t="str">
        <f>IF(M1776&lt;&gt;"",VLOOKUP(M1776,LISTAS·PAPP!$U$3:$Z$8,2,FALSE),"")</f>
        <v/>
      </c>
      <c r="I1776" s="85" t="str">
        <f>IF(M1776&lt;&gt;"",VLOOKUP(M1776,LISTAS·PAPP!$U$3:$Z$8,3,FALSE),"")</f>
        <v/>
      </c>
      <c r="J1776" s="83" t="str">
        <f>IF(M1776&lt;&gt;"",VLOOKUP(M1776,LISTAS·PAPP!$U$3:$Z$8,4,FALSE),"")</f>
        <v/>
      </c>
      <c r="K1776" s="83" t="str">
        <f>IF(C1776&lt;&gt;"",VLOOKUP(C1776,LISTAS·PAPP!$H$3:$O$119,4,FALSE),"")</f>
        <v/>
      </c>
      <c r="L1776" s="85" t="str">
        <f>IF(C1776&lt;&gt;"",VLOOKUP(C1776,LISTAS·PAPP!$H$3:$O$119,8,FALSE),"")</f>
        <v/>
      </c>
      <c r="M1776" s="95"/>
      <c r="N1776" s="92"/>
      <c r="O1776" s="92"/>
      <c r="P1776" s="84" t="str">
        <f>IF(N1776&lt;&gt;"",VLOOKUP(N1776,LISTAS·PAPP!$U$9:$Y$125,5,FALSE),"")</f>
        <v/>
      </c>
      <c r="Q1776" s="83" t="str">
        <f>IF(O1776&lt;&gt;"",VLOOKUP(O1776,LISTAS·PAPP!$U$9:$W$125,3,FALSE),"")</f>
        <v/>
      </c>
      <c r="R1776" s="92"/>
      <c r="S1776" s="173"/>
      <c r="T1776" s="173"/>
      <c r="U1776" s="92"/>
      <c r="V1776" s="92"/>
      <c r="W1776" s="94"/>
      <c r="X1776" s="83" t="str">
        <f>IF(ISERROR(VLOOKUP(W1776,LISTAS·PAPP!$AJ$3:$AK$903,2,0))," ",VLOOKUP(W1776,LISTAS·PAPP!$AJ$3:$AK$903,2,0))</f>
        <v xml:space="preserve"> </v>
      </c>
      <c r="Y1776" s="96"/>
      <c r="Z1776" s="97"/>
      <c r="AA1776" s="97"/>
      <c r="AB1776" s="97"/>
      <c r="AC1776" s="97"/>
      <c r="AD1776" s="97"/>
      <c r="AE1776" s="97"/>
      <c r="AF1776" s="97"/>
      <c r="AG1776" s="97"/>
      <c r="AH1776" s="97"/>
      <c r="AI1776" s="97"/>
      <c r="AJ1776" s="97"/>
      <c r="AK1776" s="97"/>
      <c r="AL1776" s="86" t="str">
        <f t="shared" si="82"/>
        <v/>
      </c>
      <c r="AM1776" s="87" t="str">
        <f t="shared" si="83"/>
        <v xml:space="preserve"> </v>
      </c>
      <c r="AN1776" s="1" t="str">
        <f t="shared" si="84"/>
        <v xml:space="preserve"> </v>
      </c>
    </row>
    <row r="1777" spans="1:40" s="88" customFormat="1" x14ac:dyDescent="0.25">
      <c r="A1777" s="92"/>
      <c r="B1777" s="92"/>
      <c r="C1777" s="92"/>
      <c r="D1777" s="92"/>
      <c r="E1777" s="92"/>
      <c r="F1777" s="93"/>
      <c r="G1777" s="94"/>
      <c r="H1777" s="83" t="str">
        <f>IF(M1777&lt;&gt;"",VLOOKUP(M1777,LISTAS·PAPP!$U$3:$Z$8,2,FALSE),"")</f>
        <v/>
      </c>
      <c r="I1777" s="85" t="str">
        <f>IF(M1777&lt;&gt;"",VLOOKUP(M1777,LISTAS·PAPP!$U$3:$Z$8,3,FALSE),"")</f>
        <v/>
      </c>
      <c r="J1777" s="83" t="str">
        <f>IF(M1777&lt;&gt;"",VLOOKUP(M1777,LISTAS·PAPP!$U$3:$Z$8,4,FALSE),"")</f>
        <v/>
      </c>
      <c r="K1777" s="83" t="str">
        <f>IF(C1777&lt;&gt;"",VLOOKUP(C1777,LISTAS·PAPP!$H$3:$O$119,4,FALSE),"")</f>
        <v/>
      </c>
      <c r="L1777" s="85" t="str">
        <f>IF(C1777&lt;&gt;"",VLOOKUP(C1777,LISTAS·PAPP!$H$3:$O$119,8,FALSE),"")</f>
        <v/>
      </c>
      <c r="M1777" s="95"/>
      <c r="N1777" s="92"/>
      <c r="O1777" s="92"/>
      <c r="P1777" s="84" t="str">
        <f>IF(N1777&lt;&gt;"",VLOOKUP(N1777,LISTAS·PAPP!$U$9:$Y$125,5,FALSE),"")</f>
        <v/>
      </c>
      <c r="Q1777" s="83" t="str">
        <f>IF(O1777&lt;&gt;"",VLOOKUP(O1777,LISTAS·PAPP!$U$9:$W$125,3,FALSE),"")</f>
        <v/>
      </c>
      <c r="R1777" s="92"/>
      <c r="S1777" s="173"/>
      <c r="T1777" s="173"/>
      <c r="U1777" s="92"/>
      <c r="V1777" s="92"/>
      <c r="W1777" s="94"/>
      <c r="X1777" s="83" t="str">
        <f>IF(ISERROR(VLOOKUP(W1777,LISTAS·PAPP!$AJ$3:$AK$903,2,0))," ",VLOOKUP(W1777,LISTAS·PAPP!$AJ$3:$AK$903,2,0))</f>
        <v xml:space="preserve"> </v>
      </c>
      <c r="Y1777" s="96"/>
      <c r="Z1777" s="97"/>
      <c r="AA1777" s="97"/>
      <c r="AB1777" s="97"/>
      <c r="AC1777" s="97"/>
      <c r="AD1777" s="97"/>
      <c r="AE1777" s="97"/>
      <c r="AF1777" s="97"/>
      <c r="AG1777" s="97"/>
      <c r="AH1777" s="97"/>
      <c r="AI1777" s="97"/>
      <c r="AJ1777" s="97"/>
      <c r="AK1777" s="97"/>
      <c r="AL1777" s="86" t="str">
        <f t="shared" si="82"/>
        <v/>
      </c>
      <c r="AM1777" s="87" t="str">
        <f t="shared" si="83"/>
        <v xml:space="preserve"> </v>
      </c>
      <c r="AN1777" s="1" t="str">
        <f t="shared" si="84"/>
        <v xml:space="preserve"> </v>
      </c>
    </row>
    <row r="1778" spans="1:40" s="88" customFormat="1" x14ac:dyDescent="0.25">
      <c r="A1778" s="92"/>
      <c r="B1778" s="92"/>
      <c r="C1778" s="92"/>
      <c r="D1778" s="92"/>
      <c r="E1778" s="92"/>
      <c r="F1778" s="93"/>
      <c r="G1778" s="94"/>
      <c r="H1778" s="83" t="str">
        <f>IF(M1778&lt;&gt;"",VLOOKUP(M1778,LISTAS·PAPP!$U$3:$Z$8,2,FALSE),"")</f>
        <v/>
      </c>
      <c r="I1778" s="85" t="str">
        <f>IF(M1778&lt;&gt;"",VLOOKUP(M1778,LISTAS·PAPP!$U$3:$Z$8,3,FALSE),"")</f>
        <v/>
      </c>
      <c r="J1778" s="83" t="str">
        <f>IF(M1778&lt;&gt;"",VLOOKUP(M1778,LISTAS·PAPP!$U$3:$Z$8,4,FALSE),"")</f>
        <v/>
      </c>
      <c r="K1778" s="83" t="str">
        <f>IF(C1778&lt;&gt;"",VLOOKUP(C1778,LISTAS·PAPP!$H$3:$O$119,4,FALSE),"")</f>
        <v/>
      </c>
      <c r="L1778" s="85" t="str">
        <f>IF(C1778&lt;&gt;"",VLOOKUP(C1778,LISTAS·PAPP!$H$3:$O$119,8,FALSE),"")</f>
        <v/>
      </c>
      <c r="M1778" s="95"/>
      <c r="N1778" s="92"/>
      <c r="O1778" s="92"/>
      <c r="P1778" s="84" t="str">
        <f>IF(N1778&lt;&gt;"",VLOOKUP(N1778,LISTAS·PAPP!$U$9:$Y$125,5,FALSE),"")</f>
        <v/>
      </c>
      <c r="Q1778" s="83" t="str">
        <f>IF(O1778&lt;&gt;"",VLOOKUP(O1778,LISTAS·PAPP!$U$9:$W$125,3,FALSE),"")</f>
        <v/>
      </c>
      <c r="R1778" s="92"/>
      <c r="S1778" s="173"/>
      <c r="T1778" s="173"/>
      <c r="U1778" s="92"/>
      <c r="V1778" s="92"/>
      <c r="W1778" s="94"/>
      <c r="X1778" s="83" t="str">
        <f>IF(ISERROR(VLOOKUP(W1778,LISTAS·PAPP!$AJ$3:$AK$903,2,0))," ",VLOOKUP(W1778,LISTAS·PAPP!$AJ$3:$AK$903,2,0))</f>
        <v xml:space="preserve"> </v>
      </c>
      <c r="Y1778" s="96"/>
      <c r="Z1778" s="97"/>
      <c r="AA1778" s="97"/>
      <c r="AB1778" s="97"/>
      <c r="AC1778" s="97"/>
      <c r="AD1778" s="97"/>
      <c r="AE1778" s="97"/>
      <c r="AF1778" s="97"/>
      <c r="AG1778" s="97"/>
      <c r="AH1778" s="97"/>
      <c r="AI1778" s="97"/>
      <c r="AJ1778" s="97"/>
      <c r="AK1778" s="97"/>
      <c r="AL1778" s="86" t="str">
        <f t="shared" si="82"/>
        <v/>
      </c>
      <c r="AM1778" s="87" t="str">
        <f t="shared" si="83"/>
        <v xml:space="preserve"> </v>
      </c>
      <c r="AN1778" s="1" t="str">
        <f t="shared" si="84"/>
        <v xml:space="preserve"> </v>
      </c>
    </row>
    <row r="1779" spans="1:40" s="88" customFormat="1" x14ac:dyDescent="0.25">
      <c r="A1779" s="92"/>
      <c r="B1779" s="92"/>
      <c r="C1779" s="92"/>
      <c r="D1779" s="92"/>
      <c r="E1779" s="92"/>
      <c r="F1779" s="93"/>
      <c r="G1779" s="94"/>
      <c r="H1779" s="83" t="str">
        <f>IF(M1779&lt;&gt;"",VLOOKUP(M1779,LISTAS·PAPP!$U$3:$Z$8,2,FALSE),"")</f>
        <v/>
      </c>
      <c r="I1779" s="85" t="str">
        <f>IF(M1779&lt;&gt;"",VLOOKUP(M1779,LISTAS·PAPP!$U$3:$Z$8,3,FALSE),"")</f>
        <v/>
      </c>
      <c r="J1779" s="83" t="str">
        <f>IF(M1779&lt;&gt;"",VLOOKUP(M1779,LISTAS·PAPP!$U$3:$Z$8,4,FALSE),"")</f>
        <v/>
      </c>
      <c r="K1779" s="83" t="str">
        <f>IF(C1779&lt;&gt;"",VLOOKUP(C1779,LISTAS·PAPP!$H$3:$O$119,4,FALSE),"")</f>
        <v/>
      </c>
      <c r="L1779" s="85" t="str">
        <f>IF(C1779&lt;&gt;"",VLOOKUP(C1779,LISTAS·PAPP!$H$3:$O$119,8,FALSE),"")</f>
        <v/>
      </c>
      <c r="M1779" s="95"/>
      <c r="N1779" s="92"/>
      <c r="O1779" s="92"/>
      <c r="P1779" s="84" t="str">
        <f>IF(N1779&lt;&gt;"",VLOOKUP(N1779,LISTAS·PAPP!$U$9:$Y$125,5,FALSE),"")</f>
        <v/>
      </c>
      <c r="Q1779" s="83" t="str">
        <f>IF(O1779&lt;&gt;"",VLOOKUP(O1779,LISTAS·PAPP!$U$9:$W$125,3,FALSE),"")</f>
        <v/>
      </c>
      <c r="R1779" s="92"/>
      <c r="S1779" s="173"/>
      <c r="T1779" s="173"/>
      <c r="U1779" s="92"/>
      <c r="V1779" s="92"/>
      <c r="W1779" s="94"/>
      <c r="X1779" s="83" t="str">
        <f>IF(ISERROR(VLOOKUP(W1779,LISTAS·PAPP!$AJ$3:$AK$903,2,0))," ",VLOOKUP(W1779,LISTAS·PAPP!$AJ$3:$AK$903,2,0))</f>
        <v xml:space="preserve"> </v>
      </c>
      <c r="Y1779" s="96"/>
      <c r="Z1779" s="97"/>
      <c r="AA1779" s="97"/>
      <c r="AB1779" s="97"/>
      <c r="AC1779" s="97"/>
      <c r="AD1779" s="97"/>
      <c r="AE1779" s="97"/>
      <c r="AF1779" s="97"/>
      <c r="AG1779" s="97"/>
      <c r="AH1779" s="97"/>
      <c r="AI1779" s="97"/>
      <c r="AJ1779" s="97"/>
      <c r="AK1779" s="97"/>
      <c r="AL1779" s="86" t="str">
        <f t="shared" si="82"/>
        <v/>
      </c>
      <c r="AM1779" s="87" t="str">
        <f t="shared" si="83"/>
        <v xml:space="preserve"> </v>
      </c>
      <c r="AN1779" s="1" t="str">
        <f t="shared" si="84"/>
        <v xml:space="preserve"> </v>
      </c>
    </row>
    <row r="1780" spans="1:40" s="88" customFormat="1" x14ac:dyDescent="0.25">
      <c r="A1780" s="92"/>
      <c r="B1780" s="92"/>
      <c r="C1780" s="92"/>
      <c r="D1780" s="92"/>
      <c r="E1780" s="92"/>
      <c r="F1780" s="93"/>
      <c r="G1780" s="94"/>
      <c r="H1780" s="83" t="str">
        <f>IF(M1780&lt;&gt;"",VLOOKUP(M1780,LISTAS·PAPP!$U$3:$Z$8,2,FALSE),"")</f>
        <v/>
      </c>
      <c r="I1780" s="85" t="str">
        <f>IF(M1780&lt;&gt;"",VLOOKUP(M1780,LISTAS·PAPP!$U$3:$Z$8,3,FALSE),"")</f>
        <v/>
      </c>
      <c r="J1780" s="83" t="str">
        <f>IF(M1780&lt;&gt;"",VLOOKUP(M1780,LISTAS·PAPP!$U$3:$Z$8,4,FALSE),"")</f>
        <v/>
      </c>
      <c r="K1780" s="83" t="str">
        <f>IF(C1780&lt;&gt;"",VLOOKUP(C1780,LISTAS·PAPP!$H$3:$O$119,4,FALSE),"")</f>
        <v/>
      </c>
      <c r="L1780" s="85" t="str">
        <f>IF(C1780&lt;&gt;"",VLOOKUP(C1780,LISTAS·PAPP!$H$3:$O$119,8,FALSE),"")</f>
        <v/>
      </c>
      <c r="M1780" s="95"/>
      <c r="N1780" s="92"/>
      <c r="O1780" s="92"/>
      <c r="P1780" s="84" t="str">
        <f>IF(N1780&lt;&gt;"",VLOOKUP(N1780,LISTAS·PAPP!$U$9:$Y$125,5,FALSE),"")</f>
        <v/>
      </c>
      <c r="Q1780" s="83" t="str">
        <f>IF(O1780&lt;&gt;"",VLOOKUP(O1780,LISTAS·PAPP!$U$9:$W$125,3,FALSE),"")</f>
        <v/>
      </c>
      <c r="R1780" s="92"/>
      <c r="S1780" s="173"/>
      <c r="T1780" s="173"/>
      <c r="U1780" s="92"/>
      <c r="V1780" s="92"/>
      <c r="W1780" s="94"/>
      <c r="X1780" s="83" t="str">
        <f>IF(ISERROR(VLOOKUP(W1780,LISTAS·PAPP!$AJ$3:$AK$903,2,0))," ",VLOOKUP(W1780,LISTAS·PAPP!$AJ$3:$AK$903,2,0))</f>
        <v xml:space="preserve"> </v>
      </c>
      <c r="Y1780" s="96"/>
      <c r="Z1780" s="97"/>
      <c r="AA1780" s="97"/>
      <c r="AB1780" s="97"/>
      <c r="AC1780" s="97"/>
      <c r="AD1780" s="97"/>
      <c r="AE1780" s="97"/>
      <c r="AF1780" s="97"/>
      <c r="AG1780" s="97"/>
      <c r="AH1780" s="97"/>
      <c r="AI1780" s="97"/>
      <c r="AJ1780" s="97"/>
      <c r="AK1780" s="97"/>
      <c r="AL1780" s="86" t="str">
        <f t="shared" si="82"/>
        <v/>
      </c>
      <c r="AM1780" s="87" t="str">
        <f t="shared" si="83"/>
        <v xml:space="preserve"> </v>
      </c>
      <c r="AN1780" s="1" t="str">
        <f t="shared" si="84"/>
        <v xml:space="preserve"> </v>
      </c>
    </row>
    <row r="1781" spans="1:40" s="88" customFormat="1" x14ac:dyDescent="0.25">
      <c r="A1781" s="92"/>
      <c r="B1781" s="92"/>
      <c r="C1781" s="92"/>
      <c r="D1781" s="92"/>
      <c r="E1781" s="92"/>
      <c r="F1781" s="93"/>
      <c r="G1781" s="94"/>
      <c r="H1781" s="83" t="str">
        <f>IF(M1781&lt;&gt;"",VLOOKUP(M1781,LISTAS·PAPP!$U$3:$Z$8,2,FALSE),"")</f>
        <v/>
      </c>
      <c r="I1781" s="85" t="str">
        <f>IF(M1781&lt;&gt;"",VLOOKUP(M1781,LISTAS·PAPP!$U$3:$Z$8,3,FALSE),"")</f>
        <v/>
      </c>
      <c r="J1781" s="83" t="str">
        <f>IF(M1781&lt;&gt;"",VLOOKUP(M1781,LISTAS·PAPP!$U$3:$Z$8,4,FALSE),"")</f>
        <v/>
      </c>
      <c r="K1781" s="83" t="str">
        <f>IF(C1781&lt;&gt;"",VLOOKUP(C1781,LISTAS·PAPP!$H$3:$O$119,4,FALSE),"")</f>
        <v/>
      </c>
      <c r="L1781" s="85" t="str">
        <f>IF(C1781&lt;&gt;"",VLOOKUP(C1781,LISTAS·PAPP!$H$3:$O$119,8,FALSE),"")</f>
        <v/>
      </c>
      <c r="M1781" s="95"/>
      <c r="N1781" s="92"/>
      <c r="O1781" s="92"/>
      <c r="P1781" s="84" t="str">
        <f>IF(N1781&lt;&gt;"",VLOOKUP(N1781,LISTAS·PAPP!$U$9:$Y$125,5,FALSE),"")</f>
        <v/>
      </c>
      <c r="Q1781" s="83" t="str">
        <f>IF(O1781&lt;&gt;"",VLOOKUP(O1781,LISTAS·PAPP!$U$9:$W$125,3,FALSE),"")</f>
        <v/>
      </c>
      <c r="R1781" s="92"/>
      <c r="S1781" s="173"/>
      <c r="T1781" s="173"/>
      <c r="U1781" s="92"/>
      <c r="V1781" s="92"/>
      <c r="W1781" s="94"/>
      <c r="X1781" s="83" t="str">
        <f>IF(ISERROR(VLOOKUP(W1781,LISTAS·PAPP!$AJ$3:$AK$903,2,0))," ",VLOOKUP(W1781,LISTAS·PAPP!$AJ$3:$AK$903,2,0))</f>
        <v xml:space="preserve"> </v>
      </c>
      <c r="Y1781" s="96"/>
      <c r="Z1781" s="97"/>
      <c r="AA1781" s="97"/>
      <c r="AB1781" s="97"/>
      <c r="AC1781" s="97"/>
      <c r="AD1781" s="97"/>
      <c r="AE1781" s="97"/>
      <c r="AF1781" s="97"/>
      <c r="AG1781" s="97"/>
      <c r="AH1781" s="97"/>
      <c r="AI1781" s="97"/>
      <c r="AJ1781" s="97"/>
      <c r="AK1781" s="97"/>
      <c r="AL1781" s="86" t="str">
        <f t="shared" si="82"/>
        <v/>
      </c>
      <c r="AM1781" s="87" t="str">
        <f t="shared" si="83"/>
        <v xml:space="preserve"> </v>
      </c>
      <c r="AN1781" s="1" t="str">
        <f t="shared" si="84"/>
        <v xml:space="preserve"> </v>
      </c>
    </row>
    <row r="1782" spans="1:40" s="88" customFormat="1" x14ac:dyDescent="0.25">
      <c r="A1782" s="92"/>
      <c r="B1782" s="92"/>
      <c r="C1782" s="92"/>
      <c r="D1782" s="92"/>
      <c r="E1782" s="92"/>
      <c r="F1782" s="93"/>
      <c r="G1782" s="94"/>
      <c r="H1782" s="83" t="str">
        <f>IF(M1782&lt;&gt;"",VLOOKUP(M1782,LISTAS·PAPP!$U$3:$Z$8,2,FALSE),"")</f>
        <v/>
      </c>
      <c r="I1782" s="85" t="str">
        <f>IF(M1782&lt;&gt;"",VLOOKUP(M1782,LISTAS·PAPP!$U$3:$Z$8,3,FALSE),"")</f>
        <v/>
      </c>
      <c r="J1782" s="83" t="str">
        <f>IF(M1782&lt;&gt;"",VLOOKUP(M1782,LISTAS·PAPP!$U$3:$Z$8,4,FALSE),"")</f>
        <v/>
      </c>
      <c r="K1782" s="83" t="str">
        <f>IF(C1782&lt;&gt;"",VLOOKUP(C1782,LISTAS·PAPP!$H$3:$O$119,4,FALSE),"")</f>
        <v/>
      </c>
      <c r="L1782" s="85" t="str">
        <f>IF(C1782&lt;&gt;"",VLOOKUP(C1782,LISTAS·PAPP!$H$3:$O$119,8,FALSE),"")</f>
        <v/>
      </c>
      <c r="M1782" s="95"/>
      <c r="N1782" s="92"/>
      <c r="O1782" s="92"/>
      <c r="P1782" s="84" t="str">
        <f>IF(N1782&lt;&gt;"",VLOOKUP(N1782,LISTAS·PAPP!$U$9:$Y$125,5,FALSE),"")</f>
        <v/>
      </c>
      <c r="Q1782" s="83" t="str">
        <f>IF(O1782&lt;&gt;"",VLOOKUP(O1782,LISTAS·PAPP!$U$9:$W$125,3,FALSE),"")</f>
        <v/>
      </c>
      <c r="R1782" s="92"/>
      <c r="S1782" s="173"/>
      <c r="T1782" s="173"/>
      <c r="U1782" s="92"/>
      <c r="V1782" s="92"/>
      <c r="W1782" s="94"/>
      <c r="X1782" s="83" t="str">
        <f>IF(ISERROR(VLOOKUP(W1782,LISTAS·PAPP!$AJ$3:$AK$903,2,0))," ",VLOOKUP(W1782,LISTAS·PAPP!$AJ$3:$AK$903,2,0))</f>
        <v xml:space="preserve"> </v>
      </c>
      <c r="Y1782" s="96"/>
      <c r="Z1782" s="97"/>
      <c r="AA1782" s="97"/>
      <c r="AB1782" s="97"/>
      <c r="AC1782" s="97"/>
      <c r="AD1782" s="97"/>
      <c r="AE1782" s="97"/>
      <c r="AF1782" s="97"/>
      <c r="AG1782" s="97"/>
      <c r="AH1782" s="97"/>
      <c r="AI1782" s="97"/>
      <c r="AJ1782" s="97"/>
      <c r="AK1782" s="97"/>
      <c r="AL1782" s="86" t="str">
        <f t="shared" si="82"/>
        <v/>
      </c>
      <c r="AM1782" s="87" t="str">
        <f t="shared" si="83"/>
        <v xml:space="preserve"> </v>
      </c>
      <c r="AN1782" s="1" t="str">
        <f t="shared" si="84"/>
        <v xml:space="preserve"> </v>
      </c>
    </row>
    <row r="1783" spans="1:40" s="88" customFormat="1" x14ac:dyDescent="0.25">
      <c r="A1783" s="92"/>
      <c r="B1783" s="92"/>
      <c r="C1783" s="92"/>
      <c r="D1783" s="92"/>
      <c r="E1783" s="92"/>
      <c r="F1783" s="93"/>
      <c r="G1783" s="94"/>
      <c r="H1783" s="83" t="str">
        <f>IF(M1783&lt;&gt;"",VLOOKUP(M1783,LISTAS·PAPP!$U$3:$Z$8,2,FALSE),"")</f>
        <v/>
      </c>
      <c r="I1783" s="85" t="str">
        <f>IF(M1783&lt;&gt;"",VLOOKUP(M1783,LISTAS·PAPP!$U$3:$Z$8,3,FALSE),"")</f>
        <v/>
      </c>
      <c r="J1783" s="83" t="str">
        <f>IF(M1783&lt;&gt;"",VLOOKUP(M1783,LISTAS·PAPP!$U$3:$Z$8,4,FALSE),"")</f>
        <v/>
      </c>
      <c r="K1783" s="83" t="str">
        <f>IF(C1783&lt;&gt;"",VLOOKUP(C1783,LISTAS·PAPP!$H$3:$O$119,4,FALSE),"")</f>
        <v/>
      </c>
      <c r="L1783" s="85" t="str">
        <f>IF(C1783&lt;&gt;"",VLOOKUP(C1783,LISTAS·PAPP!$H$3:$O$119,8,FALSE),"")</f>
        <v/>
      </c>
      <c r="M1783" s="95"/>
      <c r="N1783" s="92"/>
      <c r="O1783" s="92"/>
      <c r="P1783" s="84" t="str">
        <f>IF(N1783&lt;&gt;"",VLOOKUP(N1783,LISTAS·PAPP!$U$9:$Y$125,5,FALSE),"")</f>
        <v/>
      </c>
      <c r="Q1783" s="83" t="str">
        <f>IF(O1783&lt;&gt;"",VLOOKUP(O1783,LISTAS·PAPP!$U$9:$W$125,3,FALSE),"")</f>
        <v/>
      </c>
      <c r="R1783" s="92"/>
      <c r="S1783" s="173"/>
      <c r="T1783" s="173"/>
      <c r="U1783" s="92"/>
      <c r="V1783" s="92"/>
      <c r="W1783" s="94"/>
      <c r="X1783" s="83" t="str">
        <f>IF(ISERROR(VLOOKUP(W1783,LISTAS·PAPP!$AJ$3:$AK$903,2,0))," ",VLOOKUP(W1783,LISTAS·PAPP!$AJ$3:$AK$903,2,0))</f>
        <v xml:space="preserve"> </v>
      </c>
      <c r="Y1783" s="96"/>
      <c r="Z1783" s="97"/>
      <c r="AA1783" s="97"/>
      <c r="AB1783" s="97"/>
      <c r="AC1783" s="97"/>
      <c r="AD1783" s="97"/>
      <c r="AE1783" s="97"/>
      <c r="AF1783" s="97"/>
      <c r="AG1783" s="97"/>
      <c r="AH1783" s="97"/>
      <c r="AI1783" s="97"/>
      <c r="AJ1783" s="97"/>
      <c r="AK1783" s="97"/>
      <c r="AL1783" s="86" t="str">
        <f t="shared" si="82"/>
        <v/>
      </c>
      <c r="AM1783" s="87" t="str">
        <f t="shared" si="83"/>
        <v xml:space="preserve"> </v>
      </c>
      <c r="AN1783" s="1" t="str">
        <f t="shared" si="84"/>
        <v xml:space="preserve"> </v>
      </c>
    </row>
    <row r="1784" spans="1:40" s="88" customFormat="1" x14ac:dyDescent="0.25">
      <c r="A1784" s="92"/>
      <c r="B1784" s="92"/>
      <c r="C1784" s="92"/>
      <c r="D1784" s="92"/>
      <c r="E1784" s="92"/>
      <c r="F1784" s="93"/>
      <c r="G1784" s="94"/>
      <c r="H1784" s="83" t="str">
        <f>IF(M1784&lt;&gt;"",VLOOKUP(M1784,LISTAS·PAPP!$U$3:$Z$8,2,FALSE),"")</f>
        <v/>
      </c>
      <c r="I1784" s="85" t="str">
        <f>IF(M1784&lt;&gt;"",VLOOKUP(M1784,LISTAS·PAPP!$U$3:$Z$8,3,FALSE),"")</f>
        <v/>
      </c>
      <c r="J1784" s="83" t="str">
        <f>IF(M1784&lt;&gt;"",VLOOKUP(M1784,LISTAS·PAPP!$U$3:$Z$8,4,FALSE),"")</f>
        <v/>
      </c>
      <c r="K1784" s="83" t="str">
        <f>IF(C1784&lt;&gt;"",VLOOKUP(C1784,LISTAS·PAPP!$H$3:$O$119,4,FALSE),"")</f>
        <v/>
      </c>
      <c r="L1784" s="85" t="str">
        <f>IF(C1784&lt;&gt;"",VLOOKUP(C1784,LISTAS·PAPP!$H$3:$O$119,8,FALSE),"")</f>
        <v/>
      </c>
      <c r="M1784" s="95"/>
      <c r="N1784" s="92"/>
      <c r="O1784" s="92"/>
      <c r="P1784" s="84" t="str">
        <f>IF(N1784&lt;&gt;"",VLOOKUP(N1784,LISTAS·PAPP!$U$9:$Y$125,5,FALSE),"")</f>
        <v/>
      </c>
      <c r="Q1784" s="83" t="str">
        <f>IF(O1784&lt;&gt;"",VLOOKUP(O1784,LISTAS·PAPP!$U$9:$W$125,3,FALSE),"")</f>
        <v/>
      </c>
      <c r="R1784" s="92"/>
      <c r="S1784" s="173"/>
      <c r="T1784" s="173"/>
      <c r="U1784" s="92"/>
      <c r="V1784" s="92"/>
      <c r="W1784" s="94"/>
      <c r="X1784" s="83" t="str">
        <f>IF(ISERROR(VLOOKUP(W1784,LISTAS·PAPP!$AJ$3:$AK$903,2,0))," ",VLOOKUP(W1784,LISTAS·PAPP!$AJ$3:$AK$903,2,0))</f>
        <v xml:space="preserve"> </v>
      </c>
      <c r="Y1784" s="96"/>
      <c r="Z1784" s="97"/>
      <c r="AA1784" s="97"/>
      <c r="AB1784" s="97"/>
      <c r="AC1784" s="97"/>
      <c r="AD1784" s="97"/>
      <c r="AE1784" s="97"/>
      <c r="AF1784" s="97"/>
      <c r="AG1784" s="97"/>
      <c r="AH1784" s="97"/>
      <c r="AI1784" s="97"/>
      <c r="AJ1784" s="97"/>
      <c r="AK1784" s="97"/>
      <c r="AL1784" s="86" t="str">
        <f t="shared" si="82"/>
        <v/>
      </c>
      <c r="AM1784" s="87" t="str">
        <f t="shared" si="83"/>
        <v xml:space="preserve"> </v>
      </c>
      <c r="AN1784" s="1" t="str">
        <f t="shared" si="84"/>
        <v xml:space="preserve"> </v>
      </c>
    </row>
    <row r="1785" spans="1:40" s="88" customFormat="1" x14ac:dyDescent="0.25">
      <c r="A1785" s="92"/>
      <c r="B1785" s="92"/>
      <c r="C1785" s="92"/>
      <c r="D1785" s="92"/>
      <c r="E1785" s="92"/>
      <c r="F1785" s="93"/>
      <c r="G1785" s="94"/>
      <c r="H1785" s="83" t="str">
        <f>IF(M1785&lt;&gt;"",VLOOKUP(M1785,LISTAS·PAPP!$U$3:$Z$8,2,FALSE),"")</f>
        <v/>
      </c>
      <c r="I1785" s="85" t="str">
        <f>IF(M1785&lt;&gt;"",VLOOKUP(M1785,LISTAS·PAPP!$U$3:$Z$8,3,FALSE),"")</f>
        <v/>
      </c>
      <c r="J1785" s="83" t="str">
        <f>IF(M1785&lt;&gt;"",VLOOKUP(M1785,LISTAS·PAPP!$U$3:$Z$8,4,FALSE),"")</f>
        <v/>
      </c>
      <c r="K1785" s="83" t="str">
        <f>IF(C1785&lt;&gt;"",VLOOKUP(C1785,LISTAS·PAPP!$H$3:$O$119,4,FALSE),"")</f>
        <v/>
      </c>
      <c r="L1785" s="85" t="str">
        <f>IF(C1785&lt;&gt;"",VLOOKUP(C1785,LISTAS·PAPP!$H$3:$O$119,8,FALSE),"")</f>
        <v/>
      </c>
      <c r="M1785" s="95"/>
      <c r="N1785" s="92"/>
      <c r="O1785" s="92"/>
      <c r="P1785" s="84" t="str">
        <f>IF(N1785&lt;&gt;"",VLOOKUP(N1785,LISTAS·PAPP!$U$9:$Y$125,5,FALSE),"")</f>
        <v/>
      </c>
      <c r="Q1785" s="83" t="str">
        <f>IF(O1785&lt;&gt;"",VLOOKUP(O1785,LISTAS·PAPP!$U$9:$W$125,3,FALSE),"")</f>
        <v/>
      </c>
      <c r="R1785" s="92"/>
      <c r="S1785" s="173"/>
      <c r="T1785" s="173"/>
      <c r="U1785" s="92"/>
      <c r="V1785" s="92"/>
      <c r="W1785" s="94"/>
      <c r="X1785" s="83" t="str">
        <f>IF(ISERROR(VLOOKUP(W1785,LISTAS·PAPP!$AJ$3:$AK$903,2,0))," ",VLOOKUP(W1785,LISTAS·PAPP!$AJ$3:$AK$903,2,0))</f>
        <v xml:space="preserve"> </v>
      </c>
      <c r="Y1785" s="96"/>
      <c r="Z1785" s="97"/>
      <c r="AA1785" s="97"/>
      <c r="AB1785" s="97"/>
      <c r="AC1785" s="97"/>
      <c r="AD1785" s="97"/>
      <c r="AE1785" s="97"/>
      <c r="AF1785" s="97"/>
      <c r="AG1785" s="97"/>
      <c r="AH1785" s="97"/>
      <c r="AI1785" s="97"/>
      <c r="AJ1785" s="97"/>
      <c r="AK1785" s="97"/>
      <c r="AL1785" s="86" t="str">
        <f t="shared" si="82"/>
        <v/>
      </c>
      <c r="AM1785" s="87" t="str">
        <f t="shared" si="83"/>
        <v xml:space="preserve"> </v>
      </c>
      <c r="AN1785" s="1" t="str">
        <f t="shared" si="84"/>
        <v xml:space="preserve"> </v>
      </c>
    </row>
    <row r="1786" spans="1:40" s="88" customFormat="1" x14ac:dyDescent="0.25">
      <c r="A1786" s="92"/>
      <c r="B1786" s="92"/>
      <c r="C1786" s="92"/>
      <c r="D1786" s="92"/>
      <c r="E1786" s="92"/>
      <c r="F1786" s="93"/>
      <c r="G1786" s="94"/>
      <c r="H1786" s="83" t="str">
        <f>IF(M1786&lt;&gt;"",VLOOKUP(M1786,LISTAS·PAPP!$U$3:$Z$8,2,FALSE),"")</f>
        <v/>
      </c>
      <c r="I1786" s="85" t="str">
        <f>IF(M1786&lt;&gt;"",VLOOKUP(M1786,LISTAS·PAPP!$U$3:$Z$8,3,FALSE),"")</f>
        <v/>
      </c>
      <c r="J1786" s="83" t="str">
        <f>IF(M1786&lt;&gt;"",VLOOKUP(M1786,LISTAS·PAPP!$U$3:$Z$8,4,FALSE),"")</f>
        <v/>
      </c>
      <c r="K1786" s="83" t="str">
        <f>IF(C1786&lt;&gt;"",VLOOKUP(C1786,LISTAS·PAPP!$H$3:$O$119,4,FALSE),"")</f>
        <v/>
      </c>
      <c r="L1786" s="85" t="str">
        <f>IF(C1786&lt;&gt;"",VLOOKUP(C1786,LISTAS·PAPP!$H$3:$O$119,8,FALSE),"")</f>
        <v/>
      </c>
      <c r="M1786" s="95"/>
      <c r="N1786" s="92"/>
      <c r="O1786" s="92"/>
      <c r="P1786" s="84" t="str">
        <f>IF(N1786&lt;&gt;"",VLOOKUP(N1786,LISTAS·PAPP!$U$9:$Y$125,5,FALSE),"")</f>
        <v/>
      </c>
      <c r="Q1786" s="83" t="str">
        <f>IF(O1786&lt;&gt;"",VLOOKUP(O1786,LISTAS·PAPP!$U$9:$W$125,3,FALSE),"")</f>
        <v/>
      </c>
      <c r="R1786" s="92"/>
      <c r="S1786" s="173"/>
      <c r="T1786" s="173"/>
      <c r="U1786" s="92"/>
      <c r="V1786" s="92"/>
      <c r="W1786" s="94"/>
      <c r="X1786" s="83" t="str">
        <f>IF(ISERROR(VLOOKUP(W1786,LISTAS·PAPP!$AJ$3:$AK$903,2,0))," ",VLOOKUP(W1786,LISTAS·PAPP!$AJ$3:$AK$903,2,0))</f>
        <v xml:space="preserve"> </v>
      </c>
      <c r="Y1786" s="96"/>
      <c r="Z1786" s="97"/>
      <c r="AA1786" s="97"/>
      <c r="AB1786" s="97"/>
      <c r="AC1786" s="97"/>
      <c r="AD1786" s="97"/>
      <c r="AE1786" s="97"/>
      <c r="AF1786" s="97"/>
      <c r="AG1786" s="97"/>
      <c r="AH1786" s="97"/>
      <c r="AI1786" s="97"/>
      <c r="AJ1786" s="97"/>
      <c r="AK1786" s="97"/>
      <c r="AL1786" s="86" t="str">
        <f t="shared" si="82"/>
        <v/>
      </c>
      <c r="AM1786" s="87" t="str">
        <f t="shared" si="83"/>
        <v xml:space="preserve"> </v>
      </c>
      <c r="AN1786" s="1" t="str">
        <f t="shared" si="84"/>
        <v xml:space="preserve"> </v>
      </c>
    </row>
    <row r="1787" spans="1:40" s="88" customFormat="1" x14ac:dyDescent="0.25">
      <c r="A1787" s="92"/>
      <c r="B1787" s="92"/>
      <c r="C1787" s="92"/>
      <c r="D1787" s="92"/>
      <c r="E1787" s="92"/>
      <c r="F1787" s="93"/>
      <c r="G1787" s="94"/>
      <c r="H1787" s="83" t="str">
        <f>IF(M1787&lt;&gt;"",VLOOKUP(M1787,LISTAS·PAPP!$U$3:$Z$8,2,FALSE),"")</f>
        <v/>
      </c>
      <c r="I1787" s="85" t="str">
        <f>IF(M1787&lt;&gt;"",VLOOKUP(M1787,LISTAS·PAPP!$U$3:$Z$8,3,FALSE),"")</f>
        <v/>
      </c>
      <c r="J1787" s="83" t="str">
        <f>IF(M1787&lt;&gt;"",VLOOKUP(M1787,LISTAS·PAPP!$U$3:$Z$8,4,FALSE),"")</f>
        <v/>
      </c>
      <c r="K1787" s="83" t="str">
        <f>IF(C1787&lt;&gt;"",VLOOKUP(C1787,LISTAS·PAPP!$H$3:$O$119,4,FALSE),"")</f>
        <v/>
      </c>
      <c r="L1787" s="85" t="str">
        <f>IF(C1787&lt;&gt;"",VLOOKUP(C1787,LISTAS·PAPP!$H$3:$O$119,8,FALSE),"")</f>
        <v/>
      </c>
      <c r="M1787" s="95"/>
      <c r="N1787" s="92"/>
      <c r="O1787" s="92"/>
      <c r="P1787" s="84" t="str">
        <f>IF(N1787&lt;&gt;"",VLOOKUP(N1787,LISTAS·PAPP!$U$9:$Y$125,5,FALSE),"")</f>
        <v/>
      </c>
      <c r="Q1787" s="83" t="str">
        <f>IF(O1787&lt;&gt;"",VLOOKUP(O1787,LISTAS·PAPP!$U$9:$W$125,3,FALSE),"")</f>
        <v/>
      </c>
      <c r="R1787" s="92"/>
      <c r="S1787" s="173"/>
      <c r="T1787" s="173"/>
      <c r="U1787" s="92"/>
      <c r="V1787" s="92"/>
      <c r="W1787" s="94"/>
      <c r="X1787" s="83" t="str">
        <f>IF(ISERROR(VLOOKUP(W1787,LISTAS·PAPP!$AJ$3:$AK$903,2,0))," ",VLOOKUP(W1787,LISTAS·PAPP!$AJ$3:$AK$903,2,0))</f>
        <v xml:space="preserve"> </v>
      </c>
      <c r="Y1787" s="96"/>
      <c r="Z1787" s="97"/>
      <c r="AA1787" s="97"/>
      <c r="AB1787" s="97"/>
      <c r="AC1787" s="97"/>
      <c r="AD1787" s="97"/>
      <c r="AE1787" s="97"/>
      <c r="AF1787" s="97"/>
      <c r="AG1787" s="97"/>
      <c r="AH1787" s="97"/>
      <c r="AI1787" s="97"/>
      <c r="AJ1787" s="97"/>
      <c r="AK1787" s="97"/>
      <c r="AL1787" s="86" t="str">
        <f t="shared" si="82"/>
        <v/>
      </c>
      <c r="AM1787" s="87" t="str">
        <f t="shared" si="83"/>
        <v xml:space="preserve"> </v>
      </c>
      <c r="AN1787" s="1" t="str">
        <f t="shared" si="84"/>
        <v xml:space="preserve"> </v>
      </c>
    </row>
    <row r="1788" spans="1:40" s="88" customFormat="1" x14ac:dyDescent="0.25">
      <c r="A1788" s="92"/>
      <c r="B1788" s="92"/>
      <c r="C1788" s="92"/>
      <c r="D1788" s="92"/>
      <c r="E1788" s="92"/>
      <c r="F1788" s="93"/>
      <c r="G1788" s="94"/>
      <c r="H1788" s="83" t="str">
        <f>IF(M1788&lt;&gt;"",VLOOKUP(M1788,LISTAS·PAPP!$U$3:$Z$8,2,FALSE),"")</f>
        <v/>
      </c>
      <c r="I1788" s="85" t="str">
        <f>IF(M1788&lt;&gt;"",VLOOKUP(M1788,LISTAS·PAPP!$U$3:$Z$8,3,FALSE),"")</f>
        <v/>
      </c>
      <c r="J1788" s="83" t="str">
        <f>IF(M1788&lt;&gt;"",VLOOKUP(M1788,LISTAS·PAPP!$U$3:$Z$8,4,FALSE),"")</f>
        <v/>
      </c>
      <c r="K1788" s="83" t="str">
        <f>IF(C1788&lt;&gt;"",VLOOKUP(C1788,LISTAS·PAPP!$H$3:$O$119,4,FALSE),"")</f>
        <v/>
      </c>
      <c r="L1788" s="85" t="str">
        <f>IF(C1788&lt;&gt;"",VLOOKUP(C1788,LISTAS·PAPP!$H$3:$O$119,8,FALSE),"")</f>
        <v/>
      </c>
      <c r="M1788" s="95"/>
      <c r="N1788" s="92"/>
      <c r="O1788" s="92"/>
      <c r="P1788" s="84" t="str">
        <f>IF(N1788&lt;&gt;"",VLOOKUP(N1788,LISTAS·PAPP!$U$9:$Y$125,5,FALSE),"")</f>
        <v/>
      </c>
      <c r="Q1788" s="83" t="str">
        <f>IF(O1788&lt;&gt;"",VLOOKUP(O1788,LISTAS·PAPP!$U$9:$W$125,3,FALSE),"")</f>
        <v/>
      </c>
      <c r="R1788" s="92"/>
      <c r="S1788" s="173"/>
      <c r="T1788" s="173"/>
      <c r="U1788" s="92"/>
      <c r="V1788" s="92"/>
      <c r="W1788" s="94"/>
      <c r="X1788" s="83" t="str">
        <f>IF(ISERROR(VLOOKUP(W1788,LISTAS·PAPP!$AJ$3:$AK$903,2,0))," ",VLOOKUP(W1788,LISTAS·PAPP!$AJ$3:$AK$903,2,0))</f>
        <v xml:space="preserve"> </v>
      </c>
      <c r="Y1788" s="96"/>
      <c r="Z1788" s="97"/>
      <c r="AA1788" s="97"/>
      <c r="AB1788" s="97"/>
      <c r="AC1788" s="97"/>
      <c r="AD1788" s="97"/>
      <c r="AE1788" s="97"/>
      <c r="AF1788" s="97"/>
      <c r="AG1788" s="97"/>
      <c r="AH1788" s="97"/>
      <c r="AI1788" s="97"/>
      <c r="AJ1788" s="97"/>
      <c r="AK1788" s="97"/>
      <c r="AL1788" s="86" t="str">
        <f t="shared" si="82"/>
        <v/>
      </c>
      <c r="AM1788" s="87" t="str">
        <f t="shared" si="83"/>
        <v xml:space="preserve"> </v>
      </c>
      <c r="AN1788" s="1" t="str">
        <f t="shared" si="84"/>
        <v xml:space="preserve"> </v>
      </c>
    </row>
    <row r="1789" spans="1:40" s="88" customFormat="1" x14ac:dyDescent="0.25">
      <c r="A1789" s="92"/>
      <c r="B1789" s="92"/>
      <c r="C1789" s="92"/>
      <c r="D1789" s="92"/>
      <c r="E1789" s="92"/>
      <c r="F1789" s="93"/>
      <c r="G1789" s="94"/>
      <c r="H1789" s="83" t="str">
        <f>IF(M1789&lt;&gt;"",VLOOKUP(M1789,LISTAS·PAPP!$U$3:$Z$8,2,FALSE),"")</f>
        <v/>
      </c>
      <c r="I1789" s="85" t="str">
        <f>IF(M1789&lt;&gt;"",VLOOKUP(M1789,LISTAS·PAPP!$U$3:$Z$8,3,FALSE),"")</f>
        <v/>
      </c>
      <c r="J1789" s="83" t="str">
        <f>IF(M1789&lt;&gt;"",VLOOKUP(M1789,LISTAS·PAPP!$U$3:$Z$8,4,FALSE),"")</f>
        <v/>
      </c>
      <c r="K1789" s="83" t="str">
        <f>IF(C1789&lt;&gt;"",VLOOKUP(C1789,LISTAS·PAPP!$H$3:$O$119,4,FALSE),"")</f>
        <v/>
      </c>
      <c r="L1789" s="85" t="str">
        <f>IF(C1789&lt;&gt;"",VLOOKUP(C1789,LISTAS·PAPP!$H$3:$O$119,8,FALSE),"")</f>
        <v/>
      </c>
      <c r="M1789" s="95"/>
      <c r="N1789" s="92"/>
      <c r="O1789" s="92"/>
      <c r="P1789" s="84" t="str">
        <f>IF(N1789&lt;&gt;"",VLOOKUP(N1789,LISTAS·PAPP!$U$9:$Y$125,5,FALSE),"")</f>
        <v/>
      </c>
      <c r="Q1789" s="83" t="str">
        <f>IF(O1789&lt;&gt;"",VLOOKUP(O1789,LISTAS·PAPP!$U$9:$W$125,3,FALSE),"")</f>
        <v/>
      </c>
      <c r="R1789" s="92"/>
      <c r="S1789" s="173"/>
      <c r="T1789" s="173"/>
      <c r="U1789" s="92"/>
      <c r="V1789" s="92"/>
      <c r="W1789" s="94"/>
      <c r="X1789" s="83" t="str">
        <f>IF(ISERROR(VLOOKUP(W1789,LISTAS·PAPP!$AJ$3:$AK$903,2,0))," ",VLOOKUP(W1789,LISTAS·PAPP!$AJ$3:$AK$903,2,0))</f>
        <v xml:space="preserve"> </v>
      </c>
      <c r="Y1789" s="96"/>
      <c r="Z1789" s="97"/>
      <c r="AA1789" s="97"/>
      <c r="AB1789" s="97"/>
      <c r="AC1789" s="97"/>
      <c r="AD1789" s="97"/>
      <c r="AE1789" s="97"/>
      <c r="AF1789" s="97"/>
      <c r="AG1789" s="97"/>
      <c r="AH1789" s="97"/>
      <c r="AI1789" s="97"/>
      <c r="AJ1789" s="97"/>
      <c r="AK1789" s="97"/>
      <c r="AL1789" s="86" t="str">
        <f t="shared" si="82"/>
        <v/>
      </c>
      <c r="AM1789" s="87" t="str">
        <f t="shared" si="83"/>
        <v xml:space="preserve"> </v>
      </c>
      <c r="AN1789" s="1" t="str">
        <f t="shared" si="84"/>
        <v xml:space="preserve"> </v>
      </c>
    </row>
    <row r="1790" spans="1:40" s="88" customFormat="1" x14ac:dyDescent="0.25">
      <c r="A1790" s="92"/>
      <c r="B1790" s="92"/>
      <c r="C1790" s="92"/>
      <c r="D1790" s="92"/>
      <c r="E1790" s="92"/>
      <c r="F1790" s="93"/>
      <c r="G1790" s="94"/>
      <c r="H1790" s="83" t="str">
        <f>IF(M1790&lt;&gt;"",VLOOKUP(M1790,LISTAS·PAPP!$U$3:$Z$8,2,FALSE),"")</f>
        <v/>
      </c>
      <c r="I1790" s="85" t="str">
        <f>IF(M1790&lt;&gt;"",VLOOKUP(M1790,LISTAS·PAPP!$U$3:$Z$8,3,FALSE),"")</f>
        <v/>
      </c>
      <c r="J1790" s="83" t="str">
        <f>IF(M1790&lt;&gt;"",VLOOKUP(M1790,LISTAS·PAPP!$U$3:$Z$8,4,FALSE),"")</f>
        <v/>
      </c>
      <c r="K1790" s="83" t="str">
        <f>IF(C1790&lt;&gt;"",VLOOKUP(C1790,LISTAS·PAPP!$H$3:$O$119,4,FALSE),"")</f>
        <v/>
      </c>
      <c r="L1790" s="85" t="str">
        <f>IF(C1790&lt;&gt;"",VLOOKUP(C1790,LISTAS·PAPP!$H$3:$O$119,8,FALSE),"")</f>
        <v/>
      </c>
      <c r="M1790" s="95"/>
      <c r="N1790" s="92"/>
      <c r="O1790" s="92"/>
      <c r="P1790" s="84" t="str">
        <f>IF(N1790&lt;&gt;"",VLOOKUP(N1790,LISTAS·PAPP!$U$9:$Y$125,5,FALSE),"")</f>
        <v/>
      </c>
      <c r="Q1790" s="83" t="str">
        <f>IF(O1790&lt;&gt;"",VLOOKUP(O1790,LISTAS·PAPP!$U$9:$W$125,3,FALSE),"")</f>
        <v/>
      </c>
      <c r="R1790" s="92"/>
      <c r="S1790" s="173"/>
      <c r="T1790" s="173"/>
      <c r="U1790" s="92"/>
      <c r="V1790" s="92"/>
      <c r="W1790" s="94"/>
      <c r="X1790" s="83" t="str">
        <f>IF(ISERROR(VLOOKUP(W1790,LISTAS·PAPP!$AJ$3:$AK$903,2,0))," ",VLOOKUP(W1790,LISTAS·PAPP!$AJ$3:$AK$903,2,0))</f>
        <v xml:space="preserve"> </v>
      </c>
      <c r="Y1790" s="96"/>
      <c r="Z1790" s="97"/>
      <c r="AA1790" s="97"/>
      <c r="AB1790" s="97"/>
      <c r="AC1790" s="97"/>
      <c r="AD1790" s="97"/>
      <c r="AE1790" s="97"/>
      <c r="AF1790" s="97"/>
      <c r="AG1790" s="97"/>
      <c r="AH1790" s="97"/>
      <c r="AI1790" s="97"/>
      <c r="AJ1790" s="97"/>
      <c r="AK1790" s="97"/>
      <c r="AL1790" s="86" t="str">
        <f t="shared" si="82"/>
        <v/>
      </c>
      <c r="AM1790" s="87" t="str">
        <f t="shared" si="83"/>
        <v xml:space="preserve"> </v>
      </c>
      <c r="AN1790" s="1" t="str">
        <f t="shared" si="84"/>
        <v xml:space="preserve"> </v>
      </c>
    </row>
    <row r="1791" spans="1:40" s="88" customFormat="1" x14ac:dyDescent="0.25">
      <c r="A1791" s="92"/>
      <c r="B1791" s="92"/>
      <c r="C1791" s="92"/>
      <c r="D1791" s="92"/>
      <c r="E1791" s="92"/>
      <c r="F1791" s="93"/>
      <c r="G1791" s="94"/>
      <c r="H1791" s="83" t="str">
        <f>IF(M1791&lt;&gt;"",VLOOKUP(M1791,LISTAS·PAPP!$U$3:$Z$8,2,FALSE),"")</f>
        <v/>
      </c>
      <c r="I1791" s="85" t="str">
        <f>IF(M1791&lt;&gt;"",VLOOKUP(M1791,LISTAS·PAPP!$U$3:$Z$8,3,FALSE),"")</f>
        <v/>
      </c>
      <c r="J1791" s="83" t="str">
        <f>IF(M1791&lt;&gt;"",VLOOKUP(M1791,LISTAS·PAPP!$U$3:$Z$8,4,FALSE),"")</f>
        <v/>
      </c>
      <c r="K1791" s="83" t="str">
        <f>IF(C1791&lt;&gt;"",VLOOKUP(C1791,LISTAS·PAPP!$H$3:$O$119,4,FALSE),"")</f>
        <v/>
      </c>
      <c r="L1791" s="85" t="str">
        <f>IF(C1791&lt;&gt;"",VLOOKUP(C1791,LISTAS·PAPP!$H$3:$O$119,8,FALSE),"")</f>
        <v/>
      </c>
      <c r="M1791" s="95"/>
      <c r="N1791" s="92"/>
      <c r="O1791" s="92"/>
      <c r="P1791" s="84" t="str">
        <f>IF(N1791&lt;&gt;"",VLOOKUP(N1791,LISTAS·PAPP!$U$9:$Y$125,5,FALSE),"")</f>
        <v/>
      </c>
      <c r="Q1791" s="83" t="str">
        <f>IF(O1791&lt;&gt;"",VLOOKUP(O1791,LISTAS·PAPP!$U$9:$W$125,3,FALSE),"")</f>
        <v/>
      </c>
      <c r="R1791" s="92"/>
      <c r="S1791" s="173"/>
      <c r="T1791" s="173"/>
      <c r="U1791" s="92"/>
      <c r="V1791" s="92"/>
      <c r="W1791" s="94"/>
      <c r="X1791" s="83" t="str">
        <f>IF(ISERROR(VLOOKUP(W1791,LISTAS·PAPP!$AJ$3:$AK$903,2,0))," ",VLOOKUP(W1791,LISTAS·PAPP!$AJ$3:$AK$903,2,0))</f>
        <v xml:space="preserve"> </v>
      </c>
      <c r="Y1791" s="96"/>
      <c r="Z1791" s="97"/>
      <c r="AA1791" s="97"/>
      <c r="AB1791" s="97"/>
      <c r="AC1791" s="97"/>
      <c r="AD1791" s="97"/>
      <c r="AE1791" s="97"/>
      <c r="AF1791" s="97"/>
      <c r="AG1791" s="97"/>
      <c r="AH1791" s="97"/>
      <c r="AI1791" s="97"/>
      <c r="AJ1791" s="97"/>
      <c r="AK1791" s="97"/>
      <c r="AL1791" s="86" t="str">
        <f t="shared" si="82"/>
        <v/>
      </c>
      <c r="AM1791" s="87" t="str">
        <f t="shared" si="83"/>
        <v xml:space="preserve"> </v>
      </c>
      <c r="AN1791" s="1" t="str">
        <f t="shared" si="84"/>
        <v xml:space="preserve"> </v>
      </c>
    </row>
    <row r="1792" spans="1:40" s="88" customFormat="1" x14ac:dyDescent="0.25">
      <c r="A1792" s="92"/>
      <c r="B1792" s="92"/>
      <c r="C1792" s="92"/>
      <c r="D1792" s="92"/>
      <c r="E1792" s="92"/>
      <c r="F1792" s="93"/>
      <c r="G1792" s="94"/>
      <c r="H1792" s="83" t="str">
        <f>IF(M1792&lt;&gt;"",VLOOKUP(M1792,LISTAS·PAPP!$U$3:$Z$8,2,FALSE),"")</f>
        <v/>
      </c>
      <c r="I1792" s="85" t="str">
        <f>IF(M1792&lt;&gt;"",VLOOKUP(M1792,LISTAS·PAPP!$U$3:$Z$8,3,FALSE),"")</f>
        <v/>
      </c>
      <c r="J1792" s="83" t="str">
        <f>IF(M1792&lt;&gt;"",VLOOKUP(M1792,LISTAS·PAPP!$U$3:$Z$8,4,FALSE),"")</f>
        <v/>
      </c>
      <c r="K1792" s="83" t="str">
        <f>IF(C1792&lt;&gt;"",VLOOKUP(C1792,LISTAS·PAPP!$H$3:$O$119,4,FALSE),"")</f>
        <v/>
      </c>
      <c r="L1792" s="85" t="str">
        <f>IF(C1792&lt;&gt;"",VLOOKUP(C1792,LISTAS·PAPP!$H$3:$O$119,8,FALSE),"")</f>
        <v/>
      </c>
      <c r="M1792" s="95"/>
      <c r="N1792" s="92"/>
      <c r="O1792" s="92"/>
      <c r="P1792" s="84" t="str">
        <f>IF(N1792&lt;&gt;"",VLOOKUP(N1792,LISTAS·PAPP!$U$9:$Y$125,5,FALSE),"")</f>
        <v/>
      </c>
      <c r="Q1792" s="83" t="str">
        <f>IF(O1792&lt;&gt;"",VLOOKUP(O1792,LISTAS·PAPP!$U$9:$W$125,3,FALSE),"")</f>
        <v/>
      </c>
      <c r="R1792" s="92"/>
      <c r="S1792" s="173"/>
      <c r="T1792" s="173"/>
      <c r="U1792" s="92"/>
      <c r="V1792" s="92"/>
      <c r="W1792" s="94"/>
      <c r="X1792" s="83" t="str">
        <f>IF(ISERROR(VLOOKUP(W1792,LISTAS·PAPP!$AJ$3:$AK$903,2,0))," ",VLOOKUP(W1792,LISTAS·PAPP!$AJ$3:$AK$903,2,0))</f>
        <v xml:space="preserve"> </v>
      </c>
      <c r="Y1792" s="96"/>
      <c r="Z1792" s="97"/>
      <c r="AA1792" s="97"/>
      <c r="AB1792" s="97"/>
      <c r="AC1792" s="97"/>
      <c r="AD1792" s="97"/>
      <c r="AE1792" s="97"/>
      <c r="AF1792" s="97"/>
      <c r="AG1792" s="97"/>
      <c r="AH1792" s="97"/>
      <c r="AI1792" s="97"/>
      <c r="AJ1792" s="97"/>
      <c r="AK1792" s="97"/>
      <c r="AL1792" s="86" t="str">
        <f t="shared" si="82"/>
        <v/>
      </c>
      <c r="AM1792" s="87" t="str">
        <f t="shared" si="83"/>
        <v xml:space="preserve"> </v>
      </c>
      <c r="AN1792" s="1" t="str">
        <f t="shared" si="84"/>
        <v xml:space="preserve"> </v>
      </c>
    </row>
    <row r="1793" spans="1:40" s="88" customFormat="1" x14ac:dyDescent="0.25">
      <c r="A1793" s="92"/>
      <c r="B1793" s="92"/>
      <c r="C1793" s="92"/>
      <c r="D1793" s="92"/>
      <c r="E1793" s="92"/>
      <c r="F1793" s="93"/>
      <c r="G1793" s="94"/>
      <c r="H1793" s="83" t="str">
        <f>IF(M1793&lt;&gt;"",VLOOKUP(M1793,LISTAS·PAPP!$U$3:$Z$8,2,FALSE),"")</f>
        <v/>
      </c>
      <c r="I1793" s="85" t="str">
        <f>IF(M1793&lt;&gt;"",VLOOKUP(M1793,LISTAS·PAPP!$U$3:$Z$8,3,FALSE),"")</f>
        <v/>
      </c>
      <c r="J1793" s="83" t="str">
        <f>IF(M1793&lt;&gt;"",VLOOKUP(M1793,LISTAS·PAPP!$U$3:$Z$8,4,FALSE),"")</f>
        <v/>
      </c>
      <c r="K1793" s="83" t="str">
        <f>IF(C1793&lt;&gt;"",VLOOKUP(C1793,LISTAS·PAPP!$H$3:$O$119,4,FALSE),"")</f>
        <v/>
      </c>
      <c r="L1793" s="85" t="str">
        <f>IF(C1793&lt;&gt;"",VLOOKUP(C1793,LISTAS·PAPP!$H$3:$O$119,8,FALSE),"")</f>
        <v/>
      </c>
      <c r="M1793" s="95"/>
      <c r="N1793" s="92"/>
      <c r="O1793" s="92"/>
      <c r="P1793" s="84" t="str">
        <f>IF(N1793&lt;&gt;"",VLOOKUP(N1793,LISTAS·PAPP!$U$9:$Y$125,5,FALSE),"")</f>
        <v/>
      </c>
      <c r="Q1793" s="83" t="str">
        <f>IF(O1793&lt;&gt;"",VLOOKUP(O1793,LISTAS·PAPP!$U$9:$W$125,3,FALSE),"")</f>
        <v/>
      </c>
      <c r="R1793" s="92"/>
      <c r="S1793" s="173"/>
      <c r="T1793" s="173"/>
      <c r="U1793" s="92"/>
      <c r="V1793" s="92"/>
      <c r="W1793" s="94"/>
      <c r="X1793" s="83" t="str">
        <f>IF(ISERROR(VLOOKUP(W1793,LISTAS·PAPP!$AJ$3:$AK$903,2,0))," ",VLOOKUP(W1793,LISTAS·PAPP!$AJ$3:$AK$903,2,0))</f>
        <v xml:space="preserve"> </v>
      </c>
      <c r="Y1793" s="96"/>
      <c r="Z1793" s="97"/>
      <c r="AA1793" s="97"/>
      <c r="AB1793" s="97"/>
      <c r="AC1793" s="97"/>
      <c r="AD1793" s="97"/>
      <c r="AE1793" s="97"/>
      <c r="AF1793" s="97"/>
      <c r="AG1793" s="97"/>
      <c r="AH1793" s="97"/>
      <c r="AI1793" s="97"/>
      <c r="AJ1793" s="97"/>
      <c r="AK1793" s="97"/>
      <c r="AL1793" s="86" t="str">
        <f t="shared" si="82"/>
        <v/>
      </c>
      <c r="AM1793" s="87" t="str">
        <f t="shared" si="83"/>
        <v xml:space="preserve"> </v>
      </c>
      <c r="AN1793" s="1" t="str">
        <f t="shared" si="84"/>
        <v xml:space="preserve"> </v>
      </c>
    </row>
    <row r="1794" spans="1:40" s="88" customFormat="1" x14ac:dyDescent="0.25">
      <c r="A1794" s="92"/>
      <c r="B1794" s="92"/>
      <c r="C1794" s="92"/>
      <c r="D1794" s="92"/>
      <c r="E1794" s="92"/>
      <c r="F1794" s="93"/>
      <c r="G1794" s="94"/>
      <c r="H1794" s="83" t="str">
        <f>IF(M1794&lt;&gt;"",VLOOKUP(M1794,LISTAS·PAPP!$U$3:$Z$8,2,FALSE),"")</f>
        <v/>
      </c>
      <c r="I1794" s="85" t="str">
        <f>IF(M1794&lt;&gt;"",VLOOKUP(M1794,LISTAS·PAPP!$U$3:$Z$8,3,FALSE),"")</f>
        <v/>
      </c>
      <c r="J1794" s="83" t="str">
        <f>IF(M1794&lt;&gt;"",VLOOKUP(M1794,LISTAS·PAPP!$U$3:$Z$8,4,FALSE),"")</f>
        <v/>
      </c>
      <c r="K1794" s="83" t="str">
        <f>IF(C1794&lt;&gt;"",VLOOKUP(C1794,LISTAS·PAPP!$H$3:$O$119,4,FALSE),"")</f>
        <v/>
      </c>
      <c r="L1794" s="85" t="str">
        <f>IF(C1794&lt;&gt;"",VLOOKUP(C1794,LISTAS·PAPP!$H$3:$O$119,8,FALSE),"")</f>
        <v/>
      </c>
      <c r="M1794" s="95"/>
      <c r="N1794" s="92"/>
      <c r="O1794" s="92"/>
      <c r="P1794" s="84" t="str">
        <f>IF(N1794&lt;&gt;"",VLOOKUP(N1794,LISTAS·PAPP!$U$9:$Y$125,5,FALSE),"")</f>
        <v/>
      </c>
      <c r="Q1794" s="83" t="str">
        <f>IF(O1794&lt;&gt;"",VLOOKUP(O1794,LISTAS·PAPP!$U$9:$W$125,3,FALSE),"")</f>
        <v/>
      </c>
      <c r="R1794" s="92"/>
      <c r="S1794" s="173"/>
      <c r="T1794" s="173"/>
      <c r="U1794" s="92"/>
      <c r="V1794" s="92"/>
      <c r="W1794" s="94"/>
      <c r="X1794" s="83" t="str">
        <f>IF(ISERROR(VLOOKUP(W1794,LISTAS·PAPP!$AJ$3:$AK$903,2,0))," ",VLOOKUP(W1794,LISTAS·PAPP!$AJ$3:$AK$903,2,0))</f>
        <v xml:space="preserve"> </v>
      </c>
      <c r="Y1794" s="96"/>
      <c r="Z1794" s="97"/>
      <c r="AA1794" s="97"/>
      <c r="AB1794" s="97"/>
      <c r="AC1794" s="97"/>
      <c r="AD1794" s="97"/>
      <c r="AE1794" s="97"/>
      <c r="AF1794" s="97"/>
      <c r="AG1794" s="97"/>
      <c r="AH1794" s="97"/>
      <c r="AI1794" s="97"/>
      <c r="AJ1794" s="97"/>
      <c r="AK1794" s="97"/>
      <c r="AL1794" s="86" t="str">
        <f t="shared" si="82"/>
        <v/>
      </c>
      <c r="AM1794" s="87" t="str">
        <f t="shared" si="83"/>
        <v xml:space="preserve"> </v>
      </c>
      <c r="AN1794" s="1" t="str">
        <f t="shared" si="84"/>
        <v xml:space="preserve"> </v>
      </c>
    </row>
    <row r="1795" spans="1:40" s="88" customFormat="1" x14ac:dyDescent="0.25">
      <c r="A1795" s="92"/>
      <c r="B1795" s="92"/>
      <c r="C1795" s="92"/>
      <c r="D1795" s="92"/>
      <c r="E1795" s="92"/>
      <c r="F1795" s="93"/>
      <c r="G1795" s="94"/>
      <c r="H1795" s="83" t="str">
        <f>IF(M1795&lt;&gt;"",VLOOKUP(M1795,LISTAS·PAPP!$U$3:$Z$8,2,FALSE),"")</f>
        <v/>
      </c>
      <c r="I1795" s="85" t="str">
        <f>IF(M1795&lt;&gt;"",VLOOKUP(M1795,LISTAS·PAPP!$U$3:$Z$8,3,FALSE),"")</f>
        <v/>
      </c>
      <c r="J1795" s="83" t="str">
        <f>IF(M1795&lt;&gt;"",VLOOKUP(M1795,LISTAS·PAPP!$U$3:$Z$8,4,FALSE),"")</f>
        <v/>
      </c>
      <c r="K1795" s="83" t="str">
        <f>IF(C1795&lt;&gt;"",VLOOKUP(C1795,LISTAS·PAPP!$H$3:$O$119,4,FALSE),"")</f>
        <v/>
      </c>
      <c r="L1795" s="85" t="str">
        <f>IF(C1795&lt;&gt;"",VLOOKUP(C1795,LISTAS·PAPP!$H$3:$O$119,8,FALSE),"")</f>
        <v/>
      </c>
      <c r="M1795" s="95"/>
      <c r="N1795" s="92"/>
      <c r="O1795" s="92"/>
      <c r="P1795" s="84" t="str">
        <f>IF(N1795&lt;&gt;"",VLOOKUP(N1795,LISTAS·PAPP!$U$9:$Y$125,5,FALSE),"")</f>
        <v/>
      </c>
      <c r="Q1795" s="83" t="str">
        <f>IF(O1795&lt;&gt;"",VLOOKUP(O1795,LISTAS·PAPP!$U$9:$W$125,3,FALSE),"")</f>
        <v/>
      </c>
      <c r="R1795" s="92"/>
      <c r="S1795" s="173"/>
      <c r="T1795" s="173"/>
      <c r="U1795" s="92"/>
      <c r="V1795" s="92"/>
      <c r="W1795" s="94"/>
      <c r="X1795" s="83" t="str">
        <f>IF(ISERROR(VLOOKUP(W1795,LISTAS·PAPP!$AJ$3:$AK$903,2,0))," ",VLOOKUP(W1795,LISTAS·PAPP!$AJ$3:$AK$903,2,0))</f>
        <v xml:space="preserve"> </v>
      </c>
      <c r="Y1795" s="96"/>
      <c r="Z1795" s="97"/>
      <c r="AA1795" s="97"/>
      <c r="AB1795" s="97"/>
      <c r="AC1795" s="97"/>
      <c r="AD1795" s="97"/>
      <c r="AE1795" s="97"/>
      <c r="AF1795" s="97"/>
      <c r="AG1795" s="97"/>
      <c r="AH1795" s="97"/>
      <c r="AI1795" s="97"/>
      <c r="AJ1795" s="97"/>
      <c r="AK1795" s="97"/>
      <c r="AL1795" s="86" t="str">
        <f t="shared" si="82"/>
        <v/>
      </c>
      <c r="AM1795" s="87" t="str">
        <f t="shared" si="83"/>
        <v xml:space="preserve"> </v>
      </c>
      <c r="AN1795" s="1" t="str">
        <f t="shared" si="84"/>
        <v xml:space="preserve"> </v>
      </c>
    </row>
    <row r="1796" spans="1:40" s="88" customFormat="1" x14ac:dyDescent="0.25">
      <c r="A1796" s="92"/>
      <c r="B1796" s="92"/>
      <c r="C1796" s="92"/>
      <c r="D1796" s="92"/>
      <c r="E1796" s="92"/>
      <c r="F1796" s="93"/>
      <c r="G1796" s="94"/>
      <c r="H1796" s="83" t="str">
        <f>IF(M1796&lt;&gt;"",VLOOKUP(M1796,LISTAS·PAPP!$U$3:$Z$8,2,FALSE),"")</f>
        <v/>
      </c>
      <c r="I1796" s="85" t="str">
        <f>IF(M1796&lt;&gt;"",VLOOKUP(M1796,LISTAS·PAPP!$U$3:$Z$8,3,FALSE),"")</f>
        <v/>
      </c>
      <c r="J1796" s="83" t="str">
        <f>IF(M1796&lt;&gt;"",VLOOKUP(M1796,LISTAS·PAPP!$U$3:$Z$8,4,FALSE),"")</f>
        <v/>
      </c>
      <c r="K1796" s="83" t="str">
        <f>IF(C1796&lt;&gt;"",VLOOKUP(C1796,LISTAS·PAPP!$H$3:$O$119,4,FALSE),"")</f>
        <v/>
      </c>
      <c r="L1796" s="85" t="str">
        <f>IF(C1796&lt;&gt;"",VLOOKUP(C1796,LISTAS·PAPP!$H$3:$O$119,8,FALSE),"")</f>
        <v/>
      </c>
      <c r="M1796" s="95"/>
      <c r="N1796" s="92"/>
      <c r="O1796" s="92"/>
      <c r="P1796" s="84" t="str">
        <f>IF(N1796&lt;&gt;"",VLOOKUP(N1796,LISTAS·PAPP!$U$9:$Y$125,5,FALSE),"")</f>
        <v/>
      </c>
      <c r="Q1796" s="83" t="str">
        <f>IF(O1796&lt;&gt;"",VLOOKUP(O1796,LISTAS·PAPP!$U$9:$W$125,3,FALSE),"")</f>
        <v/>
      </c>
      <c r="R1796" s="92"/>
      <c r="S1796" s="173"/>
      <c r="T1796" s="173"/>
      <c r="U1796" s="92"/>
      <c r="V1796" s="92"/>
      <c r="W1796" s="94"/>
      <c r="X1796" s="83" t="str">
        <f>IF(ISERROR(VLOOKUP(W1796,LISTAS·PAPP!$AJ$3:$AK$903,2,0))," ",VLOOKUP(W1796,LISTAS·PAPP!$AJ$3:$AK$903,2,0))</f>
        <v xml:space="preserve"> </v>
      </c>
      <c r="Y1796" s="96"/>
      <c r="Z1796" s="97"/>
      <c r="AA1796" s="97"/>
      <c r="AB1796" s="97"/>
      <c r="AC1796" s="97"/>
      <c r="AD1796" s="97"/>
      <c r="AE1796" s="97"/>
      <c r="AF1796" s="97"/>
      <c r="AG1796" s="97"/>
      <c r="AH1796" s="97"/>
      <c r="AI1796" s="97"/>
      <c r="AJ1796" s="97"/>
      <c r="AK1796" s="97"/>
      <c r="AL1796" s="86" t="str">
        <f t="shared" si="82"/>
        <v/>
      </c>
      <c r="AM1796" s="87" t="str">
        <f t="shared" si="83"/>
        <v xml:space="preserve"> </v>
      </c>
      <c r="AN1796" s="1" t="str">
        <f t="shared" si="84"/>
        <v xml:space="preserve"> </v>
      </c>
    </row>
    <row r="1797" spans="1:40" s="88" customFormat="1" x14ac:dyDescent="0.25">
      <c r="A1797" s="92"/>
      <c r="B1797" s="92"/>
      <c r="C1797" s="92"/>
      <c r="D1797" s="92"/>
      <c r="E1797" s="92"/>
      <c r="F1797" s="93"/>
      <c r="G1797" s="94"/>
      <c r="H1797" s="83" t="str">
        <f>IF(M1797&lt;&gt;"",VLOOKUP(M1797,LISTAS·PAPP!$U$3:$Z$8,2,FALSE),"")</f>
        <v/>
      </c>
      <c r="I1797" s="85" t="str">
        <f>IF(M1797&lt;&gt;"",VLOOKUP(M1797,LISTAS·PAPP!$U$3:$Z$8,3,FALSE),"")</f>
        <v/>
      </c>
      <c r="J1797" s="83" t="str">
        <f>IF(M1797&lt;&gt;"",VLOOKUP(M1797,LISTAS·PAPP!$U$3:$Z$8,4,FALSE),"")</f>
        <v/>
      </c>
      <c r="K1797" s="83" t="str">
        <f>IF(C1797&lt;&gt;"",VLOOKUP(C1797,LISTAS·PAPP!$H$3:$O$119,4,FALSE),"")</f>
        <v/>
      </c>
      <c r="L1797" s="85" t="str">
        <f>IF(C1797&lt;&gt;"",VLOOKUP(C1797,LISTAS·PAPP!$H$3:$O$119,8,FALSE),"")</f>
        <v/>
      </c>
      <c r="M1797" s="95"/>
      <c r="N1797" s="92"/>
      <c r="O1797" s="92"/>
      <c r="P1797" s="84" t="str">
        <f>IF(N1797&lt;&gt;"",VLOOKUP(N1797,LISTAS·PAPP!$U$9:$Y$125,5,FALSE),"")</f>
        <v/>
      </c>
      <c r="Q1797" s="83" t="str">
        <f>IF(O1797&lt;&gt;"",VLOOKUP(O1797,LISTAS·PAPP!$U$9:$W$125,3,FALSE),"")</f>
        <v/>
      </c>
      <c r="R1797" s="92"/>
      <c r="S1797" s="173"/>
      <c r="T1797" s="173"/>
      <c r="U1797" s="92"/>
      <c r="V1797" s="92"/>
      <c r="W1797" s="94"/>
      <c r="X1797" s="83" t="str">
        <f>IF(ISERROR(VLOOKUP(W1797,LISTAS·PAPP!$AJ$3:$AK$903,2,0))," ",VLOOKUP(W1797,LISTAS·PAPP!$AJ$3:$AK$903,2,0))</f>
        <v xml:space="preserve"> </v>
      </c>
      <c r="Y1797" s="96"/>
      <c r="Z1797" s="97"/>
      <c r="AA1797" s="97"/>
      <c r="AB1797" s="97"/>
      <c r="AC1797" s="97"/>
      <c r="AD1797" s="97"/>
      <c r="AE1797" s="97"/>
      <c r="AF1797" s="97"/>
      <c r="AG1797" s="97"/>
      <c r="AH1797" s="97"/>
      <c r="AI1797" s="97"/>
      <c r="AJ1797" s="97"/>
      <c r="AK1797" s="97"/>
      <c r="AL1797" s="86" t="str">
        <f t="shared" si="82"/>
        <v/>
      </c>
      <c r="AM1797" s="87" t="str">
        <f t="shared" si="83"/>
        <v xml:space="preserve"> </v>
      </c>
      <c r="AN1797" s="1" t="str">
        <f t="shared" si="84"/>
        <v xml:space="preserve"> </v>
      </c>
    </row>
    <row r="1798" spans="1:40" s="88" customFormat="1" x14ac:dyDescent="0.25">
      <c r="A1798" s="92"/>
      <c r="B1798" s="92"/>
      <c r="C1798" s="92"/>
      <c r="D1798" s="92"/>
      <c r="E1798" s="92"/>
      <c r="F1798" s="93"/>
      <c r="G1798" s="94"/>
      <c r="H1798" s="83" t="str">
        <f>IF(M1798&lt;&gt;"",VLOOKUP(M1798,LISTAS·PAPP!$U$3:$Z$8,2,FALSE),"")</f>
        <v/>
      </c>
      <c r="I1798" s="85" t="str">
        <f>IF(M1798&lt;&gt;"",VLOOKUP(M1798,LISTAS·PAPP!$U$3:$Z$8,3,FALSE),"")</f>
        <v/>
      </c>
      <c r="J1798" s="83" t="str">
        <f>IF(M1798&lt;&gt;"",VLOOKUP(M1798,LISTAS·PAPP!$U$3:$Z$8,4,FALSE),"")</f>
        <v/>
      </c>
      <c r="K1798" s="83" t="str">
        <f>IF(C1798&lt;&gt;"",VLOOKUP(C1798,LISTAS·PAPP!$H$3:$O$119,4,FALSE),"")</f>
        <v/>
      </c>
      <c r="L1798" s="85" t="str">
        <f>IF(C1798&lt;&gt;"",VLOOKUP(C1798,LISTAS·PAPP!$H$3:$O$119,8,FALSE),"")</f>
        <v/>
      </c>
      <c r="M1798" s="95"/>
      <c r="N1798" s="92"/>
      <c r="O1798" s="92"/>
      <c r="P1798" s="84" t="str">
        <f>IF(N1798&lt;&gt;"",VLOOKUP(N1798,LISTAS·PAPP!$U$9:$Y$125,5,FALSE),"")</f>
        <v/>
      </c>
      <c r="Q1798" s="83" t="str">
        <f>IF(O1798&lt;&gt;"",VLOOKUP(O1798,LISTAS·PAPP!$U$9:$W$125,3,FALSE),"")</f>
        <v/>
      </c>
      <c r="R1798" s="92"/>
      <c r="S1798" s="173"/>
      <c r="T1798" s="173"/>
      <c r="U1798" s="92"/>
      <c r="V1798" s="92"/>
      <c r="W1798" s="94"/>
      <c r="X1798" s="83" t="str">
        <f>IF(ISERROR(VLOOKUP(W1798,LISTAS·PAPP!$AJ$3:$AK$903,2,0))," ",VLOOKUP(W1798,LISTAS·PAPP!$AJ$3:$AK$903,2,0))</f>
        <v xml:space="preserve"> </v>
      </c>
      <c r="Y1798" s="96"/>
      <c r="Z1798" s="97"/>
      <c r="AA1798" s="97"/>
      <c r="AB1798" s="97"/>
      <c r="AC1798" s="97"/>
      <c r="AD1798" s="97"/>
      <c r="AE1798" s="97"/>
      <c r="AF1798" s="97"/>
      <c r="AG1798" s="97"/>
      <c r="AH1798" s="97"/>
      <c r="AI1798" s="97"/>
      <c r="AJ1798" s="97"/>
      <c r="AK1798" s="97"/>
      <c r="AL1798" s="86" t="str">
        <f t="shared" si="82"/>
        <v/>
      </c>
      <c r="AM1798" s="87" t="str">
        <f t="shared" si="83"/>
        <v xml:space="preserve"> </v>
      </c>
      <c r="AN1798" s="1" t="str">
        <f t="shared" si="84"/>
        <v xml:space="preserve"> </v>
      </c>
    </row>
    <row r="1799" spans="1:40" s="88" customFormat="1" x14ac:dyDescent="0.25">
      <c r="A1799" s="92"/>
      <c r="B1799" s="92"/>
      <c r="C1799" s="92"/>
      <c r="D1799" s="92"/>
      <c r="E1799" s="92"/>
      <c r="F1799" s="93"/>
      <c r="G1799" s="94"/>
      <c r="H1799" s="83" t="str">
        <f>IF(M1799&lt;&gt;"",VLOOKUP(M1799,LISTAS·PAPP!$U$3:$Z$8,2,FALSE),"")</f>
        <v/>
      </c>
      <c r="I1799" s="85" t="str">
        <f>IF(M1799&lt;&gt;"",VLOOKUP(M1799,LISTAS·PAPP!$U$3:$Z$8,3,FALSE),"")</f>
        <v/>
      </c>
      <c r="J1799" s="83" t="str">
        <f>IF(M1799&lt;&gt;"",VLOOKUP(M1799,LISTAS·PAPP!$U$3:$Z$8,4,FALSE),"")</f>
        <v/>
      </c>
      <c r="K1799" s="83" t="str">
        <f>IF(C1799&lt;&gt;"",VLOOKUP(C1799,LISTAS·PAPP!$H$3:$O$119,4,FALSE),"")</f>
        <v/>
      </c>
      <c r="L1799" s="85" t="str">
        <f>IF(C1799&lt;&gt;"",VLOOKUP(C1799,LISTAS·PAPP!$H$3:$O$119,8,FALSE),"")</f>
        <v/>
      </c>
      <c r="M1799" s="95"/>
      <c r="N1799" s="92"/>
      <c r="O1799" s="92"/>
      <c r="P1799" s="84" t="str">
        <f>IF(N1799&lt;&gt;"",VLOOKUP(N1799,LISTAS·PAPP!$U$9:$Y$125,5,FALSE),"")</f>
        <v/>
      </c>
      <c r="Q1799" s="83" t="str">
        <f>IF(O1799&lt;&gt;"",VLOOKUP(O1799,LISTAS·PAPP!$U$9:$W$125,3,FALSE),"")</f>
        <v/>
      </c>
      <c r="R1799" s="92"/>
      <c r="S1799" s="173"/>
      <c r="T1799" s="173"/>
      <c r="U1799" s="92"/>
      <c r="V1799" s="92"/>
      <c r="W1799" s="94"/>
      <c r="X1799" s="83" t="str">
        <f>IF(ISERROR(VLOOKUP(W1799,LISTAS·PAPP!$AJ$3:$AK$903,2,0))," ",VLOOKUP(W1799,LISTAS·PAPP!$AJ$3:$AK$903,2,0))</f>
        <v xml:space="preserve"> </v>
      </c>
      <c r="Y1799" s="96"/>
      <c r="Z1799" s="97"/>
      <c r="AA1799" s="97"/>
      <c r="AB1799" s="97"/>
      <c r="AC1799" s="97"/>
      <c r="AD1799" s="97"/>
      <c r="AE1799" s="97"/>
      <c r="AF1799" s="97"/>
      <c r="AG1799" s="97"/>
      <c r="AH1799" s="97"/>
      <c r="AI1799" s="97"/>
      <c r="AJ1799" s="97"/>
      <c r="AK1799" s="97"/>
      <c r="AL1799" s="86" t="str">
        <f t="shared" si="82"/>
        <v/>
      </c>
      <c r="AM1799" s="87" t="str">
        <f t="shared" si="83"/>
        <v xml:space="preserve"> </v>
      </c>
      <c r="AN1799" s="1" t="str">
        <f t="shared" si="84"/>
        <v xml:space="preserve"> </v>
      </c>
    </row>
    <row r="1800" spans="1:40" s="88" customFormat="1" x14ac:dyDescent="0.25">
      <c r="A1800" s="92"/>
      <c r="B1800" s="92"/>
      <c r="C1800" s="92"/>
      <c r="D1800" s="92"/>
      <c r="E1800" s="92"/>
      <c r="F1800" s="93"/>
      <c r="G1800" s="94"/>
      <c r="H1800" s="83" t="str">
        <f>IF(M1800&lt;&gt;"",VLOOKUP(M1800,LISTAS·PAPP!$U$3:$Z$8,2,FALSE),"")</f>
        <v/>
      </c>
      <c r="I1800" s="85" t="str">
        <f>IF(M1800&lt;&gt;"",VLOOKUP(M1800,LISTAS·PAPP!$U$3:$Z$8,3,FALSE),"")</f>
        <v/>
      </c>
      <c r="J1800" s="83" t="str">
        <f>IF(M1800&lt;&gt;"",VLOOKUP(M1800,LISTAS·PAPP!$U$3:$Z$8,4,FALSE),"")</f>
        <v/>
      </c>
      <c r="K1800" s="83" t="str">
        <f>IF(C1800&lt;&gt;"",VLOOKUP(C1800,LISTAS·PAPP!$H$3:$O$119,4,FALSE),"")</f>
        <v/>
      </c>
      <c r="L1800" s="85" t="str">
        <f>IF(C1800&lt;&gt;"",VLOOKUP(C1800,LISTAS·PAPP!$H$3:$O$119,8,FALSE),"")</f>
        <v/>
      </c>
      <c r="M1800" s="95"/>
      <c r="N1800" s="92"/>
      <c r="O1800" s="92"/>
      <c r="P1800" s="84" t="str">
        <f>IF(N1800&lt;&gt;"",VLOOKUP(N1800,LISTAS·PAPP!$U$9:$Y$125,5,FALSE),"")</f>
        <v/>
      </c>
      <c r="Q1800" s="83" t="str">
        <f>IF(O1800&lt;&gt;"",VLOOKUP(O1800,LISTAS·PAPP!$U$9:$W$125,3,FALSE),"")</f>
        <v/>
      </c>
      <c r="R1800" s="92"/>
      <c r="S1800" s="173"/>
      <c r="T1800" s="173"/>
      <c r="U1800" s="92"/>
      <c r="V1800" s="92"/>
      <c r="W1800" s="94"/>
      <c r="X1800" s="83" t="str">
        <f>IF(ISERROR(VLOOKUP(W1800,LISTAS·PAPP!$AJ$3:$AK$903,2,0))," ",VLOOKUP(W1800,LISTAS·PAPP!$AJ$3:$AK$903,2,0))</f>
        <v xml:space="preserve"> </v>
      </c>
      <c r="Y1800" s="96"/>
      <c r="Z1800" s="97"/>
      <c r="AA1800" s="97"/>
      <c r="AB1800" s="97"/>
      <c r="AC1800" s="97"/>
      <c r="AD1800" s="97"/>
      <c r="AE1800" s="97"/>
      <c r="AF1800" s="97"/>
      <c r="AG1800" s="97"/>
      <c r="AH1800" s="97"/>
      <c r="AI1800" s="97"/>
      <c r="AJ1800" s="97"/>
      <c r="AK1800" s="97"/>
      <c r="AL1800" s="86" t="str">
        <f t="shared" si="82"/>
        <v/>
      </c>
      <c r="AM1800" s="87" t="str">
        <f t="shared" si="83"/>
        <v xml:space="preserve"> </v>
      </c>
      <c r="AN1800" s="1" t="str">
        <f t="shared" si="84"/>
        <v xml:space="preserve"> </v>
      </c>
    </row>
    <row r="1801" spans="1:40" s="88" customFormat="1" x14ac:dyDescent="0.25">
      <c r="A1801" s="92"/>
      <c r="B1801" s="92"/>
      <c r="C1801" s="92"/>
      <c r="D1801" s="92"/>
      <c r="E1801" s="92"/>
      <c r="F1801" s="93"/>
      <c r="G1801" s="94"/>
      <c r="H1801" s="83" t="str">
        <f>IF(M1801&lt;&gt;"",VLOOKUP(M1801,LISTAS·PAPP!$U$3:$Z$8,2,FALSE),"")</f>
        <v/>
      </c>
      <c r="I1801" s="85" t="str">
        <f>IF(M1801&lt;&gt;"",VLOOKUP(M1801,LISTAS·PAPP!$U$3:$Z$8,3,FALSE),"")</f>
        <v/>
      </c>
      <c r="J1801" s="83" t="str">
        <f>IF(M1801&lt;&gt;"",VLOOKUP(M1801,LISTAS·PAPP!$U$3:$Z$8,4,FALSE),"")</f>
        <v/>
      </c>
      <c r="K1801" s="83" t="str">
        <f>IF(C1801&lt;&gt;"",VLOOKUP(C1801,LISTAS·PAPP!$H$3:$O$119,4,FALSE),"")</f>
        <v/>
      </c>
      <c r="L1801" s="85" t="str">
        <f>IF(C1801&lt;&gt;"",VLOOKUP(C1801,LISTAS·PAPP!$H$3:$O$119,8,FALSE),"")</f>
        <v/>
      </c>
      <c r="M1801" s="95"/>
      <c r="N1801" s="92"/>
      <c r="O1801" s="92"/>
      <c r="P1801" s="84" t="str">
        <f>IF(N1801&lt;&gt;"",VLOOKUP(N1801,LISTAS·PAPP!$U$9:$Y$125,5,FALSE),"")</f>
        <v/>
      </c>
      <c r="Q1801" s="83" t="str">
        <f>IF(O1801&lt;&gt;"",VLOOKUP(O1801,LISTAS·PAPP!$U$9:$W$125,3,FALSE),"")</f>
        <v/>
      </c>
      <c r="R1801" s="92"/>
      <c r="S1801" s="173"/>
      <c r="T1801" s="173"/>
      <c r="U1801" s="92"/>
      <c r="V1801" s="92"/>
      <c r="W1801" s="94"/>
      <c r="X1801" s="83" t="str">
        <f>IF(ISERROR(VLOOKUP(W1801,LISTAS·PAPP!$AJ$3:$AK$903,2,0))," ",VLOOKUP(W1801,LISTAS·PAPP!$AJ$3:$AK$903,2,0))</f>
        <v xml:space="preserve"> </v>
      </c>
      <c r="Y1801" s="96"/>
      <c r="Z1801" s="97"/>
      <c r="AA1801" s="97"/>
      <c r="AB1801" s="97"/>
      <c r="AC1801" s="97"/>
      <c r="AD1801" s="97"/>
      <c r="AE1801" s="97"/>
      <c r="AF1801" s="97"/>
      <c r="AG1801" s="97"/>
      <c r="AH1801" s="97"/>
      <c r="AI1801" s="97"/>
      <c r="AJ1801" s="97"/>
      <c r="AK1801" s="97"/>
      <c r="AL1801" s="86" t="str">
        <f t="shared" si="82"/>
        <v/>
      </c>
      <c r="AM1801" s="87" t="str">
        <f t="shared" si="83"/>
        <v xml:space="preserve"> </v>
      </c>
      <c r="AN1801" s="1" t="str">
        <f t="shared" si="84"/>
        <v xml:space="preserve"> </v>
      </c>
    </row>
    <row r="1802" spans="1:40" s="88" customFormat="1" x14ac:dyDescent="0.25">
      <c r="A1802" s="92"/>
      <c r="B1802" s="92"/>
      <c r="C1802" s="92"/>
      <c r="D1802" s="92"/>
      <c r="E1802" s="92"/>
      <c r="F1802" s="93"/>
      <c r="G1802" s="94"/>
      <c r="H1802" s="83" t="str">
        <f>IF(M1802&lt;&gt;"",VLOOKUP(M1802,LISTAS·PAPP!$U$3:$Z$8,2,FALSE),"")</f>
        <v/>
      </c>
      <c r="I1802" s="85" t="str">
        <f>IF(M1802&lt;&gt;"",VLOOKUP(M1802,LISTAS·PAPP!$U$3:$Z$8,3,FALSE),"")</f>
        <v/>
      </c>
      <c r="J1802" s="83" t="str">
        <f>IF(M1802&lt;&gt;"",VLOOKUP(M1802,LISTAS·PAPP!$U$3:$Z$8,4,FALSE),"")</f>
        <v/>
      </c>
      <c r="K1802" s="83" t="str">
        <f>IF(C1802&lt;&gt;"",VLOOKUP(C1802,LISTAS·PAPP!$H$3:$O$119,4,FALSE),"")</f>
        <v/>
      </c>
      <c r="L1802" s="85" t="str">
        <f>IF(C1802&lt;&gt;"",VLOOKUP(C1802,LISTAS·PAPP!$H$3:$O$119,8,FALSE),"")</f>
        <v/>
      </c>
      <c r="M1802" s="95"/>
      <c r="N1802" s="92"/>
      <c r="O1802" s="92"/>
      <c r="P1802" s="84" t="str">
        <f>IF(N1802&lt;&gt;"",VLOOKUP(N1802,LISTAS·PAPP!$U$9:$Y$125,5,FALSE),"")</f>
        <v/>
      </c>
      <c r="Q1802" s="83" t="str">
        <f>IF(O1802&lt;&gt;"",VLOOKUP(O1802,LISTAS·PAPP!$U$9:$W$125,3,FALSE),"")</f>
        <v/>
      </c>
      <c r="R1802" s="92"/>
      <c r="S1802" s="173"/>
      <c r="T1802" s="173"/>
      <c r="U1802" s="92"/>
      <c r="V1802" s="92"/>
      <c r="W1802" s="94"/>
      <c r="X1802" s="83" t="str">
        <f>IF(ISERROR(VLOOKUP(W1802,LISTAS·PAPP!$AJ$3:$AK$903,2,0))," ",VLOOKUP(W1802,LISTAS·PAPP!$AJ$3:$AK$903,2,0))</f>
        <v xml:space="preserve"> </v>
      </c>
      <c r="Y1802" s="96"/>
      <c r="Z1802" s="97"/>
      <c r="AA1802" s="97"/>
      <c r="AB1802" s="97"/>
      <c r="AC1802" s="97"/>
      <c r="AD1802" s="97"/>
      <c r="AE1802" s="97"/>
      <c r="AF1802" s="97"/>
      <c r="AG1802" s="97"/>
      <c r="AH1802" s="97"/>
      <c r="AI1802" s="97"/>
      <c r="AJ1802" s="97"/>
      <c r="AK1802" s="97"/>
      <c r="AL1802" s="86" t="str">
        <f t="shared" ref="AL1802:AL1865" si="85">IF(A1802&gt;0,(Z1802+AA1802+AB1802+AC1802+AD1802+AE1802+AF1802+AG1802+AH1802+AI1802+AJ1802+AK1802),"")</f>
        <v/>
      </c>
      <c r="AM1802" s="87" t="str">
        <f t="shared" ref="AM1802:AM1865" si="86">IF(A1802&lt;&gt;"",IF(A1802&lt;&gt;"",IF(Y1802=AL1802,"OK",Y1802-AL1802),IF(AND(Y1802="",AL1802=""),"",Z1802-AL1802))," ")</f>
        <v xml:space="preserve"> </v>
      </c>
      <c r="AN1802" s="1" t="str">
        <f t="shared" si="84"/>
        <v xml:space="preserve"> </v>
      </c>
    </row>
    <row r="1803" spans="1:40" s="88" customFormat="1" x14ac:dyDescent="0.25">
      <c r="A1803" s="92"/>
      <c r="B1803" s="92"/>
      <c r="C1803" s="92"/>
      <c r="D1803" s="92"/>
      <c r="E1803" s="92"/>
      <c r="F1803" s="93"/>
      <c r="G1803" s="94"/>
      <c r="H1803" s="83" t="str">
        <f>IF(M1803&lt;&gt;"",VLOOKUP(M1803,LISTAS·PAPP!$U$3:$Z$8,2,FALSE),"")</f>
        <v/>
      </c>
      <c r="I1803" s="85" t="str">
        <f>IF(M1803&lt;&gt;"",VLOOKUP(M1803,LISTAS·PAPP!$U$3:$Z$8,3,FALSE),"")</f>
        <v/>
      </c>
      <c r="J1803" s="83" t="str">
        <f>IF(M1803&lt;&gt;"",VLOOKUP(M1803,LISTAS·PAPP!$U$3:$Z$8,4,FALSE),"")</f>
        <v/>
      </c>
      <c r="K1803" s="83" t="str">
        <f>IF(C1803&lt;&gt;"",VLOOKUP(C1803,LISTAS·PAPP!$H$3:$O$119,4,FALSE),"")</f>
        <v/>
      </c>
      <c r="L1803" s="85" t="str">
        <f>IF(C1803&lt;&gt;"",VLOOKUP(C1803,LISTAS·PAPP!$H$3:$O$119,8,FALSE),"")</f>
        <v/>
      </c>
      <c r="M1803" s="95"/>
      <c r="N1803" s="92"/>
      <c r="O1803" s="92"/>
      <c r="P1803" s="84" t="str">
        <f>IF(N1803&lt;&gt;"",VLOOKUP(N1803,LISTAS·PAPP!$U$9:$Y$125,5,FALSE),"")</f>
        <v/>
      </c>
      <c r="Q1803" s="83" t="str">
        <f>IF(O1803&lt;&gt;"",VLOOKUP(O1803,LISTAS·PAPP!$U$9:$W$125,3,FALSE),"")</f>
        <v/>
      </c>
      <c r="R1803" s="92"/>
      <c r="S1803" s="173"/>
      <c r="T1803" s="173"/>
      <c r="U1803" s="92"/>
      <c r="V1803" s="92"/>
      <c r="W1803" s="94"/>
      <c r="X1803" s="83" t="str">
        <f>IF(ISERROR(VLOOKUP(W1803,LISTAS·PAPP!$AJ$3:$AK$903,2,0))," ",VLOOKUP(W1803,LISTAS·PAPP!$AJ$3:$AK$903,2,0))</f>
        <v xml:space="preserve"> </v>
      </c>
      <c r="Y1803" s="96"/>
      <c r="Z1803" s="97"/>
      <c r="AA1803" s="97"/>
      <c r="AB1803" s="97"/>
      <c r="AC1803" s="97"/>
      <c r="AD1803" s="97"/>
      <c r="AE1803" s="97"/>
      <c r="AF1803" s="97"/>
      <c r="AG1803" s="97"/>
      <c r="AH1803" s="97"/>
      <c r="AI1803" s="97"/>
      <c r="AJ1803" s="97"/>
      <c r="AK1803" s="97"/>
      <c r="AL1803" s="86" t="str">
        <f t="shared" si="85"/>
        <v/>
      </c>
      <c r="AM1803" s="87" t="str">
        <f t="shared" si="86"/>
        <v xml:space="preserve"> </v>
      </c>
      <c r="AN1803" s="1" t="str">
        <f t="shared" ref="AN1803:AN1866" si="87">IF(A1803&lt;&gt;"",IF(A1803="","Escoger ESTRUCTURA ORGANIZACIONAL;",)&amp;" "&amp;(IF(B1803="","Escoger RELACIONAMIENTO INSTITUCIONAL;",)&amp;" "&amp;(IF(C1803="","Escoger UNIDADES ADMINISTRATIVAS;",)&amp;" "&amp;(IF(D1803="","Colocar COMPONENTE DEL PROYECTO DE INVERSIÓN;",)&amp;" "&amp;(IF(E1803="","Colocar ACTIVIDADES DEL PAPP;",)&amp;" "&amp;(IF(F1803="","Colocar META DE LA ACTIVIDAD;",)&amp;" "&amp;(IF(G1803="","Colocar INDICADOR DE LA META;",)&amp;" "&amp;(IF(H1803="","No visualiza PLAN NACIONAL DE DESARROLLO;",)&amp;" "&amp;(IF(I1803="","No visualiza PROGRAMA NACIONAL;",)&amp;" "&amp;(IF(J1803="","No visualiza OBJETIVO ESTRATEGICO INSTITUCIONAL;",)&amp;" "&amp;(IF(K1803="","No visualiza CENTRO GESTOR;",)&amp;" "&amp;(IF(L1803="","No visualiza AREA FUNCIONAL;",)&amp;" "&amp;(IF(M1803="","Escoger PRODUCTO INSTITUCIONAL;",)&amp;" "&amp;(IF(N1803="","Escoger PROYECTO;",)&amp;" "&amp;(IF(O1803="","Escoger ACTIVIDAD SINAFIP;",)&amp;" "&amp;(IF(P1803="","No visualiza CODIGO UNICO DE PROYECTO;",)&amp;" "&amp;(IF(Q1803="","No visualiza POLITICA DE IGUALDAD;",)&amp;" "&amp;(IF(R1803="","Escoger FUENTE;",)&amp;" "&amp;(IF(U1803="","Escoger NATURALEZA DE GASTO;",)&amp;" "&amp;(IF(V1803="","Escoger GRUPO DE GASTO;",)&amp;" "&amp;(IF(W1803="","Colocar ITEM PRESUPUESTARIO;",)&amp;" "&amp;(IF(X1803="","No visualiza DESCRIPCION ITEM PRESUPUESTARIO;",))))))))))))))))))))))," ")</f>
        <v xml:space="preserve"> </v>
      </c>
    </row>
    <row r="1804" spans="1:40" s="88" customFormat="1" x14ac:dyDescent="0.25">
      <c r="A1804" s="92"/>
      <c r="B1804" s="92"/>
      <c r="C1804" s="92"/>
      <c r="D1804" s="92"/>
      <c r="E1804" s="92"/>
      <c r="F1804" s="93"/>
      <c r="G1804" s="94"/>
      <c r="H1804" s="83" t="str">
        <f>IF(M1804&lt;&gt;"",VLOOKUP(M1804,LISTAS·PAPP!$U$3:$Z$8,2,FALSE),"")</f>
        <v/>
      </c>
      <c r="I1804" s="85" t="str">
        <f>IF(M1804&lt;&gt;"",VLOOKUP(M1804,LISTAS·PAPP!$U$3:$Z$8,3,FALSE),"")</f>
        <v/>
      </c>
      <c r="J1804" s="83" t="str">
        <f>IF(M1804&lt;&gt;"",VLOOKUP(M1804,LISTAS·PAPP!$U$3:$Z$8,4,FALSE),"")</f>
        <v/>
      </c>
      <c r="K1804" s="83" t="str">
        <f>IF(C1804&lt;&gt;"",VLOOKUP(C1804,LISTAS·PAPP!$H$3:$O$119,4,FALSE),"")</f>
        <v/>
      </c>
      <c r="L1804" s="85" t="str">
        <f>IF(C1804&lt;&gt;"",VLOOKUP(C1804,LISTAS·PAPP!$H$3:$O$119,8,FALSE),"")</f>
        <v/>
      </c>
      <c r="M1804" s="95"/>
      <c r="N1804" s="92"/>
      <c r="O1804" s="92"/>
      <c r="P1804" s="84" t="str">
        <f>IF(N1804&lt;&gt;"",VLOOKUP(N1804,LISTAS·PAPP!$U$9:$Y$125,5,FALSE),"")</f>
        <v/>
      </c>
      <c r="Q1804" s="83" t="str">
        <f>IF(O1804&lt;&gt;"",VLOOKUP(O1804,LISTAS·PAPP!$U$9:$W$125,3,FALSE),"")</f>
        <v/>
      </c>
      <c r="R1804" s="92"/>
      <c r="S1804" s="173"/>
      <c r="T1804" s="173"/>
      <c r="U1804" s="92"/>
      <c r="V1804" s="92"/>
      <c r="W1804" s="94"/>
      <c r="X1804" s="83" t="str">
        <f>IF(ISERROR(VLOOKUP(W1804,LISTAS·PAPP!$AJ$3:$AK$903,2,0))," ",VLOOKUP(W1804,LISTAS·PAPP!$AJ$3:$AK$903,2,0))</f>
        <v xml:space="preserve"> </v>
      </c>
      <c r="Y1804" s="96"/>
      <c r="Z1804" s="97"/>
      <c r="AA1804" s="97"/>
      <c r="AB1804" s="97"/>
      <c r="AC1804" s="97"/>
      <c r="AD1804" s="97"/>
      <c r="AE1804" s="97"/>
      <c r="AF1804" s="97"/>
      <c r="AG1804" s="97"/>
      <c r="AH1804" s="97"/>
      <c r="AI1804" s="97"/>
      <c r="AJ1804" s="97"/>
      <c r="AK1804" s="97"/>
      <c r="AL1804" s="86" t="str">
        <f t="shared" si="85"/>
        <v/>
      </c>
      <c r="AM1804" s="87" t="str">
        <f t="shared" si="86"/>
        <v xml:space="preserve"> </v>
      </c>
      <c r="AN1804" s="1" t="str">
        <f t="shared" si="87"/>
        <v xml:space="preserve"> </v>
      </c>
    </row>
    <row r="1805" spans="1:40" s="88" customFormat="1" x14ac:dyDescent="0.25">
      <c r="A1805" s="92"/>
      <c r="B1805" s="92"/>
      <c r="C1805" s="92"/>
      <c r="D1805" s="92"/>
      <c r="E1805" s="92"/>
      <c r="F1805" s="93"/>
      <c r="G1805" s="94"/>
      <c r="H1805" s="83" t="str">
        <f>IF(M1805&lt;&gt;"",VLOOKUP(M1805,LISTAS·PAPP!$U$3:$Z$8,2,FALSE),"")</f>
        <v/>
      </c>
      <c r="I1805" s="85" t="str">
        <f>IF(M1805&lt;&gt;"",VLOOKUP(M1805,LISTAS·PAPP!$U$3:$Z$8,3,FALSE),"")</f>
        <v/>
      </c>
      <c r="J1805" s="83" t="str">
        <f>IF(M1805&lt;&gt;"",VLOOKUP(M1805,LISTAS·PAPP!$U$3:$Z$8,4,FALSE),"")</f>
        <v/>
      </c>
      <c r="K1805" s="83" t="str">
        <f>IF(C1805&lt;&gt;"",VLOOKUP(C1805,LISTAS·PAPP!$H$3:$O$119,4,FALSE),"")</f>
        <v/>
      </c>
      <c r="L1805" s="85" t="str">
        <f>IF(C1805&lt;&gt;"",VLOOKUP(C1805,LISTAS·PAPP!$H$3:$O$119,8,FALSE),"")</f>
        <v/>
      </c>
      <c r="M1805" s="95"/>
      <c r="N1805" s="92"/>
      <c r="O1805" s="92"/>
      <c r="P1805" s="84" t="str">
        <f>IF(N1805&lt;&gt;"",VLOOKUP(N1805,LISTAS·PAPP!$U$9:$Y$125,5,FALSE),"")</f>
        <v/>
      </c>
      <c r="Q1805" s="83" t="str">
        <f>IF(O1805&lt;&gt;"",VLOOKUP(O1805,LISTAS·PAPP!$U$9:$W$125,3,FALSE),"")</f>
        <v/>
      </c>
      <c r="R1805" s="92"/>
      <c r="S1805" s="173"/>
      <c r="T1805" s="173"/>
      <c r="U1805" s="92"/>
      <c r="V1805" s="92"/>
      <c r="W1805" s="94"/>
      <c r="X1805" s="83" t="str">
        <f>IF(ISERROR(VLOOKUP(W1805,LISTAS·PAPP!$AJ$3:$AK$903,2,0))," ",VLOOKUP(W1805,LISTAS·PAPP!$AJ$3:$AK$903,2,0))</f>
        <v xml:space="preserve"> </v>
      </c>
      <c r="Y1805" s="96"/>
      <c r="Z1805" s="97"/>
      <c r="AA1805" s="97"/>
      <c r="AB1805" s="97"/>
      <c r="AC1805" s="97"/>
      <c r="AD1805" s="97"/>
      <c r="AE1805" s="97"/>
      <c r="AF1805" s="97"/>
      <c r="AG1805" s="97"/>
      <c r="AH1805" s="97"/>
      <c r="AI1805" s="97"/>
      <c r="AJ1805" s="97"/>
      <c r="AK1805" s="97"/>
      <c r="AL1805" s="86" t="str">
        <f t="shared" si="85"/>
        <v/>
      </c>
      <c r="AM1805" s="87" t="str">
        <f t="shared" si="86"/>
        <v xml:space="preserve"> </v>
      </c>
      <c r="AN1805" s="1" t="str">
        <f t="shared" si="87"/>
        <v xml:space="preserve"> </v>
      </c>
    </row>
    <row r="1806" spans="1:40" s="88" customFormat="1" x14ac:dyDescent="0.25">
      <c r="A1806" s="92"/>
      <c r="B1806" s="92"/>
      <c r="C1806" s="92"/>
      <c r="D1806" s="92"/>
      <c r="E1806" s="92"/>
      <c r="F1806" s="93"/>
      <c r="G1806" s="94"/>
      <c r="H1806" s="83" t="str">
        <f>IF(M1806&lt;&gt;"",VLOOKUP(M1806,LISTAS·PAPP!$U$3:$Z$8,2,FALSE),"")</f>
        <v/>
      </c>
      <c r="I1806" s="85" t="str">
        <f>IF(M1806&lt;&gt;"",VLOOKUP(M1806,LISTAS·PAPP!$U$3:$Z$8,3,FALSE),"")</f>
        <v/>
      </c>
      <c r="J1806" s="83" t="str">
        <f>IF(M1806&lt;&gt;"",VLOOKUP(M1806,LISTAS·PAPP!$U$3:$Z$8,4,FALSE),"")</f>
        <v/>
      </c>
      <c r="K1806" s="83" t="str">
        <f>IF(C1806&lt;&gt;"",VLOOKUP(C1806,LISTAS·PAPP!$H$3:$O$119,4,FALSE),"")</f>
        <v/>
      </c>
      <c r="L1806" s="85" t="str">
        <f>IF(C1806&lt;&gt;"",VLOOKUP(C1806,LISTAS·PAPP!$H$3:$O$119,8,FALSE),"")</f>
        <v/>
      </c>
      <c r="M1806" s="95"/>
      <c r="N1806" s="92"/>
      <c r="O1806" s="92"/>
      <c r="P1806" s="84" t="str">
        <f>IF(N1806&lt;&gt;"",VLOOKUP(N1806,LISTAS·PAPP!$U$9:$Y$125,5,FALSE),"")</f>
        <v/>
      </c>
      <c r="Q1806" s="83" t="str">
        <f>IF(O1806&lt;&gt;"",VLOOKUP(O1806,LISTAS·PAPP!$U$9:$W$125,3,FALSE),"")</f>
        <v/>
      </c>
      <c r="R1806" s="92"/>
      <c r="S1806" s="173"/>
      <c r="T1806" s="173"/>
      <c r="U1806" s="92"/>
      <c r="V1806" s="92"/>
      <c r="W1806" s="94"/>
      <c r="X1806" s="83" t="str">
        <f>IF(ISERROR(VLOOKUP(W1806,LISTAS·PAPP!$AJ$3:$AK$903,2,0))," ",VLOOKUP(W1806,LISTAS·PAPP!$AJ$3:$AK$903,2,0))</f>
        <v xml:space="preserve"> </v>
      </c>
      <c r="Y1806" s="96"/>
      <c r="Z1806" s="97"/>
      <c r="AA1806" s="97"/>
      <c r="AB1806" s="97"/>
      <c r="AC1806" s="97"/>
      <c r="AD1806" s="97"/>
      <c r="AE1806" s="97"/>
      <c r="AF1806" s="97"/>
      <c r="AG1806" s="97"/>
      <c r="AH1806" s="97"/>
      <c r="AI1806" s="97"/>
      <c r="AJ1806" s="97"/>
      <c r="AK1806" s="97"/>
      <c r="AL1806" s="86" t="str">
        <f t="shared" si="85"/>
        <v/>
      </c>
      <c r="AM1806" s="87" t="str">
        <f t="shared" si="86"/>
        <v xml:space="preserve"> </v>
      </c>
      <c r="AN1806" s="1" t="str">
        <f t="shared" si="87"/>
        <v xml:space="preserve"> </v>
      </c>
    </row>
    <row r="1807" spans="1:40" s="88" customFormat="1" x14ac:dyDescent="0.25">
      <c r="A1807" s="92"/>
      <c r="B1807" s="92"/>
      <c r="C1807" s="92"/>
      <c r="D1807" s="92"/>
      <c r="E1807" s="92"/>
      <c r="F1807" s="93"/>
      <c r="G1807" s="94"/>
      <c r="H1807" s="83" t="str">
        <f>IF(M1807&lt;&gt;"",VLOOKUP(M1807,LISTAS·PAPP!$U$3:$Z$8,2,FALSE),"")</f>
        <v/>
      </c>
      <c r="I1807" s="85" t="str">
        <f>IF(M1807&lt;&gt;"",VLOOKUP(M1807,LISTAS·PAPP!$U$3:$Z$8,3,FALSE),"")</f>
        <v/>
      </c>
      <c r="J1807" s="83" t="str">
        <f>IF(M1807&lt;&gt;"",VLOOKUP(M1807,LISTAS·PAPP!$U$3:$Z$8,4,FALSE),"")</f>
        <v/>
      </c>
      <c r="K1807" s="83" t="str">
        <f>IF(C1807&lt;&gt;"",VLOOKUP(C1807,LISTAS·PAPP!$H$3:$O$119,4,FALSE),"")</f>
        <v/>
      </c>
      <c r="L1807" s="85" t="str">
        <f>IF(C1807&lt;&gt;"",VLOOKUP(C1807,LISTAS·PAPP!$H$3:$O$119,8,FALSE),"")</f>
        <v/>
      </c>
      <c r="M1807" s="95"/>
      <c r="N1807" s="92"/>
      <c r="O1807" s="92"/>
      <c r="P1807" s="84" t="str">
        <f>IF(N1807&lt;&gt;"",VLOOKUP(N1807,LISTAS·PAPP!$U$9:$Y$125,5,FALSE),"")</f>
        <v/>
      </c>
      <c r="Q1807" s="83" t="str">
        <f>IF(O1807&lt;&gt;"",VLOOKUP(O1807,LISTAS·PAPP!$U$9:$W$125,3,FALSE),"")</f>
        <v/>
      </c>
      <c r="R1807" s="92"/>
      <c r="S1807" s="173"/>
      <c r="T1807" s="173"/>
      <c r="U1807" s="92"/>
      <c r="V1807" s="92"/>
      <c r="W1807" s="94"/>
      <c r="X1807" s="83" t="str">
        <f>IF(ISERROR(VLOOKUP(W1807,LISTAS·PAPP!$AJ$3:$AK$903,2,0))," ",VLOOKUP(W1807,LISTAS·PAPP!$AJ$3:$AK$903,2,0))</f>
        <v xml:space="preserve"> </v>
      </c>
      <c r="Y1807" s="96"/>
      <c r="Z1807" s="97"/>
      <c r="AA1807" s="97"/>
      <c r="AB1807" s="97"/>
      <c r="AC1807" s="97"/>
      <c r="AD1807" s="97"/>
      <c r="AE1807" s="97"/>
      <c r="AF1807" s="97"/>
      <c r="AG1807" s="97"/>
      <c r="AH1807" s="97"/>
      <c r="AI1807" s="97"/>
      <c r="AJ1807" s="97"/>
      <c r="AK1807" s="97"/>
      <c r="AL1807" s="86" t="str">
        <f t="shared" si="85"/>
        <v/>
      </c>
      <c r="AM1807" s="87" t="str">
        <f t="shared" si="86"/>
        <v xml:space="preserve"> </v>
      </c>
      <c r="AN1807" s="1" t="str">
        <f t="shared" si="87"/>
        <v xml:space="preserve"> </v>
      </c>
    </row>
    <row r="1808" spans="1:40" s="88" customFormat="1" x14ac:dyDescent="0.25">
      <c r="A1808" s="92"/>
      <c r="B1808" s="92"/>
      <c r="C1808" s="92"/>
      <c r="D1808" s="92"/>
      <c r="E1808" s="92"/>
      <c r="F1808" s="93"/>
      <c r="G1808" s="94"/>
      <c r="H1808" s="83" t="str">
        <f>IF(M1808&lt;&gt;"",VLOOKUP(M1808,LISTAS·PAPP!$U$3:$Z$8,2,FALSE),"")</f>
        <v/>
      </c>
      <c r="I1808" s="85" t="str">
        <f>IF(M1808&lt;&gt;"",VLOOKUP(M1808,LISTAS·PAPP!$U$3:$Z$8,3,FALSE),"")</f>
        <v/>
      </c>
      <c r="J1808" s="83" t="str">
        <f>IF(M1808&lt;&gt;"",VLOOKUP(M1808,LISTAS·PAPP!$U$3:$Z$8,4,FALSE),"")</f>
        <v/>
      </c>
      <c r="K1808" s="83" t="str">
        <f>IF(C1808&lt;&gt;"",VLOOKUP(C1808,LISTAS·PAPP!$H$3:$O$119,4,FALSE),"")</f>
        <v/>
      </c>
      <c r="L1808" s="85" t="str">
        <f>IF(C1808&lt;&gt;"",VLOOKUP(C1808,LISTAS·PAPP!$H$3:$O$119,8,FALSE),"")</f>
        <v/>
      </c>
      <c r="M1808" s="95"/>
      <c r="N1808" s="92"/>
      <c r="O1808" s="92"/>
      <c r="P1808" s="84" t="str">
        <f>IF(N1808&lt;&gt;"",VLOOKUP(N1808,LISTAS·PAPP!$U$9:$Y$125,5,FALSE),"")</f>
        <v/>
      </c>
      <c r="Q1808" s="83" t="str">
        <f>IF(O1808&lt;&gt;"",VLOOKUP(O1808,LISTAS·PAPP!$U$9:$W$125,3,FALSE),"")</f>
        <v/>
      </c>
      <c r="R1808" s="92"/>
      <c r="S1808" s="173"/>
      <c r="T1808" s="173"/>
      <c r="U1808" s="92"/>
      <c r="V1808" s="92"/>
      <c r="W1808" s="94"/>
      <c r="X1808" s="83" t="str">
        <f>IF(ISERROR(VLOOKUP(W1808,LISTAS·PAPP!$AJ$3:$AK$903,2,0))," ",VLOOKUP(W1808,LISTAS·PAPP!$AJ$3:$AK$903,2,0))</f>
        <v xml:space="preserve"> </v>
      </c>
      <c r="Y1808" s="96"/>
      <c r="Z1808" s="97"/>
      <c r="AA1808" s="97"/>
      <c r="AB1808" s="97"/>
      <c r="AC1808" s="97"/>
      <c r="AD1808" s="97"/>
      <c r="AE1808" s="97"/>
      <c r="AF1808" s="97"/>
      <c r="AG1808" s="97"/>
      <c r="AH1808" s="97"/>
      <c r="AI1808" s="97"/>
      <c r="AJ1808" s="97"/>
      <c r="AK1808" s="97"/>
      <c r="AL1808" s="86" t="str">
        <f t="shared" si="85"/>
        <v/>
      </c>
      <c r="AM1808" s="87" t="str">
        <f t="shared" si="86"/>
        <v xml:space="preserve"> </v>
      </c>
      <c r="AN1808" s="1" t="str">
        <f t="shared" si="87"/>
        <v xml:space="preserve"> </v>
      </c>
    </row>
    <row r="1809" spans="1:40" s="88" customFormat="1" x14ac:dyDescent="0.25">
      <c r="A1809" s="92"/>
      <c r="B1809" s="92"/>
      <c r="C1809" s="92"/>
      <c r="D1809" s="92"/>
      <c r="E1809" s="92"/>
      <c r="F1809" s="93"/>
      <c r="G1809" s="94"/>
      <c r="H1809" s="83" t="str">
        <f>IF(M1809&lt;&gt;"",VLOOKUP(M1809,LISTAS·PAPP!$U$3:$Z$8,2,FALSE),"")</f>
        <v/>
      </c>
      <c r="I1809" s="85" t="str">
        <f>IF(M1809&lt;&gt;"",VLOOKUP(M1809,LISTAS·PAPP!$U$3:$Z$8,3,FALSE),"")</f>
        <v/>
      </c>
      <c r="J1809" s="83" t="str">
        <f>IF(M1809&lt;&gt;"",VLOOKUP(M1809,LISTAS·PAPP!$U$3:$Z$8,4,FALSE),"")</f>
        <v/>
      </c>
      <c r="K1809" s="83" t="str">
        <f>IF(C1809&lt;&gt;"",VLOOKUP(C1809,LISTAS·PAPP!$H$3:$O$119,4,FALSE),"")</f>
        <v/>
      </c>
      <c r="L1809" s="85" t="str">
        <f>IF(C1809&lt;&gt;"",VLOOKUP(C1809,LISTAS·PAPP!$H$3:$O$119,8,FALSE),"")</f>
        <v/>
      </c>
      <c r="M1809" s="95"/>
      <c r="N1809" s="92"/>
      <c r="O1809" s="92"/>
      <c r="P1809" s="84" t="str">
        <f>IF(N1809&lt;&gt;"",VLOOKUP(N1809,LISTAS·PAPP!$U$9:$Y$125,5,FALSE),"")</f>
        <v/>
      </c>
      <c r="Q1809" s="83" t="str">
        <f>IF(O1809&lt;&gt;"",VLOOKUP(O1809,LISTAS·PAPP!$U$9:$W$125,3,FALSE),"")</f>
        <v/>
      </c>
      <c r="R1809" s="92"/>
      <c r="S1809" s="173"/>
      <c r="T1809" s="173"/>
      <c r="U1809" s="92"/>
      <c r="V1809" s="92"/>
      <c r="W1809" s="94"/>
      <c r="X1809" s="83" t="str">
        <f>IF(ISERROR(VLOOKUP(W1809,LISTAS·PAPP!$AJ$3:$AK$903,2,0))," ",VLOOKUP(W1809,LISTAS·PAPP!$AJ$3:$AK$903,2,0))</f>
        <v xml:space="preserve"> </v>
      </c>
      <c r="Y1809" s="96"/>
      <c r="Z1809" s="97"/>
      <c r="AA1809" s="97"/>
      <c r="AB1809" s="97"/>
      <c r="AC1809" s="97"/>
      <c r="AD1809" s="97"/>
      <c r="AE1809" s="97"/>
      <c r="AF1809" s="97"/>
      <c r="AG1809" s="97"/>
      <c r="AH1809" s="97"/>
      <c r="AI1809" s="97"/>
      <c r="AJ1809" s="97"/>
      <c r="AK1809" s="97"/>
      <c r="AL1809" s="86" t="str">
        <f t="shared" si="85"/>
        <v/>
      </c>
      <c r="AM1809" s="87" t="str">
        <f t="shared" si="86"/>
        <v xml:space="preserve"> </v>
      </c>
      <c r="AN1809" s="1" t="str">
        <f t="shared" si="87"/>
        <v xml:space="preserve"> </v>
      </c>
    </row>
    <row r="1810" spans="1:40" s="88" customFormat="1" x14ac:dyDescent="0.25">
      <c r="A1810" s="92"/>
      <c r="B1810" s="92"/>
      <c r="C1810" s="92"/>
      <c r="D1810" s="92"/>
      <c r="E1810" s="92"/>
      <c r="F1810" s="93"/>
      <c r="G1810" s="94"/>
      <c r="H1810" s="83" t="str">
        <f>IF(M1810&lt;&gt;"",VLOOKUP(M1810,LISTAS·PAPP!$U$3:$Z$8,2,FALSE),"")</f>
        <v/>
      </c>
      <c r="I1810" s="85" t="str">
        <f>IF(M1810&lt;&gt;"",VLOOKUP(M1810,LISTAS·PAPP!$U$3:$Z$8,3,FALSE),"")</f>
        <v/>
      </c>
      <c r="J1810" s="83" t="str">
        <f>IF(M1810&lt;&gt;"",VLOOKUP(M1810,LISTAS·PAPP!$U$3:$Z$8,4,FALSE),"")</f>
        <v/>
      </c>
      <c r="K1810" s="83" t="str">
        <f>IF(C1810&lt;&gt;"",VLOOKUP(C1810,LISTAS·PAPP!$H$3:$O$119,4,FALSE),"")</f>
        <v/>
      </c>
      <c r="L1810" s="85" t="str">
        <f>IF(C1810&lt;&gt;"",VLOOKUP(C1810,LISTAS·PAPP!$H$3:$O$119,8,FALSE),"")</f>
        <v/>
      </c>
      <c r="M1810" s="95"/>
      <c r="N1810" s="92"/>
      <c r="O1810" s="92"/>
      <c r="P1810" s="84" t="str">
        <f>IF(N1810&lt;&gt;"",VLOOKUP(N1810,LISTAS·PAPP!$U$9:$Y$125,5,FALSE),"")</f>
        <v/>
      </c>
      <c r="Q1810" s="83" t="str">
        <f>IF(O1810&lt;&gt;"",VLOOKUP(O1810,LISTAS·PAPP!$U$9:$W$125,3,FALSE),"")</f>
        <v/>
      </c>
      <c r="R1810" s="92"/>
      <c r="S1810" s="173"/>
      <c r="T1810" s="173"/>
      <c r="U1810" s="92"/>
      <c r="V1810" s="92"/>
      <c r="W1810" s="94"/>
      <c r="X1810" s="83" t="str">
        <f>IF(ISERROR(VLOOKUP(W1810,LISTAS·PAPP!$AJ$3:$AK$903,2,0))," ",VLOOKUP(W1810,LISTAS·PAPP!$AJ$3:$AK$903,2,0))</f>
        <v xml:space="preserve"> </v>
      </c>
      <c r="Y1810" s="96"/>
      <c r="Z1810" s="97"/>
      <c r="AA1810" s="97"/>
      <c r="AB1810" s="97"/>
      <c r="AC1810" s="97"/>
      <c r="AD1810" s="97"/>
      <c r="AE1810" s="97"/>
      <c r="AF1810" s="97"/>
      <c r="AG1810" s="97"/>
      <c r="AH1810" s="97"/>
      <c r="AI1810" s="97"/>
      <c r="AJ1810" s="97"/>
      <c r="AK1810" s="97"/>
      <c r="AL1810" s="86" t="str">
        <f t="shared" si="85"/>
        <v/>
      </c>
      <c r="AM1810" s="87" t="str">
        <f t="shared" si="86"/>
        <v xml:space="preserve"> </v>
      </c>
      <c r="AN1810" s="1" t="str">
        <f t="shared" si="87"/>
        <v xml:space="preserve"> </v>
      </c>
    </row>
    <row r="1811" spans="1:40" s="88" customFormat="1" x14ac:dyDescent="0.25">
      <c r="A1811" s="92"/>
      <c r="B1811" s="92"/>
      <c r="C1811" s="92"/>
      <c r="D1811" s="92"/>
      <c r="E1811" s="92"/>
      <c r="F1811" s="93"/>
      <c r="G1811" s="94"/>
      <c r="H1811" s="83" t="str">
        <f>IF(M1811&lt;&gt;"",VLOOKUP(M1811,LISTAS·PAPP!$U$3:$Z$8,2,FALSE),"")</f>
        <v/>
      </c>
      <c r="I1811" s="85" t="str">
        <f>IF(M1811&lt;&gt;"",VLOOKUP(M1811,LISTAS·PAPP!$U$3:$Z$8,3,FALSE),"")</f>
        <v/>
      </c>
      <c r="J1811" s="83" t="str">
        <f>IF(M1811&lt;&gt;"",VLOOKUP(M1811,LISTAS·PAPP!$U$3:$Z$8,4,FALSE),"")</f>
        <v/>
      </c>
      <c r="K1811" s="83" t="str">
        <f>IF(C1811&lt;&gt;"",VLOOKUP(C1811,LISTAS·PAPP!$H$3:$O$119,4,FALSE),"")</f>
        <v/>
      </c>
      <c r="L1811" s="85" t="str">
        <f>IF(C1811&lt;&gt;"",VLOOKUP(C1811,LISTAS·PAPP!$H$3:$O$119,8,FALSE),"")</f>
        <v/>
      </c>
      <c r="M1811" s="95"/>
      <c r="N1811" s="92"/>
      <c r="O1811" s="92"/>
      <c r="P1811" s="84" t="str">
        <f>IF(N1811&lt;&gt;"",VLOOKUP(N1811,LISTAS·PAPP!$U$9:$Y$125,5,FALSE),"")</f>
        <v/>
      </c>
      <c r="Q1811" s="83" t="str">
        <f>IF(O1811&lt;&gt;"",VLOOKUP(O1811,LISTAS·PAPP!$U$9:$W$125,3,FALSE),"")</f>
        <v/>
      </c>
      <c r="R1811" s="92"/>
      <c r="S1811" s="173"/>
      <c r="T1811" s="173"/>
      <c r="U1811" s="92"/>
      <c r="V1811" s="92"/>
      <c r="W1811" s="94"/>
      <c r="X1811" s="83" t="str">
        <f>IF(ISERROR(VLOOKUP(W1811,LISTAS·PAPP!$AJ$3:$AK$903,2,0))," ",VLOOKUP(W1811,LISTAS·PAPP!$AJ$3:$AK$903,2,0))</f>
        <v xml:space="preserve"> </v>
      </c>
      <c r="Y1811" s="96"/>
      <c r="Z1811" s="97"/>
      <c r="AA1811" s="97"/>
      <c r="AB1811" s="97"/>
      <c r="AC1811" s="97"/>
      <c r="AD1811" s="97"/>
      <c r="AE1811" s="97"/>
      <c r="AF1811" s="97"/>
      <c r="AG1811" s="97"/>
      <c r="AH1811" s="97"/>
      <c r="AI1811" s="97"/>
      <c r="AJ1811" s="97"/>
      <c r="AK1811" s="97"/>
      <c r="AL1811" s="86" t="str">
        <f t="shared" si="85"/>
        <v/>
      </c>
      <c r="AM1811" s="87" t="str">
        <f t="shared" si="86"/>
        <v xml:space="preserve"> </v>
      </c>
      <c r="AN1811" s="1" t="str">
        <f t="shared" si="87"/>
        <v xml:space="preserve"> </v>
      </c>
    </row>
    <row r="1812" spans="1:40" s="88" customFormat="1" x14ac:dyDescent="0.25">
      <c r="A1812" s="92"/>
      <c r="B1812" s="92"/>
      <c r="C1812" s="92"/>
      <c r="D1812" s="92"/>
      <c r="E1812" s="92"/>
      <c r="F1812" s="93"/>
      <c r="G1812" s="94"/>
      <c r="H1812" s="83" t="str">
        <f>IF(M1812&lt;&gt;"",VLOOKUP(M1812,LISTAS·PAPP!$U$3:$Z$8,2,FALSE),"")</f>
        <v/>
      </c>
      <c r="I1812" s="85" t="str">
        <f>IF(M1812&lt;&gt;"",VLOOKUP(M1812,LISTAS·PAPP!$U$3:$Z$8,3,FALSE),"")</f>
        <v/>
      </c>
      <c r="J1812" s="83" t="str">
        <f>IF(M1812&lt;&gt;"",VLOOKUP(M1812,LISTAS·PAPP!$U$3:$Z$8,4,FALSE),"")</f>
        <v/>
      </c>
      <c r="K1812" s="83" t="str">
        <f>IF(C1812&lt;&gt;"",VLOOKUP(C1812,LISTAS·PAPP!$H$3:$O$119,4,FALSE),"")</f>
        <v/>
      </c>
      <c r="L1812" s="85" t="str">
        <f>IF(C1812&lt;&gt;"",VLOOKUP(C1812,LISTAS·PAPP!$H$3:$O$119,8,FALSE),"")</f>
        <v/>
      </c>
      <c r="M1812" s="95"/>
      <c r="N1812" s="92"/>
      <c r="O1812" s="92"/>
      <c r="P1812" s="84" t="str">
        <f>IF(N1812&lt;&gt;"",VLOOKUP(N1812,LISTAS·PAPP!$U$9:$Y$125,5,FALSE),"")</f>
        <v/>
      </c>
      <c r="Q1812" s="83" t="str">
        <f>IF(O1812&lt;&gt;"",VLOOKUP(O1812,LISTAS·PAPP!$U$9:$W$125,3,FALSE),"")</f>
        <v/>
      </c>
      <c r="R1812" s="92"/>
      <c r="S1812" s="173"/>
      <c r="T1812" s="173"/>
      <c r="U1812" s="92"/>
      <c r="V1812" s="92"/>
      <c r="W1812" s="94"/>
      <c r="X1812" s="83" t="str">
        <f>IF(ISERROR(VLOOKUP(W1812,LISTAS·PAPP!$AJ$3:$AK$903,2,0))," ",VLOOKUP(W1812,LISTAS·PAPP!$AJ$3:$AK$903,2,0))</f>
        <v xml:space="preserve"> </v>
      </c>
      <c r="Y1812" s="96"/>
      <c r="Z1812" s="97"/>
      <c r="AA1812" s="97"/>
      <c r="AB1812" s="97"/>
      <c r="AC1812" s="97"/>
      <c r="AD1812" s="97"/>
      <c r="AE1812" s="97"/>
      <c r="AF1812" s="97"/>
      <c r="AG1812" s="97"/>
      <c r="AH1812" s="97"/>
      <c r="AI1812" s="97"/>
      <c r="AJ1812" s="97"/>
      <c r="AK1812" s="97"/>
      <c r="AL1812" s="86" t="str">
        <f t="shared" si="85"/>
        <v/>
      </c>
      <c r="AM1812" s="87" t="str">
        <f t="shared" si="86"/>
        <v xml:space="preserve"> </v>
      </c>
      <c r="AN1812" s="1" t="str">
        <f t="shared" si="87"/>
        <v xml:space="preserve"> </v>
      </c>
    </row>
    <row r="1813" spans="1:40" s="88" customFormat="1" x14ac:dyDescent="0.25">
      <c r="A1813" s="92"/>
      <c r="B1813" s="92"/>
      <c r="C1813" s="92"/>
      <c r="D1813" s="92"/>
      <c r="E1813" s="92"/>
      <c r="F1813" s="93"/>
      <c r="G1813" s="94"/>
      <c r="H1813" s="83" t="str">
        <f>IF(M1813&lt;&gt;"",VLOOKUP(M1813,LISTAS·PAPP!$U$3:$Z$8,2,FALSE),"")</f>
        <v/>
      </c>
      <c r="I1813" s="85" t="str">
        <f>IF(M1813&lt;&gt;"",VLOOKUP(M1813,LISTAS·PAPP!$U$3:$Z$8,3,FALSE),"")</f>
        <v/>
      </c>
      <c r="J1813" s="83" t="str">
        <f>IF(M1813&lt;&gt;"",VLOOKUP(M1813,LISTAS·PAPP!$U$3:$Z$8,4,FALSE),"")</f>
        <v/>
      </c>
      <c r="K1813" s="83" t="str">
        <f>IF(C1813&lt;&gt;"",VLOOKUP(C1813,LISTAS·PAPP!$H$3:$O$119,4,FALSE),"")</f>
        <v/>
      </c>
      <c r="L1813" s="85" t="str">
        <f>IF(C1813&lt;&gt;"",VLOOKUP(C1813,LISTAS·PAPP!$H$3:$O$119,8,FALSE),"")</f>
        <v/>
      </c>
      <c r="M1813" s="95"/>
      <c r="N1813" s="92"/>
      <c r="O1813" s="92"/>
      <c r="P1813" s="84" t="str">
        <f>IF(N1813&lt;&gt;"",VLOOKUP(N1813,LISTAS·PAPP!$U$9:$Y$125,5,FALSE),"")</f>
        <v/>
      </c>
      <c r="Q1813" s="83" t="str">
        <f>IF(O1813&lt;&gt;"",VLOOKUP(O1813,LISTAS·PAPP!$U$9:$W$125,3,FALSE),"")</f>
        <v/>
      </c>
      <c r="R1813" s="92"/>
      <c r="S1813" s="173"/>
      <c r="T1813" s="173"/>
      <c r="U1813" s="92"/>
      <c r="V1813" s="92"/>
      <c r="W1813" s="94"/>
      <c r="X1813" s="83" t="str">
        <f>IF(ISERROR(VLOOKUP(W1813,LISTAS·PAPP!$AJ$3:$AK$903,2,0))," ",VLOOKUP(W1813,LISTAS·PAPP!$AJ$3:$AK$903,2,0))</f>
        <v xml:space="preserve"> </v>
      </c>
      <c r="Y1813" s="96"/>
      <c r="Z1813" s="97"/>
      <c r="AA1813" s="97"/>
      <c r="AB1813" s="97"/>
      <c r="AC1813" s="97"/>
      <c r="AD1813" s="97"/>
      <c r="AE1813" s="97"/>
      <c r="AF1813" s="97"/>
      <c r="AG1813" s="97"/>
      <c r="AH1813" s="97"/>
      <c r="AI1813" s="97"/>
      <c r="AJ1813" s="97"/>
      <c r="AK1813" s="97"/>
      <c r="AL1813" s="86" t="str">
        <f t="shared" si="85"/>
        <v/>
      </c>
      <c r="AM1813" s="87" t="str">
        <f t="shared" si="86"/>
        <v xml:space="preserve"> </v>
      </c>
      <c r="AN1813" s="1" t="str">
        <f t="shared" si="87"/>
        <v xml:space="preserve"> </v>
      </c>
    </row>
    <row r="1814" spans="1:40" s="88" customFormat="1" x14ac:dyDescent="0.25">
      <c r="A1814" s="92"/>
      <c r="B1814" s="92"/>
      <c r="C1814" s="92"/>
      <c r="D1814" s="92"/>
      <c r="E1814" s="92"/>
      <c r="F1814" s="93"/>
      <c r="G1814" s="94"/>
      <c r="H1814" s="83" t="str">
        <f>IF(M1814&lt;&gt;"",VLOOKUP(M1814,LISTAS·PAPP!$U$3:$Z$8,2,FALSE),"")</f>
        <v/>
      </c>
      <c r="I1814" s="85" t="str">
        <f>IF(M1814&lt;&gt;"",VLOOKUP(M1814,LISTAS·PAPP!$U$3:$Z$8,3,FALSE),"")</f>
        <v/>
      </c>
      <c r="J1814" s="83" t="str">
        <f>IF(M1814&lt;&gt;"",VLOOKUP(M1814,LISTAS·PAPP!$U$3:$Z$8,4,FALSE),"")</f>
        <v/>
      </c>
      <c r="K1814" s="83" t="str">
        <f>IF(C1814&lt;&gt;"",VLOOKUP(C1814,LISTAS·PAPP!$H$3:$O$119,4,FALSE),"")</f>
        <v/>
      </c>
      <c r="L1814" s="85" t="str">
        <f>IF(C1814&lt;&gt;"",VLOOKUP(C1814,LISTAS·PAPP!$H$3:$O$119,8,FALSE),"")</f>
        <v/>
      </c>
      <c r="M1814" s="95"/>
      <c r="N1814" s="92"/>
      <c r="O1814" s="92"/>
      <c r="P1814" s="84" t="str">
        <f>IF(N1814&lt;&gt;"",VLOOKUP(N1814,LISTAS·PAPP!$U$9:$Y$125,5,FALSE),"")</f>
        <v/>
      </c>
      <c r="Q1814" s="83" t="str">
        <f>IF(O1814&lt;&gt;"",VLOOKUP(O1814,LISTAS·PAPP!$U$9:$W$125,3,FALSE),"")</f>
        <v/>
      </c>
      <c r="R1814" s="92"/>
      <c r="S1814" s="173"/>
      <c r="T1814" s="173"/>
      <c r="U1814" s="92"/>
      <c r="V1814" s="92"/>
      <c r="W1814" s="94"/>
      <c r="X1814" s="83" t="str">
        <f>IF(ISERROR(VLOOKUP(W1814,LISTAS·PAPP!$AJ$3:$AK$903,2,0))," ",VLOOKUP(W1814,LISTAS·PAPP!$AJ$3:$AK$903,2,0))</f>
        <v xml:space="preserve"> </v>
      </c>
      <c r="Y1814" s="96"/>
      <c r="Z1814" s="97"/>
      <c r="AA1814" s="97"/>
      <c r="AB1814" s="97"/>
      <c r="AC1814" s="97"/>
      <c r="AD1814" s="97"/>
      <c r="AE1814" s="97"/>
      <c r="AF1814" s="97"/>
      <c r="AG1814" s="97"/>
      <c r="AH1814" s="97"/>
      <c r="AI1814" s="97"/>
      <c r="AJ1814" s="97"/>
      <c r="AK1814" s="97"/>
      <c r="AL1814" s="86" t="str">
        <f t="shared" si="85"/>
        <v/>
      </c>
      <c r="AM1814" s="87" t="str">
        <f t="shared" si="86"/>
        <v xml:space="preserve"> </v>
      </c>
      <c r="AN1814" s="1" t="str">
        <f t="shared" si="87"/>
        <v xml:space="preserve"> </v>
      </c>
    </row>
    <row r="1815" spans="1:40" s="88" customFormat="1" x14ac:dyDescent="0.25">
      <c r="A1815" s="92"/>
      <c r="B1815" s="92"/>
      <c r="C1815" s="92"/>
      <c r="D1815" s="92"/>
      <c r="E1815" s="92"/>
      <c r="F1815" s="93"/>
      <c r="G1815" s="94"/>
      <c r="H1815" s="83" t="str">
        <f>IF(M1815&lt;&gt;"",VLOOKUP(M1815,LISTAS·PAPP!$U$3:$Z$8,2,FALSE),"")</f>
        <v/>
      </c>
      <c r="I1815" s="85" t="str">
        <f>IF(M1815&lt;&gt;"",VLOOKUP(M1815,LISTAS·PAPP!$U$3:$Z$8,3,FALSE),"")</f>
        <v/>
      </c>
      <c r="J1815" s="83" t="str">
        <f>IF(M1815&lt;&gt;"",VLOOKUP(M1815,LISTAS·PAPP!$U$3:$Z$8,4,FALSE),"")</f>
        <v/>
      </c>
      <c r="K1815" s="83" t="str">
        <f>IF(C1815&lt;&gt;"",VLOOKUP(C1815,LISTAS·PAPP!$H$3:$O$119,4,FALSE),"")</f>
        <v/>
      </c>
      <c r="L1815" s="85" t="str">
        <f>IF(C1815&lt;&gt;"",VLOOKUP(C1815,LISTAS·PAPP!$H$3:$O$119,8,FALSE),"")</f>
        <v/>
      </c>
      <c r="M1815" s="95"/>
      <c r="N1815" s="92"/>
      <c r="O1815" s="92"/>
      <c r="P1815" s="84" t="str">
        <f>IF(N1815&lt;&gt;"",VLOOKUP(N1815,LISTAS·PAPP!$U$9:$Y$125,5,FALSE),"")</f>
        <v/>
      </c>
      <c r="Q1815" s="83" t="str">
        <f>IF(O1815&lt;&gt;"",VLOOKUP(O1815,LISTAS·PAPP!$U$9:$W$125,3,FALSE),"")</f>
        <v/>
      </c>
      <c r="R1815" s="92"/>
      <c r="S1815" s="173"/>
      <c r="T1815" s="173"/>
      <c r="U1815" s="92"/>
      <c r="V1815" s="92"/>
      <c r="W1815" s="94"/>
      <c r="X1815" s="83" t="str">
        <f>IF(ISERROR(VLOOKUP(W1815,LISTAS·PAPP!$AJ$3:$AK$903,2,0))," ",VLOOKUP(W1815,LISTAS·PAPP!$AJ$3:$AK$903,2,0))</f>
        <v xml:space="preserve"> </v>
      </c>
      <c r="Y1815" s="96"/>
      <c r="Z1815" s="97"/>
      <c r="AA1815" s="97"/>
      <c r="AB1815" s="97"/>
      <c r="AC1815" s="97"/>
      <c r="AD1815" s="97"/>
      <c r="AE1815" s="97"/>
      <c r="AF1815" s="97"/>
      <c r="AG1815" s="97"/>
      <c r="AH1815" s="97"/>
      <c r="AI1815" s="97"/>
      <c r="AJ1815" s="97"/>
      <c r="AK1815" s="97"/>
      <c r="AL1815" s="86" t="str">
        <f t="shared" si="85"/>
        <v/>
      </c>
      <c r="AM1815" s="87" t="str">
        <f t="shared" si="86"/>
        <v xml:space="preserve"> </v>
      </c>
      <c r="AN1815" s="1" t="str">
        <f t="shared" si="87"/>
        <v xml:space="preserve"> </v>
      </c>
    </row>
    <row r="1816" spans="1:40" s="88" customFormat="1" x14ac:dyDescent="0.25">
      <c r="A1816" s="92"/>
      <c r="B1816" s="92"/>
      <c r="C1816" s="92"/>
      <c r="D1816" s="92"/>
      <c r="E1816" s="92"/>
      <c r="F1816" s="93"/>
      <c r="G1816" s="94"/>
      <c r="H1816" s="83" t="str">
        <f>IF(M1816&lt;&gt;"",VLOOKUP(M1816,LISTAS·PAPP!$U$3:$Z$8,2,FALSE),"")</f>
        <v/>
      </c>
      <c r="I1816" s="85" t="str">
        <f>IF(M1816&lt;&gt;"",VLOOKUP(M1816,LISTAS·PAPP!$U$3:$Z$8,3,FALSE),"")</f>
        <v/>
      </c>
      <c r="J1816" s="83" t="str">
        <f>IF(M1816&lt;&gt;"",VLOOKUP(M1816,LISTAS·PAPP!$U$3:$Z$8,4,FALSE),"")</f>
        <v/>
      </c>
      <c r="K1816" s="83" t="str">
        <f>IF(C1816&lt;&gt;"",VLOOKUP(C1816,LISTAS·PAPP!$H$3:$O$119,4,FALSE),"")</f>
        <v/>
      </c>
      <c r="L1816" s="85" t="str">
        <f>IF(C1816&lt;&gt;"",VLOOKUP(C1816,LISTAS·PAPP!$H$3:$O$119,8,FALSE),"")</f>
        <v/>
      </c>
      <c r="M1816" s="95"/>
      <c r="N1816" s="92"/>
      <c r="O1816" s="92"/>
      <c r="P1816" s="84" t="str">
        <f>IF(N1816&lt;&gt;"",VLOOKUP(N1816,LISTAS·PAPP!$U$9:$Y$125,5,FALSE),"")</f>
        <v/>
      </c>
      <c r="Q1816" s="83" t="str">
        <f>IF(O1816&lt;&gt;"",VLOOKUP(O1816,LISTAS·PAPP!$U$9:$W$125,3,FALSE),"")</f>
        <v/>
      </c>
      <c r="R1816" s="92"/>
      <c r="S1816" s="173"/>
      <c r="T1816" s="173"/>
      <c r="U1816" s="92"/>
      <c r="V1816" s="92"/>
      <c r="W1816" s="94"/>
      <c r="X1816" s="83" t="str">
        <f>IF(ISERROR(VLOOKUP(W1816,LISTAS·PAPP!$AJ$3:$AK$903,2,0))," ",VLOOKUP(W1816,LISTAS·PAPP!$AJ$3:$AK$903,2,0))</f>
        <v xml:space="preserve"> </v>
      </c>
      <c r="Y1816" s="96"/>
      <c r="Z1816" s="97"/>
      <c r="AA1816" s="97"/>
      <c r="AB1816" s="97"/>
      <c r="AC1816" s="97"/>
      <c r="AD1816" s="97"/>
      <c r="AE1816" s="97"/>
      <c r="AF1816" s="97"/>
      <c r="AG1816" s="97"/>
      <c r="AH1816" s="97"/>
      <c r="AI1816" s="97"/>
      <c r="AJ1816" s="97"/>
      <c r="AK1816" s="97"/>
      <c r="AL1816" s="86" t="str">
        <f t="shared" si="85"/>
        <v/>
      </c>
      <c r="AM1816" s="87" t="str">
        <f t="shared" si="86"/>
        <v xml:space="preserve"> </v>
      </c>
      <c r="AN1816" s="1" t="str">
        <f t="shared" si="87"/>
        <v xml:space="preserve"> </v>
      </c>
    </row>
    <row r="1817" spans="1:40" s="88" customFormat="1" x14ac:dyDescent="0.25">
      <c r="A1817" s="92"/>
      <c r="B1817" s="92"/>
      <c r="C1817" s="92"/>
      <c r="D1817" s="92"/>
      <c r="E1817" s="92"/>
      <c r="F1817" s="93"/>
      <c r="G1817" s="94"/>
      <c r="H1817" s="83" t="str">
        <f>IF(M1817&lt;&gt;"",VLOOKUP(M1817,LISTAS·PAPP!$U$3:$Z$8,2,FALSE),"")</f>
        <v/>
      </c>
      <c r="I1817" s="85" t="str">
        <f>IF(M1817&lt;&gt;"",VLOOKUP(M1817,LISTAS·PAPP!$U$3:$Z$8,3,FALSE),"")</f>
        <v/>
      </c>
      <c r="J1817" s="83" t="str">
        <f>IF(M1817&lt;&gt;"",VLOOKUP(M1817,LISTAS·PAPP!$U$3:$Z$8,4,FALSE),"")</f>
        <v/>
      </c>
      <c r="K1817" s="83" t="str">
        <f>IF(C1817&lt;&gt;"",VLOOKUP(C1817,LISTAS·PAPP!$H$3:$O$119,4,FALSE),"")</f>
        <v/>
      </c>
      <c r="L1817" s="85" t="str">
        <f>IF(C1817&lt;&gt;"",VLOOKUP(C1817,LISTAS·PAPP!$H$3:$O$119,8,FALSE),"")</f>
        <v/>
      </c>
      <c r="M1817" s="95"/>
      <c r="N1817" s="92"/>
      <c r="O1817" s="92"/>
      <c r="P1817" s="84" t="str">
        <f>IF(N1817&lt;&gt;"",VLOOKUP(N1817,LISTAS·PAPP!$U$9:$Y$125,5,FALSE),"")</f>
        <v/>
      </c>
      <c r="Q1817" s="83" t="str">
        <f>IF(O1817&lt;&gt;"",VLOOKUP(O1817,LISTAS·PAPP!$U$9:$W$125,3,FALSE),"")</f>
        <v/>
      </c>
      <c r="R1817" s="92"/>
      <c r="S1817" s="173"/>
      <c r="T1817" s="173"/>
      <c r="U1817" s="92"/>
      <c r="V1817" s="92"/>
      <c r="W1817" s="94"/>
      <c r="X1817" s="83" t="str">
        <f>IF(ISERROR(VLOOKUP(W1817,LISTAS·PAPP!$AJ$3:$AK$903,2,0))," ",VLOOKUP(W1817,LISTAS·PAPP!$AJ$3:$AK$903,2,0))</f>
        <v xml:space="preserve"> </v>
      </c>
      <c r="Y1817" s="96"/>
      <c r="Z1817" s="97"/>
      <c r="AA1817" s="97"/>
      <c r="AB1817" s="97"/>
      <c r="AC1817" s="97"/>
      <c r="AD1817" s="97"/>
      <c r="AE1817" s="97"/>
      <c r="AF1817" s="97"/>
      <c r="AG1817" s="97"/>
      <c r="AH1817" s="97"/>
      <c r="AI1817" s="97"/>
      <c r="AJ1817" s="97"/>
      <c r="AK1817" s="97"/>
      <c r="AL1817" s="86" t="str">
        <f t="shared" si="85"/>
        <v/>
      </c>
      <c r="AM1817" s="87" t="str">
        <f t="shared" si="86"/>
        <v xml:space="preserve"> </v>
      </c>
      <c r="AN1817" s="1" t="str">
        <f t="shared" si="87"/>
        <v xml:space="preserve"> </v>
      </c>
    </row>
    <row r="1818" spans="1:40" s="88" customFormat="1" x14ac:dyDescent="0.25">
      <c r="A1818" s="92"/>
      <c r="B1818" s="92"/>
      <c r="C1818" s="92"/>
      <c r="D1818" s="92"/>
      <c r="E1818" s="92"/>
      <c r="F1818" s="93"/>
      <c r="G1818" s="94"/>
      <c r="H1818" s="83" t="str">
        <f>IF(M1818&lt;&gt;"",VLOOKUP(M1818,LISTAS·PAPP!$U$3:$Z$8,2,FALSE),"")</f>
        <v/>
      </c>
      <c r="I1818" s="85" t="str">
        <f>IF(M1818&lt;&gt;"",VLOOKUP(M1818,LISTAS·PAPP!$U$3:$Z$8,3,FALSE),"")</f>
        <v/>
      </c>
      <c r="J1818" s="83" t="str">
        <f>IF(M1818&lt;&gt;"",VLOOKUP(M1818,LISTAS·PAPP!$U$3:$Z$8,4,FALSE),"")</f>
        <v/>
      </c>
      <c r="K1818" s="83" t="str">
        <f>IF(C1818&lt;&gt;"",VLOOKUP(C1818,LISTAS·PAPP!$H$3:$O$119,4,FALSE),"")</f>
        <v/>
      </c>
      <c r="L1818" s="85" t="str">
        <f>IF(C1818&lt;&gt;"",VLOOKUP(C1818,LISTAS·PAPP!$H$3:$O$119,8,FALSE),"")</f>
        <v/>
      </c>
      <c r="M1818" s="95"/>
      <c r="N1818" s="92"/>
      <c r="O1818" s="92"/>
      <c r="P1818" s="84" t="str">
        <f>IF(N1818&lt;&gt;"",VLOOKUP(N1818,LISTAS·PAPP!$U$9:$Y$125,5,FALSE),"")</f>
        <v/>
      </c>
      <c r="Q1818" s="83" t="str">
        <f>IF(O1818&lt;&gt;"",VLOOKUP(O1818,LISTAS·PAPP!$U$9:$W$125,3,FALSE),"")</f>
        <v/>
      </c>
      <c r="R1818" s="92"/>
      <c r="S1818" s="173"/>
      <c r="T1818" s="173"/>
      <c r="U1818" s="92"/>
      <c r="V1818" s="92"/>
      <c r="W1818" s="94"/>
      <c r="X1818" s="83" t="str">
        <f>IF(ISERROR(VLOOKUP(W1818,LISTAS·PAPP!$AJ$3:$AK$903,2,0))," ",VLOOKUP(W1818,LISTAS·PAPP!$AJ$3:$AK$903,2,0))</f>
        <v xml:space="preserve"> </v>
      </c>
      <c r="Y1818" s="96"/>
      <c r="Z1818" s="97"/>
      <c r="AA1818" s="97"/>
      <c r="AB1818" s="97"/>
      <c r="AC1818" s="97"/>
      <c r="AD1818" s="97"/>
      <c r="AE1818" s="97"/>
      <c r="AF1818" s="97"/>
      <c r="AG1818" s="97"/>
      <c r="AH1818" s="97"/>
      <c r="AI1818" s="97"/>
      <c r="AJ1818" s="97"/>
      <c r="AK1818" s="97"/>
      <c r="AL1818" s="86" t="str">
        <f t="shared" si="85"/>
        <v/>
      </c>
      <c r="AM1818" s="87" t="str">
        <f t="shared" si="86"/>
        <v xml:space="preserve"> </v>
      </c>
      <c r="AN1818" s="1" t="str">
        <f t="shared" si="87"/>
        <v xml:space="preserve"> </v>
      </c>
    </row>
    <row r="1819" spans="1:40" s="88" customFormat="1" x14ac:dyDescent="0.25">
      <c r="A1819" s="92"/>
      <c r="B1819" s="92"/>
      <c r="C1819" s="92"/>
      <c r="D1819" s="92"/>
      <c r="E1819" s="92"/>
      <c r="F1819" s="93"/>
      <c r="G1819" s="94"/>
      <c r="H1819" s="83" t="str">
        <f>IF(M1819&lt;&gt;"",VLOOKUP(M1819,LISTAS·PAPP!$U$3:$Z$8,2,FALSE),"")</f>
        <v/>
      </c>
      <c r="I1819" s="85" t="str">
        <f>IF(M1819&lt;&gt;"",VLOOKUP(M1819,LISTAS·PAPP!$U$3:$Z$8,3,FALSE),"")</f>
        <v/>
      </c>
      <c r="J1819" s="83" t="str">
        <f>IF(M1819&lt;&gt;"",VLOOKUP(M1819,LISTAS·PAPP!$U$3:$Z$8,4,FALSE),"")</f>
        <v/>
      </c>
      <c r="K1819" s="83" t="str">
        <f>IF(C1819&lt;&gt;"",VLOOKUP(C1819,LISTAS·PAPP!$H$3:$O$119,4,FALSE),"")</f>
        <v/>
      </c>
      <c r="L1819" s="85" t="str">
        <f>IF(C1819&lt;&gt;"",VLOOKUP(C1819,LISTAS·PAPP!$H$3:$O$119,8,FALSE),"")</f>
        <v/>
      </c>
      <c r="M1819" s="95"/>
      <c r="N1819" s="92"/>
      <c r="O1819" s="92"/>
      <c r="P1819" s="84" t="str">
        <f>IF(N1819&lt;&gt;"",VLOOKUP(N1819,LISTAS·PAPP!$U$9:$Y$125,5,FALSE),"")</f>
        <v/>
      </c>
      <c r="Q1819" s="83" t="str">
        <f>IF(O1819&lt;&gt;"",VLOOKUP(O1819,LISTAS·PAPP!$U$9:$W$125,3,FALSE),"")</f>
        <v/>
      </c>
      <c r="R1819" s="92"/>
      <c r="S1819" s="173"/>
      <c r="T1819" s="173"/>
      <c r="U1819" s="92"/>
      <c r="V1819" s="92"/>
      <c r="W1819" s="94"/>
      <c r="X1819" s="83" t="str">
        <f>IF(ISERROR(VLOOKUP(W1819,LISTAS·PAPP!$AJ$3:$AK$903,2,0))," ",VLOOKUP(W1819,LISTAS·PAPP!$AJ$3:$AK$903,2,0))</f>
        <v xml:space="preserve"> </v>
      </c>
      <c r="Y1819" s="96"/>
      <c r="Z1819" s="97"/>
      <c r="AA1819" s="97"/>
      <c r="AB1819" s="97"/>
      <c r="AC1819" s="97"/>
      <c r="AD1819" s="97"/>
      <c r="AE1819" s="97"/>
      <c r="AF1819" s="97"/>
      <c r="AG1819" s="97"/>
      <c r="AH1819" s="97"/>
      <c r="AI1819" s="97"/>
      <c r="AJ1819" s="97"/>
      <c r="AK1819" s="97"/>
      <c r="AL1819" s="86" t="str">
        <f t="shared" si="85"/>
        <v/>
      </c>
      <c r="AM1819" s="87" t="str">
        <f t="shared" si="86"/>
        <v xml:space="preserve"> </v>
      </c>
      <c r="AN1819" s="1" t="str">
        <f t="shared" si="87"/>
        <v xml:space="preserve"> </v>
      </c>
    </row>
    <row r="1820" spans="1:40" s="88" customFormat="1" x14ac:dyDescent="0.25">
      <c r="A1820" s="92"/>
      <c r="B1820" s="92"/>
      <c r="C1820" s="92"/>
      <c r="D1820" s="92"/>
      <c r="E1820" s="92"/>
      <c r="F1820" s="93"/>
      <c r="G1820" s="94"/>
      <c r="H1820" s="83" t="str">
        <f>IF(M1820&lt;&gt;"",VLOOKUP(M1820,LISTAS·PAPP!$U$3:$Z$8,2,FALSE),"")</f>
        <v/>
      </c>
      <c r="I1820" s="85" t="str">
        <f>IF(M1820&lt;&gt;"",VLOOKUP(M1820,LISTAS·PAPP!$U$3:$Z$8,3,FALSE),"")</f>
        <v/>
      </c>
      <c r="J1820" s="83" t="str">
        <f>IF(M1820&lt;&gt;"",VLOOKUP(M1820,LISTAS·PAPP!$U$3:$Z$8,4,FALSE),"")</f>
        <v/>
      </c>
      <c r="K1820" s="83" t="str">
        <f>IF(C1820&lt;&gt;"",VLOOKUP(C1820,LISTAS·PAPP!$H$3:$O$119,4,FALSE),"")</f>
        <v/>
      </c>
      <c r="L1820" s="85" t="str">
        <f>IF(C1820&lt;&gt;"",VLOOKUP(C1820,LISTAS·PAPP!$H$3:$O$119,8,FALSE),"")</f>
        <v/>
      </c>
      <c r="M1820" s="95"/>
      <c r="N1820" s="92"/>
      <c r="O1820" s="92"/>
      <c r="P1820" s="84" t="str">
        <f>IF(N1820&lt;&gt;"",VLOOKUP(N1820,LISTAS·PAPP!$U$9:$Y$125,5,FALSE),"")</f>
        <v/>
      </c>
      <c r="Q1820" s="83" t="str">
        <f>IF(O1820&lt;&gt;"",VLOOKUP(O1820,LISTAS·PAPP!$U$9:$W$125,3,FALSE),"")</f>
        <v/>
      </c>
      <c r="R1820" s="92"/>
      <c r="S1820" s="173"/>
      <c r="T1820" s="173"/>
      <c r="U1820" s="92"/>
      <c r="V1820" s="92"/>
      <c r="W1820" s="94"/>
      <c r="X1820" s="83" t="str">
        <f>IF(ISERROR(VLOOKUP(W1820,LISTAS·PAPP!$AJ$3:$AK$903,2,0))," ",VLOOKUP(W1820,LISTAS·PAPP!$AJ$3:$AK$903,2,0))</f>
        <v xml:space="preserve"> </v>
      </c>
      <c r="Y1820" s="96"/>
      <c r="Z1820" s="97"/>
      <c r="AA1820" s="97"/>
      <c r="AB1820" s="97"/>
      <c r="AC1820" s="97"/>
      <c r="AD1820" s="97"/>
      <c r="AE1820" s="97"/>
      <c r="AF1820" s="97"/>
      <c r="AG1820" s="97"/>
      <c r="AH1820" s="97"/>
      <c r="AI1820" s="97"/>
      <c r="AJ1820" s="97"/>
      <c r="AK1820" s="97"/>
      <c r="AL1820" s="86" t="str">
        <f t="shared" si="85"/>
        <v/>
      </c>
      <c r="AM1820" s="87" t="str">
        <f t="shared" si="86"/>
        <v xml:space="preserve"> </v>
      </c>
      <c r="AN1820" s="1" t="str">
        <f t="shared" si="87"/>
        <v xml:space="preserve"> </v>
      </c>
    </row>
    <row r="1821" spans="1:40" s="88" customFormat="1" x14ac:dyDescent="0.25">
      <c r="A1821" s="92"/>
      <c r="B1821" s="92"/>
      <c r="C1821" s="92"/>
      <c r="D1821" s="92"/>
      <c r="E1821" s="92"/>
      <c r="F1821" s="93"/>
      <c r="G1821" s="94"/>
      <c r="H1821" s="83" t="str">
        <f>IF(M1821&lt;&gt;"",VLOOKUP(M1821,LISTAS·PAPP!$U$3:$Z$8,2,FALSE),"")</f>
        <v/>
      </c>
      <c r="I1821" s="85" t="str">
        <f>IF(M1821&lt;&gt;"",VLOOKUP(M1821,LISTAS·PAPP!$U$3:$Z$8,3,FALSE),"")</f>
        <v/>
      </c>
      <c r="J1821" s="83" t="str">
        <f>IF(M1821&lt;&gt;"",VLOOKUP(M1821,LISTAS·PAPP!$U$3:$Z$8,4,FALSE),"")</f>
        <v/>
      </c>
      <c r="K1821" s="83" t="str">
        <f>IF(C1821&lt;&gt;"",VLOOKUP(C1821,LISTAS·PAPP!$H$3:$O$119,4,FALSE),"")</f>
        <v/>
      </c>
      <c r="L1821" s="85" t="str">
        <f>IF(C1821&lt;&gt;"",VLOOKUP(C1821,LISTAS·PAPP!$H$3:$O$119,8,FALSE),"")</f>
        <v/>
      </c>
      <c r="M1821" s="95"/>
      <c r="N1821" s="92"/>
      <c r="O1821" s="92"/>
      <c r="P1821" s="84" t="str">
        <f>IF(N1821&lt;&gt;"",VLOOKUP(N1821,LISTAS·PAPP!$U$9:$Y$125,5,FALSE),"")</f>
        <v/>
      </c>
      <c r="Q1821" s="83" t="str">
        <f>IF(O1821&lt;&gt;"",VLOOKUP(O1821,LISTAS·PAPP!$U$9:$W$125,3,FALSE),"")</f>
        <v/>
      </c>
      <c r="R1821" s="92"/>
      <c r="S1821" s="173"/>
      <c r="T1821" s="173"/>
      <c r="U1821" s="92"/>
      <c r="V1821" s="92"/>
      <c r="W1821" s="94"/>
      <c r="X1821" s="83" t="str">
        <f>IF(ISERROR(VLOOKUP(W1821,LISTAS·PAPP!$AJ$3:$AK$903,2,0))," ",VLOOKUP(W1821,LISTAS·PAPP!$AJ$3:$AK$903,2,0))</f>
        <v xml:space="preserve"> </v>
      </c>
      <c r="Y1821" s="96"/>
      <c r="Z1821" s="97"/>
      <c r="AA1821" s="97"/>
      <c r="AB1821" s="97"/>
      <c r="AC1821" s="97"/>
      <c r="AD1821" s="97"/>
      <c r="AE1821" s="97"/>
      <c r="AF1821" s="97"/>
      <c r="AG1821" s="97"/>
      <c r="AH1821" s="97"/>
      <c r="AI1821" s="97"/>
      <c r="AJ1821" s="97"/>
      <c r="AK1821" s="97"/>
      <c r="AL1821" s="86" t="str">
        <f t="shared" si="85"/>
        <v/>
      </c>
      <c r="AM1821" s="87" t="str">
        <f t="shared" si="86"/>
        <v xml:space="preserve"> </v>
      </c>
      <c r="AN1821" s="1" t="str">
        <f t="shared" si="87"/>
        <v xml:space="preserve"> </v>
      </c>
    </row>
    <row r="1822" spans="1:40" s="88" customFormat="1" x14ac:dyDescent="0.25">
      <c r="A1822" s="92"/>
      <c r="B1822" s="92"/>
      <c r="C1822" s="92"/>
      <c r="D1822" s="92"/>
      <c r="E1822" s="92"/>
      <c r="F1822" s="93"/>
      <c r="G1822" s="94"/>
      <c r="H1822" s="83" t="str">
        <f>IF(M1822&lt;&gt;"",VLOOKUP(M1822,LISTAS·PAPP!$U$3:$Z$8,2,FALSE),"")</f>
        <v/>
      </c>
      <c r="I1822" s="85" t="str">
        <f>IF(M1822&lt;&gt;"",VLOOKUP(M1822,LISTAS·PAPP!$U$3:$Z$8,3,FALSE),"")</f>
        <v/>
      </c>
      <c r="J1822" s="83" t="str">
        <f>IF(M1822&lt;&gt;"",VLOOKUP(M1822,LISTAS·PAPP!$U$3:$Z$8,4,FALSE),"")</f>
        <v/>
      </c>
      <c r="K1822" s="83" t="str">
        <f>IF(C1822&lt;&gt;"",VLOOKUP(C1822,LISTAS·PAPP!$H$3:$O$119,4,FALSE),"")</f>
        <v/>
      </c>
      <c r="L1822" s="85" t="str">
        <f>IF(C1822&lt;&gt;"",VLOOKUP(C1822,LISTAS·PAPP!$H$3:$O$119,8,FALSE),"")</f>
        <v/>
      </c>
      <c r="M1822" s="95"/>
      <c r="N1822" s="92"/>
      <c r="O1822" s="92"/>
      <c r="P1822" s="84" t="str">
        <f>IF(N1822&lt;&gt;"",VLOOKUP(N1822,LISTAS·PAPP!$U$9:$Y$125,5,FALSE),"")</f>
        <v/>
      </c>
      <c r="Q1822" s="83" t="str">
        <f>IF(O1822&lt;&gt;"",VLOOKUP(O1822,LISTAS·PAPP!$U$9:$W$125,3,FALSE),"")</f>
        <v/>
      </c>
      <c r="R1822" s="92"/>
      <c r="S1822" s="173"/>
      <c r="T1822" s="173"/>
      <c r="U1822" s="92"/>
      <c r="V1822" s="92"/>
      <c r="W1822" s="94"/>
      <c r="X1822" s="83" t="str">
        <f>IF(ISERROR(VLOOKUP(W1822,LISTAS·PAPP!$AJ$3:$AK$903,2,0))," ",VLOOKUP(W1822,LISTAS·PAPP!$AJ$3:$AK$903,2,0))</f>
        <v xml:space="preserve"> </v>
      </c>
      <c r="Y1822" s="96"/>
      <c r="Z1822" s="97"/>
      <c r="AA1822" s="97"/>
      <c r="AB1822" s="97"/>
      <c r="AC1822" s="97"/>
      <c r="AD1822" s="97"/>
      <c r="AE1822" s="97"/>
      <c r="AF1822" s="97"/>
      <c r="AG1822" s="97"/>
      <c r="AH1822" s="97"/>
      <c r="AI1822" s="97"/>
      <c r="AJ1822" s="97"/>
      <c r="AK1822" s="97"/>
      <c r="AL1822" s="86" t="str">
        <f t="shared" si="85"/>
        <v/>
      </c>
      <c r="AM1822" s="87" t="str">
        <f t="shared" si="86"/>
        <v xml:space="preserve"> </v>
      </c>
      <c r="AN1822" s="1" t="str">
        <f t="shared" si="87"/>
        <v xml:space="preserve"> </v>
      </c>
    </row>
    <row r="1823" spans="1:40" s="88" customFormat="1" x14ac:dyDescent="0.25">
      <c r="A1823" s="92"/>
      <c r="B1823" s="92"/>
      <c r="C1823" s="92"/>
      <c r="D1823" s="92"/>
      <c r="E1823" s="92"/>
      <c r="F1823" s="93"/>
      <c r="G1823" s="94"/>
      <c r="H1823" s="83" t="str">
        <f>IF(M1823&lt;&gt;"",VLOOKUP(M1823,LISTAS·PAPP!$U$3:$Z$8,2,FALSE),"")</f>
        <v/>
      </c>
      <c r="I1823" s="85" t="str">
        <f>IF(M1823&lt;&gt;"",VLOOKUP(M1823,LISTAS·PAPP!$U$3:$Z$8,3,FALSE),"")</f>
        <v/>
      </c>
      <c r="J1823" s="83" t="str">
        <f>IF(M1823&lt;&gt;"",VLOOKUP(M1823,LISTAS·PAPP!$U$3:$Z$8,4,FALSE),"")</f>
        <v/>
      </c>
      <c r="K1823" s="83" t="str">
        <f>IF(C1823&lt;&gt;"",VLOOKUP(C1823,LISTAS·PAPP!$H$3:$O$119,4,FALSE),"")</f>
        <v/>
      </c>
      <c r="L1823" s="85" t="str">
        <f>IF(C1823&lt;&gt;"",VLOOKUP(C1823,LISTAS·PAPP!$H$3:$O$119,8,FALSE),"")</f>
        <v/>
      </c>
      <c r="M1823" s="95"/>
      <c r="N1823" s="92"/>
      <c r="O1823" s="92"/>
      <c r="P1823" s="84" t="str">
        <f>IF(N1823&lt;&gt;"",VLOOKUP(N1823,LISTAS·PAPP!$U$9:$Y$125,5,FALSE),"")</f>
        <v/>
      </c>
      <c r="Q1823" s="83" t="str">
        <f>IF(O1823&lt;&gt;"",VLOOKUP(O1823,LISTAS·PAPP!$U$9:$W$125,3,FALSE),"")</f>
        <v/>
      </c>
      <c r="R1823" s="92"/>
      <c r="S1823" s="173"/>
      <c r="T1823" s="173"/>
      <c r="U1823" s="92"/>
      <c r="V1823" s="92"/>
      <c r="W1823" s="94"/>
      <c r="X1823" s="83" t="str">
        <f>IF(ISERROR(VLOOKUP(W1823,LISTAS·PAPP!$AJ$3:$AK$903,2,0))," ",VLOOKUP(W1823,LISTAS·PAPP!$AJ$3:$AK$903,2,0))</f>
        <v xml:space="preserve"> </v>
      </c>
      <c r="Y1823" s="96"/>
      <c r="Z1823" s="97"/>
      <c r="AA1823" s="97"/>
      <c r="AB1823" s="97"/>
      <c r="AC1823" s="97"/>
      <c r="AD1823" s="97"/>
      <c r="AE1823" s="97"/>
      <c r="AF1823" s="97"/>
      <c r="AG1823" s="97"/>
      <c r="AH1823" s="97"/>
      <c r="AI1823" s="97"/>
      <c r="AJ1823" s="97"/>
      <c r="AK1823" s="97"/>
      <c r="AL1823" s="86" t="str">
        <f t="shared" si="85"/>
        <v/>
      </c>
      <c r="AM1823" s="87" t="str">
        <f t="shared" si="86"/>
        <v xml:space="preserve"> </v>
      </c>
      <c r="AN1823" s="1" t="str">
        <f t="shared" si="87"/>
        <v xml:space="preserve"> </v>
      </c>
    </row>
    <row r="1824" spans="1:40" s="88" customFormat="1" x14ac:dyDescent="0.25">
      <c r="A1824" s="92"/>
      <c r="B1824" s="92"/>
      <c r="C1824" s="92"/>
      <c r="D1824" s="92"/>
      <c r="E1824" s="92"/>
      <c r="F1824" s="93"/>
      <c r="G1824" s="94"/>
      <c r="H1824" s="83" t="str">
        <f>IF(M1824&lt;&gt;"",VLOOKUP(M1824,LISTAS·PAPP!$U$3:$Z$8,2,FALSE),"")</f>
        <v/>
      </c>
      <c r="I1824" s="85" t="str">
        <f>IF(M1824&lt;&gt;"",VLOOKUP(M1824,LISTAS·PAPP!$U$3:$Z$8,3,FALSE),"")</f>
        <v/>
      </c>
      <c r="J1824" s="83" t="str">
        <f>IF(M1824&lt;&gt;"",VLOOKUP(M1824,LISTAS·PAPP!$U$3:$Z$8,4,FALSE),"")</f>
        <v/>
      </c>
      <c r="K1824" s="83" t="str">
        <f>IF(C1824&lt;&gt;"",VLOOKUP(C1824,LISTAS·PAPP!$H$3:$O$119,4,FALSE),"")</f>
        <v/>
      </c>
      <c r="L1824" s="85" t="str">
        <f>IF(C1824&lt;&gt;"",VLOOKUP(C1824,LISTAS·PAPP!$H$3:$O$119,8,FALSE),"")</f>
        <v/>
      </c>
      <c r="M1824" s="95"/>
      <c r="N1824" s="92"/>
      <c r="O1824" s="92"/>
      <c r="P1824" s="84" t="str">
        <f>IF(N1824&lt;&gt;"",VLOOKUP(N1824,LISTAS·PAPP!$U$9:$Y$125,5,FALSE),"")</f>
        <v/>
      </c>
      <c r="Q1824" s="83" t="str">
        <f>IF(O1824&lt;&gt;"",VLOOKUP(O1824,LISTAS·PAPP!$U$9:$W$125,3,FALSE),"")</f>
        <v/>
      </c>
      <c r="R1824" s="92"/>
      <c r="S1824" s="173"/>
      <c r="T1824" s="173"/>
      <c r="U1824" s="92"/>
      <c r="V1824" s="92"/>
      <c r="W1824" s="94"/>
      <c r="X1824" s="83" t="str">
        <f>IF(ISERROR(VLOOKUP(W1824,LISTAS·PAPP!$AJ$3:$AK$903,2,0))," ",VLOOKUP(W1824,LISTAS·PAPP!$AJ$3:$AK$903,2,0))</f>
        <v xml:space="preserve"> </v>
      </c>
      <c r="Y1824" s="96"/>
      <c r="Z1824" s="97"/>
      <c r="AA1824" s="97"/>
      <c r="AB1824" s="97"/>
      <c r="AC1824" s="97"/>
      <c r="AD1824" s="97"/>
      <c r="AE1824" s="97"/>
      <c r="AF1824" s="97"/>
      <c r="AG1824" s="97"/>
      <c r="AH1824" s="97"/>
      <c r="AI1824" s="97"/>
      <c r="AJ1824" s="97"/>
      <c r="AK1824" s="97"/>
      <c r="AL1824" s="86" t="str">
        <f t="shared" si="85"/>
        <v/>
      </c>
      <c r="AM1824" s="87" t="str">
        <f t="shared" si="86"/>
        <v xml:space="preserve"> </v>
      </c>
      <c r="AN1824" s="1" t="str">
        <f t="shared" si="87"/>
        <v xml:space="preserve"> </v>
      </c>
    </row>
    <row r="1825" spans="1:40" s="88" customFormat="1" x14ac:dyDescent="0.25">
      <c r="A1825" s="92"/>
      <c r="B1825" s="92"/>
      <c r="C1825" s="92"/>
      <c r="D1825" s="92"/>
      <c r="E1825" s="92"/>
      <c r="F1825" s="93"/>
      <c r="G1825" s="94"/>
      <c r="H1825" s="83" t="str">
        <f>IF(M1825&lt;&gt;"",VLOOKUP(M1825,LISTAS·PAPP!$U$3:$Z$8,2,FALSE),"")</f>
        <v/>
      </c>
      <c r="I1825" s="85" t="str">
        <f>IF(M1825&lt;&gt;"",VLOOKUP(M1825,LISTAS·PAPP!$U$3:$Z$8,3,FALSE),"")</f>
        <v/>
      </c>
      <c r="J1825" s="83" t="str">
        <f>IF(M1825&lt;&gt;"",VLOOKUP(M1825,LISTAS·PAPP!$U$3:$Z$8,4,FALSE),"")</f>
        <v/>
      </c>
      <c r="K1825" s="83" t="str">
        <f>IF(C1825&lt;&gt;"",VLOOKUP(C1825,LISTAS·PAPP!$H$3:$O$119,4,FALSE),"")</f>
        <v/>
      </c>
      <c r="L1825" s="85" t="str">
        <f>IF(C1825&lt;&gt;"",VLOOKUP(C1825,LISTAS·PAPP!$H$3:$O$119,8,FALSE),"")</f>
        <v/>
      </c>
      <c r="M1825" s="95"/>
      <c r="N1825" s="92"/>
      <c r="O1825" s="92"/>
      <c r="P1825" s="84" t="str">
        <f>IF(N1825&lt;&gt;"",VLOOKUP(N1825,LISTAS·PAPP!$U$9:$Y$125,5,FALSE),"")</f>
        <v/>
      </c>
      <c r="Q1825" s="83" t="str">
        <f>IF(O1825&lt;&gt;"",VLOOKUP(O1825,LISTAS·PAPP!$U$9:$W$125,3,FALSE),"")</f>
        <v/>
      </c>
      <c r="R1825" s="92"/>
      <c r="S1825" s="173"/>
      <c r="T1825" s="173"/>
      <c r="U1825" s="92"/>
      <c r="V1825" s="92"/>
      <c r="W1825" s="94"/>
      <c r="X1825" s="83" t="str">
        <f>IF(ISERROR(VLOOKUP(W1825,LISTAS·PAPP!$AJ$3:$AK$903,2,0))," ",VLOOKUP(W1825,LISTAS·PAPP!$AJ$3:$AK$903,2,0))</f>
        <v xml:space="preserve"> </v>
      </c>
      <c r="Y1825" s="96"/>
      <c r="Z1825" s="97"/>
      <c r="AA1825" s="97"/>
      <c r="AB1825" s="97"/>
      <c r="AC1825" s="97"/>
      <c r="AD1825" s="97"/>
      <c r="AE1825" s="97"/>
      <c r="AF1825" s="97"/>
      <c r="AG1825" s="97"/>
      <c r="AH1825" s="97"/>
      <c r="AI1825" s="97"/>
      <c r="AJ1825" s="97"/>
      <c r="AK1825" s="97"/>
      <c r="AL1825" s="86" t="str">
        <f t="shared" si="85"/>
        <v/>
      </c>
      <c r="AM1825" s="87" t="str">
        <f t="shared" si="86"/>
        <v xml:space="preserve"> </v>
      </c>
      <c r="AN1825" s="1" t="str">
        <f t="shared" si="87"/>
        <v xml:space="preserve"> </v>
      </c>
    </row>
    <row r="1826" spans="1:40" s="88" customFormat="1" x14ac:dyDescent="0.25">
      <c r="A1826" s="92"/>
      <c r="B1826" s="92"/>
      <c r="C1826" s="92"/>
      <c r="D1826" s="92"/>
      <c r="E1826" s="92"/>
      <c r="F1826" s="93"/>
      <c r="G1826" s="94"/>
      <c r="H1826" s="83" t="str">
        <f>IF(M1826&lt;&gt;"",VLOOKUP(M1826,LISTAS·PAPP!$U$3:$Z$8,2,FALSE),"")</f>
        <v/>
      </c>
      <c r="I1826" s="85" t="str">
        <f>IF(M1826&lt;&gt;"",VLOOKUP(M1826,LISTAS·PAPP!$U$3:$Z$8,3,FALSE),"")</f>
        <v/>
      </c>
      <c r="J1826" s="83" t="str">
        <f>IF(M1826&lt;&gt;"",VLOOKUP(M1826,LISTAS·PAPP!$U$3:$Z$8,4,FALSE),"")</f>
        <v/>
      </c>
      <c r="K1826" s="83" t="str">
        <f>IF(C1826&lt;&gt;"",VLOOKUP(C1826,LISTAS·PAPP!$H$3:$O$119,4,FALSE),"")</f>
        <v/>
      </c>
      <c r="L1826" s="85" t="str">
        <f>IF(C1826&lt;&gt;"",VLOOKUP(C1826,LISTAS·PAPP!$H$3:$O$119,8,FALSE),"")</f>
        <v/>
      </c>
      <c r="M1826" s="95"/>
      <c r="N1826" s="92"/>
      <c r="O1826" s="92"/>
      <c r="P1826" s="84" t="str">
        <f>IF(N1826&lt;&gt;"",VLOOKUP(N1826,LISTAS·PAPP!$U$9:$Y$125,5,FALSE),"")</f>
        <v/>
      </c>
      <c r="Q1826" s="83" t="str">
        <f>IF(O1826&lt;&gt;"",VLOOKUP(O1826,LISTAS·PAPP!$U$9:$W$125,3,FALSE),"")</f>
        <v/>
      </c>
      <c r="R1826" s="92"/>
      <c r="S1826" s="173"/>
      <c r="T1826" s="173"/>
      <c r="U1826" s="92"/>
      <c r="V1826" s="92"/>
      <c r="W1826" s="94"/>
      <c r="X1826" s="83" t="str">
        <f>IF(ISERROR(VLOOKUP(W1826,LISTAS·PAPP!$AJ$3:$AK$903,2,0))," ",VLOOKUP(W1826,LISTAS·PAPP!$AJ$3:$AK$903,2,0))</f>
        <v xml:space="preserve"> </v>
      </c>
      <c r="Y1826" s="96"/>
      <c r="Z1826" s="97"/>
      <c r="AA1826" s="97"/>
      <c r="AB1826" s="97"/>
      <c r="AC1826" s="97"/>
      <c r="AD1826" s="97"/>
      <c r="AE1826" s="97"/>
      <c r="AF1826" s="97"/>
      <c r="AG1826" s="97"/>
      <c r="AH1826" s="97"/>
      <c r="AI1826" s="97"/>
      <c r="AJ1826" s="97"/>
      <c r="AK1826" s="97"/>
      <c r="AL1826" s="86" t="str">
        <f t="shared" si="85"/>
        <v/>
      </c>
      <c r="AM1826" s="87" t="str">
        <f t="shared" si="86"/>
        <v xml:space="preserve"> </v>
      </c>
      <c r="AN1826" s="1" t="str">
        <f t="shared" si="87"/>
        <v xml:space="preserve"> </v>
      </c>
    </row>
    <row r="1827" spans="1:40" s="88" customFormat="1" x14ac:dyDescent="0.25">
      <c r="A1827" s="92"/>
      <c r="B1827" s="92"/>
      <c r="C1827" s="92"/>
      <c r="D1827" s="92"/>
      <c r="E1827" s="92"/>
      <c r="F1827" s="93"/>
      <c r="G1827" s="94"/>
      <c r="H1827" s="83" t="str">
        <f>IF(M1827&lt;&gt;"",VLOOKUP(M1827,LISTAS·PAPP!$U$3:$Z$8,2,FALSE),"")</f>
        <v/>
      </c>
      <c r="I1827" s="85" t="str">
        <f>IF(M1827&lt;&gt;"",VLOOKUP(M1827,LISTAS·PAPP!$U$3:$Z$8,3,FALSE),"")</f>
        <v/>
      </c>
      <c r="J1827" s="83" t="str">
        <f>IF(M1827&lt;&gt;"",VLOOKUP(M1827,LISTAS·PAPP!$U$3:$Z$8,4,FALSE),"")</f>
        <v/>
      </c>
      <c r="K1827" s="83" t="str">
        <f>IF(C1827&lt;&gt;"",VLOOKUP(C1827,LISTAS·PAPP!$H$3:$O$119,4,FALSE),"")</f>
        <v/>
      </c>
      <c r="L1827" s="85" t="str">
        <f>IF(C1827&lt;&gt;"",VLOOKUP(C1827,LISTAS·PAPP!$H$3:$O$119,8,FALSE),"")</f>
        <v/>
      </c>
      <c r="M1827" s="95"/>
      <c r="N1827" s="92"/>
      <c r="O1827" s="92"/>
      <c r="P1827" s="84" t="str">
        <f>IF(N1827&lt;&gt;"",VLOOKUP(N1827,LISTAS·PAPP!$U$9:$Y$125,5,FALSE),"")</f>
        <v/>
      </c>
      <c r="Q1827" s="83" t="str">
        <f>IF(O1827&lt;&gt;"",VLOOKUP(O1827,LISTAS·PAPP!$U$9:$W$125,3,FALSE),"")</f>
        <v/>
      </c>
      <c r="R1827" s="92"/>
      <c r="S1827" s="173"/>
      <c r="T1827" s="173"/>
      <c r="U1827" s="92"/>
      <c r="V1827" s="92"/>
      <c r="W1827" s="94"/>
      <c r="X1827" s="83" t="str">
        <f>IF(ISERROR(VLOOKUP(W1827,LISTAS·PAPP!$AJ$3:$AK$903,2,0))," ",VLOOKUP(W1827,LISTAS·PAPP!$AJ$3:$AK$903,2,0))</f>
        <v xml:space="preserve"> </v>
      </c>
      <c r="Y1827" s="96"/>
      <c r="Z1827" s="97"/>
      <c r="AA1827" s="97"/>
      <c r="AB1827" s="97"/>
      <c r="AC1827" s="97"/>
      <c r="AD1827" s="97"/>
      <c r="AE1827" s="97"/>
      <c r="AF1827" s="97"/>
      <c r="AG1827" s="97"/>
      <c r="AH1827" s="97"/>
      <c r="AI1827" s="97"/>
      <c r="AJ1827" s="97"/>
      <c r="AK1827" s="97"/>
      <c r="AL1827" s="86" t="str">
        <f t="shared" si="85"/>
        <v/>
      </c>
      <c r="AM1827" s="87" t="str">
        <f t="shared" si="86"/>
        <v xml:space="preserve"> </v>
      </c>
      <c r="AN1827" s="1" t="str">
        <f t="shared" si="87"/>
        <v xml:space="preserve"> </v>
      </c>
    </row>
    <row r="1828" spans="1:40" s="88" customFormat="1" x14ac:dyDescent="0.25">
      <c r="A1828" s="92"/>
      <c r="B1828" s="92"/>
      <c r="C1828" s="92"/>
      <c r="D1828" s="92"/>
      <c r="E1828" s="92"/>
      <c r="F1828" s="93"/>
      <c r="G1828" s="94"/>
      <c r="H1828" s="83" t="str">
        <f>IF(M1828&lt;&gt;"",VLOOKUP(M1828,LISTAS·PAPP!$U$3:$Z$8,2,FALSE),"")</f>
        <v/>
      </c>
      <c r="I1828" s="85" t="str">
        <f>IF(M1828&lt;&gt;"",VLOOKUP(M1828,LISTAS·PAPP!$U$3:$Z$8,3,FALSE),"")</f>
        <v/>
      </c>
      <c r="J1828" s="83" t="str">
        <f>IF(M1828&lt;&gt;"",VLOOKUP(M1828,LISTAS·PAPP!$U$3:$Z$8,4,FALSE),"")</f>
        <v/>
      </c>
      <c r="K1828" s="83" t="str">
        <f>IF(C1828&lt;&gt;"",VLOOKUP(C1828,LISTAS·PAPP!$H$3:$O$119,4,FALSE),"")</f>
        <v/>
      </c>
      <c r="L1828" s="85" t="str">
        <f>IF(C1828&lt;&gt;"",VLOOKUP(C1828,LISTAS·PAPP!$H$3:$O$119,8,FALSE),"")</f>
        <v/>
      </c>
      <c r="M1828" s="95"/>
      <c r="N1828" s="92"/>
      <c r="O1828" s="92"/>
      <c r="P1828" s="84" t="str">
        <f>IF(N1828&lt;&gt;"",VLOOKUP(N1828,LISTAS·PAPP!$U$9:$Y$125,5,FALSE),"")</f>
        <v/>
      </c>
      <c r="Q1828" s="83" t="str">
        <f>IF(O1828&lt;&gt;"",VLOOKUP(O1828,LISTAS·PAPP!$U$9:$W$125,3,FALSE),"")</f>
        <v/>
      </c>
      <c r="R1828" s="92"/>
      <c r="S1828" s="173"/>
      <c r="T1828" s="173"/>
      <c r="U1828" s="92"/>
      <c r="V1828" s="92"/>
      <c r="W1828" s="94"/>
      <c r="X1828" s="83" t="str">
        <f>IF(ISERROR(VLOOKUP(W1828,LISTAS·PAPP!$AJ$3:$AK$903,2,0))," ",VLOOKUP(W1828,LISTAS·PAPP!$AJ$3:$AK$903,2,0))</f>
        <v xml:space="preserve"> </v>
      </c>
      <c r="Y1828" s="96"/>
      <c r="Z1828" s="97"/>
      <c r="AA1828" s="97"/>
      <c r="AB1828" s="97"/>
      <c r="AC1828" s="97"/>
      <c r="AD1828" s="97"/>
      <c r="AE1828" s="97"/>
      <c r="AF1828" s="97"/>
      <c r="AG1828" s="97"/>
      <c r="AH1828" s="97"/>
      <c r="AI1828" s="97"/>
      <c r="AJ1828" s="97"/>
      <c r="AK1828" s="97"/>
      <c r="AL1828" s="86" t="str">
        <f t="shared" si="85"/>
        <v/>
      </c>
      <c r="AM1828" s="87" t="str">
        <f t="shared" si="86"/>
        <v xml:space="preserve"> </v>
      </c>
      <c r="AN1828" s="1" t="str">
        <f t="shared" si="87"/>
        <v xml:space="preserve"> </v>
      </c>
    </row>
    <row r="1829" spans="1:40" s="88" customFormat="1" x14ac:dyDescent="0.25">
      <c r="A1829" s="92"/>
      <c r="B1829" s="92"/>
      <c r="C1829" s="92"/>
      <c r="D1829" s="92"/>
      <c r="E1829" s="92"/>
      <c r="F1829" s="93"/>
      <c r="G1829" s="94"/>
      <c r="H1829" s="83" t="str">
        <f>IF(M1829&lt;&gt;"",VLOOKUP(M1829,LISTAS·PAPP!$U$3:$Z$8,2,FALSE),"")</f>
        <v/>
      </c>
      <c r="I1829" s="85" t="str">
        <f>IF(M1829&lt;&gt;"",VLOOKUP(M1829,LISTAS·PAPP!$U$3:$Z$8,3,FALSE),"")</f>
        <v/>
      </c>
      <c r="J1829" s="83" t="str">
        <f>IF(M1829&lt;&gt;"",VLOOKUP(M1829,LISTAS·PAPP!$U$3:$Z$8,4,FALSE),"")</f>
        <v/>
      </c>
      <c r="K1829" s="83" t="str">
        <f>IF(C1829&lt;&gt;"",VLOOKUP(C1829,LISTAS·PAPP!$H$3:$O$119,4,FALSE),"")</f>
        <v/>
      </c>
      <c r="L1829" s="85" t="str">
        <f>IF(C1829&lt;&gt;"",VLOOKUP(C1829,LISTAS·PAPP!$H$3:$O$119,8,FALSE),"")</f>
        <v/>
      </c>
      <c r="M1829" s="95"/>
      <c r="N1829" s="92"/>
      <c r="O1829" s="92"/>
      <c r="P1829" s="84" t="str">
        <f>IF(N1829&lt;&gt;"",VLOOKUP(N1829,LISTAS·PAPP!$U$9:$Y$125,5,FALSE),"")</f>
        <v/>
      </c>
      <c r="Q1829" s="83" t="str">
        <f>IF(O1829&lt;&gt;"",VLOOKUP(O1829,LISTAS·PAPP!$U$9:$W$125,3,FALSE),"")</f>
        <v/>
      </c>
      <c r="R1829" s="92"/>
      <c r="S1829" s="173"/>
      <c r="T1829" s="173"/>
      <c r="U1829" s="92"/>
      <c r="V1829" s="92"/>
      <c r="W1829" s="94"/>
      <c r="X1829" s="83" t="str">
        <f>IF(ISERROR(VLOOKUP(W1829,LISTAS·PAPP!$AJ$3:$AK$903,2,0))," ",VLOOKUP(W1829,LISTAS·PAPP!$AJ$3:$AK$903,2,0))</f>
        <v xml:space="preserve"> </v>
      </c>
      <c r="Y1829" s="96"/>
      <c r="Z1829" s="97"/>
      <c r="AA1829" s="97"/>
      <c r="AB1829" s="97"/>
      <c r="AC1829" s="97"/>
      <c r="AD1829" s="97"/>
      <c r="AE1829" s="97"/>
      <c r="AF1829" s="97"/>
      <c r="AG1829" s="97"/>
      <c r="AH1829" s="97"/>
      <c r="AI1829" s="97"/>
      <c r="AJ1829" s="97"/>
      <c r="AK1829" s="97"/>
      <c r="AL1829" s="86" t="str">
        <f t="shared" si="85"/>
        <v/>
      </c>
      <c r="AM1829" s="87" t="str">
        <f t="shared" si="86"/>
        <v xml:space="preserve"> </v>
      </c>
      <c r="AN1829" s="1" t="str">
        <f t="shared" si="87"/>
        <v xml:space="preserve"> </v>
      </c>
    </row>
    <row r="1830" spans="1:40" s="88" customFormat="1" x14ac:dyDescent="0.25">
      <c r="A1830" s="92"/>
      <c r="B1830" s="92"/>
      <c r="C1830" s="92"/>
      <c r="D1830" s="92"/>
      <c r="E1830" s="92"/>
      <c r="F1830" s="93"/>
      <c r="G1830" s="94"/>
      <c r="H1830" s="83" t="str">
        <f>IF(M1830&lt;&gt;"",VLOOKUP(M1830,LISTAS·PAPP!$U$3:$Z$8,2,FALSE),"")</f>
        <v/>
      </c>
      <c r="I1830" s="85" t="str">
        <f>IF(M1830&lt;&gt;"",VLOOKUP(M1830,LISTAS·PAPP!$U$3:$Z$8,3,FALSE),"")</f>
        <v/>
      </c>
      <c r="J1830" s="83" t="str">
        <f>IF(M1830&lt;&gt;"",VLOOKUP(M1830,LISTAS·PAPP!$U$3:$Z$8,4,FALSE),"")</f>
        <v/>
      </c>
      <c r="K1830" s="83" t="str">
        <f>IF(C1830&lt;&gt;"",VLOOKUP(C1830,LISTAS·PAPP!$H$3:$O$119,4,FALSE),"")</f>
        <v/>
      </c>
      <c r="L1830" s="85" t="str">
        <f>IF(C1830&lt;&gt;"",VLOOKUP(C1830,LISTAS·PAPP!$H$3:$O$119,8,FALSE),"")</f>
        <v/>
      </c>
      <c r="M1830" s="95"/>
      <c r="N1830" s="92"/>
      <c r="O1830" s="92"/>
      <c r="P1830" s="84" t="str">
        <f>IF(N1830&lt;&gt;"",VLOOKUP(N1830,LISTAS·PAPP!$U$9:$Y$125,5,FALSE),"")</f>
        <v/>
      </c>
      <c r="Q1830" s="83" t="str">
        <f>IF(O1830&lt;&gt;"",VLOOKUP(O1830,LISTAS·PAPP!$U$9:$W$125,3,FALSE),"")</f>
        <v/>
      </c>
      <c r="R1830" s="92"/>
      <c r="S1830" s="173"/>
      <c r="T1830" s="173"/>
      <c r="U1830" s="92"/>
      <c r="V1830" s="92"/>
      <c r="W1830" s="94"/>
      <c r="X1830" s="83" t="str">
        <f>IF(ISERROR(VLOOKUP(W1830,LISTAS·PAPP!$AJ$3:$AK$903,2,0))," ",VLOOKUP(W1830,LISTAS·PAPP!$AJ$3:$AK$903,2,0))</f>
        <v xml:space="preserve"> </v>
      </c>
      <c r="Y1830" s="96"/>
      <c r="Z1830" s="97"/>
      <c r="AA1830" s="97"/>
      <c r="AB1830" s="97"/>
      <c r="AC1830" s="97"/>
      <c r="AD1830" s="97"/>
      <c r="AE1830" s="97"/>
      <c r="AF1830" s="97"/>
      <c r="AG1830" s="97"/>
      <c r="AH1830" s="97"/>
      <c r="AI1830" s="97"/>
      <c r="AJ1830" s="97"/>
      <c r="AK1830" s="97"/>
      <c r="AL1830" s="86" t="str">
        <f t="shared" si="85"/>
        <v/>
      </c>
      <c r="AM1830" s="87" t="str">
        <f t="shared" si="86"/>
        <v xml:space="preserve"> </v>
      </c>
      <c r="AN1830" s="1" t="str">
        <f t="shared" si="87"/>
        <v xml:space="preserve"> </v>
      </c>
    </row>
    <row r="1831" spans="1:40" s="88" customFormat="1" x14ac:dyDescent="0.25">
      <c r="A1831" s="92"/>
      <c r="B1831" s="92"/>
      <c r="C1831" s="92"/>
      <c r="D1831" s="92"/>
      <c r="E1831" s="92"/>
      <c r="F1831" s="93"/>
      <c r="G1831" s="94"/>
      <c r="H1831" s="83" t="str">
        <f>IF(M1831&lt;&gt;"",VLOOKUP(M1831,LISTAS·PAPP!$U$3:$Z$8,2,FALSE),"")</f>
        <v/>
      </c>
      <c r="I1831" s="85" t="str">
        <f>IF(M1831&lt;&gt;"",VLOOKUP(M1831,LISTAS·PAPP!$U$3:$Z$8,3,FALSE),"")</f>
        <v/>
      </c>
      <c r="J1831" s="83" t="str">
        <f>IF(M1831&lt;&gt;"",VLOOKUP(M1831,LISTAS·PAPP!$U$3:$Z$8,4,FALSE),"")</f>
        <v/>
      </c>
      <c r="K1831" s="83" t="str">
        <f>IF(C1831&lt;&gt;"",VLOOKUP(C1831,LISTAS·PAPP!$H$3:$O$119,4,FALSE),"")</f>
        <v/>
      </c>
      <c r="L1831" s="85" t="str">
        <f>IF(C1831&lt;&gt;"",VLOOKUP(C1831,LISTAS·PAPP!$H$3:$O$119,8,FALSE),"")</f>
        <v/>
      </c>
      <c r="M1831" s="95"/>
      <c r="N1831" s="92"/>
      <c r="O1831" s="92"/>
      <c r="P1831" s="84" t="str">
        <f>IF(N1831&lt;&gt;"",VLOOKUP(N1831,LISTAS·PAPP!$U$9:$Y$125,5,FALSE),"")</f>
        <v/>
      </c>
      <c r="Q1831" s="83" t="str">
        <f>IF(O1831&lt;&gt;"",VLOOKUP(O1831,LISTAS·PAPP!$U$9:$W$125,3,FALSE),"")</f>
        <v/>
      </c>
      <c r="R1831" s="92"/>
      <c r="S1831" s="173"/>
      <c r="T1831" s="173"/>
      <c r="U1831" s="92"/>
      <c r="V1831" s="92"/>
      <c r="W1831" s="94"/>
      <c r="X1831" s="83" t="str">
        <f>IF(ISERROR(VLOOKUP(W1831,LISTAS·PAPP!$AJ$3:$AK$903,2,0))," ",VLOOKUP(W1831,LISTAS·PAPP!$AJ$3:$AK$903,2,0))</f>
        <v xml:space="preserve"> </v>
      </c>
      <c r="Y1831" s="96"/>
      <c r="Z1831" s="97"/>
      <c r="AA1831" s="97"/>
      <c r="AB1831" s="97"/>
      <c r="AC1831" s="97"/>
      <c r="AD1831" s="97"/>
      <c r="AE1831" s="97"/>
      <c r="AF1831" s="97"/>
      <c r="AG1831" s="97"/>
      <c r="AH1831" s="97"/>
      <c r="AI1831" s="97"/>
      <c r="AJ1831" s="97"/>
      <c r="AK1831" s="97"/>
      <c r="AL1831" s="86" t="str">
        <f t="shared" si="85"/>
        <v/>
      </c>
      <c r="AM1831" s="87" t="str">
        <f t="shared" si="86"/>
        <v xml:space="preserve"> </v>
      </c>
      <c r="AN1831" s="1" t="str">
        <f t="shared" si="87"/>
        <v xml:space="preserve"> </v>
      </c>
    </row>
    <row r="1832" spans="1:40" s="88" customFormat="1" x14ac:dyDescent="0.25">
      <c r="A1832" s="92"/>
      <c r="B1832" s="92"/>
      <c r="C1832" s="92"/>
      <c r="D1832" s="92"/>
      <c r="E1832" s="92"/>
      <c r="F1832" s="93"/>
      <c r="G1832" s="94"/>
      <c r="H1832" s="83" t="str">
        <f>IF(M1832&lt;&gt;"",VLOOKUP(M1832,LISTAS·PAPP!$U$3:$Z$8,2,FALSE),"")</f>
        <v/>
      </c>
      <c r="I1832" s="85" t="str">
        <f>IF(M1832&lt;&gt;"",VLOOKUP(M1832,LISTAS·PAPP!$U$3:$Z$8,3,FALSE),"")</f>
        <v/>
      </c>
      <c r="J1832" s="83" t="str">
        <f>IF(M1832&lt;&gt;"",VLOOKUP(M1832,LISTAS·PAPP!$U$3:$Z$8,4,FALSE),"")</f>
        <v/>
      </c>
      <c r="K1832" s="83" t="str">
        <f>IF(C1832&lt;&gt;"",VLOOKUP(C1832,LISTAS·PAPP!$H$3:$O$119,4,FALSE),"")</f>
        <v/>
      </c>
      <c r="L1832" s="85" t="str">
        <f>IF(C1832&lt;&gt;"",VLOOKUP(C1832,LISTAS·PAPP!$H$3:$O$119,8,FALSE),"")</f>
        <v/>
      </c>
      <c r="M1832" s="95"/>
      <c r="N1832" s="92"/>
      <c r="O1832" s="92"/>
      <c r="P1832" s="84" t="str">
        <f>IF(N1832&lt;&gt;"",VLOOKUP(N1832,LISTAS·PAPP!$U$9:$Y$125,5,FALSE),"")</f>
        <v/>
      </c>
      <c r="Q1832" s="83" t="str">
        <f>IF(O1832&lt;&gt;"",VLOOKUP(O1832,LISTAS·PAPP!$U$9:$W$125,3,FALSE),"")</f>
        <v/>
      </c>
      <c r="R1832" s="92"/>
      <c r="S1832" s="173"/>
      <c r="T1832" s="173"/>
      <c r="U1832" s="92"/>
      <c r="V1832" s="92"/>
      <c r="W1832" s="94"/>
      <c r="X1832" s="83" t="str">
        <f>IF(ISERROR(VLOOKUP(W1832,LISTAS·PAPP!$AJ$3:$AK$903,2,0))," ",VLOOKUP(W1832,LISTAS·PAPP!$AJ$3:$AK$903,2,0))</f>
        <v xml:space="preserve"> </v>
      </c>
      <c r="Y1832" s="96"/>
      <c r="Z1832" s="97"/>
      <c r="AA1832" s="97"/>
      <c r="AB1832" s="97"/>
      <c r="AC1832" s="97"/>
      <c r="AD1832" s="97"/>
      <c r="AE1832" s="97"/>
      <c r="AF1832" s="97"/>
      <c r="AG1832" s="97"/>
      <c r="AH1832" s="97"/>
      <c r="AI1832" s="97"/>
      <c r="AJ1832" s="97"/>
      <c r="AK1832" s="97"/>
      <c r="AL1832" s="86" t="str">
        <f t="shared" si="85"/>
        <v/>
      </c>
      <c r="AM1832" s="87" t="str">
        <f t="shared" si="86"/>
        <v xml:space="preserve"> </v>
      </c>
      <c r="AN1832" s="1" t="str">
        <f t="shared" si="87"/>
        <v xml:space="preserve"> </v>
      </c>
    </row>
    <row r="1833" spans="1:40" s="88" customFormat="1" x14ac:dyDescent="0.25">
      <c r="A1833" s="92"/>
      <c r="B1833" s="92"/>
      <c r="C1833" s="92"/>
      <c r="D1833" s="92"/>
      <c r="E1833" s="92"/>
      <c r="F1833" s="93"/>
      <c r="G1833" s="94"/>
      <c r="H1833" s="83" t="str">
        <f>IF(M1833&lt;&gt;"",VLOOKUP(M1833,LISTAS·PAPP!$U$3:$Z$8,2,FALSE),"")</f>
        <v/>
      </c>
      <c r="I1833" s="85" t="str">
        <f>IF(M1833&lt;&gt;"",VLOOKUP(M1833,LISTAS·PAPP!$U$3:$Z$8,3,FALSE),"")</f>
        <v/>
      </c>
      <c r="J1833" s="83" t="str">
        <f>IF(M1833&lt;&gt;"",VLOOKUP(M1833,LISTAS·PAPP!$U$3:$Z$8,4,FALSE),"")</f>
        <v/>
      </c>
      <c r="K1833" s="83" t="str">
        <f>IF(C1833&lt;&gt;"",VLOOKUP(C1833,LISTAS·PAPP!$H$3:$O$119,4,FALSE),"")</f>
        <v/>
      </c>
      <c r="L1833" s="85" t="str">
        <f>IF(C1833&lt;&gt;"",VLOOKUP(C1833,LISTAS·PAPP!$H$3:$O$119,8,FALSE),"")</f>
        <v/>
      </c>
      <c r="M1833" s="95"/>
      <c r="N1833" s="92"/>
      <c r="O1833" s="92"/>
      <c r="P1833" s="84" t="str">
        <f>IF(N1833&lt;&gt;"",VLOOKUP(N1833,LISTAS·PAPP!$U$9:$Y$125,5,FALSE),"")</f>
        <v/>
      </c>
      <c r="Q1833" s="83" t="str">
        <f>IF(O1833&lt;&gt;"",VLOOKUP(O1833,LISTAS·PAPP!$U$9:$W$125,3,FALSE),"")</f>
        <v/>
      </c>
      <c r="R1833" s="92"/>
      <c r="S1833" s="173"/>
      <c r="T1833" s="173"/>
      <c r="U1833" s="92"/>
      <c r="V1833" s="92"/>
      <c r="W1833" s="94"/>
      <c r="X1833" s="83" t="str">
        <f>IF(ISERROR(VLOOKUP(W1833,LISTAS·PAPP!$AJ$3:$AK$903,2,0))," ",VLOOKUP(W1833,LISTAS·PAPP!$AJ$3:$AK$903,2,0))</f>
        <v xml:space="preserve"> </v>
      </c>
      <c r="Y1833" s="96"/>
      <c r="Z1833" s="97"/>
      <c r="AA1833" s="97"/>
      <c r="AB1833" s="97"/>
      <c r="AC1833" s="97"/>
      <c r="AD1833" s="97"/>
      <c r="AE1833" s="97"/>
      <c r="AF1833" s="97"/>
      <c r="AG1833" s="97"/>
      <c r="AH1833" s="97"/>
      <c r="AI1833" s="97"/>
      <c r="AJ1833" s="97"/>
      <c r="AK1833" s="97"/>
      <c r="AL1833" s="86" t="str">
        <f t="shared" si="85"/>
        <v/>
      </c>
      <c r="AM1833" s="87" t="str">
        <f t="shared" si="86"/>
        <v xml:space="preserve"> </v>
      </c>
      <c r="AN1833" s="1" t="str">
        <f t="shared" si="87"/>
        <v xml:space="preserve"> </v>
      </c>
    </row>
    <row r="1834" spans="1:40" s="88" customFormat="1" x14ac:dyDescent="0.25">
      <c r="A1834" s="92"/>
      <c r="B1834" s="92"/>
      <c r="C1834" s="92"/>
      <c r="D1834" s="92"/>
      <c r="E1834" s="92"/>
      <c r="F1834" s="93"/>
      <c r="G1834" s="94"/>
      <c r="H1834" s="83" t="str">
        <f>IF(M1834&lt;&gt;"",VLOOKUP(M1834,LISTAS·PAPP!$U$3:$Z$8,2,FALSE),"")</f>
        <v/>
      </c>
      <c r="I1834" s="85" t="str">
        <f>IF(M1834&lt;&gt;"",VLOOKUP(M1834,LISTAS·PAPP!$U$3:$Z$8,3,FALSE),"")</f>
        <v/>
      </c>
      <c r="J1834" s="83" t="str">
        <f>IF(M1834&lt;&gt;"",VLOOKUP(M1834,LISTAS·PAPP!$U$3:$Z$8,4,FALSE),"")</f>
        <v/>
      </c>
      <c r="K1834" s="83" t="str">
        <f>IF(C1834&lt;&gt;"",VLOOKUP(C1834,LISTAS·PAPP!$H$3:$O$119,4,FALSE),"")</f>
        <v/>
      </c>
      <c r="L1834" s="85" t="str">
        <f>IF(C1834&lt;&gt;"",VLOOKUP(C1834,LISTAS·PAPP!$H$3:$O$119,8,FALSE),"")</f>
        <v/>
      </c>
      <c r="M1834" s="95"/>
      <c r="N1834" s="92"/>
      <c r="O1834" s="92"/>
      <c r="P1834" s="84" t="str">
        <f>IF(N1834&lt;&gt;"",VLOOKUP(N1834,LISTAS·PAPP!$U$9:$Y$125,5,FALSE),"")</f>
        <v/>
      </c>
      <c r="Q1834" s="83" t="str">
        <f>IF(O1834&lt;&gt;"",VLOOKUP(O1834,LISTAS·PAPP!$U$9:$W$125,3,FALSE),"")</f>
        <v/>
      </c>
      <c r="R1834" s="92"/>
      <c r="S1834" s="173"/>
      <c r="T1834" s="173"/>
      <c r="U1834" s="92"/>
      <c r="V1834" s="92"/>
      <c r="W1834" s="94"/>
      <c r="X1834" s="83" t="str">
        <f>IF(ISERROR(VLOOKUP(W1834,LISTAS·PAPP!$AJ$3:$AK$903,2,0))," ",VLOOKUP(W1834,LISTAS·PAPP!$AJ$3:$AK$903,2,0))</f>
        <v xml:space="preserve"> </v>
      </c>
      <c r="Y1834" s="96"/>
      <c r="Z1834" s="97"/>
      <c r="AA1834" s="97"/>
      <c r="AB1834" s="97"/>
      <c r="AC1834" s="97"/>
      <c r="AD1834" s="97"/>
      <c r="AE1834" s="97"/>
      <c r="AF1834" s="97"/>
      <c r="AG1834" s="97"/>
      <c r="AH1834" s="97"/>
      <c r="AI1834" s="97"/>
      <c r="AJ1834" s="97"/>
      <c r="AK1834" s="97"/>
      <c r="AL1834" s="86" t="str">
        <f t="shared" si="85"/>
        <v/>
      </c>
      <c r="AM1834" s="87" t="str">
        <f t="shared" si="86"/>
        <v xml:space="preserve"> </v>
      </c>
      <c r="AN1834" s="1" t="str">
        <f t="shared" si="87"/>
        <v xml:space="preserve"> </v>
      </c>
    </row>
    <row r="1835" spans="1:40" s="88" customFormat="1" x14ac:dyDescent="0.25">
      <c r="A1835" s="92"/>
      <c r="B1835" s="92"/>
      <c r="C1835" s="92"/>
      <c r="D1835" s="92"/>
      <c r="E1835" s="92"/>
      <c r="F1835" s="93"/>
      <c r="G1835" s="94"/>
      <c r="H1835" s="83" t="str">
        <f>IF(M1835&lt;&gt;"",VLOOKUP(M1835,LISTAS·PAPP!$U$3:$Z$8,2,FALSE),"")</f>
        <v/>
      </c>
      <c r="I1835" s="85" t="str">
        <f>IF(M1835&lt;&gt;"",VLOOKUP(M1835,LISTAS·PAPP!$U$3:$Z$8,3,FALSE),"")</f>
        <v/>
      </c>
      <c r="J1835" s="83" t="str">
        <f>IF(M1835&lt;&gt;"",VLOOKUP(M1835,LISTAS·PAPP!$U$3:$Z$8,4,FALSE),"")</f>
        <v/>
      </c>
      <c r="K1835" s="83" t="str">
        <f>IF(C1835&lt;&gt;"",VLOOKUP(C1835,LISTAS·PAPP!$H$3:$O$119,4,FALSE),"")</f>
        <v/>
      </c>
      <c r="L1835" s="85" t="str">
        <f>IF(C1835&lt;&gt;"",VLOOKUP(C1835,LISTAS·PAPP!$H$3:$O$119,8,FALSE),"")</f>
        <v/>
      </c>
      <c r="M1835" s="95"/>
      <c r="N1835" s="92"/>
      <c r="O1835" s="92"/>
      <c r="P1835" s="84" t="str">
        <f>IF(N1835&lt;&gt;"",VLOOKUP(N1835,LISTAS·PAPP!$U$9:$Y$125,5,FALSE),"")</f>
        <v/>
      </c>
      <c r="Q1835" s="83" t="str">
        <f>IF(O1835&lt;&gt;"",VLOOKUP(O1835,LISTAS·PAPP!$U$9:$W$125,3,FALSE),"")</f>
        <v/>
      </c>
      <c r="R1835" s="92"/>
      <c r="S1835" s="173"/>
      <c r="T1835" s="173"/>
      <c r="U1835" s="92"/>
      <c r="V1835" s="92"/>
      <c r="W1835" s="94"/>
      <c r="X1835" s="83" t="str">
        <f>IF(ISERROR(VLOOKUP(W1835,LISTAS·PAPP!$AJ$3:$AK$903,2,0))," ",VLOOKUP(W1835,LISTAS·PAPP!$AJ$3:$AK$903,2,0))</f>
        <v xml:space="preserve"> </v>
      </c>
      <c r="Y1835" s="96"/>
      <c r="Z1835" s="97"/>
      <c r="AA1835" s="97"/>
      <c r="AB1835" s="97"/>
      <c r="AC1835" s="97"/>
      <c r="AD1835" s="97"/>
      <c r="AE1835" s="97"/>
      <c r="AF1835" s="97"/>
      <c r="AG1835" s="97"/>
      <c r="AH1835" s="97"/>
      <c r="AI1835" s="97"/>
      <c r="AJ1835" s="97"/>
      <c r="AK1835" s="97"/>
      <c r="AL1835" s="86" t="str">
        <f t="shared" si="85"/>
        <v/>
      </c>
      <c r="AM1835" s="87" t="str">
        <f t="shared" si="86"/>
        <v xml:space="preserve"> </v>
      </c>
      <c r="AN1835" s="1" t="str">
        <f t="shared" si="87"/>
        <v xml:space="preserve"> </v>
      </c>
    </row>
    <row r="1836" spans="1:40" s="88" customFormat="1" x14ac:dyDescent="0.25">
      <c r="A1836" s="92"/>
      <c r="B1836" s="92"/>
      <c r="C1836" s="92"/>
      <c r="D1836" s="92"/>
      <c r="E1836" s="92"/>
      <c r="F1836" s="93"/>
      <c r="G1836" s="94"/>
      <c r="H1836" s="83" t="str">
        <f>IF(M1836&lt;&gt;"",VLOOKUP(M1836,LISTAS·PAPP!$U$3:$Z$8,2,FALSE),"")</f>
        <v/>
      </c>
      <c r="I1836" s="85" t="str">
        <f>IF(M1836&lt;&gt;"",VLOOKUP(M1836,LISTAS·PAPP!$U$3:$Z$8,3,FALSE),"")</f>
        <v/>
      </c>
      <c r="J1836" s="83" t="str">
        <f>IF(M1836&lt;&gt;"",VLOOKUP(M1836,LISTAS·PAPP!$U$3:$Z$8,4,FALSE),"")</f>
        <v/>
      </c>
      <c r="K1836" s="83" t="str">
        <f>IF(C1836&lt;&gt;"",VLOOKUP(C1836,LISTAS·PAPP!$H$3:$O$119,4,FALSE),"")</f>
        <v/>
      </c>
      <c r="L1836" s="85" t="str">
        <f>IF(C1836&lt;&gt;"",VLOOKUP(C1836,LISTAS·PAPP!$H$3:$O$119,8,FALSE),"")</f>
        <v/>
      </c>
      <c r="M1836" s="95"/>
      <c r="N1836" s="92"/>
      <c r="O1836" s="92"/>
      <c r="P1836" s="84" t="str">
        <f>IF(N1836&lt;&gt;"",VLOOKUP(N1836,LISTAS·PAPP!$U$9:$Y$125,5,FALSE),"")</f>
        <v/>
      </c>
      <c r="Q1836" s="83" t="str">
        <f>IF(O1836&lt;&gt;"",VLOOKUP(O1836,LISTAS·PAPP!$U$9:$W$125,3,FALSE),"")</f>
        <v/>
      </c>
      <c r="R1836" s="92"/>
      <c r="S1836" s="173"/>
      <c r="T1836" s="173"/>
      <c r="U1836" s="92"/>
      <c r="V1836" s="92"/>
      <c r="W1836" s="94"/>
      <c r="X1836" s="83" t="str">
        <f>IF(ISERROR(VLOOKUP(W1836,LISTAS·PAPP!$AJ$3:$AK$903,2,0))," ",VLOOKUP(W1836,LISTAS·PAPP!$AJ$3:$AK$903,2,0))</f>
        <v xml:space="preserve"> </v>
      </c>
      <c r="Y1836" s="96"/>
      <c r="Z1836" s="97"/>
      <c r="AA1836" s="97"/>
      <c r="AB1836" s="97"/>
      <c r="AC1836" s="97"/>
      <c r="AD1836" s="97"/>
      <c r="AE1836" s="97"/>
      <c r="AF1836" s="97"/>
      <c r="AG1836" s="97"/>
      <c r="AH1836" s="97"/>
      <c r="AI1836" s="97"/>
      <c r="AJ1836" s="97"/>
      <c r="AK1836" s="97"/>
      <c r="AL1836" s="86" t="str">
        <f t="shared" si="85"/>
        <v/>
      </c>
      <c r="AM1836" s="87" t="str">
        <f t="shared" si="86"/>
        <v xml:space="preserve"> </v>
      </c>
      <c r="AN1836" s="1" t="str">
        <f t="shared" si="87"/>
        <v xml:space="preserve"> </v>
      </c>
    </row>
    <row r="1837" spans="1:40" s="88" customFormat="1" x14ac:dyDescent="0.25">
      <c r="A1837" s="92"/>
      <c r="B1837" s="92"/>
      <c r="C1837" s="92"/>
      <c r="D1837" s="92"/>
      <c r="E1837" s="92"/>
      <c r="F1837" s="93"/>
      <c r="G1837" s="94"/>
      <c r="H1837" s="83" t="str">
        <f>IF(M1837&lt;&gt;"",VLOOKUP(M1837,LISTAS·PAPP!$U$3:$Z$8,2,FALSE),"")</f>
        <v/>
      </c>
      <c r="I1837" s="85" t="str">
        <f>IF(M1837&lt;&gt;"",VLOOKUP(M1837,LISTAS·PAPP!$U$3:$Z$8,3,FALSE),"")</f>
        <v/>
      </c>
      <c r="J1837" s="83" t="str">
        <f>IF(M1837&lt;&gt;"",VLOOKUP(M1837,LISTAS·PAPP!$U$3:$Z$8,4,FALSE),"")</f>
        <v/>
      </c>
      <c r="K1837" s="83" t="str">
        <f>IF(C1837&lt;&gt;"",VLOOKUP(C1837,LISTAS·PAPP!$H$3:$O$119,4,FALSE),"")</f>
        <v/>
      </c>
      <c r="L1837" s="85" t="str">
        <f>IF(C1837&lt;&gt;"",VLOOKUP(C1837,LISTAS·PAPP!$H$3:$O$119,8,FALSE),"")</f>
        <v/>
      </c>
      <c r="M1837" s="95"/>
      <c r="N1837" s="92"/>
      <c r="O1837" s="92"/>
      <c r="P1837" s="84" t="str">
        <f>IF(N1837&lt;&gt;"",VLOOKUP(N1837,LISTAS·PAPP!$U$9:$Y$125,5,FALSE),"")</f>
        <v/>
      </c>
      <c r="Q1837" s="83" t="str">
        <f>IF(O1837&lt;&gt;"",VLOOKUP(O1837,LISTAS·PAPP!$U$9:$W$125,3,FALSE),"")</f>
        <v/>
      </c>
      <c r="R1837" s="92"/>
      <c r="S1837" s="173"/>
      <c r="T1837" s="173"/>
      <c r="U1837" s="92"/>
      <c r="V1837" s="92"/>
      <c r="W1837" s="94"/>
      <c r="X1837" s="83" t="str">
        <f>IF(ISERROR(VLOOKUP(W1837,LISTAS·PAPP!$AJ$3:$AK$903,2,0))," ",VLOOKUP(W1837,LISTAS·PAPP!$AJ$3:$AK$903,2,0))</f>
        <v xml:space="preserve"> </v>
      </c>
      <c r="Y1837" s="96"/>
      <c r="Z1837" s="97"/>
      <c r="AA1837" s="97"/>
      <c r="AB1837" s="97"/>
      <c r="AC1837" s="97"/>
      <c r="AD1837" s="97"/>
      <c r="AE1837" s="97"/>
      <c r="AF1837" s="97"/>
      <c r="AG1837" s="97"/>
      <c r="AH1837" s="97"/>
      <c r="AI1837" s="97"/>
      <c r="AJ1837" s="97"/>
      <c r="AK1837" s="97"/>
      <c r="AL1837" s="86" t="str">
        <f t="shared" si="85"/>
        <v/>
      </c>
      <c r="AM1837" s="87" t="str">
        <f t="shared" si="86"/>
        <v xml:space="preserve"> </v>
      </c>
      <c r="AN1837" s="1" t="str">
        <f t="shared" si="87"/>
        <v xml:space="preserve"> </v>
      </c>
    </row>
    <row r="1838" spans="1:40" s="88" customFormat="1" x14ac:dyDescent="0.25">
      <c r="A1838" s="92"/>
      <c r="B1838" s="92"/>
      <c r="C1838" s="92"/>
      <c r="D1838" s="92"/>
      <c r="E1838" s="92"/>
      <c r="F1838" s="93"/>
      <c r="G1838" s="94"/>
      <c r="H1838" s="83" t="str">
        <f>IF(M1838&lt;&gt;"",VLOOKUP(M1838,LISTAS·PAPP!$U$3:$Z$8,2,FALSE),"")</f>
        <v/>
      </c>
      <c r="I1838" s="85" t="str">
        <f>IF(M1838&lt;&gt;"",VLOOKUP(M1838,LISTAS·PAPP!$U$3:$Z$8,3,FALSE),"")</f>
        <v/>
      </c>
      <c r="J1838" s="83" t="str">
        <f>IF(M1838&lt;&gt;"",VLOOKUP(M1838,LISTAS·PAPP!$U$3:$Z$8,4,FALSE),"")</f>
        <v/>
      </c>
      <c r="K1838" s="83" t="str">
        <f>IF(C1838&lt;&gt;"",VLOOKUP(C1838,LISTAS·PAPP!$H$3:$O$119,4,FALSE),"")</f>
        <v/>
      </c>
      <c r="L1838" s="85" t="str">
        <f>IF(C1838&lt;&gt;"",VLOOKUP(C1838,LISTAS·PAPP!$H$3:$O$119,8,FALSE),"")</f>
        <v/>
      </c>
      <c r="M1838" s="95"/>
      <c r="N1838" s="92"/>
      <c r="O1838" s="92"/>
      <c r="P1838" s="84" t="str">
        <f>IF(N1838&lt;&gt;"",VLOOKUP(N1838,LISTAS·PAPP!$U$9:$Y$125,5,FALSE),"")</f>
        <v/>
      </c>
      <c r="Q1838" s="83" t="str">
        <f>IF(O1838&lt;&gt;"",VLOOKUP(O1838,LISTAS·PAPP!$U$9:$W$125,3,FALSE),"")</f>
        <v/>
      </c>
      <c r="R1838" s="92"/>
      <c r="S1838" s="173"/>
      <c r="T1838" s="173"/>
      <c r="U1838" s="92"/>
      <c r="V1838" s="92"/>
      <c r="W1838" s="94"/>
      <c r="X1838" s="83" t="str">
        <f>IF(ISERROR(VLOOKUP(W1838,LISTAS·PAPP!$AJ$3:$AK$903,2,0))," ",VLOOKUP(W1838,LISTAS·PAPP!$AJ$3:$AK$903,2,0))</f>
        <v xml:space="preserve"> </v>
      </c>
      <c r="Y1838" s="96"/>
      <c r="Z1838" s="97"/>
      <c r="AA1838" s="97"/>
      <c r="AB1838" s="97"/>
      <c r="AC1838" s="97"/>
      <c r="AD1838" s="97"/>
      <c r="AE1838" s="97"/>
      <c r="AF1838" s="97"/>
      <c r="AG1838" s="97"/>
      <c r="AH1838" s="97"/>
      <c r="AI1838" s="97"/>
      <c r="AJ1838" s="97"/>
      <c r="AK1838" s="97"/>
      <c r="AL1838" s="86" t="str">
        <f t="shared" si="85"/>
        <v/>
      </c>
      <c r="AM1838" s="87" t="str">
        <f t="shared" si="86"/>
        <v xml:space="preserve"> </v>
      </c>
      <c r="AN1838" s="1" t="str">
        <f t="shared" si="87"/>
        <v xml:space="preserve"> </v>
      </c>
    </row>
    <row r="1839" spans="1:40" s="88" customFormat="1" x14ac:dyDescent="0.25">
      <c r="A1839" s="92"/>
      <c r="B1839" s="92"/>
      <c r="C1839" s="92"/>
      <c r="D1839" s="92"/>
      <c r="E1839" s="92"/>
      <c r="F1839" s="93"/>
      <c r="G1839" s="94"/>
      <c r="H1839" s="83" t="str">
        <f>IF(M1839&lt;&gt;"",VLOOKUP(M1839,LISTAS·PAPP!$U$3:$Z$8,2,FALSE),"")</f>
        <v/>
      </c>
      <c r="I1839" s="85" t="str">
        <f>IF(M1839&lt;&gt;"",VLOOKUP(M1839,LISTAS·PAPP!$U$3:$Z$8,3,FALSE),"")</f>
        <v/>
      </c>
      <c r="J1839" s="83" t="str">
        <f>IF(M1839&lt;&gt;"",VLOOKUP(M1839,LISTAS·PAPP!$U$3:$Z$8,4,FALSE),"")</f>
        <v/>
      </c>
      <c r="K1839" s="83" t="str">
        <f>IF(C1839&lt;&gt;"",VLOOKUP(C1839,LISTAS·PAPP!$H$3:$O$119,4,FALSE),"")</f>
        <v/>
      </c>
      <c r="L1839" s="85" t="str">
        <f>IF(C1839&lt;&gt;"",VLOOKUP(C1839,LISTAS·PAPP!$H$3:$O$119,8,FALSE),"")</f>
        <v/>
      </c>
      <c r="M1839" s="95"/>
      <c r="N1839" s="92"/>
      <c r="O1839" s="92"/>
      <c r="P1839" s="84" t="str">
        <f>IF(N1839&lt;&gt;"",VLOOKUP(N1839,LISTAS·PAPP!$U$9:$Y$125,5,FALSE),"")</f>
        <v/>
      </c>
      <c r="Q1839" s="83" t="str">
        <f>IF(O1839&lt;&gt;"",VLOOKUP(O1839,LISTAS·PAPP!$U$9:$W$125,3,FALSE),"")</f>
        <v/>
      </c>
      <c r="R1839" s="92"/>
      <c r="S1839" s="173"/>
      <c r="T1839" s="173"/>
      <c r="U1839" s="92"/>
      <c r="V1839" s="92"/>
      <c r="W1839" s="94"/>
      <c r="X1839" s="83" t="str">
        <f>IF(ISERROR(VLOOKUP(W1839,LISTAS·PAPP!$AJ$3:$AK$903,2,0))," ",VLOOKUP(W1839,LISTAS·PAPP!$AJ$3:$AK$903,2,0))</f>
        <v xml:space="preserve"> </v>
      </c>
      <c r="Y1839" s="96"/>
      <c r="Z1839" s="97"/>
      <c r="AA1839" s="97"/>
      <c r="AB1839" s="97"/>
      <c r="AC1839" s="97"/>
      <c r="AD1839" s="97"/>
      <c r="AE1839" s="97"/>
      <c r="AF1839" s="97"/>
      <c r="AG1839" s="97"/>
      <c r="AH1839" s="97"/>
      <c r="AI1839" s="97"/>
      <c r="AJ1839" s="97"/>
      <c r="AK1839" s="97"/>
      <c r="AL1839" s="86" t="str">
        <f t="shared" si="85"/>
        <v/>
      </c>
      <c r="AM1839" s="87" t="str">
        <f t="shared" si="86"/>
        <v xml:space="preserve"> </v>
      </c>
      <c r="AN1839" s="1" t="str">
        <f t="shared" si="87"/>
        <v xml:space="preserve"> </v>
      </c>
    </row>
    <row r="1840" spans="1:40" s="88" customFormat="1" x14ac:dyDescent="0.25">
      <c r="A1840" s="92"/>
      <c r="B1840" s="92"/>
      <c r="C1840" s="92"/>
      <c r="D1840" s="92"/>
      <c r="E1840" s="92"/>
      <c r="F1840" s="93"/>
      <c r="G1840" s="94"/>
      <c r="H1840" s="83" t="str">
        <f>IF(M1840&lt;&gt;"",VLOOKUP(M1840,LISTAS·PAPP!$U$3:$Z$8,2,FALSE),"")</f>
        <v/>
      </c>
      <c r="I1840" s="85" t="str">
        <f>IF(M1840&lt;&gt;"",VLOOKUP(M1840,LISTAS·PAPP!$U$3:$Z$8,3,FALSE),"")</f>
        <v/>
      </c>
      <c r="J1840" s="83" t="str">
        <f>IF(M1840&lt;&gt;"",VLOOKUP(M1840,LISTAS·PAPP!$U$3:$Z$8,4,FALSE),"")</f>
        <v/>
      </c>
      <c r="K1840" s="83" t="str">
        <f>IF(C1840&lt;&gt;"",VLOOKUP(C1840,LISTAS·PAPP!$H$3:$O$119,4,FALSE),"")</f>
        <v/>
      </c>
      <c r="L1840" s="85" t="str">
        <f>IF(C1840&lt;&gt;"",VLOOKUP(C1840,LISTAS·PAPP!$H$3:$O$119,8,FALSE),"")</f>
        <v/>
      </c>
      <c r="M1840" s="95"/>
      <c r="N1840" s="92"/>
      <c r="O1840" s="92"/>
      <c r="P1840" s="84" t="str">
        <f>IF(N1840&lt;&gt;"",VLOOKUP(N1840,LISTAS·PAPP!$U$9:$Y$125,5,FALSE),"")</f>
        <v/>
      </c>
      <c r="Q1840" s="83" t="str">
        <f>IF(O1840&lt;&gt;"",VLOOKUP(O1840,LISTAS·PAPP!$U$9:$W$125,3,FALSE),"")</f>
        <v/>
      </c>
      <c r="R1840" s="92"/>
      <c r="S1840" s="173"/>
      <c r="T1840" s="173"/>
      <c r="U1840" s="92"/>
      <c r="V1840" s="92"/>
      <c r="W1840" s="94"/>
      <c r="X1840" s="83" t="str">
        <f>IF(ISERROR(VLOOKUP(W1840,LISTAS·PAPP!$AJ$3:$AK$903,2,0))," ",VLOOKUP(W1840,LISTAS·PAPP!$AJ$3:$AK$903,2,0))</f>
        <v xml:space="preserve"> </v>
      </c>
      <c r="Y1840" s="96"/>
      <c r="Z1840" s="97"/>
      <c r="AA1840" s="97"/>
      <c r="AB1840" s="97"/>
      <c r="AC1840" s="97"/>
      <c r="AD1840" s="97"/>
      <c r="AE1840" s="97"/>
      <c r="AF1840" s="97"/>
      <c r="AG1840" s="97"/>
      <c r="AH1840" s="97"/>
      <c r="AI1840" s="97"/>
      <c r="AJ1840" s="97"/>
      <c r="AK1840" s="97"/>
      <c r="AL1840" s="86" t="str">
        <f t="shared" si="85"/>
        <v/>
      </c>
      <c r="AM1840" s="87" t="str">
        <f t="shared" si="86"/>
        <v xml:space="preserve"> </v>
      </c>
      <c r="AN1840" s="1" t="str">
        <f t="shared" si="87"/>
        <v xml:space="preserve"> </v>
      </c>
    </row>
    <row r="1841" spans="1:40" s="88" customFormat="1" x14ac:dyDescent="0.25">
      <c r="A1841" s="92"/>
      <c r="B1841" s="92"/>
      <c r="C1841" s="92"/>
      <c r="D1841" s="92"/>
      <c r="E1841" s="92"/>
      <c r="F1841" s="93"/>
      <c r="G1841" s="94"/>
      <c r="H1841" s="83" t="str">
        <f>IF(M1841&lt;&gt;"",VLOOKUP(M1841,LISTAS·PAPP!$U$3:$Z$8,2,FALSE),"")</f>
        <v/>
      </c>
      <c r="I1841" s="85" t="str">
        <f>IF(M1841&lt;&gt;"",VLOOKUP(M1841,LISTAS·PAPP!$U$3:$Z$8,3,FALSE),"")</f>
        <v/>
      </c>
      <c r="J1841" s="83" t="str">
        <f>IF(M1841&lt;&gt;"",VLOOKUP(M1841,LISTAS·PAPP!$U$3:$Z$8,4,FALSE),"")</f>
        <v/>
      </c>
      <c r="K1841" s="83" t="str">
        <f>IF(C1841&lt;&gt;"",VLOOKUP(C1841,LISTAS·PAPP!$H$3:$O$119,4,FALSE),"")</f>
        <v/>
      </c>
      <c r="L1841" s="85" t="str">
        <f>IF(C1841&lt;&gt;"",VLOOKUP(C1841,LISTAS·PAPP!$H$3:$O$119,8,FALSE),"")</f>
        <v/>
      </c>
      <c r="M1841" s="95"/>
      <c r="N1841" s="92"/>
      <c r="O1841" s="92"/>
      <c r="P1841" s="84" t="str">
        <f>IF(N1841&lt;&gt;"",VLOOKUP(N1841,LISTAS·PAPP!$U$9:$Y$125,5,FALSE),"")</f>
        <v/>
      </c>
      <c r="Q1841" s="83" t="str">
        <f>IF(O1841&lt;&gt;"",VLOOKUP(O1841,LISTAS·PAPP!$U$9:$W$125,3,FALSE),"")</f>
        <v/>
      </c>
      <c r="R1841" s="92"/>
      <c r="S1841" s="173"/>
      <c r="T1841" s="173"/>
      <c r="U1841" s="92"/>
      <c r="V1841" s="92"/>
      <c r="W1841" s="94"/>
      <c r="X1841" s="83" t="str">
        <f>IF(ISERROR(VLOOKUP(W1841,LISTAS·PAPP!$AJ$3:$AK$903,2,0))," ",VLOOKUP(W1841,LISTAS·PAPP!$AJ$3:$AK$903,2,0))</f>
        <v xml:space="preserve"> </v>
      </c>
      <c r="Y1841" s="96"/>
      <c r="Z1841" s="97"/>
      <c r="AA1841" s="97"/>
      <c r="AB1841" s="97"/>
      <c r="AC1841" s="97"/>
      <c r="AD1841" s="97"/>
      <c r="AE1841" s="97"/>
      <c r="AF1841" s="97"/>
      <c r="AG1841" s="97"/>
      <c r="AH1841" s="97"/>
      <c r="AI1841" s="97"/>
      <c r="AJ1841" s="97"/>
      <c r="AK1841" s="97"/>
      <c r="AL1841" s="86" t="str">
        <f t="shared" si="85"/>
        <v/>
      </c>
      <c r="AM1841" s="87" t="str">
        <f t="shared" si="86"/>
        <v xml:space="preserve"> </v>
      </c>
      <c r="AN1841" s="1" t="str">
        <f t="shared" si="87"/>
        <v xml:space="preserve"> </v>
      </c>
    </row>
    <row r="1842" spans="1:40" s="88" customFormat="1" x14ac:dyDescent="0.25">
      <c r="A1842" s="92"/>
      <c r="B1842" s="92"/>
      <c r="C1842" s="92"/>
      <c r="D1842" s="92"/>
      <c r="E1842" s="92"/>
      <c r="F1842" s="93"/>
      <c r="G1842" s="94"/>
      <c r="H1842" s="83" t="str">
        <f>IF(M1842&lt;&gt;"",VLOOKUP(M1842,LISTAS·PAPP!$U$3:$Z$8,2,FALSE),"")</f>
        <v/>
      </c>
      <c r="I1842" s="85" t="str">
        <f>IF(M1842&lt;&gt;"",VLOOKUP(M1842,LISTAS·PAPP!$U$3:$Z$8,3,FALSE),"")</f>
        <v/>
      </c>
      <c r="J1842" s="83" t="str">
        <f>IF(M1842&lt;&gt;"",VLOOKUP(M1842,LISTAS·PAPP!$U$3:$Z$8,4,FALSE),"")</f>
        <v/>
      </c>
      <c r="K1842" s="83" t="str">
        <f>IF(C1842&lt;&gt;"",VLOOKUP(C1842,LISTAS·PAPP!$H$3:$O$119,4,FALSE),"")</f>
        <v/>
      </c>
      <c r="L1842" s="85" t="str">
        <f>IF(C1842&lt;&gt;"",VLOOKUP(C1842,LISTAS·PAPP!$H$3:$O$119,8,FALSE),"")</f>
        <v/>
      </c>
      <c r="M1842" s="95"/>
      <c r="N1842" s="92"/>
      <c r="O1842" s="92"/>
      <c r="P1842" s="84" t="str">
        <f>IF(N1842&lt;&gt;"",VLOOKUP(N1842,LISTAS·PAPP!$U$9:$Y$125,5,FALSE),"")</f>
        <v/>
      </c>
      <c r="Q1842" s="83" t="str">
        <f>IF(O1842&lt;&gt;"",VLOOKUP(O1842,LISTAS·PAPP!$U$9:$W$125,3,FALSE),"")</f>
        <v/>
      </c>
      <c r="R1842" s="92"/>
      <c r="S1842" s="173"/>
      <c r="T1842" s="173"/>
      <c r="U1842" s="92"/>
      <c r="V1842" s="92"/>
      <c r="W1842" s="94"/>
      <c r="X1842" s="83" t="str">
        <f>IF(ISERROR(VLOOKUP(W1842,LISTAS·PAPP!$AJ$3:$AK$903,2,0))," ",VLOOKUP(W1842,LISTAS·PAPP!$AJ$3:$AK$903,2,0))</f>
        <v xml:space="preserve"> </v>
      </c>
      <c r="Y1842" s="96"/>
      <c r="Z1842" s="97"/>
      <c r="AA1842" s="97"/>
      <c r="AB1842" s="97"/>
      <c r="AC1842" s="97"/>
      <c r="AD1842" s="97"/>
      <c r="AE1842" s="97"/>
      <c r="AF1842" s="97"/>
      <c r="AG1842" s="97"/>
      <c r="AH1842" s="97"/>
      <c r="AI1842" s="97"/>
      <c r="AJ1842" s="97"/>
      <c r="AK1842" s="97"/>
      <c r="AL1842" s="86" t="str">
        <f t="shared" si="85"/>
        <v/>
      </c>
      <c r="AM1842" s="87" t="str">
        <f t="shared" si="86"/>
        <v xml:space="preserve"> </v>
      </c>
      <c r="AN1842" s="1" t="str">
        <f t="shared" si="87"/>
        <v xml:space="preserve"> </v>
      </c>
    </row>
    <row r="1843" spans="1:40" s="88" customFormat="1" x14ac:dyDescent="0.25">
      <c r="A1843" s="92"/>
      <c r="B1843" s="92"/>
      <c r="C1843" s="92"/>
      <c r="D1843" s="92"/>
      <c r="E1843" s="92"/>
      <c r="F1843" s="93"/>
      <c r="G1843" s="94"/>
      <c r="H1843" s="83" t="str">
        <f>IF(M1843&lt;&gt;"",VLOOKUP(M1843,LISTAS·PAPP!$U$3:$Z$8,2,FALSE),"")</f>
        <v/>
      </c>
      <c r="I1843" s="85" t="str">
        <f>IF(M1843&lt;&gt;"",VLOOKUP(M1843,LISTAS·PAPP!$U$3:$Z$8,3,FALSE),"")</f>
        <v/>
      </c>
      <c r="J1843" s="83" t="str">
        <f>IF(M1843&lt;&gt;"",VLOOKUP(M1843,LISTAS·PAPP!$U$3:$Z$8,4,FALSE),"")</f>
        <v/>
      </c>
      <c r="K1843" s="83" t="str">
        <f>IF(C1843&lt;&gt;"",VLOOKUP(C1843,LISTAS·PAPP!$H$3:$O$119,4,FALSE),"")</f>
        <v/>
      </c>
      <c r="L1843" s="85" t="str">
        <f>IF(C1843&lt;&gt;"",VLOOKUP(C1843,LISTAS·PAPP!$H$3:$O$119,8,FALSE),"")</f>
        <v/>
      </c>
      <c r="M1843" s="95"/>
      <c r="N1843" s="92"/>
      <c r="O1843" s="92"/>
      <c r="P1843" s="84" t="str">
        <f>IF(N1843&lt;&gt;"",VLOOKUP(N1843,LISTAS·PAPP!$U$9:$Y$125,5,FALSE),"")</f>
        <v/>
      </c>
      <c r="Q1843" s="83" t="str">
        <f>IF(O1843&lt;&gt;"",VLOOKUP(O1843,LISTAS·PAPP!$U$9:$W$125,3,FALSE),"")</f>
        <v/>
      </c>
      <c r="R1843" s="92"/>
      <c r="S1843" s="173"/>
      <c r="T1843" s="173"/>
      <c r="U1843" s="92"/>
      <c r="V1843" s="92"/>
      <c r="W1843" s="94"/>
      <c r="X1843" s="83" t="str">
        <f>IF(ISERROR(VLOOKUP(W1843,LISTAS·PAPP!$AJ$3:$AK$903,2,0))," ",VLOOKUP(W1843,LISTAS·PAPP!$AJ$3:$AK$903,2,0))</f>
        <v xml:space="preserve"> </v>
      </c>
      <c r="Y1843" s="96"/>
      <c r="Z1843" s="97"/>
      <c r="AA1843" s="97"/>
      <c r="AB1843" s="97"/>
      <c r="AC1843" s="97"/>
      <c r="AD1843" s="97"/>
      <c r="AE1843" s="97"/>
      <c r="AF1843" s="97"/>
      <c r="AG1843" s="97"/>
      <c r="AH1843" s="97"/>
      <c r="AI1843" s="97"/>
      <c r="AJ1843" s="97"/>
      <c r="AK1843" s="97"/>
      <c r="AL1843" s="86" t="str">
        <f t="shared" si="85"/>
        <v/>
      </c>
      <c r="AM1843" s="87" t="str">
        <f t="shared" si="86"/>
        <v xml:space="preserve"> </v>
      </c>
      <c r="AN1843" s="1" t="str">
        <f t="shared" si="87"/>
        <v xml:space="preserve"> </v>
      </c>
    </row>
    <row r="1844" spans="1:40" s="88" customFormat="1" x14ac:dyDescent="0.25">
      <c r="A1844" s="92"/>
      <c r="B1844" s="92"/>
      <c r="C1844" s="92"/>
      <c r="D1844" s="92"/>
      <c r="E1844" s="92"/>
      <c r="F1844" s="93"/>
      <c r="G1844" s="94"/>
      <c r="H1844" s="83" t="str">
        <f>IF(M1844&lt;&gt;"",VLOOKUP(M1844,LISTAS·PAPP!$U$3:$Z$8,2,FALSE),"")</f>
        <v/>
      </c>
      <c r="I1844" s="85" t="str">
        <f>IF(M1844&lt;&gt;"",VLOOKUP(M1844,LISTAS·PAPP!$U$3:$Z$8,3,FALSE),"")</f>
        <v/>
      </c>
      <c r="J1844" s="83" t="str">
        <f>IF(M1844&lt;&gt;"",VLOOKUP(M1844,LISTAS·PAPP!$U$3:$Z$8,4,FALSE),"")</f>
        <v/>
      </c>
      <c r="K1844" s="83" t="str">
        <f>IF(C1844&lt;&gt;"",VLOOKUP(C1844,LISTAS·PAPP!$H$3:$O$119,4,FALSE),"")</f>
        <v/>
      </c>
      <c r="L1844" s="85" t="str">
        <f>IF(C1844&lt;&gt;"",VLOOKUP(C1844,LISTAS·PAPP!$H$3:$O$119,8,FALSE),"")</f>
        <v/>
      </c>
      <c r="M1844" s="95"/>
      <c r="N1844" s="92"/>
      <c r="O1844" s="92"/>
      <c r="P1844" s="84" t="str">
        <f>IF(N1844&lt;&gt;"",VLOOKUP(N1844,LISTAS·PAPP!$U$9:$Y$125,5,FALSE),"")</f>
        <v/>
      </c>
      <c r="Q1844" s="83" t="str">
        <f>IF(O1844&lt;&gt;"",VLOOKUP(O1844,LISTAS·PAPP!$U$9:$W$125,3,FALSE),"")</f>
        <v/>
      </c>
      <c r="R1844" s="92"/>
      <c r="S1844" s="173"/>
      <c r="T1844" s="173"/>
      <c r="U1844" s="92"/>
      <c r="V1844" s="92"/>
      <c r="W1844" s="94"/>
      <c r="X1844" s="83" t="str">
        <f>IF(ISERROR(VLOOKUP(W1844,LISTAS·PAPP!$AJ$3:$AK$903,2,0))," ",VLOOKUP(W1844,LISTAS·PAPP!$AJ$3:$AK$903,2,0))</f>
        <v xml:space="preserve"> </v>
      </c>
      <c r="Y1844" s="96"/>
      <c r="Z1844" s="97"/>
      <c r="AA1844" s="97"/>
      <c r="AB1844" s="97"/>
      <c r="AC1844" s="97"/>
      <c r="AD1844" s="97"/>
      <c r="AE1844" s="97"/>
      <c r="AF1844" s="97"/>
      <c r="AG1844" s="97"/>
      <c r="AH1844" s="97"/>
      <c r="AI1844" s="97"/>
      <c r="AJ1844" s="97"/>
      <c r="AK1844" s="97"/>
      <c r="AL1844" s="86" t="str">
        <f t="shared" si="85"/>
        <v/>
      </c>
      <c r="AM1844" s="87" t="str">
        <f t="shared" si="86"/>
        <v xml:space="preserve"> </v>
      </c>
      <c r="AN1844" s="1" t="str">
        <f t="shared" si="87"/>
        <v xml:space="preserve"> </v>
      </c>
    </row>
    <row r="1845" spans="1:40" s="88" customFormat="1" x14ac:dyDescent="0.25">
      <c r="A1845" s="92"/>
      <c r="B1845" s="92"/>
      <c r="C1845" s="92"/>
      <c r="D1845" s="92"/>
      <c r="E1845" s="92"/>
      <c r="F1845" s="93"/>
      <c r="G1845" s="94"/>
      <c r="H1845" s="83" t="str">
        <f>IF(M1845&lt;&gt;"",VLOOKUP(M1845,LISTAS·PAPP!$U$3:$Z$8,2,FALSE),"")</f>
        <v/>
      </c>
      <c r="I1845" s="85" t="str">
        <f>IF(M1845&lt;&gt;"",VLOOKUP(M1845,LISTAS·PAPP!$U$3:$Z$8,3,FALSE),"")</f>
        <v/>
      </c>
      <c r="J1845" s="83" t="str">
        <f>IF(M1845&lt;&gt;"",VLOOKUP(M1845,LISTAS·PAPP!$U$3:$Z$8,4,FALSE),"")</f>
        <v/>
      </c>
      <c r="K1845" s="83" t="str">
        <f>IF(C1845&lt;&gt;"",VLOOKUP(C1845,LISTAS·PAPP!$H$3:$O$119,4,FALSE),"")</f>
        <v/>
      </c>
      <c r="L1845" s="85" t="str">
        <f>IF(C1845&lt;&gt;"",VLOOKUP(C1845,LISTAS·PAPP!$H$3:$O$119,8,FALSE),"")</f>
        <v/>
      </c>
      <c r="M1845" s="95"/>
      <c r="N1845" s="92"/>
      <c r="O1845" s="92"/>
      <c r="P1845" s="84" t="str">
        <f>IF(N1845&lt;&gt;"",VLOOKUP(N1845,LISTAS·PAPP!$U$9:$Y$125,5,FALSE),"")</f>
        <v/>
      </c>
      <c r="Q1845" s="83" t="str">
        <f>IF(O1845&lt;&gt;"",VLOOKUP(O1845,LISTAS·PAPP!$U$9:$W$125,3,FALSE),"")</f>
        <v/>
      </c>
      <c r="R1845" s="92"/>
      <c r="S1845" s="173"/>
      <c r="T1845" s="173"/>
      <c r="U1845" s="92"/>
      <c r="V1845" s="92"/>
      <c r="W1845" s="94"/>
      <c r="X1845" s="83" t="str">
        <f>IF(ISERROR(VLOOKUP(W1845,LISTAS·PAPP!$AJ$3:$AK$903,2,0))," ",VLOOKUP(W1845,LISTAS·PAPP!$AJ$3:$AK$903,2,0))</f>
        <v xml:space="preserve"> </v>
      </c>
      <c r="Y1845" s="96"/>
      <c r="Z1845" s="97"/>
      <c r="AA1845" s="97"/>
      <c r="AB1845" s="97"/>
      <c r="AC1845" s="97"/>
      <c r="AD1845" s="97"/>
      <c r="AE1845" s="97"/>
      <c r="AF1845" s="97"/>
      <c r="AG1845" s="97"/>
      <c r="AH1845" s="97"/>
      <c r="AI1845" s="97"/>
      <c r="AJ1845" s="97"/>
      <c r="AK1845" s="97"/>
      <c r="AL1845" s="86" t="str">
        <f t="shared" si="85"/>
        <v/>
      </c>
      <c r="AM1845" s="87" t="str">
        <f t="shared" si="86"/>
        <v xml:space="preserve"> </v>
      </c>
      <c r="AN1845" s="1" t="str">
        <f t="shared" si="87"/>
        <v xml:space="preserve"> </v>
      </c>
    </row>
    <row r="1846" spans="1:40" s="88" customFormat="1" x14ac:dyDescent="0.25">
      <c r="A1846" s="92"/>
      <c r="B1846" s="92"/>
      <c r="C1846" s="92"/>
      <c r="D1846" s="92"/>
      <c r="E1846" s="92"/>
      <c r="F1846" s="93"/>
      <c r="G1846" s="94"/>
      <c r="H1846" s="83" t="str">
        <f>IF(M1846&lt;&gt;"",VLOOKUP(M1846,LISTAS·PAPP!$U$3:$Z$8,2,FALSE),"")</f>
        <v/>
      </c>
      <c r="I1846" s="85" t="str">
        <f>IF(M1846&lt;&gt;"",VLOOKUP(M1846,LISTAS·PAPP!$U$3:$Z$8,3,FALSE),"")</f>
        <v/>
      </c>
      <c r="J1846" s="83" t="str">
        <f>IF(M1846&lt;&gt;"",VLOOKUP(M1846,LISTAS·PAPP!$U$3:$Z$8,4,FALSE),"")</f>
        <v/>
      </c>
      <c r="K1846" s="83" t="str">
        <f>IF(C1846&lt;&gt;"",VLOOKUP(C1846,LISTAS·PAPP!$H$3:$O$119,4,FALSE),"")</f>
        <v/>
      </c>
      <c r="L1846" s="85" t="str">
        <f>IF(C1846&lt;&gt;"",VLOOKUP(C1846,LISTAS·PAPP!$H$3:$O$119,8,FALSE),"")</f>
        <v/>
      </c>
      <c r="M1846" s="95"/>
      <c r="N1846" s="92"/>
      <c r="O1846" s="92"/>
      <c r="P1846" s="84" t="str">
        <f>IF(N1846&lt;&gt;"",VLOOKUP(N1846,LISTAS·PAPP!$U$9:$Y$125,5,FALSE),"")</f>
        <v/>
      </c>
      <c r="Q1846" s="83" t="str">
        <f>IF(O1846&lt;&gt;"",VLOOKUP(O1846,LISTAS·PAPP!$U$9:$W$125,3,FALSE),"")</f>
        <v/>
      </c>
      <c r="R1846" s="92"/>
      <c r="S1846" s="173"/>
      <c r="T1846" s="173"/>
      <c r="U1846" s="92"/>
      <c r="V1846" s="92"/>
      <c r="W1846" s="94"/>
      <c r="X1846" s="83" t="str">
        <f>IF(ISERROR(VLOOKUP(W1846,LISTAS·PAPP!$AJ$3:$AK$903,2,0))," ",VLOOKUP(W1846,LISTAS·PAPP!$AJ$3:$AK$903,2,0))</f>
        <v xml:space="preserve"> </v>
      </c>
      <c r="Y1846" s="96"/>
      <c r="Z1846" s="97"/>
      <c r="AA1846" s="97"/>
      <c r="AB1846" s="97"/>
      <c r="AC1846" s="97"/>
      <c r="AD1846" s="97"/>
      <c r="AE1846" s="97"/>
      <c r="AF1846" s="97"/>
      <c r="AG1846" s="97"/>
      <c r="AH1846" s="97"/>
      <c r="AI1846" s="97"/>
      <c r="AJ1846" s="97"/>
      <c r="AK1846" s="97"/>
      <c r="AL1846" s="86" t="str">
        <f t="shared" si="85"/>
        <v/>
      </c>
      <c r="AM1846" s="87" t="str">
        <f t="shared" si="86"/>
        <v xml:space="preserve"> </v>
      </c>
      <c r="AN1846" s="1" t="str">
        <f t="shared" si="87"/>
        <v xml:space="preserve"> </v>
      </c>
    </row>
    <row r="1847" spans="1:40" s="88" customFormat="1" x14ac:dyDescent="0.25">
      <c r="A1847" s="92"/>
      <c r="B1847" s="92"/>
      <c r="C1847" s="92"/>
      <c r="D1847" s="92"/>
      <c r="E1847" s="92"/>
      <c r="F1847" s="93"/>
      <c r="G1847" s="94"/>
      <c r="H1847" s="83" t="str">
        <f>IF(M1847&lt;&gt;"",VLOOKUP(M1847,LISTAS·PAPP!$U$3:$Z$8,2,FALSE),"")</f>
        <v/>
      </c>
      <c r="I1847" s="85" t="str">
        <f>IF(M1847&lt;&gt;"",VLOOKUP(M1847,LISTAS·PAPP!$U$3:$Z$8,3,FALSE),"")</f>
        <v/>
      </c>
      <c r="J1847" s="83" t="str">
        <f>IF(M1847&lt;&gt;"",VLOOKUP(M1847,LISTAS·PAPP!$U$3:$Z$8,4,FALSE),"")</f>
        <v/>
      </c>
      <c r="K1847" s="83" t="str">
        <f>IF(C1847&lt;&gt;"",VLOOKUP(C1847,LISTAS·PAPP!$H$3:$O$119,4,FALSE),"")</f>
        <v/>
      </c>
      <c r="L1847" s="85" t="str">
        <f>IF(C1847&lt;&gt;"",VLOOKUP(C1847,LISTAS·PAPP!$H$3:$O$119,8,FALSE),"")</f>
        <v/>
      </c>
      <c r="M1847" s="95"/>
      <c r="N1847" s="92"/>
      <c r="O1847" s="92"/>
      <c r="P1847" s="84" t="str">
        <f>IF(N1847&lt;&gt;"",VLOOKUP(N1847,LISTAS·PAPP!$U$9:$Y$125,5,FALSE),"")</f>
        <v/>
      </c>
      <c r="Q1847" s="83" t="str">
        <f>IF(O1847&lt;&gt;"",VLOOKUP(O1847,LISTAS·PAPP!$U$9:$W$125,3,FALSE),"")</f>
        <v/>
      </c>
      <c r="R1847" s="92"/>
      <c r="S1847" s="173"/>
      <c r="T1847" s="173"/>
      <c r="U1847" s="92"/>
      <c r="V1847" s="92"/>
      <c r="W1847" s="94"/>
      <c r="X1847" s="83" t="str">
        <f>IF(ISERROR(VLOOKUP(W1847,LISTAS·PAPP!$AJ$3:$AK$903,2,0))," ",VLOOKUP(W1847,LISTAS·PAPP!$AJ$3:$AK$903,2,0))</f>
        <v xml:space="preserve"> </v>
      </c>
      <c r="Y1847" s="96"/>
      <c r="Z1847" s="97"/>
      <c r="AA1847" s="97"/>
      <c r="AB1847" s="97"/>
      <c r="AC1847" s="97"/>
      <c r="AD1847" s="97"/>
      <c r="AE1847" s="97"/>
      <c r="AF1847" s="97"/>
      <c r="AG1847" s="97"/>
      <c r="AH1847" s="97"/>
      <c r="AI1847" s="97"/>
      <c r="AJ1847" s="97"/>
      <c r="AK1847" s="97"/>
      <c r="AL1847" s="86" t="str">
        <f t="shared" si="85"/>
        <v/>
      </c>
      <c r="AM1847" s="87" t="str">
        <f t="shared" si="86"/>
        <v xml:space="preserve"> </v>
      </c>
      <c r="AN1847" s="1" t="str">
        <f t="shared" si="87"/>
        <v xml:space="preserve"> </v>
      </c>
    </row>
    <row r="1848" spans="1:40" s="88" customFormat="1" x14ac:dyDescent="0.25">
      <c r="A1848" s="92"/>
      <c r="B1848" s="92"/>
      <c r="C1848" s="92"/>
      <c r="D1848" s="92"/>
      <c r="E1848" s="92"/>
      <c r="F1848" s="93"/>
      <c r="G1848" s="94"/>
      <c r="H1848" s="83" t="str">
        <f>IF(M1848&lt;&gt;"",VLOOKUP(M1848,LISTAS·PAPP!$U$3:$Z$8,2,FALSE),"")</f>
        <v/>
      </c>
      <c r="I1848" s="85" t="str">
        <f>IF(M1848&lt;&gt;"",VLOOKUP(M1848,LISTAS·PAPP!$U$3:$Z$8,3,FALSE),"")</f>
        <v/>
      </c>
      <c r="J1848" s="83" t="str">
        <f>IF(M1848&lt;&gt;"",VLOOKUP(M1848,LISTAS·PAPP!$U$3:$Z$8,4,FALSE),"")</f>
        <v/>
      </c>
      <c r="K1848" s="83" t="str">
        <f>IF(C1848&lt;&gt;"",VLOOKUP(C1848,LISTAS·PAPP!$H$3:$O$119,4,FALSE),"")</f>
        <v/>
      </c>
      <c r="L1848" s="85" t="str">
        <f>IF(C1848&lt;&gt;"",VLOOKUP(C1848,LISTAS·PAPP!$H$3:$O$119,8,FALSE),"")</f>
        <v/>
      </c>
      <c r="M1848" s="95"/>
      <c r="N1848" s="92"/>
      <c r="O1848" s="92"/>
      <c r="P1848" s="84" t="str">
        <f>IF(N1848&lt;&gt;"",VLOOKUP(N1848,LISTAS·PAPP!$U$9:$Y$125,5,FALSE),"")</f>
        <v/>
      </c>
      <c r="Q1848" s="83" t="str">
        <f>IF(O1848&lt;&gt;"",VLOOKUP(O1848,LISTAS·PAPP!$U$9:$W$125,3,FALSE),"")</f>
        <v/>
      </c>
      <c r="R1848" s="92"/>
      <c r="S1848" s="173"/>
      <c r="T1848" s="173"/>
      <c r="U1848" s="92"/>
      <c r="V1848" s="92"/>
      <c r="W1848" s="94"/>
      <c r="X1848" s="83" t="str">
        <f>IF(ISERROR(VLOOKUP(W1848,LISTAS·PAPP!$AJ$3:$AK$903,2,0))," ",VLOOKUP(W1848,LISTAS·PAPP!$AJ$3:$AK$903,2,0))</f>
        <v xml:space="preserve"> </v>
      </c>
      <c r="Y1848" s="96"/>
      <c r="Z1848" s="97"/>
      <c r="AA1848" s="97"/>
      <c r="AB1848" s="97"/>
      <c r="AC1848" s="97"/>
      <c r="AD1848" s="97"/>
      <c r="AE1848" s="97"/>
      <c r="AF1848" s="97"/>
      <c r="AG1848" s="97"/>
      <c r="AH1848" s="97"/>
      <c r="AI1848" s="97"/>
      <c r="AJ1848" s="97"/>
      <c r="AK1848" s="97"/>
      <c r="AL1848" s="86" t="str">
        <f t="shared" si="85"/>
        <v/>
      </c>
      <c r="AM1848" s="87" t="str">
        <f t="shared" si="86"/>
        <v xml:space="preserve"> </v>
      </c>
      <c r="AN1848" s="1" t="str">
        <f t="shared" si="87"/>
        <v xml:space="preserve"> </v>
      </c>
    </row>
    <row r="1849" spans="1:40" s="88" customFormat="1" x14ac:dyDescent="0.25">
      <c r="A1849" s="92"/>
      <c r="B1849" s="92"/>
      <c r="C1849" s="92"/>
      <c r="D1849" s="92"/>
      <c r="E1849" s="92"/>
      <c r="F1849" s="93"/>
      <c r="G1849" s="94"/>
      <c r="H1849" s="83" t="str">
        <f>IF(M1849&lt;&gt;"",VLOOKUP(M1849,LISTAS·PAPP!$U$3:$Z$8,2,FALSE),"")</f>
        <v/>
      </c>
      <c r="I1849" s="85" t="str">
        <f>IF(M1849&lt;&gt;"",VLOOKUP(M1849,LISTAS·PAPP!$U$3:$Z$8,3,FALSE),"")</f>
        <v/>
      </c>
      <c r="J1849" s="83" t="str">
        <f>IF(M1849&lt;&gt;"",VLOOKUP(M1849,LISTAS·PAPP!$U$3:$Z$8,4,FALSE),"")</f>
        <v/>
      </c>
      <c r="K1849" s="83" t="str">
        <f>IF(C1849&lt;&gt;"",VLOOKUP(C1849,LISTAS·PAPP!$H$3:$O$119,4,FALSE),"")</f>
        <v/>
      </c>
      <c r="L1849" s="85" t="str">
        <f>IF(C1849&lt;&gt;"",VLOOKUP(C1849,LISTAS·PAPP!$H$3:$O$119,8,FALSE),"")</f>
        <v/>
      </c>
      <c r="M1849" s="95"/>
      <c r="N1849" s="92"/>
      <c r="O1849" s="92"/>
      <c r="P1849" s="84" t="str">
        <f>IF(N1849&lt;&gt;"",VLOOKUP(N1849,LISTAS·PAPP!$U$9:$Y$125,5,FALSE),"")</f>
        <v/>
      </c>
      <c r="Q1849" s="83" t="str">
        <f>IF(O1849&lt;&gt;"",VLOOKUP(O1849,LISTAS·PAPP!$U$9:$W$125,3,FALSE),"")</f>
        <v/>
      </c>
      <c r="R1849" s="92"/>
      <c r="S1849" s="173"/>
      <c r="T1849" s="173"/>
      <c r="U1849" s="92"/>
      <c r="V1849" s="92"/>
      <c r="W1849" s="94"/>
      <c r="X1849" s="83" t="str">
        <f>IF(ISERROR(VLOOKUP(W1849,LISTAS·PAPP!$AJ$3:$AK$903,2,0))," ",VLOOKUP(W1849,LISTAS·PAPP!$AJ$3:$AK$903,2,0))</f>
        <v xml:space="preserve"> </v>
      </c>
      <c r="Y1849" s="96"/>
      <c r="Z1849" s="97"/>
      <c r="AA1849" s="97"/>
      <c r="AB1849" s="97"/>
      <c r="AC1849" s="97"/>
      <c r="AD1849" s="97"/>
      <c r="AE1849" s="97"/>
      <c r="AF1849" s="97"/>
      <c r="AG1849" s="97"/>
      <c r="AH1849" s="97"/>
      <c r="AI1849" s="97"/>
      <c r="AJ1849" s="97"/>
      <c r="AK1849" s="97"/>
      <c r="AL1849" s="86" t="str">
        <f t="shared" si="85"/>
        <v/>
      </c>
      <c r="AM1849" s="87" t="str">
        <f t="shared" si="86"/>
        <v xml:space="preserve"> </v>
      </c>
      <c r="AN1849" s="1" t="str">
        <f t="shared" si="87"/>
        <v xml:space="preserve"> </v>
      </c>
    </row>
    <row r="1850" spans="1:40" s="88" customFormat="1" x14ac:dyDescent="0.25">
      <c r="A1850" s="92"/>
      <c r="B1850" s="92"/>
      <c r="C1850" s="92"/>
      <c r="D1850" s="92"/>
      <c r="E1850" s="92"/>
      <c r="F1850" s="93"/>
      <c r="G1850" s="94"/>
      <c r="H1850" s="83" t="str">
        <f>IF(M1850&lt;&gt;"",VLOOKUP(M1850,LISTAS·PAPP!$U$3:$Z$8,2,FALSE),"")</f>
        <v/>
      </c>
      <c r="I1850" s="85" t="str">
        <f>IF(M1850&lt;&gt;"",VLOOKUP(M1850,LISTAS·PAPP!$U$3:$Z$8,3,FALSE),"")</f>
        <v/>
      </c>
      <c r="J1850" s="83" t="str">
        <f>IF(M1850&lt;&gt;"",VLOOKUP(M1850,LISTAS·PAPP!$U$3:$Z$8,4,FALSE),"")</f>
        <v/>
      </c>
      <c r="K1850" s="83" t="str">
        <f>IF(C1850&lt;&gt;"",VLOOKUP(C1850,LISTAS·PAPP!$H$3:$O$119,4,FALSE),"")</f>
        <v/>
      </c>
      <c r="L1850" s="85" t="str">
        <f>IF(C1850&lt;&gt;"",VLOOKUP(C1850,LISTAS·PAPP!$H$3:$O$119,8,FALSE),"")</f>
        <v/>
      </c>
      <c r="M1850" s="95"/>
      <c r="N1850" s="92"/>
      <c r="O1850" s="92"/>
      <c r="P1850" s="84" t="str">
        <f>IF(N1850&lt;&gt;"",VLOOKUP(N1850,LISTAS·PAPP!$U$9:$Y$125,5,FALSE),"")</f>
        <v/>
      </c>
      <c r="Q1850" s="83" t="str">
        <f>IF(O1850&lt;&gt;"",VLOOKUP(O1850,LISTAS·PAPP!$U$9:$W$125,3,FALSE),"")</f>
        <v/>
      </c>
      <c r="R1850" s="92"/>
      <c r="S1850" s="173"/>
      <c r="T1850" s="173"/>
      <c r="U1850" s="92"/>
      <c r="V1850" s="92"/>
      <c r="W1850" s="94"/>
      <c r="X1850" s="83" t="str">
        <f>IF(ISERROR(VLOOKUP(W1850,LISTAS·PAPP!$AJ$3:$AK$903,2,0))," ",VLOOKUP(W1850,LISTAS·PAPP!$AJ$3:$AK$903,2,0))</f>
        <v xml:space="preserve"> </v>
      </c>
      <c r="Y1850" s="96"/>
      <c r="Z1850" s="97"/>
      <c r="AA1850" s="97"/>
      <c r="AB1850" s="97"/>
      <c r="AC1850" s="97"/>
      <c r="AD1850" s="97"/>
      <c r="AE1850" s="97"/>
      <c r="AF1850" s="97"/>
      <c r="AG1850" s="97"/>
      <c r="AH1850" s="97"/>
      <c r="AI1850" s="97"/>
      <c r="AJ1850" s="97"/>
      <c r="AK1850" s="97"/>
      <c r="AL1850" s="86" t="str">
        <f t="shared" si="85"/>
        <v/>
      </c>
      <c r="AM1850" s="87" t="str">
        <f t="shared" si="86"/>
        <v xml:space="preserve"> </v>
      </c>
      <c r="AN1850" s="1" t="str">
        <f t="shared" si="87"/>
        <v xml:space="preserve"> </v>
      </c>
    </row>
    <row r="1851" spans="1:40" s="88" customFormat="1" x14ac:dyDescent="0.25">
      <c r="A1851" s="92"/>
      <c r="B1851" s="92"/>
      <c r="C1851" s="92"/>
      <c r="D1851" s="92"/>
      <c r="E1851" s="92"/>
      <c r="F1851" s="93"/>
      <c r="G1851" s="94"/>
      <c r="H1851" s="83" t="str">
        <f>IF(M1851&lt;&gt;"",VLOOKUP(M1851,LISTAS·PAPP!$U$3:$Z$8,2,FALSE),"")</f>
        <v/>
      </c>
      <c r="I1851" s="85" t="str">
        <f>IF(M1851&lt;&gt;"",VLOOKUP(M1851,LISTAS·PAPP!$U$3:$Z$8,3,FALSE),"")</f>
        <v/>
      </c>
      <c r="J1851" s="83" t="str">
        <f>IF(M1851&lt;&gt;"",VLOOKUP(M1851,LISTAS·PAPP!$U$3:$Z$8,4,FALSE),"")</f>
        <v/>
      </c>
      <c r="K1851" s="83" t="str">
        <f>IF(C1851&lt;&gt;"",VLOOKUP(C1851,LISTAS·PAPP!$H$3:$O$119,4,FALSE),"")</f>
        <v/>
      </c>
      <c r="L1851" s="85" t="str">
        <f>IF(C1851&lt;&gt;"",VLOOKUP(C1851,LISTAS·PAPP!$H$3:$O$119,8,FALSE),"")</f>
        <v/>
      </c>
      <c r="M1851" s="95"/>
      <c r="N1851" s="92"/>
      <c r="O1851" s="92"/>
      <c r="P1851" s="84" t="str">
        <f>IF(N1851&lt;&gt;"",VLOOKUP(N1851,LISTAS·PAPP!$U$9:$Y$125,5,FALSE),"")</f>
        <v/>
      </c>
      <c r="Q1851" s="83" t="str">
        <f>IF(O1851&lt;&gt;"",VLOOKUP(O1851,LISTAS·PAPP!$U$9:$W$125,3,FALSE),"")</f>
        <v/>
      </c>
      <c r="R1851" s="92"/>
      <c r="S1851" s="173"/>
      <c r="T1851" s="173"/>
      <c r="U1851" s="92"/>
      <c r="V1851" s="92"/>
      <c r="W1851" s="94"/>
      <c r="X1851" s="83" t="str">
        <f>IF(ISERROR(VLOOKUP(W1851,LISTAS·PAPP!$AJ$3:$AK$903,2,0))," ",VLOOKUP(W1851,LISTAS·PAPP!$AJ$3:$AK$903,2,0))</f>
        <v xml:space="preserve"> </v>
      </c>
      <c r="Y1851" s="96"/>
      <c r="Z1851" s="97"/>
      <c r="AA1851" s="97"/>
      <c r="AB1851" s="97"/>
      <c r="AC1851" s="97"/>
      <c r="AD1851" s="97"/>
      <c r="AE1851" s="97"/>
      <c r="AF1851" s="97"/>
      <c r="AG1851" s="97"/>
      <c r="AH1851" s="97"/>
      <c r="AI1851" s="97"/>
      <c r="AJ1851" s="97"/>
      <c r="AK1851" s="97"/>
      <c r="AL1851" s="86" t="str">
        <f t="shared" si="85"/>
        <v/>
      </c>
      <c r="AM1851" s="87" t="str">
        <f t="shared" si="86"/>
        <v xml:space="preserve"> </v>
      </c>
      <c r="AN1851" s="1" t="str">
        <f t="shared" si="87"/>
        <v xml:space="preserve"> </v>
      </c>
    </row>
    <row r="1852" spans="1:40" s="88" customFormat="1" x14ac:dyDescent="0.25">
      <c r="A1852" s="92"/>
      <c r="B1852" s="92"/>
      <c r="C1852" s="92"/>
      <c r="D1852" s="92"/>
      <c r="E1852" s="92"/>
      <c r="F1852" s="93"/>
      <c r="G1852" s="94"/>
      <c r="H1852" s="83" t="str">
        <f>IF(M1852&lt;&gt;"",VLOOKUP(M1852,LISTAS·PAPP!$U$3:$Z$8,2,FALSE),"")</f>
        <v/>
      </c>
      <c r="I1852" s="85" t="str">
        <f>IF(M1852&lt;&gt;"",VLOOKUP(M1852,LISTAS·PAPP!$U$3:$Z$8,3,FALSE),"")</f>
        <v/>
      </c>
      <c r="J1852" s="83" t="str">
        <f>IF(M1852&lt;&gt;"",VLOOKUP(M1852,LISTAS·PAPP!$U$3:$Z$8,4,FALSE),"")</f>
        <v/>
      </c>
      <c r="K1852" s="83" t="str">
        <f>IF(C1852&lt;&gt;"",VLOOKUP(C1852,LISTAS·PAPP!$H$3:$O$119,4,FALSE),"")</f>
        <v/>
      </c>
      <c r="L1852" s="85" t="str">
        <f>IF(C1852&lt;&gt;"",VLOOKUP(C1852,LISTAS·PAPP!$H$3:$O$119,8,FALSE),"")</f>
        <v/>
      </c>
      <c r="M1852" s="95"/>
      <c r="N1852" s="92"/>
      <c r="O1852" s="92"/>
      <c r="P1852" s="84" t="str">
        <f>IF(N1852&lt;&gt;"",VLOOKUP(N1852,LISTAS·PAPP!$U$9:$Y$125,5,FALSE),"")</f>
        <v/>
      </c>
      <c r="Q1852" s="83" t="str">
        <f>IF(O1852&lt;&gt;"",VLOOKUP(O1852,LISTAS·PAPP!$U$9:$W$125,3,FALSE),"")</f>
        <v/>
      </c>
      <c r="R1852" s="92"/>
      <c r="S1852" s="173"/>
      <c r="T1852" s="173"/>
      <c r="U1852" s="92"/>
      <c r="V1852" s="92"/>
      <c r="W1852" s="94"/>
      <c r="X1852" s="83" t="str">
        <f>IF(ISERROR(VLOOKUP(W1852,LISTAS·PAPP!$AJ$3:$AK$903,2,0))," ",VLOOKUP(W1852,LISTAS·PAPP!$AJ$3:$AK$903,2,0))</f>
        <v xml:space="preserve"> </v>
      </c>
      <c r="Y1852" s="96"/>
      <c r="Z1852" s="97"/>
      <c r="AA1852" s="97"/>
      <c r="AB1852" s="97"/>
      <c r="AC1852" s="97"/>
      <c r="AD1852" s="97"/>
      <c r="AE1852" s="97"/>
      <c r="AF1852" s="97"/>
      <c r="AG1852" s="97"/>
      <c r="AH1852" s="97"/>
      <c r="AI1852" s="97"/>
      <c r="AJ1852" s="97"/>
      <c r="AK1852" s="97"/>
      <c r="AL1852" s="86" t="str">
        <f t="shared" si="85"/>
        <v/>
      </c>
      <c r="AM1852" s="87" t="str">
        <f t="shared" si="86"/>
        <v xml:space="preserve"> </v>
      </c>
      <c r="AN1852" s="1" t="str">
        <f t="shared" si="87"/>
        <v xml:space="preserve"> </v>
      </c>
    </row>
    <row r="1853" spans="1:40" s="88" customFormat="1" x14ac:dyDescent="0.25">
      <c r="A1853" s="92"/>
      <c r="B1853" s="92"/>
      <c r="C1853" s="92"/>
      <c r="D1853" s="92"/>
      <c r="E1853" s="92"/>
      <c r="F1853" s="93"/>
      <c r="G1853" s="94"/>
      <c r="H1853" s="83" t="str">
        <f>IF(M1853&lt;&gt;"",VLOOKUP(M1853,LISTAS·PAPP!$U$3:$Z$8,2,FALSE),"")</f>
        <v/>
      </c>
      <c r="I1853" s="85" t="str">
        <f>IF(M1853&lt;&gt;"",VLOOKUP(M1853,LISTAS·PAPP!$U$3:$Z$8,3,FALSE),"")</f>
        <v/>
      </c>
      <c r="J1853" s="83" t="str">
        <f>IF(M1853&lt;&gt;"",VLOOKUP(M1853,LISTAS·PAPP!$U$3:$Z$8,4,FALSE),"")</f>
        <v/>
      </c>
      <c r="K1853" s="83" t="str">
        <f>IF(C1853&lt;&gt;"",VLOOKUP(C1853,LISTAS·PAPP!$H$3:$O$119,4,FALSE),"")</f>
        <v/>
      </c>
      <c r="L1853" s="85" t="str">
        <f>IF(C1853&lt;&gt;"",VLOOKUP(C1853,LISTAS·PAPP!$H$3:$O$119,8,FALSE),"")</f>
        <v/>
      </c>
      <c r="M1853" s="95"/>
      <c r="N1853" s="92"/>
      <c r="O1853" s="92"/>
      <c r="P1853" s="84" t="str">
        <f>IF(N1853&lt;&gt;"",VLOOKUP(N1853,LISTAS·PAPP!$U$9:$Y$125,5,FALSE),"")</f>
        <v/>
      </c>
      <c r="Q1853" s="83" t="str">
        <f>IF(O1853&lt;&gt;"",VLOOKUP(O1853,LISTAS·PAPP!$U$9:$W$125,3,FALSE),"")</f>
        <v/>
      </c>
      <c r="R1853" s="92"/>
      <c r="S1853" s="173"/>
      <c r="T1853" s="173"/>
      <c r="U1853" s="92"/>
      <c r="V1853" s="92"/>
      <c r="W1853" s="94"/>
      <c r="X1853" s="83" t="str">
        <f>IF(ISERROR(VLOOKUP(W1853,LISTAS·PAPP!$AJ$3:$AK$903,2,0))," ",VLOOKUP(W1853,LISTAS·PAPP!$AJ$3:$AK$903,2,0))</f>
        <v xml:space="preserve"> </v>
      </c>
      <c r="Y1853" s="96"/>
      <c r="Z1853" s="97"/>
      <c r="AA1853" s="97"/>
      <c r="AB1853" s="97"/>
      <c r="AC1853" s="97"/>
      <c r="AD1853" s="97"/>
      <c r="AE1853" s="97"/>
      <c r="AF1853" s="97"/>
      <c r="AG1853" s="97"/>
      <c r="AH1853" s="97"/>
      <c r="AI1853" s="97"/>
      <c r="AJ1853" s="97"/>
      <c r="AK1853" s="97"/>
      <c r="AL1853" s="86" t="str">
        <f t="shared" si="85"/>
        <v/>
      </c>
      <c r="AM1853" s="87" t="str">
        <f t="shared" si="86"/>
        <v xml:space="preserve"> </v>
      </c>
      <c r="AN1853" s="1" t="str">
        <f t="shared" si="87"/>
        <v xml:space="preserve"> </v>
      </c>
    </row>
    <row r="1854" spans="1:40" s="88" customFormat="1" x14ac:dyDescent="0.25">
      <c r="A1854" s="92"/>
      <c r="B1854" s="92"/>
      <c r="C1854" s="92"/>
      <c r="D1854" s="92"/>
      <c r="E1854" s="92"/>
      <c r="F1854" s="93"/>
      <c r="G1854" s="94"/>
      <c r="H1854" s="83" t="str">
        <f>IF(M1854&lt;&gt;"",VLOOKUP(M1854,LISTAS·PAPP!$U$3:$Z$8,2,FALSE),"")</f>
        <v/>
      </c>
      <c r="I1854" s="85" t="str">
        <f>IF(M1854&lt;&gt;"",VLOOKUP(M1854,LISTAS·PAPP!$U$3:$Z$8,3,FALSE),"")</f>
        <v/>
      </c>
      <c r="J1854" s="83" t="str">
        <f>IF(M1854&lt;&gt;"",VLOOKUP(M1854,LISTAS·PAPP!$U$3:$Z$8,4,FALSE),"")</f>
        <v/>
      </c>
      <c r="K1854" s="83" t="str">
        <f>IF(C1854&lt;&gt;"",VLOOKUP(C1854,LISTAS·PAPP!$H$3:$O$119,4,FALSE),"")</f>
        <v/>
      </c>
      <c r="L1854" s="85" t="str">
        <f>IF(C1854&lt;&gt;"",VLOOKUP(C1854,LISTAS·PAPP!$H$3:$O$119,8,FALSE),"")</f>
        <v/>
      </c>
      <c r="M1854" s="95"/>
      <c r="N1854" s="92"/>
      <c r="O1854" s="92"/>
      <c r="P1854" s="84" t="str">
        <f>IF(N1854&lt;&gt;"",VLOOKUP(N1854,LISTAS·PAPP!$U$9:$Y$125,5,FALSE),"")</f>
        <v/>
      </c>
      <c r="Q1854" s="83" t="str">
        <f>IF(O1854&lt;&gt;"",VLOOKUP(O1854,LISTAS·PAPP!$U$9:$W$125,3,FALSE),"")</f>
        <v/>
      </c>
      <c r="R1854" s="92"/>
      <c r="S1854" s="173"/>
      <c r="T1854" s="173"/>
      <c r="U1854" s="92"/>
      <c r="V1854" s="92"/>
      <c r="W1854" s="94"/>
      <c r="X1854" s="83" t="str">
        <f>IF(ISERROR(VLOOKUP(W1854,LISTAS·PAPP!$AJ$3:$AK$903,2,0))," ",VLOOKUP(W1854,LISTAS·PAPP!$AJ$3:$AK$903,2,0))</f>
        <v xml:space="preserve"> </v>
      </c>
      <c r="Y1854" s="96"/>
      <c r="Z1854" s="97"/>
      <c r="AA1854" s="97"/>
      <c r="AB1854" s="97"/>
      <c r="AC1854" s="97"/>
      <c r="AD1854" s="97"/>
      <c r="AE1854" s="97"/>
      <c r="AF1854" s="97"/>
      <c r="AG1854" s="97"/>
      <c r="AH1854" s="97"/>
      <c r="AI1854" s="97"/>
      <c r="AJ1854" s="97"/>
      <c r="AK1854" s="97"/>
      <c r="AL1854" s="86" t="str">
        <f t="shared" si="85"/>
        <v/>
      </c>
      <c r="AM1854" s="87" t="str">
        <f t="shared" si="86"/>
        <v xml:space="preserve"> </v>
      </c>
      <c r="AN1854" s="1" t="str">
        <f t="shared" si="87"/>
        <v xml:space="preserve"> </v>
      </c>
    </row>
    <row r="1855" spans="1:40" s="88" customFormat="1" x14ac:dyDescent="0.25">
      <c r="A1855" s="92"/>
      <c r="B1855" s="92"/>
      <c r="C1855" s="92"/>
      <c r="D1855" s="92"/>
      <c r="E1855" s="92"/>
      <c r="F1855" s="93"/>
      <c r="G1855" s="94"/>
      <c r="H1855" s="83" t="str">
        <f>IF(M1855&lt;&gt;"",VLOOKUP(M1855,LISTAS·PAPP!$U$3:$Z$8,2,FALSE),"")</f>
        <v/>
      </c>
      <c r="I1855" s="85" t="str">
        <f>IF(M1855&lt;&gt;"",VLOOKUP(M1855,LISTAS·PAPP!$U$3:$Z$8,3,FALSE),"")</f>
        <v/>
      </c>
      <c r="J1855" s="83" t="str">
        <f>IF(M1855&lt;&gt;"",VLOOKUP(M1855,LISTAS·PAPP!$U$3:$Z$8,4,FALSE),"")</f>
        <v/>
      </c>
      <c r="K1855" s="83" t="str">
        <f>IF(C1855&lt;&gt;"",VLOOKUP(C1855,LISTAS·PAPP!$H$3:$O$119,4,FALSE),"")</f>
        <v/>
      </c>
      <c r="L1855" s="85" t="str">
        <f>IF(C1855&lt;&gt;"",VLOOKUP(C1855,LISTAS·PAPP!$H$3:$O$119,8,FALSE),"")</f>
        <v/>
      </c>
      <c r="M1855" s="95"/>
      <c r="N1855" s="92"/>
      <c r="O1855" s="92"/>
      <c r="P1855" s="84" t="str">
        <f>IF(N1855&lt;&gt;"",VLOOKUP(N1855,LISTAS·PAPP!$U$9:$Y$125,5,FALSE),"")</f>
        <v/>
      </c>
      <c r="Q1855" s="83" t="str">
        <f>IF(O1855&lt;&gt;"",VLOOKUP(O1855,LISTAS·PAPP!$U$9:$W$125,3,FALSE),"")</f>
        <v/>
      </c>
      <c r="R1855" s="92"/>
      <c r="S1855" s="173"/>
      <c r="T1855" s="173"/>
      <c r="U1855" s="92"/>
      <c r="V1855" s="92"/>
      <c r="W1855" s="94"/>
      <c r="X1855" s="83" t="str">
        <f>IF(ISERROR(VLOOKUP(W1855,LISTAS·PAPP!$AJ$3:$AK$903,2,0))," ",VLOOKUP(W1855,LISTAS·PAPP!$AJ$3:$AK$903,2,0))</f>
        <v xml:space="preserve"> </v>
      </c>
      <c r="Y1855" s="96"/>
      <c r="Z1855" s="97"/>
      <c r="AA1855" s="97"/>
      <c r="AB1855" s="97"/>
      <c r="AC1855" s="97"/>
      <c r="AD1855" s="97"/>
      <c r="AE1855" s="97"/>
      <c r="AF1855" s="97"/>
      <c r="AG1855" s="97"/>
      <c r="AH1855" s="97"/>
      <c r="AI1855" s="97"/>
      <c r="AJ1855" s="97"/>
      <c r="AK1855" s="97"/>
      <c r="AL1855" s="86" t="str">
        <f t="shared" si="85"/>
        <v/>
      </c>
      <c r="AM1855" s="87" t="str">
        <f t="shared" si="86"/>
        <v xml:space="preserve"> </v>
      </c>
      <c r="AN1855" s="1" t="str">
        <f t="shared" si="87"/>
        <v xml:space="preserve"> </v>
      </c>
    </row>
    <row r="1856" spans="1:40" s="88" customFormat="1" x14ac:dyDescent="0.25">
      <c r="A1856" s="92"/>
      <c r="B1856" s="92"/>
      <c r="C1856" s="92"/>
      <c r="D1856" s="92"/>
      <c r="E1856" s="92"/>
      <c r="F1856" s="93"/>
      <c r="G1856" s="94"/>
      <c r="H1856" s="83" t="str">
        <f>IF(M1856&lt;&gt;"",VLOOKUP(M1856,LISTAS·PAPP!$U$3:$Z$8,2,FALSE),"")</f>
        <v/>
      </c>
      <c r="I1856" s="85" t="str">
        <f>IF(M1856&lt;&gt;"",VLOOKUP(M1856,LISTAS·PAPP!$U$3:$Z$8,3,FALSE),"")</f>
        <v/>
      </c>
      <c r="J1856" s="83" t="str">
        <f>IF(M1856&lt;&gt;"",VLOOKUP(M1856,LISTAS·PAPP!$U$3:$Z$8,4,FALSE),"")</f>
        <v/>
      </c>
      <c r="K1856" s="83" t="str">
        <f>IF(C1856&lt;&gt;"",VLOOKUP(C1856,LISTAS·PAPP!$H$3:$O$119,4,FALSE),"")</f>
        <v/>
      </c>
      <c r="L1856" s="85" t="str">
        <f>IF(C1856&lt;&gt;"",VLOOKUP(C1856,LISTAS·PAPP!$H$3:$O$119,8,FALSE),"")</f>
        <v/>
      </c>
      <c r="M1856" s="95"/>
      <c r="N1856" s="92"/>
      <c r="O1856" s="92"/>
      <c r="P1856" s="84" t="str">
        <f>IF(N1856&lt;&gt;"",VLOOKUP(N1856,LISTAS·PAPP!$U$9:$Y$125,5,FALSE),"")</f>
        <v/>
      </c>
      <c r="Q1856" s="83" t="str">
        <f>IF(O1856&lt;&gt;"",VLOOKUP(O1856,LISTAS·PAPP!$U$9:$W$125,3,FALSE),"")</f>
        <v/>
      </c>
      <c r="R1856" s="92"/>
      <c r="S1856" s="173"/>
      <c r="T1856" s="173"/>
      <c r="U1856" s="92"/>
      <c r="V1856" s="92"/>
      <c r="W1856" s="94"/>
      <c r="X1856" s="83" t="str">
        <f>IF(ISERROR(VLOOKUP(W1856,LISTAS·PAPP!$AJ$3:$AK$903,2,0))," ",VLOOKUP(W1856,LISTAS·PAPP!$AJ$3:$AK$903,2,0))</f>
        <v xml:space="preserve"> </v>
      </c>
      <c r="Y1856" s="96"/>
      <c r="Z1856" s="97"/>
      <c r="AA1856" s="97"/>
      <c r="AB1856" s="97"/>
      <c r="AC1856" s="97"/>
      <c r="AD1856" s="97"/>
      <c r="AE1856" s="97"/>
      <c r="AF1856" s="97"/>
      <c r="AG1856" s="97"/>
      <c r="AH1856" s="97"/>
      <c r="AI1856" s="97"/>
      <c r="AJ1856" s="97"/>
      <c r="AK1856" s="97"/>
      <c r="AL1856" s="86" t="str">
        <f t="shared" si="85"/>
        <v/>
      </c>
      <c r="AM1856" s="87" t="str">
        <f t="shared" si="86"/>
        <v xml:space="preserve"> </v>
      </c>
      <c r="AN1856" s="1" t="str">
        <f t="shared" si="87"/>
        <v xml:space="preserve"> </v>
      </c>
    </row>
    <row r="1857" spans="1:40" s="88" customFormat="1" x14ac:dyDescent="0.25">
      <c r="A1857" s="92"/>
      <c r="B1857" s="92"/>
      <c r="C1857" s="92"/>
      <c r="D1857" s="92"/>
      <c r="E1857" s="92"/>
      <c r="F1857" s="93"/>
      <c r="G1857" s="94"/>
      <c r="H1857" s="83" t="str">
        <f>IF(M1857&lt;&gt;"",VLOOKUP(M1857,LISTAS·PAPP!$U$3:$Z$8,2,FALSE),"")</f>
        <v/>
      </c>
      <c r="I1857" s="85" t="str">
        <f>IF(M1857&lt;&gt;"",VLOOKUP(M1857,LISTAS·PAPP!$U$3:$Z$8,3,FALSE),"")</f>
        <v/>
      </c>
      <c r="J1857" s="83" t="str">
        <f>IF(M1857&lt;&gt;"",VLOOKUP(M1857,LISTAS·PAPP!$U$3:$Z$8,4,FALSE),"")</f>
        <v/>
      </c>
      <c r="K1857" s="83" t="str">
        <f>IF(C1857&lt;&gt;"",VLOOKUP(C1857,LISTAS·PAPP!$H$3:$O$119,4,FALSE),"")</f>
        <v/>
      </c>
      <c r="L1857" s="85" t="str">
        <f>IF(C1857&lt;&gt;"",VLOOKUP(C1857,LISTAS·PAPP!$H$3:$O$119,8,FALSE),"")</f>
        <v/>
      </c>
      <c r="M1857" s="95"/>
      <c r="N1857" s="92"/>
      <c r="O1857" s="92"/>
      <c r="P1857" s="84" t="str">
        <f>IF(N1857&lt;&gt;"",VLOOKUP(N1857,LISTAS·PAPP!$U$9:$Y$125,5,FALSE),"")</f>
        <v/>
      </c>
      <c r="Q1857" s="83" t="str">
        <f>IF(O1857&lt;&gt;"",VLOOKUP(O1857,LISTAS·PAPP!$U$9:$W$125,3,FALSE),"")</f>
        <v/>
      </c>
      <c r="R1857" s="92"/>
      <c r="S1857" s="173"/>
      <c r="T1857" s="173"/>
      <c r="U1857" s="92"/>
      <c r="V1857" s="92"/>
      <c r="W1857" s="94"/>
      <c r="X1857" s="83" t="str">
        <f>IF(ISERROR(VLOOKUP(W1857,LISTAS·PAPP!$AJ$3:$AK$903,2,0))," ",VLOOKUP(W1857,LISTAS·PAPP!$AJ$3:$AK$903,2,0))</f>
        <v xml:space="preserve"> </v>
      </c>
      <c r="Y1857" s="96"/>
      <c r="Z1857" s="97"/>
      <c r="AA1857" s="97"/>
      <c r="AB1857" s="97"/>
      <c r="AC1857" s="97"/>
      <c r="AD1857" s="97"/>
      <c r="AE1857" s="97"/>
      <c r="AF1857" s="97"/>
      <c r="AG1857" s="97"/>
      <c r="AH1857" s="97"/>
      <c r="AI1857" s="97"/>
      <c r="AJ1857" s="97"/>
      <c r="AK1857" s="97"/>
      <c r="AL1857" s="86" t="str">
        <f t="shared" si="85"/>
        <v/>
      </c>
      <c r="AM1857" s="87" t="str">
        <f t="shared" si="86"/>
        <v xml:space="preserve"> </v>
      </c>
      <c r="AN1857" s="1" t="str">
        <f t="shared" si="87"/>
        <v xml:space="preserve"> </v>
      </c>
    </row>
    <row r="1858" spans="1:40" s="88" customFormat="1" x14ac:dyDescent="0.25">
      <c r="A1858" s="92"/>
      <c r="B1858" s="92"/>
      <c r="C1858" s="92"/>
      <c r="D1858" s="92"/>
      <c r="E1858" s="92"/>
      <c r="F1858" s="93"/>
      <c r="G1858" s="94"/>
      <c r="H1858" s="83" t="str">
        <f>IF(M1858&lt;&gt;"",VLOOKUP(M1858,LISTAS·PAPP!$U$3:$Z$8,2,FALSE),"")</f>
        <v/>
      </c>
      <c r="I1858" s="85" t="str">
        <f>IF(M1858&lt;&gt;"",VLOOKUP(M1858,LISTAS·PAPP!$U$3:$Z$8,3,FALSE),"")</f>
        <v/>
      </c>
      <c r="J1858" s="83" t="str">
        <f>IF(M1858&lt;&gt;"",VLOOKUP(M1858,LISTAS·PAPP!$U$3:$Z$8,4,FALSE),"")</f>
        <v/>
      </c>
      <c r="K1858" s="83" t="str">
        <f>IF(C1858&lt;&gt;"",VLOOKUP(C1858,LISTAS·PAPP!$H$3:$O$119,4,FALSE),"")</f>
        <v/>
      </c>
      <c r="L1858" s="85" t="str">
        <f>IF(C1858&lt;&gt;"",VLOOKUP(C1858,LISTAS·PAPP!$H$3:$O$119,8,FALSE),"")</f>
        <v/>
      </c>
      <c r="M1858" s="95"/>
      <c r="N1858" s="92"/>
      <c r="O1858" s="92"/>
      <c r="P1858" s="84" t="str">
        <f>IF(N1858&lt;&gt;"",VLOOKUP(N1858,LISTAS·PAPP!$U$9:$Y$125,5,FALSE),"")</f>
        <v/>
      </c>
      <c r="Q1858" s="83" t="str">
        <f>IF(O1858&lt;&gt;"",VLOOKUP(O1858,LISTAS·PAPP!$U$9:$W$125,3,FALSE),"")</f>
        <v/>
      </c>
      <c r="R1858" s="92"/>
      <c r="S1858" s="173"/>
      <c r="T1858" s="173"/>
      <c r="U1858" s="92"/>
      <c r="V1858" s="92"/>
      <c r="W1858" s="94"/>
      <c r="X1858" s="83" t="str">
        <f>IF(ISERROR(VLOOKUP(W1858,LISTAS·PAPP!$AJ$3:$AK$903,2,0))," ",VLOOKUP(W1858,LISTAS·PAPP!$AJ$3:$AK$903,2,0))</f>
        <v xml:space="preserve"> </v>
      </c>
      <c r="Y1858" s="96"/>
      <c r="Z1858" s="97"/>
      <c r="AA1858" s="97"/>
      <c r="AB1858" s="97"/>
      <c r="AC1858" s="97"/>
      <c r="AD1858" s="97"/>
      <c r="AE1858" s="97"/>
      <c r="AF1858" s="97"/>
      <c r="AG1858" s="97"/>
      <c r="AH1858" s="97"/>
      <c r="AI1858" s="97"/>
      <c r="AJ1858" s="97"/>
      <c r="AK1858" s="97"/>
      <c r="AL1858" s="86" t="str">
        <f t="shared" si="85"/>
        <v/>
      </c>
      <c r="AM1858" s="87" t="str">
        <f t="shared" si="86"/>
        <v xml:space="preserve"> </v>
      </c>
      <c r="AN1858" s="1" t="str">
        <f t="shared" si="87"/>
        <v xml:space="preserve"> </v>
      </c>
    </row>
    <row r="1859" spans="1:40" s="88" customFormat="1" x14ac:dyDescent="0.25">
      <c r="A1859" s="92"/>
      <c r="B1859" s="92"/>
      <c r="C1859" s="92"/>
      <c r="D1859" s="92"/>
      <c r="E1859" s="92"/>
      <c r="F1859" s="93"/>
      <c r="G1859" s="94"/>
      <c r="H1859" s="83" t="str">
        <f>IF(M1859&lt;&gt;"",VLOOKUP(M1859,LISTAS·PAPP!$U$3:$Z$8,2,FALSE),"")</f>
        <v/>
      </c>
      <c r="I1859" s="85" t="str">
        <f>IF(M1859&lt;&gt;"",VLOOKUP(M1859,LISTAS·PAPP!$U$3:$Z$8,3,FALSE),"")</f>
        <v/>
      </c>
      <c r="J1859" s="83" t="str">
        <f>IF(M1859&lt;&gt;"",VLOOKUP(M1859,LISTAS·PAPP!$U$3:$Z$8,4,FALSE),"")</f>
        <v/>
      </c>
      <c r="K1859" s="83" t="str">
        <f>IF(C1859&lt;&gt;"",VLOOKUP(C1859,LISTAS·PAPP!$H$3:$O$119,4,FALSE),"")</f>
        <v/>
      </c>
      <c r="L1859" s="85" t="str">
        <f>IF(C1859&lt;&gt;"",VLOOKUP(C1859,LISTAS·PAPP!$H$3:$O$119,8,FALSE),"")</f>
        <v/>
      </c>
      <c r="M1859" s="95"/>
      <c r="N1859" s="92"/>
      <c r="O1859" s="92"/>
      <c r="P1859" s="84" t="str">
        <f>IF(N1859&lt;&gt;"",VLOOKUP(N1859,LISTAS·PAPP!$U$9:$Y$125,5,FALSE),"")</f>
        <v/>
      </c>
      <c r="Q1859" s="83" t="str">
        <f>IF(O1859&lt;&gt;"",VLOOKUP(O1859,LISTAS·PAPP!$U$9:$W$125,3,FALSE),"")</f>
        <v/>
      </c>
      <c r="R1859" s="92"/>
      <c r="S1859" s="173"/>
      <c r="T1859" s="173"/>
      <c r="U1859" s="92"/>
      <c r="V1859" s="92"/>
      <c r="W1859" s="94"/>
      <c r="X1859" s="83" t="str">
        <f>IF(ISERROR(VLOOKUP(W1859,LISTAS·PAPP!$AJ$3:$AK$903,2,0))," ",VLOOKUP(W1859,LISTAS·PAPP!$AJ$3:$AK$903,2,0))</f>
        <v xml:space="preserve"> </v>
      </c>
      <c r="Y1859" s="96"/>
      <c r="Z1859" s="97"/>
      <c r="AA1859" s="97"/>
      <c r="AB1859" s="97"/>
      <c r="AC1859" s="97"/>
      <c r="AD1859" s="97"/>
      <c r="AE1859" s="97"/>
      <c r="AF1859" s="97"/>
      <c r="AG1859" s="97"/>
      <c r="AH1859" s="97"/>
      <c r="AI1859" s="97"/>
      <c r="AJ1859" s="97"/>
      <c r="AK1859" s="97"/>
      <c r="AL1859" s="86" t="str">
        <f t="shared" si="85"/>
        <v/>
      </c>
      <c r="AM1859" s="87" t="str">
        <f t="shared" si="86"/>
        <v xml:space="preserve"> </v>
      </c>
      <c r="AN1859" s="1" t="str">
        <f t="shared" si="87"/>
        <v xml:space="preserve"> </v>
      </c>
    </row>
    <row r="1860" spans="1:40" s="88" customFormat="1" x14ac:dyDescent="0.25">
      <c r="A1860" s="92"/>
      <c r="B1860" s="92"/>
      <c r="C1860" s="92"/>
      <c r="D1860" s="92"/>
      <c r="E1860" s="92"/>
      <c r="F1860" s="93"/>
      <c r="G1860" s="94"/>
      <c r="H1860" s="83" t="str">
        <f>IF(M1860&lt;&gt;"",VLOOKUP(M1860,LISTAS·PAPP!$U$3:$Z$8,2,FALSE),"")</f>
        <v/>
      </c>
      <c r="I1860" s="85" t="str">
        <f>IF(M1860&lt;&gt;"",VLOOKUP(M1860,LISTAS·PAPP!$U$3:$Z$8,3,FALSE),"")</f>
        <v/>
      </c>
      <c r="J1860" s="83" t="str">
        <f>IF(M1860&lt;&gt;"",VLOOKUP(M1860,LISTAS·PAPP!$U$3:$Z$8,4,FALSE),"")</f>
        <v/>
      </c>
      <c r="K1860" s="83" t="str">
        <f>IF(C1860&lt;&gt;"",VLOOKUP(C1860,LISTAS·PAPP!$H$3:$O$119,4,FALSE),"")</f>
        <v/>
      </c>
      <c r="L1860" s="85" t="str">
        <f>IF(C1860&lt;&gt;"",VLOOKUP(C1860,LISTAS·PAPP!$H$3:$O$119,8,FALSE),"")</f>
        <v/>
      </c>
      <c r="M1860" s="95"/>
      <c r="N1860" s="92"/>
      <c r="O1860" s="92"/>
      <c r="P1860" s="84" t="str">
        <f>IF(N1860&lt;&gt;"",VLOOKUP(N1860,LISTAS·PAPP!$U$9:$Y$125,5,FALSE),"")</f>
        <v/>
      </c>
      <c r="Q1860" s="83" t="str">
        <f>IF(O1860&lt;&gt;"",VLOOKUP(O1860,LISTAS·PAPP!$U$9:$W$125,3,FALSE),"")</f>
        <v/>
      </c>
      <c r="R1860" s="92"/>
      <c r="S1860" s="173"/>
      <c r="T1860" s="173"/>
      <c r="U1860" s="92"/>
      <c r="V1860" s="92"/>
      <c r="W1860" s="94"/>
      <c r="X1860" s="83" t="str">
        <f>IF(ISERROR(VLOOKUP(W1860,LISTAS·PAPP!$AJ$3:$AK$903,2,0))," ",VLOOKUP(W1860,LISTAS·PAPP!$AJ$3:$AK$903,2,0))</f>
        <v xml:space="preserve"> </v>
      </c>
      <c r="Y1860" s="96"/>
      <c r="Z1860" s="97"/>
      <c r="AA1860" s="97"/>
      <c r="AB1860" s="97"/>
      <c r="AC1860" s="97"/>
      <c r="AD1860" s="97"/>
      <c r="AE1860" s="97"/>
      <c r="AF1860" s="97"/>
      <c r="AG1860" s="97"/>
      <c r="AH1860" s="97"/>
      <c r="AI1860" s="97"/>
      <c r="AJ1860" s="97"/>
      <c r="AK1860" s="97"/>
      <c r="AL1860" s="86" t="str">
        <f t="shared" si="85"/>
        <v/>
      </c>
      <c r="AM1860" s="87" t="str">
        <f t="shared" si="86"/>
        <v xml:space="preserve"> </v>
      </c>
      <c r="AN1860" s="1" t="str">
        <f t="shared" si="87"/>
        <v xml:space="preserve"> </v>
      </c>
    </row>
    <row r="1861" spans="1:40" s="88" customFormat="1" x14ac:dyDescent="0.25">
      <c r="A1861" s="92"/>
      <c r="B1861" s="92"/>
      <c r="C1861" s="92"/>
      <c r="D1861" s="92"/>
      <c r="E1861" s="92"/>
      <c r="F1861" s="93"/>
      <c r="G1861" s="94"/>
      <c r="H1861" s="83" t="str">
        <f>IF(M1861&lt;&gt;"",VLOOKUP(M1861,LISTAS·PAPP!$U$3:$Z$8,2,FALSE),"")</f>
        <v/>
      </c>
      <c r="I1861" s="85" t="str">
        <f>IF(M1861&lt;&gt;"",VLOOKUP(M1861,LISTAS·PAPP!$U$3:$Z$8,3,FALSE),"")</f>
        <v/>
      </c>
      <c r="J1861" s="83" t="str">
        <f>IF(M1861&lt;&gt;"",VLOOKUP(M1861,LISTAS·PAPP!$U$3:$Z$8,4,FALSE),"")</f>
        <v/>
      </c>
      <c r="K1861" s="83" t="str">
        <f>IF(C1861&lt;&gt;"",VLOOKUP(C1861,LISTAS·PAPP!$H$3:$O$119,4,FALSE),"")</f>
        <v/>
      </c>
      <c r="L1861" s="85" t="str">
        <f>IF(C1861&lt;&gt;"",VLOOKUP(C1861,LISTAS·PAPP!$H$3:$O$119,8,FALSE),"")</f>
        <v/>
      </c>
      <c r="M1861" s="95"/>
      <c r="N1861" s="92"/>
      <c r="O1861" s="92"/>
      <c r="P1861" s="84" t="str">
        <f>IF(N1861&lt;&gt;"",VLOOKUP(N1861,LISTAS·PAPP!$U$9:$Y$125,5,FALSE),"")</f>
        <v/>
      </c>
      <c r="Q1861" s="83" t="str">
        <f>IF(O1861&lt;&gt;"",VLOOKUP(O1861,LISTAS·PAPP!$U$9:$W$125,3,FALSE),"")</f>
        <v/>
      </c>
      <c r="R1861" s="92"/>
      <c r="S1861" s="173"/>
      <c r="T1861" s="173"/>
      <c r="U1861" s="92"/>
      <c r="V1861" s="92"/>
      <c r="W1861" s="94"/>
      <c r="X1861" s="83" t="str">
        <f>IF(ISERROR(VLOOKUP(W1861,LISTAS·PAPP!$AJ$3:$AK$903,2,0))," ",VLOOKUP(W1861,LISTAS·PAPP!$AJ$3:$AK$903,2,0))</f>
        <v xml:space="preserve"> </v>
      </c>
      <c r="Y1861" s="96"/>
      <c r="Z1861" s="97"/>
      <c r="AA1861" s="97"/>
      <c r="AB1861" s="97"/>
      <c r="AC1861" s="97"/>
      <c r="AD1861" s="97"/>
      <c r="AE1861" s="97"/>
      <c r="AF1861" s="97"/>
      <c r="AG1861" s="97"/>
      <c r="AH1861" s="97"/>
      <c r="AI1861" s="97"/>
      <c r="AJ1861" s="97"/>
      <c r="AK1861" s="97"/>
      <c r="AL1861" s="86" t="str">
        <f t="shared" si="85"/>
        <v/>
      </c>
      <c r="AM1861" s="87" t="str">
        <f t="shared" si="86"/>
        <v xml:space="preserve"> </v>
      </c>
      <c r="AN1861" s="1" t="str">
        <f t="shared" si="87"/>
        <v xml:space="preserve"> </v>
      </c>
    </row>
    <row r="1862" spans="1:40" s="88" customFormat="1" x14ac:dyDescent="0.25">
      <c r="A1862" s="92"/>
      <c r="B1862" s="92"/>
      <c r="C1862" s="92"/>
      <c r="D1862" s="92"/>
      <c r="E1862" s="92"/>
      <c r="F1862" s="93"/>
      <c r="G1862" s="94"/>
      <c r="H1862" s="83" t="str">
        <f>IF(M1862&lt;&gt;"",VLOOKUP(M1862,LISTAS·PAPP!$U$3:$Z$8,2,FALSE),"")</f>
        <v/>
      </c>
      <c r="I1862" s="85" t="str">
        <f>IF(M1862&lt;&gt;"",VLOOKUP(M1862,LISTAS·PAPP!$U$3:$Z$8,3,FALSE),"")</f>
        <v/>
      </c>
      <c r="J1862" s="83" t="str">
        <f>IF(M1862&lt;&gt;"",VLOOKUP(M1862,LISTAS·PAPP!$U$3:$Z$8,4,FALSE),"")</f>
        <v/>
      </c>
      <c r="K1862" s="83" t="str">
        <f>IF(C1862&lt;&gt;"",VLOOKUP(C1862,LISTAS·PAPP!$H$3:$O$119,4,FALSE),"")</f>
        <v/>
      </c>
      <c r="L1862" s="85" t="str">
        <f>IF(C1862&lt;&gt;"",VLOOKUP(C1862,LISTAS·PAPP!$H$3:$O$119,8,FALSE),"")</f>
        <v/>
      </c>
      <c r="M1862" s="95"/>
      <c r="N1862" s="92"/>
      <c r="O1862" s="92"/>
      <c r="P1862" s="84" t="str">
        <f>IF(N1862&lt;&gt;"",VLOOKUP(N1862,LISTAS·PAPP!$U$9:$Y$125,5,FALSE),"")</f>
        <v/>
      </c>
      <c r="Q1862" s="83" t="str">
        <f>IF(O1862&lt;&gt;"",VLOOKUP(O1862,LISTAS·PAPP!$U$9:$W$125,3,FALSE),"")</f>
        <v/>
      </c>
      <c r="R1862" s="92"/>
      <c r="S1862" s="173"/>
      <c r="T1862" s="173"/>
      <c r="U1862" s="92"/>
      <c r="V1862" s="92"/>
      <c r="W1862" s="94"/>
      <c r="X1862" s="83" t="str">
        <f>IF(ISERROR(VLOOKUP(W1862,LISTAS·PAPP!$AJ$3:$AK$903,2,0))," ",VLOOKUP(W1862,LISTAS·PAPP!$AJ$3:$AK$903,2,0))</f>
        <v xml:space="preserve"> </v>
      </c>
      <c r="Y1862" s="96"/>
      <c r="Z1862" s="97"/>
      <c r="AA1862" s="97"/>
      <c r="AB1862" s="97"/>
      <c r="AC1862" s="97"/>
      <c r="AD1862" s="97"/>
      <c r="AE1862" s="97"/>
      <c r="AF1862" s="97"/>
      <c r="AG1862" s="97"/>
      <c r="AH1862" s="97"/>
      <c r="AI1862" s="97"/>
      <c r="AJ1862" s="97"/>
      <c r="AK1862" s="97"/>
      <c r="AL1862" s="86" t="str">
        <f t="shared" si="85"/>
        <v/>
      </c>
      <c r="AM1862" s="87" t="str">
        <f t="shared" si="86"/>
        <v xml:space="preserve"> </v>
      </c>
      <c r="AN1862" s="1" t="str">
        <f t="shared" si="87"/>
        <v xml:space="preserve"> </v>
      </c>
    </row>
    <row r="1863" spans="1:40" s="88" customFormat="1" x14ac:dyDescent="0.25">
      <c r="A1863" s="92"/>
      <c r="B1863" s="92"/>
      <c r="C1863" s="92"/>
      <c r="D1863" s="92"/>
      <c r="E1863" s="92"/>
      <c r="F1863" s="93"/>
      <c r="G1863" s="94"/>
      <c r="H1863" s="83" t="str">
        <f>IF(M1863&lt;&gt;"",VLOOKUP(M1863,LISTAS·PAPP!$U$3:$Z$8,2,FALSE),"")</f>
        <v/>
      </c>
      <c r="I1863" s="85" t="str">
        <f>IF(M1863&lt;&gt;"",VLOOKUP(M1863,LISTAS·PAPP!$U$3:$Z$8,3,FALSE),"")</f>
        <v/>
      </c>
      <c r="J1863" s="83" t="str">
        <f>IF(M1863&lt;&gt;"",VLOOKUP(M1863,LISTAS·PAPP!$U$3:$Z$8,4,FALSE),"")</f>
        <v/>
      </c>
      <c r="K1863" s="83" t="str">
        <f>IF(C1863&lt;&gt;"",VLOOKUP(C1863,LISTAS·PAPP!$H$3:$O$119,4,FALSE),"")</f>
        <v/>
      </c>
      <c r="L1863" s="85" t="str">
        <f>IF(C1863&lt;&gt;"",VLOOKUP(C1863,LISTAS·PAPP!$H$3:$O$119,8,FALSE),"")</f>
        <v/>
      </c>
      <c r="M1863" s="95"/>
      <c r="N1863" s="92"/>
      <c r="O1863" s="92"/>
      <c r="P1863" s="84" t="str">
        <f>IF(N1863&lt;&gt;"",VLOOKUP(N1863,LISTAS·PAPP!$U$9:$Y$125,5,FALSE),"")</f>
        <v/>
      </c>
      <c r="Q1863" s="83" t="str">
        <f>IF(O1863&lt;&gt;"",VLOOKUP(O1863,LISTAS·PAPP!$U$9:$W$125,3,FALSE),"")</f>
        <v/>
      </c>
      <c r="R1863" s="92"/>
      <c r="S1863" s="173"/>
      <c r="T1863" s="173"/>
      <c r="U1863" s="92"/>
      <c r="V1863" s="92"/>
      <c r="W1863" s="94"/>
      <c r="X1863" s="83" t="str">
        <f>IF(ISERROR(VLOOKUP(W1863,LISTAS·PAPP!$AJ$3:$AK$903,2,0))," ",VLOOKUP(W1863,LISTAS·PAPP!$AJ$3:$AK$903,2,0))</f>
        <v xml:space="preserve"> </v>
      </c>
      <c r="Y1863" s="96"/>
      <c r="Z1863" s="97"/>
      <c r="AA1863" s="97"/>
      <c r="AB1863" s="97"/>
      <c r="AC1863" s="97"/>
      <c r="AD1863" s="97"/>
      <c r="AE1863" s="97"/>
      <c r="AF1863" s="97"/>
      <c r="AG1863" s="97"/>
      <c r="AH1863" s="97"/>
      <c r="AI1863" s="97"/>
      <c r="AJ1863" s="97"/>
      <c r="AK1863" s="97"/>
      <c r="AL1863" s="86" t="str">
        <f t="shared" si="85"/>
        <v/>
      </c>
      <c r="AM1863" s="87" t="str">
        <f t="shared" si="86"/>
        <v xml:space="preserve"> </v>
      </c>
      <c r="AN1863" s="1" t="str">
        <f t="shared" si="87"/>
        <v xml:space="preserve"> </v>
      </c>
    </row>
    <row r="1864" spans="1:40" s="88" customFormat="1" x14ac:dyDescent="0.25">
      <c r="A1864" s="92"/>
      <c r="B1864" s="92"/>
      <c r="C1864" s="92"/>
      <c r="D1864" s="92"/>
      <c r="E1864" s="92"/>
      <c r="F1864" s="93"/>
      <c r="G1864" s="94"/>
      <c r="H1864" s="83" t="str">
        <f>IF(M1864&lt;&gt;"",VLOOKUP(M1864,LISTAS·PAPP!$U$3:$Z$8,2,FALSE),"")</f>
        <v/>
      </c>
      <c r="I1864" s="85" t="str">
        <f>IF(M1864&lt;&gt;"",VLOOKUP(M1864,LISTAS·PAPP!$U$3:$Z$8,3,FALSE),"")</f>
        <v/>
      </c>
      <c r="J1864" s="83" t="str">
        <f>IF(M1864&lt;&gt;"",VLOOKUP(M1864,LISTAS·PAPP!$U$3:$Z$8,4,FALSE),"")</f>
        <v/>
      </c>
      <c r="K1864" s="83" t="str">
        <f>IF(C1864&lt;&gt;"",VLOOKUP(C1864,LISTAS·PAPP!$H$3:$O$119,4,FALSE),"")</f>
        <v/>
      </c>
      <c r="L1864" s="85" t="str">
        <f>IF(C1864&lt;&gt;"",VLOOKUP(C1864,LISTAS·PAPP!$H$3:$O$119,8,FALSE),"")</f>
        <v/>
      </c>
      <c r="M1864" s="95"/>
      <c r="N1864" s="92"/>
      <c r="O1864" s="92"/>
      <c r="P1864" s="84" t="str">
        <f>IF(N1864&lt;&gt;"",VLOOKUP(N1864,LISTAS·PAPP!$U$9:$Y$125,5,FALSE),"")</f>
        <v/>
      </c>
      <c r="Q1864" s="83" t="str">
        <f>IF(O1864&lt;&gt;"",VLOOKUP(O1864,LISTAS·PAPP!$U$9:$W$125,3,FALSE),"")</f>
        <v/>
      </c>
      <c r="R1864" s="92"/>
      <c r="S1864" s="173"/>
      <c r="T1864" s="173"/>
      <c r="U1864" s="92"/>
      <c r="V1864" s="92"/>
      <c r="W1864" s="94"/>
      <c r="X1864" s="83" t="str">
        <f>IF(ISERROR(VLOOKUP(W1864,LISTAS·PAPP!$AJ$3:$AK$903,2,0))," ",VLOOKUP(W1864,LISTAS·PAPP!$AJ$3:$AK$903,2,0))</f>
        <v xml:space="preserve"> </v>
      </c>
      <c r="Y1864" s="96"/>
      <c r="Z1864" s="97"/>
      <c r="AA1864" s="97"/>
      <c r="AB1864" s="97"/>
      <c r="AC1864" s="97"/>
      <c r="AD1864" s="97"/>
      <c r="AE1864" s="97"/>
      <c r="AF1864" s="97"/>
      <c r="AG1864" s="97"/>
      <c r="AH1864" s="97"/>
      <c r="AI1864" s="97"/>
      <c r="AJ1864" s="97"/>
      <c r="AK1864" s="97"/>
      <c r="AL1864" s="86" t="str">
        <f t="shared" si="85"/>
        <v/>
      </c>
      <c r="AM1864" s="87" t="str">
        <f t="shared" si="86"/>
        <v xml:space="preserve"> </v>
      </c>
      <c r="AN1864" s="1" t="str">
        <f t="shared" si="87"/>
        <v xml:space="preserve"> </v>
      </c>
    </row>
    <row r="1865" spans="1:40" s="88" customFormat="1" x14ac:dyDescent="0.25">
      <c r="A1865" s="92"/>
      <c r="B1865" s="92"/>
      <c r="C1865" s="92"/>
      <c r="D1865" s="92"/>
      <c r="E1865" s="92"/>
      <c r="F1865" s="93"/>
      <c r="G1865" s="94"/>
      <c r="H1865" s="83" t="str">
        <f>IF(M1865&lt;&gt;"",VLOOKUP(M1865,LISTAS·PAPP!$U$3:$Z$8,2,FALSE),"")</f>
        <v/>
      </c>
      <c r="I1865" s="85" t="str">
        <f>IF(M1865&lt;&gt;"",VLOOKUP(M1865,LISTAS·PAPP!$U$3:$Z$8,3,FALSE),"")</f>
        <v/>
      </c>
      <c r="J1865" s="83" t="str">
        <f>IF(M1865&lt;&gt;"",VLOOKUP(M1865,LISTAS·PAPP!$U$3:$Z$8,4,FALSE),"")</f>
        <v/>
      </c>
      <c r="K1865" s="83" t="str">
        <f>IF(C1865&lt;&gt;"",VLOOKUP(C1865,LISTAS·PAPP!$H$3:$O$119,4,FALSE),"")</f>
        <v/>
      </c>
      <c r="L1865" s="85" t="str">
        <f>IF(C1865&lt;&gt;"",VLOOKUP(C1865,LISTAS·PAPP!$H$3:$O$119,8,FALSE),"")</f>
        <v/>
      </c>
      <c r="M1865" s="95"/>
      <c r="N1865" s="92"/>
      <c r="O1865" s="92"/>
      <c r="P1865" s="84" t="str">
        <f>IF(N1865&lt;&gt;"",VLOOKUP(N1865,LISTAS·PAPP!$U$9:$Y$125,5,FALSE),"")</f>
        <v/>
      </c>
      <c r="Q1865" s="83" t="str">
        <f>IF(O1865&lt;&gt;"",VLOOKUP(O1865,LISTAS·PAPP!$U$9:$W$125,3,FALSE),"")</f>
        <v/>
      </c>
      <c r="R1865" s="92"/>
      <c r="S1865" s="173"/>
      <c r="T1865" s="173"/>
      <c r="U1865" s="92"/>
      <c r="V1865" s="92"/>
      <c r="W1865" s="94"/>
      <c r="X1865" s="83" t="str">
        <f>IF(ISERROR(VLOOKUP(W1865,LISTAS·PAPP!$AJ$3:$AK$903,2,0))," ",VLOOKUP(W1865,LISTAS·PAPP!$AJ$3:$AK$903,2,0))</f>
        <v xml:space="preserve"> </v>
      </c>
      <c r="Y1865" s="96"/>
      <c r="Z1865" s="97"/>
      <c r="AA1865" s="97"/>
      <c r="AB1865" s="97"/>
      <c r="AC1865" s="97"/>
      <c r="AD1865" s="97"/>
      <c r="AE1865" s="97"/>
      <c r="AF1865" s="97"/>
      <c r="AG1865" s="97"/>
      <c r="AH1865" s="97"/>
      <c r="AI1865" s="97"/>
      <c r="AJ1865" s="97"/>
      <c r="AK1865" s="97"/>
      <c r="AL1865" s="86" t="str">
        <f t="shared" si="85"/>
        <v/>
      </c>
      <c r="AM1865" s="87" t="str">
        <f t="shared" si="86"/>
        <v xml:space="preserve"> </v>
      </c>
      <c r="AN1865" s="1" t="str">
        <f t="shared" si="87"/>
        <v xml:space="preserve"> </v>
      </c>
    </row>
    <row r="1866" spans="1:40" s="88" customFormat="1" x14ac:dyDescent="0.25">
      <c r="A1866" s="92"/>
      <c r="B1866" s="92"/>
      <c r="C1866" s="92"/>
      <c r="D1866" s="92"/>
      <c r="E1866" s="92"/>
      <c r="F1866" s="93"/>
      <c r="G1866" s="94"/>
      <c r="H1866" s="83" t="str">
        <f>IF(M1866&lt;&gt;"",VLOOKUP(M1866,LISTAS·PAPP!$U$3:$Z$8,2,FALSE),"")</f>
        <v/>
      </c>
      <c r="I1866" s="85" t="str">
        <f>IF(M1866&lt;&gt;"",VLOOKUP(M1866,LISTAS·PAPP!$U$3:$Z$8,3,FALSE),"")</f>
        <v/>
      </c>
      <c r="J1866" s="83" t="str">
        <f>IF(M1866&lt;&gt;"",VLOOKUP(M1866,LISTAS·PAPP!$U$3:$Z$8,4,FALSE),"")</f>
        <v/>
      </c>
      <c r="K1866" s="83" t="str">
        <f>IF(C1866&lt;&gt;"",VLOOKUP(C1866,LISTAS·PAPP!$H$3:$O$119,4,FALSE),"")</f>
        <v/>
      </c>
      <c r="L1866" s="85" t="str">
        <f>IF(C1866&lt;&gt;"",VLOOKUP(C1866,LISTAS·PAPP!$H$3:$O$119,8,FALSE),"")</f>
        <v/>
      </c>
      <c r="M1866" s="95"/>
      <c r="N1866" s="92"/>
      <c r="O1866" s="92"/>
      <c r="P1866" s="84" t="str">
        <f>IF(N1866&lt;&gt;"",VLOOKUP(N1866,LISTAS·PAPP!$U$9:$Y$125,5,FALSE),"")</f>
        <v/>
      </c>
      <c r="Q1866" s="83" t="str">
        <f>IF(O1866&lt;&gt;"",VLOOKUP(O1866,LISTAS·PAPP!$U$9:$W$125,3,FALSE),"")</f>
        <v/>
      </c>
      <c r="R1866" s="92"/>
      <c r="S1866" s="173"/>
      <c r="T1866" s="173"/>
      <c r="U1866" s="92"/>
      <c r="V1866" s="92"/>
      <c r="W1866" s="94"/>
      <c r="X1866" s="83" t="str">
        <f>IF(ISERROR(VLOOKUP(W1866,LISTAS·PAPP!$AJ$3:$AK$903,2,0))," ",VLOOKUP(W1866,LISTAS·PAPP!$AJ$3:$AK$903,2,0))</f>
        <v xml:space="preserve"> </v>
      </c>
      <c r="Y1866" s="96"/>
      <c r="Z1866" s="97"/>
      <c r="AA1866" s="97"/>
      <c r="AB1866" s="97"/>
      <c r="AC1866" s="97"/>
      <c r="AD1866" s="97"/>
      <c r="AE1866" s="97"/>
      <c r="AF1866" s="97"/>
      <c r="AG1866" s="97"/>
      <c r="AH1866" s="97"/>
      <c r="AI1866" s="97"/>
      <c r="AJ1866" s="97"/>
      <c r="AK1866" s="97"/>
      <c r="AL1866" s="86" t="str">
        <f t="shared" ref="AL1866:AL1929" si="88">IF(A1866&gt;0,(Z1866+AA1866+AB1866+AC1866+AD1866+AE1866+AF1866+AG1866+AH1866+AI1866+AJ1866+AK1866),"")</f>
        <v/>
      </c>
      <c r="AM1866" s="87" t="str">
        <f t="shared" ref="AM1866:AM1929" si="89">IF(A1866&lt;&gt;"",IF(A1866&lt;&gt;"",IF(Y1866=AL1866,"OK",Y1866-AL1866),IF(AND(Y1866="",AL1866=""),"",Z1866-AL1866))," ")</f>
        <v xml:space="preserve"> </v>
      </c>
      <c r="AN1866" s="1" t="str">
        <f t="shared" si="87"/>
        <v xml:space="preserve"> </v>
      </c>
    </row>
    <row r="1867" spans="1:40" s="88" customFormat="1" x14ac:dyDescent="0.25">
      <c r="A1867" s="92"/>
      <c r="B1867" s="92"/>
      <c r="C1867" s="92"/>
      <c r="D1867" s="92"/>
      <c r="E1867" s="92"/>
      <c r="F1867" s="93"/>
      <c r="G1867" s="94"/>
      <c r="H1867" s="83" t="str">
        <f>IF(M1867&lt;&gt;"",VLOOKUP(M1867,LISTAS·PAPP!$U$3:$Z$8,2,FALSE),"")</f>
        <v/>
      </c>
      <c r="I1867" s="85" t="str">
        <f>IF(M1867&lt;&gt;"",VLOOKUP(M1867,LISTAS·PAPP!$U$3:$Z$8,3,FALSE),"")</f>
        <v/>
      </c>
      <c r="J1867" s="83" t="str">
        <f>IF(M1867&lt;&gt;"",VLOOKUP(M1867,LISTAS·PAPP!$U$3:$Z$8,4,FALSE),"")</f>
        <v/>
      </c>
      <c r="K1867" s="83" t="str">
        <f>IF(C1867&lt;&gt;"",VLOOKUP(C1867,LISTAS·PAPP!$H$3:$O$119,4,FALSE),"")</f>
        <v/>
      </c>
      <c r="L1867" s="85" t="str">
        <f>IF(C1867&lt;&gt;"",VLOOKUP(C1867,LISTAS·PAPP!$H$3:$O$119,8,FALSE),"")</f>
        <v/>
      </c>
      <c r="M1867" s="95"/>
      <c r="N1867" s="92"/>
      <c r="O1867" s="92"/>
      <c r="P1867" s="84" t="str">
        <f>IF(N1867&lt;&gt;"",VLOOKUP(N1867,LISTAS·PAPP!$U$9:$Y$125,5,FALSE),"")</f>
        <v/>
      </c>
      <c r="Q1867" s="83" t="str">
        <f>IF(O1867&lt;&gt;"",VLOOKUP(O1867,LISTAS·PAPP!$U$9:$W$125,3,FALSE),"")</f>
        <v/>
      </c>
      <c r="R1867" s="92"/>
      <c r="S1867" s="173"/>
      <c r="T1867" s="173"/>
      <c r="U1867" s="92"/>
      <c r="V1867" s="92"/>
      <c r="W1867" s="94"/>
      <c r="X1867" s="83" t="str">
        <f>IF(ISERROR(VLOOKUP(W1867,LISTAS·PAPP!$AJ$3:$AK$903,2,0))," ",VLOOKUP(W1867,LISTAS·PAPP!$AJ$3:$AK$903,2,0))</f>
        <v xml:space="preserve"> </v>
      </c>
      <c r="Y1867" s="96"/>
      <c r="Z1867" s="97"/>
      <c r="AA1867" s="97"/>
      <c r="AB1867" s="97"/>
      <c r="AC1867" s="97"/>
      <c r="AD1867" s="97"/>
      <c r="AE1867" s="97"/>
      <c r="AF1867" s="97"/>
      <c r="AG1867" s="97"/>
      <c r="AH1867" s="97"/>
      <c r="AI1867" s="97"/>
      <c r="AJ1867" s="97"/>
      <c r="AK1867" s="97"/>
      <c r="AL1867" s="86" t="str">
        <f t="shared" si="88"/>
        <v/>
      </c>
      <c r="AM1867" s="87" t="str">
        <f t="shared" si="89"/>
        <v xml:space="preserve"> </v>
      </c>
      <c r="AN1867" s="1" t="str">
        <f t="shared" ref="AN1867:AN1930" si="90">IF(A1867&lt;&gt;"",IF(A1867="","Escoger ESTRUCTURA ORGANIZACIONAL;",)&amp;" "&amp;(IF(B1867="","Escoger RELACIONAMIENTO INSTITUCIONAL;",)&amp;" "&amp;(IF(C1867="","Escoger UNIDADES ADMINISTRATIVAS;",)&amp;" "&amp;(IF(D1867="","Colocar COMPONENTE DEL PROYECTO DE INVERSIÓN;",)&amp;" "&amp;(IF(E1867="","Colocar ACTIVIDADES DEL PAPP;",)&amp;" "&amp;(IF(F1867="","Colocar META DE LA ACTIVIDAD;",)&amp;" "&amp;(IF(G1867="","Colocar INDICADOR DE LA META;",)&amp;" "&amp;(IF(H1867="","No visualiza PLAN NACIONAL DE DESARROLLO;",)&amp;" "&amp;(IF(I1867="","No visualiza PROGRAMA NACIONAL;",)&amp;" "&amp;(IF(J1867="","No visualiza OBJETIVO ESTRATEGICO INSTITUCIONAL;",)&amp;" "&amp;(IF(K1867="","No visualiza CENTRO GESTOR;",)&amp;" "&amp;(IF(L1867="","No visualiza AREA FUNCIONAL;",)&amp;" "&amp;(IF(M1867="","Escoger PRODUCTO INSTITUCIONAL;",)&amp;" "&amp;(IF(N1867="","Escoger PROYECTO;",)&amp;" "&amp;(IF(O1867="","Escoger ACTIVIDAD SINAFIP;",)&amp;" "&amp;(IF(P1867="","No visualiza CODIGO UNICO DE PROYECTO;",)&amp;" "&amp;(IF(Q1867="","No visualiza POLITICA DE IGUALDAD;",)&amp;" "&amp;(IF(R1867="","Escoger FUENTE;",)&amp;" "&amp;(IF(U1867="","Escoger NATURALEZA DE GASTO;",)&amp;" "&amp;(IF(V1867="","Escoger GRUPO DE GASTO;",)&amp;" "&amp;(IF(W1867="","Colocar ITEM PRESUPUESTARIO;",)&amp;" "&amp;(IF(X1867="","No visualiza DESCRIPCION ITEM PRESUPUESTARIO;",))))))))))))))))))))))," ")</f>
        <v xml:space="preserve"> </v>
      </c>
    </row>
    <row r="1868" spans="1:40" s="88" customFormat="1" x14ac:dyDescent="0.25">
      <c r="A1868" s="92"/>
      <c r="B1868" s="92"/>
      <c r="C1868" s="92"/>
      <c r="D1868" s="92"/>
      <c r="E1868" s="92"/>
      <c r="F1868" s="93"/>
      <c r="G1868" s="94"/>
      <c r="H1868" s="83" t="str">
        <f>IF(M1868&lt;&gt;"",VLOOKUP(M1868,LISTAS·PAPP!$U$3:$Z$8,2,FALSE),"")</f>
        <v/>
      </c>
      <c r="I1868" s="85" t="str">
        <f>IF(M1868&lt;&gt;"",VLOOKUP(M1868,LISTAS·PAPP!$U$3:$Z$8,3,FALSE),"")</f>
        <v/>
      </c>
      <c r="J1868" s="83" t="str">
        <f>IF(M1868&lt;&gt;"",VLOOKUP(M1868,LISTAS·PAPP!$U$3:$Z$8,4,FALSE),"")</f>
        <v/>
      </c>
      <c r="K1868" s="83" t="str">
        <f>IF(C1868&lt;&gt;"",VLOOKUP(C1868,LISTAS·PAPP!$H$3:$O$119,4,FALSE),"")</f>
        <v/>
      </c>
      <c r="L1868" s="85" t="str">
        <f>IF(C1868&lt;&gt;"",VLOOKUP(C1868,LISTAS·PAPP!$H$3:$O$119,8,FALSE),"")</f>
        <v/>
      </c>
      <c r="M1868" s="95"/>
      <c r="N1868" s="92"/>
      <c r="O1868" s="92"/>
      <c r="P1868" s="84" t="str">
        <f>IF(N1868&lt;&gt;"",VLOOKUP(N1868,LISTAS·PAPP!$U$9:$Y$125,5,FALSE),"")</f>
        <v/>
      </c>
      <c r="Q1868" s="83" t="str">
        <f>IF(O1868&lt;&gt;"",VLOOKUP(O1868,LISTAS·PAPP!$U$9:$W$125,3,FALSE),"")</f>
        <v/>
      </c>
      <c r="R1868" s="92"/>
      <c r="S1868" s="173"/>
      <c r="T1868" s="173"/>
      <c r="U1868" s="92"/>
      <c r="V1868" s="92"/>
      <c r="W1868" s="94"/>
      <c r="X1868" s="83" t="str">
        <f>IF(ISERROR(VLOOKUP(W1868,LISTAS·PAPP!$AJ$3:$AK$903,2,0))," ",VLOOKUP(W1868,LISTAS·PAPP!$AJ$3:$AK$903,2,0))</f>
        <v xml:space="preserve"> </v>
      </c>
      <c r="Y1868" s="96"/>
      <c r="Z1868" s="97"/>
      <c r="AA1868" s="97"/>
      <c r="AB1868" s="97"/>
      <c r="AC1868" s="97"/>
      <c r="AD1868" s="97"/>
      <c r="AE1868" s="97"/>
      <c r="AF1868" s="97"/>
      <c r="AG1868" s="97"/>
      <c r="AH1868" s="97"/>
      <c r="AI1868" s="97"/>
      <c r="AJ1868" s="97"/>
      <c r="AK1868" s="97"/>
      <c r="AL1868" s="86" t="str">
        <f t="shared" si="88"/>
        <v/>
      </c>
      <c r="AM1868" s="87" t="str">
        <f t="shared" si="89"/>
        <v xml:space="preserve"> </v>
      </c>
      <c r="AN1868" s="1" t="str">
        <f t="shared" si="90"/>
        <v xml:space="preserve"> </v>
      </c>
    </row>
    <row r="1869" spans="1:40" s="88" customFormat="1" x14ac:dyDescent="0.25">
      <c r="A1869" s="92"/>
      <c r="B1869" s="92"/>
      <c r="C1869" s="92"/>
      <c r="D1869" s="92"/>
      <c r="E1869" s="92"/>
      <c r="F1869" s="93"/>
      <c r="G1869" s="94"/>
      <c r="H1869" s="83" t="str">
        <f>IF(M1869&lt;&gt;"",VLOOKUP(M1869,LISTAS·PAPP!$U$3:$Z$8,2,FALSE),"")</f>
        <v/>
      </c>
      <c r="I1869" s="85" t="str">
        <f>IF(M1869&lt;&gt;"",VLOOKUP(M1869,LISTAS·PAPP!$U$3:$Z$8,3,FALSE),"")</f>
        <v/>
      </c>
      <c r="J1869" s="83" t="str">
        <f>IF(M1869&lt;&gt;"",VLOOKUP(M1869,LISTAS·PAPP!$U$3:$Z$8,4,FALSE),"")</f>
        <v/>
      </c>
      <c r="K1869" s="83" t="str">
        <f>IF(C1869&lt;&gt;"",VLOOKUP(C1869,LISTAS·PAPP!$H$3:$O$119,4,FALSE),"")</f>
        <v/>
      </c>
      <c r="L1869" s="85" t="str">
        <f>IF(C1869&lt;&gt;"",VLOOKUP(C1869,LISTAS·PAPP!$H$3:$O$119,8,FALSE),"")</f>
        <v/>
      </c>
      <c r="M1869" s="95"/>
      <c r="N1869" s="92"/>
      <c r="O1869" s="92"/>
      <c r="P1869" s="84" t="str">
        <f>IF(N1869&lt;&gt;"",VLOOKUP(N1869,LISTAS·PAPP!$U$9:$Y$125,5,FALSE),"")</f>
        <v/>
      </c>
      <c r="Q1869" s="83" t="str">
        <f>IF(O1869&lt;&gt;"",VLOOKUP(O1869,LISTAS·PAPP!$U$9:$W$125,3,FALSE),"")</f>
        <v/>
      </c>
      <c r="R1869" s="92"/>
      <c r="S1869" s="173"/>
      <c r="T1869" s="173"/>
      <c r="U1869" s="92"/>
      <c r="V1869" s="92"/>
      <c r="W1869" s="94"/>
      <c r="X1869" s="83" t="str">
        <f>IF(ISERROR(VLOOKUP(W1869,LISTAS·PAPP!$AJ$3:$AK$903,2,0))," ",VLOOKUP(W1869,LISTAS·PAPP!$AJ$3:$AK$903,2,0))</f>
        <v xml:space="preserve"> </v>
      </c>
      <c r="Y1869" s="96"/>
      <c r="Z1869" s="97"/>
      <c r="AA1869" s="97"/>
      <c r="AB1869" s="97"/>
      <c r="AC1869" s="97"/>
      <c r="AD1869" s="97"/>
      <c r="AE1869" s="97"/>
      <c r="AF1869" s="97"/>
      <c r="AG1869" s="97"/>
      <c r="AH1869" s="97"/>
      <c r="AI1869" s="97"/>
      <c r="AJ1869" s="97"/>
      <c r="AK1869" s="97"/>
      <c r="AL1869" s="86" t="str">
        <f t="shared" si="88"/>
        <v/>
      </c>
      <c r="AM1869" s="87" t="str">
        <f t="shared" si="89"/>
        <v xml:space="preserve"> </v>
      </c>
      <c r="AN1869" s="1" t="str">
        <f t="shared" si="90"/>
        <v xml:space="preserve"> </v>
      </c>
    </row>
    <row r="1870" spans="1:40" s="88" customFormat="1" x14ac:dyDescent="0.25">
      <c r="A1870" s="92"/>
      <c r="B1870" s="92"/>
      <c r="C1870" s="92"/>
      <c r="D1870" s="92"/>
      <c r="E1870" s="92"/>
      <c r="F1870" s="93"/>
      <c r="G1870" s="94"/>
      <c r="H1870" s="83" t="str">
        <f>IF(M1870&lt;&gt;"",VLOOKUP(M1870,LISTAS·PAPP!$U$3:$Z$8,2,FALSE),"")</f>
        <v/>
      </c>
      <c r="I1870" s="85" t="str">
        <f>IF(M1870&lt;&gt;"",VLOOKUP(M1870,LISTAS·PAPP!$U$3:$Z$8,3,FALSE),"")</f>
        <v/>
      </c>
      <c r="J1870" s="83" t="str">
        <f>IF(M1870&lt;&gt;"",VLOOKUP(M1870,LISTAS·PAPP!$U$3:$Z$8,4,FALSE),"")</f>
        <v/>
      </c>
      <c r="K1870" s="83" t="str">
        <f>IF(C1870&lt;&gt;"",VLOOKUP(C1870,LISTAS·PAPP!$H$3:$O$119,4,FALSE),"")</f>
        <v/>
      </c>
      <c r="L1870" s="85" t="str">
        <f>IF(C1870&lt;&gt;"",VLOOKUP(C1870,LISTAS·PAPP!$H$3:$O$119,8,FALSE),"")</f>
        <v/>
      </c>
      <c r="M1870" s="95"/>
      <c r="N1870" s="92"/>
      <c r="O1870" s="92"/>
      <c r="P1870" s="84" t="str">
        <f>IF(N1870&lt;&gt;"",VLOOKUP(N1870,LISTAS·PAPP!$U$9:$Y$125,5,FALSE),"")</f>
        <v/>
      </c>
      <c r="Q1870" s="83" t="str">
        <f>IF(O1870&lt;&gt;"",VLOOKUP(O1870,LISTAS·PAPP!$U$9:$W$125,3,FALSE),"")</f>
        <v/>
      </c>
      <c r="R1870" s="92"/>
      <c r="S1870" s="173"/>
      <c r="T1870" s="173"/>
      <c r="U1870" s="92"/>
      <c r="V1870" s="92"/>
      <c r="W1870" s="94"/>
      <c r="X1870" s="83" t="str">
        <f>IF(ISERROR(VLOOKUP(W1870,LISTAS·PAPP!$AJ$3:$AK$903,2,0))," ",VLOOKUP(W1870,LISTAS·PAPP!$AJ$3:$AK$903,2,0))</f>
        <v xml:space="preserve"> </v>
      </c>
      <c r="Y1870" s="96"/>
      <c r="Z1870" s="97"/>
      <c r="AA1870" s="97"/>
      <c r="AB1870" s="97"/>
      <c r="AC1870" s="97"/>
      <c r="AD1870" s="97"/>
      <c r="AE1870" s="97"/>
      <c r="AF1870" s="97"/>
      <c r="AG1870" s="97"/>
      <c r="AH1870" s="97"/>
      <c r="AI1870" s="97"/>
      <c r="AJ1870" s="97"/>
      <c r="AK1870" s="97"/>
      <c r="AL1870" s="86" t="str">
        <f t="shared" si="88"/>
        <v/>
      </c>
      <c r="AM1870" s="87" t="str">
        <f t="shared" si="89"/>
        <v xml:space="preserve"> </v>
      </c>
      <c r="AN1870" s="1" t="str">
        <f t="shared" si="90"/>
        <v xml:space="preserve"> </v>
      </c>
    </row>
    <row r="1871" spans="1:40" s="88" customFormat="1" x14ac:dyDescent="0.25">
      <c r="A1871" s="92"/>
      <c r="B1871" s="92"/>
      <c r="C1871" s="92"/>
      <c r="D1871" s="92"/>
      <c r="E1871" s="92"/>
      <c r="F1871" s="93"/>
      <c r="G1871" s="94"/>
      <c r="H1871" s="83" t="str">
        <f>IF(M1871&lt;&gt;"",VLOOKUP(M1871,LISTAS·PAPP!$U$3:$Z$8,2,FALSE),"")</f>
        <v/>
      </c>
      <c r="I1871" s="85" t="str">
        <f>IF(M1871&lt;&gt;"",VLOOKUP(M1871,LISTAS·PAPP!$U$3:$Z$8,3,FALSE),"")</f>
        <v/>
      </c>
      <c r="J1871" s="83" t="str">
        <f>IF(M1871&lt;&gt;"",VLOOKUP(M1871,LISTAS·PAPP!$U$3:$Z$8,4,FALSE),"")</f>
        <v/>
      </c>
      <c r="K1871" s="83" t="str">
        <f>IF(C1871&lt;&gt;"",VLOOKUP(C1871,LISTAS·PAPP!$H$3:$O$119,4,FALSE),"")</f>
        <v/>
      </c>
      <c r="L1871" s="85" t="str">
        <f>IF(C1871&lt;&gt;"",VLOOKUP(C1871,LISTAS·PAPP!$H$3:$O$119,8,FALSE),"")</f>
        <v/>
      </c>
      <c r="M1871" s="95"/>
      <c r="N1871" s="92"/>
      <c r="O1871" s="92"/>
      <c r="P1871" s="84" t="str">
        <f>IF(N1871&lt;&gt;"",VLOOKUP(N1871,LISTAS·PAPP!$U$9:$Y$125,5,FALSE),"")</f>
        <v/>
      </c>
      <c r="Q1871" s="83" t="str">
        <f>IF(O1871&lt;&gt;"",VLOOKUP(O1871,LISTAS·PAPP!$U$9:$W$125,3,FALSE),"")</f>
        <v/>
      </c>
      <c r="R1871" s="92"/>
      <c r="S1871" s="173"/>
      <c r="T1871" s="173"/>
      <c r="U1871" s="92"/>
      <c r="V1871" s="92"/>
      <c r="W1871" s="94"/>
      <c r="X1871" s="83" t="str">
        <f>IF(ISERROR(VLOOKUP(W1871,LISTAS·PAPP!$AJ$3:$AK$903,2,0))," ",VLOOKUP(W1871,LISTAS·PAPP!$AJ$3:$AK$903,2,0))</f>
        <v xml:space="preserve"> </v>
      </c>
      <c r="Y1871" s="96"/>
      <c r="Z1871" s="97"/>
      <c r="AA1871" s="97"/>
      <c r="AB1871" s="97"/>
      <c r="AC1871" s="97"/>
      <c r="AD1871" s="97"/>
      <c r="AE1871" s="97"/>
      <c r="AF1871" s="97"/>
      <c r="AG1871" s="97"/>
      <c r="AH1871" s="97"/>
      <c r="AI1871" s="97"/>
      <c r="AJ1871" s="97"/>
      <c r="AK1871" s="97"/>
      <c r="AL1871" s="86" t="str">
        <f t="shared" si="88"/>
        <v/>
      </c>
      <c r="AM1871" s="87" t="str">
        <f t="shared" si="89"/>
        <v xml:space="preserve"> </v>
      </c>
      <c r="AN1871" s="1" t="str">
        <f t="shared" si="90"/>
        <v xml:space="preserve"> </v>
      </c>
    </row>
    <row r="1872" spans="1:40" s="88" customFormat="1" x14ac:dyDescent="0.25">
      <c r="A1872" s="92"/>
      <c r="B1872" s="92"/>
      <c r="C1872" s="92"/>
      <c r="D1872" s="92"/>
      <c r="E1872" s="92"/>
      <c r="F1872" s="93"/>
      <c r="G1872" s="94"/>
      <c r="H1872" s="83" t="str">
        <f>IF(M1872&lt;&gt;"",VLOOKUP(M1872,LISTAS·PAPP!$U$3:$Z$8,2,FALSE),"")</f>
        <v/>
      </c>
      <c r="I1872" s="85" t="str">
        <f>IF(M1872&lt;&gt;"",VLOOKUP(M1872,LISTAS·PAPP!$U$3:$Z$8,3,FALSE),"")</f>
        <v/>
      </c>
      <c r="J1872" s="83" t="str">
        <f>IF(M1872&lt;&gt;"",VLOOKUP(M1872,LISTAS·PAPP!$U$3:$Z$8,4,FALSE),"")</f>
        <v/>
      </c>
      <c r="K1872" s="83" t="str">
        <f>IF(C1872&lt;&gt;"",VLOOKUP(C1872,LISTAS·PAPP!$H$3:$O$119,4,FALSE),"")</f>
        <v/>
      </c>
      <c r="L1872" s="85" t="str">
        <f>IF(C1872&lt;&gt;"",VLOOKUP(C1872,LISTAS·PAPP!$H$3:$O$119,8,FALSE),"")</f>
        <v/>
      </c>
      <c r="M1872" s="95"/>
      <c r="N1872" s="92"/>
      <c r="O1872" s="92"/>
      <c r="P1872" s="84" t="str">
        <f>IF(N1872&lt;&gt;"",VLOOKUP(N1872,LISTAS·PAPP!$U$9:$Y$125,5,FALSE),"")</f>
        <v/>
      </c>
      <c r="Q1872" s="83" t="str">
        <f>IF(O1872&lt;&gt;"",VLOOKUP(O1872,LISTAS·PAPP!$U$9:$W$125,3,FALSE),"")</f>
        <v/>
      </c>
      <c r="R1872" s="92"/>
      <c r="S1872" s="173"/>
      <c r="T1872" s="173"/>
      <c r="U1872" s="92"/>
      <c r="V1872" s="92"/>
      <c r="W1872" s="94"/>
      <c r="X1872" s="83" t="str">
        <f>IF(ISERROR(VLOOKUP(W1872,LISTAS·PAPP!$AJ$3:$AK$903,2,0))," ",VLOOKUP(W1872,LISTAS·PAPP!$AJ$3:$AK$903,2,0))</f>
        <v xml:space="preserve"> </v>
      </c>
      <c r="Y1872" s="96"/>
      <c r="Z1872" s="97"/>
      <c r="AA1872" s="97"/>
      <c r="AB1872" s="97"/>
      <c r="AC1872" s="97"/>
      <c r="AD1872" s="97"/>
      <c r="AE1872" s="97"/>
      <c r="AF1872" s="97"/>
      <c r="AG1872" s="97"/>
      <c r="AH1872" s="97"/>
      <c r="AI1872" s="97"/>
      <c r="AJ1872" s="97"/>
      <c r="AK1872" s="97"/>
      <c r="AL1872" s="86" t="str">
        <f t="shared" si="88"/>
        <v/>
      </c>
      <c r="AM1872" s="87" t="str">
        <f t="shared" si="89"/>
        <v xml:space="preserve"> </v>
      </c>
      <c r="AN1872" s="1" t="str">
        <f t="shared" si="90"/>
        <v xml:space="preserve"> </v>
      </c>
    </row>
    <row r="1873" spans="1:40" s="88" customFormat="1" x14ac:dyDescent="0.25">
      <c r="A1873" s="92"/>
      <c r="B1873" s="92"/>
      <c r="C1873" s="92"/>
      <c r="D1873" s="92"/>
      <c r="E1873" s="92"/>
      <c r="F1873" s="93"/>
      <c r="G1873" s="94"/>
      <c r="H1873" s="83" t="str">
        <f>IF(M1873&lt;&gt;"",VLOOKUP(M1873,LISTAS·PAPP!$U$3:$Z$8,2,FALSE),"")</f>
        <v/>
      </c>
      <c r="I1873" s="85" t="str">
        <f>IF(M1873&lt;&gt;"",VLOOKUP(M1873,LISTAS·PAPP!$U$3:$Z$8,3,FALSE),"")</f>
        <v/>
      </c>
      <c r="J1873" s="83" t="str">
        <f>IF(M1873&lt;&gt;"",VLOOKUP(M1873,LISTAS·PAPP!$U$3:$Z$8,4,FALSE),"")</f>
        <v/>
      </c>
      <c r="K1873" s="83" t="str">
        <f>IF(C1873&lt;&gt;"",VLOOKUP(C1873,LISTAS·PAPP!$H$3:$O$119,4,FALSE),"")</f>
        <v/>
      </c>
      <c r="L1873" s="85" t="str">
        <f>IF(C1873&lt;&gt;"",VLOOKUP(C1873,LISTAS·PAPP!$H$3:$O$119,8,FALSE),"")</f>
        <v/>
      </c>
      <c r="M1873" s="95"/>
      <c r="N1873" s="92"/>
      <c r="O1873" s="92"/>
      <c r="P1873" s="84" t="str">
        <f>IF(N1873&lt;&gt;"",VLOOKUP(N1873,LISTAS·PAPP!$U$9:$Y$125,5,FALSE),"")</f>
        <v/>
      </c>
      <c r="Q1873" s="83" t="str">
        <f>IF(O1873&lt;&gt;"",VLOOKUP(O1873,LISTAS·PAPP!$U$9:$W$125,3,FALSE),"")</f>
        <v/>
      </c>
      <c r="R1873" s="92"/>
      <c r="S1873" s="173"/>
      <c r="T1873" s="173"/>
      <c r="U1873" s="92"/>
      <c r="V1873" s="92"/>
      <c r="W1873" s="94"/>
      <c r="X1873" s="83" t="str">
        <f>IF(ISERROR(VLOOKUP(W1873,LISTAS·PAPP!$AJ$3:$AK$903,2,0))," ",VLOOKUP(W1873,LISTAS·PAPP!$AJ$3:$AK$903,2,0))</f>
        <v xml:space="preserve"> </v>
      </c>
      <c r="Y1873" s="96"/>
      <c r="Z1873" s="97"/>
      <c r="AA1873" s="97"/>
      <c r="AB1873" s="97"/>
      <c r="AC1873" s="97"/>
      <c r="AD1873" s="97"/>
      <c r="AE1873" s="97"/>
      <c r="AF1873" s="97"/>
      <c r="AG1873" s="97"/>
      <c r="AH1873" s="97"/>
      <c r="AI1873" s="97"/>
      <c r="AJ1873" s="97"/>
      <c r="AK1873" s="97"/>
      <c r="AL1873" s="86" t="str">
        <f t="shared" si="88"/>
        <v/>
      </c>
      <c r="AM1873" s="87" t="str">
        <f t="shared" si="89"/>
        <v xml:space="preserve"> </v>
      </c>
      <c r="AN1873" s="1" t="str">
        <f t="shared" si="90"/>
        <v xml:space="preserve"> </v>
      </c>
    </row>
    <row r="1874" spans="1:40" s="88" customFormat="1" x14ac:dyDescent="0.25">
      <c r="A1874" s="92"/>
      <c r="B1874" s="92"/>
      <c r="C1874" s="92"/>
      <c r="D1874" s="92"/>
      <c r="E1874" s="92"/>
      <c r="F1874" s="93"/>
      <c r="G1874" s="94"/>
      <c r="H1874" s="83" t="str">
        <f>IF(M1874&lt;&gt;"",VLOOKUP(M1874,LISTAS·PAPP!$U$3:$Z$8,2,FALSE),"")</f>
        <v/>
      </c>
      <c r="I1874" s="85" t="str">
        <f>IF(M1874&lt;&gt;"",VLOOKUP(M1874,LISTAS·PAPP!$U$3:$Z$8,3,FALSE),"")</f>
        <v/>
      </c>
      <c r="J1874" s="83" t="str">
        <f>IF(M1874&lt;&gt;"",VLOOKUP(M1874,LISTAS·PAPP!$U$3:$Z$8,4,FALSE),"")</f>
        <v/>
      </c>
      <c r="K1874" s="83" t="str">
        <f>IF(C1874&lt;&gt;"",VLOOKUP(C1874,LISTAS·PAPP!$H$3:$O$119,4,FALSE),"")</f>
        <v/>
      </c>
      <c r="L1874" s="85" t="str">
        <f>IF(C1874&lt;&gt;"",VLOOKUP(C1874,LISTAS·PAPP!$H$3:$O$119,8,FALSE),"")</f>
        <v/>
      </c>
      <c r="M1874" s="95"/>
      <c r="N1874" s="92"/>
      <c r="O1874" s="92"/>
      <c r="P1874" s="84" t="str">
        <f>IF(N1874&lt;&gt;"",VLOOKUP(N1874,LISTAS·PAPP!$U$9:$Y$125,5,FALSE),"")</f>
        <v/>
      </c>
      <c r="Q1874" s="83" t="str">
        <f>IF(O1874&lt;&gt;"",VLOOKUP(O1874,LISTAS·PAPP!$U$9:$W$125,3,FALSE),"")</f>
        <v/>
      </c>
      <c r="R1874" s="92"/>
      <c r="S1874" s="173"/>
      <c r="T1874" s="173"/>
      <c r="U1874" s="92"/>
      <c r="V1874" s="92"/>
      <c r="W1874" s="94"/>
      <c r="X1874" s="83" t="str">
        <f>IF(ISERROR(VLOOKUP(W1874,LISTAS·PAPP!$AJ$3:$AK$903,2,0))," ",VLOOKUP(W1874,LISTAS·PAPP!$AJ$3:$AK$903,2,0))</f>
        <v xml:space="preserve"> </v>
      </c>
      <c r="Y1874" s="96"/>
      <c r="Z1874" s="97"/>
      <c r="AA1874" s="97"/>
      <c r="AB1874" s="97"/>
      <c r="AC1874" s="97"/>
      <c r="AD1874" s="97"/>
      <c r="AE1874" s="97"/>
      <c r="AF1874" s="97"/>
      <c r="AG1874" s="97"/>
      <c r="AH1874" s="97"/>
      <c r="AI1874" s="97"/>
      <c r="AJ1874" s="97"/>
      <c r="AK1874" s="97"/>
      <c r="AL1874" s="86" t="str">
        <f t="shared" si="88"/>
        <v/>
      </c>
      <c r="AM1874" s="87" t="str">
        <f t="shared" si="89"/>
        <v xml:space="preserve"> </v>
      </c>
      <c r="AN1874" s="1" t="str">
        <f t="shared" si="90"/>
        <v xml:space="preserve"> </v>
      </c>
    </row>
    <row r="1875" spans="1:40" s="88" customFormat="1" x14ac:dyDescent="0.25">
      <c r="A1875" s="92"/>
      <c r="B1875" s="92"/>
      <c r="C1875" s="92"/>
      <c r="D1875" s="92"/>
      <c r="E1875" s="92"/>
      <c r="F1875" s="93"/>
      <c r="G1875" s="94"/>
      <c r="H1875" s="83" t="str">
        <f>IF(M1875&lt;&gt;"",VLOOKUP(M1875,LISTAS·PAPP!$U$3:$Z$8,2,FALSE),"")</f>
        <v/>
      </c>
      <c r="I1875" s="85" t="str">
        <f>IF(M1875&lt;&gt;"",VLOOKUP(M1875,LISTAS·PAPP!$U$3:$Z$8,3,FALSE),"")</f>
        <v/>
      </c>
      <c r="J1875" s="83" t="str">
        <f>IF(M1875&lt;&gt;"",VLOOKUP(M1875,LISTAS·PAPP!$U$3:$Z$8,4,FALSE),"")</f>
        <v/>
      </c>
      <c r="K1875" s="83" t="str">
        <f>IF(C1875&lt;&gt;"",VLOOKUP(C1875,LISTAS·PAPP!$H$3:$O$119,4,FALSE),"")</f>
        <v/>
      </c>
      <c r="L1875" s="85" t="str">
        <f>IF(C1875&lt;&gt;"",VLOOKUP(C1875,LISTAS·PAPP!$H$3:$O$119,8,FALSE),"")</f>
        <v/>
      </c>
      <c r="M1875" s="95"/>
      <c r="N1875" s="92"/>
      <c r="O1875" s="92"/>
      <c r="P1875" s="84" t="str">
        <f>IF(N1875&lt;&gt;"",VLOOKUP(N1875,LISTAS·PAPP!$U$9:$Y$125,5,FALSE),"")</f>
        <v/>
      </c>
      <c r="Q1875" s="83" t="str">
        <f>IF(O1875&lt;&gt;"",VLOOKUP(O1875,LISTAS·PAPP!$U$9:$W$125,3,FALSE),"")</f>
        <v/>
      </c>
      <c r="R1875" s="92"/>
      <c r="S1875" s="173"/>
      <c r="T1875" s="173"/>
      <c r="U1875" s="92"/>
      <c r="V1875" s="92"/>
      <c r="W1875" s="94"/>
      <c r="X1875" s="83" t="str">
        <f>IF(ISERROR(VLOOKUP(W1875,LISTAS·PAPP!$AJ$3:$AK$903,2,0))," ",VLOOKUP(W1875,LISTAS·PAPP!$AJ$3:$AK$903,2,0))</f>
        <v xml:space="preserve"> </v>
      </c>
      <c r="Y1875" s="96"/>
      <c r="Z1875" s="97"/>
      <c r="AA1875" s="97"/>
      <c r="AB1875" s="97"/>
      <c r="AC1875" s="97"/>
      <c r="AD1875" s="97"/>
      <c r="AE1875" s="97"/>
      <c r="AF1875" s="97"/>
      <c r="AG1875" s="97"/>
      <c r="AH1875" s="97"/>
      <c r="AI1875" s="97"/>
      <c r="AJ1875" s="97"/>
      <c r="AK1875" s="97"/>
      <c r="AL1875" s="86" t="str">
        <f t="shared" si="88"/>
        <v/>
      </c>
      <c r="AM1875" s="87" t="str">
        <f t="shared" si="89"/>
        <v xml:space="preserve"> </v>
      </c>
      <c r="AN1875" s="1" t="str">
        <f t="shared" si="90"/>
        <v xml:space="preserve"> </v>
      </c>
    </row>
    <row r="1876" spans="1:40" s="88" customFormat="1" x14ac:dyDescent="0.25">
      <c r="A1876" s="92"/>
      <c r="B1876" s="92"/>
      <c r="C1876" s="92"/>
      <c r="D1876" s="92"/>
      <c r="E1876" s="92"/>
      <c r="F1876" s="93"/>
      <c r="G1876" s="94"/>
      <c r="H1876" s="83" t="str">
        <f>IF(M1876&lt;&gt;"",VLOOKUP(M1876,LISTAS·PAPP!$U$3:$Z$8,2,FALSE),"")</f>
        <v/>
      </c>
      <c r="I1876" s="85" t="str">
        <f>IF(M1876&lt;&gt;"",VLOOKUP(M1876,LISTAS·PAPP!$U$3:$Z$8,3,FALSE),"")</f>
        <v/>
      </c>
      <c r="J1876" s="83" t="str">
        <f>IF(M1876&lt;&gt;"",VLOOKUP(M1876,LISTAS·PAPP!$U$3:$Z$8,4,FALSE),"")</f>
        <v/>
      </c>
      <c r="K1876" s="83" t="str">
        <f>IF(C1876&lt;&gt;"",VLOOKUP(C1876,LISTAS·PAPP!$H$3:$O$119,4,FALSE),"")</f>
        <v/>
      </c>
      <c r="L1876" s="85" t="str">
        <f>IF(C1876&lt;&gt;"",VLOOKUP(C1876,LISTAS·PAPP!$H$3:$O$119,8,FALSE),"")</f>
        <v/>
      </c>
      <c r="M1876" s="95"/>
      <c r="N1876" s="92"/>
      <c r="O1876" s="92"/>
      <c r="P1876" s="84" t="str">
        <f>IF(N1876&lt;&gt;"",VLOOKUP(N1876,LISTAS·PAPP!$U$9:$Y$125,5,FALSE),"")</f>
        <v/>
      </c>
      <c r="Q1876" s="83" t="str">
        <f>IF(O1876&lt;&gt;"",VLOOKUP(O1876,LISTAS·PAPP!$U$9:$W$125,3,FALSE),"")</f>
        <v/>
      </c>
      <c r="R1876" s="92"/>
      <c r="S1876" s="173"/>
      <c r="T1876" s="173"/>
      <c r="U1876" s="92"/>
      <c r="V1876" s="92"/>
      <c r="W1876" s="94"/>
      <c r="X1876" s="83" t="str">
        <f>IF(ISERROR(VLOOKUP(W1876,LISTAS·PAPP!$AJ$3:$AK$903,2,0))," ",VLOOKUP(W1876,LISTAS·PAPP!$AJ$3:$AK$903,2,0))</f>
        <v xml:space="preserve"> </v>
      </c>
      <c r="Y1876" s="96"/>
      <c r="Z1876" s="97"/>
      <c r="AA1876" s="97"/>
      <c r="AB1876" s="97"/>
      <c r="AC1876" s="97"/>
      <c r="AD1876" s="97"/>
      <c r="AE1876" s="97"/>
      <c r="AF1876" s="97"/>
      <c r="AG1876" s="97"/>
      <c r="AH1876" s="97"/>
      <c r="AI1876" s="97"/>
      <c r="AJ1876" s="97"/>
      <c r="AK1876" s="97"/>
      <c r="AL1876" s="86" t="str">
        <f t="shared" si="88"/>
        <v/>
      </c>
      <c r="AM1876" s="87" t="str">
        <f t="shared" si="89"/>
        <v xml:space="preserve"> </v>
      </c>
      <c r="AN1876" s="1" t="str">
        <f t="shared" si="90"/>
        <v xml:space="preserve"> </v>
      </c>
    </row>
    <row r="1877" spans="1:40" s="88" customFormat="1" x14ac:dyDescent="0.25">
      <c r="A1877" s="92"/>
      <c r="B1877" s="92"/>
      <c r="C1877" s="92"/>
      <c r="D1877" s="92"/>
      <c r="E1877" s="92"/>
      <c r="F1877" s="93"/>
      <c r="G1877" s="94"/>
      <c r="H1877" s="83" t="str">
        <f>IF(M1877&lt;&gt;"",VLOOKUP(M1877,LISTAS·PAPP!$U$3:$Z$8,2,FALSE),"")</f>
        <v/>
      </c>
      <c r="I1877" s="85" t="str">
        <f>IF(M1877&lt;&gt;"",VLOOKUP(M1877,LISTAS·PAPP!$U$3:$Z$8,3,FALSE),"")</f>
        <v/>
      </c>
      <c r="J1877" s="83" t="str">
        <f>IF(M1877&lt;&gt;"",VLOOKUP(M1877,LISTAS·PAPP!$U$3:$Z$8,4,FALSE),"")</f>
        <v/>
      </c>
      <c r="K1877" s="83" t="str">
        <f>IF(C1877&lt;&gt;"",VLOOKUP(C1877,LISTAS·PAPP!$H$3:$O$119,4,FALSE),"")</f>
        <v/>
      </c>
      <c r="L1877" s="85" t="str">
        <f>IF(C1877&lt;&gt;"",VLOOKUP(C1877,LISTAS·PAPP!$H$3:$O$119,8,FALSE),"")</f>
        <v/>
      </c>
      <c r="M1877" s="95"/>
      <c r="N1877" s="92"/>
      <c r="O1877" s="92"/>
      <c r="P1877" s="84" t="str">
        <f>IF(N1877&lt;&gt;"",VLOOKUP(N1877,LISTAS·PAPP!$U$9:$Y$125,5,FALSE),"")</f>
        <v/>
      </c>
      <c r="Q1877" s="83" t="str">
        <f>IF(O1877&lt;&gt;"",VLOOKUP(O1877,LISTAS·PAPP!$U$9:$W$125,3,FALSE),"")</f>
        <v/>
      </c>
      <c r="R1877" s="92"/>
      <c r="S1877" s="173"/>
      <c r="T1877" s="173"/>
      <c r="U1877" s="92"/>
      <c r="V1877" s="92"/>
      <c r="W1877" s="94"/>
      <c r="X1877" s="83" t="str">
        <f>IF(ISERROR(VLOOKUP(W1877,LISTAS·PAPP!$AJ$3:$AK$903,2,0))," ",VLOOKUP(W1877,LISTAS·PAPP!$AJ$3:$AK$903,2,0))</f>
        <v xml:space="preserve"> </v>
      </c>
      <c r="Y1877" s="96"/>
      <c r="Z1877" s="97"/>
      <c r="AA1877" s="97"/>
      <c r="AB1877" s="97"/>
      <c r="AC1877" s="97"/>
      <c r="AD1877" s="97"/>
      <c r="AE1877" s="97"/>
      <c r="AF1877" s="97"/>
      <c r="AG1877" s="97"/>
      <c r="AH1877" s="97"/>
      <c r="AI1877" s="97"/>
      <c r="AJ1877" s="97"/>
      <c r="AK1877" s="97"/>
      <c r="AL1877" s="86" t="str">
        <f t="shared" si="88"/>
        <v/>
      </c>
      <c r="AM1877" s="87" t="str">
        <f t="shared" si="89"/>
        <v xml:space="preserve"> </v>
      </c>
      <c r="AN1877" s="1" t="str">
        <f t="shared" si="90"/>
        <v xml:space="preserve"> </v>
      </c>
    </row>
    <row r="1878" spans="1:40" s="88" customFormat="1" x14ac:dyDescent="0.25">
      <c r="A1878" s="92"/>
      <c r="B1878" s="92"/>
      <c r="C1878" s="92"/>
      <c r="D1878" s="92"/>
      <c r="E1878" s="92"/>
      <c r="F1878" s="93"/>
      <c r="G1878" s="94"/>
      <c r="H1878" s="83" t="str">
        <f>IF(M1878&lt;&gt;"",VLOOKUP(M1878,LISTAS·PAPP!$U$3:$Z$8,2,FALSE),"")</f>
        <v/>
      </c>
      <c r="I1878" s="85" t="str">
        <f>IF(M1878&lt;&gt;"",VLOOKUP(M1878,LISTAS·PAPP!$U$3:$Z$8,3,FALSE),"")</f>
        <v/>
      </c>
      <c r="J1878" s="83" t="str">
        <f>IF(M1878&lt;&gt;"",VLOOKUP(M1878,LISTAS·PAPP!$U$3:$Z$8,4,FALSE),"")</f>
        <v/>
      </c>
      <c r="K1878" s="83" t="str">
        <f>IF(C1878&lt;&gt;"",VLOOKUP(C1878,LISTAS·PAPP!$H$3:$O$119,4,FALSE),"")</f>
        <v/>
      </c>
      <c r="L1878" s="85" t="str">
        <f>IF(C1878&lt;&gt;"",VLOOKUP(C1878,LISTAS·PAPP!$H$3:$O$119,8,FALSE),"")</f>
        <v/>
      </c>
      <c r="M1878" s="95"/>
      <c r="N1878" s="92"/>
      <c r="O1878" s="92"/>
      <c r="P1878" s="84" t="str">
        <f>IF(N1878&lt;&gt;"",VLOOKUP(N1878,LISTAS·PAPP!$U$9:$Y$125,5,FALSE),"")</f>
        <v/>
      </c>
      <c r="Q1878" s="83" t="str">
        <f>IF(O1878&lt;&gt;"",VLOOKUP(O1878,LISTAS·PAPP!$U$9:$W$125,3,FALSE),"")</f>
        <v/>
      </c>
      <c r="R1878" s="92"/>
      <c r="S1878" s="173"/>
      <c r="T1878" s="173"/>
      <c r="U1878" s="92"/>
      <c r="V1878" s="92"/>
      <c r="W1878" s="94"/>
      <c r="X1878" s="83" t="str">
        <f>IF(ISERROR(VLOOKUP(W1878,LISTAS·PAPP!$AJ$3:$AK$903,2,0))," ",VLOOKUP(W1878,LISTAS·PAPP!$AJ$3:$AK$903,2,0))</f>
        <v xml:space="preserve"> </v>
      </c>
      <c r="Y1878" s="96"/>
      <c r="Z1878" s="97"/>
      <c r="AA1878" s="97"/>
      <c r="AB1878" s="97"/>
      <c r="AC1878" s="97"/>
      <c r="AD1878" s="97"/>
      <c r="AE1878" s="97"/>
      <c r="AF1878" s="97"/>
      <c r="AG1878" s="97"/>
      <c r="AH1878" s="97"/>
      <c r="AI1878" s="97"/>
      <c r="AJ1878" s="97"/>
      <c r="AK1878" s="97"/>
      <c r="AL1878" s="86" t="str">
        <f t="shared" si="88"/>
        <v/>
      </c>
      <c r="AM1878" s="87" t="str">
        <f t="shared" si="89"/>
        <v xml:space="preserve"> </v>
      </c>
      <c r="AN1878" s="1" t="str">
        <f t="shared" si="90"/>
        <v xml:space="preserve"> </v>
      </c>
    </row>
    <row r="1879" spans="1:40" s="88" customFormat="1" x14ac:dyDescent="0.25">
      <c r="A1879" s="92"/>
      <c r="B1879" s="92"/>
      <c r="C1879" s="92"/>
      <c r="D1879" s="92"/>
      <c r="E1879" s="92"/>
      <c r="F1879" s="93"/>
      <c r="G1879" s="94"/>
      <c r="H1879" s="83" t="str">
        <f>IF(M1879&lt;&gt;"",VLOOKUP(M1879,LISTAS·PAPP!$U$3:$Z$8,2,FALSE),"")</f>
        <v/>
      </c>
      <c r="I1879" s="85" t="str">
        <f>IF(M1879&lt;&gt;"",VLOOKUP(M1879,LISTAS·PAPP!$U$3:$Z$8,3,FALSE),"")</f>
        <v/>
      </c>
      <c r="J1879" s="83" t="str">
        <f>IF(M1879&lt;&gt;"",VLOOKUP(M1879,LISTAS·PAPP!$U$3:$Z$8,4,FALSE),"")</f>
        <v/>
      </c>
      <c r="K1879" s="83" t="str">
        <f>IF(C1879&lt;&gt;"",VLOOKUP(C1879,LISTAS·PAPP!$H$3:$O$119,4,FALSE),"")</f>
        <v/>
      </c>
      <c r="L1879" s="85" t="str">
        <f>IF(C1879&lt;&gt;"",VLOOKUP(C1879,LISTAS·PAPP!$H$3:$O$119,8,FALSE),"")</f>
        <v/>
      </c>
      <c r="M1879" s="95"/>
      <c r="N1879" s="92"/>
      <c r="O1879" s="92"/>
      <c r="P1879" s="84" t="str">
        <f>IF(N1879&lt;&gt;"",VLOOKUP(N1879,LISTAS·PAPP!$U$9:$Y$125,5,FALSE),"")</f>
        <v/>
      </c>
      <c r="Q1879" s="83" t="str">
        <f>IF(O1879&lt;&gt;"",VLOOKUP(O1879,LISTAS·PAPP!$U$9:$W$125,3,FALSE),"")</f>
        <v/>
      </c>
      <c r="R1879" s="92"/>
      <c r="S1879" s="173"/>
      <c r="T1879" s="173"/>
      <c r="U1879" s="92"/>
      <c r="V1879" s="92"/>
      <c r="W1879" s="94"/>
      <c r="X1879" s="83" t="str">
        <f>IF(ISERROR(VLOOKUP(W1879,LISTAS·PAPP!$AJ$3:$AK$903,2,0))," ",VLOOKUP(W1879,LISTAS·PAPP!$AJ$3:$AK$903,2,0))</f>
        <v xml:space="preserve"> </v>
      </c>
      <c r="Y1879" s="96"/>
      <c r="Z1879" s="97"/>
      <c r="AA1879" s="97"/>
      <c r="AB1879" s="97"/>
      <c r="AC1879" s="97"/>
      <c r="AD1879" s="97"/>
      <c r="AE1879" s="97"/>
      <c r="AF1879" s="97"/>
      <c r="AG1879" s="97"/>
      <c r="AH1879" s="97"/>
      <c r="AI1879" s="97"/>
      <c r="AJ1879" s="97"/>
      <c r="AK1879" s="97"/>
      <c r="AL1879" s="86" t="str">
        <f t="shared" si="88"/>
        <v/>
      </c>
      <c r="AM1879" s="87" t="str">
        <f t="shared" si="89"/>
        <v xml:space="preserve"> </v>
      </c>
      <c r="AN1879" s="1" t="str">
        <f t="shared" si="90"/>
        <v xml:space="preserve"> </v>
      </c>
    </row>
    <row r="1880" spans="1:40" s="88" customFormat="1" x14ac:dyDescent="0.25">
      <c r="A1880" s="92"/>
      <c r="B1880" s="92"/>
      <c r="C1880" s="92"/>
      <c r="D1880" s="92"/>
      <c r="E1880" s="92"/>
      <c r="F1880" s="93"/>
      <c r="G1880" s="94"/>
      <c r="H1880" s="83" t="str">
        <f>IF(M1880&lt;&gt;"",VLOOKUP(M1880,LISTAS·PAPP!$U$3:$Z$8,2,FALSE),"")</f>
        <v/>
      </c>
      <c r="I1880" s="85" t="str">
        <f>IF(M1880&lt;&gt;"",VLOOKUP(M1880,LISTAS·PAPP!$U$3:$Z$8,3,FALSE),"")</f>
        <v/>
      </c>
      <c r="J1880" s="83" t="str">
        <f>IF(M1880&lt;&gt;"",VLOOKUP(M1880,LISTAS·PAPP!$U$3:$Z$8,4,FALSE),"")</f>
        <v/>
      </c>
      <c r="K1880" s="83" t="str">
        <f>IF(C1880&lt;&gt;"",VLOOKUP(C1880,LISTAS·PAPP!$H$3:$O$119,4,FALSE),"")</f>
        <v/>
      </c>
      <c r="L1880" s="85" t="str">
        <f>IF(C1880&lt;&gt;"",VLOOKUP(C1880,LISTAS·PAPP!$H$3:$O$119,8,FALSE),"")</f>
        <v/>
      </c>
      <c r="M1880" s="95"/>
      <c r="N1880" s="92"/>
      <c r="O1880" s="92"/>
      <c r="P1880" s="84" t="str">
        <f>IF(N1880&lt;&gt;"",VLOOKUP(N1880,LISTAS·PAPP!$U$9:$Y$125,5,FALSE),"")</f>
        <v/>
      </c>
      <c r="Q1880" s="83" t="str">
        <f>IF(O1880&lt;&gt;"",VLOOKUP(O1880,LISTAS·PAPP!$U$9:$W$125,3,FALSE),"")</f>
        <v/>
      </c>
      <c r="R1880" s="92"/>
      <c r="S1880" s="173"/>
      <c r="T1880" s="173"/>
      <c r="U1880" s="92"/>
      <c r="V1880" s="92"/>
      <c r="W1880" s="94"/>
      <c r="X1880" s="83" t="str">
        <f>IF(ISERROR(VLOOKUP(W1880,LISTAS·PAPP!$AJ$3:$AK$903,2,0))," ",VLOOKUP(W1880,LISTAS·PAPP!$AJ$3:$AK$903,2,0))</f>
        <v xml:space="preserve"> </v>
      </c>
      <c r="Y1880" s="96"/>
      <c r="Z1880" s="97"/>
      <c r="AA1880" s="97"/>
      <c r="AB1880" s="97"/>
      <c r="AC1880" s="97"/>
      <c r="AD1880" s="97"/>
      <c r="AE1880" s="97"/>
      <c r="AF1880" s="97"/>
      <c r="AG1880" s="97"/>
      <c r="AH1880" s="97"/>
      <c r="AI1880" s="97"/>
      <c r="AJ1880" s="97"/>
      <c r="AK1880" s="97"/>
      <c r="AL1880" s="86" t="str">
        <f t="shared" si="88"/>
        <v/>
      </c>
      <c r="AM1880" s="87" t="str">
        <f t="shared" si="89"/>
        <v xml:space="preserve"> </v>
      </c>
      <c r="AN1880" s="1" t="str">
        <f t="shared" si="90"/>
        <v xml:space="preserve"> </v>
      </c>
    </row>
    <row r="1881" spans="1:40" s="88" customFormat="1" x14ac:dyDescent="0.25">
      <c r="A1881" s="92"/>
      <c r="B1881" s="92"/>
      <c r="C1881" s="92"/>
      <c r="D1881" s="92"/>
      <c r="E1881" s="92"/>
      <c r="F1881" s="93"/>
      <c r="G1881" s="94"/>
      <c r="H1881" s="83" t="str">
        <f>IF(M1881&lt;&gt;"",VLOOKUP(M1881,LISTAS·PAPP!$U$3:$Z$8,2,FALSE),"")</f>
        <v/>
      </c>
      <c r="I1881" s="85" t="str">
        <f>IF(M1881&lt;&gt;"",VLOOKUP(M1881,LISTAS·PAPP!$U$3:$Z$8,3,FALSE),"")</f>
        <v/>
      </c>
      <c r="J1881" s="83" t="str">
        <f>IF(M1881&lt;&gt;"",VLOOKUP(M1881,LISTAS·PAPP!$U$3:$Z$8,4,FALSE),"")</f>
        <v/>
      </c>
      <c r="K1881" s="83" t="str">
        <f>IF(C1881&lt;&gt;"",VLOOKUP(C1881,LISTAS·PAPP!$H$3:$O$119,4,FALSE),"")</f>
        <v/>
      </c>
      <c r="L1881" s="85" t="str">
        <f>IF(C1881&lt;&gt;"",VLOOKUP(C1881,LISTAS·PAPP!$H$3:$O$119,8,FALSE),"")</f>
        <v/>
      </c>
      <c r="M1881" s="95"/>
      <c r="N1881" s="92"/>
      <c r="O1881" s="92"/>
      <c r="P1881" s="84" t="str">
        <f>IF(N1881&lt;&gt;"",VLOOKUP(N1881,LISTAS·PAPP!$U$9:$Y$125,5,FALSE),"")</f>
        <v/>
      </c>
      <c r="Q1881" s="83" t="str">
        <f>IF(O1881&lt;&gt;"",VLOOKUP(O1881,LISTAS·PAPP!$U$9:$W$125,3,FALSE),"")</f>
        <v/>
      </c>
      <c r="R1881" s="92"/>
      <c r="S1881" s="173"/>
      <c r="T1881" s="173"/>
      <c r="U1881" s="92"/>
      <c r="V1881" s="92"/>
      <c r="W1881" s="94"/>
      <c r="X1881" s="83" t="str">
        <f>IF(ISERROR(VLOOKUP(W1881,LISTAS·PAPP!$AJ$3:$AK$903,2,0))," ",VLOOKUP(W1881,LISTAS·PAPP!$AJ$3:$AK$903,2,0))</f>
        <v xml:space="preserve"> </v>
      </c>
      <c r="Y1881" s="96"/>
      <c r="Z1881" s="97"/>
      <c r="AA1881" s="97"/>
      <c r="AB1881" s="97"/>
      <c r="AC1881" s="97"/>
      <c r="AD1881" s="97"/>
      <c r="AE1881" s="97"/>
      <c r="AF1881" s="97"/>
      <c r="AG1881" s="97"/>
      <c r="AH1881" s="97"/>
      <c r="AI1881" s="97"/>
      <c r="AJ1881" s="97"/>
      <c r="AK1881" s="97"/>
      <c r="AL1881" s="86" t="str">
        <f t="shared" si="88"/>
        <v/>
      </c>
      <c r="AM1881" s="87" t="str">
        <f t="shared" si="89"/>
        <v xml:space="preserve"> </v>
      </c>
      <c r="AN1881" s="1" t="str">
        <f t="shared" si="90"/>
        <v xml:space="preserve"> </v>
      </c>
    </row>
    <row r="1882" spans="1:40" s="88" customFormat="1" x14ac:dyDescent="0.25">
      <c r="A1882" s="92"/>
      <c r="B1882" s="92"/>
      <c r="C1882" s="92"/>
      <c r="D1882" s="92"/>
      <c r="E1882" s="92"/>
      <c r="F1882" s="93"/>
      <c r="G1882" s="94"/>
      <c r="H1882" s="83" t="str">
        <f>IF(M1882&lt;&gt;"",VLOOKUP(M1882,LISTAS·PAPP!$U$3:$Z$8,2,FALSE),"")</f>
        <v/>
      </c>
      <c r="I1882" s="85" t="str">
        <f>IF(M1882&lt;&gt;"",VLOOKUP(M1882,LISTAS·PAPP!$U$3:$Z$8,3,FALSE),"")</f>
        <v/>
      </c>
      <c r="J1882" s="83" t="str">
        <f>IF(M1882&lt;&gt;"",VLOOKUP(M1882,LISTAS·PAPP!$U$3:$Z$8,4,FALSE),"")</f>
        <v/>
      </c>
      <c r="K1882" s="83" t="str">
        <f>IF(C1882&lt;&gt;"",VLOOKUP(C1882,LISTAS·PAPP!$H$3:$O$119,4,FALSE),"")</f>
        <v/>
      </c>
      <c r="L1882" s="85" t="str">
        <f>IF(C1882&lt;&gt;"",VLOOKUP(C1882,LISTAS·PAPP!$H$3:$O$119,8,FALSE),"")</f>
        <v/>
      </c>
      <c r="M1882" s="95"/>
      <c r="N1882" s="92"/>
      <c r="O1882" s="92"/>
      <c r="P1882" s="84" t="str">
        <f>IF(N1882&lt;&gt;"",VLOOKUP(N1882,LISTAS·PAPP!$U$9:$Y$125,5,FALSE),"")</f>
        <v/>
      </c>
      <c r="Q1882" s="83" t="str">
        <f>IF(O1882&lt;&gt;"",VLOOKUP(O1882,LISTAS·PAPP!$U$9:$W$125,3,FALSE),"")</f>
        <v/>
      </c>
      <c r="R1882" s="92"/>
      <c r="S1882" s="173"/>
      <c r="T1882" s="173"/>
      <c r="U1882" s="92"/>
      <c r="V1882" s="92"/>
      <c r="W1882" s="94"/>
      <c r="X1882" s="83" t="str">
        <f>IF(ISERROR(VLOOKUP(W1882,LISTAS·PAPP!$AJ$3:$AK$903,2,0))," ",VLOOKUP(W1882,LISTAS·PAPP!$AJ$3:$AK$903,2,0))</f>
        <v xml:space="preserve"> </v>
      </c>
      <c r="Y1882" s="96"/>
      <c r="Z1882" s="97"/>
      <c r="AA1882" s="97"/>
      <c r="AB1882" s="97"/>
      <c r="AC1882" s="97"/>
      <c r="AD1882" s="97"/>
      <c r="AE1882" s="97"/>
      <c r="AF1882" s="97"/>
      <c r="AG1882" s="97"/>
      <c r="AH1882" s="97"/>
      <c r="AI1882" s="97"/>
      <c r="AJ1882" s="97"/>
      <c r="AK1882" s="97"/>
      <c r="AL1882" s="86" t="str">
        <f t="shared" si="88"/>
        <v/>
      </c>
      <c r="AM1882" s="87" t="str">
        <f t="shared" si="89"/>
        <v xml:space="preserve"> </v>
      </c>
      <c r="AN1882" s="1" t="str">
        <f t="shared" si="90"/>
        <v xml:space="preserve"> </v>
      </c>
    </row>
    <row r="1883" spans="1:40" s="88" customFormat="1" x14ac:dyDescent="0.25">
      <c r="A1883" s="92"/>
      <c r="B1883" s="92"/>
      <c r="C1883" s="92"/>
      <c r="D1883" s="92"/>
      <c r="E1883" s="92"/>
      <c r="F1883" s="93"/>
      <c r="G1883" s="94"/>
      <c r="H1883" s="83" t="str">
        <f>IF(M1883&lt;&gt;"",VLOOKUP(M1883,LISTAS·PAPP!$U$3:$Z$8,2,FALSE),"")</f>
        <v/>
      </c>
      <c r="I1883" s="85" t="str">
        <f>IF(M1883&lt;&gt;"",VLOOKUP(M1883,LISTAS·PAPP!$U$3:$Z$8,3,FALSE),"")</f>
        <v/>
      </c>
      <c r="J1883" s="83" t="str">
        <f>IF(M1883&lt;&gt;"",VLOOKUP(M1883,LISTAS·PAPP!$U$3:$Z$8,4,FALSE),"")</f>
        <v/>
      </c>
      <c r="K1883" s="83" t="str">
        <f>IF(C1883&lt;&gt;"",VLOOKUP(C1883,LISTAS·PAPP!$H$3:$O$119,4,FALSE),"")</f>
        <v/>
      </c>
      <c r="L1883" s="85" t="str">
        <f>IF(C1883&lt;&gt;"",VLOOKUP(C1883,LISTAS·PAPP!$H$3:$O$119,8,FALSE),"")</f>
        <v/>
      </c>
      <c r="M1883" s="95"/>
      <c r="N1883" s="92"/>
      <c r="O1883" s="92"/>
      <c r="P1883" s="84" t="str">
        <f>IF(N1883&lt;&gt;"",VLOOKUP(N1883,LISTAS·PAPP!$U$9:$Y$125,5,FALSE),"")</f>
        <v/>
      </c>
      <c r="Q1883" s="83" t="str">
        <f>IF(O1883&lt;&gt;"",VLOOKUP(O1883,LISTAS·PAPP!$U$9:$W$125,3,FALSE),"")</f>
        <v/>
      </c>
      <c r="R1883" s="92"/>
      <c r="S1883" s="173"/>
      <c r="T1883" s="173"/>
      <c r="U1883" s="92"/>
      <c r="V1883" s="92"/>
      <c r="W1883" s="94"/>
      <c r="X1883" s="83" t="str">
        <f>IF(ISERROR(VLOOKUP(W1883,LISTAS·PAPP!$AJ$3:$AK$903,2,0))," ",VLOOKUP(W1883,LISTAS·PAPP!$AJ$3:$AK$903,2,0))</f>
        <v xml:space="preserve"> </v>
      </c>
      <c r="Y1883" s="96"/>
      <c r="Z1883" s="97"/>
      <c r="AA1883" s="97"/>
      <c r="AB1883" s="97"/>
      <c r="AC1883" s="97"/>
      <c r="AD1883" s="97"/>
      <c r="AE1883" s="97"/>
      <c r="AF1883" s="97"/>
      <c r="AG1883" s="97"/>
      <c r="AH1883" s="97"/>
      <c r="AI1883" s="97"/>
      <c r="AJ1883" s="97"/>
      <c r="AK1883" s="97"/>
      <c r="AL1883" s="86" t="str">
        <f t="shared" si="88"/>
        <v/>
      </c>
      <c r="AM1883" s="87" t="str">
        <f t="shared" si="89"/>
        <v xml:space="preserve"> </v>
      </c>
      <c r="AN1883" s="1" t="str">
        <f t="shared" si="90"/>
        <v xml:space="preserve"> </v>
      </c>
    </row>
    <row r="1884" spans="1:40" s="88" customFormat="1" x14ac:dyDescent="0.25">
      <c r="A1884" s="92"/>
      <c r="B1884" s="92"/>
      <c r="C1884" s="92"/>
      <c r="D1884" s="92"/>
      <c r="E1884" s="92"/>
      <c r="F1884" s="93"/>
      <c r="G1884" s="94"/>
      <c r="H1884" s="83" t="str">
        <f>IF(M1884&lt;&gt;"",VLOOKUP(M1884,LISTAS·PAPP!$U$3:$Z$8,2,FALSE),"")</f>
        <v/>
      </c>
      <c r="I1884" s="85" t="str">
        <f>IF(M1884&lt;&gt;"",VLOOKUP(M1884,LISTAS·PAPP!$U$3:$Z$8,3,FALSE),"")</f>
        <v/>
      </c>
      <c r="J1884" s="83" t="str">
        <f>IF(M1884&lt;&gt;"",VLOOKUP(M1884,LISTAS·PAPP!$U$3:$Z$8,4,FALSE),"")</f>
        <v/>
      </c>
      <c r="K1884" s="83" t="str">
        <f>IF(C1884&lt;&gt;"",VLOOKUP(C1884,LISTAS·PAPP!$H$3:$O$119,4,FALSE),"")</f>
        <v/>
      </c>
      <c r="L1884" s="85" t="str">
        <f>IF(C1884&lt;&gt;"",VLOOKUP(C1884,LISTAS·PAPP!$H$3:$O$119,8,FALSE),"")</f>
        <v/>
      </c>
      <c r="M1884" s="95"/>
      <c r="N1884" s="92"/>
      <c r="O1884" s="92"/>
      <c r="P1884" s="84" t="str">
        <f>IF(N1884&lt;&gt;"",VLOOKUP(N1884,LISTAS·PAPP!$U$9:$Y$125,5,FALSE),"")</f>
        <v/>
      </c>
      <c r="Q1884" s="83" t="str">
        <f>IF(O1884&lt;&gt;"",VLOOKUP(O1884,LISTAS·PAPP!$U$9:$W$125,3,FALSE),"")</f>
        <v/>
      </c>
      <c r="R1884" s="92"/>
      <c r="S1884" s="173"/>
      <c r="T1884" s="173"/>
      <c r="U1884" s="92"/>
      <c r="V1884" s="92"/>
      <c r="W1884" s="94"/>
      <c r="X1884" s="83" t="str">
        <f>IF(ISERROR(VLOOKUP(W1884,LISTAS·PAPP!$AJ$3:$AK$903,2,0))," ",VLOOKUP(W1884,LISTAS·PAPP!$AJ$3:$AK$903,2,0))</f>
        <v xml:space="preserve"> </v>
      </c>
      <c r="Y1884" s="96"/>
      <c r="Z1884" s="97"/>
      <c r="AA1884" s="97"/>
      <c r="AB1884" s="97"/>
      <c r="AC1884" s="97"/>
      <c r="AD1884" s="97"/>
      <c r="AE1884" s="97"/>
      <c r="AF1884" s="97"/>
      <c r="AG1884" s="97"/>
      <c r="AH1884" s="97"/>
      <c r="AI1884" s="97"/>
      <c r="AJ1884" s="97"/>
      <c r="AK1884" s="97"/>
      <c r="AL1884" s="86" t="str">
        <f t="shared" si="88"/>
        <v/>
      </c>
      <c r="AM1884" s="87" t="str">
        <f t="shared" si="89"/>
        <v xml:space="preserve"> </v>
      </c>
      <c r="AN1884" s="1" t="str">
        <f t="shared" si="90"/>
        <v xml:space="preserve"> </v>
      </c>
    </row>
    <row r="1885" spans="1:40" s="88" customFormat="1" x14ac:dyDescent="0.25">
      <c r="A1885" s="92"/>
      <c r="B1885" s="92"/>
      <c r="C1885" s="92"/>
      <c r="D1885" s="92"/>
      <c r="E1885" s="92"/>
      <c r="F1885" s="93"/>
      <c r="G1885" s="94"/>
      <c r="H1885" s="83" t="str">
        <f>IF(M1885&lt;&gt;"",VLOOKUP(M1885,LISTAS·PAPP!$U$3:$Z$8,2,FALSE),"")</f>
        <v/>
      </c>
      <c r="I1885" s="85" t="str">
        <f>IF(M1885&lt;&gt;"",VLOOKUP(M1885,LISTAS·PAPP!$U$3:$Z$8,3,FALSE),"")</f>
        <v/>
      </c>
      <c r="J1885" s="83" t="str">
        <f>IF(M1885&lt;&gt;"",VLOOKUP(M1885,LISTAS·PAPP!$U$3:$Z$8,4,FALSE),"")</f>
        <v/>
      </c>
      <c r="K1885" s="83" t="str">
        <f>IF(C1885&lt;&gt;"",VLOOKUP(C1885,LISTAS·PAPP!$H$3:$O$119,4,FALSE),"")</f>
        <v/>
      </c>
      <c r="L1885" s="85" t="str">
        <f>IF(C1885&lt;&gt;"",VLOOKUP(C1885,LISTAS·PAPP!$H$3:$O$119,8,FALSE),"")</f>
        <v/>
      </c>
      <c r="M1885" s="95"/>
      <c r="N1885" s="92"/>
      <c r="O1885" s="92"/>
      <c r="P1885" s="84" t="str">
        <f>IF(N1885&lt;&gt;"",VLOOKUP(N1885,LISTAS·PAPP!$U$9:$Y$125,5,FALSE),"")</f>
        <v/>
      </c>
      <c r="Q1885" s="83" t="str">
        <f>IF(O1885&lt;&gt;"",VLOOKUP(O1885,LISTAS·PAPP!$U$9:$W$125,3,FALSE),"")</f>
        <v/>
      </c>
      <c r="R1885" s="92"/>
      <c r="S1885" s="173"/>
      <c r="T1885" s="173"/>
      <c r="U1885" s="92"/>
      <c r="V1885" s="92"/>
      <c r="W1885" s="94"/>
      <c r="X1885" s="83" t="str">
        <f>IF(ISERROR(VLOOKUP(W1885,LISTAS·PAPP!$AJ$3:$AK$903,2,0))," ",VLOOKUP(W1885,LISTAS·PAPP!$AJ$3:$AK$903,2,0))</f>
        <v xml:space="preserve"> </v>
      </c>
      <c r="Y1885" s="96"/>
      <c r="Z1885" s="97"/>
      <c r="AA1885" s="97"/>
      <c r="AB1885" s="97"/>
      <c r="AC1885" s="97"/>
      <c r="AD1885" s="97"/>
      <c r="AE1885" s="97"/>
      <c r="AF1885" s="97"/>
      <c r="AG1885" s="97"/>
      <c r="AH1885" s="97"/>
      <c r="AI1885" s="97"/>
      <c r="AJ1885" s="97"/>
      <c r="AK1885" s="97"/>
      <c r="AL1885" s="86" t="str">
        <f t="shared" si="88"/>
        <v/>
      </c>
      <c r="AM1885" s="87" t="str">
        <f t="shared" si="89"/>
        <v xml:space="preserve"> </v>
      </c>
      <c r="AN1885" s="1" t="str">
        <f t="shared" si="90"/>
        <v xml:space="preserve"> </v>
      </c>
    </row>
    <row r="1886" spans="1:40" s="88" customFormat="1" x14ac:dyDescent="0.25">
      <c r="A1886" s="92"/>
      <c r="B1886" s="92"/>
      <c r="C1886" s="92"/>
      <c r="D1886" s="92"/>
      <c r="E1886" s="92"/>
      <c r="F1886" s="93"/>
      <c r="G1886" s="94"/>
      <c r="H1886" s="83" t="str">
        <f>IF(M1886&lt;&gt;"",VLOOKUP(M1886,LISTAS·PAPP!$U$3:$Z$8,2,FALSE),"")</f>
        <v/>
      </c>
      <c r="I1886" s="85" t="str">
        <f>IF(M1886&lt;&gt;"",VLOOKUP(M1886,LISTAS·PAPP!$U$3:$Z$8,3,FALSE),"")</f>
        <v/>
      </c>
      <c r="J1886" s="83" t="str">
        <f>IF(M1886&lt;&gt;"",VLOOKUP(M1886,LISTAS·PAPP!$U$3:$Z$8,4,FALSE),"")</f>
        <v/>
      </c>
      <c r="K1886" s="83" t="str">
        <f>IF(C1886&lt;&gt;"",VLOOKUP(C1886,LISTAS·PAPP!$H$3:$O$119,4,FALSE),"")</f>
        <v/>
      </c>
      <c r="L1886" s="85" t="str">
        <f>IF(C1886&lt;&gt;"",VLOOKUP(C1886,LISTAS·PAPP!$H$3:$O$119,8,FALSE),"")</f>
        <v/>
      </c>
      <c r="M1886" s="95"/>
      <c r="N1886" s="92"/>
      <c r="O1886" s="92"/>
      <c r="P1886" s="84" t="str">
        <f>IF(N1886&lt;&gt;"",VLOOKUP(N1886,LISTAS·PAPP!$U$9:$Y$125,5,FALSE),"")</f>
        <v/>
      </c>
      <c r="Q1886" s="83" t="str">
        <f>IF(O1886&lt;&gt;"",VLOOKUP(O1886,LISTAS·PAPP!$U$9:$W$125,3,FALSE),"")</f>
        <v/>
      </c>
      <c r="R1886" s="92"/>
      <c r="S1886" s="173"/>
      <c r="T1886" s="173"/>
      <c r="U1886" s="92"/>
      <c r="V1886" s="92"/>
      <c r="W1886" s="94"/>
      <c r="X1886" s="83" t="str">
        <f>IF(ISERROR(VLOOKUP(W1886,LISTAS·PAPP!$AJ$3:$AK$903,2,0))," ",VLOOKUP(W1886,LISTAS·PAPP!$AJ$3:$AK$903,2,0))</f>
        <v xml:space="preserve"> </v>
      </c>
      <c r="Y1886" s="96"/>
      <c r="Z1886" s="97"/>
      <c r="AA1886" s="97"/>
      <c r="AB1886" s="97"/>
      <c r="AC1886" s="97"/>
      <c r="AD1886" s="97"/>
      <c r="AE1886" s="97"/>
      <c r="AF1886" s="97"/>
      <c r="AG1886" s="97"/>
      <c r="AH1886" s="97"/>
      <c r="AI1886" s="97"/>
      <c r="AJ1886" s="97"/>
      <c r="AK1886" s="97"/>
      <c r="AL1886" s="86" t="str">
        <f t="shared" si="88"/>
        <v/>
      </c>
      <c r="AM1886" s="87" t="str">
        <f t="shared" si="89"/>
        <v xml:space="preserve"> </v>
      </c>
      <c r="AN1886" s="1" t="str">
        <f t="shared" si="90"/>
        <v xml:space="preserve"> </v>
      </c>
    </row>
    <row r="1887" spans="1:40" s="88" customFormat="1" x14ac:dyDescent="0.25">
      <c r="A1887" s="92"/>
      <c r="B1887" s="92"/>
      <c r="C1887" s="92"/>
      <c r="D1887" s="92"/>
      <c r="E1887" s="92"/>
      <c r="F1887" s="93"/>
      <c r="G1887" s="94"/>
      <c r="H1887" s="83" t="str">
        <f>IF(M1887&lt;&gt;"",VLOOKUP(M1887,LISTAS·PAPP!$U$3:$Z$8,2,FALSE),"")</f>
        <v/>
      </c>
      <c r="I1887" s="85" t="str">
        <f>IF(M1887&lt;&gt;"",VLOOKUP(M1887,LISTAS·PAPP!$U$3:$Z$8,3,FALSE),"")</f>
        <v/>
      </c>
      <c r="J1887" s="83" t="str">
        <f>IF(M1887&lt;&gt;"",VLOOKUP(M1887,LISTAS·PAPP!$U$3:$Z$8,4,FALSE),"")</f>
        <v/>
      </c>
      <c r="K1887" s="83" t="str">
        <f>IF(C1887&lt;&gt;"",VLOOKUP(C1887,LISTAS·PAPP!$H$3:$O$119,4,FALSE),"")</f>
        <v/>
      </c>
      <c r="L1887" s="85" t="str">
        <f>IF(C1887&lt;&gt;"",VLOOKUP(C1887,LISTAS·PAPP!$H$3:$O$119,8,FALSE),"")</f>
        <v/>
      </c>
      <c r="M1887" s="95"/>
      <c r="N1887" s="92"/>
      <c r="O1887" s="92"/>
      <c r="P1887" s="84" t="str">
        <f>IF(N1887&lt;&gt;"",VLOOKUP(N1887,LISTAS·PAPP!$U$9:$Y$125,5,FALSE),"")</f>
        <v/>
      </c>
      <c r="Q1887" s="83" t="str">
        <f>IF(O1887&lt;&gt;"",VLOOKUP(O1887,LISTAS·PAPP!$U$9:$W$125,3,FALSE),"")</f>
        <v/>
      </c>
      <c r="R1887" s="92"/>
      <c r="S1887" s="173"/>
      <c r="T1887" s="173"/>
      <c r="U1887" s="92"/>
      <c r="V1887" s="92"/>
      <c r="W1887" s="94"/>
      <c r="X1887" s="83" t="str">
        <f>IF(ISERROR(VLOOKUP(W1887,LISTAS·PAPP!$AJ$3:$AK$903,2,0))," ",VLOOKUP(W1887,LISTAS·PAPP!$AJ$3:$AK$903,2,0))</f>
        <v xml:space="preserve"> </v>
      </c>
      <c r="Y1887" s="96"/>
      <c r="Z1887" s="97"/>
      <c r="AA1887" s="97"/>
      <c r="AB1887" s="97"/>
      <c r="AC1887" s="97"/>
      <c r="AD1887" s="97"/>
      <c r="AE1887" s="97"/>
      <c r="AF1887" s="97"/>
      <c r="AG1887" s="97"/>
      <c r="AH1887" s="97"/>
      <c r="AI1887" s="97"/>
      <c r="AJ1887" s="97"/>
      <c r="AK1887" s="97"/>
      <c r="AL1887" s="86" t="str">
        <f t="shared" si="88"/>
        <v/>
      </c>
      <c r="AM1887" s="87" t="str">
        <f t="shared" si="89"/>
        <v xml:space="preserve"> </v>
      </c>
      <c r="AN1887" s="1" t="str">
        <f t="shared" si="90"/>
        <v xml:space="preserve"> </v>
      </c>
    </row>
    <row r="1888" spans="1:40" s="88" customFormat="1" x14ac:dyDescent="0.25">
      <c r="A1888" s="92"/>
      <c r="B1888" s="92"/>
      <c r="C1888" s="92"/>
      <c r="D1888" s="92"/>
      <c r="E1888" s="92"/>
      <c r="F1888" s="93"/>
      <c r="G1888" s="94"/>
      <c r="H1888" s="83" t="str">
        <f>IF(M1888&lt;&gt;"",VLOOKUP(M1888,LISTAS·PAPP!$U$3:$Z$8,2,FALSE),"")</f>
        <v/>
      </c>
      <c r="I1888" s="85" t="str">
        <f>IF(M1888&lt;&gt;"",VLOOKUP(M1888,LISTAS·PAPP!$U$3:$Z$8,3,FALSE),"")</f>
        <v/>
      </c>
      <c r="J1888" s="83" t="str">
        <f>IF(M1888&lt;&gt;"",VLOOKUP(M1888,LISTAS·PAPP!$U$3:$Z$8,4,FALSE),"")</f>
        <v/>
      </c>
      <c r="K1888" s="83" t="str">
        <f>IF(C1888&lt;&gt;"",VLOOKUP(C1888,LISTAS·PAPP!$H$3:$O$119,4,FALSE),"")</f>
        <v/>
      </c>
      <c r="L1888" s="85" t="str">
        <f>IF(C1888&lt;&gt;"",VLOOKUP(C1888,LISTAS·PAPP!$H$3:$O$119,8,FALSE),"")</f>
        <v/>
      </c>
      <c r="M1888" s="95"/>
      <c r="N1888" s="92"/>
      <c r="O1888" s="92"/>
      <c r="P1888" s="84" t="str">
        <f>IF(N1888&lt;&gt;"",VLOOKUP(N1888,LISTAS·PAPP!$U$9:$Y$125,5,FALSE),"")</f>
        <v/>
      </c>
      <c r="Q1888" s="83" t="str">
        <f>IF(O1888&lt;&gt;"",VLOOKUP(O1888,LISTAS·PAPP!$U$9:$W$125,3,FALSE),"")</f>
        <v/>
      </c>
      <c r="R1888" s="92"/>
      <c r="S1888" s="173"/>
      <c r="T1888" s="173"/>
      <c r="U1888" s="92"/>
      <c r="V1888" s="92"/>
      <c r="W1888" s="94"/>
      <c r="X1888" s="83" t="str">
        <f>IF(ISERROR(VLOOKUP(W1888,LISTAS·PAPP!$AJ$3:$AK$903,2,0))," ",VLOOKUP(W1888,LISTAS·PAPP!$AJ$3:$AK$903,2,0))</f>
        <v xml:space="preserve"> </v>
      </c>
      <c r="Y1888" s="96"/>
      <c r="Z1888" s="97"/>
      <c r="AA1888" s="97"/>
      <c r="AB1888" s="97"/>
      <c r="AC1888" s="97"/>
      <c r="AD1888" s="97"/>
      <c r="AE1888" s="97"/>
      <c r="AF1888" s="97"/>
      <c r="AG1888" s="97"/>
      <c r="AH1888" s="97"/>
      <c r="AI1888" s="97"/>
      <c r="AJ1888" s="97"/>
      <c r="AK1888" s="97"/>
      <c r="AL1888" s="86" t="str">
        <f t="shared" si="88"/>
        <v/>
      </c>
      <c r="AM1888" s="87" t="str">
        <f t="shared" si="89"/>
        <v xml:space="preserve"> </v>
      </c>
      <c r="AN1888" s="1" t="str">
        <f t="shared" si="90"/>
        <v xml:space="preserve"> </v>
      </c>
    </row>
    <row r="1889" spans="1:40" s="88" customFormat="1" x14ac:dyDescent="0.25">
      <c r="A1889" s="92"/>
      <c r="B1889" s="92"/>
      <c r="C1889" s="92"/>
      <c r="D1889" s="92"/>
      <c r="E1889" s="92"/>
      <c r="F1889" s="93"/>
      <c r="G1889" s="94"/>
      <c r="H1889" s="83" t="str">
        <f>IF(M1889&lt;&gt;"",VLOOKUP(M1889,LISTAS·PAPP!$U$3:$Z$8,2,FALSE),"")</f>
        <v/>
      </c>
      <c r="I1889" s="85" t="str">
        <f>IF(M1889&lt;&gt;"",VLOOKUP(M1889,LISTAS·PAPP!$U$3:$Z$8,3,FALSE),"")</f>
        <v/>
      </c>
      <c r="J1889" s="83" t="str">
        <f>IF(M1889&lt;&gt;"",VLOOKUP(M1889,LISTAS·PAPP!$U$3:$Z$8,4,FALSE),"")</f>
        <v/>
      </c>
      <c r="K1889" s="83" t="str">
        <f>IF(C1889&lt;&gt;"",VLOOKUP(C1889,LISTAS·PAPP!$H$3:$O$119,4,FALSE),"")</f>
        <v/>
      </c>
      <c r="L1889" s="85" t="str">
        <f>IF(C1889&lt;&gt;"",VLOOKUP(C1889,LISTAS·PAPP!$H$3:$O$119,8,FALSE),"")</f>
        <v/>
      </c>
      <c r="M1889" s="95"/>
      <c r="N1889" s="92"/>
      <c r="O1889" s="92"/>
      <c r="P1889" s="84" t="str">
        <f>IF(N1889&lt;&gt;"",VLOOKUP(N1889,LISTAS·PAPP!$U$9:$Y$125,5,FALSE),"")</f>
        <v/>
      </c>
      <c r="Q1889" s="83" t="str">
        <f>IF(O1889&lt;&gt;"",VLOOKUP(O1889,LISTAS·PAPP!$U$9:$W$125,3,FALSE),"")</f>
        <v/>
      </c>
      <c r="R1889" s="92"/>
      <c r="S1889" s="173"/>
      <c r="T1889" s="173"/>
      <c r="U1889" s="92"/>
      <c r="V1889" s="92"/>
      <c r="W1889" s="94"/>
      <c r="X1889" s="83" t="str">
        <f>IF(ISERROR(VLOOKUP(W1889,LISTAS·PAPP!$AJ$3:$AK$903,2,0))," ",VLOOKUP(W1889,LISTAS·PAPP!$AJ$3:$AK$903,2,0))</f>
        <v xml:space="preserve"> </v>
      </c>
      <c r="Y1889" s="96"/>
      <c r="Z1889" s="97"/>
      <c r="AA1889" s="97"/>
      <c r="AB1889" s="97"/>
      <c r="AC1889" s="97"/>
      <c r="AD1889" s="97"/>
      <c r="AE1889" s="97"/>
      <c r="AF1889" s="97"/>
      <c r="AG1889" s="97"/>
      <c r="AH1889" s="97"/>
      <c r="AI1889" s="97"/>
      <c r="AJ1889" s="97"/>
      <c r="AK1889" s="97"/>
      <c r="AL1889" s="86" t="str">
        <f t="shared" si="88"/>
        <v/>
      </c>
      <c r="AM1889" s="87" t="str">
        <f t="shared" si="89"/>
        <v xml:space="preserve"> </v>
      </c>
      <c r="AN1889" s="1" t="str">
        <f t="shared" si="90"/>
        <v xml:space="preserve"> </v>
      </c>
    </row>
    <row r="1890" spans="1:40" s="88" customFormat="1" x14ac:dyDescent="0.25">
      <c r="A1890" s="92"/>
      <c r="B1890" s="92"/>
      <c r="C1890" s="92"/>
      <c r="D1890" s="92"/>
      <c r="E1890" s="92"/>
      <c r="F1890" s="93"/>
      <c r="G1890" s="94"/>
      <c r="H1890" s="83" t="str">
        <f>IF(M1890&lt;&gt;"",VLOOKUP(M1890,LISTAS·PAPP!$U$3:$Z$8,2,FALSE),"")</f>
        <v/>
      </c>
      <c r="I1890" s="85" t="str">
        <f>IF(M1890&lt;&gt;"",VLOOKUP(M1890,LISTAS·PAPP!$U$3:$Z$8,3,FALSE),"")</f>
        <v/>
      </c>
      <c r="J1890" s="83" t="str">
        <f>IF(M1890&lt;&gt;"",VLOOKUP(M1890,LISTAS·PAPP!$U$3:$Z$8,4,FALSE),"")</f>
        <v/>
      </c>
      <c r="K1890" s="83" t="str">
        <f>IF(C1890&lt;&gt;"",VLOOKUP(C1890,LISTAS·PAPP!$H$3:$O$119,4,FALSE),"")</f>
        <v/>
      </c>
      <c r="L1890" s="85" t="str">
        <f>IF(C1890&lt;&gt;"",VLOOKUP(C1890,LISTAS·PAPP!$H$3:$O$119,8,FALSE),"")</f>
        <v/>
      </c>
      <c r="M1890" s="95"/>
      <c r="N1890" s="92"/>
      <c r="O1890" s="92"/>
      <c r="P1890" s="84" t="str">
        <f>IF(N1890&lt;&gt;"",VLOOKUP(N1890,LISTAS·PAPP!$U$9:$Y$125,5,FALSE),"")</f>
        <v/>
      </c>
      <c r="Q1890" s="83" t="str">
        <f>IF(O1890&lt;&gt;"",VLOOKUP(O1890,LISTAS·PAPP!$U$9:$W$125,3,FALSE),"")</f>
        <v/>
      </c>
      <c r="R1890" s="92"/>
      <c r="S1890" s="173"/>
      <c r="T1890" s="173"/>
      <c r="U1890" s="92"/>
      <c r="V1890" s="92"/>
      <c r="W1890" s="94"/>
      <c r="X1890" s="83" t="str">
        <f>IF(ISERROR(VLOOKUP(W1890,LISTAS·PAPP!$AJ$3:$AK$903,2,0))," ",VLOOKUP(W1890,LISTAS·PAPP!$AJ$3:$AK$903,2,0))</f>
        <v xml:space="preserve"> </v>
      </c>
      <c r="Y1890" s="96"/>
      <c r="Z1890" s="97"/>
      <c r="AA1890" s="97"/>
      <c r="AB1890" s="97"/>
      <c r="AC1890" s="97"/>
      <c r="AD1890" s="97"/>
      <c r="AE1890" s="97"/>
      <c r="AF1890" s="97"/>
      <c r="AG1890" s="97"/>
      <c r="AH1890" s="97"/>
      <c r="AI1890" s="97"/>
      <c r="AJ1890" s="97"/>
      <c r="AK1890" s="97"/>
      <c r="AL1890" s="86" t="str">
        <f t="shared" si="88"/>
        <v/>
      </c>
      <c r="AM1890" s="87" t="str">
        <f t="shared" si="89"/>
        <v xml:space="preserve"> </v>
      </c>
      <c r="AN1890" s="1" t="str">
        <f t="shared" si="90"/>
        <v xml:space="preserve"> </v>
      </c>
    </row>
    <row r="1891" spans="1:40" s="88" customFormat="1" x14ac:dyDescent="0.25">
      <c r="A1891" s="92"/>
      <c r="B1891" s="92"/>
      <c r="C1891" s="92"/>
      <c r="D1891" s="92"/>
      <c r="E1891" s="92"/>
      <c r="F1891" s="93"/>
      <c r="G1891" s="94"/>
      <c r="H1891" s="83" t="str">
        <f>IF(M1891&lt;&gt;"",VLOOKUP(M1891,LISTAS·PAPP!$U$3:$Z$8,2,FALSE),"")</f>
        <v/>
      </c>
      <c r="I1891" s="85" t="str">
        <f>IF(M1891&lt;&gt;"",VLOOKUP(M1891,LISTAS·PAPP!$U$3:$Z$8,3,FALSE),"")</f>
        <v/>
      </c>
      <c r="J1891" s="83" t="str">
        <f>IF(M1891&lt;&gt;"",VLOOKUP(M1891,LISTAS·PAPP!$U$3:$Z$8,4,FALSE),"")</f>
        <v/>
      </c>
      <c r="K1891" s="83" t="str">
        <f>IF(C1891&lt;&gt;"",VLOOKUP(C1891,LISTAS·PAPP!$H$3:$O$119,4,FALSE),"")</f>
        <v/>
      </c>
      <c r="L1891" s="85" t="str">
        <f>IF(C1891&lt;&gt;"",VLOOKUP(C1891,LISTAS·PAPP!$H$3:$O$119,8,FALSE),"")</f>
        <v/>
      </c>
      <c r="M1891" s="95"/>
      <c r="N1891" s="92"/>
      <c r="O1891" s="92"/>
      <c r="P1891" s="84" t="str">
        <f>IF(N1891&lt;&gt;"",VLOOKUP(N1891,LISTAS·PAPP!$U$9:$Y$125,5,FALSE),"")</f>
        <v/>
      </c>
      <c r="Q1891" s="83" t="str">
        <f>IF(O1891&lt;&gt;"",VLOOKUP(O1891,LISTAS·PAPP!$U$9:$W$125,3,FALSE),"")</f>
        <v/>
      </c>
      <c r="R1891" s="92"/>
      <c r="S1891" s="173"/>
      <c r="T1891" s="173"/>
      <c r="U1891" s="92"/>
      <c r="V1891" s="92"/>
      <c r="W1891" s="94"/>
      <c r="X1891" s="83" t="str">
        <f>IF(ISERROR(VLOOKUP(W1891,LISTAS·PAPP!$AJ$3:$AK$903,2,0))," ",VLOOKUP(W1891,LISTAS·PAPP!$AJ$3:$AK$903,2,0))</f>
        <v xml:space="preserve"> </v>
      </c>
      <c r="Y1891" s="96"/>
      <c r="Z1891" s="97"/>
      <c r="AA1891" s="97"/>
      <c r="AB1891" s="97"/>
      <c r="AC1891" s="97"/>
      <c r="AD1891" s="97"/>
      <c r="AE1891" s="97"/>
      <c r="AF1891" s="97"/>
      <c r="AG1891" s="97"/>
      <c r="AH1891" s="97"/>
      <c r="AI1891" s="97"/>
      <c r="AJ1891" s="97"/>
      <c r="AK1891" s="97"/>
      <c r="AL1891" s="86" t="str">
        <f t="shared" si="88"/>
        <v/>
      </c>
      <c r="AM1891" s="87" t="str">
        <f t="shared" si="89"/>
        <v xml:space="preserve"> </v>
      </c>
      <c r="AN1891" s="1" t="str">
        <f t="shared" si="90"/>
        <v xml:space="preserve"> </v>
      </c>
    </row>
    <row r="1892" spans="1:40" s="88" customFormat="1" x14ac:dyDescent="0.25">
      <c r="A1892" s="92"/>
      <c r="B1892" s="92"/>
      <c r="C1892" s="92"/>
      <c r="D1892" s="92"/>
      <c r="E1892" s="92"/>
      <c r="F1892" s="93"/>
      <c r="G1892" s="94"/>
      <c r="H1892" s="83" t="str">
        <f>IF(M1892&lt;&gt;"",VLOOKUP(M1892,LISTAS·PAPP!$U$3:$Z$8,2,FALSE),"")</f>
        <v/>
      </c>
      <c r="I1892" s="85" t="str">
        <f>IF(M1892&lt;&gt;"",VLOOKUP(M1892,LISTAS·PAPP!$U$3:$Z$8,3,FALSE),"")</f>
        <v/>
      </c>
      <c r="J1892" s="83" t="str">
        <f>IF(M1892&lt;&gt;"",VLOOKUP(M1892,LISTAS·PAPP!$U$3:$Z$8,4,FALSE),"")</f>
        <v/>
      </c>
      <c r="K1892" s="83" t="str">
        <f>IF(C1892&lt;&gt;"",VLOOKUP(C1892,LISTAS·PAPP!$H$3:$O$119,4,FALSE),"")</f>
        <v/>
      </c>
      <c r="L1892" s="85" t="str">
        <f>IF(C1892&lt;&gt;"",VLOOKUP(C1892,LISTAS·PAPP!$H$3:$O$119,8,FALSE),"")</f>
        <v/>
      </c>
      <c r="M1892" s="95"/>
      <c r="N1892" s="92"/>
      <c r="O1892" s="92"/>
      <c r="P1892" s="84" t="str">
        <f>IF(N1892&lt;&gt;"",VLOOKUP(N1892,LISTAS·PAPP!$U$9:$Y$125,5,FALSE),"")</f>
        <v/>
      </c>
      <c r="Q1892" s="83" t="str">
        <f>IF(O1892&lt;&gt;"",VLOOKUP(O1892,LISTAS·PAPP!$U$9:$W$125,3,FALSE),"")</f>
        <v/>
      </c>
      <c r="R1892" s="92"/>
      <c r="S1892" s="173"/>
      <c r="T1892" s="173"/>
      <c r="U1892" s="92"/>
      <c r="V1892" s="92"/>
      <c r="W1892" s="94"/>
      <c r="X1892" s="83" t="str">
        <f>IF(ISERROR(VLOOKUP(W1892,LISTAS·PAPP!$AJ$3:$AK$903,2,0))," ",VLOOKUP(W1892,LISTAS·PAPP!$AJ$3:$AK$903,2,0))</f>
        <v xml:space="preserve"> </v>
      </c>
      <c r="Y1892" s="96"/>
      <c r="Z1892" s="97"/>
      <c r="AA1892" s="97"/>
      <c r="AB1892" s="97"/>
      <c r="AC1892" s="97"/>
      <c r="AD1892" s="97"/>
      <c r="AE1892" s="97"/>
      <c r="AF1892" s="97"/>
      <c r="AG1892" s="97"/>
      <c r="AH1892" s="97"/>
      <c r="AI1892" s="97"/>
      <c r="AJ1892" s="97"/>
      <c r="AK1892" s="97"/>
      <c r="AL1892" s="86" t="str">
        <f t="shared" si="88"/>
        <v/>
      </c>
      <c r="AM1892" s="87" t="str">
        <f t="shared" si="89"/>
        <v xml:space="preserve"> </v>
      </c>
      <c r="AN1892" s="1" t="str">
        <f t="shared" si="90"/>
        <v xml:space="preserve"> </v>
      </c>
    </row>
    <row r="1893" spans="1:40" s="88" customFormat="1" x14ac:dyDescent="0.25">
      <c r="A1893" s="92"/>
      <c r="B1893" s="92"/>
      <c r="C1893" s="92"/>
      <c r="D1893" s="92"/>
      <c r="E1893" s="92"/>
      <c r="F1893" s="93"/>
      <c r="G1893" s="94"/>
      <c r="H1893" s="83" t="str">
        <f>IF(M1893&lt;&gt;"",VLOOKUP(M1893,LISTAS·PAPP!$U$3:$Z$8,2,FALSE),"")</f>
        <v/>
      </c>
      <c r="I1893" s="85" t="str">
        <f>IF(M1893&lt;&gt;"",VLOOKUP(M1893,LISTAS·PAPP!$U$3:$Z$8,3,FALSE),"")</f>
        <v/>
      </c>
      <c r="J1893" s="83" t="str">
        <f>IF(M1893&lt;&gt;"",VLOOKUP(M1893,LISTAS·PAPP!$U$3:$Z$8,4,FALSE),"")</f>
        <v/>
      </c>
      <c r="K1893" s="83" t="str">
        <f>IF(C1893&lt;&gt;"",VLOOKUP(C1893,LISTAS·PAPP!$H$3:$O$119,4,FALSE),"")</f>
        <v/>
      </c>
      <c r="L1893" s="85" t="str">
        <f>IF(C1893&lt;&gt;"",VLOOKUP(C1893,LISTAS·PAPP!$H$3:$O$119,8,FALSE),"")</f>
        <v/>
      </c>
      <c r="M1893" s="95"/>
      <c r="N1893" s="92"/>
      <c r="O1893" s="92"/>
      <c r="P1893" s="84" t="str">
        <f>IF(N1893&lt;&gt;"",VLOOKUP(N1893,LISTAS·PAPP!$U$9:$Y$125,5,FALSE),"")</f>
        <v/>
      </c>
      <c r="Q1893" s="83" t="str">
        <f>IF(O1893&lt;&gt;"",VLOOKUP(O1893,LISTAS·PAPP!$U$9:$W$125,3,FALSE),"")</f>
        <v/>
      </c>
      <c r="R1893" s="92"/>
      <c r="S1893" s="173"/>
      <c r="T1893" s="173"/>
      <c r="U1893" s="92"/>
      <c r="V1893" s="92"/>
      <c r="W1893" s="94"/>
      <c r="X1893" s="83" t="str">
        <f>IF(ISERROR(VLOOKUP(W1893,LISTAS·PAPP!$AJ$3:$AK$903,2,0))," ",VLOOKUP(W1893,LISTAS·PAPP!$AJ$3:$AK$903,2,0))</f>
        <v xml:space="preserve"> </v>
      </c>
      <c r="Y1893" s="96"/>
      <c r="Z1893" s="97"/>
      <c r="AA1893" s="97"/>
      <c r="AB1893" s="97"/>
      <c r="AC1893" s="97"/>
      <c r="AD1893" s="97"/>
      <c r="AE1893" s="97"/>
      <c r="AF1893" s="97"/>
      <c r="AG1893" s="97"/>
      <c r="AH1893" s="97"/>
      <c r="AI1893" s="97"/>
      <c r="AJ1893" s="97"/>
      <c r="AK1893" s="97"/>
      <c r="AL1893" s="86" t="str">
        <f t="shared" si="88"/>
        <v/>
      </c>
      <c r="AM1893" s="87" t="str">
        <f t="shared" si="89"/>
        <v xml:space="preserve"> </v>
      </c>
      <c r="AN1893" s="1" t="str">
        <f t="shared" si="90"/>
        <v xml:space="preserve"> </v>
      </c>
    </row>
    <row r="1894" spans="1:40" s="88" customFormat="1" x14ac:dyDescent="0.25">
      <c r="A1894" s="92"/>
      <c r="B1894" s="92"/>
      <c r="C1894" s="92"/>
      <c r="D1894" s="92"/>
      <c r="E1894" s="92"/>
      <c r="F1894" s="93"/>
      <c r="G1894" s="94"/>
      <c r="H1894" s="83" t="str">
        <f>IF(M1894&lt;&gt;"",VLOOKUP(M1894,LISTAS·PAPP!$U$3:$Z$8,2,FALSE),"")</f>
        <v/>
      </c>
      <c r="I1894" s="85" t="str">
        <f>IF(M1894&lt;&gt;"",VLOOKUP(M1894,LISTAS·PAPP!$U$3:$Z$8,3,FALSE),"")</f>
        <v/>
      </c>
      <c r="J1894" s="83" t="str">
        <f>IF(M1894&lt;&gt;"",VLOOKUP(M1894,LISTAS·PAPP!$U$3:$Z$8,4,FALSE),"")</f>
        <v/>
      </c>
      <c r="K1894" s="83" t="str">
        <f>IF(C1894&lt;&gt;"",VLOOKUP(C1894,LISTAS·PAPP!$H$3:$O$119,4,FALSE),"")</f>
        <v/>
      </c>
      <c r="L1894" s="85" t="str">
        <f>IF(C1894&lt;&gt;"",VLOOKUP(C1894,LISTAS·PAPP!$H$3:$O$119,8,FALSE),"")</f>
        <v/>
      </c>
      <c r="M1894" s="95"/>
      <c r="N1894" s="92"/>
      <c r="O1894" s="92"/>
      <c r="P1894" s="84" t="str">
        <f>IF(N1894&lt;&gt;"",VLOOKUP(N1894,LISTAS·PAPP!$U$9:$Y$125,5,FALSE),"")</f>
        <v/>
      </c>
      <c r="Q1894" s="83" t="str">
        <f>IF(O1894&lt;&gt;"",VLOOKUP(O1894,LISTAS·PAPP!$U$9:$W$125,3,FALSE),"")</f>
        <v/>
      </c>
      <c r="R1894" s="92"/>
      <c r="S1894" s="173"/>
      <c r="T1894" s="173"/>
      <c r="U1894" s="92"/>
      <c r="V1894" s="92"/>
      <c r="W1894" s="94"/>
      <c r="X1894" s="83" t="str">
        <f>IF(ISERROR(VLOOKUP(W1894,LISTAS·PAPP!$AJ$3:$AK$903,2,0))," ",VLOOKUP(W1894,LISTAS·PAPP!$AJ$3:$AK$903,2,0))</f>
        <v xml:space="preserve"> </v>
      </c>
      <c r="Y1894" s="96"/>
      <c r="Z1894" s="97"/>
      <c r="AA1894" s="97"/>
      <c r="AB1894" s="97"/>
      <c r="AC1894" s="97"/>
      <c r="AD1894" s="97"/>
      <c r="AE1894" s="97"/>
      <c r="AF1894" s="97"/>
      <c r="AG1894" s="97"/>
      <c r="AH1894" s="97"/>
      <c r="AI1894" s="97"/>
      <c r="AJ1894" s="97"/>
      <c r="AK1894" s="97"/>
      <c r="AL1894" s="86" t="str">
        <f t="shared" si="88"/>
        <v/>
      </c>
      <c r="AM1894" s="87" t="str">
        <f t="shared" si="89"/>
        <v xml:space="preserve"> </v>
      </c>
      <c r="AN1894" s="1" t="str">
        <f t="shared" si="90"/>
        <v xml:space="preserve"> </v>
      </c>
    </row>
    <row r="1895" spans="1:40" s="88" customFormat="1" x14ac:dyDescent="0.25">
      <c r="A1895" s="92"/>
      <c r="B1895" s="92"/>
      <c r="C1895" s="92"/>
      <c r="D1895" s="92"/>
      <c r="E1895" s="92"/>
      <c r="F1895" s="93"/>
      <c r="G1895" s="94"/>
      <c r="H1895" s="83" t="str">
        <f>IF(M1895&lt;&gt;"",VLOOKUP(M1895,LISTAS·PAPP!$U$3:$Z$8,2,FALSE),"")</f>
        <v/>
      </c>
      <c r="I1895" s="85" t="str">
        <f>IF(M1895&lt;&gt;"",VLOOKUP(M1895,LISTAS·PAPP!$U$3:$Z$8,3,FALSE),"")</f>
        <v/>
      </c>
      <c r="J1895" s="83" t="str">
        <f>IF(M1895&lt;&gt;"",VLOOKUP(M1895,LISTAS·PAPP!$U$3:$Z$8,4,FALSE),"")</f>
        <v/>
      </c>
      <c r="K1895" s="83" t="str">
        <f>IF(C1895&lt;&gt;"",VLOOKUP(C1895,LISTAS·PAPP!$H$3:$O$119,4,FALSE),"")</f>
        <v/>
      </c>
      <c r="L1895" s="85" t="str">
        <f>IF(C1895&lt;&gt;"",VLOOKUP(C1895,LISTAS·PAPP!$H$3:$O$119,8,FALSE),"")</f>
        <v/>
      </c>
      <c r="M1895" s="95"/>
      <c r="N1895" s="92"/>
      <c r="O1895" s="92"/>
      <c r="P1895" s="84" t="str">
        <f>IF(N1895&lt;&gt;"",VLOOKUP(N1895,LISTAS·PAPP!$U$9:$Y$125,5,FALSE),"")</f>
        <v/>
      </c>
      <c r="Q1895" s="83" t="str">
        <f>IF(O1895&lt;&gt;"",VLOOKUP(O1895,LISTAS·PAPP!$U$9:$W$125,3,FALSE),"")</f>
        <v/>
      </c>
      <c r="R1895" s="92"/>
      <c r="S1895" s="173"/>
      <c r="T1895" s="173"/>
      <c r="U1895" s="92"/>
      <c r="V1895" s="92"/>
      <c r="W1895" s="94"/>
      <c r="X1895" s="83" t="str">
        <f>IF(ISERROR(VLOOKUP(W1895,LISTAS·PAPP!$AJ$3:$AK$903,2,0))," ",VLOOKUP(W1895,LISTAS·PAPP!$AJ$3:$AK$903,2,0))</f>
        <v xml:space="preserve"> </v>
      </c>
      <c r="Y1895" s="96"/>
      <c r="Z1895" s="97"/>
      <c r="AA1895" s="97"/>
      <c r="AB1895" s="97"/>
      <c r="AC1895" s="97"/>
      <c r="AD1895" s="97"/>
      <c r="AE1895" s="97"/>
      <c r="AF1895" s="97"/>
      <c r="AG1895" s="97"/>
      <c r="AH1895" s="97"/>
      <c r="AI1895" s="97"/>
      <c r="AJ1895" s="97"/>
      <c r="AK1895" s="97"/>
      <c r="AL1895" s="86" t="str">
        <f t="shared" si="88"/>
        <v/>
      </c>
      <c r="AM1895" s="87" t="str">
        <f t="shared" si="89"/>
        <v xml:space="preserve"> </v>
      </c>
      <c r="AN1895" s="1" t="str">
        <f t="shared" si="90"/>
        <v xml:space="preserve"> </v>
      </c>
    </row>
    <row r="1896" spans="1:40" s="88" customFormat="1" x14ac:dyDescent="0.25">
      <c r="A1896" s="92"/>
      <c r="B1896" s="92"/>
      <c r="C1896" s="92"/>
      <c r="D1896" s="92"/>
      <c r="E1896" s="92"/>
      <c r="F1896" s="93"/>
      <c r="G1896" s="94"/>
      <c r="H1896" s="83" t="str">
        <f>IF(M1896&lt;&gt;"",VLOOKUP(M1896,LISTAS·PAPP!$U$3:$Z$8,2,FALSE),"")</f>
        <v/>
      </c>
      <c r="I1896" s="85" t="str">
        <f>IF(M1896&lt;&gt;"",VLOOKUP(M1896,LISTAS·PAPP!$U$3:$Z$8,3,FALSE),"")</f>
        <v/>
      </c>
      <c r="J1896" s="83" t="str">
        <f>IF(M1896&lt;&gt;"",VLOOKUP(M1896,LISTAS·PAPP!$U$3:$Z$8,4,FALSE),"")</f>
        <v/>
      </c>
      <c r="K1896" s="83" t="str">
        <f>IF(C1896&lt;&gt;"",VLOOKUP(C1896,LISTAS·PAPP!$H$3:$O$119,4,FALSE),"")</f>
        <v/>
      </c>
      <c r="L1896" s="85" t="str">
        <f>IF(C1896&lt;&gt;"",VLOOKUP(C1896,LISTAS·PAPP!$H$3:$O$119,8,FALSE),"")</f>
        <v/>
      </c>
      <c r="M1896" s="95"/>
      <c r="N1896" s="92"/>
      <c r="O1896" s="92"/>
      <c r="P1896" s="84" t="str">
        <f>IF(N1896&lt;&gt;"",VLOOKUP(N1896,LISTAS·PAPP!$U$9:$Y$125,5,FALSE),"")</f>
        <v/>
      </c>
      <c r="Q1896" s="83" t="str">
        <f>IF(O1896&lt;&gt;"",VLOOKUP(O1896,LISTAS·PAPP!$U$9:$W$125,3,FALSE),"")</f>
        <v/>
      </c>
      <c r="R1896" s="92"/>
      <c r="S1896" s="173"/>
      <c r="T1896" s="173"/>
      <c r="U1896" s="92"/>
      <c r="V1896" s="92"/>
      <c r="W1896" s="94"/>
      <c r="X1896" s="83" t="str">
        <f>IF(ISERROR(VLOOKUP(W1896,LISTAS·PAPP!$AJ$3:$AK$903,2,0))," ",VLOOKUP(W1896,LISTAS·PAPP!$AJ$3:$AK$903,2,0))</f>
        <v xml:space="preserve"> </v>
      </c>
      <c r="Y1896" s="96"/>
      <c r="Z1896" s="97"/>
      <c r="AA1896" s="97"/>
      <c r="AB1896" s="97"/>
      <c r="AC1896" s="97"/>
      <c r="AD1896" s="97"/>
      <c r="AE1896" s="97"/>
      <c r="AF1896" s="97"/>
      <c r="AG1896" s="97"/>
      <c r="AH1896" s="97"/>
      <c r="AI1896" s="97"/>
      <c r="AJ1896" s="97"/>
      <c r="AK1896" s="97"/>
      <c r="AL1896" s="86" t="str">
        <f t="shared" si="88"/>
        <v/>
      </c>
      <c r="AM1896" s="87" t="str">
        <f t="shared" si="89"/>
        <v xml:space="preserve"> </v>
      </c>
      <c r="AN1896" s="1" t="str">
        <f t="shared" si="90"/>
        <v xml:space="preserve"> </v>
      </c>
    </row>
    <row r="1897" spans="1:40" s="88" customFormat="1" x14ac:dyDescent="0.25">
      <c r="A1897" s="92"/>
      <c r="B1897" s="92"/>
      <c r="C1897" s="92"/>
      <c r="D1897" s="92"/>
      <c r="E1897" s="92"/>
      <c r="F1897" s="93"/>
      <c r="G1897" s="94"/>
      <c r="H1897" s="83" t="str">
        <f>IF(M1897&lt;&gt;"",VLOOKUP(M1897,LISTAS·PAPP!$U$3:$Z$8,2,FALSE),"")</f>
        <v/>
      </c>
      <c r="I1897" s="85" t="str">
        <f>IF(M1897&lt;&gt;"",VLOOKUP(M1897,LISTAS·PAPP!$U$3:$Z$8,3,FALSE),"")</f>
        <v/>
      </c>
      <c r="J1897" s="83" t="str">
        <f>IF(M1897&lt;&gt;"",VLOOKUP(M1897,LISTAS·PAPP!$U$3:$Z$8,4,FALSE),"")</f>
        <v/>
      </c>
      <c r="K1897" s="83" t="str">
        <f>IF(C1897&lt;&gt;"",VLOOKUP(C1897,LISTAS·PAPP!$H$3:$O$119,4,FALSE),"")</f>
        <v/>
      </c>
      <c r="L1897" s="85" t="str">
        <f>IF(C1897&lt;&gt;"",VLOOKUP(C1897,LISTAS·PAPP!$H$3:$O$119,8,FALSE),"")</f>
        <v/>
      </c>
      <c r="M1897" s="95"/>
      <c r="N1897" s="92"/>
      <c r="O1897" s="92"/>
      <c r="P1897" s="84" t="str">
        <f>IF(N1897&lt;&gt;"",VLOOKUP(N1897,LISTAS·PAPP!$U$9:$Y$125,5,FALSE),"")</f>
        <v/>
      </c>
      <c r="Q1897" s="83" t="str">
        <f>IF(O1897&lt;&gt;"",VLOOKUP(O1897,LISTAS·PAPP!$U$9:$W$125,3,FALSE),"")</f>
        <v/>
      </c>
      <c r="R1897" s="92"/>
      <c r="S1897" s="173"/>
      <c r="T1897" s="173"/>
      <c r="U1897" s="92"/>
      <c r="V1897" s="92"/>
      <c r="W1897" s="94"/>
      <c r="X1897" s="83" t="str">
        <f>IF(ISERROR(VLOOKUP(W1897,LISTAS·PAPP!$AJ$3:$AK$903,2,0))," ",VLOOKUP(W1897,LISTAS·PAPP!$AJ$3:$AK$903,2,0))</f>
        <v xml:space="preserve"> </v>
      </c>
      <c r="Y1897" s="96"/>
      <c r="Z1897" s="97"/>
      <c r="AA1897" s="97"/>
      <c r="AB1897" s="97"/>
      <c r="AC1897" s="97"/>
      <c r="AD1897" s="97"/>
      <c r="AE1897" s="97"/>
      <c r="AF1897" s="97"/>
      <c r="AG1897" s="97"/>
      <c r="AH1897" s="97"/>
      <c r="AI1897" s="97"/>
      <c r="AJ1897" s="97"/>
      <c r="AK1897" s="97"/>
      <c r="AL1897" s="86" t="str">
        <f t="shared" si="88"/>
        <v/>
      </c>
      <c r="AM1897" s="87" t="str">
        <f t="shared" si="89"/>
        <v xml:space="preserve"> </v>
      </c>
      <c r="AN1897" s="1" t="str">
        <f t="shared" si="90"/>
        <v xml:space="preserve"> </v>
      </c>
    </row>
    <row r="1898" spans="1:40" s="88" customFormat="1" x14ac:dyDescent="0.25">
      <c r="A1898" s="92"/>
      <c r="B1898" s="92"/>
      <c r="C1898" s="92"/>
      <c r="D1898" s="92"/>
      <c r="E1898" s="92"/>
      <c r="F1898" s="93"/>
      <c r="G1898" s="94"/>
      <c r="H1898" s="83" t="str">
        <f>IF(M1898&lt;&gt;"",VLOOKUP(M1898,LISTAS·PAPP!$U$3:$Z$8,2,FALSE),"")</f>
        <v/>
      </c>
      <c r="I1898" s="85" t="str">
        <f>IF(M1898&lt;&gt;"",VLOOKUP(M1898,LISTAS·PAPP!$U$3:$Z$8,3,FALSE),"")</f>
        <v/>
      </c>
      <c r="J1898" s="83" t="str">
        <f>IF(M1898&lt;&gt;"",VLOOKUP(M1898,LISTAS·PAPP!$U$3:$Z$8,4,FALSE),"")</f>
        <v/>
      </c>
      <c r="K1898" s="83" t="str">
        <f>IF(C1898&lt;&gt;"",VLOOKUP(C1898,LISTAS·PAPP!$H$3:$O$119,4,FALSE),"")</f>
        <v/>
      </c>
      <c r="L1898" s="85" t="str">
        <f>IF(C1898&lt;&gt;"",VLOOKUP(C1898,LISTAS·PAPP!$H$3:$O$119,8,FALSE),"")</f>
        <v/>
      </c>
      <c r="M1898" s="95"/>
      <c r="N1898" s="92"/>
      <c r="O1898" s="92"/>
      <c r="P1898" s="84" t="str">
        <f>IF(N1898&lt;&gt;"",VLOOKUP(N1898,LISTAS·PAPP!$U$9:$Y$125,5,FALSE),"")</f>
        <v/>
      </c>
      <c r="Q1898" s="83" t="str">
        <f>IF(O1898&lt;&gt;"",VLOOKUP(O1898,LISTAS·PAPP!$U$9:$W$125,3,FALSE),"")</f>
        <v/>
      </c>
      <c r="R1898" s="92"/>
      <c r="S1898" s="173"/>
      <c r="T1898" s="173"/>
      <c r="U1898" s="92"/>
      <c r="V1898" s="92"/>
      <c r="W1898" s="94"/>
      <c r="X1898" s="83" t="str">
        <f>IF(ISERROR(VLOOKUP(W1898,LISTAS·PAPP!$AJ$3:$AK$903,2,0))," ",VLOOKUP(W1898,LISTAS·PAPP!$AJ$3:$AK$903,2,0))</f>
        <v xml:space="preserve"> </v>
      </c>
      <c r="Y1898" s="96"/>
      <c r="Z1898" s="97"/>
      <c r="AA1898" s="97"/>
      <c r="AB1898" s="97"/>
      <c r="AC1898" s="97"/>
      <c r="AD1898" s="97"/>
      <c r="AE1898" s="97"/>
      <c r="AF1898" s="97"/>
      <c r="AG1898" s="97"/>
      <c r="AH1898" s="97"/>
      <c r="AI1898" s="97"/>
      <c r="AJ1898" s="97"/>
      <c r="AK1898" s="97"/>
      <c r="AL1898" s="86" t="str">
        <f t="shared" si="88"/>
        <v/>
      </c>
      <c r="AM1898" s="87" t="str">
        <f t="shared" si="89"/>
        <v xml:space="preserve"> </v>
      </c>
      <c r="AN1898" s="1" t="str">
        <f t="shared" si="90"/>
        <v xml:space="preserve"> </v>
      </c>
    </row>
    <row r="1899" spans="1:40" s="88" customFormat="1" x14ac:dyDescent="0.25">
      <c r="A1899" s="92"/>
      <c r="B1899" s="92"/>
      <c r="C1899" s="92"/>
      <c r="D1899" s="92"/>
      <c r="E1899" s="92"/>
      <c r="F1899" s="93"/>
      <c r="G1899" s="94"/>
      <c r="H1899" s="83" t="str">
        <f>IF(M1899&lt;&gt;"",VLOOKUP(M1899,LISTAS·PAPP!$U$3:$Z$8,2,FALSE),"")</f>
        <v/>
      </c>
      <c r="I1899" s="85" t="str">
        <f>IF(M1899&lt;&gt;"",VLOOKUP(M1899,LISTAS·PAPP!$U$3:$Z$8,3,FALSE),"")</f>
        <v/>
      </c>
      <c r="J1899" s="83" t="str">
        <f>IF(M1899&lt;&gt;"",VLOOKUP(M1899,LISTAS·PAPP!$U$3:$Z$8,4,FALSE),"")</f>
        <v/>
      </c>
      <c r="K1899" s="83" t="str">
        <f>IF(C1899&lt;&gt;"",VLOOKUP(C1899,LISTAS·PAPP!$H$3:$O$119,4,FALSE),"")</f>
        <v/>
      </c>
      <c r="L1899" s="85" t="str">
        <f>IF(C1899&lt;&gt;"",VLOOKUP(C1899,LISTAS·PAPP!$H$3:$O$119,8,FALSE),"")</f>
        <v/>
      </c>
      <c r="M1899" s="95"/>
      <c r="N1899" s="92"/>
      <c r="O1899" s="92"/>
      <c r="P1899" s="84" t="str">
        <f>IF(N1899&lt;&gt;"",VLOOKUP(N1899,LISTAS·PAPP!$U$9:$Y$125,5,FALSE),"")</f>
        <v/>
      </c>
      <c r="Q1899" s="83" t="str">
        <f>IF(O1899&lt;&gt;"",VLOOKUP(O1899,LISTAS·PAPP!$U$9:$W$125,3,FALSE),"")</f>
        <v/>
      </c>
      <c r="R1899" s="92"/>
      <c r="S1899" s="173"/>
      <c r="T1899" s="173"/>
      <c r="U1899" s="92"/>
      <c r="V1899" s="92"/>
      <c r="W1899" s="94"/>
      <c r="X1899" s="83" t="str">
        <f>IF(ISERROR(VLOOKUP(W1899,LISTAS·PAPP!$AJ$3:$AK$903,2,0))," ",VLOOKUP(W1899,LISTAS·PAPP!$AJ$3:$AK$903,2,0))</f>
        <v xml:space="preserve"> </v>
      </c>
      <c r="Y1899" s="96"/>
      <c r="Z1899" s="97"/>
      <c r="AA1899" s="97"/>
      <c r="AB1899" s="97"/>
      <c r="AC1899" s="97"/>
      <c r="AD1899" s="97"/>
      <c r="AE1899" s="97"/>
      <c r="AF1899" s="97"/>
      <c r="AG1899" s="97"/>
      <c r="AH1899" s="97"/>
      <c r="AI1899" s="97"/>
      <c r="AJ1899" s="97"/>
      <c r="AK1899" s="97"/>
      <c r="AL1899" s="86" t="str">
        <f t="shared" si="88"/>
        <v/>
      </c>
      <c r="AM1899" s="87" t="str">
        <f t="shared" si="89"/>
        <v xml:space="preserve"> </v>
      </c>
      <c r="AN1899" s="1" t="str">
        <f t="shared" si="90"/>
        <v xml:space="preserve"> </v>
      </c>
    </row>
    <row r="1900" spans="1:40" s="88" customFormat="1" x14ac:dyDescent="0.25">
      <c r="A1900" s="92"/>
      <c r="B1900" s="92"/>
      <c r="C1900" s="92"/>
      <c r="D1900" s="92"/>
      <c r="E1900" s="92"/>
      <c r="F1900" s="93"/>
      <c r="G1900" s="94"/>
      <c r="H1900" s="83" t="str">
        <f>IF(M1900&lt;&gt;"",VLOOKUP(M1900,LISTAS·PAPP!$U$3:$Z$8,2,FALSE),"")</f>
        <v/>
      </c>
      <c r="I1900" s="85" t="str">
        <f>IF(M1900&lt;&gt;"",VLOOKUP(M1900,LISTAS·PAPP!$U$3:$Z$8,3,FALSE),"")</f>
        <v/>
      </c>
      <c r="J1900" s="83" t="str">
        <f>IF(M1900&lt;&gt;"",VLOOKUP(M1900,LISTAS·PAPP!$U$3:$Z$8,4,FALSE),"")</f>
        <v/>
      </c>
      <c r="K1900" s="83" t="str">
        <f>IF(C1900&lt;&gt;"",VLOOKUP(C1900,LISTAS·PAPP!$H$3:$O$119,4,FALSE),"")</f>
        <v/>
      </c>
      <c r="L1900" s="85" t="str">
        <f>IF(C1900&lt;&gt;"",VLOOKUP(C1900,LISTAS·PAPP!$H$3:$O$119,8,FALSE),"")</f>
        <v/>
      </c>
      <c r="M1900" s="95"/>
      <c r="N1900" s="92"/>
      <c r="O1900" s="92"/>
      <c r="P1900" s="84" t="str">
        <f>IF(N1900&lt;&gt;"",VLOOKUP(N1900,LISTAS·PAPP!$U$9:$Y$125,5,FALSE),"")</f>
        <v/>
      </c>
      <c r="Q1900" s="83" t="str">
        <f>IF(O1900&lt;&gt;"",VLOOKUP(O1900,LISTAS·PAPP!$U$9:$W$125,3,FALSE),"")</f>
        <v/>
      </c>
      <c r="R1900" s="92"/>
      <c r="S1900" s="173"/>
      <c r="T1900" s="173"/>
      <c r="U1900" s="92"/>
      <c r="V1900" s="92"/>
      <c r="W1900" s="94"/>
      <c r="X1900" s="83" t="str">
        <f>IF(ISERROR(VLOOKUP(W1900,LISTAS·PAPP!$AJ$3:$AK$903,2,0))," ",VLOOKUP(W1900,LISTAS·PAPP!$AJ$3:$AK$903,2,0))</f>
        <v xml:space="preserve"> </v>
      </c>
      <c r="Y1900" s="96"/>
      <c r="Z1900" s="97"/>
      <c r="AA1900" s="97"/>
      <c r="AB1900" s="97"/>
      <c r="AC1900" s="97"/>
      <c r="AD1900" s="97"/>
      <c r="AE1900" s="97"/>
      <c r="AF1900" s="97"/>
      <c r="AG1900" s="97"/>
      <c r="AH1900" s="97"/>
      <c r="AI1900" s="97"/>
      <c r="AJ1900" s="97"/>
      <c r="AK1900" s="97"/>
      <c r="AL1900" s="86" t="str">
        <f t="shared" si="88"/>
        <v/>
      </c>
      <c r="AM1900" s="87" t="str">
        <f t="shared" si="89"/>
        <v xml:space="preserve"> </v>
      </c>
      <c r="AN1900" s="1" t="str">
        <f t="shared" si="90"/>
        <v xml:space="preserve"> </v>
      </c>
    </row>
    <row r="1901" spans="1:40" s="88" customFormat="1" x14ac:dyDescent="0.25">
      <c r="A1901" s="92"/>
      <c r="B1901" s="92"/>
      <c r="C1901" s="92"/>
      <c r="D1901" s="92"/>
      <c r="E1901" s="92"/>
      <c r="F1901" s="93"/>
      <c r="G1901" s="94"/>
      <c r="H1901" s="83" t="str">
        <f>IF(M1901&lt;&gt;"",VLOOKUP(M1901,LISTAS·PAPP!$U$3:$Z$8,2,FALSE),"")</f>
        <v/>
      </c>
      <c r="I1901" s="85" t="str">
        <f>IF(M1901&lt;&gt;"",VLOOKUP(M1901,LISTAS·PAPP!$U$3:$Z$8,3,FALSE),"")</f>
        <v/>
      </c>
      <c r="J1901" s="83" t="str">
        <f>IF(M1901&lt;&gt;"",VLOOKUP(M1901,LISTAS·PAPP!$U$3:$Z$8,4,FALSE),"")</f>
        <v/>
      </c>
      <c r="K1901" s="83" t="str">
        <f>IF(C1901&lt;&gt;"",VLOOKUP(C1901,LISTAS·PAPP!$H$3:$O$119,4,FALSE),"")</f>
        <v/>
      </c>
      <c r="L1901" s="85" t="str">
        <f>IF(C1901&lt;&gt;"",VLOOKUP(C1901,LISTAS·PAPP!$H$3:$O$119,8,FALSE),"")</f>
        <v/>
      </c>
      <c r="M1901" s="95"/>
      <c r="N1901" s="92"/>
      <c r="O1901" s="92"/>
      <c r="P1901" s="84" t="str">
        <f>IF(N1901&lt;&gt;"",VLOOKUP(N1901,LISTAS·PAPP!$U$9:$Y$125,5,FALSE),"")</f>
        <v/>
      </c>
      <c r="Q1901" s="83" t="str">
        <f>IF(O1901&lt;&gt;"",VLOOKUP(O1901,LISTAS·PAPP!$U$9:$W$125,3,FALSE),"")</f>
        <v/>
      </c>
      <c r="R1901" s="92"/>
      <c r="S1901" s="173"/>
      <c r="T1901" s="173"/>
      <c r="U1901" s="92"/>
      <c r="V1901" s="92"/>
      <c r="W1901" s="94"/>
      <c r="X1901" s="83" t="str">
        <f>IF(ISERROR(VLOOKUP(W1901,LISTAS·PAPP!$AJ$3:$AK$903,2,0))," ",VLOOKUP(W1901,LISTAS·PAPP!$AJ$3:$AK$903,2,0))</f>
        <v xml:space="preserve"> </v>
      </c>
      <c r="Y1901" s="96"/>
      <c r="Z1901" s="97"/>
      <c r="AA1901" s="97"/>
      <c r="AB1901" s="97"/>
      <c r="AC1901" s="97"/>
      <c r="AD1901" s="97"/>
      <c r="AE1901" s="97"/>
      <c r="AF1901" s="97"/>
      <c r="AG1901" s="97"/>
      <c r="AH1901" s="97"/>
      <c r="AI1901" s="97"/>
      <c r="AJ1901" s="97"/>
      <c r="AK1901" s="97"/>
      <c r="AL1901" s="86" t="str">
        <f t="shared" si="88"/>
        <v/>
      </c>
      <c r="AM1901" s="87" t="str">
        <f t="shared" si="89"/>
        <v xml:space="preserve"> </v>
      </c>
      <c r="AN1901" s="1" t="str">
        <f t="shared" si="90"/>
        <v xml:space="preserve"> </v>
      </c>
    </row>
    <row r="1902" spans="1:40" s="88" customFormat="1" x14ac:dyDescent="0.25">
      <c r="A1902" s="92"/>
      <c r="B1902" s="92"/>
      <c r="C1902" s="92"/>
      <c r="D1902" s="92"/>
      <c r="E1902" s="92"/>
      <c r="F1902" s="93"/>
      <c r="G1902" s="94"/>
      <c r="H1902" s="83" t="str">
        <f>IF(M1902&lt;&gt;"",VLOOKUP(M1902,LISTAS·PAPP!$U$3:$Z$8,2,FALSE),"")</f>
        <v/>
      </c>
      <c r="I1902" s="85" t="str">
        <f>IF(M1902&lt;&gt;"",VLOOKUP(M1902,LISTAS·PAPP!$U$3:$Z$8,3,FALSE),"")</f>
        <v/>
      </c>
      <c r="J1902" s="83" t="str">
        <f>IF(M1902&lt;&gt;"",VLOOKUP(M1902,LISTAS·PAPP!$U$3:$Z$8,4,FALSE),"")</f>
        <v/>
      </c>
      <c r="K1902" s="83" t="str">
        <f>IF(C1902&lt;&gt;"",VLOOKUP(C1902,LISTAS·PAPP!$H$3:$O$119,4,FALSE),"")</f>
        <v/>
      </c>
      <c r="L1902" s="85" t="str">
        <f>IF(C1902&lt;&gt;"",VLOOKUP(C1902,LISTAS·PAPP!$H$3:$O$119,8,FALSE),"")</f>
        <v/>
      </c>
      <c r="M1902" s="95"/>
      <c r="N1902" s="92"/>
      <c r="O1902" s="92"/>
      <c r="P1902" s="84" t="str">
        <f>IF(N1902&lt;&gt;"",VLOOKUP(N1902,LISTAS·PAPP!$U$9:$Y$125,5,FALSE),"")</f>
        <v/>
      </c>
      <c r="Q1902" s="83" t="str">
        <f>IF(O1902&lt;&gt;"",VLOOKUP(O1902,LISTAS·PAPP!$U$9:$W$125,3,FALSE),"")</f>
        <v/>
      </c>
      <c r="R1902" s="92"/>
      <c r="S1902" s="173"/>
      <c r="T1902" s="173"/>
      <c r="U1902" s="92"/>
      <c r="V1902" s="92"/>
      <c r="W1902" s="94"/>
      <c r="X1902" s="83" t="str">
        <f>IF(ISERROR(VLOOKUP(W1902,LISTAS·PAPP!$AJ$3:$AK$903,2,0))," ",VLOOKUP(W1902,LISTAS·PAPP!$AJ$3:$AK$903,2,0))</f>
        <v xml:space="preserve"> </v>
      </c>
      <c r="Y1902" s="96"/>
      <c r="Z1902" s="97"/>
      <c r="AA1902" s="97"/>
      <c r="AB1902" s="97"/>
      <c r="AC1902" s="97"/>
      <c r="AD1902" s="97"/>
      <c r="AE1902" s="97"/>
      <c r="AF1902" s="97"/>
      <c r="AG1902" s="97"/>
      <c r="AH1902" s="97"/>
      <c r="AI1902" s="97"/>
      <c r="AJ1902" s="97"/>
      <c r="AK1902" s="97"/>
      <c r="AL1902" s="86" t="str">
        <f t="shared" si="88"/>
        <v/>
      </c>
      <c r="AM1902" s="87" t="str">
        <f t="shared" si="89"/>
        <v xml:space="preserve"> </v>
      </c>
      <c r="AN1902" s="1" t="str">
        <f t="shared" si="90"/>
        <v xml:space="preserve"> </v>
      </c>
    </row>
    <row r="1903" spans="1:40" s="88" customFormat="1" x14ac:dyDescent="0.25">
      <c r="A1903" s="92"/>
      <c r="B1903" s="92"/>
      <c r="C1903" s="92"/>
      <c r="D1903" s="92"/>
      <c r="E1903" s="92"/>
      <c r="F1903" s="93"/>
      <c r="G1903" s="94"/>
      <c r="H1903" s="83" t="str">
        <f>IF(M1903&lt;&gt;"",VLOOKUP(M1903,LISTAS·PAPP!$U$3:$Z$8,2,FALSE),"")</f>
        <v/>
      </c>
      <c r="I1903" s="85" t="str">
        <f>IF(M1903&lt;&gt;"",VLOOKUP(M1903,LISTAS·PAPP!$U$3:$Z$8,3,FALSE),"")</f>
        <v/>
      </c>
      <c r="J1903" s="83" t="str">
        <f>IF(M1903&lt;&gt;"",VLOOKUP(M1903,LISTAS·PAPP!$U$3:$Z$8,4,FALSE),"")</f>
        <v/>
      </c>
      <c r="K1903" s="83" t="str">
        <f>IF(C1903&lt;&gt;"",VLOOKUP(C1903,LISTAS·PAPP!$H$3:$O$119,4,FALSE),"")</f>
        <v/>
      </c>
      <c r="L1903" s="85" t="str">
        <f>IF(C1903&lt;&gt;"",VLOOKUP(C1903,LISTAS·PAPP!$H$3:$O$119,8,FALSE),"")</f>
        <v/>
      </c>
      <c r="M1903" s="95"/>
      <c r="N1903" s="92"/>
      <c r="O1903" s="92"/>
      <c r="P1903" s="84" t="str">
        <f>IF(N1903&lt;&gt;"",VLOOKUP(N1903,LISTAS·PAPP!$U$9:$Y$125,5,FALSE),"")</f>
        <v/>
      </c>
      <c r="Q1903" s="83" t="str">
        <f>IF(O1903&lt;&gt;"",VLOOKUP(O1903,LISTAS·PAPP!$U$9:$W$125,3,FALSE),"")</f>
        <v/>
      </c>
      <c r="R1903" s="92"/>
      <c r="S1903" s="173"/>
      <c r="T1903" s="173"/>
      <c r="U1903" s="92"/>
      <c r="V1903" s="92"/>
      <c r="W1903" s="94"/>
      <c r="X1903" s="83" t="str">
        <f>IF(ISERROR(VLOOKUP(W1903,LISTAS·PAPP!$AJ$3:$AK$903,2,0))," ",VLOOKUP(W1903,LISTAS·PAPP!$AJ$3:$AK$903,2,0))</f>
        <v xml:space="preserve"> </v>
      </c>
      <c r="Y1903" s="96"/>
      <c r="Z1903" s="97"/>
      <c r="AA1903" s="97"/>
      <c r="AB1903" s="97"/>
      <c r="AC1903" s="97"/>
      <c r="AD1903" s="97"/>
      <c r="AE1903" s="97"/>
      <c r="AF1903" s="97"/>
      <c r="AG1903" s="97"/>
      <c r="AH1903" s="97"/>
      <c r="AI1903" s="97"/>
      <c r="AJ1903" s="97"/>
      <c r="AK1903" s="97"/>
      <c r="AL1903" s="86" t="str">
        <f t="shared" si="88"/>
        <v/>
      </c>
      <c r="AM1903" s="87" t="str">
        <f t="shared" si="89"/>
        <v xml:space="preserve"> </v>
      </c>
      <c r="AN1903" s="1" t="str">
        <f t="shared" si="90"/>
        <v xml:space="preserve"> </v>
      </c>
    </row>
    <row r="1904" spans="1:40" s="88" customFormat="1" x14ac:dyDescent="0.25">
      <c r="A1904" s="92"/>
      <c r="B1904" s="92"/>
      <c r="C1904" s="92"/>
      <c r="D1904" s="92"/>
      <c r="E1904" s="92"/>
      <c r="F1904" s="93"/>
      <c r="G1904" s="94"/>
      <c r="H1904" s="83" t="str">
        <f>IF(M1904&lt;&gt;"",VLOOKUP(M1904,LISTAS·PAPP!$U$3:$Z$8,2,FALSE),"")</f>
        <v/>
      </c>
      <c r="I1904" s="85" t="str">
        <f>IF(M1904&lt;&gt;"",VLOOKUP(M1904,LISTAS·PAPP!$U$3:$Z$8,3,FALSE),"")</f>
        <v/>
      </c>
      <c r="J1904" s="83" t="str">
        <f>IF(M1904&lt;&gt;"",VLOOKUP(M1904,LISTAS·PAPP!$U$3:$Z$8,4,FALSE),"")</f>
        <v/>
      </c>
      <c r="K1904" s="83" t="str">
        <f>IF(C1904&lt;&gt;"",VLOOKUP(C1904,LISTAS·PAPP!$H$3:$O$119,4,FALSE),"")</f>
        <v/>
      </c>
      <c r="L1904" s="85" t="str">
        <f>IF(C1904&lt;&gt;"",VLOOKUP(C1904,LISTAS·PAPP!$H$3:$O$119,8,FALSE),"")</f>
        <v/>
      </c>
      <c r="M1904" s="95"/>
      <c r="N1904" s="92"/>
      <c r="O1904" s="92"/>
      <c r="P1904" s="84" t="str">
        <f>IF(N1904&lt;&gt;"",VLOOKUP(N1904,LISTAS·PAPP!$U$9:$Y$125,5,FALSE),"")</f>
        <v/>
      </c>
      <c r="Q1904" s="83" t="str">
        <f>IF(O1904&lt;&gt;"",VLOOKUP(O1904,LISTAS·PAPP!$U$9:$W$125,3,FALSE),"")</f>
        <v/>
      </c>
      <c r="R1904" s="92"/>
      <c r="S1904" s="173"/>
      <c r="T1904" s="173"/>
      <c r="U1904" s="92"/>
      <c r="V1904" s="92"/>
      <c r="W1904" s="94"/>
      <c r="X1904" s="83" t="str">
        <f>IF(ISERROR(VLOOKUP(W1904,LISTAS·PAPP!$AJ$3:$AK$903,2,0))," ",VLOOKUP(W1904,LISTAS·PAPP!$AJ$3:$AK$903,2,0))</f>
        <v xml:space="preserve"> </v>
      </c>
      <c r="Y1904" s="96"/>
      <c r="Z1904" s="97"/>
      <c r="AA1904" s="97"/>
      <c r="AB1904" s="97"/>
      <c r="AC1904" s="97"/>
      <c r="AD1904" s="97"/>
      <c r="AE1904" s="97"/>
      <c r="AF1904" s="97"/>
      <c r="AG1904" s="97"/>
      <c r="AH1904" s="97"/>
      <c r="AI1904" s="97"/>
      <c r="AJ1904" s="97"/>
      <c r="AK1904" s="97"/>
      <c r="AL1904" s="86" t="str">
        <f t="shared" si="88"/>
        <v/>
      </c>
      <c r="AM1904" s="87" t="str">
        <f t="shared" si="89"/>
        <v xml:space="preserve"> </v>
      </c>
      <c r="AN1904" s="1" t="str">
        <f t="shared" si="90"/>
        <v xml:space="preserve"> </v>
      </c>
    </row>
    <row r="1905" spans="1:40" s="88" customFormat="1" x14ac:dyDescent="0.25">
      <c r="A1905" s="92"/>
      <c r="B1905" s="92"/>
      <c r="C1905" s="92"/>
      <c r="D1905" s="92"/>
      <c r="E1905" s="92"/>
      <c r="F1905" s="93"/>
      <c r="G1905" s="94"/>
      <c r="H1905" s="83" t="str">
        <f>IF(M1905&lt;&gt;"",VLOOKUP(M1905,LISTAS·PAPP!$U$3:$Z$8,2,FALSE),"")</f>
        <v/>
      </c>
      <c r="I1905" s="85" t="str">
        <f>IF(M1905&lt;&gt;"",VLOOKUP(M1905,LISTAS·PAPP!$U$3:$Z$8,3,FALSE),"")</f>
        <v/>
      </c>
      <c r="J1905" s="83" t="str">
        <f>IF(M1905&lt;&gt;"",VLOOKUP(M1905,LISTAS·PAPP!$U$3:$Z$8,4,FALSE),"")</f>
        <v/>
      </c>
      <c r="K1905" s="83" t="str">
        <f>IF(C1905&lt;&gt;"",VLOOKUP(C1905,LISTAS·PAPP!$H$3:$O$119,4,FALSE),"")</f>
        <v/>
      </c>
      <c r="L1905" s="85" t="str">
        <f>IF(C1905&lt;&gt;"",VLOOKUP(C1905,LISTAS·PAPP!$H$3:$O$119,8,FALSE),"")</f>
        <v/>
      </c>
      <c r="M1905" s="95"/>
      <c r="N1905" s="92"/>
      <c r="O1905" s="92"/>
      <c r="P1905" s="84" t="str">
        <f>IF(N1905&lt;&gt;"",VLOOKUP(N1905,LISTAS·PAPP!$U$9:$Y$125,5,FALSE),"")</f>
        <v/>
      </c>
      <c r="Q1905" s="83" t="str">
        <f>IF(O1905&lt;&gt;"",VLOOKUP(O1905,LISTAS·PAPP!$U$9:$W$125,3,FALSE),"")</f>
        <v/>
      </c>
      <c r="R1905" s="92"/>
      <c r="S1905" s="173"/>
      <c r="T1905" s="173"/>
      <c r="U1905" s="92"/>
      <c r="V1905" s="92"/>
      <c r="W1905" s="94"/>
      <c r="X1905" s="83" t="str">
        <f>IF(ISERROR(VLOOKUP(W1905,LISTAS·PAPP!$AJ$3:$AK$903,2,0))," ",VLOOKUP(W1905,LISTAS·PAPP!$AJ$3:$AK$903,2,0))</f>
        <v xml:space="preserve"> </v>
      </c>
      <c r="Y1905" s="96"/>
      <c r="Z1905" s="97"/>
      <c r="AA1905" s="97"/>
      <c r="AB1905" s="97"/>
      <c r="AC1905" s="97"/>
      <c r="AD1905" s="97"/>
      <c r="AE1905" s="97"/>
      <c r="AF1905" s="97"/>
      <c r="AG1905" s="97"/>
      <c r="AH1905" s="97"/>
      <c r="AI1905" s="97"/>
      <c r="AJ1905" s="97"/>
      <c r="AK1905" s="97"/>
      <c r="AL1905" s="86" t="str">
        <f t="shared" si="88"/>
        <v/>
      </c>
      <c r="AM1905" s="87" t="str">
        <f t="shared" si="89"/>
        <v xml:space="preserve"> </v>
      </c>
      <c r="AN1905" s="1" t="str">
        <f t="shared" si="90"/>
        <v xml:space="preserve"> </v>
      </c>
    </row>
    <row r="1906" spans="1:40" s="88" customFormat="1" x14ac:dyDescent="0.25">
      <c r="A1906" s="92"/>
      <c r="B1906" s="92"/>
      <c r="C1906" s="92"/>
      <c r="D1906" s="92"/>
      <c r="E1906" s="92"/>
      <c r="F1906" s="93"/>
      <c r="G1906" s="94"/>
      <c r="H1906" s="83" t="str">
        <f>IF(M1906&lt;&gt;"",VLOOKUP(M1906,LISTAS·PAPP!$U$3:$Z$8,2,FALSE),"")</f>
        <v/>
      </c>
      <c r="I1906" s="85" t="str">
        <f>IF(M1906&lt;&gt;"",VLOOKUP(M1906,LISTAS·PAPP!$U$3:$Z$8,3,FALSE),"")</f>
        <v/>
      </c>
      <c r="J1906" s="83" t="str">
        <f>IF(M1906&lt;&gt;"",VLOOKUP(M1906,LISTAS·PAPP!$U$3:$Z$8,4,FALSE),"")</f>
        <v/>
      </c>
      <c r="K1906" s="83" t="str">
        <f>IF(C1906&lt;&gt;"",VLOOKUP(C1906,LISTAS·PAPP!$H$3:$O$119,4,FALSE),"")</f>
        <v/>
      </c>
      <c r="L1906" s="85" t="str">
        <f>IF(C1906&lt;&gt;"",VLOOKUP(C1906,LISTAS·PAPP!$H$3:$O$119,8,FALSE),"")</f>
        <v/>
      </c>
      <c r="M1906" s="95"/>
      <c r="N1906" s="92"/>
      <c r="O1906" s="92"/>
      <c r="P1906" s="84" t="str">
        <f>IF(N1906&lt;&gt;"",VLOOKUP(N1906,LISTAS·PAPP!$U$9:$Y$125,5,FALSE),"")</f>
        <v/>
      </c>
      <c r="Q1906" s="83" t="str">
        <f>IF(O1906&lt;&gt;"",VLOOKUP(O1906,LISTAS·PAPP!$U$9:$W$125,3,FALSE),"")</f>
        <v/>
      </c>
      <c r="R1906" s="92"/>
      <c r="S1906" s="173"/>
      <c r="T1906" s="173"/>
      <c r="U1906" s="92"/>
      <c r="V1906" s="92"/>
      <c r="W1906" s="94"/>
      <c r="X1906" s="83" t="str">
        <f>IF(ISERROR(VLOOKUP(W1906,LISTAS·PAPP!$AJ$3:$AK$903,2,0))," ",VLOOKUP(W1906,LISTAS·PAPP!$AJ$3:$AK$903,2,0))</f>
        <v xml:space="preserve"> </v>
      </c>
      <c r="Y1906" s="96"/>
      <c r="Z1906" s="97"/>
      <c r="AA1906" s="97"/>
      <c r="AB1906" s="97"/>
      <c r="AC1906" s="97"/>
      <c r="AD1906" s="97"/>
      <c r="AE1906" s="97"/>
      <c r="AF1906" s="97"/>
      <c r="AG1906" s="97"/>
      <c r="AH1906" s="97"/>
      <c r="AI1906" s="97"/>
      <c r="AJ1906" s="97"/>
      <c r="AK1906" s="97"/>
      <c r="AL1906" s="86" t="str">
        <f t="shared" si="88"/>
        <v/>
      </c>
      <c r="AM1906" s="87" t="str">
        <f t="shared" si="89"/>
        <v xml:space="preserve"> </v>
      </c>
      <c r="AN1906" s="1" t="str">
        <f t="shared" si="90"/>
        <v xml:space="preserve"> </v>
      </c>
    </row>
    <row r="1907" spans="1:40" s="88" customFormat="1" x14ac:dyDescent="0.25">
      <c r="A1907" s="92"/>
      <c r="B1907" s="92"/>
      <c r="C1907" s="92"/>
      <c r="D1907" s="92"/>
      <c r="E1907" s="92"/>
      <c r="F1907" s="93"/>
      <c r="G1907" s="94"/>
      <c r="H1907" s="83" t="str">
        <f>IF(M1907&lt;&gt;"",VLOOKUP(M1907,LISTAS·PAPP!$U$3:$Z$8,2,FALSE),"")</f>
        <v/>
      </c>
      <c r="I1907" s="85" t="str">
        <f>IF(M1907&lt;&gt;"",VLOOKUP(M1907,LISTAS·PAPP!$U$3:$Z$8,3,FALSE),"")</f>
        <v/>
      </c>
      <c r="J1907" s="83" t="str">
        <f>IF(M1907&lt;&gt;"",VLOOKUP(M1907,LISTAS·PAPP!$U$3:$Z$8,4,FALSE),"")</f>
        <v/>
      </c>
      <c r="K1907" s="83" t="str">
        <f>IF(C1907&lt;&gt;"",VLOOKUP(C1907,LISTAS·PAPP!$H$3:$O$119,4,FALSE),"")</f>
        <v/>
      </c>
      <c r="L1907" s="85" t="str">
        <f>IF(C1907&lt;&gt;"",VLOOKUP(C1907,LISTAS·PAPP!$H$3:$O$119,8,FALSE),"")</f>
        <v/>
      </c>
      <c r="M1907" s="95"/>
      <c r="N1907" s="92"/>
      <c r="O1907" s="92"/>
      <c r="P1907" s="84" t="str">
        <f>IF(N1907&lt;&gt;"",VLOOKUP(N1907,LISTAS·PAPP!$U$9:$Y$125,5,FALSE),"")</f>
        <v/>
      </c>
      <c r="Q1907" s="83" t="str">
        <f>IF(O1907&lt;&gt;"",VLOOKUP(O1907,LISTAS·PAPP!$U$9:$W$125,3,FALSE),"")</f>
        <v/>
      </c>
      <c r="R1907" s="92"/>
      <c r="S1907" s="173"/>
      <c r="T1907" s="173"/>
      <c r="U1907" s="92"/>
      <c r="V1907" s="92"/>
      <c r="W1907" s="94"/>
      <c r="X1907" s="83" t="str">
        <f>IF(ISERROR(VLOOKUP(W1907,LISTAS·PAPP!$AJ$3:$AK$903,2,0))," ",VLOOKUP(W1907,LISTAS·PAPP!$AJ$3:$AK$903,2,0))</f>
        <v xml:space="preserve"> </v>
      </c>
      <c r="Y1907" s="96"/>
      <c r="Z1907" s="97"/>
      <c r="AA1907" s="97"/>
      <c r="AB1907" s="97"/>
      <c r="AC1907" s="97"/>
      <c r="AD1907" s="97"/>
      <c r="AE1907" s="97"/>
      <c r="AF1907" s="97"/>
      <c r="AG1907" s="97"/>
      <c r="AH1907" s="97"/>
      <c r="AI1907" s="97"/>
      <c r="AJ1907" s="97"/>
      <c r="AK1907" s="97"/>
      <c r="AL1907" s="86" t="str">
        <f t="shared" si="88"/>
        <v/>
      </c>
      <c r="AM1907" s="87" t="str">
        <f t="shared" si="89"/>
        <v xml:space="preserve"> </v>
      </c>
      <c r="AN1907" s="1" t="str">
        <f t="shared" si="90"/>
        <v xml:space="preserve"> </v>
      </c>
    </row>
    <row r="1908" spans="1:40" s="88" customFormat="1" x14ac:dyDescent="0.25">
      <c r="A1908" s="92"/>
      <c r="B1908" s="92"/>
      <c r="C1908" s="92"/>
      <c r="D1908" s="92"/>
      <c r="E1908" s="92"/>
      <c r="F1908" s="93"/>
      <c r="G1908" s="94"/>
      <c r="H1908" s="83" t="str">
        <f>IF(M1908&lt;&gt;"",VLOOKUP(M1908,LISTAS·PAPP!$U$3:$Z$8,2,FALSE),"")</f>
        <v/>
      </c>
      <c r="I1908" s="85" t="str">
        <f>IF(M1908&lt;&gt;"",VLOOKUP(M1908,LISTAS·PAPP!$U$3:$Z$8,3,FALSE),"")</f>
        <v/>
      </c>
      <c r="J1908" s="83" t="str">
        <f>IF(M1908&lt;&gt;"",VLOOKUP(M1908,LISTAS·PAPP!$U$3:$Z$8,4,FALSE),"")</f>
        <v/>
      </c>
      <c r="K1908" s="83" t="str">
        <f>IF(C1908&lt;&gt;"",VLOOKUP(C1908,LISTAS·PAPP!$H$3:$O$119,4,FALSE),"")</f>
        <v/>
      </c>
      <c r="L1908" s="85" t="str">
        <f>IF(C1908&lt;&gt;"",VLOOKUP(C1908,LISTAS·PAPP!$H$3:$O$119,8,FALSE),"")</f>
        <v/>
      </c>
      <c r="M1908" s="95"/>
      <c r="N1908" s="92"/>
      <c r="O1908" s="92"/>
      <c r="P1908" s="84" t="str">
        <f>IF(N1908&lt;&gt;"",VLOOKUP(N1908,LISTAS·PAPP!$U$9:$Y$125,5,FALSE),"")</f>
        <v/>
      </c>
      <c r="Q1908" s="83" t="str">
        <f>IF(O1908&lt;&gt;"",VLOOKUP(O1908,LISTAS·PAPP!$U$9:$W$125,3,FALSE),"")</f>
        <v/>
      </c>
      <c r="R1908" s="92"/>
      <c r="S1908" s="173"/>
      <c r="T1908" s="173"/>
      <c r="U1908" s="92"/>
      <c r="V1908" s="92"/>
      <c r="W1908" s="94"/>
      <c r="X1908" s="83" t="str">
        <f>IF(ISERROR(VLOOKUP(W1908,LISTAS·PAPP!$AJ$3:$AK$903,2,0))," ",VLOOKUP(W1908,LISTAS·PAPP!$AJ$3:$AK$903,2,0))</f>
        <v xml:space="preserve"> </v>
      </c>
      <c r="Y1908" s="96"/>
      <c r="Z1908" s="97"/>
      <c r="AA1908" s="97"/>
      <c r="AB1908" s="97"/>
      <c r="AC1908" s="97"/>
      <c r="AD1908" s="97"/>
      <c r="AE1908" s="97"/>
      <c r="AF1908" s="97"/>
      <c r="AG1908" s="97"/>
      <c r="AH1908" s="97"/>
      <c r="AI1908" s="97"/>
      <c r="AJ1908" s="97"/>
      <c r="AK1908" s="97"/>
      <c r="AL1908" s="86" t="str">
        <f t="shared" si="88"/>
        <v/>
      </c>
      <c r="AM1908" s="87" t="str">
        <f t="shared" si="89"/>
        <v xml:space="preserve"> </v>
      </c>
      <c r="AN1908" s="1" t="str">
        <f t="shared" si="90"/>
        <v xml:space="preserve"> </v>
      </c>
    </row>
    <row r="1909" spans="1:40" s="88" customFormat="1" x14ac:dyDescent="0.25">
      <c r="A1909" s="92"/>
      <c r="B1909" s="92"/>
      <c r="C1909" s="92"/>
      <c r="D1909" s="92"/>
      <c r="E1909" s="92"/>
      <c r="F1909" s="93"/>
      <c r="G1909" s="94"/>
      <c r="H1909" s="83" t="str">
        <f>IF(M1909&lt;&gt;"",VLOOKUP(M1909,LISTAS·PAPP!$U$3:$Z$8,2,FALSE),"")</f>
        <v/>
      </c>
      <c r="I1909" s="85" t="str">
        <f>IF(M1909&lt;&gt;"",VLOOKUP(M1909,LISTAS·PAPP!$U$3:$Z$8,3,FALSE),"")</f>
        <v/>
      </c>
      <c r="J1909" s="83" t="str">
        <f>IF(M1909&lt;&gt;"",VLOOKUP(M1909,LISTAS·PAPP!$U$3:$Z$8,4,FALSE),"")</f>
        <v/>
      </c>
      <c r="K1909" s="83" t="str">
        <f>IF(C1909&lt;&gt;"",VLOOKUP(C1909,LISTAS·PAPP!$H$3:$O$119,4,FALSE),"")</f>
        <v/>
      </c>
      <c r="L1909" s="85" t="str">
        <f>IF(C1909&lt;&gt;"",VLOOKUP(C1909,LISTAS·PAPP!$H$3:$O$119,8,FALSE),"")</f>
        <v/>
      </c>
      <c r="M1909" s="95"/>
      <c r="N1909" s="92"/>
      <c r="O1909" s="92"/>
      <c r="P1909" s="84" t="str">
        <f>IF(N1909&lt;&gt;"",VLOOKUP(N1909,LISTAS·PAPP!$U$9:$Y$125,5,FALSE),"")</f>
        <v/>
      </c>
      <c r="Q1909" s="83" t="str">
        <f>IF(O1909&lt;&gt;"",VLOOKUP(O1909,LISTAS·PAPP!$U$9:$W$125,3,FALSE),"")</f>
        <v/>
      </c>
      <c r="R1909" s="92"/>
      <c r="S1909" s="173"/>
      <c r="T1909" s="173"/>
      <c r="U1909" s="92"/>
      <c r="V1909" s="92"/>
      <c r="W1909" s="94"/>
      <c r="X1909" s="83" t="str">
        <f>IF(ISERROR(VLOOKUP(W1909,LISTAS·PAPP!$AJ$3:$AK$903,2,0))," ",VLOOKUP(W1909,LISTAS·PAPP!$AJ$3:$AK$903,2,0))</f>
        <v xml:space="preserve"> </v>
      </c>
      <c r="Y1909" s="96"/>
      <c r="Z1909" s="97"/>
      <c r="AA1909" s="97"/>
      <c r="AB1909" s="97"/>
      <c r="AC1909" s="97"/>
      <c r="AD1909" s="97"/>
      <c r="AE1909" s="97"/>
      <c r="AF1909" s="97"/>
      <c r="AG1909" s="97"/>
      <c r="AH1909" s="97"/>
      <c r="AI1909" s="97"/>
      <c r="AJ1909" s="97"/>
      <c r="AK1909" s="97"/>
      <c r="AL1909" s="86" t="str">
        <f t="shared" si="88"/>
        <v/>
      </c>
      <c r="AM1909" s="87" t="str">
        <f t="shared" si="89"/>
        <v xml:space="preserve"> </v>
      </c>
      <c r="AN1909" s="1" t="str">
        <f t="shared" si="90"/>
        <v xml:space="preserve"> </v>
      </c>
    </row>
    <row r="1910" spans="1:40" s="88" customFormat="1" x14ac:dyDescent="0.25">
      <c r="A1910" s="92"/>
      <c r="B1910" s="92"/>
      <c r="C1910" s="92"/>
      <c r="D1910" s="92"/>
      <c r="E1910" s="92"/>
      <c r="F1910" s="93"/>
      <c r="G1910" s="94"/>
      <c r="H1910" s="83" t="str">
        <f>IF(M1910&lt;&gt;"",VLOOKUP(M1910,LISTAS·PAPP!$U$3:$Z$8,2,FALSE),"")</f>
        <v/>
      </c>
      <c r="I1910" s="85" t="str">
        <f>IF(M1910&lt;&gt;"",VLOOKUP(M1910,LISTAS·PAPP!$U$3:$Z$8,3,FALSE),"")</f>
        <v/>
      </c>
      <c r="J1910" s="83" t="str">
        <f>IF(M1910&lt;&gt;"",VLOOKUP(M1910,LISTAS·PAPP!$U$3:$Z$8,4,FALSE),"")</f>
        <v/>
      </c>
      <c r="K1910" s="83" t="str">
        <f>IF(C1910&lt;&gt;"",VLOOKUP(C1910,LISTAS·PAPP!$H$3:$O$119,4,FALSE),"")</f>
        <v/>
      </c>
      <c r="L1910" s="85" t="str">
        <f>IF(C1910&lt;&gt;"",VLOOKUP(C1910,LISTAS·PAPP!$H$3:$O$119,8,FALSE),"")</f>
        <v/>
      </c>
      <c r="M1910" s="95"/>
      <c r="N1910" s="92"/>
      <c r="O1910" s="92"/>
      <c r="P1910" s="84" t="str">
        <f>IF(N1910&lt;&gt;"",VLOOKUP(N1910,LISTAS·PAPP!$U$9:$Y$125,5,FALSE),"")</f>
        <v/>
      </c>
      <c r="Q1910" s="83" t="str">
        <f>IF(O1910&lt;&gt;"",VLOOKUP(O1910,LISTAS·PAPP!$U$9:$W$125,3,FALSE),"")</f>
        <v/>
      </c>
      <c r="R1910" s="92"/>
      <c r="S1910" s="173"/>
      <c r="T1910" s="173"/>
      <c r="U1910" s="92"/>
      <c r="V1910" s="92"/>
      <c r="W1910" s="94"/>
      <c r="X1910" s="83" t="str">
        <f>IF(ISERROR(VLOOKUP(W1910,LISTAS·PAPP!$AJ$3:$AK$903,2,0))," ",VLOOKUP(W1910,LISTAS·PAPP!$AJ$3:$AK$903,2,0))</f>
        <v xml:space="preserve"> </v>
      </c>
      <c r="Y1910" s="96"/>
      <c r="Z1910" s="97"/>
      <c r="AA1910" s="97"/>
      <c r="AB1910" s="97"/>
      <c r="AC1910" s="97"/>
      <c r="AD1910" s="97"/>
      <c r="AE1910" s="97"/>
      <c r="AF1910" s="97"/>
      <c r="AG1910" s="97"/>
      <c r="AH1910" s="97"/>
      <c r="AI1910" s="97"/>
      <c r="AJ1910" s="97"/>
      <c r="AK1910" s="97"/>
      <c r="AL1910" s="86" t="str">
        <f t="shared" si="88"/>
        <v/>
      </c>
      <c r="AM1910" s="87" t="str">
        <f t="shared" si="89"/>
        <v xml:space="preserve"> </v>
      </c>
      <c r="AN1910" s="1" t="str">
        <f t="shared" si="90"/>
        <v xml:space="preserve"> </v>
      </c>
    </row>
    <row r="1911" spans="1:40" s="88" customFormat="1" x14ac:dyDescent="0.25">
      <c r="A1911" s="92"/>
      <c r="B1911" s="92"/>
      <c r="C1911" s="92"/>
      <c r="D1911" s="92"/>
      <c r="E1911" s="92"/>
      <c r="F1911" s="93"/>
      <c r="G1911" s="94"/>
      <c r="H1911" s="83" t="str">
        <f>IF(M1911&lt;&gt;"",VLOOKUP(M1911,LISTAS·PAPP!$U$3:$Z$8,2,FALSE),"")</f>
        <v/>
      </c>
      <c r="I1911" s="85" t="str">
        <f>IF(M1911&lt;&gt;"",VLOOKUP(M1911,LISTAS·PAPP!$U$3:$Z$8,3,FALSE),"")</f>
        <v/>
      </c>
      <c r="J1911" s="83" t="str">
        <f>IF(M1911&lt;&gt;"",VLOOKUP(M1911,LISTAS·PAPP!$U$3:$Z$8,4,FALSE),"")</f>
        <v/>
      </c>
      <c r="K1911" s="83" t="str">
        <f>IF(C1911&lt;&gt;"",VLOOKUP(C1911,LISTAS·PAPP!$H$3:$O$119,4,FALSE),"")</f>
        <v/>
      </c>
      <c r="L1911" s="85" t="str">
        <f>IF(C1911&lt;&gt;"",VLOOKUP(C1911,LISTAS·PAPP!$H$3:$O$119,8,FALSE),"")</f>
        <v/>
      </c>
      <c r="M1911" s="95"/>
      <c r="N1911" s="92"/>
      <c r="O1911" s="92"/>
      <c r="P1911" s="84" t="str">
        <f>IF(N1911&lt;&gt;"",VLOOKUP(N1911,LISTAS·PAPP!$U$9:$Y$125,5,FALSE),"")</f>
        <v/>
      </c>
      <c r="Q1911" s="83" t="str">
        <f>IF(O1911&lt;&gt;"",VLOOKUP(O1911,LISTAS·PAPP!$U$9:$W$125,3,FALSE),"")</f>
        <v/>
      </c>
      <c r="R1911" s="92"/>
      <c r="S1911" s="173"/>
      <c r="T1911" s="173"/>
      <c r="U1911" s="92"/>
      <c r="V1911" s="92"/>
      <c r="W1911" s="94"/>
      <c r="X1911" s="83" t="str">
        <f>IF(ISERROR(VLOOKUP(W1911,LISTAS·PAPP!$AJ$3:$AK$903,2,0))," ",VLOOKUP(W1911,LISTAS·PAPP!$AJ$3:$AK$903,2,0))</f>
        <v xml:space="preserve"> </v>
      </c>
      <c r="Y1911" s="96"/>
      <c r="Z1911" s="97"/>
      <c r="AA1911" s="97"/>
      <c r="AB1911" s="97"/>
      <c r="AC1911" s="97"/>
      <c r="AD1911" s="97"/>
      <c r="AE1911" s="97"/>
      <c r="AF1911" s="97"/>
      <c r="AG1911" s="97"/>
      <c r="AH1911" s="97"/>
      <c r="AI1911" s="97"/>
      <c r="AJ1911" s="97"/>
      <c r="AK1911" s="97"/>
      <c r="AL1911" s="86" t="str">
        <f t="shared" si="88"/>
        <v/>
      </c>
      <c r="AM1911" s="87" t="str">
        <f t="shared" si="89"/>
        <v xml:space="preserve"> </v>
      </c>
      <c r="AN1911" s="1" t="str">
        <f t="shared" si="90"/>
        <v xml:space="preserve"> </v>
      </c>
    </row>
    <row r="1912" spans="1:40" s="88" customFormat="1" x14ac:dyDescent="0.25">
      <c r="A1912" s="92"/>
      <c r="B1912" s="92"/>
      <c r="C1912" s="92"/>
      <c r="D1912" s="92"/>
      <c r="E1912" s="92"/>
      <c r="F1912" s="93"/>
      <c r="G1912" s="94"/>
      <c r="H1912" s="83" t="str">
        <f>IF(M1912&lt;&gt;"",VLOOKUP(M1912,LISTAS·PAPP!$U$3:$Z$8,2,FALSE),"")</f>
        <v/>
      </c>
      <c r="I1912" s="85" t="str">
        <f>IF(M1912&lt;&gt;"",VLOOKUP(M1912,LISTAS·PAPP!$U$3:$Z$8,3,FALSE),"")</f>
        <v/>
      </c>
      <c r="J1912" s="83" t="str">
        <f>IF(M1912&lt;&gt;"",VLOOKUP(M1912,LISTAS·PAPP!$U$3:$Z$8,4,FALSE),"")</f>
        <v/>
      </c>
      <c r="K1912" s="83" t="str">
        <f>IF(C1912&lt;&gt;"",VLOOKUP(C1912,LISTAS·PAPP!$H$3:$O$119,4,FALSE),"")</f>
        <v/>
      </c>
      <c r="L1912" s="85" t="str">
        <f>IF(C1912&lt;&gt;"",VLOOKUP(C1912,LISTAS·PAPP!$H$3:$O$119,8,FALSE),"")</f>
        <v/>
      </c>
      <c r="M1912" s="95"/>
      <c r="N1912" s="92"/>
      <c r="O1912" s="92"/>
      <c r="P1912" s="84" t="str">
        <f>IF(N1912&lt;&gt;"",VLOOKUP(N1912,LISTAS·PAPP!$U$9:$Y$125,5,FALSE),"")</f>
        <v/>
      </c>
      <c r="Q1912" s="83" t="str">
        <f>IF(O1912&lt;&gt;"",VLOOKUP(O1912,LISTAS·PAPP!$U$9:$W$125,3,FALSE),"")</f>
        <v/>
      </c>
      <c r="R1912" s="92"/>
      <c r="S1912" s="173"/>
      <c r="T1912" s="173"/>
      <c r="U1912" s="92"/>
      <c r="V1912" s="92"/>
      <c r="W1912" s="94"/>
      <c r="X1912" s="83" t="str">
        <f>IF(ISERROR(VLOOKUP(W1912,LISTAS·PAPP!$AJ$3:$AK$903,2,0))," ",VLOOKUP(W1912,LISTAS·PAPP!$AJ$3:$AK$903,2,0))</f>
        <v xml:space="preserve"> </v>
      </c>
      <c r="Y1912" s="96"/>
      <c r="Z1912" s="97"/>
      <c r="AA1912" s="97"/>
      <c r="AB1912" s="97"/>
      <c r="AC1912" s="97"/>
      <c r="AD1912" s="97"/>
      <c r="AE1912" s="97"/>
      <c r="AF1912" s="97"/>
      <c r="AG1912" s="97"/>
      <c r="AH1912" s="97"/>
      <c r="AI1912" s="97"/>
      <c r="AJ1912" s="97"/>
      <c r="AK1912" s="97"/>
      <c r="AL1912" s="86" t="str">
        <f t="shared" si="88"/>
        <v/>
      </c>
      <c r="AM1912" s="87" t="str">
        <f t="shared" si="89"/>
        <v xml:space="preserve"> </v>
      </c>
      <c r="AN1912" s="1" t="str">
        <f t="shared" si="90"/>
        <v xml:space="preserve"> </v>
      </c>
    </row>
    <row r="1913" spans="1:40" s="88" customFormat="1" x14ac:dyDescent="0.25">
      <c r="A1913" s="92"/>
      <c r="B1913" s="92"/>
      <c r="C1913" s="92"/>
      <c r="D1913" s="92"/>
      <c r="E1913" s="92"/>
      <c r="F1913" s="93"/>
      <c r="G1913" s="94"/>
      <c r="H1913" s="83" t="str">
        <f>IF(M1913&lt;&gt;"",VLOOKUP(M1913,LISTAS·PAPP!$U$3:$Z$8,2,FALSE),"")</f>
        <v/>
      </c>
      <c r="I1913" s="85" t="str">
        <f>IF(M1913&lt;&gt;"",VLOOKUP(M1913,LISTAS·PAPP!$U$3:$Z$8,3,FALSE),"")</f>
        <v/>
      </c>
      <c r="J1913" s="83" t="str">
        <f>IF(M1913&lt;&gt;"",VLOOKUP(M1913,LISTAS·PAPP!$U$3:$Z$8,4,FALSE),"")</f>
        <v/>
      </c>
      <c r="K1913" s="83" t="str">
        <f>IF(C1913&lt;&gt;"",VLOOKUP(C1913,LISTAS·PAPP!$H$3:$O$119,4,FALSE),"")</f>
        <v/>
      </c>
      <c r="L1913" s="85" t="str">
        <f>IF(C1913&lt;&gt;"",VLOOKUP(C1913,LISTAS·PAPP!$H$3:$O$119,8,FALSE),"")</f>
        <v/>
      </c>
      <c r="M1913" s="95"/>
      <c r="N1913" s="92"/>
      <c r="O1913" s="92"/>
      <c r="P1913" s="84" t="str">
        <f>IF(N1913&lt;&gt;"",VLOOKUP(N1913,LISTAS·PAPP!$U$9:$Y$125,5,FALSE),"")</f>
        <v/>
      </c>
      <c r="Q1913" s="83" t="str">
        <f>IF(O1913&lt;&gt;"",VLOOKUP(O1913,LISTAS·PAPP!$U$9:$W$125,3,FALSE),"")</f>
        <v/>
      </c>
      <c r="R1913" s="92"/>
      <c r="S1913" s="173"/>
      <c r="T1913" s="173"/>
      <c r="U1913" s="92"/>
      <c r="V1913" s="92"/>
      <c r="W1913" s="94"/>
      <c r="X1913" s="83" t="str">
        <f>IF(ISERROR(VLOOKUP(W1913,LISTAS·PAPP!$AJ$3:$AK$903,2,0))," ",VLOOKUP(W1913,LISTAS·PAPP!$AJ$3:$AK$903,2,0))</f>
        <v xml:space="preserve"> </v>
      </c>
      <c r="Y1913" s="96"/>
      <c r="Z1913" s="97"/>
      <c r="AA1913" s="97"/>
      <c r="AB1913" s="97"/>
      <c r="AC1913" s="97"/>
      <c r="AD1913" s="97"/>
      <c r="AE1913" s="97"/>
      <c r="AF1913" s="97"/>
      <c r="AG1913" s="97"/>
      <c r="AH1913" s="97"/>
      <c r="AI1913" s="97"/>
      <c r="AJ1913" s="97"/>
      <c r="AK1913" s="97"/>
      <c r="AL1913" s="86" t="str">
        <f t="shared" si="88"/>
        <v/>
      </c>
      <c r="AM1913" s="87" t="str">
        <f t="shared" si="89"/>
        <v xml:space="preserve"> </v>
      </c>
      <c r="AN1913" s="1" t="str">
        <f t="shared" si="90"/>
        <v xml:space="preserve"> </v>
      </c>
    </row>
    <row r="1914" spans="1:40" s="88" customFormat="1" x14ac:dyDescent="0.25">
      <c r="A1914" s="92"/>
      <c r="B1914" s="92"/>
      <c r="C1914" s="92"/>
      <c r="D1914" s="92"/>
      <c r="E1914" s="92"/>
      <c r="F1914" s="93"/>
      <c r="G1914" s="94"/>
      <c r="H1914" s="83" t="str">
        <f>IF(M1914&lt;&gt;"",VLOOKUP(M1914,LISTAS·PAPP!$U$3:$Z$8,2,FALSE),"")</f>
        <v/>
      </c>
      <c r="I1914" s="85" t="str">
        <f>IF(M1914&lt;&gt;"",VLOOKUP(M1914,LISTAS·PAPP!$U$3:$Z$8,3,FALSE),"")</f>
        <v/>
      </c>
      <c r="J1914" s="83" t="str">
        <f>IF(M1914&lt;&gt;"",VLOOKUP(M1914,LISTAS·PAPP!$U$3:$Z$8,4,FALSE),"")</f>
        <v/>
      </c>
      <c r="K1914" s="83" t="str">
        <f>IF(C1914&lt;&gt;"",VLOOKUP(C1914,LISTAS·PAPP!$H$3:$O$119,4,FALSE),"")</f>
        <v/>
      </c>
      <c r="L1914" s="85" t="str">
        <f>IF(C1914&lt;&gt;"",VLOOKUP(C1914,LISTAS·PAPP!$H$3:$O$119,8,FALSE),"")</f>
        <v/>
      </c>
      <c r="M1914" s="95"/>
      <c r="N1914" s="92"/>
      <c r="O1914" s="92"/>
      <c r="P1914" s="84" t="str">
        <f>IF(N1914&lt;&gt;"",VLOOKUP(N1914,LISTAS·PAPP!$U$9:$Y$125,5,FALSE),"")</f>
        <v/>
      </c>
      <c r="Q1914" s="83" t="str">
        <f>IF(O1914&lt;&gt;"",VLOOKUP(O1914,LISTAS·PAPP!$U$9:$W$125,3,FALSE),"")</f>
        <v/>
      </c>
      <c r="R1914" s="92"/>
      <c r="S1914" s="173"/>
      <c r="T1914" s="173"/>
      <c r="U1914" s="92"/>
      <c r="V1914" s="92"/>
      <c r="W1914" s="94"/>
      <c r="X1914" s="83" t="str">
        <f>IF(ISERROR(VLOOKUP(W1914,LISTAS·PAPP!$AJ$3:$AK$903,2,0))," ",VLOOKUP(W1914,LISTAS·PAPP!$AJ$3:$AK$903,2,0))</f>
        <v xml:space="preserve"> </v>
      </c>
      <c r="Y1914" s="96"/>
      <c r="Z1914" s="97"/>
      <c r="AA1914" s="97"/>
      <c r="AB1914" s="97"/>
      <c r="AC1914" s="97"/>
      <c r="AD1914" s="97"/>
      <c r="AE1914" s="97"/>
      <c r="AF1914" s="97"/>
      <c r="AG1914" s="97"/>
      <c r="AH1914" s="97"/>
      <c r="AI1914" s="97"/>
      <c r="AJ1914" s="97"/>
      <c r="AK1914" s="97"/>
      <c r="AL1914" s="86" t="str">
        <f t="shared" si="88"/>
        <v/>
      </c>
      <c r="AM1914" s="87" t="str">
        <f t="shared" si="89"/>
        <v xml:space="preserve"> </v>
      </c>
      <c r="AN1914" s="1" t="str">
        <f t="shared" si="90"/>
        <v xml:space="preserve"> </v>
      </c>
    </row>
    <row r="1915" spans="1:40" s="88" customFormat="1" x14ac:dyDescent="0.25">
      <c r="A1915" s="92"/>
      <c r="B1915" s="92"/>
      <c r="C1915" s="92"/>
      <c r="D1915" s="92"/>
      <c r="E1915" s="92"/>
      <c r="F1915" s="93"/>
      <c r="G1915" s="94"/>
      <c r="H1915" s="83" t="str">
        <f>IF(M1915&lt;&gt;"",VLOOKUP(M1915,LISTAS·PAPP!$U$3:$Z$8,2,FALSE),"")</f>
        <v/>
      </c>
      <c r="I1915" s="85" t="str">
        <f>IF(M1915&lt;&gt;"",VLOOKUP(M1915,LISTAS·PAPP!$U$3:$Z$8,3,FALSE),"")</f>
        <v/>
      </c>
      <c r="J1915" s="83" t="str">
        <f>IF(M1915&lt;&gt;"",VLOOKUP(M1915,LISTAS·PAPP!$U$3:$Z$8,4,FALSE),"")</f>
        <v/>
      </c>
      <c r="K1915" s="83" t="str">
        <f>IF(C1915&lt;&gt;"",VLOOKUP(C1915,LISTAS·PAPP!$H$3:$O$119,4,FALSE),"")</f>
        <v/>
      </c>
      <c r="L1915" s="85" t="str">
        <f>IF(C1915&lt;&gt;"",VLOOKUP(C1915,LISTAS·PAPP!$H$3:$O$119,8,FALSE),"")</f>
        <v/>
      </c>
      <c r="M1915" s="95"/>
      <c r="N1915" s="92"/>
      <c r="O1915" s="92"/>
      <c r="P1915" s="84" t="str">
        <f>IF(N1915&lt;&gt;"",VLOOKUP(N1915,LISTAS·PAPP!$U$9:$Y$125,5,FALSE),"")</f>
        <v/>
      </c>
      <c r="Q1915" s="83" t="str">
        <f>IF(O1915&lt;&gt;"",VLOOKUP(O1915,LISTAS·PAPP!$U$9:$W$125,3,FALSE),"")</f>
        <v/>
      </c>
      <c r="R1915" s="92"/>
      <c r="S1915" s="173"/>
      <c r="T1915" s="173"/>
      <c r="U1915" s="92"/>
      <c r="V1915" s="92"/>
      <c r="W1915" s="94"/>
      <c r="X1915" s="83" t="str">
        <f>IF(ISERROR(VLOOKUP(W1915,LISTAS·PAPP!$AJ$3:$AK$903,2,0))," ",VLOOKUP(W1915,LISTAS·PAPP!$AJ$3:$AK$903,2,0))</f>
        <v xml:space="preserve"> </v>
      </c>
      <c r="Y1915" s="96"/>
      <c r="Z1915" s="97"/>
      <c r="AA1915" s="97"/>
      <c r="AB1915" s="97"/>
      <c r="AC1915" s="97"/>
      <c r="AD1915" s="97"/>
      <c r="AE1915" s="97"/>
      <c r="AF1915" s="97"/>
      <c r="AG1915" s="97"/>
      <c r="AH1915" s="97"/>
      <c r="AI1915" s="97"/>
      <c r="AJ1915" s="97"/>
      <c r="AK1915" s="97"/>
      <c r="AL1915" s="86" t="str">
        <f t="shared" si="88"/>
        <v/>
      </c>
      <c r="AM1915" s="87" t="str">
        <f t="shared" si="89"/>
        <v xml:space="preserve"> </v>
      </c>
      <c r="AN1915" s="1" t="str">
        <f t="shared" si="90"/>
        <v xml:space="preserve"> </v>
      </c>
    </row>
    <row r="1916" spans="1:40" s="88" customFormat="1" x14ac:dyDescent="0.25">
      <c r="A1916" s="92"/>
      <c r="B1916" s="92"/>
      <c r="C1916" s="92"/>
      <c r="D1916" s="92"/>
      <c r="E1916" s="92"/>
      <c r="F1916" s="93"/>
      <c r="G1916" s="94"/>
      <c r="H1916" s="83" t="str">
        <f>IF(M1916&lt;&gt;"",VLOOKUP(M1916,LISTAS·PAPP!$U$3:$Z$8,2,FALSE),"")</f>
        <v/>
      </c>
      <c r="I1916" s="85" t="str">
        <f>IF(M1916&lt;&gt;"",VLOOKUP(M1916,LISTAS·PAPP!$U$3:$Z$8,3,FALSE),"")</f>
        <v/>
      </c>
      <c r="J1916" s="83" t="str">
        <f>IF(M1916&lt;&gt;"",VLOOKUP(M1916,LISTAS·PAPP!$U$3:$Z$8,4,FALSE),"")</f>
        <v/>
      </c>
      <c r="K1916" s="83" t="str">
        <f>IF(C1916&lt;&gt;"",VLOOKUP(C1916,LISTAS·PAPP!$H$3:$O$119,4,FALSE),"")</f>
        <v/>
      </c>
      <c r="L1916" s="85" t="str">
        <f>IF(C1916&lt;&gt;"",VLOOKUP(C1916,LISTAS·PAPP!$H$3:$O$119,8,FALSE),"")</f>
        <v/>
      </c>
      <c r="M1916" s="95"/>
      <c r="N1916" s="92"/>
      <c r="O1916" s="92"/>
      <c r="P1916" s="84" t="str">
        <f>IF(N1916&lt;&gt;"",VLOOKUP(N1916,LISTAS·PAPP!$U$9:$Y$125,5,FALSE),"")</f>
        <v/>
      </c>
      <c r="Q1916" s="83" t="str">
        <f>IF(O1916&lt;&gt;"",VLOOKUP(O1916,LISTAS·PAPP!$U$9:$W$125,3,FALSE),"")</f>
        <v/>
      </c>
      <c r="R1916" s="92"/>
      <c r="S1916" s="173"/>
      <c r="T1916" s="173"/>
      <c r="U1916" s="92"/>
      <c r="V1916" s="92"/>
      <c r="W1916" s="94"/>
      <c r="X1916" s="83" t="str">
        <f>IF(ISERROR(VLOOKUP(W1916,LISTAS·PAPP!$AJ$3:$AK$903,2,0))," ",VLOOKUP(W1916,LISTAS·PAPP!$AJ$3:$AK$903,2,0))</f>
        <v xml:space="preserve"> </v>
      </c>
      <c r="Y1916" s="96"/>
      <c r="Z1916" s="97"/>
      <c r="AA1916" s="97"/>
      <c r="AB1916" s="97"/>
      <c r="AC1916" s="97"/>
      <c r="AD1916" s="97"/>
      <c r="AE1916" s="97"/>
      <c r="AF1916" s="97"/>
      <c r="AG1916" s="97"/>
      <c r="AH1916" s="97"/>
      <c r="AI1916" s="97"/>
      <c r="AJ1916" s="97"/>
      <c r="AK1916" s="97"/>
      <c r="AL1916" s="86" t="str">
        <f t="shared" si="88"/>
        <v/>
      </c>
      <c r="AM1916" s="87" t="str">
        <f t="shared" si="89"/>
        <v xml:space="preserve"> </v>
      </c>
      <c r="AN1916" s="1" t="str">
        <f t="shared" si="90"/>
        <v xml:space="preserve"> </v>
      </c>
    </row>
    <row r="1917" spans="1:40" s="88" customFormat="1" x14ac:dyDescent="0.25">
      <c r="A1917" s="92"/>
      <c r="B1917" s="92"/>
      <c r="C1917" s="92"/>
      <c r="D1917" s="92"/>
      <c r="E1917" s="92"/>
      <c r="F1917" s="93"/>
      <c r="G1917" s="94"/>
      <c r="H1917" s="83" t="str">
        <f>IF(M1917&lt;&gt;"",VLOOKUP(M1917,LISTAS·PAPP!$U$3:$Z$8,2,FALSE),"")</f>
        <v/>
      </c>
      <c r="I1917" s="85" t="str">
        <f>IF(M1917&lt;&gt;"",VLOOKUP(M1917,LISTAS·PAPP!$U$3:$Z$8,3,FALSE),"")</f>
        <v/>
      </c>
      <c r="J1917" s="83" t="str">
        <f>IF(M1917&lt;&gt;"",VLOOKUP(M1917,LISTAS·PAPP!$U$3:$Z$8,4,FALSE),"")</f>
        <v/>
      </c>
      <c r="K1917" s="83" t="str">
        <f>IF(C1917&lt;&gt;"",VLOOKUP(C1917,LISTAS·PAPP!$H$3:$O$119,4,FALSE),"")</f>
        <v/>
      </c>
      <c r="L1917" s="85" t="str">
        <f>IF(C1917&lt;&gt;"",VLOOKUP(C1917,LISTAS·PAPP!$H$3:$O$119,8,FALSE),"")</f>
        <v/>
      </c>
      <c r="M1917" s="95"/>
      <c r="N1917" s="92"/>
      <c r="O1917" s="92"/>
      <c r="P1917" s="84" t="str">
        <f>IF(N1917&lt;&gt;"",VLOOKUP(N1917,LISTAS·PAPP!$U$9:$Y$125,5,FALSE),"")</f>
        <v/>
      </c>
      <c r="Q1917" s="83" t="str">
        <f>IF(O1917&lt;&gt;"",VLOOKUP(O1917,LISTAS·PAPP!$U$9:$W$125,3,FALSE),"")</f>
        <v/>
      </c>
      <c r="R1917" s="92"/>
      <c r="S1917" s="173"/>
      <c r="T1917" s="173"/>
      <c r="U1917" s="92"/>
      <c r="V1917" s="92"/>
      <c r="W1917" s="94"/>
      <c r="X1917" s="83" t="str">
        <f>IF(ISERROR(VLOOKUP(W1917,LISTAS·PAPP!$AJ$3:$AK$903,2,0))," ",VLOOKUP(W1917,LISTAS·PAPP!$AJ$3:$AK$903,2,0))</f>
        <v xml:space="preserve"> </v>
      </c>
      <c r="Y1917" s="96"/>
      <c r="Z1917" s="97"/>
      <c r="AA1917" s="97"/>
      <c r="AB1917" s="97"/>
      <c r="AC1917" s="97"/>
      <c r="AD1917" s="97"/>
      <c r="AE1917" s="97"/>
      <c r="AF1917" s="97"/>
      <c r="AG1917" s="97"/>
      <c r="AH1917" s="97"/>
      <c r="AI1917" s="97"/>
      <c r="AJ1917" s="97"/>
      <c r="AK1917" s="97"/>
      <c r="AL1917" s="86" t="str">
        <f t="shared" si="88"/>
        <v/>
      </c>
      <c r="AM1917" s="87" t="str">
        <f t="shared" si="89"/>
        <v xml:space="preserve"> </v>
      </c>
      <c r="AN1917" s="1" t="str">
        <f t="shared" si="90"/>
        <v xml:space="preserve"> </v>
      </c>
    </row>
    <row r="1918" spans="1:40" s="88" customFormat="1" x14ac:dyDescent="0.25">
      <c r="A1918" s="92"/>
      <c r="B1918" s="92"/>
      <c r="C1918" s="92"/>
      <c r="D1918" s="92"/>
      <c r="E1918" s="92"/>
      <c r="F1918" s="93"/>
      <c r="G1918" s="94"/>
      <c r="H1918" s="83" t="str">
        <f>IF(M1918&lt;&gt;"",VLOOKUP(M1918,LISTAS·PAPP!$U$3:$Z$8,2,FALSE),"")</f>
        <v/>
      </c>
      <c r="I1918" s="85" t="str">
        <f>IF(M1918&lt;&gt;"",VLOOKUP(M1918,LISTAS·PAPP!$U$3:$Z$8,3,FALSE),"")</f>
        <v/>
      </c>
      <c r="J1918" s="83" t="str">
        <f>IF(M1918&lt;&gt;"",VLOOKUP(M1918,LISTAS·PAPP!$U$3:$Z$8,4,FALSE),"")</f>
        <v/>
      </c>
      <c r="K1918" s="83" t="str">
        <f>IF(C1918&lt;&gt;"",VLOOKUP(C1918,LISTAS·PAPP!$H$3:$O$119,4,FALSE),"")</f>
        <v/>
      </c>
      <c r="L1918" s="85" t="str">
        <f>IF(C1918&lt;&gt;"",VLOOKUP(C1918,LISTAS·PAPP!$H$3:$O$119,8,FALSE),"")</f>
        <v/>
      </c>
      <c r="M1918" s="95"/>
      <c r="N1918" s="92"/>
      <c r="O1918" s="92"/>
      <c r="P1918" s="84" t="str">
        <f>IF(N1918&lt;&gt;"",VLOOKUP(N1918,LISTAS·PAPP!$U$9:$Y$125,5,FALSE),"")</f>
        <v/>
      </c>
      <c r="Q1918" s="83" t="str">
        <f>IF(O1918&lt;&gt;"",VLOOKUP(O1918,LISTAS·PAPP!$U$9:$W$125,3,FALSE),"")</f>
        <v/>
      </c>
      <c r="R1918" s="92"/>
      <c r="S1918" s="173"/>
      <c r="T1918" s="173"/>
      <c r="U1918" s="92"/>
      <c r="V1918" s="92"/>
      <c r="W1918" s="94"/>
      <c r="X1918" s="83" t="str">
        <f>IF(ISERROR(VLOOKUP(W1918,LISTAS·PAPP!$AJ$3:$AK$903,2,0))," ",VLOOKUP(W1918,LISTAS·PAPP!$AJ$3:$AK$903,2,0))</f>
        <v xml:space="preserve"> </v>
      </c>
      <c r="Y1918" s="96"/>
      <c r="Z1918" s="97"/>
      <c r="AA1918" s="97"/>
      <c r="AB1918" s="97"/>
      <c r="AC1918" s="97"/>
      <c r="AD1918" s="97"/>
      <c r="AE1918" s="97"/>
      <c r="AF1918" s="97"/>
      <c r="AG1918" s="97"/>
      <c r="AH1918" s="97"/>
      <c r="AI1918" s="97"/>
      <c r="AJ1918" s="97"/>
      <c r="AK1918" s="97"/>
      <c r="AL1918" s="86" t="str">
        <f t="shared" si="88"/>
        <v/>
      </c>
      <c r="AM1918" s="87" t="str">
        <f t="shared" si="89"/>
        <v xml:space="preserve"> </v>
      </c>
      <c r="AN1918" s="1" t="str">
        <f t="shared" si="90"/>
        <v xml:space="preserve"> </v>
      </c>
    </row>
    <row r="1919" spans="1:40" s="88" customFormat="1" x14ac:dyDescent="0.25">
      <c r="A1919" s="92"/>
      <c r="B1919" s="92"/>
      <c r="C1919" s="92"/>
      <c r="D1919" s="92"/>
      <c r="E1919" s="92"/>
      <c r="F1919" s="93"/>
      <c r="G1919" s="94"/>
      <c r="H1919" s="83" t="str">
        <f>IF(M1919&lt;&gt;"",VLOOKUP(M1919,LISTAS·PAPP!$U$3:$Z$8,2,FALSE),"")</f>
        <v/>
      </c>
      <c r="I1919" s="85" t="str">
        <f>IF(M1919&lt;&gt;"",VLOOKUP(M1919,LISTAS·PAPP!$U$3:$Z$8,3,FALSE),"")</f>
        <v/>
      </c>
      <c r="J1919" s="83" t="str">
        <f>IF(M1919&lt;&gt;"",VLOOKUP(M1919,LISTAS·PAPP!$U$3:$Z$8,4,FALSE),"")</f>
        <v/>
      </c>
      <c r="K1919" s="83" t="str">
        <f>IF(C1919&lt;&gt;"",VLOOKUP(C1919,LISTAS·PAPP!$H$3:$O$119,4,FALSE),"")</f>
        <v/>
      </c>
      <c r="L1919" s="85" t="str">
        <f>IF(C1919&lt;&gt;"",VLOOKUP(C1919,LISTAS·PAPP!$H$3:$O$119,8,FALSE),"")</f>
        <v/>
      </c>
      <c r="M1919" s="95"/>
      <c r="N1919" s="92"/>
      <c r="O1919" s="92"/>
      <c r="P1919" s="84" t="str">
        <f>IF(N1919&lt;&gt;"",VLOOKUP(N1919,LISTAS·PAPP!$U$9:$Y$125,5,FALSE),"")</f>
        <v/>
      </c>
      <c r="Q1919" s="83" t="str">
        <f>IF(O1919&lt;&gt;"",VLOOKUP(O1919,LISTAS·PAPP!$U$9:$W$125,3,FALSE),"")</f>
        <v/>
      </c>
      <c r="R1919" s="92"/>
      <c r="S1919" s="173"/>
      <c r="T1919" s="173"/>
      <c r="U1919" s="92"/>
      <c r="V1919" s="92"/>
      <c r="W1919" s="94"/>
      <c r="X1919" s="83" t="str">
        <f>IF(ISERROR(VLOOKUP(W1919,LISTAS·PAPP!$AJ$3:$AK$903,2,0))," ",VLOOKUP(W1919,LISTAS·PAPP!$AJ$3:$AK$903,2,0))</f>
        <v xml:space="preserve"> </v>
      </c>
      <c r="Y1919" s="96"/>
      <c r="Z1919" s="97"/>
      <c r="AA1919" s="97"/>
      <c r="AB1919" s="97"/>
      <c r="AC1919" s="97"/>
      <c r="AD1919" s="97"/>
      <c r="AE1919" s="97"/>
      <c r="AF1919" s="97"/>
      <c r="AG1919" s="97"/>
      <c r="AH1919" s="97"/>
      <c r="AI1919" s="97"/>
      <c r="AJ1919" s="97"/>
      <c r="AK1919" s="97"/>
      <c r="AL1919" s="86" t="str">
        <f t="shared" si="88"/>
        <v/>
      </c>
      <c r="AM1919" s="87" t="str">
        <f t="shared" si="89"/>
        <v xml:space="preserve"> </v>
      </c>
      <c r="AN1919" s="1" t="str">
        <f t="shared" si="90"/>
        <v xml:space="preserve"> </v>
      </c>
    </row>
    <row r="1920" spans="1:40" s="88" customFormat="1" x14ac:dyDescent="0.25">
      <c r="A1920" s="92"/>
      <c r="B1920" s="92"/>
      <c r="C1920" s="92"/>
      <c r="D1920" s="92"/>
      <c r="E1920" s="92"/>
      <c r="F1920" s="93"/>
      <c r="G1920" s="94"/>
      <c r="H1920" s="83" t="str">
        <f>IF(M1920&lt;&gt;"",VLOOKUP(M1920,LISTAS·PAPP!$U$3:$Z$8,2,FALSE),"")</f>
        <v/>
      </c>
      <c r="I1920" s="85" t="str">
        <f>IF(M1920&lt;&gt;"",VLOOKUP(M1920,LISTAS·PAPP!$U$3:$Z$8,3,FALSE),"")</f>
        <v/>
      </c>
      <c r="J1920" s="83" t="str">
        <f>IF(M1920&lt;&gt;"",VLOOKUP(M1920,LISTAS·PAPP!$U$3:$Z$8,4,FALSE),"")</f>
        <v/>
      </c>
      <c r="K1920" s="83" t="str">
        <f>IF(C1920&lt;&gt;"",VLOOKUP(C1920,LISTAS·PAPP!$H$3:$O$119,4,FALSE),"")</f>
        <v/>
      </c>
      <c r="L1920" s="85" t="str">
        <f>IF(C1920&lt;&gt;"",VLOOKUP(C1920,LISTAS·PAPP!$H$3:$O$119,8,FALSE),"")</f>
        <v/>
      </c>
      <c r="M1920" s="95"/>
      <c r="N1920" s="92"/>
      <c r="O1920" s="92"/>
      <c r="P1920" s="84" t="str">
        <f>IF(N1920&lt;&gt;"",VLOOKUP(N1920,LISTAS·PAPP!$U$9:$Y$125,5,FALSE),"")</f>
        <v/>
      </c>
      <c r="Q1920" s="83" t="str">
        <f>IF(O1920&lt;&gt;"",VLOOKUP(O1920,LISTAS·PAPP!$U$9:$W$125,3,FALSE),"")</f>
        <v/>
      </c>
      <c r="R1920" s="92"/>
      <c r="S1920" s="173"/>
      <c r="T1920" s="173"/>
      <c r="U1920" s="92"/>
      <c r="V1920" s="92"/>
      <c r="W1920" s="94"/>
      <c r="X1920" s="83" t="str">
        <f>IF(ISERROR(VLOOKUP(W1920,LISTAS·PAPP!$AJ$3:$AK$903,2,0))," ",VLOOKUP(W1920,LISTAS·PAPP!$AJ$3:$AK$903,2,0))</f>
        <v xml:space="preserve"> </v>
      </c>
      <c r="Y1920" s="96"/>
      <c r="Z1920" s="97"/>
      <c r="AA1920" s="97"/>
      <c r="AB1920" s="97"/>
      <c r="AC1920" s="97"/>
      <c r="AD1920" s="97"/>
      <c r="AE1920" s="97"/>
      <c r="AF1920" s="97"/>
      <c r="AG1920" s="97"/>
      <c r="AH1920" s="97"/>
      <c r="AI1920" s="97"/>
      <c r="AJ1920" s="97"/>
      <c r="AK1920" s="97"/>
      <c r="AL1920" s="86" t="str">
        <f t="shared" si="88"/>
        <v/>
      </c>
      <c r="AM1920" s="87" t="str">
        <f t="shared" si="89"/>
        <v xml:space="preserve"> </v>
      </c>
      <c r="AN1920" s="1" t="str">
        <f t="shared" si="90"/>
        <v xml:space="preserve"> </v>
      </c>
    </row>
    <row r="1921" spans="1:40" s="88" customFormat="1" x14ac:dyDescent="0.25">
      <c r="A1921" s="92"/>
      <c r="B1921" s="92"/>
      <c r="C1921" s="92"/>
      <c r="D1921" s="92"/>
      <c r="E1921" s="92"/>
      <c r="F1921" s="93"/>
      <c r="G1921" s="94"/>
      <c r="H1921" s="83" t="str">
        <f>IF(M1921&lt;&gt;"",VLOOKUP(M1921,LISTAS·PAPP!$U$3:$Z$8,2,FALSE),"")</f>
        <v/>
      </c>
      <c r="I1921" s="85" t="str">
        <f>IF(M1921&lt;&gt;"",VLOOKUP(M1921,LISTAS·PAPP!$U$3:$Z$8,3,FALSE),"")</f>
        <v/>
      </c>
      <c r="J1921" s="83" t="str">
        <f>IF(M1921&lt;&gt;"",VLOOKUP(M1921,LISTAS·PAPP!$U$3:$Z$8,4,FALSE),"")</f>
        <v/>
      </c>
      <c r="K1921" s="83" t="str">
        <f>IF(C1921&lt;&gt;"",VLOOKUP(C1921,LISTAS·PAPP!$H$3:$O$119,4,FALSE),"")</f>
        <v/>
      </c>
      <c r="L1921" s="85" t="str">
        <f>IF(C1921&lt;&gt;"",VLOOKUP(C1921,LISTAS·PAPP!$H$3:$O$119,8,FALSE),"")</f>
        <v/>
      </c>
      <c r="M1921" s="95"/>
      <c r="N1921" s="92"/>
      <c r="O1921" s="92"/>
      <c r="P1921" s="84" t="str">
        <f>IF(N1921&lt;&gt;"",VLOOKUP(N1921,LISTAS·PAPP!$U$9:$Y$125,5,FALSE),"")</f>
        <v/>
      </c>
      <c r="Q1921" s="83" t="str">
        <f>IF(O1921&lt;&gt;"",VLOOKUP(O1921,LISTAS·PAPP!$U$9:$W$125,3,FALSE),"")</f>
        <v/>
      </c>
      <c r="R1921" s="92"/>
      <c r="S1921" s="173"/>
      <c r="T1921" s="173"/>
      <c r="U1921" s="92"/>
      <c r="V1921" s="92"/>
      <c r="W1921" s="94"/>
      <c r="X1921" s="83" t="str">
        <f>IF(ISERROR(VLOOKUP(W1921,LISTAS·PAPP!$AJ$3:$AK$903,2,0))," ",VLOOKUP(W1921,LISTAS·PAPP!$AJ$3:$AK$903,2,0))</f>
        <v xml:space="preserve"> </v>
      </c>
      <c r="Y1921" s="96"/>
      <c r="Z1921" s="97"/>
      <c r="AA1921" s="97"/>
      <c r="AB1921" s="97"/>
      <c r="AC1921" s="97"/>
      <c r="AD1921" s="97"/>
      <c r="AE1921" s="97"/>
      <c r="AF1921" s="97"/>
      <c r="AG1921" s="97"/>
      <c r="AH1921" s="97"/>
      <c r="AI1921" s="97"/>
      <c r="AJ1921" s="97"/>
      <c r="AK1921" s="97"/>
      <c r="AL1921" s="86" t="str">
        <f t="shared" si="88"/>
        <v/>
      </c>
      <c r="AM1921" s="87" t="str">
        <f t="shared" si="89"/>
        <v xml:space="preserve"> </v>
      </c>
      <c r="AN1921" s="1" t="str">
        <f t="shared" si="90"/>
        <v xml:space="preserve"> </v>
      </c>
    </row>
    <row r="1922" spans="1:40" s="88" customFormat="1" x14ac:dyDescent="0.25">
      <c r="A1922" s="92"/>
      <c r="B1922" s="92"/>
      <c r="C1922" s="92"/>
      <c r="D1922" s="92"/>
      <c r="E1922" s="92"/>
      <c r="F1922" s="93"/>
      <c r="G1922" s="94"/>
      <c r="H1922" s="83" t="str">
        <f>IF(M1922&lt;&gt;"",VLOOKUP(M1922,LISTAS·PAPP!$U$3:$Z$8,2,FALSE),"")</f>
        <v/>
      </c>
      <c r="I1922" s="85" t="str">
        <f>IF(M1922&lt;&gt;"",VLOOKUP(M1922,LISTAS·PAPP!$U$3:$Z$8,3,FALSE),"")</f>
        <v/>
      </c>
      <c r="J1922" s="83" t="str">
        <f>IF(M1922&lt;&gt;"",VLOOKUP(M1922,LISTAS·PAPP!$U$3:$Z$8,4,FALSE),"")</f>
        <v/>
      </c>
      <c r="K1922" s="83" t="str">
        <f>IF(C1922&lt;&gt;"",VLOOKUP(C1922,LISTAS·PAPP!$H$3:$O$119,4,FALSE),"")</f>
        <v/>
      </c>
      <c r="L1922" s="85" t="str">
        <f>IF(C1922&lt;&gt;"",VLOOKUP(C1922,LISTAS·PAPP!$H$3:$O$119,8,FALSE),"")</f>
        <v/>
      </c>
      <c r="M1922" s="95"/>
      <c r="N1922" s="92"/>
      <c r="O1922" s="92"/>
      <c r="P1922" s="84" t="str">
        <f>IF(N1922&lt;&gt;"",VLOOKUP(N1922,LISTAS·PAPP!$U$9:$Y$125,5,FALSE),"")</f>
        <v/>
      </c>
      <c r="Q1922" s="83" t="str">
        <f>IF(O1922&lt;&gt;"",VLOOKUP(O1922,LISTAS·PAPP!$U$9:$W$125,3,FALSE),"")</f>
        <v/>
      </c>
      <c r="R1922" s="92"/>
      <c r="S1922" s="173"/>
      <c r="T1922" s="173"/>
      <c r="U1922" s="92"/>
      <c r="V1922" s="92"/>
      <c r="W1922" s="94"/>
      <c r="X1922" s="83" t="str">
        <f>IF(ISERROR(VLOOKUP(W1922,LISTAS·PAPP!$AJ$3:$AK$903,2,0))," ",VLOOKUP(W1922,LISTAS·PAPP!$AJ$3:$AK$903,2,0))</f>
        <v xml:space="preserve"> </v>
      </c>
      <c r="Y1922" s="96"/>
      <c r="Z1922" s="97"/>
      <c r="AA1922" s="97"/>
      <c r="AB1922" s="97"/>
      <c r="AC1922" s="97"/>
      <c r="AD1922" s="97"/>
      <c r="AE1922" s="97"/>
      <c r="AF1922" s="97"/>
      <c r="AG1922" s="97"/>
      <c r="AH1922" s="97"/>
      <c r="AI1922" s="97"/>
      <c r="AJ1922" s="97"/>
      <c r="AK1922" s="97"/>
      <c r="AL1922" s="86" t="str">
        <f t="shared" si="88"/>
        <v/>
      </c>
      <c r="AM1922" s="87" t="str">
        <f t="shared" si="89"/>
        <v xml:space="preserve"> </v>
      </c>
      <c r="AN1922" s="1" t="str">
        <f t="shared" si="90"/>
        <v xml:space="preserve"> </v>
      </c>
    </row>
    <row r="1923" spans="1:40" s="88" customFormat="1" x14ac:dyDescent="0.25">
      <c r="A1923" s="92"/>
      <c r="B1923" s="92"/>
      <c r="C1923" s="92"/>
      <c r="D1923" s="92"/>
      <c r="E1923" s="92"/>
      <c r="F1923" s="93"/>
      <c r="G1923" s="94"/>
      <c r="H1923" s="83" t="str">
        <f>IF(M1923&lt;&gt;"",VLOOKUP(M1923,LISTAS·PAPP!$U$3:$Z$8,2,FALSE),"")</f>
        <v/>
      </c>
      <c r="I1923" s="85" t="str">
        <f>IF(M1923&lt;&gt;"",VLOOKUP(M1923,LISTAS·PAPP!$U$3:$Z$8,3,FALSE),"")</f>
        <v/>
      </c>
      <c r="J1923" s="83" t="str">
        <f>IF(M1923&lt;&gt;"",VLOOKUP(M1923,LISTAS·PAPP!$U$3:$Z$8,4,FALSE),"")</f>
        <v/>
      </c>
      <c r="K1923" s="83" t="str">
        <f>IF(C1923&lt;&gt;"",VLOOKUP(C1923,LISTAS·PAPP!$H$3:$O$119,4,FALSE),"")</f>
        <v/>
      </c>
      <c r="L1923" s="85" t="str">
        <f>IF(C1923&lt;&gt;"",VLOOKUP(C1923,LISTAS·PAPP!$H$3:$O$119,8,FALSE),"")</f>
        <v/>
      </c>
      <c r="M1923" s="95"/>
      <c r="N1923" s="92"/>
      <c r="O1923" s="92"/>
      <c r="P1923" s="84" t="str">
        <f>IF(N1923&lt;&gt;"",VLOOKUP(N1923,LISTAS·PAPP!$U$9:$Y$125,5,FALSE),"")</f>
        <v/>
      </c>
      <c r="Q1923" s="83" t="str">
        <f>IF(O1923&lt;&gt;"",VLOOKUP(O1923,LISTAS·PAPP!$U$9:$W$125,3,FALSE),"")</f>
        <v/>
      </c>
      <c r="R1923" s="92"/>
      <c r="S1923" s="173"/>
      <c r="T1923" s="173"/>
      <c r="U1923" s="92"/>
      <c r="V1923" s="92"/>
      <c r="W1923" s="94"/>
      <c r="X1923" s="83" t="str">
        <f>IF(ISERROR(VLOOKUP(W1923,LISTAS·PAPP!$AJ$3:$AK$903,2,0))," ",VLOOKUP(W1923,LISTAS·PAPP!$AJ$3:$AK$903,2,0))</f>
        <v xml:space="preserve"> </v>
      </c>
      <c r="Y1923" s="96"/>
      <c r="Z1923" s="97"/>
      <c r="AA1923" s="97"/>
      <c r="AB1923" s="97"/>
      <c r="AC1923" s="97"/>
      <c r="AD1923" s="97"/>
      <c r="AE1923" s="97"/>
      <c r="AF1923" s="97"/>
      <c r="AG1923" s="97"/>
      <c r="AH1923" s="97"/>
      <c r="AI1923" s="97"/>
      <c r="AJ1923" s="97"/>
      <c r="AK1923" s="97"/>
      <c r="AL1923" s="86" t="str">
        <f t="shared" si="88"/>
        <v/>
      </c>
      <c r="AM1923" s="87" t="str">
        <f t="shared" si="89"/>
        <v xml:space="preserve"> </v>
      </c>
      <c r="AN1923" s="1" t="str">
        <f t="shared" si="90"/>
        <v xml:space="preserve"> </v>
      </c>
    </row>
    <row r="1924" spans="1:40" s="88" customFormat="1" x14ac:dyDescent="0.25">
      <c r="A1924" s="92"/>
      <c r="B1924" s="92"/>
      <c r="C1924" s="92"/>
      <c r="D1924" s="92"/>
      <c r="E1924" s="92"/>
      <c r="F1924" s="93"/>
      <c r="G1924" s="94"/>
      <c r="H1924" s="83" t="str">
        <f>IF(M1924&lt;&gt;"",VLOOKUP(M1924,LISTAS·PAPP!$U$3:$Z$8,2,FALSE),"")</f>
        <v/>
      </c>
      <c r="I1924" s="85" t="str">
        <f>IF(M1924&lt;&gt;"",VLOOKUP(M1924,LISTAS·PAPP!$U$3:$Z$8,3,FALSE),"")</f>
        <v/>
      </c>
      <c r="J1924" s="83" t="str">
        <f>IF(M1924&lt;&gt;"",VLOOKUP(M1924,LISTAS·PAPP!$U$3:$Z$8,4,FALSE),"")</f>
        <v/>
      </c>
      <c r="K1924" s="83" t="str">
        <f>IF(C1924&lt;&gt;"",VLOOKUP(C1924,LISTAS·PAPP!$H$3:$O$119,4,FALSE),"")</f>
        <v/>
      </c>
      <c r="L1924" s="85" t="str">
        <f>IF(C1924&lt;&gt;"",VLOOKUP(C1924,LISTAS·PAPP!$H$3:$O$119,8,FALSE),"")</f>
        <v/>
      </c>
      <c r="M1924" s="95"/>
      <c r="N1924" s="92"/>
      <c r="O1924" s="92"/>
      <c r="P1924" s="84" t="str">
        <f>IF(N1924&lt;&gt;"",VLOOKUP(N1924,LISTAS·PAPP!$U$9:$Y$125,5,FALSE),"")</f>
        <v/>
      </c>
      <c r="Q1924" s="83" t="str">
        <f>IF(O1924&lt;&gt;"",VLOOKUP(O1924,LISTAS·PAPP!$U$9:$W$125,3,FALSE),"")</f>
        <v/>
      </c>
      <c r="R1924" s="92"/>
      <c r="S1924" s="173"/>
      <c r="T1924" s="173"/>
      <c r="U1924" s="92"/>
      <c r="V1924" s="92"/>
      <c r="W1924" s="94"/>
      <c r="X1924" s="83" t="str">
        <f>IF(ISERROR(VLOOKUP(W1924,LISTAS·PAPP!$AJ$3:$AK$903,2,0))," ",VLOOKUP(W1924,LISTAS·PAPP!$AJ$3:$AK$903,2,0))</f>
        <v xml:space="preserve"> </v>
      </c>
      <c r="Y1924" s="96"/>
      <c r="Z1924" s="97"/>
      <c r="AA1924" s="97"/>
      <c r="AB1924" s="97"/>
      <c r="AC1924" s="97"/>
      <c r="AD1924" s="97"/>
      <c r="AE1924" s="97"/>
      <c r="AF1924" s="97"/>
      <c r="AG1924" s="97"/>
      <c r="AH1924" s="97"/>
      <c r="AI1924" s="97"/>
      <c r="AJ1924" s="97"/>
      <c r="AK1924" s="97"/>
      <c r="AL1924" s="86" t="str">
        <f t="shared" si="88"/>
        <v/>
      </c>
      <c r="AM1924" s="87" t="str">
        <f t="shared" si="89"/>
        <v xml:space="preserve"> </v>
      </c>
      <c r="AN1924" s="1" t="str">
        <f t="shared" si="90"/>
        <v xml:space="preserve"> </v>
      </c>
    </row>
    <row r="1925" spans="1:40" s="88" customFormat="1" x14ac:dyDescent="0.25">
      <c r="A1925" s="92"/>
      <c r="B1925" s="92"/>
      <c r="C1925" s="92"/>
      <c r="D1925" s="92"/>
      <c r="E1925" s="92"/>
      <c r="F1925" s="93"/>
      <c r="G1925" s="94"/>
      <c r="H1925" s="83" t="str">
        <f>IF(M1925&lt;&gt;"",VLOOKUP(M1925,LISTAS·PAPP!$U$3:$Z$8,2,FALSE),"")</f>
        <v/>
      </c>
      <c r="I1925" s="85" t="str">
        <f>IF(M1925&lt;&gt;"",VLOOKUP(M1925,LISTAS·PAPP!$U$3:$Z$8,3,FALSE),"")</f>
        <v/>
      </c>
      <c r="J1925" s="83" t="str">
        <f>IF(M1925&lt;&gt;"",VLOOKUP(M1925,LISTAS·PAPP!$U$3:$Z$8,4,FALSE),"")</f>
        <v/>
      </c>
      <c r="K1925" s="83" t="str">
        <f>IF(C1925&lt;&gt;"",VLOOKUP(C1925,LISTAS·PAPP!$H$3:$O$119,4,FALSE),"")</f>
        <v/>
      </c>
      <c r="L1925" s="85" t="str">
        <f>IF(C1925&lt;&gt;"",VLOOKUP(C1925,LISTAS·PAPP!$H$3:$O$119,8,FALSE),"")</f>
        <v/>
      </c>
      <c r="M1925" s="95"/>
      <c r="N1925" s="92"/>
      <c r="O1925" s="92"/>
      <c r="P1925" s="84" t="str">
        <f>IF(N1925&lt;&gt;"",VLOOKUP(N1925,LISTAS·PAPP!$U$9:$Y$125,5,FALSE),"")</f>
        <v/>
      </c>
      <c r="Q1925" s="83" t="str">
        <f>IF(O1925&lt;&gt;"",VLOOKUP(O1925,LISTAS·PAPP!$U$9:$W$125,3,FALSE),"")</f>
        <v/>
      </c>
      <c r="R1925" s="92"/>
      <c r="S1925" s="173"/>
      <c r="T1925" s="173"/>
      <c r="U1925" s="92"/>
      <c r="V1925" s="92"/>
      <c r="W1925" s="94"/>
      <c r="X1925" s="83" t="str">
        <f>IF(ISERROR(VLOOKUP(W1925,LISTAS·PAPP!$AJ$3:$AK$903,2,0))," ",VLOOKUP(W1925,LISTAS·PAPP!$AJ$3:$AK$903,2,0))</f>
        <v xml:space="preserve"> </v>
      </c>
      <c r="Y1925" s="96"/>
      <c r="Z1925" s="97"/>
      <c r="AA1925" s="97"/>
      <c r="AB1925" s="97"/>
      <c r="AC1925" s="97"/>
      <c r="AD1925" s="97"/>
      <c r="AE1925" s="97"/>
      <c r="AF1925" s="97"/>
      <c r="AG1925" s="97"/>
      <c r="AH1925" s="97"/>
      <c r="AI1925" s="97"/>
      <c r="AJ1925" s="97"/>
      <c r="AK1925" s="97"/>
      <c r="AL1925" s="86" t="str">
        <f t="shared" si="88"/>
        <v/>
      </c>
      <c r="AM1925" s="87" t="str">
        <f t="shared" si="89"/>
        <v xml:space="preserve"> </v>
      </c>
      <c r="AN1925" s="1" t="str">
        <f t="shared" si="90"/>
        <v xml:space="preserve"> </v>
      </c>
    </row>
    <row r="1926" spans="1:40" s="88" customFormat="1" x14ac:dyDescent="0.25">
      <c r="A1926" s="92"/>
      <c r="B1926" s="92"/>
      <c r="C1926" s="92"/>
      <c r="D1926" s="92"/>
      <c r="E1926" s="92"/>
      <c r="F1926" s="93"/>
      <c r="G1926" s="94"/>
      <c r="H1926" s="83" t="str">
        <f>IF(M1926&lt;&gt;"",VLOOKUP(M1926,LISTAS·PAPP!$U$3:$Z$8,2,FALSE),"")</f>
        <v/>
      </c>
      <c r="I1926" s="85" t="str">
        <f>IF(M1926&lt;&gt;"",VLOOKUP(M1926,LISTAS·PAPP!$U$3:$Z$8,3,FALSE),"")</f>
        <v/>
      </c>
      <c r="J1926" s="83" t="str">
        <f>IF(M1926&lt;&gt;"",VLOOKUP(M1926,LISTAS·PAPP!$U$3:$Z$8,4,FALSE),"")</f>
        <v/>
      </c>
      <c r="K1926" s="83" t="str">
        <f>IF(C1926&lt;&gt;"",VLOOKUP(C1926,LISTAS·PAPP!$H$3:$O$119,4,FALSE),"")</f>
        <v/>
      </c>
      <c r="L1926" s="85" t="str">
        <f>IF(C1926&lt;&gt;"",VLOOKUP(C1926,LISTAS·PAPP!$H$3:$O$119,8,FALSE),"")</f>
        <v/>
      </c>
      <c r="M1926" s="95"/>
      <c r="N1926" s="92"/>
      <c r="O1926" s="92"/>
      <c r="P1926" s="84" t="str">
        <f>IF(N1926&lt;&gt;"",VLOOKUP(N1926,LISTAS·PAPP!$U$9:$Y$125,5,FALSE),"")</f>
        <v/>
      </c>
      <c r="Q1926" s="83" t="str">
        <f>IF(O1926&lt;&gt;"",VLOOKUP(O1926,LISTAS·PAPP!$U$9:$W$125,3,FALSE),"")</f>
        <v/>
      </c>
      <c r="R1926" s="92"/>
      <c r="S1926" s="173"/>
      <c r="T1926" s="173"/>
      <c r="U1926" s="92"/>
      <c r="V1926" s="92"/>
      <c r="W1926" s="94"/>
      <c r="X1926" s="83" t="str">
        <f>IF(ISERROR(VLOOKUP(W1926,LISTAS·PAPP!$AJ$3:$AK$903,2,0))," ",VLOOKUP(W1926,LISTAS·PAPP!$AJ$3:$AK$903,2,0))</f>
        <v xml:space="preserve"> </v>
      </c>
      <c r="Y1926" s="96"/>
      <c r="Z1926" s="97"/>
      <c r="AA1926" s="97"/>
      <c r="AB1926" s="97"/>
      <c r="AC1926" s="97"/>
      <c r="AD1926" s="97"/>
      <c r="AE1926" s="97"/>
      <c r="AF1926" s="97"/>
      <c r="AG1926" s="97"/>
      <c r="AH1926" s="97"/>
      <c r="AI1926" s="97"/>
      <c r="AJ1926" s="97"/>
      <c r="AK1926" s="97"/>
      <c r="AL1926" s="86" t="str">
        <f t="shared" si="88"/>
        <v/>
      </c>
      <c r="AM1926" s="87" t="str">
        <f t="shared" si="89"/>
        <v xml:space="preserve"> </v>
      </c>
      <c r="AN1926" s="1" t="str">
        <f t="shared" si="90"/>
        <v xml:space="preserve"> </v>
      </c>
    </row>
    <row r="1927" spans="1:40" s="88" customFormat="1" x14ac:dyDescent="0.25">
      <c r="A1927" s="92"/>
      <c r="B1927" s="92"/>
      <c r="C1927" s="92"/>
      <c r="D1927" s="92"/>
      <c r="E1927" s="92"/>
      <c r="F1927" s="93"/>
      <c r="G1927" s="94"/>
      <c r="H1927" s="83" t="str">
        <f>IF(M1927&lt;&gt;"",VLOOKUP(M1927,LISTAS·PAPP!$U$3:$Z$8,2,FALSE),"")</f>
        <v/>
      </c>
      <c r="I1927" s="85" t="str">
        <f>IF(M1927&lt;&gt;"",VLOOKUP(M1927,LISTAS·PAPP!$U$3:$Z$8,3,FALSE),"")</f>
        <v/>
      </c>
      <c r="J1927" s="83" t="str">
        <f>IF(M1927&lt;&gt;"",VLOOKUP(M1927,LISTAS·PAPP!$U$3:$Z$8,4,FALSE),"")</f>
        <v/>
      </c>
      <c r="K1927" s="83" t="str">
        <f>IF(C1927&lt;&gt;"",VLOOKUP(C1927,LISTAS·PAPP!$H$3:$O$119,4,FALSE),"")</f>
        <v/>
      </c>
      <c r="L1927" s="85" t="str">
        <f>IF(C1927&lt;&gt;"",VLOOKUP(C1927,LISTAS·PAPP!$H$3:$O$119,8,FALSE),"")</f>
        <v/>
      </c>
      <c r="M1927" s="95"/>
      <c r="N1927" s="92"/>
      <c r="O1927" s="92"/>
      <c r="P1927" s="84" t="str">
        <f>IF(N1927&lt;&gt;"",VLOOKUP(N1927,LISTAS·PAPP!$U$9:$Y$125,5,FALSE),"")</f>
        <v/>
      </c>
      <c r="Q1927" s="83" t="str">
        <f>IF(O1927&lt;&gt;"",VLOOKUP(O1927,LISTAS·PAPP!$U$9:$W$125,3,FALSE),"")</f>
        <v/>
      </c>
      <c r="R1927" s="92"/>
      <c r="S1927" s="173"/>
      <c r="T1927" s="173"/>
      <c r="U1927" s="92"/>
      <c r="V1927" s="92"/>
      <c r="W1927" s="94"/>
      <c r="X1927" s="83" t="str">
        <f>IF(ISERROR(VLOOKUP(W1927,LISTAS·PAPP!$AJ$3:$AK$903,2,0))," ",VLOOKUP(W1927,LISTAS·PAPP!$AJ$3:$AK$903,2,0))</f>
        <v xml:space="preserve"> </v>
      </c>
      <c r="Y1927" s="96"/>
      <c r="Z1927" s="97"/>
      <c r="AA1927" s="97"/>
      <c r="AB1927" s="97"/>
      <c r="AC1927" s="97"/>
      <c r="AD1927" s="97"/>
      <c r="AE1927" s="97"/>
      <c r="AF1927" s="97"/>
      <c r="AG1927" s="97"/>
      <c r="AH1927" s="97"/>
      <c r="AI1927" s="97"/>
      <c r="AJ1927" s="97"/>
      <c r="AK1927" s="97"/>
      <c r="AL1927" s="86" t="str">
        <f t="shared" si="88"/>
        <v/>
      </c>
      <c r="AM1927" s="87" t="str">
        <f t="shared" si="89"/>
        <v xml:space="preserve"> </v>
      </c>
      <c r="AN1927" s="1" t="str">
        <f t="shared" si="90"/>
        <v xml:space="preserve"> </v>
      </c>
    </row>
    <row r="1928" spans="1:40" s="88" customFormat="1" x14ac:dyDescent="0.25">
      <c r="A1928" s="92"/>
      <c r="B1928" s="92"/>
      <c r="C1928" s="92"/>
      <c r="D1928" s="92"/>
      <c r="E1928" s="92"/>
      <c r="F1928" s="93"/>
      <c r="G1928" s="94"/>
      <c r="H1928" s="83" t="str">
        <f>IF(M1928&lt;&gt;"",VLOOKUP(M1928,LISTAS·PAPP!$U$3:$Z$8,2,FALSE),"")</f>
        <v/>
      </c>
      <c r="I1928" s="85" t="str">
        <f>IF(M1928&lt;&gt;"",VLOOKUP(M1928,LISTAS·PAPP!$U$3:$Z$8,3,FALSE),"")</f>
        <v/>
      </c>
      <c r="J1928" s="83" t="str">
        <f>IF(M1928&lt;&gt;"",VLOOKUP(M1928,LISTAS·PAPP!$U$3:$Z$8,4,FALSE),"")</f>
        <v/>
      </c>
      <c r="K1928" s="83" t="str">
        <f>IF(C1928&lt;&gt;"",VLOOKUP(C1928,LISTAS·PAPP!$H$3:$O$119,4,FALSE),"")</f>
        <v/>
      </c>
      <c r="L1928" s="85" t="str">
        <f>IF(C1928&lt;&gt;"",VLOOKUP(C1928,LISTAS·PAPP!$H$3:$O$119,8,FALSE),"")</f>
        <v/>
      </c>
      <c r="M1928" s="95"/>
      <c r="N1928" s="92"/>
      <c r="O1928" s="92"/>
      <c r="P1928" s="84" t="str">
        <f>IF(N1928&lt;&gt;"",VLOOKUP(N1928,LISTAS·PAPP!$U$9:$Y$125,5,FALSE),"")</f>
        <v/>
      </c>
      <c r="Q1928" s="83" t="str">
        <f>IF(O1928&lt;&gt;"",VLOOKUP(O1928,LISTAS·PAPP!$U$9:$W$125,3,FALSE),"")</f>
        <v/>
      </c>
      <c r="R1928" s="92"/>
      <c r="S1928" s="173"/>
      <c r="T1928" s="173"/>
      <c r="U1928" s="92"/>
      <c r="V1928" s="92"/>
      <c r="W1928" s="94"/>
      <c r="X1928" s="83" t="str">
        <f>IF(ISERROR(VLOOKUP(W1928,LISTAS·PAPP!$AJ$3:$AK$903,2,0))," ",VLOOKUP(W1928,LISTAS·PAPP!$AJ$3:$AK$903,2,0))</f>
        <v xml:space="preserve"> </v>
      </c>
      <c r="Y1928" s="96"/>
      <c r="Z1928" s="97"/>
      <c r="AA1928" s="97"/>
      <c r="AB1928" s="97"/>
      <c r="AC1928" s="97"/>
      <c r="AD1928" s="97"/>
      <c r="AE1928" s="97"/>
      <c r="AF1928" s="97"/>
      <c r="AG1928" s="97"/>
      <c r="AH1928" s="97"/>
      <c r="AI1928" s="97"/>
      <c r="AJ1928" s="97"/>
      <c r="AK1928" s="97"/>
      <c r="AL1928" s="86" t="str">
        <f t="shared" si="88"/>
        <v/>
      </c>
      <c r="AM1928" s="87" t="str">
        <f t="shared" si="89"/>
        <v xml:space="preserve"> </v>
      </c>
      <c r="AN1928" s="1" t="str">
        <f t="shared" si="90"/>
        <v xml:space="preserve"> </v>
      </c>
    </row>
    <row r="1929" spans="1:40" s="88" customFormat="1" x14ac:dyDescent="0.25">
      <c r="A1929" s="92"/>
      <c r="B1929" s="92"/>
      <c r="C1929" s="92"/>
      <c r="D1929" s="92"/>
      <c r="E1929" s="92"/>
      <c r="F1929" s="93"/>
      <c r="G1929" s="94"/>
      <c r="H1929" s="83" t="str">
        <f>IF(M1929&lt;&gt;"",VLOOKUP(M1929,LISTAS·PAPP!$U$3:$Z$8,2,FALSE),"")</f>
        <v/>
      </c>
      <c r="I1929" s="85" t="str">
        <f>IF(M1929&lt;&gt;"",VLOOKUP(M1929,LISTAS·PAPP!$U$3:$Z$8,3,FALSE),"")</f>
        <v/>
      </c>
      <c r="J1929" s="83" t="str">
        <f>IF(M1929&lt;&gt;"",VLOOKUP(M1929,LISTAS·PAPP!$U$3:$Z$8,4,FALSE),"")</f>
        <v/>
      </c>
      <c r="K1929" s="83" t="str">
        <f>IF(C1929&lt;&gt;"",VLOOKUP(C1929,LISTAS·PAPP!$H$3:$O$119,4,FALSE),"")</f>
        <v/>
      </c>
      <c r="L1929" s="85" t="str">
        <f>IF(C1929&lt;&gt;"",VLOOKUP(C1929,LISTAS·PAPP!$H$3:$O$119,8,FALSE),"")</f>
        <v/>
      </c>
      <c r="M1929" s="95"/>
      <c r="N1929" s="92"/>
      <c r="O1929" s="92"/>
      <c r="P1929" s="84" t="str">
        <f>IF(N1929&lt;&gt;"",VLOOKUP(N1929,LISTAS·PAPP!$U$9:$Y$125,5,FALSE),"")</f>
        <v/>
      </c>
      <c r="Q1929" s="83" t="str">
        <f>IF(O1929&lt;&gt;"",VLOOKUP(O1929,LISTAS·PAPP!$U$9:$W$125,3,FALSE),"")</f>
        <v/>
      </c>
      <c r="R1929" s="92"/>
      <c r="S1929" s="173"/>
      <c r="T1929" s="173"/>
      <c r="U1929" s="92"/>
      <c r="V1929" s="92"/>
      <c r="W1929" s="94"/>
      <c r="X1929" s="83" t="str">
        <f>IF(ISERROR(VLOOKUP(W1929,LISTAS·PAPP!$AJ$3:$AK$903,2,0))," ",VLOOKUP(W1929,LISTAS·PAPP!$AJ$3:$AK$903,2,0))</f>
        <v xml:space="preserve"> </v>
      </c>
      <c r="Y1929" s="96"/>
      <c r="Z1929" s="97"/>
      <c r="AA1929" s="97"/>
      <c r="AB1929" s="97"/>
      <c r="AC1929" s="97"/>
      <c r="AD1929" s="97"/>
      <c r="AE1929" s="97"/>
      <c r="AF1929" s="97"/>
      <c r="AG1929" s="97"/>
      <c r="AH1929" s="97"/>
      <c r="AI1929" s="97"/>
      <c r="AJ1929" s="97"/>
      <c r="AK1929" s="97"/>
      <c r="AL1929" s="86" t="str">
        <f t="shared" si="88"/>
        <v/>
      </c>
      <c r="AM1929" s="87" t="str">
        <f t="shared" si="89"/>
        <v xml:space="preserve"> </v>
      </c>
      <c r="AN1929" s="1" t="str">
        <f t="shared" si="90"/>
        <v xml:space="preserve"> </v>
      </c>
    </row>
    <row r="1930" spans="1:40" s="88" customFormat="1" x14ac:dyDescent="0.25">
      <c r="A1930" s="92"/>
      <c r="B1930" s="92"/>
      <c r="C1930" s="92"/>
      <c r="D1930" s="92"/>
      <c r="E1930" s="92"/>
      <c r="F1930" s="93"/>
      <c r="G1930" s="94"/>
      <c r="H1930" s="83" t="str">
        <f>IF(M1930&lt;&gt;"",VLOOKUP(M1930,LISTAS·PAPP!$U$3:$Z$8,2,FALSE),"")</f>
        <v/>
      </c>
      <c r="I1930" s="85" t="str">
        <f>IF(M1930&lt;&gt;"",VLOOKUP(M1930,LISTAS·PAPP!$U$3:$Z$8,3,FALSE),"")</f>
        <v/>
      </c>
      <c r="J1930" s="83" t="str">
        <f>IF(M1930&lt;&gt;"",VLOOKUP(M1930,LISTAS·PAPP!$U$3:$Z$8,4,FALSE),"")</f>
        <v/>
      </c>
      <c r="K1930" s="83" t="str">
        <f>IF(C1930&lt;&gt;"",VLOOKUP(C1930,LISTAS·PAPP!$H$3:$O$119,4,FALSE),"")</f>
        <v/>
      </c>
      <c r="L1930" s="85" t="str">
        <f>IF(C1930&lt;&gt;"",VLOOKUP(C1930,LISTAS·PAPP!$H$3:$O$119,8,FALSE),"")</f>
        <v/>
      </c>
      <c r="M1930" s="95"/>
      <c r="N1930" s="92"/>
      <c r="O1930" s="92"/>
      <c r="P1930" s="84" t="str">
        <f>IF(N1930&lt;&gt;"",VLOOKUP(N1930,LISTAS·PAPP!$U$9:$Y$125,5,FALSE),"")</f>
        <v/>
      </c>
      <c r="Q1930" s="83" t="str">
        <f>IF(O1930&lt;&gt;"",VLOOKUP(O1930,LISTAS·PAPP!$U$9:$W$125,3,FALSE),"")</f>
        <v/>
      </c>
      <c r="R1930" s="92"/>
      <c r="S1930" s="173"/>
      <c r="T1930" s="173"/>
      <c r="U1930" s="92"/>
      <c r="V1930" s="92"/>
      <c r="W1930" s="94"/>
      <c r="X1930" s="83" t="str">
        <f>IF(ISERROR(VLOOKUP(W1930,LISTAS·PAPP!$AJ$3:$AK$903,2,0))," ",VLOOKUP(W1930,LISTAS·PAPP!$AJ$3:$AK$903,2,0))</f>
        <v xml:space="preserve"> </v>
      </c>
      <c r="Y1930" s="96"/>
      <c r="Z1930" s="97"/>
      <c r="AA1930" s="97"/>
      <c r="AB1930" s="97"/>
      <c r="AC1930" s="97"/>
      <c r="AD1930" s="97"/>
      <c r="AE1930" s="97"/>
      <c r="AF1930" s="97"/>
      <c r="AG1930" s="97"/>
      <c r="AH1930" s="97"/>
      <c r="AI1930" s="97"/>
      <c r="AJ1930" s="97"/>
      <c r="AK1930" s="97"/>
      <c r="AL1930" s="86" t="str">
        <f t="shared" ref="AL1930:AL1993" si="91">IF(A1930&gt;0,(Z1930+AA1930+AB1930+AC1930+AD1930+AE1930+AF1930+AG1930+AH1930+AI1930+AJ1930+AK1930),"")</f>
        <v/>
      </c>
      <c r="AM1930" s="87" t="str">
        <f t="shared" ref="AM1930:AM1993" si="92">IF(A1930&lt;&gt;"",IF(A1930&lt;&gt;"",IF(Y1930=AL1930,"OK",Y1930-AL1930),IF(AND(Y1930="",AL1930=""),"",Z1930-AL1930))," ")</f>
        <v xml:space="preserve"> </v>
      </c>
      <c r="AN1930" s="1" t="str">
        <f t="shared" si="90"/>
        <v xml:space="preserve"> </v>
      </c>
    </row>
    <row r="1931" spans="1:40" s="88" customFormat="1" x14ac:dyDescent="0.25">
      <c r="A1931" s="92"/>
      <c r="B1931" s="92"/>
      <c r="C1931" s="92"/>
      <c r="D1931" s="92"/>
      <c r="E1931" s="92"/>
      <c r="F1931" s="93"/>
      <c r="G1931" s="94"/>
      <c r="H1931" s="83" t="str">
        <f>IF(M1931&lt;&gt;"",VLOOKUP(M1931,LISTAS·PAPP!$U$3:$Z$8,2,FALSE),"")</f>
        <v/>
      </c>
      <c r="I1931" s="85" t="str">
        <f>IF(M1931&lt;&gt;"",VLOOKUP(M1931,LISTAS·PAPP!$U$3:$Z$8,3,FALSE),"")</f>
        <v/>
      </c>
      <c r="J1931" s="83" t="str">
        <f>IF(M1931&lt;&gt;"",VLOOKUP(M1931,LISTAS·PAPP!$U$3:$Z$8,4,FALSE),"")</f>
        <v/>
      </c>
      <c r="K1931" s="83" t="str">
        <f>IF(C1931&lt;&gt;"",VLOOKUP(C1931,LISTAS·PAPP!$H$3:$O$119,4,FALSE),"")</f>
        <v/>
      </c>
      <c r="L1931" s="85" t="str">
        <f>IF(C1931&lt;&gt;"",VLOOKUP(C1931,LISTAS·PAPP!$H$3:$O$119,8,FALSE),"")</f>
        <v/>
      </c>
      <c r="M1931" s="95"/>
      <c r="N1931" s="92"/>
      <c r="O1931" s="92"/>
      <c r="P1931" s="84" t="str">
        <f>IF(N1931&lt;&gt;"",VLOOKUP(N1931,LISTAS·PAPP!$U$9:$Y$125,5,FALSE),"")</f>
        <v/>
      </c>
      <c r="Q1931" s="83" t="str">
        <f>IF(O1931&lt;&gt;"",VLOOKUP(O1931,LISTAS·PAPP!$U$9:$W$125,3,FALSE),"")</f>
        <v/>
      </c>
      <c r="R1931" s="92"/>
      <c r="S1931" s="173"/>
      <c r="T1931" s="173"/>
      <c r="U1931" s="92"/>
      <c r="V1931" s="92"/>
      <c r="W1931" s="94"/>
      <c r="X1931" s="83" t="str">
        <f>IF(ISERROR(VLOOKUP(W1931,LISTAS·PAPP!$AJ$3:$AK$903,2,0))," ",VLOOKUP(W1931,LISTAS·PAPP!$AJ$3:$AK$903,2,0))</f>
        <v xml:space="preserve"> </v>
      </c>
      <c r="Y1931" s="96"/>
      <c r="Z1931" s="97"/>
      <c r="AA1931" s="97"/>
      <c r="AB1931" s="97"/>
      <c r="AC1931" s="97"/>
      <c r="AD1931" s="97"/>
      <c r="AE1931" s="97"/>
      <c r="AF1931" s="97"/>
      <c r="AG1931" s="97"/>
      <c r="AH1931" s="97"/>
      <c r="AI1931" s="97"/>
      <c r="AJ1931" s="97"/>
      <c r="AK1931" s="97"/>
      <c r="AL1931" s="86" t="str">
        <f t="shared" si="91"/>
        <v/>
      </c>
      <c r="AM1931" s="87" t="str">
        <f t="shared" si="92"/>
        <v xml:space="preserve"> </v>
      </c>
      <c r="AN1931" s="1" t="str">
        <f t="shared" ref="AN1931:AN1994" si="93">IF(A1931&lt;&gt;"",IF(A1931="","Escoger ESTRUCTURA ORGANIZACIONAL;",)&amp;" "&amp;(IF(B1931="","Escoger RELACIONAMIENTO INSTITUCIONAL;",)&amp;" "&amp;(IF(C1931="","Escoger UNIDADES ADMINISTRATIVAS;",)&amp;" "&amp;(IF(D1931="","Colocar COMPONENTE DEL PROYECTO DE INVERSIÓN;",)&amp;" "&amp;(IF(E1931="","Colocar ACTIVIDADES DEL PAPP;",)&amp;" "&amp;(IF(F1931="","Colocar META DE LA ACTIVIDAD;",)&amp;" "&amp;(IF(G1931="","Colocar INDICADOR DE LA META;",)&amp;" "&amp;(IF(H1931="","No visualiza PLAN NACIONAL DE DESARROLLO;",)&amp;" "&amp;(IF(I1931="","No visualiza PROGRAMA NACIONAL;",)&amp;" "&amp;(IF(J1931="","No visualiza OBJETIVO ESTRATEGICO INSTITUCIONAL;",)&amp;" "&amp;(IF(K1931="","No visualiza CENTRO GESTOR;",)&amp;" "&amp;(IF(L1931="","No visualiza AREA FUNCIONAL;",)&amp;" "&amp;(IF(M1931="","Escoger PRODUCTO INSTITUCIONAL;",)&amp;" "&amp;(IF(N1931="","Escoger PROYECTO;",)&amp;" "&amp;(IF(O1931="","Escoger ACTIVIDAD SINAFIP;",)&amp;" "&amp;(IF(P1931="","No visualiza CODIGO UNICO DE PROYECTO;",)&amp;" "&amp;(IF(Q1931="","No visualiza POLITICA DE IGUALDAD;",)&amp;" "&amp;(IF(R1931="","Escoger FUENTE;",)&amp;" "&amp;(IF(U1931="","Escoger NATURALEZA DE GASTO;",)&amp;" "&amp;(IF(V1931="","Escoger GRUPO DE GASTO;",)&amp;" "&amp;(IF(W1931="","Colocar ITEM PRESUPUESTARIO;",)&amp;" "&amp;(IF(X1931="","No visualiza DESCRIPCION ITEM PRESUPUESTARIO;",))))))))))))))))))))))," ")</f>
        <v xml:space="preserve"> </v>
      </c>
    </row>
    <row r="1932" spans="1:40" s="88" customFormat="1" x14ac:dyDescent="0.25">
      <c r="A1932" s="92"/>
      <c r="B1932" s="92"/>
      <c r="C1932" s="92"/>
      <c r="D1932" s="92"/>
      <c r="E1932" s="92"/>
      <c r="F1932" s="93"/>
      <c r="G1932" s="94"/>
      <c r="H1932" s="83" t="str">
        <f>IF(M1932&lt;&gt;"",VLOOKUP(M1932,LISTAS·PAPP!$U$3:$Z$8,2,FALSE),"")</f>
        <v/>
      </c>
      <c r="I1932" s="85" t="str">
        <f>IF(M1932&lt;&gt;"",VLOOKUP(M1932,LISTAS·PAPP!$U$3:$Z$8,3,FALSE),"")</f>
        <v/>
      </c>
      <c r="J1932" s="83" t="str">
        <f>IF(M1932&lt;&gt;"",VLOOKUP(M1932,LISTAS·PAPP!$U$3:$Z$8,4,FALSE),"")</f>
        <v/>
      </c>
      <c r="K1932" s="83" t="str">
        <f>IF(C1932&lt;&gt;"",VLOOKUP(C1932,LISTAS·PAPP!$H$3:$O$119,4,FALSE),"")</f>
        <v/>
      </c>
      <c r="L1932" s="85" t="str">
        <f>IF(C1932&lt;&gt;"",VLOOKUP(C1932,LISTAS·PAPP!$H$3:$O$119,8,FALSE),"")</f>
        <v/>
      </c>
      <c r="M1932" s="95"/>
      <c r="N1932" s="92"/>
      <c r="O1932" s="92"/>
      <c r="P1932" s="84" t="str">
        <f>IF(N1932&lt;&gt;"",VLOOKUP(N1932,LISTAS·PAPP!$U$9:$Y$125,5,FALSE),"")</f>
        <v/>
      </c>
      <c r="Q1932" s="83" t="str">
        <f>IF(O1932&lt;&gt;"",VLOOKUP(O1932,LISTAS·PAPP!$U$9:$W$125,3,FALSE),"")</f>
        <v/>
      </c>
      <c r="R1932" s="92"/>
      <c r="S1932" s="173"/>
      <c r="T1932" s="173"/>
      <c r="U1932" s="92"/>
      <c r="V1932" s="92"/>
      <c r="W1932" s="94"/>
      <c r="X1932" s="83" t="str">
        <f>IF(ISERROR(VLOOKUP(W1932,LISTAS·PAPP!$AJ$3:$AK$903,2,0))," ",VLOOKUP(W1932,LISTAS·PAPP!$AJ$3:$AK$903,2,0))</f>
        <v xml:space="preserve"> </v>
      </c>
      <c r="Y1932" s="96"/>
      <c r="Z1932" s="97"/>
      <c r="AA1932" s="97"/>
      <c r="AB1932" s="97"/>
      <c r="AC1932" s="97"/>
      <c r="AD1932" s="97"/>
      <c r="AE1932" s="97"/>
      <c r="AF1932" s="97"/>
      <c r="AG1932" s="97"/>
      <c r="AH1932" s="97"/>
      <c r="AI1932" s="97"/>
      <c r="AJ1932" s="97"/>
      <c r="AK1932" s="97"/>
      <c r="AL1932" s="86" t="str">
        <f t="shared" si="91"/>
        <v/>
      </c>
      <c r="AM1932" s="87" t="str">
        <f t="shared" si="92"/>
        <v xml:space="preserve"> </v>
      </c>
      <c r="AN1932" s="1" t="str">
        <f t="shared" si="93"/>
        <v xml:space="preserve"> </v>
      </c>
    </row>
    <row r="1933" spans="1:40" s="88" customFormat="1" x14ac:dyDescent="0.25">
      <c r="A1933" s="92"/>
      <c r="B1933" s="92"/>
      <c r="C1933" s="92"/>
      <c r="D1933" s="92"/>
      <c r="E1933" s="92"/>
      <c r="F1933" s="93"/>
      <c r="G1933" s="94"/>
      <c r="H1933" s="83" t="str">
        <f>IF(M1933&lt;&gt;"",VLOOKUP(M1933,LISTAS·PAPP!$U$3:$Z$8,2,FALSE),"")</f>
        <v/>
      </c>
      <c r="I1933" s="85" t="str">
        <f>IF(M1933&lt;&gt;"",VLOOKUP(M1933,LISTAS·PAPP!$U$3:$Z$8,3,FALSE),"")</f>
        <v/>
      </c>
      <c r="J1933" s="83" t="str">
        <f>IF(M1933&lt;&gt;"",VLOOKUP(M1933,LISTAS·PAPP!$U$3:$Z$8,4,FALSE),"")</f>
        <v/>
      </c>
      <c r="K1933" s="83" t="str">
        <f>IF(C1933&lt;&gt;"",VLOOKUP(C1933,LISTAS·PAPP!$H$3:$O$119,4,FALSE),"")</f>
        <v/>
      </c>
      <c r="L1933" s="85" t="str">
        <f>IF(C1933&lt;&gt;"",VLOOKUP(C1933,LISTAS·PAPP!$H$3:$O$119,8,FALSE),"")</f>
        <v/>
      </c>
      <c r="M1933" s="95"/>
      <c r="N1933" s="92"/>
      <c r="O1933" s="92"/>
      <c r="P1933" s="84" t="str">
        <f>IF(N1933&lt;&gt;"",VLOOKUP(N1933,LISTAS·PAPP!$U$9:$Y$125,5,FALSE),"")</f>
        <v/>
      </c>
      <c r="Q1933" s="83" t="str">
        <f>IF(O1933&lt;&gt;"",VLOOKUP(O1933,LISTAS·PAPP!$U$9:$W$125,3,FALSE),"")</f>
        <v/>
      </c>
      <c r="R1933" s="92"/>
      <c r="S1933" s="173"/>
      <c r="T1933" s="173"/>
      <c r="U1933" s="92"/>
      <c r="V1933" s="92"/>
      <c r="W1933" s="94"/>
      <c r="X1933" s="83" t="str">
        <f>IF(ISERROR(VLOOKUP(W1933,LISTAS·PAPP!$AJ$3:$AK$903,2,0))," ",VLOOKUP(W1933,LISTAS·PAPP!$AJ$3:$AK$903,2,0))</f>
        <v xml:space="preserve"> </v>
      </c>
      <c r="Y1933" s="96"/>
      <c r="Z1933" s="97"/>
      <c r="AA1933" s="97"/>
      <c r="AB1933" s="97"/>
      <c r="AC1933" s="97"/>
      <c r="AD1933" s="97"/>
      <c r="AE1933" s="97"/>
      <c r="AF1933" s="97"/>
      <c r="AG1933" s="97"/>
      <c r="AH1933" s="97"/>
      <c r="AI1933" s="97"/>
      <c r="AJ1933" s="97"/>
      <c r="AK1933" s="97"/>
      <c r="AL1933" s="86" t="str">
        <f t="shared" si="91"/>
        <v/>
      </c>
      <c r="AM1933" s="87" t="str">
        <f t="shared" si="92"/>
        <v xml:space="preserve"> </v>
      </c>
      <c r="AN1933" s="1" t="str">
        <f t="shared" si="93"/>
        <v xml:space="preserve"> </v>
      </c>
    </row>
    <row r="1934" spans="1:40" s="88" customFormat="1" x14ac:dyDescent="0.25">
      <c r="A1934" s="92"/>
      <c r="B1934" s="92"/>
      <c r="C1934" s="92"/>
      <c r="D1934" s="92"/>
      <c r="E1934" s="92"/>
      <c r="F1934" s="93"/>
      <c r="G1934" s="94"/>
      <c r="H1934" s="83" t="str">
        <f>IF(M1934&lt;&gt;"",VLOOKUP(M1934,LISTAS·PAPP!$U$3:$Z$8,2,FALSE),"")</f>
        <v/>
      </c>
      <c r="I1934" s="85" t="str">
        <f>IF(M1934&lt;&gt;"",VLOOKUP(M1934,LISTAS·PAPP!$U$3:$Z$8,3,FALSE),"")</f>
        <v/>
      </c>
      <c r="J1934" s="83" t="str">
        <f>IF(M1934&lt;&gt;"",VLOOKUP(M1934,LISTAS·PAPP!$U$3:$Z$8,4,FALSE),"")</f>
        <v/>
      </c>
      <c r="K1934" s="83" t="str">
        <f>IF(C1934&lt;&gt;"",VLOOKUP(C1934,LISTAS·PAPP!$H$3:$O$119,4,FALSE),"")</f>
        <v/>
      </c>
      <c r="L1934" s="85" t="str">
        <f>IF(C1934&lt;&gt;"",VLOOKUP(C1934,LISTAS·PAPP!$H$3:$O$119,8,FALSE),"")</f>
        <v/>
      </c>
      <c r="M1934" s="95"/>
      <c r="N1934" s="92"/>
      <c r="O1934" s="92"/>
      <c r="P1934" s="84" t="str">
        <f>IF(N1934&lt;&gt;"",VLOOKUP(N1934,LISTAS·PAPP!$U$9:$Y$125,5,FALSE),"")</f>
        <v/>
      </c>
      <c r="Q1934" s="83" t="str">
        <f>IF(O1934&lt;&gt;"",VLOOKUP(O1934,LISTAS·PAPP!$U$9:$W$125,3,FALSE),"")</f>
        <v/>
      </c>
      <c r="R1934" s="92"/>
      <c r="S1934" s="173"/>
      <c r="T1934" s="173"/>
      <c r="U1934" s="92"/>
      <c r="V1934" s="92"/>
      <c r="W1934" s="94"/>
      <c r="X1934" s="83" t="str">
        <f>IF(ISERROR(VLOOKUP(W1934,LISTAS·PAPP!$AJ$3:$AK$903,2,0))," ",VLOOKUP(W1934,LISTAS·PAPP!$AJ$3:$AK$903,2,0))</f>
        <v xml:space="preserve"> </v>
      </c>
      <c r="Y1934" s="96"/>
      <c r="Z1934" s="97"/>
      <c r="AA1934" s="97"/>
      <c r="AB1934" s="97"/>
      <c r="AC1934" s="97"/>
      <c r="AD1934" s="97"/>
      <c r="AE1934" s="97"/>
      <c r="AF1934" s="97"/>
      <c r="AG1934" s="97"/>
      <c r="AH1934" s="97"/>
      <c r="AI1934" s="97"/>
      <c r="AJ1934" s="97"/>
      <c r="AK1934" s="97"/>
      <c r="AL1934" s="86" t="str">
        <f t="shared" si="91"/>
        <v/>
      </c>
      <c r="AM1934" s="87" t="str">
        <f t="shared" si="92"/>
        <v xml:space="preserve"> </v>
      </c>
      <c r="AN1934" s="1" t="str">
        <f t="shared" si="93"/>
        <v xml:space="preserve"> </v>
      </c>
    </row>
    <row r="1935" spans="1:40" s="88" customFormat="1" x14ac:dyDescent="0.25">
      <c r="A1935" s="92"/>
      <c r="B1935" s="92"/>
      <c r="C1935" s="92"/>
      <c r="D1935" s="92"/>
      <c r="E1935" s="92"/>
      <c r="F1935" s="93"/>
      <c r="G1935" s="94"/>
      <c r="H1935" s="83" t="str">
        <f>IF(M1935&lt;&gt;"",VLOOKUP(M1935,LISTAS·PAPP!$U$3:$Z$8,2,FALSE),"")</f>
        <v/>
      </c>
      <c r="I1935" s="85" t="str">
        <f>IF(M1935&lt;&gt;"",VLOOKUP(M1935,LISTAS·PAPP!$U$3:$Z$8,3,FALSE),"")</f>
        <v/>
      </c>
      <c r="J1935" s="83" t="str">
        <f>IF(M1935&lt;&gt;"",VLOOKUP(M1935,LISTAS·PAPP!$U$3:$Z$8,4,FALSE),"")</f>
        <v/>
      </c>
      <c r="K1935" s="83" t="str">
        <f>IF(C1935&lt;&gt;"",VLOOKUP(C1935,LISTAS·PAPP!$H$3:$O$119,4,FALSE),"")</f>
        <v/>
      </c>
      <c r="L1935" s="85" t="str">
        <f>IF(C1935&lt;&gt;"",VLOOKUP(C1935,LISTAS·PAPP!$H$3:$O$119,8,FALSE),"")</f>
        <v/>
      </c>
      <c r="M1935" s="95"/>
      <c r="N1935" s="92"/>
      <c r="O1935" s="92"/>
      <c r="P1935" s="84" t="str">
        <f>IF(N1935&lt;&gt;"",VLOOKUP(N1935,LISTAS·PAPP!$U$9:$Y$125,5,FALSE),"")</f>
        <v/>
      </c>
      <c r="Q1935" s="83" t="str">
        <f>IF(O1935&lt;&gt;"",VLOOKUP(O1935,LISTAS·PAPP!$U$9:$W$125,3,FALSE),"")</f>
        <v/>
      </c>
      <c r="R1935" s="92"/>
      <c r="S1935" s="173"/>
      <c r="T1935" s="173"/>
      <c r="U1935" s="92"/>
      <c r="V1935" s="92"/>
      <c r="W1935" s="94"/>
      <c r="X1935" s="83" t="str">
        <f>IF(ISERROR(VLOOKUP(W1935,LISTAS·PAPP!$AJ$3:$AK$903,2,0))," ",VLOOKUP(W1935,LISTAS·PAPP!$AJ$3:$AK$903,2,0))</f>
        <v xml:space="preserve"> </v>
      </c>
      <c r="Y1935" s="96"/>
      <c r="Z1935" s="97"/>
      <c r="AA1935" s="97"/>
      <c r="AB1935" s="97"/>
      <c r="AC1935" s="97"/>
      <c r="AD1935" s="97"/>
      <c r="AE1935" s="97"/>
      <c r="AF1935" s="97"/>
      <c r="AG1935" s="97"/>
      <c r="AH1935" s="97"/>
      <c r="AI1935" s="97"/>
      <c r="AJ1935" s="97"/>
      <c r="AK1935" s="97"/>
      <c r="AL1935" s="86" t="str">
        <f t="shared" si="91"/>
        <v/>
      </c>
      <c r="AM1935" s="87" t="str">
        <f t="shared" si="92"/>
        <v xml:space="preserve"> </v>
      </c>
      <c r="AN1935" s="1" t="str">
        <f t="shared" si="93"/>
        <v xml:space="preserve"> </v>
      </c>
    </row>
    <row r="1936" spans="1:40" s="88" customFormat="1" x14ac:dyDescent="0.25">
      <c r="A1936" s="92"/>
      <c r="B1936" s="92"/>
      <c r="C1936" s="92"/>
      <c r="D1936" s="92"/>
      <c r="E1936" s="92"/>
      <c r="F1936" s="93"/>
      <c r="G1936" s="94"/>
      <c r="H1936" s="83" t="str">
        <f>IF(M1936&lt;&gt;"",VLOOKUP(M1936,LISTAS·PAPP!$U$3:$Z$8,2,FALSE),"")</f>
        <v/>
      </c>
      <c r="I1936" s="85" t="str">
        <f>IF(M1936&lt;&gt;"",VLOOKUP(M1936,LISTAS·PAPP!$U$3:$Z$8,3,FALSE),"")</f>
        <v/>
      </c>
      <c r="J1936" s="83" t="str">
        <f>IF(M1936&lt;&gt;"",VLOOKUP(M1936,LISTAS·PAPP!$U$3:$Z$8,4,FALSE),"")</f>
        <v/>
      </c>
      <c r="K1936" s="83" t="str">
        <f>IF(C1936&lt;&gt;"",VLOOKUP(C1936,LISTAS·PAPP!$H$3:$O$119,4,FALSE),"")</f>
        <v/>
      </c>
      <c r="L1936" s="85" t="str">
        <f>IF(C1936&lt;&gt;"",VLOOKUP(C1936,LISTAS·PAPP!$H$3:$O$119,8,FALSE),"")</f>
        <v/>
      </c>
      <c r="M1936" s="95"/>
      <c r="N1936" s="92"/>
      <c r="O1936" s="92"/>
      <c r="P1936" s="84" t="str">
        <f>IF(N1936&lt;&gt;"",VLOOKUP(N1936,LISTAS·PAPP!$U$9:$Y$125,5,FALSE),"")</f>
        <v/>
      </c>
      <c r="Q1936" s="83" t="str">
        <f>IF(O1936&lt;&gt;"",VLOOKUP(O1936,LISTAS·PAPP!$U$9:$W$125,3,FALSE),"")</f>
        <v/>
      </c>
      <c r="R1936" s="92"/>
      <c r="S1936" s="173"/>
      <c r="T1936" s="173"/>
      <c r="U1936" s="92"/>
      <c r="V1936" s="92"/>
      <c r="W1936" s="94"/>
      <c r="X1936" s="83" t="str">
        <f>IF(ISERROR(VLOOKUP(W1936,LISTAS·PAPP!$AJ$3:$AK$903,2,0))," ",VLOOKUP(W1936,LISTAS·PAPP!$AJ$3:$AK$903,2,0))</f>
        <v xml:space="preserve"> </v>
      </c>
      <c r="Y1936" s="96"/>
      <c r="Z1936" s="97"/>
      <c r="AA1936" s="97"/>
      <c r="AB1936" s="97"/>
      <c r="AC1936" s="97"/>
      <c r="AD1936" s="97"/>
      <c r="AE1936" s="97"/>
      <c r="AF1936" s="97"/>
      <c r="AG1936" s="97"/>
      <c r="AH1936" s="97"/>
      <c r="AI1936" s="97"/>
      <c r="AJ1936" s="97"/>
      <c r="AK1936" s="97"/>
      <c r="AL1936" s="86" t="str">
        <f t="shared" si="91"/>
        <v/>
      </c>
      <c r="AM1936" s="87" t="str">
        <f t="shared" si="92"/>
        <v xml:space="preserve"> </v>
      </c>
      <c r="AN1936" s="1" t="str">
        <f t="shared" si="93"/>
        <v xml:space="preserve"> </v>
      </c>
    </row>
    <row r="1937" spans="1:40" s="88" customFormat="1" x14ac:dyDescent="0.25">
      <c r="A1937" s="92"/>
      <c r="B1937" s="92"/>
      <c r="C1937" s="92"/>
      <c r="D1937" s="92"/>
      <c r="E1937" s="92"/>
      <c r="F1937" s="93"/>
      <c r="G1937" s="94"/>
      <c r="H1937" s="83" t="str">
        <f>IF(M1937&lt;&gt;"",VLOOKUP(M1937,LISTAS·PAPP!$U$3:$Z$8,2,FALSE),"")</f>
        <v/>
      </c>
      <c r="I1937" s="85" t="str">
        <f>IF(M1937&lt;&gt;"",VLOOKUP(M1937,LISTAS·PAPP!$U$3:$Z$8,3,FALSE),"")</f>
        <v/>
      </c>
      <c r="J1937" s="83" t="str">
        <f>IF(M1937&lt;&gt;"",VLOOKUP(M1937,LISTAS·PAPP!$U$3:$Z$8,4,FALSE),"")</f>
        <v/>
      </c>
      <c r="K1937" s="83" t="str">
        <f>IF(C1937&lt;&gt;"",VLOOKUP(C1937,LISTAS·PAPP!$H$3:$O$119,4,FALSE),"")</f>
        <v/>
      </c>
      <c r="L1937" s="85" t="str">
        <f>IF(C1937&lt;&gt;"",VLOOKUP(C1937,LISTAS·PAPP!$H$3:$O$119,8,FALSE),"")</f>
        <v/>
      </c>
      <c r="M1937" s="95"/>
      <c r="N1937" s="92"/>
      <c r="O1937" s="92"/>
      <c r="P1937" s="84" t="str">
        <f>IF(N1937&lt;&gt;"",VLOOKUP(N1937,LISTAS·PAPP!$U$9:$Y$125,5,FALSE),"")</f>
        <v/>
      </c>
      <c r="Q1937" s="83" t="str">
        <f>IF(O1937&lt;&gt;"",VLOOKUP(O1937,LISTAS·PAPP!$U$9:$W$125,3,FALSE),"")</f>
        <v/>
      </c>
      <c r="R1937" s="92"/>
      <c r="S1937" s="173"/>
      <c r="T1937" s="173"/>
      <c r="U1937" s="92"/>
      <c r="V1937" s="92"/>
      <c r="W1937" s="94"/>
      <c r="X1937" s="83" t="str">
        <f>IF(ISERROR(VLOOKUP(W1937,LISTAS·PAPP!$AJ$3:$AK$903,2,0))," ",VLOOKUP(W1937,LISTAS·PAPP!$AJ$3:$AK$903,2,0))</f>
        <v xml:space="preserve"> </v>
      </c>
      <c r="Y1937" s="96"/>
      <c r="Z1937" s="97"/>
      <c r="AA1937" s="97"/>
      <c r="AB1937" s="97"/>
      <c r="AC1937" s="97"/>
      <c r="AD1937" s="97"/>
      <c r="AE1937" s="97"/>
      <c r="AF1937" s="97"/>
      <c r="AG1937" s="97"/>
      <c r="AH1937" s="97"/>
      <c r="AI1937" s="97"/>
      <c r="AJ1937" s="97"/>
      <c r="AK1937" s="97"/>
      <c r="AL1937" s="86" t="str">
        <f t="shared" si="91"/>
        <v/>
      </c>
      <c r="AM1937" s="87" t="str">
        <f t="shared" si="92"/>
        <v xml:space="preserve"> </v>
      </c>
      <c r="AN1937" s="1" t="str">
        <f t="shared" si="93"/>
        <v xml:space="preserve"> </v>
      </c>
    </row>
    <row r="1938" spans="1:40" s="88" customFormat="1" x14ac:dyDescent="0.25">
      <c r="A1938" s="92"/>
      <c r="B1938" s="92"/>
      <c r="C1938" s="92"/>
      <c r="D1938" s="92"/>
      <c r="E1938" s="92"/>
      <c r="F1938" s="93"/>
      <c r="G1938" s="94"/>
      <c r="H1938" s="83" t="str">
        <f>IF(M1938&lt;&gt;"",VLOOKUP(M1938,LISTAS·PAPP!$U$3:$Z$8,2,FALSE),"")</f>
        <v/>
      </c>
      <c r="I1938" s="85" t="str">
        <f>IF(M1938&lt;&gt;"",VLOOKUP(M1938,LISTAS·PAPP!$U$3:$Z$8,3,FALSE),"")</f>
        <v/>
      </c>
      <c r="J1938" s="83" t="str">
        <f>IF(M1938&lt;&gt;"",VLOOKUP(M1938,LISTAS·PAPP!$U$3:$Z$8,4,FALSE),"")</f>
        <v/>
      </c>
      <c r="K1938" s="83" t="str">
        <f>IF(C1938&lt;&gt;"",VLOOKUP(C1938,LISTAS·PAPP!$H$3:$O$119,4,FALSE),"")</f>
        <v/>
      </c>
      <c r="L1938" s="85" t="str">
        <f>IF(C1938&lt;&gt;"",VLOOKUP(C1938,LISTAS·PAPP!$H$3:$O$119,8,FALSE),"")</f>
        <v/>
      </c>
      <c r="M1938" s="95"/>
      <c r="N1938" s="92"/>
      <c r="O1938" s="92"/>
      <c r="P1938" s="84" t="str">
        <f>IF(N1938&lt;&gt;"",VLOOKUP(N1938,LISTAS·PAPP!$U$9:$Y$125,5,FALSE),"")</f>
        <v/>
      </c>
      <c r="Q1938" s="83" t="str">
        <f>IF(O1938&lt;&gt;"",VLOOKUP(O1938,LISTAS·PAPP!$U$9:$W$125,3,FALSE),"")</f>
        <v/>
      </c>
      <c r="R1938" s="92"/>
      <c r="S1938" s="173"/>
      <c r="T1938" s="173"/>
      <c r="U1938" s="92"/>
      <c r="V1938" s="92"/>
      <c r="W1938" s="94"/>
      <c r="X1938" s="83" t="str">
        <f>IF(ISERROR(VLOOKUP(W1938,LISTAS·PAPP!$AJ$3:$AK$903,2,0))," ",VLOOKUP(W1938,LISTAS·PAPP!$AJ$3:$AK$903,2,0))</f>
        <v xml:space="preserve"> </v>
      </c>
      <c r="Y1938" s="96"/>
      <c r="Z1938" s="97"/>
      <c r="AA1938" s="97"/>
      <c r="AB1938" s="97"/>
      <c r="AC1938" s="97"/>
      <c r="AD1938" s="97"/>
      <c r="AE1938" s="97"/>
      <c r="AF1938" s="97"/>
      <c r="AG1938" s="97"/>
      <c r="AH1938" s="97"/>
      <c r="AI1938" s="97"/>
      <c r="AJ1938" s="97"/>
      <c r="AK1938" s="97"/>
      <c r="AL1938" s="86" t="str">
        <f t="shared" si="91"/>
        <v/>
      </c>
      <c r="AM1938" s="87" t="str">
        <f t="shared" si="92"/>
        <v xml:space="preserve"> </v>
      </c>
      <c r="AN1938" s="1" t="str">
        <f t="shared" si="93"/>
        <v xml:space="preserve"> </v>
      </c>
    </row>
    <row r="1939" spans="1:40" s="88" customFormat="1" x14ac:dyDescent="0.25">
      <c r="A1939" s="92"/>
      <c r="B1939" s="92"/>
      <c r="C1939" s="92"/>
      <c r="D1939" s="92"/>
      <c r="E1939" s="92"/>
      <c r="F1939" s="93"/>
      <c r="G1939" s="94"/>
      <c r="H1939" s="83" t="str">
        <f>IF(M1939&lt;&gt;"",VLOOKUP(M1939,LISTAS·PAPP!$U$3:$Z$8,2,FALSE),"")</f>
        <v/>
      </c>
      <c r="I1939" s="85" t="str">
        <f>IF(M1939&lt;&gt;"",VLOOKUP(M1939,LISTAS·PAPP!$U$3:$Z$8,3,FALSE),"")</f>
        <v/>
      </c>
      <c r="J1939" s="83" t="str">
        <f>IF(M1939&lt;&gt;"",VLOOKUP(M1939,LISTAS·PAPP!$U$3:$Z$8,4,FALSE),"")</f>
        <v/>
      </c>
      <c r="K1939" s="83" t="str">
        <f>IF(C1939&lt;&gt;"",VLOOKUP(C1939,LISTAS·PAPP!$H$3:$O$119,4,FALSE),"")</f>
        <v/>
      </c>
      <c r="L1939" s="85" t="str">
        <f>IF(C1939&lt;&gt;"",VLOOKUP(C1939,LISTAS·PAPP!$H$3:$O$119,8,FALSE),"")</f>
        <v/>
      </c>
      <c r="M1939" s="95"/>
      <c r="N1939" s="92"/>
      <c r="O1939" s="92"/>
      <c r="P1939" s="84" t="str">
        <f>IF(N1939&lt;&gt;"",VLOOKUP(N1939,LISTAS·PAPP!$U$9:$Y$125,5,FALSE),"")</f>
        <v/>
      </c>
      <c r="Q1939" s="83" t="str">
        <f>IF(O1939&lt;&gt;"",VLOOKUP(O1939,LISTAS·PAPP!$U$9:$W$125,3,FALSE),"")</f>
        <v/>
      </c>
      <c r="R1939" s="92"/>
      <c r="S1939" s="173"/>
      <c r="T1939" s="173"/>
      <c r="U1939" s="92"/>
      <c r="V1939" s="92"/>
      <c r="W1939" s="94"/>
      <c r="X1939" s="83" t="str">
        <f>IF(ISERROR(VLOOKUP(W1939,LISTAS·PAPP!$AJ$3:$AK$903,2,0))," ",VLOOKUP(W1939,LISTAS·PAPP!$AJ$3:$AK$903,2,0))</f>
        <v xml:space="preserve"> </v>
      </c>
      <c r="Y1939" s="96"/>
      <c r="Z1939" s="97"/>
      <c r="AA1939" s="97"/>
      <c r="AB1939" s="97"/>
      <c r="AC1939" s="97"/>
      <c r="AD1939" s="97"/>
      <c r="AE1939" s="97"/>
      <c r="AF1939" s="97"/>
      <c r="AG1939" s="97"/>
      <c r="AH1939" s="97"/>
      <c r="AI1939" s="97"/>
      <c r="AJ1939" s="97"/>
      <c r="AK1939" s="97"/>
      <c r="AL1939" s="86" t="str">
        <f t="shared" si="91"/>
        <v/>
      </c>
      <c r="AM1939" s="87" t="str">
        <f t="shared" si="92"/>
        <v xml:space="preserve"> </v>
      </c>
      <c r="AN1939" s="1" t="str">
        <f t="shared" si="93"/>
        <v xml:space="preserve"> </v>
      </c>
    </row>
    <row r="1940" spans="1:40" s="88" customFormat="1" x14ac:dyDescent="0.25">
      <c r="A1940" s="92"/>
      <c r="B1940" s="92"/>
      <c r="C1940" s="92"/>
      <c r="D1940" s="92"/>
      <c r="E1940" s="92"/>
      <c r="F1940" s="93"/>
      <c r="G1940" s="94"/>
      <c r="H1940" s="83" t="str">
        <f>IF(M1940&lt;&gt;"",VLOOKUP(M1940,LISTAS·PAPP!$U$3:$Z$8,2,FALSE),"")</f>
        <v/>
      </c>
      <c r="I1940" s="85" t="str">
        <f>IF(M1940&lt;&gt;"",VLOOKUP(M1940,LISTAS·PAPP!$U$3:$Z$8,3,FALSE),"")</f>
        <v/>
      </c>
      <c r="J1940" s="83" t="str">
        <f>IF(M1940&lt;&gt;"",VLOOKUP(M1940,LISTAS·PAPP!$U$3:$Z$8,4,FALSE),"")</f>
        <v/>
      </c>
      <c r="K1940" s="83" t="str">
        <f>IF(C1940&lt;&gt;"",VLOOKUP(C1940,LISTAS·PAPP!$H$3:$O$119,4,FALSE),"")</f>
        <v/>
      </c>
      <c r="L1940" s="85" t="str">
        <f>IF(C1940&lt;&gt;"",VLOOKUP(C1940,LISTAS·PAPP!$H$3:$O$119,8,FALSE),"")</f>
        <v/>
      </c>
      <c r="M1940" s="95"/>
      <c r="N1940" s="92"/>
      <c r="O1940" s="92"/>
      <c r="P1940" s="84" t="str">
        <f>IF(N1940&lt;&gt;"",VLOOKUP(N1940,LISTAS·PAPP!$U$9:$Y$125,5,FALSE),"")</f>
        <v/>
      </c>
      <c r="Q1940" s="83" t="str">
        <f>IF(O1940&lt;&gt;"",VLOOKUP(O1940,LISTAS·PAPP!$U$9:$W$125,3,FALSE),"")</f>
        <v/>
      </c>
      <c r="R1940" s="92"/>
      <c r="S1940" s="173"/>
      <c r="T1940" s="173"/>
      <c r="U1940" s="92"/>
      <c r="V1940" s="92"/>
      <c r="W1940" s="94"/>
      <c r="X1940" s="83" t="str">
        <f>IF(ISERROR(VLOOKUP(W1940,LISTAS·PAPP!$AJ$3:$AK$903,2,0))," ",VLOOKUP(W1940,LISTAS·PAPP!$AJ$3:$AK$903,2,0))</f>
        <v xml:space="preserve"> </v>
      </c>
      <c r="Y1940" s="96"/>
      <c r="Z1940" s="97"/>
      <c r="AA1940" s="97"/>
      <c r="AB1940" s="97"/>
      <c r="AC1940" s="97"/>
      <c r="AD1940" s="97"/>
      <c r="AE1940" s="97"/>
      <c r="AF1940" s="97"/>
      <c r="AG1940" s="97"/>
      <c r="AH1940" s="97"/>
      <c r="AI1940" s="97"/>
      <c r="AJ1940" s="97"/>
      <c r="AK1940" s="97"/>
      <c r="AL1940" s="86" t="str">
        <f t="shared" si="91"/>
        <v/>
      </c>
      <c r="AM1940" s="87" t="str">
        <f t="shared" si="92"/>
        <v xml:space="preserve"> </v>
      </c>
      <c r="AN1940" s="1" t="str">
        <f t="shared" si="93"/>
        <v xml:space="preserve"> </v>
      </c>
    </row>
    <row r="1941" spans="1:40" s="88" customFormat="1" x14ac:dyDescent="0.25">
      <c r="A1941" s="92"/>
      <c r="B1941" s="92"/>
      <c r="C1941" s="92"/>
      <c r="D1941" s="92"/>
      <c r="E1941" s="92"/>
      <c r="F1941" s="93"/>
      <c r="G1941" s="94"/>
      <c r="H1941" s="83" t="str">
        <f>IF(M1941&lt;&gt;"",VLOOKUP(M1941,LISTAS·PAPP!$U$3:$Z$8,2,FALSE),"")</f>
        <v/>
      </c>
      <c r="I1941" s="85" t="str">
        <f>IF(M1941&lt;&gt;"",VLOOKUP(M1941,LISTAS·PAPP!$U$3:$Z$8,3,FALSE),"")</f>
        <v/>
      </c>
      <c r="J1941" s="83" t="str">
        <f>IF(M1941&lt;&gt;"",VLOOKUP(M1941,LISTAS·PAPP!$U$3:$Z$8,4,FALSE),"")</f>
        <v/>
      </c>
      <c r="K1941" s="83" t="str">
        <f>IF(C1941&lt;&gt;"",VLOOKUP(C1941,LISTAS·PAPP!$H$3:$O$119,4,FALSE),"")</f>
        <v/>
      </c>
      <c r="L1941" s="85" t="str">
        <f>IF(C1941&lt;&gt;"",VLOOKUP(C1941,LISTAS·PAPP!$H$3:$O$119,8,FALSE),"")</f>
        <v/>
      </c>
      <c r="M1941" s="95"/>
      <c r="N1941" s="92"/>
      <c r="O1941" s="92"/>
      <c r="P1941" s="84" t="str">
        <f>IF(N1941&lt;&gt;"",VLOOKUP(N1941,LISTAS·PAPP!$U$9:$Y$125,5,FALSE),"")</f>
        <v/>
      </c>
      <c r="Q1941" s="83" t="str">
        <f>IF(O1941&lt;&gt;"",VLOOKUP(O1941,LISTAS·PAPP!$U$9:$W$125,3,FALSE),"")</f>
        <v/>
      </c>
      <c r="R1941" s="92"/>
      <c r="S1941" s="173"/>
      <c r="T1941" s="173"/>
      <c r="U1941" s="92"/>
      <c r="V1941" s="92"/>
      <c r="W1941" s="94"/>
      <c r="X1941" s="83" t="str">
        <f>IF(ISERROR(VLOOKUP(W1941,LISTAS·PAPP!$AJ$3:$AK$903,2,0))," ",VLOOKUP(W1941,LISTAS·PAPP!$AJ$3:$AK$903,2,0))</f>
        <v xml:space="preserve"> </v>
      </c>
      <c r="Y1941" s="96"/>
      <c r="Z1941" s="97"/>
      <c r="AA1941" s="97"/>
      <c r="AB1941" s="97"/>
      <c r="AC1941" s="97"/>
      <c r="AD1941" s="97"/>
      <c r="AE1941" s="97"/>
      <c r="AF1941" s="97"/>
      <c r="AG1941" s="97"/>
      <c r="AH1941" s="97"/>
      <c r="AI1941" s="97"/>
      <c r="AJ1941" s="97"/>
      <c r="AK1941" s="97"/>
      <c r="AL1941" s="86" t="str">
        <f t="shared" si="91"/>
        <v/>
      </c>
      <c r="AM1941" s="87" t="str">
        <f t="shared" si="92"/>
        <v xml:space="preserve"> </v>
      </c>
      <c r="AN1941" s="1" t="str">
        <f t="shared" si="93"/>
        <v xml:space="preserve"> </v>
      </c>
    </row>
    <row r="1942" spans="1:40" s="88" customFormat="1" x14ac:dyDescent="0.25">
      <c r="A1942" s="92"/>
      <c r="B1942" s="92"/>
      <c r="C1942" s="92"/>
      <c r="D1942" s="92"/>
      <c r="E1942" s="92"/>
      <c r="F1942" s="93"/>
      <c r="G1942" s="94"/>
      <c r="H1942" s="83" t="str">
        <f>IF(M1942&lt;&gt;"",VLOOKUP(M1942,LISTAS·PAPP!$U$3:$Z$8,2,FALSE),"")</f>
        <v/>
      </c>
      <c r="I1942" s="85" t="str">
        <f>IF(M1942&lt;&gt;"",VLOOKUP(M1942,LISTAS·PAPP!$U$3:$Z$8,3,FALSE),"")</f>
        <v/>
      </c>
      <c r="J1942" s="83" t="str">
        <f>IF(M1942&lt;&gt;"",VLOOKUP(M1942,LISTAS·PAPP!$U$3:$Z$8,4,FALSE),"")</f>
        <v/>
      </c>
      <c r="K1942" s="83" t="str">
        <f>IF(C1942&lt;&gt;"",VLOOKUP(C1942,LISTAS·PAPP!$H$3:$O$119,4,FALSE),"")</f>
        <v/>
      </c>
      <c r="L1942" s="85" t="str">
        <f>IF(C1942&lt;&gt;"",VLOOKUP(C1942,LISTAS·PAPP!$H$3:$O$119,8,FALSE),"")</f>
        <v/>
      </c>
      <c r="M1942" s="95"/>
      <c r="N1942" s="92"/>
      <c r="O1942" s="92"/>
      <c r="P1942" s="84" t="str">
        <f>IF(N1942&lt;&gt;"",VLOOKUP(N1942,LISTAS·PAPP!$U$9:$Y$125,5,FALSE),"")</f>
        <v/>
      </c>
      <c r="Q1942" s="83" t="str">
        <f>IF(O1942&lt;&gt;"",VLOOKUP(O1942,LISTAS·PAPP!$U$9:$W$125,3,FALSE),"")</f>
        <v/>
      </c>
      <c r="R1942" s="92"/>
      <c r="S1942" s="173"/>
      <c r="T1942" s="173"/>
      <c r="U1942" s="92"/>
      <c r="V1942" s="92"/>
      <c r="W1942" s="94"/>
      <c r="X1942" s="83" t="str">
        <f>IF(ISERROR(VLOOKUP(W1942,LISTAS·PAPP!$AJ$3:$AK$903,2,0))," ",VLOOKUP(W1942,LISTAS·PAPP!$AJ$3:$AK$903,2,0))</f>
        <v xml:space="preserve"> </v>
      </c>
      <c r="Y1942" s="96"/>
      <c r="Z1942" s="97"/>
      <c r="AA1942" s="97"/>
      <c r="AB1942" s="97"/>
      <c r="AC1942" s="97"/>
      <c r="AD1942" s="97"/>
      <c r="AE1942" s="97"/>
      <c r="AF1942" s="97"/>
      <c r="AG1942" s="97"/>
      <c r="AH1942" s="97"/>
      <c r="AI1942" s="97"/>
      <c r="AJ1942" s="97"/>
      <c r="AK1942" s="97"/>
      <c r="AL1942" s="86" t="str">
        <f t="shared" si="91"/>
        <v/>
      </c>
      <c r="AM1942" s="87" t="str">
        <f t="shared" si="92"/>
        <v xml:space="preserve"> </v>
      </c>
      <c r="AN1942" s="1" t="str">
        <f t="shared" si="93"/>
        <v xml:space="preserve"> </v>
      </c>
    </row>
    <row r="1943" spans="1:40" s="88" customFormat="1" x14ac:dyDescent="0.25">
      <c r="A1943" s="92"/>
      <c r="B1943" s="92"/>
      <c r="C1943" s="92"/>
      <c r="D1943" s="92"/>
      <c r="E1943" s="92"/>
      <c r="F1943" s="93"/>
      <c r="G1943" s="94"/>
      <c r="H1943" s="83" t="str">
        <f>IF(M1943&lt;&gt;"",VLOOKUP(M1943,LISTAS·PAPP!$U$3:$Z$8,2,FALSE),"")</f>
        <v/>
      </c>
      <c r="I1943" s="85" t="str">
        <f>IF(M1943&lt;&gt;"",VLOOKUP(M1943,LISTAS·PAPP!$U$3:$Z$8,3,FALSE),"")</f>
        <v/>
      </c>
      <c r="J1943" s="83" t="str">
        <f>IF(M1943&lt;&gt;"",VLOOKUP(M1943,LISTAS·PAPP!$U$3:$Z$8,4,FALSE),"")</f>
        <v/>
      </c>
      <c r="K1943" s="83" t="str">
        <f>IF(C1943&lt;&gt;"",VLOOKUP(C1943,LISTAS·PAPP!$H$3:$O$119,4,FALSE),"")</f>
        <v/>
      </c>
      <c r="L1943" s="85" t="str">
        <f>IF(C1943&lt;&gt;"",VLOOKUP(C1943,LISTAS·PAPP!$H$3:$O$119,8,FALSE),"")</f>
        <v/>
      </c>
      <c r="M1943" s="95"/>
      <c r="N1943" s="92"/>
      <c r="O1943" s="92"/>
      <c r="P1943" s="84" t="str">
        <f>IF(N1943&lt;&gt;"",VLOOKUP(N1943,LISTAS·PAPP!$U$9:$Y$125,5,FALSE),"")</f>
        <v/>
      </c>
      <c r="Q1943" s="83" t="str">
        <f>IF(O1943&lt;&gt;"",VLOOKUP(O1943,LISTAS·PAPP!$U$9:$W$125,3,FALSE),"")</f>
        <v/>
      </c>
      <c r="R1943" s="92"/>
      <c r="S1943" s="173"/>
      <c r="T1943" s="173"/>
      <c r="U1943" s="92"/>
      <c r="V1943" s="92"/>
      <c r="W1943" s="94"/>
      <c r="X1943" s="83" t="str">
        <f>IF(ISERROR(VLOOKUP(W1943,LISTAS·PAPP!$AJ$3:$AK$903,2,0))," ",VLOOKUP(W1943,LISTAS·PAPP!$AJ$3:$AK$903,2,0))</f>
        <v xml:space="preserve"> </v>
      </c>
      <c r="Y1943" s="96"/>
      <c r="Z1943" s="97"/>
      <c r="AA1943" s="97"/>
      <c r="AB1943" s="97"/>
      <c r="AC1943" s="97"/>
      <c r="AD1943" s="97"/>
      <c r="AE1943" s="97"/>
      <c r="AF1943" s="97"/>
      <c r="AG1943" s="97"/>
      <c r="AH1943" s="97"/>
      <c r="AI1943" s="97"/>
      <c r="AJ1943" s="97"/>
      <c r="AK1943" s="97"/>
      <c r="AL1943" s="86" t="str">
        <f t="shared" si="91"/>
        <v/>
      </c>
      <c r="AM1943" s="87" t="str">
        <f t="shared" si="92"/>
        <v xml:space="preserve"> </v>
      </c>
      <c r="AN1943" s="1" t="str">
        <f t="shared" si="93"/>
        <v xml:space="preserve"> </v>
      </c>
    </row>
    <row r="1944" spans="1:40" s="88" customFormat="1" x14ac:dyDescent="0.25">
      <c r="A1944" s="92"/>
      <c r="B1944" s="92"/>
      <c r="C1944" s="92"/>
      <c r="D1944" s="92"/>
      <c r="E1944" s="92"/>
      <c r="F1944" s="93"/>
      <c r="G1944" s="94"/>
      <c r="H1944" s="83" t="str">
        <f>IF(M1944&lt;&gt;"",VLOOKUP(M1944,LISTAS·PAPP!$U$3:$Z$8,2,FALSE),"")</f>
        <v/>
      </c>
      <c r="I1944" s="85" t="str">
        <f>IF(M1944&lt;&gt;"",VLOOKUP(M1944,LISTAS·PAPP!$U$3:$Z$8,3,FALSE),"")</f>
        <v/>
      </c>
      <c r="J1944" s="83" t="str">
        <f>IF(M1944&lt;&gt;"",VLOOKUP(M1944,LISTAS·PAPP!$U$3:$Z$8,4,FALSE),"")</f>
        <v/>
      </c>
      <c r="K1944" s="83" t="str">
        <f>IF(C1944&lt;&gt;"",VLOOKUP(C1944,LISTAS·PAPP!$H$3:$O$119,4,FALSE),"")</f>
        <v/>
      </c>
      <c r="L1944" s="85" t="str">
        <f>IF(C1944&lt;&gt;"",VLOOKUP(C1944,LISTAS·PAPP!$H$3:$O$119,8,FALSE),"")</f>
        <v/>
      </c>
      <c r="M1944" s="95"/>
      <c r="N1944" s="92"/>
      <c r="O1944" s="92"/>
      <c r="P1944" s="84" t="str">
        <f>IF(N1944&lt;&gt;"",VLOOKUP(N1944,LISTAS·PAPP!$U$9:$Y$125,5,FALSE),"")</f>
        <v/>
      </c>
      <c r="Q1944" s="83" t="str">
        <f>IF(O1944&lt;&gt;"",VLOOKUP(O1944,LISTAS·PAPP!$U$9:$W$125,3,FALSE),"")</f>
        <v/>
      </c>
      <c r="R1944" s="92"/>
      <c r="S1944" s="173"/>
      <c r="T1944" s="173"/>
      <c r="U1944" s="92"/>
      <c r="V1944" s="92"/>
      <c r="W1944" s="94"/>
      <c r="X1944" s="83" t="str">
        <f>IF(ISERROR(VLOOKUP(W1944,LISTAS·PAPP!$AJ$3:$AK$903,2,0))," ",VLOOKUP(W1944,LISTAS·PAPP!$AJ$3:$AK$903,2,0))</f>
        <v xml:space="preserve"> </v>
      </c>
      <c r="Y1944" s="96"/>
      <c r="Z1944" s="97"/>
      <c r="AA1944" s="97"/>
      <c r="AB1944" s="97"/>
      <c r="AC1944" s="97"/>
      <c r="AD1944" s="97"/>
      <c r="AE1944" s="97"/>
      <c r="AF1944" s="97"/>
      <c r="AG1944" s="97"/>
      <c r="AH1944" s="97"/>
      <c r="AI1944" s="97"/>
      <c r="AJ1944" s="97"/>
      <c r="AK1944" s="97"/>
      <c r="AL1944" s="86" t="str">
        <f t="shared" si="91"/>
        <v/>
      </c>
      <c r="AM1944" s="87" t="str">
        <f t="shared" si="92"/>
        <v xml:space="preserve"> </v>
      </c>
      <c r="AN1944" s="1" t="str">
        <f t="shared" si="93"/>
        <v xml:space="preserve"> </v>
      </c>
    </row>
    <row r="1945" spans="1:40" s="88" customFormat="1" x14ac:dyDescent="0.25">
      <c r="A1945" s="92"/>
      <c r="B1945" s="92"/>
      <c r="C1945" s="92"/>
      <c r="D1945" s="92"/>
      <c r="E1945" s="92"/>
      <c r="F1945" s="93"/>
      <c r="G1945" s="94"/>
      <c r="H1945" s="83" t="str">
        <f>IF(M1945&lt;&gt;"",VLOOKUP(M1945,LISTAS·PAPP!$U$3:$Z$8,2,FALSE),"")</f>
        <v/>
      </c>
      <c r="I1945" s="85" t="str">
        <f>IF(M1945&lt;&gt;"",VLOOKUP(M1945,LISTAS·PAPP!$U$3:$Z$8,3,FALSE),"")</f>
        <v/>
      </c>
      <c r="J1945" s="83" t="str">
        <f>IF(M1945&lt;&gt;"",VLOOKUP(M1945,LISTAS·PAPP!$U$3:$Z$8,4,FALSE),"")</f>
        <v/>
      </c>
      <c r="K1945" s="83" t="str">
        <f>IF(C1945&lt;&gt;"",VLOOKUP(C1945,LISTAS·PAPP!$H$3:$O$119,4,FALSE),"")</f>
        <v/>
      </c>
      <c r="L1945" s="85" t="str">
        <f>IF(C1945&lt;&gt;"",VLOOKUP(C1945,LISTAS·PAPP!$H$3:$O$119,8,FALSE),"")</f>
        <v/>
      </c>
      <c r="M1945" s="95"/>
      <c r="N1945" s="92"/>
      <c r="O1945" s="92"/>
      <c r="P1945" s="84" t="str">
        <f>IF(N1945&lt;&gt;"",VLOOKUP(N1945,LISTAS·PAPP!$U$9:$Y$125,5,FALSE),"")</f>
        <v/>
      </c>
      <c r="Q1945" s="83" t="str">
        <f>IF(O1945&lt;&gt;"",VLOOKUP(O1945,LISTAS·PAPP!$U$9:$W$125,3,FALSE),"")</f>
        <v/>
      </c>
      <c r="R1945" s="92"/>
      <c r="S1945" s="173"/>
      <c r="T1945" s="173"/>
      <c r="U1945" s="92"/>
      <c r="V1945" s="92"/>
      <c r="W1945" s="94"/>
      <c r="X1945" s="83" t="str">
        <f>IF(ISERROR(VLOOKUP(W1945,LISTAS·PAPP!$AJ$3:$AK$903,2,0))," ",VLOOKUP(W1945,LISTAS·PAPP!$AJ$3:$AK$903,2,0))</f>
        <v xml:space="preserve"> </v>
      </c>
      <c r="Y1945" s="96"/>
      <c r="Z1945" s="97"/>
      <c r="AA1945" s="97"/>
      <c r="AB1945" s="97"/>
      <c r="AC1945" s="97"/>
      <c r="AD1945" s="97"/>
      <c r="AE1945" s="97"/>
      <c r="AF1945" s="97"/>
      <c r="AG1945" s="97"/>
      <c r="AH1945" s="97"/>
      <c r="AI1945" s="97"/>
      <c r="AJ1945" s="97"/>
      <c r="AK1945" s="97"/>
      <c r="AL1945" s="86" t="str">
        <f t="shared" si="91"/>
        <v/>
      </c>
      <c r="AM1945" s="87" t="str">
        <f t="shared" si="92"/>
        <v xml:space="preserve"> </v>
      </c>
      <c r="AN1945" s="1" t="str">
        <f t="shared" si="93"/>
        <v xml:space="preserve"> </v>
      </c>
    </row>
    <row r="1946" spans="1:40" s="88" customFormat="1" x14ac:dyDescent="0.25">
      <c r="A1946" s="92"/>
      <c r="B1946" s="92"/>
      <c r="C1946" s="92"/>
      <c r="D1946" s="92"/>
      <c r="E1946" s="92"/>
      <c r="F1946" s="93"/>
      <c r="G1946" s="94"/>
      <c r="H1946" s="83" t="str">
        <f>IF(M1946&lt;&gt;"",VLOOKUP(M1946,LISTAS·PAPP!$U$3:$Z$8,2,FALSE),"")</f>
        <v/>
      </c>
      <c r="I1946" s="85" t="str">
        <f>IF(M1946&lt;&gt;"",VLOOKUP(M1946,LISTAS·PAPP!$U$3:$Z$8,3,FALSE),"")</f>
        <v/>
      </c>
      <c r="J1946" s="83" t="str">
        <f>IF(M1946&lt;&gt;"",VLOOKUP(M1946,LISTAS·PAPP!$U$3:$Z$8,4,FALSE),"")</f>
        <v/>
      </c>
      <c r="K1946" s="83" t="str">
        <f>IF(C1946&lt;&gt;"",VLOOKUP(C1946,LISTAS·PAPP!$H$3:$O$119,4,FALSE),"")</f>
        <v/>
      </c>
      <c r="L1946" s="85" t="str">
        <f>IF(C1946&lt;&gt;"",VLOOKUP(C1946,LISTAS·PAPP!$H$3:$O$119,8,FALSE),"")</f>
        <v/>
      </c>
      <c r="M1946" s="95"/>
      <c r="N1946" s="92"/>
      <c r="O1946" s="92"/>
      <c r="P1946" s="84" t="str">
        <f>IF(N1946&lt;&gt;"",VLOOKUP(N1946,LISTAS·PAPP!$U$9:$Y$125,5,FALSE),"")</f>
        <v/>
      </c>
      <c r="Q1946" s="83" t="str">
        <f>IF(O1946&lt;&gt;"",VLOOKUP(O1946,LISTAS·PAPP!$U$9:$W$125,3,FALSE),"")</f>
        <v/>
      </c>
      <c r="R1946" s="92"/>
      <c r="S1946" s="173"/>
      <c r="T1946" s="173"/>
      <c r="U1946" s="92"/>
      <c r="V1946" s="92"/>
      <c r="W1946" s="94"/>
      <c r="X1946" s="83" t="str">
        <f>IF(ISERROR(VLOOKUP(W1946,LISTAS·PAPP!$AJ$3:$AK$903,2,0))," ",VLOOKUP(W1946,LISTAS·PAPP!$AJ$3:$AK$903,2,0))</f>
        <v xml:space="preserve"> </v>
      </c>
      <c r="Y1946" s="96"/>
      <c r="Z1946" s="97"/>
      <c r="AA1946" s="97"/>
      <c r="AB1946" s="97"/>
      <c r="AC1946" s="97"/>
      <c r="AD1946" s="97"/>
      <c r="AE1946" s="97"/>
      <c r="AF1946" s="97"/>
      <c r="AG1946" s="97"/>
      <c r="AH1946" s="97"/>
      <c r="AI1946" s="97"/>
      <c r="AJ1946" s="97"/>
      <c r="AK1946" s="97"/>
      <c r="AL1946" s="86" t="str">
        <f t="shared" si="91"/>
        <v/>
      </c>
      <c r="AM1946" s="87" t="str">
        <f t="shared" si="92"/>
        <v xml:space="preserve"> </v>
      </c>
      <c r="AN1946" s="1" t="str">
        <f t="shared" si="93"/>
        <v xml:space="preserve"> </v>
      </c>
    </row>
    <row r="1947" spans="1:40" s="88" customFormat="1" x14ac:dyDescent="0.25">
      <c r="A1947" s="92"/>
      <c r="B1947" s="92"/>
      <c r="C1947" s="92"/>
      <c r="D1947" s="92"/>
      <c r="E1947" s="92"/>
      <c r="F1947" s="93"/>
      <c r="G1947" s="94"/>
      <c r="H1947" s="83" t="str">
        <f>IF(M1947&lt;&gt;"",VLOOKUP(M1947,LISTAS·PAPP!$U$3:$Z$8,2,FALSE),"")</f>
        <v/>
      </c>
      <c r="I1947" s="85" t="str">
        <f>IF(M1947&lt;&gt;"",VLOOKUP(M1947,LISTAS·PAPP!$U$3:$Z$8,3,FALSE),"")</f>
        <v/>
      </c>
      <c r="J1947" s="83" t="str">
        <f>IF(M1947&lt;&gt;"",VLOOKUP(M1947,LISTAS·PAPP!$U$3:$Z$8,4,FALSE),"")</f>
        <v/>
      </c>
      <c r="K1947" s="83" t="str">
        <f>IF(C1947&lt;&gt;"",VLOOKUP(C1947,LISTAS·PAPP!$H$3:$O$119,4,FALSE),"")</f>
        <v/>
      </c>
      <c r="L1947" s="85" t="str">
        <f>IF(C1947&lt;&gt;"",VLOOKUP(C1947,LISTAS·PAPP!$H$3:$O$119,8,FALSE),"")</f>
        <v/>
      </c>
      <c r="M1947" s="95"/>
      <c r="N1947" s="92"/>
      <c r="O1947" s="92"/>
      <c r="P1947" s="84" t="str">
        <f>IF(N1947&lt;&gt;"",VLOOKUP(N1947,LISTAS·PAPP!$U$9:$Y$125,5,FALSE),"")</f>
        <v/>
      </c>
      <c r="Q1947" s="83" t="str">
        <f>IF(O1947&lt;&gt;"",VLOOKUP(O1947,LISTAS·PAPP!$U$9:$W$125,3,FALSE),"")</f>
        <v/>
      </c>
      <c r="R1947" s="92"/>
      <c r="S1947" s="173"/>
      <c r="T1947" s="173"/>
      <c r="U1947" s="92"/>
      <c r="V1947" s="92"/>
      <c r="W1947" s="94"/>
      <c r="X1947" s="83" t="str">
        <f>IF(ISERROR(VLOOKUP(W1947,LISTAS·PAPP!$AJ$3:$AK$903,2,0))," ",VLOOKUP(W1947,LISTAS·PAPP!$AJ$3:$AK$903,2,0))</f>
        <v xml:space="preserve"> </v>
      </c>
      <c r="Y1947" s="96"/>
      <c r="Z1947" s="97"/>
      <c r="AA1947" s="97"/>
      <c r="AB1947" s="97"/>
      <c r="AC1947" s="97"/>
      <c r="AD1947" s="97"/>
      <c r="AE1947" s="97"/>
      <c r="AF1947" s="97"/>
      <c r="AG1947" s="97"/>
      <c r="AH1947" s="97"/>
      <c r="AI1947" s="97"/>
      <c r="AJ1947" s="97"/>
      <c r="AK1947" s="97"/>
      <c r="AL1947" s="86" t="str">
        <f t="shared" si="91"/>
        <v/>
      </c>
      <c r="AM1947" s="87" t="str">
        <f t="shared" si="92"/>
        <v xml:space="preserve"> </v>
      </c>
      <c r="AN1947" s="1" t="str">
        <f t="shared" si="93"/>
        <v xml:space="preserve"> </v>
      </c>
    </row>
    <row r="1948" spans="1:40" s="88" customFormat="1" x14ac:dyDescent="0.25">
      <c r="A1948" s="92"/>
      <c r="B1948" s="92"/>
      <c r="C1948" s="92"/>
      <c r="D1948" s="92"/>
      <c r="E1948" s="92"/>
      <c r="F1948" s="93"/>
      <c r="G1948" s="94"/>
      <c r="H1948" s="83" t="str">
        <f>IF(M1948&lt;&gt;"",VLOOKUP(M1948,LISTAS·PAPP!$U$3:$Z$8,2,FALSE),"")</f>
        <v/>
      </c>
      <c r="I1948" s="85" t="str">
        <f>IF(M1948&lt;&gt;"",VLOOKUP(M1948,LISTAS·PAPP!$U$3:$Z$8,3,FALSE),"")</f>
        <v/>
      </c>
      <c r="J1948" s="83" t="str">
        <f>IF(M1948&lt;&gt;"",VLOOKUP(M1948,LISTAS·PAPP!$U$3:$Z$8,4,FALSE),"")</f>
        <v/>
      </c>
      <c r="K1948" s="83" t="str">
        <f>IF(C1948&lt;&gt;"",VLOOKUP(C1948,LISTAS·PAPP!$H$3:$O$119,4,FALSE),"")</f>
        <v/>
      </c>
      <c r="L1948" s="85" t="str">
        <f>IF(C1948&lt;&gt;"",VLOOKUP(C1948,LISTAS·PAPP!$H$3:$O$119,8,FALSE),"")</f>
        <v/>
      </c>
      <c r="M1948" s="95"/>
      <c r="N1948" s="92"/>
      <c r="O1948" s="92"/>
      <c r="P1948" s="84" t="str">
        <f>IF(N1948&lt;&gt;"",VLOOKUP(N1948,LISTAS·PAPP!$U$9:$Y$125,5,FALSE),"")</f>
        <v/>
      </c>
      <c r="Q1948" s="83" t="str">
        <f>IF(O1948&lt;&gt;"",VLOOKUP(O1948,LISTAS·PAPP!$U$9:$W$125,3,FALSE),"")</f>
        <v/>
      </c>
      <c r="R1948" s="92"/>
      <c r="S1948" s="173"/>
      <c r="T1948" s="173"/>
      <c r="U1948" s="92"/>
      <c r="V1948" s="92"/>
      <c r="W1948" s="94"/>
      <c r="X1948" s="83" t="str">
        <f>IF(ISERROR(VLOOKUP(W1948,LISTAS·PAPP!$AJ$3:$AK$903,2,0))," ",VLOOKUP(W1948,LISTAS·PAPP!$AJ$3:$AK$903,2,0))</f>
        <v xml:space="preserve"> </v>
      </c>
      <c r="Y1948" s="96"/>
      <c r="Z1948" s="97"/>
      <c r="AA1948" s="97"/>
      <c r="AB1948" s="97"/>
      <c r="AC1948" s="97"/>
      <c r="AD1948" s="97"/>
      <c r="AE1948" s="97"/>
      <c r="AF1948" s="97"/>
      <c r="AG1948" s="97"/>
      <c r="AH1948" s="97"/>
      <c r="AI1948" s="97"/>
      <c r="AJ1948" s="97"/>
      <c r="AK1948" s="97"/>
      <c r="AL1948" s="86" t="str">
        <f t="shared" si="91"/>
        <v/>
      </c>
      <c r="AM1948" s="87" t="str">
        <f t="shared" si="92"/>
        <v xml:space="preserve"> </v>
      </c>
      <c r="AN1948" s="1" t="str">
        <f t="shared" si="93"/>
        <v xml:space="preserve"> </v>
      </c>
    </row>
    <row r="1949" spans="1:40" s="88" customFormat="1" x14ac:dyDescent="0.25">
      <c r="A1949" s="92"/>
      <c r="B1949" s="92"/>
      <c r="C1949" s="92"/>
      <c r="D1949" s="92"/>
      <c r="E1949" s="92"/>
      <c r="F1949" s="93"/>
      <c r="G1949" s="94"/>
      <c r="H1949" s="83" t="str">
        <f>IF(M1949&lt;&gt;"",VLOOKUP(M1949,LISTAS·PAPP!$U$3:$Z$8,2,FALSE),"")</f>
        <v/>
      </c>
      <c r="I1949" s="85" t="str">
        <f>IF(M1949&lt;&gt;"",VLOOKUP(M1949,LISTAS·PAPP!$U$3:$Z$8,3,FALSE),"")</f>
        <v/>
      </c>
      <c r="J1949" s="83" t="str">
        <f>IF(M1949&lt;&gt;"",VLOOKUP(M1949,LISTAS·PAPP!$U$3:$Z$8,4,FALSE),"")</f>
        <v/>
      </c>
      <c r="K1949" s="83" t="str">
        <f>IF(C1949&lt;&gt;"",VLOOKUP(C1949,LISTAS·PAPP!$H$3:$O$119,4,FALSE),"")</f>
        <v/>
      </c>
      <c r="L1949" s="85" t="str">
        <f>IF(C1949&lt;&gt;"",VLOOKUP(C1949,LISTAS·PAPP!$H$3:$O$119,8,FALSE),"")</f>
        <v/>
      </c>
      <c r="M1949" s="95"/>
      <c r="N1949" s="92"/>
      <c r="O1949" s="92"/>
      <c r="P1949" s="84" t="str">
        <f>IF(N1949&lt;&gt;"",VLOOKUP(N1949,LISTAS·PAPP!$U$9:$Y$125,5,FALSE),"")</f>
        <v/>
      </c>
      <c r="Q1949" s="83" t="str">
        <f>IF(O1949&lt;&gt;"",VLOOKUP(O1949,LISTAS·PAPP!$U$9:$W$125,3,FALSE),"")</f>
        <v/>
      </c>
      <c r="R1949" s="92"/>
      <c r="S1949" s="173"/>
      <c r="T1949" s="173"/>
      <c r="U1949" s="92"/>
      <c r="V1949" s="92"/>
      <c r="W1949" s="94"/>
      <c r="X1949" s="83" t="str">
        <f>IF(ISERROR(VLOOKUP(W1949,LISTAS·PAPP!$AJ$3:$AK$903,2,0))," ",VLOOKUP(W1949,LISTAS·PAPP!$AJ$3:$AK$903,2,0))</f>
        <v xml:space="preserve"> </v>
      </c>
      <c r="Y1949" s="96"/>
      <c r="Z1949" s="97"/>
      <c r="AA1949" s="97"/>
      <c r="AB1949" s="97"/>
      <c r="AC1949" s="97"/>
      <c r="AD1949" s="97"/>
      <c r="AE1949" s="97"/>
      <c r="AF1949" s="97"/>
      <c r="AG1949" s="97"/>
      <c r="AH1949" s="97"/>
      <c r="AI1949" s="97"/>
      <c r="AJ1949" s="97"/>
      <c r="AK1949" s="97"/>
      <c r="AL1949" s="86" t="str">
        <f t="shared" si="91"/>
        <v/>
      </c>
      <c r="AM1949" s="87" t="str">
        <f t="shared" si="92"/>
        <v xml:space="preserve"> </v>
      </c>
      <c r="AN1949" s="1" t="str">
        <f t="shared" si="93"/>
        <v xml:space="preserve"> </v>
      </c>
    </row>
    <row r="1950" spans="1:40" s="88" customFormat="1" x14ac:dyDescent="0.25">
      <c r="A1950" s="92"/>
      <c r="B1950" s="92"/>
      <c r="C1950" s="92"/>
      <c r="D1950" s="92"/>
      <c r="E1950" s="92"/>
      <c r="F1950" s="93"/>
      <c r="G1950" s="94"/>
      <c r="H1950" s="83" t="str">
        <f>IF(M1950&lt;&gt;"",VLOOKUP(M1950,LISTAS·PAPP!$U$3:$Z$8,2,FALSE),"")</f>
        <v/>
      </c>
      <c r="I1950" s="85" t="str">
        <f>IF(M1950&lt;&gt;"",VLOOKUP(M1950,LISTAS·PAPP!$U$3:$Z$8,3,FALSE),"")</f>
        <v/>
      </c>
      <c r="J1950" s="83" t="str">
        <f>IF(M1950&lt;&gt;"",VLOOKUP(M1950,LISTAS·PAPP!$U$3:$Z$8,4,FALSE),"")</f>
        <v/>
      </c>
      <c r="K1950" s="83" t="str">
        <f>IF(C1950&lt;&gt;"",VLOOKUP(C1950,LISTAS·PAPP!$H$3:$O$119,4,FALSE),"")</f>
        <v/>
      </c>
      <c r="L1950" s="85" t="str">
        <f>IF(C1950&lt;&gt;"",VLOOKUP(C1950,LISTAS·PAPP!$H$3:$O$119,8,FALSE),"")</f>
        <v/>
      </c>
      <c r="M1950" s="95"/>
      <c r="N1950" s="92"/>
      <c r="O1950" s="92"/>
      <c r="P1950" s="84" t="str">
        <f>IF(N1950&lt;&gt;"",VLOOKUP(N1950,LISTAS·PAPP!$U$9:$Y$125,5,FALSE),"")</f>
        <v/>
      </c>
      <c r="Q1950" s="83" t="str">
        <f>IF(O1950&lt;&gt;"",VLOOKUP(O1950,LISTAS·PAPP!$U$9:$W$125,3,FALSE),"")</f>
        <v/>
      </c>
      <c r="R1950" s="92"/>
      <c r="S1950" s="173"/>
      <c r="T1950" s="173"/>
      <c r="U1950" s="92"/>
      <c r="V1950" s="92"/>
      <c r="W1950" s="94"/>
      <c r="X1950" s="83" t="str">
        <f>IF(ISERROR(VLOOKUP(W1950,LISTAS·PAPP!$AJ$3:$AK$903,2,0))," ",VLOOKUP(W1950,LISTAS·PAPP!$AJ$3:$AK$903,2,0))</f>
        <v xml:space="preserve"> </v>
      </c>
      <c r="Y1950" s="96"/>
      <c r="Z1950" s="97"/>
      <c r="AA1950" s="97"/>
      <c r="AB1950" s="97"/>
      <c r="AC1950" s="97"/>
      <c r="AD1950" s="97"/>
      <c r="AE1950" s="97"/>
      <c r="AF1950" s="97"/>
      <c r="AG1950" s="97"/>
      <c r="AH1950" s="97"/>
      <c r="AI1950" s="97"/>
      <c r="AJ1950" s="97"/>
      <c r="AK1950" s="97"/>
      <c r="AL1950" s="86" t="str">
        <f t="shared" si="91"/>
        <v/>
      </c>
      <c r="AM1950" s="87" t="str">
        <f t="shared" si="92"/>
        <v xml:space="preserve"> </v>
      </c>
      <c r="AN1950" s="1" t="str">
        <f t="shared" si="93"/>
        <v xml:space="preserve"> </v>
      </c>
    </row>
    <row r="1951" spans="1:40" s="88" customFormat="1" x14ac:dyDescent="0.25">
      <c r="A1951" s="92"/>
      <c r="B1951" s="92"/>
      <c r="C1951" s="92"/>
      <c r="D1951" s="92"/>
      <c r="E1951" s="92"/>
      <c r="F1951" s="93"/>
      <c r="G1951" s="94"/>
      <c r="H1951" s="83" t="str">
        <f>IF(M1951&lt;&gt;"",VLOOKUP(M1951,LISTAS·PAPP!$U$3:$Z$8,2,FALSE),"")</f>
        <v/>
      </c>
      <c r="I1951" s="85" t="str">
        <f>IF(M1951&lt;&gt;"",VLOOKUP(M1951,LISTAS·PAPP!$U$3:$Z$8,3,FALSE),"")</f>
        <v/>
      </c>
      <c r="J1951" s="83" t="str">
        <f>IF(M1951&lt;&gt;"",VLOOKUP(M1951,LISTAS·PAPP!$U$3:$Z$8,4,FALSE),"")</f>
        <v/>
      </c>
      <c r="K1951" s="83" t="str">
        <f>IF(C1951&lt;&gt;"",VLOOKUP(C1951,LISTAS·PAPP!$H$3:$O$119,4,FALSE),"")</f>
        <v/>
      </c>
      <c r="L1951" s="85" t="str">
        <f>IF(C1951&lt;&gt;"",VLOOKUP(C1951,LISTAS·PAPP!$H$3:$O$119,8,FALSE),"")</f>
        <v/>
      </c>
      <c r="M1951" s="95"/>
      <c r="N1951" s="92"/>
      <c r="O1951" s="92"/>
      <c r="P1951" s="84" t="str">
        <f>IF(N1951&lt;&gt;"",VLOOKUP(N1951,LISTAS·PAPP!$U$9:$Y$125,5,FALSE),"")</f>
        <v/>
      </c>
      <c r="Q1951" s="83" t="str">
        <f>IF(O1951&lt;&gt;"",VLOOKUP(O1951,LISTAS·PAPP!$U$9:$W$125,3,FALSE),"")</f>
        <v/>
      </c>
      <c r="R1951" s="92"/>
      <c r="S1951" s="173"/>
      <c r="T1951" s="173"/>
      <c r="U1951" s="92"/>
      <c r="V1951" s="92"/>
      <c r="W1951" s="94"/>
      <c r="X1951" s="83" t="str">
        <f>IF(ISERROR(VLOOKUP(W1951,LISTAS·PAPP!$AJ$3:$AK$903,2,0))," ",VLOOKUP(W1951,LISTAS·PAPP!$AJ$3:$AK$903,2,0))</f>
        <v xml:space="preserve"> </v>
      </c>
      <c r="Y1951" s="96"/>
      <c r="Z1951" s="97"/>
      <c r="AA1951" s="97"/>
      <c r="AB1951" s="97"/>
      <c r="AC1951" s="97"/>
      <c r="AD1951" s="97"/>
      <c r="AE1951" s="97"/>
      <c r="AF1951" s="97"/>
      <c r="AG1951" s="97"/>
      <c r="AH1951" s="97"/>
      <c r="AI1951" s="97"/>
      <c r="AJ1951" s="97"/>
      <c r="AK1951" s="97"/>
      <c r="AL1951" s="86" t="str">
        <f t="shared" si="91"/>
        <v/>
      </c>
      <c r="AM1951" s="87" t="str">
        <f t="shared" si="92"/>
        <v xml:space="preserve"> </v>
      </c>
      <c r="AN1951" s="1" t="str">
        <f t="shared" si="93"/>
        <v xml:space="preserve"> </v>
      </c>
    </row>
    <row r="1952" spans="1:40" s="88" customFormat="1" x14ac:dyDescent="0.25">
      <c r="A1952" s="92"/>
      <c r="B1952" s="92"/>
      <c r="C1952" s="92"/>
      <c r="D1952" s="92"/>
      <c r="E1952" s="92"/>
      <c r="F1952" s="93"/>
      <c r="G1952" s="94"/>
      <c r="H1952" s="83" t="str">
        <f>IF(M1952&lt;&gt;"",VLOOKUP(M1952,LISTAS·PAPP!$U$3:$Z$8,2,FALSE),"")</f>
        <v/>
      </c>
      <c r="I1952" s="85" t="str">
        <f>IF(M1952&lt;&gt;"",VLOOKUP(M1952,LISTAS·PAPP!$U$3:$Z$8,3,FALSE),"")</f>
        <v/>
      </c>
      <c r="J1952" s="83" t="str">
        <f>IF(M1952&lt;&gt;"",VLOOKUP(M1952,LISTAS·PAPP!$U$3:$Z$8,4,FALSE),"")</f>
        <v/>
      </c>
      <c r="K1952" s="83" t="str">
        <f>IF(C1952&lt;&gt;"",VLOOKUP(C1952,LISTAS·PAPP!$H$3:$O$119,4,FALSE),"")</f>
        <v/>
      </c>
      <c r="L1952" s="85" t="str">
        <f>IF(C1952&lt;&gt;"",VLOOKUP(C1952,LISTAS·PAPP!$H$3:$O$119,8,FALSE),"")</f>
        <v/>
      </c>
      <c r="M1952" s="95"/>
      <c r="N1952" s="92"/>
      <c r="O1952" s="92"/>
      <c r="P1952" s="84" t="str">
        <f>IF(N1952&lt;&gt;"",VLOOKUP(N1952,LISTAS·PAPP!$U$9:$Y$125,5,FALSE),"")</f>
        <v/>
      </c>
      <c r="Q1952" s="83" t="str">
        <f>IF(O1952&lt;&gt;"",VLOOKUP(O1952,LISTAS·PAPP!$U$9:$W$125,3,FALSE),"")</f>
        <v/>
      </c>
      <c r="R1952" s="92"/>
      <c r="S1952" s="173"/>
      <c r="T1952" s="173"/>
      <c r="U1952" s="92"/>
      <c r="V1952" s="92"/>
      <c r="W1952" s="94"/>
      <c r="X1952" s="83" t="str">
        <f>IF(ISERROR(VLOOKUP(W1952,LISTAS·PAPP!$AJ$3:$AK$903,2,0))," ",VLOOKUP(W1952,LISTAS·PAPP!$AJ$3:$AK$903,2,0))</f>
        <v xml:space="preserve"> </v>
      </c>
      <c r="Y1952" s="96"/>
      <c r="Z1952" s="97"/>
      <c r="AA1952" s="97"/>
      <c r="AB1952" s="97"/>
      <c r="AC1952" s="97"/>
      <c r="AD1952" s="97"/>
      <c r="AE1952" s="97"/>
      <c r="AF1952" s="97"/>
      <c r="AG1952" s="97"/>
      <c r="AH1952" s="97"/>
      <c r="AI1952" s="97"/>
      <c r="AJ1952" s="97"/>
      <c r="AK1952" s="97"/>
      <c r="AL1952" s="86" t="str">
        <f t="shared" si="91"/>
        <v/>
      </c>
      <c r="AM1952" s="87" t="str">
        <f t="shared" si="92"/>
        <v xml:space="preserve"> </v>
      </c>
      <c r="AN1952" s="1" t="str">
        <f t="shared" si="93"/>
        <v xml:space="preserve"> </v>
      </c>
    </row>
    <row r="1953" spans="1:40" s="88" customFormat="1" x14ac:dyDescent="0.25">
      <c r="A1953" s="92"/>
      <c r="B1953" s="92"/>
      <c r="C1953" s="92"/>
      <c r="D1953" s="92"/>
      <c r="E1953" s="92"/>
      <c r="F1953" s="93"/>
      <c r="G1953" s="94"/>
      <c r="H1953" s="83" t="str">
        <f>IF(M1953&lt;&gt;"",VLOOKUP(M1953,LISTAS·PAPP!$U$3:$Z$8,2,FALSE),"")</f>
        <v/>
      </c>
      <c r="I1953" s="85" t="str">
        <f>IF(M1953&lt;&gt;"",VLOOKUP(M1953,LISTAS·PAPP!$U$3:$Z$8,3,FALSE),"")</f>
        <v/>
      </c>
      <c r="J1953" s="83" t="str">
        <f>IF(M1953&lt;&gt;"",VLOOKUP(M1953,LISTAS·PAPP!$U$3:$Z$8,4,FALSE),"")</f>
        <v/>
      </c>
      <c r="K1953" s="83" t="str">
        <f>IF(C1953&lt;&gt;"",VLOOKUP(C1953,LISTAS·PAPP!$H$3:$O$119,4,FALSE),"")</f>
        <v/>
      </c>
      <c r="L1953" s="85" t="str">
        <f>IF(C1953&lt;&gt;"",VLOOKUP(C1953,LISTAS·PAPP!$H$3:$O$119,8,FALSE),"")</f>
        <v/>
      </c>
      <c r="M1953" s="95"/>
      <c r="N1953" s="92"/>
      <c r="O1953" s="92"/>
      <c r="P1953" s="84" t="str">
        <f>IF(N1953&lt;&gt;"",VLOOKUP(N1953,LISTAS·PAPP!$U$9:$Y$125,5,FALSE),"")</f>
        <v/>
      </c>
      <c r="Q1953" s="83" t="str">
        <f>IF(O1953&lt;&gt;"",VLOOKUP(O1953,LISTAS·PAPP!$U$9:$W$125,3,FALSE),"")</f>
        <v/>
      </c>
      <c r="R1953" s="92"/>
      <c r="S1953" s="173"/>
      <c r="T1953" s="173"/>
      <c r="U1953" s="92"/>
      <c r="V1953" s="92"/>
      <c r="W1953" s="94"/>
      <c r="X1953" s="83" t="str">
        <f>IF(ISERROR(VLOOKUP(W1953,LISTAS·PAPP!$AJ$3:$AK$903,2,0))," ",VLOOKUP(W1953,LISTAS·PAPP!$AJ$3:$AK$903,2,0))</f>
        <v xml:space="preserve"> </v>
      </c>
      <c r="Y1953" s="96"/>
      <c r="Z1953" s="97"/>
      <c r="AA1953" s="97"/>
      <c r="AB1953" s="97"/>
      <c r="AC1953" s="97"/>
      <c r="AD1953" s="97"/>
      <c r="AE1953" s="97"/>
      <c r="AF1953" s="97"/>
      <c r="AG1953" s="97"/>
      <c r="AH1953" s="97"/>
      <c r="AI1953" s="97"/>
      <c r="AJ1953" s="97"/>
      <c r="AK1953" s="97"/>
      <c r="AL1953" s="86" t="str">
        <f t="shared" si="91"/>
        <v/>
      </c>
      <c r="AM1953" s="87" t="str">
        <f t="shared" si="92"/>
        <v xml:space="preserve"> </v>
      </c>
      <c r="AN1953" s="1" t="str">
        <f t="shared" si="93"/>
        <v xml:space="preserve"> </v>
      </c>
    </row>
    <row r="1954" spans="1:40" s="88" customFormat="1" x14ac:dyDescent="0.25">
      <c r="A1954" s="92"/>
      <c r="B1954" s="92"/>
      <c r="C1954" s="92"/>
      <c r="D1954" s="92"/>
      <c r="E1954" s="92"/>
      <c r="F1954" s="93"/>
      <c r="G1954" s="94"/>
      <c r="H1954" s="83" t="str">
        <f>IF(M1954&lt;&gt;"",VLOOKUP(M1954,LISTAS·PAPP!$U$3:$Z$8,2,FALSE),"")</f>
        <v/>
      </c>
      <c r="I1954" s="85" t="str">
        <f>IF(M1954&lt;&gt;"",VLOOKUP(M1954,LISTAS·PAPP!$U$3:$Z$8,3,FALSE),"")</f>
        <v/>
      </c>
      <c r="J1954" s="83" t="str">
        <f>IF(M1954&lt;&gt;"",VLOOKUP(M1954,LISTAS·PAPP!$U$3:$Z$8,4,FALSE),"")</f>
        <v/>
      </c>
      <c r="K1954" s="83" t="str">
        <f>IF(C1954&lt;&gt;"",VLOOKUP(C1954,LISTAS·PAPP!$H$3:$O$119,4,FALSE),"")</f>
        <v/>
      </c>
      <c r="L1954" s="85" t="str">
        <f>IF(C1954&lt;&gt;"",VLOOKUP(C1954,LISTAS·PAPP!$H$3:$O$119,8,FALSE),"")</f>
        <v/>
      </c>
      <c r="M1954" s="95"/>
      <c r="N1954" s="92"/>
      <c r="O1954" s="92"/>
      <c r="P1954" s="84" t="str">
        <f>IF(N1954&lt;&gt;"",VLOOKUP(N1954,LISTAS·PAPP!$U$9:$Y$125,5,FALSE),"")</f>
        <v/>
      </c>
      <c r="Q1954" s="83" t="str">
        <f>IF(O1954&lt;&gt;"",VLOOKUP(O1954,LISTAS·PAPP!$U$9:$W$125,3,FALSE),"")</f>
        <v/>
      </c>
      <c r="R1954" s="92"/>
      <c r="S1954" s="173"/>
      <c r="T1954" s="173"/>
      <c r="U1954" s="92"/>
      <c r="V1954" s="92"/>
      <c r="W1954" s="94"/>
      <c r="X1954" s="83" t="str">
        <f>IF(ISERROR(VLOOKUP(W1954,LISTAS·PAPP!$AJ$3:$AK$903,2,0))," ",VLOOKUP(W1954,LISTAS·PAPP!$AJ$3:$AK$903,2,0))</f>
        <v xml:space="preserve"> </v>
      </c>
      <c r="Y1954" s="96"/>
      <c r="Z1954" s="97"/>
      <c r="AA1954" s="97"/>
      <c r="AB1954" s="97"/>
      <c r="AC1954" s="97"/>
      <c r="AD1954" s="97"/>
      <c r="AE1954" s="97"/>
      <c r="AF1954" s="97"/>
      <c r="AG1954" s="97"/>
      <c r="AH1954" s="97"/>
      <c r="AI1954" s="97"/>
      <c r="AJ1954" s="97"/>
      <c r="AK1954" s="97"/>
      <c r="AL1954" s="86" t="str">
        <f t="shared" si="91"/>
        <v/>
      </c>
      <c r="AM1954" s="87" t="str">
        <f t="shared" si="92"/>
        <v xml:space="preserve"> </v>
      </c>
      <c r="AN1954" s="1" t="str">
        <f t="shared" si="93"/>
        <v xml:space="preserve"> </v>
      </c>
    </row>
    <row r="1955" spans="1:40" s="88" customFormat="1" x14ac:dyDescent="0.25">
      <c r="A1955" s="92"/>
      <c r="B1955" s="92"/>
      <c r="C1955" s="92"/>
      <c r="D1955" s="92"/>
      <c r="E1955" s="92"/>
      <c r="F1955" s="93"/>
      <c r="G1955" s="94"/>
      <c r="H1955" s="83" t="str">
        <f>IF(M1955&lt;&gt;"",VLOOKUP(M1955,LISTAS·PAPP!$U$3:$Z$8,2,FALSE),"")</f>
        <v/>
      </c>
      <c r="I1955" s="85" t="str">
        <f>IF(M1955&lt;&gt;"",VLOOKUP(M1955,LISTAS·PAPP!$U$3:$Z$8,3,FALSE),"")</f>
        <v/>
      </c>
      <c r="J1955" s="83" t="str">
        <f>IF(M1955&lt;&gt;"",VLOOKUP(M1955,LISTAS·PAPP!$U$3:$Z$8,4,FALSE),"")</f>
        <v/>
      </c>
      <c r="K1955" s="83" t="str">
        <f>IF(C1955&lt;&gt;"",VLOOKUP(C1955,LISTAS·PAPP!$H$3:$O$119,4,FALSE),"")</f>
        <v/>
      </c>
      <c r="L1955" s="85" t="str">
        <f>IF(C1955&lt;&gt;"",VLOOKUP(C1955,LISTAS·PAPP!$H$3:$O$119,8,FALSE),"")</f>
        <v/>
      </c>
      <c r="M1955" s="95"/>
      <c r="N1955" s="92"/>
      <c r="O1955" s="92"/>
      <c r="P1955" s="84" t="str">
        <f>IF(N1955&lt;&gt;"",VLOOKUP(N1955,LISTAS·PAPP!$U$9:$Y$125,5,FALSE),"")</f>
        <v/>
      </c>
      <c r="Q1955" s="83" t="str">
        <f>IF(O1955&lt;&gt;"",VLOOKUP(O1955,LISTAS·PAPP!$U$9:$W$125,3,FALSE),"")</f>
        <v/>
      </c>
      <c r="R1955" s="92"/>
      <c r="S1955" s="173"/>
      <c r="T1955" s="173"/>
      <c r="U1955" s="92"/>
      <c r="V1955" s="92"/>
      <c r="W1955" s="94"/>
      <c r="X1955" s="83" t="str">
        <f>IF(ISERROR(VLOOKUP(W1955,LISTAS·PAPP!$AJ$3:$AK$903,2,0))," ",VLOOKUP(W1955,LISTAS·PAPP!$AJ$3:$AK$903,2,0))</f>
        <v xml:space="preserve"> </v>
      </c>
      <c r="Y1955" s="96"/>
      <c r="Z1955" s="97"/>
      <c r="AA1955" s="97"/>
      <c r="AB1955" s="97"/>
      <c r="AC1955" s="97"/>
      <c r="AD1955" s="97"/>
      <c r="AE1955" s="97"/>
      <c r="AF1955" s="97"/>
      <c r="AG1955" s="97"/>
      <c r="AH1955" s="97"/>
      <c r="AI1955" s="97"/>
      <c r="AJ1955" s="97"/>
      <c r="AK1955" s="97"/>
      <c r="AL1955" s="86" t="str">
        <f t="shared" si="91"/>
        <v/>
      </c>
      <c r="AM1955" s="87" t="str">
        <f t="shared" si="92"/>
        <v xml:space="preserve"> </v>
      </c>
      <c r="AN1955" s="1" t="str">
        <f t="shared" si="93"/>
        <v xml:space="preserve"> </v>
      </c>
    </row>
    <row r="1956" spans="1:40" s="88" customFormat="1" x14ac:dyDescent="0.25">
      <c r="A1956" s="92"/>
      <c r="B1956" s="92"/>
      <c r="C1956" s="92"/>
      <c r="D1956" s="92"/>
      <c r="E1956" s="92"/>
      <c r="F1956" s="93"/>
      <c r="G1956" s="94"/>
      <c r="H1956" s="83" t="str">
        <f>IF(M1956&lt;&gt;"",VLOOKUP(M1956,LISTAS·PAPP!$U$3:$Z$8,2,FALSE),"")</f>
        <v/>
      </c>
      <c r="I1956" s="85" t="str">
        <f>IF(M1956&lt;&gt;"",VLOOKUP(M1956,LISTAS·PAPP!$U$3:$Z$8,3,FALSE),"")</f>
        <v/>
      </c>
      <c r="J1956" s="83" t="str">
        <f>IF(M1956&lt;&gt;"",VLOOKUP(M1956,LISTAS·PAPP!$U$3:$Z$8,4,FALSE),"")</f>
        <v/>
      </c>
      <c r="K1956" s="83" t="str">
        <f>IF(C1956&lt;&gt;"",VLOOKUP(C1956,LISTAS·PAPP!$H$3:$O$119,4,FALSE),"")</f>
        <v/>
      </c>
      <c r="L1956" s="85" t="str">
        <f>IF(C1956&lt;&gt;"",VLOOKUP(C1956,LISTAS·PAPP!$H$3:$O$119,8,FALSE),"")</f>
        <v/>
      </c>
      <c r="M1956" s="95"/>
      <c r="N1956" s="92"/>
      <c r="O1956" s="92"/>
      <c r="P1956" s="84" t="str">
        <f>IF(N1956&lt;&gt;"",VLOOKUP(N1956,LISTAS·PAPP!$U$9:$Y$125,5,FALSE),"")</f>
        <v/>
      </c>
      <c r="Q1956" s="83" t="str">
        <f>IF(O1956&lt;&gt;"",VLOOKUP(O1956,LISTAS·PAPP!$U$9:$W$125,3,FALSE),"")</f>
        <v/>
      </c>
      <c r="R1956" s="92"/>
      <c r="S1956" s="173"/>
      <c r="T1956" s="173"/>
      <c r="U1956" s="92"/>
      <c r="V1956" s="92"/>
      <c r="W1956" s="94"/>
      <c r="X1956" s="83" t="str">
        <f>IF(ISERROR(VLOOKUP(W1956,LISTAS·PAPP!$AJ$3:$AK$903,2,0))," ",VLOOKUP(W1956,LISTAS·PAPP!$AJ$3:$AK$903,2,0))</f>
        <v xml:space="preserve"> </v>
      </c>
      <c r="Y1956" s="96"/>
      <c r="Z1956" s="97"/>
      <c r="AA1956" s="97"/>
      <c r="AB1956" s="97"/>
      <c r="AC1956" s="97"/>
      <c r="AD1956" s="97"/>
      <c r="AE1956" s="97"/>
      <c r="AF1956" s="97"/>
      <c r="AG1956" s="97"/>
      <c r="AH1956" s="97"/>
      <c r="AI1956" s="97"/>
      <c r="AJ1956" s="97"/>
      <c r="AK1956" s="97"/>
      <c r="AL1956" s="86" t="str">
        <f t="shared" si="91"/>
        <v/>
      </c>
      <c r="AM1956" s="87" t="str">
        <f t="shared" si="92"/>
        <v xml:space="preserve"> </v>
      </c>
      <c r="AN1956" s="1" t="str">
        <f t="shared" si="93"/>
        <v xml:space="preserve"> </v>
      </c>
    </row>
    <row r="1957" spans="1:40" s="88" customFormat="1" x14ac:dyDescent="0.25">
      <c r="A1957" s="92"/>
      <c r="B1957" s="92"/>
      <c r="C1957" s="92"/>
      <c r="D1957" s="92"/>
      <c r="E1957" s="92"/>
      <c r="F1957" s="93"/>
      <c r="G1957" s="94"/>
      <c r="H1957" s="83" t="str">
        <f>IF(M1957&lt;&gt;"",VLOOKUP(M1957,LISTAS·PAPP!$U$3:$Z$8,2,FALSE),"")</f>
        <v/>
      </c>
      <c r="I1957" s="85" t="str">
        <f>IF(M1957&lt;&gt;"",VLOOKUP(M1957,LISTAS·PAPP!$U$3:$Z$8,3,FALSE),"")</f>
        <v/>
      </c>
      <c r="J1957" s="83" t="str">
        <f>IF(M1957&lt;&gt;"",VLOOKUP(M1957,LISTAS·PAPP!$U$3:$Z$8,4,FALSE),"")</f>
        <v/>
      </c>
      <c r="K1957" s="83" t="str">
        <f>IF(C1957&lt;&gt;"",VLOOKUP(C1957,LISTAS·PAPP!$H$3:$O$119,4,FALSE),"")</f>
        <v/>
      </c>
      <c r="L1957" s="85" t="str">
        <f>IF(C1957&lt;&gt;"",VLOOKUP(C1957,LISTAS·PAPP!$H$3:$O$119,8,FALSE),"")</f>
        <v/>
      </c>
      <c r="M1957" s="95"/>
      <c r="N1957" s="92"/>
      <c r="O1957" s="92"/>
      <c r="P1957" s="84" t="str">
        <f>IF(N1957&lt;&gt;"",VLOOKUP(N1957,LISTAS·PAPP!$U$9:$Y$125,5,FALSE),"")</f>
        <v/>
      </c>
      <c r="Q1957" s="83" t="str">
        <f>IF(O1957&lt;&gt;"",VLOOKUP(O1957,LISTAS·PAPP!$U$9:$W$125,3,FALSE),"")</f>
        <v/>
      </c>
      <c r="R1957" s="92"/>
      <c r="S1957" s="173"/>
      <c r="T1957" s="173"/>
      <c r="U1957" s="92"/>
      <c r="V1957" s="92"/>
      <c r="W1957" s="94"/>
      <c r="X1957" s="83" t="str">
        <f>IF(ISERROR(VLOOKUP(W1957,LISTAS·PAPP!$AJ$3:$AK$903,2,0))," ",VLOOKUP(W1957,LISTAS·PAPP!$AJ$3:$AK$903,2,0))</f>
        <v xml:space="preserve"> </v>
      </c>
      <c r="Y1957" s="96"/>
      <c r="Z1957" s="97"/>
      <c r="AA1957" s="97"/>
      <c r="AB1957" s="97"/>
      <c r="AC1957" s="97"/>
      <c r="AD1957" s="97"/>
      <c r="AE1957" s="97"/>
      <c r="AF1957" s="97"/>
      <c r="AG1957" s="97"/>
      <c r="AH1957" s="97"/>
      <c r="AI1957" s="97"/>
      <c r="AJ1957" s="97"/>
      <c r="AK1957" s="97"/>
      <c r="AL1957" s="86" t="str">
        <f t="shared" si="91"/>
        <v/>
      </c>
      <c r="AM1957" s="87" t="str">
        <f t="shared" si="92"/>
        <v xml:space="preserve"> </v>
      </c>
      <c r="AN1957" s="1" t="str">
        <f t="shared" si="93"/>
        <v xml:space="preserve"> </v>
      </c>
    </row>
    <row r="1958" spans="1:40" s="88" customFormat="1" x14ac:dyDescent="0.25">
      <c r="A1958" s="92"/>
      <c r="B1958" s="92"/>
      <c r="C1958" s="92"/>
      <c r="D1958" s="92"/>
      <c r="E1958" s="92"/>
      <c r="F1958" s="93"/>
      <c r="G1958" s="94"/>
      <c r="H1958" s="83" t="str">
        <f>IF(M1958&lt;&gt;"",VLOOKUP(M1958,LISTAS·PAPP!$U$3:$Z$8,2,FALSE),"")</f>
        <v/>
      </c>
      <c r="I1958" s="85" t="str">
        <f>IF(M1958&lt;&gt;"",VLOOKUP(M1958,LISTAS·PAPP!$U$3:$Z$8,3,FALSE),"")</f>
        <v/>
      </c>
      <c r="J1958" s="83" t="str">
        <f>IF(M1958&lt;&gt;"",VLOOKUP(M1958,LISTAS·PAPP!$U$3:$Z$8,4,FALSE),"")</f>
        <v/>
      </c>
      <c r="K1958" s="83" t="str">
        <f>IF(C1958&lt;&gt;"",VLOOKUP(C1958,LISTAS·PAPP!$H$3:$O$119,4,FALSE),"")</f>
        <v/>
      </c>
      <c r="L1958" s="85" t="str">
        <f>IF(C1958&lt;&gt;"",VLOOKUP(C1958,LISTAS·PAPP!$H$3:$O$119,8,FALSE),"")</f>
        <v/>
      </c>
      <c r="M1958" s="95"/>
      <c r="N1958" s="92"/>
      <c r="O1958" s="92"/>
      <c r="P1958" s="84" t="str">
        <f>IF(N1958&lt;&gt;"",VLOOKUP(N1958,LISTAS·PAPP!$U$9:$Y$125,5,FALSE),"")</f>
        <v/>
      </c>
      <c r="Q1958" s="83" t="str">
        <f>IF(O1958&lt;&gt;"",VLOOKUP(O1958,LISTAS·PAPP!$U$9:$W$125,3,FALSE),"")</f>
        <v/>
      </c>
      <c r="R1958" s="92"/>
      <c r="S1958" s="173"/>
      <c r="T1958" s="173"/>
      <c r="U1958" s="92"/>
      <c r="V1958" s="92"/>
      <c r="W1958" s="94"/>
      <c r="X1958" s="83" t="str">
        <f>IF(ISERROR(VLOOKUP(W1958,LISTAS·PAPP!$AJ$3:$AK$903,2,0))," ",VLOOKUP(W1958,LISTAS·PAPP!$AJ$3:$AK$903,2,0))</f>
        <v xml:space="preserve"> </v>
      </c>
      <c r="Y1958" s="96"/>
      <c r="Z1958" s="97"/>
      <c r="AA1958" s="97"/>
      <c r="AB1958" s="97"/>
      <c r="AC1958" s="97"/>
      <c r="AD1958" s="97"/>
      <c r="AE1958" s="97"/>
      <c r="AF1958" s="97"/>
      <c r="AG1958" s="97"/>
      <c r="AH1958" s="97"/>
      <c r="AI1958" s="97"/>
      <c r="AJ1958" s="97"/>
      <c r="AK1958" s="97"/>
      <c r="AL1958" s="86" t="str">
        <f t="shared" si="91"/>
        <v/>
      </c>
      <c r="AM1958" s="87" t="str">
        <f t="shared" si="92"/>
        <v xml:space="preserve"> </v>
      </c>
      <c r="AN1958" s="1" t="str">
        <f t="shared" si="93"/>
        <v xml:space="preserve"> </v>
      </c>
    </row>
    <row r="1959" spans="1:40" s="88" customFormat="1" x14ac:dyDescent="0.25">
      <c r="A1959" s="92"/>
      <c r="B1959" s="92"/>
      <c r="C1959" s="92"/>
      <c r="D1959" s="92"/>
      <c r="E1959" s="92"/>
      <c r="F1959" s="93"/>
      <c r="G1959" s="94"/>
      <c r="H1959" s="83" t="str">
        <f>IF(M1959&lt;&gt;"",VLOOKUP(M1959,LISTAS·PAPP!$U$3:$Z$8,2,FALSE),"")</f>
        <v/>
      </c>
      <c r="I1959" s="85" t="str">
        <f>IF(M1959&lt;&gt;"",VLOOKUP(M1959,LISTAS·PAPP!$U$3:$Z$8,3,FALSE),"")</f>
        <v/>
      </c>
      <c r="J1959" s="83" t="str">
        <f>IF(M1959&lt;&gt;"",VLOOKUP(M1959,LISTAS·PAPP!$U$3:$Z$8,4,FALSE),"")</f>
        <v/>
      </c>
      <c r="K1959" s="83" t="str">
        <f>IF(C1959&lt;&gt;"",VLOOKUP(C1959,LISTAS·PAPP!$H$3:$O$119,4,FALSE),"")</f>
        <v/>
      </c>
      <c r="L1959" s="85" t="str">
        <f>IF(C1959&lt;&gt;"",VLOOKUP(C1959,LISTAS·PAPP!$H$3:$O$119,8,FALSE),"")</f>
        <v/>
      </c>
      <c r="M1959" s="95"/>
      <c r="N1959" s="92"/>
      <c r="O1959" s="92"/>
      <c r="P1959" s="84" t="str">
        <f>IF(N1959&lt;&gt;"",VLOOKUP(N1959,LISTAS·PAPP!$U$9:$Y$125,5,FALSE),"")</f>
        <v/>
      </c>
      <c r="Q1959" s="83" t="str">
        <f>IF(O1959&lt;&gt;"",VLOOKUP(O1959,LISTAS·PAPP!$U$9:$W$125,3,FALSE),"")</f>
        <v/>
      </c>
      <c r="R1959" s="92"/>
      <c r="S1959" s="173"/>
      <c r="T1959" s="173"/>
      <c r="U1959" s="92"/>
      <c r="V1959" s="92"/>
      <c r="W1959" s="94"/>
      <c r="X1959" s="83" t="str">
        <f>IF(ISERROR(VLOOKUP(W1959,LISTAS·PAPP!$AJ$3:$AK$903,2,0))," ",VLOOKUP(W1959,LISTAS·PAPP!$AJ$3:$AK$903,2,0))</f>
        <v xml:space="preserve"> </v>
      </c>
      <c r="Y1959" s="96"/>
      <c r="Z1959" s="97"/>
      <c r="AA1959" s="97"/>
      <c r="AB1959" s="97"/>
      <c r="AC1959" s="97"/>
      <c r="AD1959" s="97"/>
      <c r="AE1959" s="97"/>
      <c r="AF1959" s="97"/>
      <c r="AG1959" s="97"/>
      <c r="AH1959" s="97"/>
      <c r="AI1959" s="97"/>
      <c r="AJ1959" s="97"/>
      <c r="AK1959" s="97"/>
      <c r="AL1959" s="86" t="str">
        <f t="shared" si="91"/>
        <v/>
      </c>
      <c r="AM1959" s="87" t="str">
        <f t="shared" si="92"/>
        <v xml:space="preserve"> </v>
      </c>
      <c r="AN1959" s="1" t="str">
        <f t="shared" si="93"/>
        <v xml:space="preserve"> </v>
      </c>
    </row>
    <row r="1960" spans="1:40" s="88" customFormat="1" x14ac:dyDescent="0.25">
      <c r="A1960" s="92"/>
      <c r="B1960" s="92"/>
      <c r="C1960" s="92"/>
      <c r="D1960" s="92"/>
      <c r="E1960" s="92"/>
      <c r="F1960" s="93"/>
      <c r="G1960" s="94"/>
      <c r="H1960" s="83" t="str">
        <f>IF(M1960&lt;&gt;"",VLOOKUP(M1960,LISTAS·PAPP!$U$3:$Z$8,2,FALSE),"")</f>
        <v/>
      </c>
      <c r="I1960" s="85" t="str">
        <f>IF(M1960&lt;&gt;"",VLOOKUP(M1960,LISTAS·PAPP!$U$3:$Z$8,3,FALSE),"")</f>
        <v/>
      </c>
      <c r="J1960" s="83" t="str">
        <f>IF(M1960&lt;&gt;"",VLOOKUP(M1960,LISTAS·PAPP!$U$3:$Z$8,4,FALSE),"")</f>
        <v/>
      </c>
      <c r="K1960" s="83" t="str">
        <f>IF(C1960&lt;&gt;"",VLOOKUP(C1960,LISTAS·PAPP!$H$3:$O$119,4,FALSE),"")</f>
        <v/>
      </c>
      <c r="L1960" s="85" t="str">
        <f>IF(C1960&lt;&gt;"",VLOOKUP(C1960,LISTAS·PAPP!$H$3:$O$119,8,FALSE),"")</f>
        <v/>
      </c>
      <c r="M1960" s="95"/>
      <c r="N1960" s="92"/>
      <c r="O1960" s="92"/>
      <c r="P1960" s="84" t="str">
        <f>IF(N1960&lt;&gt;"",VLOOKUP(N1960,LISTAS·PAPP!$U$9:$Y$125,5,FALSE),"")</f>
        <v/>
      </c>
      <c r="Q1960" s="83" t="str">
        <f>IF(O1960&lt;&gt;"",VLOOKUP(O1960,LISTAS·PAPP!$U$9:$W$125,3,FALSE),"")</f>
        <v/>
      </c>
      <c r="R1960" s="92"/>
      <c r="S1960" s="173"/>
      <c r="T1960" s="173"/>
      <c r="U1960" s="92"/>
      <c r="V1960" s="92"/>
      <c r="W1960" s="94"/>
      <c r="X1960" s="83" t="str">
        <f>IF(ISERROR(VLOOKUP(W1960,LISTAS·PAPP!$AJ$3:$AK$903,2,0))," ",VLOOKUP(W1960,LISTAS·PAPP!$AJ$3:$AK$903,2,0))</f>
        <v xml:space="preserve"> </v>
      </c>
      <c r="Y1960" s="96"/>
      <c r="Z1960" s="97"/>
      <c r="AA1960" s="97"/>
      <c r="AB1960" s="97"/>
      <c r="AC1960" s="97"/>
      <c r="AD1960" s="97"/>
      <c r="AE1960" s="97"/>
      <c r="AF1960" s="97"/>
      <c r="AG1960" s="97"/>
      <c r="AH1960" s="97"/>
      <c r="AI1960" s="97"/>
      <c r="AJ1960" s="97"/>
      <c r="AK1960" s="97"/>
      <c r="AL1960" s="86" t="str">
        <f t="shared" si="91"/>
        <v/>
      </c>
      <c r="AM1960" s="87" t="str">
        <f t="shared" si="92"/>
        <v xml:space="preserve"> </v>
      </c>
      <c r="AN1960" s="1" t="str">
        <f t="shared" si="93"/>
        <v xml:space="preserve"> </v>
      </c>
    </row>
    <row r="1961" spans="1:40" s="88" customFormat="1" x14ac:dyDescent="0.25">
      <c r="A1961" s="92"/>
      <c r="B1961" s="92"/>
      <c r="C1961" s="92"/>
      <c r="D1961" s="92"/>
      <c r="E1961" s="92"/>
      <c r="F1961" s="93"/>
      <c r="G1961" s="94"/>
      <c r="H1961" s="83" t="str">
        <f>IF(M1961&lt;&gt;"",VLOOKUP(M1961,LISTAS·PAPP!$U$3:$Z$8,2,FALSE),"")</f>
        <v/>
      </c>
      <c r="I1961" s="85" t="str">
        <f>IF(M1961&lt;&gt;"",VLOOKUP(M1961,LISTAS·PAPP!$U$3:$Z$8,3,FALSE),"")</f>
        <v/>
      </c>
      <c r="J1961" s="83" t="str">
        <f>IF(M1961&lt;&gt;"",VLOOKUP(M1961,LISTAS·PAPP!$U$3:$Z$8,4,FALSE),"")</f>
        <v/>
      </c>
      <c r="K1961" s="83" t="str">
        <f>IF(C1961&lt;&gt;"",VLOOKUP(C1961,LISTAS·PAPP!$H$3:$O$119,4,FALSE),"")</f>
        <v/>
      </c>
      <c r="L1961" s="85" t="str">
        <f>IF(C1961&lt;&gt;"",VLOOKUP(C1961,LISTAS·PAPP!$H$3:$O$119,8,FALSE),"")</f>
        <v/>
      </c>
      <c r="M1961" s="95"/>
      <c r="N1961" s="92"/>
      <c r="O1961" s="92"/>
      <c r="P1961" s="84" t="str">
        <f>IF(N1961&lt;&gt;"",VLOOKUP(N1961,LISTAS·PAPP!$U$9:$Y$125,5,FALSE),"")</f>
        <v/>
      </c>
      <c r="Q1961" s="83" t="str">
        <f>IF(O1961&lt;&gt;"",VLOOKUP(O1961,LISTAS·PAPP!$U$9:$W$125,3,FALSE),"")</f>
        <v/>
      </c>
      <c r="R1961" s="92"/>
      <c r="S1961" s="173"/>
      <c r="T1961" s="173"/>
      <c r="U1961" s="92"/>
      <c r="V1961" s="92"/>
      <c r="W1961" s="94"/>
      <c r="X1961" s="83" t="str">
        <f>IF(ISERROR(VLOOKUP(W1961,LISTAS·PAPP!$AJ$3:$AK$903,2,0))," ",VLOOKUP(W1961,LISTAS·PAPP!$AJ$3:$AK$903,2,0))</f>
        <v xml:space="preserve"> </v>
      </c>
      <c r="Y1961" s="96"/>
      <c r="Z1961" s="97"/>
      <c r="AA1961" s="97"/>
      <c r="AB1961" s="97"/>
      <c r="AC1961" s="97"/>
      <c r="AD1961" s="97"/>
      <c r="AE1961" s="97"/>
      <c r="AF1961" s="97"/>
      <c r="AG1961" s="97"/>
      <c r="AH1961" s="97"/>
      <c r="AI1961" s="97"/>
      <c r="AJ1961" s="97"/>
      <c r="AK1961" s="97"/>
      <c r="AL1961" s="86" t="str">
        <f t="shared" si="91"/>
        <v/>
      </c>
      <c r="AM1961" s="87" t="str">
        <f t="shared" si="92"/>
        <v xml:space="preserve"> </v>
      </c>
      <c r="AN1961" s="1" t="str">
        <f t="shared" si="93"/>
        <v xml:space="preserve"> </v>
      </c>
    </row>
    <row r="1962" spans="1:40" s="88" customFormat="1" x14ac:dyDescent="0.25">
      <c r="A1962" s="92"/>
      <c r="B1962" s="92"/>
      <c r="C1962" s="92"/>
      <c r="D1962" s="92"/>
      <c r="E1962" s="92"/>
      <c r="F1962" s="93"/>
      <c r="G1962" s="94"/>
      <c r="H1962" s="83" t="str">
        <f>IF(M1962&lt;&gt;"",VLOOKUP(M1962,LISTAS·PAPP!$U$3:$Z$8,2,FALSE),"")</f>
        <v/>
      </c>
      <c r="I1962" s="85" t="str">
        <f>IF(M1962&lt;&gt;"",VLOOKUP(M1962,LISTAS·PAPP!$U$3:$Z$8,3,FALSE),"")</f>
        <v/>
      </c>
      <c r="J1962" s="83" t="str">
        <f>IF(M1962&lt;&gt;"",VLOOKUP(M1962,LISTAS·PAPP!$U$3:$Z$8,4,FALSE),"")</f>
        <v/>
      </c>
      <c r="K1962" s="83" t="str">
        <f>IF(C1962&lt;&gt;"",VLOOKUP(C1962,LISTAS·PAPP!$H$3:$O$119,4,FALSE),"")</f>
        <v/>
      </c>
      <c r="L1962" s="85" t="str">
        <f>IF(C1962&lt;&gt;"",VLOOKUP(C1962,LISTAS·PAPP!$H$3:$O$119,8,FALSE),"")</f>
        <v/>
      </c>
      <c r="M1962" s="95"/>
      <c r="N1962" s="92"/>
      <c r="O1962" s="92"/>
      <c r="P1962" s="84" t="str">
        <f>IF(N1962&lt;&gt;"",VLOOKUP(N1962,LISTAS·PAPP!$U$9:$Y$125,5,FALSE),"")</f>
        <v/>
      </c>
      <c r="Q1962" s="83" t="str">
        <f>IF(O1962&lt;&gt;"",VLOOKUP(O1962,LISTAS·PAPP!$U$9:$W$125,3,FALSE),"")</f>
        <v/>
      </c>
      <c r="R1962" s="92"/>
      <c r="S1962" s="173"/>
      <c r="T1962" s="173"/>
      <c r="U1962" s="92"/>
      <c r="V1962" s="92"/>
      <c r="W1962" s="94"/>
      <c r="X1962" s="83" t="str">
        <f>IF(ISERROR(VLOOKUP(W1962,LISTAS·PAPP!$AJ$3:$AK$903,2,0))," ",VLOOKUP(W1962,LISTAS·PAPP!$AJ$3:$AK$903,2,0))</f>
        <v xml:space="preserve"> </v>
      </c>
      <c r="Y1962" s="96"/>
      <c r="Z1962" s="97"/>
      <c r="AA1962" s="97"/>
      <c r="AB1962" s="97"/>
      <c r="AC1962" s="97"/>
      <c r="AD1962" s="97"/>
      <c r="AE1962" s="97"/>
      <c r="AF1962" s="97"/>
      <c r="AG1962" s="97"/>
      <c r="AH1962" s="97"/>
      <c r="AI1962" s="97"/>
      <c r="AJ1962" s="97"/>
      <c r="AK1962" s="97"/>
      <c r="AL1962" s="86" t="str">
        <f t="shared" si="91"/>
        <v/>
      </c>
      <c r="AM1962" s="87" t="str">
        <f t="shared" si="92"/>
        <v xml:space="preserve"> </v>
      </c>
      <c r="AN1962" s="1" t="str">
        <f t="shared" si="93"/>
        <v xml:space="preserve"> </v>
      </c>
    </row>
    <row r="1963" spans="1:40" s="88" customFormat="1" x14ac:dyDescent="0.25">
      <c r="A1963" s="92"/>
      <c r="B1963" s="92"/>
      <c r="C1963" s="92"/>
      <c r="D1963" s="92"/>
      <c r="E1963" s="92"/>
      <c r="F1963" s="93"/>
      <c r="G1963" s="94"/>
      <c r="H1963" s="83" t="str">
        <f>IF(M1963&lt;&gt;"",VLOOKUP(M1963,LISTAS·PAPP!$U$3:$Z$8,2,FALSE),"")</f>
        <v/>
      </c>
      <c r="I1963" s="85" t="str">
        <f>IF(M1963&lt;&gt;"",VLOOKUP(M1963,LISTAS·PAPP!$U$3:$Z$8,3,FALSE),"")</f>
        <v/>
      </c>
      <c r="J1963" s="83" t="str">
        <f>IF(M1963&lt;&gt;"",VLOOKUP(M1963,LISTAS·PAPP!$U$3:$Z$8,4,FALSE),"")</f>
        <v/>
      </c>
      <c r="K1963" s="83" t="str">
        <f>IF(C1963&lt;&gt;"",VLOOKUP(C1963,LISTAS·PAPP!$H$3:$O$119,4,FALSE),"")</f>
        <v/>
      </c>
      <c r="L1963" s="85" t="str">
        <f>IF(C1963&lt;&gt;"",VLOOKUP(C1963,LISTAS·PAPP!$H$3:$O$119,8,FALSE),"")</f>
        <v/>
      </c>
      <c r="M1963" s="95"/>
      <c r="N1963" s="92"/>
      <c r="O1963" s="92"/>
      <c r="P1963" s="84" t="str">
        <f>IF(N1963&lt;&gt;"",VLOOKUP(N1963,LISTAS·PAPP!$U$9:$Y$125,5,FALSE),"")</f>
        <v/>
      </c>
      <c r="Q1963" s="83" t="str">
        <f>IF(O1963&lt;&gt;"",VLOOKUP(O1963,LISTAS·PAPP!$U$9:$W$125,3,FALSE),"")</f>
        <v/>
      </c>
      <c r="R1963" s="92"/>
      <c r="S1963" s="173"/>
      <c r="T1963" s="173"/>
      <c r="U1963" s="92"/>
      <c r="V1963" s="92"/>
      <c r="W1963" s="94"/>
      <c r="X1963" s="83" t="str">
        <f>IF(ISERROR(VLOOKUP(W1963,LISTAS·PAPP!$AJ$3:$AK$903,2,0))," ",VLOOKUP(W1963,LISTAS·PAPP!$AJ$3:$AK$903,2,0))</f>
        <v xml:space="preserve"> </v>
      </c>
      <c r="Y1963" s="96"/>
      <c r="Z1963" s="97"/>
      <c r="AA1963" s="97"/>
      <c r="AB1963" s="97"/>
      <c r="AC1963" s="97"/>
      <c r="AD1963" s="97"/>
      <c r="AE1963" s="97"/>
      <c r="AF1963" s="97"/>
      <c r="AG1963" s="97"/>
      <c r="AH1963" s="97"/>
      <c r="AI1963" s="97"/>
      <c r="AJ1963" s="97"/>
      <c r="AK1963" s="97"/>
      <c r="AL1963" s="86" t="str">
        <f t="shared" si="91"/>
        <v/>
      </c>
      <c r="AM1963" s="87" t="str">
        <f t="shared" si="92"/>
        <v xml:space="preserve"> </v>
      </c>
      <c r="AN1963" s="1" t="str">
        <f t="shared" si="93"/>
        <v xml:space="preserve"> </v>
      </c>
    </row>
    <row r="1964" spans="1:40" s="88" customFormat="1" x14ac:dyDescent="0.25">
      <c r="A1964" s="92"/>
      <c r="B1964" s="92"/>
      <c r="C1964" s="92"/>
      <c r="D1964" s="92"/>
      <c r="E1964" s="92"/>
      <c r="F1964" s="93"/>
      <c r="G1964" s="94"/>
      <c r="H1964" s="83" t="str">
        <f>IF(M1964&lt;&gt;"",VLOOKUP(M1964,LISTAS·PAPP!$U$3:$Z$8,2,FALSE),"")</f>
        <v/>
      </c>
      <c r="I1964" s="85" t="str">
        <f>IF(M1964&lt;&gt;"",VLOOKUP(M1964,LISTAS·PAPP!$U$3:$Z$8,3,FALSE),"")</f>
        <v/>
      </c>
      <c r="J1964" s="83" t="str">
        <f>IF(M1964&lt;&gt;"",VLOOKUP(M1964,LISTAS·PAPP!$U$3:$Z$8,4,FALSE),"")</f>
        <v/>
      </c>
      <c r="K1964" s="83" t="str">
        <f>IF(C1964&lt;&gt;"",VLOOKUP(C1964,LISTAS·PAPP!$H$3:$O$119,4,FALSE),"")</f>
        <v/>
      </c>
      <c r="L1964" s="85" t="str">
        <f>IF(C1964&lt;&gt;"",VLOOKUP(C1964,LISTAS·PAPP!$H$3:$O$119,8,FALSE),"")</f>
        <v/>
      </c>
      <c r="M1964" s="95"/>
      <c r="N1964" s="92"/>
      <c r="O1964" s="92"/>
      <c r="P1964" s="84" t="str">
        <f>IF(N1964&lt;&gt;"",VLOOKUP(N1964,LISTAS·PAPP!$U$9:$Y$125,5,FALSE),"")</f>
        <v/>
      </c>
      <c r="Q1964" s="83" t="str">
        <f>IF(O1964&lt;&gt;"",VLOOKUP(O1964,LISTAS·PAPP!$U$9:$W$125,3,FALSE),"")</f>
        <v/>
      </c>
      <c r="R1964" s="92"/>
      <c r="S1964" s="173"/>
      <c r="T1964" s="173"/>
      <c r="U1964" s="92"/>
      <c r="V1964" s="92"/>
      <c r="W1964" s="94"/>
      <c r="X1964" s="83" t="str">
        <f>IF(ISERROR(VLOOKUP(W1964,LISTAS·PAPP!$AJ$3:$AK$903,2,0))," ",VLOOKUP(W1964,LISTAS·PAPP!$AJ$3:$AK$903,2,0))</f>
        <v xml:space="preserve"> </v>
      </c>
      <c r="Y1964" s="96"/>
      <c r="Z1964" s="97"/>
      <c r="AA1964" s="97"/>
      <c r="AB1964" s="97"/>
      <c r="AC1964" s="97"/>
      <c r="AD1964" s="97"/>
      <c r="AE1964" s="97"/>
      <c r="AF1964" s="97"/>
      <c r="AG1964" s="97"/>
      <c r="AH1964" s="97"/>
      <c r="AI1964" s="97"/>
      <c r="AJ1964" s="97"/>
      <c r="AK1964" s="97"/>
      <c r="AL1964" s="86" t="str">
        <f t="shared" si="91"/>
        <v/>
      </c>
      <c r="AM1964" s="87" t="str">
        <f t="shared" si="92"/>
        <v xml:space="preserve"> </v>
      </c>
      <c r="AN1964" s="1" t="str">
        <f t="shared" si="93"/>
        <v xml:space="preserve"> </v>
      </c>
    </row>
    <row r="1965" spans="1:40" s="88" customFormat="1" x14ac:dyDescent="0.25">
      <c r="A1965" s="92"/>
      <c r="B1965" s="92"/>
      <c r="C1965" s="92"/>
      <c r="D1965" s="92"/>
      <c r="E1965" s="92"/>
      <c r="F1965" s="93"/>
      <c r="G1965" s="94"/>
      <c r="H1965" s="83" t="str">
        <f>IF(M1965&lt;&gt;"",VLOOKUP(M1965,LISTAS·PAPP!$U$3:$Z$8,2,FALSE),"")</f>
        <v/>
      </c>
      <c r="I1965" s="85" t="str">
        <f>IF(M1965&lt;&gt;"",VLOOKUP(M1965,LISTAS·PAPP!$U$3:$Z$8,3,FALSE),"")</f>
        <v/>
      </c>
      <c r="J1965" s="83" t="str">
        <f>IF(M1965&lt;&gt;"",VLOOKUP(M1965,LISTAS·PAPP!$U$3:$Z$8,4,FALSE),"")</f>
        <v/>
      </c>
      <c r="K1965" s="83" t="str">
        <f>IF(C1965&lt;&gt;"",VLOOKUP(C1965,LISTAS·PAPP!$H$3:$O$119,4,FALSE),"")</f>
        <v/>
      </c>
      <c r="L1965" s="85" t="str">
        <f>IF(C1965&lt;&gt;"",VLOOKUP(C1965,LISTAS·PAPP!$H$3:$O$119,8,FALSE),"")</f>
        <v/>
      </c>
      <c r="M1965" s="95"/>
      <c r="N1965" s="92"/>
      <c r="O1965" s="92"/>
      <c r="P1965" s="84" t="str">
        <f>IF(N1965&lt;&gt;"",VLOOKUP(N1965,LISTAS·PAPP!$U$9:$Y$125,5,FALSE),"")</f>
        <v/>
      </c>
      <c r="Q1965" s="83" t="str">
        <f>IF(O1965&lt;&gt;"",VLOOKUP(O1965,LISTAS·PAPP!$U$9:$W$125,3,FALSE),"")</f>
        <v/>
      </c>
      <c r="R1965" s="92"/>
      <c r="S1965" s="173"/>
      <c r="T1965" s="173"/>
      <c r="U1965" s="92"/>
      <c r="V1965" s="92"/>
      <c r="W1965" s="94"/>
      <c r="X1965" s="83" t="str">
        <f>IF(ISERROR(VLOOKUP(W1965,LISTAS·PAPP!$AJ$3:$AK$903,2,0))," ",VLOOKUP(W1965,LISTAS·PAPP!$AJ$3:$AK$903,2,0))</f>
        <v xml:space="preserve"> </v>
      </c>
      <c r="Y1965" s="96"/>
      <c r="Z1965" s="97"/>
      <c r="AA1965" s="97"/>
      <c r="AB1965" s="97"/>
      <c r="AC1965" s="97"/>
      <c r="AD1965" s="97"/>
      <c r="AE1965" s="97"/>
      <c r="AF1965" s="97"/>
      <c r="AG1965" s="97"/>
      <c r="AH1965" s="97"/>
      <c r="AI1965" s="97"/>
      <c r="AJ1965" s="97"/>
      <c r="AK1965" s="97"/>
      <c r="AL1965" s="86" t="str">
        <f t="shared" si="91"/>
        <v/>
      </c>
      <c r="AM1965" s="87" t="str">
        <f t="shared" si="92"/>
        <v xml:space="preserve"> </v>
      </c>
      <c r="AN1965" s="1" t="str">
        <f t="shared" si="93"/>
        <v xml:space="preserve"> </v>
      </c>
    </row>
    <row r="1966" spans="1:40" s="88" customFormat="1" x14ac:dyDescent="0.25">
      <c r="A1966" s="92"/>
      <c r="B1966" s="92"/>
      <c r="C1966" s="92"/>
      <c r="D1966" s="92"/>
      <c r="E1966" s="92"/>
      <c r="F1966" s="93"/>
      <c r="G1966" s="94"/>
      <c r="H1966" s="83" t="str">
        <f>IF(M1966&lt;&gt;"",VLOOKUP(M1966,LISTAS·PAPP!$U$3:$Z$8,2,FALSE),"")</f>
        <v/>
      </c>
      <c r="I1966" s="85" t="str">
        <f>IF(M1966&lt;&gt;"",VLOOKUP(M1966,LISTAS·PAPP!$U$3:$Z$8,3,FALSE),"")</f>
        <v/>
      </c>
      <c r="J1966" s="83" t="str">
        <f>IF(M1966&lt;&gt;"",VLOOKUP(M1966,LISTAS·PAPP!$U$3:$Z$8,4,FALSE),"")</f>
        <v/>
      </c>
      <c r="K1966" s="83" t="str">
        <f>IF(C1966&lt;&gt;"",VLOOKUP(C1966,LISTAS·PAPP!$H$3:$O$119,4,FALSE),"")</f>
        <v/>
      </c>
      <c r="L1966" s="85" t="str">
        <f>IF(C1966&lt;&gt;"",VLOOKUP(C1966,LISTAS·PAPP!$H$3:$O$119,8,FALSE),"")</f>
        <v/>
      </c>
      <c r="M1966" s="95"/>
      <c r="N1966" s="92"/>
      <c r="O1966" s="92"/>
      <c r="P1966" s="84" t="str">
        <f>IF(N1966&lt;&gt;"",VLOOKUP(N1966,LISTAS·PAPP!$U$9:$Y$125,5,FALSE),"")</f>
        <v/>
      </c>
      <c r="Q1966" s="83" t="str">
        <f>IF(O1966&lt;&gt;"",VLOOKUP(O1966,LISTAS·PAPP!$U$9:$W$125,3,FALSE),"")</f>
        <v/>
      </c>
      <c r="R1966" s="92"/>
      <c r="S1966" s="173"/>
      <c r="T1966" s="173"/>
      <c r="U1966" s="92"/>
      <c r="V1966" s="92"/>
      <c r="W1966" s="94"/>
      <c r="X1966" s="83" t="str">
        <f>IF(ISERROR(VLOOKUP(W1966,LISTAS·PAPP!$AJ$3:$AK$903,2,0))," ",VLOOKUP(W1966,LISTAS·PAPP!$AJ$3:$AK$903,2,0))</f>
        <v xml:space="preserve"> </v>
      </c>
      <c r="Y1966" s="96"/>
      <c r="Z1966" s="97"/>
      <c r="AA1966" s="97"/>
      <c r="AB1966" s="97"/>
      <c r="AC1966" s="97"/>
      <c r="AD1966" s="97"/>
      <c r="AE1966" s="97"/>
      <c r="AF1966" s="97"/>
      <c r="AG1966" s="97"/>
      <c r="AH1966" s="97"/>
      <c r="AI1966" s="97"/>
      <c r="AJ1966" s="97"/>
      <c r="AK1966" s="97"/>
      <c r="AL1966" s="86" t="str">
        <f t="shared" si="91"/>
        <v/>
      </c>
      <c r="AM1966" s="87" t="str">
        <f t="shared" si="92"/>
        <v xml:space="preserve"> </v>
      </c>
      <c r="AN1966" s="1" t="str">
        <f t="shared" si="93"/>
        <v xml:space="preserve"> </v>
      </c>
    </row>
    <row r="1967" spans="1:40" s="88" customFormat="1" x14ac:dyDescent="0.25">
      <c r="A1967" s="92"/>
      <c r="B1967" s="92"/>
      <c r="C1967" s="92"/>
      <c r="D1967" s="92"/>
      <c r="E1967" s="92"/>
      <c r="F1967" s="93"/>
      <c r="G1967" s="94"/>
      <c r="H1967" s="83" t="str">
        <f>IF(M1967&lt;&gt;"",VLOOKUP(M1967,LISTAS·PAPP!$U$3:$Z$8,2,FALSE),"")</f>
        <v/>
      </c>
      <c r="I1967" s="85" t="str">
        <f>IF(M1967&lt;&gt;"",VLOOKUP(M1967,LISTAS·PAPP!$U$3:$Z$8,3,FALSE),"")</f>
        <v/>
      </c>
      <c r="J1967" s="83" t="str">
        <f>IF(M1967&lt;&gt;"",VLOOKUP(M1967,LISTAS·PAPP!$U$3:$Z$8,4,FALSE),"")</f>
        <v/>
      </c>
      <c r="K1967" s="83" t="str">
        <f>IF(C1967&lt;&gt;"",VLOOKUP(C1967,LISTAS·PAPP!$H$3:$O$119,4,FALSE),"")</f>
        <v/>
      </c>
      <c r="L1967" s="85" t="str">
        <f>IF(C1967&lt;&gt;"",VLOOKUP(C1967,LISTAS·PAPP!$H$3:$O$119,8,FALSE),"")</f>
        <v/>
      </c>
      <c r="M1967" s="95"/>
      <c r="N1967" s="92"/>
      <c r="O1967" s="92"/>
      <c r="P1967" s="84" t="str">
        <f>IF(N1967&lt;&gt;"",VLOOKUP(N1967,LISTAS·PAPP!$U$9:$Y$125,5,FALSE),"")</f>
        <v/>
      </c>
      <c r="Q1967" s="83" t="str">
        <f>IF(O1967&lt;&gt;"",VLOOKUP(O1967,LISTAS·PAPP!$U$9:$W$125,3,FALSE),"")</f>
        <v/>
      </c>
      <c r="R1967" s="92"/>
      <c r="S1967" s="173"/>
      <c r="T1967" s="173"/>
      <c r="U1967" s="92"/>
      <c r="V1967" s="92"/>
      <c r="W1967" s="94"/>
      <c r="X1967" s="83" t="str">
        <f>IF(ISERROR(VLOOKUP(W1967,LISTAS·PAPP!$AJ$3:$AK$903,2,0))," ",VLOOKUP(W1967,LISTAS·PAPP!$AJ$3:$AK$903,2,0))</f>
        <v xml:space="preserve"> </v>
      </c>
      <c r="Y1967" s="96"/>
      <c r="Z1967" s="97"/>
      <c r="AA1967" s="97"/>
      <c r="AB1967" s="97"/>
      <c r="AC1967" s="97"/>
      <c r="AD1967" s="97"/>
      <c r="AE1967" s="97"/>
      <c r="AF1967" s="97"/>
      <c r="AG1967" s="97"/>
      <c r="AH1967" s="97"/>
      <c r="AI1967" s="97"/>
      <c r="AJ1967" s="97"/>
      <c r="AK1967" s="97"/>
      <c r="AL1967" s="86" t="str">
        <f t="shared" si="91"/>
        <v/>
      </c>
      <c r="AM1967" s="87" t="str">
        <f t="shared" si="92"/>
        <v xml:space="preserve"> </v>
      </c>
      <c r="AN1967" s="1" t="str">
        <f t="shared" si="93"/>
        <v xml:space="preserve"> </v>
      </c>
    </row>
    <row r="1968" spans="1:40" s="88" customFormat="1" x14ac:dyDescent="0.25">
      <c r="A1968" s="92"/>
      <c r="B1968" s="92"/>
      <c r="C1968" s="92"/>
      <c r="D1968" s="92"/>
      <c r="E1968" s="92"/>
      <c r="F1968" s="93"/>
      <c r="G1968" s="94"/>
      <c r="H1968" s="83" t="str">
        <f>IF(M1968&lt;&gt;"",VLOOKUP(M1968,LISTAS·PAPP!$U$3:$Z$8,2,FALSE),"")</f>
        <v/>
      </c>
      <c r="I1968" s="85" t="str">
        <f>IF(M1968&lt;&gt;"",VLOOKUP(M1968,LISTAS·PAPP!$U$3:$Z$8,3,FALSE),"")</f>
        <v/>
      </c>
      <c r="J1968" s="83" t="str">
        <f>IF(M1968&lt;&gt;"",VLOOKUP(M1968,LISTAS·PAPP!$U$3:$Z$8,4,FALSE),"")</f>
        <v/>
      </c>
      <c r="K1968" s="83" t="str">
        <f>IF(C1968&lt;&gt;"",VLOOKUP(C1968,LISTAS·PAPP!$H$3:$O$119,4,FALSE),"")</f>
        <v/>
      </c>
      <c r="L1968" s="85" t="str">
        <f>IF(C1968&lt;&gt;"",VLOOKUP(C1968,LISTAS·PAPP!$H$3:$O$119,8,FALSE),"")</f>
        <v/>
      </c>
      <c r="M1968" s="95"/>
      <c r="N1968" s="92"/>
      <c r="O1968" s="92"/>
      <c r="P1968" s="84" t="str">
        <f>IF(N1968&lt;&gt;"",VLOOKUP(N1968,LISTAS·PAPP!$U$9:$Y$125,5,FALSE),"")</f>
        <v/>
      </c>
      <c r="Q1968" s="83" t="str">
        <f>IF(O1968&lt;&gt;"",VLOOKUP(O1968,LISTAS·PAPP!$U$9:$W$125,3,FALSE),"")</f>
        <v/>
      </c>
      <c r="R1968" s="92"/>
      <c r="S1968" s="173"/>
      <c r="T1968" s="173"/>
      <c r="U1968" s="92"/>
      <c r="V1968" s="92"/>
      <c r="W1968" s="94"/>
      <c r="X1968" s="83" t="str">
        <f>IF(ISERROR(VLOOKUP(W1968,LISTAS·PAPP!$AJ$3:$AK$903,2,0))," ",VLOOKUP(W1968,LISTAS·PAPP!$AJ$3:$AK$903,2,0))</f>
        <v xml:space="preserve"> </v>
      </c>
      <c r="Y1968" s="96"/>
      <c r="Z1968" s="97"/>
      <c r="AA1968" s="97"/>
      <c r="AB1968" s="97"/>
      <c r="AC1968" s="97"/>
      <c r="AD1968" s="97"/>
      <c r="AE1968" s="97"/>
      <c r="AF1968" s="97"/>
      <c r="AG1968" s="97"/>
      <c r="AH1968" s="97"/>
      <c r="AI1968" s="97"/>
      <c r="AJ1968" s="97"/>
      <c r="AK1968" s="97"/>
      <c r="AL1968" s="86" t="str">
        <f t="shared" si="91"/>
        <v/>
      </c>
      <c r="AM1968" s="87" t="str">
        <f t="shared" si="92"/>
        <v xml:space="preserve"> </v>
      </c>
      <c r="AN1968" s="1" t="str">
        <f t="shared" si="93"/>
        <v xml:space="preserve"> </v>
      </c>
    </row>
    <row r="1969" spans="1:40" s="88" customFormat="1" x14ac:dyDescent="0.25">
      <c r="A1969" s="92"/>
      <c r="B1969" s="92"/>
      <c r="C1969" s="92"/>
      <c r="D1969" s="92"/>
      <c r="E1969" s="92"/>
      <c r="F1969" s="93"/>
      <c r="G1969" s="94"/>
      <c r="H1969" s="83" t="str">
        <f>IF(M1969&lt;&gt;"",VLOOKUP(M1969,LISTAS·PAPP!$U$3:$Z$8,2,FALSE),"")</f>
        <v/>
      </c>
      <c r="I1969" s="85" t="str">
        <f>IF(M1969&lt;&gt;"",VLOOKUP(M1969,LISTAS·PAPP!$U$3:$Z$8,3,FALSE),"")</f>
        <v/>
      </c>
      <c r="J1969" s="83" t="str">
        <f>IF(M1969&lt;&gt;"",VLOOKUP(M1969,LISTAS·PAPP!$U$3:$Z$8,4,FALSE),"")</f>
        <v/>
      </c>
      <c r="K1969" s="83" t="str">
        <f>IF(C1969&lt;&gt;"",VLOOKUP(C1969,LISTAS·PAPP!$H$3:$O$119,4,FALSE),"")</f>
        <v/>
      </c>
      <c r="L1969" s="85" t="str">
        <f>IF(C1969&lt;&gt;"",VLOOKUP(C1969,LISTAS·PAPP!$H$3:$O$119,8,FALSE),"")</f>
        <v/>
      </c>
      <c r="M1969" s="95"/>
      <c r="N1969" s="92"/>
      <c r="O1969" s="92"/>
      <c r="P1969" s="84" t="str">
        <f>IF(N1969&lt;&gt;"",VLOOKUP(N1969,LISTAS·PAPP!$U$9:$Y$125,5,FALSE),"")</f>
        <v/>
      </c>
      <c r="Q1969" s="83" t="str">
        <f>IF(O1969&lt;&gt;"",VLOOKUP(O1969,LISTAS·PAPP!$U$9:$W$125,3,FALSE),"")</f>
        <v/>
      </c>
      <c r="R1969" s="92"/>
      <c r="S1969" s="173"/>
      <c r="T1969" s="173"/>
      <c r="U1969" s="92"/>
      <c r="V1969" s="92"/>
      <c r="W1969" s="94"/>
      <c r="X1969" s="83" t="str">
        <f>IF(ISERROR(VLOOKUP(W1969,LISTAS·PAPP!$AJ$3:$AK$903,2,0))," ",VLOOKUP(W1969,LISTAS·PAPP!$AJ$3:$AK$903,2,0))</f>
        <v xml:space="preserve"> </v>
      </c>
      <c r="Y1969" s="96"/>
      <c r="Z1969" s="97"/>
      <c r="AA1969" s="97"/>
      <c r="AB1969" s="97"/>
      <c r="AC1969" s="97"/>
      <c r="AD1969" s="97"/>
      <c r="AE1969" s="97"/>
      <c r="AF1969" s="97"/>
      <c r="AG1969" s="97"/>
      <c r="AH1969" s="97"/>
      <c r="AI1969" s="97"/>
      <c r="AJ1969" s="97"/>
      <c r="AK1969" s="97"/>
      <c r="AL1969" s="86" t="str">
        <f t="shared" si="91"/>
        <v/>
      </c>
      <c r="AM1969" s="87" t="str">
        <f t="shared" si="92"/>
        <v xml:space="preserve"> </v>
      </c>
      <c r="AN1969" s="1" t="str">
        <f t="shared" si="93"/>
        <v xml:space="preserve"> </v>
      </c>
    </row>
    <row r="1970" spans="1:40" s="88" customFormat="1" x14ac:dyDescent="0.25">
      <c r="A1970" s="92"/>
      <c r="B1970" s="92"/>
      <c r="C1970" s="92"/>
      <c r="D1970" s="92"/>
      <c r="E1970" s="92"/>
      <c r="F1970" s="93"/>
      <c r="G1970" s="94"/>
      <c r="H1970" s="83" t="str">
        <f>IF(M1970&lt;&gt;"",VLOOKUP(M1970,LISTAS·PAPP!$U$3:$Z$8,2,FALSE),"")</f>
        <v/>
      </c>
      <c r="I1970" s="85" t="str">
        <f>IF(M1970&lt;&gt;"",VLOOKUP(M1970,LISTAS·PAPP!$U$3:$Z$8,3,FALSE),"")</f>
        <v/>
      </c>
      <c r="J1970" s="83" t="str">
        <f>IF(M1970&lt;&gt;"",VLOOKUP(M1970,LISTAS·PAPP!$U$3:$Z$8,4,FALSE),"")</f>
        <v/>
      </c>
      <c r="K1970" s="83" t="str">
        <f>IF(C1970&lt;&gt;"",VLOOKUP(C1970,LISTAS·PAPP!$H$3:$O$119,4,FALSE),"")</f>
        <v/>
      </c>
      <c r="L1970" s="85" t="str">
        <f>IF(C1970&lt;&gt;"",VLOOKUP(C1970,LISTAS·PAPP!$H$3:$O$119,8,FALSE),"")</f>
        <v/>
      </c>
      <c r="M1970" s="95"/>
      <c r="N1970" s="92"/>
      <c r="O1970" s="92"/>
      <c r="P1970" s="84" t="str">
        <f>IF(N1970&lt;&gt;"",VLOOKUP(N1970,LISTAS·PAPP!$U$9:$Y$125,5,FALSE),"")</f>
        <v/>
      </c>
      <c r="Q1970" s="83" t="str">
        <f>IF(O1970&lt;&gt;"",VLOOKUP(O1970,LISTAS·PAPP!$U$9:$W$125,3,FALSE),"")</f>
        <v/>
      </c>
      <c r="R1970" s="92"/>
      <c r="S1970" s="173"/>
      <c r="T1970" s="173"/>
      <c r="U1970" s="92"/>
      <c r="V1970" s="92"/>
      <c r="W1970" s="94"/>
      <c r="X1970" s="83" t="str">
        <f>IF(ISERROR(VLOOKUP(W1970,LISTAS·PAPP!$AJ$3:$AK$903,2,0))," ",VLOOKUP(W1970,LISTAS·PAPP!$AJ$3:$AK$903,2,0))</f>
        <v xml:space="preserve"> </v>
      </c>
      <c r="Y1970" s="96"/>
      <c r="Z1970" s="97"/>
      <c r="AA1970" s="97"/>
      <c r="AB1970" s="97"/>
      <c r="AC1970" s="97"/>
      <c r="AD1970" s="97"/>
      <c r="AE1970" s="97"/>
      <c r="AF1970" s="97"/>
      <c r="AG1970" s="97"/>
      <c r="AH1970" s="97"/>
      <c r="AI1970" s="97"/>
      <c r="AJ1970" s="97"/>
      <c r="AK1970" s="97"/>
      <c r="AL1970" s="86" t="str">
        <f t="shared" si="91"/>
        <v/>
      </c>
      <c r="AM1970" s="87" t="str">
        <f t="shared" si="92"/>
        <v xml:space="preserve"> </v>
      </c>
      <c r="AN1970" s="1" t="str">
        <f t="shared" si="93"/>
        <v xml:space="preserve"> </v>
      </c>
    </row>
    <row r="1971" spans="1:40" s="88" customFormat="1" x14ac:dyDescent="0.25">
      <c r="A1971" s="92"/>
      <c r="B1971" s="92"/>
      <c r="C1971" s="92"/>
      <c r="D1971" s="92"/>
      <c r="E1971" s="92"/>
      <c r="F1971" s="93"/>
      <c r="G1971" s="94"/>
      <c r="H1971" s="83" t="str">
        <f>IF(M1971&lt;&gt;"",VLOOKUP(M1971,LISTAS·PAPP!$U$3:$Z$8,2,FALSE),"")</f>
        <v/>
      </c>
      <c r="I1971" s="85" t="str">
        <f>IF(M1971&lt;&gt;"",VLOOKUP(M1971,LISTAS·PAPP!$U$3:$Z$8,3,FALSE),"")</f>
        <v/>
      </c>
      <c r="J1971" s="83" t="str">
        <f>IF(M1971&lt;&gt;"",VLOOKUP(M1971,LISTAS·PAPP!$U$3:$Z$8,4,FALSE),"")</f>
        <v/>
      </c>
      <c r="K1971" s="83" t="str">
        <f>IF(C1971&lt;&gt;"",VLOOKUP(C1971,LISTAS·PAPP!$H$3:$O$119,4,FALSE),"")</f>
        <v/>
      </c>
      <c r="L1971" s="85" t="str">
        <f>IF(C1971&lt;&gt;"",VLOOKUP(C1971,LISTAS·PAPP!$H$3:$O$119,8,FALSE),"")</f>
        <v/>
      </c>
      <c r="M1971" s="95"/>
      <c r="N1971" s="92"/>
      <c r="O1971" s="92"/>
      <c r="P1971" s="84" t="str">
        <f>IF(N1971&lt;&gt;"",VLOOKUP(N1971,LISTAS·PAPP!$U$9:$Y$125,5,FALSE),"")</f>
        <v/>
      </c>
      <c r="Q1971" s="83" t="str">
        <f>IF(O1971&lt;&gt;"",VLOOKUP(O1971,LISTAS·PAPP!$U$9:$W$125,3,FALSE),"")</f>
        <v/>
      </c>
      <c r="R1971" s="92"/>
      <c r="S1971" s="173"/>
      <c r="T1971" s="173"/>
      <c r="U1971" s="92"/>
      <c r="V1971" s="92"/>
      <c r="W1971" s="94"/>
      <c r="X1971" s="83" t="str">
        <f>IF(ISERROR(VLOOKUP(W1971,LISTAS·PAPP!$AJ$3:$AK$903,2,0))," ",VLOOKUP(W1971,LISTAS·PAPP!$AJ$3:$AK$903,2,0))</f>
        <v xml:space="preserve"> </v>
      </c>
      <c r="Y1971" s="96"/>
      <c r="Z1971" s="97"/>
      <c r="AA1971" s="97"/>
      <c r="AB1971" s="97"/>
      <c r="AC1971" s="97"/>
      <c r="AD1971" s="97"/>
      <c r="AE1971" s="97"/>
      <c r="AF1971" s="97"/>
      <c r="AG1971" s="97"/>
      <c r="AH1971" s="97"/>
      <c r="AI1971" s="97"/>
      <c r="AJ1971" s="97"/>
      <c r="AK1971" s="97"/>
      <c r="AL1971" s="86" t="str">
        <f t="shared" si="91"/>
        <v/>
      </c>
      <c r="AM1971" s="87" t="str">
        <f t="shared" si="92"/>
        <v xml:space="preserve"> </v>
      </c>
      <c r="AN1971" s="1" t="str">
        <f t="shared" si="93"/>
        <v xml:space="preserve"> </v>
      </c>
    </row>
    <row r="1972" spans="1:40" s="88" customFormat="1" x14ac:dyDescent="0.25">
      <c r="A1972" s="92"/>
      <c r="B1972" s="92"/>
      <c r="C1972" s="92"/>
      <c r="D1972" s="92"/>
      <c r="E1972" s="92"/>
      <c r="F1972" s="93"/>
      <c r="G1972" s="94"/>
      <c r="H1972" s="83" t="str">
        <f>IF(M1972&lt;&gt;"",VLOOKUP(M1972,LISTAS·PAPP!$U$3:$Z$8,2,FALSE),"")</f>
        <v/>
      </c>
      <c r="I1972" s="85" t="str">
        <f>IF(M1972&lt;&gt;"",VLOOKUP(M1972,LISTAS·PAPP!$U$3:$Z$8,3,FALSE),"")</f>
        <v/>
      </c>
      <c r="J1972" s="83" t="str">
        <f>IF(M1972&lt;&gt;"",VLOOKUP(M1972,LISTAS·PAPP!$U$3:$Z$8,4,FALSE),"")</f>
        <v/>
      </c>
      <c r="K1972" s="83" t="str">
        <f>IF(C1972&lt;&gt;"",VLOOKUP(C1972,LISTAS·PAPP!$H$3:$O$119,4,FALSE),"")</f>
        <v/>
      </c>
      <c r="L1972" s="85" t="str">
        <f>IF(C1972&lt;&gt;"",VLOOKUP(C1972,LISTAS·PAPP!$H$3:$O$119,8,FALSE),"")</f>
        <v/>
      </c>
      <c r="M1972" s="95"/>
      <c r="N1972" s="92"/>
      <c r="O1972" s="92"/>
      <c r="P1972" s="84" t="str">
        <f>IF(N1972&lt;&gt;"",VLOOKUP(N1972,LISTAS·PAPP!$U$9:$Y$125,5,FALSE),"")</f>
        <v/>
      </c>
      <c r="Q1972" s="83" t="str">
        <f>IF(O1972&lt;&gt;"",VLOOKUP(O1972,LISTAS·PAPP!$U$9:$W$125,3,FALSE),"")</f>
        <v/>
      </c>
      <c r="R1972" s="92"/>
      <c r="S1972" s="173"/>
      <c r="T1972" s="173"/>
      <c r="U1972" s="92"/>
      <c r="V1972" s="92"/>
      <c r="W1972" s="94"/>
      <c r="X1972" s="83" t="str">
        <f>IF(ISERROR(VLOOKUP(W1972,LISTAS·PAPP!$AJ$3:$AK$903,2,0))," ",VLOOKUP(W1972,LISTAS·PAPP!$AJ$3:$AK$903,2,0))</f>
        <v xml:space="preserve"> </v>
      </c>
      <c r="Y1972" s="96"/>
      <c r="Z1972" s="97"/>
      <c r="AA1972" s="97"/>
      <c r="AB1972" s="97"/>
      <c r="AC1972" s="97"/>
      <c r="AD1972" s="97"/>
      <c r="AE1972" s="97"/>
      <c r="AF1972" s="97"/>
      <c r="AG1972" s="97"/>
      <c r="AH1972" s="97"/>
      <c r="AI1972" s="97"/>
      <c r="AJ1972" s="97"/>
      <c r="AK1972" s="97"/>
      <c r="AL1972" s="86" t="str">
        <f t="shared" si="91"/>
        <v/>
      </c>
      <c r="AM1972" s="87" t="str">
        <f t="shared" si="92"/>
        <v xml:space="preserve"> </v>
      </c>
      <c r="AN1972" s="1" t="str">
        <f t="shared" si="93"/>
        <v xml:space="preserve"> </v>
      </c>
    </row>
    <row r="1973" spans="1:40" s="88" customFormat="1" x14ac:dyDescent="0.25">
      <c r="A1973" s="92"/>
      <c r="B1973" s="92"/>
      <c r="C1973" s="92"/>
      <c r="D1973" s="92"/>
      <c r="E1973" s="92"/>
      <c r="F1973" s="93"/>
      <c r="G1973" s="94"/>
      <c r="H1973" s="83" t="str">
        <f>IF(M1973&lt;&gt;"",VLOOKUP(M1973,LISTAS·PAPP!$U$3:$Z$8,2,FALSE),"")</f>
        <v/>
      </c>
      <c r="I1973" s="85" t="str">
        <f>IF(M1973&lt;&gt;"",VLOOKUP(M1973,LISTAS·PAPP!$U$3:$Z$8,3,FALSE),"")</f>
        <v/>
      </c>
      <c r="J1973" s="83" t="str">
        <f>IF(M1973&lt;&gt;"",VLOOKUP(M1973,LISTAS·PAPP!$U$3:$Z$8,4,FALSE),"")</f>
        <v/>
      </c>
      <c r="K1973" s="83" t="str">
        <f>IF(C1973&lt;&gt;"",VLOOKUP(C1973,LISTAS·PAPP!$H$3:$O$119,4,FALSE),"")</f>
        <v/>
      </c>
      <c r="L1973" s="85" t="str">
        <f>IF(C1973&lt;&gt;"",VLOOKUP(C1973,LISTAS·PAPP!$H$3:$O$119,8,FALSE),"")</f>
        <v/>
      </c>
      <c r="M1973" s="95"/>
      <c r="N1973" s="92"/>
      <c r="O1973" s="92"/>
      <c r="P1973" s="84" t="str">
        <f>IF(N1973&lt;&gt;"",VLOOKUP(N1973,LISTAS·PAPP!$U$9:$Y$125,5,FALSE),"")</f>
        <v/>
      </c>
      <c r="Q1973" s="83" t="str">
        <f>IF(O1973&lt;&gt;"",VLOOKUP(O1973,LISTAS·PAPP!$U$9:$W$125,3,FALSE),"")</f>
        <v/>
      </c>
      <c r="R1973" s="92"/>
      <c r="S1973" s="173"/>
      <c r="T1973" s="173"/>
      <c r="U1973" s="92"/>
      <c r="V1973" s="92"/>
      <c r="W1973" s="94"/>
      <c r="X1973" s="83" t="str">
        <f>IF(ISERROR(VLOOKUP(W1973,LISTAS·PAPP!$AJ$3:$AK$903,2,0))," ",VLOOKUP(W1973,LISTAS·PAPP!$AJ$3:$AK$903,2,0))</f>
        <v xml:space="preserve"> </v>
      </c>
      <c r="Y1973" s="96"/>
      <c r="Z1973" s="97"/>
      <c r="AA1973" s="97"/>
      <c r="AB1973" s="97"/>
      <c r="AC1973" s="97"/>
      <c r="AD1973" s="97"/>
      <c r="AE1973" s="97"/>
      <c r="AF1973" s="97"/>
      <c r="AG1973" s="97"/>
      <c r="AH1973" s="97"/>
      <c r="AI1973" s="97"/>
      <c r="AJ1973" s="97"/>
      <c r="AK1973" s="97"/>
      <c r="AL1973" s="86" t="str">
        <f t="shared" si="91"/>
        <v/>
      </c>
      <c r="AM1973" s="87" t="str">
        <f t="shared" si="92"/>
        <v xml:space="preserve"> </v>
      </c>
      <c r="AN1973" s="1" t="str">
        <f t="shared" si="93"/>
        <v xml:space="preserve"> </v>
      </c>
    </row>
    <row r="1974" spans="1:40" s="88" customFormat="1" x14ac:dyDescent="0.25">
      <c r="A1974" s="92"/>
      <c r="B1974" s="92"/>
      <c r="C1974" s="92"/>
      <c r="D1974" s="92"/>
      <c r="E1974" s="92"/>
      <c r="F1974" s="93"/>
      <c r="G1974" s="94"/>
      <c r="H1974" s="83" t="str">
        <f>IF(M1974&lt;&gt;"",VLOOKUP(M1974,LISTAS·PAPP!$U$3:$Z$8,2,FALSE),"")</f>
        <v/>
      </c>
      <c r="I1974" s="85" t="str">
        <f>IF(M1974&lt;&gt;"",VLOOKUP(M1974,LISTAS·PAPP!$U$3:$Z$8,3,FALSE),"")</f>
        <v/>
      </c>
      <c r="J1974" s="83" t="str">
        <f>IF(M1974&lt;&gt;"",VLOOKUP(M1974,LISTAS·PAPP!$U$3:$Z$8,4,FALSE),"")</f>
        <v/>
      </c>
      <c r="K1974" s="83" t="str">
        <f>IF(C1974&lt;&gt;"",VLOOKUP(C1974,LISTAS·PAPP!$H$3:$O$119,4,FALSE),"")</f>
        <v/>
      </c>
      <c r="L1974" s="85" t="str">
        <f>IF(C1974&lt;&gt;"",VLOOKUP(C1974,LISTAS·PAPP!$H$3:$O$119,8,FALSE),"")</f>
        <v/>
      </c>
      <c r="M1974" s="95"/>
      <c r="N1974" s="92"/>
      <c r="O1974" s="92"/>
      <c r="P1974" s="84" t="str">
        <f>IF(N1974&lt;&gt;"",VLOOKUP(N1974,LISTAS·PAPP!$U$9:$Y$125,5,FALSE),"")</f>
        <v/>
      </c>
      <c r="Q1974" s="83" t="str">
        <f>IF(O1974&lt;&gt;"",VLOOKUP(O1974,LISTAS·PAPP!$U$9:$W$125,3,FALSE),"")</f>
        <v/>
      </c>
      <c r="R1974" s="92"/>
      <c r="S1974" s="173"/>
      <c r="T1974" s="173"/>
      <c r="U1974" s="92"/>
      <c r="V1974" s="92"/>
      <c r="W1974" s="94"/>
      <c r="X1974" s="83" t="str">
        <f>IF(ISERROR(VLOOKUP(W1974,LISTAS·PAPP!$AJ$3:$AK$903,2,0))," ",VLOOKUP(W1974,LISTAS·PAPP!$AJ$3:$AK$903,2,0))</f>
        <v xml:space="preserve"> </v>
      </c>
      <c r="Y1974" s="96"/>
      <c r="Z1974" s="97"/>
      <c r="AA1974" s="97"/>
      <c r="AB1974" s="97"/>
      <c r="AC1974" s="97"/>
      <c r="AD1974" s="97"/>
      <c r="AE1974" s="97"/>
      <c r="AF1974" s="97"/>
      <c r="AG1974" s="97"/>
      <c r="AH1974" s="97"/>
      <c r="AI1974" s="97"/>
      <c r="AJ1974" s="97"/>
      <c r="AK1974" s="97"/>
      <c r="AL1974" s="86" t="str">
        <f t="shared" si="91"/>
        <v/>
      </c>
      <c r="AM1974" s="87" t="str">
        <f t="shared" si="92"/>
        <v xml:space="preserve"> </v>
      </c>
      <c r="AN1974" s="1" t="str">
        <f t="shared" si="93"/>
        <v xml:space="preserve"> </v>
      </c>
    </row>
    <row r="1975" spans="1:40" s="88" customFormat="1" x14ac:dyDescent="0.25">
      <c r="A1975" s="92"/>
      <c r="B1975" s="92"/>
      <c r="C1975" s="92"/>
      <c r="D1975" s="92"/>
      <c r="E1975" s="92"/>
      <c r="F1975" s="93"/>
      <c r="G1975" s="94"/>
      <c r="H1975" s="83" t="str">
        <f>IF(M1975&lt;&gt;"",VLOOKUP(M1975,LISTAS·PAPP!$U$3:$Z$8,2,FALSE),"")</f>
        <v/>
      </c>
      <c r="I1975" s="85" t="str">
        <f>IF(M1975&lt;&gt;"",VLOOKUP(M1975,LISTAS·PAPP!$U$3:$Z$8,3,FALSE),"")</f>
        <v/>
      </c>
      <c r="J1975" s="83" t="str">
        <f>IF(M1975&lt;&gt;"",VLOOKUP(M1975,LISTAS·PAPP!$U$3:$Z$8,4,FALSE),"")</f>
        <v/>
      </c>
      <c r="K1975" s="83" t="str">
        <f>IF(C1975&lt;&gt;"",VLOOKUP(C1975,LISTAS·PAPP!$H$3:$O$119,4,FALSE),"")</f>
        <v/>
      </c>
      <c r="L1975" s="85" t="str">
        <f>IF(C1975&lt;&gt;"",VLOOKUP(C1975,LISTAS·PAPP!$H$3:$O$119,8,FALSE),"")</f>
        <v/>
      </c>
      <c r="M1975" s="95"/>
      <c r="N1975" s="92"/>
      <c r="O1975" s="92"/>
      <c r="P1975" s="84" t="str">
        <f>IF(N1975&lt;&gt;"",VLOOKUP(N1975,LISTAS·PAPP!$U$9:$Y$125,5,FALSE),"")</f>
        <v/>
      </c>
      <c r="Q1975" s="83" t="str">
        <f>IF(O1975&lt;&gt;"",VLOOKUP(O1975,LISTAS·PAPP!$U$9:$W$125,3,FALSE),"")</f>
        <v/>
      </c>
      <c r="R1975" s="92"/>
      <c r="S1975" s="173"/>
      <c r="T1975" s="173"/>
      <c r="U1975" s="92"/>
      <c r="V1975" s="92"/>
      <c r="W1975" s="94"/>
      <c r="X1975" s="83" t="str">
        <f>IF(ISERROR(VLOOKUP(W1975,LISTAS·PAPP!$AJ$3:$AK$903,2,0))," ",VLOOKUP(W1975,LISTAS·PAPP!$AJ$3:$AK$903,2,0))</f>
        <v xml:space="preserve"> </v>
      </c>
      <c r="Y1975" s="96"/>
      <c r="Z1975" s="97"/>
      <c r="AA1975" s="97"/>
      <c r="AB1975" s="97"/>
      <c r="AC1975" s="97"/>
      <c r="AD1975" s="97"/>
      <c r="AE1975" s="97"/>
      <c r="AF1975" s="97"/>
      <c r="AG1975" s="97"/>
      <c r="AH1975" s="97"/>
      <c r="AI1975" s="97"/>
      <c r="AJ1975" s="97"/>
      <c r="AK1975" s="97"/>
      <c r="AL1975" s="86" t="str">
        <f t="shared" si="91"/>
        <v/>
      </c>
      <c r="AM1975" s="87" t="str">
        <f t="shared" si="92"/>
        <v xml:space="preserve"> </v>
      </c>
      <c r="AN1975" s="1" t="str">
        <f t="shared" si="93"/>
        <v xml:space="preserve"> </v>
      </c>
    </row>
    <row r="1976" spans="1:40" s="88" customFormat="1" x14ac:dyDescent="0.25">
      <c r="A1976" s="92"/>
      <c r="B1976" s="92"/>
      <c r="C1976" s="92"/>
      <c r="D1976" s="92"/>
      <c r="E1976" s="92"/>
      <c r="F1976" s="93"/>
      <c r="G1976" s="94"/>
      <c r="H1976" s="83" t="str">
        <f>IF(M1976&lt;&gt;"",VLOOKUP(M1976,LISTAS·PAPP!$U$3:$Z$8,2,FALSE),"")</f>
        <v/>
      </c>
      <c r="I1976" s="85" t="str">
        <f>IF(M1976&lt;&gt;"",VLOOKUP(M1976,LISTAS·PAPP!$U$3:$Z$8,3,FALSE),"")</f>
        <v/>
      </c>
      <c r="J1976" s="83" t="str">
        <f>IF(M1976&lt;&gt;"",VLOOKUP(M1976,LISTAS·PAPP!$U$3:$Z$8,4,FALSE),"")</f>
        <v/>
      </c>
      <c r="K1976" s="83" t="str">
        <f>IF(C1976&lt;&gt;"",VLOOKUP(C1976,LISTAS·PAPP!$H$3:$O$119,4,FALSE),"")</f>
        <v/>
      </c>
      <c r="L1976" s="85" t="str">
        <f>IF(C1976&lt;&gt;"",VLOOKUP(C1976,LISTAS·PAPP!$H$3:$O$119,8,FALSE),"")</f>
        <v/>
      </c>
      <c r="M1976" s="95"/>
      <c r="N1976" s="92"/>
      <c r="O1976" s="92"/>
      <c r="P1976" s="84" t="str">
        <f>IF(N1976&lt;&gt;"",VLOOKUP(N1976,LISTAS·PAPP!$U$9:$Y$125,5,FALSE),"")</f>
        <v/>
      </c>
      <c r="Q1976" s="83" t="str">
        <f>IF(O1976&lt;&gt;"",VLOOKUP(O1976,LISTAS·PAPP!$U$9:$W$125,3,FALSE),"")</f>
        <v/>
      </c>
      <c r="R1976" s="92"/>
      <c r="S1976" s="173"/>
      <c r="T1976" s="173"/>
      <c r="U1976" s="92"/>
      <c r="V1976" s="92"/>
      <c r="W1976" s="94"/>
      <c r="X1976" s="83" t="str">
        <f>IF(ISERROR(VLOOKUP(W1976,LISTAS·PAPP!$AJ$3:$AK$903,2,0))," ",VLOOKUP(W1976,LISTAS·PAPP!$AJ$3:$AK$903,2,0))</f>
        <v xml:space="preserve"> </v>
      </c>
      <c r="Y1976" s="96"/>
      <c r="Z1976" s="97"/>
      <c r="AA1976" s="97"/>
      <c r="AB1976" s="97"/>
      <c r="AC1976" s="97"/>
      <c r="AD1976" s="97"/>
      <c r="AE1976" s="97"/>
      <c r="AF1976" s="97"/>
      <c r="AG1976" s="97"/>
      <c r="AH1976" s="97"/>
      <c r="AI1976" s="97"/>
      <c r="AJ1976" s="97"/>
      <c r="AK1976" s="97"/>
      <c r="AL1976" s="86" t="str">
        <f t="shared" si="91"/>
        <v/>
      </c>
      <c r="AM1976" s="87" t="str">
        <f t="shared" si="92"/>
        <v xml:space="preserve"> </v>
      </c>
      <c r="AN1976" s="1" t="str">
        <f t="shared" si="93"/>
        <v xml:space="preserve"> </v>
      </c>
    </row>
    <row r="1977" spans="1:40" s="88" customFormat="1" x14ac:dyDescent="0.25">
      <c r="A1977" s="92"/>
      <c r="B1977" s="92"/>
      <c r="C1977" s="92"/>
      <c r="D1977" s="92"/>
      <c r="E1977" s="92"/>
      <c r="F1977" s="93"/>
      <c r="G1977" s="94"/>
      <c r="H1977" s="83" t="str">
        <f>IF(M1977&lt;&gt;"",VLOOKUP(M1977,LISTAS·PAPP!$U$3:$Z$8,2,FALSE),"")</f>
        <v/>
      </c>
      <c r="I1977" s="85" t="str">
        <f>IF(M1977&lt;&gt;"",VLOOKUP(M1977,LISTAS·PAPP!$U$3:$Z$8,3,FALSE),"")</f>
        <v/>
      </c>
      <c r="J1977" s="83" t="str">
        <f>IF(M1977&lt;&gt;"",VLOOKUP(M1977,LISTAS·PAPP!$U$3:$Z$8,4,FALSE),"")</f>
        <v/>
      </c>
      <c r="K1977" s="83" t="str">
        <f>IF(C1977&lt;&gt;"",VLOOKUP(C1977,LISTAS·PAPP!$H$3:$O$119,4,FALSE),"")</f>
        <v/>
      </c>
      <c r="L1977" s="85" t="str">
        <f>IF(C1977&lt;&gt;"",VLOOKUP(C1977,LISTAS·PAPP!$H$3:$O$119,8,FALSE),"")</f>
        <v/>
      </c>
      <c r="M1977" s="95"/>
      <c r="N1977" s="92"/>
      <c r="O1977" s="92"/>
      <c r="P1977" s="84" t="str">
        <f>IF(N1977&lt;&gt;"",VLOOKUP(N1977,LISTAS·PAPP!$U$9:$Y$125,5,FALSE),"")</f>
        <v/>
      </c>
      <c r="Q1977" s="83" t="str">
        <f>IF(O1977&lt;&gt;"",VLOOKUP(O1977,LISTAS·PAPP!$U$9:$W$125,3,FALSE),"")</f>
        <v/>
      </c>
      <c r="R1977" s="92"/>
      <c r="S1977" s="173"/>
      <c r="T1977" s="173"/>
      <c r="U1977" s="92"/>
      <c r="V1977" s="92"/>
      <c r="W1977" s="94"/>
      <c r="X1977" s="83" t="str">
        <f>IF(ISERROR(VLOOKUP(W1977,LISTAS·PAPP!$AJ$3:$AK$903,2,0))," ",VLOOKUP(W1977,LISTAS·PAPP!$AJ$3:$AK$903,2,0))</f>
        <v xml:space="preserve"> </v>
      </c>
      <c r="Y1977" s="96"/>
      <c r="Z1977" s="97"/>
      <c r="AA1977" s="97"/>
      <c r="AB1977" s="97"/>
      <c r="AC1977" s="97"/>
      <c r="AD1977" s="97"/>
      <c r="AE1977" s="97"/>
      <c r="AF1977" s="97"/>
      <c r="AG1977" s="97"/>
      <c r="AH1977" s="97"/>
      <c r="AI1977" s="97"/>
      <c r="AJ1977" s="97"/>
      <c r="AK1977" s="97"/>
      <c r="AL1977" s="86" t="str">
        <f t="shared" si="91"/>
        <v/>
      </c>
      <c r="AM1977" s="87" t="str">
        <f t="shared" si="92"/>
        <v xml:space="preserve"> </v>
      </c>
      <c r="AN1977" s="1" t="str">
        <f t="shared" si="93"/>
        <v xml:space="preserve"> </v>
      </c>
    </row>
    <row r="1978" spans="1:40" s="88" customFormat="1" x14ac:dyDescent="0.25">
      <c r="A1978" s="92"/>
      <c r="B1978" s="92"/>
      <c r="C1978" s="92"/>
      <c r="D1978" s="92"/>
      <c r="E1978" s="92"/>
      <c r="F1978" s="93"/>
      <c r="G1978" s="94"/>
      <c r="H1978" s="83" t="str">
        <f>IF(M1978&lt;&gt;"",VLOOKUP(M1978,LISTAS·PAPP!$U$3:$Z$8,2,FALSE),"")</f>
        <v/>
      </c>
      <c r="I1978" s="85" t="str">
        <f>IF(M1978&lt;&gt;"",VLOOKUP(M1978,LISTAS·PAPP!$U$3:$Z$8,3,FALSE),"")</f>
        <v/>
      </c>
      <c r="J1978" s="83" t="str">
        <f>IF(M1978&lt;&gt;"",VLOOKUP(M1978,LISTAS·PAPP!$U$3:$Z$8,4,FALSE),"")</f>
        <v/>
      </c>
      <c r="K1978" s="83" t="str">
        <f>IF(C1978&lt;&gt;"",VLOOKUP(C1978,LISTAS·PAPP!$H$3:$O$119,4,FALSE),"")</f>
        <v/>
      </c>
      <c r="L1978" s="85" t="str">
        <f>IF(C1978&lt;&gt;"",VLOOKUP(C1978,LISTAS·PAPP!$H$3:$O$119,8,FALSE),"")</f>
        <v/>
      </c>
      <c r="M1978" s="95"/>
      <c r="N1978" s="92"/>
      <c r="O1978" s="92"/>
      <c r="P1978" s="84" t="str">
        <f>IF(N1978&lt;&gt;"",VLOOKUP(N1978,LISTAS·PAPP!$U$9:$Y$125,5,FALSE),"")</f>
        <v/>
      </c>
      <c r="Q1978" s="83" t="str">
        <f>IF(O1978&lt;&gt;"",VLOOKUP(O1978,LISTAS·PAPP!$U$9:$W$125,3,FALSE),"")</f>
        <v/>
      </c>
      <c r="R1978" s="92"/>
      <c r="S1978" s="173"/>
      <c r="T1978" s="173"/>
      <c r="U1978" s="92"/>
      <c r="V1978" s="92"/>
      <c r="W1978" s="94"/>
      <c r="X1978" s="83" t="str">
        <f>IF(ISERROR(VLOOKUP(W1978,LISTAS·PAPP!$AJ$3:$AK$903,2,0))," ",VLOOKUP(W1978,LISTAS·PAPP!$AJ$3:$AK$903,2,0))</f>
        <v xml:space="preserve"> </v>
      </c>
      <c r="Y1978" s="96"/>
      <c r="Z1978" s="97"/>
      <c r="AA1978" s="97"/>
      <c r="AB1978" s="97"/>
      <c r="AC1978" s="97"/>
      <c r="AD1978" s="97"/>
      <c r="AE1978" s="97"/>
      <c r="AF1978" s="97"/>
      <c r="AG1978" s="97"/>
      <c r="AH1978" s="97"/>
      <c r="AI1978" s="97"/>
      <c r="AJ1978" s="97"/>
      <c r="AK1978" s="97"/>
      <c r="AL1978" s="86" t="str">
        <f t="shared" si="91"/>
        <v/>
      </c>
      <c r="AM1978" s="87" t="str">
        <f t="shared" si="92"/>
        <v xml:space="preserve"> </v>
      </c>
      <c r="AN1978" s="1" t="str">
        <f t="shared" si="93"/>
        <v xml:space="preserve"> </v>
      </c>
    </row>
    <row r="1979" spans="1:40" s="88" customFormat="1" x14ac:dyDescent="0.25">
      <c r="A1979" s="92"/>
      <c r="B1979" s="92"/>
      <c r="C1979" s="92"/>
      <c r="D1979" s="92"/>
      <c r="E1979" s="92"/>
      <c r="F1979" s="93"/>
      <c r="G1979" s="94"/>
      <c r="H1979" s="83" t="str">
        <f>IF(M1979&lt;&gt;"",VLOOKUP(M1979,LISTAS·PAPP!$U$3:$Z$8,2,FALSE),"")</f>
        <v/>
      </c>
      <c r="I1979" s="85" t="str">
        <f>IF(M1979&lt;&gt;"",VLOOKUP(M1979,LISTAS·PAPP!$U$3:$Z$8,3,FALSE),"")</f>
        <v/>
      </c>
      <c r="J1979" s="83" t="str">
        <f>IF(M1979&lt;&gt;"",VLOOKUP(M1979,LISTAS·PAPP!$U$3:$Z$8,4,FALSE),"")</f>
        <v/>
      </c>
      <c r="K1979" s="83" t="str">
        <f>IF(C1979&lt;&gt;"",VLOOKUP(C1979,LISTAS·PAPP!$H$3:$O$119,4,FALSE),"")</f>
        <v/>
      </c>
      <c r="L1979" s="85" t="str">
        <f>IF(C1979&lt;&gt;"",VLOOKUP(C1979,LISTAS·PAPP!$H$3:$O$119,8,FALSE),"")</f>
        <v/>
      </c>
      <c r="M1979" s="95"/>
      <c r="N1979" s="92"/>
      <c r="O1979" s="92"/>
      <c r="P1979" s="84" t="str">
        <f>IF(N1979&lt;&gt;"",VLOOKUP(N1979,LISTAS·PAPP!$U$9:$Y$125,5,FALSE),"")</f>
        <v/>
      </c>
      <c r="Q1979" s="83" t="str">
        <f>IF(O1979&lt;&gt;"",VLOOKUP(O1979,LISTAS·PAPP!$U$9:$W$125,3,FALSE),"")</f>
        <v/>
      </c>
      <c r="R1979" s="92"/>
      <c r="S1979" s="173"/>
      <c r="T1979" s="173"/>
      <c r="U1979" s="92"/>
      <c r="V1979" s="92"/>
      <c r="W1979" s="94"/>
      <c r="X1979" s="83" t="str">
        <f>IF(ISERROR(VLOOKUP(W1979,LISTAS·PAPP!$AJ$3:$AK$903,2,0))," ",VLOOKUP(W1979,LISTAS·PAPP!$AJ$3:$AK$903,2,0))</f>
        <v xml:space="preserve"> </v>
      </c>
      <c r="Y1979" s="96"/>
      <c r="Z1979" s="97"/>
      <c r="AA1979" s="97"/>
      <c r="AB1979" s="97"/>
      <c r="AC1979" s="97"/>
      <c r="AD1979" s="97"/>
      <c r="AE1979" s="97"/>
      <c r="AF1979" s="97"/>
      <c r="AG1979" s="97"/>
      <c r="AH1979" s="97"/>
      <c r="AI1979" s="97"/>
      <c r="AJ1979" s="97"/>
      <c r="AK1979" s="97"/>
      <c r="AL1979" s="86" t="str">
        <f t="shared" si="91"/>
        <v/>
      </c>
      <c r="AM1979" s="87" t="str">
        <f t="shared" si="92"/>
        <v xml:space="preserve"> </v>
      </c>
      <c r="AN1979" s="1" t="str">
        <f t="shared" si="93"/>
        <v xml:space="preserve"> </v>
      </c>
    </row>
    <row r="1980" spans="1:40" s="88" customFormat="1" x14ac:dyDescent="0.25">
      <c r="A1980" s="92"/>
      <c r="B1980" s="92"/>
      <c r="C1980" s="92"/>
      <c r="D1980" s="92"/>
      <c r="E1980" s="92"/>
      <c r="F1980" s="93"/>
      <c r="G1980" s="94"/>
      <c r="H1980" s="83" t="str">
        <f>IF(M1980&lt;&gt;"",VLOOKUP(M1980,LISTAS·PAPP!$U$3:$Z$8,2,FALSE),"")</f>
        <v/>
      </c>
      <c r="I1980" s="85" t="str">
        <f>IF(M1980&lt;&gt;"",VLOOKUP(M1980,LISTAS·PAPP!$U$3:$Z$8,3,FALSE),"")</f>
        <v/>
      </c>
      <c r="J1980" s="83" t="str">
        <f>IF(M1980&lt;&gt;"",VLOOKUP(M1980,LISTAS·PAPP!$U$3:$Z$8,4,FALSE),"")</f>
        <v/>
      </c>
      <c r="K1980" s="83" t="str">
        <f>IF(C1980&lt;&gt;"",VLOOKUP(C1980,LISTAS·PAPP!$H$3:$O$119,4,FALSE),"")</f>
        <v/>
      </c>
      <c r="L1980" s="85" t="str">
        <f>IF(C1980&lt;&gt;"",VLOOKUP(C1980,LISTAS·PAPP!$H$3:$O$119,8,FALSE),"")</f>
        <v/>
      </c>
      <c r="M1980" s="95"/>
      <c r="N1980" s="92"/>
      <c r="O1980" s="92"/>
      <c r="P1980" s="84" t="str">
        <f>IF(N1980&lt;&gt;"",VLOOKUP(N1980,LISTAS·PAPP!$U$9:$Y$125,5,FALSE),"")</f>
        <v/>
      </c>
      <c r="Q1980" s="83" t="str">
        <f>IF(O1980&lt;&gt;"",VLOOKUP(O1980,LISTAS·PAPP!$U$9:$W$125,3,FALSE),"")</f>
        <v/>
      </c>
      <c r="R1980" s="92"/>
      <c r="S1980" s="173"/>
      <c r="T1980" s="173"/>
      <c r="U1980" s="92"/>
      <c r="V1980" s="92"/>
      <c r="W1980" s="94"/>
      <c r="X1980" s="83" t="str">
        <f>IF(ISERROR(VLOOKUP(W1980,LISTAS·PAPP!$AJ$3:$AK$903,2,0))," ",VLOOKUP(W1980,LISTAS·PAPP!$AJ$3:$AK$903,2,0))</f>
        <v xml:space="preserve"> </v>
      </c>
      <c r="Y1980" s="96"/>
      <c r="Z1980" s="97"/>
      <c r="AA1980" s="97"/>
      <c r="AB1980" s="97"/>
      <c r="AC1980" s="97"/>
      <c r="AD1980" s="97"/>
      <c r="AE1980" s="97"/>
      <c r="AF1980" s="97"/>
      <c r="AG1980" s="97"/>
      <c r="AH1980" s="97"/>
      <c r="AI1980" s="97"/>
      <c r="AJ1980" s="97"/>
      <c r="AK1980" s="97"/>
      <c r="AL1980" s="86" t="str">
        <f t="shared" si="91"/>
        <v/>
      </c>
      <c r="AM1980" s="87" t="str">
        <f t="shared" si="92"/>
        <v xml:space="preserve"> </v>
      </c>
      <c r="AN1980" s="1" t="str">
        <f t="shared" si="93"/>
        <v xml:space="preserve"> </v>
      </c>
    </row>
    <row r="1981" spans="1:40" s="88" customFormat="1" x14ac:dyDescent="0.25">
      <c r="A1981" s="92"/>
      <c r="B1981" s="92"/>
      <c r="C1981" s="92"/>
      <c r="D1981" s="92"/>
      <c r="E1981" s="92"/>
      <c r="F1981" s="93"/>
      <c r="G1981" s="94"/>
      <c r="H1981" s="83" t="str">
        <f>IF(M1981&lt;&gt;"",VLOOKUP(M1981,LISTAS·PAPP!$U$3:$Z$8,2,FALSE),"")</f>
        <v/>
      </c>
      <c r="I1981" s="85" t="str">
        <f>IF(M1981&lt;&gt;"",VLOOKUP(M1981,LISTAS·PAPP!$U$3:$Z$8,3,FALSE),"")</f>
        <v/>
      </c>
      <c r="J1981" s="83" t="str">
        <f>IF(M1981&lt;&gt;"",VLOOKUP(M1981,LISTAS·PAPP!$U$3:$Z$8,4,FALSE),"")</f>
        <v/>
      </c>
      <c r="K1981" s="83" t="str">
        <f>IF(C1981&lt;&gt;"",VLOOKUP(C1981,LISTAS·PAPP!$H$3:$O$119,4,FALSE),"")</f>
        <v/>
      </c>
      <c r="L1981" s="85" t="str">
        <f>IF(C1981&lt;&gt;"",VLOOKUP(C1981,LISTAS·PAPP!$H$3:$O$119,8,FALSE),"")</f>
        <v/>
      </c>
      <c r="M1981" s="95"/>
      <c r="N1981" s="92"/>
      <c r="O1981" s="92"/>
      <c r="P1981" s="84" t="str">
        <f>IF(N1981&lt;&gt;"",VLOOKUP(N1981,LISTAS·PAPP!$U$9:$Y$125,5,FALSE),"")</f>
        <v/>
      </c>
      <c r="Q1981" s="83" t="str">
        <f>IF(O1981&lt;&gt;"",VLOOKUP(O1981,LISTAS·PAPP!$U$9:$W$125,3,FALSE),"")</f>
        <v/>
      </c>
      <c r="R1981" s="92"/>
      <c r="S1981" s="173"/>
      <c r="T1981" s="173"/>
      <c r="U1981" s="92"/>
      <c r="V1981" s="92"/>
      <c r="W1981" s="94"/>
      <c r="X1981" s="83" t="str">
        <f>IF(ISERROR(VLOOKUP(W1981,LISTAS·PAPP!$AJ$3:$AK$903,2,0))," ",VLOOKUP(W1981,LISTAS·PAPP!$AJ$3:$AK$903,2,0))</f>
        <v xml:space="preserve"> </v>
      </c>
      <c r="Y1981" s="96"/>
      <c r="Z1981" s="97"/>
      <c r="AA1981" s="97"/>
      <c r="AB1981" s="97"/>
      <c r="AC1981" s="97"/>
      <c r="AD1981" s="97"/>
      <c r="AE1981" s="97"/>
      <c r="AF1981" s="97"/>
      <c r="AG1981" s="97"/>
      <c r="AH1981" s="97"/>
      <c r="AI1981" s="97"/>
      <c r="AJ1981" s="97"/>
      <c r="AK1981" s="97"/>
      <c r="AL1981" s="86" t="str">
        <f t="shared" si="91"/>
        <v/>
      </c>
      <c r="AM1981" s="87" t="str">
        <f t="shared" si="92"/>
        <v xml:space="preserve"> </v>
      </c>
      <c r="AN1981" s="1" t="str">
        <f t="shared" si="93"/>
        <v xml:space="preserve"> </v>
      </c>
    </row>
    <row r="1982" spans="1:40" s="88" customFormat="1" x14ac:dyDescent="0.25">
      <c r="A1982" s="92"/>
      <c r="B1982" s="92"/>
      <c r="C1982" s="92"/>
      <c r="D1982" s="92"/>
      <c r="E1982" s="92"/>
      <c r="F1982" s="93"/>
      <c r="G1982" s="94"/>
      <c r="H1982" s="83" t="str">
        <f>IF(M1982&lt;&gt;"",VLOOKUP(M1982,LISTAS·PAPP!$U$3:$Z$8,2,FALSE),"")</f>
        <v/>
      </c>
      <c r="I1982" s="85" t="str">
        <f>IF(M1982&lt;&gt;"",VLOOKUP(M1982,LISTAS·PAPP!$U$3:$Z$8,3,FALSE),"")</f>
        <v/>
      </c>
      <c r="J1982" s="83" t="str">
        <f>IF(M1982&lt;&gt;"",VLOOKUP(M1982,LISTAS·PAPP!$U$3:$Z$8,4,FALSE),"")</f>
        <v/>
      </c>
      <c r="K1982" s="83" t="str">
        <f>IF(C1982&lt;&gt;"",VLOOKUP(C1982,LISTAS·PAPP!$H$3:$O$119,4,FALSE),"")</f>
        <v/>
      </c>
      <c r="L1982" s="85" t="str">
        <f>IF(C1982&lt;&gt;"",VLOOKUP(C1982,LISTAS·PAPP!$H$3:$O$119,8,FALSE),"")</f>
        <v/>
      </c>
      <c r="M1982" s="95"/>
      <c r="N1982" s="92"/>
      <c r="O1982" s="92"/>
      <c r="P1982" s="84" t="str">
        <f>IF(N1982&lt;&gt;"",VLOOKUP(N1982,LISTAS·PAPP!$U$9:$Y$125,5,FALSE),"")</f>
        <v/>
      </c>
      <c r="Q1982" s="83" t="str">
        <f>IF(O1982&lt;&gt;"",VLOOKUP(O1982,LISTAS·PAPP!$U$9:$W$125,3,FALSE),"")</f>
        <v/>
      </c>
      <c r="R1982" s="92"/>
      <c r="S1982" s="173"/>
      <c r="T1982" s="173"/>
      <c r="U1982" s="92"/>
      <c r="V1982" s="92"/>
      <c r="W1982" s="94"/>
      <c r="X1982" s="83" t="str">
        <f>IF(ISERROR(VLOOKUP(W1982,LISTAS·PAPP!$AJ$3:$AK$903,2,0))," ",VLOOKUP(W1982,LISTAS·PAPP!$AJ$3:$AK$903,2,0))</f>
        <v xml:space="preserve"> </v>
      </c>
      <c r="Y1982" s="96"/>
      <c r="Z1982" s="97"/>
      <c r="AA1982" s="97"/>
      <c r="AB1982" s="97"/>
      <c r="AC1982" s="97"/>
      <c r="AD1982" s="97"/>
      <c r="AE1982" s="97"/>
      <c r="AF1982" s="97"/>
      <c r="AG1982" s="97"/>
      <c r="AH1982" s="97"/>
      <c r="AI1982" s="97"/>
      <c r="AJ1982" s="97"/>
      <c r="AK1982" s="97"/>
      <c r="AL1982" s="86" t="str">
        <f t="shared" si="91"/>
        <v/>
      </c>
      <c r="AM1982" s="87" t="str">
        <f t="shared" si="92"/>
        <v xml:space="preserve"> </v>
      </c>
      <c r="AN1982" s="1" t="str">
        <f t="shared" si="93"/>
        <v xml:space="preserve"> </v>
      </c>
    </row>
    <row r="1983" spans="1:40" s="88" customFormat="1" x14ac:dyDescent="0.25">
      <c r="A1983" s="92"/>
      <c r="B1983" s="92"/>
      <c r="C1983" s="92"/>
      <c r="D1983" s="92"/>
      <c r="E1983" s="92"/>
      <c r="F1983" s="93"/>
      <c r="G1983" s="94"/>
      <c r="H1983" s="83" t="str">
        <f>IF(M1983&lt;&gt;"",VLOOKUP(M1983,LISTAS·PAPP!$U$3:$Z$8,2,FALSE),"")</f>
        <v/>
      </c>
      <c r="I1983" s="85" t="str">
        <f>IF(M1983&lt;&gt;"",VLOOKUP(M1983,LISTAS·PAPP!$U$3:$Z$8,3,FALSE),"")</f>
        <v/>
      </c>
      <c r="J1983" s="83" t="str">
        <f>IF(M1983&lt;&gt;"",VLOOKUP(M1983,LISTAS·PAPP!$U$3:$Z$8,4,FALSE),"")</f>
        <v/>
      </c>
      <c r="K1983" s="83" t="str">
        <f>IF(C1983&lt;&gt;"",VLOOKUP(C1983,LISTAS·PAPP!$H$3:$O$119,4,FALSE),"")</f>
        <v/>
      </c>
      <c r="L1983" s="85" t="str">
        <f>IF(C1983&lt;&gt;"",VLOOKUP(C1983,LISTAS·PAPP!$H$3:$O$119,8,FALSE),"")</f>
        <v/>
      </c>
      <c r="M1983" s="95"/>
      <c r="N1983" s="92"/>
      <c r="O1983" s="92"/>
      <c r="P1983" s="84" t="str">
        <f>IF(N1983&lt;&gt;"",VLOOKUP(N1983,LISTAS·PAPP!$U$9:$Y$125,5,FALSE),"")</f>
        <v/>
      </c>
      <c r="Q1983" s="83" t="str">
        <f>IF(O1983&lt;&gt;"",VLOOKUP(O1983,LISTAS·PAPP!$U$9:$W$125,3,FALSE),"")</f>
        <v/>
      </c>
      <c r="R1983" s="92"/>
      <c r="S1983" s="173"/>
      <c r="T1983" s="173"/>
      <c r="U1983" s="92"/>
      <c r="V1983" s="92"/>
      <c r="W1983" s="94"/>
      <c r="X1983" s="83" t="str">
        <f>IF(ISERROR(VLOOKUP(W1983,LISTAS·PAPP!$AJ$3:$AK$903,2,0))," ",VLOOKUP(W1983,LISTAS·PAPP!$AJ$3:$AK$903,2,0))</f>
        <v xml:space="preserve"> </v>
      </c>
      <c r="Y1983" s="96"/>
      <c r="Z1983" s="97"/>
      <c r="AA1983" s="97"/>
      <c r="AB1983" s="97"/>
      <c r="AC1983" s="97"/>
      <c r="AD1983" s="97"/>
      <c r="AE1983" s="97"/>
      <c r="AF1983" s="97"/>
      <c r="AG1983" s="97"/>
      <c r="AH1983" s="97"/>
      <c r="AI1983" s="97"/>
      <c r="AJ1983" s="97"/>
      <c r="AK1983" s="97"/>
      <c r="AL1983" s="86" t="str">
        <f t="shared" si="91"/>
        <v/>
      </c>
      <c r="AM1983" s="87" t="str">
        <f t="shared" si="92"/>
        <v xml:space="preserve"> </v>
      </c>
      <c r="AN1983" s="1" t="str">
        <f t="shared" si="93"/>
        <v xml:space="preserve"> </v>
      </c>
    </row>
    <row r="1984" spans="1:40" s="88" customFormat="1" x14ac:dyDescent="0.25">
      <c r="A1984" s="92"/>
      <c r="B1984" s="92"/>
      <c r="C1984" s="92"/>
      <c r="D1984" s="92"/>
      <c r="E1984" s="92"/>
      <c r="F1984" s="93"/>
      <c r="G1984" s="94"/>
      <c r="H1984" s="83" t="str">
        <f>IF(M1984&lt;&gt;"",VLOOKUP(M1984,LISTAS·PAPP!$U$3:$Z$8,2,FALSE),"")</f>
        <v/>
      </c>
      <c r="I1984" s="85" t="str">
        <f>IF(M1984&lt;&gt;"",VLOOKUP(M1984,LISTAS·PAPP!$U$3:$Z$8,3,FALSE),"")</f>
        <v/>
      </c>
      <c r="J1984" s="83" t="str">
        <f>IF(M1984&lt;&gt;"",VLOOKUP(M1984,LISTAS·PAPP!$U$3:$Z$8,4,FALSE),"")</f>
        <v/>
      </c>
      <c r="K1984" s="83" t="str">
        <f>IF(C1984&lt;&gt;"",VLOOKUP(C1984,LISTAS·PAPP!$H$3:$O$119,4,FALSE),"")</f>
        <v/>
      </c>
      <c r="L1984" s="85" t="str">
        <f>IF(C1984&lt;&gt;"",VLOOKUP(C1984,LISTAS·PAPP!$H$3:$O$119,8,FALSE),"")</f>
        <v/>
      </c>
      <c r="M1984" s="95"/>
      <c r="N1984" s="92"/>
      <c r="O1984" s="92"/>
      <c r="P1984" s="84" t="str">
        <f>IF(N1984&lt;&gt;"",VLOOKUP(N1984,LISTAS·PAPP!$U$9:$Y$125,5,FALSE),"")</f>
        <v/>
      </c>
      <c r="Q1984" s="83" t="str">
        <f>IF(O1984&lt;&gt;"",VLOOKUP(O1984,LISTAS·PAPP!$U$9:$W$125,3,FALSE),"")</f>
        <v/>
      </c>
      <c r="R1984" s="92"/>
      <c r="S1984" s="173"/>
      <c r="T1984" s="173"/>
      <c r="U1984" s="92"/>
      <c r="V1984" s="92"/>
      <c r="W1984" s="94"/>
      <c r="X1984" s="83" t="str">
        <f>IF(ISERROR(VLOOKUP(W1984,LISTAS·PAPP!$AJ$3:$AK$903,2,0))," ",VLOOKUP(W1984,LISTAS·PAPP!$AJ$3:$AK$903,2,0))</f>
        <v xml:space="preserve"> </v>
      </c>
      <c r="Y1984" s="96"/>
      <c r="Z1984" s="97"/>
      <c r="AA1984" s="97"/>
      <c r="AB1984" s="97"/>
      <c r="AC1984" s="97"/>
      <c r="AD1984" s="97"/>
      <c r="AE1984" s="97"/>
      <c r="AF1984" s="97"/>
      <c r="AG1984" s="97"/>
      <c r="AH1984" s="97"/>
      <c r="AI1984" s="97"/>
      <c r="AJ1984" s="97"/>
      <c r="AK1984" s="97"/>
      <c r="AL1984" s="86" t="str">
        <f t="shared" si="91"/>
        <v/>
      </c>
      <c r="AM1984" s="87" t="str">
        <f t="shared" si="92"/>
        <v xml:space="preserve"> </v>
      </c>
      <c r="AN1984" s="1" t="str">
        <f t="shared" si="93"/>
        <v xml:space="preserve"> </v>
      </c>
    </row>
    <row r="1985" spans="1:40" s="88" customFormat="1" x14ac:dyDescent="0.25">
      <c r="A1985" s="92"/>
      <c r="B1985" s="92"/>
      <c r="C1985" s="92"/>
      <c r="D1985" s="92"/>
      <c r="E1985" s="92"/>
      <c r="F1985" s="93"/>
      <c r="G1985" s="94"/>
      <c r="H1985" s="83" t="str">
        <f>IF(M1985&lt;&gt;"",VLOOKUP(M1985,LISTAS·PAPP!$U$3:$Z$8,2,FALSE),"")</f>
        <v/>
      </c>
      <c r="I1985" s="85" t="str">
        <f>IF(M1985&lt;&gt;"",VLOOKUP(M1985,LISTAS·PAPP!$U$3:$Z$8,3,FALSE),"")</f>
        <v/>
      </c>
      <c r="J1985" s="83" t="str">
        <f>IF(M1985&lt;&gt;"",VLOOKUP(M1985,LISTAS·PAPP!$U$3:$Z$8,4,FALSE),"")</f>
        <v/>
      </c>
      <c r="K1985" s="83" t="str">
        <f>IF(C1985&lt;&gt;"",VLOOKUP(C1985,LISTAS·PAPP!$H$3:$O$119,4,FALSE),"")</f>
        <v/>
      </c>
      <c r="L1985" s="85" t="str">
        <f>IF(C1985&lt;&gt;"",VLOOKUP(C1985,LISTAS·PAPP!$H$3:$O$119,8,FALSE),"")</f>
        <v/>
      </c>
      <c r="M1985" s="95"/>
      <c r="N1985" s="92"/>
      <c r="O1985" s="92"/>
      <c r="P1985" s="84" t="str">
        <f>IF(N1985&lt;&gt;"",VLOOKUP(N1985,LISTAS·PAPP!$U$9:$Y$125,5,FALSE),"")</f>
        <v/>
      </c>
      <c r="Q1985" s="83" t="str">
        <f>IF(O1985&lt;&gt;"",VLOOKUP(O1985,LISTAS·PAPP!$U$9:$W$125,3,FALSE),"")</f>
        <v/>
      </c>
      <c r="R1985" s="92"/>
      <c r="S1985" s="173"/>
      <c r="T1985" s="173"/>
      <c r="U1985" s="92"/>
      <c r="V1985" s="92"/>
      <c r="W1985" s="94"/>
      <c r="X1985" s="83" t="str">
        <f>IF(ISERROR(VLOOKUP(W1985,LISTAS·PAPP!$AJ$3:$AK$903,2,0))," ",VLOOKUP(W1985,LISTAS·PAPP!$AJ$3:$AK$903,2,0))</f>
        <v xml:space="preserve"> </v>
      </c>
      <c r="Y1985" s="96"/>
      <c r="Z1985" s="97"/>
      <c r="AA1985" s="97"/>
      <c r="AB1985" s="97"/>
      <c r="AC1985" s="97"/>
      <c r="AD1985" s="97"/>
      <c r="AE1985" s="97"/>
      <c r="AF1985" s="97"/>
      <c r="AG1985" s="97"/>
      <c r="AH1985" s="97"/>
      <c r="AI1985" s="97"/>
      <c r="AJ1985" s="97"/>
      <c r="AK1985" s="97"/>
      <c r="AL1985" s="86" t="str">
        <f t="shared" si="91"/>
        <v/>
      </c>
      <c r="AM1985" s="87" t="str">
        <f t="shared" si="92"/>
        <v xml:space="preserve"> </v>
      </c>
      <c r="AN1985" s="1" t="str">
        <f t="shared" si="93"/>
        <v xml:space="preserve"> </v>
      </c>
    </row>
    <row r="1986" spans="1:40" s="88" customFormat="1" x14ac:dyDescent="0.25">
      <c r="A1986" s="92"/>
      <c r="B1986" s="92"/>
      <c r="C1986" s="92"/>
      <c r="D1986" s="92"/>
      <c r="E1986" s="92"/>
      <c r="F1986" s="93"/>
      <c r="G1986" s="94"/>
      <c r="H1986" s="83" t="str">
        <f>IF(M1986&lt;&gt;"",VLOOKUP(M1986,LISTAS·PAPP!$U$3:$Z$8,2,FALSE),"")</f>
        <v/>
      </c>
      <c r="I1986" s="85" t="str">
        <f>IF(M1986&lt;&gt;"",VLOOKUP(M1986,LISTAS·PAPP!$U$3:$Z$8,3,FALSE),"")</f>
        <v/>
      </c>
      <c r="J1986" s="83" t="str">
        <f>IF(M1986&lt;&gt;"",VLOOKUP(M1986,LISTAS·PAPP!$U$3:$Z$8,4,FALSE),"")</f>
        <v/>
      </c>
      <c r="K1986" s="83" t="str">
        <f>IF(C1986&lt;&gt;"",VLOOKUP(C1986,LISTAS·PAPP!$H$3:$O$119,4,FALSE),"")</f>
        <v/>
      </c>
      <c r="L1986" s="85" t="str">
        <f>IF(C1986&lt;&gt;"",VLOOKUP(C1986,LISTAS·PAPP!$H$3:$O$119,8,FALSE),"")</f>
        <v/>
      </c>
      <c r="M1986" s="95"/>
      <c r="N1986" s="92"/>
      <c r="O1986" s="92"/>
      <c r="P1986" s="84" t="str">
        <f>IF(N1986&lt;&gt;"",VLOOKUP(N1986,LISTAS·PAPP!$U$9:$Y$125,5,FALSE),"")</f>
        <v/>
      </c>
      <c r="Q1986" s="83" t="str">
        <f>IF(O1986&lt;&gt;"",VLOOKUP(O1986,LISTAS·PAPP!$U$9:$W$125,3,FALSE),"")</f>
        <v/>
      </c>
      <c r="R1986" s="92"/>
      <c r="S1986" s="173"/>
      <c r="T1986" s="173"/>
      <c r="U1986" s="92"/>
      <c r="V1986" s="92"/>
      <c r="W1986" s="94"/>
      <c r="X1986" s="83" t="str">
        <f>IF(ISERROR(VLOOKUP(W1986,LISTAS·PAPP!$AJ$3:$AK$903,2,0))," ",VLOOKUP(W1986,LISTAS·PAPP!$AJ$3:$AK$903,2,0))</f>
        <v xml:space="preserve"> </v>
      </c>
      <c r="Y1986" s="96"/>
      <c r="Z1986" s="97"/>
      <c r="AA1986" s="97"/>
      <c r="AB1986" s="97"/>
      <c r="AC1986" s="97"/>
      <c r="AD1986" s="97"/>
      <c r="AE1986" s="97"/>
      <c r="AF1986" s="97"/>
      <c r="AG1986" s="97"/>
      <c r="AH1986" s="97"/>
      <c r="AI1986" s="97"/>
      <c r="AJ1986" s="97"/>
      <c r="AK1986" s="97"/>
      <c r="AL1986" s="86" t="str">
        <f t="shared" si="91"/>
        <v/>
      </c>
      <c r="AM1986" s="87" t="str">
        <f t="shared" si="92"/>
        <v xml:space="preserve"> </v>
      </c>
      <c r="AN1986" s="1" t="str">
        <f t="shared" si="93"/>
        <v xml:space="preserve"> </v>
      </c>
    </row>
    <row r="1987" spans="1:40" s="88" customFormat="1" x14ac:dyDescent="0.25">
      <c r="A1987" s="92"/>
      <c r="B1987" s="92"/>
      <c r="C1987" s="92"/>
      <c r="D1987" s="92"/>
      <c r="E1987" s="92"/>
      <c r="F1987" s="93"/>
      <c r="G1987" s="94"/>
      <c r="H1987" s="83" t="str">
        <f>IF(M1987&lt;&gt;"",VLOOKUP(M1987,LISTAS·PAPP!$U$3:$Z$8,2,FALSE),"")</f>
        <v/>
      </c>
      <c r="I1987" s="85" t="str">
        <f>IF(M1987&lt;&gt;"",VLOOKUP(M1987,LISTAS·PAPP!$U$3:$Z$8,3,FALSE),"")</f>
        <v/>
      </c>
      <c r="J1987" s="83" t="str">
        <f>IF(M1987&lt;&gt;"",VLOOKUP(M1987,LISTAS·PAPP!$U$3:$Z$8,4,FALSE),"")</f>
        <v/>
      </c>
      <c r="K1987" s="83" t="str">
        <f>IF(C1987&lt;&gt;"",VLOOKUP(C1987,LISTAS·PAPP!$H$3:$O$119,4,FALSE),"")</f>
        <v/>
      </c>
      <c r="L1987" s="85" t="str">
        <f>IF(C1987&lt;&gt;"",VLOOKUP(C1987,LISTAS·PAPP!$H$3:$O$119,8,FALSE),"")</f>
        <v/>
      </c>
      <c r="M1987" s="95"/>
      <c r="N1987" s="92"/>
      <c r="O1987" s="92"/>
      <c r="P1987" s="84" t="str">
        <f>IF(N1987&lt;&gt;"",VLOOKUP(N1987,LISTAS·PAPP!$U$9:$Y$125,5,FALSE),"")</f>
        <v/>
      </c>
      <c r="Q1987" s="83" t="str">
        <f>IF(O1987&lt;&gt;"",VLOOKUP(O1987,LISTAS·PAPP!$U$9:$W$125,3,FALSE),"")</f>
        <v/>
      </c>
      <c r="R1987" s="92"/>
      <c r="S1987" s="173"/>
      <c r="T1987" s="173"/>
      <c r="U1987" s="92"/>
      <c r="V1987" s="92"/>
      <c r="W1987" s="94"/>
      <c r="X1987" s="83" t="str">
        <f>IF(ISERROR(VLOOKUP(W1987,LISTAS·PAPP!$AJ$3:$AK$903,2,0))," ",VLOOKUP(W1987,LISTAS·PAPP!$AJ$3:$AK$903,2,0))</f>
        <v xml:space="preserve"> </v>
      </c>
      <c r="Y1987" s="96"/>
      <c r="Z1987" s="97"/>
      <c r="AA1987" s="97"/>
      <c r="AB1987" s="97"/>
      <c r="AC1987" s="97"/>
      <c r="AD1987" s="97"/>
      <c r="AE1987" s="97"/>
      <c r="AF1987" s="97"/>
      <c r="AG1987" s="97"/>
      <c r="AH1987" s="97"/>
      <c r="AI1987" s="97"/>
      <c r="AJ1987" s="97"/>
      <c r="AK1987" s="97"/>
      <c r="AL1987" s="86" t="str">
        <f t="shared" si="91"/>
        <v/>
      </c>
      <c r="AM1987" s="87" t="str">
        <f t="shared" si="92"/>
        <v xml:space="preserve"> </v>
      </c>
      <c r="AN1987" s="1" t="str">
        <f t="shared" si="93"/>
        <v xml:space="preserve"> </v>
      </c>
    </row>
    <row r="1988" spans="1:40" s="88" customFormat="1" x14ac:dyDescent="0.25">
      <c r="A1988" s="92"/>
      <c r="B1988" s="92"/>
      <c r="C1988" s="92"/>
      <c r="D1988" s="92"/>
      <c r="E1988" s="92"/>
      <c r="F1988" s="93"/>
      <c r="G1988" s="94"/>
      <c r="H1988" s="83" t="str">
        <f>IF(M1988&lt;&gt;"",VLOOKUP(M1988,LISTAS·PAPP!$U$3:$Z$8,2,FALSE),"")</f>
        <v/>
      </c>
      <c r="I1988" s="85" t="str">
        <f>IF(M1988&lt;&gt;"",VLOOKUP(M1988,LISTAS·PAPP!$U$3:$Z$8,3,FALSE),"")</f>
        <v/>
      </c>
      <c r="J1988" s="83" t="str">
        <f>IF(M1988&lt;&gt;"",VLOOKUP(M1988,LISTAS·PAPP!$U$3:$Z$8,4,FALSE),"")</f>
        <v/>
      </c>
      <c r="K1988" s="83" t="str">
        <f>IF(C1988&lt;&gt;"",VLOOKUP(C1988,LISTAS·PAPP!$H$3:$O$119,4,FALSE),"")</f>
        <v/>
      </c>
      <c r="L1988" s="85" t="str">
        <f>IF(C1988&lt;&gt;"",VLOOKUP(C1988,LISTAS·PAPP!$H$3:$O$119,8,FALSE),"")</f>
        <v/>
      </c>
      <c r="M1988" s="95"/>
      <c r="N1988" s="92"/>
      <c r="O1988" s="92"/>
      <c r="P1988" s="84" t="str">
        <f>IF(N1988&lt;&gt;"",VLOOKUP(N1988,LISTAS·PAPP!$U$9:$Y$125,5,FALSE),"")</f>
        <v/>
      </c>
      <c r="Q1988" s="83" t="str">
        <f>IF(O1988&lt;&gt;"",VLOOKUP(O1988,LISTAS·PAPP!$U$9:$W$125,3,FALSE),"")</f>
        <v/>
      </c>
      <c r="R1988" s="92"/>
      <c r="S1988" s="173"/>
      <c r="T1988" s="173"/>
      <c r="U1988" s="92"/>
      <c r="V1988" s="92"/>
      <c r="W1988" s="94"/>
      <c r="X1988" s="83" t="str">
        <f>IF(ISERROR(VLOOKUP(W1988,LISTAS·PAPP!$AJ$3:$AK$903,2,0))," ",VLOOKUP(W1988,LISTAS·PAPP!$AJ$3:$AK$903,2,0))</f>
        <v xml:space="preserve"> </v>
      </c>
      <c r="Y1988" s="96"/>
      <c r="Z1988" s="97"/>
      <c r="AA1988" s="97"/>
      <c r="AB1988" s="97"/>
      <c r="AC1988" s="97"/>
      <c r="AD1988" s="97"/>
      <c r="AE1988" s="97"/>
      <c r="AF1988" s="97"/>
      <c r="AG1988" s="97"/>
      <c r="AH1988" s="97"/>
      <c r="AI1988" s="97"/>
      <c r="AJ1988" s="97"/>
      <c r="AK1988" s="97"/>
      <c r="AL1988" s="86" t="str">
        <f t="shared" si="91"/>
        <v/>
      </c>
      <c r="AM1988" s="87" t="str">
        <f t="shared" si="92"/>
        <v xml:space="preserve"> </v>
      </c>
      <c r="AN1988" s="1" t="str">
        <f t="shared" si="93"/>
        <v xml:space="preserve"> </v>
      </c>
    </row>
    <row r="1989" spans="1:40" s="88" customFormat="1" x14ac:dyDescent="0.25">
      <c r="A1989" s="92"/>
      <c r="B1989" s="92"/>
      <c r="C1989" s="92"/>
      <c r="D1989" s="92"/>
      <c r="E1989" s="92"/>
      <c r="F1989" s="93"/>
      <c r="G1989" s="94"/>
      <c r="H1989" s="83" t="str">
        <f>IF(M1989&lt;&gt;"",VLOOKUP(M1989,LISTAS·PAPP!$U$3:$Z$8,2,FALSE),"")</f>
        <v/>
      </c>
      <c r="I1989" s="85" t="str">
        <f>IF(M1989&lt;&gt;"",VLOOKUP(M1989,LISTAS·PAPP!$U$3:$Z$8,3,FALSE),"")</f>
        <v/>
      </c>
      <c r="J1989" s="83" t="str">
        <f>IF(M1989&lt;&gt;"",VLOOKUP(M1989,LISTAS·PAPP!$U$3:$Z$8,4,FALSE),"")</f>
        <v/>
      </c>
      <c r="K1989" s="83" t="str">
        <f>IF(C1989&lt;&gt;"",VLOOKUP(C1989,LISTAS·PAPP!$H$3:$O$119,4,FALSE),"")</f>
        <v/>
      </c>
      <c r="L1989" s="85" t="str">
        <f>IF(C1989&lt;&gt;"",VLOOKUP(C1989,LISTAS·PAPP!$H$3:$O$119,8,FALSE),"")</f>
        <v/>
      </c>
      <c r="M1989" s="95"/>
      <c r="N1989" s="92"/>
      <c r="O1989" s="92"/>
      <c r="P1989" s="84" t="str">
        <f>IF(N1989&lt;&gt;"",VLOOKUP(N1989,LISTAS·PAPP!$U$9:$Y$125,5,FALSE),"")</f>
        <v/>
      </c>
      <c r="Q1989" s="83" t="str">
        <f>IF(O1989&lt;&gt;"",VLOOKUP(O1989,LISTAS·PAPP!$U$9:$W$125,3,FALSE),"")</f>
        <v/>
      </c>
      <c r="R1989" s="92"/>
      <c r="S1989" s="173"/>
      <c r="T1989" s="173"/>
      <c r="U1989" s="92"/>
      <c r="V1989" s="92"/>
      <c r="W1989" s="94"/>
      <c r="X1989" s="83" t="str">
        <f>IF(ISERROR(VLOOKUP(W1989,LISTAS·PAPP!$AJ$3:$AK$903,2,0))," ",VLOOKUP(W1989,LISTAS·PAPP!$AJ$3:$AK$903,2,0))</f>
        <v xml:space="preserve"> </v>
      </c>
      <c r="Y1989" s="96"/>
      <c r="Z1989" s="97"/>
      <c r="AA1989" s="97"/>
      <c r="AB1989" s="97"/>
      <c r="AC1989" s="97"/>
      <c r="AD1989" s="97"/>
      <c r="AE1989" s="97"/>
      <c r="AF1989" s="97"/>
      <c r="AG1989" s="97"/>
      <c r="AH1989" s="97"/>
      <c r="AI1989" s="97"/>
      <c r="AJ1989" s="97"/>
      <c r="AK1989" s="97"/>
      <c r="AL1989" s="86" t="str">
        <f t="shared" si="91"/>
        <v/>
      </c>
      <c r="AM1989" s="87" t="str">
        <f t="shared" si="92"/>
        <v xml:space="preserve"> </v>
      </c>
      <c r="AN1989" s="1" t="str">
        <f t="shared" si="93"/>
        <v xml:space="preserve"> </v>
      </c>
    </row>
    <row r="1990" spans="1:40" s="88" customFormat="1" x14ac:dyDescent="0.25">
      <c r="A1990" s="92"/>
      <c r="B1990" s="92"/>
      <c r="C1990" s="92"/>
      <c r="D1990" s="92"/>
      <c r="E1990" s="92"/>
      <c r="F1990" s="93"/>
      <c r="G1990" s="94"/>
      <c r="H1990" s="83" t="str">
        <f>IF(M1990&lt;&gt;"",VLOOKUP(M1990,LISTAS·PAPP!$U$3:$Z$8,2,FALSE),"")</f>
        <v/>
      </c>
      <c r="I1990" s="85" t="str">
        <f>IF(M1990&lt;&gt;"",VLOOKUP(M1990,LISTAS·PAPP!$U$3:$Z$8,3,FALSE),"")</f>
        <v/>
      </c>
      <c r="J1990" s="83" t="str">
        <f>IF(M1990&lt;&gt;"",VLOOKUP(M1990,LISTAS·PAPP!$U$3:$Z$8,4,FALSE),"")</f>
        <v/>
      </c>
      <c r="K1990" s="83" t="str">
        <f>IF(C1990&lt;&gt;"",VLOOKUP(C1990,LISTAS·PAPP!$H$3:$O$119,4,FALSE),"")</f>
        <v/>
      </c>
      <c r="L1990" s="85" t="str">
        <f>IF(C1990&lt;&gt;"",VLOOKUP(C1990,LISTAS·PAPP!$H$3:$O$119,8,FALSE),"")</f>
        <v/>
      </c>
      <c r="M1990" s="95"/>
      <c r="N1990" s="92"/>
      <c r="O1990" s="92"/>
      <c r="P1990" s="84" t="str">
        <f>IF(N1990&lt;&gt;"",VLOOKUP(N1990,LISTAS·PAPP!$U$9:$Y$125,5,FALSE),"")</f>
        <v/>
      </c>
      <c r="Q1990" s="83" t="str">
        <f>IF(O1990&lt;&gt;"",VLOOKUP(O1990,LISTAS·PAPP!$U$9:$W$125,3,FALSE),"")</f>
        <v/>
      </c>
      <c r="R1990" s="92"/>
      <c r="S1990" s="173"/>
      <c r="T1990" s="173"/>
      <c r="U1990" s="92"/>
      <c r="V1990" s="92"/>
      <c r="W1990" s="94"/>
      <c r="X1990" s="83" t="str">
        <f>IF(ISERROR(VLOOKUP(W1990,LISTAS·PAPP!$AJ$3:$AK$903,2,0))," ",VLOOKUP(W1990,LISTAS·PAPP!$AJ$3:$AK$903,2,0))</f>
        <v xml:space="preserve"> </v>
      </c>
      <c r="Y1990" s="96"/>
      <c r="Z1990" s="97"/>
      <c r="AA1990" s="97"/>
      <c r="AB1990" s="97"/>
      <c r="AC1990" s="97"/>
      <c r="AD1990" s="97"/>
      <c r="AE1990" s="97"/>
      <c r="AF1990" s="97"/>
      <c r="AG1990" s="97"/>
      <c r="AH1990" s="97"/>
      <c r="AI1990" s="97"/>
      <c r="AJ1990" s="97"/>
      <c r="AK1990" s="97"/>
      <c r="AL1990" s="86" t="str">
        <f t="shared" si="91"/>
        <v/>
      </c>
      <c r="AM1990" s="87" t="str">
        <f t="shared" si="92"/>
        <v xml:space="preserve"> </v>
      </c>
      <c r="AN1990" s="1" t="str">
        <f t="shared" si="93"/>
        <v xml:space="preserve"> </v>
      </c>
    </row>
    <row r="1991" spans="1:40" s="88" customFormat="1" x14ac:dyDescent="0.25">
      <c r="A1991" s="92"/>
      <c r="B1991" s="92"/>
      <c r="C1991" s="92"/>
      <c r="D1991" s="92"/>
      <c r="E1991" s="92"/>
      <c r="F1991" s="93"/>
      <c r="G1991" s="94"/>
      <c r="H1991" s="83" t="str">
        <f>IF(M1991&lt;&gt;"",VLOOKUP(M1991,LISTAS·PAPP!$U$3:$Z$8,2,FALSE),"")</f>
        <v/>
      </c>
      <c r="I1991" s="85" t="str">
        <f>IF(M1991&lt;&gt;"",VLOOKUP(M1991,LISTAS·PAPP!$U$3:$Z$8,3,FALSE),"")</f>
        <v/>
      </c>
      <c r="J1991" s="83" t="str">
        <f>IF(M1991&lt;&gt;"",VLOOKUP(M1991,LISTAS·PAPP!$U$3:$Z$8,4,FALSE),"")</f>
        <v/>
      </c>
      <c r="K1991" s="83" t="str">
        <f>IF(C1991&lt;&gt;"",VLOOKUP(C1991,LISTAS·PAPP!$H$3:$O$119,4,FALSE),"")</f>
        <v/>
      </c>
      <c r="L1991" s="85" t="str">
        <f>IF(C1991&lt;&gt;"",VLOOKUP(C1991,LISTAS·PAPP!$H$3:$O$119,8,FALSE),"")</f>
        <v/>
      </c>
      <c r="M1991" s="95"/>
      <c r="N1991" s="92"/>
      <c r="O1991" s="92"/>
      <c r="P1991" s="84" t="str">
        <f>IF(N1991&lt;&gt;"",VLOOKUP(N1991,LISTAS·PAPP!$U$9:$Y$125,5,FALSE),"")</f>
        <v/>
      </c>
      <c r="Q1991" s="83" t="str">
        <f>IF(O1991&lt;&gt;"",VLOOKUP(O1991,LISTAS·PAPP!$U$9:$W$125,3,FALSE),"")</f>
        <v/>
      </c>
      <c r="R1991" s="92"/>
      <c r="S1991" s="173"/>
      <c r="T1991" s="173"/>
      <c r="U1991" s="92"/>
      <c r="V1991" s="92"/>
      <c r="W1991" s="94"/>
      <c r="X1991" s="83" t="str">
        <f>IF(ISERROR(VLOOKUP(W1991,LISTAS·PAPP!$AJ$3:$AK$903,2,0))," ",VLOOKUP(W1991,LISTAS·PAPP!$AJ$3:$AK$903,2,0))</f>
        <v xml:space="preserve"> </v>
      </c>
      <c r="Y1991" s="96"/>
      <c r="Z1991" s="97"/>
      <c r="AA1991" s="97"/>
      <c r="AB1991" s="97"/>
      <c r="AC1991" s="97"/>
      <c r="AD1991" s="97"/>
      <c r="AE1991" s="97"/>
      <c r="AF1991" s="97"/>
      <c r="AG1991" s="97"/>
      <c r="AH1991" s="97"/>
      <c r="AI1991" s="97"/>
      <c r="AJ1991" s="97"/>
      <c r="AK1991" s="97"/>
      <c r="AL1991" s="86" t="str">
        <f t="shared" si="91"/>
        <v/>
      </c>
      <c r="AM1991" s="87" t="str">
        <f t="shared" si="92"/>
        <v xml:space="preserve"> </v>
      </c>
      <c r="AN1991" s="1" t="str">
        <f t="shared" si="93"/>
        <v xml:space="preserve"> </v>
      </c>
    </row>
    <row r="1992" spans="1:40" s="88" customFormat="1" x14ac:dyDescent="0.25">
      <c r="A1992" s="92"/>
      <c r="B1992" s="92"/>
      <c r="C1992" s="92"/>
      <c r="D1992" s="92"/>
      <c r="E1992" s="92"/>
      <c r="F1992" s="93"/>
      <c r="G1992" s="94"/>
      <c r="H1992" s="83" t="str">
        <f>IF(M1992&lt;&gt;"",VLOOKUP(M1992,LISTAS·PAPP!$U$3:$Z$8,2,FALSE),"")</f>
        <v/>
      </c>
      <c r="I1992" s="85" t="str">
        <f>IF(M1992&lt;&gt;"",VLOOKUP(M1992,LISTAS·PAPP!$U$3:$Z$8,3,FALSE),"")</f>
        <v/>
      </c>
      <c r="J1992" s="83" t="str">
        <f>IF(M1992&lt;&gt;"",VLOOKUP(M1992,LISTAS·PAPP!$U$3:$Z$8,4,FALSE),"")</f>
        <v/>
      </c>
      <c r="K1992" s="83" t="str">
        <f>IF(C1992&lt;&gt;"",VLOOKUP(C1992,LISTAS·PAPP!$H$3:$O$119,4,FALSE),"")</f>
        <v/>
      </c>
      <c r="L1992" s="85" t="str">
        <f>IF(C1992&lt;&gt;"",VLOOKUP(C1992,LISTAS·PAPP!$H$3:$O$119,8,FALSE),"")</f>
        <v/>
      </c>
      <c r="M1992" s="95"/>
      <c r="N1992" s="92"/>
      <c r="O1992" s="92"/>
      <c r="P1992" s="84" t="str">
        <f>IF(N1992&lt;&gt;"",VLOOKUP(N1992,LISTAS·PAPP!$U$9:$Y$125,5,FALSE),"")</f>
        <v/>
      </c>
      <c r="Q1992" s="83" t="str">
        <f>IF(O1992&lt;&gt;"",VLOOKUP(O1992,LISTAS·PAPP!$U$9:$W$125,3,FALSE),"")</f>
        <v/>
      </c>
      <c r="R1992" s="92"/>
      <c r="S1992" s="173"/>
      <c r="T1992" s="173"/>
      <c r="U1992" s="92"/>
      <c r="V1992" s="92"/>
      <c r="W1992" s="94"/>
      <c r="X1992" s="83" t="str">
        <f>IF(ISERROR(VLOOKUP(W1992,LISTAS·PAPP!$AJ$3:$AK$903,2,0))," ",VLOOKUP(W1992,LISTAS·PAPP!$AJ$3:$AK$903,2,0))</f>
        <v xml:space="preserve"> </v>
      </c>
      <c r="Y1992" s="96"/>
      <c r="Z1992" s="97"/>
      <c r="AA1992" s="97"/>
      <c r="AB1992" s="97"/>
      <c r="AC1992" s="97"/>
      <c r="AD1992" s="97"/>
      <c r="AE1992" s="97"/>
      <c r="AF1992" s="97"/>
      <c r="AG1992" s="97"/>
      <c r="AH1992" s="97"/>
      <c r="AI1992" s="97"/>
      <c r="AJ1992" s="97"/>
      <c r="AK1992" s="97"/>
      <c r="AL1992" s="86" t="str">
        <f t="shared" si="91"/>
        <v/>
      </c>
      <c r="AM1992" s="87" t="str">
        <f t="shared" si="92"/>
        <v xml:space="preserve"> </v>
      </c>
      <c r="AN1992" s="1" t="str">
        <f t="shared" si="93"/>
        <v xml:space="preserve"> </v>
      </c>
    </row>
    <row r="1993" spans="1:40" s="88" customFormat="1" x14ac:dyDescent="0.25">
      <c r="A1993" s="92"/>
      <c r="B1993" s="92"/>
      <c r="C1993" s="92"/>
      <c r="D1993" s="92"/>
      <c r="E1993" s="92"/>
      <c r="F1993" s="93"/>
      <c r="G1993" s="94"/>
      <c r="H1993" s="83" t="str">
        <f>IF(M1993&lt;&gt;"",VLOOKUP(M1993,LISTAS·PAPP!$U$3:$Z$8,2,FALSE),"")</f>
        <v/>
      </c>
      <c r="I1993" s="85" t="str">
        <f>IF(M1993&lt;&gt;"",VLOOKUP(M1993,LISTAS·PAPP!$U$3:$Z$8,3,FALSE),"")</f>
        <v/>
      </c>
      <c r="J1993" s="83" t="str">
        <f>IF(M1993&lt;&gt;"",VLOOKUP(M1993,LISTAS·PAPP!$U$3:$Z$8,4,FALSE),"")</f>
        <v/>
      </c>
      <c r="K1993" s="83" t="str">
        <f>IF(C1993&lt;&gt;"",VLOOKUP(C1993,LISTAS·PAPP!$H$3:$O$119,4,FALSE),"")</f>
        <v/>
      </c>
      <c r="L1993" s="85" t="str">
        <f>IF(C1993&lt;&gt;"",VLOOKUP(C1993,LISTAS·PAPP!$H$3:$O$119,8,FALSE),"")</f>
        <v/>
      </c>
      <c r="M1993" s="95"/>
      <c r="N1993" s="92"/>
      <c r="O1993" s="92"/>
      <c r="P1993" s="84" t="str">
        <f>IF(N1993&lt;&gt;"",VLOOKUP(N1993,LISTAS·PAPP!$U$9:$Y$125,5,FALSE),"")</f>
        <v/>
      </c>
      <c r="Q1993" s="83" t="str">
        <f>IF(O1993&lt;&gt;"",VLOOKUP(O1993,LISTAS·PAPP!$U$9:$W$125,3,FALSE),"")</f>
        <v/>
      </c>
      <c r="R1993" s="92"/>
      <c r="S1993" s="173"/>
      <c r="T1993" s="173"/>
      <c r="U1993" s="92"/>
      <c r="V1993" s="92"/>
      <c r="W1993" s="94"/>
      <c r="X1993" s="83" t="str">
        <f>IF(ISERROR(VLOOKUP(W1993,LISTAS·PAPP!$AJ$3:$AK$903,2,0))," ",VLOOKUP(W1993,LISTAS·PAPP!$AJ$3:$AK$903,2,0))</f>
        <v xml:space="preserve"> </v>
      </c>
      <c r="Y1993" s="96"/>
      <c r="Z1993" s="97"/>
      <c r="AA1993" s="97"/>
      <c r="AB1993" s="97"/>
      <c r="AC1993" s="97"/>
      <c r="AD1993" s="97"/>
      <c r="AE1993" s="97"/>
      <c r="AF1993" s="97"/>
      <c r="AG1993" s="97"/>
      <c r="AH1993" s="97"/>
      <c r="AI1993" s="97"/>
      <c r="AJ1993" s="97"/>
      <c r="AK1993" s="97"/>
      <c r="AL1993" s="86" t="str">
        <f t="shared" si="91"/>
        <v/>
      </c>
      <c r="AM1993" s="87" t="str">
        <f t="shared" si="92"/>
        <v xml:space="preserve"> </v>
      </c>
      <c r="AN1993" s="1" t="str">
        <f t="shared" si="93"/>
        <v xml:space="preserve"> </v>
      </c>
    </row>
    <row r="1994" spans="1:40" s="88" customFormat="1" x14ac:dyDescent="0.25">
      <c r="A1994" s="92"/>
      <c r="B1994" s="92"/>
      <c r="C1994" s="92"/>
      <c r="D1994" s="92"/>
      <c r="E1994" s="92"/>
      <c r="F1994" s="93"/>
      <c r="G1994" s="94"/>
      <c r="H1994" s="83" t="str">
        <f>IF(M1994&lt;&gt;"",VLOOKUP(M1994,LISTAS·PAPP!$U$3:$Z$8,2,FALSE),"")</f>
        <v/>
      </c>
      <c r="I1994" s="85" t="str">
        <f>IF(M1994&lt;&gt;"",VLOOKUP(M1994,LISTAS·PAPP!$U$3:$Z$8,3,FALSE),"")</f>
        <v/>
      </c>
      <c r="J1994" s="83" t="str">
        <f>IF(M1994&lt;&gt;"",VLOOKUP(M1994,LISTAS·PAPP!$U$3:$Z$8,4,FALSE),"")</f>
        <v/>
      </c>
      <c r="K1994" s="83" t="str">
        <f>IF(C1994&lt;&gt;"",VLOOKUP(C1994,LISTAS·PAPP!$H$3:$O$119,4,FALSE),"")</f>
        <v/>
      </c>
      <c r="L1994" s="85" t="str">
        <f>IF(C1994&lt;&gt;"",VLOOKUP(C1994,LISTAS·PAPP!$H$3:$O$119,8,FALSE),"")</f>
        <v/>
      </c>
      <c r="M1994" s="95"/>
      <c r="N1994" s="92"/>
      <c r="O1994" s="92"/>
      <c r="P1994" s="84" t="str">
        <f>IF(N1994&lt;&gt;"",VLOOKUP(N1994,LISTAS·PAPP!$U$9:$Y$125,5,FALSE),"")</f>
        <v/>
      </c>
      <c r="Q1994" s="83" t="str">
        <f>IF(O1994&lt;&gt;"",VLOOKUP(O1994,LISTAS·PAPP!$U$9:$W$125,3,FALSE),"")</f>
        <v/>
      </c>
      <c r="R1994" s="92"/>
      <c r="S1994" s="173"/>
      <c r="T1994" s="173"/>
      <c r="U1994" s="92"/>
      <c r="V1994" s="92"/>
      <c r="W1994" s="94"/>
      <c r="X1994" s="83" t="str">
        <f>IF(ISERROR(VLOOKUP(W1994,LISTAS·PAPP!$AJ$3:$AK$903,2,0))," ",VLOOKUP(W1994,LISTAS·PAPP!$AJ$3:$AK$903,2,0))</f>
        <v xml:space="preserve"> </v>
      </c>
      <c r="Y1994" s="96"/>
      <c r="Z1994" s="97"/>
      <c r="AA1994" s="97"/>
      <c r="AB1994" s="97"/>
      <c r="AC1994" s="97"/>
      <c r="AD1994" s="97"/>
      <c r="AE1994" s="97"/>
      <c r="AF1994" s="97"/>
      <c r="AG1994" s="97"/>
      <c r="AH1994" s="97"/>
      <c r="AI1994" s="97"/>
      <c r="AJ1994" s="97"/>
      <c r="AK1994" s="97"/>
      <c r="AL1994" s="86" t="str">
        <f t="shared" ref="AL1994:AL2057" si="94">IF(A1994&gt;0,(Z1994+AA1994+AB1994+AC1994+AD1994+AE1994+AF1994+AG1994+AH1994+AI1994+AJ1994+AK1994),"")</f>
        <v/>
      </c>
      <c r="AM1994" s="87" t="str">
        <f t="shared" ref="AM1994:AM2057" si="95">IF(A1994&lt;&gt;"",IF(A1994&lt;&gt;"",IF(Y1994=AL1994,"OK",Y1994-AL1994),IF(AND(Y1994="",AL1994=""),"",Z1994-AL1994))," ")</f>
        <v xml:space="preserve"> </v>
      </c>
      <c r="AN1994" s="1" t="str">
        <f t="shared" si="93"/>
        <v xml:space="preserve"> </v>
      </c>
    </row>
    <row r="1995" spans="1:40" s="88" customFormat="1" x14ac:dyDescent="0.25">
      <c r="A1995" s="92"/>
      <c r="B1995" s="92"/>
      <c r="C1995" s="92"/>
      <c r="D1995" s="92"/>
      <c r="E1995" s="92"/>
      <c r="F1995" s="93"/>
      <c r="G1995" s="94"/>
      <c r="H1995" s="83" t="str">
        <f>IF(M1995&lt;&gt;"",VLOOKUP(M1995,LISTAS·PAPP!$U$3:$Z$8,2,FALSE),"")</f>
        <v/>
      </c>
      <c r="I1995" s="85" t="str">
        <f>IF(M1995&lt;&gt;"",VLOOKUP(M1995,LISTAS·PAPP!$U$3:$Z$8,3,FALSE),"")</f>
        <v/>
      </c>
      <c r="J1995" s="83" t="str">
        <f>IF(M1995&lt;&gt;"",VLOOKUP(M1995,LISTAS·PAPP!$U$3:$Z$8,4,FALSE),"")</f>
        <v/>
      </c>
      <c r="K1995" s="83" t="str">
        <f>IF(C1995&lt;&gt;"",VLOOKUP(C1995,LISTAS·PAPP!$H$3:$O$119,4,FALSE),"")</f>
        <v/>
      </c>
      <c r="L1995" s="85" t="str">
        <f>IF(C1995&lt;&gt;"",VLOOKUP(C1995,LISTAS·PAPP!$H$3:$O$119,8,FALSE),"")</f>
        <v/>
      </c>
      <c r="M1995" s="95"/>
      <c r="N1995" s="92"/>
      <c r="O1995" s="92"/>
      <c r="P1995" s="84" t="str">
        <f>IF(N1995&lt;&gt;"",VLOOKUP(N1995,LISTAS·PAPP!$U$9:$Y$125,5,FALSE),"")</f>
        <v/>
      </c>
      <c r="Q1995" s="83" t="str">
        <f>IF(O1995&lt;&gt;"",VLOOKUP(O1995,LISTAS·PAPP!$U$9:$W$125,3,FALSE),"")</f>
        <v/>
      </c>
      <c r="R1995" s="92"/>
      <c r="S1995" s="173"/>
      <c r="T1995" s="173"/>
      <c r="U1995" s="92"/>
      <c r="V1995" s="92"/>
      <c r="W1995" s="94"/>
      <c r="X1995" s="83" t="str">
        <f>IF(ISERROR(VLOOKUP(W1995,LISTAS·PAPP!$AJ$3:$AK$903,2,0))," ",VLOOKUP(W1995,LISTAS·PAPP!$AJ$3:$AK$903,2,0))</f>
        <v xml:space="preserve"> </v>
      </c>
      <c r="Y1995" s="96"/>
      <c r="Z1995" s="97"/>
      <c r="AA1995" s="97"/>
      <c r="AB1995" s="97"/>
      <c r="AC1995" s="97"/>
      <c r="AD1995" s="97"/>
      <c r="AE1995" s="97"/>
      <c r="AF1995" s="97"/>
      <c r="AG1995" s="97"/>
      <c r="AH1995" s="97"/>
      <c r="AI1995" s="97"/>
      <c r="AJ1995" s="97"/>
      <c r="AK1995" s="97"/>
      <c r="AL1995" s="86" t="str">
        <f t="shared" si="94"/>
        <v/>
      </c>
      <c r="AM1995" s="87" t="str">
        <f t="shared" si="95"/>
        <v xml:space="preserve"> </v>
      </c>
      <c r="AN1995" s="1" t="str">
        <f t="shared" ref="AN1995:AN2058" si="96">IF(A1995&lt;&gt;"",IF(A1995="","Escoger ESTRUCTURA ORGANIZACIONAL;",)&amp;" "&amp;(IF(B1995="","Escoger RELACIONAMIENTO INSTITUCIONAL;",)&amp;" "&amp;(IF(C1995="","Escoger UNIDADES ADMINISTRATIVAS;",)&amp;" "&amp;(IF(D1995="","Colocar COMPONENTE DEL PROYECTO DE INVERSIÓN;",)&amp;" "&amp;(IF(E1995="","Colocar ACTIVIDADES DEL PAPP;",)&amp;" "&amp;(IF(F1995="","Colocar META DE LA ACTIVIDAD;",)&amp;" "&amp;(IF(G1995="","Colocar INDICADOR DE LA META;",)&amp;" "&amp;(IF(H1995="","No visualiza PLAN NACIONAL DE DESARROLLO;",)&amp;" "&amp;(IF(I1995="","No visualiza PROGRAMA NACIONAL;",)&amp;" "&amp;(IF(J1995="","No visualiza OBJETIVO ESTRATEGICO INSTITUCIONAL;",)&amp;" "&amp;(IF(K1995="","No visualiza CENTRO GESTOR;",)&amp;" "&amp;(IF(L1995="","No visualiza AREA FUNCIONAL;",)&amp;" "&amp;(IF(M1995="","Escoger PRODUCTO INSTITUCIONAL;",)&amp;" "&amp;(IF(N1995="","Escoger PROYECTO;",)&amp;" "&amp;(IF(O1995="","Escoger ACTIVIDAD SINAFIP;",)&amp;" "&amp;(IF(P1995="","No visualiza CODIGO UNICO DE PROYECTO;",)&amp;" "&amp;(IF(Q1995="","No visualiza POLITICA DE IGUALDAD;",)&amp;" "&amp;(IF(R1995="","Escoger FUENTE;",)&amp;" "&amp;(IF(U1995="","Escoger NATURALEZA DE GASTO;",)&amp;" "&amp;(IF(V1995="","Escoger GRUPO DE GASTO;",)&amp;" "&amp;(IF(W1995="","Colocar ITEM PRESUPUESTARIO;",)&amp;" "&amp;(IF(X1995="","No visualiza DESCRIPCION ITEM PRESUPUESTARIO;",))))))))))))))))))))))," ")</f>
        <v xml:space="preserve"> </v>
      </c>
    </row>
    <row r="1996" spans="1:40" s="88" customFormat="1" x14ac:dyDescent="0.25">
      <c r="A1996" s="92"/>
      <c r="B1996" s="92"/>
      <c r="C1996" s="92"/>
      <c r="D1996" s="92"/>
      <c r="E1996" s="92"/>
      <c r="F1996" s="93"/>
      <c r="G1996" s="94"/>
      <c r="H1996" s="83" t="str">
        <f>IF(M1996&lt;&gt;"",VLOOKUP(M1996,LISTAS·PAPP!$U$3:$Z$8,2,FALSE),"")</f>
        <v/>
      </c>
      <c r="I1996" s="85" t="str">
        <f>IF(M1996&lt;&gt;"",VLOOKUP(M1996,LISTAS·PAPP!$U$3:$Z$8,3,FALSE),"")</f>
        <v/>
      </c>
      <c r="J1996" s="83" t="str">
        <f>IF(M1996&lt;&gt;"",VLOOKUP(M1996,LISTAS·PAPP!$U$3:$Z$8,4,FALSE),"")</f>
        <v/>
      </c>
      <c r="K1996" s="83" t="str">
        <f>IF(C1996&lt;&gt;"",VLOOKUP(C1996,LISTAS·PAPP!$H$3:$O$119,4,FALSE),"")</f>
        <v/>
      </c>
      <c r="L1996" s="85" t="str">
        <f>IF(C1996&lt;&gt;"",VLOOKUP(C1996,LISTAS·PAPP!$H$3:$O$119,8,FALSE),"")</f>
        <v/>
      </c>
      <c r="M1996" s="95"/>
      <c r="N1996" s="92"/>
      <c r="O1996" s="92"/>
      <c r="P1996" s="84" t="str">
        <f>IF(N1996&lt;&gt;"",VLOOKUP(N1996,LISTAS·PAPP!$U$9:$Y$125,5,FALSE),"")</f>
        <v/>
      </c>
      <c r="Q1996" s="83" t="str">
        <f>IF(O1996&lt;&gt;"",VLOOKUP(O1996,LISTAS·PAPP!$U$9:$W$125,3,FALSE),"")</f>
        <v/>
      </c>
      <c r="R1996" s="92"/>
      <c r="S1996" s="173"/>
      <c r="T1996" s="173"/>
      <c r="U1996" s="92"/>
      <c r="V1996" s="92"/>
      <c r="W1996" s="94"/>
      <c r="X1996" s="83" t="str">
        <f>IF(ISERROR(VLOOKUP(W1996,LISTAS·PAPP!$AJ$3:$AK$903,2,0))," ",VLOOKUP(W1996,LISTAS·PAPP!$AJ$3:$AK$903,2,0))</f>
        <v xml:space="preserve"> </v>
      </c>
      <c r="Y1996" s="96"/>
      <c r="Z1996" s="97"/>
      <c r="AA1996" s="97"/>
      <c r="AB1996" s="97"/>
      <c r="AC1996" s="97"/>
      <c r="AD1996" s="97"/>
      <c r="AE1996" s="97"/>
      <c r="AF1996" s="97"/>
      <c r="AG1996" s="97"/>
      <c r="AH1996" s="97"/>
      <c r="AI1996" s="97"/>
      <c r="AJ1996" s="97"/>
      <c r="AK1996" s="97"/>
      <c r="AL1996" s="86" t="str">
        <f t="shared" si="94"/>
        <v/>
      </c>
      <c r="AM1996" s="87" t="str">
        <f t="shared" si="95"/>
        <v xml:space="preserve"> </v>
      </c>
      <c r="AN1996" s="1" t="str">
        <f t="shared" si="96"/>
        <v xml:space="preserve"> </v>
      </c>
    </row>
    <row r="1997" spans="1:40" s="88" customFormat="1" x14ac:dyDescent="0.25">
      <c r="A1997" s="92"/>
      <c r="B1997" s="92"/>
      <c r="C1997" s="92"/>
      <c r="D1997" s="92"/>
      <c r="E1997" s="92"/>
      <c r="F1997" s="93"/>
      <c r="G1997" s="94"/>
      <c r="H1997" s="83" t="str">
        <f>IF(M1997&lt;&gt;"",VLOOKUP(M1997,LISTAS·PAPP!$U$3:$Z$8,2,FALSE),"")</f>
        <v/>
      </c>
      <c r="I1997" s="85" t="str">
        <f>IF(M1997&lt;&gt;"",VLOOKUP(M1997,LISTAS·PAPP!$U$3:$Z$8,3,FALSE),"")</f>
        <v/>
      </c>
      <c r="J1997" s="83" t="str">
        <f>IF(M1997&lt;&gt;"",VLOOKUP(M1997,LISTAS·PAPP!$U$3:$Z$8,4,FALSE),"")</f>
        <v/>
      </c>
      <c r="K1997" s="83" t="str">
        <f>IF(C1997&lt;&gt;"",VLOOKUP(C1997,LISTAS·PAPP!$H$3:$O$119,4,FALSE),"")</f>
        <v/>
      </c>
      <c r="L1997" s="85" t="str">
        <f>IF(C1997&lt;&gt;"",VLOOKUP(C1997,LISTAS·PAPP!$H$3:$O$119,8,FALSE),"")</f>
        <v/>
      </c>
      <c r="M1997" s="95"/>
      <c r="N1997" s="92"/>
      <c r="O1997" s="92"/>
      <c r="P1997" s="84" t="str">
        <f>IF(N1997&lt;&gt;"",VLOOKUP(N1997,LISTAS·PAPP!$U$9:$Y$125,5,FALSE),"")</f>
        <v/>
      </c>
      <c r="Q1997" s="83" t="str">
        <f>IF(O1997&lt;&gt;"",VLOOKUP(O1997,LISTAS·PAPP!$U$9:$W$125,3,FALSE),"")</f>
        <v/>
      </c>
      <c r="R1997" s="92"/>
      <c r="S1997" s="173"/>
      <c r="T1997" s="173"/>
      <c r="U1997" s="92"/>
      <c r="V1997" s="92"/>
      <c r="W1997" s="94"/>
      <c r="X1997" s="83" t="str">
        <f>IF(ISERROR(VLOOKUP(W1997,LISTAS·PAPP!$AJ$3:$AK$903,2,0))," ",VLOOKUP(W1997,LISTAS·PAPP!$AJ$3:$AK$903,2,0))</f>
        <v xml:space="preserve"> </v>
      </c>
      <c r="Y1997" s="96"/>
      <c r="Z1997" s="97"/>
      <c r="AA1997" s="97"/>
      <c r="AB1997" s="97"/>
      <c r="AC1997" s="97"/>
      <c r="AD1997" s="97"/>
      <c r="AE1997" s="97"/>
      <c r="AF1997" s="97"/>
      <c r="AG1997" s="97"/>
      <c r="AH1997" s="97"/>
      <c r="AI1997" s="97"/>
      <c r="AJ1997" s="97"/>
      <c r="AK1997" s="97"/>
      <c r="AL1997" s="86" t="str">
        <f t="shared" si="94"/>
        <v/>
      </c>
      <c r="AM1997" s="87" t="str">
        <f t="shared" si="95"/>
        <v xml:space="preserve"> </v>
      </c>
      <c r="AN1997" s="1" t="str">
        <f t="shared" si="96"/>
        <v xml:space="preserve"> </v>
      </c>
    </row>
    <row r="1998" spans="1:40" s="88" customFormat="1" x14ac:dyDescent="0.25">
      <c r="A1998" s="92"/>
      <c r="B1998" s="92"/>
      <c r="C1998" s="92"/>
      <c r="D1998" s="92"/>
      <c r="E1998" s="92"/>
      <c r="F1998" s="93"/>
      <c r="G1998" s="94"/>
      <c r="H1998" s="83" t="str">
        <f>IF(M1998&lt;&gt;"",VLOOKUP(M1998,LISTAS·PAPP!$U$3:$Z$8,2,FALSE),"")</f>
        <v/>
      </c>
      <c r="I1998" s="85" t="str">
        <f>IF(M1998&lt;&gt;"",VLOOKUP(M1998,LISTAS·PAPP!$U$3:$Z$8,3,FALSE),"")</f>
        <v/>
      </c>
      <c r="J1998" s="83" t="str">
        <f>IF(M1998&lt;&gt;"",VLOOKUP(M1998,LISTAS·PAPP!$U$3:$Z$8,4,FALSE),"")</f>
        <v/>
      </c>
      <c r="K1998" s="83" t="str">
        <f>IF(C1998&lt;&gt;"",VLOOKUP(C1998,LISTAS·PAPP!$H$3:$O$119,4,FALSE),"")</f>
        <v/>
      </c>
      <c r="L1998" s="85" t="str">
        <f>IF(C1998&lt;&gt;"",VLOOKUP(C1998,LISTAS·PAPP!$H$3:$O$119,8,FALSE),"")</f>
        <v/>
      </c>
      <c r="M1998" s="95"/>
      <c r="N1998" s="92"/>
      <c r="O1998" s="92"/>
      <c r="P1998" s="84" t="str">
        <f>IF(N1998&lt;&gt;"",VLOOKUP(N1998,LISTAS·PAPP!$U$9:$Y$125,5,FALSE),"")</f>
        <v/>
      </c>
      <c r="Q1998" s="83" t="str">
        <f>IF(O1998&lt;&gt;"",VLOOKUP(O1998,LISTAS·PAPP!$U$9:$W$125,3,FALSE),"")</f>
        <v/>
      </c>
      <c r="R1998" s="92"/>
      <c r="S1998" s="173"/>
      <c r="T1998" s="173"/>
      <c r="U1998" s="92"/>
      <c r="V1998" s="92"/>
      <c r="W1998" s="94"/>
      <c r="X1998" s="83" t="str">
        <f>IF(ISERROR(VLOOKUP(W1998,LISTAS·PAPP!$AJ$3:$AK$903,2,0))," ",VLOOKUP(W1998,LISTAS·PAPP!$AJ$3:$AK$903,2,0))</f>
        <v xml:space="preserve"> </v>
      </c>
      <c r="Y1998" s="96"/>
      <c r="Z1998" s="97"/>
      <c r="AA1998" s="97"/>
      <c r="AB1998" s="97"/>
      <c r="AC1998" s="97"/>
      <c r="AD1998" s="97"/>
      <c r="AE1998" s="97"/>
      <c r="AF1998" s="97"/>
      <c r="AG1998" s="97"/>
      <c r="AH1998" s="97"/>
      <c r="AI1998" s="97"/>
      <c r="AJ1998" s="97"/>
      <c r="AK1998" s="97"/>
      <c r="AL1998" s="86" t="str">
        <f t="shared" si="94"/>
        <v/>
      </c>
      <c r="AM1998" s="87" t="str">
        <f t="shared" si="95"/>
        <v xml:space="preserve"> </v>
      </c>
      <c r="AN1998" s="1" t="str">
        <f t="shared" si="96"/>
        <v xml:space="preserve"> </v>
      </c>
    </row>
    <row r="1999" spans="1:40" s="88" customFormat="1" x14ac:dyDescent="0.25">
      <c r="A1999" s="92"/>
      <c r="B1999" s="92"/>
      <c r="C1999" s="92"/>
      <c r="D1999" s="92"/>
      <c r="E1999" s="92"/>
      <c r="F1999" s="93"/>
      <c r="G1999" s="94"/>
      <c r="H1999" s="83" t="str">
        <f>IF(M1999&lt;&gt;"",VLOOKUP(M1999,LISTAS·PAPP!$U$3:$Z$8,2,FALSE),"")</f>
        <v/>
      </c>
      <c r="I1999" s="85" t="str">
        <f>IF(M1999&lt;&gt;"",VLOOKUP(M1999,LISTAS·PAPP!$U$3:$Z$8,3,FALSE),"")</f>
        <v/>
      </c>
      <c r="J1999" s="83" t="str">
        <f>IF(M1999&lt;&gt;"",VLOOKUP(M1999,LISTAS·PAPP!$U$3:$Z$8,4,FALSE),"")</f>
        <v/>
      </c>
      <c r="K1999" s="83" t="str">
        <f>IF(C1999&lt;&gt;"",VLOOKUP(C1999,LISTAS·PAPP!$H$3:$O$119,4,FALSE),"")</f>
        <v/>
      </c>
      <c r="L1999" s="85" t="str">
        <f>IF(C1999&lt;&gt;"",VLOOKUP(C1999,LISTAS·PAPP!$H$3:$O$119,8,FALSE),"")</f>
        <v/>
      </c>
      <c r="M1999" s="95"/>
      <c r="N1999" s="92"/>
      <c r="O1999" s="92"/>
      <c r="P1999" s="84" t="str">
        <f>IF(N1999&lt;&gt;"",VLOOKUP(N1999,LISTAS·PAPP!$U$9:$Y$125,5,FALSE),"")</f>
        <v/>
      </c>
      <c r="Q1999" s="83" t="str">
        <f>IF(O1999&lt;&gt;"",VLOOKUP(O1999,LISTAS·PAPP!$U$9:$W$125,3,FALSE),"")</f>
        <v/>
      </c>
      <c r="R1999" s="92"/>
      <c r="S1999" s="173"/>
      <c r="T1999" s="173"/>
      <c r="U1999" s="92"/>
      <c r="V1999" s="92"/>
      <c r="W1999" s="94"/>
      <c r="X1999" s="83" t="str">
        <f>IF(ISERROR(VLOOKUP(W1999,LISTAS·PAPP!$AJ$3:$AK$903,2,0))," ",VLOOKUP(W1999,LISTAS·PAPP!$AJ$3:$AK$903,2,0))</f>
        <v xml:space="preserve"> </v>
      </c>
      <c r="Y1999" s="96"/>
      <c r="Z1999" s="97"/>
      <c r="AA1999" s="97"/>
      <c r="AB1999" s="97"/>
      <c r="AC1999" s="97"/>
      <c r="AD1999" s="97"/>
      <c r="AE1999" s="97"/>
      <c r="AF1999" s="97"/>
      <c r="AG1999" s="97"/>
      <c r="AH1999" s="97"/>
      <c r="AI1999" s="97"/>
      <c r="AJ1999" s="97"/>
      <c r="AK1999" s="97"/>
      <c r="AL1999" s="86" t="str">
        <f t="shared" si="94"/>
        <v/>
      </c>
      <c r="AM1999" s="87" t="str">
        <f t="shared" si="95"/>
        <v xml:space="preserve"> </v>
      </c>
      <c r="AN1999" s="1" t="str">
        <f t="shared" si="96"/>
        <v xml:space="preserve"> </v>
      </c>
    </row>
    <row r="2000" spans="1:40" s="88" customFormat="1" x14ac:dyDescent="0.25">
      <c r="A2000" s="92"/>
      <c r="B2000" s="92"/>
      <c r="C2000" s="92"/>
      <c r="D2000" s="92"/>
      <c r="E2000" s="92"/>
      <c r="F2000" s="93"/>
      <c r="G2000" s="94"/>
      <c r="H2000" s="83" t="str">
        <f>IF(M2000&lt;&gt;"",VLOOKUP(M2000,LISTAS·PAPP!$U$3:$Z$8,2,FALSE),"")</f>
        <v/>
      </c>
      <c r="I2000" s="85" t="str">
        <f>IF(M2000&lt;&gt;"",VLOOKUP(M2000,LISTAS·PAPP!$U$3:$Z$8,3,FALSE),"")</f>
        <v/>
      </c>
      <c r="J2000" s="83" t="str">
        <f>IF(M2000&lt;&gt;"",VLOOKUP(M2000,LISTAS·PAPP!$U$3:$Z$8,4,FALSE),"")</f>
        <v/>
      </c>
      <c r="K2000" s="83" t="str">
        <f>IF(C2000&lt;&gt;"",VLOOKUP(C2000,LISTAS·PAPP!$H$3:$O$119,4,FALSE),"")</f>
        <v/>
      </c>
      <c r="L2000" s="85" t="str">
        <f>IF(C2000&lt;&gt;"",VLOOKUP(C2000,LISTAS·PAPP!$H$3:$O$119,8,FALSE),"")</f>
        <v/>
      </c>
      <c r="M2000" s="95"/>
      <c r="N2000" s="92"/>
      <c r="O2000" s="92"/>
      <c r="P2000" s="84" t="str">
        <f>IF(N2000&lt;&gt;"",VLOOKUP(N2000,LISTAS·PAPP!$U$9:$Y$125,5,FALSE),"")</f>
        <v/>
      </c>
      <c r="Q2000" s="83" t="str">
        <f>IF(O2000&lt;&gt;"",VLOOKUP(O2000,LISTAS·PAPP!$U$9:$W$125,3,FALSE),"")</f>
        <v/>
      </c>
      <c r="R2000" s="92"/>
      <c r="S2000" s="173"/>
      <c r="T2000" s="173"/>
      <c r="U2000" s="92"/>
      <c r="V2000" s="92"/>
      <c r="W2000" s="94"/>
      <c r="X2000" s="83" t="str">
        <f>IF(ISERROR(VLOOKUP(W2000,LISTAS·PAPP!$AJ$3:$AK$903,2,0))," ",VLOOKUP(W2000,LISTAS·PAPP!$AJ$3:$AK$903,2,0))</f>
        <v xml:space="preserve"> </v>
      </c>
      <c r="Y2000" s="96"/>
      <c r="Z2000" s="97"/>
      <c r="AA2000" s="97"/>
      <c r="AB2000" s="97"/>
      <c r="AC2000" s="97"/>
      <c r="AD2000" s="97"/>
      <c r="AE2000" s="97"/>
      <c r="AF2000" s="97"/>
      <c r="AG2000" s="97"/>
      <c r="AH2000" s="97"/>
      <c r="AI2000" s="97"/>
      <c r="AJ2000" s="97"/>
      <c r="AK2000" s="97"/>
      <c r="AL2000" s="86" t="str">
        <f t="shared" si="94"/>
        <v/>
      </c>
      <c r="AM2000" s="87" t="str">
        <f t="shared" si="95"/>
        <v xml:space="preserve"> </v>
      </c>
      <c r="AN2000" s="1" t="str">
        <f t="shared" si="96"/>
        <v xml:space="preserve"> </v>
      </c>
    </row>
    <row r="2001" spans="1:40" s="88" customFormat="1" x14ac:dyDescent="0.25">
      <c r="A2001" s="92"/>
      <c r="B2001" s="92"/>
      <c r="C2001" s="92"/>
      <c r="D2001" s="92"/>
      <c r="E2001" s="92"/>
      <c r="F2001" s="93"/>
      <c r="G2001" s="94"/>
      <c r="H2001" s="83" t="str">
        <f>IF(M2001&lt;&gt;"",VLOOKUP(M2001,LISTAS·PAPP!$U$3:$Z$8,2,FALSE),"")</f>
        <v/>
      </c>
      <c r="I2001" s="85" t="str">
        <f>IF(M2001&lt;&gt;"",VLOOKUP(M2001,LISTAS·PAPP!$U$3:$Z$8,3,FALSE),"")</f>
        <v/>
      </c>
      <c r="J2001" s="83" t="str">
        <f>IF(M2001&lt;&gt;"",VLOOKUP(M2001,LISTAS·PAPP!$U$3:$Z$8,4,FALSE),"")</f>
        <v/>
      </c>
      <c r="K2001" s="83" t="str">
        <f>IF(C2001&lt;&gt;"",VLOOKUP(C2001,LISTAS·PAPP!$H$3:$O$119,4,FALSE),"")</f>
        <v/>
      </c>
      <c r="L2001" s="85" t="str">
        <f>IF(C2001&lt;&gt;"",VLOOKUP(C2001,LISTAS·PAPP!$H$3:$O$119,8,FALSE),"")</f>
        <v/>
      </c>
      <c r="M2001" s="95"/>
      <c r="N2001" s="92"/>
      <c r="O2001" s="92"/>
      <c r="P2001" s="84" t="str">
        <f>IF(N2001&lt;&gt;"",VLOOKUP(N2001,LISTAS·PAPP!$U$9:$Y$125,5,FALSE),"")</f>
        <v/>
      </c>
      <c r="Q2001" s="83" t="str">
        <f>IF(O2001&lt;&gt;"",VLOOKUP(O2001,LISTAS·PAPP!$U$9:$W$125,3,FALSE),"")</f>
        <v/>
      </c>
      <c r="R2001" s="92"/>
      <c r="S2001" s="173"/>
      <c r="T2001" s="173"/>
      <c r="U2001" s="92"/>
      <c r="V2001" s="92"/>
      <c r="W2001" s="94"/>
      <c r="X2001" s="83" t="str">
        <f>IF(ISERROR(VLOOKUP(W2001,LISTAS·PAPP!$AJ$3:$AK$903,2,0))," ",VLOOKUP(W2001,LISTAS·PAPP!$AJ$3:$AK$903,2,0))</f>
        <v xml:space="preserve"> </v>
      </c>
      <c r="Y2001" s="96"/>
      <c r="Z2001" s="97"/>
      <c r="AA2001" s="97"/>
      <c r="AB2001" s="97"/>
      <c r="AC2001" s="97"/>
      <c r="AD2001" s="97"/>
      <c r="AE2001" s="97"/>
      <c r="AF2001" s="97"/>
      <c r="AG2001" s="97"/>
      <c r="AH2001" s="97"/>
      <c r="AI2001" s="97"/>
      <c r="AJ2001" s="97"/>
      <c r="AK2001" s="97"/>
      <c r="AL2001" s="86" t="str">
        <f t="shared" si="94"/>
        <v/>
      </c>
      <c r="AM2001" s="87" t="str">
        <f t="shared" si="95"/>
        <v xml:space="preserve"> </v>
      </c>
      <c r="AN2001" s="1" t="str">
        <f t="shared" si="96"/>
        <v xml:space="preserve"> </v>
      </c>
    </row>
    <row r="2002" spans="1:40" s="88" customFormat="1" x14ac:dyDescent="0.25">
      <c r="A2002" s="92"/>
      <c r="B2002" s="92"/>
      <c r="C2002" s="92"/>
      <c r="D2002" s="92"/>
      <c r="E2002" s="92"/>
      <c r="F2002" s="93"/>
      <c r="G2002" s="94"/>
      <c r="H2002" s="83" t="str">
        <f>IF(M2002&lt;&gt;"",VLOOKUP(M2002,LISTAS·PAPP!$U$3:$Z$8,2,FALSE),"")</f>
        <v/>
      </c>
      <c r="I2002" s="85" t="str">
        <f>IF(M2002&lt;&gt;"",VLOOKUP(M2002,LISTAS·PAPP!$U$3:$Z$8,3,FALSE),"")</f>
        <v/>
      </c>
      <c r="J2002" s="83" t="str">
        <f>IF(M2002&lt;&gt;"",VLOOKUP(M2002,LISTAS·PAPP!$U$3:$Z$8,4,FALSE),"")</f>
        <v/>
      </c>
      <c r="K2002" s="83" t="str">
        <f>IF(C2002&lt;&gt;"",VLOOKUP(C2002,LISTAS·PAPP!$H$3:$O$119,4,FALSE),"")</f>
        <v/>
      </c>
      <c r="L2002" s="85" t="str">
        <f>IF(C2002&lt;&gt;"",VLOOKUP(C2002,LISTAS·PAPP!$H$3:$O$119,8,FALSE),"")</f>
        <v/>
      </c>
      <c r="M2002" s="95"/>
      <c r="N2002" s="92"/>
      <c r="O2002" s="92"/>
      <c r="P2002" s="84" t="str">
        <f>IF(N2002&lt;&gt;"",VLOOKUP(N2002,LISTAS·PAPP!$U$9:$Y$125,5,FALSE),"")</f>
        <v/>
      </c>
      <c r="Q2002" s="83" t="str">
        <f>IF(O2002&lt;&gt;"",VLOOKUP(O2002,LISTAS·PAPP!$U$9:$W$125,3,FALSE),"")</f>
        <v/>
      </c>
      <c r="R2002" s="92"/>
      <c r="S2002" s="173"/>
      <c r="T2002" s="173"/>
      <c r="U2002" s="92"/>
      <c r="V2002" s="92"/>
      <c r="W2002" s="94"/>
      <c r="X2002" s="83" t="str">
        <f>IF(ISERROR(VLOOKUP(W2002,LISTAS·PAPP!$AJ$3:$AK$903,2,0))," ",VLOOKUP(W2002,LISTAS·PAPP!$AJ$3:$AK$903,2,0))</f>
        <v xml:space="preserve"> </v>
      </c>
      <c r="Y2002" s="96"/>
      <c r="Z2002" s="97"/>
      <c r="AA2002" s="97"/>
      <c r="AB2002" s="97"/>
      <c r="AC2002" s="97"/>
      <c r="AD2002" s="97"/>
      <c r="AE2002" s="97"/>
      <c r="AF2002" s="97"/>
      <c r="AG2002" s="97"/>
      <c r="AH2002" s="97"/>
      <c r="AI2002" s="97"/>
      <c r="AJ2002" s="97"/>
      <c r="AK2002" s="97"/>
      <c r="AL2002" s="86" t="str">
        <f t="shared" si="94"/>
        <v/>
      </c>
      <c r="AM2002" s="87" t="str">
        <f t="shared" si="95"/>
        <v xml:space="preserve"> </v>
      </c>
      <c r="AN2002" s="1" t="str">
        <f t="shared" si="96"/>
        <v xml:space="preserve"> </v>
      </c>
    </row>
    <row r="2003" spans="1:40" s="88" customFormat="1" x14ac:dyDescent="0.25">
      <c r="A2003" s="92"/>
      <c r="B2003" s="92"/>
      <c r="C2003" s="92"/>
      <c r="D2003" s="92"/>
      <c r="E2003" s="92"/>
      <c r="F2003" s="93"/>
      <c r="G2003" s="94"/>
      <c r="H2003" s="83" t="str">
        <f>IF(M2003&lt;&gt;"",VLOOKUP(M2003,LISTAS·PAPP!$U$3:$Z$8,2,FALSE),"")</f>
        <v/>
      </c>
      <c r="I2003" s="85" t="str">
        <f>IF(M2003&lt;&gt;"",VLOOKUP(M2003,LISTAS·PAPP!$U$3:$Z$8,3,FALSE),"")</f>
        <v/>
      </c>
      <c r="J2003" s="83" t="str">
        <f>IF(M2003&lt;&gt;"",VLOOKUP(M2003,LISTAS·PAPP!$U$3:$Z$8,4,FALSE),"")</f>
        <v/>
      </c>
      <c r="K2003" s="83" t="str">
        <f>IF(C2003&lt;&gt;"",VLOOKUP(C2003,LISTAS·PAPP!$H$3:$O$119,4,FALSE),"")</f>
        <v/>
      </c>
      <c r="L2003" s="85" t="str">
        <f>IF(C2003&lt;&gt;"",VLOOKUP(C2003,LISTAS·PAPP!$H$3:$O$119,8,FALSE),"")</f>
        <v/>
      </c>
      <c r="M2003" s="95"/>
      <c r="N2003" s="92"/>
      <c r="O2003" s="92"/>
      <c r="P2003" s="84" t="str">
        <f>IF(N2003&lt;&gt;"",VLOOKUP(N2003,LISTAS·PAPP!$U$9:$Y$125,5,FALSE),"")</f>
        <v/>
      </c>
      <c r="Q2003" s="83" t="str">
        <f>IF(O2003&lt;&gt;"",VLOOKUP(O2003,LISTAS·PAPP!$U$9:$W$125,3,FALSE),"")</f>
        <v/>
      </c>
      <c r="R2003" s="92"/>
      <c r="S2003" s="173"/>
      <c r="T2003" s="173"/>
      <c r="U2003" s="92"/>
      <c r="V2003" s="92"/>
      <c r="W2003" s="94"/>
      <c r="X2003" s="83" t="str">
        <f>IF(ISERROR(VLOOKUP(W2003,LISTAS·PAPP!$AJ$3:$AK$903,2,0))," ",VLOOKUP(W2003,LISTAS·PAPP!$AJ$3:$AK$903,2,0))</f>
        <v xml:space="preserve"> </v>
      </c>
      <c r="Y2003" s="96"/>
      <c r="Z2003" s="97"/>
      <c r="AA2003" s="97"/>
      <c r="AB2003" s="97"/>
      <c r="AC2003" s="97"/>
      <c r="AD2003" s="97"/>
      <c r="AE2003" s="97"/>
      <c r="AF2003" s="97"/>
      <c r="AG2003" s="97"/>
      <c r="AH2003" s="97"/>
      <c r="AI2003" s="97"/>
      <c r="AJ2003" s="97"/>
      <c r="AK2003" s="97"/>
      <c r="AL2003" s="86" t="str">
        <f t="shared" si="94"/>
        <v/>
      </c>
      <c r="AM2003" s="87" t="str">
        <f t="shared" si="95"/>
        <v xml:space="preserve"> </v>
      </c>
      <c r="AN2003" s="1" t="str">
        <f t="shared" si="96"/>
        <v xml:space="preserve"> </v>
      </c>
    </row>
    <row r="2004" spans="1:40" s="88" customFormat="1" x14ac:dyDescent="0.25">
      <c r="A2004" s="92"/>
      <c r="B2004" s="92"/>
      <c r="C2004" s="92"/>
      <c r="D2004" s="92"/>
      <c r="E2004" s="92"/>
      <c r="F2004" s="93"/>
      <c r="G2004" s="94"/>
      <c r="H2004" s="83" t="str">
        <f>IF(M2004&lt;&gt;"",VLOOKUP(M2004,LISTAS·PAPP!$U$3:$Z$8,2,FALSE),"")</f>
        <v/>
      </c>
      <c r="I2004" s="85" t="str">
        <f>IF(M2004&lt;&gt;"",VLOOKUP(M2004,LISTAS·PAPP!$U$3:$Z$8,3,FALSE),"")</f>
        <v/>
      </c>
      <c r="J2004" s="83" t="str">
        <f>IF(M2004&lt;&gt;"",VLOOKUP(M2004,LISTAS·PAPP!$U$3:$Z$8,4,FALSE),"")</f>
        <v/>
      </c>
      <c r="K2004" s="83" t="str">
        <f>IF(C2004&lt;&gt;"",VLOOKUP(C2004,LISTAS·PAPP!$H$3:$O$119,4,FALSE),"")</f>
        <v/>
      </c>
      <c r="L2004" s="85" t="str">
        <f>IF(C2004&lt;&gt;"",VLOOKUP(C2004,LISTAS·PAPP!$H$3:$O$119,8,FALSE),"")</f>
        <v/>
      </c>
      <c r="M2004" s="95"/>
      <c r="N2004" s="92"/>
      <c r="O2004" s="92"/>
      <c r="P2004" s="84" t="str">
        <f>IF(N2004&lt;&gt;"",VLOOKUP(N2004,LISTAS·PAPP!$U$9:$Y$125,5,FALSE),"")</f>
        <v/>
      </c>
      <c r="Q2004" s="83" t="str">
        <f>IF(O2004&lt;&gt;"",VLOOKUP(O2004,LISTAS·PAPP!$U$9:$W$125,3,FALSE),"")</f>
        <v/>
      </c>
      <c r="R2004" s="92"/>
      <c r="S2004" s="173"/>
      <c r="T2004" s="173"/>
      <c r="U2004" s="92"/>
      <c r="V2004" s="92"/>
      <c r="W2004" s="94"/>
      <c r="X2004" s="83" t="str">
        <f>IF(ISERROR(VLOOKUP(W2004,LISTAS·PAPP!$AJ$3:$AK$903,2,0))," ",VLOOKUP(W2004,LISTAS·PAPP!$AJ$3:$AK$903,2,0))</f>
        <v xml:space="preserve"> </v>
      </c>
      <c r="Y2004" s="96"/>
      <c r="Z2004" s="97"/>
      <c r="AA2004" s="97"/>
      <c r="AB2004" s="97"/>
      <c r="AC2004" s="97"/>
      <c r="AD2004" s="97"/>
      <c r="AE2004" s="97"/>
      <c r="AF2004" s="97"/>
      <c r="AG2004" s="97"/>
      <c r="AH2004" s="97"/>
      <c r="AI2004" s="97"/>
      <c r="AJ2004" s="97"/>
      <c r="AK2004" s="97"/>
      <c r="AL2004" s="86" t="str">
        <f t="shared" si="94"/>
        <v/>
      </c>
      <c r="AM2004" s="87" t="str">
        <f t="shared" si="95"/>
        <v xml:space="preserve"> </v>
      </c>
      <c r="AN2004" s="1" t="str">
        <f t="shared" si="96"/>
        <v xml:space="preserve"> </v>
      </c>
    </row>
    <row r="2005" spans="1:40" s="88" customFormat="1" x14ac:dyDescent="0.25">
      <c r="A2005" s="92"/>
      <c r="B2005" s="92"/>
      <c r="C2005" s="92"/>
      <c r="D2005" s="92"/>
      <c r="E2005" s="92"/>
      <c r="F2005" s="93"/>
      <c r="G2005" s="94"/>
      <c r="H2005" s="83" t="str">
        <f>IF(M2005&lt;&gt;"",VLOOKUP(M2005,LISTAS·PAPP!$U$3:$Z$8,2,FALSE),"")</f>
        <v/>
      </c>
      <c r="I2005" s="85" t="str">
        <f>IF(M2005&lt;&gt;"",VLOOKUP(M2005,LISTAS·PAPP!$U$3:$Z$8,3,FALSE),"")</f>
        <v/>
      </c>
      <c r="J2005" s="83" t="str">
        <f>IF(M2005&lt;&gt;"",VLOOKUP(M2005,LISTAS·PAPP!$U$3:$Z$8,4,FALSE),"")</f>
        <v/>
      </c>
      <c r="K2005" s="83" t="str">
        <f>IF(C2005&lt;&gt;"",VLOOKUP(C2005,LISTAS·PAPP!$H$3:$O$119,4,FALSE),"")</f>
        <v/>
      </c>
      <c r="L2005" s="85" t="str">
        <f>IF(C2005&lt;&gt;"",VLOOKUP(C2005,LISTAS·PAPP!$H$3:$O$119,8,FALSE),"")</f>
        <v/>
      </c>
      <c r="M2005" s="95"/>
      <c r="N2005" s="92"/>
      <c r="O2005" s="92"/>
      <c r="P2005" s="84" t="str">
        <f>IF(N2005&lt;&gt;"",VLOOKUP(N2005,LISTAS·PAPP!$U$9:$Y$125,5,FALSE),"")</f>
        <v/>
      </c>
      <c r="Q2005" s="83" t="str">
        <f>IF(O2005&lt;&gt;"",VLOOKUP(O2005,LISTAS·PAPP!$U$9:$W$125,3,FALSE),"")</f>
        <v/>
      </c>
      <c r="R2005" s="92"/>
      <c r="S2005" s="173"/>
      <c r="T2005" s="173"/>
      <c r="U2005" s="92"/>
      <c r="V2005" s="92"/>
      <c r="W2005" s="94"/>
      <c r="X2005" s="83" t="str">
        <f>IF(ISERROR(VLOOKUP(W2005,LISTAS·PAPP!$AJ$3:$AK$903,2,0))," ",VLOOKUP(W2005,LISTAS·PAPP!$AJ$3:$AK$903,2,0))</f>
        <v xml:space="preserve"> </v>
      </c>
      <c r="Y2005" s="96"/>
      <c r="Z2005" s="97"/>
      <c r="AA2005" s="97"/>
      <c r="AB2005" s="97"/>
      <c r="AC2005" s="97"/>
      <c r="AD2005" s="97"/>
      <c r="AE2005" s="97"/>
      <c r="AF2005" s="97"/>
      <c r="AG2005" s="97"/>
      <c r="AH2005" s="97"/>
      <c r="AI2005" s="97"/>
      <c r="AJ2005" s="97"/>
      <c r="AK2005" s="97"/>
      <c r="AL2005" s="86" t="str">
        <f t="shared" si="94"/>
        <v/>
      </c>
      <c r="AM2005" s="87" t="str">
        <f t="shared" si="95"/>
        <v xml:space="preserve"> </v>
      </c>
      <c r="AN2005" s="1" t="str">
        <f t="shared" si="96"/>
        <v xml:space="preserve"> </v>
      </c>
    </row>
    <row r="2006" spans="1:40" s="88" customFormat="1" x14ac:dyDescent="0.25">
      <c r="A2006" s="92"/>
      <c r="B2006" s="92"/>
      <c r="C2006" s="92"/>
      <c r="D2006" s="92"/>
      <c r="E2006" s="92"/>
      <c r="F2006" s="93"/>
      <c r="G2006" s="94"/>
      <c r="H2006" s="83" t="str">
        <f>IF(M2006&lt;&gt;"",VLOOKUP(M2006,LISTAS·PAPP!$U$3:$Z$8,2,FALSE),"")</f>
        <v/>
      </c>
      <c r="I2006" s="85" t="str">
        <f>IF(M2006&lt;&gt;"",VLOOKUP(M2006,LISTAS·PAPP!$U$3:$Z$8,3,FALSE),"")</f>
        <v/>
      </c>
      <c r="J2006" s="83" t="str">
        <f>IF(M2006&lt;&gt;"",VLOOKUP(M2006,LISTAS·PAPP!$U$3:$Z$8,4,FALSE),"")</f>
        <v/>
      </c>
      <c r="K2006" s="83" t="str">
        <f>IF(C2006&lt;&gt;"",VLOOKUP(C2006,LISTAS·PAPP!$H$3:$O$119,4,FALSE),"")</f>
        <v/>
      </c>
      <c r="L2006" s="85" t="str">
        <f>IF(C2006&lt;&gt;"",VLOOKUP(C2006,LISTAS·PAPP!$H$3:$O$119,8,FALSE),"")</f>
        <v/>
      </c>
      <c r="M2006" s="95"/>
      <c r="N2006" s="92"/>
      <c r="O2006" s="92"/>
      <c r="P2006" s="84" t="str">
        <f>IF(N2006&lt;&gt;"",VLOOKUP(N2006,LISTAS·PAPP!$U$9:$Y$125,5,FALSE),"")</f>
        <v/>
      </c>
      <c r="Q2006" s="83" t="str">
        <f>IF(O2006&lt;&gt;"",VLOOKUP(O2006,LISTAS·PAPP!$U$9:$W$125,3,FALSE),"")</f>
        <v/>
      </c>
      <c r="R2006" s="92"/>
      <c r="S2006" s="173"/>
      <c r="T2006" s="173"/>
      <c r="U2006" s="92"/>
      <c r="V2006" s="92"/>
      <c r="W2006" s="94"/>
      <c r="X2006" s="83" t="str">
        <f>IF(ISERROR(VLOOKUP(W2006,LISTAS·PAPP!$AJ$3:$AK$903,2,0))," ",VLOOKUP(W2006,LISTAS·PAPP!$AJ$3:$AK$903,2,0))</f>
        <v xml:space="preserve"> </v>
      </c>
      <c r="Y2006" s="96"/>
      <c r="Z2006" s="97"/>
      <c r="AA2006" s="97"/>
      <c r="AB2006" s="97"/>
      <c r="AC2006" s="97"/>
      <c r="AD2006" s="97"/>
      <c r="AE2006" s="97"/>
      <c r="AF2006" s="97"/>
      <c r="AG2006" s="97"/>
      <c r="AH2006" s="97"/>
      <c r="AI2006" s="97"/>
      <c r="AJ2006" s="97"/>
      <c r="AK2006" s="97"/>
      <c r="AL2006" s="86" t="str">
        <f t="shared" si="94"/>
        <v/>
      </c>
      <c r="AM2006" s="87" t="str">
        <f t="shared" si="95"/>
        <v xml:space="preserve"> </v>
      </c>
      <c r="AN2006" s="1" t="str">
        <f t="shared" si="96"/>
        <v xml:space="preserve"> </v>
      </c>
    </row>
    <row r="2007" spans="1:40" s="88" customFormat="1" x14ac:dyDescent="0.25">
      <c r="A2007" s="92"/>
      <c r="B2007" s="92"/>
      <c r="C2007" s="92"/>
      <c r="D2007" s="92"/>
      <c r="E2007" s="92"/>
      <c r="F2007" s="93"/>
      <c r="G2007" s="94"/>
      <c r="H2007" s="83" t="str">
        <f>IF(M2007&lt;&gt;"",VLOOKUP(M2007,LISTAS·PAPP!$U$3:$Z$8,2,FALSE),"")</f>
        <v/>
      </c>
      <c r="I2007" s="85" t="str">
        <f>IF(M2007&lt;&gt;"",VLOOKUP(M2007,LISTAS·PAPP!$U$3:$Z$8,3,FALSE),"")</f>
        <v/>
      </c>
      <c r="J2007" s="83" t="str">
        <f>IF(M2007&lt;&gt;"",VLOOKUP(M2007,LISTAS·PAPP!$U$3:$Z$8,4,FALSE),"")</f>
        <v/>
      </c>
      <c r="K2007" s="83" t="str">
        <f>IF(C2007&lt;&gt;"",VLOOKUP(C2007,LISTAS·PAPP!$H$3:$O$119,4,FALSE),"")</f>
        <v/>
      </c>
      <c r="L2007" s="85" t="str">
        <f>IF(C2007&lt;&gt;"",VLOOKUP(C2007,LISTAS·PAPP!$H$3:$O$119,8,FALSE),"")</f>
        <v/>
      </c>
      <c r="M2007" s="95"/>
      <c r="N2007" s="92"/>
      <c r="O2007" s="92"/>
      <c r="P2007" s="84" t="str">
        <f>IF(N2007&lt;&gt;"",VLOOKUP(N2007,LISTAS·PAPP!$U$9:$Y$125,5,FALSE),"")</f>
        <v/>
      </c>
      <c r="Q2007" s="83" t="str">
        <f>IF(O2007&lt;&gt;"",VLOOKUP(O2007,LISTAS·PAPP!$U$9:$W$125,3,FALSE),"")</f>
        <v/>
      </c>
      <c r="R2007" s="92"/>
      <c r="S2007" s="173"/>
      <c r="T2007" s="173"/>
      <c r="U2007" s="92"/>
      <c r="V2007" s="92"/>
      <c r="W2007" s="94"/>
      <c r="X2007" s="83" t="str">
        <f>IF(ISERROR(VLOOKUP(W2007,LISTAS·PAPP!$AJ$3:$AK$903,2,0))," ",VLOOKUP(W2007,LISTAS·PAPP!$AJ$3:$AK$903,2,0))</f>
        <v xml:space="preserve"> </v>
      </c>
      <c r="Y2007" s="96"/>
      <c r="Z2007" s="97"/>
      <c r="AA2007" s="97"/>
      <c r="AB2007" s="97"/>
      <c r="AC2007" s="97"/>
      <c r="AD2007" s="97"/>
      <c r="AE2007" s="97"/>
      <c r="AF2007" s="97"/>
      <c r="AG2007" s="97"/>
      <c r="AH2007" s="97"/>
      <c r="AI2007" s="97"/>
      <c r="AJ2007" s="97"/>
      <c r="AK2007" s="97"/>
      <c r="AL2007" s="86" t="str">
        <f t="shared" si="94"/>
        <v/>
      </c>
      <c r="AM2007" s="87" t="str">
        <f t="shared" si="95"/>
        <v xml:space="preserve"> </v>
      </c>
      <c r="AN2007" s="1" t="str">
        <f t="shared" si="96"/>
        <v xml:space="preserve"> </v>
      </c>
    </row>
    <row r="2008" spans="1:40" s="88" customFormat="1" x14ac:dyDescent="0.25">
      <c r="A2008" s="92"/>
      <c r="B2008" s="92"/>
      <c r="C2008" s="92"/>
      <c r="D2008" s="92"/>
      <c r="E2008" s="92"/>
      <c r="F2008" s="93"/>
      <c r="G2008" s="94"/>
      <c r="H2008" s="83" t="str">
        <f>IF(M2008&lt;&gt;"",VLOOKUP(M2008,LISTAS·PAPP!$U$3:$Z$8,2,FALSE),"")</f>
        <v/>
      </c>
      <c r="I2008" s="85" t="str">
        <f>IF(M2008&lt;&gt;"",VLOOKUP(M2008,LISTAS·PAPP!$U$3:$Z$8,3,FALSE),"")</f>
        <v/>
      </c>
      <c r="J2008" s="83" t="str">
        <f>IF(M2008&lt;&gt;"",VLOOKUP(M2008,LISTAS·PAPP!$U$3:$Z$8,4,FALSE),"")</f>
        <v/>
      </c>
      <c r="K2008" s="83" t="str">
        <f>IF(C2008&lt;&gt;"",VLOOKUP(C2008,LISTAS·PAPP!$H$3:$O$119,4,FALSE),"")</f>
        <v/>
      </c>
      <c r="L2008" s="85" t="str">
        <f>IF(C2008&lt;&gt;"",VLOOKUP(C2008,LISTAS·PAPP!$H$3:$O$119,8,FALSE),"")</f>
        <v/>
      </c>
      <c r="M2008" s="95"/>
      <c r="N2008" s="92"/>
      <c r="O2008" s="92"/>
      <c r="P2008" s="84" t="str">
        <f>IF(N2008&lt;&gt;"",VLOOKUP(N2008,LISTAS·PAPP!$U$9:$Y$125,5,FALSE),"")</f>
        <v/>
      </c>
      <c r="Q2008" s="83" t="str">
        <f>IF(O2008&lt;&gt;"",VLOOKUP(O2008,LISTAS·PAPP!$U$9:$W$125,3,FALSE),"")</f>
        <v/>
      </c>
      <c r="R2008" s="92"/>
      <c r="S2008" s="173"/>
      <c r="T2008" s="173"/>
      <c r="U2008" s="92"/>
      <c r="V2008" s="92"/>
      <c r="W2008" s="94"/>
      <c r="X2008" s="83" t="str">
        <f>IF(ISERROR(VLOOKUP(W2008,LISTAS·PAPP!$AJ$3:$AK$903,2,0))," ",VLOOKUP(W2008,LISTAS·PAPP!$AJ$3:$AK$903,2,0))</f>
        <v xml:space="preserve"> </v>
      </c>
      <c r="Y2008" s="96"/>
      <c r="Z2008" s="97"/>
      <c r="AA2008" s="97"/>
      <c r="AB2008" s="97"/>
      <c r="AC2008" s="97"/>
      <c r="AD2008" s="97"/>
      <c r="AE2008" s="97"/>
      <c r="AF2008" s="97"/>
      <c r="AG2008" s="97"/>
      <c r="AH2008" s="97"/>
      <c r="AI2008" s="97"/>
      <c r="AJ2008" s="97"/>
      <c r="AK2008" s="97"/>
      <c r="AL2008" s="86" t="str">
        <f t="shared" si="94"/>
        <v/>
      </c>
      <c r="AM2008" s="87" t="str">
        <f t="shared" si="95"/>
        <v xml:space="preserve"> </v>
      </c>
      <c r="AN2008" s="1" t="str">
        <f t="shared" si="96"/>
        <v xml:space="preserve"> </v>
      </c>
    </row>
    <row r="2009" spans="1:40" s="88" customFormat="1" x14ac:dyDescent="0.25">
      <c r="A2009" s="92"/>
      <c r="B2009" s="92"/>
      <c r="C2009" s="92"/>
      <c r="D2009" s="92"/>
      <c r="E2009" s="92"/>
      <c r="F2009" s="93"/>
      <c r="G2009" s="94"/>
      <c r="H2009" s="83" t="str">
        <f>IF(M2009&lt;&gt;"",VLOOKUP(M2009,LISTAS·PAPP!$U$3:$Z$8,2,FALSE),"")</f>
        <v/>
      </c>
      <c r="I2009" s="85" t="str">
        <f>IF(M2009&lt;&gt;"",VLOOKUP(M2009,LISTAS·PAPP!$U$3:$Z$8,3,FALSE),"")</f>
        <v/>
      </c>
      <c r="J2009" s="83" t="str">
        <f>IF(M2009&lt;&gt;"",VLOOKUP(M2009,LISTAS·PAPP!$U$3:$Z$8,4,FALSE),"")</f>
        <v/>
      </c>
      <c r="K2009" s="83" t="str">
        <f>IF(C2009&lt;&gt;"",VLOOKUP(C2009,LISTAS·PAPP!$H$3:$O$119,4,FALSE),"")</f>
        <v/>
      </c>
      <c r="L2009" s="85" t="str">
        <f>IF(C2009&lt;&gt;"",VLOOKUP(C2009,LISTAS·PAPP!$H$3:$O$119,8,FALSE),"")</f>
        <v/>
      </c>
      <c r="M2009" s="95"/>
      <c r="N2009" s="92"/>
      <c r="O2009" s="92"/>
      <c r="P2009" s="84" t="str">
        <f>IF(N2009&lt;&gt;"",VLOOKUP(N2009,LISTAS·PAPP!$U$9:$Y$125,5,FALSE),"")</f>
        <v/>
      </c>
      <c r="Q2009" s="83" t="str">
        <f>IF(O2009&lt;&gt;"",VLOOKUP(O2009,LISTAS·PAPP!$U$9:$W$125,3,FALSE),"")</f>
        <v/>
      </c>
      <c r="R2009" s="92"/>
      <c r="S2009" s="173"/>
      <c r="T2009" s="173"/>
      <c r="U2009" s="92"/>
      <c r="V2009" s="92"/>
      <c r="W2009" s="94"/>
      <c r="X2009" s="83" t="str">
        <f>IF(ISERROR(VLOOKUP(W2009,LISTAS·PAPP!$AJ$3:$AK$903,2,0))," ",VLOOKUP(W2009,LISTAS·PAPP!$AJ$3:$AK$903,2,0))</f>
        <v xml:space="preserve"> </v>
      </c>
      <c r="Y2009" s="96"/>
      <c r="Z2009" s="97"/>
      <c r="AA2009" s="97"/>
      <c r="AB2009" s="97"/>
      <c r="AC2009" s="97"/>
      <c r="AD2009" s="97"/>
      <c r="AE2009" s="97"/>
      <c r="AF2009" s="97"/>
      <c r="AG2009" s="97"/>
      <c r="AH2009" s="97"/>
      <c r="AI2009" s="97"/>
      <c r="AJ2009" s="97"/>
      <c r="AK2009" s="97"/>
      <c r="AL2009" s="86" t="str">
        <f t="shared" si="94"/>
        <v/>
      </c>
      <c r="AM2009" s="87" t="str">
        <f t="shared" si="95"/>
        <v xml:space="preserve"> </v>
      </c>
      <c r="AN2009" s="1" t="str">
        <f t="shared" si="96"/>
        <v xml:space="preserve"> </v>
      </c>
    </row>
    <row r="2010" spans="1:40" s="88" customFormat="1" x14ac:dyDescent="0.25">
      <c r="A2010" s="92"/>
      <c r="B2010" s="92"/>
      <c r="C2010" s="92"/>
      <c r="D2010" s="92"/>
      <c r="E2010" s="92"/>
      <c r="F2010" s="93"/>
      <c r="G2010" s="94"/>
      <c r="H2010" s="83" t="str">
        <f>IF(M2010&lt;&gt;"",VLOOKUP(M2010,LISTAS·PAPP!$U$3:$Z$8,2,FALSE),"")</f>
        <v/>
      </c>
      <c r="I2010" s="85" t="str">
        <f>IF(M2010&lt;&gt;"",VLOOKUP(M2010,LISTAS·PAPP!$U$3:$Z$8,3,FALSE),"")</f>
        <v/>
      </c>
      <c r="J2010" s="83" t="str">
        <f>IF(M2010&lt;&gt;"",VLOOKUP(M2010,LISTAS·PAPP!$U$3:$Z$8,4,FALSE),"")</f>
        <v/>
      </c>
      <c r="K2010" s="83" t="str">
        <f>IF(C2010&lt;&gt;"",VLOOKUP(C2010,LISTAS·PAPP!$H$3:$O$119,4,FALSE),"")</f>
        <v/>
      </c>
      <c r="L2010" s="85" t="str">
        <f>IF(C2010&lt;&gt;"",VLOOKUP(C2010,LISTAS·PAPP!$H$3:$O$119,8,FALSE),"")</f>
        <v/>
      </c>
      <c r="M2010" s="95"/>
      <c r="N2010" s="92"/>
      <c r="O2010" s="92"/>
      <c r="P2010" s="84" t="str">
        <f>IF(N2010&lt;&gt;"",VLOOKUP(N2010,LISTAS·PAPP!$U$9:$Y$125,5,FALSE),"")</f>
        <v/>
      </c>
      <c r="Q2010" s="83" t="str">
        <f>IF(O2010&lt;&gt;"",VLOOKUP(O2010,LISTAS·PAPP!$U$9:$W$125,3,FALSE),"")</f>
        <v/>
      </c>
      <c r="R2010" s="92"/>
      <c r="S2010" s="173"/>
      <c r="T2010" s="173"/>
      <c r="U2010" s="92"/>
      <c r="V2010" s="92"/>
      <c r="W2010" s="94"/>
      <c r="X2010" s="83" t="str">
        <f>IF(ISERROR(VLOOKUP(W2010,LISTAS·PAPP!$AJ$3:$AK$903,2,0))," ",VLOOKUP(W2010,LISTAS·PAPP!$AJ$3:$AK$903,2,0))</f>
        <v xml:space="preserve"> </v>
      </c>
      <c r="Y2010" s="96"/>
      <c r="Z2010" s="97"/>
      <c r="AA2010" s="97"/>
      <c r="AB2010" s="97"/>
      <c r="AC2010" s="97"/>
      <c r="AD2010" s="97"/>
      <c r="AE2010" s="97"/>
      <c r="AF2010" s="97"/>
      <c r="AG2010" s="97"/>
      <c r="AH2010" s="97"/>
      <c r="AI2010" s="97"/>
      <c r="AJ2010" s="97"/>
      <c r="AK2010" s="97"/>
      <c r="AL2010" s="86" t="str">
        <f t="shared" si="94"/>
        <v/>
      </c>
      <c r="AM2010" s="87" t="str">
        <f t="shared" si="95"/>
        <v xml:space="preserve"> </v>
      </c>
      <c r="AN2010" s="1" t="str">
        <f t="shared" si="96"/>
        <v xml:space="preserve"> </v>
      </c>
    </row>
    <row r="2011" spans="1:40" s="88" customFormat="1" x14ac:dyDescent="0.25">
      <c r="A2011" s="92"/>
      <c r="B2011" s="92"/>
      <c r="C2011" s="92"/>
      <c r="D2011" s="92"/>
      <c r="E2011" s="92"/>
      <c r="F2011" s="93"/>
      <c r="G2011" s="94"/>
      <c r="H2011" s="83" t="str">
        <f>IF(M2011&lt;&gt;"",VLOOKUP(M2011,LISTAS·PAPP!$U$3:$Z$8,2,FALSE),"")</f>
        <v/>
      </c>
      <c r="I2011" s="85" t="str">
        <f>IF(M2011&lt;&gt;"",VLOOKUP(M2011,LISTAS·PAPP!$U$3:$Z$8,3,FALSE),"")</f>
        <v/>
      </c>
      <c r="J2011" s="83" t="str">
        <f>IF(M2011&lt;&gt;"",VLOOKUP(M2011,LISTAS·PAPP!$U$3:$Z$8,4,FALSE),"")</f>
        <v/>
      </c>
      <c r="K2011" s="83" t="str">
        <f>IF(C2011&lt;&gt;"",VLOOKUP(C2011,LISTAS·PAPP!$H$3:$O$119,4,FALSE),"")</f>
        <v/>
      </c>
      <c r="L2011" s="85" t="str">
        <f>IF(C2011&lt;&gt;"",VLOOKUP(C2011,LISTAS·PAPP!$H$3:$O$119,8,FALSE),"")</f>
        <v/>
      </c>
      <c r="M2011" s="95"/>
      <c r="N2011" s="92"/>
      <c r="O2011" s="92"/>
      <c r="P2011" s="84" t="str">
        <f>IF(N2011&lt;&gt;"",VLOOKUP(N2011,LISTAS·PAPP!$U$9:$Y$125,5,FALSE),"")</f>
        <v/>
      </c>
      <c r="Q2011" s="83" t="str">
        <f>IF(O2011&lt;&gt;"",VLOOKUP(O2011,LISTAS·PAPP!$U$9:$W$125,3,FALSE),"")</f>
        <v/>
      </c>
      <c r="R2011" s="92"/>
      <c r="S2011" s="173"/>
      <c r="T2011" s="173"/>
      <c r="U2011" s="92"/>
      <c r="V2011" s="92"/>
      <c r="W2011" s="94"/>
      <c r="X2011" s="83" t="str">
        <f>IF(ISERROR(VLOOKUP(W2011,LISTAS·PAPP!$AJ$3:$AK$903,2,0))," ",VLOOKUP(W2011,LISTAS·PAPP!$AJ$3:$AK$903,2,0))</f>
        <v xml:space="preserve"> </v>
      </c>
      <c r="Y2011" s="96"/>
      <c r="Z2011" s="97"/>
      <c r="AA2011" s="97"/>
      <c r="AB2011" s="97"/>
      <c r="AC2011" s="97"/>
      <c r="AD2011" s="97"/>
      <c r="AE2011" s="97"/>
      <c r="AF2011" s="97"/>
      <c r="AG2011" s="97"/>
      <c r="AH2011" s="97"/>
      <c r="AI2011" s="97"/>
      <c r="AJ2011" s="97"/>
      <c r="AK2011" s="97"/>
      <c r="AL2011" s="86" t="str">
        <f t="shared" si="94"/>
        <v/>
      </c>
      <c r="AM2011" s="87" t="str">
        <f t="shared" si="95"/>
        <v xml:space="preserve"> </v>
      </c>
      <c r="AN2011" s="1" t="str">
        <f t="shared" si="96"/>
        <v xml:space="preserve"> </v>
      </c>
    </row>
    <row r="2012" spans="1:40" s="88" customFormat="1" x14ac:dyDescent="0.25">
      <c r="A2012" s="92"/>
      <c r="B2012" s="92"/>
      <c r="C2012" s="92"/>
      <c r="D2012" s="92"/>
      <c r="E2012" s="92"/>
      <c r="F2012" s="93"/>
      <c r="G2012" s="94"/>
      <c r="H2012" s="83" t="str">
        <f>IF(M2012&lt;&gt;"",VLOOKUP(M2012,LISTAS·PAPP!$U$3:$Z$8,2,FALSE),"")</f>
        <v/>
      </c>
      <c r="I2012" s="85" t="str">
        <f>IF(M2012&lt;&gt;"",VLOOKUP(M2012,LISTAS·PAPP!$U$3:$Z$8,3,FALSE),"")</f>
        <v/>
      </c>
      <c r="J2012" s="83" t="str">
        <f>IF(M2012&lt;&gt;"",VLOOKUP(M2012,LISTAS·PAPP!$U$3:$Z$8,4,FALSE),"")</f>
        <v/>
      </c>
      <c r="K2012" s="83" t="str">
        <f>IF(C2012&lt;&gt;"",VLOOKUP(C2012,LISTAS·PAPP!$H$3:$O$119,4,FALSE),"")</f>
        <v/>
      </c>
      <c r="L2012" s="85" t="str">
        <f>IF(C2012&lt;&gt;"",VLOOKUP(C2012,LISTAS·PAPP!$H$3:$O$119,8,FALSE),"")</f>
        <v/>
      </c>
      <c r="M2012" s="95"/>
      <c r="N2012" s="92"/>
      <c r="O2012" s="92"/>
      <c r="P2012" s="84" t="str">
        <f>IF(N2012&lt;&gt;"",VLOOKUP(N2012,LISTAS·PAPP!$U$9:$Y$125,5,FALSE),"")</f>
        <v/>
      </c>
      <c r="Q2012" s="83" t="str">
        <f>IF(O2012&lt;&gt;"",VLOOKUP(O2012,LISTAS·PAPP!$U$9:$W$125,3,FALSE),"")</f>
        <v/>
      </c>
      <c r="R2012" s="92"/>
      <c r="S2012" s="173"/>
      <c r="T2012" s="173"/>
      <c r="U2012" s="92"/>
      <c r="V2012" s="92"/>
      <c r="W2012" s="94"/>
      <c r="X2012" s="83" t="str">
        <f>IF(ISERROR(VLOOKUP(W2012,LISTAS·PAPP!$AJ$3:$AK$903,2,0))," ",VLOOKUP(W2012,LISTAS·PAPP!$AJ$3:$AK$903,2,0))</f>
        <v xml:space="preserve"> </v>
      </c>
      <c r="Y2012" s="96"/>
      <c r="Z2012" s="97"/>
      <c r="AA2012" s="97"/>
      <c r="AB2012" s="97"/>
      <c r="AC2012" s="97"/>
      <c r="AD2012" s="97"/>
      <c r="AE2012" s="97"/>
      <c r="AF2012" s="97"/>
      <c r="AG2012" s="97"/>
      <c r="AH2012" s="97"/>
      <c r="AI2012" s="97"/>
      <c r="AJ2012" s="97"/>
      <c r="AK2012" s="97"/>
      <c r="AL2012" s="86" t="str">
        <f t="shared" si="94"/>
        <v/>
      </c>
      <c r="AM2012" s="87" t="str">
        <f t="shared" si="95"/>
        <v xml:space="preserve"> </v>
      </c>
      <c r="AN2012" s="1" t="str">
        <f t="shared" si="96"/>
        <v xml:space="preserve"> </v>
      </c>
    </row>
    <row r="2013" spans="1:40" s="88" customFormat="1" x14ac:dyDescent="0.25">
      <c r="A2013" s="92"/>
      <c r="B2013" s="92"/>
      <c r="C2013" s="92"/>
      <c r="D2013" s="92"/>
      <c r="E2013" s="92"/>
      <c r="F2013" s="93"/>
      <c r="G2013" s="94"/>
      <c r="H2013" s="83" t="str">
        <f>IF(M2013&lt;&gt;"",VLOOKUP(M2013,LISTAS·PAPP!$U$3:$Z$8,2,FALSE),"")</f>
        <v/>
      </c>
      <c r="I2013" s="85" t="str">
        <f>IF(M2013&lt;&gt;"",VLOOKUP(M2013,LISTAS·PAPP!$U$3:$Z$8,3,FALSE),"")</f>
        <v/>
      </c>
      <c r="J2013" s="83" t="str">
        <f>IF(M2013&lt;&gt;"",VLOOKUP(M2013,LISTAS·PAPP!$U$3:$Z$8,4,FALSE),"")</f>
        <v/>
      </c>
      <c r="K2013" s="83" t="str">
        <f>IF(C2013&lt;&gt;"",VLOOKUP(C2013,LISTAS·PAPP!$H$3:$O$119,4,FALSE),"")</f>
        <v/>
      </c>
      <c r="L2013" s="85" t="str">
        <f>IF(C2013&lt;&gt;"",VLOOKUP(C2013,LISTAS·PAPP!$H$3:$O$119,8,FALSE),"")</f>
        <v/>
      </c>
      <c r="M2013" s="95"/>
      <c r="N2013" s="92"/>
      <c r="O2013" s="92"/>
      <c r="P2013" s="84" t="str">
        <f>IF(N2013&lt;&gt;"",VLOOKUP(N2013,LISTAS·PAPP!$U$9:$Y$125,5,FALSE),"")</f>
        <v/>
      </c>
      <c r="Q2013" s="83" t="str">
        <f>IF(O2013&lt;&gt;"",VLOOKUP(O2013,LISTAS·PAPP!$U$9:$W$125,3,FALSE),"")</f>
        <v/>
      </c>
      <c r="R2013" s="92"/>
      <c r="S2013" s="173"/>
      <c r="T2013" s="173"/>
      <c r="U2013" s="92"/>
      <c r="V2013" s="92"/>
      <c r="W2013" s="94"/>
      <c r="X2013" s="83" t="str">
        <f>IF(ISERROR(VLOOKUP(W2013,LISTAS·PAPP!$AJ$3:$AK$903,2,0))," ",VLOOKUP(W2013,LISTAS·PAPP!$AJ$3:$AK$903,2,0))</f>
        <v xml:space="preserve"> </v>
      </c>
      <c r="Y2013" s="96"/>
      <c r="Z2013" s="97"/>
      <c r="AA2013" s="97"/>
      <c r="AB2013" s="97"/>
      <c r="AC2013" s="97"/>
      <c r="AD2013" s="97"/>
      <c r="AE2013" s="97"/>
      <c r="AF2013" s="97"/>
      <c r="AG2013" s="97"/>
      <c r="AH2013" s="97"/>
      <c r="AI2013" s="97"/>
      <c r="AJ2013" s="97"/>
      <c r="AK2013" s="97"/>
      <c r="AL2013" s="86" t="str">
        <f t="shared" si="94"/>
        <v/>
      </c>
      <c r="AM2013" s="87" t="str">
        <f t="shared" si="95"/>
        <v xml:space="preserve"> </v>
      </c>
      <c r="AN2013" s="1" t="str">
        <f t="shared" si="96"/>
        <v xml:space="preserve"> </v>
      </c>
    </row>
    <row r="2014" spans="1:40" s="88" customFormat="1" x14ac:dyDescent="0.25">
      <c r="A2014" s="92"/>
      <c r="B2014" s="92"/>
      <c r="C2014" s="92"/>
      <c r="D2014" s="92"/>
      <c r="E2014" s="92"/>
      <c r="F2014" s="93"/>
      <c r="G2014" s="94"/>
      <c r="H2014" s="83" t="str">
        <f>IF(M2014&lt;&gt;"",VLOOKUP(M2014,LISTAS·PAPP!$U$3:$Z$8,2,FALSE),"")</f>
        <v/>
      </c>
      <c r="I2014" s="85" t="str">
        <f>IF(M2014&lt;&gt;"",VLOOKUP(M2014,LISTAS·PAPP!$U$3:$Z$8,3,FALSE),"")</f>
        <v/>
      </c>
      <c r="J2014" s="83" t="str">
        <f>IF(M2014&lt;&gt;"",VLOOKUP(M2014,LISTAS·PAPP!$U$3:$Z$8,4,FALSE),"")</f>
        <v/>
      </c>
      <c r="K2014" s="83" t="str">
        <f>IF(C2014&lt;&gt;"",VLOOKUP(C2014,LISTAS·PAPP!$H$3:$O$119,4,FALSE),"")</f>
        <v/>
      </c>
      <c r="L2014" s="85" t="str">
        <f>IF(C2014&lt;&gt;"",VLOOKUP(C2014,LISTAS·PAPP!$H$3:$O$119,8,FALSE),"")</f>
        <v/>
      </c>
      <c r="M2014" s="95"/>
      <c r="N2014" s="92"/>
      <c r="O2014" s="92"/>
      <c r="P2014" s="84" t="str">
        <f>IF(N2014&lt;&gt;"",VLOOKUP(N2014,LISTAS·PAPP!$U$9:$Y$125,5,FALSE),"")</f>
        <v/>
      </c>
      <c r="Q2014" s="83" t="str">
        <f>IF(O2014&lt;&gt;"",VLOOKUP(O2014,LISTAS·PAPP!$U$9:$W$125,3,FALSE),"")</f>
        <v/>
      </c>
      <c r="R2014" s="92"/>
      <c r="S2014" s="173"/>
      <c r="T2014" s="173"/>
      <c r="U2014" s="92"/>
      <c r="V2014" s="92"/>
      <c r="W2014" s="94"/>
      <c r="X2014" s="83" t="str">
        <f>IF(ISERROR(VLOOKUP(W2014,LISTAS·PAPP!$AJ$3:$AK$903,2,0))," ",VLOOKUP(W2014,LISTAS·PAPP!$AJ$3:$AK$903,2,0))</f>
        <v xml:space="preserve"> </v>
      </c>
      <c r="Y2014" s="96"/>
      <c r="Z2014" s="97"/>
      <c r="AA2014" s="97"/>
      <c r="AB2014" s="97"/>
      <c r="AC2014" s="97"/>
      <c r="AD2014" s="97"/>
      <c r="AE2014" s="97"/>
      <c r="AF2014" s="97"/>
      <c r="AG2014" s="97"/>
      <c r="AH2014" s="97"/>
      <c r="AI2014" s="97"/>
      <c r="AJ2014" s="97"/>
      <c r="AK2014" s="97"/>
      <c r="AL2014" s="86" t="str">
        <f t="shared" si="94"/>
        <v/>
      </c>
      <c r="AM2014" s="87" t="str">
        <f t="shared" si="95"/>
        <v xml:space="preserve"> </v>
      </c>
      <c r="AN2014" s="1" t="str">
        <f t="shared" si="96"/>
        <v xml:space="preserve"> </v>
      </c>
    </row>
    <row r="2015" spans="1:40" s="88" customFormat="1" x14ac:dyDescent="0.25">
      <c r="A2015" s="92"/>
      <c r="B2015" s="92"/>
      <c r="C2015" s="92"/>
      <c r="D2015" s="92"/>
      <c r="E2015" s="92"/>
      <c r="F2015" s="93"/>
      <c r="G2015" s="94"/>
      <c r="H2015" s="83" t="str">
        <f>IF(M2015&lt;&gt;"",VLOOKUP(M2015,LISTAS·PAPP!$U$3:$Z$8,2,FALSE),"")</f>
        <v/>
      </c>
      <c r="I2015" s="85" t="str">
        <f>IF(M2015&lt;&gt;"",VLOOKUP(M2015,LISTAS·PAPP!$U$3:$Z$8,3,FALSE),"")</f>
        <v/>
      </c>
      <c r="J2015" s="83" t="str">
        <f>IF(M2015&lt;&gt;"",VLOOKUP(M2015,LISTAS·PAPP!$U$3:$Z$8,4,FALSE),"")</f>
        <v/>
      </c>
      <c r="K2015" s="83" t="str">
        <f>IF(C2015&lt;&gt;"",VLOOKUP(C2015,LISTAS·PAPP!$H$3:$O$119,4,FALSE),"")</f>
        <v/>
      </c>
      <c r="L2015" s="85" t="str">
        <f>IF(C2015&lt;&gt;"",VLOOKUP(C2015,LISTAS·PAPP!$H$3:$O$119,8,FALSE),"")</f>
        <v/>
      </c>
      <c r="M2015" s="95"/>
      <c r="N2015" s="92"/>
      <c r="O2015" s="92"/>
      <c r="P2015" s="84" t="str">
        <f>IF(N2015&lt;&gt;"",VLOOKUP(N2015,LISTAS·PAPP!$U$9:$Y$125,5,FALSE),"")</f>
        <v/>
      </c>
      <c r="Q2015" s="83" t="str">
        <f>IF(O2015&lt;&gt;"",VLOOKUP(O2015,LISTAS·PAPP!$U$9:$W$125,3,FALSE),"")</f>
        <v/>
      </c>
      <c r="R2015" s="92"/>
      <c r="S2015" s="173"/>
      <c r="T2015" s="173"/>
      <c r="U2015" s="92"/>
      <c r="V2015" s="92"/>
      <c r="W2015" s="94"/>
      <c r="X2015" s="83" t="str">
        <f>IF(ISERROR(VLOOKUP(W2015,LISTAS·PAPP!$AJ$3:$AK$903,2,0))," ",VLOOKUP(W2015,LISTAS·PAPP!$AJ$3:$AK$903,2,0))</f>
        <v xml:space="preserve"> </v>
      </c>
      <c r="Y2015" s="96"/>
      <c r="Z2015" s="97"/>
      <c r="AA2015" s="97"/>
      <c r="AB2015" s="97"/>
      <c r="AC2015" s="97"/>
      <c r="AD2015" s="97"/>
      <c r="AE2015" s="97"/>
      <c r="AF2015" s="97"/>
      <c r="AG2015" s="97"/>
      <c r="AH2015" s="97"/>
      <c r="AI2015" s="97"/>
      <c r="AJ2015" s="97"/>
      <c r="AK2015" s="97"/>
      <c r="AL2015" s="86" t="str">
        <f t="shared" si="94"/>
        <v/>
      </c>
      <c r="AM2015" s="87" t="str">
        <f t="shared" si="95"/>
        <v xml:space="preserve"> </v>
      </c>
      <c r="AN2015" s="1" t="str">
        <f t="shared" si="96"/>
        <v xml:space="preserve"> </v>
      </c>
    </row>
    <row r="2016" spans="1:40" s="88" customFormat="1" x14ac:dyDescent="0.25">
      <c r="A2016" s="92"/>
      <c r="B2016" s="92"/>
      <c r="C2016" s="92"/>
      <c r="D2016" s="92"/>
      <c r="E2016" s="92"/>
      <c r="F2016" s="93"/>
      <c r="G2016" s="94"/>
      <c r="H2016" s="83" t="str">
        <f>IF(M2016&lt;&gt;"",VLOOKUP(M2016,LISTAS·PAPP!$U$3:$Z$8,2,FALSE),"")</f>
        <v/>
      </c>
      <c r="I2016" s="85" t="str">
        <f>IF(M2016&lt;&gt;"",VLOOKUP(M2016,LISTAS·PAPP!$U$3:$Z$8,3,FALSE),"")</f>
        <v/>
      </c>
      <c r="J2016" s="83" t="str">
        <f>IF(M2016&lt;&gt;"",VLOOKUP(M2016,LISTAS·PAPP!$U$3:$Z$8,4,FALSE),"")</f>
        <v/>
      </c>
      <c r="K2016" s="83" t="str">
        <f>IF(C2016&lt;&gt;"",VLOOKUP(C2016,LISTAS·PAPP!$H$3:$O$119,4,FALSE),"")</f>
        <v/>
      </c>
      <c r="L2016" s="85" t="str">
        <f>IF(C2016&lt;&gt;"",VLOOKUP(C2016,LISTAS·PAPP!$H$3:$O$119,8,FALSE),"")</f>
        <v/>
      </c>
      <c r="M2016" s="95"/>
      <c r="N2016" s="92"/>
      <c r="O2016" s="92"/>
      <c r="P2016" s="84" t="str">
        <f>IF(N2016&lt;&gt;"",VLOOKUP(N2016,LISTAS·PAPP!$U$9:$Y$125,5,FALSE),"")</f>
        <v/>
      </c>
      <c r="Q2016" s="83" t="str">
        <f>IF(O2016&lt;&gt;"",VLOOKUP(O2016,LISTAS·PAPP!$U$9:$W$125,3,FALSE),"")</f>
        <v/>
      </c>
      <c r="R2016" s="92"/>
      <c r="S2016" s="173"/>
      <c r="T2016" s="173"/>
      <c r="U2016" s="92"/>
      <c r="V2016" s="92"/>
      <c r="W2016" s="94"/>
      <c r="X2016" s="83" t="str">
        <f>IF(ISERROR(VLOOKUP(W2016,LISTAS·PAPP!$AJ$3:$AK$903,2,0))," ",VLOOKUP(W2016,LISTAS·PAPP!$AJ$3:$AK$903,2,0))</f>
        <v xml:space="preserve"> </v>
      </c>
      <c r="Y2016" s="96"/>
      <c r="Z2016" s="97"/>
      <c r="AA2016" s="97"/>
      <c r="AB2016" s="97"/>
      <c r="AC2016" s="97"/>
      <c r="AD2016" s="97"/>
      <c r="AE2016" s="97"/>
      <c r="AF2016" s="97"/>
      <c r="AG2016" s="97"/>
      <c r="AH2016" s="97"/>
      <c r="AI2016" s="97"/>
      <c r="AJ2016" s="97"/>
      <c r="AK2016" s="97"/>
      <c r="AL2016" s="86" t="str">
        <f t="shared" si="94"/>
        <v/>
      </c>
      <c r="AM2016" s="87" t="str">
        <f t="shared" si="95"/>
        <v xml:space="preserve"> </v>
      </c>
      <c r="AN2016" s="1" t="str">
        <f t="shared" si="96"/>
        <v xml:space="preserve"> </v>
      </c>
    </row>
    <row r="2017" spans="1:40" s="88" customFormat="1" x14ac:dyDescent="0.25">
      <c r="A2017" s="92"/>
      <c r="B2017" s="92"/>
      <c r="C2017" s="92"/>
      <c r="D2017" s="92"/>
      <c r="E2017" s="92"/>
      <c r="F2017" s="93"/>
      <c r="G2017" s="94"/>
      <c r="H2017" s="83" t="str">
        <f>IF(M2017&lt;&gt;"",VLOOKUP(M2017,LISTAS·PAPP!$U$3:$Z$8,2,FALSE),"")</f>
        <v/>
      </c>
      <c r="I2017" s="85" t="str">
        <f>IF(M2017&lt;&gt;"",VLOOKUP(M2017,LISTAS·PAPP!$U$3:$Z$8,3,FALSE),"")</f>
        <v/>
      </c>
      <c r="J2017" s="83" t="str">
        <f>IF(M2017&lt;&gt;"",VLOOKUP(M2017,LISTAS·PAPP!$U$3:$Z$8,4,FALSE),"")</f>
        <v/>
      </c>
      <c r="K2017" s="83" t="str">
        <f>IF(C2017&lt;&gt;"",VLOOKUP(C2017,LISTAS·PAPP!$H$3:$O$119,4,FALSE),"")</f>
        <v/>
      </c>
      <c r="L2017" s="85" t="str">
        <f>IF(C2017&lt;&gt;"",VLOOKUP(C2017,LISTAS·PAPP!$H$3:$O$119,8,FALSE),"")</f>
        <v/>
      </c>
      <c r="M2017" s="95"/>
      <c r="N2017" s="92"/>
      <c r="O2017" s="92"/>
      <c r="P2017" s="84" t="str">
        <f>IF(N2017&lt;&gt;"",VLOOKUP(N2017,LISTAS·PAPP!$U$9:$Y$125,5,FALSE),"")</f>
        <v/>
      </c>
      <c r="Q2017" s="83" t="str">
        <f>IF(O2017&lt;&gt;"",VLOOKUP(O2017,LISTAS·PAPP!$U$9:$W$125,3,FALSE),"")</f>
        <v/>
      </c>
      <c r="R2017" s="92"/>
      <c r="S2017" s="173"/>
      <c r="T2017" s="173"/>
      <c r="U2017" s="92"/>
      <c r="V2017" s="92"/>
      <c r="W2017" s="94"/>
      <c r="X2017" s="83" t="str">
        <f>IF(ISERROR(VLOOKUP(W2017,LISTAS·PAPP!$AJ$3:$AK$903,2,0))," ",VLOOKUP(W2017,LISTAS·PAPP!$AJ$3:$AK$903,2,0))</f>
        <v xml:space="preserve"> </v>
      </c>
      <c r="Y2017" s="96"/>
      <c r="Z2017" s="97"/>
      <c r="AA2017" s="97"/>
      <c r="AB2017" s="97"/>
      <c r="AC2017" s="97"/>
      <c r="AD2017" s="97"/>
      <c r="AE2017" s="97"/>
      <c r="AF2017" s="97"/>
      <c r="AG2017" s="97"/>
      <c r="AH2017" s="97"/>
      <c r="AI2017" s="97"/>
      <c r="AJ2017" s="97"/>
      <c r="AK2017" s="97"/>
      <c r="AL2017" s="86" t="str">
        <f t="shared" si="94"/>
        <v/>
      </c>
      <c r="AM2017" s="87" t="str">
        <f t="shared" si="95"/>
        <v xml:space="preserve"> </v>
      </c>
      <c r="AN2017" s="1" t="str">
        <f t="shared" si="96"/>
        <v xml:space="preserve"> </v>
      </c>
    </row>
    <row r="2018" spans="1:40" s="88" customFormat="1" x14ac:dyDescent="0.25">
      <c r="A2018" s="92"/>
      <c r="B2018" s="92"/>
      <c r="C2018" s="92"/>
      <c r="D2018" s="92"/>
      <c r="E2018" s="92"/>
      <c r="F2018" s="93"/>
      <c r="G2018" s="94"/>
      <c r="H2018" s="83" t="str">
        <f>IF(M2018&lt;&gt;"",VLOOKUP(M2018,LISTAS·PAPP!$U$3:$Z$8,2,FALSE),"")</f>
        <v/>
      </c>
      <c r="I2018" s="85" t="str">
        <f>IF(M2018&lt;&gt;"",VLOOKUP(M2018,LISTAS·PAPP!$U$3:$Z$8,3,FALSE),"")</f>
        <v/>
      </c>
      <c r="J2018" s="83" t="str">
        <f>IF(M2018&lt;&gt;"",VLOOKUP(M2018,LISTAS·PAPP!$U$3:$Z$8,4,FALSE),"")</f>
        <v/>
      </c>
      <c r="K2018" s="83" t="str">
        <f>IF(C2018&lt;&gt;"",VLOOKUP(C2018,LISTAS·PAPP!$H$3:$O$119,4,FALSE),"")</f>
        <v/>
      </c>
      <c r="L2018" s="85" t="str">
        <f>IF(C2018&lt;&gt;"",VLOOKUP(C2018,LISTAS·PAPP!$H$3:$O$119,8,FALSE),"")</f>
        <v/>
      </c>
      <c r="M2018" s="95"/>
      <c r="N2018" s="92"/>
      <c r="O2018" s="92"/>
      <c r="P2018" s="84" t="str">
        <f>IF(N2018&lt;&gt;"",VLOOKUP(N2018,LISTAS·PAPP!$U$9:$Y$125,5,FALSE),"")</f>
        <v/>
      </c>
      <c r="Q2018" s="83" t="str">
        <f>IF(O2018&lt;&gt;"",VLOOKUP(O2018,LISTAS·PAPP!$U$9:$W$125,3,FALSE),"")</f>
        <v/>
      </c>
      <c r="R2018" s="92"/>
      <c r="S2018" s="173"/>
      <c r="T2018" s="173"/>
      <c r="U2018" s="92"/>
      <c r="V2018" s="92"/>
      <c r="W2018" s="94"/>
      <c r="X2018" s="83" t="str">
        <f>IF(ISERROR(VLOOKUP(W2018,LISTAS·PAPP!$AJ$3:$AK$903,2,0))," ",VLOOKUP(W2018,LISTAS·PAPP!$AJ$3:$AK$903,2,0))</f>
        <v xml:space="preserve"> </v>
      </c>
      <c r="Y2018" s="96"/>
      <c r="Z2018" s="97"/>
      <c r="AA2018" s="97"/>
      <c r="AB2018" s="97"/>
      <c r="AC2018" s="97"/>
      <c r="AD2018" s="97"/>
      <c r="AE2018" s="97"/>
      <c r="AF2018" s="97"/>
      <c r="AG2018" s="97"/>
      <c r="AH2018" s="97"/>
      <c r="AI2018" s="97"/>
      <c r="AJ2018" s="97"/>
      <c r="AK2018" s="97"/>
      <c r="AL2018" s="86" t="str">
        <f t="shared" si="94"/>
        <v/>
      </c>
      <c r="AM2018" s="87" t="str">
        <f t="shared" si="95"/>
        <v xml:space="preserve"> </v>
      </c>
      <c r="AN2018" s="1" t="str">
        <f t="shared" si="96"/>
        <v xml:space="preserve"> </v>
      </c>
    </row>
    <row r="2019" spans="1:40" s="88" customFormat="1" x14ac:dyDescent="0.25">
      <c r="A2019" s="92"/>
      <c r="B2019" s="92"/>
      <c r="C2019" s="92"/>
      <c r="D2019" s="92"/>
      <c r="E2019" s="92"/>
      <c r="F2019" s="93"/>
      <c r="G2019" s="94"/>
      <c r="H2019" s="83" t="str">
        <f>IF(M2019&lt;&gt;"",VLOOKUP(M2019,LISTAS·PAPP!$U$3:$Z$8,2,FALSE),"")</f>
        <v/>
      </c>
      <c r="I2019" s="85" t="str">
        <f>IF(M2019&lt;&gt;"",VLOOKUP(M2019,LISTAS·PAPP!$U$3:$Z$8,3,FALSE),"")</f>
        <v/>
      </c>
      <c r="J2019" s="83" t="str">
        <f>IF(M2019&lt;&gt;"",VLOOKUP(M2019,LISTAS·PAPP!$U$3:$Z$8,4,FALSE),"")</f>
        <v/>
      </c>
      <c r="K2019" s="83" t="str">
        <f>IF(C2019&lt;&gt;"",VLOOKUP(C2019,LISTAS·PAPP!$H$3:$O$119,4,FALSE),"")</f>
        <v/>
      </c>
      <c r="L2019" s="85" t="str">
        <f>IF(C2019&lt;&gt;"",VLOOKUP(C2019,LISTAS·PAPP!$H$3:$O$119,8,FALSE),"")</f>
        <v/>
      </c>
      <c r="M2019" s="95"/>
      <c r="N2019" s="92"/>
      <c r="O2019" s="92"/>
      <c r="P2019" s="84" t="str">
        <f>IF(N2019&lt;&gt;"",VLOOKUP(N2019,LISTAS·PAPP!$U$9:$Y$125,5,FALSE),"")</f>
        <v/>
      </c>
      <c r="Q2019" s="83" t="str">
        <f>IF(O2019&lt;&gt;"",VLOOKUP(O2019,LISTAS·PAPP!$U$9:$W$125,3,FALSE),"")</f>
        <v/>
      </c>
      <c r="R2019" s="92"/>
      <c r="S2019" s="173"/>
      <c r="T2019" s="173"/>
      <c r="U2019" s="92"/>
      <c r="V2019" s="92"/>
      <c r="W2019" s="94"/>
      <c r="X2019" s="83" t="str">
        <f>IF(ISERROR(VLOOKUP(W2019,LISTAS·PAPP!$AJ$3:$AK$903,2,0))," ",VLOOKUP(W2019,LISTAS·PAPP!$AJ$3:$AK$903,2,0))</f>
        <v xml:space="preserve"> </v>
      </c>
      <c r="Y2019" s="96"/>
      <c r="Z2019" s="97"/>
      <c r="AA2019" s="97"/>
      <c r="AB2019" s="97"/>
      <c r="AC2019" s="97"/>
      <c r="AD2019" s="97"/>
      <c r="AE2019" s="97"/>
      <c r="AF2019" s="97"/>
      <c r="AG2019" s="97"/>
      <c r="AH2019" s="97"/>
      <c r="AI2019" s="97"/>
      <c r="AJ2019" s="97"/>
      <c r="AK2019" s="97"/>
      <c r="AL2019" s="86" t="str">
        <f t="shared" si="94"/>
        <v/>
      </c>
      <c r="AM2019" s="87" t="str">
        <f t="shared" si="95"/>
        <v xml:space="preserve"> </v>
      </c>
      <c r="AN2019" s="1" t="str">
        <f t="shared" si="96"/>
        <v xml:space="preserve"> </v>
      </c>
    </row>
    <row r="2020" spans="1:40" s="88" customFormat="1" x14ac:dyDescent="0.25">
      <c r="A2020" s="92"/>
      <c r="B2020" s="92"/>
      <c r="C2020" s="92"/>
      <c r="D2020" s="92"/>
      <c r="E2020" s="92"/>
      <c r="F2020" s="93"/>
      <c r="G2020" s="94"/>
      <c r="H2020" s="83" t="str">
        <f>IF(M2020&lt;&gt;"",VLOOKUP(M2020,LISTAS·PAPP!$U$3:$Z$8,2,FALSE),"")</f>
        <v/>
      </c>
      <c r="I2020" s="85" t="str">
        <f>IF(M2020&lt;&gt;"",VLOOKUP(M2020,LISTAS·PAPP!$U$3:$Z$8,3,FALSE),"")</f>
        <v/>
      </c>
      <c r="J2020" s="83" t="str">
        <f>IF(M2020&lt;&gt;"",VLOOKUP(M2020,LISTAS·PAPP!$U$3:$Z$8,4,FALSE),"")</f>
        <v/>
      </c>
      <c r="K2020" s="83" t="str">
        <f>IF(C2020&lt;&gt;"",VLOOKUP(C2020,LISTAS·PAPP!$H$3:$O$119,4,FALSE),"")</f>
        <v/>
      </c>
      <c r="L2020" s="85" t="str">
        <f>IF(C2020&lt;&gt;"",VLOOKUP(C2020,LISTAS·PAPP!$H$3:$O$119,8,FALSE),"")</f>
        <v/>
      </c>
      <c r="M2020" s="95"/>
      <c r="N2020" s="92"/>
      <c r="O2020" s="92"/>
      <c r="P2020" s="84" t="str">
        <f>IF(N2020&lt;&gt;"",VLOOKUP(N2020,LISTAS·PAPP!$U$9:$Y$125,5,FALSE),"")</f>
        <v/>
      </c>
      <c r="Q2020" s="83" t="str">
        <f>IF(O2020&lt;&gt;"",VLOOKUP(O2020,LISTAS·PAPP!$U$9:$W$125,3,FALSE),"")</f>
        <v/>
      </c>
      <c r="R2020" s="92"/>
      <c r="S2020" s="173"/>
      <c r="T2020" s="173"/>
      <c r="U2020" s="92"/>
      <c r="V2020" s="92"/>
      <c r="W2020" s="94"/>
      <c r="X2020" s="83" t="str">
        <f>IF(ISERROR(VLOOKUP(W2020,LISTAS·PAPP!$AJ$3:$AK$903,2,0))," ",VLOOKUP(W2020,LISTAS·PAPP!$AJ$3:$AK$903,2,0))</f>
        <v xml:space="preserve"> </v>
      </c>
      <c r="Y2020" s="96"/>
      <c r="Z2020" s="97"/>
      <c r="AA2020" s="97"/>
      <c r="AB2020" s="97"/>
      <c r="AC2020" s="97"/>
      <c r="AD2020" s="97"/>
      <c r="AE2020" s="97"/>
      <c r="AF2020" s="97"/>
      <c r="AG2020" s="97"/>
      <c r="AH2020" s="97"/>
      <c r="AI2020" s="97"/>
      <c r="AJ2020" s="97"/>
      <c r="AK2020" s="97"/>
      <c r="AL2020" s="86" t="str">
        <f t="shared" si="94"/>
        <v/>
      </c>
      <c r="AM2020" s="87" t="str">
        <f t="shared" si="95"/>
        <v xml:space="preserve"> </v>
      </c>
      <c r="AN2020" s="1" t="str">
        <f t="shared" si="96"/>
        <v xml:space="preserve"> </v>
      </c>
    </row>
    <row r="2021" spans="1:40" s="88" customFormat="1" x14ac:dyDescent="0.25">
      <c r="A2021" s="92"/>
      <c r="B2021" s="92"/>
      <c r="C2021" s="92"/>
      <c r="D2021" s="92"/>
      <c r="E2021" s="92"/>
      <c r="F2021" s="93"/>
      <c r="G2021" s="94"/>
      <c r="H2021" s="83" t="str">
        <f>IF(M2021&lt;&gt;"",VLOOKUP(M2021,LISTAS·PAPP!$U$3:$Z$8,2,FALSE),"")</f>
        <v/>
      </c>
      <c r="I2021" s="85" t="str">
        <f>IF(M2021&lt;&gt;"",VLOOKUP(M2021,LISTAS·PAPP!$U$3:$Z$8,3,FALSE),"")</f>
        <v/>
      </c>
      <c r="J2021" s="83" t="str">
        <f>IF(M2021&lt;&gt;"",VLOOKUP(M2021,LISTAS·PAPP!$U$3:$Z$8,4,FALSE),"")</f>
        <v/>
      </c>
      <c r="K2021" s="83" t="str">
        <f>IF(C2021&lt;&gt;"",VLOOKUP(C2021,LISTAS·PAPP!$H$3:$O$119,4,FALSE),"")</f>
        <v/>
      </c>
      <c r="L2021" s="85" t="str">
        <f>IF(C2021&lt;&gt;"",VLOOKUP(C2021,LISTAS·PAPP!$H$3:$O$119,8,FALSE),"")</f>
        <v/>
      </c>
      <c r="M2021" s="95"/>
      <c r="N2021" s="92"/>
      <c r="O2021" s="92"/>
      <c r="P2021" s="84" t="str">
        <f>IF(N2021&lt;&gt;"",VLOOKUP(N2021,LISTAS·PAPP!$U$9:$Y$125,5,FALSE),"")</f>
        <v/>
      </c>
      <c r="Q2021" s="83" t="str">
        <f>IF(O2021&lt;&gt;"",VLOOKUP(O2021,LISTAS·PAPP!$U$9:$W$125,3,FALSE),"")</f>
        <v/>
      </c>
      <c r="R2021" s="92"/>
      <c r="S2021" s="173"/>
      <c r="T2021" s="173"/>
      <c r="U2021" s="92"/>
      <c r="V2021" s="92"/>
      <c r="W2021" s="94"/>
      <c r="X2021" s="83" t="str">
        <f>IF(ISERROR(VLOOKUP(W2021,LISTAS·PAPP!$AJ$3:$AK$903,2,0))," ",VLOOKUP(W2021,LISTAS·PAPP!$AJ$3:$AK$903,2,0))</f>
        <v xml:space="preserve"> </v>
      </c>
      <c r="Y2021" s="96"/>
      <c r="Z2021" s="97"/>
      <c r="AA2021" s="97"/>
      <c r="AB2021" s="97"/>
      <c r="AC2021" s="97"/>
      <c r="AD2021" s="97"/>
      <c r="AE2021" s="97"/>
      <c r="AF2021" s="97"/>
      <c r="AG2021" s="97"/>
      <c r="AH2021" s="97"/>
      <c r="AI2021" s="97"/>
      <c r="AJ2021" s="97"/>
      <c r="AK2021" s="97"/>
      <c r="AL2021" s="86" t="str">
        <f t="shared" si="94"/>
        <v/>
      </c>
      <c r="AM2021" s="87" t="str">
        <f t="shared" si="95"/>
        <v xml:space="preserve"> </v>
      </c>
      <c r="AN2021" s="1" t="str">
        <f t="shared" si="96"/>
        <v xml:space="preserve"> </v>
      </c>
    </row>
    <row r="2022" spans="1:40" s="88" customFormat="1" x14ac:dyDescent="0.25">
      <c r="A2022" s="92"/>
      <c r="B2022" s="92"/>
      <c r="C2022" s="92"/>
      <c r="D2022" s="92"/>
      <c r="E2022" s="92"/>
      <c r="F2022" s="93"/>
      <c r="G2022" s="94"/>
      <c r="H2022" s="83" t="str">
        <f>IF(M2022&lt;&gt;"",VLOOKUP(M2022,LISTAS·PAPP!$U$3:$Z$8,2,FALSE),"")</f>
        <v/>
      </c>
      <c r="I2022" s="85" t="str">
        <f>IF(M2022&lt;&gt;"",VLOOKUP(M2022,LISTAS·PAPP!$U$3:$Z$8,3,FALSE),"")</f>
        <v/>
      </c>
      <c r="J2022" s="83" t="str">
        <f>IF(M2022&lt;&gt;"",VLOOKUP(M2022,LISTAS·PAPP!$U$3:$Z$8,4,FALSE),"")</f>
        <v/>
      </c>
      <c r="K2022" s="83" t="str">
        <f>IF(C2022&lt;&gt;"",VLOOKUP(C2022,LISTAS·PAPP!$H$3:$O$119,4,FALSE),"")</f>
        <v/>
      </c>
      <c r="L2022" s="85" t="str">
        <f>IF(C2022&lt;&gt;"",VLOOKUP(C2022,LISTAS·PAPP!$H$3:$O$119,8,FALSE),"")</f>
        <v/>
      </c>
      <c r="M2022" s="95"/>
      <c r="N2022" s="92"/>
      <c r="O2022" s="92"/>
      <c r="P2022" s="84" t="str">
        <f>IF(N2022&lt;&gt;"",VLOOKUP(N2022,LISTAS·PAPP!$U$9:$Y$125,5,FALSE),"")</f>
        <v/>
      </c>
      <c r="Q2022" s="83" t="str">
        <f>IF(O2022&lt;&gt;"",VLOOKUP(O2022,LISTAS·PAPP!$U$9:$W$125,3,FALSE),"")</f>
        <v/>
      </c>
      <c r="R2022" s="92"/>
      <c r="S2022" s="173"/>
      <c r="T2022" s="173"/>
      <c r="U2022" s="92"/>
      <c r="V2022" s="92"/>
      <c r="W2022" s="94"/>
      <c r="X2022" s="83" t="str">
        <f>IF(ISERROR(VLOOKUP(W2022,LISTAS·PAPP!$AJ$3:$AK$903,2,0))," ",VLOOKUP(W2022,LISTAS·PAPP!$AJ$3:$AK$903,2,0))</f>
        <v xml:space="preserve"> </v>
      </c>
      <c r="Y2022" s="96"/>
      <c r="Z2022" s="97"/>
      <c r="AA2022" s="97"/>
      <c r="AB2022" s="97"/>
      <c r="AC2022" s="97"/>
      <c r="AD2022" s="97"/>
      <c r="AE2022" s="97"/>
      <c r="AF2022" s="97"/>
      <c r="AG2022" s="97"/>
      <c r="AH2022" s="97"/>
      <c r="AI2022" s="97"/>
      <c r="AJ2022" s="97"/>
      <c r="AK2022" s="97"/>
      <c r="AL2022" s="86" t="str">
        <f t="shared" si="94"/>
        <v/>
      </c>
      <c r="AM2022" s="87" t="str">
        <f t="shared" si="95"/>
        <v xml:space="preserve"> </v>
      </c>
      <c r="AN2022" s="1" t="str">
        <f t="shared" si="96"/>
        <v xml:space="preserve"> </v>
      </c>
    </row>
    <row r="2023" spans="1:40" s="88" customFormat="1" x14ac:dyDescent="0.25">
      <c r="A2023" s="92"/>
      <c r="B2023" s="92"/>
      <c r="C2023" s="92"/>
      <c r="D2023" s="92"/>
      <c r="E2023" s="92"/>
      <c r="F2023" s="93"/>
      <c r="G2023" s="94"/>
      <c r="H2023" s="83" t="str">
        <f>IF(M2023&lt;&gt;"",VLOOKUP(M2023,LISTAS·PAPP!$U$3:$Z$8,2,FALSE),"")</f>
        <v/>
      </c>
      <c r="I2023" s="85" t="str">
        <f>IF(M2023&lt;&gt;"",VLOOKUP(M2023,LISTAS·PAPP!$U$3:$Z$8,3,FALSE),"")</f>
        <v/>
      </c>
      <c r="J2023" s="83" t="str">
        <f>IF(M2023&lt;&gt;"",VLOOKUP(M2023,LISTAS·PAPP!$U$3:$Z$8,4,FALSE),"")</f>
        <v/>
      </c>
      <c r="K2023" s="83" t="str">
        <f>IF(C2023&lt;&gt;"",VLOOKUP(C2023,LISTAS·PAPP!$H$3:$O$119,4,FALSE),"")</f>
        <v/>
      </c>
      <c r="L2023" s="85" t="str">
        <f>IF(C2023&lt;&gt;"",VLOOKUP(C2023,LISTAS·PAPP!$H$3:$O$119,8,FALSE),"")</f>
        <v/>
      </c>
      <c r="M2023" s="95"/>
      <c r="N2023" s="92"/>
      <c r="O2023" s="92"/>
      <c r="P2023" s="84" t="str">
        <f>IF(N2023&lt;&gt;"",VLOOKUP(N2023,LISTAS·PAPP!$U$9:$Y$125,5,FALSE),"")</f>
        <v/>
      </c>
      <c r="Q2023" s="83" t="str">
        <f>IF(O2023&lt;&gt;"",VLOOKUP(O2023,LISTAS·PAPP!$U$9:$W$125,3,FALSE),"")</f>
        <v/>
      </c>
      <c r="R2023" s="92"/>
      <c r="S2023" s="173"/>
      <c r="T2023" s="173"/>
      <c r="U2023" s="92"/>
      <c r="V2023" s="92"/>
      <c r="W2023" s="94"/>
      <c r="X2023" s="83" t="str">
        <f>IF(ISERROR(VLOOKUP(W2023,LISTAS·PAPP!$AJ$3:$AK$903,2,0))," ",VLOOKUP(W2023,LISTAS·PAPP!$AJ$3:$AK$903,2,0))</f>
        <v xml:space="preserve"> </v>
      </c>
      <c r="Y2023" s="96"/>
      <c r="Z2023" s="97"/>
      <c r="AA2023" s="97"/>
      <c r="AB2023" s="97"/>
      <c r="AC2023" s="97"/>
      <c r="AD2023" s="97"/>
      <c r="AE2023" s="97"/>
      <c r="AF2023" s="97"/>
      <c r="AG2023" s="97"/>
      <c r="AH2023" s="97"/>
      <c r="AI2023" s="97"/>
      <c r="AJ2023" s="97"/>
      <c r="AK2023" s="97"/>
      <c r="AL2023" s="86" t="str">
        <f t="shared" si="94"/>
        <v/>
      </c>
      <c r="AM2023" s="87" t="str">
        <f t="shared" si="95"/>
        <v xml:space="preserve"> </v>
      </c>
      <c r="AN2023" s="1" t="str">
        <f t="shared" si="96"/>
        <v xml:space="preserve"> </v>
      </c>
    </row>
    <row r="2024" spans="1:40" s="88" customFormat="1" x14ac:dyDescent="0.25">
      <c r="A2024" s="92"/>
      <c r="B2024" s="92"/>
      <c r="C2024" s="92"/>
      <c r="D2024" s="92"/>
      <c r="E2024" s="92"/>
      <c r="F2024" s="93"/>
      <c r="G2024" s="94"/>
      <c r="H2024" s="83" t="str">
        <f>IF(M2024&lt;&gt;"",VLOOKUP(M2024,LISTAS·PAPP!$U$3:$Z$8,2,FALSE),"")</f>
        <v/>
      </c>
      <c r="I2024" s="85" t="str">
        <f>IF(M2024&lt;&gt;"",VLOOKUP(M2024,LISTAS·PAPP!$U$3:$Z$8,3,FALSE),"")</f>
        <v/>
      </c>
      <c r="J2024" s="83" t="str">
        <f>IF(M2024&lt;&gt;"",VLOOKUP(M2024,LISTAS·PAPP!$U$3:$Z$8,4,FALSE),"")</f>
        <v/>
      </c>
      <c r="K2024" s="83" t="str">
        <f>IF(C2024&lt;&gt;"",VLOOKUP(C2024,LISTAS·PAPP!$H$3:$O$119,4,FALSE),"")</f>
        <v/>
      </c>
      <c r="L2024" s="85" t="str">
        <f>IF(C2024&lt;&gt;"",VLOOKUP(C2024,LISTAS·PAPP!$H$3:$O$119,8,FALSE),"")</f>
        <v/>
      </c>
      <c r="M2024" s="95"/>
      <c r="N2024" s="92"/>
      <c r="O2024" s="92"/>
      <c r="P2024" s="84" t="str">
        <f>IF(N2024&lt;&gt;"",VLOOKUP(N2024,LISTAS·PAPP!$U$9:$Y$125,5,FALSE),"")</f>
        <v/>
      </c>
      <c r="Q2024" s="83" t="str">
        <f>IF(O2024&lt;&gt;"",VLOOKUP(O2024,LISTAS·PAPP!$U$9:$W$125,3,FALSE),"")</f>
        <v/>
      </c>
      <c r="R2024" s="92"/>
      <c r="S2024" s="173"/>
      <c r="T2024" s="173"/>
      <c r="U2024" s="92"/>
      <c r="V2024" s="92"/>
      <c r="W2024" s="94"/>
      <c r="X2024" s="83" t="str">
        <f>IF(ISERROR(VLOOKUP(W2024,LISTAS·PAPP!$AJ$3:$AK$903,2,0))," ",VLOOKUP(W2024,LISTAS·PAPP!$AJ$3:$AK$903,2,0))</f>
        <v xml:space="preserve"> </v>
      </c>
      <c r="Y2024" s="96"/>
      <c r="Z2024" s="97"/>
      <c r="AA2024" s="97"/>
      <c r="AB2024" s="97"/>
      <c r="AC2024" s="97"/>
      <c r="AD2024" s="97"/>
      <c r="AE2024" s="97"/>
      <c r="AF2024" s="97"/>
      <c r="AG2024" s="97"/>
      <c r="AH2024" s="97"/>
      <c r="AI2024" s="97"/>
      <c r="AJ2024" s="97"/>
      <c r="AK2024" s="97"/>
      <c r="AL2024" s="86" t="str">
        <f t="shared" si="94"/>
        <v/>
      </c>
      <c r="AM2024" s="87" t="str">
        <f t="shared" si="95"/>
        <v xml:space="preserve"> </v>
      </c>
      <c r="AN2024" s="1" t="str">
        <f t="shared" si="96"/>
        <v xml:space="preserve"> </v>
      </c>
    </row>
    <row r="2025" spans="1:40" s="88" customFormat="1" x14ac:dyDescent="0.25">
      <c r="A2025" s="92"/>
      <c r="B2025" s="92"/>
      <c r="C2025" s="92"/>
      <c r="D2025" s="92"/>
      <c r="E2025" s="92"/>
      <c r="F2025" s="93"/>
      <c r="G2025" s="94"/>
      <c r="H2025" s="83" t="str">
        <f>IF(M2025&lt;&gt;"",VLOOKUP(M2025,LISTAS·PAPP!$U$3:$Z$8,2,FALSE),"")</f>
        <v/>
      </c>
      <c r="I2025" s="85" t="str">
        <f>IF(M2025&lt;&gt;"",VLOOKUP(M2025,LISTAS·PAPP!$U$3:$Z$8,3,FALSE),"")</f>
        <v/>
      </c>
      <c r="J2025" s="83" t="str">
        <f>IF(M2025&lt;&gt;"",VLOOKUP(M2025,LISTAS·PAPP!$U$3:$Z$8,4,FALSE),"")</f>
        <v/>
      </c>
      <c r="K2025" s="83" t="str">
        <f>IF(C2025&lt;&gt;"",VLOOKUP(C2025,LISTAS·PAPP!$H$3:$O$119,4,FALSE),"")</f>
        <v/>
      </c>
      <c r="L2025" s="85" t="str">
        <f>IF(C2025&lt;&gt;"",VLOOKUP(C2025,LISTAS·PAPP!$H$3:$O$119,8,FALSE),"")</f>
        <v/>
      </c>
      <c r="M2025" s="95"/>
      <c r="N2025" s="92"/>
      <c r="O2025" s="92"/>
      <c r="P2025" s="84" t="str">
        <f>IF(N2025&lt;&gt;"",VLOOKUP(N2025,LISTAS·PAPP!$U$9:$Y$125,5,FALSE),"")</f>
        <v/>
      </c>
      <c r="Q2025" s="83" t="str">
        <f>IF(O2025&lt;&gt;"",VLOOKUP(O2025,LISTAS·PAPP!$U$9:$W$125,3,FALSE),"")</f>
        <v/>
      </c>
      <c r="R2025" s="92"/>
      <c r="S2025" s="173"/>
      <c r="T2025" s="173"/>
      <c r="U2025" s="92"/>
      <c r="V2025" s="92"/>
      <c r="W2025" s="94"/>
      <c r="X2025" s="83" t="str">
        <f>IF(ISERROR(VLOOKUP(W2025,LISTAS·PAPP!$AJ$3:$AK$903,2,0))," ",VLOOKUP(W2025,LISTAS·PAPP!$AJ$3:$AK$903,2,0))</f>
        <v xml:space="preserve"> </v>
      </c>
      <c r="Y2025" s="96"/>
      <c r="Z2025" s="97"/>
      <c r="AA2025" s="97"/>
      <c r="AB2025" s="97"/>
      <c r="AC2025" s="97"/>
      <c r="AD2025" s="97"/>
      <c r="AE2025" s="97"/>
      <c r="AF2025" s="97"/>
      <c r="AG2025" s="97"/>
      <c r="AH2025" s="97"/>
      <c r="AI2025" s="97"/>
      <c r="AJ2025" s="97"/>
      <c r="AK2025" s="97"/>
      <c r="AL2025" s="86" t="str">
        <f t="shared" si="94"/>
        <v/>
      </c>
      <c r="AM2025" s="87" t="str">
        <f t="shared" si="95"/>
        <v xml:space="preserve"> </v>
      </c>
      <c r="AN2025" s="1" t="str">
        <f t="shared" si="96"/>
        <v xml:space="preserve"> </v>
      </c>
    </row>
    <row r="2026" spans="1:40" s="88" customFormat="1" x14ac:dyDescent="0.25">
      <c r="A2026" s="92"/>
      <c r="B2026" s="92"/>
      <c r="C2026" s="92"/>
      <c r="D2026" s="92"/>
      <c r="E2026" s="92"/>
      <c r="F2026" s="93"/>
      <c r="G2026" s="94"/>
      <c r="H2026" s="83" t="str">
        <f>IF(M2026&lt;&gt;"",VLOOKUP(M2026,LISTAS·PAPP!$U$3:$Z$8,2,FALSE),"")</f>
        <v/>
      </c>
      <c r="I2026" s="85" t="str">
        <f>IF(M2026&lt;&gt;"",VLOOKUP(M2026,LISTAS·PAPP!$U$3:$Z$8,3,FALSE),"")</f>
        <v/>
      </c>
      <c r="J2026" s="83" t="str">
        <f>IF(M2026&lt;&gt;"",VLOOKUP(M2026,LISTAS·PAPP!$U$3:$Z$8,4,FALSE),"")</f>
        <v/>
      </c>
      <c r="K2026" s="83" t="str">
        <f>IF(C2026&lt;&gt;"",VLOOKUP(C2026,LISTAS·PAPP!$H$3:$O$119,4,FALSE),"")</f>
        <v/>
      </c>
      <c r="L2026" s="85" t="str">
        <f>IF(C2026&lt;&gt;"",VLOOKUP(C2026,LISTAS·PAPP!$H$3:$O$119,8,FALSE),"")</f>
        <v/>
      </c>
      <c r="M2026" s="95"/>
      <c r="N2026" s="92"/>
      <c r="O2026" s="92"/>
      <c r="P2026" s="84" t="str">
        <f>IF(N2026&lt;&gt;"",VLOOKUP(N2026,LISTAS·PAPP!$U$9:$Y$125,5,FALSE),"")</f>
        <v/>
      </c>
      <c r="Q2026" s="83" t="str">
        <f>IF(O2026&lt;&gt;"",VLOOKUP(O2026,LISTAS·PAPP!$U$9:$W$125,3,FALSE),"")</f>
        <v/>
      </c>
      <c r="R2026" s="92"/>
      <c r="S2026" s="173"/>
      <c r="T2026" s="173"/>
      <c r="U2026" s="92"/>
      <c r="V2026" s="92"/>
      <c r="W2026" s="94"/>
      <c r="X2026" s="83" t="str">
        <f>IF(ISERROR(VLOOKUP(W2026,LISTAS·PAPP!$AJ$3:$AK$903,2,0))," ",VLOOKUP(W2026,LISTAS·PAPP!$AJ$3:$AK$903,2,0))</f>
        <v xml:space="preserve"> </v>
      </c>
      <c r="Y2026" s="96"/>
      <c r="Z2026" s="97"/>
      <c r="AA2026" s="97"/>
      <c r="AB2026" s="97"/>
      <c r="AC2026" s="97"/>
      <c r="AD2026" s="97"/>
      <c r="AE2026" s="97"/>
      <c r="AF2026" s="97"/>
      <c r="AG2026" s="97"/>
      <c r="AH2026" s="97"/>
      <c r="AI2026" s="97"/>
      <c r="AJ2026" s="97"/>
      <c r="AK2026" s="97"/>
      <c r="AL2026" s="86" t="str">
        <f t="shared" si="94"/>
        <v/>
      </c>
      <c r="AM2026" s="87" t="str">
        <f t="shared" si="95"/>
        <v xml:space="preserve"> </v>
      </c>
      <c r="AN2026" s="1" t="str">
        <f t="shared" si="96"/>
        <v xml:space="preserve"> </v>
      </c>
    </row>
    <row r="2027" spans="1:40" s="88" customFormat="1" x14ac:dyDescent="0.25">
      <c r="A2027" s="92"/>
      <c r="B2027" s="92"/>
      <c r="C2027" s="92"/>
      <c r="D2027" s="92"/>
      <c r="E2027" s="92"/>
      <c r="F2027" s="93"/>
      <c r="G2027" s="94"/>
      <c r="H2027" s="83" t="str">
        <f>IF(M2027&lt;&gt;"",VLOOKUP(M2027,LISTAS·PAPP!$U$3:$Z$8,2,FALSE),"")</f>
        <v/>
      </c>
      <c r="I2027" s="85" t="str">
        <f>IF(M2027&lt;&gt;"",VLOOKUP(M2027,LISTAS·PAPP!$U$3:$Z$8,3,FALSE),"")</f>
        <v/>
      </c>
      <c r="J2027" s="83" t="str">
        <f>IF(M2027&lt;&gt;"",VLOOKUP(M2027,LISTAS·PAPP!$U$3:$Z$8,4,FALSE),"")</f>
        <v/>
      </c>
      <c r="K2027" s="83" t="str">
        <f>IF(C2027&lt;&gt;"",VLOOKUP(C2027,LISTAS·PAPP!$H$3:$O$119,4,FALSE),"")</f>
        <v/>
      </c>
      <c r="L2027" s="85" t="str">
        <f>IF(C2027&lt;&gt;"",VLOOKUP(C2027,LISTAS·PAPP!$H$3:$O$119,8,FALSE),"")</f>
        <v/>
      </c>
      <c r="M2027" s="95"/>
      <c r="N2027" s="92"/>
      <c r="O2027" s="92"/>
      <c r="P2027" s="84" t="str">
        <f>IF(N2027&lt;&gt;"",VLOOKUP(N2027,LISTAS·PAPP!$U$9:$Y$125,5,FALSE),"")</f>
        <v/>
      </c>
      <c r="Q2027" s="83" t="str">
        <f>IF(O2027&lt;&gt;"",VLOOKUP(O2027,LISTAS·PAPP!$U$9:$W$125,3,FALSE),"")</f>
        <v/>
      </c>
      <c r="R2027" s="92"/>
      <c r="S2027" s="173"/>
      <c r="T2027" s="173"/>
      <c r="U2027" s="92"/>
      <c r="V2027" s="92"/>
      <c r="W2027" s="94"/>
      <c r="X2027" s="83" t="str">
        <f>IF(ISERROR(VLOOKUP(W2027,LISTAS·PAPP!$AJ$3:$AK$903,2,0))," ",VLOOKUP(W2027,LISTAS·PAPP!$AJ$3:$AK$903,2,0))</f>
        <v xml:space="preserve"> </v>
      </c>
      <c r="Y2027" s="96"/>
      <c r="Z2027" s="97"/>
      <c r="AA2027" s="97"/>
      <c r="AB2027" s="97"/>
      <c r="AC2027" s="97"/>
      <c r="AD2027" s="97"/>
      <c r="AE2027" s="97"/>
      <c r="AF2027" s="97"/>
      <c r="AG2027" s="97"/>
      <c r="AH2027" s="97"/>
      <c r="AI2027" s="97"/>
      <c r="AJ2027" s="97"/>
      <c r="AK2027" s="97"/>
      <c r="AL2027" s="86" t="str">
        <f t="shared" si="94"/>
        <v/>
      </c>
      <c r="AM2027" s="87" t="str">
        <f t="shared" si="95"/>
        <v xml:space="preserve"> </v>
      </c>
      <c r="AN2027" s="1" t="str">
        <f t="shared" si="96"/>
        <v xml:space="preserve"> </v>
      </c>
    </row>
    <row r="2028" spans="1:40" s="88" customFormat="1" x14ac:dyDescent="0.25">
      <c r="A2028" s="92"/>
      <c r="B2028" s="92"/>
      <c r="C2028" s="92"/>
      <c r="D2028" s="92"/>
      <c r="E2028" s="92"/>
      <c r="F2028" s="93"/>
      <c r="G2028" s="94"/>
      <c r="H2028" s="83" t="str">
        <f>IF(M2028&lt;&gt;"",VLOOKUP(M2028,LISTAS·PAPP!$U$3:$Z$8,2,FALSE),"")</f>
        <v/>
      </c>
      <c r="I2028" s="85" t="str">
        <f>IF(M2028&lt;&gt;"",VLOOKUP(M2028,LISTAS·PAPP!$U$3:$Z$8,3,FALSE),"")</f>
        <v/>
      </c>
      <c r="J2028" s="83" t="str">
        <f>IF(M2028&lt;&gt;"",VLOOKUP(M2028,LISTAS·PAPP!$U$3:$Z$8,4,FALSE),"")</f>
        <v/>
      </c>
      <c r="K2028" s="83" t="str">
        <f>IF(C2028&lt;&gt;"",VLOOKUP(C2028,LISTAS·PAPP!$H$3:$O$119,4,FALSE),"")</f>
        <v/>
      </c>
      <c r="L2028" s="85" t="str">
        <f>IF(C2028&lt;&gt;"",VLOOKUP(C2028,LISTAS·PAPP!$H$3:$O$119,8,FALSE),"")</f>
        <v/>
      </c>
      <c r="M2028" s="95"/>
      <c r="N2028" s="92"/>
      <c r="O2028" s="92"/>
      <c r="P2028" s="84" t="str">
        <f>IF(N2028&lt;&gt;"",VLOOKUP(N2028,LISTAS·PAPP!$U$9:$Y$125,5,FALSE),"")</f>
        <v/>
      </c>
      <c r="Q2028" s="83" t="str">
        <f>IF(O2028&lt;&gt;"",VLOOKUP(O2028,LISTAS·PAPP!$U$9:$W$125,3,FALSE),"")</f>
        <v/>
      </c>
      <c r="R2028" s="92"/>
      <c r="S2028" s="173"/>
      <c r="T2028" s="173"/>
      <c r="U2028" s="92"/>
      <c r="V2028" s="92"/>
      <c r="W2028" s="94"/>
      <c r="X2028" s="83" t="str">
        <f>IF(ISERROR(VLOOKUP(W2028,LISTAS·PAPP!$AJ$3:$AK$903,2,0))," ",VLOOKUP(W2028,LISTAS·PAPP!$AJ$3:$AK$903,2,0))</f>
        <v xml:space="preserve"> </v>
      </c>
      <c r="Y2028" s="96"/>
      <c r="Z2028" s="97"/>
      <c r="AA2028" s="97"/>
      <c r="AB2028" s="97"/>
      <c r="AC2028" s="97"/>
      <c r="AD2028" s="97"/>
      <c r="AE2028" s="97"/>
      <c r="AF2028" s="97"/>
      <c r="AG2028" s="97"/>
      <c r="AH2028" s="97"/>
      <c r="AI2028" s="97"/>
      <c r="AJ2028" s="97"/>
      <c r="AK2028" s="97"/>
      <c r="AL2028" s="86" t="str">
        <f t="shared" si="94"/>
        <v/>
      </c>
      <c r="AM2028" s="87" t="str">
        <f t="shared" si="95"/>
        <v xml:space="preserve"> </v>
      </c>
      <c r="AN2028" s="1" t="str">
        <f t="shared" si="96"/>
        <v xml:space="preserve"> </v>
      </c>
    </row>
    <row r="2029" spans="1:40" s="88" customFormat="1" x14ac:dyDescent="0.25">
      <c r="A2029" s="92"/>
      <c r="B2029" s="92"/>
      <c r="C2029" s="92"/>
      <c r="D2029" s="92"/>
      <c r="E2029" s="92"/>
      <c r="F2029" s="93"/>
      <c r="G2029" s="94"/>
      <c r="H2029" s="83" t="str">
        <f>IF(M2029&lt;&gt;"",VLOOKUP(M2029,LISTAS·PAPP!$U$3:$Z$8,2,FALSE),"")</f>
        <v/>
      </c>
      <c r="I2029" s="85" t="str">
        <f>IF(M2029&lt;&gt;"",VLOOKUP(M2029,LISTAS·PAPP!$U$3:$Z$8,3,FALSE),"")</f>
        <v/>
      </c>
      <c r="J2029" s="83" t="str">
        <f>IF(M2029&lt;&gt;"",VLOOKUP(M2029,LISTAS·PAPP!$U$3:$Z$8,4,FALSE),"")</f>
        <v/>
      </c>
      <c r="K2029" s="83" t="str">
        <f>IF(C2029&lt;&gt;"",VLOOKUP(C2029,LISTAS·PAPP!$H$3:$O$119,4,FALSE),"")</f>
        <v/>
      </c>
      <c r="L2029" s="85" t="str">
        <f>IF(C2029&lt;&gt;"",VLOOKUP(C2029,LISTAS·PAPP!$H$3:$O$119,8,FALSE),"")</f>
        <v/>
      </c>
      <c r="M2029" s="95"/>
      <c r="N2029" s="92"/>
      <c r="O2029" s="92"/>
      <c r="P2029" s="84" t="str">
        <f>IF(N2029&lt;&gt;"",VLOOKUP(N2029,LISTAS·PAPP!$U$9:$Y$125,5,FALSE),"")</f>
        <v/>
      </c>
      <c r="Q2029" s="83" t="str">
        <f>IF(O2029&lt;&gt;"",VLOOKUP(O2029,LISTAS·PAPP!$U$9:$W$125,3,FALSE),"")</f>
        <v/>
      </c>
      <c r="R2029" s="92"/>
      <c r="S2029" s="173"/>
      <c r="T2029" s="173"/>
      <c r="U2029" s="92"/>
      <c r="V2029" s="92"/>
      <c r="W2029" s="94"/>
      <c r="X2029" s="83" t="str">
        <f>IF(ISERROR(VLOOKUP(W2029,LISTAS·PAPP!$AJ$3:$AK$903,2,0))," ",VLOOKUP(W2029,LISTAS·PAPP!$AJ$3:$AK$903,2,0))</f>
        <v xml:space="preserve"> </v>
      </c>
      <c r="Y2029" s="96"/>
      <c r="Z2029" s="97"/>
      <c r="AA2029" s="97"/>
      <c r="AB2029" s="97"/>
      <c r="AC2029" s="97"/>
      <c r="AD2029" s="97"/>
      <c r="AE2029" s="97"/>
      <c r="AF2029" s="97"/>
      <c r="AG2029" s="97"/>
      <c r="AH2029" s="97"/>
      <c r="AI2029" s="97"/>
      <c r="AJ2029" s="97"/>
      <c r="AK2029" s="97"/>
      <c r="AL2029" s="86" t="str">
        <f t="shared" si="94"/>
        <v/>
      </c>
      <c r="AM2029" s="87" t="str">
        <f t="shared" si="95"/>
        <v xml:space="preserve"> </v>
      </c>
      <c r="AN2029" s="1" t="str">
        <f t="shared" si="96"/>
        <v xml:space="preserve"> </v>
      </c>
    </row>
    <row r="2030" spans="1:40" s="88" customFormat="1" x14ac:dyDescent="0.25">
      <c r="A2030" s="92"/>
      <c r="B2030" s="92"/>
      <c r="C2030" s="92"/>
      <c r="D2030" s="92"/>
      <c r="E2030" s="92"/>
      <c r="F2030" s="93"/>
      <c r="G2030" s="94"/>
      <c r="H2030" s="83" t="str">
        <f>IF(M2030&lt;&gt;"",VLOOKUP(M2030,LISTAS·PAPP!$U$3:$Z$8,2,FALSE),"")</f>
        <v/>
      </c>
      <c r="I2030" s="85" t="str">
        <f>IF(M2030&lt;&gt;"",VLOOKUP(M2030,LISTAS·PAPP!$U$3:$Z$8,3,FALSE),"")</f>
        <v/>
      </c>
      <c r="J2030" s="83" t="str">
        <f>IF(M2030&lt;&gt;"",VLOOKUP(M2030,LISTAS·PAPP!$U$3:$Z$8,4,FALSE),"")</f>
        <v/>
      </c>
      <c r="K2030" s="83" t="str">
        <f>IF(C2030&lt;&gt;"",VLOOKUP(C2030,LISTAS·PAPP!$H$3:$O$119,4,FALSE),"")</f>
        <v/>
      </c>
      <c r="L2030" s="85" t="str">
        <f>IF(C2030&lt;&gt;"",VLOOKUP(C2030,LISTAS·PAPP!$H$3:$O$119,8,FALSE),"")</f>
        <v/>
      </c>
      <c r="M2030" s="95"/>
      <c r="N2030" s="92"/>
      <c r="O2030" s="92"/>
      <c r="P2030" s="84" t="str">
        <f>IF(N2030&lt;&gt;"",VLOOKUP(N2030,LISTAS·PAPP!$U$9:$Y$125,5,FALSE),"")</f>
        <v/>
      </c>
      <c r="Q2030" s="83" t="str">
        <f>IF(O2030&lt;&gt;"",VLOOKUP(O2030,LISTAS·PAPP!$U$9:$W$125,3,FALSE),"")</f>
        <v/>
      </c>
      <c r="R2030" s="92"/>
      <c r="S2030" s="173"/>
      <c r="T2030" s="173"/>
      <c r="U2030" s="92"/>
      <c r="V2030" s="92"/>
      <c r="W2030" s="94"/>
      <c r="X2030" s="83" t="str">
        <f>IF(ISERROR(VLOOKUP(W2030,LISTAS·PAPP!$AJ$3:$AK$903,2,0))," ",VLOOKUP(W2030,LISTAS·PAPP!$AJ$3:$AK$903,2,0))</f>
        <v xml:space="preserve"> </v>
      </c>
      <c r="Y2030" s="96"/>
      <c r="Z2030" s="97"/>
      <c r="AA2030" s="97"/>
      <c r="AB2030" s="97"/>
      <c r="AC2030" s="97"/>
      <c r="AD2030" s="97"/>
      <c r="AE2030" s="97"/>
      <c r="AF2030" s="97"/>
      <c r="AG2030" s="97"/>
      <c r="AH2030" s="97"/>
      <c r="AI2030" s="97"/>
      <c r="AJ2030" s="97"/>
      <c r="AK2030" s="97"/>
      <c r="AL2030" s="86" t="str">
        <f t="shared" si="94"/>
        <v/>
      </c>
      <c r="AM2030" s="87" t="str">
        <f t="shared" si="95"/>
        <v xml:space="preserve"> </v>
      </c>
      <c r="AN2030" s="1" t="str">
        <f t="shared" si="96"/>
        <v xml:space="preserve"> </v>
      </c>
    </row>
    <row r="2031" spans="1:40" s="88" customFormat="1" x14ac:dyDescent="0.25">
      <c r="A2031" s="92"/>
      <c r="B2031" s="92"/>
      <c r="C2031" s="92"/>
      <c r="D2031" s="92"/>
      <c r="E2031" s="92"/>
      <c r="F2031" s="93"/>
      <c r="G2031" s="94"/>
      <c r="H2031" s="83" t="str">
        <f>IF(M2031&lt;&gt;"",VLOOKUP(M2031,LISTAS·PAPP!$U$3:$Z$8,2,FALSE),"")</f>
        <v/>
      </c>
      <c r="I2031" s="85" t="str">
        <f>IF(M2031&lt;&gt;"",VLOOKUP(M2031,LISTAS·PAPP!$U$3:$Z$8,3,FALSE),"")</f>
        <v/>
      </c>
      <c r="J2031" s="83" t="str">
        <f>IF(M2031&lt;&gt;"",VLOOKUP(M2031,LISTAS·PAPP!$U$3:$Z$8,4,FALSE),"")</f>
        <v/>
      </c>
      <c r="K2031" s="83" t="str">
        <f>IF(C2031&lt;&gt;"",VLOOKUP(C2031,LISTAS·PAPP!$H$3:$O$119,4,FALSE),"")</f>
        <v/>
      </c>
      <c r="L2031" s="85" t="str">
        <f>IF(C2031&lt;&gt;"",VLOOKUP(C2031,LISTAS·PAPP!$H$3:$O$119,8,FALSE),"")</f>
        <v/>
      </c>
      <c r="M2031" s="95"/>
      <c r="N2031" s="92"/>
      <c r="O2031" s="92"/>
      <c r="P2031" s="84" t="str">
        <f>IF(N2031&lt;&gt;"",VLOOKUP(N2031,LISTAS·PAPP!$U$9:$Y$125,5,FALSE),"")</f>
        <v/>
      </c>
      <c r="Q2031" s="83" t="str">
        <f>IF(O2031&lt;&gt;"",VLOOKUP(O2031,LISTAS·PAPP!$U$9:$W$125,3,FALSE),"")</f>
        <v/>
      </c>
      <c r="R2031" s="92"/>
      <c r="S2031" s="173"/>
      <c r="T2031" s="173"/>
      <c r="U2031" s="92"/>
      <c r="V2031" s="92"/>
      <c r="W2031" s="94"/>
      <c r="X2031" s="83" t="str">
        <f>IF(ISERROR(VLOOKUP(W2031,LISTAS·PAPP!$AJ$3:$AK$903,2,0))," ",VLOOKUP(W2031,LISTAS·PAPP!$AJ$3:$AK$903,2,0))</f>
        <v xml:space="preserve"> </v>
      </c>
      <c r="Y2031" s="96"/>
      <c r="Z2031" s="97"/>
      <c r="AA2031" s="97"/>
      <c r="AB2031" s="97"/>
      <c r="AC2031" s="97"/>
      <c r="AD2031" s="97"/>
      <c r="AE2031" s="97"/>
      <c r="AF2031" s="97"/>
      <c r="AG2031" s="97"/>
      <c r="AH2031" s="97"/>
      <c r="AI2031" s="97"/>
      <c r="AJ2031" s="97"/>
      <c r="AK2031" s="97"/>
      <c r="AL2031" s="86" t="str">
        <f t="shared" si="94"/>
        <v/>
      </c>
      <c r="AM2031" s="87" t="str">
        <f t="shared" si="95"/>
        <v xml:space="preserve"> </v>
      </c>
      <c r="AN2031" s="1" t="str">
        <f t="shared" si="96"/>
        <v xml:space="preserve"> </v>
      </c>
    </row>
    <row r="2032" spans="1:40" s="88" customFormat="1" x14ac:dyDescent="0.25">
      <c r="A2032" s="92"/>
      <c r="B2032" s="92"/>
      <c r="C2032" s="92"/>
      <c r="D2032" s="92"/>
      <c r="E2032" s="92"/>
      <c r="F2032" s="93"/>
      <c r="G2032" s="94"/>
      <c r="H2032" s="83" t="str">
        <f>IF(M2032&lt;&gt;"",VLOOKUP(M2032,LISTAS·PAPP!$U$3:$Z$8,2,FALSE),"")</f>
        <v/>
      </c>
      <c r="I2032" s="85" t="str">
        <f>IF(M2032&lt;&gt;"",VLOOKUP(M2032,LISTAS·PAPP!$U$3:$Z$8,3,FALSE),"")</f>
        <v/>
      </c>
      <c r="J2032" s="83" t="str">
        <f>IF(M2032&lt;&gt;"",VLOOKUP(M2032,LISTAS·PAPP!$U$3:$Z$8,4,FALSE),"")</f>
        <v/>
      </c>
      <c r="K2032" s="83" t="str">
        <f>IF(C2032&lt;&gt;"",VLOOKUP(C2032,LISTAS·PAPP!$H$3:$O$119,4,FALSE),"")</f>
        <v/>
      </c>
      <c r="L2032" s="85" t="str">
        <f>IF(C2032&lt;&gt;"",VLOOKUP(C2032,LISTAS·PAPP!$H$3:$O$119,8,FALSE),"")</f>
        <v/>
      </c>
      <c r="M2032" s="95"/>
      <c r="N2032" s="92"/>
      <c r="O2032" s="92"/>
      <c r="P2032" s="84" t="str">
        <f>IF(N2032&lt;&gt;"",VLOOKUP(N2032,LISTAS·PAPP!$U$9:$Y$125,5,FALSE),"")</f>
        <v/>
      </c>
      <c r="Q2032" s="83" t="str">
        <f>IF(O2032&lt;&gt;"",VLOOKUP(O2032,LISTAS·PAPP!$U$9:$W$125,3,FALSE),"")</f>
        <v/>
      </c>
      <c r="R2032" s="92"/>
      <c r="S2032" s="173"/>
      <c r="T2032" s="173"/>
      <c r="U2032" s="92"/>
      <c r="V2032" s="92"/>
      <c r="W2032" s="94"/>
      <c r="X2032" s="83" t="str">
        <f>IF(ISERROR(VLOOKUP(W2032,LISTAS·PAPP!$AJ$3:$AK$903,2,0))," ",VLOOKUP(W2032,LISTAS·PAPP!$AJ$3:$AK$903,2,0))</f>
        <v xml:space="preserve"> </v>
      </c>
      <c r="Y2032" s="96"/>
      <c r="Z2032" s="97"/>
      <c r="AA2032" s="97"/>
      <c r="AB2032" s="97"/>
      <c r="AC2032" s="97"/>
      <c r="AD2032" s="97"/>
      <c r="AE2032" s="97"/>
      <c r="AF2032" s="97"/>
      <c r="AG2032" s="97"/>
      <c r="AH2032" s="97"/>
      <c r="AI2032" s="97"/>
      <c r="AJ2032" s="97"/>
      <c r="AK2032" s="97"/>
      <c r="AL2032" s="86" t="str">
        <f t="shared" si="94"/>
        <v/>
      </c>
      <c r="AM2032" s="87" t="str">
        <f t="shared" si="95"/>
        <v xml:space="preserve"> </v>
      </c>
      <c r="AN2032" s="1" t="str">
        <f t="shared" si="96"/>
        <v xml:space="preserve"> </v>
      </c>
    </row>
    <row r="2033" spans="1:40" s="88" customFormat="1" x14ac:dyDescent="0.25">
      <c r="A2033" s="92"/>
      <c r="B2033" s="92"/>
      <c r="C2033" s="92"/>
      <c r="D2033" s="92"/>
      <c r="E2033" s="92"/>
      <c r="F2033" s="93"/>
      <c r="G2033" s="94"/>
      <c r="H2033" s="83" t="str">
        <f>IF(M2033&lt;&gt;"",VLOOKUP(M2033,LISTAS·PAPP!$U$3:$Z$8,2,FALSE),"")</f>
        <v/>
      </c>
      <c r="I2033" s="85" t="str">
        <f>IF(M2033&lt;&gt;"",VLOOKUP(M2033,LISTAS·PAPP!$U$3:$Z$8,3,FALSE),"")</f>
        <v/>
      </c>
      <c r="J2033" s="83" t="str">
        <f>IF(M2033&lt;&gt;"",VLOOKUP(M2033,LISTAS·PAPP!$U$3:$Z$8,4,FALSE),"")</f>
        <v/>
      </c>
      <c r="K2033" s="83" t="str">
        <f>IF(C2033&lt;&gt;"",VLOOKUP(C2033,LISTAS·PAPP!$H$3:$O$119,4,FALSE),"")</f>
        <v/>
      </c>
      <c r="L2033" s="85" t="str">
        <f>IF(C2033&lt;&gt;"",VLOOKUP(C2033,LISTAS·PAPP!$H$3:$O$119,8,FALSE),"")</f>
        <v/>
      </c>
      <c r="M2033" s="95"/>
      <c r="N2033" s="92"/>
      <c r="O2033" s="92"/>
      <c r="P2033" s="84" t="str">
        <f>IF(N2033&lt;&gt;"",VLOOKUP(N2033,LISTAS·PAPP!$U$9:$Y$125,5,FALSE),"")</f>
        <v/>
      </c>
      <c r="Q2033" s="83" t="str">
        <f>IF(O2033&lt;&gt;"",VLOOKUP(O2033,LISTAS·PAPP!$U$9:$W$125,3,FALSE),"")</f>
        <v/>
      </c>
      <c r="R2033" s="92"/>
      <c r="S2033" s="173"/>
      <c r="T2033" s="173"/>
      <c r="U2033" s="92"/>
      <c r="V2033" s="92"/>
      <c r="W2033" s="94"/>
      <c r="X2033" s="83" t="str">
        <f>IF(ISERROR(VLOOKUP(W2033,LISTAS·PAPP!$AJ$3:$AK$903,2,0))," ",VLOOKUP(W2033,LISTAS·PAPP!$AJ$3:$AK$903,2,0))</f>
        <v xml:space="preserve"> </v>
      </c>
      <c r="Y2033" s="96"/>
      <c r="Z2033" s="97"/>
      <c r="AA2033" s="97"/>
      <c r="AB2033" s="97"/>
      <c r="AC2033" s="97"/>
      <c r="AD2033" s="97"/>
      <c r="AE2033" s="97"/>
      <c r="AF2033" s="97"/>
      <c r="AG2033" s="97"/>
      <c r="AH2033" s="97"/>
      <c r="AI2033" s="97"/>
      <c r="AJ2033" s="97"/>
      <c r="AK2033" s="97"/>
      <c r="AL2033" s="86" t="str">
        <f t="shared" si="94"/>
        <v/>
      </c>
      <c r="AM2033" s="87" t="str">
        <f t="shared" si="95"/>
        <v xml:space="preserve"> </v>
      </c>
      <c r="AN2033" s="1" t="str">
        <f t="shared" si="96"/>
        <v xml:space="preserve"> </v>
      </c>
    </row>
    <row r="2034" spans="1:40" s="88" customFormat="1" x14ac:dyDescent="0.25">
      <c r="A2034" s="92"/>
      <c r="B2034" s="92"/>
      <c r="C2034" s="92"/>
      <c r="D2034" s="92"/>
      <c r="E2034" s="92"/>
      <c r="F2034" s="93"/>
      <c r="G2034" s="94"/>
      <c r="H2034" s="83" t="str">
        <f>IF(M2034&lt;&gt;"",VLOOKUP(M2034,LISTAS·PAPP!$U$3:$Z$8,2,FALSE),"")</f>
        <v/>
      </c>
      <c r="I2034" s="85" t="str">
        <f>IF(M2034&lt;&gt;"",VLOOKUP(M2034,LISTAS·PAPP!$U$3:$Z$8,3,FALSE),"")</f>
        <v/>
      </c>
      <c r="J2034" s="83" t="str">
        <f>IF(M2034&lt;&gt;"",VLOOKUP(M2034,LISTAS·PAPP!$U$3:$Z$8,4,FALSE),"")</f>
        <v/>
      </c>
      <c r="K2034" s="83" t="str">
        <f>IF(C2034&lt;&gt;"",VLOOKUP(C2034,LISTAS·PAPP!$H$3:$O$119,4,FALSE),"")</f>
        <v/>
      </c>
      <c r="L2034" s="85" t="str">
        <f>IF(C2034&lt;&gt;"",VLOOKUP(C2034,LISTAS·PAPP!$H$3:$O$119,8,FALSE),"")</f>
        <v/>
      </c>
      <c r="M2034" s="95"/>
      <c r="N2034" s="92"/>
      <c r="O2034" s="92"/>
      <c r="P2034" s="84" t="str">
        <f>IF(N2034&lt;&gt;"",VLOOKUP(N2034,LISTAS·PAPP!$U$9:$Y$125,5,FALSE),"")</f>
        <v/>
      </c>
      <c r="Q2034" s="83" t="str">
        <f>IF(O2034&lt;&gt;"",VLOOKUP(O2034,LISTAS·PAPP!$U$9:$W$125,3,FALSE),"")</f>
        <v/>
      </c>
      <c r="R2034" s="92"/>
      <c r="S2034" s="173"/>
      <c r="T2034" s="173"/>
      <c r="U2034" s="92"/>
      <c r="V2034" s="92"/>
      <c r="W2034" s="94"/>
      <c r="X2034" s="83" t="str">
        <f>IF(ISERROR(VLOOKUP(W2034,LISTAS·PAPP!$AJ$3:$AK$903,2,0))," ",VLOOKUP(W2034,LISTAS·PAPP!$AJ$3:$AK$903,2,0))</f>
        <v xml:space="preserve"> </v>
      </c>
      <c r="Y2034" s="96"/>
      <c r="Z2034" s="97"/>
      <c r="AA2034" s="97"/>
      <c r="AB2034" s="97"/>
      <c r="AC2034" s="97"/>
      <c r="AD2034" s="97"/>
      <c r="AE2034" s="97"/>
      <c r="AF2034" s="97"/>
      <c r="AG2034" s="97"/>
      <c r="AH2034" s="97"/>
      <c r="AI2034" s="97"/>
      <c r="AJ2034" s="97"/>
      <c r="AK2034" s="97"/>
      <c r="AL2034" s="86" t="str">
        <f t="shared" si="94"/>
        <v/>
      </c>
      <c r="AM2034" s="87" t="str">
        <f t="shared" si="95"/>
        <v xml:space="preserve"> </v>
      </c>
      <c r="AN2034" s="1" t="str">
        <f t="shared" si="96"/>
        <v xml:space="preserve"> </v>
      </c>
    </row>
    <row r="2035" spans="1:40" s="88" customFormat="1" x14ac:dyDescent="0.25">
      <c r="A2035" s="92"/>
      <c r="B2035" s="92"/>
      <c r="C2035" s="92"/>
      <c r="D2035" s="92"/>
      <c r="E2035" s="92"/>
      <c r="F2035" s="93"/>
      <c r="G2035" s="94"/>
      <c r="H2035" s="83" t="str">
        <f>IF(M2035&lt;&gt;"",VLOOKUP(M2035,LISTAS·PAPP!$U$3:$Z$8,2,FALSE),"")</f>
        <v/>
      </c>
      <c r="I2035" s="85" t="str">
        <f>IF(M2035&lt;&gt;"",VLOOKUP(M2035,LISTAS·PAPP!$U$3:$Z$8,3,FALSE),"")</f>
        <v/>
      </c>
      <c r="J2035" s="83" t="str">
        <f>IF(M2035&lt;&gt;"",VLOOKUP(M2035,LISTAS·PAPP!$U$3:$Z$8,4,FALSE),"")</f>
        <v/>
      </c>
      <c r="K2035" s="83" t="str">
        <f>IF(C2035&lt;&gt;"",VLOOKUP(C2035,LISTAS·PAPP!$H$3:$O$119,4,FALSE),"")</f>
        <v/>
      </c>
      <c r="L2035" s="85" t="str">
        <f>IF(C2035&lt;&gt;"",VLOOKUP(C2035,LISTAS·PAPP!$H$3:$O$119,8,FALSE),"")</f>
        <v/>
      </c>
      <c r="M2035" s="95"/>
      <c r="N2035" s="92"/>
      <c r="O2035" s="92"/>
      <c r="P2035" s="84" t="str">
        <f>IF(N2035&lt;&gt;"",VLOOKUP(N2035,LISTAS·PAPP!$U$9:$Y$125,5,FALSE),"")</f>
        <v/>
      </c>
      <c r="Q2035" s="83" t="str">
        <f>IF(O2035&lt;&gt;"",VLOOKUP(O2035,LISTAS·PAPP!$U$9:$W$125,3,FALSE),"")</f>
        <v/>
      </c>
      <c r="R2035" s="92"/>
      <c r="S2035" s="173"/>
      <c r="T2035" s="173"/>
      <c r="U2035" s="92"/>
      <c r="V2035" s="92"/>
      <c r="W2035" s="94"/>
      <c r="X2035" s="83" t="str">
        <f>IF(ISERROR(VLOOKUP(W2035,LISTAS·PAPP!$AJ$3:$AK$903,2,0))," ",VLOOKUP(W2035,LISTAS·PAPP!$AJ$3:$AK$903,2,0))</f>
        <v xml:space="preserve"> </v>
      </c>
      <c r="Y2035" s="96"/>
      <c r="Z2035" s="97"/>
      <c r="AA2035" s="97"/>
      <c r="AB2035" s="97"/>
      <c r="AC2035" s="97"/>
      <c r="AD2035" s="97"/>
      <c r="AE2035" s="97"/>
      <c r="AF2035" s="97"/>
      <c r="AG2035" s="97"/>
      <c r="AH2035" s="97"/>
      <c r="AI2035" s="97"/>
      <c r="AJ2035" s="97"/>
      <c r="AK2035" s="97"/>
      <c r="AL2035" s="86" t="str">
        <f t="shared" si="94"/>
        <v/>
      </c>
      <c r="AM2035" s="87" t="str">
        <f t="shared" si="95"/>
        <v xml:space="preserve"> </v>
      </c>
      <c r="AN2035" s="1" t="str">
        <f t="shared" si="96"/>
        <v xml:space="preserve"> </v>
      </c>
    </row>
    <row r="2036" spans="1:40" s="88" customFormat="1" x14ac:dyDescent="0.25">
      <c r="A2036" s="92"/>
      <c r="B2036" s="92"/>
      <c r="C2036" s="92"/>
      <c r="D2036" s="92"/>
      <c r="E2036" s="92"/>
      <c r="F2036" s="93"/>
      <c r="G2036" s="94"/>
      <c r="H2036" s="83" t="str">
        <f>IF(M2036&lt;&gt;"",VLOOKUP(M2036,LISTAS·PAPP!$U$3:$Z$8,2,FALSE),"")</f>
        <v/>
      </c>
      <c r="I2036" s="85" t="str">
        <f>IF(M2036&lt;&gt;"",VLOOKUP(M2036,LISTAS·PAPP!$U$3:$Z$8,3,FALSE),"")</f>
        <v/>
      </c>
      <c r="J2036" s="83" t="str">
        <f>IF(M2036&lt;&gt;"",VLOOKUP(M2036,LISTAS·PAPP!$U$3:$Z$8,4,FALSE),"")</f>
        <v/>
      </c>
      <c r="K2036" s="83" t="str">
        <f>IF(C2036&lt;&gt;"",VLOOKUP(C2036,LISTAS·PAPP!$H$3:$O$119,4,FALSE),"")</f>
        <v/>
      </c>
      <c r="L2036" s="85" t="str">
        <f>IF(C2036&lt;&gt;"",VLOOKUP(C2036,LISTAS·PAPP!$H$3:$O$119,8,FALSE),"")</f>
        <v/>
      </c>
      <c r="M2036" s="95"/>
      <c r="N2036" s="92"/>
      <c r="O2036" s="92"/>
      <c r="P2036" s="84" t="str">
        <f>IF(N2036&lt;&gt;"",VLOOKUP(N2036,LISTAS·PAPP!$U$9:$Y$125,5,FALSE),"")</f>
        <v/>
      </c>
      <c r="Q2036" s="83" t="str">
        <f>IF(O2036&lt;&gt;"",VLOOKUP(O2036,LISTAS·PAPP!$U$9:$W$125,3,FALSE),"")</f>
        <v/>
      </c>
      <c r="R2036" s="92"/>
      <c r="S2036" s="173"/>
      <c r="T2036" s="173"/>
      <c r="U2036" s="92"/>
      <c r="V2036" s="92"/>
      <c r="W2036" s="94"/>
      <c r="X2036" s="83" t="str">
        <f>IF(ISERROR(VLOOKUP(W2036,LISTAS·PAPP!$AJ$3:$AK$903,2,0))," ",VLOOKUP(W2036,LISTAS·PAPP!$AJ$3:$AK$903,2,0))</f>
        <v xml:space="preserve"> </v>
      </c>
      <c r="Y2036" s="96"/>
      <c r="Z2036" s="97"/>
      <c r="AA2036" s="97"/>
      <c r="AB2036" s="97"/>
      <c r="AC2036" s="97"/>
      <c r="AD2036" s="97"/>
      <c r="AE2036" s="97"/>
      <c r="AF2036" s="97"/>
      <c r="AG2036" s="97"/>
      <c r="AH2036" s="97"/>
      <c r="AI2036" s="97"/>
      <c r="AJ2036" s="97"/>
      <c r="AK2036" s="97"/>
      <c r="AL2036" s="86" t="str">
        <f t="shared" si="94"/>
        <v/>
      </c>
      <c r="AM2036" s="87" t="str">
        <f t="shared" si="95"/>
        <v xml:space="preserve"> </v>
      </c>
      <c r="AN2036" s="1" t="str">
        <f t="shared" si="96"/>
        <v xml:space="preserve"> </v>
      </c>
    </row>
    <row r="2037" spans="1:40" s="88" customFormat="1" x14ac:dyDescent="0.25">
      <c r="A2037" s="92"/>
      <c r="B2037" s="92"/>
      <c r="C2037" s="92"/>
      <c r="D2037" s="92"/>
      <c r="E2037" s="92"/>
      <c r="F2037" s="93"/>
      <c r="G2037" s="94"/>
      <c r="H2037" s="83" t="str">
        <f>IF(M2037&lt;&gt;"",VLOOKUP(M2037,LISTAS·PAPP!$U$3:$Z$8,2,FALSE),"")</f>
        <v/>
      </c>
      <c r="I2037" s="85" t="str">
        <f>IF(M2037&lt;&gt;"",VLOOKUP(M2037,LISTAS·PAPP!$U$3:$Z$8,3,FALSE),"")</f>
        <v/>
      </c>
      <c r="J2037" s="83" t="str">
        <f>IF(M2037&lt;&gt;"",VLOOKUP(M2037,LISTAS·PAPP!$U$3:$Z$8,4,FALSE),"")</f>
        <v/>
      </c>
      <c r="K2037" s="83" t="str">
        <f>IF(C2037&lt;&gt;"",VLOOKUP(C2037,LISTAS·PAPP!$H$3:$O$119,4,FALSE),"")</f>
        <v/>
      </c>
      <c r="L2037" s="85" t="str">
        <f>IF(C2037&lt;&gt;"",VLOOKUP(C2037,LISTAS·PAPP!$H$3:$O$119,8,FALSE),"")</f>
        <v/>
      </c>
      <c r="M2037" s="95"/>
      <c r="N2037" s="92"/>
      <c r="O2037" s="92"/>
      <c r="P2037" s="84" t="str">
        <f>IF(N2037&lt;&gt;"",VLOOKUP(N2037,LISTAS·PAPP!$U$9:$Y$125,5,FALSE),"")</f>
        <v/>
      </c>
      <c r="Q2037" s="83" t="str">
        <f>IF(O2037&lt;&gt;"",VLOOKUP(O2037,LISTAS·PAPP!$U$9:$W$125,3,FALSE),"")</f>
        <v/>
      </c>
      <c r="R2037" s="92"/>
      <c r="S2037" s="173"/>
      <c r="T2037" s="173"/>
      <c r="U2037" s="92"/>
      <c r="V2037" s="92"/>
      <c r="W2037" s="94"/>
      <c r="X2037" s="83" t="str">
        <f>IF(ISERROR(VLOOKUP(W2037,LISTAS·PAPP!$AJ$3:$AK$903,2,0))," ",VLOOKUP(W2037,LISTAS·PAPP!$AJ$3:$AK$903,2,0))</f>
        <v xml:space="preserve"> </v>
      </c>
      <c r="Y2037" s="96"/>
      <c r="Z2037" s="97"/>
      <c r="AA2037" s="97"/>
      <c r="AB2037" s="97"/>
      <c r="AC2037" s="97"/>
      <c r="AD2037" s="97"/>
      <c r="AE2037" s="97"/>
      <c r="AF2037" s="97"/>
      <c r="AG2037" s="97"/>
      <c r="AH2037" s="97"/>
      <c r="AI2037" s="97"/>
      <c r="AJ2037" s="97"/>
      <c r="AK2037" s="97"/>
      <c r="AL2037" s="86" t="str">
        <f t="shared" si="94"/>
        <v/>
      </c>
      <c r="AM2037" s="87" t="str">
        <f t="shared" si="95"/>
        <v xml:space="preserve"> </v>
      </c>
      <c r="AN2037" s="1" t="str">
        <f t="shared" si="96"/>
        <v xml:space="preserve"> </v>
      </c>
    </row>
    <row r="2038" spans="1:40" s="88" customFormat="1" x14ac:dyDescent="0.25">
      <c r="A2038" s="92"/>
      <c r="B2038" s="92"/>
      <c r="C2038" s="92"/>
      <c r="D2038" s="92"/>
      <c r="E2038" s="92"/>
      <c r="F2038" s="93"/>
      <c r="G2038" s="94"/>
      <c r="H2038" s="83" t="str">
        <f>IF(M2038&lt;&gt;"",VLOOKUP(M2038,LISTAS·PAPP!$U$3:$Z$8,2,FALSE),"")</f>
        <v/>
      </c>
      <c r="I2038" s="85" t="str">
        <f>IF(M2038&lt;&gt;"",VLOOKUP(M2038,LISTAS·PAPP!$U$3:$Z$8,3,FALSE),"")</f>
        <v/>
      </c>
      <c r="J2038" s="83" t="str">
        <f>IF(M2038&lt;&gt;"",VLOOKUP(M2038,LISTAS·PAPP!$U$3:$Z$8,4,FALSE),"")</f>
        <v/>
      </c>
      <c r="K2038" s="83" t="str">
        <f>IF(C2038&lt;&gt;"",VLOOKUP(C2038,LISTAS·PAPP!$H$3:$O$119,4,FALSE),"")</f>
        <v/>
      </c>
      <c r="L2038" s="85" t="str">
        <f>IF(C2038&lt;&gt;"",VLOOKUP(C2038,LISTAS·PAPP!$H$3:$O$119,8,FALSE),"")</f>
        <v/>
      </c>
      <c r="M2038" s="95"/>
      <c r="N2038" s="92"/>
      <c r="O2038" s="92"/>
      <c r="P2038" s="84" t="str">
        <f>IF(N2038&lt;&gt;"",VLOOKUP(N2038,LISTAS·PAPP!$U$9:$Y$125,5,FALSE),"")</f>
        <v/>
      </c>
      <c r="Q2038" s="83" t="str">
        <f>IF(O2038&lt;&gt;"",VLOOKUP(O2038,LISTAS·PAPP!$U$9:$W$125,3,FALSE),"")</f>
        <v/>
      </c>
      <c r="R2038" s="92"/>
      <c r="S2038" s="173"/>
      <c r="T2038" s="173"/>
      <c r="U2038" s="92"/>
      <c r="V2038" s="92"/>
      <c r="W2038" s="94"/>
      <c r="X2038" s="83" t="str">
        <f>IF(ISERROR(VLOOKUP(W2038,LISTAS·PAPP!$AJ$3:$AK$903,2,0))," ",VLOOKUP(W2038,LISTAS·PAPP!$AJ$3:$AK$903,2,0))</f>
        <v xml:space="preserve"> </v>
      </c>
      <c r="Y2038" s="96"/>
      <c r="Z2038" s="97"/>
      <c r="AA2038" s="97"/>
      <c r="AB2038" s="97"/>
      <c r="AC2038" s="97"/>
      <c r="AD2038" s="97"/>
      <c r="AE2038" s="97"/>
      <c r="AF2038" s="97"/>
      <c r="AG2038" s="97"/>
      <c r="AH2038" s="97"/>
      <c r="AI2038" s="97"/>
      <c r="AJ2038" s="97"/>
      <c r="AK2038" s="97"/>
      <c r="AL2038" s="86" t="str">
        <f t="shared" si="94"/>
        <v/>
      </c>
      <c r="AM2038" s="87" t="str">
        <f t="shared" si="95"/>
        <v xml:space="preserve"> </v>
      </c>
      <c r="AN2038" s="1" t="str">
        <f t="shared" si="96"/>
        <v xml:space="preserve"> </v>
      </c>
    </row>
    <row r="2039" spans="1:40" s="88" customFormat="1" x14ac:dyDescent="0.25">
      <c r="A2039" s="92"/>
      <c r="B2039" s="92"/>
      <c r="C2039" s="92"/>
      <c r="D2039" s="92"/>
      <c r="E2039" s="92"/>
      <c r="F2039" s="93"/>
      <c r="G2039" s="94"/>
      <c r="H2039" s="83" t="str">
        <f>IF(M2039&lt;&gt;"",VLOOKUP(M2039,LISTAS·PAPP!$U$3:$Z$8,2,FALSE),"")</f>
        <v/>
      </c>
      <c r="I2039" s="85" t="str">
        <f>IF(M2039&lt;&gt;"",VLOOKUP(M2039,LISTAS·PAPP!$U$3:$Z$8,3,FALSE),"")</f>
        <v/>
      </c>
      <c r="J2039" s="83" t="str">
        <f>IF(M2039&lt;&gt;"",VLOOKUP(M2039,LISTAS·PAPP!$U$3:$Z$8,4,FALSE),"")</f>
        <v/>
      </c>
      <c r="K2039" s="83" t="str">
        <f>IF(C2039&lt;&gt;"",VLOOKUP(C2039,LISTAS·PAPP!$H$3:$O$119,4,FALSE),"")</f>
        <v/>
      </c>
      <c r="L2039" s="85" t="str">
        <f>IF(C2039&lt;&gt;"",VLOOKUP(C2039,LISTAS·PAPP!$H$3:$O$119,8,FALSE),"")</f>
        <v/>
      </c>
      <c r="M2039" s="95"/>
      <c r="N2039" s="92"/>
      <c r="O2039" s="92"/>
      <c r="P2039" s="84" t="str">
        <f>IF(N2039&lt;&gt;"",VLOOKUP(N2039,LISTAS·PAPP!$U$9:$Y$125,5,FALSE),"")</f>
        <v/>
      </c>
      <c r="Q2039" s="83" t="str">
        <f>IF(O2039&lt;&gt;"",VLOOKUP(O2039,LISTAS·PAPP!$U$9:$W$125,3,FALSE),"")</f>
        <v/>
      </c>
      <c r="R2039" s="92"/>
      <c r="S2039" s="173"/>
      <c r="T2039" s="173"/>
      <c r="U2039" s="92"/>
      <c r="V2039" s="92"/>
      <c r="W2039" s="94"/>
      <c r="X2039" s="83" t="str">
        <f>IF(ISERROR(VLOOKUP(W2039,LISTAS·PAPP!$AJ$3:$AK$903,2,0))," ",VLOOKUP(W2039,LISTAS·PAPP!$AJ$3:$AK$903,2,0))</f>
        <v xml:space="preserve"> </v>
      </c>
      <c r="Y2039" s="96"/>
      <c r="Z2039" s="97"/>
      <c r="AA2039" s="97"/>
      <c r="AB2039" s="97"/>
      <c r="AC2039" s="97"/>
      <c r="AD2039" s="97"/>
      <c r="AE2039" s="97"/>
      <c r="AF2039" s="97"/>
      <c r="AG2039" s="97"/>
      <c r="AH2039" s="97"/>
      <c r="AI2039" s="97"/>
      <c r="AJ2039" s="97"/>
      <c r="AK2039" s="97"/>
      <c r="AL2039" s="86" t="str">
        <f t="shared" si="94"/>
        <v/>
      </c>
      <c r="AM2039" s="87" t="str">
        <f t="shared" si="95"/>
        <v xml:space="preserve"> </v>
      </c>
      <c r="AN2039" s="1" t="str">
        <f t="shared" si="96"/>
        <v xml:space="preserve"> </v>
      </c>
    </row>
    <row r="2040" spans="1:40" s="88" customFormat="1" x14ac:dyDescent="0.25">
      <c r="A2040" s="92"/>
      <c r="B2040" s="92"/>
      <c r="C2040" s="92"/>
      <c r="D2040" s="92"/>
      <c r="E2040" s="92"/>
      <c r="F2040" s="93"/>
      <c r="G2040" s="94"/>
      <c r="H2040" s="83" t="str">
        <f>IF(M2040&lt;&gt;"",VLOOKUP(M2040,LISTAS·PAPP!$U$3:$Z$8,2,FALSE),"")</f>
        <v/>
      </c>
      <c r="I2040" s="85" t="str">
        <f>IF(M2040&lt;&gt;"",VLOOKUP(M2040,LISTAS·PAPP!$U$3:$Z$8,3,FALSE),"")</f>
        <v/>
      </c>
      <c r="J2040" s="83" t="str">
        <f>IF(M2040&lt;&gt;"",VLOOKUP(M2040,LISTAS·PAPP!$U$3:$Z$8,4,FALSE),"")</f>
        <v/>
      </c>
      <c r="K2040" s="83" t="str">
        <f>IF(C2040&lt;&gt;"",VLOOKUP(C2040,LISTAS·PAPP!$H$3:$O$119,4,FALSE),"")</f>
        <v/>
      </c>
      <c r="L2040" s="85" t="str">
        <f>IF(C2040&lt;&gt;"",VLOOKUP(C2040,LISTAS·PAPP!$H$3:$O$119,8,FALSE),"")</f>
        <v/>
      </c>
      <c r="M2040" s="95"/>
      <c r="N2040" s="92"/>
      <c r="O2040" s="92"/>
      <c r="P2040" s="84" t="str">
        <f>IF(N2040&lt;&gt;"",VLOOKUP(N2040,LISTAS·PAPP!$U$9:$Y$125,5,FALSE),"")</f>
        <v/>
      </c>
      <c r="Q2040" s="83" t="str">
        <f>IF(O2040&lt;&gt;"",VLOOKUP(O2040,LISTAS·PAPP!$U$9:$W$125,3,FALSE),"")</f>
        <v/>
      </c>
      <c r="R2040" s="92"/>
      <c r="S2040" s="173"/>
      <c r="T2040" s="173"/>
      <c r="U2040" s="92"/>
      <c r="V2040" s="92"/>
      <c r="W2040" s="94"/>
      <c r="X2040" s="83" t="str">
        <f>IF(ISERROR(VLOOKUP(W2040,LISTAS·PAPP!$AJ$3:$AK$903,2,0))," ",VLOOKUP(W2040,LISTAS·PAPP!$AJ$3:$AK$903,2,0))</f>
        <v xml:space="preserve"> </v>
      </c>
      <c r="Y2040" s="96"/>
      <c r="Z2040" s="97"/>
      <c r="AA2040" s="97"/>
      <c r="AB2040" s="97"/>
      <c r="AC2040" s="97"/>
      <c r="AD2040" s="97"/>
      <c r="AE2040" s="97"/>
      <c r="AF2040" s="97"/>
      <c r="AG2040" s="97"/>
      <c r="AH2040" s="97"/>
      <c r="AI2040" s="97"/>
      <c r="AJ2040" s="97"/>
      <c r="AK2040" s="97"/>
      <c r="AL2040" s="86" t="str">
        <f t="shared" si="94"/>
        <v/>
      </c>
      <c r="AM2040" s="87" t="str">
        <f t="shared" si="95"/>
        <v xml:space="preserve"> </v>
      </c>
      <c r="AN2040" s="1" t="str">
        <f t="shared" si="96"/>
        <v xml:space="preserve"> </v>
      </c>
    </row>
    <row r="2041" spans="1:40" s="88" customFormat="1" x14ac:dyDescent="0.25">
      <c r="A2041" s="92"/>
      <c r="B2041" s="92"/>
      <c r="C2041" s="92"/>
      <c r="D2041" s="92"/>
      <c r="E2041" s="92"/>
      <c r="F2041" s="93"/>
      <c r="G2041" s="94"/>
      <c r="H2041" s="83" t="str">
        <f>IF(M2041&lt;&gt;"",VLOOKUP(M2041,LISTAS·PAPP!$U$3:$Z$8,2,FALSE),"")</f>
        <v/>
      </c>
      <c r="I2041" s="85" t="str">
        <f>IF(M2041&lt;&gt;"",VLOOKUP(M2041,LISTAS·PAPP!$U$3:$Z$8,3,FALSE),"")</f>
        <v/>
      </c>
      <c r="J2041" s="83" t="str">
        <f>IF(M2041&lt;&gt;"",VLOOKUP(M2041,LISTAS·PAPP!$U$3:$Z$8,4,FALSE),"")</f>
        <v/>
      </c>
      <c r="K2041" s="83" t="str">
        <f>IF(C2041&lt;&gt;"",VLOOKUP(C2041,LISTAS·PAPP!$H$3:$O$119,4,FALSE),"")</f>
        <v/>
      </c>
      <c r="L2041" s="85" t="str">
        <f>IF(C2041&lt;&gt;"",VLOOKUP(C2041,LISTAS·PAPP!$H$3:$O$119,8,FALSE),"")</f>
        <v/>
      </c>
      <c r="M2041" s="95"/>
      <c r="N2041" s="92"/>
      <c r="O2041" s="92"/>
      <c r="P2041" s="84" t="str">
        <f>IF(N2041&lt;&gt;"",VLOOKUP(N2041,LISTAS·PAPP!$U$9:$Y$125,5,FALSE),"")</f>
        <v/>
      </c>
      <c r="Q2041" s="83" t="str">
        <f>IF(O2041&lt;&gt;"",VLOOKUP(O2041,LISTAS·PAPP!$U$9:$W$125,3,FALSE),"")</f>
        <v/>
      </c>
      <c r="R2041" s="92"/>
      <c r="S2041" s="173"/>
      <c r="T2041" s="173"/>
      <c r="U2041" s="92"/>
      <c r="V2041" s="92"/>
      <c r="W2041" s="94"/>
      <c r="X2041" s="83" t="str">
        <f>IF(ISERROR(VLOOKUP(W2041,LISTAS·PAPP!$AJ$3:$AK$903,2,0))," ",VLOOKUP(W2041,LISTAS·PAPP!$AJ$3:$AK$903,2,0))</f>
        <v xml:space="preserve"> </v>
      </c>
      <c r="Y2041" s="96"/>
      <c r="Z2041" s="97"/>
      <c r="AA2041" s="97"/>
      <c r="AB2041" s="97"/>
      <c r="AC2041" s="97"/>
      <c r="AD2041" s="97"/>
      <c r="AE2041" s="97"/>
      <c r="AF2041" s="97"/>
      <c r="AG2041" s="97"/>
      <c r="AH2041" s="97"/>
      <c r="AI2041" s="97"/>
      <c r="AJ2041" s="97"/>
      <c r="AK2041" s="97"/>
      <c r="AL2041" s="86" t="str">
        <f t="shared" si="94"/>
        <v/>
      </c>
      <c r="AM2041" s="87" t="str">
        <f t="shared" si="95"/>
        <v xml:space="preserve"> </v>
      </c>
      <c r="AN2041" s="1" t="str">
        <f t="shared" si="96"/>
        <v xml:space="preserve"> </v>
      </c>
    </row>
    <row r="2042" spans="1:40" s="88" customFormat="1" x14ac:dyDescent="0.25">
      <c r="A2042" s="92"/>
      <c r="B2042" s="92"/>
      <c r="C2042" s="92"/>
      <c r="D2042" s="92"/>
      <c r="E2042" s="92"/>
      <c r="F2042" s="93"/>
      <c r="G2042" s="94"/>
      <c r="H2042" s="83" t="str">
        <f>IF(M2042&lt;&gt;"",VLOOKUP(M2042,LISTAS·PAPP!$U$3:$Z$8,2,FALSE),"")</f>
        <v/>
      </c>
      <c r="I2042" s="85" t="str">
        <f>IF(M2042&lt;&gt;"",VLOOKUP(M2042,LISTAS·PAPP!$U$3:$Z$8,3,FALSE),"")</f>
        <v/>
      </c>
      <c r="J2042" s="83" t="str">
        <f>IF(M2042&lt;&gt;"",VLOOKUP(M2042,LISTAS·PAPP!$U$3:$Z$8,4,FALSE),"")</f>
        <v/>
      </c>
      <c r="K2042" s="83" t="str">
        <f>IF(C2042&lt;&gt;"",VLOOKUP(C2042,LISTAS·PAPP!$H$3:$O$119,4,FALSE),"")</f>
        <v/>
      </c>
      <c r="L2042" s="85" t="str">
        <f>IF(C2042&lt;&gt;"",VLOOKUP(C2042,LISTAS·PAPP!$H$3:$O$119,8,FALSE),"")</f>
        <v/>
      </c>
      <c r="M2042" s="95"/>
      <c r="N2042" s="92"/>
      <c r="O2042" s="92"/>
      <c r="P2042" s="84" t="str">
        <f>IF(N2042&lt;&gt;"",VLOOKUP(N2042,LISTAS·PAPP!$U$9:$Y$125,5,FALSE),"")</f>
        <v/>
      </c>
      <c r="Q2042" s="83" t="str">
        <f>IF(O2042&lt;&gt;"",VLOOKUP(O2042,LISTAS·PAPP!$U$9:$W$125,3,FALSE),"")</f>
        <v/>
      </c>
      <c r="R2042" s="92"/>
      <c r="S2042" s="173"/>
      <c r="T2042" s="173"/>
      <c r="U2042" s="92"/>
      <c r="V2042" s="92"/>
      <c r="W2042" s="94"/>
      <c r="X2042" s="83" t="str">
        <f>IF(ISERROR(VLOOKUP(W2042,LISTAS·PAPP!$AJ$3:$AK$903,2,0))," ",VLOOKUP(W2042,LISTAS·PAPP!$AJ$3:$AK$903,2,0))</f>
        <v xml:space="preserve"> </v>
      </c>
      <c r="Y2042" s="96"/>
      <c r="Z2042" s="97"/>
      <c r="AA2042" s="97"/>
      <c r="AB2042" s="97"/>
      <c r="AC2042" s="97"/>
      <c r="AD2042" s="97"/>
      <c r="AE2042" s="97"/>
      <c r="AF2042" s="97"/>
      <c r="AG2042" s="97"/>
      <c r="AH2042" s="97"/>
      <c r="AI2042" s="97"/>
      <c r="AJ2042" s="97"/>
      <c r="AK2042" s="97"/>
      <c r="AL2042" s="86" t="str">
        <f t="shared" si="94"/>
        <v/>
      </c>
      <c r="AM2042" s="87" t="str">
        <f t="shared" si="95"/>
        <v xml:space="preserve"> </v>
      </c>
      <c r="AN2042" s="1" t="str">
        <f t="shared" si="96"/>
        <v xml:space="preserve"> </v>
      </c>
    </row>
    <row r="2043" spans="1:40" s="88" customFormat="1" x14ac:dyDescent="0.25">
      <c r="A2043" s="92"/>
      <c r="B2043" s="92"/>
      <c r="C2043" s="92"/>
      <c r="D2043" s="92"/>
      <c r="E2043" s="92"/>
      <c r="F2043" s="93"/>
      <c r="G2043" s="94"/>
      <c r="H2043" s="83" t="str">
        <f>IF(M2043&lt;&gt;"",VLOOKUP(M2043,LISTAS·PAPP!$U$3:$Z$8,2,FALSE),"")</f>
        <v/>
      </c>
      <c r="I2043" s="85" t="str">
        <f>IF(M2043&lt;&gt;"",VLOOKUP(M2043,LISTAS·PAPP!$U$3:$Z$8,3,FALSE),"")</f>
        <v/>
      </c>
      <c r="J2043" s="83" t="str">
        <f>IF(M2043&lt;&gt;"",VLOOKUP(M2043,LISTAS·PAPP!$U$3:$Z$8,4,FALSE),"")</f>
        <v/>
      </c>
      <c r="K2043" s="83" t="str">
        <f>IF(C2043&lt;&gt;"",VLOOKUP(C2043,LISTAS·PAPP!$H$3:$O$119,4,FALSE),"")</f>
        <v/>
      </c>
      <c r="L2043" s="85" t="str">
        <f>IF(C2043&lt;&gt;"",VLOOKUP(C2043,LISTAS·PAPP!$H$3:$O$119,8,FALSE),"")</f>
        <v/>
      </c>
      <c r="M2043" s="95"/>
      <c r="N2043" s="92"/>
      <c r="O2043" s="92"/>
      <c r="P2043" s="84" t="str">
        <f>IF(N2043&lt;&gt;"",VLOOKUP(N2043,LISTAS·PAPP!$U$9:$Y$125,5,FALSE),"")</f>
        <v/>
      </c>
      <c r="Q2043" s="83" t="str">
        <f>IF(O2043&lt;&gt;"",VLOOKUP(O2043,LISTAS·PAPP!$U$9:$W$125,3,FALSE),"")</f>
        <v/>
      </c>
      <c r="R2043" s="92"/>
      <c r="S2043" s="173"/>
      <c r="T2043" s="173"/>
      <c r="U2043" s="92"/>
      <c r="V2043" s="92"/>
      <c r="W2043" s="94"/>
      <c r="X2043" s="83" t="str">
        <f>IF(ISERROR(VLOOKUP(W2043,LISTAS·PAPP!$AJ$3:$AK$903,2,0))," ",VLOOKUP(W2043,LISTAS·PAPP!$AJ$3:$AK$903,2,0))</f>
        <v xml:space="preserve"> </v>
      </c>
      <c r="Y2043" s="96"/>
      <c r="Z2043" s="97"/>
      <c r="AA2043" s="97"/>
      <c r="AB2043" s="97"/>
      <c r="AC2043" s="97"/>
      <c r="AD2043" s="97"/>
      <c r="AE2043" s="97"/>
      <c r="AF2043" s="97"/>
      <c r="AG2043" s="97"/>
      <c r="AH2043" s="97"/>
      <c r="AI2043" s="97"/>
      <c r="AJ2043" s="97"/>
      <c r="AK2043" s="97"/>
      <c r="AL2043" s="86" t="str">
        <f t="shared" si="94"/>
        <v/>
      </c>
      <c r="AM2043" s="87" t="str">
        <f t="shared" si="95"/>
        <v xml:space="preserve"> </v>
      </c>
      <c r="AN2043" s="1" t="str">
        <f t="shared" si="96"/>
        <v xml:space="preserve"> </v>
      </c>
    </row>
    <row r="2044" spans="1:40" s="88" customFormat="1" x14ac:dyDescent="0.25">
      <c r="A2044" s="92"/>
      <c r="B2044" s="92"/>
      <c r="C2044" s="92"/>
      <c r="D2044" s="92"/>
      <c r="E2044" s="92"/>
      <c r="F2044" s="93"/>
      <c r="G2044" s="94"/>
      <c r="H2044" s="83" t="str">
        <f>IF(M2044&lt;&gt;"",VLOOKUP(M2044,LISTAS·PAPP!$U$3:$Z$8,2,FALSE),"")</f>
        <v/>
      </c>
      <c r="I2044" s="85" t="str">
        <f>IF(M2044&lt;&gt;"",VLOOKUP(M2044,LISTAS·PAPP!$U$3:$Z$8,3,FALSE),"")</f>
        <v/>
      </c>
      <c r="J2044" s="83" t="str">
        <f>IF(M2044&lt;&gt;"",VLOOKUP(M2044,LISTAS·PAPP!$U$3:$Z$8,4,FALSE),"")</f>
        <v/>
      </c>
      <c r="K2044" s="83" t="str">
        <f>IF(C2044&lt;&gt;"",VLOOKUP(C2044,LISTAS·PAPP!$H$3:$O$119,4,FALSE),"")</f>
        <v/>
      </c>
      <c r="L2044" s="85" t="str">
        <f>IF(C2044&lt;&gt;"",VLOOKUP(C2044,LISTAS·PAPP!$H$3:$O$119,8,FALSE),"")</f>
        <v/>
      </c>
      <c r="M2044" s="95"/>
      <c r="N2044" s="92"/>
      <c r="O2044" s="92"/>
      <c r="P2044" s="84" t="str">
        <f>IF(N2044&lt;&gt;"",VLOOKUP(N2044,LISTAS·PAPP!$U$9:$Y$125,5,FALSE),"")</f>
        <v/>
      </c>
      <c r="Q2044" s="83" t="str">
        <f>IF(O2044&lt;&gt;"",VLOOKUP(O2044,LISTAS·PAPP!$U$9:$W$125,3,FALSE),"")</f>
        <v/>
      </c>
      <c r="R2044" s="92"/>
      <c r="S2044" s="173"/>
      <c r="T2044" s="173"/>
      <c r="U2044" s="92"/>
      <c r="V2044" s="92"/>
      <c r="W2044" s="94"/>
      <c r="X2044" s="83" t="str">
        <f>IF(ISERROR(VLOOKUP(W2044,LISTAS·PAPP!$AJ$3:$AK$903,2,0))," ",VLOOKUP(W2044,LISTAS·PAPP!$AJ$3:$AK$903,2,0))</f>
        <v xml:space="preserve"> </v>
      </c>
      <c r="Y2044" s="96"/>
      <c r="Z2044" s="97"/>
      <c r="AA2044" s="97"/>
      <c r="AB2044" s="97"/>
      <c r="AC2044" s="97"/>
      <c r="AD2044" s="97"/>
      <c r="AE2044" s="97"/>
      <c r="AF2044" s="97"/>
      <c r="AG2044" s="97"/>
      <c r="AH2044" s="97"/>
      <c r="AI2044" s="97"/>
      <c r="AJ2044" s="97"/>
      <c r="AK2044" s="97"/>
      <c r="AL2044" s="86" t="str">
        <f t="shared" si="94"/>
        <v/>
      </c>
      <c r="AM2044" s="87" t="str">
        <f t="shared" si="95"/>
        <v xml:space="preserve"> </v>
      </c>
      <c r="AN2044" s="1" t="str">
        <f t="shared" si="96"/>
        <v xml:space="preserve"> </v>
      </c>
    </row>
    <row r="2045" spans="1:40" s="88" customFormat="1" x14ac:dyDescent="0.25">
      <c r="A2045" s="92"/>
      <c r="B2045" s="92"/>
      <c r="C2045" s="92"/>
      <c r="D2045" s="92"/>
      <c r="E2045" s="92"/>
      <c r="F2045" s="93"/>
      <c r="G2045" s="94"/>
      <c r="H2045" s="83" t="str">
        <f>IF(M2045&lt;&gt;"",VLOOKUP(M2045,LISTAS·PAPP!$U$3:$Z$8,2,FALSE),"")</f>
        <v/>
      </c>
      <c r="I2045" s="85" t="str">
        <f>IF(M2045&lt;&gt;"",VLOOKUP(M2045,LISTAS·PAPP!$U$3:$Z$8,3,FALSE),"")</f>
        <v/>
      </c>
      <c r="J2045" s="83" t="str">
        <f>IF(M2045&lt;&gt;"",VLOOKUP(M2045,LISTAS·PAPP!$U$3:$Z$8,4,FALSE),"")</f>
        <v/>
      </c>
      <c r="K2045" s="83" t="str">
        <f>IF(C2045&lt;&gt;"",VLOOKUP(C2045,LISTAS·PAPP!$H$3:$O$119,4,FALSE),"")</f>
        <v/>
      </c>
      <c r="L2045" s="85" t="str">
        <f>IF(C2045&lt;&gt;"",VLOOKUP(C2045,LISTAS·PAPP!$H$3:$O$119,8,FALSE),"")</f>
        <v/>
      </c>
      <c r="M2045" s="95"/>
      <c r="N2045" s="92"/>
      <c r="O2045" s="92"/>
      <c r="P2045" s="84" t="str">
        <f>IF(N2045&lt;&gt;"",VLOOKUP(N2045,LISTAS·PAPP!$U$9:$Y$125,5,FALSE),"")</f>
        <v/>
      </c>
      <c r="Q2045" s="83" t="str">
        <f>IF(O2045&lt;&gt;"",VLOOKUP(O2045,LISTAS·PAPP!$U$9:$W$125,3,FALSE),"")</f>
        <v/>
      </c>
      <c r="R2045" s="92"/>
      <c r="S2045" s="173"/>
      <c r="T2045" s="173"/>
      <c r="U2045" s="92"/>
      <c r="V2045" s="92"/>
      <c r="W2045" s="94"/>
      <c r="X2045" s="83" t="str">
        <f>IF(ISERROR(VLOOKUP(W2045,LISTAS·PAPP!$AJ$3:$AK$903,2,0))," ",VLOOKUP(W2045,LISTAS·PAPP!$AJ$3:$AK$903,2,0))</f>
        <v xml:space="preserve"> </v>
      </c>
      <c r="Y2045" s="96"/>
      <c r="Z2045" s="97"/>
      <c r="AA2045" s="97"/>
      <c r="AB2045" s="97"/>
      <c r="AC2045" s="97"/>
      <c r="AD2045" s="97"/>
      <c r="AE2045" s="97"/>
      <c r="AF2045" s="97"/>
      <c r="AG2045" s="97"/>
      <c r="AH2045" s="97"/>
      <c r="AI2045" s="97"/>
      <c r="AJ2045" s="97"/>
      <c r="AK2045" s="97"/>
      <c r="AL2045" s="86" t="str">
        <f t="shared" si="94"/>
        <v/>
      </c>
      <c r="AM2045" s="87" t="str">
        <f t="shared" si="95"/>
        <v xml:space="preserve"> </v>
      </c>
      <c r="AN2045" s="1" t="str">
        <f t="shared" si="96"/>
        <v xml:space="preserve"> </v>
      </c>
    </row>
    <row r="2046" spans="1:40" s="88" customFormat="1" x14ac:dyDescent="0.25">
      <c r="A2046" s="92"/>
      <c r="B2046" s="92"/>
      <c r="C2046" s="92"/>
      <c r="D2046" s="92"/>
      <c r="E2046" s="92"/>
      <c r="F2046" s="93"/>
      <c r="G2046" s="94"/>
      <c r="H2046" s="83" t="str">
        <f>IF(M2046&lt;&gt;"",VLOOKUP(M2046,LISTAS·PAPP!$U$3:$Z$8,2,FALSE),"")</f>
        <v/>
      </c>
      <c r="I2046" s="85" t="str">
        <f>IF(M2046&lt;&gt;"",VLOOKUP(M2046,LISTAS·PAPP!$U$3:$Z$8,3,FALSE),"")</f>
        <v/>
      </c>
      <c r="J2046" s="83" t="str">
        <f>IF(M2046&lt;&gt;"",VLOOKUP(M2046,LISTAS·PAPP!$U$3:$Z$8,4,FALSE),"")</f>
        <v/>
      </c>
      <c r="K2046" s="83" t="str">
        <f>IF(C2046&lt;&gt;"",VLOOKUP(C2046,LISTAS·PAPP!$H$3:$O$119,4,FALSE),"")</f>
        <v/>
      </c>
      <c r="L2046" s="85" t="str">
        <f>IF(C2046&lt;&gt;"",VLOOKUP(C2046,LISTAS·PAPP!$H$3:$O$119,8,FALSE),"")</f>
        <v/>
      </c>
      <c r="M2046" s="95"/>
      <c r="N2046" s="92"/>
      <c r="O2046" s="92"/>
      <c r="P2046" s="84" t="str">
        <f>IF(N2046&lt;&gt;"",VLOOKUP(N2046,LISTAS·PAPP!$U$9:$Y$125,5,FALSE),"")</f>
        <v/>
      </c>
      <c r="Q2046" s="83" t="str">
        <f>IF(O2046&lt;&gt;"",VLOOKUP(O2046,LISTAS·PAPP!$U$9:$W$125,3,FALSE),"")</f>
        <v/>
      </c>
      <c r="R2046" s="92"/>
      <c r="S2046" s="173"/>
      <c r="T2046" s="173"/>
      <c r="U2046" s="92"/>
      <c r="V2046" s="92"/>
      <c r="W2046" s="94"/>
      <c r="X2046" s="83" t="str">
        <f>IF(ISERROR(VLOOKUP(W2046,LISTAS·PAPP!$AJ$3:$AK$903,2,0))," ",VLOOKUP(W2046,LISTAS·PAPP!$AJ$3:$AK$903,2,0))</f>
        <v xml:space="preserve"> </v>
      </c>
      <c r="Y2046" s="96"/>
      <c r="Z2046" s="97"/>
      <c r="AA2046" s="97"/>
      <c r="AB2046" s="97"/>
      <c r="AC2046" s="97"/>
      <c r="AD2046" s="97"/>
      <c r="AE2046" s="97"/>
      <c r="AF2046" s="97"/>
      <c r="AG2046" s="97"/>
      <c r="AH2046" s="97"/>
      <c r="AI2046" s="97"/>
      <c r="AJ2046" s="97"/>
      <c r="AK2046" s="97"/>
      <c r="AL2046" s="86" t="str">
        <f t="shared" si="94"/>
        <v/>
      </c>
      <c r="AM2046" s="87" t="str">
        <f t="shared" si="95"/>
        <v xml:space="preserve"> </v>
      </c>
      <c r="AN2046" s="1" t="str">
        <f t="shared" si="96"/>
        <v xml:space="preserve"> </v>
      </c>
    </row>
    <row r="2047" spans="1:40" s="88" customFormat="1" x14ac:dyDescent="0.25">
      <c r="A2047" s="92"/>
      <c r="B2047" s="92"/>
      <c r="C2047" s="92"/>
      <c r="D2047" s="92"/>
      <c r="E2047" s="92"/>
      <c r="F2047" s="93"/>
      <c r="G2047" s="94"/>
      <c r="H2047" s="83" t="str">
        <f>IF(M2047&lt;&gt;"",VLOOKUP(M2047,LISTAS·PAPP!$U$3:$Z$8,2,FALSE),"")</f>
        <v/>
      </c>
      <c r="I2047" s="85" t="str">
        <f>IF(M2047&lt;&gt;"",VLOOKUP(M2047,LISTAS·PAPP!$U$3:$Z$8,3,FALSE),"")</f>
        <v/>
      </c>
      <c r="J2047" s="83" t="str">
        <f>IF(M2047&lt;&gt;"",VLOOKUP(M2047,LISTAS·PAPP!$U$3:$Z$8,4,FALSE),"")</f>
        <v/>
      </c>
      <c r="K2047" s="83" t="str">
        <f>IF(C2047&lt;&gt;"",VLOOKUP(C2047,LISTAS·PAPP!$H$3:$O$119,4,FALSE),"")</f>
        <v/>
      </c>
      <c r="L2047" s="85" t="str">
        <f>IF(C2047&lt;&gt;"",VLOOKUP(C2047,LISTAS·PAPP!$H$3:$O$119,8,FALSE),"")</f>
        <v/>
      </c>
      <c r="M2047" s="95"/>
      <c r="N2047" s="92"/>
      <c r="O2047" s="92"/>
      <c r="P2047" s="84" t="str">
        <f>IF(N2047&lt;&gt;"",VLOOKUP(N2047,LISTAS·PAPP!$U$9:$Y$125,5,FALSE),"")</f>
        <v/>
      </c>
      <c r="Q2047" s="83" t="str">
        <f>IF(O2047&lt;&gt;"",VLOOKUP(O2047,LISTAS·PAPP!$U$9:$W$125,3,FALSE),"")</f>
        <v/>
      </c>
      <c r="R2047" s="92"/>
      <c r="S2047" s="173"/>
      <c r="T2047" s="173"/>
      <c r="U2047" s="92"/>
      <c r="V2047" s="92"/>
      <c r="W2047" s="94"/>
      <c r="X2047" s="83" t="str">
        <f>IF(ISERROR(VLOOKUP(W2047,LISTAS·PAPP!$AJ$3:$AK$903,2,0))," ",VLOOKUP(W2047,LISTAS·PAPP!$AJ$3:$AK$903,2,0))</f>
        <v xml:space="preserve"> </v>
      </c>
      <c r="Y2047" s="96"/>
      <c r="Z2047" s="97"/>
      <c r="AA2047" s="97"/>
      <c r="AB2047" s="97"/>
      <c r="AC2047" s="97"/>
      <c r="AD2047" s="97"/>
      <c r="AE2047" s="97"/>
      <c r="AF2047" s="97"/>
      <c r="AG2047" s="97"/>
      <c r="AH2047" s="97"/>
      <c r="AI2047" s="97"/>
      <c r="AJ2047" s="97"/>
      <c r="AK2047" s="97"/>
      <c r="AL2047" s="86" t="str">
        <f t="shared" si="94"/>
        <v/>
      </c>
      <c r="AM2047" s="87" t="str">
        <f t="shared" si="95"/>
        <v xml:space="preserve"> </v>
      </c>
      <c r="AN2047" s="1" t="str">
        <f t="shared" si="96"/>
        <v xml:space="preserve"> </v>
      </c>
    </row>
    <row r="2048" spans="1:40" s="88" customFormat="1" x14ac:dyDescent="0.25">
      <c r="A2048" s="92"/>
      <c r="B2048" s="92"/>
      <c r="C2048" s="92"/>
      <c r="D2048" s="92"/>
      <c r="E2048" s="92"/>
      <c r="F2048" s="93"/>
      <c r="G2048" s="94"/>
      <c r="H2048" s="83" t="str">
        <f>IF(M2048&lt;&gt;"",VLOOKUP(M2048,LISTAS·PAPP!$U$3:$Z$8,2,FALSE),"")</f>
        <v/>
      </c>
      <c r="I2048" s="85" t="str">
        <f>IF(M2048&lt;&gt;"",VLOOKUP(M2048,LISTAS·PAPP!$U$3:$Z$8,3,FALSE),"")</f>
        <v/>
      </c>
      <c r="J2048" s="83" t="str">
        <f>IF(M2048&lt;&gt;"",VLOOKUP(M2048,LISTAS·PAPP!$U$3:$Z$8,4,FALSE),"")</f>
        <v/>
      </c>
      <c r="K2048" s="83" t="str">
        <f>IF(C2048&lt;&gt;"",VLOOKUP(C2048,LISTAS·PAPP!$H$3:$O$119,4,FALSE),"")</f>
        <v/>
      </c>
      <c r="L2048" s="85" t="str">
        <f>IF(C2048&lt;&gt;"",VLOOKUP(C2048,LISTAS·PAPP!$H$3:$O$119,8,FALSE),"")</f>
        <v/>
      </c>
      <c r="M2048" s="95"/>
      <c r="N2048" s="92"/>
      <c r="O2048" s="92"/>
      <c r="P2048" s="84" t="str">
        <f>IF(N2048&lt;&gt;"",VLOOKUP(N2048,LISTAS·PAPP!$U$9:$Y$125,5,FALSE),"")</f>
        <v/>
      </c>
      <c r="Q2048" s="83" t="str">
        <f>IF(O2048&lt;&gt;"",VLOOKUP(O2048,LISTAS·PAPP!$U$9:$W$125,3,FALSE),"")</f>
        <v/>
      </c>
      <c r="R2048" s="92"/>
      <c r="S2048" s="173"/>
      <c r="T2048" s="173"/>
      <c r="U2048" s="92"/>
      <c r="V2048" s="92"/>
      <c r="W2048" s="94"/>
      <c r="X2048" s="83" t="str">
        <f>IF(ISERROR(VLOOKUP(W2048,LISTAS·PAPP!$AJ$3:$AK$903,2,0))," ",VLOOKUP(W2048,LISTAS·PAPP!$AJ$3:$AK$903,2,0))</f>
        <v xml:space="preserve"> </v>
      </c>
      <c r="Y2048" s="96"/>
      <c r="Z2048" s="97"/>
      <c r="AA2048" s="97"/>
      <c r="AB2048" s="97"/>
      <c r="AC2048" s="97"/>
      <c r="AD2048" s="97"/>
      <c r="AE2048" s="97"/>
      <c r="AF2048" s="97"/>
      <c r="AG2048" s="97"/>
      <c r="AH2048" s="97"/>
      <c r="AI2048" s="97"/>
      <c r="AJ2048" s="97"/>
      <c r="AK2048" s="97"/>
      <c r="AL2048" s="86" t="str">
        <f t="shared" si="94"/>
        <v/>
      </c>
      <c r="AM2048" s="87" t="str">
        <f t="shared" si="95"/>
        <v xml:space="preserve"> </v>
      </c>
      <c r="AN2048" s="1" t="str">
        <f t="shared" si="96"/>
        <v xml:space="preserve"> </v>
      </c>
    </row>
    <row r="2049" spans="1:40" s="88" customFormat="1" x14ac:dyDescent="0.25">
      <c r="A2049" s="92"/>
      <c r="B2049" s="92"/>
      <c r="C2049" s="92"/>
      <c r="D2049" s="92"/>
      <c r="E2049" s="92"/>
      <c r="F2049" s="93"/>
      <c r="G2049" s="94"/>
      <c r="H2049" s="83" t="str">
        <f>IF(M2049&lt;&gt;"",VLOOKUP(M2049,LISTAS·PAPP!$U$3:$Z$8,2,FALSE),"")</f>
        <v/>
      </c>
      <c r="I2049" s="85" t="str">
        <f>IF(M2049&lt;&gt;"",VLOOKUP(M2049,LISTAS·PAPP!$U$3:$Z$8,3,FALSE),"")</f>
        <v/>
      </c>
      <c r="J2049" s="83" t="str">
        <f>IF(M2049&lt;&gt;"",VLOOKUP(M2049,LISTAS·PAPP!$U$3:$Z$8,4,FALSE),"")</f>
        <v/>
      </c>
      <c r="K2049" s="83" t="str">
        <f>IF(C2049&lt;&gt;"",VLOOKUP(C2049,LISTAS·PAPP!$H$3:$O$119,4,FALSE),"")</f>
        <v/>
      </c>
      <c r="L2049" s="85" t="str">
        <f>IF(C2049&lt;&gt;"",VLOOKUP(C2049,LISTAS·PAPP!$H$3:$O$119,8,FALSE),"")</f>
        <v/>
      </c>
      <c r="M2049" s="95"/>
      <c r="N2049" s="92"/>
      <c r="O2049" s="92"/>
      <c r="P2049" s="84" t="str">
        <f>IF(N2049&lt;&gt;"",VLOOKUP(N2049,LISTAS·PAPP!$U$9:$Y$125,5,FALSE),"")</f>
        <v/>
      </c>
      <c r="Q2049" s="83" t="str">
        <f>IF(O2049&lt;&gt;"",VLOOKUP(O2049,LISTAS·PAPP!$U$9:$W$125,3,FALSE),"")</f>
        <v/>
      </c>
      <c r="R2049" s="92"/>
      <c r="S2049" s="173"/>
      <c r="T2049" s="173"/>
      <c r="U2049" s="92"/>
      <c r="V2049" s="92"/>
      <c r="W2049" s="94"/>
      <c r="X2049" s="83" t="str">
        <f>IF(ISERROR(VLOOKUP(W2049,LISTAS·PAPP!$AJ$3:$AK$903,2,0))," ",VLOOKUP(W2049,LISTAS·PAPP!$AJ$3:$AK$903,2,0))</f>
        <v xml:space="preserve"> </v>
      </c>
      <c r="Y2049" s="96"/>
      <c r="Z2049" s="97"/>
      <c r="AA2049" s="97"/>
      <c r="AB2049" s="97"/>
      <c r="AC2049" s="97"/>
      <c r="AD2049" s="97"/>
      <c r="AE2049" s="97"/>
      <c r="AF2049" s="97"/>
      <c r="AG2049" s="97"/>
      <c r="AH2049" s="97"/>
      <c r="AI2049" s="97"/>
      <c r="AJ2049" s="97"/>
      <c r="AK2049" s="97"/>
      <c r="AL2049" s="86" t="str">
        <f t="shared" si="94"/>
        <v/>
      </c>
      <c r="AM2049" s="87" t="str">
        <f t="shared" si="95"/>
        <v xml:space="preserve"> </v>
      </c>
      <c r="AN2049" s="1" t="str">
        <f t="shared" si="96"/>
        <v xml:space="preserve"> </v>
      </c>
    </row>
    <row r="2050" spans="1:40" s="88" customFormat="1" x14ac:dyDescent="0.25">
      <c r="A2050" s="92"/>
      <c r="B2050" s="92"/>
      <c r="C2050" s="92"/>
      <c r="D2050" s="92"/>
      <c r="E2050" s="92"/>
      <c r="F2050" s="93"/>
      <c r="G2050" s="94"/>
      <c r="H2050" s="83" t="str">
        <f>IF(M2050&lt;&gt;"",VLOOKUP(M2050,LISTAS·PAPP!$U$3:$Z$8,2,FALSE),"")</f>
        <v/>
      </c>
      <c r="I2050" s="85" t="str">
        <f>IF(M2050&lt;&gt;"",VLOOKUP(M2050,LISTAS·PAPP!$U$3:$Z$8,3,FALSE),"")</f>
        <v/>
      </c>
      <c r="J2050" s="83" t="str">
        <f>IF(M2050&lt;&gt;"",VLOOKUP(M2050,LISTAS·PAPP!$U$3:$Z$8,4,FALSE),"")</f>
        <v/>
      </c>
      <c r="K2050" s="83" t="str">
        <f>IF(C2050&lt;&gt;"",VLOOKUP(C2050,LISTAS·PAPP!$H$3:$O$119,4,FALSE),"")</f>
        <v/>
      </c>
      <c r="L2050" s="85" t="str">
        <f>IF(C2050&lt;&gt;"",VLOOKUP(C2050,LISTAS·PAPP!$H$3:$O$119,8,FALSE),"")</f>
        <v/>
      </c>
      <c r="M2050" s="95"/>
      <c r="N2050" s="92"/>
      <c r="O2050" s="92"/>
      <c r="P2050" s="84" t="str">
        <f>IF(N2050&lt;&gt;"",VLOOKUP(N2050,LISTAS·PAPP!$U$9:$Y$125,5,FALSE),"")</f>
        <v/>
      </c>
      <c r="Q2050" s="83" t="str">
        <f>IF(O2050&lt;&gt;"",VLOOKUP(O2050,LISTAS·PAPP!$U$9:$W$125,3,FALSE),"")</f>
        <v/>
      </c>
      <c r="R2050" s="92"/>
      <c r="S2050" s="173"/>
      <c r="T2050" s="173"/>
      <c r="U2050" s="92"/>
      <c r="V2050" s="92"/>
      <c r="W2050" s="94"/>
      <c r="X2050" s="83" t="str">
        <f>IF(ISERROR(VLOOKUP(W2050,LISTAS·PAPP!$AJ$3:$AK$903,2,0))," ",VLOOKUP(W2050,LISTAS·PAPP!$AJ$3:$AK$903,2,0))</f>
        <v xml:space="preserve"> </v>
      </c>
      <c r="Y2050" s="96"/>
      <c r="Z2050" s="97"/>
      <c r="AA2050" s="97"/>
      <c r="AB2050" s="97"/>
      <c r="AC2050" s="97"/>
      <c r="AD2050" s="97"/>
      <c r="AE2050" s="97"/>
      <c r="AF2050" s="97"/>
      <c r="AG2050" s="97"/>
      <c r="AH2050" s="97"/>
      <c r="AI2050" s="97"/>
      <c r="AJ2050" s="97"/>
      <c r="AK2050" s="97"/>
      <c r="AL2050" s="86" t="str">
        <f t="shared" si="94"/>
        <v/>
      </c>
      <c r="AM2050" s="87" t="str">
        <f t="shared" si="95"/>
        <v xml:space="preserve"> </v>
      </c>
      <c r="AN2050" s="1" t="str">
        <f t="shared" si="96"/>
        <v xml:space="preserve"> </v>
      </c>
    </row>
    <row r="2051" spans="1:40" s="88" customFormat="1" x14ac:dyDescent="0.25">
      <c r="A2051" s="92"/>
      <c r="B2051" s="92"/>
      <c r="C2051" s="92"/>
      <c r="D2051" s="92"/>
      <c r="E2051" s="92"/>
      <c r="F2051" s="93"/>
      <c r="G2051" s="94"/>
      <c r="H2051" s="83" t="str">
        <f>IF(M2051&lt;&gt;"",VLOOKUP(M2051,LISTAS·PAPP!$U$3:$Z$8,2,FALSE),"")</f>
        <v/>
      </c>
      <c r="I2051" s="85" t="str">
        <f>IF(M2051&lt;&gt;"",VLOOKUP(M2051,LISTAS·PAPP!$U$3:$Z$8,3,FALSE),"")</f>
        <v/>
      </c>
      <c r="J2051" s="83" t="str">
        <f>IF(M2051&lt;&gt;"",VLOOKUP(M2051,LISTAS·PAPP!$U$3:$Z$8,4,FALSE),"")</f>
        <v/>
      </c>
      <c r="K2051" s="83" t="str">
        <f>IF(C2051&lt;&gt;"",VLOOKUP(C2051,LISTAS·PAPP!$H$3:$O$119,4,FALSE),"")</f>
        <v/>
      </c>
      <c r="L2051" s="85" t="str">
        <f>IF(C2051&lt;&gt;"",VLOOKUP(C2051,LISTAS·PAPP!$H$3:$O$119,8,FALSE),"")</f>
        <v/>
      </c>
      <c r="M2051" s="95"/>
      <c r="N2051" s="92"/>
      <c r="O2051" s="92"/>
      <c r="P2051" s="84" t="str">
        <f>IF(N2051&lt;&gt;"",VLOOKUP(N2051,LISTAS·PAPP!$U$9:$Y$125,5,FALSE),"")</f>
        <v/>
      </c>
      <c r="Q2051" s="83" t="str">
        <f>IF(O2051&lt;&gt;"",VLOOKUP(O2051,LISTAS·PAPP!$U$9:$W$125,3,FALSE),"")</f>
        <v/>
      </c>
      <c r="R2051" s="92"/>
      <c r="S2051" s="173"/>
      <c r="T2051" s="173"/>
      <c r="U2051" s="92"/>
      <c r="V2051" s="92"/>
      <c r="W2051" s="94"/>
      <c r="X2051" s="83" t="str">
        <f>IF(ISERROR(VLOOKUP(W2051,LISTAS·PAPP!$AJ$3:$AK$903,2,0))," ",VLOOKUP(W2051,LISTAS·PAPP!$AJ$3:$AK$903,2,0))</f>
        <v xml:space="preserve"> </v>
      </c>
      <c r="Y2051" s="96"/>
      <c r="Z2051" s="97"/>
      <c r="AA2051" s="97"/>
      <c r="AB2051" s="97"/>
      <c r="AC2051" s="97"/>
      <c r="AD2051" s="97"/>
      <c r="AE2051" s="97"/>
      <c r="AF2051" s="97"/>
      <c r="AG2051" s="97"/>
      <c r="AH2051" s="97"/>
      <c r="AI2051" s="97"/>
      <c r="AJ2051" s="97"/>
      <c r="AK2051" s="97"/>
      <c r="AL2051" s="86" t="str">
        <f t="shared" si="94"/>
        <v/>
      </c>
      <c r="AM2051" s="87" t="str">
        <f t="shared" si="95"/>
        <v xml:space="preserve"> </v>
      </c>
      <c r="AN2051" s="1" t="str">
        <f t="shared" si="96"/>
        <v xml:space="preserve"> </v>
      </c>
    </row>
    <row r="2052" spans="1:40" s="88" customFormat="1" x14ac:dyDescent="0.25">
      <c r="A2052" s="92"/>
      <c r="B2052" s="92"/>
      <c r="C2052" s="92"/>
      <c r="D2052" s="92"/>
      <c r="E2052" s="92"/>
      <c r="F2052" s="93"/>
      <c r="G2052" s="94"/>
      <c r="H2052" s="83" t="str">
        <f>IF(M2052&lt;&gt;"",VLOOKUP(M2052,LISTAS·PAPP!$U$3:$Z$8,2,FALSE),"")</f>
        <v/>
      </c>
      <c r="I2052" s="85" t="str">
        <f>IF(M2052&lt;&gt;"",VLOOKUP(M2052,LISTAS·PAPP!$U$3:$Z$8,3,FALSE),"")</f>
        <v/>
      </c>
      <c r="J2052" s="83" t="str">
        <f>IF(M2052&lt;&gt;"",VLOOKUP(M2052,LISTAS·PAPP!$U$3:$Z$8,4,FALSE),"")</f>
        <v/>
      </c>
      <c r="K2052" s="83" t="str">
        <f>IF(C2052&lt;&gt;"",VLOOKUP(C2052,LISTAS·PAPP!$H$3:$O$119,4,FALSE),"")</f>
        <v/>
      </c>
      <c r="L2052" s="85" t="str">
        <f>IF(C2052&lt;&gt;"",VLOOKUP(C2052,LISTAS·PAPP!$H$3:$O$119,8,FALSE),"")</f>
        <v/>
      </c>
      <c r="M2052" s="95"/>
      <c r="N2052" s="92"/>
      <c r="O2052" s="92"/>
      <c r="P2052" s="84" t="str">
        <f>IF(N2052&lt;&gt;"",VLOOKUP(N2052,LISTAS·PAPP!$U$9:$Y$125,5,FALSE),"")</f>
        <v/>
      </c>
      <c r="Q2052" s="83" t="str">
        <f>IF(O2052&lt;&gt;"",VLOOKUP(O2052,LISTAS·PAPP!$U$9:$W$125,3,FALSE),"")</f>
        <v/>
      </c>
      <c r="R2052" s="92"/>
      <c r="S2052" s="173"/>
      <c r="T2052" s="173"/>
      <c r="U2052" s="92"/>
      <c r="V2052" s="92"/>
      <c r="W2052" s="94"/>
      <c r="X2052" s="83" t="str">
        <f>IF(ISERROR(VLOOKUP(W2052,LISTAS·PAPP!$AJ$3:$AK$903,2,0))," ",VLOOKUP(W2052,LISTAS·PAPP!$AJ$3:$AK$903,2,0))</f>
        <v xml:space="preserve"> </v>
      </c>
      <c r="Y2052" s="96"/>
      <c r="Z2052" s="97"/>
      <c r="AA2052" s="97"/>
      <c r="AB2052" s="97"/>
      <c r="AC2052" s="97"/>
      <c r="AD2052" s="97"/>
      <c r="AE2052" s="97"/>
      <c r="AF2052" s="97"/>
      <c r="AG2052" s="97"/>
      <c r="AH2052" s="97"/>
      <c r="AI2052" s="97"/>
      <c r="AJ2052" s="97"/>
      <c r="AK2052" s="97"/>
      <c r="AL2052" s="86" t="str">
        <f t="shared" si="94"/>
        <v/>
      </c>
      <c r="AM2052" s="87" t="str">
        <f t="shared" si="95"/>
        <v xml:space="preserve"> </v>
      </c>
      <c r="AN2052" s="1" t="str">
        <f t="shared" si="96"/>
        <v xml:space="preserve"> </v>
      </c>
    </row>
    <row r="2053" spans="1:40" s="88" customFormat="1" x14ac:dyDescent="0.25">
      <c r="A2053" s="92"/>
      <c r="B2053" s="92"/>
      <c r="C2053" s="92"/>
      <c r="D2053" s="92"/>
      <c r="E2053" s="92"/>
      <c r="F2053" s="93"/>
      <c r="G2053" s="94"/>
      <c r="H2053" s="83" t="str">
        <f>IF(M2053&lt;&gt;"",VLOOKUP(M2053,LISTAS·PAPP!$U$3:$Z$8,2,FALSE),"")</f>
        <v/>
      </c>
      <c r="I2053" s="85" t="str">
        <f>IF(M2053&lt;&gt;"",VLOOKUP(M2053,LISTAS·PAPP!$U$3:$Z$8,3,FALSE),"")</f>
        <v/>
      </c>
      <c r="J2053" s="83" t="str">
        <f>IF(M2053&lt;&gt;"",VLOOKUP(M2053,LISTAS·PAPP!$U$3:$Z$8,4,FALSE),"")</f>
        <v/>
      </c>
      <c r="K2053" s="83" t="str">
        <f>IF(C2053&lt;&gt;"",VLOOKUP(C2053,LISTAS·PAPP!$H$3:$O$119,4,FALSE),"")</f>
        <v/>
      </c>
      <c r="L2053" s="85" t="str">
        <f>IF(C2053&lt;&gt;"",VLOOKUP(C2053,LISTAS·PAPP!$H$3:$O$119,8,FALSE),"")</f>
        <v/>
      </c>
      <c r="M2053" s="95"/>
      <c r="N2053" s="92"/>
      <c r="O2053" s="92"/>
      <c r="P2053" s="84" t="str">
        <f>IF(N2053&lt;&gt;"",VLOOKUP(N2053,LISTAS·PAPP!$U$9:$Y$125,5,FALSE),"")</f>
        <v/>
      </c>
      <c r="Q2053" s="83" t="str">
        <f>IF(O2053&lt;&gt;"",VLOOKUP(O2053,LISTAS·PAPP!$U$9:$W$125,3,FALSE),"")</f>
        <v/>
      </c>
      <c r="R2053" s="92"/>
      <c r="S2053" s="173"/>
      <c r="T2053" s="173"/>
      <c r="U2053" s="92"/>
      <c r="V2053" s="92"/>
      <c r="W2053" s="94"/>
      <c r="X2053" s="83" t="str">
        <f>IF(ISERROR(VLOOKUP(W2053,LISTAS·PAPP!$AJ$3:$AK$903,2,0))," ",VLOOKUP(W2053,LISTAS·PAPP!$AJ$3:$AK$903,2,0))</f>
        <v xml:space="preserve"> </v>
      </c>
      <c r="Y2053" s="96"/>
      <c r="Z2053" s="97"/>
      <c r="AA2053" s="97"/>
      <c r="AB2053" s="97"/>
      <c r="AC2053" s="97"/>
      <c r="AD2053" s="97"/>
      <c r="AE2053" s="97"/>
      <c r="AF2053" s="97"/>
      <c r="AG2053" s="97"/>
      <c r="AH2053" s="97"/>
      <c r="AI2053" s="97"/>
      <c r="AJ2053" s="97"/>
      <c r="AK2053" s="97"/>
      <c r="AL2053" s="86" t="str">
        <f t="shared" si="94"/>
        <v/>
      </c>
      <c r="AM2053" s="87" t="str">
        <f t="shared" si="95"/>
        <v xml:space="preserve"> </v>
      </c>
      <c r="AN2053" s="1" t="str">
        <f t="shared" si="96"/>
        <v xml:space="preserve"> </v>
      </c>
    </row>
    <row r="2054" spans="1:40" s="88" customFormat="1" x14ac:dyDescent="0.25">
      <c r="A2054" s="92"/>
      <c r="B2054" s="92"/>
      <c r="C2054" s="92"/>
      <c r="D2054" s="92"/>
      <c r="E2054" s="92"/>
      <c r="F2054" s="93"/>
      <c r="G2054" s="94"/>
      <c r="H2054" s="83" t="str">
        <f>IF(M2054&lt;&gt;"",VLOOKUP(M2054,LISTAS·PAPP!$U$3:$Z$8,2,FALSE),"")</f>
        <v/>
      </c>
      <c r="I2054" s="85" t="str">
        <f>IF(M2054&lt;&gt;"",VLOOKUP(M2054,LISTAS·PAPP!$U$3:$Z$8,3,FALSE),"")</f>
        <v/>
      </c>
      <c r="J2054" s="83" t="str">
        <f>IF(M2054&lt;&gt;"",VLOOKUP(M2054,LISTAS·PAPP!$U$3:$Z$8,4,FALSE),"")</f>
        <v/>
      </c>
      <c r="K2054" s="83" t="str">
        <f>IF(C2054&lt;&gt;"",VLOOKUP(C2054,LISTAS·PAPP!$H$3:$O$119,4,FALSE),"")</f>
        <v/>
      </c>
      <c r="L2054" s="85" t="str">
        <f>IF(C2054&lt;&gt;"",VLOOKUP(C2054,LISTAS·PAPP!$H$3:$O$119,8,FALSE),"")</f>
        <v/>
      </c>
      <c r="M2054" s="95"/>
      <c r="N2054" s="92"/>
      <c r="O2054" s="92"/>
      <c r="P2054" s="84" t="str">
        <f>IF(N2054&lt;&gt;"",VLOOKUP(N2054,LISTAS·PAPP!$U$9:$Y$125,5,FALSE),"")</f>
        <v/>
      </c>
      <c r="Q2054" s="83" t="str">
        <f>IF(O2054&lt;&gt;"",VLOOKUP(O2054,LISTAS·PAPP!$U$9:$W$125,3,FALSE),"")</f>
        <v/>
      </c>
      <c r="R2054" s="92"/>
      <c r="S2054" s="173"/>
      <c r="T2054" s="173"/>
      <c r="U2054" s="92"/>
      <c r="V2054" s="92"/>
      <c r="W2054" s="94"/>
      <c r="X2054" s="83" t="str">
        <f>IF(ISERROR(VLOOKUP(W2054,LISTAS·PAPP!$AJ$3:$AK$903,2,0))," ",VLOOKUP(W2054,LISTAS·PAPP!$AJ$3:$AK$903,2,0))</f>
        <v xml:space="preserve"> </v>
      </c>
      <c r="Y2054" s="96"/>
      <c r="Z2054" s="97"/>
      <c r="AA2054" s="97"/>
      <c r="AB2054" s="97"/>
      <c r="AC2054" s="97"/>
      <c r="AD2054" s="97"/>
      <c r="AE2054" s="97"/>
      <c r="AF2054" s="97"/>
      <c r="AG2054" s="97"/>
      <c r="AH2054" s="97"/>
      <c r="AI2054" s="97"/>
      <c r="AJ2054" s="97"/>
      <c r="AK2054" s="97"/>
      <c r="AL2054" s="86" t="str">
        <f t="shared" si="94"/>
        <v/>
      </c>
      <c r="AM2054" s="87" t="str">
        <f t="shared" si="95"/>
        <v xml:space="preserve"> </v>
      </c>
      <c r="AN2054" s="1" t="str">
        <f t="shared" si="96"/>
        <v xml:space="preserve"> </v>
      </c>
    </row>
    <row r="2055" spans="1:40" s="88" customFormat="1" x14ac:dyDescent="0.25">
      <c r="A2055" s="92"/>
      <c r="B2055" s="92"/>
      <c r="C2055" s="92"/>
      <c r="D2055" s="92"/>
      <c r="E2055" s="92"/>
      <c r="F2055" s="93"/>
      <c r="G2055" s="94"/>
      <c r="H2055" s="83" t="str">
        <f>IF(M2055&lt;&gt;"",VLOOKUP(M2055,LISTAS·PAPP!$U$3:$Z$8,2,FALSE),"")</f>
        <v/>
      </c>
      <c r="I2055" s="85" t="str">
        <f>IF(M2055&lt;&gt;"",VLOOKUP(M2055,LISTAS·PAPP!$U$3:$Z$8,3,FALSE),"")</f>
        <v/>
      </c>
      <c r="J2055" s="83" t="str">
        <f>IF(M2055&lt;&gt;"",VLOOKUP(M2055,LISTAS·PAPP!$U$3:$Z$8,4,FALSE),"")</f>
        <v/>
      </c>
      <c r="K2055" s="83" t="str">
        <f>IF(C2055&lt;&gt;"",VLOOKUP(C2055,LISTAS·PAPP!$H$3:$O$119,4,FALSE),"")</f>
        <v/>
      </c>
      <c r="L2055" s="85" t="str">
        <f>IF(C2055&lt;&gt;"",VLOOKUP(C2055,LISTAS·PAPP!$H$3:$O$119,8,FALSE),"")</f>
        <v/>
      </c>
      <c r="M2055" s="95"/>
      <c r="N2055" s="92"/>
      <c r="O2055" s="92"/>
      <c r="P2055" s="84" t="str">
        <f>IF(N2055&lt;&gt;"",VLOOKUP(N2055,LISTAS·PAPP!$U$9:$Y$125,5,FALSE),"")</f>
        <v/>
      </c>
      <c r="Q2055" s="83" t="str">
        <f>IF(O2055&lt;&gt;"",VLOOKUP(O2055,LISTAS·PAPP!$U$9:$W$125,3,FALSE),"")</f>
        <v/>
      </c>
      <c r="R2055" s="92"/>
      <c r="S2055" s="173"/>
      <c r="T2055" s="173"/>
      <c r="U2055" s="92"/>
      <c r="V2055" s="92"/>
      <c r="W2055" s="94"/>
      <c r="X2055" s="83" t="str">
        <f>IF(ISERROR(VLOOKUP(W2055,LISTAS·PAPP!$AJ$3:$AK$903,2,0))," ",VLOOKUP(W2055,LISTAS·PAPP!$AJ$3:$AK$903,2,0))</f>
        <v xml:space="preserve"> </v>
      </c>
      <c r="Y2055" s="96"/>
      <c r="Z2055" s="97"/>
      <c r="AA2055" s="97"/>
      <c r="AB2055" s="97"/>
      <c r="AC2055" s="97"/>
      <c r="AD2055" s="97"/>
      <c r="AE2055" s="97"/>
      <c r="AF2055" s="97"/>
      <c r="AG2055" s="97"/>
      <c r="AH2055" s="97"/>
      <c r="AI2055" s="97"/>
      <c r="AJ2055" s="97"/>
      <c r="AK2055" s="97"/>
      <c r="AL2055" s="86" t="str">
        <f t="shared" si="94"/>
        <v/>
      </c>
      <c r="AM2055" s="87" t="str">
        <f t="shared" si="95"/>
        <v xml:space="preserve"> </v>
      </c>
      <c r="AN2055" s="1" t="str">
        <f t="shared" si="96"/>
        <v xml:space="preserve"> </v>
      </c>
    </row>
    <row r="2056" spans="1:40" s="88" customFormat="1" x14ac:dyDescent="0.25">
      <c r="A2056" s="92"/>
      <c r="B2056" s="92"/>
      <c r="C2056" s="92"/>
      <c r="D2056" s="92"/>
      <c r="E2056" s="92"/>
      <c r="F2056" s="93"/>
      <c r="G2056" s="94"/>
      <c r="H2056" s="83" t="str">
        <f>IF(M2056&lt;&gt;"",VLOOKUP(M2056,LISTAS·PAPP!$U$3:$Z$8,2,FALSE),"")</f>
        <v/>
      </c>
      <c r="I2056" s="85" t="str">
        <f>IF(M2056&lt;&gt;"",VLOOKUP(M2056,LISTAS·PAPP!$U$3:$Z$8,3,FALSE),"")</f>
        <v/>
      </c>
      <c r="J2056" s="83" t="str">
        <f>IF(M2056&lt;&gt;"",VLOOKUP(M2056,LISTAS·PAPP!$U$3:$Z$8,4,FALSE),"")</f>
        <v/>
      </c>
      <c r="K2056" s="83" t="str">
        <f>IF(C2056&lt;&gt;"",VLOOKUP(C2056,LISTAS·PAPP!$H$3:$O$119,4,FALSE),"")</f>
        <v/>
      </c>
      <c r="L2056" s="85" t="str">
        <f>IF(C2056&lt;&gt;"",VLOOKUP(C2056,LISTAS·PAPP!$H$3:$O$119,8,FALSE),"")</f>
        <v/>
      </c>
      <c r="M2056" s="95"/>
      <c r="N2056" s="92"/>
      <c r="O2056" s="92"/>
      <c r="P2056" s="84" t="str">
        <f>IF(N2056&lt;&gt;"",VLOOKUP(N2056,LISTAS·PAPP!$U$9:$Y$125,5,FALSE),"")</f>
        <v/>
      </c>
      <c r="Q2056" s="83" t="str">
        <f>IF(O2056&lt;&gt;"",VLOOKUP(O2056,LISTAS·PAPP!$U$9:$W$125,3,FALSE),"")</f>
        <v/>
      </c>
      <c r="R2056" s="92"/>
      <c r="S2056" s="173"/>
      <c r="T2056" s="173"/>
      <c r="U2056" s="92"/>
      <c r="V2056" s="92"/>
      <c r="W2056" s="94"/>
      <c r="X2056" s="83" t="str">
        <f>IF(ISERROR(VLOOKUP(W2056,LISTAS·PAPP!$AJ$3:$AK$903,2,0))," ",VLOOKUP(W2056,LISTAS·PAPP!$AJ$3:$AK$903,2,0))</f>
        <v xml:space="preserve"> </v>
      </c>
      <c r="Y2056" s="96"/>
      <c r="Z2056" s="97"/>
      <c r="AA2056" s="97"/>
      <c r="AB2056" s="97"/>
      <c r="AC2056" s="97"/>
      <c r="AD2056" s="97"/>
      <c r="AE2056" s="97"/>
      <c r="AF2056" s="97"/>
      <c r="AG2056" s="97"/>
      <c r="AH2056" s="97"/>
      <c r="AI2056" s="97"/>
      <c r="AJ2056" s="97"/>
      <c r="AK2056" s="97"/>
      <c r="AL2056" s="86" t="str">
        <f t="shared" si="94"/>
        <v/>
      </c>
      <c r="AM2056" s="87" t="str">
        <f t="shared" si="95"/>
        <v xml:space="preserve"> </v>
      </c>
      <c r="AN2056" s="1" t="str">
        <f t="shared" si="96"/>
        <v xml:space="preserve"> </v>
      </c>
    </row>
    <row r="2057" spans="1:40" s="88" customFormat="1" x14ac:dyDescent="0.25">
      <c r="A2057" s="92"/>
      <c r="B2057" s="92"/>
      <c r="C2057" s="92"/>
      <c r="D2057" s="92"/>
      <c r="E2057" s="92"/>
      <c r="F2057" s="93"/>
      <c r="G2057" s="94"/>
      <c r="H2057" s="83" t="str">
        <f>IF(M2057&lt;&gt;"",VLOOKUP(M2057,LISTAS·PAPP!$U$3:$Z$8,2,FALSE),"")</f>
        <v/>
      </c>
      <c r="I2057" s="85" t="str">
        <f>IF(M2057&lt;&gt;"",VLOOKUP(M2057,LISTAS·PAPP!$U$3:$Z$8,3,FALSE),"")</f>
        <v/>
      </c>
      <c r="J2057" s="83" t="str">
        <f>IF(M2057&lt;&gt;"",VLOOKUP(M2057,LISTAS·PAPP!$U$3:$Z$8,4,FALSE),"")</f>
        <v/>
      </c>
      <c r="K2057" s="83" t="str">
        <f>IF(C2057&lt;&gt;"",VLOOKUP(C2057,LISTAS·PAPP!$H$3:$O$119,4,FALSE),"")</f>
        <v/>
      </c>
      <c r="L2057" s="85" t="str">
        <f>IF(C2057&lt;&gt;"",VLOOKUP(C2057,LISTAS·PAPP!$H$3:$O$119,8,FALSE),"")</f>
        <v/>
      </c>
      <c r="M2057" s="95"/>
      <c r="N2057" s="92"/>
      <c r="O2057" s="92"/>
      <c r="P2057" s="84" t="str">
        <f>IF(N2057&lt;&gt;"",VLOOKUP(N2057,LISTAS·PAPP!$U$9:$Y$125,5,FALSE),"")</f>
        <v/>
      </c>
      <c r="Q2057" s="83" t="str">
        <f>IF(O2057&lt;&gt;"",VLOOKUP(O2057,LISTAS·PAPP!$U$9:$W$125,3,FALSE),"")</f>
        <v/>
      </c>
      <c r="R2057" s="92"/>
      <c r="S2057" s="173"/>
      <c r="T2057" s="173"/>
      <c r="U2057" s="92"/>
      <c r="V2057" s="92"/>
      <c r="W2057" s="94"/>
      <c r="X2057" s="83" t="str">
        <f>IF(ISERROR(VLOOKUP(W2057,LISTAS·PAPP!$AJ$3:$AK$903,2,0))," ",VLOOKUP(W2057,LISTAS·PAPP!$AJ$3:$AK$903,2,0))</f>
        <v xml:space="preserve"> </v>
      </c>
      <c r="Y2057" s="96"/>
      <c r="Z2057" s="97"/>
      <c r="AA2057" s="97"/>
      <c r="AB2057" s="97"/>
      <c r="AC2057" s="97"/>
      <c r="AD2057" s="97"/>
      <c r="AE2057" s="97"/>
      <c r="AF2057" s="97"/>
      <c r="AG2057" s="97"/>
      <c r="AH2057" s="97"/>
      <c r="AI2057" s="97"/>
      <c r="AJ2057" s="97"/>
      <c r="AK2057" s="97"/>
      <c r="AL2057" s="86" t="str">
        <f t="shared" si="94"/>
        <v/>
      </c>
      <c r="AM2057" s="87" t="str">
        <f t="shared" si="95"/>
        <v xml:space="preserve"> </v>
      </c>
      <c r="AN2057" s="1" t="str">
        <f t="shared" si="96"/>
        <v xml:space="preserve"> </v>
      </c>
    </row>
    <row r="2058" spans="1:40" s="88" customFormat="1" x14ac:dyDescent="0.25">
      <c r="A2058" s="92"/>
      <c r="B2058" s="92"/>
      <c r="C2058" s="92"/>
      <c r="D2058" s="92"/>
      <c r="E2058" s="92"/>
      <c r="F2058" s="93"/>
      <c r="G2058" s="94"/>
      <c r="H2058" s="83" t="str">
        <f>IF(M2058&lt;&gt;"",VLOOKUP(M2058,LISTAS·PAPP!$U$3:$Z$8,2,FALSE),"")</f>
        <v/>
      </c>
      <c r="I2058" s="85" t="str">
        <f>IF(M2058&lt;&gt;"",VLOOKUP(M2058,LISTAS·PAPP!$U$3:$Z$8,3,FALSE),"")</f>
        <v/>
      </c>
      <c r="J2058" s="83" t="str">
        <f>IF(M2058&lt;&gt;"",VLOOKUP(M2058,LISTAS·PAPP!$U$3:$Z$8,4,FALSE),"")</f>
        <v/>
      </c>
      <c r="K2058" s="83" t="str">
        <f>IF(C2058&lt;&gt;"",VLOOKUP(C2058,LISTAS·PAPP!$H$3:$O$119,4,FALSE),"")</f>
        <v/>
      </c>
      <c r="L2058" s="85" t="str">
        <f>IF(C2058&lt;&gt;"",VLOOKUP(C2058,LISTAS·PAPP!$H$3:$O$119,8,FALSE),"")</f>
        <v/>
      </c>
      <c r="M2058" s="95"/>
      <c r="N2058" s="92"/>
      <c r="O2058" s="92"/>
      <c r="P2058" s="84" t="str">
        <f>IF(N2058&lt;&gt;"",VLOOKUP(N2058,LISTAS·PAPP!$U$9:$Y$125,5,FALSE),"")</f>
        <v/>
      </c>
      <c r="Q2058" s="83" t="str">
        <f>IF(O2058&lt;&gt;"",VLOOKUP(O2058,LISTAS·PAPP!$U$9:$W$125,3,FALSE),"")</f>
        <v/>
      </c>
      <c r="R2058" s="92"/>
      <c r="S2058" s="173"/>
      <c r="T2058" s="173"/>
      <c r="U2058" s="92"/>
      <c r="V2058" s="92"/>
      <c r="W2058" s="94"/>
      <c r="X2058" s="83" t="str">
        <f>IF(ISERROR(VLOOKUP(W2058,LISTAS·PAPP!$AJ$3:$AK$903,2,0))," ",VLOOKUP(W2058,LISTAS·PAPP!$AJ$3:$AK$903,2,0))</f>
        <v xml:space="preserve"> </v>
      </c>
      <c r="Y2058" s="96"/>
      <c r="Z2058" s="97"/>
      <c r="AA2058" s="97"/>
      <c r="AB2058" s="97"/>
      <c r="AC2058" s="97"/>
      <c r="AD2058" s="97"/>
      <c r="AE2058" s="97"/>
      <c r="AF2058" s="97"/>
      <c r="AG2058" s="97"/>
      <c r="AH2058" s="97"/>
      <c r="AI2058" s="97"/>
      <c r="AJ2058" s="97"/>
      <c r="AK2058" s="97"/>
      <c r="AL2058" s="86" t="str">
        <f t="shared" ref="AL2058:AL2121" si="97">IF(A2058&gt;0,(Z2058+AA2058+AB2058+AC2058+AD2058+AE2058+AF2058+AG2058+AH2058+AI2058+AJ2058+AK2058),"")</f>
        <v/>
      </c>
      <c r="AM2058" s="87" t="str">
        <f t="shared" ref="AM2058:AM2121" si="98">IF(A2058&lt;&gt;"",IF(A2058&lt;&gt;"",IF(Y2058=AL2058,"OK",Y2058-AL2058),IF(AND(Y2058="",AL2058=""),"",Z2058-AL2058))," ")</f>
        <v xml:space="preserve"> </v>
      </c>
      <c r="AN2058" s="1" t="str">
        <f t="shared" si="96"/>
        <v xml:space="preserve"> </v>
      </c>
    </row>
    <row r="2059" spans="1:40" s="88" customFormat="1" x14ac:dyDescent="0.25">
      <c r="A2059" s="92"/>
      <c r="B2059" s="92"/>
      <c r="C2059" s="92"/>
      <c r="D2059" s="92"/>
      <c r="E2059" s="92"/>
      <c r="F2059" s="93"/>
      <c r="G2059" s="94"/>
      <c r="H2059" s="83" t="str">
        <f>IF(M2059&lt;&gt;"",VLOOKUP(M2059,LISTAS·PAPP!$U$3:$Z$8,2,FALSE),"")</f>
        <v/>
      </c>
      <c r="I2059" s="85" t="str">
        <f>IF(M2059&lt;&gt;"",VLOOKUP(M2059,LISTAS·PAPP!$U$3:$Z$8,3,FALSE),"")</f>
        <v/>
      </c>
      <c r="J2059" s="83" t="str">
        <f>IF(M2059&lt;&gt;"",VLOOKUP(M2059,LISTAS·PAPP!$U$3:$Z$8,4,FALSE),"")</f>
        <v/>
      </c>
      <c r="K2059" s="83" t="str">
        <f>IF(C2059&lt;&gt;"",VLOOKUP(C2059,LISTAS·PAPP!$H$3:$O$119,4,FALSE),"")</f>
        <v/>
      </c>
      <c r="L2059" s="85" t="str">
        <f>IF(C2059&lt;&gt;"",VLOOKUP(C2059,LISTAS·PAPP!$H$3:$O$119,8,FALSE),"")</f>
        <v/>
      </c>
      <c r="M2059" s="95"/>
      <c r="N2059" s="92"/>
      <c r="O2059" s="92"/>
      <c r="P2059" s="84" t="str">
        <f>IF(N2059&lt;&gt;"",VLOOKUP(N2059,LISTAS·PAPP!$U$9:$Y$125,5,FALSE),"")</f>
        <v/>
      </c>
      <c r="Q2059" s="83" t="str">
        <f>IF(O2059&lt;&gt;"",VLOOKUP(O2059,LISTAS·PAPP!$U$9:$W$125,3,FALSE),"")</f>
        <v/>
      </c>
      <c r="R2059" s="92"/>
      <c r="S2059" s="173"/>
      <c r="T2059" s="173"/>
      <c r="U2059" s="92"/>
      <c r="V2059" s="92"/>
      <c r="W2059" s="94"/>
      <c r="X2059" s="83" t="str">
        <f>IF(ISERROR(VLOOKUP(W2059,LISTAS·PAPP!$AJ$3:$AK$903,2,0))," ",VLOOKUP(W2059,LISTAS·PAPP!$AJ$3:$AK$903,2,0))</f>
        <v xml:space="preserve"> </v>
      </c>
      <c r="Y2059" s="96"/>
      <c r="Z2059" s="97"/>
      <c r="AA2059" s="97"/>
      <c r="AB2059" s="97"/>
      <c r="AC2059" s="97"/>
      <c r="AD2059" s="97"/>
      <c r="AE2059" s="97"/>
      <c r="AF2059" s="97"/>
      <c r="AG2059" s="97"/>
      <c r="AH2059" s="97"/>
      <c r="AI2059" s="97"/>
      <c r="AJ2059" s="97"/>
      <c r="AK2059" s="97"/>
      <c r="AL2059" s="86" t="str">
        <f t="shared" si="97"/>
        <v/>
      </c>
      <c r="AM2059" s="87" t="str">
        <f t="shared" si="98"/>
        <v xml:space="preserve"> </v>
      </c>
      <c r="AN2059" s="1" t="str">
        <f t="shared" ref="AN2059:AN2122" si="99">IF(A2059&lt;&gt;"",IF(A2059="","Escoger ESTRUCTURA ORGANIZACIONAL;",)&amp;" "&amp;(IF(B2059="","Escoger RELACIONAMIENTO INSTITUCIONAL;",)&amp;" "&amp;(IF(C2059="","Escoger UNIDADES ADMINISTRATIVAS;",)&amp;" "&amp;(IF(D2059="","Colocar COMPONENTE DEL PROYECTO DE INVERSIÓN;",)&amp;" "&amp;(IF(E2059="","Colocar ACTIVIDADES DEL PAPP;",)&amp;" "&amp;(IF(F2059="","Colocar META DE LA ACTIVIDAD;",)&amp;" "&amp;(IF(G2059="","Colocar INDICADOR DE LA META;",)&amp;" "&amp;(IF(H2059="","No visualiza PLAN NACIONAL DE DESARROLLO;",)&amp;" "&amp;(IF(I2059="","No visualiza PROGRAMA NACIONAL;",)&amp;" "&amp;(IF(J2059="","No visualiza OBJETIVO ESTRATEGICO INSTITUCIONAL;",)&amp;" "&amp;(IF(K2059="","No visualiza CENTRO GESTOR;",)&amp;" "&amp;(IF(L2059="","No visualiza AREA FUNCIONAL;",)&amp;" "&amp;(IF(M2059="","Escoger PRODUCTO INSTITUCIONAL;",)&amp;" "&amp;(IF(N2059="","Escoger PROYECTO;",)&amp;" "&amp;(IF(O2059="","Escoger ACTIVIDAD SINAFIP;",)&amp;" "&amp;(IF(P2059="","No visualiza CODIGO UNICO DE PROYECTO;",)&amp;" "&amp;(IF(Q2059="","No visualiza POLITICA DE IGUALDAD;",)&amp;" "&amp;(IF(R2059="","Escoger FUENTE;",)&amp;" "&amp;(IF(U2059="","Escoger NATURALEZA DE GASTO;",)&amp;" "&amp;(IF(V2059="","Escoger GRUPO DE GASTO;",)&amp;" "&amp;(IF(W2059="","Colocar ITEM PRESUPUESTARIO;",)&amp;" "&amp;(IF(X2059="","No visualiza DESCRIPCION ITEM PRESUPUESTARIO;",))))))))))))))))))))))," ")</f>
        <v xml:space="preserve"> </v>
      </c>
    </row>
    <row r="2060" spans="1:40" s="88" customFormat="1" x14ac:dyDescent="0.25">
      <c r="A2060" s="92"/>
      <c r="B2060" s="92"/>
      <c r="C2060" s="92"/>
      <c r="D2060" s="92"/>
      <c r="E2060" s="92"/>
      <c r="F2060" s="93"/>
      <c r="G2060" s="94"/>
      <c r="H2060" s="83" t="str">
        <f>IF(M2060&lt;&gt;"",VLOOKUP(M2060,LISTAS·PAPP!$U$3:$Z$8,2,FALSE),"")</f>
        <v/>
      </c>
      <c r="I2060" s="85" t="str">
        <f>IF(M2060&lt;&gt;"",VLOOKUP(M2060,LISTAS·PAPP!$U$3:$Z$8,3,FALSE),"")</f>
        <v/>
      </c>
      <c r="J2060" s="83" t="str">
        <f>IF(M2060&lt;&gt;"",VLOOKUP(M2060,LISTAS·PAPP!$U$3:$Z$8,4,FALSE),"")</f>
        <v/>
      </c>
      <c r="K2060" s="83" t="str">
        <f>IF(C2060&lt;&gt;"",VLOOKUP(C2060,LISTAS·PAPP!$H$3:$O$119,4,FALSE),"")</f>
        <v/>
      </c>
      <c r="L2060" s="85" t="str">
        <f>IF(C2060&lt;&gt;"",VLOOKUP(C2060,LISTAS·PAPP!$H$3:$O$119,8,FALSE),"")</f>
        <v/>
      </c>
      <c r="M2060" s="95"/>
      <c r="N2060" s="92"/>
      <c r="O2060" s="92"/>
      <c r="P2060" s="84" t="str">
        <f>IF(N2060&lt;&gt;"",VLOOKUP(N2060,LISTAS·PAPP!$U$9:$Y$125,5,FALSE),"")</f>
        <v/>
      </c>
      <c r="Q2060" s="83" t="str">
        <f>IF(O2060&lt;&gt;"",VLOOKUP(O2060,LISTAS·PAPP!$U$9:$W$125,3,FALSE),"")</f>
        <v/>
      </c>
      <c r="R2060" s="92"/>
      <c r="S2060" s="173"/>
      <c r="T2060" s="173"/>
      <c r="U2060" s="92"/>
      <c r="V2060" s="92"/>
      <c r="W2060" s="94"/>
      <c r="X2060" s="83" t="str">
        <f>IF(ISERROR(VLOOKUP(W2060,LISTAS·PAPP!$AJ$3:$AK$903,2,0))," ",VLOOKUP(W2060,LISTAS·PAPP!$AJ$3:$AK$903,2,0))</f>
        <v xml:space="preserve"> </v>
      </c>
      <c r="Y2060" s="96"/>
      <c r="Z2060" s="97"/>
      <c r="AA2060" s="97"/>
      <c r="AB2060" s="97"/>
      <c r="AC2060" s="97"/>
      <c r="AD2060" s="97"/>
      <c r="AE2060" s="97"/>
      <c r="AF2060" s="97"/>
      <c r="AG2060" s="97"/>
      <c r="AH2060" s="97"/>
      <c r="AI2060" s="97"/>
      <c r="AJ2060" s="97"/>
      <c r="AK2060" s="97"/>
      <c r="AL2060" s="86" t="str">
        <f t="shared" si="97"/>
        <v/>
      </c>
      <c r="AM2060" s="87" t="str">
        <f t="shared" si="98"/>
        <v xml:space="preserve"> </v>
      </c>
      <c r="AN2060" s="1" t="str">
        <f t="shared" si="99"/>
        <v xml:space="preserve"> </v>
      </c>
    </row>
    <row r="2061" spans="1:40" s="88" customFormat="1" x14ac:dyDescent="0.25">
      <c r="A2061" s="92"/>
      <c r="B2061" s="92"/>
      <c r="C2061" s="92"/>
      <c r="D2061" s="92"/>
      <c r="E2061" s="92"/>
      <c r="F2061" s="93"/>
      <c r="G2061" s="94"/>
      <c r="H2061" s="83" t="str">
        <f>IF(M2061&lt;&gt;"",VLOOKUP(M2061,LISTAS·PAPP!$U$3:$Z$8,2,FALSE),"")</f>
        <v/>
      </c>
      <c r="I2061" s="85" t="str">
        <f>IF(M2061&lt;&gt;"",VLOOKUP(M2061,LISTAS·PAPP!$U$3:$Z$8,3,FALSE),"")</f>
        <v/>
      </c>
      <c r="J2061" s="83" t="str">
        <f>IF(M2061&lt;&gt;"",VLOOKUP(M2061,LISTAS·PAPP!$U$3:$Z$8,4,FALSE),"")</f>
        <v/>
      </c>
      <c r="K2061" s="83" t="str">
        <f>IF(C2061&lt;&gt;"",VLOOKUP(C2061,LISTAS·PAPP!$H$3:$O$119,4,FALSE),"")</f>
        <v/>
      </c>
      <c r="L2061" s="85" t="str">
        <f>IF(C2061&lt;&gt;"",VLOOKUP(C2061,LISTAS·PAPP!$H$3:$O$119,8,FALSE),"")</f>
        <v/>
      </c>
      <c r="M2061" s="95"/>
      <c r="N2061" s="92"/>
      <c r="O2061" s="92"/>
      <c r="P2061" s="84" t="str">
        <f>IF(N2061&lt;&gt;"",VLOOKUP(N2061,LISTAS·PAPP!$U$9:$Y$125,5,FALSE),"")</f>
        <v/>
      </c>
      <c r="Q2061" s="83" t="str">
        <f>IF(O2061&lt;&gt;"",VLOOKUP(O2061,LISTAS·PAPP!$U$9:$W$125,3,FALSE),"")</f>
        <v/>
      </c>
      <c r="R2061" s="92"/>
      <c r="S2061" s="173"/>
      <c r="T2061" s="173"/>
      <c r="U2061" s="92"/>
      <c r="V2061" s="92"/>
      <c r="W2061" s="94"/>
      <c r="X2061" s="83" t="str">
        <f>IF(ISERROR(VLOOKUP(W2061,LISTAS·PAPP!$AJ$3:$AK$903,2,0))," ",VLOOKUP(W2061,LISTAS·PAPP!$AJ$3:$AK$903,2,0))</f>
        <v xml:space="preserve"> </v>
      </c>
      <c r="Y2061" s="96"/>
      <c r="Z2061" s="97"/>
      <c r="AA2061" s="97"/>
      <c r="AB2061" s="97"/>
      <c r="AC2061" s="97"/>
      <c r="AD2061" s="97"/>
      <c r="AE2061" s="97"/>
      <c r="AF2061" s="97"/>
      <c r="AG2061" s="97"/>
      <c r="AH2061" s="97"/>
      <c r="AI2061" s="97"/>
      <c r="AJ2061" s="97"/>
      <c r="AK2061" s="97"/>
      <c r="AL2061" s="86" t="str">
        <f t="shared" si="97"/>
        <v/>
      </c>
      <c r="AM2061" s="87" t="str">
        <f t="shared" si="98"/>
        <v xml:space="preserve"> </v>
      </c>
      <c r="AN2061" s="1" t="str">
        <f t="shared" si="99"/>
        <v xml:space="preserve"> </v>
      </c>
    </row>
    <row r="2062" spans="1:40" s="88" customFormat="1" x14ac:dyDescent="0.25">
      <c r="A2062" s="92"/>
      <c r="B2062" s="92"/>
      <c r="C2062" s="92"/>
      <c r="D2062" s="92"/>
      <c r="E2062" s="92"/>
      <c r="F2062" s="93"/>
      <c r="G2062" s="94"/>
      <c r="H2062" s="83" t="str">
        <f>IF(M2062&lt;&gt;"",VLOOKUP(M2062,LISTAS·PAPP!$U$3:$Z$8,2,FALSE),"")</f>
        <v/>
      </c>
      <c r="I2062" s="85" t="str">
        <f>IF(M2062&lt;&gt;"",VLOOKUP(M2062,LISTAS·PAPP!$U$3:$Z$8,3,FALSE),"")</f>
        <v/>
      </c>
      <c r="J2062" s="83" t="str">
        <f>IF(M2062&lt;&gt;"",VLOOKUP(M2062,LISTAS·PAPP!$U$3:$Z$8,4,FALSE),"")</f>
        <v/>
      </c>
      <c r="K2062" s="83" t="str">
        <f>IF(C2062&lt;&gt;"",VLOOKUP(C2062,LISTAS·PAPP!$H$3:$O$119,4,FALSE),"")</f>
        <v/>
      </c>
      <c r="L2062" s="85" t="str">
        <f>IF(C2062&lt;&gt;"",VLOOKUP(C2062,LISTAS·PAPP!$H$3:$O$119,8,FALSE),"")</f>
        <v/>
      </c>
      <c r="M2062" s="95"/>
      <c r="N2062" s="92"/>
      <c r="O2062" s="92"/>
      <c r="P2062" s="84" t="str">
        <f>IF(N2062&lt;&gt;"",VLOOKUP(N2062,LISTAS·PAPP!$U$9:$Y$125,5,FALSE),"")</f>
        <v/>
      </c>
      <c r="Q2062" s="83" t="str">
        <f>IF(O2062&lt;&gt;"",VLOOKUP(O2062,LISTAS·PAPP!$U$9:$W$125,3,FALSE),"")</f>
        <v/>
      </c>
      <c r="R2062" s="92"/>
      <c r="S2062" s="173"/>
      <c r="T2062" s="173"/>
      <c r="U2062" s="92"/>
      <c r="V2062" s="92"/>
      <c r="W2062" s="94"/>
      <c r="X2062" s="83" t="str">
        <f>IF(ISERROR(VLOOKUP(W2062,LISTAS·PAPP!$AJ$3:$AK$903,2,0))," ",VLOOKUP(W2062,LISTAS·PAPP!$AJ$3:$AK$903,2,0))</f>
        <v xml:space="preserve"> </v>
      </c>
      <c r="Y2062" s="96"/>
      <c r="Z2062" s="97"/>
      <c r="AA2062" s="97"/>
      <c r="AB2062" s="97"/>
      <c r="AC2062" s="97"/>
      <c r="AD2062" s="97"/>
      <c r="AE2062" s="97"/>
      <c r="AF2062" s="97"/>
      <c r="AG2062" s="97"/>
      <c r="AH2062" s="97"/>
      <c r="AI2062" s="97"/>
      <c r="AJ2062" s="97"/>
      <c r="AK2062" s="97"/>
      <c r="AL2062" s="86" t="str">
        <f t="shared" si="97"/>
        <v/>
      </c>
      <c r="AM2062" s="87" t="str">
        <f t="shared" si="98"/>
        <v xml:space="preserve"> </v>
      </c>
      <c r="AN2062" s="1" t="str">
        <f t="shared" si="99"/>
        <v xml:space="preserve"> </v>
      </c>
    </row>
    <row r="2063" spans="1:40" s="88" customFormat="1" x14ac:dyDescent="0.25">
      <c r="A2063" s="92"/>
      <c r="B2063" s="92"/>
      <c r="C2063" s="92"/>
      <c r="D2063" s="92"/>
      <c r="E2063" s="92"/>
      <c r="F2063" s="93"/>
      <c r="G2063" s="94"/>
      <c r="H2063" s="83" t="str">
        <f>IF(M2063&lt;&gt;"",VLOOKUP(M2063,LISTAS·PAPP!$U$3:$Z$8,2,FALSE),"")</f>
        <v/>
      </c>
      <c r="I2063" s="85" t="str">
        <f>IF(M2063&lt;&gt;"",VLOOKUP(M2063,LISTAS·PAPP!$U$3:$Z$8,3,FALSE),"")</f>
        <v/>
      </c>
      <c r="J2063" s="83" t="str">
        <f>IF(M2063&lt;&gt;"",VLOOKUP(M2063,LISTAS·PAPP!$U$3:$Z$8,4,FALSE),"")</f>
        <v/>
      </c>
      <c r="K2063" s="83" t="str">
        <f>IF(C2063&lt;&gt;"",VLOOKUP(C2063,LISTAS·PAPP!$H$3:$O$119,4,FALSE),"")</f>
        <v/>
      </c>
      <c r="L2063" s="85" t="str">
        <f>IF(C2063&lt;&gt;"",VLOOKUP(C2063,LISTAS·PAPP!$H$3:$O$119,8,FALSE),"")</f>
        <v/>
      </c>
      <c r="M2063" s="95"/>
      <c r="N2063" s="92"/>
      <c r="O2063" s="92"/>
      <c r="P2063" s="84" t="str">
        <f>IF(N2063&lt;&gt;"",VLOOKUP(N2063,LISTAS·PAPP!$U$9:$Y$125,5,FALSE),"")</f>
        <v/>
      </c>
      <c r="Q2063" s="83" t="str">
        <f>IF(O2063&lt;&gt;"",VLOOKUP(O2063,LISTAS·PAPP!$U$9:$W$125,3,FALSE),"")</f>
        <v/>
      </c>
      <c r="R2063" s="92"/>
      <c r="S2063" s="173"/>
      <c r="T2063" s="173"/>
      <c r="U2063" s="92"/>
      <c r="V2063" s="92"/>
      <c r="W2063" s="94"/>
      <c r="X2063" s="83" t="str">
        <f>IF(ISERROR(VLOOKUP(W2063,LISTAS·PAPP!$AJ$3:$AK$903,2,0))," ",VLOOKUP(W2063,LISTAS·PAPP!$AJ$3:$AK$903,2,0))</f>
        <v xml:space="preserve"> </v>
      </c>
      <c r="Y2063" s="96"/>
      <c r="Z2063" s="97"/>
      <c r="AA2063" s="97"/>
      <c r="AB2063" s="97"/>
      <c r="AC2063" s="97"/>
      <c r="AD2063" s="97"/>
      <c r="AE2063" s="97"/>
      <c r="AF2063" s="97"/>
      <c r="AG2063" s="97"/>
      <c r="AH2063" s="97"/>
      <c r="AI2063" s="97"/>
      <c r="AJ2063" s="97"/>
      <c r="AK2063" s="97"/>
      <c r="AL2063" s="86" t="str">
        <f t="shared" si="97"/>
        <v/>
      </c>
      <c r="AM2063" s="87" t="str">
        <f t="shared" si="98"/>
        <v xml:space="preserve"> </v>
      </c>
      <c r="AN2063" s="1" t="str">
        <f t="shared" si="99"/>
        <v xml:space="preserve"> </v>
      </c>
    </row>
    <row r="2064" spans="1:40" s="88" customFormat="1" x14ac:dyDescent="0.25">
      <c r="A2064" s="92"/>
      <c r="B2064" s="92"/>
      <c r="C2064" s="92"/>
      <c r="D2064" s="92"/>
      <c r="E2064" s="92"/>
      <c r="F2064" s="93"/>
      <c r="G2064" s="94"/>
      <c r="H2064" s="83" t="str">
        <f>IF(M2064&lt;&gt;"",VLOOKUP(M2064,LISTAS·PAPP!$U$3:$Z$8,2,FALSE),"")</f>
        <v/>
      </c>
      <c r="I2064" s="85" t="str">
        <f>IF(M2064&lt;&gt;"",VLOOKUP(M2064,LISTAS·PAPP!$U$3:$Z$8,3,FALSE),"")</f>
        <v/>
      </c>
      <c r="J2064" s="83" t="str">
        <f>IF(M2064&lt;&gt;"",VLOOKUP(M2064,LISTAS·PAPP!$U$3:$Z$8,4,FALSE),"")</f>
        <v/>
      </c>
      <c r="K2064" s="83" t="str">
        <f>IF(C2064&lt;&gt;"",VLOOKUP(C2064,LISTAS·PAPP!$H$3:$O$119,4,FALSE),"")</f>
        <v/>
      </c>
      <c r="L2064" s="85" t="str">
        <f>IF(C2064&lt;&gt;"",VLOOKUP(C2064,LISTAS·PAPP!$H$3:$O$119,8,FALSE),"")</f>
        <v/>
      </c>
      <c r="M2064" s="95"/>
      <c r="N2064" s="92"/>
      <c r="O2064" s="92"/>
      <c r="P2064" s="84" t="str">
        <f>IF(N2064&lt;&gt;"",VLOOKUP(N2064,LISTAS·PAPP!$U$9:$Y$125,5,FALSE),"")</f>
        <v/>
      </c>
      <c r="Q2064" s="83" t="str">
        <f>IF(O2064&lt;&gt;"",VLOOKUP(O2064,LISTAS·PAPP!$U$9:$W$125,3,FALSE),"")</f>
        <v/>
      </c>
      <c r="R2064" s="92"/>
      <c r="S2064" s="173"/>
      <c r="T2064" s="173"/>
      <c r="U2064" s="92"/>
      <c r="V2064" s="92"/>
      <c r="W2064" s="94"/>
      <c r="X2064" s="83" t="str">
        <f>IF(ISERROR(VLOOKUP(W2064,LISTAS·PAPP!$AJ$3:$AK$903,2,0))," ",VLOOKUP(W2064,LISTAS·PAPP!$AJ$3:$AK$903,2,0))</f>
        <v xml:space="preserve"> </v>
      </c>
      <c r="Y2064" s="96"/>
      <c r="Z2064" s="97"/>
      <c r="AA2064" s="97"/>
      <c r="AB2064" s="97"/>
      <c r="AC2064" s="97"/>
      <c r="AD2064" s="97"/>
      <c r="AE2064" s="97"/>
      <c r="AF2064" s="97"/>
      <c r="AG2064" s="97"/>
      <c r="AH2064" s="97"/>
      <c r="AI2064" s="97"/>
      <c r="AJ2064" s="97"/>
      <c r="AK2064" s="97"/>
      <c r="AL2064" s="86" t="str">
        <f t="shared" si="97"/>
        <v/>
      </c>
      <c r="AM2064" s="87" t="str">
        <f t="shared" si="98"/>
        <v xml:space="preserve"> </v>
      </c>
      <c r="AN2064" s="1" t="str">
        <f t="shared" si="99"/>
        <v xml:space="preserve"> </v>
      </c>
    </row>
    <row r="2065" spans="1:40" s="88" customFormat="1" x14ac:dyDescent="0.25">
      <c r="A2065" s="92"/>
      <c r="B2065" s="92"/>
      <c r="C2065" s="92"/>
      <c r="D2065" s="92"/>
      <c r="E2065" s="92"/>
      <c r="F2065" s="93"/>
      <c r="G2065" s="94"/>
      <c r="H2065" s="83" t="str">
        <f>IF(M2065&lt;&gt;"",VLOOKUP(M2065,LISTAS·PAPP!$U$3:$Z$8,2,FALSE),"")</f>
        <v/>
      </c>
      <c r="I2065" s="85" t="str">
        <f>IF(M2065&lt;&gt;"",VLOOKUP(M2065,LISTAS·PAPP!$U$3:$Z$8,3,FALSE),"")</f>
        <v/>
      </c>
      <c r="J2065" s="83" t="str">
        <f>IF(M2065&lt;&gt;"",VLOOKUP(M2065,LISTAS·PAPP!$U$3:$Z$8,4,FALSE),"")</f>
        <v/>
      </c>
      <c r="K2065" s="83" t="str">
        <f>IF(C2065&lt;&gt;"",VLOOKUP(C2065,LISTAS·PAPP!$H$3:$O$119,4,FALSE),"")</f>
        <v/>
      </c>
      <c r="L2065" s="85" t="str">
        <f>IF(C2065&lt;&gt;"",VLOOKUP(C2065,LISTAS·PAPP!$H$3:$O$119,8,FALSE),"")</f>
        <v/>
      </c>
      <c r="M2065" s="95"/>
      <c r="N2065" s="92"/>
      <c r="O2065" s="92"/>
      <c r="P2065" s="84" t="str">
        <f>IF(N2065&lt;&gt;"",VLOOKUP(N2065,LISTAS·PAPP!$U$9:$Y$125,5,FALSE),"")</f>
        <v/>
      </c>
      <c r="Q2065" s="83" t="str">
        <f>IF(O2065&lt;&gt;"",VLOOKUP(O2065,LISTAS·PAPP!$U$9:$W$125,3,FALSE),"")</f>
        <v/>
      </c>
      <c r="R2065" s="92"/>
      <c r="S2065" s="173"/>
      <c r="T2065" s="173"/>
      <c r="U2065" s="92"/>
      <c r="V2065" s="92"/>
      <c r="W2065" s="94"/>
      <c r="X2065" s="83" t="str">
        <f>IF(ISERROR(VLOOKUP(W2065,LISTAS·PAPP!$AJ$3:$AK$903,2,0))," ",VLOOKUP(W2065,LISTAS·PAPP!$AJ$3:$AK$903,2,0))</f>
        <v xml:space="preserve"> </v>
      </c>
      <c r="Y2065" s="96"/>
      <c r="Z2065" s="97"/>
      <c r="AA2065" s="97"/>
      <c r="AB2065" s="97"/>
      <c r="AC2065" s="97"/>
      <c r="AD2065" s="97"/>
      <c r="AE2065" s="97"/>
      <c r="AF2065" s="97"/>
      <c r="AG2065" s="97"/>
      <c r="AH2065" s="97"/>
      <c r="AI2065" s="97"/>
      <c r="AJ2065" s="97"/>
      <c r="AK2065" s="97"/>
      <c r="AL2065" s="86" t="str">
        <f t="shared" si="97"/>
        <v/>
      </c>
      <c r="AM2065" s="87" t="str">
        <f t="shared" si="98"/>
        <v xml:space="preserve"> </v>
      </c>
      <c r="AN2065" s="1" t="str">
        <f t="shared" si="99"/>
        <v xml:space="preserve"> </v>
      </c>
    </row>
    <row r="2066" spans="1:40" s="88" customFormat="1" x14ac:dyDescent="0.25">
      <c r="A2066" s="92"/>
      <c r="B2066" s="92"/>
      <c r="C2066" s="92"/>
      <c r="D2066" s="92"/>
      <c r="E2066" s="92"/>
      <c r="F2066" s="93"/>
      <c r="G2066" s="94"/>
      <c r="H2066" s="83" t="str">
        <f>IF(M2066&lt;&gt;"",VLOOKUP(M2066,LISTAS·PAPP!$U$3:$Z$8,2,FALSE),"")</f>
        <v/>
      </c>
      <c r="I2066" s="85" t="str">
        <f>IF(M2066&lt;&gt;"",VLOOKUP(M2066,LISTAS·PAPP!$U$3:$Z$8,3,FALSE),"")</f>
        <v/>
      </c>
      <c r="J2066" s="83" t="str">
        <f>IF(M2066&lt;&gt;"",VLOOKUP(M2066,LISTAS·PAPP!$U$3:$Z$8,4,FALSE),"")</f>
        <v/>
      </c>
      <c r="K2066" s="83" t="str">
        <f>IF(C2066&lt;&gt;"",VLOOKUP(C2066,LISTAS·PAPP!$H$3:$O$119,4,FALSE),"")</f>
        <v/>
      </c>
      <c r="L2066" s="85" t="str">
        <f>IF(C2066&lt;&gt;"",VLOOKUP(C2066,LISTAS·PAPP!$H$3:$O$119,8,FALSE),"")</f>
        <v/>
      </c>
      <c r="M2066" s="95"/>
      <c r="N2066" s="92"/>
      <c r="O2066" s="92"/>
      <c r="P2066" s="84" t="str">
        <f>IF(N2066&lt;&gt;"",VLOOKUP(N2066,LISTAS·PAPP!$U$9:$Y$125,5,FALSE),"")</f>
        <v/>
      </c>
      <c r="Q2066" s="83" t="str">
        <f>IF(O2066&lt;&gt;"",VLOOKUP(O2066,LISTAS·PAPP!$U$9:$W$125,3,FALSE),"")</f>
        <v/>
      </c>
      <c r="R2066" s="92"/>
      <c r="S2066" s="173"/>
      <c r="T2066" s="173"/>
      <c r="U2066" s="92"/>
      <c r="V2066" s="92"/>
      <c r="W2066" s="94"/>
      <c r="X2066" s="83" t="str">
        <f>IF(ISERROR(VLOOKUP(W2066,LISTAS·PAPP!$AJ$3:$AK$903,2,0))," ",VLOOKUP(W2066,LISTAS·PAPP!$AJ$3:$AK$903,2,0))</f>
        <v xml:space="preserve"> </v>
      </c>
      <c r="Y2066" s="96"/>
      <c r="Z2066" s="97"/>
      <c r="AA2066" s="97"/>
      <c r="AB2066" s="97"/>
      <c r="AC2066" s="97"/>
      <c r="AD2066" s="97"/>
      <c r="AE2066" s="97"/>
      <c r="AF2066" s="97"/>
      <c r="AG2066" s="97"/>
      <c r="AH2066" s="97"/>
      <c r="AI2066" s="97"/>
      <c r="AJ2066" s="97"/>
      <c r="AK2066" s="97"/>
      <c r="AL2066" s="86" t="str">
        <f t="shared" si="97"/>
        <v/>
      </c>
      <c r="AM2066" s="87" t="str">
        <f t="shared" si="98"/>
        <v xml:space="preserve"> </v>
      </c>
      <c r="AN2066" s="1" t="str">
        <f t="shared" si="99"/>
        <v xml:space="preserve"> </v>
      </c>
    </row>
    <row r="2067" spans="1:40" s="88" customFormat="1" x14ac:dyDescent="0.25">
      <c r="A2067" s="92"/>
      <c r="B2067" s="92"/>
      <c r="C2067" s="92"/>
      <c r="D2067" s="92"/>
      <c r="E2067" s="92"/>
      <c r="F2067" s="93"/>
      <c r="G2067" s="94"/>
      <c r="H2067" s="83" t="str">
        <f>IF(M2067&lt;&gt;"",VLOOKUP(M2067,LISTAS·PAPP!$U$3:$Z$8,2,FALSE),"")</f>
        <v/>
      </c>
      <c r="I2067" s="85" t="str">
        <f>IF(M2067&lt;&gt;"",VLOOKUP(M2067,LISTAS·PAPP!$U$3:$Z$8,3,FALSE),"")</f>
        <v/>
      </c>
      <c r="J2067" s="83" t="str">
        <f>IF(M2067&lt;&gt;"",VLOOKUP(M2067,LISTAS·PAPP!$U$3:$Z$8,4,FALSE),"")</f>
        <v/>
      </c>
      <c r="K2067" s="83" t="str">
        <f>IF(C2067&lt;&gt;"",VLOOKUP(C2067,LISTAS·PAPP!$H$3:$O$119,4,FALSE),"")</f>
        <v/>
      </c>
      <c r="L2067" s="85" t="str">
        <f>IF(C2067&lt;&gt;"",VLOOKUP(C2067,LISTAS·PAPP!$H$3:$O$119,8,FALSE),"")</f>
        <v/>
      </c>
      <c r="M2067" s="95"/>
      <c r="N2067" s="92"/>
      <c r="O2067" s="92"/>
      <c r="P2067" s="84" t="str">
        <f>IF(N2067&lt;&gt;"",VLOOKUP(N2067,LISTAS·PAPP!$U$9:$Y$125,5,FALSE),"")</f>
        <v/>
      </c>
      <c r="Q2067" s="83" t="str">
        <f>IF(O2067&lt;&gt;"",VLOOKUP(O2067,LISTAS·PAPP!$U$9:$W$125,3,FALSE),"")</f>
        <v/>
      </c>
      <c r="R2067" s="92"/>
      <c r="S2067" s="173"/>
      <c r="T2067" s="173"/>
      <c r="U2067" s="92"/>
      <c r="V2067" s="92"/>
      <c r="W2067" s="94"/>
      <c r="X2067" s="83" t="str">
        <f>IF(ISERROR(VLOOKUP(W2067,LISTAS·PAPP!$AJ$3:$AK$903,2,0))," ",VLOOKUP(W2067,LISTAS·PAPP!$AJ$3:$AK$903,2,0))</f>
        <v xml:space="preserve"> </v>
      </c>
      <c r="Y2067" s="96"/>
      <c r="Z2067" s="97"/>
      <c r="AA2067" s="97"/>
      <c r="AB2067" s="97"/>
      <c r="AC2067" s="97"/>
      <c r="AD2067" s="97"/>
      <c r="AE2067" s="97"/>
      <c r="AF2067" s="97"/>
      <c r="AG2067" s="97"/>
      <c r="AH2067" s="97"/>
      <c r="AI2067" s="97"/>
      <c r="AJ2067" s="97"/>
      <c r="AK2067" s="97"/>
      <c r="AL2067" s="86" t="str">
        <f t="shared" si="97"/>
        <v/>
      </c>
      <c r="AM2067" s="87" t="str">
        <f t="shared" si="98"/>
        <v xml:space="preserve"> </v>
      </c>
      <c r="AN2067" s="1" t="str">
        <f t="shared" si="99"/>
        <v xml:space="preserve"> </v>
      </c>
    </row>
    <row r="2068" spans="1:40" s="88" customFormat="1" x14ac:dyDescent="0.25">
      <c r="A2068" s="92"/>
      <c r="B2068" s="92"/>
      <c r="C2068" s="92"/>
      <c r="D2068" s="92"/>
      <c r="E2068" s="92"/>
      <c r="F2068" s="93"/>
      <c r="G2068" s="94"/>
      <c r="H2068" s="83" t="str">
        <f>IF(M2068&lt;&gt;"",VLOOKUP(M2068,LISTAS·PAPP!$U$3:$Z$8,2,FALSE),"")</f>
        <v/>
      </c>
      <c r="I2068" s="85" t="str">
        <f>IF(M2068&lt;&gt;"",VLOOKUP(M2068,LISTAS·PAPP!$U$3:$Z$8,3,FALSE),"")</f>
        <v/>
      </c>
      <c r="J2068" s="83" t="str">
        <f>IF(M2068&lt;&gt;"",VLOOKUP(M2068,LISTAS·PAPP!$U$3:$Z$8,4,FALSE),"")</f>
        <v/>
      </c>
      <c r="K2068" s="83" t="str">
        <f>IF(C2068&lt;&gt;"",VLOOKUP(C2068,LISTAS·PAPP!$H$3:$O$119,4,FALSE),"")</f>
        <v/>
      </c>
      <c r="L2068" s="85" t="str">
        <f>IF(C2068&lt;&gt;"",VLOOKUP(C2068,LISTAS·PAPP!$H$3:$O$119,8,FALSE),"")</f>
        <v/>
      </c>
      <c r="M2068" s="95"/>
      <c r="N2068" s="92"/>
      <c r="O2068" s="92"/>
      <c r="P2068" s="84" t="str">
        <f>IF(N2068&lt;&gt;"",VLOOKUP(N2068,LISTAS·PAPP!$U$9:$Y$125,5,FALSE),"")</f>
        <v/>
      </c>
      <c r="Q2068" s="83" t="str">
        <f>IF(O2068&lt;&gt;"",VLOOKUP(O2068,LISTAS·PAPP!$U$9:$W$125,3,FALSE),"")</f>
        <v/>
      </c>
      <c r="R2068" s="92"/>
      <c r="S2068" s="173"/>
      <c r="T2068" s="173"/>
      <c r="U2068" s="92"/>
      <c r="V2068" s="92"/>
      <c r="W2068" s="94"/>
      <c r="X2068" s="83" t="str">
        <f>IF(ISERROR(VLOOKUP(W2068,LISTAS·PAPP!$AJ$3:$AK$903,2,0))," ",VLOOKUP(W2068,LISTAS·PAPP!$AJ$3:$AK$903,2,0))</f>
        <v xml:space="preserve"> </v>
      </c>
      <c r="Y2068" s="96"/>
      <c r="Z2068" s="97"/>
      <c r="AA2068" s="97"/>
      <c r="AB2068" s="97"/>
      <c r="AC2068" s="97"/>
      <c r="AD2068" s="97"/>
      <c r="AE2068" s="97"/>
      <c r="AF2068" s="97"/>
      <c r="AG2068" s="97"/>
      <c r="AH2068" s="97"/>
      <c r="AI2068" s="97"/>
      <c r="AJ2068" s="97"/>
      <c r="AK2068" s="97"/>
      <c r="AL2068" s="86" t="str">
        <f t="shared" si="97"/>
        <v/>
      </c>
      <c r="AM2068" s="87" t="str">
        <f t="shared" si="98"/>
        <v xml:space="preserve"> </v>
      </c>
      <c r="AN2068" s="1" t="str">
        <f t="shared" si="99"/>
        <v xml:space="preserve"> </v>
      </c>
    </row>
    <row r="2069" spans="1:40" s="88" customFormat="1" x14ac:dyDescent="0.25">
      <c r="A2069" s="92"/>
      <c r="B2069" s="92"/>
      <c r="C2069" s="92"/>
      <c r="D2069" s="92"/>
      <c r="E2069" s="92"/>
      <c r="F2069" s="93"/>
      <c r="G2069" s="94"/>
      <c r="H2069" s="83" t="str">
        <f>IF(M2069&lt;&gt;"",VLOOKUP(M2069,LISTAS·PAPP!$U$3:$Z$8,2,FALSE),"")</f>
        <v/>
      </c>
      <c r="I2069" s="85" t="str">
        <f>IF(M2069&lt;&gt;"",VLOOKUP(M2069,LISTAS·PAPP!$U$3:$Z$8,3,FALSE),"")</f>
        <v/>
      </c>
      <c r="J2069" s="83" t="str">
        <f>IF(M2069&lt;&gt;"",VLOOKUP(M2069,LISTAS·PAPP!$U$3:$Z$8,4,FALSE),"")</f>
        <v/>
      </c>
      <c r="K2069" s="83" t="str">
        <f>IF(C2069&lt;&gt;"",VLOOKUP(C2069,LISTAS·PAPP!$H$3:$O$119,4,FALSE),"")</f>
        <v/>
      </c>
      <c r="L2069" s="85" t="str">
        <f>IF(C2069&lt;&gt;"",VLOOKUP(C2069,LISTAS·PAPP!$H$3:$O$119,8,FALSE),"")</f>
        <v/>
      </c>
      <c r="M2069" s="95"/>
      <c r="N2069" s="92"/>
      <c r="O2069" s="92"/>
      <c r="P2069" s="84" t="str">
        <f>IF(N2069&lt;&gt;"",VLOOKUP(N2069,LISTAS·PAPP!$U$9:$Y$125,5,FALSE),"")</f>
        <v/>
      </c>
      <c r="Q2069" s="83" t="str">
        <f>IF(O2069&lt;&gt;"",VLOOKUP(O2069,LISTAS·PAPP!$U$9:$W$125,3,FALSE),"")</f>
        <v/>
      </c>
      <c r="R2069" s="92"/>
      <c r="S2069" s="173"/>
      <c r="T2069" s="173"/>
      <c r="U2069" s="92"/>
      <c r="V2069" s="92"/>
      <c r="W2069" s="94"/>
      <c r="X2069" s="83" t="str">
        <f>IF(ISERROR(VLOOKUP(W2069,LISTAS·PAPP!$AJ$3:$AK$903,2,0))," ",VLOOKUP(W2069,LISTAS·PAPP!$AJ$3:$AK$903,2,0))</f>
        <v xml:space="preserve"> </v>
      </c>
      <c r="Y2069" s="96"/>
      <c r="Z2069" s="97"/>
      <c r="AA2069" s="97"/>
      <c r="AB2069" s="97"/>
      <c r="AC2069" s="97"/>
      <c r="AD2069" s="97"/>
      <c r="AE2069" s="97"/>
      <c r="AF2069" s="97"/>
      <c r="AG2069" s="97"/>
      <c r="AH2069" s="97"/>
      <c r="AI2069" s="97"/>
      <c r="AJ2069" s="97"/>
      <c r="AK2069" s="97"/>
      <c r="AL2069" s="86" t="str">
        <f t="shared" si="97"/>
        <v/>
      </c>
      <c r="AM2069" s="87" t="str">
        <f t="shared" si="98"/>
        <v xml:space="preserve"> </v>
      </c>
      <c r="AN2069" s="1" t="str">
        <f t="shared" si="99"/>
        <v xml:space="preserve"> </v>
      </c>
    </row>
    <row r="2070" spans="1:40" s="88" customFormat="1" x14ac:dyDescent="0.25">
      <c r="A2070" s="92"/>
      <c r="B2070" s="92"/>
      <c r="C2070" s="92"/>
      <c r="D2070" s="92"/>
      <c r="E2070" s="92"/>
      <c r="F2070" s="93"/>
      <c r="G2070" s="94"/>
      <c r="H2070" s="83" t="str">
        <f>IF(M2070&lt;&gt;"",VLOOKUP(M2070,LISTAS·PAPP!$U$3:$Z$8,2,FALSE),"")</f>
        <v/>
      </c>
      <c r="I2070" s="85" t="str">
        <f>IF(M2070&lt;&gt;"",VLOOKUP(M2070,LISTAS·PAPP!$U$3:$Z$8,3,FALSE),"")</f>
        <v/>
      </c>
      <c r="J2070" s="83" t="str">
        <f>IF(M2070&lt;&gt;"",VLOOKUP(M2070,LISTAS·PAPP!$U$3:$Z$8,4,FALSE),"")</f>
        <v/>
      </c>
      <c r="K2070" s="83" t="str">
        <f>IF(C2070&lt;&gt;"",VLOOKUP(C2070,LISTAS·PAPP!$H$3:$O$119,4,FALSE),"")</f>
        <v/>
      </c>
      <c r="L2070" s="85" t="str">
        <f>IF(C2070&lt;&gt;"",VLOOKUP(C2070,LISTAS·PAPP!$H$3:$O$119,8,FALSE),"")</f>
        <v/>
      </c>
      <c r="M2070" s="95"/>
      <c r="N2070" s="92"/>
      <c r="O2070" s="92"/>
      <c r="P2070" s="84" t="str">
        <f>IF(N2070&lt;&gt;"",VLOOKUP(N2070,LISTAS·PAPP!$U$9:$Y$125,5,FALSE),"")</f>
        <v/>
      </c>
      <c r="Q2070" s="83" t="str">
        <f>IF(O2070&lt;&gt;"",VLOOKUP(O2070,LISTAS·PAPP!$U$9:$W$125,3,FALSE),"")</f>
        <v/>
      </c>
      <c r="R2070" s="92"/>
      <c r="S2070" s="173"/>
      <c r="T2070" s="173"/>
      <c r="U2070" s="92"/>
      <c r="V2070" s="92"/>
      <c r="W2070" s="94"/>
      <c r="X2070" s="83" t="str">
        <f>IF(ISERROR(VLOOKUP(W2070,LISTAS·PAPP!$AJ$3:$AK$903,2,0))," ",VLOOKUP(W2070,LISTAS·PAPP!$AJ$3:$AK$903,2,0))</f>
        <v xml:space="preserve"> </v>
      </c>
      <c r="Y2070" s="96"/>
      <c r="Z2070" s="97"/>
      <c r="AA2070" s="97"/>
      <c r="AB2070" s="97"/>
      <c r="AC2070" s="97"/>
      <c r="AD2070" s="97"/>
      <c r="AE2070" s="97"/>
      <c r="AF2070" s="97"/>
      <c r="AG2070" s="97"/>
      <c r="AH2070" s="97"/>
      <c r="AI2070" s="97"/>
      <c r="AJ2070" s="97"/>
      <c r="AK2070" s="97"/>
      <c r="AL2070" s="86" t="str">
        <f t="shared" si="97"/>
        <v/>
      </c>
      <c r="AM2070" s="87" t="str">
        <f t="shared" si="98"/>
        <v xml:space="preserve"> </v>
      </c>
      <c r="AN2070" s="1" t="str">
        <f t="shared" si="99"/>
        <v xml:space="preserve"> </v>
      </c>
    </row>
    <row r="2071" spans="1:40" s="88" customFormat="1" x14ac:dyDescent="0.25">
      <c r="A2071" s="92"/>
      <c r="B2071" s="92"/>
      <c r="C2071" s="92"/>
      <c r="D2071" s="92"/>
      <c r="E2071" s="92"/>
      <c r="F2071" s="93"/>
      <c r="G2071" s="94"/>
      <c r="H2071" s="83" t="str">
        <f>IF(M2071&lt;&gt;"",VLOOKUP(M2071,LISTAS·PAPP!$U$3:$Z$8,2,FALSE),"")</f>
        <v/>
      </c>
      <c r="I2071" s="85" t="str">
        <f>IF(M2071&lt;&gt;"",VLOOKUP(M2071,LISTAS·PAPP!$U$3:$Z$8,3,FALSE),"")</f>
        <v/>
      </c>
      <c r="J2071" s="83" t="str">
        <f>IF(M2071&lt;&gt;"",VLOOKUP(M2071,LISTAS·PAPP!$U$3:$Z$8,4,FALSE),"")</f>
        <v/>
      </c>
      <c r="K2071" s="83" t="str">
        <f>IF(C2071&lt;&gt;"",VLOOKUP(C2071,LISTAS·PAPP!$H$3:$O$119,4,FALSE),"")</f>
        <v/>
      </c>
      <c r="L2071" s="85" t="str">
        <f>IF(C2071&lt;&gt;"",VLOOKUP(C2071,LISTAS·PAPP!$H$3:$O$119,8,FALSE),"")</f>
        <v/>
      </c>
      <c r="M2071" s="95"/>
      <c r="N2071" s="92"/>
      <c r="O2071" s="92"/>
      <c r="P2071" s="84" t="str">
        <f>IF(N2071&lt;&gt;"",VLOOKUP(N2071,LISTAS·PAPP!$U$9:$Y$125,5,FALSE),"")</f>
        <v/>
      </c>
      <c r="Q2071" s="83" t="str">
        <f>IF(O2071&lt;&gt;"",VLOOKUP(O2071,LISTAS·PAPP!$U$9:$W$125,3,FALSE),"")</f>
        <v/>
      </c>
      <c r="R2071" s="92"/>
      <c r="S2071" s="173"/>
      <c r="T2071" s="173"/>
      <c r="U2071" s="92"/>
      <c r="V2071" s="92"/>
      <c r="W2071" s="94"/>
      <c r="X2071" s="83" t="str">
        <f>IF(ISERROR(VLOOKUP(W2071,LISTAS·PAPP!$AJ$3:$AK$903,2,0))," ",VLOOKUP(W2071,LISTAS·PAPP!$AJ$3:$AK$903,2,0))</f>
        <v xml:space="preserve"> </v>
      </c>
      <c r="Y2071" s="96"/>
      <c r="Z2071" s="97"/>
      <c r="AA2071" s="97"/>
      <c r="AB2071" s="97"/>
      <c r="AC2071" s="97"/>
      <c r="AD2071" s="97"/>
      <c r="AE2071" s="97"/>
      <c r="AF2071" s="97"/>
      <c r="AG2071" s="97"/>
      <c r="AH2071" s="97"/>
      <c r="AI2071" s="97"/>
      <c r="AJ2071" s="97"/>
      <c r="AK2071" s="97"/>
      <c r="AL2071" s="86" t="str">
        <f t="shared" si="97"/>
        <v/>
      </c>
      <c r="AM2071" s="87" t="str">
        <f t="shared" si="98"/>
        <v xml:space="preserve"> </v>
      </c>
      <c r="AN2071" s="1" t="str">
        <f t="shared" si="99"/>
        <v xml:space="preserve"> </v>
      </c>
    </row>
    <row r="2072" spans="1:40" s="88" customFormat="1" x14ac:dyDescent="0.25">
      <c r="A2072" s="92"/>
      <c r="B2072" s="92"/>
      <c r="C2072" s="92"/>
      <c r="D2072" s="92"/>
      <c r="E2072" s="92"/>
      <c r="F2072" s="93"/>
      <c r="G2072" s="94"/>
      <c r="H2072" s="83" t="str">
        <f>IF(M2072&lt;&gt;"",VLOOKUP(M2072,LISTAS·PAPP!$U$3:$Z$8,2,FALSE),"")</f>
        <v/>
      </c>
      <c r="I2072" s="85" t="str">
        <f>IF(M2072&lt;&gt;"",VLOOKUP(M2072,LISTAS·PAPP!$U$3:$Z$8,3,FALSE),"")</f>
        <v/>
      </c>
      <c r="J2072" s="83" t="str">
        <f>IF(M2072&lt;&gt;"",VLOOKUP(M2072,LISTAS·PAPP!$U$3:$Z$8,4,FALSE),"")</f>
        <v/>
      </c>
      <c r="K2072" s="83" t="str">
        <f>IF(C2072&lt;&gt;"",VLOOKUP(C2072,LISTAS·PAPP!$H$3:$O$119,4,FALSE),"")</f>
        <v/>
      </c>
      <c r="L2072" s="85" t="str">
        <f>IF(C2072&lt;&gt;"",VLOOKUP(C2072,LISTAS·PAPP!$H$3:$O$119,8,FALSE),"")</f>
        <v/>
      </c>
      <c r="M2072" s="95"/>
      <c r="N2072" s="92"/>
      <c r="O2072" s="92"/>
      <c r="P2072" s="84" t="str">
        <f>IF(N2072&lt;&gt;"",VLOOKUP(N2072,LISTAS·PAPP!$U$9:$Y$125,5,FALSE),"")</f>
        <v/>
      </c>
      <c r="Q2072" s="83" t="str">
        <f>IF(O2072&lt;&gt;"",VLOOKUP(O2072,LISTAS·PAPP!$U$9:$W$125,3,FALSE),"")</f>
        <v/>
      </c>
      <c r="R2072" s="92"/>
      <c r="S2072" s="173"/>
      <c r="T2072" s="173"/>
      <c r="U2072" s="92"/>
      <c r="V2072" s="92"/>
      <c r="W2072" s="94"/>
      <c r="X2072" s="83" t="str">
        <f>IF(ISERROR(VLOOKUP(W2072,LISTAS·PAPP!$AJ$3:$AK$903,2,0))," ",VLOOKUP(W2072,LISTAS·PAPP!$AJ$3:$AK$903,2,0))</f>
        <v xml:space="preserve"> </v>
      </c>
      <c r="Y2072" s="96"/>
      <c r="Z2072" s="97"/>
      <c r="AA2072" s="97"/>
      <c r="AB2072" s="97"/>
      <c r="AC2072" s="97"/>
      <c r="AD2072" s="97"/>
      <c r="AE2072" s="97"/>
      <c r="AF2072" s="97"/>
      <c r="AG2072" s="97"/>
      <c r="AH2072" s="97"/>
      <c r="AI2072" s="97"/>
      <c r="AJ2072" s="97"/>
      <c r="AK2072" s="97"/>
      <c r="AL2072" s="86" t="str">
        <f t="shared" si="97"/>
        <v/>
      </c>
      <c r="AM2072" s="87" t="str">
        <f t="shared" si="98"/>
        <v xml:space="preserve"> </v>
      </c>
      <c r="AN2072" s="1" t="str">
        <f t="shared" si="99"/>
        <v xml:space="preserve"> </v>
      </c>
    </row>
    <row r="2073" spans="1:40" s="88" customFormat="1" x14ac:dyDescent="0.25">
      <c r="A2073" s="92"/>
      <c r="B2073" s="92"/>
      <c r="C2073" s="92"/>
      <c r="D2073" s="92"/>
      <c r="E2073" s="92"/>
      <c r="F2073" s="93"/>
      <c r="G2073" s="94"/>
      <c r="H2073" s="83" t="str">
        <f>IF(M2073&lt;&gt;"",VLOOKUP(M2073,LISTAS·PAPP!$U$3:$Z$8,2,FALSE),"")</f>
        <v/>
      </c>
      <c r="I2073" s="85" t="str">
        <f>IF(M2073&lt;&gt;"",VLOOKUP(M2073,LISTAS·PAPP!$U$3:$Z$8,3,FALSE),"")</f>
        <v/>
      </c>
      <c r="J2073" s="83" t="str">
        <f>IF(M2073&lt;&gt;"",VLOOKUP(M2073,LISTAS·PAPP!$U$3:$Z$8,4,FALSE),"")</f>
        <v/>
      </c>
      <c r="K2073" s="83" t="str">
        <f>IF(C2073&lt;&gt;"",VLOOKUP(C2073,LISTAS·PAPP!$H$3:$O$119,4,FALSE),"")</f>
        <v/>
      </c>
      <c r="L2073" s="85" t="str">
        <f>IF(C2073&lt;&gt;"",VLOOKUP(C2073,LISTAS·PAPP!$H$3:$O$119,8,FALSE),"")</f>
        <v/>
      </c>
      <c r="M2073" s="95"/>
      <c r="N2073" s="92"/>
      <c r="O2073" s="92"/>
      <c r="P2073" s="84" t="str">
        <f>IF(N2073&lt;&gt;"",VLOOKUP(N2073,LISTAS·PAPP!$U$9:$Y$125,5,FALSE),"")</f>
        <v/>
      </c>
      <c r="Q2073" s="83" t="str">
        <f>IF(O2073&lt;&gt;"",VLOOKUP(O2073,LISTAS·PAPP!$U$9:$W$125,3,FALSE),"")</f>
        <v/>
      </c>
      <c r="R2073" s="92"/>
      <c r="S2073" s="173"/>
      <c r="T2073" s="173"/>
      <c r="U2073" s="92"/>
      <c r="V2073" s="92"/>
      <c r="W2073" s="94"/>
      <c r="X2073" s="83" t="str">
        <f>IF(ISERROR(VLOOKUP(W2073,LISTAS·PAPP!$AJ$3:$AK$903,2,0))," ",VLOOKUP(W2073,LISTAS·PAPP!$AJ$3:$AK$903,2,0))</f>
        <v xml:space="preserve"> </v>
      </c>
      <c r="Y2073" s="96"/>
      <c r="Z2073" s="97"/>
      <c r="AA2073" s="97"/>
      <c r="AB2073" s="97"/>
      <c r="AC2073" s="97"/>
      <c r="AD2073" s="97"/>
      <c r="AE2073" s="97"/>
      <c r="AF2073" s="97"/>
      <c r="AG2073" s="97"/>
      <c r="AH2073" s="97"/>
      <c r="AI2073" s="97"/>
      <c r="AJ2073" s="97"/>
      <c r="AK2073" s="97"/>
      <c r="AL2073" s="86" t="str">
        <f t="shared" si="97"/>
        <v/>
      </c>
      <c r="AM2073" s="87" t="str">
        <f t="shared" si="98"/>
        <v xml:space="preserve"> </v>
      </c>
      <c r="AN2073" s="1" t="str">
        <f t="shared" si="99"/>
        <v xml:space="preserve"> </v>
      </c>
    </row>
    <row r="2074" spans="1:40" s="88" customFormat="1" x14ac:dyDescent="0.25">
      <c r="A2074" s="92"/>
      <c r="B2074" s="92"/>
      <c r="C2074" s="92"/>
      <c r="D2074" s="92"/>
      <c r="E2074" s="92"/>
      <c r="F2074" s="93"/>
      <c r="G2074" s="94"/>
      <c r="H2074" s="83" t="str">
        <f>IF(M2074&lt;&gt;"",VLOOKUP(M2074,LISTAS·PAPP!$U$3:$Z$8,2,FALSE),"")</f>
        <v/>
      </c>
      <c r="I2074" s="85" t="str">
        <f>IF(M2074&lt;&gt;"",VLOOKUP(M2074,LISTAS·PAPP!$U$3:$Z$8,3,FALSE),"")</f>
        <v/>
      </c>
      <c r="J2074" s="83" t="str">
        <f>IF(M2074&lt;&gt;"",VLOOKUP(M2074,LISTAS·PAPP!$U$3:$Z$8,4,FALSE),"")</f>
        <v/>
      </c>
      <c r="K2074" s="83" t="str">
        <f>IF(C2074&lt;&gt;"",VLOOKUP(C2074,LISTAS·PAPP!$H$3:$O$119,4,FALSE),"")</f>
        <v/>
      </c>
      <c r="L2074" s="85" t="str">
        <f>IF(C2074&lt;&gt;"",VLOOKUP(C2074,LISTAS·PAPP!$H$3:$O$119,8,FALSE),"")</f>
        <v/>
      </c>
      <c r="M2074" s="95"/>
      <c r="N2074" s="92"/>
      <c r="O2074" s="92"/>
      <c r="P2074" s="84" t="str">
        <f>IF(N2074&lt;&gt;"",VLOOKUP(N2074,LISTAS·PAPP!$U$9:$Y$125,5,FALSE),"")</f>
        <v/>
      </c>
      <c r="Q2074" s="83" t="str">
        <f>IF(O2074&lt;&gt;"",VLOOKUP(O2074,LISTAS·PAPP!$U$9:$W$125,3,FALSE),"")</f>
        <v/>
      </c>
      <c r="R2074" s="92"/>
      <c r="S2074" s="173"/>
      <c r="T2074" s="173"/>
      <c r="U2074" s="92"/>
      <c r="V2074" s="92"/>
      <c r="W2074" s="94"/>
      <c r="X2074" s="83" t="str">
        <f>IF(ISERROR(VLOOKUP(W2074,LISTAS·PAPP!$AJ$3:$AK$903,2,0))," ",VLOOKUP(W2074,LISTAS·PAPP!$AJ$3:$AK$903,2,0))</f>
        <v xml:space="preserve"> </v>
      </c>
      <c r="Y2074" s="96"/>
      <c r="Z2074" s="97"/>
      <c r="AA2074" s="97"/>
      <c r="AB2074" s="97"/>
      <c r="AC2074" s="97"/>
      <c r="AD2074" s="97"/>
      <c r="AE2074" s="97"/>
      <c r="AF2074" s="97"/>
      <c r="AG2074" s="97"/>
      <c r="AH2074" s="97"/>
      <c r="AI2074" s="97"/>
      <c r="AJ2074" s="97"/>
      <c r="AK2074" s="97"/>
      <c r="AL2074" s="86" t="str">
        <f t="shared" si="97"/>
        <v/>
      </c>
      <c r="AM2074" s="87" t="str">
        <f t="shared" si="98"/>
        <v xml:space="preserve"> </v>
      </c>
      <c r="AN2074" s="1" t="str">
        <f t="shared" si="99"/>
        <v xml:space="preserve"> </v>
      </c>
    </row>
    <row r="2075" spans="1:40" s="88" customFormat="1" x14ac:dyDescent="0.25">
      <c r="A2075" s="92"/>
      <c r="B2075" s="92"/>
      <c r="C2075" s="92"/>
      <c r="D2075" s="92"/>
      <c r="E2075" s="92"/>
      <c r="F2075" s="93"/>
      <c r="G2075" s="94"/>
      <c r="H2075" s="83" t="str">
        <f>IF(M2075&lt;&gt;"",VLOOKUP(M2075,LISTAS·PAPP!$U$3:$Z$8,2,FALSE),"")</f>
        <v/>
      </c>
      <c r="I2075" s="85" t="str">
        <f>IF(M2075&lt;&gt;"",VLOOKUP(M2075,LISTAS·PAPP!$U$3:$Z$8,3,FALSE),"")</f>
        <v/>
      </c>
      <c r="J2075" s="83" t="str">
        <f>IF(M2075&lt;&gt;"",VLOOKUP(M2075,LISTAS·PAPP!$U$3:$Z$8,4,FALSE),"")</f>
        <v/>
      </c>
      <c r="K2075" s="83" t="str">
        <f>IF(C2075&lt;&gt;"",VLOOKUP(C2075,LISTAS·PAPP!$H$3:$O$119,4,FALSE),"")</f>
        <v/>
      </c>
      <c r="L2075" s="85" t="str">
        <f>IF(C2075&lt;&gt;"",VLOOKUP(C2075,LISTAS·PAPP!$H$3:$O$119,8,FALSE),"")</f>
        <v/>
      </c>
      <c r="M2075" s="95"/>
      <c r="N2075" s="92"/>
      <c r="O2075" s="92"/>
      <c r="P2075" s="84" t="str">
        <f>IF(N2075&lt;&gt;"",VLOOKUP(N2075,LISTAS·PAPP!$U$9:$Y$125,5,FALSE),"")</f>
        <v/>
      </c>
      <c r="Q2075" s="83" t="str">
        <f>IF(O2075&lt;&gt;"",VLOOKUP(O2075,LISTAS·PAPP!$U$9:$W$125,3,FALSE),"")</f>
        <v/>
      </c>
      <c r="R2075" s="92"/>
      <c r="S2075" s="173"/>
      <c r="T2075" s="173"/>
      <c r="U2075" s="92"/>
      <c r="V2075" s="92"/>
      <c r="W2075" s="94"/>
      <c r="X2075" s="83" t="str">
        <f>IF(ISERROR(VLOOKUP(W2075,LISTAS·PAPP!$AJ$3:$AK$903,2,0))," ",VLOOKUP(W2075,LISTAS·PAPP!$AJ$3:$AK$903,2,0))</f>
        <v xml:space="preserve"> </v>
      </c>
      <c r="Y2075" s="96"/>
      <c r="Z2075" s="97"/>
      <c r="AA2075" s="97"/>
      <c r="AB2075" s="97"/>
      <c r="AC2075" s="97"/>
      <c r="AD2075" s="97"/>
      <c r="AE2075" s="97"/>
      <c r="AF2075" s="97"/>
      <c r="AG2075" s="97"/>
      <c r="AH2075" s="97"/>
      <c r="AI2075" s="97"/>
      <c r="AJ2075" s="97"/>
      <c r="AK2075" s="97"/>
      <c r="AL2075" s="86" t="str">
        <f t="shared" si="97"/>
        <v/>
      </c>
      <c r="AM2075" s="87" t="str">
        <f t="shared" si="98"/>
        <v xml:space="preserve"> </v>
      </c>
      <c r="AN2075" s="1" t="str">
        <f t="shared" si="99"/>
        <v xml:space="preserve"> </v>
      </c>
    </row>
    <row r="2076" spans="1:40" s="88" customFormat="1" x14ac:dyDescent="0.25">
      <c r="A2076" s="92"/>
      <c r="B2076" s="92"/>
      <c r="C2076" s="92"/>
      <c r="D2076" s="92"/>
      <c r="E2076" s="92"/>
      <c r="F2076" s="93"/>
      <c r="G2076" s="94"/>
      <c r="H2076" s="83" t="str">
        <f>IF(M2076&lt;&gt;"",VLOOKUP(M2076,LISTAS·PAPP!$U$3:$Z$8,2,FALSE),"")</f>
        <v/>
      </c>
      <c r="I2076" s="85" t="str">
        <f>IF(M2076&lt;&gt;"",VLOOKUP(M2076,LISTAS·PAPP!$U$3:$Z$8,3,FALSE),"")</f>
        <v/>
      </c>
      <c r="J2076" s="83" t="str">
        <f>IF(M2076&lt;&gt;"",VLOOKUP(M2076,LISTAS·PAPP!$U$3:$Z$8,4,FALSE),"")</f>
        <v/>
      </c>
      <c r="K2076" s="83" t="str">
        <f>IF(C2076&lt;&gt;"",VLOOKUP(C2076,LISTAS·PAPP!$H$3:$O$119,4,FALSE),"")</f>
        <v/>
      </c>
      <c r="L2076" s="85" t="str">
        <f>IF(C2076&lt;&gt;"",VLOOKUP(C2076,LISTAS·PAPP!$H$3:$O$119,8,FALSE),"")</f>
        <v/>
      </c>
      <c r="M2076" s="95"/>
      <c r="N2076" s="92"/>
      <c r="O2076" s="92"/>
      <c r="P2076" s="84" t="str">
        <f>IF(N2076&lt;&gt;"",VLOOKUP(N2076,LISTAS·PAPP!$U$9:$Y$125,5,FALSE),"")</f>
        <v/>
      </c>
      <c r="Q2076" s="83" t="str">
        <f>IF(O2076&lt;&gt;"",VLOOKUP(O2076,LISTAS·PAPP!$U$9:$W$125,3,FALSE),"")</f>
        <v/>
      </c>
      <c r="R2076" s="92"/>
      <c r="S2076" s="173"/>
      <c r="T2076" s="173"/>
      <c r="U2076" s="92"/>
      <c r="V2076" s="92"/>
      <c r="W2076" s="94"/>
      <c r="X2076" s="83" t="str">
        <f>IF(ISERROR(VLOOKUP(W2076,LISTAS·PAPP!$AJ$3:$AK$903,2,0))," ",VLOOKUP(W2076,LISTAS·PAPP!$AJ$3:$AK$903,2,0))</f>
        <v xml:space="preserve"> </v>
      </c>
      <c r="Y2076" s="96"/>
      <c r="Z2076" s="97"/>
      <c r="AA2076" s="97"/>
      <c r="AB2076" s="97"/>
      <c r="AC2076" s="97"/>
      <c r="AD2076" s="97"/>
      <c r="AE2076" s="97"/>
      <c r="AF2076" s="97"/>
      <c r="AG2076" s="97"/>
      <c r="AH2076" s="97"/>
      <c r="AI2076" s="97"/>
      <c r="AJ2076" s="97"/>
      <c r="AK2076" s="97"/>
      <c r="AL2076" s="86" t="str">
        <f t="shared" si="97"/>
        <v/>
      </c>
      <c r="AM2076" s="87" t="str">
        <f t="shared" si="98"/>
        <v xml:space="preserve"> </v>
      </c>
      <c r="AN2076" s="1" t="str">
        <f t="shared" si="99"/>
        <v xml:space="preserve"> </v>
      </c>
    </row>
    <row r="2077" spans="1:40" s="88" customFormat="1" x14ac:dyDescent="0.25">
      <c r="A2077" s="92"/>
      <c r="B2077" s="92"/>
      <c r="C2077" s="92"/>
      <c r="D2077" s="92"/>
      <c r="E2077" s="92"/>
      <c r="F2077" s="93"/>
      <c r="G2077" s="94"/>
      <c r="H2077" s="83" t="str">
        <f>IF(M2077&lt;&gt;"",VLOOKUP(M2077,LISTAS·PAPP!$U$3:$Z$8,2,FALSE),"")</f>
        <v/>
      </c>
      <c r="I2077" s="85" t="str">
        <f>IF(M2077&lt;&gt;"",VLOOKUP(M2077,LISTAS·PAPP!$U$3:$Z$8,3,FALSE),"")</f>
        <v/>
      </c>
      <c r="J2077" s="83" t="str">
        <f>IF(M2077&lt;&gt;"",VLOOKUP(M2077,LISTAS·PAPP!$U$3:$Z$8,4,FALSE),"")</f>
        <v/>
      </c>
      <c r="K2077" s="83" t="str">
        <f>IF(C2077&lt;&gt;"",VLOOKUP(C2077,LISTAS·PAPP!$H$3:$O$119,4,FALSE),"")</f>
        <v/>
      </c>
      <c r="L2077" s="85" t="str">
        <f>IF(C2077&lt;&gt;"",VLOOKUP(C2077,LISTAS·PAPP!$H$3:$O$119,8,FALSE),"")</f>
        <v/>
      </c>
      <c r="M2077" s="95"/>
      <c r="N2077" s="92"/>
      <c r="O2077" s="92"/>
      <c r="P2077" s="84" t="str">
        <f>IF(N2077&lt;&gt;"",VLOOKUP(N2077,LISTAS·PAPP!$U$9:$Y$125,5,FALSE),"")</f>
        <v/>
      </c>
      <c r="Q2077" s="83" t="str">
        <f>IF(O2077&lt;&gt;"",VLOOKUP(O2077,LISTAS·PAPP!$U$9:$W$125,3,FALSE),"")</f>
        <v/>
      </c>
      <c r="R2077" s="92"/>
      <c r="S2077" s="173"/>
      <c r="T2077" s="173"/>
      <c r="U2077" s="92"/>
      <c r="V2077" s="92"/>
      <c r="W2077" s="94"/>
      <c r="X2077" s="83" t="str">
        <f>IF(ISERROR(VLOOKUP(W2077,LISTAS·PAPP!$AJ$3:$AK$903,2,0))," ",VLOOKUP(W2077,LISTAS·PAPP!$AJ$3:$AK$903,2,0))</f>
        <v xml:space="preserve"> </v>
      </c>
      <c r="Y2077" s="96"/>
      <c r="Z2077" s="97"/>
      <c r="AA2077" s="97"/>
      <c r="AB2077" s="97"/>
      <c r="AC2077" s="97"/>
      <c r="AD2077" s="97"/>
      <c r="AE2077" s="97"/>
      <c r="AF2077" s="97"/>
      <c r="AG2077" s="97"/>
      <c r="AH2077" s="97"/>
      <c r="AI2077" s="97"/>
      <c r="AJ2077" s="97"/>
      <c r="AK2077" s="97"/>
      <c r="AL2077" s="86" t="str">
        <f t="shared" si="97"/>
        <v/>
      </c>
      <c r="AM2077" s="87" t="str">
        <f t="shared" si="98"/>
        <v xml:space="preserve"> </v>
      </c>
      <c r="AN2077" s="1" t="str">
        <f t="shared" si="99"/>
        <v xml:space="preserve"> </v>
      </c>
    </row>
    <row r="2078" spans="1:40" s="88" customFormat="1" x14ac:dyDescent="0.25">
      <c r="A2078" s="92"/>
      <c r="B2078" s="92"/>
      <c r="C2078" s="92"/>
      <c r="D2078" s="92"/>
      <c r="E2078" s="92"/>
      <c r="F2078" s="93"/>
      <c r="G2078" s="94"/>
      <c r="H2078" s="83" t="str">
        <f>IF(M2078&lt;&gt;"",VLOOKUP(M2078,LISTAS·PAPP!$U$3:$Z$8,2,FALSE),"")</f>
        <v/>
      </c>
      <c r="I2078" s="85" t="str">
        <f>IF(M2078&lt;&gt;"",VLOOKUP(M2078,LISTAS·PAPP!$U$3:$Z$8,3,FALSE),"")</f>
        <v/>
      </c>
      <c r="J2078" s="83" t="str">
        <f>IF(M2078&lt;&gt;"",VLOOKUP(M2078,LISTAS·PAPP!$U$3:$Z$8,4,FALSE),"")</f>
        <v/>
      </c>
      <c r="K2078" s="83" t="str">
        <f>IF(C2078&lt;&gt;"",VLOOKUP(C2078,LISTAS·PAPP!$H$3:$O$119,4,FALSE),"")</f>
        <v/>
      </c>
      <c r="L2078" s="85" t="str">
        <f>IF(C2078&lt;&gt;"",VLOOKUP(C2078,LISTAS·PAPP!$H$3:$O$119,8,FALSE),"")</f>
        <v/>
      </c>
      <c r="M2078" s="95"/>
      <c r="N2078" s="92"/>
      <c r="O2078" s="92"/>
      <c r="P2078" s="84" t="str">
        <f>IF(N2078&lt;&gt;"",VLOOKUP(N2078,LISTAS·PAPP!$U$9:$Y$125,5,FALSE),"")</f>
        <v/>
      </c>
      <c r="Q2078" s="83" t="str">
        <f>IF(O2078&lt;&gt;"",VLOOKUP(O2078,LISTAS·PAPP!$U$9:$W$125,3,FALSE),"")</f>
        <v/>
      </c>
      <c r="R2078" s="92"/>
      <c r="S2078" s="173"/>
      <c r="T2078" s="173"/>
      <c r="U2078" s="92"/>
      <c r="V2078" s="92"/>
      <c r="W2078" s="94"/>
      <c r="X2078" s="83" t="str">
        <f>IF(ISERROR(VLOOKUP(W2078,LISTAS·PAPP!$AJ$3:$AK$903,2,0))," ",VLOOKUP(W2078,LISTAS·PAPP!$AJ$3:$AK$903,2,0))</f>
        <v xml:space="preserve"> </v>
      </c>
      <c r="Y2078" s="96"/>
      <c r="Z2078" s="97"/>
      <c r="AA2078" s="97"/>
      <c r="AB2078" s="97"/>
      <c r="AC2078" s="97"/>
      <c r="AD2078" s="97"/>
      <c r="AE2078" s="97"/>
      <c r="AF2078" s="97"/>
      <c r="AG2078" s="97"/>
      <c r="AH2078" s="97"/>
      <c r="AI2078" s="97"/>
      <c r="AJ2078" s="97"/>
      <c r="AK2078" s="97"/>
      <c r="AL2078" s="86" t="str">
        <f t="shared" si="97"/>
        <v/>
      </c>
      <c r="AM2078" s="87" t="str">
        <f t="shared" si="98"/>
        <v xml:space="preserve"> </v>
      </c>
      <c r="AN2078" s="1" t="str">
        <f t="shared" si="99"/>
        <v xml:space="preserve"> </v>
      </c>
    </row>
    <row r="2079" spans="1:40" s="88" customFormat="1" x14ac:dyDescent="0.25">
      <c r="A2079" s="92"/>
      <c r="B2079" s="92"/>
      <c r="C2079" s="92"/>
      <c r="D2079" s="92"/>
      <c r="E2079" s="92"/>
      <c r="F2079" s="93"/>
      <c r="G2079" s="94"/>
      <c r="H2079" s="83" t="str">
        <f>IF(M2079&lt;&gt;"",VLOOKUP(M2079,LISTAS·PAPP!$U$3:$Z$8,2,FALSE),"")</f>
        <v/>
      </c>
      <c r="I2079" s="85" t="str">
        <f>IF(M2079&lt;&gt;"",VLOOKUP(M2079,LISTAS·PAPP!$U$3:$Z$8,3,FALSE),"")</f>
        <v/>
      </c>
      <c r="J2079" s="83" t="str">
        <f>IF(M2079&lt;&gt;"",VLOOKUP(M2079,LISTAS·PAPP!$U$3:$Z$8,4,FALSE),"")</f>
        <v/>
      </c>
      <c r="K2079" s="83" t="str">
        <f>IF(C2079&lt;&gt;"",VLOOKUP(C2079,LISTAS·PAPP!$H$3:$O$119,4,FALSE),"")</f>
        <v/>
      </c>
      <c r="L2079" s="85" t="str">
        <f>IF(C2079&lt;&gt;"",VLOOKUP(C2079,LISTAS·PAPP!$H$3:$O$119,8,FALSE),"")</f>
        <v/>
      </c>
      <c r="M2079" s="95"/>
      <c r="N2079" s="92"/>
      <c r="O2079" s="92"/>
      <c r="P2079" s="84" t="str">
        <f>IF(N2079&lt;&gt;"",VLOOKUP(N2079,LISTAS·PAPP!$U$9:$Y$125,5,FALSE),"")</f>
        <v/>
      </c>
      <c r="Q2079" s="83" t="str">
        <f>IF(O2079&lt;&gt;"",VLOOKUP(O2079,LISTAS·PAPP!$U$9:$W$125,3,FALSE),"")</f>
        <v/>
      </c>
      <c r="R2079" s="92"/>
      <c r="S2079" s="173"/>
      <c r="T2079" s="173"/>
      <c r="U2079" s="92"/>
      <c r="V2079" s="92"/>
      <c r="W2079" s="94"/>
      <c r="X2079" s="83" t="str">
        <f>IF(ISERROR(VLOOKUP(W2079,LISTAS·PAPP!$AJ$3:$AK$903,2,0))," ",VLOOKUP(W2079,LISTAS·PAPP!$AJ$3:$AK$903,2,0))</f>
        <v xml:space="preserve"> </v>
      </c>
      <c r="Y2079" s="96"/>
      <c r="Z2079" s="97"/>
      <c r="AA2079" s="97"/>
      <c r="AB2079" s="97"/>
      <c r="AC2079" s="97"/>
      <c r="AD2079" s="97"/>
      <c r="AE2079" s="97"/>
      <c r="AF2079" s="97"/>
      <c r="AG2079" s="97"/>
      <c r="AH2079" s="97"/>
      <c r="AI2079" s="97"/>
      <c r="AJ2079" s="97"/>
      <c r="AK2079" s="97"/>
      <c r="AL2079" s="86" t="str">
        <f t="shared" si="97"/>
        <v/>
      </c>
      <c r="AM2079" s="87" t="str">
        <f t="shared" si="98"/>
        <v xml:space="preserve"> </v>
      </c>
      <c r="AN2079" s="1" t="str">
        <f t="shared" si="99"/>
        <v xml:space="preserve"> </v>
      </c>
    </row>
    <row r="2080" spans="1:40" s="88" customFormat="1" x14ac:dyDescent="0.25">
      <c r="A2080" s="92"/>
      <c r="B2080" s="92"/>
      <c r="C2080" s="92"/>
      <c r="D2080" s="92"/>
      <c r="E2080" s="92"/>
      <c r="F2080" s="93"/>
      <c r="G2080" s="94"/>
      <c r="H2080" s="83" t="str">
        <f>IF(M2080&lt;&gt;"",VLOOKUP(M2080,LISTAS·PAPP!$U$3:$Z$8,2,FALSE),"")</f>
        <v/>
      </c>
      <c r="I2080" s="85" t="str">
        <f>IF(M2080&lt;&gt;"",VLOOKUP(M2080,LISTAS·PAPP!$U$3:$Z$8,3,FALSE),"")</f>
        <v/>
      </c>
      <c r="J2080" s="83" t="str">
        <f>IF(M2080&lt;&gt;"",VLOOKUP(M2080,LISTAS·PAPP!$U$3:$Z$8,4,FALSE),"")</f>
        <v/>
      </c>
      <c r="K2080" s="83" t="str">
        <f>IF(C2080&lt;&gt;"",VLOOKUP(C2080,LISTAS·PAPP!$H$3:$O$119,4,FALSE),"")</f>
        <v/>
      </c>
      <c r="L2080" s="85" t="str">
        <f>IF(C2080&lt;&gt;"",VLOOKUP(C2080,LISTAS·PAPP!$H$3:$O$119,8,FALSE),"")</f>
        <v/>
      </c>
      <c r="M2080" s="95"/>
      <c r="N2080" s="92"/>
      <c r="O2080" s="92"/>
      <c r="P2080" s="84" t="str">
        <f>IF(N2080&lt;&gt;"",VLOOKUP(N2080,LISTAS·PAPP!$U$9:$Y$125,5,FALSE),"")</f>
        <v/>
      </c>
      <c r="Q2080" s="83" t="str">
        <f>IF(O2080&lt;&gt;"",VLOOKUP(O2080,LISTAS·PAPP!$U$9:$W$125,3,FALSE),"")</f>
        <v/>
      </c>
      <c r="R2080" s="92"/>
      <c r="S2080" s="173"/>
      <c r="T2080" s="173"/>
      <c r="U2080" s="92"/>
      <c r="V2080" s="92"/>
      <c r="W2080" s="94"/>
      <c r="X2080" s="83" t="str">
        <f>IF(ISERROR(VLOOKUP(W2080,LISTAS·PAPP!$AJ$3:$AK$903,2,0))," ",VLOOKUP(W2080,LISTAS·PAPP!$AJ$3:$AK$903,2,0))</f>
        <v xml:space="preserve"> </v>
      </c>
      <c r="Y2080" s="96"/>
      <c r="Z2080" s="97"/>
      <c r="AA2080" s="97"/>
      <c r="AB2080" s="97"/>
      <c r="AC2080" s="97"/>
      <c r="AD2080" s="97"/>
      <c r="AE2080" s="97"/>
      <c r="AF2080" s="97"/>
      <c r="AG2080" s="97"/>
      <c r="AH2080" s="97"/>
      <c r="AI2080" s="97"/>
      <c r="AJ2080" s="97"/>
      <c r="AK2080" s="97"/>
      <c r="AL2080" s="86" t="str">
        <f t="shared" si="97"/>
        <v/>
      </c>
      <c r="AM2080" s="87" t="str">
        <f t="shared" si="98"/>
        <v xml:space="preserve"> </v>
      </c>
      <c r="AN2080" s="1" t="str">
        <f t="shared" si="99"/>
        <v xml:space="preserve"> </v>
      </c>
    </row>
    <row r="2081" spans="1:40" s="88" customFormat="1" x14ac:dyDescent="0.25">
      <c r="A2081" s="92"/>
      <c r="B2081" s="92"/>
      <c r="C2081" s="92"/>
      <c r="D2081" s="92"/>
      <c r="E2081" s="92"/>
      <c r="F2081" s="93"/>
      <c r="G2081" s="94"/>
      <c r="H2081" s="83" t="str">
        <f>IF(M2081&lt;&gt;"",VLOOKUP(M2081,LISTAS·PAPP!$U$3:$Z$8,2,FALSE),"")</f>
        <v/>
      </c>
      <c r="I2081" s="85" t="str">
        <f>IF(M2081&lt;&gt;"",VLOOKUP(M2081,LISTAS·PAPP!$U$3:$Z$8,3,FALSE),"")</f>
        <v/>
      </c>
      <c r="J2081" s="83" t="str">
        <f>IF(M2081&lt;&gt;"",VLOOKUP(M2081,LISTAS·PAPP!$U$3:$Z$8,4,FALSE),"")</f>
        <v/>
      </c>
      <c r="K2081" s="83" t="str">
        <f>IF(C2081&lt;&gt;"",VLOOKUP(C2081,LISTAS·PAPP!$H$3:$O$119,4,FALSE),"")</f>
        <v/>
      </c>
      <c r="L2081" s="85" t="str">
        <f>IF(C2081&lt;&gt;"",VLOOKUP(C2081,LISTAS·PAPP!$H$3:$O$119,8,FALSE),"")</f>
        <v/>
      </c>
      <c r="M2081" s="95"/>
      <c r="N2081" s="92"/>
      <c r="O2081" s="92"/>
      <c r="P2081" s="84" t="str">
        <f>IF(N2081&lt;&gt;"",VLOOKUP(N2081,LISTAS·PAPP!$U$9:$Y$125,5,FALSE),"")</f>
        <v/>
      </c>
      <c r="Q2081" s="83" t="str">
        <f>IF(O2081&lt;&gt;"",VLOOKUP(O2081,LISTAS·PAPP!$U$9:$W$125,3,FALSE),"")</f>
        <v/>
      </c>
      <c r="R2081" s="92"/>
      <c r="S2081" s="173"/>
      <c r="T2081" s="173"/>
      <c r="U2081" s="92"/>
      <c r="V2081" s="92"/>
      <c r="W2081" s="94"/>
      <c r="X2081" s="83" t="str">
        <f>IF(ISERROR(VLOOKUP(W2081,LISTAS·PAPP!$AJ$3:$AK$903,2,0))," ",VLOOKUP(W2081,LISTAS·PAPP!$AJ$3:$AK$903,2,0))</f>
        <v xml:space="preserve"> </v>
      </c>
      <c r="Y2081" s="96"/>
      <c r="Z2081" s="97"/>
      <c r="AA2081" s="97"/>
      <c r="AB2081" s="97"/>
      <c r="AC2081" s="97"/>
      <c r="AD2081" s="97"/>
      <c r="AE2081" s="97"/>
      <c r="AF2081" s="97"/>
      <c r="AG2081" s="97"/>
      <c r="AH2081" s="97"/>
      <c r="AI2081" s="97"/>
      <c r="AJ2081" s="97"/>
      <c r="AK2081" s="97"/>
      <c r="AL2081" s="86" t="str">
        <f t="shared" si="97"/>
        <v/>
      </c>
      <c r="AM2081" s="87" t="str">
        <f t="shared" si="98"/>
        <v xml:space="preserve"> </v>
      </c>
      <c r="AN2081" s="1" t="str">
        <f t="shared" si="99"/>
        <v xml:space="preserve"> </v>
      </c>
    </row>
    <row r="2082" spans="1:40" s="88" customFormat="1" x14ac:dyDescent="0.25">
      <c r="A2082" s="92"/>
      <c r="B2082" s="92"/>
      <c r="C2082" s="92"/>
      <c r="D2082" s="92"/>
      <c r="E2082" s="92"/>
      <c r="F2082" s="93"/>
      <c r="G2082" s="94"/>
      <c r="H2082" s="83" t="str">
        <f>IF(M2082&lt;&gt;"",VLOOKUP(M2082,LISTAS·PAPP!$U$3:$Z$8,2,FALSE),"")</f>
        <v/>
      </c>
      <c r="I2082" s="85" t="str">
        <f>IF(M2082&lt;&gt;"",VLOOKUP(M2082,LISTAS·PAPP!$U$3:$Z$8,3,FALSE),"")</f>
        <v/>
      </c>
      <c r="J2082" s="83" t="str">
        <f>IF(M2082&lt;&gt;"",VLOOKUP(M2082,LISTAS·PAPP!$U$3:$Z$8,4,FALSE),"")</f>
        <v/>
      </c>
      <c r="K2082" s="83" t="str">
        <f>IF(C2082&lt;&gt;"",VLOOKUP(C2082,LISTAS·PAPP!$H$3:$O$119,4,FALSE),"")</f>
        <v/>
      </c>
      <c r="L2082" s="85" t="str">
        <f>IF(C2082&lt;&gt;"",VLOOKUP(C2082,LISTAS·PAPP!$H$3:$O$119,8,FALSE),"")</f>
        <v/>
      </c>
      <c r="M2082" s="95"/>
      <c r="N2082" s="92"/>
      <c r="O2082" s="92"/>
      <c r="P2082" s="84" t="str">
        <f>IF(N2082&lt;&gt;"",VLOOKUP(N2082,LISTAS·PAPP!$U$9:$Y$125,5,FALSE),"")</f>
        <v/>
      </c>
      <c r="Q2082" s="83" t="str">
        <f>IF(O2082&lt;&gt;"",VLOOKUP(O2082,LISTAS·PAPP!$U$9:$W$125,3,FALSE),"")</f>
        <v/>
      </c>
      <c r="R2082" s="92"/>
      <c r="S2082" s="173"/>
      <c r="T2082" s="173"/>
      <c r="U2082" s="92"/>
      <c r="V2082" s="92"/>
      <c r="W2082" s="94"/>
      <c r="X2082" s="83" t="str">
        <f>IF(ISERROR(VLOOKUP(W2082,LISTAS·PAPP!$AJ$3:$AK$903,2,0))," ",VLOOKUP(W2082,LISTAS·PAPP!$AJ$3:$AK$903,2,0))</f>
        <v xml:space="preserve"> </v>
      </c>
      <c r="Y2082" s="96"/>
      <c r="Z2082" s="97"/>
      <c r="AA2082" s="97"/>
      <c r="AB2082" s="97"/>
      <c r="AC2082" s="97"/>
      <c r="AD2082" s="97"/>
      <c r="AE2082" s="97"/>
      <c r="AF2082" s="97"/>
      <c r="AG2082" s="97"/>
      <c r="AH2082" s="97"/>
      <c r="AI2082" s="97"/>
      <c r="AJ2082" s="97"/>
      <c r="AK2082" s="97"/>
      <c r="AL2082" s="86" t="str">
        <f t="shared" si="97"/>
        <v/>
      </c>
      <c r="AM2082" s="87" t="str">
        <f t="shared" si="98"/>
        <v xml:space="preserve"> </v>
      </c>
      <c r="AN2082" s="1" t="str">
        <f t="shared" si="99"/>
        <v xml:space="preserve"> </v>
      </c>
    </row>
    <row r="2083" spans="1:40" s="88" customFormat="1" x14ac:dyDescent="0.25">
      <c r="A2083" s="92"/>
      <c r="B2083" s="92"/>
      <c r="C2083" s="92"/>
      <c r="D2083" s="92"/>
      <c r="E2083" s="92"/>
      <c r="F2083" s="93"/>
      <c r="G2083" s="94"/>
      <c r="H2083" s="83" t="str">
        <f>IF(M2083&lt;&gt;"",VLOOKUP(M2083,LISTAS·PAPP!$U$3:$Z$8,2,FALSE),"")</f>
        <v/>
      </c>
      <c r="I2083" s="85" t="str">
        <f>IF(M2083&lt;&gt;"",VLOOKUP(M2083,LISTAS·PAPP!$U$3:$Z$8,3,FALSE),"")</f>
        <v/>
      </c>
      <c r="J2083" s="83" t="str">
        <f>IF(M2083&lt;&gt;"",VLOOKUP(M2083,LISTAS·PAPP!$U$3:$Z$8,4,FALSE),"")</f>
        <v/>
      </c>
      <c r="K2083" s="83" t="str">
        <f>IF(C2083&lt;&gt;"",VLOOKUP(C2083,LISTAS·PAPP!$H$3:$O$119,4,FALSE),"")</f>
        <v/>
      </c>
      <c r="L2083" s="85" t="str">
        <f>IF(C2083&lt;&gt;"",VLOOKUP(C2083,LISTAS·PAPP!$H$3:$O$119,8,FALSE),"")</f>
        <v/>
      </c>
      <c r="M2083" s="95"/>
      <c r="N2083" s="92"/>
      <c r="O2083" s="92"/>
      <c r="P2083" s="84" t="str">
        <f>IF(N2083&lt;&gt;"",VLOOKUP(N2083,LISTAS·PAPP!$U$9:$Y$125,5,FALSE),"")</f>
        <v/>
      </c>
      <c r="Q2083" s="83" t="str">
        <f>IF(O2083&lt;&gt;"",VLOOKUP(O2083,LISTAS·PAPP!$U$9:$W$125,3,FALSE),"")</f>
        <v/>
      </c>
      <c r="R2083" s="92"/>
      <c r="S2083" s="173"/>
      <c r="T2083" s="173"/>
      <c r="U2083" s="92"/>
      <c r="V2083" s="92"/>
      <c r="W2083" s="94"/>
      <c r="X2083" s="83" t="str">
        <f>IF(ISERROR(VLOOKUP(W2083,LISTAS·PAPP!$AJ$3:$AK$903,2,0))," ",VLOOKUP(W2083,LISTAS·PAPP!$AJ$3:$AK$903,2,0))</f>
        <v xml:space="preserve"> </v>
      </c>
      <c r="Y2083" s="96"/>
      <c r="Z2083" s="97"/>
      <c r="AA2083" s="97"/>
      <c r="AB2083" s="97"/>
      <c r="AC2083" s="97"/>
      <c r="AD2083" s="97"/>
      <c r="AE2083" s="97"/>
      <c r="AF2083" s="97"/>
      <c r="AG2083" s="97"/>
      <c r="AH2083" s="97"/>
      <c r="AI2083" s="97"/>
      <c r="AJ2083" s="97"/>
      <c r="AK2083" s="97"/>
      <c r="AL2083" s="86" t="str">
        <f t="shared" si="97"/>
        <v/>
      </c>
      <c r="AM2083" s="87" t="str">
        <f t="shared" si="98"/>
        <v xml:space="preserve"> </v>
      </c>
      <c r="AN2083" s="1" t="str">
        <f t="shared" si="99"/>
        <v xml:space="preserve"> </v>
      </c>
    </row>
    <row r="2084" spans="1:40" s="88" customFormat="1" x14ac:dyDescent="0.25">
      <c r="A2084" s="92"/>
      <c r="B2084" s="92"/>
      <c r="C2084" s="92"/>
      <c r="D2084" s="92"/>
      <c r="E2084" s="92"/>
      <c r="F2084" s="93"/>
      <c r="G2084" s="94"/>
      <c r="H2084" s="83" t="str">
        <f>IF(M2084&lt;&gt;"",VLOOKUP(M2084,LISTAS·PAPP!$U$3:$Z$8,2,FALSE),"")</f>
        <v/>
      </c>
      <c r="I2084" s="85" t="str">
        <f>IF(M2084&lt;&gt;"",VLOOKUP(M2084,LISTAS·PAPP!$U$3:$Z$8,3,FALSE),"")</f>
        <v/>
      </c>
      <c r="J2084" s="83" t="str">
        <f>IF(M2084&lt;&gt;"",VLOOKUP(M2084,LISTAS·PAPP!$U$3:$Z$8,4,FALSE),"")</f>
        <v/>
      </c>
      <c r="K2084" s="83" t="str">
        <f>IF(C2084&lt;&gt;"",VLOOKUP(C2084,LISTAS·PAPP!$H$3:$O$119,4,FALSE),"")</f>
        <v/>
      </c>
      <c r="L2084" s="85" t="str">
        <f>IF(C2084&lt;&gt;"",VLOOKUP(C2084,LISTAS·PAPP!$H$3:$O$119,8,FALSE),"")</f>
        <v/>
      </c>
      <c r="M2084" s="95"/>
      <c r="N2084" s="92"/>
      <c r="O2084" s="92"/>
      <c r="P2084" s="84" t="str">
        <f>IF(N2084&lt;&gt;"",VLOOKUP(N2084,LISTAS·PAPP!$U$9:$Y$125,5,FALSE),"")</f>
        <v/>
      </c>
      <c r="Q2084" s="83" t="str">
        <f>IF(O2084&lt;&gt;"",VLOOKUP(O2084,LISTAS·PAPP!$U$9:$W$125,3,FALSE),"")</f>
        <v/>
      </c>
      <c r="R2084" s="92"/>
      <c r="S2084" s="173"/>
      <c r="T2084" s="173"/>
      <c r="U2084" s="92"/>
      <c r="V2084" s="92"/>
      <c r="W2084" s="94"/>
      <c r="X2084" s="83" t="str">
        <f>IF(ISERROR(VLOOKUP(W2084,LISTAS·PAPP!$AJ$3:$AK$903,2,0))," ",VLOOKUP(W2084,LISTAS·PAPP!$AJ$3:$AK$903,2,0))</f>
        <v xml:space="preserve"> </v>
      </c>
      <c r="Y2084" s="96"/>
      <c r="Z2084" s="97"/>
      <c r="AA2084" s="97"/>
      <c r="AB2084" s="97"/>
      <c r="AC2084" s="97"/>
      <c r="AD2084" s="97"/>
      <c r="AE2084" s="97"/>
      <c r="AF2084" s="97"/>
      <c r="AG2084" s="97"/>
      <c r="AH2084" s="97"/>
      <c r="AI2084" s="97"/>
      <c r="AJ2084" s="97"/>
      <c r="AK2084" s="97"/>
      <c r="AL2084" s="86" t="str">
        <f t="shared" si="97"/>
        <v/>
      </c>
      <c r="AM2084" s="87" t="str">
        <f t="shared" si="98"/>
        <v xml:space="preserve"> </v>
      </c>
      <c r="AN2084" s="1" t="str">
        <f t="shared" si="99"/>
        <v xml:space="preserve"> </v>
      </c>
    </row>
    <row r="2085" spans="1:40" s="88" customFormat="1" x14ac:dyDescent="0.25">
      <c r="A2085" s="92"/>
      <c r="B2085" s="92"/>
      <c r="C2085" s="92"/>
      <c r="D2085" s="92"/>
      <c r="E2085" s="92"/>
      <c r="F2085" s="93"/>
      <c r="G2085" s="94"/>
      <c r="H2085" s="83" t="str">
        <f>IF(M2085&lt;&gt;"",VLOOKUP(M2085,LISTAS·PAPP!$U$3:$Z$8,2,FALSE),"")</f>
        <v/>
      </c>
      <c r="I2085" s="85" t="str">
        <f>IF(M2085&lt;&gt;"",VLOOKUP(M2085,LISTAS·PAPP!$U$3:$Z$8,3,FALSE),"")</f>
        <v/>
      </c>
      <c r="J2085" s="83" t="str">
        <f>IF(M2085&lt;&gt;"",VLOOKUP(M2085,LISTAS·PAPP!$U$3:$Z$8,4,FALSE),"")</f>
        <v/>
      </c>
      <c r="K2085" s="83" t="str">
        <f>IF(C2085&lt;&gt;"",VLOOKUP(C2085,LISTAS·PAPP!$H$3:$O$119,4,FALSE),"")</f>
        <v/>
      </c>
      <c r="L2085" s="85" t="str">
        <f>IF(C2085&lt;&gt;"",VLOOKUP(C2085,LISTAS·PAPP!$H$3:$O$119,8,FALSE),"")</f>
        <v/>
      </c>
      <c r="M2085" s="95"/>
      <c r="N2085" s="92"/>
      <c r="O2085" s="92"/>
      <c r="P2085" s="84" t="str">
        <f>IF(N2085&lt;&gt;"",VLOOKUP(N2085,LISTAS·PAPP!$U$9:$Y$125,5,FALSE),"")</f>
        <v/>
      </c>
      <c r="Q2085" s="83" t="str">
        <f>IF(O2085&lt;&gt;"",VLOOKUP(O2085,LISTAS·PAPP!$U$9:$W$125,3,FALSE),"")</f>
        <v/>
      </c>
      <c r="R2085" s="92"/>
      <c r="S2085" s="173"/>
      <c r="T2085" s="173"/>
      <c r="U2085" s="92"/>
      <c r="V2085" s="92"/>
      <c r="W2085" s="94"/>
      <c r="X2085" s="83" t="str">
        <f>IF(ISERROR(VLOOKUP(W2085,LISTAS·PAPP!$AJ$3:$AK$903,2,0))," ",VLOOKUP(W2085,LISTAS·PAPP!$AJ$3:$AK$903,2,0))</f>
        <v xml:space="preserve"> </v>
      </c>
      <c r="Y2085" s="96"/>
      <c r="Z2085" s="97"/>
      <c r="AA2085" s="97"/>
      <c r="AB2085" s="97"/>
      <c r="AC2085" s="97"/>
      <c r="AD2085" s="97"/>
      <c r="AE2085" s="97"/>
      <c r="AF2085" s="97"/>
      <c r="AG2085" s="97"/>
      <c r="AH2085" s="97"/>
      <c r="AI2085" s="97"/>
      <c r="AJ2085" s="97"/>
      <c r="AK2085" s="97"/>
      <c r="AL2085" s="86" t="str">
        <f t="shared" si="97"/>
        <v/>
      </c>
      <c r="AM2085" s="87" t="str">
        <f t="shared" si="98"/>
        <v xml:space="preserve"> </v>
      </c>
      <c r="AN2085" s="1" t="str">
        <f t="shared" si="99"/>
        <v xml:space="preserve"> </v>
      </c>
    </row>
    <row r="2086" spans="1:40" s="88" customFormat="1" x14ac:dyDescent="0.25">
      <c r="A2086" s="92"/>
      <c r="B2086" s="92"/>
      <c r="C2086" s="92"/>
      <c r="D2086" s="92"/>
      <c r="E2086" s="92"/>
      <c r="F2086" s="93"/>
      <c r="G2086" s="94"/>
      <c r="H2086" s="83" t="str">
        <f>IF(M2086&lt;&gt;"",VLOOKUP(M2086,LISTAS·PAPP!$U$3:$Z$8,2,FALSE),"")</f>
        <v/>
      </c>
      <c r="I2086" s="85" t="str">
        <f>IF(M2086&lt;&gt;"",VLOOKUP(M2086,LISTAS·PAPP!$U$3:$Z$8,3,FALSE),"")</f>
        <v/>
      </c>
      <c r="J2086" s="83" t="str">
        <f>IF(M2086&lt;&gt;"",VLOOKUP(M2086,LISTAS·PAPP!$U$3:$Z$8,4,FALSE),"")</f>
        <v/>
      </c>
      <c r="K2086" s="83" t="str">
        <f>IF(C2086&lt;&gt;"",VLOOKUP(C2086,LISTAS·PAPP!$H$3:$O$119,4,FALSE),"")</f>
        <v/>
      </c>
      <c r="L2086" s="85" t="str">
        <f>IF(C2086&lt;&gt;"",VLOOKUP(C2086,LISTAS·PAPP!$H$3:$O$119,8,FALSE),"")</f>
        <v/>
      </c>
      <c r="M2086" s="95"/>
      <c r="N2086" s="92"/>
      <c r="O2086" s="92"/>
      <c r="P2086" s="84" t="str">
        <f>IF(N2086&lt;&gt;"",VLOOKUP(N2086,LISTAS·PAPP!$U$9:$Y$125,5,FALSE),"")</f>
        <v/>
      </c>
      <c r="Q2086" s="83" t="str">
        <f>IF(O2086&lt;&gt;"",VLOOKUP(O2086,LISTAS·PAPP!$U$9:$W$125,3,FALSE),"")</f>
        <v/>
      </c>
      <c r="R2086" s="92"/>
      <c r="S2086" s="173"/>
      <c r="T2086" s="173"/>
      <c r="U2086" s="92"/>
      <c r="V2086" s="92"/>
      <c r="W2086" s="94"/>
      <c r="X2086" s="83" t="str">
        <f>IF(ISERROR(VLOOKUP(W2086,LISTAS·PAPP!$AJ$3:$AK$903,2,0))," ",VLOOKUP(W2086,LISTAS·PAPP!$AJ$3:$AK$903,2,0))</f>
        <v xml:space="preserve"> </v>
      </c>
      <c r="Y2086" s="96"/>
      <c r="Z2086" s="97"/>
      <c r="AA2086" s="97"/>
      <c r="AB2086" s="97"/>
      <c r="AC2086" s="97"/>
      <c r="AD2086" s="97"/>
      <c r="AE2086" s="97"/>
      <c r="AF2086" s="97"/>
      <c r="AG2086" s="97"/>
      <c r="AH2086" s="97"/>
      <c r="AI2086" s="97"/>
      <c r="AJ2086" s="97"/>
      <c r="AK2086" s="97"/>
      <c r="AL2086" s="86" t="str">
        <f t="shared" si="97"/>
        <v/>
      </c>
      <c r="AM2086" s="87" t="str">
        <f t="shared" si="98"/>
        <v xml:space="preserve"> </v>
      </c>
      <c r="AN2086" s="1" t="str">
        <f t="shared" si="99"/>
        <v xml:space="preserve"> </v>
      </c>
    </row>
    <row r="2087" spans="1:40" s="88" customFormat="1" x14ac:dyDescent="0.25">
      <c r="A2087" s="92"/>
      <c r="B2087" s="92"/>
      <c r="C2087" s="92"/>
      <c r="D2087" s="92"/>
      <c r="E2087" s="92"/>
      <c r="F2087" s="93"/>
      <c r="G2087" s="94"/>
      <c r="H2087" s="83" t="str">
        <f>IF(M2087&lt;&gt;"",VLOOKUP(M2087,LISTAS·PAPP!$U$3:$Z$8,2,FALSE),"")</f>
        <v/>
      </c>
      <c r="I2087" s="85" t="str">
        <f>IF(M2087&lt;&gt;"",VLOOKUP(M2087,LISTAS·PAPP!$U$3:$Z$8,3,FALSE),"")</f>
        <v/>
      </c>
      <c r="J2087" s="83" t="str">
        <f>IF(M2087&lt;&gt;"",VLOOKUP(M2087,LISTAS·PAPP!$U$3:$Z$8,4,FALSE),"")</f>
        <v/>
      </c>
      <c r="K2087" s="83" t="str">
        <f>IF(C2087&lt;&gt;"",VLOOKUP(C2087,LISTAS·PAPP!$H$3:$O$119,4,FALSE),"")</f>
        <v/>
      </c>
      <c r="L2087" s="85" t="str">
        <f>IF(C2087&lt;&gt;"",VLOOKUP(C2087,LISTAS·PAPP!$H$3:$O$119,8,FALSE),"")</f>
        <v/>
      </c>
      <c r="M2087" s="95"/>
      <c r="N2087" s="92"/>
      <c r="O2087" s="92"/>
      <c r="P2087" s="84" t="str">
        <f>IF(N2087&lt;&gt;"",VLOOKUP(N2087,LISTAS·PAPP!$U$9:$Y$125,5,FALSE),"")</f>
        <v/>
      </c>
      <c r="Q2087" s="83" t="str">
        <f>IF(O2087&lt;&gt;"",VLOOKUP(O2087,LISTAS·PAPP!$U$9:$W$125,3,FALSE),"")</f>
        <v/>
      </c>
      <c r="R2087" s="92"/>
      <c r="S2087" s="173"/>
      <c r="T2087" s="173"/>
      <c r="U2087" s="92"/>
      <c r="V2087" s="92"/>
      <c r="W2087" s="94"/>
      <c r="X2087" s="83" t="str">
        <f>IF(ISERROR(VLOOKUP(W2087,LISTAS·PAPP!$AJ$3:$AK$903,2,0))," ",VLOOKUP(W2087,LISTAS·PAPP!$AJ$3:$AK$903,2,0))</f>
        <v xml:space="preserve"> </v>
      </c>
      <c r="Y2087" s="96"/>
      <c r="Z2087" s="97"/>
      <c r="AA2087" s="97"/>
      <c r="AB2087" s="97"/>
      <c r="AC2087" s="97"/>
      <c r="AD2087" s="97"/>
      <c r="AE2087" s="97"/>
      <c r="AF2087" s="97"/>
      <c r="AG2087" s="97"/>
      <c r="AH2087" s="97"/>
      <c r="AI2087" s="97"/>
      <c r="AJ2087" s="97"/>
      <c r="AK2087" s="97"/>
      <c r="AL2087" s="86" t="str">
        <f t="shared" si="97"/>
        <v/>
      </c>
      <c r="AM2087" s="87" t="str">
        <f t="shared" si="98"/>
        <v xml:space="preserve"> </v>
      </c>
      <c r="AN2087" s="1" t="str">
        <f t="shared" si="99"/>
        <v xml:space="preserve"> </v>
      </c>
    </row>
    <row r="2088" spans="1:40" s="88" customFormat="1" x14ac:dyDescent="0.25">
      <c r="A2088" s="92"/>
      <c r="B2088" s="92"/>
      <c r="C2088" s="92"/>
      <c r="D2088" s="92"/>
      <c r="E2088" s="92"/>
      <c r="F2088" s="93"/>
      <c r="G2088" s="94"/>
      <c r="H2088" s="83" t="str">
        <f>IF(M2088&lt;&gt;"",VLOOKUP(M2088,LISTAS·PAPP!$U$3:$Z$8,2,FALSE),"")</f>
        <v/>
      </c>
      <c r="I2088" s="85" t="str">
        <f>IF(M2088&lt;&gt;"",VLOOKUP(M2088,LISTAS·PAPP!$U$3:$Z$8,3,FALSE),"")</f>
        <v/>
      </c>
      <c r="J2088" s="83" t="str">
        <f>IF(M2088&lt;&gt;"",VLOOKUP(M2088,LISTAS·PAPP!$U$3:$Z$8,4,FALSE),"")</f>
        <v/>
      </c>
      <c r="K2088" s="83" t="str">
        <f>IF(C2088&lt;&gt;"",VLOOKUP(C2088,LISTAS·PAPP!$H$3:$O$119,4,FALSE),"")</f>
        <v/>
      </c>
      <c r="L2088" s="85" t="str">
        <f>IF(C2088&lt;&gt;"",VLOOKUP(C2088,LISTAS·PAPP!$H$3:$O$119,8,FALSE),"")</f>
        <v/>
      </c>
      <c r="M2088" s="95"/>
      <c r="N2088" s="92"/>
      <c r="O2088" s="92"/>
      <c r="P2088" s="84" t="str">
        <f>IF(N2088&lt;&gt;"",VLOOKUP(N2088,LISTAS·PAPP!$U$9:$Y$125,5,FALSE),"")</f>
        <v/>
      </c>
      <c r="Q2088" s="83" t="str">
        <f>IF(O2088&lt;&gt;"",VLOOKUP(O2088,LISTAS·PAPP!$U$9:$W$125,3,FALSE),"")</f>
        <v/>
      </c>
      <c r="R2088" s="92"/>
      <c r="S2088" s="173"/>
      <c r="T2088" s="173"/>
      <c r="U2088" s="92"/>
      <c r="V2088" s="92"/>
      <c r="W2088" s="94"/>
      <c r="X2088" s="83" t="str">
        <f>IF(ISERROR(VLOOKUP(W2088,LISTAS·PAPP!$AJ$3:$AK$903,2,0))," ",VLOOKUP(W2088,LISTAS·PAPP!$AJ$3:$AK$903,2,0))</f>
        <v xml:space="preserve"> </v>
      </c>
      <c r="Y2088" s="96"/>
      <c r="Z2088" s="97"/>
      <c r="AA2088" s="97"/>
      <c r="AB2088" s="97"/>
      <c r="AC2088" s="97"/>
      <c r="AD2088" s="97"/>
      <c r="AE2088" s="97"/>
      <c r="AF2088" s="97"/>
      <c r="AG2088" s="97"/>
      <c r="AH2088" s="97"/>
      <c r="AI2088" s="97"/>
      <c r="AJ2088" s="97"/>
      <c r="AK2088" s="97"/>
      <c r="AL2088" s="86" t="str">
        <f t="shared" si="97"/>
        <v/>
      </c>
      <c r="AM2088" s="87" t="str">
        <f t="shared" si="98"/>
        <v xml:space="preserve"> </v>
      </c>
      <c r="AN2088" s="1" t="str">
        <f t="shared" si="99"/>
        <v xml:space="preserve"> </v>
      </c>
    </row>
    <row r="2089" spans="1:40" s="88" customFormat="1" x14ac:dyDescent="0.25">
      <c r="A2089" s="92"/>
      <c r="B2089" s="92"/>
      <c r="C2089" s="92"/>
      <c r="D2089" s="92"/>
      <c r="E2089" s="92"/>
      <c r="F2089" s="93"/>
      <c r="G2089" s="94"/>
      <c r="H2089" s="83" t="str">
        <f>IF(M2089&lt;&gt;"",VLOOKUP(M2089,LISTAS·PAPP!$U$3:$Z$8,2,FALSE),"")</f>
        <v/>
      </c>
      <c r="I2089" s="85" t="str">
        <f>IF(M2089&lt;&gt;"",VLOOKUP(M2089,LISTAS·PAPP!$U$3:$Z$8,3,FALSE),"")</f>
        <v/>
      </c>
      <c r="J2089" s="83" t="str">
        <f>IF(M2089&lt;&gt;"",VLOOKUP(M2089,LISTAS·PAPP!$U$3:$Z$8,4,FALSE),"")</f>
        <v/>
      </c>
      <c r="K2089" s="83" t="str">
        <f>IF(C2089&lt;&gt;"",VLOOKUP(C2089,LISTAS·PAPP!$H$3:$O$119,4,FALSE),"")</f>
        <v/>
      </c>
      <c r="L2089" s="85" t="str">
        <f>IF(C2089&lt;&gt;"",VLOOKUP(C2089,LISTAS·PAPP!$H$3:$O$119,8,FALSE),"")</f>
        <v/>
      </c>
      <c r="M2089" s="95"/>
      <c r="N2089" s="92"/>
      <c r="O2089" s="92"/>
      <c r="P2089" s="84" t="str">
        <f>IF(N2089&lt;&gt;"",VLOOKUP(N2089,LISTAS·PAPP!$U$9:$Y$125,5,FALSE),"")</f>
        <v/>
      </c>
      <c r="Q2089" s="83" t="str">
        <f>IF(O2089&lt;&gt;"",VLOOKUP(O2089,LISTAS·PAPP!$U$9:$W$125,3,FALSE),"")</f>
        <v/>
      </c>
      <c r="R2089" s="92"/>
      <c r="S2089" s="173"/>
      <c r="T2089" s="173"/>
      <c r="U2089" s="92"/>
      <c r="V2089" s="92"/>
      <c r="W2089" s="94"/>
      <c r="X2089" s="83" t="str">
        <f>IF(ISERROR(VLOOKUP(W2089,LISTAS·PAPP!$AJ$3:$AK$903,2,0))," ",VLOOKUP(W2089,LISTAS·PAPP!$AJ$3:$AK$903,2,0))</f>
        <v xml:space="preserve"> </v>
      </c>
      <c r="Y2089" s="96"/>
      <c r="Z2089" s="97"/>
      <c r="AA2089" s="97"/>
      <c r="AB2089" s="97"/>
      <c r="AC2089" s="97"/>
      <c r="AD2089" s="97"/>
      <c r="AE2089" s="97"/>
      <c r="AF2089" s="97"/>
      <c r="AG2089" s="97"/>
      <c r="AH2089" s="97"/>
      <c r="AI2089" s="97"/>
      <c r="AJ2089" s="97"/>
      <c r="AK2089" s="97"/>
      <c r="AL2089" s="86" t="str">
        <f t="shared" si="97"/>
        <v/>
      </c>
      <c r="AM2089" s="87" t="str">
        <f t="shared" si="98"/>
        <v xml:space="preserve"> </v>
      </c>
      <c r="AN2089" s="1" t="str">
        <f t="shared" si="99"/>
        <v xml:space="preserve"> </v>
      </c>
    </row>
    <row r="2090" spans="1:40" s="88" customFormat="1" x14ac:dyDescent="0.25">
      <c r="A2090" s="92"/>
      <c r="B2090" s="92"/>
      <c r="C2090" s="92"/>
      <c r="D2090" s="92"/>
      <c r="E2090" s="92"/>
      <c r="F2090" s="93"/>
      <c r="G2090" s="94"/>
      <c r="H2090" s="83" t="str">
        <f>IF(M2090&lt;&gt;"",VLOOKUP(M2090,LISTAS·PAPP!$U$3:$Z$8,2,FALSE),"")</f>
        <v/>
      </c>
      <c r="I2090" s="85" t="str">
        <f>IF(M2090&lt;&gt;"",VLOOKUP(M2090,LISTAS·PAPP!$U$3:$Z$8,3,FALSE),"")</f>
        <v/>
      </c>
      <c r="J2090" s="83" t="str">
        <f>IF(M2090&lt;&gt;"",VLOOKUP(M2090,LISTAS·PAPP!$U$3:$Z$8,4,FALSE),"")</f>
        <v/>
      </c>
      <c r="K2090" s="83" t="str">
        <f>IF(C2090&lt;&gt;"",VLOOKUP(C2090,LISTAS·PAPP!$H$3:$O$119,4,FALSE),"")</f>
        <v/>
      </c>
      <c r="L2090" s="85" t="str">
        <f>IF(C2090&lt;&gt;"",VLOOKUP(C2090,LISTAS·PAPP!$H$3:$O$119,8,FALSE),"")</f>
        <v/>
      </c>
      <c r="M2090" s="95"/>
      <c r="N2090" s="92"/>
      <c r="O2090" s="92"/>
      <c r="P2090" s="84" t="str">
        <f>IF(N2090&lt;&gt;"",VLOOKUP(N2090,LISTAS·PAPP!$U$9:$Y$125,5,FALSE),"")</f>
        <v/>
      </c>
      <c r="Q2090" s="83" t="str">
        <f>IF(O2090&lt;&gt;"",VLOOKUP(O2090,LISTAS·PAPP!$U$9:$W$125,3,FALSE),"")</f>
        <v/>
      </c>
      <c r="R2090" s="92"/>
      <c r="S2090" s="173"/>
      <c r="T2090" s="173"/>
      <c r="U2090" s="92"/>
      <c r="V2090" s="92"/>
      <c r="W2090" s="94"/>
      <c r="X2090" s="83" t="str">
        <f>IF(ISERROR(VLOOKUP(W2090,LISTAS·PAPP!$AJ$3:$AK$903,2,0))," ",VLOOKUP(W2090,LISTAS·PAPP!$AJ$3:$AK$903,2,0))</f>
        <v xml:space="preserve"> </v>
      </c>
      <c r="Y2090" s="96"/>
      <c r="Z2090" s="97"/>
      <c r="AA2090" s="97"/>
      <c r="AB2090" s="97"/>
      <c r="AC2090" s="97"/>
      <c r="AD2090" s="97"/>
      <c r="AE2090" s="97"/>
      <c r="AF2090" s="97"/>
      <c r="AG2090" s="97"/>
      <c r="AH2090" s="97"/>
      <c r="AI2090" s="97"/>
      <c r="AJ2090" s="97"/>
      <c r="AK2090" s="97"/>
      <c r="AL2090" s="86" t="str">
        <f t="shared" si="97"/>
        <v/>
      </c>
      <c r="AM2090" s="87" t="str">
        <f t="shared" si="98"/>
        <v xml:space="preserve"> </v>
      </c>
      <c r="AN2090" s="1" t="str">
        <f t="shared" si="99"/>
        <v xml:space="preserve"> </v>
      </c>
    </row>
    <row r="2091" spans="1:40" s="88" customFormat="1" x14ac:dyDescent="0.25">
      <c r="A2091" s="92"/>
      <c r="B2091" s="92"/>
      <c r="C2091" s="92"/>
      <c r="D2091" s="92"/>
      <c r="E2091" s="92"/>
      <c r="F2091" s="93"/>
      <c r="G2091" s="94"/>
      <c r="H2091" s="83" t="str">
        <f>IF(M2091&lt;&gt;"",VLOOKUP(M2091,LISTAS·PAPP!$U$3:$Z$8,2,FALSE),"")</f>
        <v/>
      </c>
      <c r="I2091" s="85" t="str">
        <f>IF(M2091&lt;&gt;"",VLOOKUP(M2091,LISTAS·PAPP!$U$3:$Z$8,3,FALSE),"")</f>
        <v/>
      </c>
      <c r="J2091" s="83" t="str">
        <f>IF(M2091&lt;&gt;"",VLOOKUP(M2091,LISTAS·PAPP!$U$3:$Z$8,4,FALSE),"")</f>
        <v/>
      </c>
      <c r="K2091" s="83" t="str">
        <f>IF(C2091&lt;&gt;"",VLOOKUP(C2091,LISTAS·PAPP!$H$3:$O$119,4,FALSE),"")</f>
        <v/>
      </c>
      <c r="L2091" s="85" t="str">
        <f>IF(C2091&lt;&gt;"",VLOOKUP(C2091,LISTAS·PAPP!$H$3:$O$119,8,FALSE),"")</f>
        <v/>
      </c>
      <c r="M2091" s="95"/>
      <c r="N2091" s="92"/>
      <c r="O2091" s="92"/>
      <c r="P2091" s="84" t="str">
        <f>IF(N2091&lt;&gt;"",VLOOKUP(N2091,LISTAS·PAPP!$U$9:$Y$125,5,FALSE),"")</f>
        <v/>
      </c>
      <c r="Q2091" s="83" t="str">
        <f>IF(O2091&lt;&gt;"",VLOOKUP(O2091,LISTAS·PAPP!$U$9:$W$125,3,FALSE),"")</f>
        <v/>
      </c>
      <c r="R2091" s="92"/>
      <c r="S2091" s="173"/>
      <c r="T2091" s="173"/>
      <c r="U2091" s="92"/>
      <c r="V2091" s="92"/>
      <c r="W2091" s="94"/>
      <c r="X2091" s="83" t="str">
        <f>IF(ISERROR(VLOOKUP(W2091,LISTAS·PAPP!$AJ$3:$AK$903,2,0))," ",VLOOKUP(W2091,LISTAS·PAPP!$AJ$3:$AK$903,2,0))</f>
        <v xml:space="preserve"> </v>
      </c>
      <c r="Y2091" s="96"/>
      <c r="Z2091" s="97"/>
      <c r="AA2091" s="97"/>
      <c r="AB2091" s="97"/>
      <c r="AC2091" s="97"/>
      <c r="AD2091" s="97"/>
      <c r="AE2091" s="97"/>
      <c r="AF2091" s="97"/>
      <c r="AG2091" s="97"/>
      <c r="AH2091" s="97"/>
      <c r="AI2091" s="97"/>
      <c r="AJ2091" s="97"/>
      <c r="AK2091" s="97"/>
      <c r="AL2091" s="86" t="str">
        <f t="shared" si="97"/>
        <v/>
      </c>
      <c r="AM2091" s="87" t="str">
        <f t="shared" si="98"/>
        <v xml:space="preserve"> </v>
      </c>
      <c r="AN2091" s="1" t="str">
        <f t="shared" si="99"/>
        <v xml:space="preserve"> </v>
      </c>
    </row>
    <row r="2092" spans="1:40" s="88" customFormat="1" x14ac:dyDescent="0.25">
      <c r="A2092" s="92"/>
      <c r="B2092" s="92"/>
      <c r="C2092" s="92"/>
      <c r="D2092" s="92"/>
      <c r="E2092" s="92"/>
      <c r="F2092" s="93"/>
      <c r="G2092" s="94"/>
      <c r="H2092" s="83" t="str">
        <f>IF(M2092&lt;&gt;"",VLOOKUP(M2092,LISTAS·PAPP!$U$3:$Z$8,2,FALSE),"")</f>
        <v/>
      </c>
      <c r="I2092" s="85" t="str">
        <f>IF(M2092&lt;&gt;"",VLOOKUP(M2092,LISTAS·PAPP!$U$3:$Z$8,3,FALSE),"")</f>
        <v/>
      </c>
      <c r="J2092" s="83" t="str">
        <f>IF(M2092&lt;&gt;"",VLOOKUP(M2092,LISTAS·PAPP!$U$3:$Z$8,4,FALSE),"")</f>
        <v/>
      </c>
      <c r="K2092" s="83" t="str">
        <f>IF(C2092&lt;&gt;"",VLOOKUP(C2092,LISTAS·PAPP!$H$3:$O$119,4,FALSE),"")</f>
        <v/>
      </c>
      <c r="L2092" s="85" t="str">
        <f>IF(C2092&lt;&gt;"",VLOOKUP(C2092,LISTAS·PAPP!$H$3:$O$119,8,FALSE),"")</f>
        <v/>
      </c>
      <c r="M2092" s="95"/>
      <c r="N2092" s="92"/>
      <c r="O2092" s="92"/>
      <c r="P2092" s="84" t="str">
        <f>IF(N2092&lt;&gt;"",VLOOKUP(N2092,LISTAS·PAPP!$U$9:$Y$125,5,FALSE),"")</f>
        <v/>
      </c>
      <c r="Q2092" s="83" t="str">
        <f>IF(O2092&lt;&gt;"",VLOOKUP(O2092,LISTAS·PAPP!$U$9:$W$125,3,FALSE),"")</f>
        <v/>
      </c>
      <c r="R2092" s="92"/>
      <c r="S2092" s="173"/>
      <c r="T2092" s="173"/>
      <c r="U2092" s="92"/>
      <c r="V2092" s="92"/>
      <c r="W2092" s="94"/>
      <c r="X2092" s="83" t="str">
        <f>IF(ISERROR(VLOOKUP(W2092,LISTAS·PAPP!$AJ$3:$AK$903,2,0))," ",VLOOKUP(W2092,LISTAS·PAPP!$AJ$3:$AK$903,2,0))</f>
        <v xml:space="preserve"> </v>
      </c>
      <c r="Y2092" s="96"/>
      <c r="Z2092" s="97"/>
      <c r="AA2092" s="97"/>
      <c r="AB2092" s="97"/>
      <c r="AC2092" s="97"/>
      <c r="AD2092" s="97"/>
      <c r="AE2092" s="97"/>
      <c r="AF2092" s="97"/>
      <c r="AG2092" s="97"/>
      <c r="AH2092" s="97"/>
      <c r="AI2092" s="97"/>
      <c r="AJ2092" s="97"/>
      <c r="AK2092" s="97"/>
      <c r="AL2092" s="86" t="str">
        <f t="shared" si="97"/>
        <v/>
      </c>
      <c r="AM2092" s="87" t="str">
        <f t="shared" si="98"/>
        <v xml:space="preserve"> </v>
      </c>
      <c r="AN2092" s="1" t="str">
        <f t="shared" si="99"/>
        <v xml:space="preserve"> </v>
      </c>
    </row>
    <row r="2093" spans="1:40" s="88" customFormat="1" x14ac:dyDescent="0.25">
      <c r="A2093" s="92"/>
      <c r="B2093" s="92"/>
      <c r="C2093" s="92"/>
      <c r="D2093" s="92"/>
      <c r="E2093" s="92"/>
      <c r="F2093" s="93"/>
      <c r="G2093" s="94"/>
      <c r="H2093" s="83" t="str">
        <f>IF(M2093&lt;&gt;"",VLOOKUP(M2093,LISTAS·PAPP!$U$3:$Z$8,2,FALSE),"")</f>
        <v/>
      </c>
      <c r="I2093" s="85" t="str">
        <f>IF(M2093&lt;&gt;"",VLOOKUP(M2093,LISTAS·PAPP!$U$3:$Z$8,3,FALSE),"")</f>
        <v/>
      </c>
      <c r="J2093" s="83" t="str">
        <f>IF(M2093&lt;&gt;"",VLOOKUP(M2093,LISTAS·PAPP!$U$3:$Z$8,4,FALSE),"")</f>
        <v/>
      </c>
      <c r="K2093" s="83" t="str">
        <f>IF(C2093&lt;&gt;"",VLOOKUP(C2093,LISTAS·PAPP!$H$3:$O$119,4,FALSE),"")</f>
        <v/>
      </c>
      <c r="L2093" s="85" t="str">
        <f>IF(C2093&lt;&gt;"",VLOOKUP(C2093,LISTAS·PAPP!$H$3:$O$119,8,FALSE),"")</f>
        <v/>
      </c>
      <c r="M2093" s="95"/>
      <c r="N2093" s="92"/>
      <c r="O2093" s="92"/>
      <c r="P2093" s="84" t="str">
        <f>IF(N2093&lt;&gt;"",VLOOKUP(N2093,LISTAS·PAPP!$U$9:$Y$125,5,FALSE),"")</f>
        <v/>
      </c>
      <c r="Q2093" s="83" t="str">
        <f>IF(O2093&lt;&gt;"",VLOOKUP(O2093,LISTAS·PAPP!$U$9:$W$125,3,FALSE),"")</f>
        <v/>
      </c>
      <c r="R2093" s="92"/>
      <c r="S2093" s="173"/>
      <c r="T2093" s="173"/>
      <c r="U2093" s="92"/>
      <c r="V2093" s="92"/>
      <c r="W2093" s="94"/>
      <c r="X2093" s="83" t="str">
        <f>IF(ISERROR(VLOOKUP(W2093,LISTAS·PAPP!$AJ$3:$AK$903,2,0))," ",VLOOKUP(W2093,LISTAS·PAPP!$AJ$3:$AK$903,2,0))</f>
        <v xml:space="preserve"> </v>
      </c>
      <c r="Y2093" s="96"/>
      <c r="Z2093" s="97"/>
      <c r="AA2093" s="97"/>
      <c r="AB2093" s="97"/>
      <c r="AC2093" s="97"/>
      <c r="AD2093" s="97"/>
      <c r="AE2093" s="97"/>
      <c r="AF2093" s="97"/>
      <c r="AG2093" s="97"/>
      <c r="AH2093" s="97"/>
      <c r="AI2093" s="97"/>
      <c r="AJ2093" s="97"/>
      <c r="AK2093" s="97"/>
      <c r="AL2093" s="86" t="str">
        <f t="shared" si="97"/>
        <v/>
      </c>
      <c r="AM2093" s="87" t="str">
        <f t="shared" si="98"/>
        <v xml:space="preserve"> </v>
      </c>
      <c r="AN2093" s="1" t="str">
        <f t="shared" si="99"/>
        <v xml:space="preserve"> </v>
      </c>
    </row>
    <row r="2094" spans="1:40" s="88" customFormat="1" x14ac:dyDescent="0.25">
      <c r="A2094" s="92"/>
      <c r="B2094" s="92"/>
      <c r="C2094" s="92"/>
      <c r="D2094" s="92"/>
      <c r="E2094" s="92"/>
      <c r="F2094" s="93"/>
      <c r="G2094" s="94"/>
      <c r="H2094" s="83" t="str">
        <f>IF(M2094&lt;&gt;"",VLOOKUP(M2094,LISTAS·PAPP!$U$3:$Z$8,2,FALSE),"")</f>
        <v/>
      </c>
      <c r="I2094" s="85" t="str">
        <f>IF(M2094&lt;&gt;"",VLOOKUP(M2094,LISTAS·PAPP!$U$3:$Z$8,3,FALSE),"")</f>
        <v/>
      </c>
      <c r="J2094" s="83" t="str">
        <f>IF(M2094&lt;&gt;"",VLOOKUP(M2094,LISTAS·PAPP!$U$3:$Z$8,4,FALSE),"")</f>
        <v/>
      </c>
      <c r="K2094" s="83" t="str">
        <f>IF(C2094&lt;&gt;"",VLOOKUP(C2094,LISTAS·PAPP!$H$3:$O$119,4,FALSE),"")</f>
        <v/>
      </c>
      <c r="L2094" s="85" t="str">
        <f>IF(C2094&lt;&gt;"",VLOOKUP(C2094,LISTAS·PAPP!$H$3:$O$119,8,FALSE),"")</f>
        <v/>
      </c>
      <c r="M2094" s="95"/>
      <c r="N2094" s="92"/>
      <c r="O2094" s="92"/>
      <c r="P2094" s="84" t="str">
        <f>IF(N2094&lt;&gt;"",VLOOKUP(N2094,LISTAS·PAPP!$U$9:$Y$125,5,FALSE),"")</f>
        <v/>
      </c>
      <c r="Q2094" s="83" t="str">
        <f>IF(O2094&lt;&gt;"",VLOOKUP(O2094,LISTAS·PAPP!$U$9:$W$125,3,FALSE),"")</f>
        <v/>
      </c>
      <c r="R2094" s="92"/>
      <c r="S2094" s="173"/>
      <c r="T2094" s="173"/>
      <c r="U2094" s="92"/>
      <c r="V2094" s="92"/>
      <c r="W2094" s="94"/>
      <c r="X2094" s="83" t="str">
        <f>IF(ISERROR(VLOOKUP(W2094,LISTAS·PAPP!$AJ$3:$AK$903,2,0))," ",VLOOKUP(W2094,LISTAS·PAPP!$AJ$3:$AK$903,2,0))</f>
        <v xml:space="preserve"> </v>
      </c>
      <c r="Y2094" s="96"/>
      <c r="Z2094" s="97"/>
      <c r="AA2094" s="97"/>
      <c r="AB2094" s="97"/>
      <c r="AC2094" s="97"/>
      <c r="AD2094" s="97"/>
      <c r="AE2094" s="97"/>
      <c r="AF2094" s="97"/>
      <c r="AG2094" s="97"/>
      <c r="AH2094" s="97"/>
      <c r="AI2094" s="97"/>
      <c r="AJ2094" s="97"/>
      <c r="AK2094" s="97"/>
      <c r="AL2094" s="86" t="str">
        <f t="shared" si="97"/>
        <v/>
      </c>
      <c r="AM2094" s="87" t="str">
        <f t="shared" si="98"/>
        <v xml:space="preserve"> </v>
      </c>
      <c r="AN2094" s="1" t="str">
        <f t="shared" si="99"/>
        <v xml:space="preserve"> </v>
      </c>
    </row>
    <row r="2095" spans="1:40" s="88" customFormat="1" x14ac:dyDescent="0.25">
      <c r="A2095" s="92"/>
      <c r="B2095" s="92"/>
      <c r="C2095" s="92"/>
      <c r="D2095" s="92"/>
      <c r="E2095" s="92"/>
      <c r="F2095" s="93"/>
      <c r="G2095" s="94"/>
      <c r="H2095" s="83" t="str">
        <f>IF(M2095&lt;&gt;"",VLOOKUP(M2095,LISTAS·PAPP!$U$3:$Z$8,2,FALSE),"")</f>
        <v/>
      </c>
      <c r="I2095" s="85" t="str">
        <f>IF(M2095&lt;&gt;"",VLOOKUP(M2095,LISTAS·PAPP!$U$3:$Z$8,3,FALSE),"")</f>
        <v/>
      </c>
      <c r="J2095" s="83" t="str">
        <f>IF(M2095&lt;&gt;"",VLOOKUP(M2095,LISTAS·PAPP!$U$3:$Z$8,4,FALSE),"")</f>
        <v/>
      </c>
      <c r="K2095" s="83" t="str">
        <f>IF(C2095&lt;&gt;"",VLOOKUP(C2095,LISTAS·PAPP!$H$3:$O$119,4,FALSE),"")</f>
        <v/>
      </c>
      <c r="L2095" s="85" t="str">
        <f>IF(C2095&lt;&gt;"",VLOOKUP(C2095,LISTAS·PAPP!$H$3:$O$119,8,FALSE),"")</f>
        <v/>
      </c>
      <c r="M2095" s="95"/>
      <c r="N2095" s="92"/>
      <c r="O2095" s="92"/>
      <c r="P2095" s="84" t="str">
        <f>IF(N2095&lt;&gt;"",VLOOKUP(N2095,LISTAS·PAPP!$U$9:$Y$125,5,FALSE),"")</f>
        <v/>
      </c>
      <c r="Q2095" s="83" t="str">
        <f>IF(O2095&lt;&gt;"",VLOOKUP(O2095,LISTAS·PAPP!$U$9:$W$125,3,FALSE),"")</f>
        <v/>
      </c>
      <c r="R2095" s="92"/>
      <c r="S2095" s="173"/>
      <c r="T2095" s="173"/>
      <c r="U2095" s="92"/>
      <c r="V2095" s="92"/>
      <c r="W2095" s="94"/>
      <c r="X2095" s="83" t="str">
        <f>IF(ISERROR(VLOOKUP(W2095,LISTAS·PAPP!$AJ$3:$AK$903,2,0))," ",VLOOKUP(W2095,LISTAS·PAPP!$AJ$3:$AK$903,2,0))</f>
        <v xml:space="preserve"> </v>
      </c>
      <c r="Y2095" s="96"/>
      <c r="Z2095" s="97"/>
      <c r="AA2095" s="97"/>
      <c r="AB2095" s="97"/>
      <c r="AC2095" s="97"/>
      <c r="AD2095" s="97"/>
      <c r="AE2095" s="97"/>
      <c r="AF2095" s="97"/>
      <c r="AG2095" s="97"/>
      <c r="AH2095" s="97"/>
      <c r="AI2095" s="97"/>
      <c r="AJ2095" s="97"/>
      <c r="AK2095" s="97"/>
      <c r="AL2095" s="86" t="str">
        <f t="shared" si="97"/>
        <v/>
      </c>
      <c r="AM2095" s="87" t="str">
        <f t="shared" si="98"/>
        <v xml:space="preserve"> </v>
      </c>
      <c r="AN2095" s="1" t="str">
        <f t="shared" si="99"/>
        <v xml:space="preserve"> </v>
      </c>
    </row>
    <row r="2096" spans="1:40" s="88" customFormat="1" x14ac:dyDescent="0.25">
      <c r="A2096" s="92"/>
      <c r="B2096" s="92"/>
      <c r="C2096" s="92"/>
      <c r="D2096" s="92"/>
      <c r="E2096" s="92"/>
      <c r="F2096" s="93"/>
      <c r="G2096" s="94"/>
      <c r="H2096" s="83" t="str">
        <f>IF(M2096&lt;&gt;"",VLOOKUP(M2096,LISTAS·PAPP!$U$3:$Z$8,2,FALSE),"")</f>
        <v/>
      </c>
      <c r="I2096" s="85" t="str">
        <f>IF(M2096&lt;&gt;"",VLOOKUP(M2096,LISTAS·PAPP!$U$3:$Z$8,3,FALSE),"")</f>
        <v/>
      </c>
      <c r="J2096" s="83" t="str">
        <f>IF(M2096&lt;&gt;"",VLOOKUP(M2096,LISTAS·PAPP!$U$3:$Z$8,4,FALSE),"")</f>
        <v/>
      </c>
      <c r="K2096" s="83" t="str">
        <f>IF(C2096&lt;&gt;"",VLOOKUP(C2096,LISTAS·PAPP!$H$3:$O$119,4,FALSE),"")</f>
        <v/>
      </c>
      <c r="L2096" s="85" t="str">
        <f>IF(C2096&lt;&gt;"",VLOOKUP(C2096,LISTAS·PAPP!$H$3:$O$119,8,FALSE),"")</f>
        <v/>
      </c>
      <c r="M2096" s="95"/>
      <c r="N2096" s="92"/>
      <c r="O2096" s="92"/>
      <c r="P2096" s="84" t="str">
        <f>IF(N2096&lt;&gt;"",VLOOKUP(N2096,LISTAS·PAPP!$U$9:$Y$125,5,FALSE),"")</f>
        <v/>
      </c>
      <c r="Q2096" s="83" t="str">
        <f>IF(O2096&lt;&gt;"",VLOOKUP(O2096,LISTAS·PAPP!$U$9:$W$125,3,FALSE),"")</f>
        <v/>
      </c>
      <c r="R2096" s="92"/>
      <c r="S2096" s="173"/>
      <c r="T2096" s="173"/>
      <c r="U2096" s="92"/>
      <c r="V2096" s="92"/>
      <c r="W2096" s="94"/>
      <c r="X2096" s="83" t="str">
        <f>IF(ISERROR(VLOOKUP(W2096,LISTAS·PAPP!$AJ$3:$AK$903,2,0))," ",VLOOKUP(W2096,LISTAS·PAPP!$AJ$3:$AK$903,2,0))</f>
        <v xml:space="preserve"> </v>
      </c>
      <c r="Y2096" s="96"/>
      <c r="Z2096" s="97"/>
      <c r="AA2096" s="97"/>
      <c r="AB2096" s="97"/>
      <c r="AC2096" s="97"/>
      <c r="AD2096" s="97"/>
      <c r="AE2096" s="97"/>
      <c r="AF2096" s="97"/>
      <c r="AG2096" s="97"/>
      <c r="AH2096" s="97"/>
      <c r="AI2096" s="97"/>
      <c r="AJ2096" s="97"/>
      <c r="AK2096" s="97"/>
      <c r="AL2096" s="86" t="str">
        <f t="shared" si="97"/>
        <v/>
      </c>
      <c r="AM2096" s="87" t="str">
        <f t="shared" si="98"/>
        <v xml:space="preserve"> </v>
      </c>
      <c r="AN2096" s="1" t="str">
        <f t="shared" si="99"/>
        <v xml:space="preserve"> </v>
      </c>
    </row>
    <row r="2097" spans="1:40" s="88" customFormat="1" x14ac:dyDescent="0.25">
      <c r="A2097" s="92"/>
      <c r="B2097" s="92"/>
      <c r="C2097" s="92"/>
      <c r="D2097" s="92"/>
      <c r="E2097" s="92"/>
      <c r="F2097" s="93"/>
      <c r="G2097" s="94"/>
      <c r="H2097" s="83" t="str">
        <f>IF(M2097&lt;&gt;"",VLOOKUP(M2097,LISTAS·PAPP!$U$3:$Z$8,2,FALSE),"")</f>
        <v/>
      </c>
      <c r="I2097" s="85" t="str">
        <f>IF(M2097&lt;&gt;"",VLOOKUP(M2097,LISTAS·PAPP!$U$3:$Z$8,3,FALSE),"")</f>
        <v/>
      </c>
      <c r="J2097" s="83" t="str">
        <f>IF(M2097&lt;&gt;"",VLOOKUP(M2097,LISTAS·PAPP!$U$3:$Z$8,4,FALSE),"")</f>
        <v/>
      </c>
      <c r="K2097" s="83" t="str">
        <f>IF(C2097&lt;&gt;"",VLOOKUP(C2097,LISTAS·PAPP!$H$3:$O$119,4,FALSE),"")</f>
        <v/>
      </c>
      <c r="L2097" s="85" t="str">
        <f>IF(C2097&lt;&gt;"",VLOOKUP(C2097,LISTAS·PAPP!$H$3:$O$119,8,FALSE),"")</f>
        <v/>
      </c>
      <c r="M2097" s="95"/>
      <c r="N2097" s="92"/>
      <c r="O2097" s="92"/>
      <c r="P2097" s="84" t="str">
        <f>IF(N2097&lt;&gt;"",VLOOKUP(N2097,LISTAS·PAPP!$U$9:$Y$125,5,FALSE),"")</f>
        <v/>
      </c>
      <c r="Q2097" s="83" t="str">
        <f>IF(O2097&lt;&gt;"",VLOOKUP(O2097,LISTAS·PAPP!$U$9:$W$125,3,FALSE),"")</f>
        <v/>
      </c>
      <c r="R2097" s="92"/>
      <c r="S2097" s="173"/>
      <c r="T2097" s="173"/>
      <c r="U2097" s="92"/>
      <c r="V2097" s="92"/>
      <c r="W2097" s="94"/>
      <c r="X2097" s="83" t="str">
        <f>IF(ISERROR(VLOOKUP(W2097,LISTAS·PAPP!$AJ$3:$AK$903,2,0))," ",VLOOKUP(W2097,LISTAS·PAPP!$AJ$3:$AK$903,2,0))</f>
        <v xml:space="preserve"> </v>
      </c>
      <c r="Y2097" s="96"/>
      <c r="Z2097" s="97"/>
      <c r="AA2097" s="97"/>
      <c r="AB2097" s="97"/>
      <c r="AC2097" s="97"/>
      <c r="AD2097" s="97"/>
      <c r="AE2097" s="97"/>
      <c r="AF2097" s="97"/>
      <c r="AG2097" s="97"/>
      <c r="AH2097" s="97"/>
      <c r="AI2097" s="97"/>
      <c r="AJ2097" s="97"/>
      <c r="AK2097" s="97"/>
      <c r="AL2097" s="86" t="str">
        <f t="shared" si="97"/>
        <v/>
      </c>
      <c r="AM2097" s="87" t="str">
        <f t="shared" si="98"/>
        <v xml:space="preserve"> </v>
      </c>
      <c r="AN2097" s="1" t="str">
        <f t="shared" si="99"/>
        <v xml:space="preserve"> </v>
      </c>
    </row>
    <row r="2098" spans="1:40" s="88" customFormat="1" x14ac:dyDescent="0.25">
      <c r="A2098" s="92"/>
      <c r="B2098" s="92"/>
      <c r="C2098" s="92"/>
      <c r="D2098" s="92"/>
      <c r="E2098" s="92"/>
      <c r="F2098" s="93"/>
      <c r="G2098" s="94"/>
      <c r="H2098" s="83" t="str">
        <f>IF(M2098&lt;&gt;"",VLOOKUP(M2098,LISTAS·PAPP!$U$3:$Z$8,2,FALSE),"")</f>
        <v/>
      </c>
      <c r="I2098" s="85" t="str">
        <f>IF(M2098&lt;&gt;"",VLOOKUP(M2098,LISTAS·PAPP!$U$3:$Z$8,3,FALSE),"")</f>
        <v/>
      </c>
      <c r="J2098" s="83" t="str">
        <f>IF(M2098&lt;&gt;"",VLOOKUP(M2098,LISTAS·PAPP!$U$3:$Z$8,4,FALSE),"")</f>
        <v/>
      </c>
      <c r="K2098" s="83" t="str">
        <f>IF(C2098&lt;&gt;"",VLOOKUP(C2098,LISTAS·PAPP!$H$3:$O$119,4,FALSE),"")</f>
        <v/>
      </c>
      <c r="L2098" s="85" t="str">
        <f>IF(C2098&lt;&gt;"",VLOOKUP(C2098,LISTAS·PAPP!$H$3:$O$119,8,FALSE),"")</f>
        <v/>
      </c>
      <c r="M2098" s="95"/>
      <c r="N2098" s="92"/>
      <c r="O2098" s="92"/>
      <c r="P2098" s="84" t="str">
        <f>IF(N2098&lt;&gt;"",VLOOKUP(N2098,LISTAS·PAPP!$U$9:$Y$125,5,FALSE),"")</f>
        <v/>
      </c>
      <c r="Q2098" s="83" t="str">
        <f>IF(O2098&lt;&gt;"",VLOOKUP(O2098,LISTAS·PAPP!$U$9:$W$125,3,FALSE),"")</f>
        <v/>
      </c>
      <c r="R2098" s="92"/>
      <c r="S2098" s="173"/>
      <c r="T2098" s="173"/>
      <c r="U2098" s="92"/>
      <c r="V2098" s="92"/>
      <c r="W2098" s="94"/>
      <c r="X2098" s="83" t="str">
        <f>IF(ISERROR(VLOOKUP(W2098,LISTAS·PAPP!$AJ$3:$AK$903,2,0))," ",VLOOKUP(W2098,LISTAS·PAPP!$AJ$3:$AK$903,2,0))</f>
        <v xml:space="preserve"> </v>
      </c>
      <c r="Y2098" s="96"/>
      <c r="Z2098" s="97"/>
      <c r="AA2098" s="97"/>
      <c r="AB2098" s="97"/>
      <c r="AC2098" s="97"/>
      <c r="AD2098" s="97"/>
      <c r="AE2098" s="97"/>
      <c r="AF2098" s="97"/>
      <c r="AG2098" s="97"/>
      <c r="AH2098" s="97"/>
      <c r="AI2098" s="97"/>
      <c r="AJ2098" s="97"/>
      <c r="AK2098" s="97"/>
      <c r="AL2098" s="86" t="str">
        <f t="shared" si="97"/>
        <v/>
      </c>
      <c r="AM2098" s="87" t="str">
        <f t="shared" si="98"/>
        <v xml:space="preserve"> </v>
      </c>
      <c r="AN2098" s="1" t="str">
        <f t="shared" si="99"/>
        <v xml:space="preserve"> </v>
      </c>
    </row>
    <row r="2099" spans="1:40" s="88" customFormat="1" x14ac:dyDescent="0.25">
      <c r="A2099" s="92"/>
      <c r="B2099" s="92"/>
      <c r="C2099" s="92"/>
      <c r="D2099" s="92"/>
      <c r="E2099" s="92"/>
      <c r="F2099" s="93"/>
      <c r="G2099" s="94"/>
      <c r="H2099" s="83" t="str">
        <f>IF(M2099&lt;&gt;"",VLOOKUP(M2099,LISTAS·PAPP!$U$3:$Z$8,2,FALSE),"")</f>
        <v/>
      </c>
      <c r="I2099" s="85" t="str">
        <f>IF(M2099&lt;&gt;"",VLOOKUP(M2099,LISTAS·PAPP!$U$3:$Z$8,3,FALSE),"")</f>
        <v/>
      </c>
      <c r="J2099" s="83" t="str">
        <f>IF(M2099&lt;&gt;"",VLOOKUP(M2099,LISTAS·PAPP!$U$3:$Z$8,4,FALSE),"")</f>
        <v/>
      </c>
      <c r="K2099" s="83" t="str">
        <f>IF(C2099&lt;&gt;"",VLOOKUP(C2099,LISTAS·PAPP!$H$3:$O$119,4,FALSE),"")</f>
        <v/>
      </c>
      <c r="L2099" s="85" t="str">
        <f>IF(C2099&lt;&gt;"",VLOOKUP(C2099,LISTAS·PAPP!$H$3:$O$119,8,FALSE),"")</f>
        <v/>
      </c>
      <c r="M2099" s="95"/>
      <c r="N2099" s="92"/>
      <c r="O2099" s="92"/>
      <c r="P2099" s="84" t="str">
        <f>IF(N2099&lt;&gt;"",VLOOKUP(N2099,LISTAS·PAPP!$U$9:$Y$125,5,FALSE),"")</f>
        <v/>
      </c>
      <c r="Q2099" s="83" t="str">
        <f>IF(O2099&lt;&gt;"",VLOOKUP(O2099,LISTAS·PAPP!$U$9:$W$125,3,FALSE),"")</f>
        <v/>
      </c>
      <c r="R2099" s="92"/>
      <c r="S2099" s="173"/>
      <c r="T2099" s="173"/>
      <c r="U2099" s="92"/>
      <c r="V2099" s="92"/>
      <c r="W2099" s="94"/>
      <c r="X2099" s="83" t="str">
        <f>IF(ISERROR(VLOOKUP(W2099,LISTAS·PAPP!$AJ$3:$AK$903,2,0))," ",VLOOKUP(W2099,LISTAS·PAPP!$AJ$3:$AK$903,2,0))</f>
        <v xml:space="preserve"> </v>
      </c>
      <c r="Y2099" s="96"/>
      <c r="Z2099" s="97"/>
      <c r="AA2099" s="97"/>
      <c r="AB2099" s="97"/>
      <c r="AC2099" s="97"/>
      <c r="AD2099" s="97"/>
      <c r="AE2099" s="97"/>
      <c r="AF2099" s="97"/>
      <c r="AG2099" s="97"/>
      <c r="AH2099" s="97"/>
      <c r="AI2099" s="97"/>
      <c r="AJ2099" s="97"/>
      <c r="AK2099" s="97"/>
      <c r="AL2099" s="86" t="str">
        <f t="shared" si="97"/>
        <v/>
      </c>
      <c r="AM2099" s="87" t="str">
        <f t="shared" si="98"/>
        <v xml:space="preserve"> </v>
      </c>
      <c r="AN2099" s="1" t="str">
        <f t="shared" si="99"/>
        <v xml:space="preserve"> </v>
      </c>
    </row>
    <row r="2100" spans="1:40" s="88" customFormat="1" x14ac:dyDescent="0.25">
      <c r="A2100" s="92"/>
      <c r="B2100" s="92"/>
      <c r="C2100" s="92"/>
      <c r="D2100" s="92"/>
      <c r="E2100" s="92"/>
      <c r="F2100" s="93"/>
      <c r="G2100" s="94"/>
      <c r="H2100" s="83" t="str">
        <f>IF(M2100&lt;&gt;"",VLOOKUP(M2100,LISTAS·PAPP!$U$3:$Z$8,2,FALSE),"")</f>
        <v/>
      </c>
      <c r="I2100" s="85" t="str">
        <f>IF(M2100&lt;&gt;"",VLOOKUP(M2100,LISTAS·PAPP!$U$3:$Z$8,3,FALSE),"")</f>
        <v/>
      </c>
      <c r="J2100" s="83" t="str">
        <f>IF(M2100&lt;&gt;"",VLOOKUP(M2100,LISTAS·PAPP!$U$3:$Z$8,4,FALSE),"")</f>
        <v/>
      </c>
      <c r="K2100" s="83" t="str">
        <f>IF(C2100&lt;&gt;"",VLOOKUP(C2100,LISTAS·PAPP!$H$3:$O$119,4,FALSE),"")</f>
        <v/>
      </c>
      <c r="L2100" s="85" t="str">
        <f>IF(C2100&lt;&gt;"",VLOOKUP(C2100,LISTAS·PAPP!$H$3:$O$119,8,FALSE),"")</f>
        <v/>
      </c>
      <c r="M2100" s="95"/>
      <c r="N2100" s="92"/>
      <c r="O2100" s="92"/>
      <c r="P2100" s="84" t="str">
        <f>IF(N2100&lt;&gt;"",VLOOKUP(N2100,LISTAS·PAPP!$U$9:$Y$125,5,FALSE),"")</f>
        <v/>
      </c>
      <c r="Q2100" s="83" t="str">
        <f>IF(O2100&lt;&gt;"",VLOOKUP(O2100,LISTAS·PAPP!$U$9:$W$125,3,FALSE),"")</f>
        <v/>
      </c>
      <c r="R2100" s="92"/>
      <c r="S2100" s="173"/>
      <c r="T2100" s="173"/>
      <c r="U2100" s="92"/>
      <c r="V2100" s="92"/>
      <c r="W2100" s="94"/>
      <c r="X2100" s="83" t="str">
        <f>IF(ISERROR(VLOOKUP(W2100,LISTAS·PAPP!$AJ$3:$AK$903,2,0))," ",VLOOKUP(W2100,LISTAS·PAPP!$AJ$3:$AK$903,2,0))</f>
        <v xml:space="preserve"> </v>
      </c>
      <c r="Y2100" s="96"/>
      <c r="Z2100" s="97"/>
      <c r="AA2100" s="97"/>
      <c r="AB2100" s="97"/>
      <c r="AC2100" s="97"/>
      <c r="AD2100" s="97"/>
      <c r="AE2100" s="97"/>
      <c r="AF2100" s="97"/>
      <c r="AG2100" s="97"/>
      <c r="AH2100" s="97"/>
      <c r="AI2100" s="97"/>
      <c r="AJ2100" s="97"/>
      <c r="AK2100" s="97"/>
      <c r="AL2100" s="86" t="str">
        <f t="shared" si="97"/>
        <v/>
      </c>
      <c r="AM2100" s="87" t="str">
        <f t="shared" si="98"/>
        <v xml:space="preserve"> </v>
      </c>
      <c r="AN2100" s="1" t="str">
        <f t="shared" si="99"/>
        <v xml:space="preserve"> </v>
      </c>
    </row>
    <row r="2101" spans="1:40" s="88" customFormat="1" x14ac:dyDescent="0.25">
      <c r="A2101" s="92"/>
      <c r="B2101" s="92"/>
      <c r="C2101" s="92"/>
      <c r="D2101" s="92"/>
      <c r="E2101" s="92"/>
      <c r="F2101" s="93"/>
      <c r="G2101" s="94"/>
      <c r="H2101" s="83" t="str">
        <f>IF(M2101&lt;&gt;"",VLOOKUP(M2101,LISTAS·PAPP!$U$3:$Z$8,2,FALSE),"")</f>
        <v/>
      </c>
      <c r="I2101" s="85" t="str">
        <f>IF(M2101&lt;&gt;"",VLOOKUP(M2101,LISTAS·PAPP!$U$3:$Z$8,3,FALSE),"")</f>
        <v/>
      </c>
      <c r="J2101" s="83" t="str">
        <f>IF(M2101&lt;&gt;"",VLOOKUP(M2101,LISTAS·PAPP!$U$3:$Z$8,4,FALSE),"")</f>
        <v/>
      </c>
      <c r="K2101" s="83" t="str">
        <f>IF(C2101&lt;&gt;"",VLOOKUP(C2101,LISTAS·PAPP!$H$3:$O$119,4,FALSE),"")</f>
        <v/>
      </c>
      <c r="L2101" s="85" t="str">
        <f>IF(C2101&lt;&gt;"",VLOOKUP(C2101,LISTAS·PAPP!$H$3:$O$119,8,FALSE),"")</f>
        <v/>
      </c>
      <c r="M2101" s="95"/>
      <c r="N2101" s="92"/>
      <c r="O2101" s="92"/>
      <c r="P2101" s="84" t="str">
        <f>IF(N2101&lt;&gt;"",VLOOKUP(N2101,LISTAS·PAPP!$U$9:$Y$125,5,FALSE),"")</f>
        <v/>
      </c>
      <c r="Q2101" s="83" t="str">
        <f>IF(O2101&lt;&gt;"",VLOOKUP(O2101,LISTAS·PAPP!$U$9:$W$125,3,FALSE),"")</f>
        <v/>
      </c>
      <c r="R2101" s="92"/>
      <c r="S2101" s="173"/>
      <c r="T2101" s="173"/>
      <c r="U2101" s="92"/>
      <c r="V2101" s="92"/>
      <c r="W2101" s="94"/>
      <c r="X2101" s="83" t="str">
        <f>IF(ISERROR(VLOOKUP(W2101,LISTAS·PAPP!$AJ$3:$AK$903,2,0))," ",VLOOKUP(W2101,LISTAS·PAPP!$AJ$3:$AK$903,2,0))</f>
        <v xml:space="preserve"> </v>
      </c>
      <c r="Y2101" s="96"/>
      <c r="Z2101" s="97"/>
      <c r="AA2101" s="97"/>
      <c r="AB2101" s="97"/>
      <c r="AC2101" s="97"/>
      <c r="AD2101" s="97"/>
      <c r="AE2101" s="97"/>
      <c r="AF2101" s="97"/>
      <c r="AG2101" s="97"/>
      <c r="AH2101" s="97"/>
      <c r="AI2101" s="97"/>
      <c r="AJ2101" s="97"/>
      <c r="AK2101" s="97"/>
      <c r="AL2101" s="86" t="str">
        <f t="shared" si="97"/>
        <v/>
      </c>
      <c r="AM2101" s="87" t="str">
        <f t="shared" si="98"/>
        <v xml:space="preserve"> </v>
      </c>
      <c r="AN2101" s="1" t="str">
        <f t="shared" si="99"/>
        <v xml:space="preserve"> </v>
      </c>
    </row>
    <row r="2102" spans="1:40" s="88" customFormat="1" x14ac:dyDescent="0.25">
      <c r="A2102" s="92"/>
      <c r="B2102" s="92"/>
      <c r="C2102" s="92"/>
      <c r="D2102" s="92"/>
      <c r="E2102" s="92"/>
      <c r="F2102" s="93"/>
      <c r="G2102" s="94"/>
      <c r="H2102" s="83" t="str">
        <f>IF(M2102&lt;&gt;"",VLOOKUP(M2102,LISTAS·PAPP!$U$3:$Z$8,2,FALSE),"")</f>
        <v/>
      </c>
      <c r="I2102" s="85" t="str">
        <f>IF(M2102&lt;&gt;"",VLOOKUP(M2102,LISTAS·PAPP!$U$3:$Z$8,3,FALSE),"")</f>
        <v/>
      </c>
      <c r="J2102" s="83" t="str">
        <f>IF(M2102&lt;&gt;"",VLOOKUP(M2102,LISTAS·PAPP!$U$3:$Z$8,4,FALSE),"")</f>
        <v/>
      </c>
      <c r="K2102" s="83" t="str">
        <f>IF(C2102&lt;&gt;"",VLOOKUP(C2102,LISTAS·PAPP!$H$3:$O$119,4,FALSE),"")</f>
        <v/>
      </c>
      <c r="L2102" s="85" t="str">
        <f>IF(C2102&lt;&gt;"",VLOOKUP(C2102,LISTAS·PAPP!$H$3:$O$119,8,FALSE),"")</f>
        <v/>
      </c>
      <c r="M2102" s="95"/>
      <c r="N2102" s="92"/>
      <c r="O2102" s="92"/>
      <c r="P2102" s="84" t="str">
        <f>IF(N2102&lt;&gt;"",VLOOKUP(N2102,LISTAS·PAPP!$U$9:$Y$125,5,FALSE),"")</f>
        <v/>
      </c>
      <c r="Q2102" s="83" t="str">
        <f>IF(O2102&lt;&gt;"",VLOOKUP(O2102,LISTAS·PAPP!$U$9:$W$125,3,FALSE),"")</f>
        <v/>
      </c>
      <c r="R2102" s="92"/>
      <c r="S2102" s="173"/>
      <c r="T2102" s="173"/>
      <c r="U2102" s="92"/>
      <c r="V2102" s="92"/>
      <c r="W2102" s="94"/>
      <c r="X2102" s="83" t="str">
        <f>IF(ISERROR(VLOOKUP(W2102,LISTAS·PAPP!$AJ$3:$AK$903,2,0))," ",VLOOKUP(W2102,LISTAS·PAPP!$AJ$3:$AK$903,2,0))</f>
        <v xml:space="preserve"> </v>
      </c>
      <c r="Y2102" s="96"/>
      <c r="Z2102" s="97"/>
      <c r="AA2102" s="97"/>
      <c r="AB2102" s="97"/>
      <c r="AC2102" s="97"/>
      <c r="AD2102" s="97"/>
      <c r="AE2102" s="97"/>
      <c r="AF2102" s="97"/>
      <c r="AG2102" s="97"/>
      <c r="AH2102" s="97"/>
      <c r="AI2102" s="97"/>
      <c r="AJ2102" s="97"/>
      <c r="AK2102" s="97"/>
      <c r="AL2102" s="86" t="str">
        <f t="shared" si="97"/>
        <v/>
      </c>
      <c r="AM2102" s="87" t="str">
        <f t="shared" si="98"/>
        <v xml:space="preserve"> </v>
      </c>
      <c r="AN2102" s="1" t="str">
        <f t="shared" si="99"/>
        <v xml:space="preserve"> </v>
      </c>
    </row>
    <row r="2103" spans="1:40" s="88" customFormat="1" x14ac:dyDescent="0.25">
      <c r="A2103" s="92"/>
      <c r="B2103" s="92"/>
      <c r="C2103" s="92"/>
      <c r="D2103" s="92"/>
      <c r="E2103" s="92"/>
      <c r="F2103" s="93"/>
      <c r="G2103" s="94"/>
      <c r="H2103" s="83" t="str">
        <f>IF(M2103&lt;&gt;"",VLOOKUP(M2103,LISTAS·PAPP!$U$3:$Z$8,2,FALSE),"")</f>
        <v/>
      </c>
      <c r="I2103" s="85" t="str">
        <f>IF(M2103&lt;&gt;"",VLOOKUP(M2103,LISTAS·PAPP!$U$3:$Z$8,3,FALSE),"")</f>
        <v/>
      </c>
      <c r="J2103" s="83" t="str">
        <f>IF(M2103&lt;&gt;"",VLOOKUP(M2103,LISTAS·PAPP!$U$3:$Z$8,4,FALSE),"")</f>
        <v/>
      </c>
      <c r="K2103" s="83" t="str">
        <f>IF(C2103&lt;&gt;"",VLOOKUP(C2103,LISTAS·PAPP!$H$3:$O$119,4,FALSE),"")</f>
        <v/>
      </c>
      <c r="L2103" s="85" t="str">
        <f>IF(C2103&lt;&gt;"",VLOOKUP(C2103,LISTAS·PAPP!$H$3:$O$119,8,FALSE),"")</f>
        <v/>
      </c>
      <c r="M2103" s="95"/>
      <c r="N2103" s="92"/>
      <c r="O2103" s="92"/>
      <c r="P2103" s="84" t="str">
        <f>IF(N2103&lt;&gt;"",VLOOKUP(N2103,LISTAS·PAPP!$U$9:$Y$125,5,FALSE),"")</f>
        <v/>
      </c>
      <c r="Q2103" s="83" t="str">
        <f>IF(O2103&lt;&gt;"",VLOOKUP(O2103,LISTAS·PAPP!$U$9:$W$125,3,FALSE),"")</f>
        <v/>
      </c>
      <c r="R2103" s="92"/>
      <c r="S2103" s="173"/>
      <c r="T2103" s="173"/>
      <c r="U2103" s="92"/>
      <c r="V2103" s="92"/>
      <c r="W2103" s="94"/>
      <c r="X2103" s="83" t="str">
        <f>IF(ISERROR(VLOOKUP(W2103,LISTAS·PAPP!$AJ$3:$AK$903,2,0))," ",VLOOKUP(W2103,LISTAS·PAPP!$AJ$3:$AK$903,2,0))</f>
        <v xml:space="preserve"> </v>
      </c>
      <c r="Y2103" s="96"/>
      <c r="Z2103" s="97"/>
      <c r="AA2103" s="97"/>
      <c r="AB2103" s="97"/>
      <c r="AC2103" s="97"/>
      <c r="AD2103" s="97"/>
      <c r="AE2103" s="97"/>
      <c r="AF2103" s="97"/>
      <c r="AG2103" s="97"/>
      <c r="AH2103" s="97"/>
      <c r="AI2103" s="97"/>
      <c r="AJ2103" s="97"/>
      <c r="AK2103" s="97"/>
      <c r="AL2103" s="86" t="str">
        <f t="shared" si="97"/>
        <v/>
      </c>
      <c r="AM2103" s="87" t="str">
        <f t="shared" si="98"/>
        <v xml:space="preserve"> </v>
      </c>
      <c r="AN2103" s="1" t="str">
        <f t="shared" si="99"/>
        <v xml:space="preserve"> </v>
      </c>
    </row>
    <row r="2104" spans="1:40" s="88" customFormat="1" x14ac:dyDescent="0.25">
      <c r="A2104" s="92"/>
      <c r="B2104" s="92"/>
      <c r="C2104" s="92"/>
      <c r="D2104" s="92"/>
      <c r="E2104" s="92"/>
      <c r="F2104" s="93"/>
      <c r="G2104" s="94"/>
      <c r="H2104" s="83" t="str">
        <f>IF(M2104&lt;&gt;"",VLOOKUP(M2104,LISTAS·PAPP!$U$3:$Z$8,2,FALSE),"")</f>
        <v/>
      </c>
      <c r="I2104" s="85" t="str">
        <f>IF(M2104&lt;&gt;"",VLOOKUP(M2104,LISTAS·PAPP!$U$3:$Z$8,3,FALSE),"")</f>
        <v/>
      </c>
      <c r="J2104" s="83" t="str">
        <f>IF(M2104&lt;&gt;"",VLOOKUP(M2104,LISTAS·PAPP!$U$3:$Z$8,4,FALSE),"")</f>
        <v/>
      </c>
      <c r="K2104" s="83" t="str">
        <f>IF(C2104&lt;&gt;"",VLOOKUP(C2104,LISTAS·PAPP!$H$3:$O$119,4,FALSE),"")</f>
        <v/>
      </c>
      <c r="L2104" s="85" t="str">
        <f>IF(C2104&lt;&gt;"",VLOOKUP(C2104,LISTAS·PAPP!$H$3:$O$119,8,FALSE),"")</f>
        <v/>
      </c>
      <c r="M2104" s="95"/>
      <c r="N2104" s="92"/>
      <c r="O2104" s="92"/>
      <c r="P2104" s="84" t="str">
        <f>IF(N2104&lt;&gt;"",VLOOKUP(N2104,LISTAS·PAPP!$U$9:$Y$125,5,FALSE),"")</f>
        <v/>
      </c>
      <c r="Q2104" s="83" t="str">
        <f>IF(O2104&lt;&gt;"",VLOOKUP(O2104,LISTAS·PAPP!$U$9:$W$125,3,FALSE),"")</f>
        <v/>
      </c>
      <c r="R2104" s="92"/>
      <c r="S2104" s="173"/>
      <c r="T2104" s="173"/>
      <c r="U2104" s="92"/>
      <c r="V2104" s="92"/>
      <c r="W2104" s="94"/>
      <c r="X2104" s="83" t="str">
        <f>IF(ISERROR(VLOOKUP(W2104,LISTAS·PAPP!$AJ$3:$AK$903,2,0))," ",VLOOKUP(W2104,LISTAS·PAPP!$AJ$3:$AK$903,2,0))</f>
        <v xml:space="preserve"> </v>
      </c>
      <c r="Y2104" s="96"/>
      <c r="Z2104" s="97"/>
      <c r="AA2104" s="97"/>
      <c r="AB2104" s="97"/>
      <c r="AC2104" s="97"/>
      <c r="AD2104" s="97"/>
      <c r="AE2104" s="97"/>
      <c r="AF2104" s="97"/>
      <c r="AG2104" s="97"/>
      <c r="AH2104" s="97"/>
      <c r="AI2104" s="97"/>
      <c r="AJ2104" s="97"/>
      <c r="AK2104" s="97"/>
      <c r="AL2104" s="86" t="str">
        <f t="shared" si="97"/>
        <v/>
      </c>
      <c r="AM2104" s="87" t="str">
        <f t="shared" si="98"/>
        <v xml:space="preserve"> </v>
      </c>
      <c r="AN2104" s="1" t="str">
        <f t="shared" si="99"/>
        <v xml:space="preserve"> </v>
      </c>
    </row>
    <row r="2105" spans="1:40" s="88" customFormat="1" x14ac:dyDescent="0.25">
      <c r="A2105" s="92"/>
      <c r="B2105" s="92"/>
      <c r="C2105" s="92"/>
      <c r="D2105" s="92"/>
      <c r="E2105" s="92"/>
      <c r="F2105" s="93"/>
      <c r="G2105" s="94"/>
      <c r="H2105" s="83" t="str">
        <f>IF(M2105&lt;&gt;"",VLOOKUP(M2105,LISTAS·PAPP!$U$3:$Z$8,2,FALSE),"")</f>
        <v/>
      </c>
      <c r="I2105" s="85" t="str">
        <f>IF(M2105&lt;&gt;"",VLOOKUP(M2105,LISTAS·PAPP!$U$3:$Z$8,3,FALSE),"")</f>
        <v/>
      </c>
      <c r="J2105" s="83" t="str">
        <f>IF(M2105&lt;&gt;"",VLOOKUP(M2105,LISTAS·PAPP!$U$3:$Z$8,4,FALSE),"")</f>
        <v/>
      </c>
      <c r="K2105" s="83" t="str">
        <f>IF(C2105&lt;&gt;"",VLOOKUP(C2105,LISTAS·PAPP!$H$3:$O$119,4,FALSE),"")</f>
        <v/>
      </c>
      <c r="L2105" s="85" t="str">
        <f>IF(C2105&lt;&gt;"",VLOOKUP(C2105,LISTAS·PAPP!$H$3:$O$119,8,FALSE),"")</f>
        <v/>
      </c>
      <c r="M2105" s="95"/>
      <c r="N2105" s="92"/>
      <c r="O2105" s="92"/>
      <c r="P2105" s="84" t="str">
        <f>IF(N2105&lt;&gt;"",VLOOKUP(N2105,LISTAS·PAPP!$U$9:$Y$125,5,FALSE),"")</f>
        <v/>
      </c>
      <c r="Q2105" s="83" t="str">
        <f>IF(O2105&lt;&gt;"",VLOOKUP(O2105,LISTAS·PAPP!$U$9:$W$125,3,FALSE),"")</f>
        <v/>
      </c>
      <c r="R2105" s="92"/>
      <c r="S2105" s="173"/>
      <c r="T2105" s="173"/>
      <c r="U2105" s="92"/>
      <c r="V2105" s="92"/>
      <c r="W2105" s="94"/>
      <c r="X2105" s="83" t="str">
        <f>IF(ISERROR(VLOOKUP(W2105,LISTAS·PAPP!$AJ$3:$AK$903,2,0))," ",VLOOKUP(W2105,LISTAS·PAPP!$AJ$3:$AK$903,2,0))</f>
        <v xml:space="preserve"> </v>
      </c>
      <c r="Y2105" s="96"/>
      <c r="Z2105" s="97"/>
      <c r="AA2105" s="97"/>
      <c r="AB2105" s="97"/>
      <c r="AC2105" s="97"/>
      <c r="AD2105" s="97"/>
      <c r="AE2105" s="97"/>
      <c r="AF2105" s="97"/>
      <c r="AG2105" s="97"/>
      <c r="AH2105" s="97"/>
      <c r="AI2105" s="97"/>
      <c r="AJ2105" s="97"/>
      <c r="AK2105" s="97"/>
      <c r="AL2105" s="86" t="str">
        <f t="shared" si="97"/>
        <v/>
      </c>
      <c r="AM2105" s="87" t="str">
        <f t="shared" si="98"/>
        <v xml:space="preserve"> </v>
      </c>
      <c r="AN2105" s="1" t="str">
        <f t="shared" si="99"/>
        <v xml:space="preserve"> </v>
      </c>
    </row>
    <row r="2106" spans="1:40" s="88" customFormat="1" x14ac:dyDescent="0.25">
      <c r="A2106" s="92"/>
      <c r="B2106" s="92"/>
      <c r="C2106" s="92"/>
      <c r="D2106" s="92"/>
      <c r="E2106" s="92"/>
      <c r="F2106" s="93"/>
      <c r="G2106" s="94"/>
      <c r="H2106" s="83" t="str">
        <f>IF(M2106&lt;&gt;"",VLOOKUP(M2106,LISTAS·PAPP!$U$3:$Z$8,2,FALSE),"")</f>
        <v/>
      </c>
      <c r="I2106" s="85" t="str">
        <f>IF(M2106&lt;&gt;"",VLOOKUP(M2106,LISTAS·PAPP!$U$3:$Z$8,3,FALSE),"")</f>
        <v/>
      </c>
      <c r="J2106" s="83" t="str">
        <f>IF(M2106&lt;&gt;"",VLOOKUP(M2106,LISTAS·PAPP!$U$3:$Z$8,4,FALSE),"")</f>
        <v/>
      </c>
      <c r="K2106" s="83" t="str">
        <f>IF(C2106&lt;&gt;"",VLOOKUP(C2106,LISTAS·PAPP!$H$3:$O$119,4,FALSE),"")</f>
        <v/>
      </c>
      <c r="L2106" s="85" t="str">
        <f>IF(C2106&lt;&gt;"",VLOOKUP(C2106,LISTAS·PAPP!$H$3:$O$119,8,FALSE),"")</f>
        <v/>
      </c>
      <c r="M2106" s="95"/>
      <c r="N2106" s="92"/>
      <c r="O2106" s="92"/>
      <c r="P2106" s="84" t="str">
        <f>IF(N2106&lt;&gt;"",VLOOKUP(N2106,LISTAS·PAPP!$U$9:$Y$125,5,FALSE),"")</f>
        <v/>
      </c>
      <c r="Q2106" s="83" t="str">
        <f>IF(O2106&lt;&gt;"",VLOOKUP(O2106,LISTAS·PAPP!$U$9:$W$125,3,FALSE),"")</f>
        <v/>
      </c>
      <c r="R2106" s="92"/>
      <c r="S2106" s="173"/>
      <c r="T2106" s="173"/>
      <c r="U2106" s="92"/>
      <c r="V2106" s="92"/>
      <c r="W2106" s="94"/>
      <c r="X2106" s="83" t="str">
        <f>IF(ISERROR(VLOOKUP(W2106,LISTAS·PAPP!$AJ$3:$AK$903,2,0))," ",VLOOKUP(W2106,LISTAS·PAPP!$AJ$3:$AK$903,2,0))</f>
        <v xml:space="preserve"> </v>
      </c>
      <c r="Y2106" s="96"/>
      <c r="Z2106" s="97"/>
      <c r="AA2106" s="97"/>
      <c r="AB2106" s="97"/>
      <c r="AC2106" s="97"/>
      <c r="AD2106" s="97"/>
      <c r="AE2106" s="97"/>
      <c r="AF2106" s="97"/>
      <c r="AG2106" s="97"/>
      <c r="AH2106" s="97"/>
      <c r="AI2106" s="97"/>
      <c r="AJ2106" s="97"/>
      <c r="AK2106" s="97"/>
      <c r="AL2106" s="86" t="str">
        <f t="shared" si="97"/>
        <v/>
      </c>
      <c r="AM2106" s="87" t="str">
        <f t="shared" si="98"/>
        <v xml:space="preserve"> </v>
      </c>
      <c r="AN2106" s="1" t="str">
        <f t="shared" si="99"/>
        <v xml:space="preserve"> </v>
      </c>
    </row>
    <row r="2107" spans="1:40" s="88" customFormat="1" x14ac:dyDescent="0.25">
      <c r="A2107" s="92"/>
      <c r="B2107" s="92"/>
      <c r="C2107" s="92"/>
      <c r="D2107" s="92"/>
      <c r="E2107" s="92"/>
      <c r="F2107" s="93"/>
      <c r="G2107" s="94"/>
      <c r="H2107" s="83" t="str">
        <f>IF(M2107&lt;&gt;"",VLOOKUP(M2107,LISTAS·PAPP!$U$3:$Z$8,2,FALSE),"")</f>
        <v/>
      </c>
      <c r="I2107" s="85" t="str">
        <f>IF(M2107&lt;&gt;"",VLOOKUP(M2107,LISTAS·PAPP!$U$3:$Z$8,3,FALSE),"")</f>
        <v/>
      </c>
      <c r="J2107" s="83" t="str">
        <f>IF(M2107&lt;&gt;"",VLOOKUP(M2107,LISTAS·PAPP!$U$3:$Z$8,4,FALSE),"")</f>
        <v/>
      </c>
      <c r="K2107" s="83" t="str">
        <f>IF(C2107&lt;&gt;"",VLOOKUP(C2107,LISTAS·PAPP!$H$3:$O$119,4,FALSE),"")</f>
        <v/>
      </c>
      <c r="L2107" s="85" t="str">
        <f>IF(C2107&lt;&gt;"",VLOOKUP(C2107,LISTAS·PAPP!$H$3:$O$119,8,FALSE),"")</f>
        <v/>
      </c>
      <c r="M2107" s="95"/>
      <c r="N2107" s="92"/>
      <c r="O2107" s="92"/>
      <c r="P2107" s="84" t="str">
        <f>IF(N2107&lt;&gt;"",VLOOKUP(N2107,LISTAS·PAPP!$U$9:$Y$125,5,FALSE),"")</f>
        <v/>
      </c>
      <c r="Q2107" s="83" t="str">
        <f>IF(O2107&lt;&gt;"",VLOOKUP(O2107,LISTAS·PAPP!$U$9:$W$125,3,FALSE),"")</f>
        <v/>
      </c>
      <c r="R2107" s="92"/>
      <c r="S2107" s="173"/>
      <c r="T2107" s="173"/>
      <c r="U2107" s="92"/>
      <c r="V2107" s="92"/>
      <c r="W2107" s="94"/>
      <c r="X2107" s="83" t="str">
        <f>IF(ISERROR(VLOOKUP(W2107,LISTAS·PAPP!$AJ$3:$AK$903,2,0))," ",VLOOKUP(W2107,LISTAS·PAPP!$AJ$3:$AK$903,2,0))</f>
        <v xml:space="preserve"> </v>
      </c>
      <c r="Y2107" s="96"/>
      <c r="Z2107" s="97"/>
      <c r="AA2107" s="97"/>
      <c r="AB2107" s="97"/>
      <c r="AC2107" s="97"/>
      <c r="AD2107" s="97"/>
      <c r="AE2107" s="97"/>
      <c r="AF2107" s="97"/>
      <c r="AG2107" s="97"/>
      <c r="AH2107" s="97"/>
      <c r="AI2107" s="97"/>
      <c r="AJ2107" s="97"/>
      <c r="AK2107" s="97"/>
      <c r="AL2107" s="86" t="str">
        <f t="shared" si="97"/>
        <v/>
      </c>
      <c r="AM2107" s="87" t="str">
        <f t="shared" si="98"/>
        <v xml:space="preserve"> </v>
      </c>
      <c r="AN2107" s="1" t="str">
        <f t="shared" si="99"/>
        <v xml:space="preserve"> </v>
      </c>
    </row>
    <row r="2108" spans="1:40" s="88" customFormat="1" x14ac:dyDescent="0.25">
      <c r="A2108" s="92"/>
      <c r="B2108" s="92"/>
      <c r="C2108" s="92"/>
      <c r="D2108" s="92"/>
      <c r="E2108" s="92"/>
      <c r="F2108" s="93"/>
      <c r="G2108" s="94"/>
      <c r="H2108" s="83" t="str">
        <f>IF(M2108&lt;&gt;"",VLOOKUP(M2108,LISTAS·PAPP!$U$3:$Z$8,2,FALSE),"")</f>
        <v/>
      </c>
      <c r="I2108" s="85" t="str">
        <f>IF(M2108&lt;&gt;"",VLOOKUP(M2108,LISTAS·PAPP!$U$3:$Z$8,3,FALSE),"")</f>
        <v/>
      </c>
      <c r="J2108" s="83" t="str">
        <f>IF(M2108&lt;&gt;"",VLOOKUP(M2108,LISTAS·PAPP!$U$3:$Z$8,4,FALSE),"")</f>
        <v/>
      </c>
      <c r="K2108" s="83" t="str">
        <f>IF(C2108&lt;&gt;"",VLOOKUP(C2108,LISTAS·PAPP!$H$3:$O$119,4,FALSE),"")</f>
        <v/>
      </c>
      <c r="L2108" s="85" t="str">
        <f>IF(C2108&lt;&gt;"",VLOOKUP(C2108,LISTAS·PAPP!$H$3:$O$119,8,FALSE),"")</f>
        <v/>
      </c>
      <c r="M2108" s="95"/>
      <c r="N2108" s="92"/>
      <c r="O2108" s="92"/>
      <c r="P2108" s="84" t="str">
        <f>IF(N2108&lt;&gt;"",VLOOKUP(N2108,LISTAS·PAPP!$U$9:$Y$125,5,FALSE),"")</f>
        <v/>
      </c>
      <c r="Q2108" s="83" t="str">
        <f>IF(O2108&lt;&gt;"",VLOOKUP(O2108,LISTAS·PAPP!$U$9:$W$125,3,FALSE),"")</f>
        <v/>
      </c>
      <c r="R2108" s="92"/>
      <c r="S2108" s="173"/>
      <c r="T2108" s="173"/>
      <c r="U2108" s="92"/>
      <c r="V2108" s="92"/>
      <c r="W2108" s="94"/>
      <c r="X2108" s="83" t="str">
        <f>IF(ISERROR(VLOOKUP(W2108,LISTAS·PAPP!$AJ$3:$AK$903,2,0))," ",VLOOKUP(W2108,LISTAS·PAPP!$AJ$3:$AK$903,2,0))</f>
        <v xml:space="preserve"> </v>
      </c>
      <c r="Y2108" s="96"/>
      <c r="Z2108" s="97"/>
      <c r="AA2108" s="97"/>
      <c r="AB2108" s="97"/>
      <c r="AC2108" s="97"/>
      <c r="AD2108" s="97"/>
      <c r="AE2108" s="97"/>
      <c r="AF2108" s="97"/>
      <c r="AG2108" s="97"/>
      <c r="AH2108" s="97"/>
      <c r="AI2108" s="97"/>
      <c r="AJ2108" s="97"/>
      <c r="AK2108" s="97"/>
      <c r="AL2108" s="86" t="str">
        <f t="shared" si="97"/>
        <v/>
      </c>
      <c r="AM2108" s="87" t="str">
        <f t="shared" si="98"/>
        <v xml:space="preserve"> </v>
      </c>
      <c r="AN2108" s="1" t="str">
        <f t="shared" si="99"/>
        <v xml:space="preserve"> </v>
      </c>
    </row>
    <row r="2109" spans="1:40" s="88" customFormat="1" x14ac:dyDescent="0.25">
      <c r="A2109" s="92"/>
      <c r="B2109" s="92"/>
      <c r="C2109" s="92"/>
      <c r="D2109" s="92"/>
      <c r="E2109" s="92"/>
      <c r="F2109" s="93"/>
      <c r="G2109" s="94"/>
      <c r="H2109" s="83" t="str">
        <f>IF(M2109&lt;&gt;"",VLOOKUP(M2109,LISTAS·PAPP!$U$3:$Z$8,2,FALSE),"")</f>
        <v/>
      </c>
      <c r="I2109" s="85" t="str">
        <f>IF(M2109&lt;&gt;"",VLOOKUP(M2109,LISTAS·PAPP!$U$3:$Z$8,3,FALSE),"")</f>
        <v/>
      </c>
      <c r="J2109" s="83" t="str">
        <f>IF(M2109&lt;&gt;"",VLOOKUP(M2109,LISTAS·PAPP!$U$3:$Z$8,4,FALSE),"")</f>
        <v/>
      </c>
      <c r="K2109" s="83" t="str">
        <f>IF(C2109&lt;&gt;"",VLOOKUP(C2109,LISTAS·PAPP!$H$3:$O$119,4,FALSE),"")</f>
        <v/>
      </c>
      <c r="L2109" s="85" t="str">
        <f>IF(C2109&lt;&gt;"",VLOOKUP(C2109,LISTAS·PAPP!$H$3:$O$119,8,FALSE),"")</f>
        <v/>
      </c>
      <c r="M2109" s="95"/>
      <c r="N2109" s="92"/>
      <c r="O2109" s="92"/>
      <c r="P2109" s="84" t="str">
        <f>IF(N2109&lt;&gt;"",VLOOKUP(N2109,LISTAS·PAPP!$U$9:$Y$125,5,FALSE),"")</f>
        <v/>
      </c>
      <c r="Q2109" s="83" t="str">
        <f>IF(O2109&lt;&gt;"",VLOOKUP(O2109,LISTAS·PAPP!$U$9:$W$125,3,FALSE),"")</f>
        <v/>
      </c>
      <c r="R2109" s="92"/>
      <c r="S2109" s="173"/>
      <c r="T2109" s="173"/>
      <c r="U2109" s="92"/>
      <c r="V2109" s="92"/>
      <c r="W2109" s="94"/>
      <c r="X2109" s="83" t="str">
        <f>IF(ISERROR(VLOOKUP(W2109,LISTAS·PAPP!$AJ$3:$AK$903,2,0))," ",VLOOKUP(W2109,LISTAS·PAPP!$AJ$3:$AK$903,2,0))</f>
        <v xml:space="preserve"> </v>
      </c>
      <c r="Y2109" s="96"/>
      <c r="Z2109" s="97"/>
      <c r="AA2109" s="97"/>
      <c r="AB2109" s="97"/>
      <c r="AC2109" s="97"/>
      <c r="AD2109" s="97"/>
      <c r="AE2109" s="97"/>
      <c r="AF2109" s="97"/>
      <c r="AG2109" s="97"/>
      <c r="AH2109" s="97"/>
      <c r="AI2109" s="97"/>
      <c r="AJ2109" s="97"/>
      <c r="AK2109" s="97"/>
      <c r="AL2109" s="86" t="str">
        <f t="shared" si="97"/>
        <v/>
      </c>
      <c r="AM2109" s="87" t="str">
        <f t="shared" si="98"/>
        <v xml:space="preserve"> </v>
      </c>
      <c r="AN2109" s="1" t="str">
        <f t="shared" si="99"/>
        <v xml:space="preserve"> </v>
      </c>
    </row>
    <row r="2110" spans="1:40" s="88" customFormat="1" x14ac:dyDescent="0.25">
      <c r="A2110" s="92"/>
      <c r="B2110" s="92"/>
      <c r="C2110" s="92"/>
      <c r="D2110" s="92"/>
      <c r="E2110" s="92"/>
      <c r="F2110" s="93"/>
      <c r="G2110" s="94"/>
      <c r="H2110" s="83" t="str">
        <f>IF(M2110&lt;&gt;"",VLOOKUP(M2110,LISTAS·PAPP!$U$3:$Z$8,2,FALSE),"")</f>
        <v/>
      </c>
      <c r="I2110" s="85" t="str">
        <f>IF(M2110&lt;&gt;"",VLOOKUP(M2110,LISTAS·PAPP!$U$3:$Z$8,3,FALSE),"")</f>
        <v/>
      </c>
      <c r="J2110" s="83" t="str">
        <f>IF(M2110&lt;&gt;"",VLOOKUP(M2110,LISTAS·PAPP!$U$3:$Z$8,4,FALSE),"")</f>
        <v/>
      </c>
      <c r="K2110" s="83" t="str">
        <f>IF(C2110&lt;&gt;"",VLOOKUP(C2110,LISTAS·PAPP!$H$3:$O$119,4,FALSE),"")</f>
        <v/>
      </c>
      <c r="L2110" s="85" t="str">
        <f>IF(C2110&lt;&gt;"",VLOOKUP(C2110,LISTAS·PAPP!$H$3:$O$119,8,FALSE),"")</f>
        <v/>
      </c>
      <c r="M2110" s="95"/>
      <c r="N2110" s="92"/>
      <c r="O2110" s="92"/>
      <c r="P2110" s="84" t="str">
        <f>IF(N2110&lt;&gt;"",VLOOKUP(N2110,LISTAS·PAPP!$U$9:$Y$125,5,FALSE),"")</f>
        <v/>
      </c>
      <c r="Q2110" s="83" t="str">
        <f>IF(O2110&lt;&gt;"",VLOOKUP(O2110,LISTAS·PAPP!$U$9:$W$125,3,FALSE),"")</f>
        <v/>
      </c>
      <c r="R2110" s="92"/>
      <c r="S2110" s="173"/>
      <c r="T2110" s="173"/>
      <c r="U2110" s="92"/>
      <c r="V2110" s="92"/>
      <c r="W2110" s="94"/>
      <c r="X2110" s="83" t="str">
        <f>IF(ISERROR(VLOOKUP(W2110,LISTAS·PAPP!$AJ$3:$AK$903,2,0))," ",VLOOKUP(W2110,LISTAS·PAPP!$AJ$3:$AK$903,2,0))</f>
        <v xml:space="preserve"> </v>
      </c>
      <c r="Y2110" s="96"/>
      <c r="Z2110" s="97"/>
      <c r="AA2110" s="97"/>
      <c r="AB2110" s="97"/>
      <c r="AC2110" s="97"/>
      <c r="AD2110" s="97"/>
      <c r="AE2110" s="97"/>
      <c r="AF2110" s="97"/>
      <c r="AG2110" s="97"/>
      <c r="AH2110" s="97"/>
      <c r="AI2110" s="97"/>
      <c r="AJ2110" s="97"/>
      <c r="AK2110" s="97"/>
      <c r="AL2110" s="86" t="str">
        <f t="shared" si="97"/>
        <v/>
      </c>
      <c r="AM2110" s="87" t="str">
        <f t="shared" si="98"/>
        <v xml:space="preserve"> </v>
      </c>
      <c r="AN2110" s="1" t="str">
        <f t="shared" si="99"/>
        <v xml:space="preserve"> </v>
      </c>
    </row>
    <row r="2111" spans="1:40" s="88" customFormat="1" x14ac:dyDescent="0.25">
      <c r="A2111" s="92"/>
      <c r="B2111" s="92"/>
      <c r="C2111" s="92"/>
      <c r="D2111" s="92"/>
      <c r="E2111" s="92"/>
      <c r="F2111" s="93"/>
      <c r="G2111" s="94"/>
      <c r="H2111" s="83" t="str">
        <f>IF(M2111&lt;&gt;"",VLOOKUP(M2111,LISTAS·PAPP!$U$3:$Z$8,2,FALSE),"")</f>
        <v/>
      </c>
      <c r="I2111" s="85" t="str">
        <f>IF(M2111&lt;&gt;"",VLOOKUP(M2111,LISTAS·PAPP!$U$3:$Z$8,3,FALSE),"")</f>
        <v/>
      </c>
      <c r="J2111" s="83" t="str">
        <f>IF(M2111&lt;&gt;"",VLOOKUP(M2111,LISTAS·PAPP!$U$3:$Z$8,4,FALSE),"")</f>
        <v/>
      </c>
      <c r="K2111" s="83" t="str">
        <f>IF(C2111&lt;&gt;"",VLOOKUP(C2111,LISTAS·PAPP!$H$3:$O$119,4,FALSE),"")</f>
        <v/>
      </c>
      <c r="L2111" s="85" t="str">
        <f>IF(C2111&lt;&gt;"",VLOOKUP(C2111,LISTAS·PAPP!$H$3:$O$119,8,FALSE),"")</f>
        <v/>
      </c>
      <c r="M2111" s="95"/>
      <c r="N2111" s="92"/>
      <c r="O2111" s="92"/>
      <c r="P2111" s="84" t="str">
        <f>IF(N2111&lt;&gt;"",VLOOKUP(N2111,LISTAS·PAPP!$U$9:$Y$125,5,FALSE),"")</f>
        <v/>
      </c>
      <c r="Q2111" s="83" t="str">
        <f>IF(O2111&lt;&gt;"",VLOOKUP(O2111,LISTAS·PAPP!$U$9:$W$125,3,FALSE),"")</f>
        <v/>
      </c>
      <c r="R2111" s="92"/>
      <c r="S2111" s="173"/>
      <c r="T2111" s="173"/>
      <c r="U2111" s="92"/>
      <c r="V2111" s="92"/>
      <c r="W2111" s="94"/>
      <c r="X2111" s="83" t="str">
        <f>IF(ISERROR(VLOOKUP(W2111,LISTAS·PAPP!$AJ$3:$AK$903,2,0))," ",VLOOKUP(W2111,LISTAS·PAPP!$AJ$3:$AK$903,2,0))</f>
        <v xml:space="preserve"> </v>
      </c>
      <c r="Y2111" s="96"/>
      <c r="Z2111" s="97"/>
      <c r="AA2111" s="97"/>
      <c r="AB2111" s="97"/>
      <c r="AC2111" s="97"/>
      <c r="AD2111" s="97"/>
      <c r="AE2111" s="97"/>
      <c r="AF2111" s="97"/>
      <c r="AG2111" s="97"/>
      <c r="AH2111" s="97"/>
      <c r="AI2111" s="97"/>
      <c r="AJ2111" s="97"/>
      <c r="AK2111" s="97"/>
      <c r="AL2111" s="86" t="str">
        <f t="shared" si="97"/>
        <v/>
      </c>
      <c r="AM2111" s="87" t="str">
        <f t="shared" si="98"/>
        <v xml:space="preserve"> </v>
      </c>
      <c r="AN2111" s="1" t="str">
        <f t="shared" si="99"/>
        <v xml:space="preserve"> </v>
      </c>
    </row>
    <row r="2112" spans="1:40" s="88" customFormat="1" x14ac:dyDescent="0.25">
      <c r="A2112" s="92"/>
      <c r="B2112" s="92"/>
      <c r="C2112" s="92"/>
      <c r="D2112" s="92"/>
      <c r="E2112" s="92"/>
      <c r="F2112" s="93"/>
      <c r="G2112" s="94"/>
      <c r="H2112" s="83" t="str">
        <f>IF(M2112&lt;&gt;"",VLOOKUP(M2112,LISTAS·PAPP!$U$3:$Z$8,2,FALSE),"")</f>
        <v/>
      </c>
      <c r="I2112" s="85" t="str">
        <f>IF(M2112&lt;&gt;"",VLOOKUP(M2112,LISTAS·PAPP!$U$3:$Z$8,3,FALSE),"")</f>
        <v/>
      </c>
      <c r="J2112" s="83" t="str">
        <f>IF(M2112&lt;&gt;"",VLOOKUP(M2112,LISTAS·PAPP!$U$3:$Z$8,4,FALSE),"")</f>
        <v/>
      </c>
      <c r="K2112" s="83" t="str">
        <f>IF(C2112&lt;&gt;"",VLOOKUP(C2112,LISTAS·PAPP!$H$3:$O$119,4,FALSE),"")</f>
        <v/>
      </c>
      <c r="L2112" s="85" t="str">
        <f>IF(C2112&lt;&gt;"",VLOOKUP(C2112,LISTAS·PAPP!$H$3:$O$119,8,FALSE),"")</f>
        <v/>
      </c>
      <c r="M2112" s="95"/>
      <c r="N2112" s="92"/>
      <c r="O2112" s="92"/>
      <c r="P2112" s="84" t="str">
        <f>IF(N2112&lt;&gt;"",VLOOKUP(N2112,LISTAS·PAPP!$U$9:$Y$125,5,FALSE),"")</f>
        <v/>
      </c>
      <c r="Q2112" s="83" t="str">
        <f>IF(O2112&lt;&gt;"",VLOOKUP(O2112,LISTAS·PAPP!$U$9:$W$125,3,FALSE),"")</f>
        <v/>
      </c>
      <c r="R2112" s="92"/>
      <c r="S2112" s="173"/>
      <c r="T2112" s="173"/>
      <c r="U2112" s="92"/>
      <c r="V2112" s="92"/>
      <c r="W2112" s="94"/>
      <c r="X2112" s="83" t="str">
        <f>IF(ISERROR(VLOOKUP(W2112,LISTAS·PAPP!$AJ$3:$AK$903,2,0))," ",VLOOKUP(W2112,LISTAS·PAPP!$AJ$3:$AK$903,2,0))</f>
        <v xml:space="preserve"> </v>
      </c>
      <c r="Y2112" s="96"/>
      <c r="Z2112" s="97"/>
      <c r="AA2112" s="97"/>
      <c r="AB2112" s="97"/>
      <c r="AC2112" s="97"/>
      <c r="AD2112" s="97"/>
      <c r="AE2112" s="97"/>
      <c r="AF2112" s="97"/>
      <c r="AG2112" s="97"/>
      <c r="AH2112" s="97"/>
      <c r="AI2112" s="97"/>
      <c r="AJ2112" s="97"/>
      <c r="AK2112" s="97"/>
      <c r="AL2112" s="86" t="str">
        <f t="shared" si="97"/>
        <v/>
      </c>
      <c r="AM2112" s="87" t="str">
        <f t="shared" si="98"/>
        <v xml:space="preserve"> </v>
      </c>
      <c r="AN2112" s="1" t="str">
        <f t="shared" si="99"/>
        <v xml:space="preserve"> </v>
      </c>
    </row>
    <row r="2113" spans="1:40" s="88" customFormat="1" x14ac:dyDescent="0.25">
      <c r="A2113" s="92"/>
      <c r="B2113" s="92"/>
      <c r="C2113" s="92"/>
      <c r="D2113" s="92"/>
      <c r="E2113" s="92"/>
      <c r="F2113" s="93"/>
      <c r="G2113" s="94"/>
      <c r="H2113" s="83" t="str">
        <f>IF(M2113&lt;&gt;"",VLOOKUP(M2113,LISTAS·PAPP!$U$3:$Z$8,2,FALSE),"")</f>
        <v/>
      </c>
      <c r="I2113" s="85" t="str">
        <f>IF(M2113&lt;&gt;"",VLOOKUP(M2113,LISTAS·PAPP!$U$3:$Z$8,3,FALSE),"")</f>
        <v/>
      </c>
      <c r="J2113" s="83" t="str">
        <f>IF(M2113&lt;&gt;"",VLOOKUP(M2113,LISTAS·PAPP!$U$3:$Z$8,4,FALSE),"")</f>
        <v/>
      </c>
      <c r="K2113" s="83" t="str">
        <f>IF(C2113&lt;&gt;"",VLOOKUP(C2113,LISTAS·PAPP!$H$3:$O$119,4,FALSE),"")</f>
        <v/>
      </c>
      <c r="L2113" s="85" t="str">
        <f>IF(C2113&lt;&gt;"",VLOOKUP(C2113,LISTAS·PAPP!$H$3:$O$119,8,FALSE),"")</f>
        <v/>
      </c>
      <c r="M2113" s="95"/>
      <c r="N2113" s="92"/>
      <c r="O2113" s="92"/>
      <c r="P2113" s="84" t="str">
        <f>IF(N2113&lt;&gt;"",VLOOKUP(N2113,LISTAS·PAPP!$U$9:$Y$125,5,FALSE),"")</f>
        <v/>
      </c>
      <c r="Q2113" s="83" t="str">
        <f>IF(O2113&lt;&gt;"",VLOOKUP(O2113,LISTAS·PAPP!$U$9:$W$125,3,FALSE),"")</f>
        <v/>
      </c>
      <c r="R2113" s="92"/>
      <c r="S2113" s="173"/>
      <c r="T2113" s="173"/>
      <c r="U2113" s="92"/>
      <c r="V2113" s="92"/>
      <c r="W2113" s="94"/>
      <c r="X2113" s="83" t="str">
        <f>IF(ISERROR(VLOOKUP(W2113,LISTAS·PAPP!$AJ$3:$AK$903,2,0))," ",VLOOKUP(W2113,LISTAS·PAPP!$AJ$3:$AK$903,2,0))</f>
        <v xml:space="preserve"> </v>
      </c>
      <c r="Y2113" s="96"/>
      <c r="Z2113" s="97"/>
      <c r="AA2113" s="97"/>
      <c r="AB2113" s="97"/>
      <c r="AC2113" s="97"/>
      <c r="AD2113" s="97"/>
      <c r="AE2113" s="97"/>
      <c r="AF2113" s="97"/>
      <c r="AG2113" s="97"/>
      <c r="AH2113" s="97"/>
      <c r="AI2113" s="97"/>
      <c r="AJ2113" s="97"/>
      <c r="AK2113" s="97"/>
      <c r="AL2113" s="86" t="str">
        <f t="shared" si="97"/>
        <v/>
      </c>
      <c r="AM2113" s="87" t="str">
        <f t="shared" si="98"/>
        <v xml:space="preserve"> </v>
      </c>
      <c r="AN2113" s="1" t="str">
        <f t="shared" si="99"/>
        <v xml:space="preserve"> </v>
      </c>
    </row>
    <row r="2114" spans="1:40" s="88" customFormat="1" x14ac:dyDescent="0.25">
      <c r="A2114" s="92"/>
      <c r="B2114" s="92"/>
      <c r="C2114" s="92"/>
      <c r="D2114" s="92"/>
      <c r="E2114" s="92"/>
      <c r="F2114" s="93"/>
      <c r="G2114" s="94"/>
      <c r="H2114" s="83" t="str">
        <f>IF(M2114&lt;&gt;"",VLOOKUP(M2114,LISTAS·PAPP!$U$3:$Z$8,2,FALSE),"")</f>
        <v/>
      </c>
      <c r="I2114" s="85" t="str">
        <f>IF(M2114&lt;&gt;"",VLOOKUP(M2114,LISTAS·PAPP!$U$3:$Z$8,3,FALSE),"")</f>
        <v/>
      </c>
      <c r="J2114" s="83" t="str">
        <f>IF(M2114&lt;&gt;"",VLOOKUP(M2114,LISTAS·PAPP!$U$3:$Z$8,4,FALSE),"")</f>
        <v/>
      </c>
      <c r="K2114" s="83" t="str">
        <f>IF(C2114&lt;&gt;"",VLOOKUP(C2114,LISTAS·PAPP!$H$3:$O$119,4,FALSE),"")</f>
        <v/>
      </c>
      <c r="L2114" s="85" t="str">
        <f>IF(C2114&lt;&gt;"",VLOOKUP(C2114,LISTAS·PAPP!$H$3:$O$119,8,FALSE),"")</f>
        <v/>
      </c>
      <c r="M2114" s="95"/>
      <c r="N2114" s="92"/>
      <c r="O2114" s="92"/>
      <c r="P2114" s="84" t="str">
        <f>IF(N2114&lt;&gt;"",VLOOKUP(N2114,LISTAS·PAPP!$U$9:$Y$125,5,FALSE),"")</f>
        <v/>
      </c>
      <c r="Q2114" s="83" t="str">
        <f>IF(O2114&lt;&gt;"",VLOOKUP(O2114,LISTAS·PAPP!$U$9:$W$125,3,FALSE),"")</f>
        <v/>
      </c>
      <c r="R2114" s="92"/>
      <c r="S2114" s="173"/>
      <c r="T2114" s="173"/>
      <c r="U2114" s="92"/>
      <c r="V2114" s="92"/>
      <c r="W2114" s="94"/>
      <c r="X2114" s="83" t="str">
        <f>IF(ISERROR(VLOOKUP(W2114,LISTAS·PAPP!$AJ$3:$AK$903,2,0))," ",VLOOKUP(W2114,LISTAS·PAPP!$AJ$3:$AK$903,2,0))</f>
        <v xml:space="preserve"> </v>
      </c>
      <c r="Y2114" s="96"/>
      <c r="Z2114" s="97"/>
      <c r="AA2114" s="97"/>
      <c r="AB2114" s="97"/>
      <c r="AC2114" s="97"/>
      <c r="AD2114" s="97"/>
      <c r="AE2114" s="97"/>
      <c r="AF2114" s="97"/>
      <c r="AG2114" s="97"/>
      <c r="AH2114" s="97"/>
      <c r="AI2114" s="97"/>
      <c r="AJ2114" s="97"/>
      <c r="AK2114" s="97"/>
      <c r="AL2114" s="86" t="str">
        <f t="shared" si="97"/>
        <v/>
      </c>
      <c r="AM2114" s="87" t="str">
        <f t="shared" si="98"/>
        <v xml:space="preserve"> </v>
      </c>
      <c r="AN2114" s="1" t="str">
        <f t="shared" si="99"/>
        <v xml:space="preserve"> </v>
      </c>
    </row>
    <row r="2115" spans="1:40" s="88" customFormat="1" x14ac:dyDescent="0.25">
      <c r="A2115" s="92"/>
      <c r="B2115" s="92"/>
      <c r="C2115" s="92"/>
      <c r="D2115" s="92"/>
      <c r="E2115" s="92"/>
      <c r="F2115" s="93"/>
      <c r="G2115" s="94"/>
      <c r="H2115" s="83" t="str">
        <f>IF(M2115&lt;&gt;"",VLOOKUP(M2115,LISTAS·PAPP!$U$3:$Z$8,2,FALSE),"")</f>
        <v/>
      </c>
      <c r="I2115" s="85" t="str">
        <f>IF(M2115&lt;&gt;"",VLOOKUP(M2115,LISTAS·PAPP!$U$3:$Z$8,3,FALSE),"")</f>
        <v/>
      </c>
      <c r="J2115" s="83" t="str">
        <f>IF(M2115&lt;&gt;"",VLOOKUP(M2115,LISTAS·PAPP!$U$3:$Z$8,4,FALSE),"")</f>
        <v/>
      </c>
      <c r="K2115" s="83" t="str">
        <f>IF(C2115&lt;&gt;"",VLOOKUP(C2115,LISTAS·PAPP!$H$3:$O$119,4,FALSE),"")</f>
        <v/>
      </c>
      <c r="L2115" s="85" t="str">
        <f>IF(C2115&lt;&gt;"",VLOOKUP(C2115,LISTAS·PAPP!$H$3:$O$119,8,FALSE),"")</f>
        <v/>
      </c>
      <c r="M2115" s="95"/>
      <c r="N2115" s="92"/>
      <c r="O2115" s="92"/>
      <c r="P2115" s="84" t="str">
        <f>IF(N2115&lt;&gt;"",VLOOKUP(N2115,LISTAS·PAPP!$U$9:$Y$125,5,FALSE),"")</f>
        <v/>
      </c>
      <c r="Q2115" s="83" t="str">
        <f>IF(O2115&lt;&gt;"",VLOOKUP(O2115,LISTAS·PAPP!$U$9:$W$125,3,FALSE),"")</f>
        <v/>
      </c>
      <c r="R2115" s="92"/>
      <c r="S2115" s="173"/>
      <c r="T2115" s="173"/>
      <c r="U2115" s="92"/>
      <c r="V2115" s="92"/>
      <c r="W2115" s="94"/>
      <c r="X2115" s="83" t="str">
        <f>IF(ISERROR(VLOOKUP(W2115,LISTAS·PAPP!$AJ$3:$AK$903,2,0))," ",VLOOKUP(W2115,LISTAS·PAPP!$AJ$3:$AK$903,2,0))</f>
        <v xml:space="preserve"> </v>
      </c>
      <c r="Y2115" s="96"/>
      <c r="Z2115" s="97"/>
      <c r="AA2115" s="97"/>
      <c r="AB2115" s="97"/>
      <c r="AC2115" s="97"/>
      <c r="AD2115" s="97"/>
      <c r="AE2115" s="97"/>
      <c r="AF2115" s="97"/>
      <c r="AG2115" s="97"/>
      <c r="AH2115" s="97"/>
      <c r="AI2115" s="97"/>
      <c r="AJ2115" s="97"/>
      <c r="AK2115" s="97"/>
      <c r="AL2115" s="86" t="str">
        <f t="shared" si="97"/>
        <v/>
      </c>
      <c r="AM2115" s="87" t="str">
        <f t="shared" si="98"/>
        <v xml:space="preserve"> </v>
      </c>
      <c r="AN2115" s="1" t="str">
        <f t="shared" si="99"/>
        <v xml:space="preserve"> </v>
      </c>
    </row>
    <row r="2116" spans="1:40" s="88" customFormat="1" x14ac:dyDescent="0.25">
      <c r="A2116" s="92"/>
      <c r="B2116" s="92"/>
      <c r="C2116" s="92"/>
      <c r="D2116" s="92"/>
      <c r="E2116" s="92"/>
      <c r="F2116" s="93"/>
      <c r="G2116" s="94"/>
      <c r="H2116" s="83" t="str">
        <f>IF(M2116&lt;&gt;"",VLOOKUP(M2116,LISTAS·PAPP!$U$3:$Z$8,2,FALSE),"")</f>
        <v/>
      </c>
      <c r="I2116" s="85" t="str">
        <f>IF(M2116&lt;&gt;"",VLOOKUP(M2116,LISTAS·PAPP!$U$3:$Z$8,3,FALSE),"")</f>
        <v/>
      </c>
      <c r="J2116" s="83" t="str">
        <f>IF(M2116&lt;&gt;"",VLOOKUP(M2116,LISTAS·PAPP!$U$3:$Z$8,4,FALSE),"")</f>
        <v/>
      </c>
      <c r="K2116" s="83" t="str">
        <f>IF(C2116&lt;&gt;"",VLOOKUP(C2116,LISTAS·PAPP!$H$3:$O$119,4,FALSE),"")</f>
        <v/>
      </c>
      <c r="L2116" s="85" t="str">
        <f>IF(C2116&lt;&gt;"",VLOOKUP(C2116,LISTAS·PAPP!$H$3:$O$119,8,FALSE),"")</f>
        <v/>
      </c>
      <c r="M2116" s="95"/>
      <c r="N2116" s="92"/>
      <c r="O2116" s="92"/>
      <c r="P2116" s="84" t="str">
        <f>IF(N2116&lt;&gt;"",VLOOKUP(N2116,LISTAS·PAPP!$U$9:$Y$125,5,FALSE),"")</f>
        <v/>
      </c>
      <c r="Q2116" s="83" t="str">
        <f>IF(O2116&lt;&gt;"",VLOOKUP(O2116,LISTAS·PAPP!$U$9:$W$125,3,FALSE),"")</f>
        <v/>
      </c>
      <c r="R2116" s="92"/>
      <c r="S2116" s="173"/>
      <c r="T2116" s="173"/>
      <c r="U2116" s="92"/>
      <c r="V2116" s="92"/>
      <c r="W2116" s="94"/>
      <c r="X2116" s="83" t="str">
        <f>IF(ISERROR(VLOOKUP(W2116,LISTAS·PAPP!$AJ$3:$AK$903,2,0))," ",VLOOKUP(W2116,LISTAS·PAPP!$AJ$3:$AK$903,2,0))</f>
        <v xml:space="preserve"> </v>
      </c>
      <c r="Y2116" s="96"/>
      <c r="Z2116" s="97"/>
      <c r="AA2116" s="97"/>
      <c r="AB2116" s="97"/>
      <c r="AC2116" s="97"/>
      <c r="AD2116" s="97"/>
      <c r="AE2116" s="97"/>
      <c r="AF2116" s="97"/>
      <c r="AG2116" s="97"/>
      <c r="AH2116" s="97"/>
      <c r="AI2116" s="97"/>
      <c r="AJ2116" s="97"/>
      <c r="AK2116" s="97"/>
      <c r="AL2116" s="86" t="str">
        <f t="shared" si="97"/>
        <v/>
      </c>
      <c r="AM2116" s="87" t="str">
        <f t="shared" si="98"/>
        <v xml:space="preserve"> </v>
      </c>
      <c r="AN2116" s="1" t="str">
        <f t="shared" si="99"/>
        <v xml:space="preserve"> </v>
      </c>
    </row>
    <row r="2117" spans="1:40" s="88" customFormat="1" x14ac:dyDescent="0.25">
      <c r="A2117" s="92"/>
      <c r="B2117" s="92"/>
      <c r="C2117" s="92"/>
      <c r="D2117" s="92"/>
      <c r="E2117" s="92"/>
      <c r="F2117" s="93"/>
      <c r="G2117" s="94"/>
      <c r="H2117" s="83" t="str">
        <f>IF(M2117&lt;&gt;"",VLOOKUP(M2117,LISTAS·PAPP!$U$3:$Z$8,2,FALSE),"")</f>
        <v/>
      </c>
      <c r="I2117" s="85" t="str">
        <f>IF(M2117&lt;&gt;"",VLOOKUP(M2117,LISTAS·PAPP!$U$3:$Z$8,3,FALSE),"")</f>
        <v/>
      </c>
      <c r="J2117" s="83" t="str">
        <f>IF(M2117&lt;&gt;"",VLOOKUP(M2117,LISTAS·PAPP!$U$3:$Z$8,4,FALSE),"")</f>
        <v/>
      </c>
      <c r="K2117" s="83" t="str">
        <f>IF(C2117&lt;&gt;"",VLOOKUP(C2117,LISTAS·PAPP!$H$3:$O$119,4,FALSE),"")</f>
        <v/>
      </c>
      <c r="L2117" s="85" t="str">
        <f>IF(C2117&lt;&gt;"",VLOOKUP(C2117,LISTAS·PAPP!$H$3:$O$119,8,FALSE),"")</f>
        <v/>
      </c>
      <c r="M2117" s="95"/>
      <c r="N2117" s="92"/>
      <c r="O2117" s="92"/>
      <c r="P2117" s="84" t="str">
        <f>IF(N2117&lt;&gt;"",VLOOKUP(N2117,LISTAS·PAPP!$U$9:$Y$125,5,FALSE),"")</f>
        <v/>
      </c>
      <c r="Q2117" s="83" t="str">
        <f>IF(O2117&lt;&gt;"",VLOOKUP(O2117,LISTAS·PAPP!$U$9:$W$125,3,FALSE),"")</f>
        <v/>
      </c>
      <c r="R2117" s="92"/>
      <c r="S2117" s="173"/>
      <c r="T2117" s="173"/>
      <c r="U2117" s="92"/>
      <c r="V2117" s="92"/>
      <c r="W2117" s="94"/>
      <c r="X2117" s="83" t="str">
        <f>IF(ISERROR(VLOOKUP(W2117,LISTAS·PAPP!$AJ$3:$AK$903,2,0))," ",VLOOKUP(W2117,LISTAS·PAPP!$AJ$3:$AK$903,2,0))</f>
        <v xml:space="preserve"> </v>
      </c>
      <c r="Y2117" s="96"/>
      <c r="Z2117" s="97"/>
      <c r="AA2117" s="97"/>
      <c r="AB2117" s="97"/>
      <c r="AC2117" s="97"/>
      <c r="AD2117" s="97"/>
      <c r="AE2117" s="97"/>
      <c r="AF2117" s="97"/>
      <c r="AG2117" s="97"/>
      <c r="AH2117" s="97"/>
      <c r="AI2117" s="97"/>
      <c r="AJ2117" s="97"/>
      <c r="AK2117" s="97"/>
      <c r="AL2117" s="86" t="str">
        <f t="shared" si="97"/>
        <v/>
      </c>
      <c r="AM2117" s="87" t="str">
        <f t="shared" si="98"/>
        <v xml:space="preserve"> </v>
      </c>
      <c r="AN2117" s="1" t="str">
        <f t="shared" si="99"/>
        <v xml:space="preserve"> </v>
      </c>
    </row>
    <row r="2118" spans="1:40" s="88" customFormat="1" x14ac:dyDescent="0.25">
      <c r="A2118" s="92"/>
      <c r="B2118" s="92"/>
      <c r="C2118" s="92"/>
      <c r="D2118" s="92"/>
      <c r="E2118" s="92"/>
      <c r="F2118" s="93"/>
      <c r="G2118" s="94"/>
      <c r="H2118" s="83" t="str">
        <f>IF(M2118&lt;&gt;"",VLOOKUP(M2118,LISTAS·PAPP!$U$3:$Z$8,2,FALSE),"")</f>
        <v/>
      </c>
      <c r="I2118" s="85" t="str">
        <f>IF(M2118&lt;&gt;"",VLOOKUP(M2118,LISTAS·PAPP!$U$3:$Z$8,3,FALSE),"")</f>
        <v/>
      </c>
      <c r="J2118" s="83" t="str">
        <f>IF(M2118&lt;&gt;"",VLOOKUP(M2118,LISTAS·PAPP!$U$3:$Z$8,4,FALSE),"")</f>
        <v/>
      </c>
      <c r="K2118" s="83" t="str">
        <f>IF(C2118&lt;&gt;"",VLOOKUP(C2118,LISTAS·PAPP!$H$3:$O$119,4,FALSE),"")</f>
        <v/>
      </c>
      <c r="L2118" s="85" t="str">
        <f>IF(C2118&lt;&gt;"",VLOOKUP(C2118,LISTAS·PAPP!$H$3:$O$119,8,FALSE),"")</f>
        <v/>
      </c>
      <c r="M2118" s="95"/>
      <c r="N2118" s="92"/>
      <c r="O2118" s="92"/>
      <c r="P2118" s="84" t="str">
        <f>IF(N2118&lt;&gt;"",VLOOKUP(N2118,LISTAS·PAPP!$U$9:$Y$125,5,FALSE),"")</f>
        <v/>
      </c>
      <c r="Q2118" s="83" t="str">
        <f>IF(O2118&lt;&gt;"",VLOOKUP(O2118,LISTAS·PAPP!$U$9:$W$125,3,FALSE),"")</f>
        <v/>
      </c>
      <c r="R2118" s="92"/>
      <c r="S2118" s="173"/>
      <c r="T2118" s="173"/>
      <c r="U2118" s="92"/>
      <c r="V2118" s="92"/>
      <c r="W2118" s="94"/>
      <c r="X2118" s="83" t="str">
        <f>IF(ISERROR(VLOOKUP(W2118,LISTAS·PAPP!$AJ$3:$AK$903,2,0))," ",VLOOKUP(W2118,LISTAS·PAPP!$AJ$3:$AK$903,2,0))</f>
        <v xml:space="preserve"> </v>
      </c>
      <c r="Y2118" s="96"/>
      <c r="Z2118" s="97"/>
      <c r="AA2118" s="97"/>
      <c r="AB2118" s="97"/>
      <c r="AC2118" s="97"/>
      <c r="AD2118" s="97"/>
      <c r="AE2118" s="97"/>
      <c r="AF2118" s="97"/>
      <c r="AG2118" s="97"/>
      <c r="AH2118" s="97"/>
      <c r="AI2118" s="97"/>
      <c r="AJ2118" s="97"/>
      <c r="AK2118" s="97"/>
      <c r="AL2118" s="86" t="str">
        <f t="shared" si="97"/>
        <v/>
      </c>
      <c r="AM2118" s="87" t="str">
        <f t="shared" si="98"/>
        <v xml:space="preserve"> </v>
      </c>
      <c r="AN2118" s="1" t="str">
        <f t="shared" si="99"/>
        <v xml:space="preserve"> </v>
      </c>
    </row>
    <row r="2119" spans="1:40" s="88" customFormat="1" x14ac:dyDescent="0.25">
      <c r="A2119" s="92"/>
      <c r="B2119" s="92"/>
      <c r="C2119" s="92"/>
      <c r="D2119" s="92"/>
      <c r="E2119" s="92"/>
      <c r="F2119" s="93"/>
      <c r="G2119" s="94"/>
      <c r="H2119" s="83" t="str">
        <f>IF(M2119&lt;&gt;"",VLOOKUP(M2119,LISTAS·PAPP!$U$3:$Z$8,2,FALSE),"")</f>
        <v/>
      </c>
      <c r="I2119" s="85" t="str">
        <f>IF(M2119&lt;&gt;"",VLOOKUP(M2119,LISTAS·PAPP!$U$3:$Z$8,3,FALSE),"")</f>
        <v/>
      </c>
      <c r="J2119" s="83" t="str">
        <f>IF(M2119&lt;&gt;"",VLOOKUP(M2119,LISTAS·PAPP!$U$3:$Z$8,4,FALSE),"")</f>
        <v/>
      </c>
      <c r="K2119" s="83" t="str">
        <f>IF(C2119&lt;&gt;"",VLOOKUP(C2119,LISTAS·PAPP!$H$3:$O$119,4,FALSE),"")</f>
        <v/>
      </c>
      <c r="L2119" s="85" t="str">
        <f>IF(C2119&lt;&gt;"",VLOOKUP(C2119,LISTAS·PAPP!$H$3:$O$119,8,FALSE),"")</f>
        <v/>
      </c>
      <c r="M2119" s="95"/>
      <c r="N2119" s="92"/>
      <c r="O2119" s="92"/>
      <c r="P2119" s="84" t="str">
        <f>IF(N2119&lt;&gt;"",VLOOKUP(N2119,LISTAS·PAPP!$U$9:$Y$125,5,FALSE),"")</f>
        <v/>
      </c>
      <c r="Q2119" s="83" t="str">
        <f>IF(O2119&lt;&gt;"",VLOOKUP(O2119,LISTAS·PAPP!$U$9:$W$125,3,FALSE),"")</f>
        <v/>
      </c>
      <c r="R2119" s="92"/>
      <c r="S2119" s="173"/>
      <c r="T2119" s="173"/>
      <c r="U2119" s="92"/>
      <c r="V2119" s="92"/>
      <c r="W2119" s="94"/>
      <c r="X2119" s="83" t="str">
        <f>IF(ISERROR(VLOOKUP(W2119,LISTAS·PAPP!$AJ$3:$AK$903,2,0))," ",VLOOKUP(W2119,LISTAS·PAPP!$AJ$3:$AK$903,2,0))</f>
        <v xml:space="preserve"> </v>
      </c>
      <c r="Y2119" s="96"/>
      <c r="Z2119" s="97"/>
      <c r="AA2119" s="97"/>
      <c r="AB2119" s="97"/>
      <c r="AC2119" s="97"/>
      <c r="AD2119" s="97"/>
      <c r="AE2119" s="97"/>
      <c r="AF2119" s="97"/>
      <c r="AG2119" s="97"/>
      <c r="AH2119" s="97"/>
      <c r="AI2119" s="97"/>
      <c r="AJ2119" s="97"/>
      <c r="AK2119" s="97"/>
      <c r="AL2119" s="86" t="str">
        <f t="shared" si="97"/>
        <v/>
      </c>
      <c r="AM2119" s="87" t="str">
        <f t="shared" si="98"/>
        <v xml:space="preserve"> </v>
      </c>
      <c r="AN2119" s="1" t="str">
        <f t="shared" si="99"/>
        <v xml:space="preserve"> </v>
      </c>
    </row>
    <row r="2120" spans="1:40" s="88" customFormat="1" x14ac:dyDescent="0.25">
      <c r="A2120" s="92"/>
      <c r="B2120" s="92"/>
      <c r="C2120" s="92"/>
      <c r="D2120" s="92"/>
      <c r="E2120" s="92"/>
      <c r="F2120" s="93"/>
      <c r="G2120" s="94"/>
      <c r="H2120" s="83" t="str">
        <f>IF(M2120&lt;&gt;"",VLOOKUP(M2120,LISTAS·PAPP!$U$3:$Z$8,2,FALSE),"")</f>
        <v/>
      </c>
      <c r="I2120" s="85" t="str">
        <f>IF(M2120&lt;&gt;"",VLOOKUP(M2120,LISTAS·PAPP!$U$3:$Z$8,3,FALSE),"")</f>
        <v/>
      </c>
      <c r="J2120" s="83" t="str">
        <f>IF(M2120&lt;&gt;"",VLOOKUP(M2120,LISTAS·PAPP!$U$3:$Z$8,4,FALSE),"")</f>
        <v/>
      </c>
      <c r="K2120" s="83" t="str">
        <f>IF(C2120&lt;&gt;"",VLOOKUP(C2120,LISTAS·PAPP!$H$3:$O$119,4,FALSE),"")</f>
        <v/>
      </c>
      <c r="L2120" s="85" t="str">
        <f>IF(C2120&lt;&gt;"",VLOOKUP(C2120,LISTAS·PAPP!$H$3:$O$119,8,FALSE),"")</f>
        <v/>
      </c>
      <c r="M2120" s="95"/>
      <c r="N2120" s="92"/>
      <c r="O2120" s="92"/>
      <c r="P2120" s="84" t="str">
        <f>IF(N2120&lt;&gt;"",VLOOKUP(N2120,LISTAS·PAPP!$U$9:$Y$125,5,FALSE),"")</f>
        <v/>
      </c>
      <c r="Q2120" s="83" t="str">
        <f>IF(O2120&lt;&gt;"",VLOOKUP(O2120,LISTAS·PAPP!$U$9:$W$125,3,FALSE),"")</f>
        <v/>
      </c>
      <c r="R2120" s="92"/>
      <c r="S2120" s="173"/>
      <c r="T2120" s="173"/>
      <c r="U2120" s="92"/>
      <c r="V2120" s="92"/>
      <c r="W2120" s="94"/>
      <c r="X2120" s="83" t="str">
        <f>IF(ISERROR(VLOOKUP(W2120,LISTAS·PAPP!$AJ$3:$AK$903,2,0))," ",VLOOKUP(W2120,LISTAS·PAPP!$AJ$3:$AK$903,2,0))</f>
        <v xml:space="preserve"> </v>
      </c>
      <c r="Y2120" s="96"/>
      <c r="Z2120" s="97"/>
      <c r="AA2120" s="97"/>
      <c r="AB2120" s="97"/>
      <c r="AC2120" s="97"/>
      <c r="AD2120" s="97"/>
      <c r="AE2120" s="97"/>
      <c r="AF2120" s="97"/>
      <c r="AG2120" s="97"/>
      <c r="AH2120" s="97"/>
      <c r="AI2120" s="97"/>
      <c r="AJ2120" s="97"/>
      <c r="AK2120" s="97"/>
      <c r="AL2120" s="86" t="str">
        <f t="shared" si="97"/>
        <v/>
      </c>
      <c r="AM2120" s="87" t="str">
        <f t="shared" si="98"/>
        <v xml:space="preserve"> </v>
      </c>
      <c r="AN2120" s="1" t="str">
        <f t="shared" si="99"/>
        <v xml:space="preserve"> </v>
      </c>
    </row>
    <row r="2121" spans="1:40" s="88" customFormat="1" x14ac:dyDescent="0.25">
      <c r="A2121" s="92"/>
      <c r="B2121" s="92"/>
      <c r="C2121" s="92"/>
      <c r="D2121" s="92"/>
      <c r="E2121" s="92"/>
      <c r="F2121" s="93"/>
      <c r="G2121" s="94"/>
      <c r="H2121" s="83" t="str">
        <f>IF(M2121&lt;&gt;"",VLOOKUP(M2121,LISTAS·PAPP!$U$3:$Z$8,2,FALSE),"")</f>
        <v/>
      </c>
      <c r="I2121" s="85" t="str">
        <f>IF(M2121&lt;&gt;"",VLOOKUP(M2121,LISTAS·PAPP!$U$3:$Z$8,3,FALSE),"")</f>
        <v/>
      </c>
      <c r="J2121" s="83" t="str">
        <f>IF(M2121&lt;&gt;"",VLOOKUP(M2121,LISTAS·PAPP!$U$3:$Z$8,4,FALSE),"")</f>
        <v/>
      </c>
      <c r="K2121" s="83" t="str">
        <f>IF(C2121&lt;&gt;"",VLOOKUP(C2121,LISTAS·PAPP!$H$3:$O$119,4,FALSE),"")</f>
        <v/>
      </c>
      <c r="L2121" s="85" t="str">
        <f>IF(C2121&lt;&gt;"",VLOOKUP(C2121,LISTAS·PAPP!$H$3:$O$119,8,FALSE),"")</f>
        <v/>
      </c>
      <c r="M2121" s="95"/>
      <c r="N2121" s="92"/>
      <c r="O2121" s="92"/>
      <c r="P2121" s="84" t="str">
        <f>IF(N2121&lt;&gt;"",VLOOKUP(N2121,LISTAS·PAPP!$U$9:$Y$125,5,FALSE),"")</f>
        <v/>
      </c>
      <c r="Q2121" s="83" t="str">
        <f>IF(O2121&lt;&gt;"",VLOOKUP(O2121,LISTAS·PAPP!$U$9:$W$125,3,FALSE),"")</f>
        <v/>
      </c>
      <c r="R2121" s="92"/>
      <c r="S2121" s="173"/>
      <c r="T2121" s="173"/>
      <c r="U2121" s="92"/>
      <c r="V2121" s="92"/>
      <c r="W2121" s="94"/>
      <c r="X2121" s="83" t="str">
        <f>IF(ISERROR(VLOOKUP(W2121,LISTAS·PAPP!$AJ$3:$AK$903,2,0))," ",VLOOKUP(W2121,LISTAS·PAPP!$AJ$3:$AK$903,2,0))</f>
        <v xml:space="preserve"> </v>
      </c>
      <c r="Y2121" s="96"/>
      <c r="Z2121" s="97"/>
      <c r="AA2121" s="97"/>
      <c r="AB2121" s="97"/>
      <c r="AC2121" s="97"/>
      <c r="AD2121" s="97"/>
      <c r="AE2121" s="97"/>
      <c r="AF2121" s="97"/>
      <c r="AG2121" s="97"/>
      <c r="AH2121" s="97"/>
      <c r="AI2121" s="97"/>
      <c r="AJ2121" s="97"/>
      <c r="AK2121" s="97"/>
      <c r="AL2121" s="86" t="str">
        <f t="shared" si="97"/>
        <v/>
      </c>
      <c r="AM2121" s="87" t="str">
        <f t="shared" si="98"/>
        <v xml:space="preserve"> </v>
      </c>
      <c r="AN2121" s="1" t="str">
        <f t="shared" si="99"/>
        <v xml:space="preserve"> </v>
      </c>
    </row>
    <row r="2122" spans="1:40" s="88" customFormat="1" x14ac:dyDescent="0.25">
      <c r="A2122" s="92"/>
      <c r="B2122" s="92"/>
      <c r="C2122" s="92"/>
      <c r="D2122" s="92"/>
      <c r="E2122" s="92"/>
      <c r="F2122" s="93"/>
      <c r="G2122" s="94"/>
      <c r="H2122" s="83" t="str">
        <f>IF(M2122&lt;&gt;"",VLOOKUP(M2122,LISTAS·PAPP!$U$3:$Z$8,2,FALSE),"")</f>
        <v/>
      </c>
      <c r="I2122" s="85" t="str">
        <f>IF(M2122&lt;&gt;"",VLOOKUP(M2122,LISTAS·PAPP!$U$3:$Z$8,3,FALSE),"")</f>
        <v/>
      </c>
      <c r="J2122" s="83" t="str">
        <f>IF(M2122&lt;&gt;"",VLOOKUP(M2122,LISTAS·PAPP!$U$3:$Z$8,4,FALSE),"")</f>
        <v/>
      </c>
      <c r="K2122" s="83" t="str">
        <f>IF(C2122&lt;&gt;"",VLOOKUP(C2122,LISTAS·PAPP!$H$3:$O$119,4,FALSE),"")</f>
        <v/>
      </c>
      <c r="L2122" s="85" t="str">
        <f>IF(C2122&lt;&gt;"",VLOOKUP(C2122,LISTAS·PAPP!$H$3:$O$119,8,FALSE),"")</f>
        <v/>
      </c>
      <c r="M2122" s="95"/>
      <c r="N2122" s="92"/>
      <c r="O2122" s="92"/>
      <c r="P2122" s="84" t="str">
        <f>IF(N2122&lt;&gt;"",VLOOKUP(N2122,LISTAS·PAPP!$U$9:$Y$125,5,FALSE),"")</f>
        <v/>
      </c>
      <c r="Q2122" s="83" t="str">
        <f>IF(O2122&lt;&gt;"",VLOOKUP(O2122,LISTAS·PAPP!$U$9:$W$125,3,FALSE),"")</f>
        <v/>
      </c>
      <c r="R2122" s="92"/>
      <c r="S2122" s="173"/>
      <c r="T2122" s="173"/>
      <c r="U2122" s="92"/>
      <c r="V2122" s="92"/>
      <c r="W2122" s="94"/>
      <c r="X2122" s="83" t="str">
        <f>IF(ISERROR(VLOOKUP(W2122,LISTAS·PAPP!$AJ$3:$AK$903,2,0))," ",VLOOKUP(W2122,LISTAS·PAPP!$AJ$3:$AK$903,2,0))</f>
        <v xml:space="preserve"> </v>
      </c>
      <c r="Y2122" s="96"/>
      <c r="Z2122" s="97"/>
      <c r="AA2122" s="97"/>
      <c r="AB2122" s="97"/>
      <c r="AC2122" s="97"/>
      <c r="AD2122" s="97"/>
      <c r="AE2122" s="97"/>
      <c r="AF2122" s="97"/>
      <c r="AG2122" s="97"/>
      <c r="AH2122" s="97"/>
      <c r="AI2122" s="97"/>
      <c r="AJ2122" s="97"/>
      <c r="AK2122" s="97"/>
      <c r="AL2122" s="86" t="str">
        <f t="shared" ref="AL2122:AL2185" si="100">IF(A2122&gt;0,(Z2122+AA2122+AB2122+AC2122+AD2122+AE2122+AF2122+AG2122+AH2122+AI2122+AJ2122+AK2122),"")</f>
        <v/>
      </c>
      <c r="AM2122" s="87" t="str">
        <f t="shared" ref="AM2122:AM2185" si="101">IF(A2122&lt;&gt;"",IF(A2122&lt;&gt;"",IF(Y2122=AL2122,"OK",Y2122-AL2122),IF(AND(Y2122="",AL2122=""),"",Z2122-AL2122))," ")</f>
        <v xml:space="preserve"> </v>
      </c>
      <c r="AN2122" s="1" t="str">
        <f t="shared" si="99"/>
        <v xml:space="preserve"> </v>
      </c>
    </row>
    <row r="2123" spans="1:40" s="88" customFormat="1" x14ac:dyDescent="0.25">
      <c r="A2123" s="92"/>
      <c r="B2123" s="92"/>
      <c r="C2123" s="92"/>
      <c r="D2123" s="92"/>
      <c r="E2123" s="92"/>
      <c r="F2123" s="93"/>
      <c r="G2123" s="94"/>
      <c r="H2123" s="83" t="str">
        <f>IF(M2123&lt;&gt;"",VLOOKUP(M2123,LISTAS·PAPP!$U$3:$Z$8,2,FALSE),"")</f>
        <v/>
      </c>
      <c r="I2123" s="85" t="str">
        <f>IF(M2123&lt;&gt;"",VLOOKUP(M2123,LISTAS·PAPP!$U$3:$Z$8,3,FALSE),"")</f>
        <v/>
      </c>
      <c r="J2123" s="83" t="str">
        <f>IF(M2123&lt;&gt;"",VLOOKUP(M2123,LISTAS·PAPP!$U$3:$Z$8,4,FALSE),"")</f>
        <v/>
      </c>
      <c r="K2123" s="83" t="str">
        <f>IF(C2123&lt;&gt;"",VLOOKUP(C2123,LISTAS·PAPP!$H$3:$O$119,4,FALSE),"")</f>
        <v/>
      </c>
      <c r="L2123" s="85" t="str">
        <f>IF(C2123&lt;&gt;"",VLOOKUP(C2123,LISTAS·PAPP!$H$3:$O$119,8,FALSE),"")</f>
        <v/>
      </c>
      <c r="M2123" s="95"/>
      <c r="N2123" s="92"/>
      <c r="O2123" s="92"/>
      <c r="P2123" s="84" t="str">
        <f>IF(N2123&lt;&gt;"",VLOOKUP(N2123,LISTAS·PAPP!$U$9:$Y$125,5,FALSE),"")</f>
        <v/>
      </c>
      <c r="Q2123" s="83" t="str">
        <f>IF(O2123&lt;&gt;"",VLOOKUP(O2123,LISTAS·PAPP!$U$9:$W$125,3,FALSE),"")</f>
        <v/>
      </c>
      <c r="R2123" s="92"/>
      <c r="S2123" s="173"/>
      <c r="T2123" s="173"/>
      <c r="U2123" s="92"/>
      <c r="V2123" s="92"/>
      <c r="W2123" s="94"/>
      <c r="X2123" s="83" t="str">
        <f>IF(ISERROR(VLOOKUP(W2123,LISTAS·PAPP!$AJ$3:$AK$903,2,0))," ",VLOOKUP(W2123,LISTAS·PAPP!$AJ$3:$AK$903,2,0))</f>
        <v xml:space="preserve"> </v>
      </c>
      <c r="Y2123" s="96"/>
      <c r="Z2123" s="97"/>
      <c r="AA2123" s="97"/>
      <c r="AB2123" s="97"/>
      <c r="AC2123" s="97"/>
      <c r="AD2123" s="97"/>
      <c r="AE2123" s="97"/>
      <c r="AF2123" s="97"/>
      <c r="AG2123" s="97"/>
      <c r="AH2123" s="97"/>
      <c r="AI2123" s="97"/>
      <c r="AJ2123" s="97"/>
      <c r="AK2123" s="97"/>
      <c r="AL2123" s="86" t="str">
        <f t="shared" si="100"/>
        <v/>
      </c>
      <c r="AM2123" s="87" t="str">
        <f t="shared" si="101"/>
        <v xml:space="preserve"> </v>
      </c>
      <c r="AN2123" s="1" t="str">
        <f t="shared" ref="AN2123:AN2186" si="102">IF(A2123&lt;&gt;"",IF(A2123="","Escoger ESTRUCTURA ORGANIZACIONAL;",)&amp;" "&amp;(IF(B2123="","Escoger RELACIONAMIENTO INSTITUCIONAL;",)&amp;" "&amp;(IF(C2123="","Escoger UNIDADES ADMINISTRATIVAS;",)&amp;" "&amp;(IF(D2123="","Colocar COMPONENTE DEL PROYECTO DE INVERSIÓN;",)&amp;" "&amp;(IF(E2123="","Colocar ACTIVIDADES DEL PAPP;",)&amp;" "&amp;(IF(F2123="","Colocar META DE LA ACTIVIDAD;",)&amp;" "&amp;(IF(G2123="","Colocar INDICADOR DE LA META;",)&amp;" "&amp;(IF(H2123="","No visualiza PLAN NACIONAL DE DESARROLLO;",)&amp;" "&amp;(IF(I2123="","No visualiza PROGRAMA NACIONAL;",)&amp;" "&amp;(IF(J2123="","No visualiza OBJETIVO ESTRATEGICO INSTITUCIONAL;",)&amp;" "&amp;(IF(K2123="","No visualiza CENTRO GESTOR;",)&amp;" "&amp;(IF(L2123="","No visualiza AREA FUNCIONAL;",)&amp;" "&amp;(IF(M2123="","Escoger PRODUCTO INSTITUCIONAL;",)&amp;" "&amp;(IF(N2123="","Escoger PROYECTO;",)&amp;" "&amp;(IF(O2123="","Escoger ACTIVIDAD SINAFIP;",)&amp;" "&amp;(IF(P2123="","No visualiza CODIGO UNICO DE PROYECTO;",)&amp;" "&amp;(IF(Q2123="","No visualiza POLITICA DE IGUALDAD;",)&amp;" "&amp;(IF(R2123="","Escoger FUENTE;",)&amp;" "&amp;(IF(U2123="","Escoger NATURALEZA DE GASTO;",)&amp;" "&amp;(IF(V2123="","Escoger GRUPO DE GASTO;",)&amp;" "&amp;(IF(W2123="","Colocar ITEM PRESUPUESTARIO;",)&amp;" "&amp;(IF(X2123="","No visualiza DESCRIPCION ITEM PRESUPUESTARIO;",))))))))))))))))))))))," ")</f>
        <v xml:space="preserve"> </v>
      </c>
    </row>
    <row r="2124" spans="1:40" s="88" customFormat="1" x14ac:dyDescent="0.25">
      <c r="A2124" s="92"/>
      <c r="B2124" s="92"/>
      <c r="C2124" s="92"/>
      <c r="D2124" s="92"/>
      <c r="E2124" s="92"/>
      <c r="F2124" s="93"/>
      <c r="G2124" s="94"/>
      <c r="H2124" s="83" t="str">
        <f>IF(M2124&lt;&gt;"",VLOOKUP(M2124,LISTAS·PAPP!$U$3:$Z$8,2,FALSE),"")</f>
        <v/>
      </c>
      <c r="I2124" s="85" t="str">
        <f>IF(M2124&lt;&gt;"",VLOOKUP(M2124,LISTAS·PAPP!$U$3:$Z$8,3,FALSE),"")</f>
        <v/>
      </c>
      <c r="J2124" s="83" t="str">
        <f>IF(M2124&lt;&gt;"",VLOOKUP(M2124,LISTAS·PAPP!$U$3:$Z$8,4,FALSE),"")</f>
        <v/>
      </c>
      <c r="K2124" s="83" t="str">
        <f>IF(C2124&lt;&gt;"",VLOOKUP(C2124,LISTAS·PAPP!$H$3:$O$119,4,FALSE),"")</f>
        <v/>
      </c>
      <c r="L2124" s="85" t="str">
        <f>IF(C2124&lt;&gt;"",VLOOKUP(C2124,LISTAS·PAPP!$H$3:$O$119,8,FALSE),"")</f>
        <v/>
      </c>
      <c r="M2124" s="95"/>
      <c r="N2124" s="92"/>
      <c r="O2124" s="92"/>
      <c r="P2124" s="84" t="str">
        <f>IF(N2124&lt;&gt;"",VLOOKUP(N2124,LISTAS·PAPP!$U$9:$Y$125,5,FALSE),"")</f>
        <v/>
      </c>
      <c r="Q2124" s="83" t="str">
        <f>IF(O2124&lt;&gt;"",VLOOKUP(O2124,LISTAS·PAPP!$U$9:$W$125,3,FALSE),"")</f>
        <v/>
      </c>
      <c r="R2124" s="92"/>
      <c r="S2124" s="173"/>
      <c r="T2124" s="173"/>
      <c r="U2124" s="92"/>
      <c r="V2124" s="92"/>
      <c r="W2124" s="94"/>
      <c r="X2124" s="83" t="str">
        <f>IF(ISERROR(VLOOKUP(W2124,LISTAS·PAPP!$AJ$3:$AK$903,2,0))," ",VLOOKUP(W2124,LISTAS·PAPP!$AJ$3:$AK$903,2,0))</f>
        <v xml:space="preserve"> </v>
      </c>
      <c r="Y2124" s="96"/>
      <c r="Z2124" s="97"/>
      <c r="AA2124" s="97"/>
      <c r="AB2124" s="97"/>
      <c r="AC2124" s="97"/>
      <c r="AD2124" s="97"/>
      <c r="AE2124" s="97"/>
      <c r="AF2124" s="97"/>
      <c r="AG2124" s="97"/>
      <c r="AH2124" s="97"/>
      <c r="AI2124" s="97"/>
      <c r="AJ2124" s="97"/>
      <c r="AK2124" s="97"/>
      <c r="AL2124" s="86" t="str">
        <f t="shared" si="100"/>
        <v/>
      </c>
      <c r="AM2124" s="87" t="str">
        <f t="shared" si="101"/>
        <v xml:space="preserve"> </v>
      </c>
      <c r="AN2124" s="1" t="str">
        <f t="shared" si="102"/>
        <v xml:space="preserve"> </v>
      </c>
    </row>
    <row r="2125" spans="1:40" s="88" customFormat="1" x14ac:dyDescent="0.25">
      <c r="A2125" s="92"/>
      <c r="B2125" s="92"/>
      <c r="C2125" s="92"/>
      <c r="D2125" s="92"/>
      <c r="E2125" s="92"/>
      <c r="F2125" s="93"/>
      <c r="G2125" s="94"/>
      <c r="H2125" s="83" t="str">
        <f>IF(M2125&lt;&gt;"",VLOOKUP(M2125,LISTAS·PAPP!$U$3:$Z$8,2,FALSE),"")</f>
        <v/>
      </c>
      <c r="I2125" s="85" t="str">
        <f>IF(M2125&lt;&gt;"",VLOOKUP(M2125,LISTAS·PAPP!$U$3:$Z$8,3,FALSE),"")</f>
        <v/>
      </c>
      <c r="J2125" s="83" t="str">
        <f>IF(M2125&lt;&gt;"",VLOOKUP(M2125,LISTAS·PAPP!$U$3:$Z$8,4,FALSE),"")</f>
        <v/>
      </c>
      <c r="K2125" s="83" t="str">
        <f>IF(C2125&lt;&gt;"",VLOOKUP(C2125,LISTAS·PAPP!$H$3:$O$119,4,FALSE),"")</f>
        <v/>
      </c>
      <c r="L2125" s="85" t="str">
        <f>IF(C2125&lt;&gt;"",VLOOKUP(C2125,LISTAS·PAPP!$H$3:$O$119,8,FALSE),"")</f>
        <v/>
      </c>
      <c r="M2125" s="95"/>
      <c r="N2125" s="92"/>
      <c r="O2125" s="92"/>
      <c r="P2125" s="84" t="str">
        <f>IF(N2125&lt;&gt;"",VLOOKUP(N2125,LISTAS·PAPP!$U$9:$Y$125,5,FALSE),"")</f>
        <v/>
      </c>
      <c r="Q2125" s="83" t="str">
        <f>IF(O2125&lt;&gt;"",VLOOKUP(O2125,LISTAS·PAPP!$U$9:$W$125,3,FALSE),"")</f>
        <v/>
      </c>
      <c r="R2125" s="92"/>
      <c r="S2125" s="173"/>
      <c r="T2125" s="173"/>
      <c r="U2125" s="92"/>
      <c r="V2125" s="92"/>
      <c r="W2125" s="94"/>
      <c r="X2125" s="83" t="str">
        <f>IF(ISERROR(VLOOKUP(W2125,LISTAS·PAPP!$AJ$3:$AK$903,2,0))," ",VLOOKUP(W2125,LISTAS·PAPP!$AJ$3:$AK$903,2,0))</f>
        <v xml:space="preserve"> </v>
      </c>
      <c r="Y2125" s="96"/>
      <c r="Z2125" s="97"/>
      <c r="AA2125" s="97"/>
      <c r="AB2125" s="97"/>
      <c r="AC2125" s="97"/>
      <c r="AD2125" s="97"/>
      <c r="AE2125" s="97"/>
      <c r="AF2125" s="97"/>
      <c r="AG2125" s="97"/>
      <c r="AH2125" s="97"/>
      <c r="AI2125" s="97"/>
      <c r="AJ2125" s="97"/>
      <c r="AK2125" s="97"/>
      <c r="AL2125" s="86" t="str">
        <f t="shared" si="100"/>
        <v/>
      </c>
      <c r="AM2125" s="87" t="str">
        <f t="shared" si="101"/>
        <v xml:space="preserve"> </v>
      </c>
      <c r="AN2125" s="1" t="str">
        <f t="shared" si="102"/>
        <v xml:space="preserve"> </v>
      </c>
    </row>
    <row r="2126" spans="1:40" s="88" customFormat="1" x14ac:dyDescent="0.25">
      <c r="A2126" s="92"/>
      <c r="B2126" s="92"/>
      <c r="C2126" s="92"/>
      <c r="D2126" s="92"/>
      <c r="E2126" s="92"/>
      <c r="F2126" s="93"/>
      <c r="G2126" s="94"/>
      <c r="H2126" s="83" t="str">
        <f>IF(M2126&lt;&gt;"",VLOOKUP(M2126,LISTAS·PAPP!$U$3:$Z$8,2,FALSE),"")</f>
        <v/>
      </c>
      <c r="I2126" s="85" t="str">
        <f>IF(M2126&lt;&gt;"",VLOOKUP(M2126,LISTAS·PAPP!$U$3:$Z$8,3,FALSE),"")</f>
        <v/>
      </c>
      <c r="J2126" s="83" t="str">
        <f>IF(M2126&lt;&gt;"",VLOOKUP(M2126,LISTAS·PAPP!$U$3:$Z$8,4,FALSE),"")</f>
        <v/>
      </c>
      <c r="K2126" s="83" t="str">
        <f>IF(C2126&lt;&gt;"",VLOOKUP(C2126,LISTAS·PAPP!$H$3:$O$119,4,FALSE),"")</f>
        <v/>
      </c>
      <c r="L2126" s="85" t="str">
        <f>IF(C2126&lt;&gt;"",VLOOKUP(C2126,LISTAS·PAPP!$H$3:$O$119,8,FALSE),"")</f>
        <v/>
      </c>
      <c r="M2126" s="95"/>
      <c r="N2126" s="92"/>
      <c r="O2126" s="92"/>
      <c r="P2126" s="84" t="str">
        <f>IF(N2126&lt;&gt;"",VLOOKUP(N2126,LISTAS·PAPP!$U$9:$Y$125,5,FALSE),"")</f>
        <v/>
      </c>
      <c r="Q2126" s="83" t="str">
        <f>IF(O2126&lt;&gt;"",VLOOKUP(O2126,LISTAS·PAPP!$U$9:$W$125,3,FALSE),"")</f>
        <v/>
      </c>
      <c r="R2126" s="92"/>
      <c r="S2126" s="173"/>
      <c r="T2126" s="173"/>
      <c r="U2126" s="92"/>
      <c r="V2126" s="92"/>
      <c r="W2126" s="94"/>
      <c r="X2126" s="83" t="str">
        <f>IF(ISERROR(VLOOKUP(W2126,LISTAS·PAPP!$AJ$3:$AK$903,2,0))," ",VLOOKUP(W2126,LISTAS·PAPP!$AJ$3:$AK$903,2,0))</f>
        <v xml:space="preserve"> </v>
      </c>
      <c r="Y2126" s="96"/>
      <c r="Z2126" s="97"/>
      <c r="AA2126" s="97"/>
      <c r="AB2126" s="97"/>
      <c r="AC2126" s="97"/>
      <c r="AD2126" s="97"/>
      <c r="AE2126" s="97"/>
      <c r="AF2126" s="97"/>
      <c r="AG2126" s="97"/>
      <c r="AH2126" s="97"/>
      <c r="AI2126" s="97"/>
      <c r="AJ2126" s="97"/>
      <c r="AK2126" s="97"/>
      <c r="AL2126" s="86" t="str">
        <f t="shared" si="100"/>
        <v/>
      </c>
      <c r="AM2126" s="87" t="str">
        <f t="shared" si="101"/>
        <v xml:space="preserve"> </v>
      </c>
      <c r="AN2126" s="1" t="str">
        <f t="shared" si="102"/>
        <v xml:space="preserve"> </v>
      </c>
    </row>
    <row r="2127" spans="1:40" s="88" customFormat="1" x14ac:dyDescent="0.25">
      <c r="A2127" s="92"/>
      <c r="B2127" s="92"/>
      <c r="C2127" s="92"/>
      <c r="D2127" s="92"/>
      <c r="E2127" s="92"/>
      <c r="F2127" s="93"/>
      <c r="G2127" s="94"/>
      <c r="H2127" s="83" t="str">
        <f>IF(M2127&lt;&gt;"",VLOOKUP(M2127,LISTAS·PAPP!$U$3:$Z$8,2,FALSE),"")</f>
        <v/>
      </c>
      <c r="I2127" s="85" t="str">
        <f>IF(M2127&lt;&gt;"",VLOOKUP(M2127,LISTAS·PAPP!$U$3:$Z$8,3,FALSE),"")</f>
        <v/>
      </c>
      <c r="J2127" s="83" t="str">
        <f>IF(M2127&lt;&gt;"",VLOOKUP(M2127,LISTAS·PAPP!$U$3:$Z$8,4,FALSE),"")</f>
        <v/>
      </c>
      <c r="K2127" s="83" t="str">
        <f>IF(C2127&lt;&gt;"",VLOOKUP(C2127,LISTAS·PAPP!$H$3:$O$119,4,FALSE),"")</f>
        <v/>
      </c>
      <c r="L2127" s="85" t="str">
        <f>IF(C2127&lt;&gt;"",VLOOKUP(C2127,LISTAS·PAPP!$H$3:$O$119,8,FALSE),"")</f>
        <v/>
      </c>
      <c r="M2127" s="95"/>
      <c r="N2127" s="92"/>
      <c r="O2127" s="92"/>
      <c r="P2127" s="84" t="str">
        <f>IF(N2127&lt;&gt;"",VLOOKUP(N2127,LISTAS·PAPP!$U$9:$Y$125,5,FALSE),"")</f>
        <v/>
      </c>
      <c r="Q2127" s="83" t="str">
        <f>IF(O2127&lt;&gt;"",VLOOKUP(O2127,LISTAS·PAPP!$U$9:$W$125,3,FALSE),"")</f>
        <v/>
      </c>
      <c r="R2127" s="92"/>
      <c r="S2127" s="173"/>
      <c r="T2127" s="173"/>
      <c r="U2127" s="92"/>
      <c r="V2127" s="92"/>
      <c r="W2127" s="94"/>
      <c r="X2127" s="83" t="str">
        <f>IF(ISERROR(VLOOKUP(W2127,LISTAS·PAPP!$AJ$3:$AK$903,2,0))," ",VLOOKUP(W2127,LISTAS·PAPP!$AJ$3:$AK$903,2,0))</f>
        <v xml:space="preserve"> </v>
      </c>
      <c r="Y2127" s="96"/>
      <c r="Z2127" s="97"/>
      <c r="AA2127" s="97"/>
      <c r="AB2127" s="97"/>
      <c r="AC2127" s="97"/>
      <c r="AD2127" s="97"/>
      <c r="AE2127" s="97"/>
      <c r="AF2127" s="97"/>
      <c r="AG2127" s="97"/>
      <c r="AH2127" s="97"/>
      <c r="AI2127" s="97"/>
      <c r="AJ2127" s="97"/>
      <c r="AK2127" s="97"/>
      <c r="AL2127" s="86" t="str">
        <f t="shared" si="100"/>
        <v/>
      </c>
      <c r="AM2127" s="87" t="str">
        <f t="shared" si="101"/>
        <v xml:space="preserve"> </v>
      </c>
      <c r="AN2127" s="1" t="str">
        <f t="shared" si="102"/>
        <v xml:space="preserve"> </v>
      </c>
    </row>
    <row r="2128" spans="1:40" s="88" customFormat="1" x14ac:dyDescent="0.25">
      <c r="A2128" s="92"/>
      <c r="B2128" s="92"/>
      <c r="C2128" s="92"/>
      <c r="D2128" s="92"/>
      <c r="E2128" s="92"/>
      <c r="F2128" s="93"/>
      <c r="G2128" s="94"/>
      <c r="H2128" s="83" t="str">
        <f>IF(M2128&lt;&gt;"",VLOOKUP(M2128,LISTAS·PAPP!$U$3:$Z$8,2,FALSE),"")</f>
        <v/>
      </c>
      <c r="I2128" s="85" t="str">
        <f>IF(M2128&lt;&gt;"",VLOOKUP(M2128,LISTAS·PAPP!$U$3:$Z$8,3,FALSE),"")</f>
        <v/>
      </c>
      <c r="J2128" s="83" t="str">
        <f>IF(M2128&lt;&gt;"",VLOOKUP(M2128,LISTAS·PAPP!$U$3:$Z$8,4,FALSE),"")</f>
        <v/>
      </c>
      <c r="K2128" s="83" t="str">
        <f>IF(C2128&lt;&gt;"",VLOOKUP(C2128,LISTAS·PAPP!$H$3:$O$119,4,FALSE),"")</f>
        <v/>
      </c>
      <c r="L2128" s="85" t="str">
        <f>IF(C2128&lt;&gt;"",VLOOKUP(C2128,LISTAS·PAPP!$H$3:$O$119,8,FALSE),"")</f>
        <v/>
      </c>
      <c r="M2128" s="95"/>
      <c r="N2128" s="92"/>
      <c r="O2128" s="92"/>
      <c r="P2128" s="84" t="str">
        <f>IF(N2128&lt;&gt;"",VLOOKUP(N2128,LISTAS·PAPP!$U$9:$Y$125,5,FALSE),"")</f>
        <v/>
      </c>
      <c r="Q2128" s="83" t="str">
        <f>IF(O2128&lt;&gt;"",VLOOKUP(O2128,LISTAS·PAPP!$U$9:$W$125,3,FALSE),"")</f>
        <v/>
      </c>
      <c r="R2128" s="92"/>
      <c r="S2128" s="173"/>
      <c r="T2128" s="173"/>
      <c r="U2128" s="92"/>
      <c r="V2128" s="92"/>
      <c r="W2128" s="94"/>
      <c r="X2128" s="83" t="str">
        <f>IF(ISERROR(VLOOKUP(W2128,LISTAS·PAPP!$AJ$3:$AK$903,2,0))," ",VLOOKUP(W2128,LISTAS·PAPP!$AJ$3:$AK$903,2,0))</f>
        <v xml:space="preserve"> </v>
      </c>
      <c r="Y2128" s="96"/>
      <c r="Z2128" s="97"/>
      <c r="AA2128" s="97"/>
      <c r="AB2128" s="97"/>
      <c r="AC2128" s="97"/>
      <c r="AD2128" s="97"/>
      <c r="AE2128" s="97"/>
      <c r="AF2128" s="97"/>
      <c r="AG2128" s="97"/>
      <c r="AH2128" s="97"/>
      <c r="AI2128" s="97"/>
      <c r="AJ2128" s="97"/>
      <c r="AK2128" s="97"/>
      <c r="AL2128" s="86" t="str">
        <f t="shared" si="100"/>
        <v/>
      </c>
      <c r="AM2128" s="87" t="str">
        <f t="shared" si="101"/>
        <v xml:space="preserve"> </v>
      </c>
      <c r="AN2128" s="1" t="str">
        <f t="shared" si="102"/>
        <v xml:space="preserve"> </v>
      </c>
    </row>
    <row r="2129" spans="1:40" s="88" customFormat="1" x14ac:dyDescent="0.25">
      <c r="A2129" s="92"/>
      <c r="B2129" s="92"/>
      <c r="C2129" s="92"/>
      <c r="D2129" s="92"/>
      <c r="E2129" s="92"/>
      <c r="F2129" s="93"/>
      <c r="G2129" s="94"/>
      <c r="H2129" s="83" t="str">
        <f>IF(M2129&lt;&gt;"",VLOOKUP(M2129,LISTAS·PAPP!$U$3:$Z$8,2,FALSE),"")</f>
        <v/>
      </c>
      <c r="I2129" s="85" t="str">
        <f>IF(M2129&lt;&gt;"",VLOOKUP(M2129,LISTAS·PAPP!$U$3:$Z$8,3,FALSE),"")</f>
        <v/>
      </c>
      <c r="J2129" s="83" t="str">
        <f>IF(M2129&lt;&gt;"",VLOOKUP(M2129,LISTAS·PAPP!$U$3:$Z$8,4,FALSE),"")</f>
        <v/>
      </c>
      <c r="K2129" s="83" t="str">
        <f>IF(C2129&lt;&gt;"",VLOOKUP(C2129,LISTAS·PAPP!$H$3:$O$119,4,FALSE),"")</f>
        <v/>
      </c>
      <c r="L2129" s="85" t="str">
        <f>IF(C2129&lt;&gt;"",VLOOKUP(C2129,LISTAS·PAPP!$H$3:$O$119,8,FALSE),"")</f>
        <v/>
      </c>
      <c r="M2129" s="95"/>
      <c r="N2129" s="92"/>
      <c r="O2129" s="92"/>
      <c r="P2129" s="84" t="str">
        <f>IF(N2129&lt;&gt;"",VLOOKUP(N2129,LISTAS·PAPP!$U$9:$Y$125,5,FALSE),"")</f>
        <v/>
      </c>
      <c r="Q2129" s="83" t="str">
        <f>IF(O2129&lt;&gt;"",VLOOKUP(O2129,LISTAS·PAPP!$U$9:$W$125,3,FALSE),"")</f>
        <v/>
      </c>
      <c r="R2129" s="92"/>
      <c r="S2129" s="173"/>
      <c r="T2129" s="173"/>
      <c r="U2129" s="92"/>
      <c r="V2129" s="92"/>
      <c r="W2129" s="94"/>
      <c r="X2129" s="83" t="str">
        <f>IF(ISERROR(VLOOKUP(W2129,LISTAS·PAPP!$AJ$3:$AK$903,2,0))," ",VLOOKUP(W2129,LISTAS·PAPP!$AJ$3:$AK$903,2,0))</f>
        <v xml:space="preserve"> </v>
      </c>
      <c r="Y2129" s="96"/>
      <c r="Z2129" s="97"/>
      <c r="AA2129" s="97"/>
      <c r="AB2129" s="97"/>
      <c r="AC2129" s="97"/>
      <c r="AD2129" s="97"/>
      <c r="AE2129" s="97"/>
      <c r="AF2129" s="97"/>
      <c r="AG2129" s="97"/>
      <c r="AH2129" s="97"/>
      <c r="AI2129" s="97"/>
      <c r="AJ2129" s="97"/>
      <c r="AK2129" s="97"/>
      <c r="AL2129" s="86" t="str">
        <f t="shared" si="100"/>
        <v/>
      </c>
      <c r="AM2129" s="87" t="str">
        <f t="shared" si="101"/>
        <v xml:space="preserve"> </v>
      </c>
      <c r="AN2129" s="1" t="str">
        <f t="shared" si="102"/>
        <v xml:space="preserve"> </v>
      </c>
    </row>
    <row r="2130" spans="1:40" s="88" customFormat="1" x14ac:dyDescent="0.25">
      <c r="A2130" s="92"/>
      <c r="B2130" s="92"/>
      <c r="C2130" s="92"/>
      <c r="D2130" s="92"/>
      <c r="E2130" s="92"/>
      <c r="F2130" s="93"/>
      <c r="G2130" s="94"/>
      <c r="H2130" s="83" t="str">
        <f>IF(M2130&lt;&gt;"",VLOOKUP(M2130,LISTAS·PAPP!$U$3:$Z$8,2,FALSE),"")</f>
        <v/>
      </c>
      <c r="I2130" s="85" t="str">
        <f>IF(M2130&lt;&gt;"",VLOOKUP(M2130,LISTAS·PAPP!$U$3:$Z$8,3,FALSE),"")</f>
        <v/>
      </c>
      <c r="J2130" s="83" t="str">
        <f>IF(M2130&lt;&gt;"",VLOOKUP(M2130,LISTAS·PAPP!$U$3:$Z$8,4,FALSE),"")</f>
        <v/>
      </c>
      <c r="K2130" s="83" t="str">
        <f>IF(C2130&lt;&gt;"",VLOOKUP(C2130,LISTAS·PAPP!$H$3:$O$119,4,FALSE),"")</f>
        <v/>
      </c>
      <c r="L2130" s="85" t="str">
        <f>IF(C2130&lt;&gt;"",VLOOKUP(C2130,LISTAS·PAPP!$H$3:$O$119,8,FALSE),"")</f>
        <v/>
      </c>
      <c r="M2130" s="95"/>
      <c r="N2130" s="92"/>
      <c r="O2130" s="92"/>
      <c r="P2130" s="84" t="str">
        <f>IF(N2130&lt;&gt;"",VLOOKUP(N2130,LISTAS·PAPP!$U$9:$Y$125,5,FALSE),"")</f>
        <v/>
      </c>
      <c r="Q2130" s="83" t="str">
        <f>IF(O2130&lt;&gt;"",VLOOKUP(O2130,LISTAS·PAPP!$U$9:$W$125,3,FALSE),"")</f>
        <v/>
      </c>
      <c r="R2130" s="92"/>
      <c r="S2130" s="173"/>
      <c r="T2130" s="173"/>
      <c r="U2130" s="92"/>
      <c r="V2130" s="92"/>
      <c r="W2130" s="94"/>
      <c r="X2130" s="83" t="str">
        <f>IF(ISERROR(VLOOKUP(W2130,LISTAS·PAPP!$AJ$3:$AK$903,2,0))," ",VLOOKUP(W2130,LISTAS·PAPP!$AJ$3:$AK$903,2,0))</f>
        <v xml:space="preserve"> </v>
      </c>
      <c r="Y2130" s="96"/>
      <c r="Z2130" s="97"/>
      <c r="AA2130" s="97"/>
      <c r="AB2130" s="97"/>
      <c r="AC2130" s="97"/>
      <c r="AD2130" s="97"/>
      <c r="AE2130" s="97"/>
      <c r="AF2130" s="97"/>
      <c r="AG2130" s="97"/>
      <c r="AH2130" s="97"/>
      <c r="AI2130" s="97"/>
      <c r="AJ2130" s="97"/>
      <c r="AK2130" s="97"/>
      <c r="AL2130" s="86" t="str">
        <f t="shared" si="100"/>
        <v/>
      </c>
      <c r="AM2130" s="87" t="str">
        <f t="shared" si="101"/>
        <v xml:space="preserve"> </v>
      </c>
      <c r="AN2130" s="1" t="str">
        <f t="shared" si="102"/>
        <v xml:space="preserve"> </v>
      </c>
    </row>
    <row r="2131" spans="1:40" s="88" customFormat="1" x14ac:dyDescent="0.25">
      <c r="A2131" s="92"/>
      <c r="B2131" s="92"/>
      <c r="C2131" s="92"/>
      <c r="D2131" s="92"/>
      <c r="E2131" s="92"/>
      <c r="F2131" s="93"/>
      <c r="G2131" s="94"/>
      <c r="H2131" s="83" t="str">
        <f>IF(M2131&lt;&gt;"",VLOOKUP(M2131,LISTAS·PAPP!$U$3:$Z$8,2,FALSE),"")</f>
        <v/>
      </c>
      <c r="I2131" s="85" t="str">
        <f>IF(M2131&lt;&gt;"",VLOOKUP(M2131,LISTAS·PAPP!$U$3:$Z$8,3,FALSE),"")</f>
        <v/>
      </c>
      <c r="J2131" s="83" t="str">
        <f>IF(M2131&lt;&gt;"",VLOOKUP(M2131,LISTAS·PAPP!$U$3:$Z$8,4,FALSE),"")</f>
        <v/>
      </c>
      <c r="K2131" s="83" t="str">
        <f>IF(C2131&lt;&gt;"",VLOOKUP(C2131,LISTAS·PAPP!$H$3:$O$119,4,FALSE),"")</f>
        <v/>
      </c>
      <c r="L2131" s="85" t="str">
        <f>IF(C2131&lt;&gt;"",VLOOKUP(C2131,LISTAS·PAPP!$H$3:$O$119,8,FALSE),"")</f>
        <v/>
      </c>
      <c r="M2131" s="95"/>
      <c r="N2131" s="92"/>
      <c r="O2131" s="92"/>
      <c r="P2131" s="84" t="str">
        <f>IF(N2131&lt;&gt;"",VLOOKUP(N2131,LISTAS·PAPP!$U$9:$Y$125,5,FALSE),"")</f>
        <v/>
      </c>
      <c r="Q2131" s="83" t="str">
        <f>IF(O2131&lt;&gt;"",VLOOKUP(O2131,LISTAS·PAPP!$U$9:$W$125,3,FALSE),"")</f>
        <v/>
      </c>
      <c r="R2131" s="92"/>
      <c r="S2131" s="173"/>
      <c r="T2131" s="173"/>
      <c r="U2131" s="92"/>
      <c r="V2131" s="92"/>
      <c r="W2131" s="94"/>
      <c r="X2131" s="83" t="str">
        <f>IF(ISERROR(VLOOKUP(W2131,LISTAS·PAPP!$AJ$3:$AK$903,2,0))," ",VLOOKUP(W2131,LISTAS·PAPP!$AJ$3:$AK$903,2,0))</f>
        <v xml:space="preserve"> </v>
      </c>
      <c r="Y2131" s="96"/>
      <c r="Z2131" s="97"/>
      <c r="AA2131" s="97"/>
      <c r="AB2131" s="97"/>
      <c r="AC2131" s="97"/>
      <c r="AD2131" s="97"/>
      <c r="AE2131" s="97"/>
      <c r="AF2131" s="97"/>
      <c r="AG2131" s="97"/>
      <c r="AH2131" s="97"/>
      <c r="AI2131" s="97"/>
      <c r="AJ2131" s="97"/>
      <c r="AK2131" s="97"/>
      <c r="AL2131" s="86" t="str">
        <f t="shared" si="100"/>
        <v/>
      </c>
      <c r="AM2131" s="87" t="str">
        <f t="shared" si="101"/>
        <v xml:space="preserve"> </v>
      </c>
      <c r="AN2131" s="1" t="str">
        <f t="shared" si="102"/>
        <v xml:space="preserve"> </v>
      </c>
    </row>
    <row r="2132" spans="1:40" s="88" customFormat="1" x14ac:dyDescent="0.25">
      <c r="A2132" s="92"/>
      <c r="B2132" s="92"/>
      <c r="C2132" s="92"/>
      <c r="D2132" s="92"/>
      <c r="E2132" s="92"/>
      <c r="F2132" s="93"/>
      <c r="G2132" s="94"/>
      <c r="H2132" s="83" t="str">
        <f>IF(M2132&lt;&gt;"",VLOOKUP(M2132,LISTAS·PAPP!$U$3:$Z$8,2,FALSE),"")</f>
        <v/>
      </c>
      <c r="I2132" s="85" t="str">
        <f>IF(M2132&lt;&gt;"",VLOOKUP(M2132,LISTAS·PAPP!$U$3:$Z$8,3,FALSE),"")</f>
        <v/>
      </c>
      <c r="J2132" s="83" t="str">
        <f>IF(M2132&lt;&gt;"",VLOOKUP(M2132,LISTAS·PAPP!$U$3:$Z$8,4,FALSE),"")</f>
        <v/>
      </c>
      <c r="K2132" s="83" t="str">
        <f>IF(C2132&lt;&gt;"",VLOOKUP(C2132,LISTAS·PAPP!$H$3:$O$119,4,FALSE),"")</f>
        <v/>
      </c>
      <c r="L2132" s="85" t="str">
        <f>IF(C2132&lt;&gt;"",VLOOKUP(C2132,LISTAS·PAPP!$H$3:$O$119,8,FALSE),"")</f>
        <v/>
      </c>
      <c r="M2132" s="95"/>
      <c r="N2132" s="92"/>
      <c r="O2132" s="92"/>
      <c r="P2132" s="84" t="str">
        <f>IF(N2132&lt;&gt;"",VLOOKUP(N2132,LISTAS·PAPP!$U$9:$Y$125,5,FALSE),"")</f>
        <v/>
      </c>
      <c r="Q2132" s="83" t="str">
        <f>IF(O2132&lt;&gt;"",VLOOKUP(O2132,LISTAS·PAPP!$U$9:$W$125,3,FALSE),"")</f>
        <v/>
      </c>
      <c r="R2132" s="92"/>
      <c r="S2132" s="173"/>
      <c r="T2132" s="173"/>
      <c r="U2132" s="92"/>
      <c r="V2132" s="92"/>
      <c r="W2132" s="94"/>
      <c r="X2132" s="83" t="str">
        <f>IF(ISERROR(VLOOKUP(W2132,LISTAS·PAPP!$AJ$3:$AK$903,2,0))," ",VLOOKUP(W2132,LISTAS·PAPP!$AJ$3:$AK$903,2,0))</f>
        <v xml:space="preserve"> </v>
      </c>
      <c r="Y2132" s="96"/>
      <c r="Z2132" s="97"/>
      <c r="AA2132" s="97"/>
      <c r="AB2132" s="97"/>
      <c r="AC2132" s="97"/>
      <c r="AD2132" s="97"/>
      <c r="AE2132" s="97"/>
      <c r="AF2132" s="97"/>
      <c r="AG2132" s="97"/>
      <c r="AH2132" s="97"/>
      <c r="AI2132" s="97"/>
      <c r="AJ2132" s="97"/>
      <c r="AK2132" s="97"/>
      <c r="AL2132" s="86" t="str">
        <f t="shared" si="100"/>
        <v/>
      </c>
      <c r="AM2132" s="87" t="str">
        <f t="shared" si="101"/>
        <v xml:space="preserve"> </v>
      </c>
      <c r="AN2132" s="1" t="str">
        <f t="shared" si="102"/>
        <v xml:space="preserve"> </v>
      </c>
    </row>
    <row r="2133" spans="1:40" s="88" customFormat="1" x14ac:dyDescent="0.25">
      <c r="A2133" s="92"/>
      <c r="B2133" s="92"/>
      <c r="C2133" s="92"/>
      <c r="D2133" s="92"/>
      <c r="E2133" s="92"/>
      <c r="F2133" s="93"/>
      <c r="G2133" s="94"/>
      <c r="H2133" s="83" t="str">
        <f>IF(M2133&lt;&gt;"",VLOOKUP(M2133,LISTAS·PAPP!$U$3:$Z$8,2,FALSE),"")</f>
        <v/>
      </c>
      <c r="I2133" s="85" t="str">
        <f>IF(M2133&lt;&gt;"",VLOOKUP(M2133,LISTAS·PAPP!$U$3:$Z$8,3,FALSE),"")</f>
        <v/>
      </c>
      <c r="J2133" s="83" t="str">
        <f>IF(M2133&lt;&gt;"",VLOOKUP(M2133,LISTAS·PAPP!$U$3:$Z$8,4,FALSE),"")</f>
        <v/>
      </c>
      <c r="K2133" s="83" t="str">
        <f>IF(C2133&lt;&gt;"",VLOOKUP(C2133,LISTAS·PAPP!$H$3:$O$119,4,FALSE),"")</f>
        <v/>
      </c>
      <c r="L2133" s="85" t="str">
        <f>IF(C2133&lt;&gt;"",VLOOKUP(C2133,LISTAS·PAPP!$H$3:$O$119,8,FALSE),"")</f>
        <v/>
      </c>
      <c r="M2133" s="95"/>
      <c r="N2133" s="92"/>
      <c r="O2133" s="92"/>
      <c r="P2133" s="84" t="str">
        <f>IF(N2133&lt;&gt;"",VLOOKUP(N2133,LISTAS·PAPP!$U$9:$Y$125,5,FALSE),"")</f>
        <v/>
      </c>
      <c r="Q2133" s="83" t="str">
        <f>IF(O2133&lt;&gt;"",VLOOKUP(O2133,LISTAS·PAPP!$U$9:$W$125,3,FALSE),"")</f>
        <v/>
      </c>
      <c r="R2133" s="92"/>
      <c r="S2133" s="173"/>
      <c r="T2133" s="173"/>
      <c r="U2133" s="92"/>
      <c r="V2133" s="92"/>
      <c r="W2133" s="94"/>
      <c r="X2133" s="83" t="str">
        <f>IF(ISERROR(VLOOKUP(W2133,LISTAS·PAPP!$AJ$3:$AK$903,2,0))," ",VLOOKUP(W2133,LISTAS·PAPP!$AJ$3:$AK$903,2,0))</f>
        <v xml:space="preserve"> </v>
      </c>
      <c r="Y2133" s="96"/>
      <c r="Z2133" s="97"/>
      <c r="AA2133" s="97"/>
      <c r="AB2133" s="97"/>
      <c r="AC2133" s="97"/>
      <c r="AD2133" s="97"/>
      <c r="AE2133" s="97"/>
      <c r="AF2133" s="97"/>
      <c r="AG2133" s="97"/>
      <c r="AH2133" s="97"/>
      <c r="AI2133" s="97"/>
      <c r="AJ2133" s="97"/>
      <c r="AK2133" s="97"/>
      <c r="AL2133" s="86" t="str">
        <f t="shared" si="100"/>
        <v/>
      </c>
      <c r="AM2133" s="87" t="str">
        <f t="shared" si="101"/>
        <v xml:space="preserve"> </v>
      </c>
      <c r="AN2133" s="1" t="str">
        <f t="shared" si="102"/>
        <v xml:space="preserve"> </v>
      </c>
    </row>
    <row r="2134" spans="1:40" s="88" customFormat="1" x14ac:dyDescent="0.25">
      <c r="A2134" s="92"/>
      <c r="B2134" s="92"/>
      <c r="C2134" s="92"/>
      <c r="D2134" s="92"/>
      <c r="E2134" s="92"/>
      <c r="F2134" s="93"/>
      <c r="G2134" s="94"/>
      <c r="H2134" s="83" t="str">
        <f>IF(M2134&lt;&gt;"",VLOOKUP(M2134,LISTAS·PAPP!$U$3:$Z$8,2,FALSE),"")</f>
        <v/>
      </c>
      <c r="I2134" s="85" t="str">
        <f>IF(M2134&lt;&gt;"",VLOOKUP(M2134,LISTAS·PAPP!$U$3:$Z$8,3,FALSE),"")</f>
        <v/>
      </c>
      <c r="J2134" s="83" t="str">
        <f>IF(M2134&lt;&gt;"",VLOOKUP(M2134,LISTAS·PAPP!$U$3:$Z$8,4,FALSE),"")</f>
        <v/>
      </c>
      <c r="K2134" s="83" t="str">
        <f>IF(C2134&lt;&gt;"",VLOOKUP(C2134,LISTAS·PAPP!$H$3:$O$119,4,FALSE),"")</f>
        <v/>
      </c>
      <c r="L2134" s="85" t="str">
        <f>IF(C2134&lt;&gt;"",VLOOKUP(C2134,LISTAS·PAPP!$H$3:$O$119,8,FALSE),"")</f>
        <v/>
      </c>
      <c r="M2134" s="95"/>
      <c r="N2134" s="92"/>
      <c r="O2134" s="92"/>
      <c r="P2134" s="84" t="str">
        <f>IF(N2134&lt;&gt;"",VLOOKUP(N2134,LISTAS·PAPP!$U$9:$Y$125,5,FALSE),"")</f>
        <v/>
      </c>
      <c r="Q2134" s="83" t="str">
        <f>IF(O2134&lt;&gt;"",VLOOKUP(O2134,LISTAS·PAPP!$U$9:$W$125,3,FALSE),"")</f>
        <v/>
      </c>
      <c r="R2134" s="92"/>
      <c r="S2134" s="173"/>
      <c r="T2134" s="173"/>
      <c r="U2134" s="92"/>
      <c r="V2134" s="92"/>
      <c r="W2134" s="94"/>
      <c r="X2134" s="83" t="str">
        <f>IF(ISERROR(VLOOKUP(W2134,LISTAS·PAPP!$AJ$3:$AK$903,2,0))," ",VLOOKUP(W2134,LISTAS·PAPP!$AJ$3:$AK$903,2,0))</f>
        <v xml:space="preserve"> </v>
      </c>
      <c r="Y2134" s="96"/>
      <c r="Z2134" s="97"/>
      <c r="AA2134" s="97"/>
      <c r="AB2134" s="97"/>
      <c r="AC2134" s="97"/>
      <c r="AD2134" s="97"/>
      <c r="AE2134" s="97"/>
      <c r="AF2134" s="97"/>
      <c r="AG2134" s="97"/>
      <c r="AH2134" s="97"/>
      <c r="AI2134" s="97"/>
      <c r="AJ2134" s="97"/>
      <c r="AK2134" s="97"/>
      <c r="AL2134" s="86" t="str">
        <f t="shared" si="100"/>
        <v/>
      </c>
      <c r="AM2134" s="87" t="str">
        <f t="shared" si="101"/>
        <v xml:space="preserve"> </v>
      </c>
      <c r="AN2134" s="1" t="str">
        <f t="shared" si="102"/>
        <v xml:space="preserve"> </v>
      </c>
    </row>
    <row r="2135" spans="1:40" s="88" customFormat="1" x14ac:dyDescent="0.25">
      <c r="A2135" s="92"/>
      <c r="B2135" s="92"/>
      <c r="C2135" s="92"/>
      <c r="D2135" s="92"/>
      <c r="E2135" s="92"/>
      <c r="F2135" s="93"/>
      <c r="G2135" s="94"/>
      <c r="H2135" s="83" t="str">
        <f>IF(M2135&lt;&gt;"",VLOOKUP(M2135,LISTAS·PAPP!$U$3:$Z$8,2,FALSE),"")</f>
        <v/>
      </c>
      <c r="I2135" s="85" t="str">
        <f>IF(M2135&lt;&gt;"",VLOOKUP(M2135,LISTAS·PAPP!$U$3:$Z$8,3,FALSE),"")</f>
        <v/>
      </c>
      <c r="J2135" s="83" t="str">
        <f>IF(M2135&lt;&gt;"",VLOOKUP(M2135,LISTAS·PAPP!$U$3:$Z$8,4,FALSE),"")</f>
        <v/>
      </c>
      <c r="K2135" s="83" t="str">
        <f>IF(C2135&lt;&gt;"",VLOOKUP(C2135,LISTAS·PAPP!$H$3:$O$119,4,FALSE),"")</f>
        <v/>
      </c>
      <c r="L2135" s="85" t="str">
        <f>IF(C2135&lt;&gt;"",VLOOKUP(C2135,LISTAS·PAPP!$H$3:$O$119,8,FALSE),"")</f>
        <v/>
      </c>
      <c r="M2135" s="95"/>
      <c r="N2135" s="92"/>
      <c r="O2135" s="92"/>
      <c r="P2135" s="84" t="str">
        <f>IF(N2135&lt;&gt;"",VLOOKUP(N2135,LISTAS·PAPP!$U$9:$Y$125,5,FALSE),"")</f>
        <v/>
      </c>
      <c r="Q2135" s="83" t="str">
        <f>IF(O2135&lt;&gt;"",VLOOKUP(O2135,LISTAS·PAPP!$U$9:$W$125,3,FALSE),"")</f>
        <v/>
      </c>
      <c r="R2135" s="92"/>
      <c r="S2135" s="173"/>
      <c r="T2135" s="173"/>
      <c r="U2135" s="92"/>
      <c r="V2135" s="92"/>
      <c r="W2135" s="94"/>
      <c r="X2135" s="83" t="str">
        <f>IF(ISERROR(VLOOKUP(W2135,LISTAS·PAPP!$AJ$3:$AK$903,2,0))," ",VLOOKUP(W2135,LISTAS·PAPP!$AJ$3:$AK$903,2,0))</f>
        <v xml:space="preserve"> </v>
      </c>
      <c r="Y2135" s="96"/>
      <c r="Z2135" s="97"/>
      <c r="AA2135" s="97"/>
      <c r="AB2135" s="97"/>
      <c r="AC2135" s="97"/>
      <c r="AD2135" s="97"/>
      <c r="AE2135" s="97"/>
      <c r="AF2135" s="97"/>
      <c r="AG2135" s="97"/>
      <c r="AH2135" s="97"/>
      <c r="AI2135" s="97"/>
      <c r="AJ2135" s="97"/>
      <c r="AK2135" s="97"/>
      <c r="AL2135" s="86" t="str">
        <f t="shared" si="100"/>
        <v/>
      </c>
      <c r="AM2135" s="87" t="str">
        <f t="shared" si="101"/>
        <v xml:space="preserve"> </v>
      </c>
      <c r="AN2135" s="1" t="str">
        <f t="shared" si="102"/>
        <v xml:space="preserve"> </v>
      </c>
    </row>
    <row r="2136" spans="1:40" s="88" customFormat="1" x14ac:dyDescent="0.25">
      <c r="A2136" s="92"/>
      <c r="B2136" s="92"/>
      <c r="C2136" s="92"/>
      <c r="D2136" s="92"/>
      <c r="E2136" s="92"/>
      <c r="F2136" s="93"/>
      <c r="G2136" s="94"/>
      <c r="H2136" s="83" t="str">
        <f>IF(M2136&lt;&gt;"",VLOOKUP(M2136,LISTAS·PAPP!$U$3:$Z$8,2,FALSE),"")</f>
        <v/>
      </c>
      <c r="I2136" s="85" t="str">
        <f>IF(M2136&lt;&gt;"",VLOOKUP(M2136,LISTAS·PAPP!$U$3:$Z$8,3,FALSE),"")</f>
        <v/>
      </c>
      <c r="J2136" s="83" t="str">
        <f>IF(M2136&lt;&gt;"",VLOOKUP(M2136,LISTAS·PAPP!$U$3:$Z$8,4,FALSE),"")</f>
        <v/>
      </c>
      <c r="K2136" s="83" t="str">
        <f>IF(C2136&lt;&gt;"",VLOOKUP(C2136,LISTAS·PAPP!$H$3:$O$119,4,FALSE),"")</f>
        <v/>
      </c>
      <c r="L2136" s="85" t="str">
        <f>IF(C2136&lt;&gt;"",VLOOKUP(C2136,LISTAS·PAPP!$H$3:$O$119,8,FALSE),"")</f>
        <v/>
      </c>
      <c r="M2136" s="95"/>
      <c r="N2136" s="92"/>
      <c r="O2136" s="92"/>
      <c r="P2136" s="84" t="str">
        <f>IF(N2136&lt;&gt;"",VLOOKUP(N2136,LISTAS·PAPP!$U$9:$Y$125,5,FALSE),"")</f>
        <v/>
      </c>
      <c r="Q2136" s="83" t="str">
        <f>IF(O2136&lt;&gt;"",VLOOKUP(O2136,LISTAS·PAPP!$U$9:$W$125,3,FALSE),"")</f>
        <v/>
      </c>
      <c r="R2136" s="92"/>
      <c r="S2136" s="173"/>
      <c r="T2136" s="173"/>
      <c r="U2136" s="92"/>
      <c r="V2136" s="92"/>
      <c r="W2136" s="94"/>
      <c r="X2136" s="83" t="str">
        <f>IF(ISERROR(VLOOKUP(W2136,LISTAS·PAPP!$AJ$3:$AK$903,2,0))," ",VLOOKUP(W2136,LISTAS·PAPP!$AJ$3:$AK$903,2,0))</f>
        <v xml:space="preserve"> </v>
      </c>
      <c r="Y2136" s="96"/>
      <c r="Z2136" s="97"/>
      <c r="AA2136" s="97"/>
      <c r="AB2136" s="97"/>
      <c r="AC2136" s="97"/>
      <c r="AD2136" s="97"/>
      <c r="AE2136" s="97"/>
      <c r="AF2136" s="97"/>
      <c r="AG2136" s="97"/>
      <c r="AH2136" s="97"/>
      <c r="AI2136" s="97"/>
      <c r="AJ2136" s="97"/>
      <c r="AK2136" s="97"/>
      <c r="AL2136" s="86" t="str">
        <f t="shared" si="100"/>
        <v/>
      </c>
      <c r="AM2136" s="87" t="str">
        <f t="shared" si="101"/>
        <v xml:space="preserve"> </v>
      </c>
      <c r="AN2136" s="1" t="str">
        <f t="shared" si="102"/>
        <v xml:space="preserve"> </v>
      </c>
    </row>
    <row r="2137" spans="1:40" s="88" customFormat="1" x14ac:dyDescent="0.25">
      <c r="A2137" s="92"/>
      <c r="B2137" s="92"/>
      <c r="C2137" s="92"/>
      <c r="D2137" s="92"/>
      <c r="E2137" s="92"/>
      <c r="F2137" s="93"/>
      <c r="G2137" s="94"/>
      <c r="H2137" s="83" t="str">
        <f>IF(M2137&lt;&gt;"",VLOOKUP(M2137,LISTAS·PAPP!$U$3:$Z$8,2,FALSE),"")</f>
        <v/>
      </c>
      <c r="I2137" s="85" t="str">
        <f>IF(M2137&lt;&gt;"",VLOOKUP(M2137,LISTAS·PAPP!$U$3:$Z$8,3,FALSE),"")</f>
        <v/>
      </c>
      <c r="J2137" s="83" t="str">
        <f>IF(M2137&lt;&gt;"",VLOOKUP(M2137,LISTAS·PAPP!$U$3:$Z$8,4,FALSE),"")</f>
        <v/>
      </c>
      <c r="K2137" s="83" t="str">
        <f>IF(C2137&lt;&gt;"",VLOOKUP(C2137,LISTAS·PAPP!$H$3:$O$119,4,FALSE),"")</f>
        <v/>
      </c>
      <c r="L2137" s="85" t="str">
        <f>IF(C2137&lt;&gt;"",VLOOKUP(C2137,LISTAS·PAPP!$H$3:$O$119,8,FALSE),"")</f>
        <v/>
      </c>
      <c r="M2137" s="95"/>
      <c r="N2137" s="92"/>
      <c r="O2137" s="92"/>
      <c r="P2137" s="84" t="str">
        <f>IF(N2137&lt;&gt;"",VLOOKUP(N2137,LISTAS·PAPP!$U$9:$Y$125,5,FALSE),"")</f>
        <v/>
      </c>
      <c r="Q2137" s="83" t="str">
        <f>IF(O2137&lt;&gt;"",VLOOKUP(O2137,LISTAS·PAPP!$U$9:$W$125,3,FALSE),"")</f>
        <v/>
      </c>
      <c r="R2137" s="92"/>
      <c r="S2137" s="173"/>
      <c r="T2137" s="173"/>
      <c r="U2137" s="92"/>
      <c r="V2137" s="92"/>
      <c r="W2137" s="94"/>
      <c r="X2137" s="83" t="str">
        <f>IF(ISERROR(VLOOKUP(W2137,LISTAS·PAPP!$AJ$3:$AK$903,2,0))," ",VLOOKUP(W2137,LISTAS·PAPP!$AJ$3:$AK$903,2,0))</f>
        <v xml:space="preserve"> </v>
      </c>
      <c r="Y2137" s="96"/>
      <c r="Z2137" s="97"/>
      <c r="AA2137" s="97"/>
      <c r="AB2137" s="97"/>
      <c r="AC2137" s="97"/>
      <c r="AD2137" s="97"/>
      <c r="AE2137" s="97"/>
      <c r="AF2137" s="97"/>
      <c r="AG2137" s="97"/>
      <c r="AH2137" s="97"/>
      <c r="AI2137" s="97"/>
      <c r="AJ2137" s="97"/>
      <c r="AK2137" s="97"/>
      <c r="AL2137" s="86" t="str">
        <f t="shared" si="100"/>
        <v/>
      </c>
      <c r="AM2137" s="87" t="str">
        <f t="shared" si="101"/>
        <v xml:space="preserve"> </v>
      </c>
      <c r="AN2137" s="1" t="str">
        <f t="shared" si="102"/>
        <v xml:space="preserve"> </v>
      </c>
    </row>
    <row r="2138" spans="1:40" s="88" customFormat="1" x14ac:dyDescent="0.25">
      <c r="A2138" s="92"/>
      <c r="B2138" s="92"/>
      <c r="C2138" s="92"/>
      <c r="D2138" s="92"/>
      <c r="E2138" s="92"/>
      <c r="F2138" s="93"/>
      <c r="G2138" s="94"/>
      <c r="H2138" s="83" t="str">
        <f>IF(M2138&lt;&gt;"",VLOOKUP(M2138,LISTAS·PAPP!$U$3:$Z$8,2,FALSE),"")</f>
        <v/>
      </c>
      <c r="I2138" s="85" t="str">
        <f>IF(M2138&lt;&gt;"",VLOOKUP(M2138,LISTAS·PAPP!$U$3:$Z$8,3,FALSE),"")</f>
        <v/>
      </c>
      <c r="J2138" s="83" t="str">
        <f>IF(M2138&lt;&gt;"",VLOOKUP(M2138,LISTAS·PAPP!$U$3:$Z$8,4,FALSE),"")</f>
        <v/>
      </c>
      <c r="K2138" s="83" t="str">
        <f>IF(C2138&lt;&gt;"",VLOOKUP(C2138,LISTAS·PAPP!$H$3:$O$119,4,FALSE),"")</f>
        <v/>
      </c>
      <c r="L2138" s="85" t="str">
        <f>IF(C2138&lt;&gt;"",VLOOKUP(C2138,LISTAS·PAPP!$H$3:$O$119,8,FALSE),"")</f>
        <v/>
      </c>
      <c r="M2138" s="95"/>
      <c r="N2138" s="92"/>
      <c r="O2138" s="92"/>
      <c r="P2138" s="84" t="str">
        <f>IF(N2138&lt;&gt;"",VLOOKUP(N2138,LISTAS·PAPP!$U$9:$Y$125,5,FALSE),"")</f>
        <v/>
      </c>
      <c r="Q2138" s="83" t="str">
        <f>IF(O2138&lt;&gt;"",VLOOKUP(O2138,LISTAS·PAPP!$U$9:$W$125,3,FALSE),"")</f>
        <v/>
      </c>
      <c r="R2138" s="92"/>
      <c r="S2138" s="173"/>
      <c r="T2138" s="173"/>
      <c r="U2138" s="92"/>
      <c r="V2138" s="92"/>
      <c r="W2138" s="94"/>
      <c r="X2138" s="83" t="str">
        <f>IF(ISERROR(VLOOKUP(W2138,LISTAS·PAPP!$AJ$3:$AK$903,2,0))," ",VLOOKUP(W2138,LISTAS·PAPP!$AJ$3:$AK$903,2,0))</f>
        <v xml:space="preserve"> </v>
      </c>
      <c r="Y2138" s="96"/>
      <c r="Z2138" s="97"/>
      <c r="AA2138" s="97"/>
      <c r="AB2138" s="97"/>
      <c r="AC2138" s="97"/>
      <c r="AD2138" s="97"/>
      <c r="AE2138" s="97"/>
      <c r="AF2138" s="97"/>
      <c r="AG2138" s="97"/>
      <c r="AH2138" s="97"/>
      <c r="AI2138" s="97"/>
      <c r="AJ2138" s="97"/>
      <c r="AK2138" s="97"/>
      <c r="AL2138" s="86" t="str">
        <f t="shared" si="100"/>
        <v/>
      </c>
      <c r="AM2138" s="87" t="str">
        <f t="shared" si="101"/>
        <v xml:space="preserve"> </v>
      </c>
      <c r="AN2138" s="1" t="str">
        <f t="shared" si="102"/>
        <v xml:space="preserve"> </v>
      </c>
    </row>
    <row r="2139" spans="1:40" s="88" customFormat="1" x14ac:dyDescent="0.25">
      <c r="A2139" s="92"/>
      <c r="B2139" s="92"/>
      <c r="C2139" s="92"/>
      <c r="D2139" s="92"/>
      <c r="E2139" s="92"/>
      <c r="F2139" s="93"/>
      <c r="G2139" s="94"/>
      <c r="H2139" s="83" t="str">
        <f>IF(M2139&lt;&gt;"",VLOOKUP(M2139,LISTAS·PAPP!$U$3:$Z$8,2,FALSE),"")</f>
        <v/>
      </c>
      <c r="I2139" s="85" t="str">
        <f>IF(M2139&lt;&gt;"",VLOOKUP(M2139,LISTAS·PAPP!$U$3:$Z$8,3,FALSE),"")</f>
        <v/>
      </c>
      <c r="J2139" s="83" t="str">
        <f>IF(M2139&lt;&gt;"",VLOOKUP(M2139,LISTAS·PAPP!$U$3:$Z$8,4,FALSE),"")</f>
        <v/>
      </c>
      <c r="K2139" s="83" t="str">
        <f>IF(C2139&lt;&gt;"",VLOOKUP(C2139,LISTAS·PAPP!$H$3:$O$119,4,FALSE),"")</f>
        <v/>
      </c>
      <c r="L2139" s="85" t="str">
        <f>IF(C2139&lt;&gt;"",VLOOKUP(C2139,LISTAS·PAPP!$H$3:$O$119,8,FALSE),"")</f>
        <v/>
      </c>
      <c r="M2139" s="95"/>
      <c r="N2139" s="92"/>
      <c r="O2139" s="92"/>
      <c r="P2139" s="84" t="str">
        <f>IF(N2139&lt;&gt;"",VLOOKUP(N2139,LISTAS·PAPP!$U$9:$Y$125,5,FALSE),"")</f>
        <v/>
      </c>
      <c r="Q2139" s="83" t="str">
        <f>IF(O2139&lt;&gt;"",VLOOKUP(O2139,LISTAS·PAPP!$U$9:$W$125,3,FALSE),"")</f>
        <v/>
      </c>
      <c r="R2139" s="92"/>
      <c r="S2139" s="173"/>
      <c r="T2139" s="173"/>
      <c r="U2139" s="92"/>
      <c r="V2139" s="92"/>
      <c r="W2139" s="94"/>
      <c r="X2139" s="83" t="str">
        <f>IF(ISERROR(VLOOKUP(W2139,LISTAS·PAPP!$AJ$3:$AK$903,2,0))," ",VLOOKUP(W2139,LISTAS·PAPP!$AJ$3:$AK$903,2,0))</f>
        <v xml:space="preserve"> </v>
      </c>
      <c r="Y2139" s="96"/>
      <c r="Z2139" s="97"/>
      <c r="AA2139" s="97"/>
      <c r="AB2139" s="97"/>
      <c r="AC2139" s="97"/>
      <c r="AD2139" s="97"/>
      <c r="AE2139" s="97"/>
      <c r="AF2139" s="97"/>
      <c r="AG2139" s="97"/>
      <c r="AH2139" s="97"/>
      <c r="AI2139" s="97"/>
      <c r="AJ2139" s="97"/>
      <c r="AK2139" s="97"/>
      <c r="AL2139" s="86" t="str">
        <f t="shared" si="100"/>
        <v/>
      </c>
      <c r="AM2139" s="87" t="str">
        <f t="shared" si="101"/>
        <v xml:space="preserve"> </v>
      </c>
      <c r="AN2139" s="1" t="str">
        <f t="shared" si="102"/>
        <v xml:space="preserve"> </v>
      </c>
    </row>
    <row r="2140" spans="1:40" s="88" customFormat="1" x14ac:dyDescent="0.25">
      <c r="A2140" s="92"/>
      <c r="B2140" s="92"/>
      <c r="C2140" s="92"/>
      <c r="D2140" s="92"/>
      <c r="E2140" s="92"/>
      <c r="F2140" s="93"/>
      <c r="G2140" s="94"/>
      <c r="H2140" s="83" t="str">
        <f>IF(M2140&lt;&gt;"",VLOOKUP(M2140,LISTAS·PAPP!$U$3:$Z$8,2,FALSE),"")</f>
        <v/>
      </c>
      <c r="I2140" s="85" t="str">
        <f>IF(M2140&lt;&gt;"",VLOOKUP(M2140,LISTAS·PAPP!$U$3:$Z$8,3,FALSE),"")</f>
        <v/>
      </c>
      <c r="J2140" s="83" t="str">
        <f>IF(M2140&lt;&gt;"",VLOOKUP(M2140,LISTAS·PAPP!$U$3:$Z$8,4,FALSE),"")</f>
        <v/>
      </c>
      <c r="K2140" s="83" t="str">
        <f>IF(C2140&lt;&gt;"",VLOOKUP(C2140,LISTAS·PAPP!$H$3:$O$119,4,FALSE),"")</f>
        <v/>
      </c>
      <c r="L2140" s="85" t="str">
        <f>IF(C2140&lt;&gt;"",VLOOKUP(C2140,LISTAS·PAPP!$H$3:$O$119,8,FALSE),"")</f>
        <v/>
      </c>
      <c r="M2140" s="95"/>
      <c r="N2140" s="92"/>
      <c r="O2140" s="92"/>
      <c r="P2140" s="84" t="str">
        <f>IF(N2140&lt;&gt;"",VLOOKUP(N2140,LISTAS·PAPP!$U$9:$Y$125,5,FALSE),"")</f>
        <v/>
      </c>
      <c r="Q2140" s="83" t="str">
        <f>IF(O2140&lt;&gt;"",VLOOKUP(O2140,LISTAS·PAPP!$U$9:$W$125,3,FALSE),"")</f>
        <v/>
      </c>
      <c r="R2140" s="92"/>
      <c r="S2140" s="173"/>
      <c r="T2140" s="173"/>
      <c r="U2140" s="92"/>
      <c r="V2140" s="92"/>
      <c r="W2140" s="94"/>
      <c r="X2140" s="83" t="str">
        <f>IF(ISERROR(VLOOKUP(W2140,LISTAS·PAPP!$AJ$3:$AK$903,2,0))," ",VLOOKUP(W2140,LISTAS·PAPP!$AJ$3:$AK$903,2,0))</f>
        <v xml:space="preserve"> </v>
      </c>
      <c r="Y2140" s="96"/>
      <c r="Z2140" s="97"/>
      <c r="AA2140" s="97"/>
      <c r="AB2140" s="97"/>
      <c r="AC2140" s="97"/>
      <c r="AD2140" s="97"/>
      <c r="AE2140" s="97"/>
      <c r="AF2140" s="97"/>
      <c r="AG2140" s="97"/>
      <c r="AH2140" s="97"/>
      <c r="AI2140" s="97"/>
      <c r="AJ2140" s="97"/>
      <c r="AK2140" s="97"/>
      <c r="AL2140" s="86" t="str">
        <f t="shared" si="100"/>
        <v/>
      </c>
      <c r="AM2140" s="87" t="str">
        <f t="shared" si="101"/>
        <v xml:space="preserve"> </v>
      </c>
      <c r="AN2140" s="1" t="str">
        <f t="shared" si="102"/>
        <v xml:space="preserve"> </v>
      </c>
    </row>
    <row r="2141" spans="1:40" s="88" customFormat="1" x14ac:dyDescent="0.25">
      <c r="A2141" s="92"/>
      <c r="B2141" s="92"/>
      <c r="C2141" s="92"/>
      <c r="D2141" s="92"/>
      <c r="E2141" s="92"/>
      <c r="F2141" s="93"/>
      <c r="G2141" s="94"/>
      <c r="H2141" s="83" t="str">
        <f>IF(M2141&lt;&gt;"",VLOOKUP(M2141,LISTAS·PAPP!$U$3:$Z$8,2,FALSE),"")</f>
        <v/>
      </c>
      <c r="I2141" s="85" t="str">
        <f>IF(M2141&lt;&gt;"",VLOOKUP(M2141,LISTAS·PAPP!$U$3:$Z$8,3,FALSE),"")</f>
        <v/>
      </c>
      <c r="J2141" s="83" t="str">
        <f>IF(M2141&lt;&gt;"",VLOOKUP(M2141,LISTAS·PAPP!$U$3:$Z$8,4,FALSE),"")</f>
        <v/>
      </c>
      <c r="K2141" s="83" t="str">
        <f>IF(C2141&lt;&gt;"",VLOOKUP(C2141,LISTAS·PAPP!$H$3:$O$119,4,FALSE),"")</f>
        <v/>
      </c>
      <c r="L2141" s="85" t="str">
        <f>IF(C2141&lt;&gt;"",VLOOKUP(C2141,LISTAS·PAPP!$H$3:$O$119,8,FALSE),"")</f>
        <v/>
      </c>
      <c r="M2141" s="95"/>
      <c r="N2141" s="92"/>
      <c r="O2141" s="92"/>
      <c r="P2141" s="84" t="str">
        <f>IF(N2141&lt;&gt;"",VLOOKUP(N2141,LISTAS·PAPP!$U$9:$Y$125,5,FALSE),"")</f>
        <v/>
      </c>
      <c r="Q2141" s="83" t="str">
        <f>IF(O2141&lt;&gt;"",VLOOKUP(O2141,LISTAS·PAPP!$U$9:$W$125,3,FALSE),"")</f>
        <v/>
      </c>
      <c r="R2141" s="92"/>
      <c r="S2141" s="173"/>
      <c r="T2141" s="173"/>
      <c r="U2141" s="92"/>
      <c r="V2141" s="92"/>
      <c r="W2141" s="94"/>
      <c r="X2141" s="83" t="str">
        <f>IF(ISERROR(VLOOKUP(W2141,LISTAS·PAPP!$AJ$3:$AK$903,2,0))," ",VLOOKUP(W2141,LISTAS·PAPP!$AJ$3:$AK$903,2,0))</f>
        <v xml:space="preserve"> </v>
      </c>
      <c r="Y2141" s="96"/>
      <c r="Z2141" s="97"/>
      <c r="AA2141" s="97"/>
      <c r="AB2141" s="97"/>
      <c r="AC2141" s="97"/>
      <c r="AD2141" s="97"/>
      <c r="AE2141" s="97"/>
      <c r="AF2141" s="97"/>
      <c r="AG2141" s="97"/>
      <c r="AH2141" s="97"/>
      <c r="AI2141" s="97"/>
      <c r="AJ2141" s="97"/>
      <c r="AK2141" s="97"/>
      <c r="AL2141" s="86" t="str">
        <f t="shared" si="100"/>
        <v/>
      </c>
      <c r="AM2141" s="87" t="str">
        <f t="shared" si="101"/>
        <v xml:space="preserve"> </v>
      </c>
      <c r="AN2141" s="1" t="str">
        <f t="shared" si="102"/>
        <v xml:space="preserve"> </v>
      </c>
    </row>
    <row r="2142" spans="1:40" s="88" customFormat="1" x14ac:dyDescent="0.25">
      <c r="A2142" s="92"/>
      <c r="B2142" s="92"/>
      <c r="C2142" s="92"/>
      <c r="D2142" s="92"/>
      <c r="E2142" s="92"/>
      <c r="F2142" s="93"/>
      <c r="G2142" s="94"/>
      <c r="H2142" s="83" t="str">
        <f>IF(M2142&lt;&gt;"",VLOOKUP(M2142,LISTAS·PAPP!$U$3:$Z$8,2,FALSE),"")</f>
        <v/>
      </c>
      <c r="I2142" s="85" t="str">
        <f>IF(M2142&lt;&gt;"",VLOOKUP(M2142,LISTAS·PAPP!$U$3:$Z$8,3,FALSE),"")</f>
        <v/>
      </c>
      <c r="J2142" s="83" t="str">
        <f>IF(M2142&lt;&gt;"",VLOOKUP(M2142,LISTAS·PAPP!$U$3:$Z$8,4,FALSE),"")</f>
        <v/>
      </c>
      <c r="K2142" s="83" t="str">
        <f>IF(C2142&lt;&gt;"",VLOOKUP(C2142,LISTAS·PAPP!$H$3:$O$119,4,FALSE),"")</f>
        <v/>
      </c>
      <c r="L2142" s="85" t="str">
        <f>IF(C2142&lt;&gt;"",VLOOKUP(C2142,LISTAS·PAPP!$H$3:$O$119,8,FALSE),"")</f>
        <v/>
      </c>
      <c r="M2142" s="95"/>
      <c r="N2142" s="92"/>
      <c r="O2142" s="92"/>
      <c r="P2142" s="84" t="str">
        <f>IF(N2142&lt;&gt;"",VLOOKUP(N2142,LISTAS·PAPP!$U$9:$Y$125,5,FALSE),"")</f>
        <v/>
      </c>
      <c r="Q2142" s="83" t="str">
        <f>IF(O2142&lt;&gt;"",VLOOKUP(O2142,LISTAS·PAPP!$U$9:$W$125,3,FALSE),"")</f>
        <v/>
      </c>
      <c r="R2142" s="92"/>
      <c r="S2142" s="173"/>
      <c r="T2142" s="173"/>
      <c r="U2142" s="92"/>
      <c r="V2142" s="92"/>
      <c r="W2142" s="94"/>
      <c r="X2142" s="83" t="str">
        <f>IF(ISERROR(VLOOKUP(W2142,LISTAS·PAPP!$AJ$3:$AK$903,2,0))," ",VLOOKUP(W2142,LISTAS·PAPP!$AJ$3:$AK$903,2,0))</f>
        <v xml:space="preserve"> </v>
      </c>
      <c r="Y2142" s="96"/>
      <c r="Z2142" s="97"/>
      <c r="AA2142" s="97"/>
      <c r="AB2142" s="97"/>
      <c r="AC2142" s="97"/>
      <c r="AD2142" s="97"/>
      <c r="AE2142" s="97"/>
      <c r="AF2142" s="97"/>
      <c r="AG2142" s="97"/>
      <c r="AH2142" s="97"/>
      <c r="AI2142" s="97"/>
      <c r="AJ2142" s="97"/>
      <c r="AK2142" s="97"/>
      <c r="AL2142" s="86" t="str">
        <f t="shared" si="100"/>
        <v/>
      </c>
      <c r="AM2142" s="87" t="str">
        <f t="shared" si="101"/>
        <v xml:space="preserve"> </v>
      </c>
      <c r="AN2142" s="1" t="str">
        <f t="shared" si="102"/>
        <v xml:space="preserve"> </v>
      </c>
    </row>
    <row r="2143" spans="1:40" s="88" customFormat="1" x14ac:dyDescent="0.25">
      <c r="A2143" s="92"/>
      <c r="B2143" s="92"/>
      <c r="C2143" s="92"/>
      <c r="D2143" s="92"/>
      <c r="E2143" s="92"/>
      <c r="F2143" s="93"/>
      <c r="G2143" s="94"/>
      <c r="H2143" s="83" t="str">
        <f>IF(M2143&lt;&gt;"",VLOOKUP(M2143,LISTAS·PAPP!$U$3:$Z$8,2,FALSE),"")</f>
        <v/>
      </c>
      <c r="I2143" s="85" t="str">
        <f>IF(M2143&lt;&gt;"",VLOOKUP(M2143,LISTAS·PAPP!$U$3:$Z$8,3,FALSE),"")</f>
        <v/>
      </c>
      <c r="J2143" s="83" t="str">
        <f>IF(M2143&lt;&gt;"",VLOOKUP(M2143,LISTAS·PAPP!$U$3:$Z$8,4,FALSE),"")</f>
        <v/>
      </c>
      <c r="K2143" s="83" t="str">
        <f>IF(C2143&lt;&gt;"",VLOOKUP(C2143,LISTAS·PAPP!$H$3:$O$119,4,FALSE),"")</f>
        <v/>
      </c>
      <c r="L2143" s="85" t="str">
        <f>IF(C2143&lt;&gt;"",VLOOKUP(C2143,LISTAS·PAPP!$H$3:$O$119,8,FALSE),"")</f>
        <v/>
      </c>
      <c r="M2143" s="95"/>
      <c r="N2143" s="92"/>
      <c r="O2143" s="92"/>
      <c r="P2143" s="84" t="str">
        <f>IF(N2143&lt;&gt;"",VLOOKUP(N2143,LISTAS·PAPP!$U$9:$Y$125,5,FALSE),"")</f>
        <v/>
      </c>
      <c r="Q2143" s="83" t="str">
        <f>IF(O2143&lt;&gt;"",VLOOKUP(O2143,LISTAS·PAPP!$U$9:$W$125,3,FALSE),"")</f>
        <v/>
      </c>
      <c r="R2143" s="92"/>
      <c r="S2143" s="173"/>
      <c r="T2143" s="173"/>
      <c r="U2143" s="92"/>
      <c r="V2143" s="92"/>
      <c r="W2143" s="94"/>
      <c r="X2143" s="83" t="str">
        <f>IF(ISERROR(VLOOKUP(W2143,LISTAS·PAPP!$AJ$3:$AK$903,2,0))," ",VLOOKUP(W2143,LISTAS·PAPP!$AJ$3:$AK$903,2,0))</f>
        <v xml:space="preserve"> </v>
      </c>
      <c r="Y2143" s="96"/>
      <c r="Z2143" s="97"/>
      <c r="AA2143" s="97"/>
      <c r="AB2143" s="97"/>
      <c r="AC2143" s="97"/>
      <c r="AD2143" s="97"/>
      <c r="AE2143" s="97"/>
      <c r="AF2143" s="97"/>
      <c r="AG2143" s="97"/>
      <c r="AH2143" s="97"/>
      <c r="AI2143" s="97"/>
      <c r="AJ2143" s="97"/>
      <c r="AK2143" s="97"/>
      <c r="AL2143" s="86" t="str">
        <f t="shared" si="100"/>
        <v/>
      </c>
      <c r="AM2143" s="87" t="str">
        <f t="shared" si="101"/>
        <v xml:space="preserve"> </v>
      </c>
      <c r="AN2143" s="1" t="str">
        <f t="shared" si="102"/>
        <v xml:space="preserve"> </v>
      </c>
    </row>
    <row r="2144" spans="1:40" s="88" customFormat="1" x14ac:dyDescent="0.25">
      <c r="A2144" s="92"/>
      <c r="B2144" s="92"/>
      <c r="C2144" s="92"/>
      <c r="D2144" s="92"/>
      <c r="E2144" s="92"/>
      <c r="F2144" s="93"/>
      <c r="G2144" s="94"/>
      <c r="H2144" s="83" t="str">
        <f>IF(M2144&lt;&gt;"",VLOOKUP(M2144,LISTAS·PAPP!$U$3:$Z$8,2,FALSE),"")</f>
        <v/>
      </c>
      <c r="I2144" s="85" t="str">
        <f>IF(M2144&lt;&gt;"",VLOOKUP(M2144,LISTAS·PAPP!$U$3:$Z$8,3,FALSE),"")</f>
        <v/>
      </c>
      <c r="J2144" s="83" t="str">
        <f>IF(M2144&lt;&gt;"",VLOOKUP(M2144,LISTAS·PAPP!$U$3:$Z$8,4,FALSE),"")</f>
        <v/>
      </c>
      <c r="K2144" s="83" t="str">
        <f>IF(C2144&lt;&gt;"",VLOOKUP(C2144,LISTAS·PAPP!$H$3:$O$119,4,FALSE),"")</f>
        <v/>
      </c>
      <c r="L2144" s="85" t="str">
        <f>IF(C2144&lt;&gt;"",VLOOKUP(C2144,LISTAS·PAPP!$H$3:$O$119,8,FALSE),"")</f>
        <v/>
      </c>
      <c r="M2144" s="95"/>
      <c r="N2144" s="92"/>
      <c r="O2144" s="92"/>
      <c r="P2144" s="84" t="str">
        <f>IF(N2144&lt;&gt;"",VLOOKUP(N2144,LISTAS·PAPP!$U$9:$Y$125,5,FALSE),"")</f>
        <v/>
      </c>
      <c r="Q2144" s="83" t="str">
        <f>IF(O2144&lt;&gt;"",VLOOKUP(O2144,LISTAS·PAPP!$U$9:$W$125,3,FALSE),"")</f>
        <v/>
      </c>
      <c r="R2144" s="92"/>
      <c r="S2144" s="173"/>
      <c r="T2144" s="173"/>
      <c r="U2144" s="92"/>
      <c r="V2144" s="92"/>
      <c r="W2144" s="94"/>
      <c r="X2144" s="83" t="str">
        <f>IF(ISERROR(VLOOKUP(W2144,LISTAS·PAPP!$AJ$3:$AK$903,2,0))," ",VLOOKUP(W2144,LISTAS·PAPP!$AJ$3:$AK$903,2,0))</f>
        <v xml:space="preserve"> </v>
      </c>
      <c r="Y2144" s="96"/>
      <c r="Z2144" s="97"/>
      <c r="AA2144" s="97"/>
      <c r="AB2144" s="97"/>
      <c r="AC2144" s="97"/>
      <c r="AD2144" s="97"/>
      <c r="AE2144" s="97"/>
      <c r="AF2144" s="97"/>
      <c r="AG2144" s="97"/>
      <c r="AH2144" s="97"/>
      <c r="AI2144" s="97"/>
      <c r="AJ2144" s="97"/>
      <c r="AK2144" s="97"/>
      <c r="AL2144" s="86" t="str">
        <f t="shared" si="100"/>
        <v/>
      </c>
      <c r="AM2144" s="87" t="str">
        <f t="shared" si="101"/>
        <v xml:space="preserve"> </v>
      </c>
      <c r="AN2144" s="1" t="str">
        <f t="shared" si="102"/>
        <v xml:space="preserve"> </v>
      </c>
    </row>
    <row r="2145" spans="1:40" s="88" customFormat="1" x14ac:dyDescent="0.25">
      <c r="A2145" s="92"/>
      <c r="B2145" s="92"/>
      <c r="C2145" s="92"/>
      <c r="D2145" s="92"/>
      <c r="E2145" s="92"/>
      <c r="F2145" s="93"/>
      <c r="G2145" s="94"/>
      <c r="H2145" s="83" t="str">
        <f>IF(M2145&lt;&gt;"",VLOOKUP(M2145,LISTAS·PAPP!$U$3:$Z$8,2,FALSE),"")</f>
        <v/>
      </c>
      <c r="I2145" s="85" t="str">
        <f>IF(M2145&lt;&gt;"",VLOOKUP(M2145,LISTAS·PAPP!$U$3:$Z$8,3,FALSE),"")</f>
        <v/>
      </c>
      <c r="J2145" s="83" t="str">
        <f>IF(M2145&lt;&gt;"",VLOOKUP(M2145,LISTAS·PAPP!$U$3:$Z$8,4,FALSE),"")</f>
        <v/>
      </c>
      <c r="K2145" s="83" t="str">
        <f>IF(C2145&lt;&gt;"",VLOOKUP(C2145,LISTAS·PAPP!$H$3:$O$119,4,FALSE),"")</f>
        <v/>
      </c>
      <c r="L2145" s="85" t="str">
        <f>IF(C2145&lt;&gt;"",VLOOKUP(C2145,LISTAS·PAPP!$H$3:$O$119,8,FALSE),"")</f>
        <v/>
      </c>
      <c r="M2145" s="95"/>
      <c r="N2145" s="92"/>
      <c r="O2145" s="92"/>
      <c r="P2145" s="84" t="str">
        <f>IF(N2145&lt;&gt;"",VLOOKUP(N2145,LISTAS·PAPP!$U$9:$Y$125,5,FALSE),"")</f>
        <v/>
      </c>
      <c r="Q2145" s="83" t="str">
        <f>IF(O2145&lt;&gt;"",VLOOKUP(O2145,LISTAS·PAPP!$U$9:$W$125,3,FALSE),"")</f>
        <v/>
      </c>
      <c r="R2145" s="92"/>
      <c r="S2145" s="173"/>
      <c r="T2145" s="173"/>
      <c r="U2145" s="92"/>
      <c r="V2145" s="92"/>
      <c r="W2145" s="94"/>
      <c r="X2145" s="83" t="str">
        <f>IF(ISERROR(VLOOKUP(W2145,LISTAS·PAPP!$AJ$3:$AK$903,2,0))," ",VLOOKUP(W2145,LISTAS·PAPP!$AJ$3:$AK$903,2,0))</f>
        <v xml:space="preserve"> </v>
      </c>
      <c r="Y2145" s="96"/>
      <c r="Z2145" s="97"/>
      <c r="AA2145" s="97"/>
      <c r="AB2145" s="97"/>
      <c r="AC2145" s="97"/>
      <c r="AD2145" s="97"/>
      <c r="AE2145" s="97"/>
      <c r="AF2145" s="97"/>
      <c r="AG2145" s="97"/>
      <c r="AH2145" s="97"/>
      <c r="AI2145" s="97"/>
      <c r="AJ2145" s="97"/>
      <c r="AK2145" s="97"/>
      <c r="AL2145" s="86" t="str">
        <f t="shared" si="100"/>
        <v/>
      </c>
      <c r="AM2145" s="87" t="str">
        <f t="shared" si="101"/>
        <v xml:space="preserve"> </v>
      </c>
      <c r="AN2145" s="1" t="str">
        <f t="shared" si="102"/>
        <v xml:space="preserve"> </v>
      </c>
    </row>
    <row r="2146" spans="1:40" s="88" customFormat="1" x14ac:dyDescent="0.25">
      <c r="A2146" s="92"/>
      <c r="B2146" s="92"/>
      <c r="C2146" s="92"/>
      <c r="D2146" s="92"/>
      <c r="E2146" s="92"/>
      <c r="F2146" s="93"/>
      <c r="G2146" s="94"/>
      <c r="H2146" s="83" t="str">
        <f>IF(M2146&lt;&gt;"",VLOOKUP(M2146,LISTAS·PAPP!$U$3:$Z$8,2,FALSE),"")</f>
        <v/>
      </c>
      <c r="I2146" s="85" t="str">
        <f>IF(M2146&lt;&gt;"",VLOOKUP(M2146,LISTAS·PAPP!$U$3:$Z$8,3,FALSE),"")</f>
        <v/>
      </c>
      <c r="J2146" s="83" t="str">
        <f>IF(M2146&lt;&gt;"",VLOOKUP(M2146,LISTAS·PAPP!$U$3:$Z$8,4,FALSE),"")</f>
        <v/>
      </c>
      <c r="K2146" s="83" t="str">
        <f>IF(C2146&lt;&gt;"",VLOOKUP(C2146,LISTAS·PAPP!$H$3:$O$119,4,FALSE),"")</f>
        <v/>
      </c>
      <c r="L2146" s="85" t="str">
        <f>IF(C2146&lt;&gt;"",VLOOKUP(C2146,LISTAS·PAPP!$H$3:$O$119,8,FALSE),"")</f>
        <v/>
      </c>
      <c r="M2146" s="95"/>
      <c r="N2146" s="92"/>
      <c r="O2146" s="92"/>
      <c r="P2146" s="84" t="str">
        <f>IF(N2146&lt;&gt;"",VLOOKUP(N2146,LISTAS·PAPP!$U$9:$Y$125,5,FALSE),"")</f>
        <v/>
      </c>
      <c r="Q2146" s="83" t="str">
        <f>IF(O2146&lt;&gt;"",VLOOKUP(O2146,LISTAS·PAPP!$U$9:$W$125,3,FALSE),"")</f>
        <v/>
      </c>
      <c r="R2146" s="92"/>
      <c r="S2146" s="173"/>
      <c r="T2146" s="173"/>
      <c r="U2146" s="92"/>
      <c r="V2146" s="92"/>
      <c r="W2146" s="94"/>
      <c r="X2146" s="83" t="str">
        <f>IF(ISERROR(VLOOKUP(W2146,LISTAS·PAPP!$AJ$3:$AK$903,2,0))," ",VLOOKUP(W2146,LISTAS·PAPP!$AJ$3:$AK$903,2,0))</f>
        <v xml:space="preserve"> </v>
      </c>
      <c r="Y2146" s="96"/>
      <c r="Z2146" s="97"/>
      <c r="AA2146" s="97"/>
      <c r="AB2146" s="97"/>
      <c r="AC2146" s="97"/>
      <c r="AD2146" s="97"/>
      <c r="AE2146" s="97"/>
      <c r="AF2146" s="97"/>
      <c r="AG2146" s="97"/>
      <c r="AH2146" s="97"/>
      <c r="AI2146" s="97"/>
      <c r="AJ2146" s="97"/>
      <c r="AK2146" s="97"/>
      <c r="AL2146" s="86" t="str">
        <f t="shared" si="100"/>
        <v/>
      </c>
      <c r="AM2146" s="87" t="str">
        <f t="shared" si="101"/>
        <v xml:space="preserve"> </v>
      </c>
      <c r="AN2146" s="1" t="str">
        <f t="shared" si="102"/>
        <v xml:space="preserve"> </v>
      </c>
    </row>
    <row r="2147" spans="1:40" s="88" customFormat="1" x14ac:dyDescent="0.25">
      <c r="A2147" s="92"/>
      <c r="B2147" s="92"/>
      <c r="C2147" s="92"/>
      <c r="D2147" s="92"/>
      <c r="E2147" s="92"/>
      <c r="F2147" s="93"/>
      <c r="G2147" s="94"/>
      <c r="H2147" s="83" t="str">
        <f>IF(M2147&lt;&gt;"",VLOOKUP(M2147,LISTAS·PAPP!$U$3:$Z$8,2,FALSE),"")</f>
        <v/>
      </c>
      <c r="I2147" s="85" t="str">
        <f>IF(M2147&lt;&gt;"",VLOOKUP(M2147,LISTAS·PAPP!$U$3:$Z$8,3,FALSE),"")</f>
        <v/>
      </c>
      <c r="J2147" s="83" t="str">
        <f>IF(M2147&lt;&gt;"",VLOOKUP(M2147,LISTAS·PAPP!$U$3:$Z$8,4,FALSE),"")</f>
        <v/>
      </c>
      <c r="K2147" s="83" t="str">
        <f>IF(C2147&lt;&gt;"",VLOOKUP(C2147,LISTAS·PAPP!$H$3:$O$119,4,FALSE),"")</f>
        <v/>
      </c>
      <c r="L2147" s="85" t="str">
        <f>IF(C2147&lt;&gt;"",VLOOKUP(C2147,LISTAS·PAPP!$H$3:$O$119,8,FALSE),"")</f>
        <v/>
      </c>
      <c r="M2147" s="95"/>
      <c r="N2147" s="92"/>
      <c r="O2147" s="92"/>
      <c r="P2147" s="84" t="str">
        <f>IF(N2147&lt;&gt;"",VLOOKUP(N2147,LISTAS·PAPP!$U$9:$Y$125,5,FALSE),"")</f>
        <v/>
      </c>
      <c r="Q2147" s="83" t="str">
        <f>IF(O2147&lt;&gt;"",VLOOKUP(O2147,LISTAS·PAPP!$U$9:$W$125,3,FALSE),"")</f>
        <v/>
      </c>
      <c r="R2147" s="92"/>
      <c r="S2147" s="173"/>
      <c r="T2147" s="173"/>
      <c r="U2147" s="92"/>
      <c r="V2147" s="92"/>
      <c r="W2147" s="94"/>
      <c r="X2147" s="83" t="str">
        <f>IF(ISERROR(VLOOKUP(W2147,LISTAS·PAPP!$AJ$3:$AK$903,2,0))," ",VLOOKUP(W2147,LISTAS·PAPP!$AJ$3:$AK$903,2,0))</f>
        <v xml:space="preserve"> </v>
      </c>
      <c r="Y2147" s="96"/>
      <c r="Z2147" s="97"/>
      <c r="AA2147" s="97"/>
      <c r="AB2147" s="97"/>
      <c r="AC2147" s="97"/>
      <c r="AD2147" s="97"/>
      <c r="AE2147" s="97"/>
      <c r="AF2147" s="97"/>
      <c r="AG2147" s="97"/>
      <c r="AH2147" s="97"/>
      <c r="AI2147" s="97"/>
      <c r="AJ2147" s="97"/>
      <c r="AK2147" s="97"/>
      <c r="AL2147" s="86" t="str">
        <f t="shared" si="100"/>
        <v/>
      </c>
      <c r="AM2147" s="87" t="str">
        <f t="shared" si="101"/>
        <v xml:space="preserve"> </v>
      </c>
      <c r="AN2147" s="1" t="str">
        <f t="shared" si="102"/>
        <v xml:space="preserve"> </v>
      </c>
    </row>
    <row r="2148" spans="1:40" s="88" customFormat="1" x14ac:dyDescent="0.25">
      <c r="A2148" s="92"/>
      <c r="B2148" s="92"/>
      <c r="C2148" s="92"/>
      <c r="D2148" s="92"/>
      <c r="E2148" s="92"/>
      <c r="F2148" s="93"/>
      <c r="G2148" s="94"/>
      <c r="H2148" s="83" t="str">
        <f>IF(M2148&lt;&gt;"",VLOOKUP(M2148,LISTAS·PAPP!$U$3:$Z$8,2,FALSE),"")</f>
        <v/>
      </c>
      <c r="I2148" s="85" t="str">
        <f>IF(M2148&lt;&gt;"",VLOOKUP(M2148,LISTAS·PAPP!$U$3:$Z$8,3,FALSE),"")</f>
        <v/>
      </c>
      <c r="J2148" s="83" t="str">
        <f>IF(M2148&lt;&gt;"",VLOOKUP(M2148,LISTAS·PAPP!$U$3:$Z$8,4,FALSE),"")</f>
        <v/>
      </c>
      <c r="K2148" s="83" t="str">
        <f>IF(C2148&lt;&gt;"",VLOOKUP(C2148,LISTAS·PAPP!$H$3:$O$119,4,FALSE),"")</f>
        <v/>
      </c>
      <c r="L2148" s="85" t="str">
        <f>IF(C2148&lt;&gt;"",VLOOKUP(C2148,LISTAS·PAPP!$H$3:$O$119,8,FALSE),"")</f>
        <v/>
      </c>
      <c r="M2148" s="95"/>
      <c r="N2148" s="92"/>
      <c r="O2148" s="92"/>
      <c r="P2148" s="84" t="str">
        <f>IF(N2148&lt;&gt;"",VLOOKUP(N2148,LISTAS·PAPP!$U$9:$Y$125,5,FALSE),"")</f>
        <v/>
      </c>
      <c r="Q2148" s="83" t="str">
        <f>IF(O2148&lt;&gt;"",VLOOKUP(O2148,LISTAS·PAPP!$U$9:$W$125,3,FALSE),"")</f>
        <v/>
      </c>
      <c r="R2148" s="92"/>
      <c r="S2148" s="173"/>
      <c r="T2148" s="173"/>
      <c r="U2148" s="92"/>
      <c r="V2148" s="92"/>
      <c r="W2148" s="94"/>
      <c r="X2148" s="83" t="str">
        <f>IF(ISERROR(VLOOKUP(W2148,LISTAS·PAPP!$AJ$3:$AK$903,2,0))," ",VLOOKUP(W2148,LISTAS·PAPP!$AJ$3:$AK$903,2,0))</f>
        <v xml:space="preserve"> </v>
      </c>
      <c r="Y2148" s="96"/>
      <c r="Z2148" s="97"/>
      <c r="AA2148" s="97"/>
      <c r="AB2148" s="97"/>
      <c r="AC2148" s="97"/>
      <c r="AD2148" s="97"/>
      <c r="AE2148" s="97"/>
      <c r="AF2148" s="97"/>
      <c r="AG2148" s="97"/>
      <c r="AH2148" s="97"/>
      <c r="AI2148" s="97"/>
      <c r="AJ2148" s="97"/>
      <c r="AK2148" s="97"/>
      <c r="AL2148" s="86" t="str">
        <f t="shared" si="100"/>
        <v/>
      </c>
      <c r="AM2148" s="87" t="str">
        <f t="shared" si="101"/>
        <v xml:space="preserve"> </v>
      </c>
      <c r="AN2148" s="1" t="str">
        <f t="shared" si="102"/>
        <v xml:space="preserve"> </v>
      </c>
    </row>
    <row r="2149" spans="1:40" s="88" customFormat="1" x14ac:dyDescent="0.25">
      <c r="A2149" s="92"/>
      <c r="B2149" s="92"/>
      <c r="C2149" s="92"/>
      <c r="D2149" s="92"/>
      <c r="E2149" s="92"/>
      <c r="F2149" s="93"/>
      <c r="G2149" s="94"/>
      <c r="H2149" s="83" t="str">
        <f>IF(M2149&lt;&gt;"",VLOOKUP(M2149,LISTAS·PAPP!$U$3:$Z$8,2,FALSE),"")</f>
        <v/>
      </c>
      <c r="I2149" s="85" t="str">
        <f>IF(M2149&lt;&gt;"",VLOOKUP(M2149,LISTAS·PAPP!$U$3:$Z$8,3,FALSE),"")</f>
        <v/>
      </c>
      <c r="J2149" s="83" t="str">
        <f>IF(M2149&lt;&gt;"",VLOOKUP(M2149,LISTAS·PAPP!$U$3:$Z$8,4,FALSE),"")</f>
        <v/>
      </c>
      <c r="K2149" s="83" t="str">
        <f>IF(C2149&lt;&gt;"",VLOOKUP(C2149,LISTAS·PAPP!$H$3:$O$119,4,FALSE),"")</f>
        <v/>
      </c>
      <c r="L2149" s="85" t="str">
        <f>IF(C2149&lt;&gt;"",VLOOKUP(C2149,LISTAS·PAPP!$H$3:$O$119,8,FALSE),"")</f>
        <v/>
      </c>
      <c r="M2149" s="95"/>
      <c r="N2149" s="92"/>
      <c r="O2149" s="92"/>
      <c r="P2149" s="84" t="str">
        <f>IF(N2149&lt;&gt;"",VLOOKUP(N2149,LISTAS·PAPP!$U$9:$Y$125,5,FALSE),"")</f>
        <v/>
      </c>
      <c r="Q2149" s="83" t="str">
        <f>IF(O2149&lt;&gt;"",VLOOKUP(O2149,LISTAS·PAPP!$U$9:$W$125,3,FALSE),"")</f>
        <v/>
      </c>
      <c r="R2149" s="92"/>
      <c r="S2149" s="173"/>
      <c r="T2149" s="173"/>
      <c r="U2149" s="92"/>
      <c r="V2149" s="92"/>
      <c r="W2149" s="94"/>
      <c r="X2149" s="83" t="str">
        <f>IF(ISERROR(VLOOKUP(W2149,LISTAS·PAPP!$AJ$3:$AK$903,2,0))," ",VLOOKUP(W2149,LISTAS·PAPP!$AJ$3:$AK$903,2,0))</f>
        <v xml:space="preserve"> </v>
      </c>
      <c r="Y2149" s="96"/>
      <c r="Z2149" s="97"/>
      <c r="AA2149" s="97"/>
      <c r="AB2149" s="97"/>
      <c r="AC2149" s="97"/>
      <c r="AD2149" s="97"/>
      <c r="AE2149" s="97"/>
      <c r="AF2149" s="97"/>
      <c r="AG2149" s="97"/>
      <c r="AH2149" s="97"/>
      <c r="AI2149" s="97"/>
      <c r="AJ2149" s="97"/>
      <c r="AK2149" s="97"/>
      <c r="AL2149" s="86" t="str">
        <f t="shared" si="100"/>
        <v/>
      </c>
      <c r="AM2149" s="87" t="str">
        <f t="shared" si="101"/>
        <v xml:space="preserve"> </v>
      </c>
      <c r="AN2149" s="1" t="str">
        <f t="shared" si="102"/>
        <v xml:space="preserve"> </v>
      </c>
    </row>
    <row r="2150" spans="1:40" s="88" customFormat="1" x14ac:dyDescent="0.25">
      <c r="A2150" s="92"/>
      <c r="B2150" s="92"/>
      <c r="C2150" s="92"/>
      <c r="D2150" s="92"/>
      <c r="E2150" s="92"/>
      <c r="F2150" s="93"/>
      <c r="G2150" s="94"/>
      <c r="H2150" s="83" t="str">
        <f>IF(M2150&lt;&gt;"",VLOOKUP(M2150,LISTAS·PAPP!$U$3:$Z$8,2,FALSE),"")</f>
        <v/>
      </c>
      <c r="I2150" s="85" t="str">
        <f>IF(M2150&lt;&gt;"",VLOOKUP(M2150,LISTAS·PAPP!$U$3:$Z$8,3,FALSE),"")</f>
        <v/>
      </c>
      <c r="J2150" s="83" t="str">
        <f>IF(M2150&lt;&gt;"",VLOOKUP(M2150,LISTAS·PAPP!$U$3:$Z$8,4,FALSE),"")</f>
        <v/>
      </c>
      <c r="K2150" s="83" t="str">
        <f>IF(C2150&lt;&gt;"",VLOOKUP(C2150,LISTAS·PAPP!$H$3:$O$119,4,FALSE),"")</f>
        <v/>
      </c>
      <c r="L2150" s="85" t="str">
        <f>IF(C2150&lt;&gt;"",VLOOKUP(C2150,LISTAS·PAPP!$H$3:$O$119,8,FALSE),"")</f>
        <v/>
      </c>
      <c r="M2150" s="95"/>
      <c r="N2150" s="92"/>
      <c r="O2150" s="92"/>
      <c r="P2150" s="84" t="str">
        <f>IF(N2150&lt;&gt;"",VLOOKUP(N2150,LISTAS·PAPP!$U$9:$Y$125,5,FALSE),"")</f>
        <v/>
      </c>
      <c r="Q2150" s="83" t="str">
        <f>IF(O2150&lt;&gt;"",VLOOKUP(O2150,LISTAS·PAPP!$U$9:$W$125,3,FALSE),"")</f>
        <v/>
      </c>
      <c r="R2150" s="92"/>
      <c r="S2150" s="173"/>
      <c r="T2150" s="173"/>
      <c r="U2150" s="92"/>
      <c r="V2150" s="92"/>
      <c r="W2150" s="94"/>
      <c r="X2150" s="83" t="str">
        <f>IF(ISERROR(VLOOKUP(W2150,LISTAS·PAPP!$AJ$3:$AK$903,2,0))," ",VLOOKUP(W2150,LISTAS·PAPP!$AJ$3:$AK$903,2,0))</f>
        <v xml:space="preserve"> </v>
      </c>
      <c r="Y2150" s="96"/>
      <c r="Z2150" s="97"/>
      <c r="AA2150" s="97"/>
      <c r="AB2150" s="97"/>
      <c r="AC2150" s="97"/>
      <c r="AD2150" s="97"/>
      <c r="AE2150" s="97"/>
      <c r="AF2150" s="97"/>
      <c r="AG2150" s="97"/>
      <c r="AH2150" s="97"/>
      <c r="AI2150" s="97"/>
      <c r="AJ2150" s="97"/>
      <c r="AK2150" s="97"/>
      <c r="AL2150" s="86" t="str">
        <f t="shared" si="100"/>
        <v/>
      </c>
      <c r="AM2150" s="87" t="str">
        <f t="shared" si="101"/>
        <v xml:space="preserve"> </v>
      </c>
      <c r="AN2150" s="1" t="str">
        <f t="shared" si="102"/>
        <v xml:space="preserve"> </v>
      </c>
    </row>
    <row r="2151" spans="1:40" s="88" customFormat="1" x14ac:dyDescent="0.25">
      <c r="A2151" s="92"/>
      <c r="B2151" s="92"/>
      <c r="C2151" s="92"/>
      <c r="D2151" s="92"/>
      <c r="E2151" s="92"/>
      <c r="F2151" s="93"/>
      <c r="G2151" s="94"/>
      <c r="H2151" s="83" t="str">
        <f>IF(M2151&lt;&gt;"",VLOOKUP(M2151,LISTAS·PAPP!$U$3:$Z$8,2,FALSE),"")</f>
        <v/>
      </c>
      <c r="I2151" s="85" t="str">
        <f>IF(M2151&lt;&gt;"",VLOOKUP(M2151,LISTAS·PAPP!$U$3:$Z$8,3,FALSE),"")</f>
        <v/>
      </c>
      <c r="J2151" s="83" t="str">
        <f>IF(M2151&lt;&gt;"",VLOOKUP(M2151,LISTAS·PAPP!$U$3:$Z$8,4,FALSE),"")</f>
        <v/>
      </c>
      <c r="K2151" s="83" t="str">
        <f>IF(C2151&lt;&gt;"",VLOOKUP(C2151,LISTAS·PAPP!$H$3:$O$119,4,FALSE),"")</f>
        <v/>
      </c>
      <c r="L2151" s="85" t="str">
        <f>IF(C2151&lt;&gt;"",VLOOKUP(C2151,LISTAS·PAPP!$H$3:$O$119,8,FALSE),"")</f>
        <v/>
      </c>
      <c r="M2151" s="95"/>
      <c r="N2151" s="92"/>
      <c r="O2151" s="92"/>
      <c r="P2151" s="84" t="str">
        <f>IF(N2151&lt;&gt;"",VLOOKUP(N2151,LISTAS·PAPP!$U$9:$Y$125,5,FALSE),"")</f>
        <v/>
      </c>
      <c r="Q2151" s="83" t="str">
        <f>IF(O2151&lt;&gt;"",VLOOKUP(O2151,LISTAS·PAPP!$U$9:$W$125,3,FALSE),"")</f>
        <v/>
      </c>
      <c r="R2151" s="92"/>
      <c r="S2151" s="173"/>
      <c r="T2151" s="173"/>
      <c r="U2151" s="92"/>
      <c r="V2151" s="92"/>
      <c r="W2151" s="94"/>
      <c r="X2151" s="83" t="str">
        <f>IF(ISERROR(VLOOKUP(W2151,LISTAS·PAPP!$AJ$3:$AK$903,2,0))," ",VLOOKUP(W2151,LISTAS·PAPP!$AJ$3:$AK$903,2,0))</f>
        <v xml:space="preserve"> </v>
      </c>
      <c r="Y2151" s="96"/>
      <c r="Z2151" s="97"/>
      <c r="AA2151" s="97"/>
      <c r="AB2151" s="97"/>
      <c r="AC2151" s="97"/>
      <c r="AD2151" s="97"/>
      <c r="AE2151" s="97"/>
      <c r="AF2151" s="97"/>
      <c r="AG2151" s="97"/>
      <c r="AH2151" s="97"/>
      <c r="AI2151" s="97"/>
      <c r="AJ2151" s="97"/>
      <c r="AK2151" s="97"/>
      <c r="AL2151" s="86" t="str">
        <f t="shared" si="100"/>
        <v/>
      </c>
      <c r="AM2151" s="87" t="str">
        <f t="shared" si="101"/>
        <v xml:space="preserve"> </v>
      </c>
      <c r="AN2151" s="1" t="str">
        <f t="shared" si="102"/>
        <v xml:space="preserve"> </v>
      </c>
    </row>
    <row r="2152" spans="1:40" s="88" customFormat="1" x14ac:dyDescent="0.25">
      <c r="A2152" s="92"/>
      <c r="B2152" s="92"/>
      <c r="C2152" s="92"/>
      <c r="D2152" s="92"/>
      <c r="E2152" s="92"/>
      <c r="F2152" s="93"/>
      <c r="G2152" s="94"/>
      <c r="H2152" s="83" t="str">
        <f>IF(M2152&lt;&gt;"",VLOOKUP(M2152,LISTAS·PAPP!$U$3:$Z$8,2,FALSE),"")</f>
        <v/>
      </c>
      <c r="I2152" s="85" t="str">
        <f>IF(M2152&lt;&gt;"",VLOOKUP(M2152,LISTAS·PAPP!$U$3:$Z$8,3,FALSE),"")</f>
        <v/>
      </c>
      <c r="J2152" s="83" t="str">
        <f>IF(M2152&lt;&gt;"",VLOOKUP(M2152,LISTAS·PAPP!$U$3:$Z$8,4,FALSE),"")</f>
        <v/>
      </c>
      <c r="K2152" s="83" t="str">
        <f>IF(C2152&lt;&gt;"",VLOOKUP(C2152,LISTAS·PAPP!$H$3:$O$119,4,FALSE),"")</f>
        <v/>
      </c>
      <c r="L2152" s="85" t="str">
        <f>IF(C2152&lt;&gt;"",VLOOKUP(C2152,LISTAS·PAPP!$H$3:$O$119,8,FALSE),"")</f>
        <v/>
      </c>
      <c r="M2152" s="95"/>
      <c r="N2152" s="92"/>
      <c r="O2152" s="92"/>
      <c r="P2152" s="84" t="str">
        <f>IF(N2152&lt;&gt;"",VLOOKUP(N2152,LISTAS·PAPP!$U$9:$Y$125,5,FALSE),"")</f>
        <v/>
      </c>
      <c r="Q2152" s="83" t="str">
        <f>IF(O2152&lt;&gt;"",VLOOKUP(O2152,LISTAS·PAPP!$U$9:$W$125,3,FALSE),"")</f>
        <v/>
      </c>
      <c r="R2152" s="92"/>
      <c r="S2152" s="173"/>
      <c r="T2152" s="173"/>
      <c r="U2152" s="92"/>
      <c r="V2152" s="92"/>
      <c r="W2152" s="94"/>
      <c r="X2152" s="83" t="str">
        <f>IF(ISERROR(VLOOKUP(W2152,LISTAS·PAPP!$AJ$3:$AK$903,2,0))," ",VLOOKUP(W2152,LISTAS·PAPP!$AJ$3:$AK$903,2,0))</f>
        <v xml:space="preserve"> </v>
      </c>
      <c r="Y2152" s="96"/>
      <c r="Z2152" s="97"/>
      <c r="AA2152" s="97"/>
      <c r="AB2152" s="97"/>
      <c r="AC2152" s="97"/>
      <c r="AD2152" s="97"/>
      <c r="AE2152" s="97"/>
      <c r="AF2152" s="97"/>
      <c r="AG2152" s="97"/>
      <c r="AH2152" s="97"/>
      <c r="AI2152" s="97"/>
      <c r="AJ2152" s="97"/>
      <c r="AK2152" s="97"/>
      <c r="AL2152" s="86" t="str">
        <f t="shared" si="100"/>
        <v/>
      </c>
      <c r="AM2152" s="87" t="str">
        <f t="shared" si="101"/>
        <v xml:space="preserve"> </v>
      </c>
      <c r="AN2152" s="1" t="str">
        <f t="shared" si="102"/>
        <v xml:space="preserve"> </v>
      </c>
    </row>
    <row r="2153" spans="1:40" s="88" customFormat="1" x14ac:dyDescent="0.25">
      <c r="A2153" s="92"/>
      <c r="B2153" s="92"/>
      <c r="C2153" s="92"/>
      <c r="D2153" s="92"/>
      <c r="E2153" s="92"/>
      <c r="F2153" s="93"/>
      <c r="G2153" s="94"/>
      <c r="H2153" s="83" t="str">
        <f>IF(M2153&lt;&gt;"",VLOOKUP(M2153,LISTAS·PAPP!$U$3:$Z$8,2,FALSE),"")</f>
        <v/>
      </c>
      <c r="I2153" s="85" t="str">
        <f>IF(M2153&lt;&gt;"",VLOOKUP(M2153,LISTAS·PAPP!$U$3:$Z$8,3,FALSE),"")</f>
        <v/>
      </c>
      <c r="J2153" s="83" t="str">
        <f>IF(M2153&lt;&gt;"",VLOOKUP(M2153,LISTAS·PAPP!$U$3:$Z$8,4,FALSE),"")</f>
        <v/>
      </c>
      <c r="K2153" s="83" t="str">
        <f>IF(C2153&lt;&gt;"",VLOOKUP(C2153,LISTAS·PAPP!$H$3:$O$119,4,FALSE),"")</f>
        <v/>
      </c>
      <c r="L2153" s="85" t="str">
        <f>IF(C2153&lt;&gt;"",VLOOKUP(C2153,LISTAS·PAPP!$H$3:$O$119,8,FALSE),"")</f>
        <v/>
      </c>
      <c r="M2153" s="95"/>
      <c r="N2153" s="92"/>
      <c r="O2153" s="92"/>
      <c r="P2153" s="84" t="str">
        <f>IF(N2153&lt;&gt;"",VLOOKUP(N2153,LISTAS·PAPP!$U$9:$Y$125,5,FALSE),"")</f>
        <v/>
      </c>
      <c r="Q2153" s="83" t="str">
        <f>IF(O2153&lt;&gt;"",VLOOKUP(O2153,LISTAS·PAPP!$U$9:$W$125,3,FALSE),"")</f>
        <v/>
      </c>
      <c r="R2153" s="92"/>
      <c r="S2153" s="173"/>
      <c r="T2153" s="173"/>
      <c r="U2153" s="92"/>
      <c r="V2153" s="92"/>
      <c r="W2153" s="94"/>
      <c r="X2153" s="83" t="str">
        <f>IF(ISERROR(VLOOKUP(W2153,LISTAS·PAPP!$AJ$3:$AK$903,2,0))," ",VLOOKUP(W2153,LISTAS·PAPP!$AJ$3:$AK$903,2,0))</f>
        <v xml:space="preserve"> </v>
      </c>
      <c r="Y2153" s="96"/>
      <c r="Z2153" s="97"/>
      <c r="AA2153" s="97"/>
      <c r="AB2153" s="97"/>
      <c r="AC2153" s="97"/>
      <c r="AD2153" s="97"/>
      <c r="AE2153" s="97"/>
      <c r="AF2153" s="97"/>
      <c r="AG2153" s="97"/>
      <c r="AH2153" s="97"/>
      <c r="AI2153" s="97"/>
      <c r="AJ2153" s="97"/>
      <c r="AK2153" s="97"/>
      <c r="AL2153" s="86" t="str">
        <f t="shared" si="100"/>
        <v/>
      </c>
      <c r="AM2153" s="87" t="str">
        <f t="shared" si="101"/>
        <v xml:space="preserve"> </v>
      </c>
      <c r="AN2153" s="1" t="str">
        <f t="shared" si="102"/>
        <v xml:space="preserve"> </v>
      </c>
    </row>
    <row r="2154" spans="1:40" s="88" customFormat="1" x14ac:dyDescent="0.25">
      <c r="A2154" s="92"/>
      <c r="B2154" s="92"/>
      <c r="C2154" s="92"/>
      <c r="D2154" s="92"/>
      <c r="E2154" s="92"/>
      <c r="F2154" s="93"/>
      <c r="G2154" s="94"/>
      <c r="H2154" s="83" t="str">
        <f>IF(M2154&lt;&gt;"",VLOOKUP(M2154,LISTAS·PAPP!$U$3:$Z$8,2,FALSE),"")</f>
        <v/>
      </c>
      <c r="I2154" s="85" t="str">
        <f>IF(M2154&lt;&gt;"",VLOOKUP(M2154,LISTAS·PAPP!$U$3:$Z$8,3,FALSE),"")</f>
        <v/>
      </c>
      <c r="J2154" s="83" t="str">
        <f>IF(M2154&lt;&gt;"",VLOOKUP(M2154,LISTAS·PAPP!$U$3:$Z$8,4,FALSE),"")</f>
        <v/>
      </c>
      <c r="K2154" s="83" t="str">
        <f>IF(C2154&lt;&gt;"",VLOOKUP(C2154,LISTAS·PAPP!$H$3:$O$119,4,FALSE),"")</f>
        <v/>
      </c>
      <c r="L2154" s="85" t="str">
        <f>IF(C2154&lt;&gt;"",VLOOKUP(C2154,LISTAS·PAPP!$H$3:$O$119,8,FALSE),"")</f>
        <v/>
      </c>
      <c r="M2154" s="95"/>
      <c r="N2154" s="92"/>
      <c r="O2154" s="92"/>
      <c r="P2154" s="84" t="str">
        <f>IF(N2154&lt;&gt;"",VLOOKUP(N2154,LISTAS·PAPP!$U$9:$Y$125,5,FALSE),"")</f>
        <v/>
      </c>
      <c r="Q2154" s="83" t="str">
        <f>IF(O2154&lt;&gt;"",VLOOKUP(O2154,LISTAS·PAPP!$U$9:$W$125,3,FALSE),"")</f>
        <v/>
      </c>
      <c r="R2154" s="92"/>
      <c r="S2154" s="173"/>
      <c r="T2154" s="173"/>
      <c r="U2154" s="92"/>
      <c r="V2154" s="92"/>
      <c r="W2154" s="94"/>
      <c r="X2154" s="83" t="str">
        <f>IF(ISERROR(VLOOKUP(W2154,LISTAS·PAPP!$AJ$3:$AK$903,2,0))," ",VLOOKUP(W2154,LISTAS·PAPP!$AJ$3:$AK$903,2,0))</f>
        <v xml:space="preserve"> </v>
      </c>
      <c r="Y2154" s="96"/>
      <c r="Z2154" s="97"/>
      <c r="AA2154" s="97"/>
      <c r="AB2154" s="97"/>
      <c r="AC2154" s="97"/>
      <c r="AD2154" s="97"/>
      <c r="AE2154" s="97"/>
      <c r="AF2154" s="97"/>
      <c r="AG2154" s="97"/>
      <c r="AH2154" s="97"/>
      <c r="AI2154" s="97"/>
      <c r="AJ2154" s="97"/>
      <c r="AK2154" s="97"/>
      <c r="AL2154" s="86" t="str">
        <f t="shared" si="100"/>
        <v/>
      </c>
      <c r="AM2154" s="87" t="str">
        <f t="shared" si="101"/>
        <v xml:space="preserve"> </v>
      </c>
      <c r="AN2154" s="1" t="str">
        <f t="shared" si="102"/>
        <v xml:space="preserve"> </v>
      </c>
    </row>
    <row r="2155" spans="1:40" s="88" customFormat="1" x14ac:dyDescent="0.25">
      <c r="A2155" s="92"/>
      <c r="B2155" s="92"/>
      <c r="C2155" s="92"/>
      <c r="D2155" s="92"/>
      <c r="E2155" s="92"/>
      <c r="F2155" s="93"/>
      <c r="G2155" s="94"/>
      <c r="H2155" s="83" t="str">
        <f>IF(M2155&lt;&gt;"",VLOOKUP(M2155,LISTAS·PAPP!$U$3:$Z$8,2,FALSE),"")</f>
        <v/>
      </c>
      <c r="I2155" s="85" t="str">
        <f>IF(M2155&lt;&gt;"",VLOOKUP(M2155,LISTAS·PAPP!$U$3:$Z$8,3,FALSE),"")</f>
        <v/>
      </c>
      <c r="J2155" s="83" t="str">
        <f>IF(M2155&lt;&gt;"",VLOOKUP(M2155,LISTAS·PAPP!$U$3:$Z$8,4,FALSE),"")</f>
        <v/>
      </c>
      <c r="K2155" s="83" t="str">
        <f>IF(C2155&lt;&gt;"",VLOOKUP(C2155,LISTAS·PAPP!$H$3:$O$119,4,FALSE),"")</f>
        <v/>
      </c>
      <c r="L2155" s="85" t="str">
        <f>IF(C2155&lt;&gt;"",VLOOKUP(C2155,LISTAS·PAPP!$H$3:$O$119,8,FALSE),"")</f>
        <v/>
      </c>
      <c r="M2155" s="95"/>
      <c r="N2155" s="92"/>
      <c r="O2155" s="92"/>
      <c r="P2155" s="84" t="str">
        <f>IF(N2155&lt;&gt;"",VLOOKUP(N2155,LISTAS·PAPP!$U$9:$Y$125,5,FALSE),"")</f>
        <v/>
      </c>
      <c r="Q2155" s="83" t="str">
        <f>IF(O2155&lt;&gt;"",VLOOKUP(O2155,LISTAS·PAPP!$U$9:$W$125,3,FALSE),"")</f>
        <v/>
      </c>
      <c r="R2155" s="92"/>
      <c r="S2155" s="173"/>
      <c r="T2155" s="173"/>
      <c r="U2155" s="92"/>
      <c r="V2155" s="92"/>
      <c r="W2155" s="94"/>
      <c r="X2155" s="83" t="str">
        <f>IF(ISERROR(VLOOKUP(W2155,LISTAS·PAPP!$AJ$3:$AK$903,2,0))," ",VLOOKUP(W2155,LISTAS·PAPP!$AJ$3:$AK$903,2,0))</f>
        <v xml:space="preserve"> </v>
      </c>
      <c r="Y2155" s="96"/>
      <c r="Z2155" s="97"/>
      <c r="AA2155" s="97"/>
      <c r="AB2155" s="97"/>
      <c r="AC2155" s="97"/>
      <c r="AD2155" s="97"/>
      <c r="AE2155" s="97"/>
      <c r="AF2155" s="97"/>
      <c r="AG2155" s="97"/>
      <c r="AH2155" s="97"/>
      <c r="AI2155" s="97"/>
      <c r="AJ2155" s="97"/>
      <c r="AK2155" s="97"/>
      <c r="AL2155" s="86" t="str">
        <f t="shared" si="100"/>
        <v/>
      </c>
      <c r="AM2155" s="87" t="str">
        <f t="shared" si="101"/>
        <v xml:space="preserve"> </v>
      </c>
      <c r="AN2155" s="1" t="str">
        <f t="shared" si="102"/>
        <v xml:space="preserve"> </v>
      </c>
    </row>
    <row r="2156" spans="1:40" s="88" customFormat="1" x14ac:dyDescent="0.25">
      <c r="A2156" s="92"/>
      <c r="B2156" s="92"/>
      <c r="C2156" s="92"/>
      <c r="D2156" s="92"/>
      <c r="E2156" s="92"/>
      <c r="F2156" s="93"/>
      <c r="G2156" s="94"/>
      <c r="H2156" s="83" t="str">
        <f>IF(M2156&lt;&gt;"",VLOOKUP(M2156,LISTAS·PAPP!$U$3:$Z$8,2,FALSE),"")</f>
        <v/>
      </c>
      <c r="I2156" s="85" t="str">
        <f>IF(M2156&lt;&gt;"",VLOOKUP(M2156,LISTAS·PAPP!$U$3:$Z$8,3,FALSE),"")</f>
        <v/>
      </c>
      <c r="J2156" s="83" t="str">
        <f>IF(M2156&lt;&gt;"",VLOOKUP(M2156,LISTAS·PAPP!$U$3:$Z$8,4,FALSE),"")</f>
        <v/>
      </c>
      <c r="K2156" s="83" t="str">
        <f>IF(C2156&lt;&gt;"",VLOOKUP(C2156,LISTAS·PAPP!$H$3:$O$119,4,FALSE),"")</f>
        <v/>
      </c>
      <c r="L2156" s="85" t="str">
        <f>IF(C2156&lt;&gt;"",VLOOKUP(C2156,LISTAS·PAPP!$H$3:$O$119,8,FALSE),"")</f>
        <v/>
      </c>
      <c r="M2156" s="95"/>
      <c r="N2156" s="92"/>
      <c r="O2156" s="92"/>
      <c r="P2156" s="84" t="str">
        <f>IF(N2156&lt;&gt;"",VLOOKUP(N2156,LISTAS·PAPP!$U$9:$Y$125,5,FALSE),"")</f>
        <v/>
      </c>
      <c r="Q2156" s="83" t="str">
        <f>IF(O2156&lt;&gt;"",VLOOKUP(O2156,LISTAS·PAPP!$U$9:$W$125,3,FALSE),"")</f>
        <v/>
      </c>
      <c r="R2156" s="92"/>
      <c r="S2156" s="173"/>
      <c r="T2156" s="173"/>
      <c r="U2156" s="92"/>
      <c r="V2156" s="92"/>
      <c r="W2156" s="94"/>
      <c r="X2156" s="83" t="str">
        <f>IF(ISERROR(VLOOKUP(W2156,LISTAS·PAPP!$AJ$3:$AK$903,2,0))," ",VLOOKUP(W2156,LISTAS·PAPP!$AJ$3:$AK$903,2,0))</f>
        <v xml:space="preserve"> </v>
      </c>
      <c r="Y2156" s="96"/>
      <c r="Z2156" s="97"/>
      <c r="AA2156" s="97"/>
      <c r="AB2156" s="97"/>
      <c r="AC2156" s="97"/>
      <c r="AD2156" s="97"/>
      <c r="AE2156" s="97"/>
      <c r="AF2156" s="97"/>
      <c r="AG2156" s="97"/>
      <c r="AH2156" s="97"/>
      <c r="AI2156" s="97"/>
      <c r="AJ2156" s="97"/>
      <c r="AK2156" s="97"/>
      <c r="AL2156" s="86" t="str">
        <f t="shared" si="100"/>
        <v/>
      </c>
      <c r="AM2156" s="87" t="str">
        <f t="shared" si="101"/>
        <v xml:space="preserve"> </v>
      </c>
      <c r="AN2156" s="1" t="str">
        <f t="shared" si="102"/>
        <v xml:space="preserve"> </v>
      </c>
    </row>
    <row r="2157" spans="1:40" s="88" customFormat="1" x14ac:dyDescent="0.25">
      <c r="A2157" s="92"/>
      <c r="B2157" s="92"/>
      <c r="C2157" s="92"/>
      <c r="D2157" s="92"/>
      <c r="E2157" s="92"/>
      <c r="F2157" s="93"/>
      <c r="G2157" s="94"/>
      <c r="H2157" s="83" t="str">
        <f>IF(M2157&lt;&gt;"",VLOOKUP(M2157,LISTAS·PAPP!$U$3:$Z$8,2,FALSE),"")</f>
        <v/>
      </c>
      <c r="I2157" s="85" t="str">
        <f>IF(M2157&lt;&gt;"",VLOOKUP(M2157,LISTAS·PAPP!$U$3:$Z$8,3,FALSE),"")</f>
        <v/>
      </c>
      <c r="J2157" s="83" t="str">
        <f>IF(M2157&lt;&gt;"",VLOOKUP(M2157,LISTAS·PAPP!$U$3:$Z$8,4,FALSE),"")</f>
        <v/>
      </c>
      <c r="K2157" s="83" t="str">
        <f>IF(C2157&lt;&gt;"",VLOOKUP(C2157,LISTAS·PAPP!$H$3:$O$119,4,FALSE),"")</f>
        <v/>
      </c>
      <c r="L2157" s="85" t="str">
        <f>IF(C2157&lt;&gt;"",VLOOKUP(C2157,LISTAS·PAPP!$H$3:$O$119,8,FALSE),"")</f>
        <v/>
      </c>
      <c r="M2157" s="95"/>
      <c r="N2157" s="92"/>
      <c r="O2157" s="92"/>
      <c r="P2157" s="84" t="str">
        <f>IF(N2157&lt;&gt;"",VLOOKUP(N2157,LISTAS·PAPP!$U$9:$Y$125,5,FALSE),"")</f>
        <v/>
      </c>
      <c r="Q2157" s="83" t="str">
        <f>IF(O2157&lt;&gt;"",VLOOKUP(O2157,LISTAS·PAPP!$U$9:$W$125,3,FALSE),"")</f>
        <v/>
      </c>
      <c r="R2157" s="92"/>
      <c r="S2157" s="173"/>
      <c r="T2157" s="173"/>
      <c r="U2157" s="92"/>
      <c r="V2157" s="92"/>
      <c r="W2157" s="94"/>
      <c r="X2157" s="83" t="str">
        <f>IF(ISERROR(VLOOKUP(W2157,LISTAS·PAPP!$AJ$3:$AK$903,2,0))," ",VLOOKUP(W2157,LISTAS·PAPP!$AJ$3:$AK$903,2,0))</f>
        <v xml:space="preserve"> </v>
      </c>
      <c r="Y2157" s="96"/>
      <c r="Z2157" s="97"/>
      <c r="AA2157" s="97"/>
      <c r="AB2157" s="97"/>
      <c r="AC2157" s="97"/>
      <c r="AD2157" s="97"/>
      <c r="AE2157" s="97"/>
      <c r="AF2157" s="97"/>
      <c r="AG2157" s="97"/>
      <c r="AH2157" s="97"/>
      <c r="AI2157" s="97"/>
      <c r="AJ2157" s="97"/>
      <c r="AK2157" s="97"/>
      <c r="AL2157" s="86" t="str">
        <f t="shared" si="100"/>
        <v/>
      </c>
      <c r="AM2157" s="87" t="str">
        <f t="shared" si="101"/>
        <v xml:space="preserve"> </v>
      </c>
      <c r="AN2157" s="1" t="str">
        <f t="shared" si="102"/>
        <v xml:space="preserve"> </v>
      </c>
    </row>
    <row r="2158" spans="1:40" s="88" customFormat="1" x14ac:dyDescent="0.25">
      <c r="A2158" s="92"/>
      <c r="B2158" s="92"/>
      <c r="C2158" s="92"/>
      <c r="D2158" s="92"/>
      <c r="E2158" s="92"/>
      <c r="F2158" s="93"/>
      <c r="G2158" s="94"/>
      <c r="H2158" s="83" t="str">
        <f>IF(M2158&lt;&gt;"",VLOOKUP(M2158,LISTAS·PAPP!$U$3:$Z$8,2,FALSE),"")</f>
        <v/>
      </c>
      <c r="I2158" s="85" t="str">
        <f>IF(M2158&lt;&gt;"",VLOOKUP(M2158,LISTAS·PAPP!$U$3:$Z$8,3,FALSE),"")</f>
        <v/>
      </c>
      <c r="J2158" s="83" t="str">
        <f>IF(M2158&lt;&gt;"",VLOOKUP(M2158,LISTAS·PAPP!$U$3:$Z$8,4,FALSE),"")</f>
        <v/>
      </c>
      <c r="K2158" s="83" t="str">
        <f>IF(C2158&lt;&gt;"",VLOOKUP(C2158,LISTAS·PAPP!$H$3:$O$119,4,FALSE),"")</f>
        <v/>
      </c>
      <c r="L2158" s="85" t="str">
        <f>IF(C2158&lt;&gt;"",VLOOKUP(C2158,LISTAS·PAPP!$H$3:$O$119,8,FALSE),"")</f>
        <v/>
      </c>
      <c r="M2158" s="95"/>
      <c r="N2158" s="92"/>
      <c r="O2158" s="92"/>
      <c r="P2158" s="84" t="str">
        <f>IF(N2158&lt;&gt;"",VLOOKUP(N2158,LISTAS·PAPP!$U$9:$Y$125,5,FALSE),"")</f>
        <v/>
      </c>
      <c r="Q2158" s="83" t="str">
        <f>IF(O2158&lt;&gt;"",VLOOKUP(O2158,LISTAS·PAPP!$U$9:$W$125,3,FALSE),"")</f>
        <v/>
      </c>
      <c r="R2158" s="92"/>
      <c r="S2158" s="173"/>
      <c r="T2158" s="173"/>
      <c r="U2158" s="92"/>
      <c r="V2158" s="92"/>
      <c r="W2158" s="94"/>
      <c r="X2158" s="83" t="str">
        <f>IF(ISERROR(VLOOKUP(W2158,LISTAS·PAPP!$AJ$3:$AK$903,2,0))," ",VLOOKUP(W2158,LISTAS·PAPP!$AJ$3:$AK$903,2,0))</f>
        <v xml:space="preserve"> </v>
      </c>
      <c r="Y2158" s="96"/>
      <c r="Z2158" s="97"/>
      <c r="AA2158" s="97"/>
      <c r="AB2158" s="97"/>
      <c r="AC2158" s="97"/>
      <c r="AD2158" s="97"/>
      <c r="AE2158" s="97"/>
      <c r="AF2158" s="97"/>
      <c r="AG2158" s="97"/>
      <c r="AH2158" s="97"/>
      <c r="AI2158" s="97"/>
      <c r="AJ2158" s="97"/>
      <c r="AK2158" s="97"/>
      <c r="AL2158" s="86" t="str">
        <f t="shared" si="100"/>
        <v/>
      </c>
      <c r="AM2158" s="87" t="str">
        <f t="shared" si="101"/>
        <v xml:space="preserve"> </v>
      </c>
      <c r="AN2158" s="1" t="str">
        <f t="shared" si="102"/>
        <v xml:space="preserve"> </v>
      </c>
    </row>
    <row r="2159" spans="1:40" s="88" customFormat="1" x14ac:dyDescent="0.25">
      <c r="A2159" s="92"/>
      <c r="B2159" s="92"/>
      <c r="C2159" s="92"/>
      <c r="D2159" s="92"/>
      <c r="E2159" s="92"/>
      <c r="F2159" s="93"/>
      <c r="G2159" s="94"/>
      <c r="H2159" s="83" t="str">
        <f>IF(M2159&lt;&gt;"",VLOOKUP(M2159,LISTAS·PAPP!$U$3:$Z$8,2,FALSE),"")</f>
        <v/>
      </c>
      <c r="I2159" s="85" t="str">
        <f>IF(M2159&lt;&gt;"",VLOOKUP(M2159,LISTAS·PAPP!$U$3:$Z$8,3,FALSE),"")</f>
        <v/>
      </c>
      <c r="J2159" s="83" t="str">
        <f>IF(M2159&lt;&gt;"",VLOOKUP(M2159,LISTAS·PAPP!$U$3:$Z$8,4,FALSE),"")</f>
        <v/>
      </c>
      <c r="K2159" s="83" t="str">
        <f>IF(C2159&lt;&gt;"",VLOOKUP(C2159,LISTAS·PAPP!$H$3:$O$119,4,FALSE),"")</f>
        <v/>
      </c>
      <c r="L2159" s="85" t="str">
        <f>IF(C2159&lt;&gt;"",VLOOKUP(C2159,LISTAS·PAPP!$H$3:$O$119,8,FALSE),"")</f>
        <v/>
      </c>
      <c r="M2159" s="95"/>
      <c r="N2159" s="92"/>
      <c r="O2159" s="92"/>
      <c r="P2159" s="84" t="str">
        <f>IF(N2159&lt;&gt;"",VLOOKUP(N2159,LISTAS·PAPP!$U$9:$Y$125,5,FALSE),"")</f>
        <v/>
      </c>
      <c r="Q2159" s="83" t="str">
        <f>IF(O2159&lt;&gt;"",VLOOKUP(O2159,LISTAS·PAPP!$U$9:$W$125,3,FALSE),"")</f>
        <v/>
      </c>
      <c r="R2159" s="92"/>
      <c r="S2159" s="173"/>
      <c r="T2159" s="173"/>
      <c r="U2159" s="92"/>
      <c r="V2159" s="92"/>
      <c r="W2159" s="94"/>
      <c r="X2159" s="83" t="str">
        <f>IF(ISERROR(VLOOKUP(W2159,LISTAS·PAPP!$AJ$3:$AK$903,2,0))," ",VLOOKUP(W2159,LISTAS·PAPP!$AJ$3:$AK$903,2,0))</f>
        <v xml:space="preserve"> </v>
      </c>
      <c r="Y2159" s="96"/>
      <c r="Z2159" s="97"/>
      <c r="AA2159" s="97"/>
      <c r="AB2159" s="97"/>
      <c r="AC2159" s="97"/>
      <c r="AD2159" s="97"/>
      <c r="AE2159" s="97"/>
      <c r="AF2159" s="97"/>
      <c r="AG2159" s="97"/>
      <c r="AH2159" s="97"/>
      <c r="AI2159" s="97"/>
      <c r="AJ2159" s="97"/>
      <c r="AK2159" s="97"/>
      <c r="AL2159" s="86" t="str">
        <f t="shared" si="100"/>
        <v/>
      </c>
      <c r="AM2159" s="87" t="str">
        <f t="shared" si="101"/>
        <v xml:space="preserve"> </v>
      </c>
      <c r="AN2159" s="1" t="str">
        <f t="shared" si="102"/>
        <v xml:space="preserve"> </v>
      </c>
    </row>
    <row r="2160" spans="1:40" s="88" customFormat="1" x14ac:dyDescent="0.25">
      <c r="A2160" s="92"/>
      <c r="B2160" s="92"/>
      <c r="C2160" s="92"/>
      <c r="D2160" s="92"/>
      <c r="E2160" s="92"/>
      <c r="F2160" s="93"/>
      <c r="G2160" s="94"/>
      <c r="H2160" s="83" t="str">
        <f>IF(M2160&lt;&gt;"",VLOOKUP(M2160,LISTAS·PAPP!$U$3:$Z$8,2,FALSE),"")</f>
        <v/>
      </c>
      <c r="I2160" s="85" t="str">
        <f>IF(M2160&lt;&gt;"",VLOOKUP(M2160,LISTAS·PAPP!$U$3:$Z$8,3,FALSE),"")</f>
        <v/>
      </c>
      <c r="J2160" s="83" t="str">
        <f>IF(M2160&lt;&gt;"",VLOOKUP(M2160,LISTAS·PAPP!$U$3:$Z$8,4,FALSE),"")</f>
        <v/>
      </c>
      <c r="K2160" s="83" t="str">
        <f>IF(C2160&lt;&gt;"",VLOOKUP(C2160,LISTAS·PAPP!$H$3:$O$119,4,FALSE),"")</f>
        <v/>
      </c>
      <c r="L2160" s="85" t="str">
        <f>IF(C2160&lt;&gt;"",VLOOKUP(C2160,LISTAS·PAPP!$H$3:$O$119,8,FALSE),"")</f>
        <v/>
      </c>
      <c r="M2160" s="95"/>
      <c r="N2160" s="92"/>
      <c r="O2160" s="92"/>
      <c r="P2160" s="84" t="str">
        <f>IF(N2160&lt;&gt;"",VLOOKUP(N2160,LISTAS·PAPP!$U$9:$Y$125,5,FALSE),"")</f>
        <v/>
      </c>
      <c r="Q2160" s="83" t="str">
        <f>IF(O2160&lt;&gt;"",VLOOKUP(O2160,LISTAS·PAPP!$U$9:$W$125,3,FALSE),"")</f>
        <v/>
      </c>
      <c r="R2160" s="92"/>
      <c r="S2160" s="173"/>
      <c r="T2160" s="173"/>
      <c r="U2160" s="92"/>
      <c r="V2160" s="92"/>
      <c r="W2160" s="94"/>
      <c r="X2160" s="83" t="str">
        <f>IF(ISERROR(VLOOKUP(W2160,LISTAS·PAPP!$AJ$3:$AK$903,2,0))," ",VLOOKUP(W2160,LISTAS·PAPP!$AJ$3:$AK$903,2,0))</f>
        <v xml:space="preserve"> </v>
      </c>
      <c r="Y2160" s="96"/>
      <c r="Z2160" s="97"/>
      <c r="AA2160" s="97"/>
      <c r="AB2160" s="97"/>
      <c r="AC2160" s="97"/>
      <c r="AD2160" s="97"/>
      <c r="AE2160" s="97"/>
      <c r="AF2160" s="97"/>
      <c r="AG2160" s="97"/>
      <c r="AH2160" s="97"/>
      <c r="AI2160" s="97"/>
      <c r="AJ2160" s="97"/>
      <c r="AK2160" s="97"/>
      <c r="AL2160" s="86" t="str">
        <f t="shared" si="100"/>
        <v/>
      </c>
      <c r="AM2160" s="87" t="str">
        <f t="shared" si="101"/>
        <v xml:space="preserve"> </v>
      </c>
      <c r="AN2160" s="1" t="str">
        <f t="shared" si="102"/>
        <v xml:space="preserve"> </v>
      </c>
    </row>
    <row r="2161" spans="1:40" s="88" customFormat="1" x14ac:dyDescent="0.25">
      <c r="A2161" s="92"/>
      <c r="B2161" s="92"/>
      <c r="C2161" s="92"/>
      <c r="D2161" s="92"/>
      <c r="E2161" s="92"/>
      <c r="F2161" s="93"/>
      <c r="G2161" s="94"/>
      <c r="H2161" s="83" t="str">
        <f>IF(M2161&lt;&gt;"",VLOOKUP(M2161,LISTAS·PAPP!$U$3:$Z$8,2,FALSE),"")</f>
        <v/>
      </c>
      <c r="I2161" s="85" t="str">
        <f>IF(M2161&lt;&gt;"",VLOOKUP(M2161,LISTAS·PAPP!$U$3:$Z$8,3,FALSE),"")</f>
        <v/>
      </c>
      <c r="J2161" s="83" t="str">
        <f>IF(M2161&lt;&gt;"",VLOOKUP(M2161,LISTAS·PAPP!$U$3:$Z$8,4,FALSE),"")</f>
        <v/>
      </c>
      <c r="K2161" s="83" t="str">
        <f>IF(C2161&lt;&gt;"",VLOOKUP(C2161,LISTAS·PAPP!$H$3:$O$119,4,FALSE),"")</f>
        <v/>
      </c>
      <c r="L2161" s="85" t="str">
        <f>IF(C2161&lt;&gt;"",VLOOKUP(C2161,LISTAS·PAPP!$H$3:$O$119,8,FALSE),"")</f>
        <v/>
      </c>
      <c r="M2161" s="95"/>
      <c r="N2161" s="92"/>
      <c r="O2161" s="92"/>
      <c r="P2161" s="84" t="str">
        <f>IF(N2161&lt;&gt;"",VLOOKUP(N2161,LISTAS·PAPP!$U$9:$Y$125,5,FALSE),"")</f>
        <v/>
      </c>
      <c r="Q2161" s="83" t="str">
        <f>IF(O2161&lt;&gt;"",VLOOKUP(O2161,LISTAS·PAPP!$U$9:$W$125,3,FALSE),"")</f>
        <v/>
      </c>
      <c r="R2161" s="92"/>
      <c r="S2161" s="173"/>
      <c r="T2161" s="173"/>
      <c r="U2161" s="92"/>
      <c r="V2161" s="92"/>
      <c r="W2161" s="94"/>
      <c r="X2161" s="83" t="str">
        <f>IF(ISERROR(VLOOKUP(W2161,LISTAS·PAPP!$AJ$3:$AK$903,2,0))," ",VLOOKUP(W2161,LISTAS·PAPP!$AJ$3:$AK$903,2,0))</f>
        <v xml:space="preserve"> </v>
      </c>
      <c r="Y2161" s="96"/>
      <c r="Z2161" s="97"/>
      <c r="AA2161" s="97"/>
      <c r="AB2161" s="97"/>
      <c r="AC2161" s="97"/>
      <c r="AD2161" s="97"/>
      <c r="AE2161" s="97"/>
      <c r="AF2161" s="97"/>
      <c r="AG2161" s="97"/>
      <c r="AH2161" s="97"/>
      <c r="AI2161" s="97"/>
      <c r="AJ2161" s="97"/>
      <c r="AK2161" s="97"/>
      <c r="AL2161" s="86" t="str">
        <f t="shared" si="100"/>
        <v/>
      </c>
      <c r="AM2161" s="87" t="str">
        <f t="shared" si="101"/>
        <v xml:space="preserve"> </v>
      </c>
      <c r="AN2161" s="1" t="str">
        <f t="shared" si="102"/>
        <v xml:space="preserve"> </v>
      </c>
    </row>
    <row r="2162" spans="1:40" s="88" customFormat="1" x14ac:dyDescent="0.25">
      <c r="A2162" s="92"/>
      <c r="B2162" s="92"/>
      <c r="C2162" s="92"/>
      <c r="D2162" s="92"/>
      <c r="E2162" s="92"/>
      <c r="F2162" s="93"/>
      <c r="G2162" s="94"/>
      <c r="H2162" s="83" t="str">
        <f>IF(M2162&lt;&gt;"",VLOOKUP(M2162,LISTAS·PAPP!$U$3:$Z$8,2,FALSE),"")</f>
        <v/>
      </c>
      <c r="I2162" s="85" t="str">
        <f>IF(M2162&lt;&gt;"",VLOOKUP(M2162,LISTAS·PAPP!$U$3:$Z$8,3,FALSE),"")</f>
        <v/>
      </c>
      <c r="J2162" s="83" t="str">
        <f>IF(M2162&lt;&gt;"",VLOOKUP(M2162,LISTAS·PAPP!$U$3:$Z$8,4,FALSE),"")</f>
        <v/>
      </c>
      <c r="K2162" s="83" t="str">
        <f>IF(C2162&lt;&gt;"",VLOOKUP(C2162,LISTAS·PAPP!$H$3:$O$119,4,FALSE),"")</f>
        <v/>
      </c>
      <c r="L2162" s="85" t="str">
        <f>IF(C2162&lt;&gt;"",VLOOKUP(C2162,LISTAS·PAPP!$H$3:$O$119,8,FALSE),"")</f>
        <v/>
      </c>
      <c r="M2162" s="95"/>
      <c r="N2162" s="92"/>
      <c r="O2162" s="92"/>
      <c r="P2162" s="84" t="str">
        <f>IF(N2162&lt;&gt;"",VLOOKUP(N2162,LISTAS·PAPP!$U$9:$Y$125,5,FALSE),"")</f>
        <v/>
      </c>
      <c r="Q2162" s="83" t="str">
        <f>IF(O2162&lt;&gt;"",VLOOKUP(O2162,LISTAS·PAPP!$U$9:$W$125,3,FALSE),"")</f>
        <v/>
      </c>
      <c r="R2162" s="92"/>
      <c r="S2162" s="173"/>
      <c r="T2162" s="173"/>
      <c r="U2162" s="92"/>
      <c r="V2162" s="92"/>
      <c r="W2162" s="94"/>
      <c r="X2162" s="83" t="str">
        <f>IF(ISERROR(VLOOKUP(W2162,LISTAS·PAPP!$AJ$3:$AK$903,2,0))," ",VLOOKUP(W2162,LISTAS·PAPP!$AJ$3:$AK$903,2,0))</f>
        <v xml:space="preserve"> </v>
      </c>
      <c r="Y2162" s="96"/>
      <c r="Z2162" s="97"/>
      <c r="AA2162" s="97"/>
      <c r="AB2162" s="97"/>
      <c r="AC2162" s="97"/>
      <c r="AD2162" s="97"/>
      <c r="AE2162" s="97"/>
      <c r="AF2162" s="97"/>
      <c r="AG2162" s="97"/>
      <c r="AH2162" s="97"/>
      <c r="AI2162" s="97"/>
      <c r="AJ2162" s="97"/>
      <c r="AK2162" s="97"/>
      <c r="AL2162" s="86" t="str">
        <f t="shared" si="100"/>
        <v/>
      </c>
      <c r="AM2162" s="87" t="str">
        <f t="shared" si="101"/>
        <v xml:space="preserve"> </v>
      </c>
      <c r="AN2162" s="1" t="str">
        <f t="shared" si="102"/>
        <v xml:space="preserve"> </v>
      </c>
    </row>
    <row r="2163" spans="1:40" s="88" customFormat="1" x14ac:dyDescent="0.25">
      <c r="A2163" s="92"/>
      <c r="B2163" s="92"/>
      <c r="C2163" s="92"/>
      <c r="D2163" s="92"/>
      <c r="E2163" s="92"/>
      <c r="F2163" s="93"/>
      <c r="G2163" s="94"/>
      <c r="H2163" s="83" t="str">
        <f>IF(M2163&lt;&gt;"",VLOOKUP(M2163,LISTAS·PAPP!$U$3:$Z$8,2,FALSE),"")</f>
        <v/>
      </c>
      <c r="I2163" s="85" t="str">
        <f>IF(M2163&lt;&gt;"",VLOOKUP(M2163,LISTAS·PAPP!$U$3:$Z$8,3,FALSE),"")</f>
        <v/>
      </c>
      <c r="J2163" s="83" t="str">
        <f>IF(M2163&lt;&gt;"",VLOOKUP(M2163,LISTAS·PAPP!$U$3:$Z$8,4,FALSE),"")</f>
        <v/>
      </c>
      <c r="K2163" s="83" t="str">
        <f>IF(C2163&lt;&gt;"",VLOOKUP(C2163,LISTAS·PAPP!$H$3:$O$119,4,FALSE),"")</f>
        <v/>
      </c>
      <c r="L2163" s="85" t="str">
        <f>IF(C2163&lt;&gt;"",VLOOKUP(C2163,LISTAS·PAPP!$H$3:$O$119,8,FALSE),"")</f>
        <v/>
      </c>
      <c r="M2163" s="95"/>
      <c r="N2163" s="92"/>
      <c r="O2163" s="92"/>
      <c r="P2163" s="84" t="str">
        <f>IF(N2163&lt;&gt;"",VLOOKUP(N2163,LISTAS·PAPP!$U$9:$Y$125,5,FALSE),"")</f>
        <v/>
      </c>
      <c r="Q2163" s="83" t="str">
        <f>IF(O2163&lt;&gt;"",VLOOKUP(O2163,LISTAS·PAPP!$U$9:$W$125,3,FALSE),"")</f>
        <v/>
      </c>
      <c r="R2163" s="92"/>
      <c r="S2163" s="173"/>
      <c r="T2163" s="173"/>
      <c r="U2163" s="92"/>
      <c r="V2163" s="92"/>
      <c r="W2163" s="94"/>
      <c r="X2163" s="83" t="str">
        <f>IF(ISERROR(VLOOKUP(W2163,LISTAS·PAPP!$AJ$3:$AK$903,2,0))," ",VLOOKUP(W2163,LISTAS·PAPP!$AJ$3:$AK$903,2,0))</f>
        <v xml:space="preserve"> </v>
      </c>
      <c r="Y2163" s="96"/>
      <c r="Z2163" s="97"/>
      <c r="AA2163" s="97"/>
      <c r="AB2163" s="97"/>
      <c r="AC2163" s="97"/>
      <c r="AD2163" s="97"/>
      <c r="AE2163" s="97"/>
      <c r="AF2163" s="97"/>
      <c r="AG2163" s="97"/>
      <c r="AH2163" s="97"/>
      <c r="AI2163" s="97"/>
      <c r="AJ2163" s="97"/>
      <c r="AK2163" s="97"/>
      <c r="AL2163" s="86" t="str">
        <f t="shared" si="100"/>
        <v/>
      </c>
      <c r="AM2163" s="87" t="str">
        <f t="shared" si="101"/>
        <v xml:space="preserve"> </v>
      </c>
      <c r="AN2163" s="1" t="str">
        <f t="shared" si="102"/>
        <v xml:space="preserve"> </v>
      </c>
    </row>
    <row r="2164" spans="1:40" s="88" customFormat="1" x14ac:dyDescent="0.25">
      <c r="A2164" s="92"/>
      <c r="B2164" s="92"/>
      <c r="C2164" s="92"/>
      <c r="D2164" s="92"/>
      <c r="E2164" s="92"/>
      <c r="F2164" s="93"/>
      <c r="G2164" s="94"/>
      <c r="H2164" s="83" t="str">
        <f>IF(M2164&lt;&gt;"",VLOOKUP(M2164,LISTAS·PAPP!$U$3:$Z$8,2,FALSE),"")</f>
        <v/>
      </c>
      <c r="I2164" s="85" t="str">
        <f>IF(M2164&lt;&gt;"",VLOOKUP(M2164,LISTAS·PAPP!$U$3:$Z$8,3,FALSE),"")</f>
        <v/>
      </c>
      <c r="J2164" s="83" t="str">
        <f>IF(M2164&lt;&gt;"",VLOOKUP(M2164,LISTAS·PAPP!$U$3:$Z$8,4,FALSE),"")</f>
        <v/>
      </c>
      <c r="K2164" s="83" t="str">
        <f>IF(C2164&lt;&gt;"",VLOOKUP(C2164,LISTAS·PAPP!$H$3:$O$119,4,FALSE),"")</f>
        <v/>
      </c>
      <c r="L2164" s="85" t="str">
        <f>IF(C2164&lt;&gt;"",VLOOKUP(C2164,LISTAS·PAPP!$H$3:$O$119,8,FALSE),"")</f>
        <v/>
      </c>
      <c r="M2164" s="95"/>
      <c r="N2164" s="92"/>
      <c r="O2164" s="92"/>
      <c r="P2164" s="84" t="str">
        <f>IF(N2164&lt;&gt;"",VLOOKUP(N2164,LISTAS·PAPP!$U$9:$Y$125,5,FALSE),"")</f>
        <v/>
      </c>
      <c r="Q2164" s="83" t="str">
        <f>IF(O2164&lt;&gt;"",VLOOKUP(O2164,LISTAS·PAPP!$U$9:$W$125,3,FALSE),"")</f>
        <v/>
      </c>
      <c r="R2164" s="92"/>
      <c r="S2164" s="173"/>
      <c r="T2164" s="173"/>
      <c r="U2164" s="92"/>
      <c r="V2164" s="92"/>
      <c r="W2164" s="94"/>
      <c r="X2164" s="83" t="str">
        <f>IF(ISERROR(VLOOKUP(W2164,LISTAS·PAPP!$AJ$3:$AK$903,2,0))," ",VLOOKUP(W2164,LISTAS·PAPP!$AJ$3:$AK$903,2,0))</f>
        <v xml:space="preserve"> </v>
      </c>
      <c r="Y2164" s="96"/>
      <c r="Z2164" s="97"/>
      <c r="AA2164" s="97"/>
      <c r="AB2164" s="97"/>
      <c r="AC2164" s="97"/>
      <c r="AD2164" s="97"/>
      <c r="AE2164" s="97"/>
      <c r="AF2164" s="97"/>
      <c r="AG2164" s="97"/>
      <c r="AH2164" s="97"/>
      <c r="AI2164" s="97"/>
      <c r="AJ2164" s="97"/>
      <c r="AK2164" s="97"/>
      <c r="AL2164" s="86" t="str">
        <f t="shared" si="100"/>
        <v/>
      </c>
      <c r="AM2164" s="87" t="str">
        <f t="shared" si="101"/>
        <v xml:space="preserve"> </v>
      </c>
      <c r="AN2164" s="1" t="str">
        <f t="shared" si="102"/>
        <v xml:space="preserve"> </v>
      </c>
    </row>
    <row r="2165" spans="1:40" s="88" customFormat="1" x14ac:dyDescent="0.25">
      <c r="A2165" s="92"/>
      <c r="B2165" s="92"/>
      <c r="C2165" s="92"/>
      <c r="D2165" s="92"/>
      <c r="E2165" s="92"/>
      <c r="F2165" s="93"/>
      <c r="G2165" s="94"/>
      <c r="H2165" s="83" t="str">
        <f>IF(M2165&lt;&gt;"",VLOOKUP(M2165,LISTAS·PAPP!$U$3:$Z$8,2,FALSE),"")</f>
        <v/>
      </c>
      <c r="I2165" s="85" t="str">
        <f>IF(M2165&lt;&gt;"",VLOOKUP(M2165,LISTAS·PAPP!$U$3:$Z$8,3,FALSE),"")</f>
        <v/>
      </c>
      <c r="J2165" s="83" t="str">
        <f>IF(M2165&lt;&gt;"",VLOOKUP(M2165,LISTAS·PAPP!$U$3:$Z$8,4,FALSE),"")</f>
        <v/>
      </c>
      <c r="K2165" s="83" t="str">
        <f>IF(C2165&lt;&gt;"",VLOOKUP(C2165,LISTAS·PAPP!$H$3:$O$119,4,FALSE),"")</f>
        <v/>
      </c>
      <c r="L2165" s="85" t="str">
        <f>IF(C2165&lt;&gt;"",VLOOKUP(C2165,LISTAS·PAPP!$H$3:$O$119,8,FALSE),"")</f>
        <v/>
      </c>
      <c r="M2165" s="95"/>
      <c r="N2165" s="92"/>
      <c r="O2165" s="92"/>
      <c r="P2165" s="84" t="str">
        <f>IF(N2165&lt;&gt;"",VLOOKUP(N2165,LISTAS·PAPP!$U$9:$Y$125,5,FALSE),"")</f>
        <v/>
      </c>
      <c r="Q2165" s="83" t="str">
        <f>IF(O2165&lt;&gt;"",VLOOKUP(O2165,LISTAS·PAPP!$U$9:$W$125,3,FALSE),"")</f>
        <v/>
      </c>
      <c r="R2165" s="92"/>
      <c r="S2165" s="173"/>
      <c r="T2165" s="173"/>
      <c r="U2165" s="92"/>
      <c r="V2165" s="92"/>
      <c r="W2165" s="94"/>
      <c r="X2165" s="83" t="str">
        <f>IF(ISERROR(VLOOKUP(W2165,LISTAS·PAPP!$AJ$3:$AK$903,2,0))," ",VLOOKUP(W2165,LISTAS·PAPP!$AJ$3:$AK$903,2,0))</f>
        <v xml:space="preserve"> </v>
      </c>
      <c r="Y2165" s="96"/>
      <c r="Z2165" s="97"/>
      <c r="AA2165" s="97"/>
      <c r="AB2165" s="97"/>
      <c r="AC2165" s="97"/>
      <c r="AD2165" s="97"/>
      <c r="AE2165" s="97"/>
      <c r="AF2165" s="97"/>
      <c r="AG2165" s="97"/>
      <c r="AH2165" s="97"/>
      <c r="AI2165" s="97"/>
      <c r="AJ2165" s="97"/>
      <c r="AK2165" s="97"/>
      <c r="AL2165" s="86" t="str">
        <f t="shared" si="100"/>
        <v/>
      </c>
      <c r="AM2165" s="87" t="str">
        <f t="shared" si="101"/>
        <v xml:space="preserve"> </v>
      </c>
      <c r="AN2165" s="1" t="str">
        <f t="shared" si="102"/>
        <v xml:space="preserve"> </v>
      </c>
    </row>
    <row r="2166" spans="1:40" s="88" customFormat="1" x14ac:dyDescent="0.25">
      <c r="A2166" s="92"/>
      <c r="B2166" s="92"/>
      <c r="C2166" s="92"/>
      <c r="D2166" s="92"/>
      <c r="E2166" s="92"/>
      <c r="F2166" s="93"/>
      <c r="G2166" s="94"/>
      <c r="H2166" s="83" t="str">
        <f>IF(M2166&lt;&gt;"",VLOOKUP(M2166,LISTAS·PAPP!$U$3:$Z$8,2,FALSE),"")</f>
        <v/>
      </c>
      <c r="I2166" s="85" t="str">
        <f>IF(M2166&lt;&gt;"",VLOOKUP(M2166,LISTAS·PAPP!$U$3:$Z$8,3,FALSE),"")</f>
        <v/>
      </c>
      <c r="J2166" s="83" t="str">
        <f>IF(M2166&lt;&gt;"",VLOOKUP(M2166,LISTAS·PAPP!$U$3:$Z$8,4,FALSE),"")</f>
        <v/>
      </c>
      <c r="K2166" s="83" t="str">
        <f>IF(C2166&lt;&gt;"",VLOOKUP(C2166,LISTAS·PAPP!$H$3:$O$119,4,FALSE),"")</f>
        <v/>
      </c>
      <c r="L2166" s="85" t="str">
        <f>IF(C2166&lt;&gt;"",VLOOKUP(C2166,LISTAS·PAPP!$H$3:$O$119,8,FALSE),"")</f>
        <v/>
      </c>
      <c r="M2166" s="95"/>
      <c r="N2166" s="92"/>
      <c r="O2166" s="92"/>
      <c r="P2166" s="84" t="str">
        <f>IF(N2166&lt;&gt;"",VLOOKUP(N2166,LISTAS·PAPP!$U$9:$Y$125,5,FALSE),"")</f>
        <v/>
      </c>
      <c r="Q2166" s="83" t="str">
        <f>IF(O2166&lt;&gt;"",VLOOKUP(O2166,LISTAS·PAPP!$U$9:$W$125,3,FALSE),"")</f>
        <v/>
      </c>
      <c r="R2166" s="92"/>
      <c r="S2166" s="173"/>
      <c r="T2166" s="173"/>
      <c r="U2166" s="92"/>
      <c r="V2166" s="92"/>
      <c r="W2166" s="94"/>
      <c r="X2166" s="83" t="str">
        <f>IF(ISERROR(VLOOKUP(W2166,LISTAS·PAPP!$AJ$3:$AK$903,2,0))," ",VLOOKUP(W2166,LISTAS·PAPP!$AJ$3:$AK$903,2,0))</f>
        <v xml:space="preserve"> </v>
      </c>
      <c r="Y2166" s="96"/>
      <c r="Z2166" s="97"/>
      <c r="AA2166" s="97"/>
      <c r="AB2166" s="97"/>
      <c r="AC2166" s="97"/>
      <c r="AD2166" s="97"/>
      <c r="AE2166" s="97"/>
      <c r="AF2166" s="97"/>
      <c r="AG2166" s="97"/>
      <c r="AH2166" s="97"/>
      <c r="AI2166" s="97"/>
      <c r="AJ2166" s="97"/>
      <c r="AK2166" s="97"/>
      <c r="AL2166" s="86" t="str">
        <f t="shared" si="100"/>
        <v/>
      </c>
      <c r="AM2166" s="87" t="str">
        <f t="shared" si="101"/>
        <v xml:space="preserve"> </v>
      </c>
      <c r="AN2166" s="1" t="str">
        <f t="shared" si="102"/>
        <v xml:space="preserve"> </v>
      </c>
    </row>
    <row r="2167" spans="1:40" s="88" customFormat="1" x14ac:dyDescent="0.25">
      <c r="A2167" s="92"/>
      <c r="B2167" s="92"/>
      <c r="C2167" s="92"/>
      <c r="D2167" s="92"/>
      <c r="E2167" s="92"/>
      <c r="F2167" s="93"/>
      <c r="G2167" s="94"/>
      <c r="H2167" s="83" t="str">
        <f>IF(M2167&lt;&gt;"",VLOOKUP(M2167,LISTAS·PAPP!$U$3:$Z$8,2,FALSE),"")</f>
        <v/>
      </c>
      <c r="I2167" s="85" t="str">
        <f>IF(M2167&lt;&gt;"",VLOOKUP(M2167,LISTAS·PAPP!$U$3:$Z$8,3,FALSE),"")</f>
        <v/>
      </c>
      <c r="J2167" s="83" t="str">
        <f>IF(M2167&lt;&gt;"",VLOOKUP(M2167,LISTAS·PAPP!$U$3:$Z$8,4,FALSE),"")</f>
        <v/>
      </c>
      <c r="K2167" s="83" t="str">
        <f>IF(C2167&lt;&gt;"",VLOOKUP(C2167,LISTAS·PAPP!$H$3:$O$119,4,FALSE),"")</f>
        <v/>
      </c>
      <c r="L2167" s="85" t="str">
        <f>IF(C2167&lt;&gt;"",VLOOKUP(C2167,LISTAS·PAPP!$H$3:$O$119,8,FALSE),"")</f>
        <v/>
      </c>
      <c r="M2167" s="95"/>
      <c r="N2167" s="92"/>
      <c r="O2167" s="92"/>
      <c r="P2167" s="84" t="str">
        <f>IF(N2167&lt;&gt;"",VLOOKUP(N2167,LISTAS·PAPP!$U$9:$Y$125,5,FALSE),"")</f>
        <v/>
      </c>
      <c r="Q2167" s="83" t="str">
        <f>IF(O2167&lt;&gt;"",VLOOKUP(O2167,LISTAS·PAPP!$U$9:$W$125,3,FALSE),"")</f>
        <v/>
      </c>
      <c r="R2167" s="92"/>
      <c r="S2167" s="173"/>
      <c r="T2167" s="173"/>
      <c r="U2167" s="92"/>
      <c r="V2167" s="92"/>
      <c r="W2167" s="94"/>
      <c r="X2167" s="83" t="str">
        <f>IF(ISERROR(VLOOKUP(W2167,LISTAS·PAPP!$AJ$3:$AK$903,2,0))," ",VLOOKUP(W2167,LISTAS·PAPP!$AJ$3:$AK$903,2,0))</f>
        <v xml:space="preserve"> </v>
      </c>
      <c r="Y2167" s="96"/>
      <c r="Z2167" s="97"/>
      <c r="AA2167" s="97"/>
      <c r="AB2167" s="97"/>
      <c r="AC2167" s="97"/>
      <c r="AD2167" s="97"/>
      <c r="AE2167" s="97"/>
      <c r="AF2167" s="97"/>
      <c r="AG2167" s="97"/>
      <c r="AH2167" s="97"/>
      <c r="AI2167" s="97"/>
      <c r="AJ2167" s="97"/>
      <c r="AK2167" s="97"/>
      <c r="AL2167" s="86" t="str">
        <f t="shared" si="100"/>
        <v/>
      </c>
      <c r="AM2167" s="87" t="str">
        <f t="shared" si="101"/>
        <v xml:space="preserve"> </v>
      </c>
      <c r="AN2167" s="1" t="str">
        <f t="shared" si="102"/>
        <v xml:space="preserve"> </v>
      </c>
    </row>
    <row r="2168" spans="1:40" s="88" customFormat="1" x14ac:dyDescent="0.25">
      <c r="A2168" s="92"/>
      <c r="B2168" s="92"/>
      <c r="C2168" s="92"/>
      <c r="D2168" s="92"/>
      <c r="E2168" s="92"/>
      <c r="F2168" s="93"/>
      <c r="G2168" s="94"/>
      <c r="H2168" s="83" t="str">
        <f>IF(M2168&lt;&gt;"",VLOOKUP(M2168,LISTAS·PAPP!$U$3:$Z$8,2,FALSE),"")</f>
        <v/>
      </c>
      <c r="I2168" s="85" t="str">
        <f>IF(M2168&lt;&gt;"",VLOOKUP(M2168,LISTAS·PAPP!$U$3:$Z$8,3,FALSE),"")</f>
        <v/>
      </c>
      <c r="J2168" s="83" t="str">
        <f>IF(M2168&lt;&gt;"",VLOOKUP(M2168,LISTAS·PAPP!$U$3:$Z$8,4,FALSE),"")</f>
        <v/>
      </c>
      <c r="K2168" s="83" t="str">
        <f>IF(C2168&lt;&gt;"",VLOOKUP(C2168,LISTAS·PAPP!$H$3:$O$119,4,FALSE),"")</f>
        <v/>
      </c>
      <c r="L2168" s="85" t="str">
        <f>IF(C2168&lt;&gt;"",VLOOKUP(C2168,LISTAS·PAPP!$H$3:$O$119,8,FALSE),"")</f>
        <v/>
      </c>
      <c r="M2168" s="95"/>
      <c r="N2168" s="92"/>
      <c r="O2168" s="92"/>
      <c r="P2168" s="84" t="str">
        <f>IF(N2168&lt;&gt;"",VLOOKUP(N2168,LISTAS·PAPP!$U$9:$Y$125,5,FALSE),"")</f>
        <v/>
      </c>
      <c r="Q2168" s="83" t="str">
        <f>IF(O2168&lt;&gt;"",VLOOKUP(O2168,LISTAS·PAPP!$U$9:$W$125,3,FALSE),"")</f>
        <v/>
      </c>
      <c r="R2168" s="92"/>
      <c r="S2168" s="173"/>
      <c r="T2168" s="173"/>
      <c r="U2168" s="92"/>
      <c r="V2168" s="92"/>
      <c r="W2168" s="94"/>
      <c r="X2168" s="83" t="str">
        <f>IF(ISERROR(VLOOKUP(W2168,LISTAS·PAPP!$AJ$3:$AK$903,2,0))," ",VLOOKUP(W2168,LISTAS·PAPP!$AJ$3:$AK$903,2,0))</f>
        <v xml:space="preserve"> </v>
      </c>
      <c r="Y2168" s="96"/>
      <c r="Z2168" s="97"/>
      <c r="AA2168" s="97"/>
      <c r="AB2168" s="97"/>
      <c r="AC2168" s="97"/>
      <c r="AD2168" s="97"/>
      <c r="AE2168" s="97"/>
      <c r="AF2168" s="97"/>
      <c r="AG2168" s="97"/>
      <c r="AH2168" s="97"/>
      <c r="AI2168" s="97"/>
      <c r="AJ2168" s="97"/>
      <c r="AK2168" s="97"/>
      <c r="AL2168" s="86" t="str">
        <f t="shared" si="100"/>
        <v/>
      </c>
      <c r="AM2168" s="87" t="str">
        <f t="shared" si="101"/>
        <v xml:space="preserve"> </v>
      </c>
      <c r="AN2168" s="1" t="str">
        <f t="shared" si="102"/>
        <v xml:space="preserve"> </v>
      </c>
    </row>
    <row r="2169" spans="1:40" s="88" customFormat="1" x14ac:dyDescent="0.25">
      <c r="A2169" s="92"/>
      <c r="B2169" s="92"/>
      <c r="C2169" s="92"/>
      <c r="D2169" s="92"/>
      <c r="E2169" s="92"/>
      <c r="F2169" s="93"/>
      <c r="G2169" s="94"/>
      <c r="H2169" s="83" t="str">
        <f>IF(M2169&lt;&gt;"",VLOOKUP(M2169,LISTAS·PAPP!$U$3:$Z$8,2,FALSE),"")</f>
        <v/>
      </c>
      <c r="I2169" s="85" t="str">
        <f>IF(M2169&lt;&gt;"",VLOOKUP(M2169,LISTAS·PAPP!$U$3:$Z$8,3,FALSE),"")</f>
        <v/>
      </c>
      <c r="J2169" s="83" t="str">
        <f>IF(M2169&lt;&gt;"",VLOOKUP(M2169,LISTAS·PAPP!$U$3:$Z$8,4,FALSE),"")</f>
        <v/>
      </c>
      <c r="K2169" s="83" t="str">
        <f>IF(C2169&lt;&gt;"",VLOOKUP(C2169,LISTAS·PAPP!$H$3:$O$119,4,FALSE),"")</f>
        <v/>
      </c>
      <c r="L2169" s="85" t="str">
        <f>IF(C2169&lt;&gt;"",VLOOKUP(C2169,LISTAS·PAPP!$H$3:$O$119,8,FALSE),"")</f>
        <v/>
      </c>
      <c r="M2169" s="95"/>
      <c r="N2169" s="92"/>
      <c r="O2169" s="92"/>
      <c r="P2169" s="84" t="str">
        <f>IF(N2169&lt;&gt;"",VLOOKUP(N2169,LISTAS·PAPP!$U$9:$Y$125,5,FALSE),"")</f>
        <v/>
      </c>
      <c r="Q2169" s="83" t="str">
        <f>IF(O2169&lt;&gt;"",VLOOKUP(O2169,LISTAS·PAPP!$U$9:$W$125,3,FALSE),"")</f>
        <v/>
      </c>
      <c r="R2169" s="92"/>
      <c r="S2169" s="173"/>
      <c r="T2169" s="173"/>
      <c r="U2169" s="92"/>
      <c r="V2169" s="92"/>
      <c r="W2169" s="94"/>
      <c r="X2169" s="83" t="str">
        <f>IF(ISERROR(VLOOKUP(W2169,LISTAS·PAPP!$AJ$3:$AK$903,2,0))," ",VLOOKUP(W2169,LISTAS·PAPP!$AJ$3:$AK$903,2,0))</f>
        <v xml:space="preserve"> </v>
      </c>
      <c r="Y2169" s="96"/>
      <c r="Z2169" s="97"/>
      <c r="AA2169" s="97"/>
      <c r="AB2169" s="97"/>
      <c r="AC2169" s="97"/>
      <c r="AD2169" s="97"/>
      <c r="AE2169" s="97"/>
      <c r="AF2169" s="97"/>
      <c r="AG2169" s="97"/>
      <c r="AH2169" s="97"/>
      <c r="AI2169" s="97"/>
      <c r="AJ2169" s="97"/>
      <c r="AK2169" s="97"/>
      <c r="AL2169" s="86" t="str">
        <f t="shared" si="100"/>
        <v/>
      </c>
      <c r="AM2169" s="87" t="str">
        <f t="shared" si="101"/>
        <v xml:space="preserve"> </v>
      </c>
      <c r="AN2169" s="1" t="str">
        <f t="shared" si="102"/>
        <v xml:space="preserve"> </v>
      </c>
    </row>
    <row r="2170" spans="1:40" s="88" customFormat="1" x14ac:dyDescent="0.25">
      <c r="A2170" s="92"/>
      <c r="B2170" s="92"/>
      <c r="C2170" s="92"/>
      <c r="D2170" s="92"/>
      <c r="E2170" s="92"/>
      <c r="F2170" s="93"/>
      <c r="G2170" s="94"/>
      <c r="H2170" s="83" t="str">
        <f>IF(M2170&lt;&gt;"",VLOOKUP(M2170,LISTAS·PAPP!$U$3:$Z$8,2,FALSE),"")</f>
        <v/>
      </c>
      <c r="I2170" s="85" t="str">
        <f>IF(M2170&lt;&gt;"",VLOOKUP(M2170,LISTAS·PAPP!$U$3:$Z$8,3,FALSE),"")</f>
        <v/>
      </c>
      <c r="J2170" s="83" t="str">
        <f>IF(M2170&lt;&gt;"",VLOOKUP(M2170,LISTAS·PAPP!$U$3:$Z$8,4,FALSE),"")</f>
        <v/>
      </c>
      <c r="K2170" s="83" t="str">
        <f>IF(C2170&lt;&gt;"",VLOOKUP(C2170,LISTAS·PAPP!$H$3:$O$119,4,FALSE),"")</f>
        <v/>
      </c>
      <c r="L2170" s="85" t="str">
        <f>IF(C2170&lt;&gt;"",VLOOKUP(C2170,LISTAS·PAPP!$H$3:$O$119,8,FALSE),"")</f>
        <v/>
      </c>
      <c r="M2170" s="95"/>
      <c r="N2170" s="92"/>
      <c r="O2170" s="92"/>
      <c r="P2170" s="84" t="str">
        <f>IF(N2170&lt;&gt;"",VLOOKUP(N2170,LISTAS·PAPP!$U$9:$Y$125,5,FALSE),"")</f>
        <v/>
      </c>
      <c r="Q2170" s="83" t="str">
        <f>IF(O2170&lt;&gt;"",VLOOKUP(O2170,LISTAS·PAPP!$U$9:$W$125,3,FALSE),"")</f>
        <v/>
      </c>
      <c r="R2170" s="92"/>
      <c r="S2170" s="173"/>
      <c r="T2170" s="173"/>
      <c r="U2170" s="92"/>
      <c r="V2170" s="92"/>
      <c r="W2170" s="94"/>
      <c r="X2170" s="83" t="str">
        <f>IF(ISERROR(VLOOKUP(W2170,LISTAS·PAPP!$AJ$3:$AK$903,2,0))," ",VLOOKUP(W2170,LISTAS·PAPP!$AJ$3:$AK$903,2,0))</f>
        <v xml:space="preserve"> </v>
      </c>
      <c r="Y2170" s="96"/>
      <c r="Z2170" s="97"/>
      <c r="AA2170" s="97"/>
      <c r="AB2170" s="97"/>
      <c r="AC2170" s="97"/>
      <c r="AD2170" s="97"/>
      <c r="AE2170" s="97"/>
      <c r="AF2170" s="97"/>
      <c r="AG2170" s="97"/>
      <c r="AH2170" s="97"/>
      <c r="AI2170" s="97"/>
      <c r="AJ2170" s="97"/>
      <c r="AK2170" s="97"/>
      <c r="AL2170" s="86" t="str">
        <f t="shared" si="100"/>
        <v/>
      </c>
      <c r="AM2170" s="87" t="str">
        <f t="shared" si="101"/>
        <v xml:space="preserve"> </v>
      </c>
      <c r="AN2170" s="1" t="str">
        <f t="shared" si="102"/>
        <v xml:space="preserve"> </v>
      </c>
    </row>
    <row r="2171" spans="1:40" s="88" customFormat="1" x14ac:dyDescent="0.25">
      <c r="A2171" s="92"/>
      <c r="B2171" s="92"/>
      <c r="C2171" s="92"/>
      <c r="D2171" s="92"/>
      <c r="E2171" s="92"/>
      <c r="F2171" s="93"/>
      <c r="G2171" s="94"/>
      <c r="H2171" s="83" t="str">
        <f>IF(M2171&lt;&gt;"",VLOOKUP(M2171,LISTAS·PAPP!$U$3:$Z$8,2,FALSE),"")</f>
        <v/>
      </c>
      <c r="I2171" s="85" t="str">
        <f>IF(M2171&lt;&gt;"",VLOOKUP(M2171,LISTAS·PAPP!$U$3:$Z$8,3,FALSE),"")</f>
        <v/>
      </c>
      <c r="J2171" s="83" t="str">
        <f>IF(M2171&lt;&gt;"",VLOOKUP(M2171,LISTAS·PAPP!$U$3:$Z$8,4,FALSE),"")</f>
        <v/>
      </c>
      <c r="K2171" s="83" t="str">
        <f>IF(C2171&lt;&gt;"",VLOOKUP(C2171,LISTAS·PAPP!$H$3:$O$119,4,FALSE),"")</f>
        <v/>
      </c>
      <c r="L2171" s="85" t="str">
        <f>IF(C2171&lt;&gt;"",VLOOKUP(C2171,LISTAS·PAPP!$H$3:$O$119,8,FALSE),"")</f>
        <v/>
      </c>
      <c r="M2171" s="95"/>
      <c r="N2171" s="92"/>
      <c r="O2171" s="92"/>
      <c r="P2171" s="84" t="str">
        <f>IF(N2171&lt;&gt;"",VLOOKUP(N2171,LISTAS·PAPP!$U$9:$Y$125,5,FALSE),"")</f>
        <v/>
      </c>
      <c r="Q2171" s="83" t="str">
        <f>IF(O2171&lt;&gt;"",VLOOKUP(O2171,LISTAS·PAPP!$U$9:$W$125,3,FALSE),"")</f>
        <v/>
      </c>
      <c r="R2171" s="92"/>
      <c r="S2171" s="173"/>
      <c r="T2171" s="173"/>
      <c r="U2171" s="92"/>
      <c r="V2171" s="92"/>
      <c r="W2171" s="94"/>
      <c r="X2171" s="83" t="str">
        <f>IF(ISERROR(VLOOKUP(W2171,LISTAS·PAPP!$AJ$3:$AK$903,2,0))," ",VLOOKUP(W2171,LISTAS·PAPP!$AJ$3:$AK$903,2,0))</f>
        <v xml:space="preserve"> </v>
      </c>
      <c r="Y2171" s="96"/>
      <c r="Z2171" s="97"/>
      <c r="AA2171" s="97"/>
      <c r="AB2171" s="97"/>
      <c r="AC2171" s="97"/>
      <c r="AD2171" s="97"/>
      <c r="AE2171" s="97"/>
      <c r="AF2171" s="97"/>
      <c r="AG2171" s="97"/>
      <c r="AH2171" s="97"/>
      <c r="AI2171" s="97"/>
      <c r="AJ2171" s="97"/>
      <c r="AK2171" s="97"/>
      <c r="AL2171" s="86" t="str">
        <f t="shared" si="100"/>
        <v/>
      </c>
      <c r="AM2171" s="87" t="str">
        <f t="shared" si="101"/>
        <v xml:space="preserve"> </v>
      </c>
      <c r="AN2171" s="1" t="str">
        <f t="shared" si="102"/>
        <v xml:space="preserve"> </v>
      </c>
    </row>
    <row r="2172" spans="1:40" s="88" customFormat="1" x14ac:dyDescent="0.25">
      <c r="A2172" s="92"/>
      <c r="B2172" s="92"/>
      <c r="C2172" s="92"/>
      <c r="D2172" s="92"/>
      <c r="E2172" s="92"/>
      <c r="F2172" s="93"/>
      <c r="G2172" s="94"/>
      <c r="H2172" s="83" t="str">
        <f>IF(M2172&lt;&gt;"",VLOOKUP(M2172,LISTAS·PAPP!$U$3:$Z$8,2,FALSE),"")</f>
        <v/>
      </c>
      <c r="I2172" s="85" t="str">
        <f>IF(M2172&lt;&gt;"",VLOOKUP(M2172,LISTAS·PAPP!$U$3:$Z$8,3,FALSE),"")</f>
        <v/>
      </c>
      <c r="J2172" s="83" t="str">
        <f>IF(M2172&lt;&gt;"",VLOOKUP(M2172,LISTAS·PAPP!$U$3:$Z$8,4,FALSE),"")</f>
        <v/>
      </c>
      <c r="K2172" s="83" t="str">
        <f>IF(C2172&lt;&gt;"",VLOOKUP(C2172,LISTAS·PAPP!$H$3:$O$119,4,FALSE),"")</f>
        <v/>
      </c>
      <c r="L2172" s="85" t="str">
        <f>IF(C2172&lt;&gt;"",VLOOKUP(C2172,LISTAS·PAPP!$H$3:$O$119,8,FALSE),"")</f>
        <v/>
      </c>
      <c r="M2172" s="95"/>
      <c r="N2172" s="92"/>
      <c r="O2172" s="92"/>
      <c r="P2172" s="84" t="str">
        <f>IF(N2172&lt;&gt;"",VLOOKUP(N2172,LISTAS·PAPP!$U$9:$Y$125,5,FALSE),"")</f>
        <v/>
      </c>
      <c r="Q2172" s="83" t="str">
        <f>IF(O2172&lt;&gt;"",VLOOKUP(O2172,LISTAS·PAPP!$U$9:$W$125,3,FALSE),"")</f>
        <v/>
      </c>
      <c r="R2172" s="92"/>
      <c r="S2172" s="173"/>
      <c r="T2172" s="173"/>
      <c r="U2172" s="92"/>
      <c r="V2172" s="92"/>
      <c r="W2172" s="94"/>
      <c r="X2172" s="83" t="str">
        <f>IF(ISERROR(VLOOKUP(W2172,LISTAS·PAPP!$AJ$3:$AK$903,2,0))," ",VLOOKUP(W2172,LISTAS·PAPP!$AJ$3:$AK$903,2,0))</f>
        <v xml:space="preserve"> </v>
      </c>
      <c r="Y2172" s="96"/>
      <c r="Z2172" s="97"/>
      <c r="AA2172" s="97"/>
      <c r="AB2172" s="97"/>
      <c r="AC2172" s="97"/>
      <c r="AD2172" s="97"/>
      <c r="AE2172" s="97"/>
      <c r="AF2172" s="97"/>
      <c r="AG2172" s="97"/>
      <c r="AH2172" s="97"/>
      <c r="AI2172" s="97"/>
      <c r="AJ2172" s="97"/>
      <c r="AK2172" s="97"/>
      <c r="AL2172" s="86" t="str">
        <f t="shared" si="100"/>
        <v/>
      </c>
      <c r="AM2172" s="87" t="str">
        <f t="shared" si="101"/>
        <v xml:space="preserve"> </v>
      </c>
      <c r="AN2172" s="1" t="str">
        <f t="shared" si="102"/>
        <v xml:space="preserve"> </v>
      </c>
    </row>
    <row r="2173" spans="1:40" s="88" customFormat="1" x14ac:dyDescent="0.25">
      <c r="A2173" s="92"/>
      <c r="B2173" s="92"/>
      <c r="C2173" s="92"/>
      <c r="D2173" s="92"/>
      <c r="E2173" s="92"/>
      <c r="F2173" s="93"/>
      <c r="G2173" s="94"/>
      <c r="H2173" s="83" t="str">
        <f>IF(M2173&lt;&gt;"",VLOOKUP(M2173,LISTAS·PAPP!$U$3:$Z$8,2,FALSE),"")</f>
        <v/>
      </c>
      <c r="I2173" s="85" t="str">
        <f>IF(M2173&lt;&gt;"",VLOOKUP(M2173,LISTAS·PAPP!$U$3:$Z$8,3,FALSE),"")</f>
        <v/>
      </c>
      <c r="J2173" s="83" t="str">
        <f>IF(M2173&lt;&gt;"",VLOOKUP(M2173,LISTAS·PAPP!$U$3:$Z$8,4,FALSE),"")</f>
        <v/>
      </c>
      <c r="K2173" s="83" t="str">
        <f>IF(C2173&lt;&gt;"",VLOOKUP(C2173,LISTAS·PAPP!$H$3:$O$119,4,FALSE),"")</f>
        <v/>
      </c>
      <c r="L2173" s="85" t="str">
        <f>IF(C2173&lt;&gt;"",VLOOKUP(C2173,LISTAS·PAPP!$H$3:$O$119,8,FALSE),"")</f>
        <v/>
      </c>
      <c r="M2173" s="95"/>
      <c r="N2173" s="92"/>
      <c r="O2173" s="92"/>
      <c r="P2173" s="84" t="str">
        <f>IF(N2173&lt;&gt;"",VLOOKUP(N2173,LISTAS·PAPP!$U$9:$Y$125,5,FALSE),"")</f>
        <v/>
      </c>
      <c r="Q2173" s="83" t="str">
        <f>IF(O2173&lt;&gt;"",VLOOKUP(O2173,LISTAS·PAPP!$U$9:$W$125,3,FALSE),"")</f>
        <v/>
      </c>
      <c r="R2173" s="92"/>
      <c r="S2173" s="173"/>
      <c r="T2173" s="173"/>
      <c r="U2173" s="92"/>
      <c r="V2173" s="92"/>
      <c r="W2173" s="94"/>
      <c r="X2173" s="83" t="str">
        <f>IF(ISERROR(VLOOKUP(W2173,LISTAS·PAPP!$AJ$3:$AK$903,2,0))," ",VLOOKUP(W2173,LISTAS·PAPP!$AJ$3:$AK$903,2,0))</f>
        <v xml:space="preserve"> </v>
      </c>
      <c r="Y2173" s="96"/>
      <c r="Z2173" s="97"/>
      <c r="AA2173" s="97"/>
      <c r="AB2173" s="97"/>
      <c r="AC2173" s="97"/>
      <c r="AD2173" s="97"/>
      <c r="AE2173" s="97"/>
      <c r="AF2173" s="97"/>
      <c r="AG2173" s="97"/>
      <c r="AH2173" s="97"/>
      <c r="AI2173" s="97"/>
      <c r="AJ2173" s="97"/>
      <c r="AK2173" s="97"/>
      <c r="AL2173" s="86" t="str">
        <f t="shared" si="100"/>
        <v/>
      </c>
      <c r="AM2173" s="87" t="str">
        <f t="shared" si="101"/>
        <v xml:space="preserve"> </v>
      </c>
      <c r="AN2173" s="1" t="str">
        <f t="shared" si="102"/>
        <v xml:space="preserve"> </v>
      </c>
    </row>
    <row r="2174" spans="1:40" s="88" customFormat="1" x14ac:dyDescent="0.25">
      <c r="A2174" s="92"/>
      <c r="B2174" s="92"/>
      <c r="C2174" s="92"/>
      <c r="D2174" s="92"/>
      <c r="E2174" s="92"/>
      <c r="F2174" s="93"/>
      <c r="G2174" s="94"/>
      <c r="H2174" s="83" t="str">
        <f>IF(M2174&lt;&gt;"",VLOOKUP(M2174,LISTAS·PAPP!$U$3:$Z$8,2,FALSE),"")</f>
        <v/>
      </c>
      <c r="I2174" s="85" t="str">
        <f>IF(M2174&lt;&gt;"",VLOOKUP(M2174,LISTAS·PAPP!$U$3:$Z$8,3,FALSE),"")</f>
        <v/>
      </c>
      <c r="J2174" s="83" t="str">
        <f>IF(M2174&lt;&gt;"",VLOOKUP(M2174,LISTAS·PAPP!$U$3:$Z$8,4,FALSE),"")</f>
        <v/>
      </c>
      <c r="K2174" s="83" t="str">
        <f>IF(C2174&lt;&gt;"",VLOOKUP(C2174,LISTAS·PAPP!$H$3:$O$119,4,FALSE),"")</f>
        <v/>
      </c>
      <c r="L2174" s="85" t="str">
        <f>IF(C2174&lt;&gt;"",VLOOKUP(C2174,LISTAS·PAPP!$H$3:$O$119,8,FALSE),"")</f>
        <v/>
      </c>
      <c r="M2174" s="95"/>
      <c r="N2174" s="92"/>
      <c r="O2174" s="92"/>
      <c r="P2174" s="84" t="str">
        <f>IF(N2174&lt;&gt;"",VLOOKUP(N2174,LISTAS·PAPP!$U$9:$Y$125,5,FALSE),"")</f>
        <v/>
      </c>
      <c r="Q2174" s="83" t="str">
        <f>IF(O2174&lt;&gt;"",VLOOKUP(O2174,LISTAS·PAPP!$U$9:$W$125,3,FALSE),"")</f>
        <v/>
      </c>
      <c r="R2174" s="92"/>
      <c r="S2174" s="173"/>
      <c r="T2174" s="173"/>
      <c r="U2174" s="92"/>
      <c r="V2174" s="92"/>
      <c r="W2174" s="94"/>
      <c r="X2174" s="83" t="str">
        <f>IF(ISERROR(VLOOKUP(W2174,LISTAS·PAPP!$AJ$3:$AK$903,2,0))," ",VLOOKUP(W2174,LISTAS·PAPP!$AJ$3:$AK$903,2,0))</f>
        <v xml:space="preserve"> </v>
      </c>
      <c r="Y2174" s="96"/>
      <c r="Z2174" s="97"/>
      <c r="AA2174" s="97"/>
      <c r="AB2174" s="97"/>
      <c r="AC2174" s="97"/>
      <c r="AD2174" s="97"/>
      <c r="AE2174" s="97"/>
      <c r="AF2174" s="97"/>
      <c r="AG2174" s="97"/>
      <c r="AH2174" s="97"/>
      <c r="AI2174" s="97"/>
      <c r="AJ2174" s="97"/>
      <c r="AK2174" s="97"/>
      <c r="AL2174" s="86" t="str">
        <f t="shared" si="100"/>
        <v/>
      </c>
      <c r="AM2174" s="87" t="str">
        <f t="shared" si="101"/>
        <v xml:space="preserve"> </v>
      </c>
      <c r="AN2174" s="1" t="str">
        <f t="shared" si="102"/>
        <v xml:space="preserve"> </v>
      </c>
    </row>
    <row r="2175" spans="1:40" s="88" customFormat="1" x14ac:dyDescent="0.25">
      <c r="A2175" s="92"/>
      <c r="B2175" s="92"/>
      <c r="C2175" s="92"/>
      <c r="D2175" s="92"/>
      <c r="E2175" s="92"/>
      <c r="F2175" s="93"/>
      <c r="G2175" s="94"/>
      <c r="H2175" s="83" t="str">
        <f>IF(M2175&lt;&gt;"",VLOOKUP(M2175,LISTAS·PAPP!$U$3:$Z$8,2,FALSE),"")</f>
        <v/>
      </c>
      <c r="I2175" s="85" t="str">
        <f>IF(M2175&lt;&gt;"",VLOOKUP(M2175,LISTAS·PAPP!$U$3:$Z$8,3,FALSE),"")</f>
        <v/>
      </c>
      <c r="J2175" s="83" t="str">
        <f>IF(M2175&lt;&gt;"",VLOOKUP(M2175,LISTAS·PAPP!$U$3:$Z$8,4,FALSE),"")</f>
        <v/>
      </c>
      <c r="K2175" s="83" t="str">
        <f>IF(C2175&lt;&gt;"",VLOOKUP(C2175,LISTAS·PAPP!$H$3:$O$119,4,FALSE),"")</f>
        <v/>
      </c>
      <c r="L2175" s="85" t="str">
        <f>IF(C2175&lt;&gt;"",VLOOKUP(C2175,LISTAS·PAPP!$H$3:$O$119,8,FALSE),"")</f>
        <v/>
      </c>
      <c r="M2175" s="95"/>
      <c r="N2175" s="92"/>
      <c r="O2175" s="92"/>
      <c r="P2175" s="84" t="str">
        <f>IF(N2175&lt;&gt;"",VLOOKUP(N2175,LISTAS·PAPP!$U$9:$Y$125,5,FALSE),"")</f>
        <v/>
      </c>
      <c r="Q2175" s="83" t="str">
        <f>IF(O2175&lt;&gt;"",VLOOKUP(O2175,LISTAS·PAPP!$U$9:$W$125,3,FALSE),"")</f>
        <v/>
      </c>
      <c r="R2175" s="92"/>
      <c r="S2175" s="173"/>
      <c r="T2175" s="173"/>
      <c r="U2175" s="92"/>
      <c r="V2175" s="92"/>
      <c r="W2175" s="94"/>
      <c r="X2175" s="83" t="str">
        <f>IF(ISERROR(VLOOKUP(W2175,LISTAS·PAPP!$AJ$3:$AK$903,2,0))," ",VLOOKUP(W2175,LISTAS·PAPP!$AJ$3:$AK$903,2,0))</f>
        <v xml:space="preserve"> </v>
      </c>
      <c r="Y2175" s="96"/>
      <c r="Z2175" s="97"/>
      <c r="AA2175" s="97"/>
      <c r="AB2175" s="97"/>
      <c r="AC2175" s="97"/>
      <c r="AD2175" s="97"/>
      <c r="AE2175" s="97"/>
      <c r="AF2175" s="97"/>
      <c r="AG2175" s="97"/>
      <c r="AH2175" s="97"/>
      <c r="AI2175" s="97"/>
      <c r="AJ2175" s="97"/>
      <c r="AK2175" s="97"/>
      <c r="AL2175" s="86" t="str">
        <f t="shared" si="100"/>
        <v/>
      </c>
      <c r="AM2175" s="87" t="str">
        <f t="shared" si="101"/>
        <v xml:space="preserve"> </v>
      </c>
      <c r="AN2175" s="1" t="str">
        <f t="shared" si="102"/>
        <v xml:space="preserve"> </v>
      </c>
    </row>
    <row r="2176" spans="1:40" s="88" customFormat="1" x14ac:dyDescent="0.25">
      <c r="A2176" s="92"/>
      <c r="B2176" s="92"/>
      <c r="C2176" s="92"/>
      <c r="D2176" s="92"/>
      <c r="E2176" s="92"/>
      <c r="F2176" s="93"/>
      <c r="G2176" s="94"/>
      <c r="H2176" s="83" t="str">
        <f>IF(M2176&lt;&gt;"",VLOOKUP(M2176,LISTAS·PAPP!$U$3:$Z$8,2,FALSE),"")</f>
        <v/>
      </c>
      <c r="I2176" s="85" t="str">
        <f>IF(M2176&lt;&gt;"",VLOOKUP(M2176,LISTAS·PAPP!$U$3:$Z$8,3,FALSE),"")</f>
        <v/>
      </c>
      <c r="J2176" s="83" t="str">
        <f>IF(M2176&lt;&gt;"",VLOOKUP(M2176,LISTAS·PAPP!$U$3:$Z$8,4,FALSE),"")</f>
        <v/>
      </c>
      <c r="K2176" s="83" t="str">
        <f>IF(C2176&lt;&gt;"",VLOOKUP(C2176,LISTAS·PAPP!$H$3:$O$119,4,FALSE),"")</f>
        <v/>
      </c>
      <c r="L2176" s="85" t="str">
        <f>IF(C2176&lt;&gt;"",VLOOKUP(C2176,LISTAS·PAPP!$H$3:$O$119,8,FALSE),"")</f>
        <v/>
      </c>
      <c r="M2176" s="95"/>
      <c r="N2176" s="92"/>
      <c r="O2176" s="92"/>
      <c r="P2176" s="84" t="str">
        <f>IF(N2176&lt;&gt;"",VLOOKUP(N2176,LISTAS·PAPP!$U$9:$Y$125,5,FALSE),"")</f>
        <v/>
      </c>
      <c r="Q2176" s="83" t="str">
        <f>IF(O2176&lt;&gt;"",VLOOKUP(O2176,LISTAS·PAPP!$U$9:$W$125,3,FALSE),"")</f>
        <v/>
      </c>
      <c r="R2176" s="92"/>
      <c r="S2176" s="173"/>
      <c r="T2176" s="173"/>
      <c r="U2176" s="92"/>
      <c r="V2176" s="92"/>
      <c r="W2176" s="94"/>
      <c r="X2176" s="83" t="str">
        <f>IF(ISERROR(VLOOKUP(W2176,LISTAS·PAPP!$AJ$3:$AK$903,2,0))," ",VLOOKUP(W2176,LISTAS·PAPP!$AJ$3:$AK$903,2,0))</f>
        <v xml:space="preserve"> </v>
      </c>
      <c r="Y2176" s="96"/>
      <c r="Z2176" s="97"/>
      <c r="AA2176" s="97"/>
      <c r="AB2176" s="97"/>
      <c r="AC2176" s="97"/>
      <c r="AD2176" s="97"/>
      <c r="AE2176" s="97"/>
      <c r="AF2176" s="97"/>
      <c r="AG2176" s="97"/>
      <c r="AH2176" s="97"/>
      <c r="AI2176" s="97"/>
      <c r="AJ2176" s="97"/>
      <c r="AK2176" s="97"/>
      <c r="AL2176" s="86" t="str">
        <f t="shared" si="100"/>
        <v/>
      </c>
      <c r="AM2176" s="87" t="str">
        <f t="shared" si="101"/>
        <v xml:space="preserve"> </v>
      </c>
      <c r="AN2176" s="1" t="str">
        <f t="shared" si="102"/>
        <v xml:space="preserve"> </v>
      </c>
    </row>
    <row r="2177" spans="1:40" s="88" customFormat="1" x14ac:dyDescent="0.25">
      <c r="A2177" s="92"/>
      <c r="B2177" s="92"/>
      <c r="C2177" s="92"/>
      <c r="D2177" s="92"/>
      <c r="E2177" s="92"/>
      <c r="F2177" s="93"/>
      <c r="G2177" s="94"/>
      <c r="H2177" s="83" t="str">
        <f>IF(M2177&lt;&gt;"",VLOOKUP(M2177,LISTAS·PAPP!$U$3:$Z$8,2,FALSE),"")</f>
        <v/>
      </c>
      <c r="I2177" s="85" t="str">
        <f>IF(M2177&lt;&gt;"",VLOOKUP(M2177,LISTAS·PAPP!$U$3:$Z$8,3,FALSE),"")</f>
        <v/>
      </c>
      <c r="J2177" s="83" t="str">
        <f>IF(M2177&lt;&gt;"",VLOOKUP(M2177,LISTAS·PAPP!$U$3:$Z$8,4,FALSE),"")</f>
        <v/>
      </c>
      <c r="K2177" s="83" t="str">
        <f>IF(C2177&lt;&gt;"",VLOOKUP(C2177,LISTAS·PAPP!$H$3:$O$119,4,FALSE),"")</f>
        <v/>
      </c>
      <c r="L2177" s="85" t="str">
        <f>IF(C2177&lt;&gt;"",VLOOKUP(C2177,LISTAS·PAPP!$H$3:$O$119,8,FALSE),"")</f>
        <v/>
      </c>
      <c r="M2177" s="95"/>
      <c r="N2177" s="92"/>
      <c r="O2177" s="92"/>
      <c r="P2177" s="84" t="str">
        <f>IF(N2177&lt;&gt;"",VLOOKUP(N2177,LISTAS·PAPP!$U$9:$Y$125,5,FALSE),"")</f>
        <v/>
      </c>
      <c r="Q2177" s="83" t="str">
        <f>IF(O2177&lt;&gt;"",VLOOKUP(O2177,LISTAS·PAPP!$U$9:$W$125,3,FALSE),"")</f>
        <v/>
      </c>
      <c r="R2177" s="92"/>
      <c r="S2177" s="173"/>
      <c r="T2177" s="173"/>
      <c r="U2177" s="92"/>
      <c r="V2177" s="92"/>
      <c r="W2177" s="94"/>
      <c r="X2177" s="83" t="str">
        <f>IF(ISERROR(VLOOKUP(W2177,LISTAS·PAPP!$AJ$3:$AK$903,2,0))," ",VLOOKUP(W2177,LISTAS·PAPP!$AJ$3:$AK$903,2,0))</f>
        <v xml:space="preserve"> </v>
      </c>
      <c r="Y2177" s="96"/>
      <c r="Z2177" s="97"/>
      <c r="AA2177" s="97"/>
      <c r="AB2177" s="97"/>
      <c r="AC2177" s="97"/>
      <c r="AD2177" s="97"/>
      <c r="AE2177" s="97"/>
      <c r="AF2177" s="97"/>
      <c r="AG2177" s="97"/>
      <c r="AH2177" s="97"/>
      <c r="AI2177" s="97"/>
      <c r="AJ2177" s="97"/>
      <c r="AK2177" s="97"/>
      <c r="AL2177" s="86" t="str">
        <f t="shared" si="100"/>
        <v/>
      </c>
      <c r="AM2177" s="87" t="str">
        <f t="shared" si="101"/>
        <v xml:space="preserve"> </v>
      </c>
      <c r="AN2177" s="1" t="str">
        <f t="shared" si="102"/>
        <v xml:space="preserve"> </v>
      </c>
    </row>
    <row r="2178" spans="1:40" s="88" customFormat="1" x14ac:dyDescent="0.25">
      <c r="A2178" s="92"/>
      <c r="B2178" s="92"/>
      <c r="C2178" s="92"/>
      <c r="D2178" s="92"/>
      <c r="E2178" s="92"/>
      <c r="F2178" s="93"/>
      <c r="G2178" s="94"/>
      <c r="H2178" s="83" t="str">
        <f>IF(M2178&lt;&gt;"",VLOOKUP(M2178,LISTAS·PAPP!$U$3:$Z$8,2,FALSE),"")</f>
        <v/>
      </c>
      <c r="I2178" s="85" t="str">
        <f>IF(M2178&lt;&gt;"",VLOOKUP(M2178,LISTAS·PAPP!$U$3:$Z$8,3,FALSE),"")</f>
        <v/>
      </c>
      <c r="J2178" s="83" t="str">
        <f>IF(M2178&lt;&gt;"",VLOOKUP(M2178,LISTAS·PAPP!$U$3:$Z$8,4,FALSE),"")</f>
        <v/>
      </c>
      <c r="K2178" s="83" t="str">
        <f>IF(C2178&lt;&gt;"",VLOOKUP(C2178,LISTAS·PAPP!$H$3:$O$119,4,FALSE),"")</f>
        <v/>
      </c>
      <c r="L2178" s="85" t="str">
        <f>IF(C2178&lt;&gt;"",VLOOKUP(C2178,LISTAS·PAPP!$H$3:$O$119,8,FALSE),"")</f>
        <v/>
      </c>
      <c r="M2178" s="95"/>
      <c r="N2178" s="92"/>
      <c r="O2178" s="92"/>
      <c r="P2178" s="84" t="str">
        <f>IF(N2178&lt;&gt;"",VLOOKUP(N2178,LISTAS·PAPP!$U$9:$Y$125,5,FALSE),"")</f>
        <v/>
      </c>
      <c r="Q2178" s="83" t="str">
        <f>IF(O2178&lt;&gt;"",VLOOKUP(O2178,LISTAS·PAPP!$U$9:$W$125,3,FALSE),"")</f>
        <v/>
      </c>
      <c r="R2178" s="92"/>
      <c r="S2178" s="173"/>
      <c r="T2178" s="173"/>
      <c r="U2178" s="92"/>
      <c r="V2178" s="92"/>
      <c r="W2178" s="94"/>
      <c r="X2178" s="83" t="str">
        <f>IF(ISERROR(VLOOKUP(W2178,LISTAS·PAPP!$AJ$3:$AK$903,2,0))," ",VLOOKUP(W2178,LISTAS·PAPP!$AJ$3:$AK$903,2,0))</f>
        <v xml:space="preserve"> </v>
      </c>
      <c r="Y2178" s="96"/>
      <c r="Z2178" s="97"/>
      <c r="AA2178" s="97"/>
      <c r="AB2178" s="97"/>
      <c r="AC2178" s="97"/>
      <c r="AD2178" s="97"/>
      <c r="AE2178" s="97"/>
      <c r="AF2178" s="97"/>
      <c r="AG2178" s="97"/>
      <c r="AH2178" s="97"/>
      <c r="AI2178" s="97"/>
      <c r="AJ2178" s="97"/>
      <c r="AK2178" s="97"/>
      <c r="AL2178" s="86" t="str">
        <f t="shared" si="100"/>
        <v/>
      </c>
      <c r="AM2178" s="87" t="str">
        <f t="shared" si="101"/>
        <v xml:space="preserve"> </v>
      </c>
      <c r="AN2178" s="1" t="str">
        <f t="shared" si="102"/>
        <v xml:space="preserve"> </v>
      </c>
    </row>
    <row r="2179" spans="1:40" s="88" customFormat="1" x14ac:dyDescent="0.25">
      <c r="A2179" s="92"/>
      <c r="B2179" s="92"/>
      <c r="C2179" s="92"/>
      <c r="D2179" s="92"/>
      <c r="E2179" s="92"/>
      <c r="F2179" s="93"/>
      <c r="G2179" s="94"/>
      <c r="H2179" s="83" t="str">
        <f>IF(M2179&lt;&gt;"",VLOOKUP(M2179,LISTAS·PAPP!$U$3:$Z$8,2,FALSE),"")</f>
        <v/>
      </c>
      <c r="I2179" s="85" t="str">
        <f>IF(M2179&lt;&gt;"",VLOOKUP(M2179,LISTAS·PAPP!$U$3:$Z$8,3,FALSE),"")</f>
        <v/>
      </c>
      <c r="J2179" s="83" t="str">
        <f>IF(M2179&lt;&gt;"",VLOOKUP(M2179,LISTAS·PAPP!$U$3:$Z$8,4,FALSE),"")</f>
        <v/>
      </c>
      <c r="K2179" s="83" t="str">
        <f>IF(C2179&lt;&gt;"",VLOOKUP(C2179,LISTAS·PAPP!$H$3:$O$119,4,FALSE),"")</f>
        <v/>
      </c>
      <c r="L2179" s="85" t="str">
        <f>IF(C2179&lt;&gt;"",VLOOKUP(C2179,LISTAS·PAPP!$H$3:$O$119,8,FALSE),"")</f>
        <v/>
      </c>
      <c r="M2179" s="95"/>
      <c r="N2179" s="92"/>
      <c r="O2179" s="92"/>
      <c r="P2179" s="84" t="str">
        <f>IF(N2179&lt;&gt;"",VLOOKUP(N2179,LISTAS·PAPP!$U$9:$Y$125,5,FALSE),"")</f>
        <v/>
      </c>
      <c r="Q2179" s="83" t="str">
        <f>IF(O2179&lt;&gt;"",VLOOKUP(O2179,LISTAS·PAPP!$U$9:$W$125,3,FALSE),"")</f>
        <v/>
      </c>
      <c r="R2179" s="92"/>
      <c r="S2179" s="173"/>
      <c r="T2179" s="173"/>
      <c r="U2179" s="92"/>
      <c r="V2179" s="92"/>
      <c r="W2179" s="94"/>
      <c r="X2179" s="83" t="str">
        <f>IF(ISERROR(VLOOKUP(W2179,LISTAS·PAPP!$AJ$3:$AK$903,2,0))," ",VLOOKUP(W2179,LISTAS·PAPP!$AJ$3:$AK$903,2,0))</f>
        <v xml:space="preserve"> </v>
      </c>
      <c r="Y2179" s="96"/>
      <c r="Z2179" s="97"/>
      <c r="AA2179" s="97"/>
      <c r="AB2179" s="97"/>
      <c r="AC2179" s="97"/>
      <c r="AD2179" s="97"/>
      <c r="AE2179" s="97"/>
      <c r="AF2179" s="97"/>
      <c r="AG2179" s="97"/>
      <c r="AH2179" s="97"/>
      <c r="AI2179" s="97"/>
      <c r="AJ2179" s="97"/>
      <c r="AK2179" s="97"/>
      <c r="AL2179" s="86" t="str">
        <f t="shared" si="100"/>
        <v/>
      </c>
      <c r="AM2179" s="87" t="str">
        <f t="shared" si="101"/>
        <v xml:space="preserve"> </v>
      </c>
      <c r="AN2179" s="1" t="str">
        <f t="shared" si="102"/>
        <v xml:space="preserve"> </v>
      </c>
    </row>
    <row r="2180" spans="1:40" s="88" customFormat="1" x14ac:dyDescent="0.25">
      <c r="A2180" s="92"/>
      <c r="B2180" s="92"/>
      <c r="C2180" s="92"/>
      <c r="D2180" s="92"/>
      <c r="E2180" s="92"/>
      <c r="F2180" s="93"/>
      <c r="G2180" s="94"/>
      <c r="H2180" s="83" t="str">
        <f>IF(M2180&lt;&gt;"",VLOOKUP(M2180,LISTAS·PAPP!$U$3:$Z$8,2,FALSE),"")</f>
        <v/>
      </c>
      <c r="I2180" s="85" t="str">
        <f>IF(M2180&lt;&gt;"",VLOOKUP(M2180,LISTAS·PAPP!$U$3:$Z$8,3,FALSE),"")</f>
        <v/>
      </c>
      <c r="J2180" s="83" t="str">
        <f>IF(M2180&lt;&gt;"",VLOOKUP(M2180,LISTAS·PAPP!$U$3:$Z$8,4,FALSE),"")</f>
        <v/>
      </c>
      <c r="K2180" s="83" t="str">
        <f>IF(C2180&lt;&gt;"",VLOOKUP(C2180,LISTAS·PAPP!$H$3:$O$119,4,FALSE),"")</f>
        <v/>
      </c>
      <c r="L2180" s="85" t="str">
        <f>IF(C2180&lt;&gt;"",VLOOKUP(C2180,LISTAS·PAPP!$H$3:$O$119,8,FALSE),"")</f>
        <v/>
      </c>
      <c r="M2180" s="95"/>
      <c r="N2180" s="92"/>
      <c r="O2180" s="92"/>
      <c r="P2180" s="84" t="str">
        <f>IF(N2180&lt;&gt;"",VLOOKUP(N2180,LISTAS·PAPP!$U$9:$Y$125,5,FALSE),"")</f>
        <v/>
      </c>
      <c r="Q2180" s="83" t="str">
        <f>IF(O2180&lt;&gt;"",VLOOKUP(O2180,LISTAS·PAPP!$U$9:$W$125,3,FALSE),"")</f>
        <v/>
      </c>
      <c r="R2180" s="92"/>
      <c r="S2180" s="173"/>
      <c r="T2180" s="173"/>
      <c r="U2180" s="92"/>
      <c r="V2180" s="92"/>
      <c r="W2180" s="94"/>
      <c r="X2180" s="83" t="str">
        <f>IF(ISERROR(VLOOKUP(W2180,LISTAS·PAPP!$AJ$3:$AK$903,2,0))," ",VLOOKUP(W2180,LISTAS·PAPP!$AJ$3:$AK$903,2,0))</f>
        <v xml:space="preserve"> </v>
      </c>
      <c r="Y2180" s="96"/>
      <c r="Z2180" s="97"/>
      <c r="AA2180" s="97"/>
      <c r="AB2180" s="97"/>
      <c r="AC2180" s="97"/>
      <c r="AD2180" s="97"/>
      <c r="AE2180" s="97"/>
      <c r="AF2180" s="97"/>
      <c r="AG2180" s="97"/>
      <c r="AH2180" s="97"/>
      <c r="AI2180" s="97"/>
      <c r="AJ2180" s="97"/>
      <c r="AK2180" s="97"/>
      <c r="AL2180" s="86" t="str">
        <f t="shared" si="100"/>
        <v/>
      </c>
      <c r="AM2180" s="87" t="str">
        <f t="shared" si="101"/>
        <v xml:space="preserve"> </v>
      </c>
      <c r="AN2180" s="1" t="str">
        <f t="shared" si="102"/>
        <v xml:space="preserve"> </v>
      </c>
    </row>
    <row r="2181" spans="1:40" s="88" customFormat="1" x14ac:dyDescent="0.25">
      <c r="A2181" s="92"/>
      <c r="B2181" s="92"/>
      <c r="C2181" s="92"/>
      <c r="D2181" s="92"/>
      <c r="E2181" s="92"/>
      <c r="F2181" s="93"/>
      <c r="G2181" s="94"/>
      <c r="H2181" s="83" t="str">
        <f>IF(M2181&lt;&gt;"",VLOOKUP(M2181,LISTAS·PAPP!$U$3:$Z$8,2,FALSE),"")</f>
        <v/>
      </c>
      <c r="I2181" s="85" t="str">
        <f>IF(M2181&lt;&gt;"",VLOOKUP(M2181,LISTAS·PAPP!$U$3:$Z$8,3,FALSE),"")</f>
        <v/>
      </c>
      <c r="J2181" s="83" t="str">
        <f>IF(M2181&lt;&gt;"",VLOOKUP(M2181,LISTAS·PAPP!$U$3:$Z$8,4,FALSE),"")</f>
        <v/>
      </c>
      <c r="K2181" s="83" t="str">
        <f>IF(C2181&lt;&gt;"",VLOOKUP(C2181,LISTAS·PAPP!$H$3:$O$119,4,FALSE),"")</f>
        <v/>
      </c>
      <c r="L2181" s="85" t="str">
        <f>IF(C2181&lt;&gt;"",VLOOKUP(C2181,LISTAS·PAPP!$H$3:$O$119,8,FALSE),"")</f>
        <v/>
      </c>
      <c r="M2181" s="95"/>
      <c r="N2181" s="92"/>
      <c r="O2181" s="92"/>
      <c r="P2181" s="84" t="str">
        <f>IF(N2181&lt;&gt;"",VLOOKUP(N2181,LISTAS·PAPP!$U$9:$Y$125,5,FALSE),"")</f>
        <v/>
      </c>
      <c r="Q2181" s="83" t="str">
        <f>IF(O2181&lt;&gt;"",VLOOKUP(O2181,LISTAS·PAPP!$U$9:$W$125,3,FALSE),"")</f>
        <v/>
      </c>
      <c r="R2181" s="92"/>
      <c r="S2181" s="173"/>
      <c r="T2181" s="173"/>
      <c r="U2181" s="92"/>
      <c r="V2181" s="92"/>
      <c r="W2181" s="94"/>
      <c r="X2181" s="83" t="str">
        <f>IF(ISERROR(VLOOKUP(W2181,LISTAS·PAPP!$AJ$3:$AK$903,2,0))," ",VLOOKUP(W2181,LISTAS·PAPP!$AJ$3:$AK$903,2,0))</f>
        <v xml:space="preserve"> </v>
      </c>
      <c r="Y2181" s="96"/>
      <c r="Z2181" s="97"/>
      <c r="AA2181" s="97"/>
      <c r="AB2181" s="97"/>
      <c r="AC2181" s="97"/>
      <c r="AD2181" s="97"/>
      <c r="AE2181" s="97"/>
      <c r="AF2181" s="97"/>
      <c r="AG2181" s="97"/>
      <c r="AH2181" s="97"/>
      <c r="AI2181" s="97"/>
      <c r="AJ2181" s="97"/>
      <c r="AK2181" s="97"/>
      <c r="AL2181" s="86" t="str">
        <f t="shared" si="100"/>
        <v/>
      </c>
      <c r="AM2181" s="87" t="str">
        <f t="shared" si="101"/>
        <v xml:space="preserve"> </v>
      </c>
      <c r="AN2181" s="1" t="str">
        <f t="shared" si="102"/>
        <v xml:space="preserve"> </v>
      </c>
    </row>
    <row r="2182" spans="1:40" s="88" customFormat="1" x14ac:dyDescent="0.25">
      <c r="A2182" s="92"/>
      <c r="B2182" s="92"/>
      <c r="C2182" s="92"/>
      <c r="D2182" s="92"/>
      <c r="E2182" s="92"/>
      <c r="F2182" s="93"/>
      <c r="G2182" s="94"/>
      <c r="H2182" s="83" t="str">
        <f>IF(M2182&lt;&gt;"",VLOOKUP(M2182,LISTAS·PAPP!$U$3:$Z$8,2,FALSE),"")</f>
        <v/>
      </c>
      <c r="I2182" s="85" t="str">
        <f>IF(M2182&lt;&gt;"",VLOOKUP(M2182,LISTAS·PAPP!$U$3:$Z$8,3,FALSE),"")</f>
        <v/>
      </c>
      <c r="J2182" s="83" t="str">
        <f>IF(M2182&lt;&gt;"",VLOOKUP(M2182,LISTAS·PAPP!$U$3:$Z$8,4,FALSE),"")</f>
        <v/>
      </c>
      <c r="K2182" s="83" t="str">
        <f>IF(C2182&lt;&gt;"",VLOOKUP(C2182,LISTAS·PAPP!$H$3:$O$119,4,FALSE),"")</f>
        <v/>
      </c>
      <c r="L2182" s="85" t="str">
        <f>IF(C2182&lt;&gt;"",VLOOKUP(C2182,LISTAS·PAPP!$H$3:$O$119,8,FALSE),"")</f>
        <v/>
      </c>
      <c r="M2182" s="95"/>
      <c r="N2182" s="92"/>
      <c r="O2182" s="92"/>
      <c r="P2182" s="84" t="str">
        <f>IF(N2182&lt;&gt;"",VLOOKUP(N2182,LISTAS·PAPP!$U$9:$Y$125,5,FALSE),"")</f>
        <v/>
      </c>
      <c r="Q2182" s="83" t="str">
        <f>IF(O2182&lt;&gt;"",VLOOKUP(O2182,LISTAS·PAPP!$U$9:$W$125,3,FALSE),"")</f>
        <v/>
      </c>
      <c r="R2182" s="92"/>
      <c r="S2182" s="173"/>
      <c r="T2182" s="173"/>
      <c r="U2182" s="92"/>
      <c r="V2182" s="92"/>
      <c r="W2182" s="94"/>
      <c r="X2182" s="83" t="str">
        <f>IF(ISERROR(VLOOKUP(W2182,LISTAS·PAPP!$AJ$3:$AK$903,2,0))," ",VLOOKUP(W2182,LISTAS·PAPP!$AJ$3:$AK$903,2,0))</f>
        <v xml:space="preserve"> </v>
      </c>
      <c r="Y2182" s="96"/>
      <c r="Z2182" s="97"/>
      <c r="AA2182" s="97"/>
      <c r="AB2182" s="97"/>
      <c r="AC2182" s="97"/>
      <c r="AD2182" s="97"/>
      <c r="AE2182" s="97"/>
      <c r="AF2182" s="97"/>
      <c r="AG2182" s="97"/>
      <c r="AH2182" s="97"/>
      <c r="AI2182" s="97"/>
      <c r="AJ2182" s="97"/>
      <c r="AK2182" s="97"/>
      <c r="AL2182" s="86" t="str">
        <f t="shared" si="100"/>
        <v/>
      </c>
      <c r="AM2182" s="87" t="str">
        <f t="shared" si="101"/>
        <v xml:space="preserve"> </v>
      </c>
      <c r="AN2182" s="1" t="str">
        <f t="shared" si="102"/>
        <v xml:space="preserve"> </v>
      </c>
    </row>
    <row r="2183" spans="1:40" s="88" customFormat="1" x14ac:dyDescent="0.25">
      <c r="A2183" s="92"/>
      <c r="B2183" s="92"/>
      <c r="C2183" s="92"/>
      <c r="D2183" s="92"/>
      <c r="E2183" s="92"/>
      <c r="F2183" s="93"/>
      <c r="G2183" s="94"/>
      <c r="H2183" s="83" t="str">
        <f>IF(M2183&lt;&gt;"",VLOOKUP(M2183,LISTAS·PAPP!$U$3:$Z$8,2,FALSE),"")</f>
        <v/>
      </c>
      <c r="I2183" s="85" t="str">
        <f>IF(M2183&lt;&gt;"",VLOOKUP(M2183,LISTAS·PAPP!$U$3:$Z$8,3,FALSE),"")</f>
        <v/>
      </c>
      <c r="J2183" s="83" t="str">
        <f>IF(M2183&lt;&gt;"",VLOOKUP(M2183,LISTAS·PAPP!$U$3:$Z$8,4,FALSE),"")</f>
        <v/>
      </c>
      <c r="K2183" s="83" t="str">
        <f>IF(C2183&lt;&gt;"",VLOOKUP(C2183,LISTAS·PAPP!$H$3:$O$119,4,FALSE),"")</f>
        <v/>
      </c>
      <c r="L2183" s="85" t="str">
        <f>IF(C2183&lt;&gt;"",VLOOKUP(C2183,LISTAS·PAPP!$H$3:$O$119,8,FALSE),"")</f>
        <v/>
      </c>
      <c r="M2183" s="95"/>
      <c r="N2183" s="92"/>
      <c r="O2183" s="92"/>
      <c r="P2183" s="84" t="str">
        <f>IF(N2183&lt;&gt;"",VLOOKUP(N2183,LISTAS·PAPP!$U$9:$Y$125,5,FALSE),"")</f>
        <v/>
      </c>
      <c r="Q2183" s="83" t="str">
        <f>IF(O2183&lt;&gt;"",VLOOKUP(O2183,LISTAS·PAPP!$U$9:$W$125,3,FALSE),"")</f>
        <v/>
      </c>
      <c r="R2183" s="92"/>
      <c r="S2183" s="173"/>
      <c r="T2183" s="173"/>
      <c r="U2183" s="92"/>
      <c r="V2183" s="92"/>
      <c r="W2183" s="94"/>
      <c r="X2183" s="83" t="str">
        <f>IF(ISERROR(VLOOKUP(W2183,LISTAS·PAPP!$AJ$3:$AK$903,2,0))," ",VLOOKUP(W2183,LISTAS·PAPP!$AJ$3:$AK$903,2,0))</f>
        <v xml:space="preserve"> </v>
      </c>
      <c r="Y2183" s="96"/>
      <c r="Z2183" s="97"/>
      <c r="AA2183" s="97"/>
      <c r="AB2183" s="97"/>
      <c r="AC2183" s="97"/>
      <c r="AD2183" s="97"/>
      <c r="AE2183" s="97"/>
      <c r="AF2183" s="97"/>
      <c r="AG2183" s="97"/>
      <c r="AH2183" s="97"/>
      <c r="AI2183" s="97"/>
      <c r="AJ2183" s="97"/>
      <c r="AK2183" s="97"/>
      <c r="AL2183" s="86" t="str">
        <f t="shared" si="100"/>
        <v/>
      </c>
      <c r="AM2183" s="87" t="str">
        <f t="shared" si="101"/>
        <v xml:space="preserve"> </v>
      </c>
      <c r="AN2183" s="1" t="str">
        <f t="shared" si="102"/>
        <v xml:space="preserve"> </v>
      </c>
    </row>
    <row r="2184" spans="1:40" s="88" customFormat="1" x14ac:dyDescent="0.25">
      <c r="A2184" s="92"/>
      <c r="B2184" s="92"/>
      <c r="C2184" s="92"/>
      <c r="D2184" s="92"/>
      <c r="E2184" s="92"/>
      <c r="F2184" s="93"/>
      <c r="G2184" s="94"/>
      <c r="H2184" s="83" t="str">
        <f>IF(M2184&lt;&gt;"",VLOOKUP(M2184,LISTAS·PAPP!$U$3:$Z$8,2,FALSE),"")</f>
        <v/>
      </c>
      <c r="I2184" s="85" t="str">
        <f>IF(M2184&lt;&gt;"",VLOOKUP(M2184,LISTAS·PAPP!$U$3:$Z$8,3,FALSE),"")</f>
        <v/>
      </c>
      <c r="J2184" s="83" t="str">
        <f>IF(M2184&lt;&gt;"",VLOOKUP(M2184,LISTAS·PAPP!$U$3:$Z$8,4,FALSE),"")</f>
        <v/>
      </c>
      <c r="K2184" s="83" t="str">
        <f>IF(C2184&lt;&gt;"",VLOOKUP(C2184,LISTAS·PAPP!$H$3:$O$119,4,FALSE),"")</f>
        <v/>
      </c>
      <c r="L2184" s="85" t="str">
        <f>IF(C2184&lt;&gt;"",VLOOKUP(C2184,LISTAS·PAPP!$H$3:$O$119,8,FALSE),"")</f>
        <v/>
      </c>
      <c r="M2184" s="95"/>
      <c r="N2184" s="92"/>
      <c r="O2184" s="92"/>
      <c r="P2184" s="84" t="str">
        <f>IF(N2184&lt;&gt;"",VLOOKUP(N2184,LISTAS·PAPP!$U$9:$Y$125,5,FALSE),"")</f>
        <v/>
      </c>
      <c r="Q2184" s="83" t="str">
        <f>IF(O2184&lt;&gt;"",VLOOKUP(O2184,LISTAS·PAPP!$U$9:$W$125,3,FALSE),"")</f>
        <v/>
      </c>
      <c r="R2184" s="92"/>
      <c r="S2184" s="173"/>
      <c r="T2184" s="173"/>
      <c r="U2184" s="92"/>
      <c r="V2184" s="92"/>
      <c r="W2184" s="94"/>
      <c r="X2184" s="83" t="str">
        <f>IF(ISERROR(VLOOKUP(W2184,LISTAS·PAPP!$AJ$3:$AK$903,2,0))," ",VLOOKUP(W2184,LISTAS·PAPP!$AJ$3:$AK$903,2,0))</f>
        <v xml:space="preserve"> </v>
      </c>
      <c r="Y2184" s="96"/>
      <c r="Z2184" s="97"/>
      <c r="AA2184" s="97"/>
      <c r="AB2184" s="97"/>
      <c r="AC2184" s="97"/>
      <c r="AD2184" s="97"/>
      <c r="AE2184" s="97"/>
      <c r="AF2184" s="97"/>
      <c r="AG2184" s="97"/>
      <c r="AH2184" s="97"/>
      <c r="AI2184" s="97"/>
      <c r="AJ2184" s="97"/>
      <c r="AK2184" s="97"/>
      <c r="AL2184" s="86" t="str">
        <f t="shared" si="100"/>
        <v/>
      </c>
      <c r="AM2184" s="87" t="str">
        <f t="shared" si="101"/>
        <v xml:space="preserve"> </v>
      </c>
      <c r="AN2184" s="1" t="str">
        <f t="shared" si="102"/>
        <v xml:space="preserve"> </v>
      </c>
    </row>
    <row r="2185" spans="1:40" s="88" customFormat="1" x14ac:dyDescent="0.25">
      <c r="A2185" s="92"/>
      <c r="B2185" s="92"/>
      <c r="C2185" s="92"/>
      <c r="D2185" s="92"/>
      <c r="E2185" s="92"/>
      <c r="F2185" s="93"/>
      <c r="G2185" s="94"/>
      <c r="H2185" s="83" t="str">
        <f>IF(M2185&lt;&gt;"",VLOOKUP(M2185,LISTAS·PAPP!$U$3:$Z$8,2,FALSE),"")</f>
        <v/>
      </c>
      <c r="I2185" s="85" t="str">
        <f>IF(M2185&lt;&gt;"",VLOOKUP(M2185,LISTAS·PAPP!$U$3:$Z$8,3,FALSE),"")</f>
        <v/>
      </c>
      <c r="J2185" s="83" t="str">
        <f>IF(M2185&lt;&gt;"",VLOOKUP(M2185,LISTAS·PAPP!$U$3:$Z$8,4,FALSE),"")</f>
        <v/>
      </c>
      <c r="K2185" s="83" t="str">
        <f>IF(C2185&lt;&gt;"",VLOOKUP(C2185,LISTAS·PAPP!$H$3:$O$119,4,FALSE),"")</f>
        <v/>
      </c>
      <c r="L2185" s="85" t="str">
        <f>IF(C2185&lt;&gt;"",VLOOKUP(C2185,LISTAS·PAPP!$H$3:$O$119,8,FALSE),"")</f>
        <v/>
      </c>
      <c r="M2185" s="95"/>
      <c r="N2185" s="92"/>
      <c r="O2185" s="92"/>
      <c r="P2185" s="84" t="str">
        <f>IF(N2185&lt;&gt;"",VLOOKUP(N2185,LISTAS·PAPP!$U$9:$Y$125,5,FALSE),"")</f>
        <v/>
      </c>
      <c r="Q2185" s="83" t="str">
        <f>IF(O2185&lt;&gt;"",VLOOKUP(O2185,LISTAS·PAPP!$U$9:$W$125,3,FALSE),"")</f>
        <v/>
      </c>
      <c r="R2185" s="92"/>
      <c r="S2185" s="173"/>
      <c r="T2185" s="173"/>
      <c r="U2185" s="92"/>
      <c r="V2185" s="92"/>
      <c r="W2185" s="94"/>
      <c r="X2185" s="83" t="str">
        <f>IF(ISERROR(VLOOKUP(W2185,LISTAS·PAPP!$AJ$3:$AK$903,2,0))," ",VLOOKUP(W2185,LISTAS·PAPP!$AJ$3:$AK$903,2,0))</f>
        <v xml:space="preserve"> </v>
      </c>
      <c r="Y2185" s="96"/>
      <c r="Z2185" s="97"/>
      <c r="AA2185" s="97"/>
      <c r="AB2185" s="97"/>
      <c r="AC2185" s="97"/>
      <c r="AD2185" s="97"/>
      <c r="AE2185" s="97"/>
      <c r="AF2185" s="97"/>
      <c r="AG2185" s="97"/>
      <c r="AH2185" s="97"/>
      <c r="AI2185" s="97"/>
      <c r="AJ2185" s="97"/>
      <c r="AK2185" s="97"/>
      <c r="AL2185" s="86" t="str">
        <f t="shared" si="100"/>
        <v/>
      </c>
      <c r="AM2185" s="87" t="str">
        <f t="shared" si="101"/>
        <v xml:space="preserve"> </v>
      </c>
      <c r="AN2185" s="1" t="str">
        <f t="shared" si="102"/>
        <v xml:space="preserve"> </v>
      </c>
    </row>
    <row r="2186" spans="1:40" s="88" customFormat="1" x14ac:dyDescent="0.25">
      <c r="A2186" s="92"/>
      <c r="B2186" s="92"/>
      <c r="C2186" s="92"/>
      <c r="D2186" s="92"/>
      <c r="E2186" s="92"/>
      <c r="F2186" s="93"/>
      <c r="G2186" s="94"/>
      <c r="H2186" s="83" t="str">
        <f>IF(M2186&lt;&gt;"",VLOOKUP(M2186,LISTAS·PAPP!$U$3:$Z$8,2,FALSE),"")</f>
        <v/>
      </c>
      <c r="I2186" s="85" t="str">
        <f>IF(M2186&lt;&gt;"",VLOOKUP(M2186,LISTAS·PAPP!$U$3:$Z$8,3,FALSE),"")</f>
        <v/>
      </c>
      <c r="J2186" s="83" t="str">
        <f>IF(M2186&lt;&gt;"",VLOOKUP(M2186,LISTAS·PAPP!$U$3:$Z$8,4,FALSE),"")</f>
        <v/>
      </c>
      <c r="K2186" s="83" t="str">
        <f>IF(C2186&lt;&gt;"",VLOOKUP(C2186,LISTAS·PAPP!$H$3:$O$119,4,FALSE),"")</f>
        <v/>
      </c>
      <c r="L2186" s="85" t="str">
        <f>IF(C2186&lt;&gt;"",VLOOKUP(C2186,LISTAS·PAPP!$H$3:$O$119,8,FALSE),"")</f>
        <v/>
      </c>
      <c r="M2186" s="95"/>
      <c r="N2186" s="92"/>
      <c r="O2186" s="92"/>
      <c r="P2186" s="84" t="str">
        <f>IF(N2186&lt;&gt;"",VLOOKUP(N2186,LISTAS·PAPP!$U$9:$Y$125,5,FALSE),"")</f>
        <v/>
      </c>
      <c r="Q2186" s="83" t="str">
        <f>IF(O2186&lt;&gt;"",VLOOKUP(O2186,LISTAS·PAPP!$U$9:$W$125,3,FALSE),"")</f>
        <v/>
      </c>
      <c r="R2186" s="92"/>
      <c r="S2186" s="173"/>
      <c r="T2186" s="173"/>
      <c r="U2186" s="92"/>
      <c r="V2186" s="92"/>
      <c r="W2186" s="94"/>
      <c r="X2186" s="83" t="str">
        <f>IF(ISERROR(VLOOKUP(W2186,LISTAS·PAPP!$AJ$3:$AK$903,2,0))," ",VLOOKUP(W2186,LISTAS·PAPP!$AJ$3:$AK$903,2,0))</f>
        <v xml:space="preserve"> </v>
      </c>
      <c r="Y2186" s="96"/>
      <c r="Z2186" s="97"/>
      <c r="AA2186" s="97"/>
      <c r="AB2186" s="97"/>
      <c r="AC2186" s="97"/>
      <c r="AD2186" s="97"/>
      <c r="AE2186" s="97"/>
      <c r="AF2186" s="97"/>
      <c r="AG2186" s="97"/>
      <c r="AH2186" s="97"/>
      <c r="AI2186" s="97"/>
      <c r="AJ2186" s="97"/>
      <c r="AK2186" s="97"/>
      <c r="AL2186" s="86" t="str">
        <f t="shared" ref="AL2186:AL2249" si="103">IF(A2186&gt;0,(Z2186+AA2186+AB2186+AC2186+AD2186+AE2186+AF2186+AG2186+AH2186+AI2186+AJ2186+AK2186),"")</f>
        <v/>
      </c>
      <c r="AM2186" s="87" t="str">
        <f t="shared" ref="AM2186:AM2249" si="104">IF(A2186&lt;&gt;"",IF(A2186&lt;&gt;"",IF(Y2186=AL2186,"OK",Y2186-AL2186),IF(AND(Y2186="",AL2186=""),"",Z2186-AL2186))," ")</f>
        <v xml:space="preserve"> </v>
      </c>
      <c r="AN2186" s="1" t="str">
        <f t="shared" si="102"/>
        <v xml:space="preserve"> </v>
      </c>
    </row>
    <row r="2187" spans="1:40" s="88" customFormat="1" x14ac:dyDescent="0.25">
      <c r="A2187" s="92"/>
      <c r="B2187" s="92"/>
      <c r="C2187" s="92"/>
      <c r="D2187" s="92"/>
      <c r="E2187" s="92"/>
      <c r="F2187" s="93"/>
      <c r="G2187" s="94"/>
      <c r="H2187" s="83" t="str">
        <f>IF(M2187&lt;&gt;"",VLOOKUP(M2187,LISTAS·PAPP!$U$3:$Z$8,2,FALSE),"")</f>
        <v/>
      </c>
      <c r="I2187" s="85" t="str">
        <f>IF(M2187&lt;&gt;"",VLOOKUP(M2187,LISTAS·PAPP!$U$3:$Z$8,3,FALSE),"")</f>
        <v/>
      </c>
      <c r="J2187" s="83" t="str">
        <f>IF(M2187&lt;&gt;"",VLOOKUP(M2187,LISTAS·PAPP!$U$3:$Z$8,4,FALSE),"")</f>
        <v/>
      </c>
      <c r="K2187" s="83" t="str">
        <f>IF(C2187&lt;&gt;"",VLOOKUP(C2187,LISTAS·PAPP!$H$3:$O$119,4,FALSE),"")</f>
        <v/>
      </c>
      <c r="L2187" s="85" t="str">
        <f>IF(C2187&lt;&gt;"",VLOOKUP(C2187,LISTAS·PAPP!$H$3:$O$119,8,FALSE),"")</f>
        <v/>
      </c>
      <c r="M2187" s="95"/>
      <c r="N2187" s="92"/>
      <c r="O2187" s="92"/>
      <c r="P2187" s="84" t="str">
        <f>IF(N2187&lt;&gt;"",VLOOKUP(N2187,LISTAS·PAPP!$U$9:$Y$125,5,FALSE),"")</f>
        <v/>
      </c>
      <c r="Q2187" s="83" t="str">
        <f>IF(O2187&lt;&gt;"",VLOOKUP(O2187,LISTAS·PAPP!$U$9:$W$125,3,FALSE),"")</f>
        <v/>
      </c>
      <c r="R2187" s="92"/>
      <c r="S2187" s="173"/>
      <c r="T2187" s="173"/>
      <c r="U2187" s="92"/>
      <c r="V2187" s="92"/>
      <c r="W2187" s="94"/>
      <c r="X2187" s="83" t="str">
        <f>IF(ISERROR(VLOOKUP(W2187,LISTAS·PAPP!$AJ$3:$AK$903,2,0))," ",VLOOKUP(W2187,LISTAS·PAPP!$AJ$3:$AK$903,2,0))</f>
        <v xml:space="preserve"> </v>
      </c>
      <c r="Y2187" s="96"/>
      <c r="Z2187" s="97"/>
      <c r="AA2187" s="97"/>
      <c r="AB2187" s="97"/>
      <c r="AC2187" s="97"/>
      <c r="AD2187" s="97"/>
      <c r="AE2187" s="97"/>
      <c r="AF2187" s="97"/>
      <c r="AG2187" s="97"/>
      <c r="AH2187" s="97"/>
      <c r="AI2187" s="97"/>
      <c r="AJ2187" s="97"/>
      <c r="AK2187" s="97"/>
      <c r="AL2187" s="86" t="str">
        <f t="shared" si="103"/>
        <v/>
      </c>
      <c r="AM2187" s="87" t="str">
        <f t="shared" si="104"/>
        <v xml:space="preserve"> </v>
      </c>
      <c r="AN2187" s="1" t="str">
        <f t="shared" ref="AN2187:AN2250" si="105">IF(A2187&lt;&gt;"",IF(A2187="","Escoger ESTRUCTURA ORGANIZACIONAL;",)&amp;" "&amp;(IF(B2187="","Escoger RELACIONAMIENTO INSTITUCIONAL;",)&amp;" "&amp;(IF(C2187="","Escoger UNIDADES ADMINISTRATIVAS;",)&amp;" "&amp;(IF(D2187="","Colocar COMPONENTE DEL PROYECTO DE INVERSIÓN;",)&amp;" "&amp;(IF(E2187="","Colocar ACTIVIDADES DEL PAPP;",)&amp;" "&amp;(IF(F2187="","Colocar META DE LA ACTIVIDAD;",)&amp;" "&amp;(IF(G2187="","Colocar INDICADOR DE LA META;",)&amp;" "&amp;(IF(H2187="","No visualiza PLAN NACIONAL DE DESARROLLO;",)&amp;" "&amp;(IF(I2187="","No visualiza PROGRAMA NACIONAL;",)&amp;" "&amp;(IF(J2187="","No visualiza OBJETIVO ESTRATEGICO INSTITUCIONAL;",)&amp;" "&amp;(IF(K2187="","No visualiza CENTRO GESTOR;",)&amp;" "&amp;(IF(L2187="","No visualiza AREA FUNCIONAL;",)&amp;" "&amp;(IF(M2187="","Escoger PRODUCTO INSTITUCIONAL;",)&amp;" "&amp;(IF(N2187="","Escoger PROYECTO;",)&amp;" "&amp;(IF(O2187="","Escoger ACTIVIDAD SINAFIP;",)&amp;" "&amp;(IF(P2187="","No visualiza CODIGO UNICO DE PROYECTO;",)&amp;" "&amp;(IF(Q2187="","No visualiza POLITICA DE IGUALDAD;",)&amp;" "&amp;(IF(R2187="","Escoger FUENTE;",)&amp;" "&amp;(IF(U2187="","Escoger NATURALEZA DE GASTO;",)&amp;" "&amp;(IF(V2187="","Escoger GRUPO DE GASTO;",)&amp;" "&amp;(IF(W2187="","Colocar ITEM PRESUPUESTARIO;",)&amp;" "&amp;(IF(X2187="","No visualiza DESCRIPCION ITEM PRESUPUESTARIO;",))))))))))))))))))))))," ")</f>
        <v xml:space="preserve"> </v>
      </c>
    </row>
    <row r="2188" spans="1:40" s="88" customFormat="1" x14ac:dyDescent="0.25">
      <c r="A2188" s="92"/>
      <c r="B2188" s="92"/>
      <c r="C2188" s="92"/>
      <c r="D2188" s="92"/>
      <c r="E2188" s="92"/>
      <c r="F2188" s="93"/>
      <c r="G2188" s="94"/>
      <c r="H2188" s="83" t="str">
        <f>IF(M2188&lt;&gt;"",VLOOKUP(M2188,LISTAS·PAPP!$U$3:$Z$8,2,FALSE),"")</f>
        <v/>
      </c>
      <c r="I2188" s="85" t="str">
        <f>IF(M2188&lt;&gt;"",VLOOKUP(M2188,LISTAS·PAPP!$U$3:$Z$8,3,FALSE),"")</f>
        <v/>
      </c>
      <c r="J2188" s="83" t="str">
        <f>IF(M2188&lt;&gt;"",VLOOKUP(M2188,LISTAS·PAPP!$U$3:$Z$8,4,FALSE),"")</f>
        <v/>
      </c>
      <c r="K2188" s="83" t="str">
        <f>IF(C2188&lt;&gt;"",VLOOKUP(C2188,LISTAS·PAPP!$H$3:$O$119,4,FALSE),"")</f>
        <v/>
      </c>
      <c r="L2188" s="85" t="str">
        <f>IF(C2188&lt;&gt;"",VLOOKUP(C2188,LISTAS·PAPP!$H$3:$O$119,8,FALSE),"")</f>
        <v/>
      </c>
      <c r="M2188" s="95"/>
      <c r="N2188" s="92"/>
      <c r="O2188" s="92"/>
      <c r="P2188" s="84" t="str">
        <f>IF(N2188&lt;&gt;"",VLOOKUP(N2188,LISTAS·PAPP!$U$9:$Y$125,5,FALSE),"")</f>
        <v/>
      </c>
      <c r="Q2188" s="83" t="str">
        <f>IF(O2188&lt;&gt;"",VLOOKUP(O2188,LISTAS·PAPP!$U$9:$W$125,3,FALSE),"")</f>
        <v/>
      </c>
      <c r="R2188" s="92"/>
      <c r="S2188" s="173"/>
      <c r="T2188" s="173"/>
      <c r="U2188" s="92"/>
      <c r="V2188" s="92"/>
      <c r="W2188" s="94"/>
      <c r="X2188" s="83" t="str">
        <f>IF(ISERROR(VLOOKUP(W2188,LISTAS·PAPP!$AJ$3:$AK$903,2,0))," ",VLOOKUP(W2188,LISTAS·PAPP!$AJ$3:$AK$903,2,0))</f>
        <v xml:space="preserve"> </v>
      </c>
      <c r="Y2188" s="96"/>
      <c r="Z2188" s="97"/>
      <c r="AA2188" s="97"/>
      <c r="AB2188" s="97"/>
      <c r="AC2188" s="97"/>
      <c r="AD2188" s="97"/>
      <c r="AE2188" s="97"/>
      <c r="AF2188" s="97"/>
      <c r="AG2188" s="97"/>
      <c r="AH2188" s="97"/>
      <c r="AI2188" s="97"/>
      <c r="AJ2188" s="97"/>
      <c r="AK2188" s="97"/>
      <c r="AL2188" s="86" t="str">
        <f t="shared" si="103"/>
        <v/>
      </c>
      <c r="AM2188" s="87" t="str">
        <f t="shared" si="104"/>
        <v xml:space="preserve"> </v>
      </c>
      <c r="AN2188" s="1" t="str">
        <f t="shared" si="105"/>
        <v xml:space="preserve"> </v>
      </c>
    </row>
    <row r="2189" spans="1:40" s="88" customFormat="1" x14ac:dyDescent="0.25">
      <c r="A2189" s="92"/>
      <c r="B2189" s="92"/>
      <c r="C2189" s="92"/>
      <c r="D2189" s="92"/>
      <c r="E2189" s="92"/>
      <c r="F2189" s="93"/>
      <c r="G2189" s="94"/>
      <c r="H2189" s="83" t="str">
        <f>IF(M2189&lt;&gt;"",VLOOKUP(M2189,LISTAS·PAPP!$U$3:$Z$8,2,FALSE),"")</f>
        <v/>
      </c>
      <c r="I2189" s="85" t="str">
        <f>IF(M2189&lt;&gt;"",VLOOKUP(M2189,LISTAS·PAPP!$U$3:$Z$8,3,FALSE),"")</f>
        <v/>
      </c>
      <c r="J2189" s="83" t="str">
        <f>IF(M2189&lt;&gt;"",VLOOKUP(M2189,LISTAS·PAPP!$U$3:$Z$8,4,FALSE),"")</f>
        <v/>
      </c>
      <c r="K2189" s="83" t="str">
        <f>IF(C2189&lt;&gt;"",VLOOKUP(C2189,LISTAS·PAPP!$H$3:$O$119,4,FALSE),"")</f>
        <v/>
      </c>
      <c r="L2189" s="85" t="str">
        <f>IF(C2189&lt;&gt;"",VLOOKUP(C2189,LISTAS·PAPP!$H$3:$O$119,8,FALSE),"")</f>
        <v/>
      </c>
      <c r="M2189" s="95"/>
      <c r="N2189" s="92"/>
      <c r="O2189" s="92"/>
      <c r="P2189" s="84" t="str">
        <f>IF(N2189&lt;&gt;"",VLOOKUP(N2189,LISTAS·PAPP!$U$9:$Y$125,5,FALSE),"")</f>
        <v/>
      </c>
      <c r="Q2189" s="83" t="str">
        <f>IF(O2189&lt;&gt;"",VLOOKUP(O2189,LISTAS·PAPP!$U$9:$W$125,3,FALSE),"")</f>
        <v/>
      </c>
      <c r="R2189" s="92"/>
      <c r="S2189" s="173"/>
      <c r="T2189" s="173"/>
      <c r="U2189" s="92"/>
      <c r="V2189" s="92"/>
      <c r="W2189" s="94"/>
      <c r="X2189" s="83" t="str">
        <f>IF(ISERROR(VLOOKUP(W2189,LISTAS·PAPP!$AJ$3:$AK$903,2,0))," ",VLOOKUP(W2189,LISTAS·PAPP!$AJ$3:$AK$903,2,0))</f>
        <v xml:space="preserve"> </v>
      </c>
      <c r="Y2189" s="96"/>
      <c r="Z2189" s="97"/>
      <c r="AA2189" s="97"/>
      <c r="AB2189" s="97"/>
      <c r="AC2189" s="97"/>
      <c r="AD2189" s="97"/>
      <c r="AE2189" s="97"/>
      <c r="AF2189" s="97"/>
      <c r="AG2189" s="97"/>
      <c r="AH2189" s="97"/>
      <c r="AI2189" s="97"/>
      <c r="AJ2189" s="97"/>
      <c r="AK2189" s="97"/>
      <c r="AL2189" s="86" t="str">
        <f t="shared" si="103"/>
        <v/>
      </c>
      <c r="AM2189" s="87" t="str">
        <f t="shared" si="104"/>
        <v xml:space="preserve"> </v>
      </c>
      <c r="AN2189" s="1" t="str">
        <f t="shared" si="105"/>
        <v xml:space="preserve"> </v>
      </c>
    </row>
    <row r="2190" spans="1:40" s="88" customFormat="1" x14ac:dyDescent="0.25">
      <c r="A2190" s="92"/>
      <c r="B2190" s="92"/>
      <c r="C2190" s="92"/>
      <c r="D2190" s="92"/>
      <c r="E2190" s="92"/>
      <c r="F2190" s="93"/>
      <c r="G2190" s="94"/>
      <c r="H2190" s="83" t="str">
        <f>IF(M2190&lt;&gt;"",VLOOKUP(M2190,LISTAS·PAPP!$U$3:$Z$8,2,FALSE),"")</f>
        <v/>
      </c>
      <c r="I2190" s="85" t="str">
        <f>IF(M2190&lt;&gt;"",VLOOKUP(M2190,LISTAS·PAPP!$U$3:$Z$8,3,FALSE),"")</f>
        <v/>
      </c>
      <c r="J2190" s="83" t="str">
        <f>IF(M2190&lt;&gt;"",VLOOKUP(M2190,LISTAS·PAPP!$U$3:$Z$8,4,FALSE),"")</f>
        <v/>
      </c>
      <c r="K2190" s="83" t="str">
        <f>IF(C2190&lt;&gt;"",VLOOKUP(C2190,LISTAS·PAPP!$H$3:$O$119,4,FALSE),"")</f>
        <v/>
      </c>
      <c r="L2190" s="85" t="str">
        <f>IF(C2190&lt;&gt;"",VLOOKUP(C2190,LISTAS·PAPP!$H$3:$O$119,8,FALSE),"")</f>
        <v/>
      </c>
      <c r="M2190" s="95"/>
      <c r="N2190" s="92"/>
      <c r="O2190" s="92"/>
      <c r="P2190" s="84" t="str">
        <f>IF(N2190&lt;&gt;"",VLOOKUP(N2190,LISTAS·PAPP!$U$9:$Y$125,5,FALSE),"")</f>
        <v/>
      </c>
      <c r="Q2190" s="83" t="str">
        <f>IF(O2190&lt;&gt;"",VLOOKUP(O2190,LISTAS·PAPP!$U$9:$W$125,3,FALSE),"")</f>
        <v/>
      </c>
      <c r="R2190" s="92"/>
      <c r="S2190" s="173"/>
      <c r="T2190" s="173"/>
      <c r="U2190" s="92"/>
      <c r="V2190" s="92"/>
      <c r="W2190" s="94"/>
      <c r="X2190" s="83" t="str">
        <f>IF(ISERROR(VLOOKUP(W2190,LISTAS·PAPP!$AJ$3:$AK$903,2,0))," ",VLOOKUP(W2190,LISTAS·PAPP!$AJ$3:$AK$903,2,0))</f>
        <v xml:space="preserve"> </v>
      </c>
      <c r="Y2190" s="96"/>
      <c r="Z2190" s="97"/>
      <c r="AA2190" s="97"/>
      <c r="AB2190" s="97"/>
      <c r="AC2190" s="97"/>
      <c r="AD2190" s="97"/>
      <c r="AE2190" s="97"/>
      <c r="AF2190" s="97"/>
      <c r="AG2190" s="97"/>
      <c r="AH2190" s="97"/>
      <c r="AI2190" s="97"/>
      <c r="AJ2190" s="97"/>
      <c r="AK2190" s="97"/>
      <c r="AL2190" s="86" t="str">
        <f t="shared" si="103"/>
        <v/>
      </c>
      <c r="AM2190" s="87" t="str">
        <f t="shared" si="104"/>
        <v xml:space="preserve"> </v>
      </c>
      <c r="AN2190" s="1" t="str">
        <f t="shared" si="105"/>
        <v xml:space="preserve"> </v>
      </c>
    </row>
    <row r="2191" spans="1:40" s="88" customFormat="1" x14ac:dyDescent="0.25">
      <c r="A2191" s="92"/>
      <c r="B2191" s="92"/>
      <c r="C2191" s="92"/>
      <c r="D2191" s="92"/>
      <c r="E2191" s="92"/>
      <c r="F2191" s="93"/>
      <c r="G2191" s="94"/>
      <c r="H2191" s="83" t="str">
        <f>IF(M2191&lt;&gt;"",VLOOKUP(M2191,LISTAS·PAPP!$U$3:$Z$8,2,FALSE),"")</f>
        <v/>
      </c>
      <c r="I2191" s="85" t="str">
        <f>IF(M2191&lt;&gt;"",VLOOKUP(M2191,LISTAS·PAPP!$U$3:$Z$8,3,FALSE),"")</f>
        <v/>
      </c>
      <c r="J2191" s="83" t="str">
        <f>IF(M2191&lt;&gt;"",VLOOKUP(M2191,LISTAS·PAPP!$U$3:$Z$8,4,FALSE),"")</f>
        <v/>
      </c>
      <c r="K2191" s="83" t="str">
        <f>IF(C2191&lt;&gt;"",VLOOKUP(C2191,LISTAS·PAPP!$H$3:$O$119,4,FALSE),"")</f>
        <v/>
      </c>
      <c r="L2191" s="85" t="str">
        <f>IF(C2191&lt;&gt;"",VLOOKUP(C2191,LISTAS·PAPP!$H$3:$O$119,8,FALSE),"")</f>
        <v/>
      </c>
      <c r="M2191" s="95"/>
      <c r="N2191" s="92"/>
      <c r="O2191" s="92"/>
      <c r="P2191" s="84" t="str">
        <f>IF(N2191&lt;&gt;"",VLOOKUP(N2191,LISTAS·PAPP!$U$9:$Y$125,5,FALSE),"")</f>
        <v/>
      </c>
      <c r="Q2191" s="83" t="str">
        <f>IF(O2191&lt;&gt;"",VLOOKUP(O2191,LISTAS·PAPP!$U$9:$W$125,3,FALSE),"")</f>
        <v/>
      </c>
      <c r="R2191" s="92"/>
      <c r="S2191" s="173"/>
      <c r="T2191" s="173"/>
      <c r="U2191" s="92"/>
      <c r="V2191" s="92"/>
      <c r="W2191" s="94"/>
      <c r="X2191" s="83" t="str">
        <f>IF(ISERROR(VLOOKUP(W2191,LISTAS·PAPP!$AJ$3:$AK$903,2,0))," ",VLOOKUP(W2191,LISTAS·PAPP!$AJ$3:$AK$903,2,0))</f>
        <v xml:space="preserve"> </v>
      </c>
      <c r="Y2191" s="96"/>
      <c r="Z2191" s="97"/>
      <c r="AA2191" s="97"/>
      <c r="AB2191" s="97"/>
      <c r="AC2191" s="97"/>
      <c r="AD2191" s="97"/>
      <c r="AE2191" s="97"/>
      <c r="AF2191" s="97"/>
      <c r="AG2191" s="97"/>
      <c r="AH2191" s="97"/>
      <c r="AI2191" s="97"/>
      <c r="AJ2191" s="97"/>
      <c r="AK2191" s="97"/>
      <c r="AL2191" s="86" t="str">
        <f t="shared" si="103"/>
        <v/>
      </c>
      <c r="AM2191" s="87" t="str">
        <f t="shared" si="104"/>
        <v xml:space="preserve"> </v>
      </c>
      <c r="AN2191" s="1" t="str">
        <f t="shared" si="105"/>
        <v xml:space="preserve"> </v>
      </c>
    </row>
    <row r="2192" spans="1:40" s="88" customFormat="1" x14ac:dyDescent="0.25">
      <c r="A2192" s="92"/>
      <c r="B2192" s="92"/>
      <c r="C2192" s="92"/>
      <c r="D2192" s="92"/>
      <c r="E2192" s="92"/>
      <c r="F2192" s="93"/>
      <c r="G2192" s="94"/>
      <c r="H2192" s="83" t="str">
        <f>IF(M2192&lt;&gt;"",VLOOKUP(M2192,LISTAS·PAPP!$U$3:$Z$8,2,FALSE),"")</f>
        <v/>
      </c>
      <c r="I2192" s="85" t="str">
        <f>IF(M2192&lt;&gt;"",VLOOKUP(M2192,LISTAS·PAPP!$U$3:$Z$8,3,FALSE),"")</f>
        <v/>
      </c>
      <c r="J2192" s="83" t="str">
        <f>IF(M2192&lt;&gt;"",VLOOKUP(M2192,LISTAS·PAPP!$U$3:$Z$8,4,FALSE),"")</f>
        <v/>
      </c>
      <c r="K2192" s="83" t="str">
        <f>IF(C2192&lt;&gt;"",VLOOKUP(C2192,LISTAS·PAPP!$H$3:$O$119,4,FALSE),"")</f>
        <v/>
      </c>
      <c r="L2192" s="85" t="str">
        <f>IF(C2192&lt;&gt;"",VLOOKUP(C2192,LISTAS·PAPP!$H$3:$O$119,8,FALSE),"")</f>
        <v/>
      </c>
      <c r="M2192" s="95"/>
      <c r="N2192" s="92"/>
      <c r="O2192" s="92"/>
      <c r="P2192" s="84" t="str">
        <f>IF(N2192&lt;&gt;"",VLOOKUP(N2192,LISTAS·PAPP!$U$9:$Y$125,5,FALSE),"")</f>
        <v/>
      </c>
      <c r="Q2192" s="83" t="str">
        <f>IF(O2192&lt;&gt;"",VLOOKUP(O2192,LISTAS·PAPP!$U$9:$W$125,3,FALSE),"")</f>
        <v/>
      </c>
      <c r="R2192" s="92"/>
      <c r="S2192" s="173"/>
      <c r="T2192" s="173"/>
      <c r="U2192" s="92"/>
      <c r="V2192" s="92"/>
      <c r="W2192" s="94"/>
      <c r="X2192" s="83" t="str">
        <f>IF(ISERROR(VLOOKUP(W2192,LISTAS·PAPP!$AJ$3:$AK$903,2,0))," ",VLOOKUP(W2192,LISTAS·PAPP!$AJ$3:$AK$903,2,0))</f>
        <v xml:space="preserve"> </v>
      </c>
      <c r="Y2192" s="96"/>
      <c r="Z2192" s="97"/>
      <c r="AA2192" s="97"/>
      <c r="AB2192" s="97"/>
      <c r="AC2192" s="97"/>
      <c r="AD2192" s="97"/>
      <c r="AE2192" s="97"/>
      <c r="AF2192" s="97"/>
      <c r="AG2192" s="97"/>
      <c r="AH2192" s="97"/>
      <c r="AI2192" s="97"/>
      <c r="AJ2192" s="97"/>
      <c r="AK2192" s="97"/>
      <c r="AL2192" s="86" t="str">
        <f t="shared" si="103"/>
        <v/>
      </c>
      <c r="AM2192" s="87" t="str">
        <f t="shared" si="104"/>
        <v xml:space="preserve"> </v>
      </c>
      <c r="AN2192" s="1" t="str">
        <f t="shared" si="105"/>
        <v xml:space="preserve"> </v>
      </c>
    </row>
    <row r="2193" spans="1:40" s="88" customFormat="1" x14ac:dyDescent="0.25">
      <c r="A2193" s="92"/>
      <c r="B2193" s="92"/>
      <c r="C2193" s="92"/>
      <c r="D2193" s="92"/>
      <c r="E2193" s="92"/>
      <c r="F2193" s="93"/>
      <c r="G2193" s="94"/>
      <c r="H2193" s="83" t="str">
        <f>IF(M2193&lt;&gt;"",VLOOKUP(M2193,LISTAS·PAPP!$U$3:$Z$8,2,FALSE),"")</f>
        <v/>
      </c>
      <c r="I2193" s="85" t="str">
        <f>IF(M2193&lt;&gt;"",VLOOKUP(M2193,LISTAS·PAPP!$U$3:$Z$8,3,FALSE),"")</f>
        <v/>
      </c>
      <c r="J2193" s="83" t="str">
        <f>IF(M2193&lt;&gt;"",VLOOKUP(M2193,LISTAS·PAPP!$U$3:$Z$8,4,FALSE),"")</f>
        <v/>
      </c>
      <c r="K2193" s="83" t="str">
        <f>IF(C2193&lt;&gt;"",VLOOKUP(C2193,LISTAS·PAPP!$H$3:$O$119,4,FALSE),"")</f>
        <v/>
      </c>
      <c r="L2193" s="85" t="str">
        <f>IF(C2193&lt;&gt;"",VLOOKUP(C2193,LISTAS·PAPP!$H$3:$O$119,8,FALSE),"")</f>
        <v/>
      </c>
      <c r="M2193" s="95"/>
      <c r="N2193" s="92"/>
      <c r="O2193" s="92"/>
      <c r="P2193" s="84" t="str">
        <f>IF(N2193&lt;&gt;"",VLOOKUP(N2193,LISTAS·PAPP!$U$9:$Y$125,5,FALSE),"")</f>
        <v/>
      </c>
      <c r="Q2193" s="83" t="str">
        <f>IF(O2193&lt;&gt;"",VLOOKUP(O2193,LISTAS·PAPP!$U$9:$W$125,3,FALSE),"")</f>
        <v/>
      </c>
      <c r="R2193" s="92"/>
      <c r="S2193" s="173"/>
      <c r="T2193" s="173"/>
      <c r="U2193" s="92"/>
      <c r="V2193" s="92"/>
      <c r="W2193" s="94"/>
      <c r="X2193" s="83" t="str">
        <f>IF(ISERROR(VLOOKUP(W2193,LISTAS·PAPP!$AJ$3:$AK$903,2,0))," ",VLOOKUP(W2193,LISTAS·PAPP!$AJ$3:$AK$903,2,0))</f>
        <v xml:space="preserve"> </v>
      </c>
      <c r="Y2193" s="96"/>
      <c r="Z2193" s="97"/>
      <c r="AA2193" s="97"/>
      <c r="AB2193" s="97"/>
      <c r="AC2193" s="97"/>
      <c r="AD2193" s="97"/>
      <c r="AE2193" s="97"/>
      <c r="AF2193" s="97"/>
      <c r="AG2193" s="97"/>
      <c r="AH2193" s="97"/>
      <c r="AI2193" s="97"/>
      <c r="AJ2193" s="97"/>
      <c r="AK2193" s="97"/>
      <c r="AL2193" s="86" t="str">
        <f t="shared" si="103"/>
        <v/>
      </c>
      <c r="AM2193" s="87" t="str">
        <f t="shared" si="104"/>
        <v xml:space="preserve"> </v>
      </c>
      <c r="AN2193" s="1" t="str">
        <f t="shared" si="105"/>
        <v xml:space="preserve"> </v>
      </c>
    </row>
    <row r="2194" spans="1:40" s="88" customFormat="1" x14ac:dyDescent="0.25">
      <c r="A2194" s="92"/>
      <c r="B2194" s="92"/>
      <c r="C2194" s="92"/>
      <c r="D2194" s="92"/>
      <c r="E2194" s="92"/>
      <c r="F2194" s="93"/>
      <c r="G2194" s="94"/>
      <c r="H2194" s="83" t="str">
        <f>IF(M2194&lt;&gt;"",VLOOKUP(M2194,LISTAS·PAPP!$U$3:$Z$8,2,FALSE),"")</f>
        <v/>
      </c>
      <c r="I2194" s="85" t="str">
        <f>IF(M2194&lt;&gt;"",VLOOKUP(M2194,LISTAS·PAPP!$U$3:$Z$8,3,FALSE),"")</f>
        <v/>
      </c>
      <c r="J2194" s="83" t="str">
        <f>IF(M2194&lt;&gt;"",VLOOKUP(M2194,LISTAS·PAPP!$U$3:$Z$8,4,FALSE),"")</f>
        <v/>
      </c>
      <c r="K2194" s="83" t="str">
        <f>IF(C2194&lt;&gt;"",VLOOKUP(C2194,LISTAS·PAPP!$H$3:$O$119,4,FALSE),"")</f>
        <v/>
      </c>
      <c r="L2194" s="85" t="str">
        <f>IF(C2194&lt;&gt;"",VLOOKUP(C2194,LISTAS·PAPP!$H$3:$O$119,8,FALSE),"")</f>
        <v/>
      </c>
      <c r="M2194" s="95"/>
      <c r="N2194" s="92"/>
      <c r="O2194" s="92"/>
      <c r="P2194" s="84" t="str">
        <f>IF(N2194&lt;&gt;"",VLOOKUP(N2194,LISTAS·PAPP!$U$9:$Y$125,5,FALSE),"")</f>
        <v/>
      </c>
      <c r="Q2194" s="83" t="str">
        <f>IF(O2194&lt;&gt;"",VLOOKUP(O2194,LISTAS·PAPP!$U$9:$W$125,3,FALSE),"")</f>
        <v/>
      </c>
      <c r="R2194" s="92"/>
      <c r="S2194" s="173"/>
      <c r="T2194" s="173"/>
      <c r="U2194" s="92"/>
      <c r="V2194" s="92"/>
      <c r="W2194" s="94"/>
      <c r="X2194" s="83" t="str">
        <f>IF(ISERROR(VLOOKUP(W2194,LISTAS·PAPP!$AJ$3:$AK$903,2,0))," ",VLOOKUP(W2194,LISTAS·PAPP!$AJ$3:$AK$903,2,0))</f>
        <v xml:space="preserve"> </v>
      </c>
      <c r="Y2194" s="96"/>
      <c r="Z2194" s="97"/>
      <c r="AA2194" s="97"/>
      <c r="AB2194" s="97"/>
      <c r="AC2194" s="97"/>
      <c r="AD2194" s="97"/>
      <c r="AE2194" s="97"/>
      <c r="AF2194" s="97"/>
      <c r="AG2194" s="97"/>
      <c r="AH2194" s="97"/>
      <c r="AI2194" s="97"/>
      <c r="AJ2194" s="97"/>
      <c r="AK2194" s="97"/>
      <c r="AL2194" s="86" t="str">
        <f t="shared" si="103"/>
        <v/>
      </c>
      <c r="AM2194" s="87" t="str">
        <f t="shared" si="104"/>
        <v xml:space="preserve"> </v>
      </c>
      <c r="AN2194" s="1" t="str">
        <f t="shared" si="105"/>
        <v xml:space="preserve"> </v>
      </c>
    </row>
    <row r="2195" spans="1:40" s="88" customFormat="1" x14ac:dyDescent="0.25">
      <c r="A2195" s="92"/>
      <c r="B2195" s="92"/>
      <c r="C2195" s="92"/>
      <c r="D2195" s="92"/>
      <c r="E2195" s="92"/>
      <c r="F2195" s="93"/>
      <c r="G2195" s="94"/>
      <c r="H2195" s="83" t="str">
        <f>IF(M2195&lt;&gt;"",VLOOKUP(M2195,LISTAS·PAPP!$U$3:$Z$8,2,FALSE),"")</f>
        <v/>
      </c>
      <c r="I2195" s="85" t="str">
        <f>IF(M2195&lt;&gt;"",VLOOKUP(M2195,LISTAS·PAPP!$U$3:$Z$8,3,FALSE),"")</f>
        <v/>
      </c>
      <c r="J2195" s="83" t="str">
        <f>IF(M2195&lt;&gt;"",VLOOKUP(M2195,LISTAS·PAPP!$U$3:$Z$8,4,FALSE),"")</f>
        <v/>
      </c>
      <c r="K2195" s="83" t="str">
        <f>IF(C2195&lt;&gt;"",VLOOKUP(C2195,LISTAS·PAPP!$H$3:$O$119,4,FALSE),"")</f>
        <v/>
      </c>
      <c r="L2195" s="85" t="str">
        <f>IF(C2195&lt;&gt;"",VLOOKUP(C2195,LISTAS·PAPP!$H$3:$O$119,8,FALSE),"")</f>
        <v/>
      </c>
      <c r="M2195" s="95"/>
      <c r="N2195" s="92"/>
      <c r="O2195" s="92"/>
      <c r="P2195" s="84" t="str">
        <f>IF(N2195&lt;&gt;"",VLOOKUP(N2195,LISTAS·PAPP!$U$9:$Y$125,5,FALSE),"")</f>
        <v/>
      </c>
      <c r="Q2195" s="83" t="str">
        <f>IF(O2195&lt;&gt;"",VLOOKUP(O2195,LISTAS·PAPP!$U$9:$W$125,3,FALSE),"")</f>
        <v/>
      </c>
      <c r="R2195" s="92"/>
      <c r="S2195" s="173"/>
      <c r="T2195" s="173"/>
      <c r="U2195" s="92"/>
      <c r="V2195" s="92"/>
      <c r="W2195" s="94"/>
      <c r="X2195" s="83" t="str">
        <f>IF(ISERROR(VLOOKUP(W2195,LISTAS·PAPP!$AJ$3:$AK$903,2,0))," ",VLOOKUP(W2195,LISTAS·PAPP!$AJ$3:$AK$903,2,0))</f>
        <v xml:space="preserve"> </v>
      </c>
      <c r="Y2195" s="96"/>
      <c r="Z2195" s="97"/>
      <c r="AA2195" s="97"/>
      <c r="AB2195" s="97"/>
      <c r="AC2195" s="97"/>
      <c r="AD2195" s="97"/>
      <c r="AE2195" s="97"/>
      <c r="AF2195" s="97"/>
      <c r="AG2195" s="97"/>
      <c r="AH2195" s="97"/>
      <c r="AI2195" s="97"/>
      <c r="AJ2195" s="97"/>
      <c r="AK2195" s="97"/>
      <c r="AL2195" s="86" t="str">
        <f t="shared" si="103"/>
        <v/>
      </c>
      <c r="AM2195" s="87" t="str">
        <f t="shared" si="104"/>
        <v xml:space="preserve"> </v>
      </c>
      <c r="AN2195" s="1" t="str">
        <f t="shared" si="105"/>
        <v xml:space="preserve"> </v>
      </c>
    </row>
    <row r="2196" spans="1:40" s="88" customFormat="1" x14ac:dyDescent="0.25">
      <c r="A2196" s="92"/>
      <c r="B2196" s="92"/>
      <c r="C2196" s="92"/>
      <c r="D2196" s="92"/>
      <c r="E2196" s="92"/>
      <c r="F2196" s="93"/>
      <c r="G2196" s="94"/>
      <c r="H2196" s="83" t="str">
        <f>IF(M2196&lt;&gt;"",VLOOKUP(M2196,LISTAS·PAPP!$U$3:$Z$8,2,FALSE),"")</f>
        <v/>
      </c>
      <c r="I2196" s="85" t="str">
        <f>IF(M2196&lt;&gt;"",VLOOKUP(M2196,LISTAS·PAPP!$U$3:$Z$8,3,FALSE),"")</f>
        <v/>
      </c>
      <c r="J2196" s="83" t="str">
        <f>IF(M2196&lt;&gt;"",VLOOKUP(M2196,LISTAS·PAPP!$U$3:$Z$8,4,FALSE),"")</f>
        <v/>
      </c>
      <c r="K2196" s="83" t="str">
        <f>IF(C2196&lt;&gt;"",VLOOKUP(C2196,LISTAS·PAPP!$H$3:$O$119,4,FALSE),"")</f>
        <v/>
      </c>
      <c r="L2196" s="85" t="str">
        <f>IF(C2196&lt;&gt;"",VLOOKUP(C2196,LISTAS·PAPP!$H$3:$O$119,8,FALSE),"")</f>
        <v/>
      </c>
      <c r="M2196" s="95"/>
      <c r="N2196" s="92"/>
      <c r="O2196" s="92"/>
      <c r="P2196" s="84" t="str">
        <f>IF(N2196&lt;&gt;"",VLOOKUP(N2196,LISTAS·PAPP!$U$9:$Y$125,5,FALSE),"")</f>
        <v/>
      </c>
      <c r="Q2196" s="83" t="str">
        <f>IF(O2196&lt;&gt;"",VLOOKUP(O2196,LISTAS·PAPP!$U$9:$W$125,3,FALSE),"")</f>
        <v/>
      </c>
      <c r="R2196" s="92"/>
      <c r="S2196" s="173"/>
      <c r="T2196" s="173"/>
      <c r="U2196" s="92"/>
      <c r="V2196" s="92"/>
      <c r="W2196" s="94"/>
      <c r="X2196" s="83" t="str">
        <f>IF(ISERROR(VLOOKUP(W2196,LISTAS·PAPP!$AJ$3:$AK$903,2,0))," ",VLOOKUP(W2196,LISTAS·PAPP!$AJ$3:$AK$903,2,0))</f>
        <v xml:space="preserve"> </v>
      </c>
      <c r="Y2196" s="96"/>
      <c r="Z2196" s="97"/>
      <c r="AA2196" s="97"/>
      <c r="AB2196" s="97"/>
      <c r="AC2196" s="97"/>
      <c r="AD2196" s="97"/>
      <c r="AE2196" s="97"/>
      <c r="AF2196" s="97"/>
      <c r="AG2196" s="97"/>
      <c r="AH2196" s="97"/>
      <c r="AI2196" s="97"/>
      <c r="AJ2196" s="97"/>
      <c r="AK2196" s="97"/>
      <c r="AL2196" s="86" t="str">
        <f t="shared" si="103"/>
        <v/>
      </c>
      <c r="AM2196" s="87" t="str">
        <f t="shared" si="104"/>
        <v xml:space="preserve"> </v>
      </c>
      <c r="AN2196" s="1" t="str">
        <f t="shared" si="105"/>
        <v xml:space="preserve"> </v>
      </c>
    </row>
    <row r="2197" spans="1:40" s="88" customFormat="1" x14ac:dyDescent="0.25">
      <c r="A2197" s="92"/>
      <c r="B2197" s="92"/>
      <c r="C2197" s="92"/>
      <c r="D2197" s="92"/>
      <c r="E2197" s="92"/>
      <c r="F2197" s="93"/>
      <c r="G2197" s="94"/>
      <c r="H2197" s="83" t="str">
        <f>IF(M2197&lt;&gt;"",VLOOKUP(M2197,LISTAS·PAPP!$U$3:$Z$8,2,FALSE),"")</f>
        <v/>
      </c>
      <c r="I2197" s="85" t="str">
        <f>IF(M2197&lt;&gt;"",VLOOKUP(M2197,LISTAS·PAPP!$U$3:$Z$8,3,FALSE),"")</f>
        <v/>
      </c>
      <c r="J2197" s="83" t="str">
        <f>IF(M2197&lt;&gt;"",VLOOKUP(M2197,LISTAS·PAPP!$U$3:$Z$8,4,FALSE),"")</f>
        <v/>
      </c>
      <c r="K2197" s="83" t="str">
        <f>IF(C2197&lt;&gt;"",VLOOKUP(C2197,LISTAS·PAPP!$H$3:$O$119,4,FALSE),"")</f>
        <v/>
      </c>
      <c r="L2197" s="85" t="str">
        <f>IF(C2197&lt;&gt;"",VLOOKUP(C2197,LISTAS·PAPP!$H$3:$O$119,8,FALSE),"")</f>
        <v/>
      </c>
      <c r="M2197" s="95"/>
      <c r="N2197" s="92"/>
      <c r="O2197" s="92"/>
      <c r="P2197" s="84" t="str">
        <f>IF(N2197&lt;&gt;"",VLOOKUP(N2197,LISTAS·PAPP!$U$9:$Y$125,5,FALSE),"")</f>
        <v/>
      </c>
      <c r="Q2197" s="83" t="str">
        <f>IF(O2197&lt;&gt;"",VLOOKUP(O2197,LISTAS·PAPP!$U$9:$W$125,3,FALSE),"")</f>
        <v/>
      </c>
      <c r="R2197" s="92"/>
      <c r="S2197" s="173"/>
      <c r="T2197" s="173"/>
      <c r="U2197" s="92"/>
      <c r="V2197" s="92"/>
      <c r="W2197" s="94"/>
      <c r="X2197" s="83" t="str">
        <f>IF(ISERROR(VLOOKUP(W2197,LISTAS·PAPP!$AJ$3:$AK$903,2,0))," ",VLOOKUP(W2197,LISTAS·PAPP!$AJ$3:$AK$903,2,0))</f>
        <v xml:space="preserve"> </v>
      </c>
      <c r="Y2197" s="96"/>
      <c r="Z2197" s="97"/>
      <c r="AA2197" s="97"/>
      <c r="AB2197" s="97"/>
      <c r="AC2197" s="97"/>
      <c r="AD2197" s="97"/>
      <c r="AE2197" s="97"/>
      <c r="AF2197" s="97"/>
      <c r="AG2197" s="97"/>
      <c r="AH2197" s="97"/>
      <c r="AI2197" s="97"/>
      <c r="AJ2197" s="97"/>
      <c r="AK2197" s="97"/>
      <c r="AL2197" s="86" t="str">
        <f t="shared" si="103"/>
        <v/>
      </c>
      <c r="AM2197" s="87" t="str">
        <f t="shared" si="104"/>
        <v xml:space="preserve"> </v>
      </c>
      <c r="AN2197" s="1" t="str">
        <f t="shared" si="105"/>
        <v xml:space="preserve"> </v>
      </c>
    </row>
    <row r="2198" spans="1:40" s="88" customFormat="1" x14ac:dyDescent="0.25">
      <c r="A2198" s="92"/>
      <c r="B2198" s="92"/>
      <c r="C2198" s="92"/>
      <c r="D2198" s="92"/>
      <c r="E2198" s="92"/>
      <c r="F2198" s="93"/>
      <c r="G2198" s="94"/>
      <c r="H2198" s="83" t="str">
        <f>IF(M2198&lt;&gt;"",VLOOKUP(M2198,LISTAS·PAPP!$U$3:$Z$8,2,FALSE),"")</f>
        <v/>
      </c>
      <c r="I2198" s="85" t="str">
        <f>IF(M2198&lt;&gt;"",VLOOKUP(M2198,LISTAS·PAPP!$U$3:$Z$8,3,FALSE),"")</f>
        <v/>
      </c>
      <c r="J2198" s="83" t="str">
        <f>IF(M2198&lt;&gt;"",VLOOKUP(M2198,LISTAS·PAPP!$U$3:$Z$8,4,FALSE),"")</f>
        <v/>
      </c>
      <c r="K2198" s="83" t="str">
        <f>IF(C2198&lt;&gt;"",VLOOKUP(C2198,LISTAS·PAPP!$H$3:$O$119,4,FALSE),"")</f>
        <v/>
      </c>
      <c r="L2198" s="85" t="str">
        <f>IF(C2198&lt;&gt;"",VLOOKUP(C2198,LISTAS·PAPP!$H$3:$O$119,8,FALSE),"")</f>
        <v/>
      </c>
      <c r="M2198" s="95"/>
      <c r="N2198" s="92"/>
      <c r="O2198" s="92"/>
      <c r="P2198" s="84" t="str">
        <f>IF(N2198&lt;&gt;"",VLOOKUP(N2198,LISTAS·PAPP!$U$9:$Y$125,5,FALSE),"")</f>
        <v/>
      </c>
      <c r="Q2198" s="83" t="str">
        <f>IF(O2198&lt;&gt;"",VLOOKUP(O2198,LISTAS·PAPP!$U$9:$W$125,3,FALSE),"")</f>
        <v/>
      </c>
      <c r="R2198" s="92"/>
      <c r="S2198" s="173"/>
      <c r="T2198" s="173"/>
      <c r="U2198" s="92"/>
      <c r="V2198" s="92"/>
      <c r="W2198" s="94"/>
      <c r="X2198" s="83" t="str">
        <f>IF(ISERROR(VLOOKUP(W2198,LISTAS·PAPP!$AJ$3:$AK$903,2,0))," ",VLOOKUP(W2198,LISTAS·PAPP!$AJ$3:$AK$903,2,0))</f>
        <v xml:space="preserve"> </v>
      </c>
      <c r="Y2198" s="96"/>
      <c r="Z2198" s="97"/>
      <c r="AA2198" s="97"/>
      <c r="AB2198" s="97"/>
      <c r="AC2198" s="97"/>
      <c r="AD2198" s="97"/>
      <c r="AE2198" s="97"/>
      <c r="AF2198" s="97"/>
      <c r="AG2198" s="97"/>
      <c r="AH2198" s="97"/>
      <c r="AI2198" s="97"/>
      <c r="AJ2198" s="97"/>
      <c r="AK2198" s="97"/>
      <c r="AL2198" s="86" t="str">
        <f t="shared" si="103"/>
        <v/>
      </c>
      <c r="AM2198" s="87" t="str">
        <f t="shared" si="104"/>
        <v xml:space="preserve"> </v>
      </c>
      <c r="AN2198" s="1" t="str">
        <f t="shared" si="105"/>
        <v xml:space="preserve"> </v>
      </c>
    </row>
    <row r="2199" spans="1:40" s="88" customFormat="1" x14ac:dyDescent="0.25">
      <c r="A2199" s="92"/>
      <c r="B2199" s="92"/>
      <c r="C2199" s="92"/>
      <c r="D2199" s="92"/>
      <c r="E2199" s="92"/>
      <c r="F2199" s="93"/>
      <c r="G2199" s="94"/>
      <c r="H2199" s="83" t="str">
        <f>IF(M2199&lt;&gt;"",VLOOKUP(M2199,LISTAS·PAPP!$U$3:$Z$8,2,FALSE),"")</f>
        <v/>
      </c>
      <c r="I2199" s="85" t="str">
        <f>IF(M2199&lt;&gt;"",VLOOKUP(M2199,LISTAS·PAPP!$U$3:$Z$8,3,FALSE),"")</f>
        <v/>
      </c>
      <c r="J2199" s="83" t="str">
        <f>IF(M2199&lt;&gt;"",VLOOKUP(M2199,LISTAS·PAPP!$U$3:$Z$8,4,FALSE),"")</f>
        <v/>
      </c>
      <c r="K2199" s="83" t="str">
        <f>IF(C2199&lt;&gt;"",VLOOKUP(C2199,LISTAS·PAPP!$H$3:$O$119,4,FALSE),"")</f>
        <v/>
      </c>
      <c r="L2199" s="85" t="str">
        <f>IF(C2199&lt;&gt;"",VLOOKUP(C2199,LISTAS·PAPP!$H$3:$O$119,8,FALSE),"")</f>
        <v/>
      </c>
      <c r="M2199" s="95"/>
      <c r="N2199" s="92"/>
      <c r="O2199" s="92"/>
      <c r="P2199" s="84" t="str">
        <f>IF(N2199&lt;&gt;"",VLOOKUP(N2199,LISTAS·PAPP!$U$9:$Y$125,5,FALSE),"")</f>
        <v/>
      </c>
      <c r="Q2199" s="83" t="str">
        <f>IF(O2199&lt;&gt;"",VLOOKUP(O2199,LISTAS·PAPP!$U$9:$W$125,3,FALSE),"")</f>
        <v/>
      </c>
      <c r="R2199" s="92"/>
      <c r="S2199" s="173"/>
      <c r="T2199" s="173"/>
      <c r="U2199" s="92"/>
      <c r="V2199" s="92"/>
      <c r="W2199" s="94"/>
      <c r="X2199" s="83" t="str">
        <f>IF(ISERROR(VLOOKUP(W2199,LISTAS·PAPP!$AJ$3:$AK$903,2,0))," ",VLOOKUP(W2199,LISTAS·PAPP!$AJ$3:$AK$903,2,0))</f>
        <v xml:space="preserve"> </v>
      </c>
      <c r="Y2199" s="96"/>
      <c r="Z2199" s="97"/>
      <c r="AA2199" s="97"/>
      <c r="AB2199" s="97"/>
      <c r="AC2199" s="97"/>
      <c r="AD2199" s="97"/>
      <c r="AE2199" s="97"/>
      <c r="AF2199" s="97"/>
      <c r="AG2199" s="97"/>
      <c r="AH2199" s="97"/>
      <c r="AI2199" s="97"/>
      <c r="AJ2199" s="97"/>
      <c r="AK2199" s="97"/>
      <c r="AL2199" s="86" t="str">
        <f t="shared" si="103"/>
        <v/>
      </c>
      <c r="AM2199" s="87" t="str">
        <f t="shared" si="104"/>
        <v xml:space="preserve"> </v>
      </c>
      <c r="AN2199" s="1" t="str">
        <f t="shared" si="105"/>
        <v xml:space="preserve"> </v>
      </c>
    </row>
    <row r="2200" spans="1:40" s="88" customFormat="1" x14ac:dyDescent="0.25">
      <c r="A2200" s="92"/>
      <c r="B2200" s="92"/>
      <c r="C2200" s="92"/>
      <c r="D2200" s="92"/>
      <c r="E2200" s="92"/>
      <c r="F2200" s="93"/>
      <c r="G2200" s="94"/>
      <c r="H2200" s="83" t="str">
        <f>IF(M2200&lt;&gt;"",VLOOKUP(M2200,LISTAS·PAPP!$U$3:$Z$8,2,FALSE),"")</f>
        <v/>
      </c>
      <c r="I2200" s="85" t="str">
        <f>IF(M2200&lt;&gt;"",VLOOKUP(M2200,LISTAS·PAPP!$U$3:$Z$8,3,FALSE),"")</f>
        <v/>
      </c>
      <c r="J2200" s="83" t="str">
        <f>IF(M2200&lt;&gt;"",VLOOKUP(M2200,LISTAS·PAPP!$U$3:$Z$8,4,FALSE),"")</f>
        <v/>
      </c>
      <c r="K2200" s="83" t="str">
        <f>IF(C2200&lt;&gt;"",VLOOKUP(C2200,LISTAS·PAPP!$H$3:$O$119,4,FALSE),"")</f>
        <v/>
      </c>
      <c r="L2200" s="85" t="str">
        <f>IF(C2200&lt;&gt;"",VLOOKUP(C2200,LISTAS·PAPP!$H$3:$O$119,8,FALSE),"")</f>
        <v/>
      </c>
      <c r="M2200" s="95"/>
      <c r="N2200" s="92"/>
      <c r="O2200" s="92"/>
      <c r="P2200" s="84" t="str">
        <f>IF(N2200&lt;&gt;"",VLOOKUP(N2200,LISTAS·PAPP!$U$9:$Y$125,5,FALSE),"")</f>
        <v/>
      </c>
      <c r="Q2200" s="83" t="str">
        <f>IF(O2200&lt;&gt;"",VLOOKUP(O2200,LISTAS·PAPP!$U$9:$W$125,3,FALSE),"")</f>
        <v/>
      </c>
      <c r="R2200" s="92"/>
      <c r="S2200" s="173"/>
      <c r="T2200" s="173"/>
      <c r="U2200" s="92"/>
      <c r="V2200" s="92"/>
      <c r="W2200" s="94"/>
      <c r="X2200" s="83" t="str">
        <f>IF(ISERROR(VLOOKUP(W2200,LISTAS·PAPP!$AJ$3:$AK$903,2,0))," ",VLOOKUP(W2200,LISTAS·PAPP!$AJ$3:$AK$903,2,0))</f>
        <v xml:space="preserve"> </v>
      </c>
      <c r="Y2200" s="96"/>
      <c r="Z2200" s="97"/>
      <c r="AA2200" s="97"/>
      <c r="AB2200" s="97"/>
      <c r="AC2200" s="97"/>
      <c r="AD2200" s="97"/>
      <c r="AE2200" s="97"/>
      <c r="AF2200" s="97"/>
      <c r="AG2200" s="97"/>
      <c r="AH2200" s="97"/>
      <c r="AI2200" s="97"/>
      <c r="AJ2200" s="97"/>
      <c r="AK2200" s="97"/>
      <c r="AL2200" s="86" t="str">
        <f t="shared" si="103"/>
        <v/>
      </c>
      <c r="AM2200" s="87" t="str">
        <f t="shared" si="104"/>
        <v xml:space="preserve"> </v>
      </c>
      <c r="AN2200" s="1" t="str">
        <f t="shared" si="105"/>
        <v xml:space="preserve"> </v>
      </c>
    </row>
    <row r="2201" spans="1:40" s="88" customFormat="1" x14ac:dyDescent="0.25">
      <c r="A2201" s="92"/>
      <c r="B2201" s="92"/>
      <c r="C2201" s="92"/>
      <c r="D2201" s="92"/>
      <c r="E2201" s="92"/>
      <c r="F2201" s="93"/>
      <c r="G2201" s="94"/>
      <c r="H2201" s="83" t="str">
        <f>IF(M2201&lt;&gt;"",VLOOKUP(M2201,LISTAS·PAPP!$U$3:$Z$8,2,FALSE),"")</f>
        <v/>
      </c>
      <c r="I2201" s="85" t="str">
        <f>IF(M2201&lt;&gt;"",VLOOKUP(M2201,LISTAS·PAPP!$U$3:$Z$8,3,FALSE),"")</f>
        <v/>
      </c>
      <c r="J2201" s="83" t="str">
        <f>IF(M2201&lt;&gt;"",VLOOKUP(M2201,LISTAS·PAPP!$U$3:$Z$8,4,FALSE),"")</f>
        <v/>
      </c>
      <c r="K2201" s="83" t="str">
        <f>IF(C2201&lt;&gt;"",VLOOKUP(C2201,LISTAS·PAPP!$H$3:$O$119,4,FALSE),"")</f>
        <v/>
      </c>
      <c r="L2201" s="85" t="str">
        <f>IF(C2201&lt;&gt;"",VLOOKUP(C2201,LISTAS·PAPP!$H$3:$O$119,8,FALSE),"")</f>
        <v/>
      </c>
      <c r="M2201" s="95"/>
      <c r="N2201" s="92"/>
      <c r="O2201" s="92"/>
      <c r="P2201" s="84" t="str">
        <f>IF(N2201&lt;&gt;"",VLOOKUP(N2201,LISTAS·PAPP!$U$9:$Y$125,5,FALSE),"")</f>
        <v/>
      </c>
      <c r="Q2201" s="83" t="str">
        <f>IF(O2201&lt;&gt;"",VLOOKUP(O2201,LISTAS·PAPP!$U$9:$W$125,3,FALSE),"")</f>
        <v/>
      </c>
      <c r="R2201" s="92"/>
      <c r="S2201" s="173"/>
      <c r="T2201" s="173"/>
      <c r="U2201" s="92"/>
      <c r="V2201" s="92"/>
      <c r="W2201" s="94"/>
      <c r="X2201" s="83" t="str">
        <f>IF(ISERROR(VLOOKUP(W2201,LISTAS·PAPP!$AJ$3:$AK$903,2,0))," ",VLOOKUP(W2201,LISTAS·PAPP!$AJ$3:$AK$903,2,0))</f>
        <v xml:space="preserve"> </v>
      </c>
      <c r="Y2201" s="96"/>
      <c r="Z2201" s="97"/>
      <c r="AA2201" s="97"/>
      <c r="AB2201" s="97"/>
      <c r="AC2201" s="97"/>
      <c r="AD2201" s="97"/>
      <c r="AE2201" s="97"/>
      <c r="AF2201" s="97"/>
      <c r="AG2201" s="97"/>
      <c r="AH2201" s="97"/>
      <c r="AI2201" s="97"/>
      <c r="AJ2201" s="97"/>
      <c r="AK2201" s="97"/>
      <c r="AL2201" s="86" t="str">
        <f t="shared" si="103"/>
        <v/>
      </c>
      <c r="AM2201" s="87" t="str">
        <f t="shared" si="104"/>
        <v xml:space="preserve"> </v>
      </c>
      <c r="AN2201" s="1" t="str">
        <f t="shared" si="105"/>
        <v xml:space="preserve"> </v>
      </c>
    </row>
    <row r="2202" spans="1:40" s="88" customFormat="1" x14ac:dyDescent="0.25">
      <c r="A2202" s="92"/>
      <c r="B2202" s="92"/>
      <c r="C2202" s="92"/>
      <c r="D2202" s="92"/>
      <c r="E2202" s="92"/>
      <c r="F2202" s="93"/>
      <c r="G2202" s="94"/>
      <c r="H2202" s="83" t="str">
        <f>IF(M2202&lt;&gt;"",VLOOKUP(M2202,LISTAS·PAPP!$U$3:$Z$8,2,FALSE),"")</f>
        <v/>
      </c>
      <c r="I2202" s="85" t="str">
        <f>IF(M2202&lt;&gt;"",VLOOKUP(M2202,LISTAS·PAPP!$U$3:$Z$8,3,FALSE),"")</f>
        <v/>
      </c>
      <c r="J2202" s="83" t="str">
        <f>IF(M2202&lt;&gt;"",VLOOKUP(M2202,LISTAS·PAPP!$U$3:$Z$8,4,FALSE),"")</f>
        <v/>
      </c>
      <c r="K2202" s="83" t="str">
        <f>IF(C2202&lt;&gt;"",VLOOKUP(C2202,LISTAS·PAPP!$H$3:$O$119,4,FALSE),"")</f>
        <v/>
      </c>
      <c r="L2202" s="85" t="str">
        <f>IF(C2202&lt;&gt;"",VLOOKUP(C2202,LISTAS·PAPP!$H$3:$O$119,8,FALSE),"")</f>
        <v/>
      </c>
      <c r="M2202" s="95"/>
      <c r="N2202" s="92"/>
      <c r="O2202" s="92"/>
      <c r="P2202" s="84" t="str">
        <f>IF(N2202&lt;&gt;"",VLOOKUP(N2202,LISTAS·PAPP!$U$9:$Y$125,5,FALSE),"")</f>
        <v/>
      </c>
      <c r="Q2202" s="83" t="str">
        <f>IF(O2202&lt;&gt;"",VLOOKUP(O2202,LISTAS·PAPP!$U$9:$W$125,3,FALSE),"")</f>
        <v/>
      </c>
      <c r="R2202" s="92"/>
      <c r="S2202" s="173"/>
      <c r="T2202" s="173"/>
      <c r="U2202" s="92"/>
      <c r="V2202" s="92"/>
      <c r="W2202" s="94"/>
      <c r="X2202" s="83" t="str">
        <f>IF(ISERROR(VLOOKUP(W2202,LISTAS·PAPP!$AJ$3:$AK$903,2,0))," ",VLOOKUP(W2202,LISTAS·PAPP!$AJ$3:$AK$903,2,0))</f>
        <v xml:space="preserve"> </v>
      </c>
      <c r="Y2202" s="96"/>
      <c r="Z2202" s="97"/>
      <c r="AA2202" s="97"/>
      <c r="AB2202" s="97"/>
      <c r="AC2202" s="97"/>
      <c r="AD2202" s="97"/>
      <c r="AE2202" s="97"/>
      <c r="AF2202" s="97"/>
      <c r="AG2202" s="97"/>
      <c r="AH2202" s="97"/>
      <c r="AI2202" s="97"/>
      <c r="AJ2202" s="97"/>
      <c r="AK2202" s="97"/>
      <c r="AL2202" s="86" t="str">
        <f t="shared" si="103"/>
        <v/>
      </c>
      <c r="AM2202" s="87" t="str">
        <f t="shared" si="104"/>
        <v xml:space="preserve"> </v>
      </c>
      <c r="AN2202" s="1" t="str">
        <f t="shared" si="105"/>
        <v xml:space="preserve"> </v>
      </c>
    </row>
    <row r="2203" spans="1:40" s="88" customFormat="1" x14ac:dyDescent="0.25">
      <c r="A2203" s="92"/>
      <c r="B2203" s="92"/>
      <c r="C2203" s="92"/>
      <c r="D2203" s="92"/>
      <c r="E2203" s="92"/>
      <c r="F2203" s="93"/>
      <c r="G2203" s="94"/>
      <c r="H2203" s="83" t="str">
        <f>IF(M2203&lt;&gt;"",VLOOKUP(M2203,LISTAS·PAPP!$U$3:$Z$8,2,FALSE),"")</f>
        <v/>
      </c>
      <c r="I2203" s="85" t="str">
        <f>IF(M2203&lt;&gt;"",VLOOKUP(M2203,LISTAS·PAPP!$U$3:$Z$8,3,FALSE),"")</f>
        <v/>
      </c>
      <c r="J2203" s="83" t="str">
        <f>IF(M2203&lt;&gt;"",VLOOKUP(M2203,LISTAS·PAPP!$U$3:$Z$8,4,FALSE),"")</f>
        <v/>
      </c>
      <c r="K2203" s="83" t="str">
        <f>IF(C2203&lt;&gt;"",VLOOKUP(C2203,LISTAS·PAPP!$H$3:$O$119,4,FALSE),"")</f>
        <v/>
      </c>
      <c r="L2203" s="85" t="str">
        <f>IF(C2203&lt;&gt;"",VLOOKUP(C2203,LISTAS·PAPP!$H$3:$O$119,8,FALSE),"")</f>
        <v/>
      </c>
      <c r="M2203" s="95"/>
      <c r="N2203" s="92"/>
      <c r="O2203" s="92"/>
      <c r="P2203" s="84" t="str">
        <f>IF(N2203&lt;&gt;"",VLOOKUP(N2203,LISTAS·PAPP!$U$9:$Y$125,5,FALSE),"")</f>
        <v/>
      </c>
      <c r="Q2203" s="83" t="str">
        <f>IF(O2203&lt;&gt;"",VLOOKUP(O2203,LISTAS·PAPP!$U$9:$W$125,3,FALSE),"")</f>
        <v/>
      </c>
      <c r="R2203" s="92"/>
      <c r="S2203" s="173"/>
      <c r="T2203" s="173"/>
      <c r="U2203" s="92"/>
      <c r="V2203" s="92"/>
      <c r="W2203" s="94"/>
      <c r="X2203" s="83" t="str">
        <f>IF(ISERROR(VLOOKUP(W2203,LISTAS·PAPP!$AJ$3:$AK$903,2,0))," ",VLOOKUP(W2203,LISTAS·PAPP!$AJ$3:$AK$903,2,0))</f>
        <v xml:space="preserve"> </v>
      </c>
      <c r="Y2203" s="96"/>
      <c r="Z2203" s="97"/>
      <c r="AA2203" s="97"/>
      <c r="AB2203" s="97"/>
      <c r="AC2203" s="97"/>
      <c r="AD2203" s="97"/>
      <c r="AE2203" s="97"/>
      <c r="AF2203" s="97"/>
      <c r="AG2203" s="97"/>
      <c r="AH2203" s="97"/>
      <c r="AI2203" s="97"/>
      <c r="AJ2203" s="97"/>
      <c r="AK2203" s="97"/>
      <c r="AL2203" s="86" t="str">
        <f t="shared" si="103"/>
        <v/>
      </c>
      <c r="AM2203" s="87" t="str">
        <f t="shared" si="104"/>
        <v xml:space="preserve"> </v>
      </c>
      <c r="AN2203" s="1" t="str">
        <f t="shared" si="105"/>
        <v xml:space="preserve"> </v>
      </c>
    </row>
    <row r="2204" spans="1:40" s="88" customFormat="1" x14ac:dyDescent="0.25">
      <c r="A2204" s="92"/>
      <c r="B2204" s="92"/>
      <c r="C2204" s="92"/>
      <c r="D2204" s="92"/>
      <c r="E2204" s="92"/>
      <c r="F2204" s="93"/>
      <c r="G2204" s="94"/>
      <c r="H2204" s="83" t="str">
        <f>IF(M2204&lt;&gt;"",VLOOKUP(M2204,LISTAS·PAPP!$U$3:$Z$8,2,FALSE),"")</f>
        <v/>
      </c>
      <c r="I2204" s="85" t="str">
        <f>IF(M2204&lt;&gt;"",VLOOKUP(M2204,LISTAS·PAPP!$U$3:$Z$8,3,FALSE),"")</f>
        <v/>
      </c>
      <c r="J2204" s="83" t="str">
        <f>IF(M2204&lt;&gt;"",VLOOKUP(M2204,LISTAS·PAPP!$U$3:$Z$8,4,FALSE),"")</f>
        <v/>
      </c>
      <c r="K2204" s="83" t="str">
        <f>IF(C2204&lt;&gt;"",VLOOKUP(C2204,LISTAS·PAPP!$H$3:$O$119,4,FALSE),"")</f>
        <v/>
      </c>
      <c r="L2204" s="85" t="str">
        <f>IF(C2204&lt;&gt;"",VLOOKUP(C2204,LISTAS·PAPP!$H$3:$O$119,8,FALSE),"")</f>
        <v/>
      </c>
      <c r="M2204" s="95"/>
      <c r="N2204" s="92"/>
      <c r="O2204" s="92"/>
      <c r="P2204" s="84" t="str">
        <f>IF(N2204&lt;&gt;"",VLOOKUP(N2204,LISTAS·PAPP!$U$9:$Y$125,5,FALSE),"")</f>
        <v/>
      </c>
      <c r="Q2204" s="83" t="str">
        <f>IF(O2204&lt;&gt;"",VLOOKUP(O2204,LISTAS·PAPP!$U$9:$W$125,3,FALSE),"")</f>
        <v/>
      </c>
      <c r="R2204" s="92"/>
      <c r="S2204" s="173"/>
      <c r="T2204" s="173"/>
      <c r="U2204" s="92"/>
      <c r="V2204" s="92"/>
      <c r="W2204" s="94"/>
      <c r="X2204" s="83" t="str">
        <f>IF(ISERROR(VLOOKUP(W2204,LISTAS·PAPP!$AJ$3:$AK$903,2,0))," ",VLOOKUP(W2204,LISTAS·PAPP!$AJ$3:$AK$903,2,0))</f>
        <v xml:space="preserve"> </v>
      </c>
      <c r="Y2204" s="96"/>
      <c r="Z2204" s="97"/>
      <c r="AA2204" s="97"/>
      <c r="AB2204" s="97"/>
      <c r="AC2204" s="97"/>
      <c r="AD2204" s="97"/>
      <c r="AE2204" s="97"/>
      <c r="AF2204" s="97"/>
      <c r="AG2204" s="97"/>
      <c r="AH2204" s="97"/>
      <c r="AI2204" s="97"/>
      <c r="AJ2204" s="97"/>
      <c r="AK2204" s="97"/>
      <c r="AL2204" s="86" t="str">
        <f t="shared" si="103"/>
        <v/>
      </c>
      <c r="AM2204" s="87" t="str">
        <f t="shared" si="104"/>
        <v xml:space="preserve"> </v>
      </c>
      <c r="AN2204" s="1" t="str">
        <f t="shared" si="105"/>
        <v xml:space="preserve"> </v>
      </c>
    </row>
    <row r="2205" spans="1:40" s="88" customFormat="1" x14ac:dyDescent="0.25">
      <c r="A2205" s="92"/>
      <c r="B2205" s="92"/>
      <c r="C2205" s="92"/>
      <c r="D2205" s="92"/>
      <c r="E2205" s="92"/>
      <c r="F2205" s="93"/>
      <c r="G2205" s="94"/>
      <c r="H2205" s="83" t="str">
        <f>IF(M2205&lt;&gt;"",VLOOKUP(M2205,LISTAS·PAPP!$U$3:$Z$8,2,FALSE),"")</f>
        <v/>
      </c>
      <c r="I2205" s="85" t="str">
        <f>IF(M2205&lt;&gt;"",VLOOKUP(M2205,LISTAS·PAPP!$U$3:$Z$8,3,FALSE),"")</f>
        <v/>
      </c>
      <c r="J2205" s="83" t="str">
        <f>IF(M2205&lt;&gt;"",VLOOKUP(M2205,LISTAS·PAPP!$U$3:$Z$8,4,FALSE),"")</f>
        <v/>
      </c>
      <c r="K2205" s="83" t="str">
        <f>IF(C2205&lt;&gt;"",VLOOKUP(C2205,LISTAS·PAPP!$H$3:$O$119,4,FALSE),"")</f>
        <v/>
      </c>
      <c r="L2205" s="85" t="str">
        <f>IF(C2205&lt;&gt;"",VLOOKUP(C2205,LISTAS·PAPP!$H$3:$O$119,8,FALSE),"")</f>
        <v/>
      </c>
      <c r="M2205" s="95"/>
      <c r="N2205" s="92"/>
      <c r="O2205" s="92"/>
      <c r="P2205" s="84" t="str">
        <f>IF(N2205&lt;&gt;"",VLOOKUP(N2205,LISTAS·PAPP!$U$9:$Y$125,5,FALSE),"")</f>
        <v/>
      </c>
      <c r="Q2205" s="83" t="str">
        <f>IF(O2205&lt;&gt;"",VLOOKUP(O2205,LISTAS·PAPP!$U$9:$W$125,3,FALSE),"")</f>
        <v/>
      </c>
      <c r="R2205" s="92"/>
      <c r="S2205" s="173"/>
      <c r="T2205" s="173"/>
      <c r="U2205" s="92"/>
      <c r="V2205" s="92"/>
      <c r="W2205" s="94"/>
      <c r="X2205" s="83" t="str">
        <f>IF(ISERROR(VLOOKUP(W2205,LISTAS·PAPP!$AJ$3:$AK$903,2,0))," ",VLOOKUP(W2205,LISTAS·PAPP!$AJ$3:$AK$903,2,0))</f>
        <v xml:space="preserve"> </v>
      </c>
      <c r="Y2205" s="96"/>
      <c r="Z2205" s="97"/>
      <c r="AA2205" s="97"/>
      <c r="AB2205" s="97"/>
      <c r="AC2205" s="97"/>
      <c r="AD2205" s="97"/>
      <c r="AE2205" s="97"/>
      <c r="AF2205" s="97"/>
      <c r="AG2205" s="97"/>
      <c r="AH2205" s="97"/>
      <c r="AI2205" s="97"/>
      <c r="AJ2205" s="97"/>
      <c r="AK2205" s="97"/>
      <c r="AL2205" s="86" t="str">
        <f t="shared" si="103"/>
        <v/>
      </c>
      <c r="AM2205" s="87" t="str">
        <f t="shared" si="104"/>
        <v xml:space="preserve"> </v>
      </c>
      <c r="AN2205" s="1" t="str">
        <f t="shared" si="105"/>
        <v xml:space="preserve"> </v>
      </c>
    </row>
    <row r="2206" spans="1:40" s="88" customFormat="1" x14ac:dyDescent="0.25">
      <c r="A2206" s="92"/>
      <c r="B2206" s="92"/>
      <c r="C2206" s="92"/>
      <c r="D2206" s="92"/>
      <c r="E2206" s="92"/>
      <c r="F2206" s="93"/>
      <c r="G2206" s="94"/>
      <c r="H2206" s="83" t="str">
        <f>IF(M2206&lt;&gt;"",VLOOKUP(M2206,LISTAS·PAPP!$U$3:$Z$8,2,FALSE),"")</f>
        <v/>
      </c>
      <c r="I2206" s="85" t="str">
        <f>IF(M2206&lt;&gt;"",VLOOKUP(M2206,LISTAS·PAPP!$U$3:$Z$8,3,FALSE),"")</f>
        <v/>
      </c>
      <c r="J2206" s="83" t="str">
        <f>IF(M2206&lt;&gt;"",VLOOKUP(M2206,LISTAS·PAPP!$U$3:$Z$8,4,FALSE),"")</f>
        <v/>
      </c>
      <c r="K2206" s="83" t="str">
        <f>IF(C2206&lt;&gt;"",VLOOKUP(C2206,LISTAS·PAPP!$H$3:$O$119,4,FALSE),"")</f>
        <v/>
      </c>
      <c r="L2206" s="85" t="str">
        <f>IF(C2206&lt;&gt;"",VLOOKUP(C2206,LISTAS·PAPP!$H$3:$O$119,8,FALSE),"")</f>
        <v/>
      </c>
      <c r="M2206" s="95"/>
      <c r="N2206" s="92"/>
      <c r="O2206" s="92"/>
      <c r="P2206" s="84" t="str">
        <f>IF(N2206&lt;&gt;"",VLOOKUP(N2206,LISTAS·PAPP!$U$9:$Y$125,5,FALSE),"")</f>
        <v/>
      </c>
      <c r="Q2206" s="83" t="str">
        <f>IF(O2206&lt;&gt;"",VLOOKUP(O2206,LISTAS·PAPP!$U$9:$W$125,3,FALSE),"")</f>
        <v/>
      </c>
      <c r="R2206" s="92"/>
      <c r="S2206" s="173"/>
      <c r="T2206" s="173"/>
      <c r="U2206" s="92"/>
      <c r="V2206" s="92"/>
      <c r="W2206" s="94"/>
      <c r="X2206" s="83" t="str">
        <f>IF(ISERROR(VLOOKUP(W2206,LISTAS·PAPP!$AJ$3:$AK$903,2,0))," ",VLOOKUP(W2206,LISTAS·PAPP!$AJ$3:$AK$903,2,0))</f>
        <v xml:space="preserve"> </v>
      </c>
      <c r="Y2206" s="96"/>
      <c r="Z2206" s="97"/>
      <c r="AA2206" s="97"/>
      <c r="AB2206" s="97"/>
      <c r="AC2206" s="97"/>
      <c r="AD2206" s="97"/>
      <c r="AE2206" s="97"/>
      <c r="AF2206" s="97"/>
      <c r="AG2206" s="97"/>
      <c r="AH2206" s="97"/>
      <c r="AI2206" s="97"/>
      <c r="AJ2206" s="97"/>
      <c r="AK2206" s="97"/>
      <c r="AL2206" s="86" t="str">
        <f t="shared" si="103"/>
        <v/>
      </c>
      <c r="AM2206" s="87" t="str">
        <f t="shared" si="104"/>
        <v xml:space="preserve"> </v>
      </c>
      <c r="AN2206" s="1" t="str">
        <f t="shared" si="105"/>
        <v xml:space="preserve"> </v>
      </c>
    </row>
    <row r="2207" spans="1:40" s="88" customFormat="1" x14ac:dyDescent="0.25">
      <c r="A2207" s="92"/>
      <c r="B2207" s="92"/>
      <c r="C2207" s="92"/>
      <c r="D2207" s="92"/>
      <c r="E2207" s="92"/>
      <c r="F2207" s="93"/>
      <c r="G2207" s="94"/>
      <c r="H2207" s="83" t="str">
        <f>IF(M2207&lt;&gt;"",VLOOKUP(M2207,LISTAS·PAPP!$U$3:$Z$8,2,FALSE),"")</f>
        <v/>
      </c>
      <c r="I2207" s="85" t="str">
        <f>IF(M2207&lt;&gt;"",VLOOKUP(M2207,LISTAS·PAPP!$U$3:$Z$8,3,FALSE),"")</f>
        <v/>
      </c>
      <c r="J2207" s="83" t="str">
        <f>IF(M2207&lt;&gt;"",VLOOKUP(M2207,LISTAS·PAPP!$U$3:$Z$8,4,FALSE),"")</f>
        <v/>
      </c>
      <c r="K2207" s="83" t="str">
        <f>IF(C2207&lt;&gt;"",VLOOKUP(C2207,LISTAS·PAPP!$H$3:$O$119,4,FALSE),"")</f>
        <v/>
      </c>
      <c r="L2207" s="85" t="str">
        <f>IF(C2207&lt;&gt;"",VLOOKUP(C2207,LISTAS·PAPP!$H$3:$O$119,8,FALSE),"")</f>
        <v/>
      </c>
      <c r="M2207" s="95"/>
      <c r="N2207" s="92"/>
      <c r="O2207" s="92"/>
      <c r="P2207" s="84" t="str">
        <f>IF(N2207&lt;&gt;"",VLOOKUP(N2207,LISTAS·PAPP!$U$9:$Y$125,5,FALSE),"")</f>
        <v/>
      </c>
      <c r="Q2207" s="83" t="str">
        <f>IF(O2207&lt;&gt;"",VLOOKUP(O2207,LISTAS·PAPP!$U$9:$W$125,3,FALSE),"")</f>
        <v/>
      </c>
      <c r="R2207" s="92"/>
      <c r="S2207" s="173"/>
      <c r="T2207" s="173"/>
      <c r="U2207" s="92"/>
      <c r="V2207" s="92"/>
      <c r="W2207" s="94"/>
      <c r="X2207" s="83" t="str">
        <f>IF(ISERROR(VLOOKUP(W2207,LISTAS·PAPP!$AJ$3:$AK$903,2,0))," ",VLOOKUP(W2207,LISTAS·PAPP!$AJ$3:$AK$903,2,0))</f>
        <v xml:space="preserve"> </v>
      </c>
      <c r="Y2207" s="96"/>
      <c r="Z2207" s="97"/>
      <c r="AA2207" s="97"/>
      <c r="AB2207" s="97"/>
      <c r="AC2207" s="97"/>
      <c r="AD2207" s="97"/>
      <c r="AE2207" s="97"/>
      <c r="AF2207" s="97"/>
      <c r="AG2207" s="97"/>
      <c r="AH2207" s="97"/>
      <c r="AI2207" s="97"/>
      <c r="AJ2207" s="97"/>
      <c r="AK2207" s="97"/>
      <c r="AL2207" s="86" t="str">
        <f t="shared" si="103"/>
        <v/>
      </c>
      <c r="AM2207" s="87" t="str">
        <f t="shared" si="104"/>
        <v xml:space="preserve"> </v>
      </c>
      <c r="AN2207" s="1" t="str">
        <f t="shared" si="105"/>
        <v xml:space="preserve"> </v>
      </c>
    </row>
    <row r="2208" spans="1:40" s="88" customFormat="1" x14ac:dyDescent="0.25">
      <c r="A2208" s="92"/>
      <c r="B2208" s="92"/>
      <c r="C2208" s="92"/>
      <c r="D2208" s="92"/>
      <c r="E2208" s="92"/>
      <c r="F2208" s="93"/>
      <c r="G2208" s="94"/>
      <c r="H2208" s="83" t="str">
        <f>IF(M2208&lt;&gt;"",VLOOKUP(M2208,LISTAS·PAPP!$U$3:$Z$8,2,FALSE),"")</f>
        <v/>
      </c>
      <c r="I2208" s="85" t="str">
        <f>IF(M2208&lt;&gt;"",VLOOKUP(M2208,LISTAS·PAPP!$U$3:$Z$8,3,FALSE),"")</f>
        <v/>
      </c>
      <c r="J2208" s="83" t="str">
        <f>IF(M2208&lt;&gt;"",VLOOKUP(M2208,LISTAS·PAPP!$U$3:$Z$8,4,FALSE),"")</f>
        <v/>
      </c>
      <c r="K2208" s="83" t="str">
        <f>IF(C2208&lt;&gt;"",VLOOKUP(C2208,LISTAS·PAPP!$H$3:$O$119,4,FALSE),"")</f>
        <v/>
      </c>
      <c r="L2208" s="85" t="str">
        <f>IF(C2208&lt;&gt;"",VLOOKUP(C2208,LISTAS·PAPP!$H$3:$O$119,8,FALSE),"")</f>
        <v/>
      </c>
      <c r="M2208" s="95"/>
      <c r="N2208" s="92"/>
      <c r="O2208" s="92"/>
      <c r="P2208" s="84" t="str">
        <f>IF(N2208&lt;&gt;"",VLOOKUP(N2208,LISTAS·PAPP!$U$9:$Y$125,5,FALSE),"")</f>
        <v/>
      </c>
      <c r="Q2208" s="83" t="str">
        <f>IF(O2208&lt;&gt;"",VLOOKUP(O2208,LISTAS·PAPP!$U$9:$W$125,3,FALSE),"")</f>
        <v/>
      </c>
      <c r="R2208" s="92"/>
      <c r="S2208" s="173"/>
      <c r="T2208" s="173"/>
      <c r="U2208" s="92"/>
      <c r="V2208" s="92"/>
      <c r="W2208" s="94"/>
      <c r="X2208" s="83" t="str">
        <f>IF(ISERROR(VLOOKUP(W2208,LISTAS·PAPP!$AJ$3:$AK$903,2,0))," ",VLOOKUP(W2208,LISTAS·PAPP!$AJ$3:$AK$903,2,0))</f>
        <v xml:space="preserve"> </v>
      </c>
      <c r="Y2208" s="96"/>
      <c r="Z2208" s="97"/>
      <c r="AA2208" s="97"/>
      <c r="AB2208" s="97"/>
      <c r="AC2208" s="97"/>
      <c r="AD2208" s="97"/>
      <c r="AE2208" s="97"/>
      <c r="AF2208" s="97"/>
      <c r="AG2208" s="97"/>
      <c r="AH2208" s="97"/>
      <c r="AI2208" s="97"/>
      <c r="AJ2208" s="97"/>
      <c r="AK2208" s="97"/>
      <c r="AL2208" s="86" t="str">
        <f t="shared" si="103"/>
        <v/>
      </c>
      <c r="AM2208" s="87" t="str">
        <f t="shared" si="104"/>
        <v xml:space="preserve"> </v>
      </c>
      <c r="AN2208" s="1" t="str">
        <f t="shared" si="105"/>
        <v xml:space="preserve"> </v>
      </c>
    </row>
    <row r="2209" spans="1:40" s="88" customFormat="1" x14ac:dyDescent="0.25">
      <c r="A2209" s="92"/>
      <c r="B2209" s="92"/>
      <c r="C2209" s="92"/>
      <c r="D2209" s="92"/>
      <c r="E2209" s="92"/>
      <c r="F2209" s="93"/>
      <c r="G2209" s="94"/>
      <c r="H2209" s="83" t="str">
        <f>IF(M2209&lt;&gt;"",VLOOKUP(M2209,LISTAS·PAPP!$U$3:$Z$8,2,FALSE),"")</f>
        <v/>
      </c>
      <c r="I2209" s="85" t="str">
        <f>IF(M2209&lt;&gt;"",VLOOKUP(M2209,LISTAS·PAPP!$U$3:$Z$8,3,FALSE),"")</f>
        <v/>
      </c>
      <c r="J2209" s="83" t="str">
        <f>IF(M2209&lt;&gt;"",VLOOKUP(M2209,LISTAS·PAPP!$U$3:$Z$8,4,FALSE),"")</f>
        <v/>
      </c>
      <c r="K2209" s="83" t="str">
        <f>IF(C2209&lt;&gt;"",VLOOKUP(C2209,LISTAS·PAPP!$H$3:$O$119,4,FALSE),"")</f>
        <v/>
      </c>
      <c r="L2209" s="85" t="str">
        <f>IF(C2209&lt;&gt;"",VLOOKUP(C2209,LISTAS·PAPP!$H$3:$O$119,8,FALSE),"")</f>
        <v/>
      </c>
      <c r="M2209" s="95"/>
      <c r="N2209" s="92"/>
      <c r="O2209" s="92"/>
      <c r="P2209" s="84" t="str">
        <f>IF(N2209&lt;&gt;"",VLOOKUP(N2209,LISTAS·PAPP!$U$9:$Y$125,5,FALSE),"")</f>
        <v/>
      </c>
      <c r="Q2209" s="83" t="str">
        <f>IF(O2209&lt;&gt;"",VLOOKUP(O2209,LISTAS·PAPP!$U$9:$W$125,3,FALSE),"")</f>
        <v/>
      </c>
      <c r="R2209" s="92"/>
      <c r="S2209" s="173"/>
      <c r="T2209" s="173"/>
      <c r="U2209" s="92"/>
      <c r="V2209" s="92"/>
      <c r="W2209" s="94"/>
      <c r="X2209" s="83" t="str">
        <f>IF(ISERROR(VLOOKUP(W2209,LISTAS·PAPP!$AJ$3:$AK$903,2,0))," ",VLOOKUP(W2209,LISTAS·PAPP!$AJ$3:$AK$903,2,0))</f>
        <v xml:space="preserve"> </v>
      </c>
      <c r="Y2209" s="96"/>
      <c r="Z2209" s="97"/>
      <c r="AA2209" s="97"/>
      <c r="AB2209" s="97"/>
      <c r="AC2209" s="97"/>
      <c r="AD2209" s="97"/>
      <c r="AE2209" s="97"/>
      <c r="AF2209" s="97"/>
      <c r="AG2209" s="97"/>
      <c r="AH2209" s="97"/>
      <c r="AI2209" s="97"/>
      <c r="AJ2209" s="97"/>
      <c r="AK2209" s="97"/>
      <c r="AL2209" s="86" t="str">
        <f t="shared" si="103"/>
        <v/>
      </c>
      <c r="AM2209" s="87" t="str">
        <f t="shared" si="104"/>
        <v xml:space="preserve"> </v>
      </c>
      <c r="AN2209" s="1" t="str">
        <f t="shared" si="105"/>
        <v xml:space="preserve"> </v>
      </c>
    </row>
    <row r="2210" spans="1:40" s="88" customFormat="1" x14ac:dyDescent="0.25">
      <c r="A2210" s="92"/>
      <c r="B2210" s="92"/>
      <c r="C2210" s="92"/>
      <c r="D2210" s="92"/>
      <c r="E2210" s="92"/>
      <c r="F2210" s="93"/>
      <c r="G2210" s="94"/>
      <c r="H2210" s="83" t="str">
        <f>IF(M2210&lt;&gt;"",VLOOKUP(M2210,LISTAS·PAPP!$U$3:$Z$8,2,FALSE),"")</f>
        <v/>
      </c>
      <c r="I2210" s="85" t="str">
        <f>IF(M2210&lt;&gt;"",VLOOKUP(M2210,LISTAS·PAPP!$U$3:$Z$8,3,FALSE),"")</f>
        <v/>
      </c>
      <c r="J2210" s="83" t="str">
        <f>IF(M2210&lt;&gt;"",VLOOKUP(M2210,LISTAS·PAPP!$U$3:$Z$8,4,FALSE),"")</f>
        <v/>
      </c>
      <c r="K2210" s="83" t="str">
        <f>IF(C2210&lt;&gt;"",VLOOKUP(C2210,LISTAS·PAPP!$H$3:$O$119,4,FALSE),"")</f>
        <v/>
      </c>
      <c r="L2210" s="85" t="str">
        <f>IF(C2210&lt;&gt;"",VLOOKUP(C2210,LISTAS·PAPP!$H$3:$O$119,8,FALSE),"")</f>
        <v/>
      </c>
      <c r="M2210" s="95"/>
      <c r="N2210" s="92"/>
      <c r="O2210" s="92"/>
      <c r="P2210" s="84" t="str">
        <f>IF(N2210&lt;&gt;"",VLOOKUP(N2210,LISTAS·PAPP!$U$9:$Y$125,5,FALSE),"")</f>
        <v/>
      </c>
      <c r="Q2210" s="83" t="str">
        <f>IF(O2210&lt;&gt;"",VLOOKUP(O2210,LISTAS·PAPP!$U$9:$W$125,3,FALSE),"")</f>
        <v/>
      </c>
      <c r="R2210" s="92"/>
      <c r="S2210" s="173"/>
      <c r="T2210" s="173"/>
      <c r="U2210" s="92"/>
      <c r="V2210" s="92"/>
      <c r="W2210" s="94"/>
      <c r="X2210" s="83" t="str">
        <f>IF(ISERROR(VLOOKUP(W2210,LISTAS·PAPP!$AJ$3:$AK$903,2,0))," ",VLOOKUP(W2210,LISTAS·PAPP!$AJ$3:$AK$903,2,0))</f>
        <v xml:space="preserve"> </v>
      </c>
      <c r="Y2210" s="96"/>
      <c r="Z2210" s="97"/>
      <c r="AA2210" s="97"/>
      <c r="AB2210" s="97"/>
      <c r="AC2210" s="97"/>
      <c r="AD2210" s="97"/>
      <c r="AE2210" s="97"/>
      <c r="AF2210" s="97"/>
      <c r="AG2210" s="97"/>
      <c r="AH2210" s="97"/>
      <c r="AI2210" s="97"/>
      <c r="AJ2210" s="97"/>
      <c r="AK2210" s="97"/>
      <c r="AL2210" s="86" t="str">
        <f t="shared" si="103"/>
        <v/>
      </c>
      <c r="AM2210" s="87" t="str">
        <f t="shared" si="104"/>
        <v xml:space="preserve"> </v>
      </c>
      <c r="AN2210" s="1" t="str">
        <f t="shared" si="105"/>
        <v xml:space="preserve"> </v>
      </c>
    </row>
    <row r="2211" spans="1:40" s="88" customFormat="1" x14ac:dyDescent="0.25">
      <c r="A2211" s="92"/>
      <c r="B2211" s="92"/>
      <c r="C2211" s="92"/>
      <c r="D2211" s="92"/>
      <c r="E2211" s="92"/>
      <c r="F2211" s="93"/>
      <c r="G2211" s="94"/>
      <c r="H2211" s="83" t="str">
        <f>IF(M2211&lt;&gt;"",VLOOKUP(M2211,LISTAS·PAPP!$U$3:$Z$8,2,FALSE),"")</f>
        <v/>
      </c>
      <c r="I2211" s="85" t="str">
        <f>IF(M2211&lt;&gt;"",VLOOKUP(M2211,LISTAS·PAPP!$U$3:$Z$8,3,FALSE),"")</f>
        <v/>
      </c>
      <c r="J2211" s="83" t="str">
        <f>IF(M2211&lt;&gt;"",VLOOKUP(M2211,LISTAS·PAPP!$U$3:$Z$8,4,FALSE),"")</f>
        <v/>
      </c>
      <c r="K2211" s="83" t="str">
        <f>IF(C2211&lt;&gt;"",VLOOKUP(C2211,LISTAS·PAPP!$H$3:$O$119,4,FALSE),"")</f>
        <v/>
      </c>
      <c r="L2211" s="85" t="str">
        <f>IF(C2211&lt;&gt;"",VLOOKUP(C2211,LISTAS·PAPP!$H$3:$O$119,8,FALSE),"")</f>
        <v/>
      </c>
      <c r="M2211" s="95"/>
      <c r="N2211" s="92"/>
      <c r="O2211" s="92"/>
      <c r="P2211" s="84" t="str">
        <f>IF(N2211&lt;&gt;"",VLOOKUP(N2211,LISTAS·PAPP!$U$9:$Y$125,5,FALSE),"")</f>
        <v/>
      </c>
      <c r="Q2211" s="83" t="str">
        <f>IF(O2211&lt;&gt;"",VLOOKUP(O2211,LISTAS·PAPP!$U$9:$W$125,3,FALSE),"")</f>
        <v/>
      </c>
      <c r="R2211" s="92"/>
      <c r="S2211" s="173"/>
      <c r="T2211" s="173"/>
      <c r="U2211" s="92"/>
      <c r="V2211" s="92"/>
      <c r="W2211" s="94"/>
      <c r="X2211" s="83" t="str">
        <f>IF(ISERROR(VLOOKUP(W2211,LISTAS·PAPP!$AJ$3:$AK$903,2,0))," ",VLOOKUP(W2211,LISTAS·PAPP!$AJ$3:$AK$903,2,0))</f>
        <v xml:space="preserve"> </v>
      </c>
      <c r="Y2211" s="96"/>
      <c r="Z2211" s="97"/>
      <c r="AA2211" s="97"/>
      <c r="AB2211" s="97"/>
      <c r="AC2211" s="97"/>
      <c r="AD2211" s="97"/>
      <c r="AE2211" s="97"/>
      <c r="AF2211" s="97"/>
      <c r="AG2211" s="97"/>
      <c r="AH2211" s="97"/>
      <c r="AI2211" s="97"/>
      <c r="AJ2211" s="97"/>
      <c r="AK2211" s="97"/>
      <c r="AL2211" s="86" t="str">
        <f t="shared" si="103"/>
        <v/>
      </c>
      <c r="AM2211" s="87" t="str">
        <f t="shared" si="104"/>
        <v xml:space="preserve"> </v>
      </c>
      <c r="AN2211" s="1" t="str">
        <f t="shared" si="105"/>
        <v xml:space="preserve"> </v>
      </c>
    </row>
    <row r="2212" spans="1:40" s="88" customFormat="1" x14ac:dyDescent="0.25">
      <c r="A2212" s="92"/>
      <c r="B2212" s="92"/>
      <c r="C2212" s="92"/>
      <c r="D2212" s="92"/>
      <c r="E2212" s="92"/>
      <c r="F2212" s="93"/>
      <c r="G2212" s="94"/>
      <c r="H2212" s="83" t="str">
        <f>IF(M2212&lt;&gt;"",VLOOKUP(M2212,LISTAS·PAPP!$U$3:$Z$8,2,FALSE),"")</f>
        <v/>
      </c>
      <c r="I2212" s="85" t="str">
        <f>IF(M2212&lt;&gt;"",VLOOKUP(M2212,LISTAS·PAPP!$U$3:$Z$8,3,FALSE),"")</f>
        <v/>
      </c>
      <c r="J2212" s="83" t="str">
        <f>IF(M2212&lt;&gt;"",VLOOKUP(M2212,LISTAS·PAPP!$U$3:$Z$8,4,FALSE),"")</f>
        <v/>
      </c>
      <c r="K2212" s="83" t="str">
        <f>IF(C2212&lt;&gt;"",VLOOKUP(C2212,LISTAS·PAPP!$H$3:$O$119,4,FALSE),"")</f>
        <v/>
      </c>
      <c r="L2212" s="85" t="str">
        <f>IF(C2212&lt;&gt;"",VLOOKUP(C2212,LISTAS·PAPP!$H$3:$O$119,8,FALSE),"")</f>
        <v/>
      </c>
      <c r="M2212" s="95"/>
      <c r="N2212" s="92"/>
      <c r="O2212" s="92"/>
      <c r="P2212" s="84" t="str">
        <f>IF(N2212&lt;&gt;"",VLOOKUP(N2212,LISTAS·PAPP!$U$9:$Y$125,5,FALSE),"")</f>
        <v/>
      </c>
      <c r="Q2212" s="83" t="str">
        <f>IF(O2212&lt;&gt;"",VLOOKUP(O2212,LISTAS·PAPP!$U$9:$W$125,3,FALSE),"")</f>
        <v/>
      </c>
      <c r="R2212" s="92"/>
      <c r="S2212" s="173"/>
      <c r="T2212" s="173"/>
      <c r="U2212" s="92"/>
      <c r="V2212" s="92"/>
      <c r="W2212" s="94"/>
      <c r="X2212" s="83" t="str">
        <f>IF(ISERROR(VLOOKUP(W2212,LISTAS·PAPP!$AJ$3:$AK$903,2,0))," ",VLOOKUP(W2212,LISTAS·PAPP!$AJ$3:$AK$903,2,0))</f>
        <v xml:space="preserve"> </v>
      </c>
      <c r="Y2212" s="96"/>
      <c r="Z2212" s="97"/>
      <c r="AA2212" s="97"/>
      <c r="AB2212" s="97"/>
      <c r="AC2212" s="97"/>
      <c r="AD2212" s="97"/>
      <c r="AE2212" s="97"/>
      <c r="AF2212" s="97"/>
      <c r="AG2212" s="97"/>
      <c r="AH2212" s="97"/>
      <c r="AI2212" s="97"/>
      <c r="AJ2212" s="97"/>
      <c r="AK2212" s="97"/>
      <c r="AL2212" s="86" t="str">
        <f t="shared" si="103"/>
        <v/>
      </c>
      <c r="AM2212" s="87" t="str">
        <f t="shared" si="104"/>
        <v xml:space="preserve"> </v>
      </c>
      <c r="AN2212" s="1" t="str">
        <f t="shared" si="105"/>
        <v xml:space="preserve"> </v>
      </c>
    </row>
    <row r="2213" spans="1:40" s="88" customFormat="1" x14ac:dyDescent="0.25">
      <c r="A2213" s="92"/>
      <c r="B2213" s="92"/>
      <c r="C2213" s="92"/>
      <c r="D2213" s="92"/>
      <c r="E2213" s="92"/>
      <c r="F2213" s="93"/>
      <c r="G2213" s="94"/>
      <c r="H2213" s="83" t="str">
        <f>IF(M2213&lt;&gt;"",VLOOKUP(M2213,LISTAS·PAPP!$U$3:$Z$8,2,FALSE),"")</f>
        <v/>
      </c>
      <c r="I2213" s="85" t="str">
        <f>IF(M2213&lt;&gt;"",VLOOKUP(M2213,LISTAS·PAPP!$U$3:$Z$8,3,FALSE),"")</f>
        <v/>
      </c>
      <c r="J2213" s="83" t="str">
        <f>IF(M2213&lt;&gt;"",VLOOKUP(M2213,LISTAS·PAPP!$U$3:$Z$8,4,FALSE),"")</f>
        <v/>
      </c>
      <c r="K2213" s="83" t="str">
        <f>IF(C2213&lt;&gt;"",VLOOKUP(C2213,LISTAS·PAPP!$H$3:$O$119,4,FALSE),"")</f>
        <v/>
      </c>
      <c r="L2213" s="85" t="str">
        <f>IF(C2213&lt;&gt;"",VLOOKUP(C2213,LISTAS·PAPP!$H$3:$O$119,8,FALSE),"")</f>
        <v/>
      </c>
      <c r="M2213" s="95"/>
      <c r="N2213" s="92"/>
      <c r="O2213" s="92"/>
      <c r="P2213" s="84" t="str">
        <f>IF(N2213&lt;&gt;"",VLOOKUP(N2213,LISTAS·PAPP!$U$9:$Y$125,5,FALSE),"")</f>
        <v/>
      </c>
      <c r="Q2213" s="83" t="str">
        <f>IF(O2213&lt;&gt;"",VLOOKUP(O2213,LISTAS·PAPP!$U$9:$W$125,3,FALSE),"")</f>
        <v/>
      </c>
      <c r="R2213" s="92"/>
      <c r="S2213" s="173"/>
      <c r="T2213" s="173"/>
      <c r="U2213" s="92"/>
      <c r="V2213" s="92"/>
      <c r="W2213" s="94"/>
      <c r="X2213" s="83" t="str">
        <f>IF(ISERROR(VLOOKUP(W2213,LISTAS·PAPP!$AJ$3:$AK$903,2,0))," ",VLOOKUP(W2213,LISTAS·PAPP!$AJ$3:$AK$903,2,0))</f>
        <v xml:space="preserve"> </v>
      </c>
      <c r="Y2213" s="96"/>
      <c r="Z2213" s="97"/>
      <c r="AA2213" s="97"/>
      <c r="AB2213" s="97"/>
      <c r="AC2213" s="97"/>
      <c r="AD2213" s="97"/>
      <c r="AE2213" s="97"/>
      <c r="AF2213" s="97"/>
      <c r="AG2213" s="97"/>
      <c r="AH2213" s="97"/>
      <c r="AI2213" s="97"/>
      <c r="AJ2213" s="97"/>
      <c r="AK2213" s="97"/>
      <c r="AL2213" s="86" t="str">
        <f t="shared" si="103"/>
        <v/>
      </c>
      <c r="AM2213" s="87" t="str">
        <f t="shared" si="104"/>
        <v xml:space="preserve"> </v>
      </c>
      <c r="AN2213" s="1" t="str">
        <f t="shared" si="105"/>
        <v xml:space="preserve"> </v>
      </c>
    </row>
    <row r="2214" spans="1:40" s="88" customFormat="1" x14ac:dyDescent="0.25">
      <c r="A2214" s="92"/>
      <c r="B2214" s="92"/>
      <c r="C2214" s="92"/>
      <c r="D2214" s="92"/>
      <c r="E2214" s="92"/>
      <c r="F2214" s="93"/>
      <c r="G2214" s="94"/>
      <c r="H2214" s="83" t="str">
        <f>IF(M2214&lt;&gt;"",VLOOKUP(M2214,LISTAS·PAPP!$U$3:$Z$8,2,FALSE),"")</f>
        <v/>
      </c>
      <c r="I2214" s="85" t="str">
        <f>IF(M2214&lt;&gt;"",VLOOKUP(M2214,LISTAS·PAPP!$U$3:$Z$8,3,FALSE),"")</f>
        <v/>
      </c>
      <c r="J2214" s="83" t="str">
        <f>IF(M2214&lt;&gt;"",VLOOKUP(M2214,LISTAS·PAPP!$U$3:$Z$8,4,FALSE),"")</f>
        <v/>
      </c>
      <c r="K2214" s="83" t="str">
        <f>IF(C2214&lt;&gt;"",VLOOKUP(C2214,LISTAS·PAPP!$H$3:$O$119,4,FALSE),"")</f>
        <v/>
      </c>
      <c r="L2214" s="85" t="str">
        <f>IF(C2214&lt;&gt;"",VLOOKUP(C2214,LISTAS·PAPP!$H$3:$O$119,8,FALSE),"")</f>
        <v/>
      </c>
      <c r="M2214" s="95"/>
      <c r="N2214" s="92"/>
      <c r="O2214" s="92"/>
      <c r="P2214" s="84" t="str">
        <f>IF(N2214&lt;&gt;"",VLOOKUP(N2214,LISTAS·PAPP!$U$9:$Y$125,5,FALSE),"")</f>
        <v/>
      </c>
      <c r="Q2214" s="83" t="str">
        <f>IF(O2214&lt;&gt;"",VLOOKUP(O2214,LISTAS·PAPP!$U$9:$W$125,3,FALSE),"")</f>
        <v/>
      </c>
      <c r="R2214" s="92"/>
      <c r="S2214" s="173"/>
      <c r="T2214" s="173"/>
      <c r="U2214" s="92"/>
      <c r="V2214" s="92"/>
      <c r="W2214" s="94"/>
      <c r="X2214" s="83" t="str">
        <f>IF(ISERROR(VLOOKUP(W2214,LISTAS·PAPP!$AJ$3:$AK$903,2,0))," ",VLOOKUP(W2214,LISTAS·PAPP!$AJ$3:$AK$903,2,0))</f>
        <v xml:space="preserve"> </v>
      </c>
      <c r="Y2214" s="96"/>
      <c r="Z2214" s="97"/>
      <c r="AA2214" s="97"/>
      <c r="AB2214" s="97"/>
      <c r="AC2214" s="97"/>
      <c r="AD2214" s="97"/>
      <c r="AE2214" s="97"/>
      <c r="AF2214" s="97"/>
      <c r="AG2214" s="97"/>
      <c r="AH2214" s="97"/>
      <c r="AI2214" s="97"/>
      <c r="AJ2214" s="97"/>
      <c r="AK2214" s="97"/>
      <c r="AL2214" s="86" t="str">
        <f t="shared" si="103"/>
        <v/>
      </c>
      <c r="AM2214" s="87" t="str">
        <f t="shared" si="104"/>
        <v xml:space="preserve"> </v>
      </c>
      <c r="AN2214" s="1" t="str">
        <f t="shared" si="105"/>
        <v xml:space="preserve"> </v>
      </c>
    </row>
    <row r="2215" spans="1:40" s="88" customFormat="1" x14ac:dyDescent="0.25">
      <c r="A2215" s="92"/>
      <c r="B2215" s="92"/>
      <c r="C2215" s="92"/>
      <c r="D2215" s="92"/>
      <c r="E2215" s="92"/>
      <c r="F2215" s="93"/>
      <c r="G2215" s="94"/>
      <c r="H2215" s="83" t="str">
        <f>IF(M2215&lt;&gt;"",VLOOKUP(M2215,LISTAS·PAPP!$U$3:$Z$8,2,FALSE),"")</f>
        <v/>
      </c>
      <c r="I2215" s="85" t="str">
        <f>IF(M2215&lt;&gt;"",VLOOKUP(M2215,LISTAS·PAPP!$U$3:$Z$8,3,FALSE),"")</f>
        <v/>
      </c>
      <c r="J2215" s="83" t="str">
        <f>IF(M2215&lt;&gt;"",VLOOKUP(M2215,LISTAS·PAPP!$U$3:$Z$8,4,FALSE),"")</f>
        <v/>
      </c>
      <c r="K2215" s="83" t="str">
        <f>IF(C2215&lt;&gt;"",VLOOKUP(C2215,LISTAS·PAPP!$H$3:$O$119,4,FALSE),"")</f>
        <v/>
      </c>
      <c r="L2215" s="85" t="str">
        <f>IF(C2215&lt;&gt;"",VLOOKUP(C2215,LISTAS·PAPP!$H$3:$O$119,8,FALSE),"")</f>
        <v/>
      </c>
      <c r="M2215" s="95"/>
      <c r="N2215" s="92"/>
      <c r="O2215" s="92"/>
      <c r="P2215" s="84" t="str">
        <f>IF(N2215&lt;&gt;"",VLOOKUP(N2215,LISTAS·PAPP!$U$9:$Y$125,5,FALSE),"")</f>
        <v/>
      </c>
      <c r="Q2215" s="83" t="str">
        <f>IF(O2215&lt;&gt;"",VLOOKUP(O2215,LISTAS·PAPP!$U$9:$W$125,3,FALSE),"")</f>
        <v/>
      </c>
      <c r="R2215" s="92"/>
      <c r="S2215" s="173"/>
      <c r="T2215" s="173"/>
      <c r="U2215" s="92"/>
      <c r="V2215" s="92"/>
      <c r="W2215" s="94"/>
      <c r="X2215" s="83" t="str">
        <f>IF(ISERROR(VLOOKUP(W2215,LISTAS·PAPP!$AJ$3:$AK$903,2,0))," ",VLOOKUP(W2215,LISTAS·PAPP!$AJ$3:$AK$903,2,0))</f>
        <v xml:space="preserve"> </v>
      </c>
      <c r="Y2215" s="96"/>
      <c r="Z2215" s="97"/>
      <c r="AA2215" s="97"/>
      <c r="AB2215" s="97"/>
      <c r="AC2215" s="97"/>
      <c r="AD2215" s="97"/>
      <c r="AE2215" s="97"/>
      <c r="AF2215" s="97"/>
      <c r="AG2215" s="97"/>
      <c r="AH2215" s="97"/>
      <c r="AI2215" s="97"/>
      <c r="AJ2215" s="97"/>
      <c r="AK2215" s="97"/>
      <c r="AL2215" s="86" t="str">
        <f t="shared" si="103"/>
        <v/>
      </c>
      <c r="AM2215" s="87" t="str">
        <f t="shared" si="104"/>
        <v xml:space="preserve"> </v>
      </c>
      <c r="AN2215" s="1" t="str">
        <f t="shared" si="105"/>
        <v xml:space="preserve"> </v>
      </c>
    </row>
    <row r="2216" spans="1:40" s="88" customFormat="1" x14ac:dyDescent="0.25">
      <c r="A2216" s="92"/>
      <c r="B2216" s="92"/>
      <c r="C2216" s="92"/>
      <c r="D2216" s="92"/>
      <c r="E2216" s="92"/>
      <c r="F2216" s="93"/>
      <c r="G2216" s="94"/>
      <c r="H2216" s="83" t="str">
        <f>IF(M2216&lt;&gt;"",VLOOKUP(M2216,LISTAS·PAPP!$U$3:$Z$8,2,FALSE),"")</f>
        <v/>
      </c>
      <c r="I2216" s="85" t="str">
        <f>IF(M2216&lt;&gt;"",VLOOKUP(M2216,LISTAS·PAPP!$U$3:$Z$8,3,FALSE),"")</f>
        <v/>
      </c>
      <c r="J2216" s="83" t="str">
        <f>IF(M2216&lt;&gt;"",VLOOKUP(M2216,LISTAS·PAPP!$U$3:$Z$8,4,FALSE),"")</f>
        <v/>
      </c>
      <c r="K2216" s="83" t="str">
        <f>IF(C2216&lt;&gt;"",VLOOKUP(C2216,LISTAS·PAPP!$H$3:$O$119,4,FALSE),"")</f>
        <v/>
      </c>
      <c r="L2216" s="85" t="str">
        <f>IF(C2216&lt;&gt;"",VLOOKUP(C2216,LISTAS·PAPP!$H$3:$O$119,8,FALSE),"")</f>
        <v/>
      </c>
      <c r="M2216" s="95"/>
      <c r="N2216" s="92"/>
      <c r="O2216" s="92"/>
      <c r="P2216" s="84" t="str">
        <f>IF(N2216&lt;&gt;"",VLOOKUP(N2216,LISTAS·PAPP!$U$9:$Y$125,5,FALSE),"")</f>
        <v/>
      </c>
      <c r="Q2216" s="83" t="str">
        <f>IF(O2216&lt;&gt;"",VLOOKUP(O2216,LISTAS·PAPP!$U$9:$W$125,3,FALSE),"")</f>
        <v/>
      </c>
      <c r="R2216" s="92"/>
      <c r="S2216" s="173"/>
      <c r="T2216" s="173"/>
      <c r="U2216" s="92"/>
      <c r="V2216" s="92"/>
      <c r="W2216" s="94"/>
      <c r="X2216" s="83" t="str">
        <f>IF(ISERROR(VLOOKUP(W2216,LISTAS·PAPP!$AJ$3:$AK$903,2,0))," ",VLOOKUP(W2216,LISTAS·PAPP!$AJ$3:$AK$903,2,0))</f>
        <v xml:space="preserve"> </v>
      </c>
      <c r="Y2216" s="96"/>
      <c r="Z2216" s="97"/>
      <c r="AA2216" s="97"/>
      <c r="AB2216" s="97"/>
      <c r="AC2216" s="97"/>
      <c r="AD2216" s="97"/>
      <c r="AE2216" s="97"/>
      <c r="AF2216" s="97"/>
      <c r="AG2216" s="97"/>
      <c r="AH2216" s="97"/>
      <c r="AI2216" s="97"/>
      <c r="AJ2216" s="97"/>
      <c r="AK2216" s="97"/>
      <c r="AL2216" s="86" t="str">
        <f t="shared" si="103"/>
        <v/>
      </c>
      <c r="AM2216" s="87" t="str">
        <f t="shared" si="104"/>
        <v xml:space="preserve"> </v>
      </c>
      <c r="AN2216" s="1" t="str">
        <f t="shared" si="105"/>
        <v xml:space="preserve"> </v>
      </c>
    </row>
    <row r="2217" spans="1:40" s="88" customFormat="1" x14ac:dyDescent="0.25">
      <c r="A2217" s="92"/>
      <c r="B2217" s="92"/>
      <c r="C2217" s="92"/>
      <c r="D2217" s="92"/>
      <c r="E2217" s="92"/>
      <c r="F2217" s="93"/>
      <c r="G2217" s="94"/>
      <c r="H2217" s="83" t="str">
        <f>IF(M2217&lt;&gt;"",VLOOKUP(M2217,LISTAS·PAPP!$U$3:$Z$8,2,FALSE),"")</f>
        <v/>
      </c>
      <c r="I2217" s="85" t="str">
        <f>IF(M2217&lt;&gt;"",VLOOKUP(M2217,LISTAS·PAPP!$U$3:$Z$8,3,FALSE),"")</f>
        <v/>
      </c>
      <c r="J2217" s="83" t="str">
        <f>IF(M2217&lt;&gt;"",VLOOKUP(M2217,LISTAS·PAPP!$U$3:$Z$8,4,FALSE),"")</f>
        <v/>
      </c>
      <c r="K2217" s="83" t="str">
        <f>IF(C2217&lt;&gt;"",VLOOKUP(C2217,LISTAS·PAPP!$H$3:$O$119,4,FALSE),"")</f>
        <v/>
      </c>
      <c r="L2217" s="85" t="str">
        <f>IF(C2217&lt;&gt;"",VLOOKUP(C2217,LISTAS·PAPP!$H$3:$O$119,8,FALSE),"")</f>
        <v/>
      </c>
      <c r="M2217" s="95"/>
      <c r="N2217" s="92"/>
      <c r="O2217" s="92"/>
      <c r="P2217" s="84" t="str">
        <f>IF(N2217&lt;&gt;"",VLOOKUP(N2217,LISTAS·PAPP!$U$9:$Y$125,5,FALSE),"")</f>
        <v/>
      </c>
      <c r="Q2217" s="83" t="str">
        <f>IF(O2217&lt;&gt;"",VLOOKUP(O2217,LISTAS·PAPP!$U$9:$W$125,3,FALSE),"")</f>
        <v/>
      </c>
      <c r="R2217" s="92"/>
      <c r="S2217" s="173"/>
      <c r="T2217" s="173"/>
      <c r="U2217" s="92"/>
      <c r="V2217" s="92"/>
      <c r="W2217" s="94"/>
      <c r="X2217" s="83" t="str">
        <f>IF(ISERROR(VLOOKUP(W2217,LISTAS·PAPP!$AJ$3:$AK$903,2,0))," ",VLOOKUP(W2217,LISTAS·PAPP!$AJ$3:$AK$903,2,0))</f>
        <v xml:space="preserve"> </v>
      </c>
      <c r="Y2217" s="96"/>
      <c r="Z2217" s="97"/>
      <c r="AA2217" s="97"/>
      <c r="AB2217" s="97"/>
      <c r="AC2217" s="97"/>
      <c r="AD2217" s="97"/>
      <c r="AE2217" s="97"/>
      <c r="AF2217" s="97"/>
      <c r="AG2217" s="97"/>
      <c r="AH2217" s="97"/>
      <c r="AI2217" s="97"/>
      <c r="AJ2217" s="97"/>
      <c r="AK2217" s="97"/>
      <c r="AL2217" s="86" t="str">
        <f t="shared" si="103"/>
        <v/>
      </c>
      <c r="AM2217" s="87" t="str">
        <f t="shared" si="104"/>
        <v xml:space="preserve"> </v>
      </c>
      <c r="AN2217" s="1" t="str">
        <f t="shared" si="105"/>
        <v xml:space="preserve"> </v>
      </c>
    </row>
    <row r="2218" spans="1:40" s="88" customFormat="1" x14ac:dyDescent="0.25">
      <c r="A2218" s="92"/>
      <c r="B2218" s="92"/>
      <c r="C2218" s="92"/>
      <c r="D2218" s="92"/>
      <c r="E2218" s="92"/>
      <c r="F2218" s="93"/>
      <c r="G2218" s="94"/>
      <c r="H2218" s="83" t="str">
        <f>IF(M2218&lt;&gt;"",VLOOKUP(M2218,LISTAS·PAPP!$U$3:$Z$8,2,FALSE),"")</f>
        <v/>
      </c>
      <c r="I2218" s="85" t="str">
        <f>IF(M2218&lt;&gt;"",VLOOKUP(M2218,LISTAS·PAPP!$U$3:$Z$8,3,FALSE),"")</f>
        <v/>
      </c>
      <c r="J2218" s="83" t="str">
        <f>IF(M2218&lt;&gt;"",VLOOKUP(M2218,LISTAS·PAPP!$U$3:$Z$8,4,FALSE),"")</f>
        <v/>
      </c>
      <c r="K2218" s="83" t="str">
        <f>IF(C2218&lt;&gt;"",VLOOKUP(C2218,LISTAS·PAPP!$H$3:$O$119,4,FALSE),"")</f>
        <v/>
      </c>
      <c r="L2218" s="85" t="str">
        <f>IF(C2218&lt;&gt;"",VLOOKUP(C2218,LISTAS·PAPP!$H$3:$O$119,8,FALSE),"")</f>
        <v/>
      </c>
      <c r="M2218" s="95"/>
      <c r="N2218" s="92"/>
      <c r="O2218" s="92"/>
      <c r="P2218" s="84" t="str">
        <f>IF(N2218&lt;&gt;"",VLOOKUP(N2218,LISTAS·PAPP!$U$9:$Y$125,5,FALSE),"")</f>
        <v/>
      </c>
      <c r="Q2218" s="83" t="str">
        <f>IF(O2218&lt;&gt;"",VLOOKUP(O2218,LISTAS·PAPP!$U$9:$W$125,3,FALSE),"")</f>
        <v/>
      </c>
      <c r="R2218" s="92"/>
      <c r="S2218" s="173"/>
      <c r="T2218" s="173"/>
      <c r="U2218" s="92"/>
      <c r="V2218" s="92"/>
      <c r="W2218" s="94"/>
      <c r="X2218" s="83" t="str">
        <f>IF(ISERROR(VLOOKUP(W2218,LISTAS·PAPP!$AJ$3:$AK$903,2,0))," ",VLOOKUP(W2218,LISTAS·PAPP!$AJ$3:$AK$903,2,0))</f>
        <v xml:space="preserve"> </v>
      </c>
      <c r="Y2218" s="96"/>
      <c r="Z2218" s="97"/>
      <c r="AA2218" s="97"/>
      <c r="AB2218" s="97"/>
      <c r="AC2218" s="97"/>
      <c r="AD2218" s="97"/>
      <c r="AE2218" s="97"/>
      <c r="AF2218" s="97"/>
      <c r="AG2218" s="97"/>
      <c r="AH2218" s="97"/>
      <c r="AI2218" s="97"/>
      <c r="AJ2218" s="97"/>
      <c r="AK2218" s="97"/>
      <c r="AL2218" s="86" t="str">
        <f t="shared" si="103"/>
        <v/>
      </c>
      <c r="AM2218" s="87" t="str">
        <f t="shared" si="104"/>
        <v xml:space="preserve"> </v>
      </c>
      <c r="AN2218" s="1" t="str">
        <f t="shared" si="105"/>
        <v xml:space="preserve"> </v>
      </c>
    </row>
    <row r="2219" spans="1:40" s="88" customFormat="1" x14ac:dyDescent="0.25">
      <c r="A2219" s="92"/>
      <c r="B2219" s="92"/>
      <c r="C2219" s="92"/>
      <c r="D2219" s="92"/>
      <c r="E2219" s="92"/>
      <c r="F2219" s="93"/>
      <c r="G2219" s="94"/>
      <c r="H2219" s="83" t="str">
        <f>IF(M2219&lt;&gt;"",VLOOKUP(M2219,LISTAS·PAPP!$U$3:$Z$8,2,FALSE),"")</f>
        <v/>
      </c>
      <c r="I2219" s="85" t="str">
        <f>IF(M2219&lt;&gt;"",VLOOKUP(M2219,LISTAS·PAPP!$U$3:$Z$8,3,FALSE),"")</f>
        <v/>
      </c>
      <c r="J2219" s="83" t="str">
        <f>IF(M2219&lt;&gt;"",VLOOKUP(M2219,LISTAS·PAPP!$U$3:$Z$8,4,FALSE),"")</f>
        <v/>
      </c>
      <c r="K2219" s="83" t="str">
        <f>IF(C2219&lt;&gt;"",VLOOKUP(C2219,LISTAS·PAPP!$H$3:$O$119,4,FALSE),"")</f>
        <v/>
      </c>
      <c r="L2219" s="85" t="str">
        <f>IF(C2219&lt;&gt;"",VLOOKUP(C2219,LISTAS·PAPP!$H$3:$O$119,8,FALSE),"")</f>
        <v/>
      </c>
      <c r="M2219" s="95"/>
      <c r="N2219" s="92"/>
      <c r="O2219" s="92"/>
      <c r="P2219" s="84" t="str">
        <f>IF(N2219&lt;&gt;"",VLOOKUP(N2219,LISTAS·PAPP!$U$9:$Y$125,5,FALSE),"")</f>
        <v/>
      </c>
      <c r="Q2219" s="83" t="str">
        <f>IF(O2219&lt;&gt;"",VLOOKUP(O2219,LISTAS·PAPP!$U$9:$W$125,3,FALSE),"")</f>
        <v/>
      </c>
      <c r="R2219" s="92"/>
      <c r="S2219" s="173"/>
      <c r="T2219" s="173"/>
      <c r="U2219" s="92"/>
      <c r="V2219" s="92"/>
      <c r="W2219" s="94"/>
      <c r="X2219" s="83" t="str">
        <f>IF(ISERROR(VLOOKUP(W2219,LISTAS·PAPP!$AJ$3:$AK$903,2,0))," ",VLOOKUP(W2219,LISTAS·PAPP!$AJ$3:$AK$903,2,0))</f>
        <v xml:space="preserve"> </v>
      </c>
      <c r="Y2219" s="96"/>
      <c r="Z2219" s="97"/>
      <c r="AA2219" s="97"/>
      <c r="AB2219" s="97"/>
      <c r="AC2219" s="97"/>
      <c r="AD2219" s="97"/>
      <c r="AE2219" s="97"/>
      <c r="AF2219" s="97"/>
      <c r="AG2219" s="97"/>
      <c r="AH2219" s="97"/>
      <c r="AI2219" s="97"/>
      <c r="AJ2219" s="97"/>
      <c r="AK2219" s="97"/>
      <c r="AL2219" s="86" t="str">
        <f t="shared" si="103"/>
        <v/>
      </c>
      <c r="AM2219" s="87" t="str">
        <f t="shared" si="104"/>
        <v xml:space="preserve"> </v>
      </c>
      <c r="AN2219" s="1" t="str">
        <f t="shared" si="105"/>
        <v xml:space="preserve"> </v>
      </c>
    </row>
    <row r="2220" spans="1:40" s="88" customFormat="1" x14ac:dyDescent="0.25">
      <c r="A2220" s="92"/>
      <c r="B2220" s="92"/>
      <c r="C2220" s="92"/>
      <c r="D2220" s="92"/>
      <c r="E2220" s="92"/>
      <c r="F2220" s="93"/>
      <c r="G2220" s="94"/>
      <c r="H2220" s="83" t="str">
        <f>IF(M2220&lt;&gt;"",VLOOKUP(M2220,LISTAS·PAPP!$U$3:$Z$8,2,FALSE),"")</f>
        <v/>
      </c>
      <c r="I2220" s="85" t="str">
        <f>IF(M2220&lt;&gt;"",VLOOKUP(M2220,LISTAS·PAPP!$U$3:$Z$8,3,FALSE),"")</f>
        <v/>
      </c>
      <c r="J2220" s="83" t="str">
        <f>IF(M2220&lt;&gt;"",VLOOKUP(M2220,LISTAS·PAPP!$U$3:$Z$8,4,FALSE),"")</f>
        <v/>
      </c>
      <c r="K2220" s="83" t="str">
        <f>IF(C2220&lt;&gt;"",VLOOKUP(C2220,LISTAS·PAPP!$H$3:$O$119,4,FALSE),"")</f>
        <v/>
      </c>
      <c r="L2220" s="85" t="str">
        <f>IF(C2220&lt;&gt;"",VLOOKUP(C2220,LISTAS·PAPP!$H$3:$O$119,8,FALSE),"")</f>
        <v/>
      </c>
      <c r="M2220" s="95"/>
      <c r="N2220" s="92"/>
      <c r="O2220" s="92"/>
      <c r="P2220" s="84" t="str">
        <f>IF(N2220&lt;&gt;"",VLOOKUP(N2220,LISTAS·PAPP!$U$9:$Y$125,5,FALSE),"")</f>
        <v/>
      </c>
      <c r="Q2220" s="83" t="str">
        <f>IF(O2220&lt;&gt;"",VLOOKUP(O2220,LISTAS·PAPP!$U$9:$W$125,3,FALSE),"")</f>
        <v/>
      </c>
      <c r="R2220" s="92"/>
      <c r="S2220" s="173"/>
      <c r="T2220" s="173"/>
      <c r="U2220" s="92"/>
      <c r="V2220" s="92"/>
      <c r="W2220" s="94"/>
      <c r="X2220" s="83" t="str">
        <f>IF(ISERROR(VLOOKUP(W2220,LISTAS·PAPP!$AJ$3:$AK$903,2,0))," ",VLOOKUP(W2220,LISTAS·PAPP!$AJ$3:$AK$903,2,0))</f>
        <v xml:space="preserve"> </v>
      </c>
      <c r="Y2220" s="96"/>
      <c r="Z2220" s="97"/>
      <c r="AA2220" s="97"/>
      <c r="AB2220" s="97"/>
      <c r="AC2220" s="97"/>
      <c r="AD2220" s="97"/>
      <c r="AE2220" s="97"/>
      <c r="AF2220" s="97"/>
      <c r="AG2220" s="97"/>
      <c r="AH2220" s="97"/>
      <c r="AI2220" s="97"/>
      <c r="AJ2220" s="97"/>
      <c r="AK2220" s="97"/>
      <c r="AL2220" s="86" t="str">
        <f t="shared" si="103"/>
        <v/>
      </c>
      <c r="AM2220" s="87" t="str">
        <f t="shared" si="104"/>
        <v xml:space="preserve"> </v>
      </c>
      <c r="AN2220" s="1" t="str">
        <f t="shared" si="105"/>
        <v xml:space="preserve"> </v>
      </c>
    </row>
    <row r="2221" spans="1:40" s="88" customFormat="1" x14ac:dyDescent="0.25">
      <c r="A2221" s="92"/>
      <c r="B2221" s="92"/>
      <c r="C2221" s="92"/>
      <c r="D2221" s="92"/>
      <c r="E2221" s="92"/>
      <c r="F2221" s="93"/>
      <c r="G2221" s="94"/>
      <c r="H2221" s="83" t="str">
        <f>IF(M2221&lt;&gt;"",VLOOKUP(M2221,LISTAS·PAPP!$U$3:$Z$8,2,FALSE),"")</f>
        <v/>
      </c>
      <c r="I2221" s="85" t="str">
        <f>IF(M2221&lt;&gt;"",VLOOKUP(M2221,LISTAS·PAPP!$U$3:$Z$8,3,FALSE),"")</f>
        <v/>
      </c>
      <c r="J2221" s="83" t="str">
        <f>IF(M2221&lt;&gt;"",VLOOKUP(M2221,LISTAS·PAPP!$U$3:$Z$8,4,FALSE),"")</f>
        <v/>
      </c>
      <c r="K2221" s="83" t="str">
        <f>IF(C2221&lt;&gt;"",VLOOKUP(C2221,LISTAS·PAPP!$H$3:$O$119,4,FALSE),"")</f>
        <v/>
      </c>
      <c r="L2221" s="85" t="str">
        <f>IF(C2221&lt;&gt;"",VLOOKUP(C2221,LISTAS·PAPP!$H$3:$O$119,8,FALSE),"")</f>
        <v/>
      </c>
      <c r="M2221" s="95"/>
      <c r="N2221" s="92"/>
      <c r="O2221" s="92"/>
      <c r="P2221" s="84" t="str">
        <f>IF(N2221&lt;&gt;"",VLOOKUP(N2221,LISTAS·PAPP!$U$9:$Y$125,5,FALSE),"")</f>
        <v/>
      </c>
      <c r="Q2221" s="83" t="str">
        <f>IF(O2221&lt;&gt;"",VLOOKUP(O2221,LISTAS·PAPP!$U$9:$W$125,3,FALSE),"")</f>
        <v/>
      </c>
      <c r="R2221" s="92"/>
      <c r="S2221" s="173"/>
      <c r="T2221" s="173"/>
      <c r="U2221" s="92"/>
      <c r="V2221" s="92"/>
      <c r="W2221" s="94"/>
      <c r="X2221" s="83" t="str">
        <f>IF(ISERROR(VLOOKUP(W2221,LISTAS·PAPP!$AJ$3:$AK$903,2,0))," ",VLOOKUP(W2221,LISTAS·PAPP!$AJ$3:$AK$903,2,0))</f>
        <v xml:space="preserve"> </v>
      </c>
      <c r="Y2221" s="96"/>
      <c r="Z2221" s="97"/>
      <c r="AA2221" s="97"/>
      <c r="AB2221" s="97"/>
      <c r="AC2221" s="97"/>
      <c r="AD2221" s="97"/>
      <c r="AE2221" s="97"/>
      <c r="AF2221" s="97"/>
      <c r="AG2221" s="97"/>
      <c r="AH2221" s="97"/>
      <c r="AI2221" s="97"/>
      <c r="AJ2221" s="97"/>
      <c r="AK2221" s="97"/>
      <c r="AL2221" s="86" t="str">
        <f t="shared" si="103"/>
        <v/>
      </c>
      <c r="AM2221" s="87" t="str">
        <f t="shared" si="104"/>
        <v xml:space="preserve"> </v>
      </c>
      <c r="AN2221" s="1" t="str">
        <f t="shared" si="105"/>
        <v xml:space="preserve"> </v>
      </c>
    </row>
    <row r="2222" spans="1:40" s="88" customFormat="1" x14ac:dyDescent="0.25">
      <c r="A2222" s="92"/>
      <c r="B2222" s="92"/>
      <c r="C2222" s="92"/>
      <c r="D2222" s="92"/>
      <c r="E2222" s="92"/>
      <c r="F2222" s="93"/>
      <c r="G2222" s="94"/>
      <c r="H2222" s="83" t="str">
        <f>IF(M2222&lt;&gt;"",VLOOKUP(M2222,LISTAS·PAPP!$U$3:$Z$8,2,FALSE),"")</f>
        <v/>
      </c>
      <c r="I2222" s="85" t="str">
        <f>IF(M2222&lt;&gt;"",VLOOKUP(M2222,LISTAS·PAPP!$U$3:$Z$8,3,FALSE),"")</f>
        <v/>
      </c>
      <c r="J2222" s="83" t="str">
        <f>IF(M2222&lt;&gt;"",VLOOKUP(M2222,LISTAS·PAPP!$U$3:$Z$8,4,FALSE),"")</f>
        <v/>
      </c>
      <c r="K2222" s="83" t="str">
        <f>IF(C2222&lt;&gt;"",VLOOKUP(C2222,LISTAS·PAPP!$H$3:$O$119,4,FALSE),"")</f>
        <v/>
      </c>
      <c r="L2222" s="85" t="str">
        <f>IF(C2222&lt;&gt;"",VLOOKUP(C2222,LISTAS·PAPP!$H$3:$O$119,8,FALSE),"")</f>
        <v/>
      </c>
      <c r="M2222" s="95"/>
      <c r="N2222" s="92"/>
      <c r="O2222" s="92"/>
      <c r="P2222" s="84" t="str">
        <f>IF(N2222&lt;&gt;"",VLOOKUP(N2222,LISTAS·PAPP!$U$9:$Y$125,5,FALSE),"")</f>
        <v/>
      </c>
      <c r="Q2222" s="83" t="str">
        <f>IF(O2222&lt;&gt;"",VLOOKUP(O2222,LISTAS·PAPP!$U$9:$W$125,3,FALSE),"")</f>
        <v/>
      </c>
      <c r="R2222" s="92"/>
      <c r="S2222" s="173"/>
      <c r="T2222" s="173"/>
      <c r="U2222" s="92"/>
      <c r="V2222" s="92"/>
      <c r="W2222" s="94"/>
      <c r="X2222" s="83" t="str">
        <f>IF(ISERROR(VLOOKUP(W2222,LISTAS·PAPP!$AJ$3:$AK$903,2,0))," ",VLOOKUP(W2222,LISTAS·PAPP!$AJ$3:$AK$903,2,0))</f>
        <v xml:space="preserve"> </v>
      </c>
      <c r="Y2222" s="96"/>
      <c r="Z2222" s="97"/>
      <c r="AA2222" s="97"/>
      <c r="AB2222" s="97"/>
      <c r="AC2222" s="97"/>
      <c r="AD2222" s="97"/>
      <c r="AE2222" s="97"/>
      <c r="AF2222" s="97"/>
      <c r="AG2222" s="97"/>
      <c r="AH2222" s="97"/>
      <c r="AI2222" s="97"/>
      <c r="AJ2222" s="97"/>
      <c r="AK2222" s="97"/>
      <c r="AL2222" s="86" t="str">
        <f t="shared" si="103"/>
        <v/>
      </c>
      <c r="AM2222" s="87" t="str">
        <f t="shared" si="104"/>
        <v xml:space="preserve"> </v>
      </c>
      <c r="AN2222" s="1" t="str">
        <f t="shared" si="105"/>
        <v xml:space="preserve"> </v>
      </c>
    </row>
    <row r="2223" spans="1:40" s="88" customFormat="1" x14ac:dyDescent="0.25">
      <c r="A2223" s="92"/>
      <c r="B2223" s="92"/>
      <c r="C2223" s="92"/>
      <c r="D2223" s="92"/>
      <c r="E2223" s="92"/>
      <c r="F2223" s="93"/>
      <c r="G2223" s="94"/>
      <c r="H2223" s="83" t="str">
        <f>IF(M2223&lt;&gt;"",VLOOKUP(M2223,LISTAS·PAPP!$U$3:$Z$8,2,FALSE),"")</f>
        <v/>
      </c>
      <c r="I2223" s="85" t="str">
        <f>IF(M2223&lt;&gt;"",VLOOKUP(M2223,LISTAS·PAPP!$U$3:$Z$8,3,FALSE),"")</f>
        <v/>
      </c>
      <c r="J2223" s="83" t="str">
        <f>IF(M2223&lt;&gt;"",VLOOKUP(M2223,LISTAS·PAPP!$U$3:$Z$8,4,FALSE),"")</f>
        <v/>
      </c>
      <c r="K2223" s="83" t="str">
        <f>IF(C2223&lt;&gt;"",VLOOKUP(C2223,LISTAS·PAPP!$H$3:$O$119,4,FALSE),"")</f>
        <v/>
      </c>
      <c r="L2223" s="85" t="str">
        <f>IF(C2223&lt;&gt;"",VLOOKUP(C2223,LISTAS·PAPP!$H$3:$O$119,8,FALSE),"")</f>
        <v/>
      </c>
      <c r="M2223" s="95"/>
      <c r="N2223" s="92"/>
      <c r="O2223" s="92"/>
      <c r="P2223" s="84" t="str">
        <f>IF(N2223&lt;&gt;"",VLOOKUP(N2223,LISTAS·PAPP!$U$9:$Y$125,5,FALSE),"")</f>
        <v/>
      </c>
      <c r="Q2223" s="83" t="str">
        <f>IF(O2223&lt;&gt;"",VLOOKUP(O2223,LISTAS·PAPP!$U$9:$W$125,3,FALSE),"")</f>
        <v/>
      </c>
      <c r="R2223" s="92"/>
      <c r="S2223" s="173"/>
      <c r="T2223" s="173"/>
      <c r="U2223" s="92"/>
      <c r="V2223" s="92"/>
      <c r="W2223" s="94"/>
      <c r="X2223" s="83" t="str">
        <f>IF(ISERROR(VLOOKUP(W2223,LISTAS·PAPP!$AJ$3:$AK$903,2,0))," ",VLOOKUP(W2223,LISTAS·PAPP!$AJ$3:$AK$903,2,0))</f>
        <v xml:space="preserve"> </v>
      </c>
      <c r="Y2223" s="96"/>
      <c r="Z2223" s="97"/>
      <c r="AA2223" s="97"/>
      <c r="AB2223" s="97"/>
      <c r="AC2223" s="97"/>
      <c r="AD2223" s="97"/>
      <c r="AE2223" s="97"/>
      <c r="AF2223" s="97"/>
      <c r="AG2223" s="97"/>
      <c r="AH2223" s="97"/>
      <c r="AI2223" s="97"/>
      <c r="AJ2223" s="97"/>
      <c r="AK2223" s="97"/>
      <c r="AL2223" s="86" t="str">
        <f t="shared" si="103"/>
        <v/>
      </c>
      <c r="AM2223" s="87" t="str">
        <f t="shared" si="104"/>
        <v xml:space="preserve"> </v>
      </c>
      <c r="AN2223" s="1" t="str">
        <f t="shared" si="105"/>
        <v xml:space="preserve"> </v>
      </c>
    </row>
    <row r="2224" spans="1:40" s="88" customFormat="1" x14ac:dyDescent="0.25">
      <c r="A2224" s="92"/>
      <c r="B2224" s="92"/>
      <c r="C2224" s="92"/>
      <c r="D2224" s="92"/>
      <c r="E2224" s="92"/>
      <c r="F2224" s="93"/>
      <c r="G2224" s="94"/>
      <c r="H2224" s="83" t="str">
        <f>IF(M2224&lt;&gt;"",VLOOKUP(M2224,LISTAS·PAPP!$U$3:$Z$8,2,FALSE),"")</f>
        <v/>
      </c>
      <c r="I2224" s="85" t="str">
        <f>IF(M2224&lt;&gt;"",VLOOKUP(M2224,LISTAS·PAPP!$U$3:$Z$8,3,FALSE),"")</f>
        <v/>
      </c>
      <c r="J2224" s="83" t="str">
        <f>IF(M2224&lt;&gt;"",VLOOKUP(M2224,LISTAS·PAPP!$U$3:$Z$8,4,FALSE),"")</f>
        <v/>
      </c>
      <c r="K2224" s="83" t="str">
        <f>IF(C2224&lt;&gt;"",VLOOKUP(C2224,LISTAS·PAPP!$H$3:$O$119,4,FALSE),"")</f>
        <v/>
      </c>
      <c r="L2224" s="85" t="str">
        <f>IF(C2224&lt;&gt;"",VLOOKUP(C2224,LISTAS·PAPP!$H$3:$O$119,8,FALSE),"")</f>
        <v/>
      </c>
      <c r="M2224" s="95"/>
      <c r="N2224" s="92"/>
      <c r="O2224" s="92"/>
      <c r="P2224" s="84" t="str">
        <f>IF(N2224&lt;&gt;"",VLOOKUP(N2224,LISTAS·PAPP!$U$9:$Y$125,5,FALSE),"")</f>
        <v/>
      </c>
      <c r="Q2224" s="83" t="str">
        <f>IF(O2224&lt;&gt;"",VLOOKUP(O2224,LISTAS·PAPP!$U$9:$W$125,3,FALSE),"")</f>
        <v/>
      </c>
      <c r="R2224" s="92"/>
      <c r="S2224" s="173"/>
      <c r="T2224" s="173"/>
      <c r="U2224" s="92"/>
      <c r="V2224" s="92"/>
      <c r="W2224" s="94"/>
      <c r="X2224" s="83" t="str">
        <f>IF(ISERROR(VLOOKUP(W2224,LISTAS·PAPP!$AJ$3:$AK$903,2,0))," ",VLOOKUP(W2224,LISTAS·PAPP!$AJ$3:$AK$903,2,0))</f>
        <v xml:space="preserve"> </v>
      </c>
      <c r="Y2224" s="96"/>
      <c r="Z2224" s="97"/>
      <c r="AA2224" s="97"/>
      <c r="AB2224" s="97"/>
      <c r="AC2224" s="97"/>
      <c r="AD2224" s="97"/>
      <c r="AE2224" s="97"/>
      <c r="AF2224" s="97"/>
      <c r="AG2224" s="97"/>
      <c r="AH2224" s="97"/>
      <c r="AI2224" s="97"/>
      <c r="AJ2224" s="97"/>
      <c r="AK2224" s="97"/>
      <c r="AL2224" s="86" t="str">
        <f t="shared" si="103"/>
        <v/>
      </c>
      <c r="AM2224" s="87" t="str">
        <f t="shared" si="104"/>
        <v xml:space="preserve"> </v>
      </c>
      <c r="AN2224" s="1" t="str">
        <f t="shared" si="105"/>
        <v xml:space="preserve"> </v>
      </c>
    </row>
    <row r="2225" spans="1:40" s="88" customFormat="1" x14ac:dyDescent="0.25">
      <c r="A2225" s="92"/>
      <c r="B2225" s="92"/>
      <c r="C2225" s="92"/>
      <c r="D2225" s="92"/>
      <c r="E2225" s="92"/>
      <c r="F2225" s="93"/>
      <c r="G2225" s="94"/>
      <c r="H2225" s="83" t="str">
        <f>IF(M2225&lt;&gt;"",VLOOKUP(M2225,LISTAS·PAPP!$U$3:$Z$8,2,FALSE),"")</f>
        <v/>
      </c>
      <c r="I2225" s="85" t="str">
        <f>IF(M2225&lt;&gt;"",VLOOKUP(M2225,LISTAS·PAPP!$U$3:$Z$8,3,FALSE),"")</f>
        <v/>
      </c>
      <c r="J2225" s="83" t="str">
        <f>IF(M2225&lt;&gt;"",VLOOKUP(M2225,LISTAS·PAPP!$U$3:$Z$8,4,FALSE),"")</f>
        <v/>
      </c>
      <c r="K2225" s="83" t="str">
        <f>IF(C2225&lt;&gt;"",VLOOKUP(C2225,LISTAS·PAPP!$H$3:$O$119,4,FALSE),"")</f>
        <v/>
      </c>
      <c r="L2225" s="85" t="str">
        <f>IF(C2225&lt;&gt;"",VLOOKUP(C2225,LISTAS·PAPP!$H$3:$O$119,8,FALSE),"")</f>
        <v/>
      </c>
      <c r="M2225" s="95"/>
      <c r="N2225" s="92"/>
      <c r="O2225" s="92"/>
      <c r="P2225" s="84" t="str">
        <f>IF(N2225&lt;&gt;"",VLOOKUP(N2225,LISTAS·PAPP!$U$9:$Y$125,5,FALSE),"")</f>
        <v/>
      </c>
      <c r="Q2225" s="83" t="str">
        <f>IF(O2225&lt;&gt;"",VLOOKUP(O2225,LISTAS·PAPP!$U$9:$W$125,3,FALSE),"")</f>
        <v/>
      </c>
      <c r="R2225" s="92"/>
      <c r="S2225" s="173"/>
      <c r="T2225" s="173"/>
      <c r="U2225" s="92"/>
      <c r="V2225" s="92"/>
      <c r="W2225" s="94"/>
      <c r="X2225" s="83" t="str">
        <f>IF(ISERROR(VLOOKUP(W2225,LISTAS·PAPP!$AJ$3:$AK$903,2,0))," ",VLOOKUP(W2225,LISTAS·PAPP!$AJ$3:$AK$903,2,0))</f>
        <v xml:space="preserve"> </v>
      </c>
      <c r="Y2225" s="96"/>
      <c r="Z2225" s="97"/>
      <c r="AA2225" s="97"/>
      <c r="AB2225" s="97"/>
      <c r="AC2225" s="97"/>
      <c r="AD2225" s="97"/>
      <c r="AE2225" s="97"/>
      <c r="AF2225" s="97"/>
      <c r="AG2225" s="97"/>
      <c r="AH2225" s="97"/>
      <c r="AI2225" s="97"/>
      <c r="AJ2225" s="97"/>
      <c r="AK2225" s="97"/>
      <c r="AL2225" s="86" t="str">
        <f t="shared" si="103"/>
        <v/>
      </c>
      <c r="AM2225" s="87" t="str">
        <f t="shared" si="104"/>
        <v xml:space="preserve"> </v>
      </c>
      <c r="AN2225" s="1" t="str">
        <f t="shared" si="105"/>
        <v xml:space="preserve"> </v>
      </c>
    </row>
    <row r="2226" spans="1:40" s="88" customFormat="1" x14ac:dyDescent="0.25">
      <c r="A2226" s="92"/>
      <c r="B2226" s="92"/>
      <c r="C2226" s="92"/>
      <c r="D2226" s="92"/>
      <c r="E2226" s="92"/>
      <c r="F2226" s="93"/>
      <c r="G2226" s="94"/>
      <c r="H2226" s="83" t="str">
        <f>IF(M2226&lt;&gt;"",VLOOKUP(M2226,LISTAS·PAPP!$U$3:$Z$8,2,FALSE),"")</f>
        <v/>
      </c>
      <c r="I2226" s="85" t="str">
        <f>IF(M2226&lt;&gt;"",VLOOKUP(M2226,LISTAS·PAPP!$U$3:$Z$8,3,FALSE),"")</f>
        <v/>
      </c>
      <c r="J2226" s="83" t="str">
        <f>IF(M2226&lt;&gt;"",VLOOKUP(M2226,LISTAS·PAPP!$U$3:$Z$8,4,FALSE),"")</f>
        <v/>
      </c>
      <c r="K2226" s="83" t="str">
        <f>IF(C2226&lt;&gt;"",VLOOKUP(C2226,LISTAS·PAPP!$H$3:$O$119,4,FALSE),"")</f>
        <v/>
      </c>
      <c r="L2226" s="85" t="str">
        <f>IF(C2226&lt;&gt;"",VLOOKUP(C2226,LISTAS·PAPP!$H$3:$O$119,8,FALSE),"")</f>
        <v/>
      </c>
      <c r="M2226" s="95"/>
      <c r="N2226" s="92"/>
      <c r="O2226" s="92"/>
      <c r="P2226" s="84" t="str">
        <f>IF(N2226&lt;&gt;"",VLOOKUP(N2226,LISTAS·PAPP!$U$9:$Y$125,5,FALSE),"")</f>
        <v/>
      </c>
      <c r="Q2226" s="83" t="str">
        <f>IF(O2226&lt;&gt;"",VLOOKUP(O2226,LISTAS·PAPP!$U$9:$W$125,3,FALSE),"")</f>
        <v/>
      </c>
      <c r="R2226" s="92"/>
      <c r="S2226" s="173"/>
      <c r="T2226" s="173"/>
      <c r="U2226" s="92"/>
      <c r="V2226" s="92"/>
      <c r="W2226" s="94"/>
      <c r="X2226" s="83" t="str">
        <f>IF(ISERROR(VLOOKUP(W2226,LISTAS·PAPP!$AJ$3:$AK$903,2,0))," ",VLOOKUP(W2226,LISTAS·PAPP!$AJ$3:$AK$903,2,0))</f>
        <v xml:space="preserve"> </v>
      </c>
      <c r="Y2226" s="96"/>
      <c r="Z2226" s="97"/>
      <c r="AA2226" s="97"/>
      <c r="AB2226" s="97"/>
      <c r="AC2226" s="97"/>
      <c r="AD2226" s="97"/>
      <c r="AE2226" s="97"/>
      <c r="AF2226" s="97"/>
      <c r="AG2226" s="97"/>
      <c r="AH2226" s="97"/>
      <c r="AI2226" s="97"/>
      <c r="AJ2226" s="97"/>
      <c r="AK2226" s="97"/>
      <c r="AL2226" s="86" t="str">
        <f t="shared" si="103"/>
        <v/>
      </c>
      <c r="AM2226" s="87" t="str">
        <f t="shared" si="104"/>
        <v xml:space="preserve"> </v>
      </c>
      <c r="AN2226" s="1" t="str">
        <f t="shared" si="105"/>
        <v xml:space="preserve"> </v>
      </c>
    </row>
    <row r="2227" spans="1:40" s="88" customFormat="1" x14ac:dyDescent="0.25">
      <c r="A2227" s="92"/>
      <c r="B2227" s="92"/>
      <c r="C2227" s="92"/>
      <c r="D2227" s="92"/>
      <c r="E2227" s="92"/>
      <c r="F2227" s="93"/>
      <c r="G2227" s="94"/>
      <c r="H2227" s="83" t="str">
        <f>IF(M2227&lt;&gt;"",VLOOKUP(M2227,LISTAS·PAPP!$U$3:$Z$8,2,FALSE),"")</f>
        <v/>
      </c>
      <c r="I2227" s="85" t="str">
        <f>IF(M2227&lt;&gt;"",VLOOKUP(M2227,LISTAS·PAPP!$U$3:$Z$8,3,FALSE),"")</f>
        <v/>
      </c>
      <c r="J2227" s="83" t="str">
        <f>IF(M2227&lt;&gt;"",VLOOKUP(M2227,LISTAS·PAPP!$U$3:$Z$8,4,FALSE),"")</f>
        <v/>
      </c>
      <c r="K2227" s="83" t="str">
        <f>IF(C2227&lt;&gt;"",VLOOKUP(C2227,LISTAS·PAPP!$H$3:$O$119,4,FALSE),"")</f>
        <v/>
      </c>
      <c r="L2227" s="85" t="str">
        <f>IF(C2227&lt;&gt;"",VLOOKUP(C2227,LISTAS·PAPP!$H$3:$O$119,8,FALSE),"")</f>
        <v/>
      </c>
      <c r="M2227" s="95"/>
      <c r="N2227" s="92"/>
      <c r="O2227" s="92"/>
      <c r="P2227" s="84" t="str">
        <f>IF(N2227&lt;&gt;"",VLOOKUP(N2227,LISTAS·PAPP!$U$9:$Y$125,5,FALSE),"")</f>
        <v/>
      </c>
      <c r="Q2227" s="83" t="str">
        <f>IF(O2227&lt;&gt;"",VLOOKUP(O2227,LISTAS·PAPP!$U$9:$W$125,3,FALSE),"")</f>
        <v/>
      </c>
      <c r="R2227" s="92"/>
      <c r="S2227" s="173"/>
      <c r="T2227" s="173"/>
      <c r="U2227" s="92"/>
      <c r="V2227" s="92"/>
      <c r="W2227" s="94"/>
      <c r="X2227" s="83" t="str">
        <f>IF(ISERROR(VLOOKUP(W2227,LISTAS·PAPP!$AJ$3:$AK$903,2,0))," ",VLOOKUP(W2227,LISTAS·PAPP!$AJ$3:$AK$903,2,0))</f>
        <v xml:space="preserve"> </v>
      </c>
      <c r="Y2227" s="96"/>
      <c r="Z2227" s="97"/>
      <c r="AA2227" s="97"/>
      <c r="AB2227" s="97"/>
      <c r="AC2227" s="97"/>
      <c r="AD2227" s="97"/>
      <c r="AE2227" s="97"/>
      <c r="AF2227" s="97"/>
      <c r="AG2227" s="97"/>
      <c r="AH2227" s="97"/>
      <c r="AI2227" s="97"/>
      <c r="AJ2227" s="97"/>
      <c r="AK2227" s="97"/>
      <c r="AL2227" s="86" t="str">
        <f t="shared" si="103"/>
        <v/>
      </c>
      <c r="AM2227" s="87" t="str">
        <f t="shared" si="104"/>
        <v xml:space="preserve"> </v>
      </c>
      <c r="AN2227" s="1" t="str">
        <f t="shared" si="105"/>
        <v xml:space="preserve"> </v>
      </c>
    </row>
    <row r="2228" spans="1:40" s="88" customFormat="1" x14ac:dyDescent="0.25">
      <c r="A2228" s="92"/>
      <c r="B2228" s="92"/>
      <c r="C2228" s="92"/>
      <c r="D2228" s="92"/>
      <c r="E2228" s="92"/>
      <c r="F2228" s="93"/>
      <c r="G2228" s="94"/>
      <c r="H2228" s="83" t="str">
        <f>IF(M2228&lt;&gt;"",VLOOKUP(M2228,LISTAS·PAPP!$U$3:$Z$8,2,FALSE),"")</f>
        <v/>
      </c>
      <c r="I2228" s="85" t="str">
        <f>IF(M2228&lt;&gt;"",VLOOKUP(M2228,LISTAS·PAPP!$U$3:$Z$8,3,FALSE),"")</f>
        <v/>
      </c>
      <c r="J2228" s="83" t="str">
        <f>IF(M2228&lt;&gt;"",VLOOKUP(M2228,LISTAS·PAPP!$U$3:$Z$8,4,FALSE),"")</f>
        <v/>
      </c>
      <c r="K2228" s="83" t="str">
        <f>IF(C2228&lt;&gt;"",VLOOKUP(C2228,LISTAS·PAPP!$H$3:$O$119,4,FALSE),"")</f>
        <v/>
      </c>
      <c r="L2228" s="85" t="str">
        <f>IF(C2228&lt;&gt;"",VLOOKUP(C2228,LISTAS·PAPP!$H$3:$O$119,8,FALSE),"")</f>
        <v/>
      </c>
      <c r="M2228" s="95"/>
      <c r="N2228" s="92"/>
      <c r="O2228" s="92"/>
      <c r="P2228" s="84" t="str">
        <f>IF(N2228&lt;&gt;"",VLOOKUP(N2228,LISTAS·PAPP!$U$9:$Y$125,5,FALSE),"")</f>
        <v/>
      </c>
      <c r="Q2228" s="83" t="str">
        <f>IF(O2228&lt;&gt;"",VLOOKUP(O2228,LISTAS·PAPP!$U$9:$W$125,3,FALSE),"")</f>
        <v/>
      </c>
      <c r="R2228" s="92"/>
      <c r="S2228" s="173"/>
      <c r="T2228" s="173"/>
      <c r="U2228" s="92"/>
      <c r="V2228" s="92"/>
      <c r="W2228" s="94"/>
      <c r="X2228" s="83" t="str">
        <f>IF(ISERROR(VLOOKUP(W2228,LISTAS·PAPP!$AJ$3:$AK$903,2,0))," ",VLOOKUP(W2228,LISTAS·PAPP!$AJ$3:$AK$903,2,0))</f>
        <v xml:space="preserve"> </v>
      </c>
      <c r="Y2228" s="96"/>
      <c r="Z2228" s="97"/>
      <c r="AA2228" s="97"/>
      <c r="AB2228" s="97"/>
      <c r="AC2228" s="97"/>
      <c r="AD2228" s="97"/>
      <c r="AE2228" s="97"/>
      <c r="AF2228" s="97"/>
      <c r="AG2228" s="97"/>
      <c r="AH2228" s="97"/>
      <c r="AI2228" s="97"/>
      <c r="AJ2228" s="97"/>
      <c r="AK2228" s="97"/>
      <c r="AL2228" s="86" t="str">
        <f t="shared" si="103"/>
        <v/>
      </c>
      <c r="AM2228" s="87" t="str">
        <f t="shared" si="104"/>
        <v xml:space="preserve"> </v>
      </c>
      <c r="AN2228" s="1" t="str">
        <f t="shared" si="105"/>
        <v xml:space="preserve"> </v>
      </c>
    </row>
    <row r="2229" spans="1:40" s="88" customFormat="1" x14ac:dyDescent="0.25">
      <c r="A2229" s="92"/>
      <c r="B2229" s="92"/>
      <c r="C2229" s="92"/>
      <c r="D2229" s="92"/>
      <c r="E2229" s="92"/>
      <c r="F2229" s="93"/>
      <c r="G2229" s="94"/>
      <c r="H2229" s="83" t="str">
        <f>IF(M2229&lt;&gt;"",VLOOKUP(M2229,LISTAS·PAPP!$U$3:$Z$8,2,FALSE),"")</f>
        <v/>
      </c>
      <c r="I2229" s="85" t="str">
        <f>IF(M2229&lt;&gt;"",VLOOKUP(M2229,LISTAS·PAPP!$U$3:$Z$8,3,FALSE),"")</f>
        <v/>
      </c>
      <c r="J2229" s="83" t="str">
        <f>IF(M2229&lt;&gt;"",VLOOKUP(M2229,LISTAS·PAPP!$U$3:$Z$8,4,FALSE),"")</f>
        <v/>
      </c>
      <c r="K2229" s="83" t="str">
        <f>IF(C2229&lt;&gt;"",VLOOKUP(C2229,LISTAS·PAPP!$H$3:$O$119,4,FALSE),"")</f>
        <v/>
      </c>
      <c r="L2229" s="85" t="str">
        <f>IF(C2229&lt;&gt;"",VLOOKUP(C2229,LISTAS·PAPP!$H$3:$O$119,8,FALSE),"")</f>
        <v/>
      </c>
      <c r="M2229" s="95"/>
      <c r="N2229" s="92"/>
      <c r="O2229" s="92"/>
      <c r="P2229" s="84" t="str">
        <f>IF(N2229&lt;&gt;"",VLOOKUP(N2229,LISTAS·PAPP!$U$9:$Y$125,5,FALSE),"")</f>
        <v/>
      </c>
      <c r="Q2229" s="83" t="str">
        <f>IF(O2229&lt;&gt;"",VLOOKUP(O2229,LISTAS·PAPP!$U$9:$W$125,3,FALSE),"")</f>
        <v/>
      </c>
      <c r="R2229" s="92"/>
      <c r="S2229" s="173"/>
      <c r="T2229" s="173"/>
      <c r="U2229" s="92"/>
      <c r="V2229" s="92"/>
      <c r="W2229" s="94"/>
      <c r="X2229" s="83" t="str">
        <f>IF(ISERROR(VLOOKUP(W2229,LISTAS·PAPP!$AJ$3:$AK$903,2,0))," ",VLOOKUP(W2229,LISTAS·PAPP!$AJ$3:$AK$903,2,0))</f>
        <v xml:space="preserve"> </v>
      </c>
      <c r="Y2229" s="96"/>
      <c r="Z2229" s="97"/>
      <c r="AA2229" s="97"/>
      <c r="AB2229" s="97"/>
      <c r="AC2229" s="97"/>
      <c r="AD2229" s="97"/>
      <c r="AE2229" s="97"/>
      <c r="AF2229" s="97"/>
      <c r="AG2229" s="97"/>
      <c r="AH2229" s="97"/>
      <c r="AI2229" s="97"/>
      <c r="AJ2229" s="97"/>
      <c r="AK2229" s="97"/>
      <c r="AL2229" s="86" t="str">
        <f t="shared" si="103"/>
        <v/>
      </c>
      <c r="AM2229" s="87" t="str">
        <f t="shared" si="104"/>
        <v xml:space="preserve"> </v>
      </c>
      <c r="AN2229" s="1" t="str">
        <f t="shared" si="105"/>
        <v xml:space="preserve"> </v>
      </c>
    </row>
    <row r="2230" spans="1:40" s="88" customFormat="1" x14ac:dyDescent="0.25">
      <c r="A2230" s="92"/>
      <c r="B2230" s="92"/>
      <c r="C2230" s="92"/>
      <c r="D2230" s="92"/>
      <c r="E2230" s="92"/>
      <c r="F2230" s="93"/>
      <c r="G2230" s="94"/>
      <c r="H2230" s="83" t="str">
        <f>IF(M2230&lt;&gt;"",VLOOKUP(M2230,LISTAS·PAPP!$U$3:$Z$8,2,FALSE),"")</f>
        <v/>
      </c>
      <c r="I2230" s="85" t="str">
        <f>IF(M2230&lt;&gt;"",VLOOKUP(M2230,LISTAS·PAPP!$U$3:$Z$8,3,FALSE),"")</f>
        <v/>
      </c>
      <c r="J2230" s="83" t="str">
        <f>IF(M2230&lt;&gt;"",VLOOKUP(M2230,LISTAS·PAPP!$U$3:$Z$8,4,FALSE),"")</f>
        <v/>
      </c>
      <c r="K2230" s="83" t="str">
        <f>IF(C2230&lt;&gt;"",VLOOKUP(C2230,LISTAS·PAPP!$H$3:$O$119,4,FALSE),"")</f>
        <v/>
      </c>
      <c r="L2230" s="85" t="str">
        <f>IF(C2230&lt;&gt;"",VLOOKUP(C2230,LISTAS·PAPP!$H$3:$O$119,8,FALSE),"")</f>
        <v/>
      </c>
      <c r="M2230" s="95"/>
      <c r="N2230" s="92"/>
      <c r="O2230" s="92"/>
      <c r="P2230" s="84" t="str">
        <f>IF(N2230&lt;&gt;"",VLOOKUP(N2230,LISTAS·PAPP!$U$9:$Y$125,5,FALSE),"")</f>
        <v/>
      </c>
      <c r="Q2230" s="83" t="str">
        <f>IF(O2230&lt;&gt;"",VLOOKUP(O2230,LISTAS·PAPP!$U$9:$W$125,3,FALSE),"")</f>
        <v/>
      </c>
      <c r="R2230" s="92"/>
      <c r="S2230" s="173"/>
      <c r="T2230" s="173"/>
      <c r="U2230" s="92"/>
      <c r="V2230" s="92"/>
      <c r="W2230" s="94"/>
      <c r="X2230" s="83" t="str">
        <f>IF(ISERROR(VLOOKUP(W2230,LISTAS·PAPP!$AJ$3:$AK$903,2,0))," ",VLOOKUP(W2230,LISTAS·PAPP!$AJ$3:$AK$903,2,0))</f>
        <v xml:space="preserve"> </v>
      </c>
      <c r="Y2230" s="96"/>
      <c r="Z2230" s="97"/>
      <c r="AA2230" s="97"/>
      <c r="AB2230" s="97"/>
      <c r="AC2230" s="97"/>
      <c r="AD2230" s="97"/>
      <c r="AE2230" s="97"/>
      <c r="AF2230" s="97"/>
      <c r="AG2230" s="97"/>
      <c r="AH2230" s="97"/>
      <c r="AI2230" s="97"/>
      <c r="AJ2230" s="97"/>
      <c r="AK2230" s="97"/>
      <c r="AL2230" s="86" t="str">
        <f t="shared" si="103"/>
        <v/>
      </c>
      <c r="AM2230" s="87" t="str">
        <f t="shared" si="104"/>
        <v xml:space="preserve"> </v>
      </c>
      <c r="AN2230" s="1" t="str">
        <f t="shared" si="105"/>
        <v xml:space="preserve"> </v>
      </c>
    </row>
    <row r="2231" spans="1:40" s="88" customFormat="1" x14ac:dyDescent="0.25">
      <c r="A2231" s="92"/>
      <c r="B2231" s="92"/>
      <c r="C2231" s="92"/>
      <c r="D2231" s="92"/>
      <c r="E2231" s="92"/>
      <c r="F2231" s="93"/>
      <c r="G2231" s="94"/>
      <c r="H2231" s="83" t="str">
        <f>IF(M2231&lt;&gt;"",VLOOKUP(M2231,LISTAS·PAPP!$U$3:$Z$8,2,FALSE),"")</f>
        <v/>
      </c>
      <c r="I2231" s="85" t="str">
        <f>IF(M2231&lt;&gt;"",VLOOKUP(M2231,LISTAS·PAPP!$U$3:$Z$8,3,FALSE),"")</f>
        <v/>
      </c>
      <c r="J2231" s="83" t="str">
        <f>IF(M2231&lt;&gt;"",VLOOKUP(M2231,LISTAS·PAPP!$U$3:$Z$8,4,FALSE),"")</f>
        <v/>
      </c>
      <c r="K2231" s="83" t="str">
        <f>IF(C2231&lt;&gt;"",VLOOKUP(C2231,LISTAS·PAPP!$H$3:$O$119,4,FALSE),"")</f>
        <v/>
      </c>
      <c r="L2231" s="85" t="str">
        <f>IF(C2231&lt;&gt;"",VLOOKUP(C2231,LISTAS·PAPP!$H$3:$O$119,8,FALSE),"")</f>
        <v/>
      </c>
      <c r="M2231" s="95"/>
      <c r="N2231" s="92"/>
      <c r="O2231" s="92"/>
      <c r="P2231" s="84" t="str">
        <f>IF(N2231&lt;&gt;"",VLOOKUP(N2231,LISTAS·PAPP!$U$9:$Y$125,5,FALSE),"")</f>
        <v/>
      </c>
      <c r="Q2231" s="83" t="str">
        <f>IF(O2231&lt;&gt;"",VLOOKUP(O2231,LISTAS·PAPP!$U$9:$W$125,3,FALSE),"")</f>
        <v/>
      </c>
      <c r="R2231" s="92"/>
      <c r="S2231" s="173"/>
      <c r="T2231" s="173"/>
      <c r="U2231" s="92"/>
      <c r="V2231" s="92"/>
      <c r="W2231" s="94"/>
      <c r="X2231" s="83" t="str">
        <f>IF(ISERROR(VLOOKUP(W2231,LISTAS·PAPP!$AJ$3:$AK$903,2,0))," ",VLOOKUP(W2231,LISTAS·PAPP!$AJ$3:$AK$903,2,0))</f>
        <v xml:space="preserve"> </v>
      </c>
      <c r="Y2231" s="96"/>
      <c r="Z2231" s="97"/>
      <c r="AA2231" s="97"/>
      <c r="AB2231" s="97"/>
      <c r="AC2231" s="97"/>
      <c r="AD2231" s="97"/>
      <c r="AE2231" s="97"/>
      <c r="AF2231" s="97"/>
      <c r="AG2231" s="97"/>
      <c r="AH2231" s="97"/>
      <c r="AI2231" s="97"/>
      <c r="AJ2231" s="97"/>
      <c r="AK2231" s="97"/>
      <c r="AL2231" s="86" t="str">
        <f t="shared" si="103"/>
        <v/>
      </c>
      <c r="AM2231" s="87" t="str">
        <f t="shared" si="104"/>
        <v xml:space="preserve"> </v>
      </c>
      <c r="AN2231" s="1" t="str">
        <f t="shared" si="105"/>
        <v xml:space="preserve"> </v>
      </c>
    </row>
    <row r="2232" spans="1:40" s="88" customFormat="1" x14ac:dyDescent="0.25">
      <c r="A2232" s="92"/>
      <c r="B2232" s="92"/>
      <c r="C2232" s="92"/>
      <c r="D2232" s="92"/>
      <c r="E2232" s="92"/>
      <c r="F2232" s="93"/>
      <c r="G2232" s="94"/>
      <c r="H2232" s="83" t="str">
        <f>IF(M2232&lt;&gt;"",VLOOKUP(M2232,LISTAS·PAPP!$U$3:$Z$8,2,FALSE),"")</f>
        <v/>
      </c>
      <c r="I2232" s="85" t="str">
        <f>IF(M2232&lt;&gt;"",VLOOKUP(M2232,LISTAS·PAPP!$U$3:$Z$8,3,FALSE),"")</f>
        <v/>
      </c>
      <c r="J2232" s="83" t="str">
        <f>IF(M2232&lt;&gt;"",VLOOKUP(M2232,LISTAS·PAPP!$U$3:$Z$8,4,FALSE),"")</f>
        <v/>
      </c>
      <c r="K2232" s="83" t="str">
        <f>IF(C2232&lt;&gt;"",VLOOKUP(C2232,LISTAS·PAPP!$H$3:$O$119,4,FALSE),"")</f>
        <v/>
      </c>
      <c r="L2232" s="85" t="str">
        <f>IF(C2232&lt;&gt;"",VLOOKUP(C2232,LISTAS·PAPP!$H$3:$O$119,8,FALSE),"")</f>
        <v/>
      </c>
      <c r="M2232" s="95"/>
      <c r="N2232" s="92"/>
      <c r="O2232" s="92"/>
      <c r="P2232" s="84" t="str">
        <f>IF(N2232&lt;&gt;"",VLOOKUP(N2232,LISTAS·PAPP!$U$9:$Y$125,5,FALSE),"")</f>
        <v/>
      </c>
      <c r="Q2232" s="83" t="str">
        <f>IF(O2232&lt;&gt;"",VLOOKUP(O2232,LISTAS·PAPP!$U$9:$W$125,3,FALSE),"")</f>
        <v/>
      </c>
      <c r="R2232" s="92"/>
      <c r="S2232" s="173"/>
      <c r="T2232" s="173"/>
      <c r="U2232" s="92"/>
      <c r="V2232" s="92"/>
      <c r="W2232" s="94"/>
      <c r="X2232" s="83" t="str">
        <f>IF(ISERROR(VLOOKUP(W2232,LISTAS·PAPP!$AJ$3:$AK$903,2,0))," ",VLOOKUP(W2232,LISTAS·PAPP!$AJ$3:$AK$903,2,0))</f>
        <v xml:space="preserve"> </v>
      </c>
      <c r="Y2232" s="96"/>
      <c r="Z2232" s="97"/>
      <c r="AA2232" s="97"/>
      <c r="AB2232" s="97"/>
      <c r="AC2232" s="97"/>
      <c r="AD2232" s="97"/>
      <c r="AE2232" s="97"/>
      <c r="AF2232" s="97"/>
      <c r="AG2232" s="97"/>
      <c r="AH2232" s="97"/>
      <c r="AI2232" s="97"/>
      <c r="AJ2232" s="97"/>
      <c r="AK2232" s="97"/>
      <c r="AL2232" s="86" t="str">
        <f t="shared" si="103"/>
        <v/>
      </c>
      <c r="AM2232" s="87" t="str">
        <f t="shared" si="104"/>
        <v xml:space="preserve"> </v>
      </c>
      <c r="AN2232" s="1" t="str">
        <f t="shared" si="105"/>
        <v xml:space="preserve"> </v>
      </c>
    </row>
    <row r="2233" spans="1:40" s="88" customFormat="1" x14ac:dyDescent="0.25">
      <c r="A2233" s="92"/>
      <c r="B2233" s="92"/>
      <c r="C2233" s="92"/>
      <c r="D2233" s="92"/>
      <c r="E2233" s="92"/>
      <c r="F2233" s="93"/>
      <c r="G2233" s="94"/>
      <c r="H2233" s="83" t="str">
        <f>IF(M2233&lt;&gt;"",VLOOKUP(M2233,LISTAS·PAPP!$U$3:$Z$8,2,FALSE),"")</f>
        <v/>
      </c>
      <c r="I2233" s="85" t="str">
        <f>IF(M2233&lt;&gt;"",VLOOKUP(M2233,LISTAS·PAPP!$U$3:$Z$8,3,FALSE),"")</f>
        <v/>
      </c>
      <c r="J2233" s="83" t="str">
        <f>IF(M2233&lt;&gt;"",VLOOKUP(M2233,LISTAS·PAPP!$U$3:$Z$8,4,FALSE),"")</f>
        <v/>
      </c>
      <c r="K2233" s="83" t="str">
        <f>IF(C2233&lt;&gt;"",VLOOKUP(C2233,LISTAS·PAPP!$H$3:$O$119,4,FALSE),"")</f>
        <v/>
      </c>
      <c r="L2233" s="85" t="str">
        <f>IF(C2233&lt;&gt;"",VLOOKUP(C2233,LISTAS·PAPP!$H$3:$O$119,8,FALSE),"")</f>
        <v/>
      </c>
      <c r="M2233" s="95"/>
      <c r="N2233" s="92"/>
      <c r="O2233" s="92"/>
      <c r="P2233" s="84" t="str">
        <f>IF(N2233&lt;&gt;"",VLOOKUP(N2233,LISTAS·PAPP!$U$9:$Y$125,5,FALSE),"")</f>
        <v/>
      </c>
      <c r="Q2233" s="83" t="str">
        <f>IF(O2233&lt;&gt;"",VLOOKUP(O2233,LISTAS·PAPP!$U$9:$W$125,3,FALSE),"")</f>
        <v/>
      </c>
      <c r="R2233" s="92"/>
      <c r="S2233" s="173"/>
      <c r="T2233" s="173"/>
      <c r="U2233" s="92"/>
      <c r="V2233" s="92"/>
      <c r="W2233" s="94"/>
      <c r="X2233" s="83" t="str">
        <f>IF(ISERROR(VLOOKUP(W2233,LISTAS·PAPP!$AJ$3:$AK$903,2,0))," ",VLOOKUP(W2233,LISTAS·PAPP!$AJ$3:$AK$903,2,0))</f>
        <v xml:space="preserve"> </v>
      </c>
      <c r="Y2233" s="96"/>
      <c r="Z2233" s="97"/>
      <c r="AA2233" s="97"/>
      <c r="AB2233" s="97"/>
      <c r="AC2233" s="97"/>
      <c r="AD2233" s="97"/>
      <c r="AE2233" s="97"/>
      <c r="AF2233" s="97"/>
      <c r="AG2233" s="97"/>
      <c r="AH2233" s="97"/>
      <c r="AI2233" s="97"/>
      <c r="AJ2233" s="97"/>
      <c r="AK2233" s="97"/>
      <c r="AL2233" s="86" t="str">
        <f t="shared" si="103"/>
        <v/>
      </c>
      <c r="AM2233" s="87" t="str">
        <f t="shared" si="104"/>
        <v xml:space="preserve"> </v>
      </c>
      <c r="AN2233" s="1" t="str">
        <f t="shared" si="105"/>
        <v xml:space="preserve"> </v>
      </c>
    </row>
    <row r="2234" spans="1:40" s="88" customFormat="1" x14ac:dyDescent="0.25">
      <c r="A2234" s="92"/>
      <c r="B2234" s="92"/>
      <c r="C2234" s="92"/>
      <c r="D2234" s="92"/>
      <c r="E2234" s="92"/>
      <c r="F2234" s="93"/>
      <c r="G2234" s="94"/>
      <c r="H2234" s="83" t="str">
        <f>IF(M2234&lt;&gt;"",VLOOKUP(M2234,LISTAS·PAPP!$U$3:$Z$8,2,FALSE),"")</f>
        <v/>
      </c>
      <c r="I2234" s="85" t="str">
        <f>IF(M2234&lt;&gt;"",VLOOKUP(M2234,LISTAS·PAPP!$U$3:$Z$8,3,FALSE),"")</f>
        <v/>
      </c>
      <c r="J2234" s="83" t="str">
        <f>IF(M2234&lt;&gt;"",VLOOKUP(M2234,LISTAS·PAPP!$U$3:$Z$8,4,FALSE),"")</f>
        <v/>
      </c>
      <c r="K2234" s="83" t="str">
        <f>IF(C2234&lt;&gt;"",VLOOKUP(C2234,LISTAS·PAPP!$H$3:$O$119,4,FALSE),"")</f>
        <v/>
      </c>
      <c r="L2234" s="85" t="str">
        <f>IF(C2234&lt;&gt;"",VLOOKUP(C2234,LISTAS·PAPP!$H$3:$O$119,8,FALSE),"")</f>
        <v/>
      </c>
      <c r="M2234" s="95"/>
      <c r="N2234" s="92"/>
      <c r="O2234" s="92"/>
      <c r="P2234" s="84" t="str">
        <f>IF(N2234&lt;&gt;"",VLOOKUP(N2234,LISTAS·PAPP!$U$9:$Y$125,5,FALSE),"")</f>
        <v/>
      </c>
      <c r="Q2234" s="83" t="str">
        <f>IF(O2234&lt;&gt;"",VLOOKUP(O2234,LISTAS·PAPP!$U$9:$W$125,3,FALSE),"")</f>
        <v/>
      </c>
      <c r="R2234" s="92"/>
      <c r="S2234" s="173"/>
      <c r="T2234" s="173"/>
      <c r="U2234" s="92"/>
      <c r="V2234" s="92"/>
      <c r="W2234" s="94"/>
      <c r="X2234" s="83" t="str">
        <f>IF(ISERROR(VLOOKUP(W2234,LISTAS·PAPP!$AJ$3:$AK$903,2,0))," ",VLOOKUP(W2234,LISTAS·PAPP!$AJ$3:$AK$903,2,0))</f>
        <v xml:space="preserve"> </v>
      </c>
      <c r="Y2234" s="96"/>
      <c r="Z2234" s="97"/>
      <c r="AA2234" s="97"/>
      <c r="AB2234" s="97"/>
      <c r="AC2234" s="97"/>
      <c r="AD2234" s="97"/>
      <c r="AE2234" s="97"/>
      <c r="AF2234" s="97"/>
      <c r="AG2234" s="97"/>
      <c r="AH2234" s="97"/>
      <c r="AI2234" s="97"/>
      <c r="AJ2234" s="97"/>
      <c r="AK2234" s="97"/>
      <c r="AL2234" s="86" t="str">
        <f t="shared" si="103"/>
        <v/>
      </c>
      <c r="AM2234" s="87" t="str">
        <f t="shared" si="104"/>
        <v xml:space="preserve"> </v>
      </c>
      <c r="AN2234" s="1" t="str">
        <f t="shared" si="105"/>
        <v xml:space="preserve"> </v>
      </c>
    </row>
    <row r="2235" spans="1:40" s="88" customFormat="1" x14ac:dyDescent="0.25">
      <c r="A2235" s="92"/>
      <c r="B2235" s="92"/>
      <c r="C2235" s="92"/>
      <c r="D2235" s="92"/>
      <c r="E2235" s="92"/>
      <c r="F2235" s="93"/>
      <c r="G2235" s="94"/>
      <c r="H2235" s="83" t="str">
        <f>IF(M2235&lt;&gt;"",VLOOKUP(M2235,LISTAS·PAPP!$U$3:$Z$8,2,FALSE),"")</f>
        <v/>
      </c>
      <c r="I2235" s="85" t="str">
        <f>IF(M2235&lt;&gt;"",VLOOKUP(M2235,LISTAS·PAPP!$U$3:$Z$8,3,FALSE),"")</f>
        <v/>
      </c>
      <c r="J2235" s="83" t="str">
        <f>IF(M2235&lt;&gt;"",VLOOKUP(M2235,LISTAS·PAPP!$U$3:$Z$8,4,FALSE),"")</f>
        <v/>
      </c>
      <c r="K2235" s="83" t="str">
        <f>IF(C2235&lt;&gt;"",VLOOKUP(C2235,LISTAS·PAPP!$H$3:$O$119,4,FALSE),"")</f>
        <v/>
      </c>
      <c r="L2235" s="85" t="str">
        <f>IF(C2235&lt;&gt;"",VLOOKUP(C2235,LISTAS·PAPP!$H$3:$O$119,8,FALSE),"")</f>
        <v/>
      </c>
      <c r="M2235" s="95"/>
      <c r="N2235" s="92"/>
      <c r="O2235" s="92"/>
      <c r="P2235" s="84" t="str">
        <f>IF(N2235&lt;&gt;"",VLOOKUP(N2235,LISTAS·PAPP!$U$9:$Y$125,5,FALSE),"")</f>
        <v/>
      </c>
      <c r="Q2235" s="83" t="str">
        <f>IF(O2235&lt;&gt;"",VLOOKUP(O2235,LISTAS·PAPP!$U$9:$W$125,3,FALSE),"")</f>
        <v/>
      </c>
      <c r="R2235" s="92"/>
      <c r="S2235" s="173"/>
      <c r="T2235" s="173"/>
      <c r="U2235" s="92"/>
      <c r="V2235" s="92"/>
      <c r="W2235" s="94"/>
      <c r="X2235" s="83" t="str">
        <f>IF(ISERROR(VLOOKUP(W2235,LISTAS·PAPP!$AJ$3:$AK$903,2,0))," ",VLOOKUP(W2235,LISTAS·PAPP!$AJ$3:$AK$903,2,0))</f>
        <v xml:space="preserve"> </v>
      </c>
      <c r="Y2235" s="96"/>
      <c r="Z2235" s="97"/>
      <c r="AA2235" s="97"/>
      <c r="AB2235" s="97"/>
      <c r="AC2235" s="97"/>
      <c r="AD2235" s="97"/>
      <c r="AE2235" s="97"/>
      <c r="AF2235" s="97"/>
      <c r="AG2235" s="97"/>
      <c r="AH2235" s="97"/>
      <c r="AI2235" s="97"/>
      <c r="AJ2235" s="97"/>
      <c r="AK2235" s="97"/>
      <c r="AL2235" s="86" t="str">
        <f t="shared" si="103"/>
        <v/>
      </c>
      <c r="AM2235" s="87" t="str">
        <f t="shared" si="104"/>
        <v xml:space="preserve"> </v>
      </c>
      <c r="AN2235" s="1" t="str">
        <f t="shared" si="105"/>
        <v xml:space="preserve"> </v>
      </c>
    </row>
    <row r="2236" spans="1:40" s="88" customFormat="1" x14ac:dyDescent="0.25">
      <c r="A2236" s="92"/>
      <c r="B2236" s="92"/>
      <c r="C2236" s="92"/>
      <c r="D2236" s="92"/>
      <c r="E2236" s="92"/>
      <c r="F2236" s="93"/>
      <c r="G2236" s="94"/>
      <c r="H2236" s="83" t="str">
        <f>IF(M2236&lt;&gt;"",VLOOKUP(M2236,LISTAS·PAPP!$U$3:$Z$8,2,FALSE),"")</f>
        <v/>
      </c>
      <c r="I2236" s="85" t="str">
        <f>IF(M2236&lt;&gt;"",VLOOKUP(M2236,LISTAS·PAPP!$U$3:$Z$8,3,FALSE),"")</f>
        <v/>
      </c>
      <c r="J2236" s="83" t="str">
        <f>IF(M2236&lt;&gt;"",VLOOKUP(M2236,LISTAS·PAPP!$U$3:$Z$8,4,FALSE),"")</f>
        <v/>
      </c>
      <c r="K2236" s="83" t="str">
        <f>IF(C2236&lt;&gt;"",VLOOKUP(C2236,LISTAS·PAPP!$H$3:$O$119,4,FALSE),"")</f>
        <v/>
      </c>
      <c r="L2236" s="85" t="str">
        <f>IF(C2236&lt;&gt;"",VLOOKUP(C2236,LISTAS·PAPP!$H$3:$O$119,8,FALSE),"")</f>
        <v/>
      </c>
      <c r="M2236" s="95"/>
      <c r="N2236" s="92"/>
      <c r="O2236" s="92"/>
      <c r="P2236" s="84" t="str">
        <f>IF(N2236&lt;&gt;"",VLOOKUP(N2236,LISTAS·PAPP!$U$9:$Y$125,5,FALSE),"")</f>
        <v/>
      </c>
      <c r="Q2236" s="83" t="str">
        <f>IF(O2236&lt;&gt;"",VLOOKUP(O2236,LISTAS·PAPP!$U$9:$W$125,3,FALSE),"")</f>
        <v/>
      </c>
      <c r="R2236" s="92"/>
      <c r="S2236" s="173"/>
      <c r="T2236" s="173"/>
      <c r="U2236" s="92"/>
      <c r="V2236" s="92"/>
      <c r="W2236" s="94"/>
      <c r="X2236" s="83" t="str">
        <f>IF(ISERROR(VLOOKUP(W2236,LISTAS·PAPP!$AJ$3:$AK$903,2,0))," ",VLOOKUP(W2236,LISTAS·PAPP!$AJ$3:$AK$903,2,0))</f>
        <v xml:space="preserve"> </v>
      </c>
      <c r="Y2236" s="96"/>
      <c r="Z2236" s="97"/>
      <c r="AA2236" s="97"/>
      <c r="AB2236" s="97"/>
      <c r="AC2236" s="97"/>
      <c r="AD2236" s="97"/>
      <c r="AE2236" s="97"/>
      <c r="AF2236" s="97"/>
      <c r="AG2236" s="97"/>
      <c r="AH2236" s="97"/>
      <c r="AI2236" s="97"/>
      <c r="AJ2236" s="97"/>
      <c r="AK2236" s="97"/>
      <c r="AL2236" s="86" t="str">
        <f t="shared" si="103"/>
        <v/>
      </c>
      <c r="AM2236" s="87" t="str">
        <f t="shared" si="104"/>
        <v xml:space="preserve"> </v>
      </c>
      <c r="AN2236" s="1" t="str">
        <f t="shared" si="105"/>
        <v xml:space="preserve"> </v>
      </c>
    </row>
    <row r="2237" spans="1:40" s="88" customFormat="1" x14ac:dyDescent="0.25">
      <c r="A2237" s="92"/>
      <c r="B2237" s="92"/>
      <c r="C2237" s="92"/>
      <c r="D2237" s="92"/>
      <c r="E2237" s="92"/>
      <c r="F2237" s="93"/>
      <c r="G2237" s="94"/>
      <c r="H2237" s="83" t="str">
        <f>IF(M2237&lt;&gt;"",VLOOKUP(M2237,LISTAS·PAPP!$U$3:$Z$8,2,FALSE),"")</f>
        <v/>
      </c>
      <c r="I2237" s="85" t="str">
        <f>IF(M2237&lt;&gt;"",VLOOKUP(M2237,LISTAS·PAPP!$U$3:$Z$8,3,FALSE),"")</f>
        <v/>
      </c>
      <c r="J2237" s="83" t="str">
        <f>IF(M2237&lt;&gt;"",VLOOKUP(M2237,LISTAS·PAPP!$U$3:$Z$8,4,FALSE),"")</f>
        <v/>
      </c>
      <c r="K2237" s="83" t="str">
        <f>IF(C2237&lt;&gt;"",VLOOKUP(C2237,LISTAS·PAPP!$H$3:$O$119,4,FALSE),"")</f>
        <v/>
      </c>
      <c r="L2237" s="85" t="str">
        <f>IF(C2237&lt;&gt;"",VLOOKUP(C2237,LISTAS·PAPP!$H$3:$O$119,8,FALSE),"")</f>
        <v/>
      </c>
      <c r="M2237" s="95"/>
      <c r="N2237" s="92"/>
      <c r="O2237" s="92"/>
      <c r="P2237" s="84" t="str">
        <f>IF(N2237&lt;&gt;"",VLOOKUP(N2237,LISTAS·PAPP!$U$9:$Y$125,5,FALSE),"")</f>
        <v/>
      </c>
      <c r="Q2237" s="83" t="str">
        <f>IF(O2237&lt;&gt;"",VLOOKUP(O2237,LISTAS·PAPP!$U$9:$W$125,3,FALSE),"")</f>
        <v/>
      </c>
      <c r="R2237" s="92"/>
      <c r="S2237" s="173"/>
      <c r="T2237" s="173"/>
      <c r="U2237" s="92"/>
      <c r="V2237" s="92"/>
      <c r="W2237" s="94"/>
      <c r="X2237" s="83" t="str">
        <f>IF(ISERROR(VLOOKUP(W2237,LISTAS·PAPP!$AJ$3:$AK$903,2,0))," ",VLOOKUP(W2237,LISTAS·PAPP!$AJ$3:$AK$903,2,0))</f>
        <v xml:space="preserve"> </v>
      </c>
      <c r="Y2237" s="96"/>
      <c r="Z2237" s="97"/>
      <c r="AA2237" s="97"/>
      <c r="AB2237" s="97"/>
      <c r="AC2237" s="97"/>
      <c r="AD2237" s="97"/>
      <c r="AE2237" s="97"/>
      <c r="AF2237" s="97"/>
      <c r="AG2237" s="97"/>
      <c r="AH2237" s="97"/>
      <c r="AI2237" s="97"/>
      <c r="AJ2237" s="97"/>
      <c r="AK2237" s="97"/>
      <c r="AL2237" s="86" t="str">
        <f t="shared" si="103"/>
        <v/>
      </c>
      <c r="AM2237" s="87" t="str">
        <f t="shared" si="104"/>
        <v xml:space="preserve"> </v>
      </c>
      <c r="AN2237" s="1" t="str">
        <f t="shared" si="105"/>
        <v xml:space="preserve"> </v>
      </c>
    </row>
    <row r="2238" spans="1:40" s="88" customFormat="1" x14ac:dyDescent="0.25">
      <c r="A2238" s="92"/>
      <c r="B2238" s="92"/>
      <c r="C2238" s="92"/>
      <c r="D2238" s="92"/>
      <c r="E2238" s="92"/>
      <c r="F2238" s="93"/>
      <c r="G2238" s="94"/>
      <c r="H2238" s="83" t="str">
        <f>IF(M2238&lt;&gt;"",VLOOKUP(M2238,LISTAS·PAPP!$U$3:$Z$8,2,FALSE),"")</f>
        <v/>
      </c>
      <c r="I2238" s="85" t="str">
        <f>IF(M2238&lt;&gt;"",VLOOKUP(M2238,LISTAS·PAPP!$U$3:$Z$8,3,FALSE),"")</f>
        <v/>
      </c>
      <c r="J2238" s="83" t="str">
        <f>IF(M2238&lt;&gt;"",VLOOKUP(M2238,LISTAS·PAPP!$U$3:$Z$8,4,FALSE),"")</f>
        <v/>
      </c>
      <c r="K2238" s="83" t="str">
        <f>IF(C2238&lt;&gt;"",VLOOKUP(C2238,LISTAS·PAPP!$H$3:$O$119,4,FALSE),"")</f>
        <v/>
      </c>
      <c r="L2238" s="85" t="str">
        <f>IF(C2238&lt;&gt;"",VLOOKUP(C2238,LISTAS·PAPP!$H$3:$O$119,8,FALSE),"")</f>
        <v/>
      </c>
      <c r="M2238" s="95"/>
      <c r="N2238" s="92"/>
      <c r="O2238" s="92"/>
      <c r="P2238" s="84" t="str">
        <f>IF(N2238&lt;&gt;"",VLOOKUP(N2238,LISTAS·PAPP!$U$9:$Y$125,5,FALSE),"")</f>
        <v/>
      </c>
      <c r="Q2238" s="83" t="str">
        <f>IF(O2238&lt;&gt;"",VLOOKUP(O2238,LISTAS·PAPP!$U$9:$W$125,3,FALSE),"")</f>
        <v/>
      </c>
      <c r="R2238" s="92"/>
      <c r="S2238" s="173"/>
      <c r="T2238" s="173"/>
      <c r="U2238" s="92"/>
      <c r="V2238" s="92"/>
      <c r="W2238" s="94"/>
      <c r="X2238" s="83" t="str">
        <f>IF(ISERROR(VLOOKUP(W2238,LISTAS·PAPP!$AJ$3:$AK$903,2,0))," ",VLOOKUP(W2238,LISTAS·PAPP!$AJ$3:$AK$903,2,0))</f>
        <v xml:space="preserve"> </v>
      </c>
      <c r="Y2238" s="96"/>
      <c r="Z2238" s="97"/>
      <c r="AA2238" s="97"/>
      <c r="AB2238" s="97"/>
      <c r="AC2238" s="97"/>
      <c r="AD2238" s="97"/>
      <c r="AE2238" s="97"/>
      <c r="AF2238" s="97"/>
      <c r="AG2238" s="97"/>
      <c r="AH2238" s="97"/>
      <c r="AI2238" s="97"/>
      <c r="AJ2238" s="97"/>
      <c r="AK2238" s="97"/>
      <c r="AL2238" s="86" t="str">
        <f t="shared" si="103"/>
        <v/>
      </c>
      <c r="AM2238" s="87" t="str">
        <f t="shared" si="104"/>
        <v xml:space="preserve"> </v>
      </c>
      <c r="AN2238" s="1" t="str">
        <f t="shared" si="105"/>
        <v xml:space="preserve"> </v>
      </c>
    </row>
    <row r="2239" spans="1:40" s="88" customFormat="1" x14ac:dyDescent="0.25">
      <c r="A2239" s="92"/>
      <c r="B2239" s="92"/>
      <c r="C2239" s="92"/>
      <c r="D2239" s="92"/>
      <c r="E2239" s="92"/>
      <c r="F2239" s="93"/>
      <c r="G2239" s="94"/>
      <c r="H2239" s="83" t="str">
        <f>IF(M2239&lt;&gt;"",VLOOKUP(M2239,LISTAS·PAPP!$U$3:$Z$8,2,FALSE),"")</f>
        <v/>
      </c>
      <c r="I2239" s="85" t="str">
        <f>IF(M2239&lt;&gt;"",VLOOKUP(M2239,LISTAS·PAPP!$U$3:$Z$8,3,FALSE),"")</f>
        <v/>
      </c>
      <c r="J2239" s="83" t="str">
        <f>IF(M2239&lt;&gt;"",VLOOKUP(M2239,LISTAS·PAPP!$U$3:$Z$8,4,FALSE),"")</f>
        <v/>
      </c>
      <c r="K2239" s="83" t="str">
        <f>IF(C2239&lt;&gt;"",VLOOKUP(C2239,LISTAS·PAPP!$H$3:$O$119,4,FALSE),"")</f>
        <v/>
      </c>
      <c r="L2239" s="85" t="str">
        <f>IF(C2239&lt;&gt;"",VLOOKUP(C2239,LISTAS·PAPP!$H$3:$O$119,8,FALSE),"")</f>
        <v/>
      </c>
      <c r="M2239" s="95"/>
      <c r="N2239" s="92"/>
      <c r="O2239" s="92"/>
      <c r="P2239" s="84" t="str">
        <f>IF(N2239&lt;&gt;"",VLOOKUP(N2239,LISTAS·PAPP!$U$9:$Y$125,5,FALSE),"")</f>
        <v/>
      </c>
      <c r="Q2239" s="83" t="str">
        <f>IF(O2239&lt;&gt;"",VLOOKUP(O2239,LISTAS·PAPP!$U$9:$W$125,3,FALSE),"")</f>
        <v/>
      </c>
      <c r="R2239" s="92"/>
      <c r="S2239" s="173"/>
      <c r="T2239" s="173"/>
      <c r="U2239" s="92"/>
      <c r="V2239" s="92"/>
      <c r="W2239" s="94"/>
      <c r="X2239" s="83" t="str">
        <f>IF(ISERROR(VLOOKUP(W2239,LISTAS·PAPP!$AJ$3:$AK$903,2,0))," ",VLOOKUP(W2239,LISTAS·PAPP!$AJ$3:$AK$903,2,0))</f>
        <v xml:space="preserve"> </v>
      </c>
      <c r="Y2239" s="96"/>
      <c r="Z2239" s="97"/>
      <c r="AA2239" s="97"/>
      <c r="AB2239" s="97"/>
      <c r="AC2239" s="97"/>
      <c r="AD2239" s="97"/>
      <c r="AE2239" s="97"/>
      <c r="AF2239" s="97"/>
      <c r="AG2239" s="97"/>
      <c r="AH2239" s="97"/>
      <c r="AI2239" s="97"/>
      <c r="AJ2239" s="97"/>
      <c r="AK2239" s="97"/>
      <c r="AL2239" s="86" t="str">
        <f t="shared" si="103"/>
        <v/>
      </c>
      <c r="AM2239" s="87" t="str">
        <f t="shared" si="104"/>
        <v xml:space="preserve"> </v>
      </c>
      <c r="AN2239" s="1" t="str">
        <f t="shared" si="105"/>
        <v xml:space="preserve"> </v>
      </c>
    </row>
    <row r="2240" spans="1:40" s="88" customFormat="1" x14ac:dyDescent="0.25">
      <c r="A2240" s="92"/>
      <c r="B2240" s="92"/>
      <c r="C2240" s="92"/>
      <c r="D2240" s="92"/>
      <c r="E2240" s="92"/>
      <c r="F2240" s="93"/>
      <c r="G2240" s="94"/>
      <c r="H2240" s="83" t="str">
        <f>IF(M2240&lt;&gt;"",VLOOKUP(M2240,LISTAS·PAPP!$U$3:$Z$8,2,FALSE),"")</f>
        <v/>
      </c>
      <c r="I2240" s="85" t="str">
        <f>IF(M2240&lt;&gt;"",VLOOKUP(M2240,LISTAS·PAPP!$U$3:$Z$8,3,FALSE),"")</f>
        <v/>
      </c>
      <c r="J2240" s="83" t="str">
        <f>IF(M2240&lt;&gt;"",VLOOKUP(M2240,LISTAS·PAPP!$U$3:$Z$8,4,FALSE),"")</f>
        <v/>
      </c>
      <c r="K2240" s="83" t="str">
        <f>IF(C2240&lt;&gt;"",VLOOKUP(C2240,LISTAS·PAPP!$H$3:$O$119,4,FALSE),"")</f>
        <v/>
      </c>
      <c r="L2240" s="85" t="str">
        <f>IF(C2240&lt;&gt;"",VLOOKUP(C2240,LISTAS·PAPP!$H$3:$O$119,8,FALSE),"")</f>
        <v/>
      </c>
      <c r="M2240" s="95"/>
      <c r="N2240" s="92"/>
      <c r="O2240" s="92"/>
      <c r="P2240" s="84" t="str">
        <f>IF(N2240&lt;&gt;"",VLOOKUP(N2240,LISTAS·PAPP!$U$9:$Y$125,5,FALSE),"")</f>
        <v/>
      </c>
      <c r="Q2240" s="83" t="str">
        <f>IF(O2240&lt;&gt;"",VLOOKUP(O2240,LISTAS·PAPP!$U$9:$W$125,3,FALSE),"")</f>
        <v/>
      </c>
      <c r="R2240" s="92"/>
      <c r="S2240" s="173"/>
      <c r="T2240" s="173"/>
      <c r="U2240" s="92"/>
      <c r="V2240" s="92"/>
      <c r="W2240" s="94"/>
      <c r="X2240" s="83" t="str">
        <f>IF(ISERROR(VLOOKUP(W2240,LISTAS·PAPP!$AJ$3:$AK$903,2,0))," ",VLOOKUP(W2240,LISTAS·PAPP!$AJ$3:$AK$903,2,0))</f>
        <v xml:space="preserve"> </v>
      </c>
      <c r="Y2240" s="96"/>
      <c r="Z2240" s="97"/>
      <c r="AA2240" s="97"/>
      <c r="AB2240" s="97"/>
      <c r="AC2240" s="97"/>
      <c r="AD2240" s="97"/>
      <c r="AE2240" s="97"/>
      <c r="AF2240" s="97"/>
      <c r="AG2240" s="97"/>
      <c r="AH2240" s="97"/>
      <c r="AI2240" s="97"/>
      <c r="AJ2240" s="97"/>
      <c r="AK2240" s="97"/>
      <c r="AL2240" s="86" t="str">
        <f t="shared" si="103"/>
        <v/>
      </c>
      <c r="AM2240" s="87" t="str">
        <f t="shared" si="104"/>
        <v xml:space="preserve"> </v>
      </c>
      <c r="AN2240" s="1" t="str">
        <f t="shared" si="105"/>
        <v xml:space="preserve"> </v>
      </c>
    </row>
    <row r="2241" spans="1:40" s="88" customFormat="1" x14ac:dyDescent="0.25">
      <c r="A2241" s="92"/>
      <c r="B2241" s="92"/>
      <c r="C2241" s="92"/>
      <c r="D2241" s="92"/>
      <c r="E2241" s="92"/>
      <c r="F2241" s="93"/>
      <c r="G2241" s="94"/>
      <c r="H2241" s="83" t="str">
        <f>IF(M2241&lt;&gt;"",VLOOKUP(M2241,LISTAS·PAPP!$U$3:$Z$8,2,FALSE),"")</f>
        <v/>
      </c>
      <c r="I2241" s="85" t="str">
        <f>IF(M2241&lt;&gt;"",VLOOKUP(M2241,LISTAS·PAPP!$U$3:$Z$8,3,FALSE),"")</f>
        <v/>
      </c>
      <c r="J2241" s="83" t="str">
        <f>IF(M2241&lt;&gt;"",VLOOKUP(M2241,LISTAS·PAPP!$U$3:$Z$8,4,FALSE),"")</f>
        <v/>
      </c>
      <c r="K2241" s="83" t="str">
        <f>IF(C2241&lt;&gt;"",VLOOKUP(C2241,LISTAS·PAPP!$H$3:$O$119,4,FALSE),"")</f>
        <v/>
      </c>
      <c r="L2241" s="85" t="str">
        <f>IF(C2241&lt;&gt;"",VLOOKUP(C2241,LISTAS·PAPP!$H$3:$O$119,8,FALSE),"")</f>
        <v/>
      </c>
      <c r="M2241" s="95"/>
      <c r="N2241" s="92"/>
      <c r="O2241" s="92"/>
      <c r="P2241" s="84" t="str">
        <f>IF(N2241&lt;&gt;"",VLOOKUP(N2241,LISTAS·PAPP!$U$9:$Y$125,5,FALSE),"")</f>
        <v/>
      </c>
      <c r="Q2241" s="83" t="str">
        <f>IF(O2241&lt;&gt;"",VLOOKUP(O2241,LISTAS·PAPP!$U$9:$W$125,3,FALSE),"")</f>
        <v/>
      </c>
      <c r="R2241" s="92"/>
      <c r="S2241" s="173"/>
      <c r="T2241" s="173"/>
      <c r="U2241" s="92"/>
      <c r="V2241" s="92"/>
      <c r="W2241" s="94"/>
      <c r="X2241" s="83" t="str">
        <f>IF(ISERROR(VLOOKUP(W2241,LISTAS·PAPP!$AJ$3:$AK$903,2,0))," ",VLOOKUP(W2241,LISTAS·PAPP!$AJ$3:$AK$903,2,0))</f>
        <v xml:space="preserve"> </v>
      </c>
      <c r="Y2241" s="96"/>
      <c r="Z2241" s="97"/>
      <c r="AA2241" s="97"/>
      <c r="AB2241" s="97"/>
      <c r="AC2241" s="97"/>
      <c r="AD2241" s="97"/>
      <c r="AE2241" s="97"/>
      <c r="AF2241" s="97"/>
      <c r="AG2241" s="97"/>
      <c r="AH2241" s="97"/>
      <c r="AI2241" s="97"/>
      <c r="AJ2241" s="97"/>
      <c r="AK2241" s="97"/>
      <c r="AL2241" s="86" t="str">
        <f t="shared" si="103"/>
        <v/>
      </c>
      <c r="AM2241" s="87" t="str">
        <f t="shared" si="104"/>
        <v xml:space="preserve"> </v>
      </c>
      <c r="AN2241" s="1" t="str">
        <f t="shared" si="105"/>
        <v xml:space="preserve"> </v>
      </c>
    </row>
    <row r="2242" spans="1:40" s="88" customFormat="1" x14ac:dyDescent="0.25">
      <c r="A2242" s="92"/>
      <c r="B2242" s="92"/>
      <c r="C2242" s="92"/>
      <c r="D2242" s="92"/>
      <c r="E2242" s="92"/>
      <c r="F2242" s="93"/>
      <c r="G2242" s="94"/>
      <c r="H2242" s="83" t="str">
        <f>IF(M2242&lt;&gt;"",VLOOKUP(M2242,LISTAS·PAPP!$U$3:$Z$8,2,FALSE),"")</f>
        <v/>
      </c>
      <c r="I2242" s="85" t="str">
        <f>IF(M2242&lt;&gt;"",VLOOKUP(M2242,LISTAS·PAPP!$U$3:$Z$8,3,FALSE),"")</f>
        <v/>
      </c>
      <c r="J2242" s="83" t="str">
        <f>IF(M2242&lt;&gt;"",VLOOKUP(M2242,LISTAS·PAPP!$U$3:$Z$8,4,FALSE),"")</f>
        <v/>
      </c>
      <c r="K2242" s="83" t="str">
        <f>IF(C2242&lt;&gt;"",VLOOKUP(C2242,LISTAS·PAPP!$H$3:$O$119,4,FALSE),"")</f>
        <v/>
      </c>
      <c r="L2242" s="85" t="str">
        <f>IF(C2242&lt;&gt;"",VLOOKUP(C2242,LISTAS·PAPP!$H$3:$O$119,8,FALSE),"")</f>
        <v/>
      </c>
      <c r="M2242" s="95"/>
      <c r="N2242" s="92"/>
      <c r="O2242" s="92"/>
      <c r="P2242" s="84" t="str">
        <f>IF(N2242&lt;&gt;"",VLOOKUP(N2242,LISTAS·PAPP!$U$9:$Y$125,5,FALSE),"")</f>
        <v/>
      </c>
      <c r="Q2242" s="83" t="str">
        <f>IF(O2242&lt;&gt;"",VLOOKUP(O2242,LISTAS·PAPP!$U$9:$W$125,3,FALSE),"")</f>
        <v/>
      </c>
      <c r="R2242" s="92"/>
      <c r="S2242" s="173"/>
      <c r="T2242" s="173"/>
      <c r="U2242" s="92"/>
      <c r="V2242" s="92"/>
      <c r="W2242" s="94"/>
      <c r="X2242" s="83" t="str">
        <f>IF(ISERROR(VLOOKUP(W2242,LISTAS·PAPP!$AJ$3:$AK$903,2,0))," ",VLOOKUP(W2242,LISTAS·PAPP!$AJ$3:$AK$903,2,0))</f>
        <v xml:space="preserve"> </v>
      </c>
      <c r="Y2242" s="96"/>
      <c r="Z2242" s="97"/>
      <c r="AA2242" s="97"/>
      <c r="AB2242" s="97"/>
      <c r="AC2242" s="97"/>
      <c r="AD2242" s="97"/>
      <c r="AE2242" s="97"/>
      <c r="AF2242" s="97"/>
      <c r="AG2242" s="97"/>
      <c r="AH2242" s="97"/>
      <c r="AI2242" s="97"/>
      <c r="AJ2242" s="97"/>
      <c r="AK2242" s="97"/>
      <c r="AL2242" s="86" t="str">
        <f t="shared" si="103"/>
        <v/>
      </c>
      <c r="AM2242" s="87" t="str">
        <f t="shared" si="104"/>
        <v xml:space="preserve"> </v>
      </c>
      <c r="AN2242" s="1" t="str">
        <f t="shared" si="105"/>
        <v xml:space="preserve"> </v>
      </c>
    </row>
    <row r="2243" spans="1:40" s="88" customFormat="1" x14ac:dyDescent="0.25">
      <c r="A2243" s="92"/>
      <c r="B2243" s="92"/>
      <c r="C2243" s="92"/>
      <c r="D2243" s="92"/>
      <c r="E2243" s="92"/>
      <c r="F2243" s="93"/>
      <c r="G2243" s="94"/>
      <c r="H2243" s="83" t="str">
        <f>IF(M2243&lt;&gt;"",VLOOKUP(M2243,LISTAS·PAPP!$U$3:$Z$8,2,FALSE),"")</f>
        <v/>
      </c>
      <c r="I2243" s="85" t="str">
        <f>IF(M2243&lt;&gt;"",VLOOKUP(M2243,LISTAS·PAPP!$U$3:$Z$8,3,FALSE),"")</f>
        <v/>
      </c>
      <c r="J2243" s="83" t="str">
        <f>IF(M2243&lt;&gt;"",VLOOKUP(M2243,LISTAS·PAPP!$U$3:$Z$8,4,FALSE),"")</f>
        <v/>
      </c>
      <c r="K2243" s="83" t="str">
        <f>IF(C2243&lt;&gt;"",VLOOKUP(C2243,LISTAS·PAPP!$H$3:$O$119,4,FALSE),"")</f>
        <v/>
      </c>
      <c r="L2243" s="85" t="str">
        <f>IF(C2243&lt;&gt;"",VLOOKUP(C2243,LISTAS·PAPP!$H$3:$O$119,8,FALSE),"")</f>
        <v/>
      </c>
      <c r="M2243" s="95"/>
      <c r="N2243" s="92"/>
      <c r="O2243" s="92"/>
      <c r="P2243" s="84" t="str">
        <f>IF(N2243&lt;&gt;"",VLOOKUP(N2243,LISTAS·PAPP!$U$9:$Y$125,5,FALSE),"")</f>
        <v/>
      </c>
      <c r="Q2243" s="83" t="str">
        <f>IF(O2243&lt;&gt;"",VLOOKUP(O2243,LISTAS·PAPP!$U$9:$W$125,3,FALSE),"")</f>
        <v/>
      </c>
      <c r="R2243" s="92"/>
      <c r="S2243" s="173"/>
      <c r="T2243" s="173"/>
      <c r="U2243" s="92"/>
      <c r="V2243" s="92"/>
      <c r="W2243" s="94"/>
      <c r="X2243" s="83" t="str">
        <f>IF(ISERROR(VLOOKUP(W2243,LISTAS·PAPP!$AJ$3:$AK$903,2,0))," ",VLOOKUP(W2243,LISTAS·PAPP!$AJ$3:$AK$903,2,0))</f>
        <v xml:space="preserve"> </v>
      </c>
      <c r="Y2243" s="96"/>
      <c r="Z2243" s="97"/>
      <c r="AA2243" s="97"/>
      <c r="AB2243" s="97"/>
      <c r="AC2243" s="97"/>
      <c r="AD2243" s="97"/>
      <c r="AE2243" s="97"/>
      <c r="AF2243" s="97"/>
      <c r="AG2243" s="97"/>
      <c r="AH2243" s="97"/>
      <c r="AI2243" s="97"/>
      <c r="AJ2243" s="97"/>
      <c r="AK2243" s="97"/>
      <c r="AL2243" s="86" t="str">
        <f t="shared" si="103"/>
        <v/>
      </c>
      <c r="AM2243" s="87" t="str">
        <f t="shared" si="104"/>
        <v xml:space="preserve"> </v>
      </c>
      <c r="AN2243" s="1" t="str">
        <f t="shared" si="105"/>
        <v xml:space="preserve"> </v>
      </c>
    </row>
    <row r="2244" spans="1:40" s="88" customFormat="1" x14ac:dyDescent="0.25">
      <c r="A2244" s="92"/>
      <c r="B2244" s="92"/>
      <c r="C2244" s="92"/>
      <c r="D2244" s="92"/>
      <c r="E2244" s="92"/>
      <c r="F2244" s="93"/>
      <c r="G2244" s="94"/>
      <c r="H2244" s="83" t="str">
        <f>IF(M2244&lt;&gt;"",VLOOKUP(M2244,LISTAS·PAPP!$U$3:$Z$8,2,FALSE),"")</f>
        <v/>
      </c>
      <c r="I2244" s="85" t="str">
        <f>IF(M2244&lt;&gt;"",VLOOKUP(M2244,LISTAS·PAPP!$U$3:$Z$8,3,FALSE),"")</f>
        <v/>
      </c>
      <c r="J2244" s="83" t="str">
        <f>IF(M2244&lt;&gt;"",VLOOKUP(M2244,LISTAS·PAPP!$U$3:$Z$8,4,FALSE),"")</f>
        <v/>
      </c>
      <c r="K2244" s="83" t="str">
        <f>IF(C2244&lt;&gt;"",VLOOKUP(C2244,LISTAS·PAPP!$H$3:$O$119,4,FALSE),"")</f>
        <v/>
      </c>
      <c r="L2244" s="85" t="str">
        <f>IF(C2244&lt;&gt;"",VLOOKUP(C2244,LISTAS·PAPP!$H$3:$O$119,8,FALSE),"")</f>
        <v/>
      </c>
      <c r="M2244" s="95"/>
      <c r="N2244" s="92"/>
      <c r="O2244" s="92"/>
      <c r="P2244" s="84" t="str">
        <f>IF(N2244&lt;&gt;"",VLOOKUP(N2244,LISTAS·PAPP!$U$9:$Y$125,5,FALSE),"")</f>
        <v/>
      </c>
      <c r="Q2244" s="83" t="str">
        <f>IF(O2244&lt;&gt;"",VLOOKUP(O2244,LISTAS·PAPP!$U$9:$W$125,3,FALSE),"")</f>
        <v/>
      </c>
      <c r="R2244" s="92"/>
      <c r="S2244" s="173"/>
      <c r="T2244" s="173"/>
      <c r="U2244" s="92"/>
      <c r="V2244" s="92"/>
      <c r="W2244" s="94"/>
      <c r="X2244" s="83" t="str">
        <f>IF(ISERROR(VLOOKUP(W2244,LISTAS·PAPP!$AJ$3:$AK$903,2,0))," ",VLOOKUP(W2244,LISTAS·PAPP!$AJ$3:$AK$903,2,0))</f>
        <v xml:space="preserve"> </v>
      </c>
      <c r="Y2244" s="96"/>
      <c r="Z2244" s="97"/>
      <c r="AA2244" s="97"/>
      <c r="AB2244" s="97"/>
      <c r="AC2244" s="97"/>
      <c r="AD2244" s="97"/>
      <c r="AE2244" s="97"/>
      <c r="AF2244" s="97"/>
      <c r="AG2244" s="97"/>
      <c r="AH2244" s="97"/>
      <c r="AI2244" s="97"/>
      <c r="AJ2244" s="97"/>
      <c r="AK2244" s="97"/>
      <c r="AL2244" s="86" t="str">
        <f t="shared" si="103"/>
        <v/>
      </c>
      <c r="AM2244" s="87" t="str">
        <f t="shared" si="104"/>
        <v xml:space="preserve"> </v>
      </c>
      <c r="AN2244" s="1" t="str">
        <f t="shared" si="105"/>
        <v xml:space="preserve"> </v>
      </c>
    </row>
    <row r="2245" spans="1:40" s="88" customFormat="1" x14ac:dyDescent="0.25">
      <c r="A2245" s="92"/>
      <c r="B2245" s="92"/>
      <c r="C2245" s="92"/>
      <c r="D2245" s="92"/>
      <c r="E2245" s="92"/>
      <c r="F2245" s="93"/>
      <c r="G2245" s="94"/>
      <c r="H2245" s="83" t="str">
        <f>IF(M2245&lt;&gt;"",VLOOKUP(M2245,LISTAS·PAPP!$U$3:$Z$8,2,FALSE),"")</f>
        <v/>
      </c>
      <c r="I2245" s="85" t="str">
        <f>IF(M2245&lt;&gt;"",VLOOKUP(M2245,LISTAS·PAPP!$U$3:$Z$8,3,FALSE),"")</f>
        <v/>
      </c>
      <c r="J2245" s="83" t="str">
        <f>IF(M2245&lt;&gt;"",VLOOKUP(M2245,LISTAS·PAPP!$U$3:$Z$8,4,FALSE),"")</f>
        <v/>
      </c>
      <c r="K2245" s="83" t="str">
        <f>IF(C2245&lt;&gt;"",VLOOKUP(C2245,LISTAS·PAPP!$H$3:$O$119,4,FALSE),"")</f>
        <v/>
      </c>
      <c r="L2245" s="85" t="str">
        <f>IF(C2245&lt;&gt;"",VLOOKUP(C2245,LISTAS·PAPP!$H$3:$O$119,8,FALSE),"")</f>
        <v/>
      </c>
      <c r="M2245" s="95"/>
      <c r="N2245" s="92"/>
      <c r="O2245" s="92"/>
      <c r="P2245" s="84" t="str">
        <f>IF(N2245&lt;&gt;"",VLOOKUP(N2245,LISTAS·PAPP!$U$9:$Y$125,5,FALSE),"")</f>
        <v/>
      </c>
      <c r="Q2245" s="83" t="str">
        <f>IF(O2245&lt;&gt;"",VLOOKUP(O2245,LISTAS·PAPP!$U$9:$W$125,3,FALSE),"")</f>
        <v/>
      </c>
      <c r="R2245" s="92"/>
      <c r="S2245" s="173"/>
      <c r="T2245" s="173"/>
      <c r="U2245" s="92"/>
      <c r="V2245" s="92"/>
      <c r="W2245" s="94"/>
      <c r="X2245" s="83" t="str">
        <f>IF(ISERROR(VLOOKUP(W2245,LISTAS·PAPP!$AJ$3:$AK$903,2,0))," ",VLOOKUP(W2245,LISTAS·PAPP!$AJ$3:$AK$903,2,0))</f>
        <v xml:space="preserve"> </v>
      </c>
      <c r="Y2245" s="96"/>
      <c r="Z2245" s="97"/>
      <c r="AA2245" s="97"/>
      <c r="AB2245" s="97"/>
      <c r="AC2245" s="97"/>
      <c r="AD2245" s="97"/>
      <c r="AE2245" s="97"/>
      <c r="AF2245" s="97"/>
      <c r="AG2245" s="97"/>
      <c r="AH2245" s="97"/>
      <c r="AI2245" s="97"/>
      <c r="AJ2245" s="97"/>
      <c r="AK2245" s="97"/>
      <c r="AL2245" s="86" t="str">
        <f t="shared" si="103"/>
        <v/>
      </c>
      <c r="AM2245" s="87" t="str">
        <f t="shared" si="104"/>
        <v xml:space="preserve"> </v>
      </c>
      <c r="AN2245" s="1" t="str">
        <f t="shared" si="105"/>
        <v xml:space="preserve"> </v>
      </c>
    </row>
    <row r="2246" spans="1:40" s="88" customFormat="1" x14ac:dyDescent="0.25">
      <c r="A2246" s="92"/>
      <c r="B2246" s="92"/>
      <c r="C2246" s="92"/>
      <c r="D2246" s="92"/>
      <c r="E2246" s="92"/>
      <c r="F2246" s="93"/>
      <c r="G2246" s="94"/>
      <c r="H2246" s="83" t="str">
        <f>IF(M2246&lt;&gt;"",VLOOKUP(M2246,LISTAS·PAPP!$U$3:$Z$8,2,FALSE),"")</f>
        <v/>
      </c>
      <c r="I2246" s="85" t="str">
        <f>IF(M2246&lt;&gt;"",VLOOKUP(M2246,LISTAS·PAPP!$U$3:$Z$8,3,FALSE),"")</f>
        <v/>
      </c>
      <c r="J2246" s="83" t="str">
        <f>IF(M2246&lt;&gt;"",VLOOKUP(M2246,LISTAS·PAPP!$U$3:$Z$8,4,FALSE),"")</f>
        <v/>
      </c>
      <c r="K2246" s="83" t="str">
        <f>IF(C2246&lt;&gt;"",VLOOKUP(C2246,LISTAS·PAPP!$H$3:$O$119,4,FALSE),"")</f>
        <v/>
      </c>
      <c r="L2246" s="85" t="str">
        <f>IF(C2246&lt;&gt;"",VLOOKUP(C2246,LISTAS·PAPP!$H$3:$O$119,8,FALSE),"")</f>
        <v/>
      </c>
      <c r="M2246" s="95"/>
      <c r="N2246" s="92"/>
      <c r="O2246" s="92"/>
      <c r="P2246" s="84" t="str">
        <f>IF(N2246&lt;&gt;"",VLOOKUP(N2246,LISTAS·PAPP!$U$9:$Y$125,5,FALSE),"")</f>
        <v/>
      </c>
      <c r="Q2246" s="83" t="str">
        <f>IF(O2246&lt;&gt;"",VLOOKUP(O2246,LISTAS·PAPP!$U$9:$W$125,3,FALSE),"")</f>
        <v/>
      </c>
      <c r="R2246" s="92"/>
      <c r="S2246" s="173"/>
      <c r="T2246" s="173"/>
      <c r="U2246" s="92"/>
      <c r="V2246" s="92"/>
      <c r="W2246" s="94"/>
      <c r="X2246" s="83" t="str">
        <f>IF(ISERROR(VLOOKUP(W2246,LISTAS·PAPP!$AJ$3:$AK$903,2,0))," ",VLOOKUP(W2246,LISTAS·PAPP!$AJ$3:$AK$903,2,0))</f>
        <v xml:space="preserve"> </v>
      </c>
      <c r="Y2246" s="96"/>
      <c r="Z2246" s="97"/>
      <c r="AA2246" s="97"/>
      <c r="AB2246" s="97"/>
      <c r="AC2246" s="97"/>
      <c r="AD2246" s="97"/>
      <c r="AE2246" s="97"/>
      <c r="AF2246" s="97"/>
      <c r="AG2246" s="97"/>
      <c r="AH2246" s="97"/>
      <c r="AI2246" s="97"/>
      <c r="AJ2246" s="97"/>
      <c r="AK2246" s="97"/>
      <c r="AL2246" s="86" t="str">
        <f t="shared" si="103"/>
        <v/>
      </c>
      <c r="AM2246" s="87" t="str">
        <f t="shared" si="104"/>
        <v xml:space="preserve"> </v>
      </c>
      <c r="AN2246" s="1" t="str">
        <f t="shared" si="105"/>
        <v xml:space="preserve"> </v>
      </c>
    </row>
    <row r="2247" spans="1:40" s="88" customFormat="1" x14ac:dyDescent="0.25">
      <c r="A2247" s="92"/>
      <c r="B2247" s="92"/>
      <c r="C2247" s="92"/>
      <c r="D2247" s="92"/>
      <c r="E2247" s="92"/>
      <c r="F2247" s="93"/>
      <c r="G2247" s="94"/>
      <c r="H2247" s="83" t="str">
        <f>IF(M2247&lt;&gt;"",VLOOKUP(M2247,LISTAS·PAPP!$U$3:$Z$8,2,FALSE),"")</f>
        <v/>
      </c>
      <c r="I2247" s="85" t="str">
        <f>IF(M2247&lt;&gt;"",VLOOKUP(M2247,LISTAS·PAPP!$U$3:$Z$8,3,FALSE),"")</f>
        <v/>
      </c>
      <c r="J2247" s="83" t="str">
        <f>IF(M2247&lt;&gt;"",VLOOKUP(M2247,LISTAS·PAPP!$U$3:$Z$8,4,FALSE),"")</f>
        <v/>
      </c>
      <c r="K2247" s="83" t="str">
        <f>IF(C2247&lt;&gt;"",VLOOKUP(C2247,LISTAS·PAPP!$H$3:$O$119,4,FALSE),"")</f>
        <v/>
      </c>
      <c r="L2247" s="85" t="str">
        <f>IF(C2247&lt;&gt;"",VLOOKUP(C2247,LISTAS·PAPP!$H$3:$O$119,8,FALSE),"")</f>
        <v/>
      </c>
      <c r="M2247" s="95"/>
      <c r="N2247" s="92"/>
      <c r="O2247" s="92"/>
      <c r="P2247" s="84" t="str">
        <f>IF(N2247&lt;&gt;"",VLOOKUP(N2247,LISTAS·PAPP!$U$9:$Y$125,5,FALSE),"")</f>
        <v/>
      </c>
      <c r="Q2247" s="83" t="str">
        <f>IF(O2247&lt;&gt;"",VLOOKUP(O2247,LISTAS·PAPP!$U$9:$W$125,3,FALSE),"")</f>
        <v/>
      </c>
      <c r="R2247" s="92"/>
      <c r="S2247" s="173"/>
      <c r="T2247" s="173"/>
      <c r="U2247" s="92"/>
      <c r="V2247" s="92"/>
      <c r="W2247" s="94"/>
      <c r="X2247" s="83" t="str">
        <f>IF(ISERROR(VLOOKUP(W2247,LISTAS·PAPP!$AJ$3:$AK$903,2,0))," ",VLOOKUP(W2247,LISTAS·PAPP!$AJ$3:$AK$903,2,0))</f>
        <v xml:space="preserve"> </v>
      </c>
      <c r="Y2247" s="96"/>
      <c r="Z2247" s="97"/>
      <c r="AA2247" s="97"/>
      <c r="AB2247" s="97"/>
      <c r="AC2247" s="97"/>
      <c r="AD2247" s="97"/>
      <c r="AE2247" s="97"/>
      <c r="AF2247" s="97"/>
      <c r="AG2247" s="97"/>
      <c r="AH2247" s="97"/>
      <c r="AI2247" s="97"/>
      <c r="AJ2247" s="97"/>
      <c r="AK2247" s="97"/>
      <c r="AL2247" s="86" t="str">
        <f t="shared" si="103"/>
        <v/>
      </c>
      <c r="AM2247" s="87" t="str">
        <f t="shared" si="104"/>
        <v xml:space="preserve"> </v>
      </c>
      <c r="AN2247" s="1" t="str">
        <f t="shared" si="105"/>
        <v xml:space="preserve"> </v>
      </c>
    </row>
    <row r="2248" spans="1:40" s="88" customFormat="1" x14ac:dyDescent="0.25">
      <c r="A2248" s="92"/>
      <c r="B2248" s="92"/>
      <c r="C2248" s="92"/>
      <c r="D2248" s="92"/>
      <c r="E2248" s="92"/>
      <c r="F2248" s="93"/>
      <c r="G2248" s="94"/>
      <c r="H2248" s="83" t="str">
        <f>IF(M2248&lt;&gt;"",VLOOKUP(M2248,LISTAS·PAPP!$U$3:$Z$8,2,FALSE),"")</f>
        <v/>
      </c>
      <c r="I2248" s="85" t="str">
        <f>IF(M2248&lt;&gt;"",VLOOKUP(M2248,LISTAS·PAPP!$U$3:$Z$8,3,FALSE),"")</f>
        <v/>
      </c>
      <c r="J2248" s="83" t="str">
        <f>IF(M2248&lt;&gt;"",VLOOKUP(M2248,LISTAS·PAPP!$U$3:$Z$8,4,FALSE),"")</f>
        <v/>
      </c>
      <c r="K2248" s="83" t="str">
        <f>IF(C2248&lt;&gt;"",VLOOKUP(C2248,LISTAS·PAPP!$H$3:$O$119,4,FALSE),"")</f>
        <v/>
      </c>
      <c r="L2248" s="85" t="str">
        <f>IF(C2248&lt;&gt;"",VLOOKUP(C2248,LISTAS·PAPP!$H$3:$O$119,8,FALSE),"")</f>
        <v/>
      </c>
      <c r="M2248" s="95"/>
      <c r="N2248" s="92"/>
      <c r="O2248" s="92"/>
      <c r="P2248" s="84" t="str">
        <f>IF(N2248&lt;&gt;"",VLOOKUP(N2248,LISTAS·PAPP!$U$9:$Y$125,5,FALSE),"")</f>
        <v/>
      </c>
      <c r="Q2248" s="83" t="str">
        <f>IF(O2248&lt;&gt;"",VLOOKUP(O2248,LISTAS·PAPP!$U$9:$W$125,3,FALSE),"")</f>
        <v/>
      </c>
      <c r="R2248" s="92"/>
      <c r="S2248" s="173"/>
      <c r="T2248" s="173"/>
      <c r="U2248" s="92"/>
      <c r="V2248" s="92"/>
      <c r="W2248" s="94"/>
      <c r="X2248" s="83" t="str">
        <f>IF(ISERROR(VLOOKUP(W2248,LISTAS·PAPP!$AJ$3:$AK$903,2,0))," ",VLOOKUP(W2248,LISTAS·PAPP!$AJ$3:$AK$903,2,0))</f>
        <v xml:space="preserve"> </v>
      </c>
      <c r="Y2248" s="96"/>
      <c r="Z2248" s="97"/>
      <c r="AA2248" s="97"/>
      <c r="AB2248" s="97"/>
      <c r="AC2248" s="97"/>
      <c r="AD2248" s="97"/>
      <c r="AE2248" s="97"/>
      <c r="AF2248" s="97"/>
      <c r="AG2248" s="97"/>
      <c r="AH2248" s="97"/>
      <c r="AI2248" s="97"/>
      <c r="AJ2248" s="97"/>
      <c r="AK2248" s="97"/>
      <c r="AL2248" s="86" t="str">
        <f t="shared" si="103"/>
        <v/>
      </c>
      <c r="AM2248" s="87" t="str">
        <f t="shared" si="104"/>
        <v xml:space="preserve"> </v>
      </c>
      <c r="AN2248" s="1" t="str">
        <f t="shared" si="105"/>
        <v xml:space="preserve"> </v>
      </c>
    </row>
    <row r="2249" spans="1:40" s="88" customFormat="1" x14ac:dyDescent="0.25">
      <c r="A2249" s="92"/>
      <c r="B2249" s="92"/>
      <c r="C2249" s="92"/>
      <c r="D2249" s="92"/>
      <c r="E2249" s="92"/>
      <c r="F2249" s="93"/>
      <c r="G2249" s="94"/>
      <c r="H2249" s="83" t="str">
        <f>IF(M2249&lt;&gt;"",VLOOKUP(M2249,LISTAS·PAPP!$U$3:$Z$8,2,FALSE),"")</f>
        <v/>
      </c>
      <c r="I2249" s="85" t="str">
        <f>IF(M2249&lt;&gt;"",VLOOKUP(M2249,LISTAS·PAPP!$U$3:$Z$8,3,FALSE),"")</f>
        <v/>
      </c>
      <c r="J2249" s="83" t="str">
        <f>IF(M2249&lt;&gt;"",VLOOKUP(M2249,LISTAS·PAPP!$U$3:$Z$8,4,FALSE),"")</f>
        <v/>
      </c>
      <c r="K2249" s="83" t="str">
        <f>IF(C2249&lt;&gt;"",VLOOKUP(C2249,LISTAS·PAPP!$H$3:$O$119,4,FALSE),"")</f>
        <v/>
      </c>
      <c r="L2249" s="85" t="str">
        <f>IF(C2249&lt;&gt;"",VLOOKUP(C2249,LISTAS·PAPP!$H$3:$O$119,8,FALSE),"")</f>
        <v/>
      </c>
      <c r="M2249" s="95"/>
      <c r="N2249" s="92"/>
      <c r="O2249" s="92"/>
      <c r="P2249" s="84" t="str">
        <f>IF(N2249&lt;&gt;"",VLOOKUP(N2249,LISTAS·PAPP!$U$9:$Y$125,5,FALSE),"")</f>
        <v/>
      </c>
      <c r="Q2249" s="83" t="str">
        <f>IF(O2249&lt;&gt;"",VLOOKUP(O2249,LISTAS·PAPP!$U$9:$W$125,3,FALSE),"")</f>
        <v/>
      </c>
      <c r="R2249" s="92"/>
      <c r="S2249" s="173"/>
      <c r="T2249" s="173"/>
      <c r="U2249" s="92"/>
      <c r="V2249" s="92"/>
      <c r="W2249" s="94"/>
      <c r="X2249" s="83" t="str">
        <f>IF(ISERROR(VLOOKUP(W2249,LISTAS·PAPP!$AJ$3:$AK$903,2,0))," ",VLOOKUP(W2249,LISTAS·PAPP!$AJ$3:$AK$903,2,0))</f>
        <v xml:space="preserve"> </v>
      </c>
      <c r="Y2249" s="96"/>
      <c r="Z2249" s="97"/>
      <c r="AA2249" s="97"/>
      <c r="AB2249" s="97"/>
      <c r="AC2249" s="97"/>
      <c r="AD2249" s="97"/>
      <c r="AE2249" s="97"/>
      <c r="AF2249" s="97"/>
      <c r="AG2249" s="97"/>
      <c r="AH2249" s="97"/>
      <c r="AI2249" s="97"/>
      <c r="AJ2249" s="97"/>
      <c r="AK2249" s="97"/>
      <c r="AL2249" s="86" t="str">
        <f t="shared" si="103"/>
        <v/>
      </c>
      <c r="AM2249" s="87" t="str">
        <f t="shared" si="104"/>
        <v xml:space="preserve"> </v>
      </c>
      <c r="AN2249" s="1" t="str">
        <f t="shared" si="105"/>
        <v xml:space="preserve"> </v>
      </c>
    </row>
    <row r="2250" spans="1:40" s="88" customFormat="1" x14ac:dyDescent="0.25">
      <c r="A2250" s="92"/>
      <c r="B2250" s="92"/>
      <c r="C2250" s="92"/>
      <c r="D2250" s="92"/>
      <c r="E2250" s="92"/>
      <c r="F2250" s="93"/>
      <c r="G2250" s="94"/>
      <c r="H2250" s="83" t="str">
        <f>IF(M2250&lt;&gt;"",VLOOKUP(M2250,LISTAS·PAPP!$U$3:$Z$8,2,FALSE),"")</f>
        <v/>
      </c>
      <c r="I2250" s="85" t="str">
        <f>IF(M2250&lt;&gt;"",VLOOKUP(M2250,LISTAS·PAPP!$U$3:$Z$8,3,FALSE),"")</f>
        <v/>
      </c>
      <c r="J2250" s="83" t="str">
        <f>IF(M2250&lt;&gt;"",VLOOKUP(M2250,LISTAS·PAPP!$U$3:$Z$8,4,FALSE),"")</f>
        <v/>
      </c>
      <c r="K2250" s="83" t="str">
        <f>IF(C2250&lt;&gt;"",VLOOKUP(C2250,LISTAS·PAPP!$H$3:$O$119,4,FALSE),"")</f>
        <v/>
      </c>
      <c r="L2250" s="85" t="str">
        <f>IF(C2250&lt;&gt;"",VLOOKUP(C2250,LISTAS·PAPP!$H$3:$O$119,8,FALSE),"")</f>
        <v/>
      </c>
      <c r="M2250" s="95"/>
      <c r="N2250" s="92"/>
      <c r="O2250" s="92"/>
      <c r="P2250" s="84" t="str">
        <f>IF(N2250&lt;&gt;"",VLOOKUP(N2250,LISTAS·PAPP!$U$9:$Y$125,5,FALSE),"")</f>
        <v/>
      </c>
      <c r="Q2250" s="83" t="str">
        <f>IF(O2250&lt;&gt;"",VLOOKUP(O2250,LISTAS·PAPP!$U$9:$W$125,3,FALSE),"")</f>
        <v/>
      </c>
      <c r="R2250" s="92"/>
      <c r="S2250" s="173"/>
      <c r="T2250" s="173"/>
      <c r="U2250" s="92"/>
      <c r="V2250" s="92"/>
      <c r="W2250" s="94"/>
      <c r="X2250" s="83" t="str">
        <f>IF(ISERROR(VLOOKUP(W2250,LISTAS·PAPP!$AJ$3:$AK$903,2,0))," ",VLOOKUP(W2250,LISTAS·PAPP!$AJ$3:$AK$903,2,0))</f>
        <v xml:space="preserve"> </v>
      </c>
      <c r="Y2250" s="96"/>
      <c r="Z2250" s="97"/>
      <c r="AA2250" s="97"/>
      <c r="AB2250" s="97"/>
      <c r="AC2250" s="97"/>
      <c r="AD2250" s="97"/>
      <c r="AE2250" s="97"/>
      <c r="AF2250" s="97"/>
      <c r="AG2250" s="97"/>
      <c r="AH2250" s="97"/>
      <c r="AI2250" s="97"/>
      <c r="AJ2250" s="97"/>
      <c r="AK2250" s="97"/>
      <c r="AL2250" s="86" t="str">
        <f t="shared" ref="AL2250:AL2313" si="106">IF(A2250&gt;0,(Z2250+AA2250+AB2250+AC2250+AD2250+AE2250+AF2250+AG2250+AH2250+AI2250+AJ2250+AK2250),"")</f>
        <v/>
      </c>
      <c r="AM2250" s="87" t="str">
        <f t="shared" ref="AM2250:AM2313" si="107">IF(A2250&lt;&gt;"",IF(A2250&lt;&gt;"",IF(Y2250=AL2250,"OK",Y2250-AL2250),IF(AND(Y2250="",AL2250=""),"",Z2250-AL2250))," ")</f>
        <v xml:space="preserve"> </v>
      </c>
      <c r="AN2250" s="1" t="str">
        <f t="shared" si="105"/>
        <v xml:space="preserve"> </v>
      </c>
    </row>
    <row r="2251" spans="1:40" s="88" customFormat="1" x14ac:dyDescent="0.25">
      <c r="A2251" s="92"/>
      <c r="B2251" s="92"/>
      <c r="C2251" s="92"/>
      <c r="D2251" s="92"/>
      <c r="E2251" s="92"/>
      <c r="F2251" s="93"/>
      <c r="G2251" s="94"/>
      <c r="H2251" s="83" t="str">
        <f>IF(M2251&lt;&gt;"",VLOOKUP(M2251,LISTAS·PAPP!$U$3:$Z$8,2,FALSE),"")</f>
        <v/>
      </c>
      <c r="I2251" s="85" t="str">
        <f>IF(M2251&lt;&gt;"",VLOOKUP(M2251,LISTAS·PAPP!$U$3:$Z$8,3,FALSE),"")</f>
        <v/>
      </c>
      <c r="J2251" s="83" t="str">
        <f>IF(M2251&lt;&gt;"",VLOOKUP(M2251,LISTAS·PAPP!$U$3:$Z$8,4,FALSE),"")</f>
        <v/>
      </c>
      <c r="K2251" s="83" t="str">
        <f>IF(C2251&lt;&gt;"",VLOOKUP(C2251,LISTAS·PAPP!$H$3:$O$119,4,FALSE),"")</f>
        <v/>
      </c>
      <c r="L2251" s="85" t="str">
        <f>IF(C2251&lt;&gt;"",VLOOKUP(C2251,LISTAS·PAPP!$H$3:$O$119,8,FALSE),"")</f>
        <v/>
      </c>
      <c r="M2251" s="95"/>
      <c r="N2251" s="92"/>
      <c r="O2251" s="92"/>
      <c r="P2251" s="84" t="str">
        <f>IF(N2251&lt;&gt;"",VLOOKUP(N2251,LISTAS·PAPP!$U$9:$Y$125,5,FALSE),"")</f>
        <v/>
      </c>
      <c r="Q2251" s="83" t="str">
        <f>IF(O2251&lt;&gt;"",VLOOKUP(O2251,LISTAS·PAPP!$U$9:$W$125,3,FALSE),"")</f>
        <v/>
      </c>
      <c r="R2251" s="92"/>
      <c r="S2251" s="173"/>
      <c r="T2251" s="173"/>
      <c r="U2251" s="92"/>
      <c r="V2251" s="92"/>
      <c r="W2251" s="94"/>
      <c r="X2251" s="83" t="str">
        <f>IF(ISERROR(VLOOKUP(W2251,LISTAS·PAPP!$AJ$3:$AK$903,2,0))," ",VLOOKUP(W2251,LISTAS·PAPP!$AJ$3:$AK$903,2,0))</f>
        <v xml:space="preserve"> </v>
      </c>
      <c r="Y2251" s="96"/>
      <c r="Z2251" s="97"/>
      <c r="AA2251" s="97"/>
      <c r="AB2251" s="97"/>
      <c r="AC2251" s="97"/>
      <c r="AD2251" s="97"/>
      <c r="AE2251" s="97"/>
      <c r="AF2251" s="97"/>
      <c r="AG2251" s="97"/>
      <c r="AH2251" s="97"/>
      <c r="AI2251" s="97"/>
      <c r="AJ2251" s="97"/>
      <c r="AK2251" s="97"/>
      <c r="AL2251" s="86" t="str">
        <f t="shared" si="106"/>
        <v/>
      </c>
      <c r="AM2251" s="87" t="str">
        <f t="shared" si="107"/>
        <v xml:space="preserve"> </v>
      </c>
      <c r="AN2251" s="1" t="str">
        <f t="shared" ref="AN2251:AN2314" si="108">IF(A2251&lt;&gt;"",IF(A2251="","Escoger ESTRUCTURA ORGANIZACIONAL;",)&amp;" "&amp;(IF(B2251="","Escoger RELACIONAMIENTO INSTITUCIONAL;",)&amp;" "&amp;(IF(C2251="","Escoger UNIDADES ADMINISTRATIVAS;",)&amp;" "&amp;(IF(D2251="","Colocar COMPONENTE DEL PROYECTO DE INVERSIÓN;",)&amp;" "&amp;(IF(E2251="","Colocar ACTIVIDADES DEL PAPP;",)&amp;" "&amp;(IF(F2251="","Colocar META DE LA ACTIVIDAD;",)&amp;" "&amp;(IF(G2251="","Colocar INDICADOR DE LA META;",)&amp;" "&amp;(IF(H2251="","No visualiza PLAN NACIONAL DE DESARROLLO;",)&amp;" "&amp;(IF(I2251="","No visualiza PROGRAMA NACIONAL;",)&amp;" "&amp;(IF(J2251="","No visualiza OBJETIVO ESTRATEGICO INSTITUCIONAL;",)&amp;" "&amp;(IF(K2251="","No visualiza CENTRO GESTOR;",)&amp;" "&amp;(IF(L2251="","No visualiza AREA FUNCIONAL;",)&amp;" "&amp;(IF(M2251="","Escoger PRODUCTO INSTITUCIONAL;",)&amp;" "&amp;(IF(N2251="","Escoger PROYECTO;",)&amp;" "&amp;(IF(O2251="","Escoger ACTIVIDAD SINAFIP;",)&amp;" "&amp;(IF(P2251="","No visualiza CODIGO UNICO DE PROYECTO;",)&amp;" "&amp;(IF(Q2251="","No visualiza POLITICA DE IGUALDAD;",)&amp;" "&amp;(IF(R2251="","Escoger FUENTE;",)&amp;" "&amp;(IF(U2251="","Escoger NATURALEZA DE GASTO;",)&amp;" "&amp;(IF(V2251="","Escoger GRUPO DE GASTO;",)&amp;" "&amp;(IF(W2251="","Colocar ITEM PRESUPUESTARIO;",)&amp;" "&amp;(IF(X2251="","No visualiza DESCRIPCION ITEM PRESUPUESTARIO;",))))))))))))))))))))))," ")</f>
        <v xml:space="preserve"> </v>
      </c>
    </row>
    <row r="2252" spans="1:40" s="88" customFormat="1" x14ac:dyDescent="0.25">
      <c r="A2252" s="92"/>
      <c r="B2252" s="92"/>
      <c r="C2252" s="92"/>
      <c r="D2252" s="92"/>
      <c r="E2252" s="92"/>
      <c r="F2252" s="93"/>
      <c r="G2252" s="94"/>
      <c r="H2252" s="83" t="str">
        <f>IF(M2252&lt;&gt;"",VLOOKUP(M2252,LISTAS·PAPP!$U$3:$Z$8,2,FALSE),"")</f>
        <v/>
      </c>
      <c r="I2252" s="85" t="str">
        <f>IF(M2252&lt;&gt;"",VLOOKUP(M2252,LISTAS·PAPP!$U$3:$Z$8,3,FALSE),"")</f>
        <v/>
      </c>
      <c r="J2252" s="83" t="str">
        <f>IF(M2252&lt;&gt;"",VLOOKUP(M2252,LISTAS·PAPP!$U$3:$Z$8,4,FALSE),"")</f>
        <v/>
      </c>
      <c r="K2252" s="83" t="str">
        <f>IF(C2252&lt;&gt;"",VLOOKUP(C2252,LISTAS·PAPP!$H$3:$O$119,4,FALSE),"")</f>
        <v/>
      </c>
      <c r="L2252" s="85" t="str">
        <f>IF(C2252&lt;&gt;"",VLOOKUP(C2252,LISTAS·PAPP!$H$3:$O$119,8,FALSE),"")</f>
        <v/>
      </c>
      <c r="M2252" s="95"/>
      <c r="N2252" s="92"/>
      <c r="O2252" s="92"/>
      <c r="P2252" s="84" t="str">
        <f>IF(N2252&lt;&gt;"",VLOOKUP(N2252,LISTAS·PAPP!$U$9:$Y$125,5,FALSE),"")</f>
        <v/>
      </c>
      <c r="Q2252" s="83" t="str">
        <f>IF(O2252&lt;&gt;"",VLOOKUP(O2252,LISTAS·PAPP!$U$9:$W$125,3,FALSE),"")</f>
        <v/>
      </c>
      <c r="R2252" s="92"/>
      <c r="S2252" s="173"/>
      <c r="T2252" s="173"/>
      <c r="U2252" s="92"/>
      <c r="V2252" s="92"/>
      <c r="W2252" s="94"/>
      <c r="X2252" s="83" t="str">
        <f>IF(ISERROR(VLOOKUP(W2252,LISTAS·PAPP!$AJ$3:$AK$903,2,0))," ",VLOOKUP(W2252,LISTAS·PAPP!$AJ$3:$AK$903,2,0))</f>
        <v xml:space="preserve"> </v>
      </c>
      <c r="Y2252" s="96"/>
      <c r="Z2252" s="97"/>
      <c r="AA2252" s="97"/>
      <c r="AB2252" s="97"/>
      <c r="AC2252" s="97"/>
      <c r="AD2252" s="97"/>
      <c r="AE2252" s="97"/>
      <c r="AF2252" s="97"/>
      <c r="AG2252" s="97"/>
      <c r="AH2252" s="97"/>
      <c r="AI2252" s="97"/>
      <c r="AJ2252" s="97"/>
      <c r="AK2252" s="97"/>
      <c r="AL2252" s="86" t="str">
        <f t="shared" si="106"/>
        <v/>
      </c>
      <c r="AM2252" s="87" t="str">
        <f t="shared" si="107"/>
        <v xml:space="preserve"> </v>
      </c>
      <c r="AN2252" s="1" t="str">
        <f t="shared" si="108"/>
        <v xml:space="preserve"> </v>
      </c>
    </row>
    <row r="2253" spans="1:40" s="88" customFormat="1" x14ac:dyDescent="0.25">
      <c r="A2253" s="92"/>
      <c r="B2253" s="92"/>
      <c r="C2253" s="92"/>
      <c r="D2253" s="92"/>
      <c r="E2253" s="92"/>
      <c r="F2253" s="93"/>
      <c r="G2253" s="94"/>
      <c r="H2253" s="83" t="str">
        <f>IF(M2253&lt;&gt;"",VLOOKUP(M2253,LISTAS·PAPP!$U$3:$Z$8,2,FALSE),"")</f>
        <v/>
      </c>
      <c r="I2253" s="85" t="str">
        <f>IF(M2253&lt;&gt;"",VLOOKUP(M2253,LISTAS·PAPP!$U$3:$Z$8,3,FALSE),"")</f>
        <v/>
      </c>
      <c r="J2253" s="83" t="str">
        <f>IF(M2253&lt;&gt;"",VLOOKUP(M2253,LISTAS·PAPP!$U$3:$Z$8,4,FALSE),"")</f>
        <v/>
      </c>
      <c r="K2253" s="83" t="str">
        <f>IF(C2253&lt;&gt;"",VLOOKUP(C2253,LISTAS·PAPP!$H$3:$O$119,4,FALSE),"")</f>
        <v/>
      </c>
      <c r="L2253" s="85" t="str">
        <f>IF(C2253&lt;&gt;"",VLOOKUP(C2253,LISTAS·PAPP!$H$3:$O$119,8,FALSE),"")</f>
        <v/>
      </c>
      <c r="M2253" s="95"/>
      <c r="N2253" s="92"/>
      <c r="O2253" s="92"/>
      <c r="P2253" s="84" t="str">
        <f>IF(N2253&lt;&gt;"",VLOOKUP(N2253,LISTAS·PAPP!$U$9:$Y$125,5,FALSE),"")</f>
        <v/>
      </c>
      <c r="Q2253" s="83" t="str">
        <f>IF(O2253&lt;&gt;"",VLOOKUP(O2253,LISTAS·PAPP!$U$9:$W$125,3,FALSE),"")</f>
        <v/>
      </c>
      <c r="R2253" s="92"/>
      <c r="S2253" s="173"/>
      <c r="T2253" s="173"/>
      <c r="U2253" s="92"/>
      <c r="V2253" s="92"/>
      <c r="W2253" s="94"/>
      <c r="X2253" s="83" t="str">
        <f>IF(ISERROR(VLOOKUP(W2253,LISTAS·PAPP!$AJ$3:$AK$903,2,0))," ",VLOOKUP(W2253,LISTAS·PAPP!$AJ$3:$AK$903,2,0))</f>
        <v xml:space="preserve"> </v>
      </c>
      <c r="Y2253" s="96"/>
      <c r="Z2253" s="97"/>
      <c r="AA2253" s="97"/>
      <c r="AB2253" s="97"/>
      <c r="AC2253" s="97"/>
      <c r="AD2253" s="97"/>
      <c r="AE2253" s="97"/>
      <c r="AF2253" s="97"/>
      <c r="AG2253" s="97"/>
      <c r="AH2253" s="97"/>
      <c r="AI2253" s="97"/>
      <c r="AJ2253" s="97"/>
      <c r="AK2253" s="97"/>
      <c r="AL2253" s="86" t="str">
        <f t="shared" si="106"/>
        <v/>
      </c>
      <c r="AM2253" s="87" t="str">
        <f t="shared" si="107"/>
        <v xml:space="preserve"> </v>
      </c>
      <c r="AN2253" s="1" t="str">
        <f t="shared" si="108"/>
        <v xml:space="preserve"> </v>
      </c>
    </row>
    <row r="2254" spans="1:40" s="88" customFormat="1" x14ac:dyDescent="0.25">
      <c r="A2254" s="92"/>
      <c r="B2254" s="92"/>
      <c r="C2254" s="92"/>
      <c r="D2254" s="92"/>
      <c r="E2254" s="92"/>
      <c r="F2254" s="93"/>
      <c r="G2254" s="94"/>
      <c r="H2254" s="83" t="str">
        <f>IF(M2254&lt;&gt;"",VLOOKUP(M2254,LISTAS·PAPP!$U$3:$Z$8,2,FALSE),"")</f>
        <v/>
      </c>
      <c r="I2254" s="85" t="str">
        <f>IF(M2254&lt;&gt;"",VLOOKUP(M2254,LISTAS·PAPP!$U$3:$Z$8,3,FALSE),"")</f>
        <v/>
      </c>
      <c r="J2254" s="83" t="str">
        <f>IF(M2254&lt;&gt;"",VLOOKUP(M2254,LISTAS·PAPP!$U$3:$Z$8,4,FALSE),"")</f>
        <v/>
      </c>
      <c r="K2254" s="83" t="str">
        <f>IF(C2254&lt;&gt;"",VLOOKUP(C2254,LISTAS·PAPP!$H$3:$O$119,4,FALSE),"")</f>
        <v/>
      </c>
      <c r="L2254" s="85" t="str">
        <f>IF(C2254&lt;&gt;"",VLOOKUP(C2254,LISTAS·PAPP!$H$3:$O$119,8,FALSE),"")</f>
        <v/>
      </c>
      <c r="M2254" s="95"/>
      <c r="N2254" s="92"/>
      <c r="O2254" s="92"/>
      <c r="P2254" s="84" t="str">
        <f>IF(N2254&lt;&gt;"",VLOOKUP(N2254,LISTAS·PAPP!$U$9:$Y$125,5,FALSE),"")</f>
        <v/>
      </c>
      <c r="Q2254" s="83" t="str">
        <f>IF(O2254&lt;&gt;"",VLOOKUP(O2254,LISTAS·PAPP!$U$9:$W$125,3,FALSE),"")</f>
        <v/>
      </c>
      <c r="R2254" s="92"/>
      <c r="S2254" s="173"/>
      <c r="T2254" s="173"/>
      <c r="U2254" s="92"/>
      <c r="V2254" s="92"/>
      <c r="W2254" s="94"/>
      <c r="X2254" s="83" t="str">
        <f>IF(ISERROR(VLOOKUP(W2254,LISTAS·PAPP!$AJ$3:$AK$903,2,0))," ",VLOOKUP(W2254,LISTAS·PAPP!$AJ$3:$AK$903,2,0))</f>
        <v xml:space="preserve"> </v>
      </c>
      <c r="Y2254" s="96"/>
      <c r="Z2254" s="97"/>
      <c r="AA2254" s="97"/>
      <c r="AB2254" s="97"/>
      <c r="AC2254" s="97"/>
      <c r="AD2254" s="97"/>
      <c r="AE2254" s="97"/>
      <c r="AF2254" s="97"/>
      <c r="AG2254" s="97"/>
      <c r="AH2254" s="97"/>
      <c r="AI2254" s="97"/>
      <c r="AJ2254" s="97"/>
      <c r="AK2254" s="97"/>
      <c r="AL2254" s="86" t="str">
        <f t="shared" si="106"/>
        <v/>
      </c>
      <c r="AM2254" s="87" t="str">
        <f t="shared" si="107"/>
        <v xml:space="preserve"> </v>
      </c>
      <c r="AN2254" s="1" t="str">
        <f t="shared" si="108"/>
        <v xml:space="preserve"> </v>
      </c>
    </row>
    <row r="2255" spans="1:40" s="88" customFormat="1" x14ac:dyDescent="0.25">
      <c r="A2255" s="92"/>
      <c r="B2255" s="92"/>
      <c r="C2255" s="92"/>
      <c r="D2255" s="92"/>
      <c r="E2255" s="92"/>
      <c r="F2255" s="93"/>
      <c r="G2255" s="94"/>
      <c r="H2255" s="83" t="str">
        <f>IF(M2255&lt;&gt;"",VLOOKUP(M2255,LISTAS·PAPP!$U$3:$Z$8,2,FALSE),"")</f>
        <v/>
      </c>
      <c r="I2255" s="85" t="str">
        <f>IF(M2255&lt;&gt;"",VLOOKUP(M2255,LISTAS·PAPP!$U$3:$Z$8,3,FALSE),"")</f>
        <v/>
      </c>
      <c r="J2255" s="83" t="str">
        <f>IF(M2255&lt;&gt;"",VLOOKUP(M2255,LISTAS·PAPP!$U$3:$Z$8,4,FALSE),"")</f>
        <v/>
      </c>
      <c r="K2255" s="83" t="str">
        <f>IF(C2255&lt;&gt;"",VLOOKUP(C2255,LISTAS·PAPP!$H$3:$O$119,4,FALSE),"")</f>
        <v/>
      </c>
      <c r="L2255" s="85" t="str">
        <f>IF(C2255&lt;&gt;"",VLOOKUP(C2255,LISTAS·PAPP!$H$3:$O$119,8,FALSE),"")</f>
        <v/>
      </c>
      <c r="M2255" s="95"/>
      <c r="N2255" s="92"/>
      <c r="O2255" s="92"/>
      <c r="P2255" s="84" t="str">
        <f>IF(N2255&lt;&gt;"",VLOOKUP(N2255,LISTAS·PAPP!$U$9:$Y$125,5,FALSE),"")</f>
        <v/>
      </c>
      <c r="Q2255" s="83" t="str">
        <f>IF(O2255&lt;&gt;"",VLOOKUP(O2255,LISTAS·PAPP!$U$9:$W$125,3,FALSE),"")</f>
        <v/>
      </c>
      <c r="R2255" s="92"/>
      <c r="S2255" s="173"/>
      <c r="T2255" s="173"/>
      <c r="U2255" s="92"/>
      <c r="V2255" s="92"/>
      <c r="W2255" s="94"/>
      <c r="X2255" s="83" t="str">
        <f>IF(ISERROR(VLOOKUP(W2255,LISTAS·PAPP!$AJ$3:$AK$903,2,0))," ",VLOOKUP(W2255,LISTAS·PAPP!$AJ$3:$AK$903,2,0))</f>
        <v xml:space="preserve"> </v>
      </c>
      <c r="Y2255" s="96"/>
      <c r="Z2255" s="97"/>
      <c r="AA2255" s="97"/>
      <c r="AB2255" s="97"/>
      <c r="AC2255" s="97"/>
      <c r="AD2255" s="97"/>
      <c r="AE2255" s="97"/>
      <c r="AF2255" s="97"/>
      <c r="AG2255" s="97"/>
      <c r="AH2255" s="97"/>
      <c r="AI2255" s="97"/>
      <c r="AJ2255" s="97"/>
      <c r="AK2255" s="97"/>
      <c r="AL2255" s="86" t="str">
        <f t="shared" si="106"/>
        <v/>
      </c>
      <c r="AM2255" s="87" t="str">
        <f t="shared" si="107"/>
        <v xml:space="preserve"> </v>
      </c>
      <c r="AN2255" s="1" t="str">
        <f t="shared" si="108"/>
        <v xml:space="preserve"> </v>
      </c>
    </row>
    <row r="2256" spans="1:40" s="88" customFormat="1" x14ac:dyDescent="0.25">
      <c r="A2256" s="92"/>
      <c r="B2256" s="92"/>
      <c r="C2256" s="92"/>
      <c r="D2256" s="92"/>
      <c r="E2256" s="92"/>
      <c r="F2256" s="93"/>
      <c r="G2256" s="94"/>
      <c r="H2256" s="83" t="str">
        <f>IF(M2256&lt;&gt;"",VLOOKUP(M2256,LISTAS·PAPP!$U$3:$Z$8,2,FALSE),"")</f>
        <v/>
      </c>
      <c r="I2256" s="85" t="str">
        <f>IF(M2256&lt;&gt;"",VLOOKUP(M2256,LISTAS·PAPP!$U$3:$Z$8,3,FALSE),"")</f>
        <v/>
      </c>
      <c r="J2256" s="83" t="str">
        <f>IF(M2256&lt;&gt;"",VLOOKUP(M2256,LISTAS·PAPP!$U$3:$Z$8,4,FALSE),"")</f>
        <v/>
      </c>
      <c r="K2256" s="83" t="str">
        <f>IF(C2256&lt;&gt;"",VLOOKUP(C2256,LISTAS·PAPP!$H$3:$O$119,4,FALSE),"")</f>
        <v/>
      </c>
      <c r="L2256" s="85" t="str">
        <f>IF(C2256&lt;&gt;"",VLOOKUP(C2256,LISTAS·PAPP!$H$3:$O$119,8,FALSE),"")</f>
        <v/>
      </c>
      <c r="M2256" s="95"/>
      <c r="N2256" s="92"/>
      <c r="O2256" s="92"/>
      <c r="P2256" s="84" t="str">
        <f>IF(N2256&lt;&gt;"",VLOOKUP(N2256,LISTAS·PAPP!$U$9:$Y$125,5,FALSE),"")</f>
        <v/>
      </c>
      <c r="Q2256" s="83" t="str">
        <f>IF(O2256&lt;&gt;"",VLOOKUP(O2256,LISTAS·PAPP!$U$9:$W$125,3,FALSE),"")</f>
        <v/>
      </c>
      <c r="R2256" s="92"/>
      <c r="S2256" s="173"/>
      <c r="T2256" s="173"/>
      <c r="U2256" s="92"/>
      <c r="V2256" s="92"/>
      <c r="W2256" s="94"/>
      <c r="X2256" s="83" t="str">
        <f>IF(ISERROR(VLOOKUP(W2256,LISTAS·PAPP!$AJ$3:$AK$903,2,0))," ",VLOOKUP(W2256,LISTAS·PAPP!$AJ$3:$AK$903,2,0))</f>
        <v xml:space="preserve"> </v>
      </c>
      <c r="Y2256" s="96"/>
      <c r="Z2256" s="97"/>
      <c r="AA2256" s="97"/>
      <c r="AB2256" s="97"/>
      <c r="AC2256" s="97"/>
      <c r="AD2256" s="97"/>
      <c r="AE2256" s="97"/>
      <c r="AF2256" s="97"/>
      <c r="AG2256" s="97"/>
      <c r="AH2256" s="97"/>
      <c r="AI2256" s="97"/>
      <c r="AJ2256" s="97"/>
      <c r="AK2256" s="97"/>
      <c r="AL2256" s="86" t="str">
        <f t="shared" si="106"/>
        <v/>
      </c>
      <c r="AM2256" s="87" t="str">
        <f t="shared" si="107"/>
        <v xml:space="preserve"> </v>
      </c>
      <c r="AN2256" s="1" t="str">
        <f t="shared" si="108"/>
        <v xml:space="preserve"> </v>
      </c>
    </row>
    <row r="2257" spans="1:40" s="88" customFormat="1" x14ac:dyDescent="0.25">
      <c r="A2257" s="92"/>
      <c r="B2257" s="92"/>
      <c r="C2257" s="92"/>
      <c r="D2257" s="92"/>
      <c r="E2257" s="92"/>
      <c r="F2257" s="93"/>
      <c r="G2257" s="94"/>
      <c r="H2257" s="83" t="str">
        <f>IF(M2257&lt;&gt;"",VLOOKUP(M2257,LISTAS·PAPP!$U$3:$Z$8,2,FALSE),"")</f>
        <v/>
      </c>
      <c r="I2257" s="85" t="str">
        <f>IF(M2257&lt;&gt;"",VLOOKUP(M2257,LISTAS·PAPP!$U$3:$Z$8,3,FALSE),"")</f>
        <v/>
      </c>
      <c r="J2257" s="83" t="str">
        <f>IF(M2257&lt;&gt;"",VLOOKUP(M2257,LISTAS·PAPP!$U$3:$Z$8,4,FALSE),"")</f>
        <v/>
      </c>
      <c r="K2257" s="83" t="str">
        <f>IF(C2257&lt;&gt;"",VLOOKUP(C2257,LISTAS·PAPP!$H$3:$O$119,4,FALSE),"")</f>
        <v/>
      </c>
      <c r="L2257" s="85" t="str">
        <f>IF(C2257&lt;&gt;"",VLOOKUP(C2257,LISTAS·PAPP!$H$3:$O$119,8,FALSE),"")</f>
        <v/>
      </c>
      <c r="M2257" s="95"/>
      <c r="N2257" s="92"/>
      <c r="O2257" s="92"/>
      <c r="P2257" s="84" t="str">
        <f>IF(N2257&lt;&gt;"",VLOOKUP(N2257,LISTAS·PAPP!$U$9:$Y$125,5,FALSE),"")</f>
        <v/>
      </c>
      <c r="Q2257" s="83" t="str">
        <f>IF(O2257&lt;&gt;"",VLOOKUP(O2257,LISTAS·PAPP!$U$9:$W$125,3,FALSE),"")</f>
        <v/>
      </c>
      <c r="R2257" s="92"/>
      <c r="S2257" s="173"/>
      <c r="T2257" s="173"/>
      <c r="U2257" s="92"/>
      <c r="V2257" s="92"/>
      <c r="W2257" s="94"/>
      <c r="X2257" s="83" t="str">
        <f>IF(ISERROR(VLOOKUP(W2257,LISTAS·PAPP!$AJ$3:$AK$903,2,0))," ",VLOOKUP(W2257,LISTAS·PAPP!$AJ$3:$AK$903,2,0))</f>
        <v xml:space="preserve"> </v>
      </c>
      <c r="Y2257" s="96"/>
      <c r="Z2257" s="97"/>
      <c r="AA2257" s="97"/>
      <c r="AB2257" s="97"/>
      <c r="AC2257" s="97"/>
      <c r="AD2257" s="97"/>
      <c r="AE2257" s="97"/>
      <c r="AF2257" s="97"/>
      <c r="AG2257" s="97"/>
      <c r="AH2257" s="97"/>
      <c r="AI2257" s="97"/>
      <c r="AJ2257" s="97"/>
      <c r="AK2257" s="97"/>
      <c r="AL2257" s="86" t="str">
        <f t="shared" si="106"/>
        <v/>
      </c>
      <c r="AM2257" s="87" t="str">
        <f t="shared" si="107"/>
        <v xml:space="preserve"> </v>
      </c>
      <c r="AN2257" s="1" t="str">
        <f t="shared" si="108"/>
        <v xml:space="preserve"> </v>
      </c>
    </row>
    <row r="2258" spans="1:40" s="88" customFormat="1" x14ac:dyDescent="0.25">
      <c r="A2258" s="92"/>
      <c r="B2258" s="92"/>
      <c r="C2258" s="92"/>
      <c r="D2258" s="92"/>
      <c r="E2258" s="92"/>
      <c r="F2258" s="93"/>
      <c r="G2258" s="94"/>
      <c r="H2258" s="83" t="str">
        <f>IF(M2258&lt;&gt;"",VLOOKUP(M2258,LISTAS·PAPP!$U$3:$Z$8,2,FALSE),"")</f>
        <v/>
      </c>
      <c r="I2258" s="85" t="str">
        <f>IF(M2258&lt;&gt;"",VLOOKUP(M2258,LISTAS·PAPP!$U$3:$Z$8,3,FALSE),"")</f>
        <v/>
      </c>
      <c r="J2258" s="83" t="str">
        <f>IF(M2258&lt;&gt;"",VLOOKUP(M2258,LISTAS·PAPP!$U$3:$Z$8,4,FALSE),"")</f>
        <v/>
      </c>
      <c r="K2258" s="83" t="str">
        <f>IF(C2258&lt;&gt;"",VLOOKUP(C2258,LISTAS·PAPP!$H$3:$O$119,4,FALSE),"")</f>
        <v/>
      </c>
      <c r="L2258" s="85" t="str">
        <f>IF(C2258&lt;&gt;"",VLOOKUP(C2258,LISTAS·PAPP!$H$3:$O$119,8,FALSE),"")</f>
        <v/>
      </c>
      <c r="M2258" s="95"/>
      <c r="N2258" s="92"/>
      <c r="O2258" s="92"/>
      <c r="P2258" s="84" t="str">
        <f>IF(N2258&lt;&gt;"",VLOOKUP(N2258,LISTAS·PAPP!$U$9:$Y$125,5,FALSE),"")</f>
        <v/>
      </c>
      <c r="Q2258" s="83" t="str">
        <f>IF(O2258&lt;&gt;"",VLOOKUP(O2258,LISTAS·PAPP!$U$9:$W$125,3,FALSE),"")</f>
        <v/>
      </c>
      <c r="R2258" s="92"/>
      <c r="S2258" s="173"/>
      <c r="T2258" s="173"/>
      <c r="U2258" s="92"/>
      <c r="V2258" s="92"/>
      <c r="W2258" s="94"/>
      <c r="X2258" s="83" t="str">
        <f>IF(ISERROR(VLOOKUP(W2258,LISTAS·PAPP!$AJ$3:$AK$903,2,0))," ",VLOOKUP(W2258,LISTAS·PAPP!$AJ$3:$AK$903,2,0))</f>
        <v xml:space="preserve"> </v>
      </c>
      <c r="Y2258" s="96"/>
      <c r="Z2258" s="97"/>
      <c r="AA2258" s="97"/>
      <c r="AB2258" s="97"/>
      <c r="AC2258" s="97"/>
      <c r="AD2258" s="97"/>
      <c r="AE2258" s="97"/>
      <c r="AF2258" s="97"/>
      <c r="AG2258" s="97"/>
      <c r="AH2258" s="97"/>
      <c r="AI2258" s="97"/>
      <c r="AJ2258" s="97"/>
      <c r="AK2258" s="97"/>
      <c r="AL2258" s="86" t="str">
        <f t="shared" si="106"/>
        <v/>
      </c>
      <c r="AM2258" s="87" t="str">
        <f t="shared" si="107"/>
        <v xml:space="preserve"> </v>
      </c>
      <c r="AN2258" s="1" t="str">
        <f t="shared" si="108"/>
        <v xml:space="preserve"> </v>
      </c>
    </row>
    <row r="2259" spans="1:40" s="88" customFormat="1" x14ac:dyDescent="0.25">
      <c r="A2259" s="92"/>
      <c r="B2259" s="92"/>
      <c r="C2259" s="92"/>
      <c r="D2259" s="92"/>
      <c r="E2259" s="92"/>
      <c r="F2259" s="93"/>
      <c r="G2259" s="94"/>
      <c r="H2259" s="83" t="str">
        <f>IF(M2259&lt;&gt;"",VLOOKUP(M2259,LISTAS·PAPP!$U$3:$Z$8,2,FALSE),"")</f>
        <v/>
      </c>
      <c r="I2259" s="85" t="str">
        <f>IF(M2259&lt;&gt;"",VLOOKUP(M2259,LISTAS·PAPP!$U$3:$Z$8,3,FALSE),"")</f>
        <v/>
      </c>
      <c r="J2259" s="83" t="str">
        <f>IF(M2259&lt;&gt;"",VLOOKUP(M2259,LISTAS·PAPP!$U$3:$Z$8,4,FALSE),"")</f>
        <v/>
      </c>
      <c r="K2259" s="83" t="str">
        <f>IF(C2259&lt;&gt;"",VLOOKUP(C2259,LISTAS·PAPP!$H$3:$O$119,4,FALSE),"")</f>
        <v/>
      </c>
      <c r="L2259" s="85" t="str">
        <f>IF(C2259&lt;&gt;"",VLOOKUP(C2259,LISTAS·PAPP!$H$3:$O$119,8,FALSE),"")</f>
        <v/>
      </c>
      <c r="M2259" s="95"/>
      <c r="N2259" s="92"/>
      <c r="O2259" s="92"/>
      <c r="P2259" s="84" t="str">
        <f>IF(N2259&lt;&gt;"",VLOOKUP(N2259,LISTAS·PAPP!$U$9:$Y$125,5,FALSE),"")</f>
        <v/>
      </c>
      <c r="Q2259" s="83" t="str">
        <f>IF(O2259&lt;&gt;"",VLOOKUP(O2259,LISTAS·PAPP!$U$9:$W$125,3,FALSE),"")</f>
        <v/>
      </c>
      <c r="R2259" s="92"/>
      <c r="S2259" s="173"/>
      <c r="T2259" s="173"/>
      <c r="U2259" s="92"/>
      <c r="V2259" s="92"/>
      <c r="W2259" s="94"/>
      <c r="X2259" s="83" t="str">
        <f>IF(ISERROR(VLOOKUP(W2259,LISTAS·PAPP!$AJ$3:$AK$903,2,0))," ",VLOOKUP(W2259,LISTAS·PAPP!$AJ$3:$AK$903,2,0))</f>
        <v xml:space="preserve"> </v>
      </c>
      <c r="Y2259" s="96"/>
      <c r="Z2259" s="97"/>
      <c r="AA2259" s="97"/>
      <c r="AB2259" s="97"/>
      <c r="AC2259" s="97"/>
      <c r="AD2259" s="97"/>
      <c r="AE2259" s="97"/>
      <c r="AF2259" s="97"/>
      <c r="AG2259" s="97"/>
      <c r="AH2259" s="97"/>
      <c r="AI2259" s="97"/>
      <c r="AJ2259" s="97"/>
      <c r="AK2259" s="97"/>
      <c r="AL2259" s="86" t="str">
        <f t="shared" si="106"/>
        <v/>
      </c>
      <c r="AM2259" s="87" t="str">
        <f t="shared" si="107"/>
        <v xml:space="preserve"> </v>
      </c>
      <c r="AN2259" s="1" t="str">
        <f t="shared" si="108"/>
        <v xml:space="preserve"> </v>
      </c>
    </row>
    <row r="2260" spans="1:40" s="88" customFormat="1" x14ac:dyDescent="0.25">
      <c r="A2260" s="92"/>
      <c r="B2260" s="92"/>
      <c r="C2260" s="92"/>
      <c r="D2260" s="92"/>
      <c r="E2260" s="92"/>
      <c r="F2260" s="93"/>
      <c r="G2260" s="94"/>
      <c r="H2260" s="83" t="str">
        <f>IF(M2260&lt;&gt;"",VLOOKUP(M2260,LISTAS·PAPP!$U$3:$Z$8,2,FALSE),"")</f>
        <v/>
      </c>
      <c r="I2260" s="85" t="str">
        <f>IF(M2260&lt;&gt;"",VLOOKUP(M2260,LISTAS·PAPP!$U$3:$Z$8,3,FALSE),"")</f>
        <v/>
      </c>
      <c r="J2260" s="83" t="str">
        <f>IF(M2260&lt;&gt;"",VLOOKUP(M2260,LISTAS·PAPP!$U$3:$Z$8,4,FALSE),"")</f>
        <v/>
      </c>
      <c r="K2260" s="83" t="str">
        <f>IF(C2260&lt;&gt;"",VLOOKUP(C2260,LISTAS·PAPP!$H$3:$O$119,4,FALSE),"")</f>
        <v/>
      </c>
      <c r="L2260" s="85" t="str">
        <f>IF(C2260&lt;&gt;"",VLOOKUP(C2260,LISTAS·PAPP!$H$3:$O$119,8,FALSE),"")</f>
        <v/>
      </c>
      <c r="M2260" s="95"/>
      <c r="N2260" s="92"/>
      <c r="O2260" s="92"/>
      <c r="P2260" s="84" t="str">
        <f>IF(N2260&lt;&gt;"",VLOOKUP(N2260,LISTAS·PAPP!$U$9:$Y$125,5,FALSE),"")</f>
        <v/>
      </c>
      <c r="Q2260" s="83" t="str">
        <f>IF(O2260&lt;&gt;"",VLOOKUP(O2260,LISTAS·PAPP!$U$9:$W$125,3,FALSE),"")</f>
        <v/>
      </c>
      <c r="R2260" s="92"/>
      <c r="S2260" s="173"/>
      <c r="T2260" s="173"/>
      <c r="U2260" s="92"/>
      <c r="V2260" s="92"/>
      <c r="W2260" s="94"/>
      <c r="X2260" s="83" t="str">
        <f>IF(ISERROR(VLOOKUP(W2260,LISTAS·PAPP!$AJ$3:$AK$903,2,0))," ",VLOOKUP(W2260,LISTAS·PAPP!$AJ$3:$AK$903,2,0))</f>
        <v xml:space="preserve"> </v>
      </c>
      <c r="Y2260" s="96"/>
      <c r="Z2260" s="97"/>
      <c r="AA2260" s="97"/>
      <c r="AB2260" s="97"/>
      <c r="AC2260" s="97"/>
      <c r="AD2260" s="97"/>
      <c r="AE2260" s="97"/>
      <c r="AF2260" s="97"/>
      <c r="AG2260" s="97"/>
      <c r="AH2260" s="97"/>
      <c r="AI2260" s="97"/>
      <c r="AJ2260" s="97"/>
      <c r="AK2260" s="97"/>
      <c r="AL2260" s="86" t="str">
        <f t="shared" si="106"/>
        <v/>
      </c>
      <c r="AM2260" s="87" t="str">
        <f t="shared" si="107"/>
        <v xml:space="preserve"> </v>
      </c>
      <c r="AN2260" s="1" t="str">
        <f t="shared" si="108"/>
        <v xml:space="preserve"> </v>
      </c>
    </row>
    <row r="2261" spans="1:40" s="88" customFormat="1" x14ac:dyDescent="0.25">
      <c r="A2261" s="92"/>
      <c r="B2261" s="92"/>
      <c r="C2261" s="92"/>
      <c r="D2261" s="92"/>
      <c r="E2261" s="92"/>
      <c r="F2261" s="93"/>
      <c r="G2261" s="94"/>
      <c r="H2261" s="83" t="str">
        <f>IF(M2261&lt;&gt;"",VLOOKUP(M2261,LISTAS·PAPP!$U$3:$Z$8,2,FALSE),"")</f>
        <v/>
      </c>
      <c r="I2261" s="85" t="str">
        <f>IF(M2261&lt;&gt;"",VLOOKUP(M2261,LISTAS·PAPP!$U$3:$Z$8,3,FALSE),"")</f>
        <v/>
      </c>
      <c r="J2261" s="83" t="str">
        <f>IF(M2261&lt;&gt;"",VLOOKUP(M2261,LISTAS·PAPP!$U$3:$Z$8,4,FALSE),"")</f>
        <v/>
      </c>
      <c r="K2261" s="83" t="str">
        <f>IF(C2261&lt;&gt;"",VLOOKUP(C2261,LISTAS·PAPP!$H$3:$O$119,4,FALSE),"")</f>
        <v/>
      </c>
      <c r="L2261" s="85" t="str">
        <f>IF(C2261&lt;&gt;"",VLOOKUP(C2261,LISTAS·PAPP!$H$3:$O$119,8,FALSE),"")</f>
        <v/>
      </c>
      <c r="M2261" s="95"/>
      <c r="N2261" s="92"/>
      <c r="O2261" s="92"/>
      <c r="P2261" s="84" t="str">
        <f>IF(N2261&lt;&gt;"",VLOOKUP(N2261,LISTAS·PAPP!$U$9:$Y$125,5,FALSE),"")</f>
        <v/>
      </c>
      <c r="Q2261" s="83" t="str">
        <f>IF(O2261&lt;&gt;"",VLOOKUP(O2261,LISTAS·PAPP!$U$9:$W$125,3,FALSE),"")</f>
        <v/>
      </c>
      <c r="R2261" s="92"/>
      <c r="S2261" s="173"/>
      <c r="T2261" s="173"/>
      <c r="U2261" s="92"/>
      <c r="V2261" s="92"/>
      <c r="W2261" s="94"/>
      <c r="X2261" s="83" t="str">
        <f>IF(ISERROR(VLOOKUP(W2261,LISTAS·PAPP!$AJ$3:$AK$903,2,0))," ",VLOOKUP(W2261,LISTAS·PAPP!$AJ$3:$AK$903,2,0))</f>
        <v xml:space="preserve"> </v>
      </c>
      <c r="Y2261" s="96"/>
      <c r="Z2261" s="97"/>
      <c r="AA2261" s="97"/>
      <c r="AB2261" s="97"/>
      <c r="AC2261" s="97"/>
      <c r="AD2261" s="97"/>
      <c r="AE2261" s="97"/>
      <c r="AF2261" s="97"/>
      <c r="AG2261" s="97"/>
      <c r="AH2261" s="97"/>
      <c r="AI2261" s="97"/>
      <c r="AJ2261" s="97"/>
      <c r="AK2261" s="97"/>
      <c r="AL2261" s="86" t="str">
        <f t="shared" si="106"/>
        <v/>
      </c>
      <c r="AM2261" s="87" t="str">
        <f t="shared" si="107"/>
        <v xml:space="preserve"> </v>
      </c>
      <c r="AN2261" s="1" t="str">
        <f t="shared" si="108"/>
        <v xml:space="preserve"> </v>
      </c>
    </row>
    <row r="2262" spans="1:40" s="88" customFormat="1" x14ac:dyDescent="0.25">
      <c r="A2262" s="92"/>
      <c r="B2262" s="92"/>
      <c r="C2262" s="92"/>
      <c r="D2262" s="92"/>
      <c r="E2262" s="92"/>
      <c r="F2262" s="93"/>
      <c r="G2262" s="94"/>
      <c r="H2262" s="83" t="str">
        <f>IF(M2262&lt;&gt;"",VLOOKUP(M2262,LISTAS·PAPP!$U$3:$Z$8,2,FALSE),"")</f>
        <v/>
      </c>
      <c r="I2262" s="85" t="str">
        <f>IF(M2262&lt;&gt;"",VLOOKUP(M2262,LISTAS·PAPP!$U$3:$Z$8,3,FALSE),"")</f>
        <v/>
      </c>
      <c r="J2262" s="83" t="str">
        <f>IF(M2262&lt;&gt;"",VLOOKUP(M2262,LISTAS·PAPP!$U$3:$Z$8,4,FALSE),"")</f>
        <v/>
      </c>
      <c r="K2262" s="83" t="str">
        <f>IF(C2262&lt;&gt;"",VLOOKUP(C2262,LISTAS·PAPP!$H$3:$O$119,4,FALSE),"")</f>
        <v/>
      </c>
      <c r="L2262" s="85" t="str">
        <f>IF(C2262&lt;&gt;"",VLOOKUP(C2262,LISTAS·PAPP!$H$3:$O$119,8,FALSE),"")</f>
        <v/>
      </c>
      <c r="M2262" s="95"/>
      <c r="N2262" s="92"/>
      <c r="O2262" s="92"/>
      <c r="P2262" s="84" t="str">
        <f>IF(N2262&lt;&gt;"",VLOOKUP(N2262,LISTAS·PAPP!$U$9:$Y$125,5,FALSE),"")</f>
        <v/>
      </c>
      <c r="Q2262" s="83" t="str">
        <f>IF(O2262&lt;&gt;"",VLOOKUP(O2262,LISTAS·PAPP!$U$9:$W$125,3,FALSE),"")</f>
        <v/>
      </c>
      <c r="R2262" s="92"/>
      <c r="S2262" s="173"/>
      <c r="T2262" s="173"/>
      <c r="U2262" s="92"/>
      <c r="V2262" s="92"/>
      <c r="W2262" s="94"/>
      <c r="X2262" s="83" t="str">
        <f>IF(ISERROR(VLOOKUP(W2262,LISTAS·PAPP!$AJ$3:$AK$903,2,0))," ",VLOOKUP(W2262,LISTAS·PAPP!$AJ$3:$AK$903,2,0))</f>
        <v xml:space="preserve"> </v>
      </c>
      <c r="Y2262" s="96"/>
      <c r="Z2262" s="97"/>
      <c r="AA2262" s="97"/>
      <c r="AB2262" s="97"/>
      <c r="AC2262" s="97"/>
      <c r="AD2262" s="97"/>
      <c r="AE2262" s="97"/>
      <c r="AF2262" s="97"/>
      <c r="AG2262" s="97"/>
      <c r="AH2262" s="97"/>
      <c r="AI2262" s="97"/>
      <c r="AJ2262" s="97"/>
      <c r="AK2262" s="97"/>
      <c r="AL2262" s="86" t="str">
        <f t="shared" si="106"/>
        <v/>
      </c>
      <c r="AM2262" s="87" t="str">
        <f t="shared" si="107"/>
        <v xml:space="preserve"> </v>
      </c>
      <c r="AN2262" s="1" t="str">
        <f t="shared" si="108"/>
        <v xml:space="preserve"> </v>
      </c>
    </row>
    <row r="2263" spans="1:40" s="88" customFormat="1" x14ac:dyDescent="0.25">
      <c r="A2263" s="92"/>
      <c r="B2263" s="92"/>
      <c r="C2263" s="92"/>
      <c r="D2263" s="92"/>
      <c r="E2263" s="92"/>
      <c r="F2263" s="93"/>
      <c r="G2263" s="94"/>
      <c r="H2263" s="83" t="str">
        <f>IF(M2263&lt;&gt;"",VLOOKUP(M2263,LISTAS·PAPP!$U$3:$Z$8,2,FALSE),"")</f>
        <v/>
      </c>
      <c r="I2263" s="85" t="str">
        <f>IF(M2263&lt;&gt;"",VLOOKUP(M2263,LISTAS·PAPP!$U$3:$Z$8,3,FALSE),"")</f>
        <v/>
      </c>
      <c r="J2263" s="83" t="str">
        <f>IF(M2263&lt;&gt;"",VLOOKUP(M2263,LISTAS·PAPP!$U$3:$Z$8,4,FALSE),"")</f>
        <v/>
      </c>
      <c r="K2263" s="83" t="str">
        <f>IF(C2263&lt;&gt;"",VLOOKUP(C2263,LISTAS·PAPP!$H$3:$O$119,4,FALSE),"")</f>
        <v/>
      </c>
      <c r="L2263" s="85" t="str">
        <f>IF(C2263&lt;&gt;"",VLOOKUP(C2263,LISTAS·PAPP!$H$3:$O$119,8,FALSE),"")</f>
        <v/>
      </c>
      <c r="M2263" s="95"/>
      <c r="N2263" s="92"/>
      <c r="O2263" s="92"/>
      <c r="P2263" s="84" t="str">
        <f>IF(N2263&lt;&gt;"",VLOOKUP(N2263,LISTAS·PAPP!$U$9:$Y$125,5,FALSE),"")</f>
        <v/>
      </c>
      <c r="Q2263" s="83" t="str">
        <f>IF(O2263&lt;&gt;"",VLOOKUP(O2263,LISTAS·PAPP!$U$9:$W$125,3,FALSE),"")</f>
        <v/>
      </c>
      <c r="R2263" s="92"/>
      <c r="S2263" s="173"/>
      <c r="T2263" s="173"/>
      <c r="U2263" s="92"/>
      <c r="V2263" s="92"/>
      <c r="W2263" s="94"/>
      <c r="X2263" s="83" t="str">
        <f>IF(ISERROR(VLOOKUP(W2263,LISTAS·PAPP!$AJ$3:$AK$903,2,0))," ",VLOOKUP(W2263,LISTAS·PAPP!$AJ$3:$AK$903,2,0))</f>
        <v xml:space="preserve"> </v>
      </c>
      <c r="Y2263" s="96"/>
      <c r="Z2263" s="97"/>
      <c r="AA2263" s="97"/>
      <c r="AB2263" s="97"/>
      <c r="AC2263" s="97"/>
      <c r="AD2263" s="97"/>
      <c r="AE2263" s="97"/>
      <c r="AF2263" s="97"/>
      <c r="AG2263" s="97"/>
      <c r="AH2263" s="97"/>
      <c r="AI2263" s="97"/>
      <c r="AJ2263" s="97"/>
      <c r="AK2263" s="97"/>
      <c r="AL2263" s="86" t="str">
        <f t="shared" si="106"/>
        <v/>
      </c>
      <c r="AM2263" s="87" t="str">
        <f t="shared" si="107"/>
        <v xml:space="preserve"> </v>
      </c>
      <c r="AN2263" s="1" t="str">
        <f t="shared" si="108"/>
        <v xml:space="preserve"> </v>
      </c>
    </row>
    <row r="2264" spans="1:40" s="88" customFormat="1" x14ac:dyDescent="0.25">
      <c r="A2264" s="92"/>
      <c r="B2264" s="92"/>
      <c r="C2264" s="92"/>
      <c r="D2264" s="92"/>
      <c r="E2264" s="92"/>
      <c r="F2264" s="93"/>
      <c r="G2264" s="94"/>
      <c r="H2264" s="83" t="str">
        <f>IF(M2264&lt;&gt;"",VLOOKUP(M2264,LISTAS·PAPP!$U$3:$Z$8,2,FALSE),"")</f>
        <v/>
      </c>
      <c r="I2264" s="85" t="str">
        <f>IF(M2264&lt;&gt;"",VLOOKUP(M2264,LISTAS·PAPP!$U$3:$Z$8,3,FALSE),"")</f>
        <v/>
      </c>
      <c r="J2264" s="83" t="str">
        <f>IF(M2264&lt;&gt;"",VLOOKUP(M2264,LISTAS·PAPP!$U$3:$Z$8,4,FALSE),"")</f>
        <v/>
      </c>
      <c r="K2264" s="83" t="str">
        <f>IF(C2264&lt;&gt;"",VLOOKUP(C2264,LISTAS·PAPP!$H$3:$O$119,4,FALSE),"")</f>
        <v/>
      </c>
      <c r="L2264" s="85" t="str">
        <f>IF(C2264&lt;&gt;"",VLOOKUP(C2264,LISTAS·PAPP!$H$3:$O$119,8,FALSE),"")</f>
        <v/>
      </c>
      <c r="M2264" s="95"/>
      <c r="N2264" s="92"/>
      <c r="O2264" s="92"/>
      <c r="P2264" s="84" t="str">
        <f>IF(N2264&lt;&gt;"",VLOOKUP(N2264,LISTAS·PAPP!$U$9:$Y$125,5,FALSE),"")</f>
        <v/>
      </c>
      <c r="Q2264" s="83" t="str">
        <f>IF(O2264&lt;&gt;"",VLOOKUP(O2264,LISTAS·PAPP!$U$9:$W$125,3,FALSE),"")</f>
        <v/>
      </c>
      <c r="R2264" s="92"/>
      <c r="S2264" s="173"/>
      <c r="T2264" s="173"/>
      <c r="U2264" s="92"/>
      <c r="V2264" s="92"/>
      <c r="W2264" s="94"/>
      <c r="X2264" s="83" t="str">
        <f>IF(ISERROR(VLOOKUP(W2264,LISTAS·PAPP!$AJ$3:$AK$903,2,0))," ",VLOOKUP(W2264,LISTAS·PAPP!$AJ$3:$AK$903,2,0))</f>
        <v xml:space="preserve"> </v>
      </c>
      <c r="Y2264" s="96"/>
      <c r="Z2264" s="97"/>
      <c r="AA2264" s="97"/>
      <c r="AB2264" s="97"/>
      <c r="AC2264" s="97"/>
      <c r="AD2264" s="97"/>
      <c r="AE2264" s="97"/>
      <c r="AF2264" s="97"/>
      <c r="AG2264" s="97"/>
      <c r="AH2264" s="97"/>
      <c r="AI2264" s="97"/>
      <c r="AJ2264" s="97"/>
      <c r="AK2264" s="97"/>
      <c r="AL2264" s="86" t="str">
        <f t="shared" si="106"/>
        <v/>
      </c>
      <c r="AM2264" s="87" t="str">
        <f t="shared" si="107"/>
        <v xml:space="preserve"> </v>
      </c>
      <c r="AN2264" s="1" t="str">
        <f t="shared" si="108"/>
        <v xml:space="preserve"> </v>
      </c>
    </row>
    <row r="2265" spans="1:40" s="88" customFormat="1" x14ac:dyDescent="0.25">
      <c r="A2265" s="92"/>
      <c r="B2265" s="92"/>
      <c r="C2265" s="92"/>
      <c r="D2265" s="92"/>
      <c r="E2265" s="92"/>
      <c r="F2265" s="93"/>
      <c r="G2265" s="94"/>
      <c r="H2265" s="83" t="str">
        <f>IF(M2265&lt;&gt;"",VLOOKUP(M2265,LISTAS·PAPP!$U$3:$Z$8,2,FALSE),"")</f>
        <v/>
      </c>
      <c r="I2265" s="85" t="str">
        <f>IF(M2265&lt;&gt;"",VLOOKUP(M2265,LISTAS·PAPP!$U$3:$Z$8,3,FALSE),"")</f>
        <v/>
      </c>
      <c r="J2265" s="83" t="str">
        <f>IF(M2265&lt;&gt;"",VLOOKUP(M2265,LISTAS·PAPP!$U$3:$Z$8,4,FALSE),"")</f>
        <v/>
      </c>
      <c r="K2265" s="83" t="str">
        <f>IF(C2265&lt;&gt;"",VLOOKUP(C2265,LISTAS·PAPP!$H$3:$O$119,4,FALSE),"")</f>
        <v/>
      </c>
      <c r="L2265" s="85" t="str">
        <f>IF(C2265&lt;&gt;"",VLOOKUP(C2265,LISTAS·PAPP!$H$3:$O$119,8,FALSE),"")</f>
        <v/>
      </c>
      <c r="M2265" s="95"/>
      <c r="N2265" s="92"/>
      <c r="O2265" s="92"/>
      <c r="P2265" s="84" t="str">
        <f>IF(N2265&lt;&gt;"",VLOOKUP(N2265,LISTAS·PAPP!$U$9:$Y$125,5,FALSE),"")</f>
        <v/>
      </c>
      <c r="Q2265" s="83" t="str">
        <f>IF(O2265&lt;&gt;"",VLOOKUP(O2265,LISTAS·PAPP!$U$9:$W$125,3,FALSE),"")</f>
        <v/>
      </c>
      <c r="R2265" s="92"/>
      <c r="S2265" s="173"/>
      <c r="T2265" s="173"/>
      <c r="U2265" s="92"/>
      <c r="V2265" s="92"/>
      <c r="W2265" s="94"/>
      <c r="X2265" s="83" t="str">
        <f>IF(ISERROR(VLOOKUP(W2265,LISTAS·PAPP!$AJ$3:$AK$903,2,0))," ",VLOOKUP(W2265,LISTAS·PAPP!$AJ$3:$AK$903,2,0))</f>
        <v xml:space="preserve"> </v>
      </c>
      <c r="Y2265" s="96"/>
      <c r="Z2265" s="97"/>
      <c r="AA2265" s="97"/>
      <c r="AB2265" s="97"/>
      <c r="AC2265" s="97"/>
      <c r="AD2265" s="97"/>
      <c r="AE2265" s="97"/>
      <c r="AF2265" s="97"/>
      <c r="AG2265" s="97"/>
      <c r="AH2265" s="97"/>
      <c r="AI2265" s="97"/>
      <c r="AJ2265" s="97"/>
      <c r="AK2265" s="97"/>
      <c r="AL2265" s="86" t="str">
        <f t="shared" si="106"/>
        <v/>
      </c>
      <c r="AM2265" s="87" t="str">
        <f t="shared" si="107"/>
        <v xml:space="preserve"> </v>
      </c>
      <c r="AN2265" s="1" t="str">
        <f t="shared" si="108"/>
        <v xml:space="preserve"> </v>
      </c>
    </row>
    <row r="2266" spans="1:40" s="88" customFormat="1" x14ac:dyDescent="0.25">
      <c r="A2266" s="92"/>
      <c r="B2266" s="92"/>
      <c r="C2266" s="92"/>
      <c r="D2266" s="92"/>
      <c r="E2266" s="92"/>
      <c r="F2266" s="93"/>
      <c r="G2266" s="94"/>
      <c r="H2266" s="83" t="str">
        <f>IF(M2266&lt;&gt;"",VLOOKUP(M2266,LISTAS·PAPP!$U$3:$Z$8,2,FALSE),"")</f>
        <v/>
      </c>
      <c r="I2266" s="85" t="str">
        <f>IF(M2266&lt;&gt;"",VLOOKUP(M2266,LISTAS·PAPP!$U$3:$Z$8,3,FALSE),"")</f>
        <v/>
      </c>
      <c r="J2266" s="83" t="str">
        <f>IF(M2266&lt;&gt;"",VLOOKUP(M2266,LISTAS·PAPP!$U$3:$Z$8,4,FALSE),"")</f>
        <v/>
      </c>
      <c r="K2266" s="83" t="str">
        <f>IF(C2266&lt;&gt;"",VLOOKUP(C2266,LISTAS·PAPP!$H$3:$O$119,4,FALSE),"")</f>
        <v/>
      </c>
      <c r="L2266" s="85" t="str">
        <f>IF(C2266&lt;&gt;"",VLOOKUP(C2266,LISTAS·PAPP!$H$3:$O$119,8,FALSE),"")</f>
        <v/>
      </c>
      <c r="M2266" s="95"/>
      <c r="N2266" s="92"/>
      <c r="O2266" s="92"/>
      <c r="P2266" s="84" t="str">
        <f>IF(N2266&lt;&gt;"",VLOOKUP(N2266,LISTAS·PAPP!$U$9:$Y$125,5,FALSE),"")</f>
        <v/>
      </c>
      <c r="Q2266" s="83" t="str">
        <f>IF(O2266&lt;&gt;"",VLOOKUP(O2266,LISTAS·PAPP!$U$9:$W$125,3,FALSE),"")</f>
        <v/>
      </c>
      <c r="R2266" s="92"/>
      <c r="S2266" s="173"/>
      <c r="T2266" s="173"/>
      <c r="U2266" s="92"/>
      <c r="V2266" s="92"/>
      <c r="W2266" s="94"/>
      <c r="X2266" s="83" t="str">
        <f>IF(ISERROR(VLOOKUP(W2266,LISTAS·PAPP!$AJ$3:$AK$903,2,0))," ",VLOOKUP(W2266,LISTAS·PAPP!$AJ$3:$AK$903,2,0))</f>
        <v xml:space="preserve"> </v>
      </c>
      <c r="Y2266" s="96"/>
      <c r="Z2266" s="97"/>
      <c r="AA2266" s="97"/>
      <c r="AB2266" s="97"/>
      <c r="AC2266" s="97"/>
      <c r="AD2266" s="97"/>
      <c r="AE2266" s="97"/>
      <c r="AF2266" s="97"/>
      <c r="AG2266" s="97"/>
      <c r="AH2266" s="97"/>
      <c r="AI2266" s="97"/>
      <c r="AJ2266" s="97"/>
      <c r="AK2266" s="97"/>
      <c r="AL2266" s="86" t="str">
        <f t="shared" si="106"/>
        <v/>
      </c>
      <c r="AM2266" s="87" t="str">
        <f t="shared" si="107"/>
        <v xml:space="preserve"> </v>
      </c>
      <c r="AN2266" s="1" t="str">
        <f t="shared" si="108"/>
        <v xml:space="preserve"> </v>
      </c>
    </row>
    <row r="2267" spans="1:40" s="88" customFormat="1" x14ac:dyDescent="0.25">
      <c r="A2267" s="92"/>
      <c r="B2267" s="92"/>
      <c r="C2267" s="92"/>
      <c r="D2267" s="92"/>
      <c r="E2267" s="92"/>
      <c r="F2267" s="93"/>
      <c r="G2267" s="94"/>
      <c r="H2267" s="83" t="str">
        <f>IF(M2267&lt;&gt;"",VLOOKUP(M2267,LISTAS·PAPP!$U$3:$Z$8,2,FALSE),"")</f>
        <v/>
      </c>
      <c r="I2267" s="85" t="str">
        <f>IF(M2267&lt;&gt;"",VLOOKUP(M2267,LISTAS·PAPP!$U$3:$Z$8,3,FALSE),"")</f>
        <v/>
      </c>
      <c r="J2267" s="83" t="str">
        <f>IF(M2267&lt;&gt;"",VLOOKUP(M2267,LISTAS·PAPP!$U$3:$Z$8,4,FALSE),"")</f>
        <v/>
      </c>
      <c r="K2267" s="83" t="str">
        <f>IF(C2267&lt;&gt;"",VLOOKUP(C2267,LISTAS·PAPP!$H$3:$O$119,4,FALSE),"")</f>
        <v/>
      </c>
      <c r="L2267" s="85" t="str">
        <f>IF(C2267&lt;&gt;"",VLOOKUP(C2267,LISTAS·PAPP!$H$3:$O$119,8,FALSE),"")</f>
        <v/>
      </c>
      <c r="M2267" s="95"/>
      <c r="N2267" s="92"/>
      <c r="O2267" s="92"/>
      <c r="P2267" s="84" t="str">
        <f>IF(N2267&lt;&gt;"",VLOOKUP(N2267,LISTAS·PAPP!$U$9:$Y$125,5,FALSE),"")</f>
        <v/>
      </c>
      <c r="Q2267" s="83" t="str">
        <f>IF(O2267&lt;&gt;"",VLOOKUP(O2267,LISTAS·PAPP!$U$9:$W$125,3,FALSE),"")</f>
        <v/>
      </c>
      <c r="R2267" s="92"/>
      <c r="S2267" s="173"/>
      <c r="T2267" s="173"/>
      <c r="U2267" s="92"/>
      <c r="V2267" s="92"/>
      <c r="W2267" s="94"/>
      <c r="X2267" s="83" t="str">
        <f>IF(ISERROR(VLOOKUP(W2267,LISTAS·PAPP!$AJ$3:$AK$903,2,0))," ",VLOOKUP(W2267,LISTAS·PAPP!$AJ$3:$AK$903,2,0))</f>
        <v xml:space="preserve"> </v>
      </c>
      <c r="Y2267" s="96"/>
      <c r="Z2267" s="97"/>
      <c r="AA2267" s="97"/>
      <c r="AB2267" s="97"/>
      <c r="AC2267" s="97"/>
      <c r="AD2267" s="97"/>
      <c r="AE2267" s="97"/>
      <c r="AF2267" s="97"/>
      <c r="AG2267" s="97"/>
      <c r="AH2267" s="97"/>
      <c r="AI2267" s="97"/>
      <c r="AJ2267" s="97"/>
      <c r="AK2267" s="97"/>
      <c r="AL2267" s="86" t="str">
        <f t="shared" si="106"/>
        <v/>
      </c>
      <c r="AM2267" s="87" t="str">
        <f t="shared" si="107"/>
        <v xml:space="preserve"> </v>
      </c>
      <c r="AN2267" s="1" t="str">
        <f t="shared" si="108"/>
        <v xml:space="preserve"> </v>
      </c>
    </row>
    <row r="2268" spans="1:40" s="88" customFormat="1" x14ac:dyDescent="0.25">
      <c r="A2268" s="92"/>
      <c r="B2268" s="92"/>
      <c r="C2268" s="92"/>
      <c r="D2268" s="92"/>
      <c r="E2268" s="92"/>
      <c r="F2268" s="93"/>
      <c r="G2268" s="94"/>
      <c r="H2268" s="83" t="str">
        <f>IF(M2268&lt;&gt;"",VLOOKUP(M2268,LISTAS·PAPP!$U$3:$Z$8,2,FALSE),"")</f>
        <v/>
      </c>
      <c r="I2268" s="85" t="str">
        <f>IF(M2268&lt;&gt;"",VLOOKUP(M2268,LISTAS·PAPP!$U$3:$Z$8,3,FALSE),"")</f>
        <v/>
      </c>
      <c r="J2268" s="83" t="str">
        <f>IF(M2268&lt;&gt;"",VLOOKUP(M2268,LISTAS·PAPP!$U$3:$Z$8,4,FALSE),"")</f>
        <v/>
      </c>
      <c r="K2268" s="83" t="str">
        <f>IF(C2268&lt;&gt;"",VLOOKUP(C2268,LISTAS·PAPP!$H$3:$O$119,4,FALSE),"")</f>
        <v/>
      </c>
      <c r="L2268" s="85" t="str">
        <f>IF(C2268&lt;&gt;"",VLOOKUP(C2268,LISTAS·PAPP!$H$3:$O$119,8,FALSE),"")</f>
        <v/>
      </c>
      <c r="M2268" s="95"/>
      <c r="N2268" s="92"/>
      <c r="O2268" s="92"/>
      <c r="P2268" s="84" t="str">
        <f>IF(N2268&lt;&gt;"",VLOOKUP(N2268,LISTAS·PAPP!$U$9:$Y$125,5,FALSE),"")</f>
        <v/>
      </c>
      <c r="Q2268" s="83" t="str">
        <f>IF(O2268&lt;&gt;"",VLOOKUP(O2268,LISTAS·PAPP!$U$9:$W$125,3,FALSE),"")</f>
        <v/>
      </c>
      <c r="R2268" s="92"/>
      <c r="S2268" s="173"/>
      <c r="T2268" s="173"/>
      <c r="U2268" s="92"/>
      <c r="V2268" s="92"/>
      <c r="W2268" s="94"/>
      <c r="X2268" s="83" t="str">
        <f>IF(ISERROR(VLOOKUP(W2268,LISTAS·PAPP!$AJ$3:$AK$903,2,0))," ",VLOOKUP(W2268,LISTAS·PAPP!$AJ$3:$AK$903,2,0))</f>
        <v xml:space="preserve"> </v>
      </c>
      <c r="Y2268" s="96"/>
      <c r="Z2268" s="97"/>
      <c r="AA2268" s="97"/>
      <c r="AB2268" s="97"/>
      <c r="AC2268" s="97"/>
      <c r="AD2268" s="97"/>
      <c r="AE2268" s="97"/>
      <c r="AF2268" s="97"/>
      <c r="AG2268" s="97"/>
      <c r="AH2268" s="97"/>
      <c r="AI2268" s="97"/>
      <c r="AJ2268" s="97"/>
      <c r="AK2268" s="97"/>
      <c r="AL2268" s="86" t="str">
        <f t="shared" si="106"/>
        <v/>
      </c>
      <c r="AM2268" s="87" t="str">
        <f t="shared" si="107"/>
        <v xml:space="preserve"> </v>
      </c>
      <c r="AN2268" s="1" t="str">
        <f t="shared" si="108"/>
        <v xml:space="preserve"> </v>
      </c>
    </row>
    <row r="2269" spans="1:40" s="88" customFormat="1" x14ac:dyDescent="0.25">
      <c r="A2269" s="92"/>
      <c r="B2269" s="92"/>
      <c r="C2269" s="92"/>
      <c r="D2269" s="92"/>
      <c r="E2269" s="92"/>
      <c r="F2269" s="93"/>
      <c r="G2269" s="94"/>
      <c r="H2269" s="83" t="str">
        <f>IF(M2269&lt;&gt;"",VLOOKUP(M2269,LISTAS·PAPP!$U$3:$Z$8,2,FALSE),"")</f>
        <v/>
      </c>
      <c r="I2269" s="85" t="str">
        <f>IF(M2269&lt;&gt;"",VLOOKUP(M2269,LISTAS·PAPP!$U$3:$Z$8,3,FALSE),"")</f>
        <v/>
      </c>
      <c r="J2269" s="83" t="str">
        <f>IF(M2269&lt;&gt;"",VLOOKUP(M2269,LISTAS·PAPP!$U$3:$Z$8,4,FALSE),"")</f>
        <v/>
      </c>
      <c r="K2269" s="83" t="str">
        <f>IF(C2269&lt;&gt;"",VLOOKUP(C2269,LISTAS·PAPP!$H$3:$O$119,4,FALSE),"")</f>
        <v/>
      </c>
      <c r="L2269" s="85" t="str">
        <f>IF(C2269&lt;&gt;"",VLOOKUP(C2269,LISTAS·PAPP!$H$3:$O$119,8,FALSE),"")</f>
        <v/>
      </c>
      <c r="M2269" s="95"/>
      <c r="N2269" s="92"/>
      <c r="O2269" s="92"/>
      <c r="P2269" s="84" t="str">
        <f>IF(N2269&lt;&gt;"",VLOOKUP(N2269,LISTAS·PAPP!$U$9:$Y$125,5,FALSE),"")</f>
        <v/>
      </c>
      <c r="Q2269" s="83" t="str">
        <f>IF(O2269&lt;&gt;"",VLOOKUP(O2269,LISTAS·PAPP!$U$9:$W$125,3,FALSE),"")</f>
        <v/>
      </c>
      <c r="R2269" s="92"/>
      <c r="S2269" s="173"/>
      <c r="T2269" s="173"/>
      <c r="U2269" s="92"/>
      <c r="V2269" s="92"/>
      <c r="W2269" s="94"/>
      <c r="X2269" s="83" t="str">
        <f>IF(ISERROR(VLOOKUP(W2269,LISTAS·PAPP!$AJ$3:$AK$903,2,0))," ",VLOOKUP(W2269,LISTAS·PAPP!$AJ$3:$AK$903,2,0))</f>
        <v xml:space="preserve"> </v>
      </c>
      <c r="Y2269" s="96"/>
      <c r="Z2269" s="97"/>
      <c r="AA2269" s="97"/>
      <c r="AB2269" s="97"/>
      <c r="AC2269" s="97"/>
      <c r="AD2269" s="97"/>
      <c r="AE2269" s="97"/>
      <c r="AF2269" s="97"/>
      <c r="AG2269" s="97"/>
      <c r="AH2269" s="97"/>
      <c r="AI2269" s="97"/>
      <c r="AJ2269" s="97"/>
      <c r="AK2269" s="97"/>
      <c r="AL2269" s="86" t="str">
        <f t="shared" si="106"/>
        <v/>
      </c>
      <c r="AM2269" s="87" t="str">
        <f t="shared" si="107"/>
        <v xml:space="preserve"> </v>
      </c>
      <c r="AN2269" s="1" t="str">
        <f t="shared" si="108"/>
        <v xml:space="preserve"> </v>
      </c>
    </row>
    <row r="2270" spans="1:40" s="88" customFormat="1" x14ac:dyDescent="0.25">
      <c r="A2270" s="92"/>
      <c r="B2270" s="92"/>
      <c r="C2270" s="92"/>
      <c r="D2270" s="92"/>
      <c r="E2270" s="92"/>
      <c r="F2270" s="93"/>
      <c r="G2270" s="94"/>
      <c r="H2270" s="83" t="str">
        <f>IF(M2270&lt;&gt;"",VLOOKUP(M2270,LISTAS·PAPP!$U$3:$Z$8,2,FALSE),"")</f>
        <v/>
      </c>
      <c r="I2270" s="85" t="str">
        <f>IF(M2270&lt;&gt;"",VLOOKUP(M2270,LISTAS·PAPP!$U$3:$Z$8,3,FALSE),"")</f>
        <v/>
      </c>
      <c r="J2270" s="83" t="str">
        <f>IF(M2270&lt;&gt;"",VLOOKUP(M2270,LISTAS·PAPP!$U$3:$Z$8,4,FALSE),"")</f>
        <v/>
      </c>
      <c r="K2270" s="83" t="str">
        <f>IF(C2270&lt;&gt;"",VLOOKUP(C2270,LISTAS·PAPP!$H$3:$O$119,4,FALSE),"")</f>
        <v/>
      </c>
      <c r="L2270" s="85" t="str">
        <f>IF(C2270&lt;&gt;"",VLOOKUP(C2270,LISTAS·PAPP!$H$3:$O$119,8,FALSE),"")</f>
        <v/>
      </c>
      <c r="M2270" s="95"/>
      <c r="N2270" s="92"/>
      <c r="O2270" s="92"/>
      <c r="P2270" s="84" t="str">
        <f>IF(N2270&lt;&gt;"",VLOOKUP(N2270,LISTAS·PAPP!$U$9:$Y$125,5,FALSE),"")</f>
        <v/>
      </c>
      <c r="Q2270" s="83" t="str">
        <f>IF(O2270&lt;&gt;"",VLOOKUP(O2270,LISTAS·PAPP!$U$9:$W$125,3,FALSE),"")</f>
        <v/>
      </c>
      <c r="R2270" s="92"/>
      <c r="S2270" s="173"/>
      <c r="T2270" s="173"/>
      <c r="U2270" s="92"/>
      <c r="V2270" s="92"/>
      <c r="W2270" s="94"/>
      <c r="X2270" s="83" t="str">
        <f>IF(ISERROR(VLOOKUP(W2270,LISTAS·PAPP!$AJ$3:$AK$903,2,0))," ",VLOOKUP(W2270,LISTAS·PAPP!$AJ$3:$AK$903,2,0))</f>
        <v xml:space="preserve"> </v>
      </c>
      <c r="Y2270" s="96"/>
      <c r="Z2270" s="97"/>
      <c r="AA2270" s="97"/>
      <c r="AB2270" s="97"/>
      <c r="AC2270" s="97"/>
      <c r="AD2270" s="97"/>
      <c r="AE2270" s="97"/>
      <c r="AF2270" s="97"/>
      <c r="AG2270" s="97"/>
      <c r="AH2270" s="97"/>
      <c r="AI2270" s="97"/>
      <c r="AJ2270" s="97"/>
      <c r="AK2270" s="97"/>
      <c r="AL2270" s="86" t="str">
        <f t="shared" si="106"/>
        <v/>
      </c>
      <c r="AM2270" s="87" t="str">
        <f t="shared" si="107"/>
        <v xml:space="preserve"> </v>
      </c>
      <c r="AN2270" s="1" t="str">
        <f t="shared" si="108"/>
        <v xml:space="preserve"> </v>
      </c>
    </row>
    <row r="2271" spans="1:40" s="88" customFormat="1" x14ac:dyDescent="0.25">
      <c r="A2271" s="92"/>
      <c r="B2271" s="92"/>
      <c r="C2271" s="92"/>
      <c r="D2271" s="92"/>
      <c r="E2271" s="92"/>
      <c r="F2271" s="93"/>
      <c r="G2271" s="94"/>
      <c r="H2271" s="83" t="str">
        <f>IF(M2271&lt;&gt;"",VLOOKUP(M2271,LISTAS·PAPP!$U$3:$Z$8,2,FALSE),"")</f>
        <v/>
      </c>
      <c r="I2271" s="85" t="str">
        <f>IF(M2271&lt;&gt;"",VLOOKUP(M2271,LISTAS·PAPP!$U$3:$Z$8,3,FALSE),"")</f>
        <v/>
      </c>
      <c r="J2271" s="83" t="str">
        <f>IF(M2271&lt;&gt;"",VLOOKUP(M2271,LISTAS·PAPP!$U$3:$Z$8,4,FALSE),"")</f>
        <v/>
      </c>
      <c r="K2271" s="83" t="str">
        <f>IF(C2271&lt;&gt;"",VLOOKUP(C2271,LISTAS·PAPP!$H$3:$O$119,4,FALSE),"")</f>
        <v/>
      </c>
      <c r="L2271" s="85" t="str">
        <f>IF(C2271&lt;&gt;"",VLOOKUP(C2271,LISTAS·PAPP!$H$3:$O$119,8,FALSE),"")</f>
        <v/>
      </c>
      <c r="M2271" s="95"/>
      <c r="N2271" s="92"/>
      <c r="O2271" s="92"/>
      <c r="P2271" s="84" t="str">
        <f>IF(N2271&lt;&gt;"",VLOOKUP(N2271,LISTAS·PAPP!$U$9:$Y$125,5,FALSE),"")</f>
        <v/>
      </c>
      <c r="Q2271" s="83" t="str">
        <f>IF(O2271&lt;&gt;"",VLOOKUP(O2271,LISTAS·PAPP!$U$9:$W$125,3,FALSE),"")</f>
        <v/>
      </c>
      <c r="R2271" s="92"/>
      <c r="S2271" s="173"/>
      <c r="T2271" s="173"/>
      <c r="U2271" s="92"/>
      <c r="V2271" s="92"/>
      <c r="W2271" s="94"/>
      <c r="X2271" s="83" t="str">
        <f>IF(ISERROR(VLOOKUP(W2271,LISTAS·PAPP!$AJ$3:$AK$903,2,0))," ",VLOOKUP(W2271,LISTAS·PAPP!$AJ$3:$AK$903,2,0))</f>
        <v xml:space="preserve"> </v>
      </c>
      <c r="Y2271" s="96"/>
      <c r="Z2271" s="97"/>
      <c r="AA2271" s="97"/>
      <c r="AB2271" s="97"/>
      <c r="AC2271" s="97"/>
      <c r="AD2271" s="97"/>
      <c r="AE2271" s="97"/>
      <c r="AF2271" s="97"/>
      <c r="AG2271" s="97"/>
      <c r="AH2271" s="97"/>
      <c r="AI2271" s="97"/>
      <c r="AJ2271" s="97"/>
      <c r="AK2271" s="97"/>
      <c r="AL2271" s="86" t="str">
        <f t="shared" si="106"/>
        <v/>
      </c>
      <c r="AM2271" s="87" t="str">
        <f t="shared" si="107"/>
        <v xml:space="preserve"> </v>
      </c>
      <c r="AN2271" s="1" t="str">
        <f t="shared" si="108"/>
        <v xml:space="preserve"> </v>
      </c>
    </row>
    <row r="2272" spans="1:40" s="88" customFormat="1" x14ac:dyDescent="0.25">
      <c r="A2272" s="92"/>
      <c r="B2272" s="92"/>
      <c r="C2272" s="92"/>
      <c r="D2272" s="92"/>
      <c r="E2272" s="92"/>
      <c r="F2272" s="93"/>
      <c r="G2272" s="94"/>
      <c r="H2272" s="83" t="str">
        <f>IF(M2272&lt;&gt;"",VLOOKUP(M2272,LISTAS·PAPP!$U$3:$Z$8,2,FALSE),"")</f>
        <v/>
      </c>
      <c r="I2272" s="85" t="str">
        <f>IF(M2272&lt;&gt;"",VLOOKUP(M2272,LISTAS·PAPP!$U$3:$Z$8,3,FALSE),"")</f>
        <v/>
      </c>
      <c r="J2272" s="83" t="str">
        <f>IF(M2272&lt;&gt;"",VLOOKUP(M2272,LISTAS·PAPP!$U$3:$Z$8,4,FALSE),"")</f>
        <v/>
      </c>
      <c r="K2272" s="83" t="str">
        <f>IF(C2272&lt;&gt;"",VLOOKUP(C2272,LISTAS·PAPP!$H$3:$O$119,4,FALSE),"")</f>
        <v/>
      </c>
      <c r="L2272" s="85" t="str">
        <f>IF(C2272&lt;&gt;"",VLOOKUP(C2272,LISTAS·PAPP!$H$3:$O$119,8,FALSE),"")</f>
        <v/>
      </c>
      <c r="M2272" s="95"/>
      <c r="N2272" s="92"/>
      <c r="O2272" s="92"/>
      <c r="P2272" s="84" t="str">
        <f>IF(N2272&lt;&gt;"",VLOOKUP(N2272,LISTAS·PAPP!$U$9:$Y$125,5,FALSE),"")</f>
        <v/>
      </c>
      <c r="Q2272" s="83" t="str">
        <f>IF(O2272&lt;&gt;"",VLOOKUP(O2272,LISTAS·PAPP!$U$9:$W$125,3,FALSE),"")</f>
        <v/>
      </c>
      <c r="R2272" s="92"/>
      <c r="S2272" s="173"/>
      <c r="T2272" s="173"/>
      <c r="U2272" s="92"/>
      <c r="V2272" s="92"/>
      <c r="W2272" s="94"/>
      <c r="X2272" s="83" t="str">
        <f>IF(ISERROR(VLOOKUP(W2272,LISTAS·PAPP!$AJ$3:$AK$903,2,0))," ",VLOOKUP(W2272,LISTAS·PAPP!$AJ$3:$AK$903,2,0))</f>
        <v xml:space="preserve"> </v>
      </c>
      <c r="Y2272" s="96"/>
      <c r="Z2272" s="97"/>
      <c r="AA2272" s="97"/>
      <c r="AB2272" s="97"/>
      <c r="AC2272" s="97"/>
      <c r="AD2272" s="97"/>
      <c r="AE2272" s="97"/>
      <c r="AF2272" s="97"/>
      <c r="AG2272" s="97"/>
      <c r="AH2272" s="97"/>
      <c r="AI2272" s="97"/>
      <c r="AJ2272" s="97"/>
      <c r="AK2272" s="97"/>
      <c r="AL2272" s="86" t="str">
        <f t="shared" si="106"/>
        <v/>
      </c>
      <c r="AM2272" s="87" t="str">
        <f t="shared" si="107"/>
        <v xml:space="preserve"> </v>
      </c>
      <c r="AN2272" s="1" t="str">
        <f t="shared" si="108"/>
        <v xml:space="preserve"> </v>
      </c>
    </row>
    <row r="2273" spans="1:40" s="88" customFormat="1" x14ac:dyDescent="0.25">
      <c r="A2273" s="92"/>
      <c r="B2273" s="92"/>
      <c r="C2273" s="92"/>
      <c r="D2273" s="92"/>
      <c r="E2273" s="92"/>
      <c r="F2273" s="93"/>
      <c r="G2273" s="94"/>
      <c r="H2273" s="83" t="str">
        <f>IF(M2273&lt;&gt;"",VLOOKUP(M2273,LISTAS·PAPP!$U$3:$Z$8,2,FALSE),"")</f>
        <v/>
      </c>
      <c r="I2273" s="85" t="str">
        <f>IF(M2273&lt;&gt;"",VLOOKUP(M2273,LISTAS·PAPP!$U$3:$Z$8,3,FALSE),"")</f>
        <v/>
      </c>
      <c r="J2273" s="83" t="str">
        <f>IF(M2273&lt;&gt;"",VLOOKUP(M2273,LISTAS·PAPP!$U$3:$Z$8,4,FALSE),"")</f>
        <v/>
      </c>
      <c r="K2273" s="83" t="str">
        <f>IF(C2273&lt;&gt;"",VLOOKUP(C2273,LISTAS·PAPP!$H$3:$O$119,4,FALSE),"")</f>
        <v/>
      </c>
      <c r="L2273" s="85" t="str">
        <f>IF(C2273&lt;&gt;"",VLOOKUP(C2273,LISTAS·PAPP!$H$3:$O$119,8,FALSE),"")</f>
        <v/>
      </c>
      <c r="M2273" s="95"/>
      <c r="N2273" s="92"/>
      <c r="O2273" s="92"/>
      <c r="P2273" s="84" t="str">
        <f>IF(N2273&lt;&gt;"",VLOOKUP(N2273,LISTAS·PAPP!$U$9:$Y$125,5,FALSE),"")</f>
        <v/>
      </c>
      <c r="Q2273" s="83" t="str">
        <f>IF(O2273&lt;&gt;"",VLOOKUP(O2273,LISTAS·PAPP!$U$9:$W$125,3,FALSE),"")</f>
        <v/>
      </c>
      <c r="R2273" s="92"/>
      <c r="S2273" s="173"/>
      <c r="T2273" s="173"/>
      <c r="U2273" s="92"/>
      <c r="V2273" s="92"/>
      <c r="W2273" s="94"/>
      <c r="X2273" s="83" t="str">
        <f>IF(ISERROR(VLOOKUP(W2273,LISTAS·PAPP!$AJ$3:$AK$903,2,0))," ",VLOOKUP(W2273,LISTAS·PAPP!$AJ$3:$AK$903,2,0))</f>
        <v xml:space="preserve"> </v>
      </c>
      <c r="Y2273" s="96"/>
      <c r="Z2273" s="97"/>
      <c r="AA2273" s="97"/>
      <c r="AB2273" s="97"/>
      <c r="AC2273" s="97"/>
      <c r="AD2273" s="97"/>
      <c r="AE2273" s="97"/>
      <c r="AF2273" s="97"/>
      <c r="AG2273" s="97"/>
      <c r="AH2273" s="97"/>
      <c r="AI2273" s="97"/>
      <c r="AJ2273" s="97"/>
      <c r="AK2273" s="97"/>
      <c r="AL2273" s="86" t="str">
        <f t="shared" si="106"/>
        <v/>
      </c>
      <c r="AM2273" s="87" t="str">
        <f t="shared" si="107"/>
        <v xml:space="preserve"> </v>
      </c>
      <c r="AN2273" s="1" t="str">
        <f t="shared" si="108"/>
        <v xml:space="preserve"> </v>
      </c>
    </row>
    <row r="2274" spans="1:40" s="88" customFormat="1" x14ac:dyDescent="0.25">
      <c r="A2274" s="92"/>
      <c r="B2274" s="92"/>
      <c r="C2274" s="92"/>
      <c r="D2274" s="92"/>
      <c r="E2274" s="92"/>
      <c r="F2274" s="93"/>
      <c r="G2274" s="94"/>
      <c r="H2274" s="83" t="str">
        <f>IF(M2274&lt;&gt;"",VLOOKUP(M2274,LISTAS·PAPP!$U$3:$Z$8,2,FALSE),"")</f>
        <v/>
      </c>
      <c r="I2274" s="85" t="str">
        <f>IF(M2274&lt;&gt;"",VLOOKUP(M2274,LISTAS·PAPP!$U$3:$Z$8,3,FALSE),"")</f>
        <v/>
      </c>
      <c r="J2274" s="83" t="str">
        <f>IF(M2274&lt;&gt;"",VLOOKUP(M2274,LISTAS·PAPP!$U$3:$Z$8,4,FALSE),"")</f>
        <v/>
      </c>
      <c r="K2274" s="83" t="str">
        <f>IF(C2274&lt;&gt;"",VLOOKUP(C2274,LISTAS·PAPP!$H$3:$O$119,4,FALSE),"")</f>
        <v/>
      </c>
      <c r="L2274" s="85" t="str">
        <f>IF(C2274&lt;&gt;"",VLOOKUP(C2274,LISTAS·PAPP!$H$3:$O$119,8,FALSE),"")</f>
        <v/>
      </c>
      <c r="M2274" s="95"/>
      <c r="N2274" s="92"/>
      <c r="O2274" s="92"/>
      <c r="P2274" s="84" t="str">
        <f>IF(N2274&lt;&gt;"",VLOOKUP(N2274,LISTAS·PAPP!$U$9:$Y$125,5,FALSE),"")</f>
        <v/>
      </c>
      <c r="Q2274" s="83" t="str">
        <f>IF(O2274&lt;&gt;"",VLOOKUP(O2274,LISTAS·PAPP!$U$9:$W$125,3,FALSE),"")</f>
        <v/>
      </c>
      <c r="R2274" s="92"/>
      <c r="S2274" s="173"/>
      <c r="T2274" s="173"/>
      <c r="U2274" s="92"/>
      <c r="V2274" s="92"/>
      <c r="W2274" s="94"/>
      <c r="X2274" s="83" t="str">
        <f>IF(ISERROR(VLOOKUP(W2274,LISTAS·PAPP!$AJ$3:$AK$903,2,0))," ",VLOOKUP(W2274,LISTAS·PAPP!$AJ$3:$AK$903,2,0))</f>
        <v xml:space="preserve"> </v>
      </c>
      <c r="Y2274" s="96"/>
      <c r="Z2274" s="97"/>
      <c r="AA2274" s="97"/>
      <c r="AB2274" s="97"/>
      <c r="AC2274" s="97"/>
      <c r="AD2274" s="97"/>
      <c r="AE2274" s="97"/>
      <c r="AF2274" s="97"/>
      <c r="AG2274" s="97"/>
      <c r="AH2274" s="97"/>
      <c r="AI2274" s="97"/>
      <c r="AJ2274" s="97"/>
      <c r="AK2274" s="97"/>
      <c r="AL2274" s="86" t="str">
        <f t="shared" si="106"/>
        <v/>
      </c>
      <c r="AM2274" s="87" t="str">
        <f t="shared" si="107"/>
        <v xml:space="preserve"> </v>
      </c>
      <c r="AN2274" s="1" t="str">
        <f t="shared" si="108"/>
        <v xml:space="preserve"> </v>
      </c>
    </row>
    <row r="2275" spans="1:40" s="88" customFormat="1" x14ac:dyDescent="0.25">
      <c r="A2275" s="92"/>
      <c r="B2275" s="92"/>
      <c r="C2275" s="92"/>
      <c r="D2275" s="92"/>
      <c r="E2275" s="92"/>
      <c r="F2275" s="93"/>
      <c r="G2275" s="94"/>
      <c r="H2275" s="83" t="str">
        <f>IF(M2275&lt;&gt;"",VLOOKUP(M2275,LISTAS·PAPP!$U$3:$Z$8,2,FALSE),"")</f>
        <v/>
      </c>
      <c r="I2275" s="85" t="str">
        <f>IF(M2275&lt;&gt;"",VLOOKUP(M2275,LISTAS·PAPP!$U$3:$Z$8,3,FALSE),"")</f>
        <v/>
      </c>
      <c r="J2275" s="83" t="str">
        <f>IF(M2275&lt;&gt;"",VLOOKUP(M2275,LISTAS·PAPP!$U$3:$Z$8,4,FALSE),"")</f>
        <v/>
      </c>
      <c r="K2275" s="83" t="str">
        <f>IF(C2275&lt;&gt;"",VLOOKUP(C2275,LISTAS·PAPP!$H$3:$O$119,4,FALSE),"")</f>
        <v/>
      </c>
      <c r="L2275" s="85" t="str">
        <f>IF(C2275&lt;&gt;"",VLOOKUP(C2275,LISTAS·PAPP!$H$3:$O$119,8,FALSE),"")</f>
        <v/>
      </c>
      <c r="M2275" s="95"/>
      <c r="N2275" s="92"/>
      <c r="O2275" s="92"/>
      <c r="P2275" s="84" t="str">
        <f>IF(N2275&lt;&gt;"",VLOOKUP(N2275,LISTAS·PAPP!$U$9:$Y$125,5,FALSE),"")</f>
        <v/>
      </c>
      <c r="Q2275" s="83" t="str">
        <f>IF(O2275&lt;&gt;"",VLOOKUP(O2275,LISTAS·PAPP!$U$9:$W$125,3,FALSE),"")</f>
        <v/>
      </c>
      <c r="R2275" s="92"/>
      <c r="S2275" s="173"/>
      <c r="T2275" s="173"/>
      <c r="U2275" s="92"/>
      <c r="V2275" s="92"/>
      <c r="W2275" s="94"/>
      <c r="X2275" s="83" t="str">
        <f>IF(ISERROR(VLOOKUP(W2275,LISTAS·PAPP!$AJ$3:$AK$903,2,0))," ",VLOOKUP(W2275,LISTAS·PAPP!$AJ$3:$AK$903,2,0))</f>
        <v xml:space="preserve"> </v>
      </c>
      <c r="Y2275" s="96"/>
      <c r="Z2275" s="97"/>
      <c r="AA2275" s="97"/>
      <c r="AB2275" s="97"/>
      <c r="AC2275" s="97"/>
      <c r="AD2275" s="97"/>
      <c r="AE2275" s="97"/>
      <c r="AF2275" s="97"/>
      <c r="AG2275" s="97"/>
      <c r="AH2275" s="97"/>
      <c r="AI2275" s="97"/>
      <c r="AJ2275" s="97"/>
      <c r="AK2275" s="97"/>
      <c r="AL2275" s="86" t="str">
        <f t="shared" si="106"/>
        <v/>
      </c>
      <c r="AM2275" s="87" t="str">
        <f t="shared" si="107"/>
        <v xml:space="preserve"> </v>
      </c>
      <c r="AN2275" s="1" t="str">
        <f t="shared" si="108"/>
        <v xml:space="preserve"> </v>
      </c>
    </row>
    <row r="2276" spans="1:40" s="88" customFormat="1" x14ac:dyDescent="0.25">
      <c r="A2276" s="92"/>
      <c r="B2276" s="92"/>
      <c r="C2276" s="92"/>
      <c r="D2276" s="92"/>
      <c r="E2276" s="92"/>
      <c r="F2276" s="93"/>
      <c r="G2276" s="94"/>
      <c r="H2276" s="83" t="str">
        <f>IF(M2276&lt;&gt;"",VLOOKUP(M2276,LISTAS·PAPP!$U$3:$Z$8,2,FALSE),"")</f>
        <v/>
      </c>
      <c r="I2276" s="85" t="str">
        <f>IF(M2276&lt;&gt;"",VLOOKUP(M2276,LISTAS·PAPP!$U$3:$Z$8,3,FALSE),"")</f>
        <v/>
      </c>
      <c r="J2276" s="83" t="str">
        <f>IF(M2276&lt;&gt;"",VLOOKUP(M2276,LISTAS·PAPP!$U$3:$Z$8,4,FALSE),"")</f>
        <v/>
      </c>
      <c r="K2276" s="83" t="str">
        <f>IF(C2276&lt;&gt;"",VLOOKUP(C2276,LISTAS·PAPP!$H$3:$O$119,4,FALSE),"")</f>
        <v/>
      </c>
      <c r="L2276" s="85" t="str">
        <f>IF(C2276&lt;&gt;"",VLOOKUP(C2276,LISTAS·PAPP!$H$3:$O$119,8,FALSE),"")</f>
        <v/>
      </c>
      <c r="M2276" s="95"/>
      <c r="N2276" s="92"/>
      <c r="O2276" s="92"/>
      <c r="P2276" s="84" t="str">
        <f>IF(N2276&lt;&gt;"",VLOOKUP(N2276,LISTAS·PAPP!$U$9:$Y$125,5,FALSE),"")</f>
        <v/>
      </c>
      <c r="Q2276" s="83" t="str">
        <f>IF(O2276&lt;&gt;"",VLOOKUP(O2276,LISTAS·PAPP!$U$9:$W$125,3,FALSE),"")</f>
        <v/>
      </c>
      <c r="R2276" s="92"/>
      <c r="S2276" s="173"/>
      <c r="T2276" s="173"/>
      <c r="U2276" s="92"/>
      <c r="V2276" s="92"/>
      <c r="W2276" s="94"/>
      <c r="X2276" s="83" t="str">
        <f>IF(ISERROR(VLOOKUP(W2276,LISTAS·PAPP!$AJ$3:$AK$903,2,0))," ",VLOOKUP(W2276,LISTAS·PAPP!$AJ$3:$AK$903,2,0))</f>
        <v xml:space="preserve"> </v>
      </c>
      <c r="Y2276" s="96"/>
      <c r="Z2276" s="97"/>
      <c r="AA2276" s="97"/>
      <c r="AB2276" s="97"/>
      <c r="AC2276" s="97"/>
      <c r="AD2276" s="97"/>
      <c r="AE2276" s="97"/>
      <c r="AF2276" s="97"/>
      <c r="AG2276" s="97"/>
      <c r="AH2276" s="97"/>
      <c r="AI2276" s="97"/>
      <c r="AJ2276" s="97"/>
      <c r="AK2276" s="97"/>
      <c r="AL2276" s="86" t="str">
        <f t="shared" si="106"/>
        <v/>
      </c>
      <c r="AM2276" s="87" t="str">
        <f t="shared" si="107"/>
        <v xml:space="preserve"> </v>
      </c>
      <c r="AN2276" s="1" t="str">
        <f t="shared" si="108"/>
        <v xml:space="preserve"> </v>
      </c>
    </row>
    <row r="2277" spans="1:40" s="88" customFormat="1" x14ac:dyDescent="0.25">
      <c r="A2277" s="92"/>
      <c r="B2277" s="92"/>
      <c r="C2277" s="92"/>
      <c r="D2277" s="92"/>
      <c r="E2277" s="92"/>
      <c r="F2277" s="93"/>
      <c r="G2277" s="94"/>
      <c r="H2277" s="83" t="str">
        <f>IF(M2277&lt;&gt;"",VLOOKUP(M2277,LISTAS·PAPP!$U$3:$Z$8,2,FALSE),"")</f>
        <v/>
      </c>
      <c r="I2277" s="85" t="str">
        <f>IF(M2277&lt;&gt;"",VLOOKUP(M2277,LISTAS·PAPP!$U$3:$Z$8,3,FALSE),"")</f>
        <v/>
      </c>
      <c r="J2277" s="83" t="str">
        <f>IF(M2277&lt;&gt;"",VLOOKUP(M2277,LISTAS·PAPP!$U$3:$Z$8,4,FALSE),"")</f>
        <v/>
      </c>
      <c r="K2277" s="83" t="str">
        <f>IF(C2277&lt;&gt;"",VLOOKUP(C2277,LISTAS·PAPP!$H$3:$O$119,4,FALSE),"")</f>
        <v/>
      </c>
      <c r="L2277" s="85" t="str">
        <f>IF(C2277&lt;&gt;"",VLOOKUP(C2277,LISTAS·PAPP!$H$3:$O$119,8,FALSE),"")</f>
        <v/>
      </c>
      <c r="M2277" s="95"/>
      <c r="N2277" s="92"/>
      <c r="O2277" s="92"/>
      <c r="P2277" s="84" t="str">
        <f>IF(N2277&lt;&gt;"",VLOOKUP(N2277,LISTAS·PAPP!$U$9:$Y$125,5,FALSE),"")</f>
        <v/>
      </c>
      <c r="Q2277" s="83" t="str">
        <f>IF(O2277&lt;&gt;"",VLOOKUP(O2277,LISTAS·PAPP!$U$9:$W$125,3,FALSE),"")</f>
        <v/>
      </c>
      <c r="R2277" s="92"/>
      <c r="S2277" s="173"/>
      <c r="T2277" s="173"/>
      <c r="U2277" s="92"/>
      <c r="V2277" s="92"/>
      <c r="W2277" s="94"/>
      <c r="X2277" s="83" t="str">
        <f>IF(ISERROR(VLOOKUP(W2277,LISTAS·PAPP!$AJ$3:$AK$903,2,0))," ",VLOOKUP(W2277,LISTAS·PAPP!$AJ$3:$AK$903,2,0))</f>
        <v xml:space="preserve"> </v>
      </c>
      <c r="Y2277" s="96"/>
      <c r="Z2277" s="97"/>
      <c r="AA2277" s="97"/>
      <c r="AB2277" s="97"/>
      <c r="AC2277" s="97"/>
      <c r="AD2277" s="97"/>
      <c r="AE2277" s="97"/>
      <c r="AF2277" s="97"/>
      <c r="AG2277" s="97"/>
      <c r="AH2277" s="97"/>
      <c r="AI2277" s="97"/>
      <c r="AJ2277" s="97"/>
      <c r="AK2277" s="97"/>
      <c r="AL2277" s="86" t="str">
        <f t="shared" si="106"/>
        <v/>
      </c>
      <c r="AM2277" s="87" t="str">
        <f t="shared" si="107"/>
        <v xml:space="preserve"> </v>
      </c>
      <c r="AN2277" s="1" t="str">
        <f t="shared" si="108"/>
        <v xml:space="preserve"> </v>
      </c>
    </row>
    <row r="2278" spans="1:40" s="88" customFormat="1" x14ac:dyDescent="0.25">
      <c r="A2278" s="92"/>
      <c r="B2278" s="92"/>
      <c r="C2278" s="92"/>
      <c r="D2278" s="92"/>
      <c r="E2278" s="92"/>
      <c r="F2278" s="93"/>
      <c r="G2278" s="94"/>
      <c r="H2278" s="83" t="str">
        <f>IF(M2278&lt;&gt;"",VLOOKUP(M2278,LISTAS·PAPP!$U$3:$Z$8,2,FALSE),"")</f>
        <v/>
      </c>
      <c r="I2278" s="85" t="str">
        <f>IF(M2278&lt;&gt;"",VLOOKUP(M2278,LISTAS·PAPP!$U$3:$Z$8,3,FALSE),"")</f>
        <v/>
      </c>
      <c r="J2278" s="83" t="str">
        <f>IF(M2278&lt;&gt;"",VLOOKUP(M2278,LISTAS·PAPP!$U$3:$Z$8,4,FALSE),"")</f>
        <v/>
      </c>
      <c r="K2278" s="83" t="str">
        <f>IF(C2278&lt;&gt;"",VLOOKUP(C2278,LISTAS·PAPP!$H$3:$O$119,4,FALSE),"")</f>
        <v/>
      </c>
      <c r="L2278" s="85" t="str">
        <f>IF(C2278&lt;&gt;"",VLOOKUP(C2278,LISTAS·PAPP!$H$3:$O$119,8,FALSE),"")</f>
        <v/>
      </c>
      <c r="M2278" s="95"/>
      <c r="N2278" s="92"/>
      <c r="O2278" s="92"/>
      <c r="P2278" s="84" t="str">
        <f>IF(N2278&lt;&gt;"",VLOOKUP(N2278,LISTAS·PAPP!$U$9:$Y$125,5,FALSE),"")</f>
        <v/>
      </c>
      <c r="Q2278" s="83" t="str">
        <f>IF(O2278&lt;&gt;"",VLOOKUP(O2278,LISTAS·PAPP!$U$9:$W$125,3,FALSE),"")</f>
        <v/>
      </c>
      <c r="R2278" s="92"/>
      <c r="S2278" s="173"/>
      <c r="T2278" s="173"/>
      <c r="U2278" s="92"/>
      <c r="V2278" s="92"/>
      <c r="W2278" s="94"/>
      <c r="X2278" s="83" t="str">
        <f>IF(ISERROR(VLOOKUP(W2278,LISTAS·PAPP!$AJ$3:$AK$903,2,0))," ",VLOOKUP(W2278,LISTAS·PAPP!$AJ$3:$AK$903,2,0))</f>
        <v xml:space="preserve"> </v>
      </c>
      <c r="Y2278" s="96"/>
      <c r="Z2278" s="97"/>
      <c r="AA2278" s="97"/>
      <c r="AB2278" s="97"/>
      <c r="AC2278" s="97"/>
      <c r="AD2278" s="97"/>
      <c r="AE2278" s="97"/>
      <c r="AF2278" s="97"/>
      <c r="AG2278" s="97"/>
      <c r="AH2278" s="97"/>
      <c r="AI2278" s="97"/>
      <c r="AJ2278" s="97"/>
      <c r="AK2278" s="97"/>
      <c r="AL2278" s="86" t="str">
        <f t="shared" si="106"/>
        <v/>
      </c>
      <c r="AM2278" s="87" t="str">
        <f t="shared" si="107"/>
        <v xml:space="preserve"> </v>
      </c>
      <c r="AN2278" s="1" t="str">
        <f t="shared" si="108"/>
        <v xml:space="preserve"> </v>
      </c>
    </row>
    <row r="2279" spans="1:40" s="88" customFormat="1" x14ac:dyDescent="0.25">
      <c r="A2279" s="92"/>
      <c r="B2279" s="92"/>
      <c r="C2279" s="92"/>
      <c r="D2279" s="92"/>
      <c r="E2279" s="92"/>
      <c r="F2279" s="93"/>
      <c r="G2279" s="94"/>
      <c r="H2279" s="83" t="str">
        <f>IF(M2279&lt;&gt;"",VLOOKUP(M2279,LISTAS·PAPP!$U$3:$Z$8,2,FALSE),"")</f>
        <v/>
      </c>
      <c r="I2279" s="85" t="str">
        <f>IF(M2279&lt;&gt;"",VLOOKUP(M2279,LISTAS·PAPP!$U$3:$Z$8,3,FALSE),"")</f>
        <v/>
      </c>
      <c r="J2279" s="83" t="str">
        <f>IF(M2279&lt;&gt;"",VLOOKUP(M2279,LISTAS·PAPP!$U$3:$Z$8,4,FALSE),"")</f>
        <v/>
      </c>
      <c r="K2279" s="83" t="str">
        <f>IF(C2279&lt;&gt;"",VLOOKUP(C2279,LISTAS·PAPP!$H$3:$O$119,4,FALSE),"")</f>
        <v/>
      </c>
      <c r="L2279" s="85" t="str">
        <f>IF(C2279&lt;&gt;"",VLOOKUP(C2279,LISTAS·PAPP!$H$3:$O$119,8,FALSE),"")</f>
        <v/>
      </c>
      <c r="M2279" s="95"/>
      <c r="N2279" s="92"/>
      <c r="O2279" s="92"/>
      <c r="P2279" s="84" t="str">
        <f>IF(N2279&lt;&gt;"",VLOOKUP(N2279,LISTAS·PAPP!$U$9:$Y$125,5,FALSE),"")</f>
        <v/>
      </c>
      <c r="Q2279" s="83" t="str">
        <f>IF(O2279&lt;&gt;"",VLOOKUP(O2279,LISTAS·PAPP!$U$9:$W$125,3,FALSE),"")</f>
        <v/>
      </c>
      <c r="R2279" s="92"/>
      <c r="S2279" s="173"/>
      <c r="T2279" s="173"/>
      <c r="U2279" s="92"/>
      <c r="V2279" s="92"/>
      <c r="W2279" s="94"/>
      <c r="X2279" s="83" t="str">
        <f>IF(ISERROR(VLOOKUP(W2279,LISTAS·PAPP!$AJ$3:$AK$903,2,0))," ",VLOOKUP(W2279,LISTAS·PAPP!$AJ$3:$AK$903,2,0))</f>
        <v xml:space="preserve"> </v>
      </c>
      <c r="Y2279" s="96"/>
      <c r="Z2279" s="97"/>
      <c r="AA2279" s="97"/>
      <c r="AB2279" s="97"/>
      <c r="AC2279" s="97"/>
      <c r="AD2279" s="97"/>
      <c r="AE2279" s="97"/>
      <c r="AF2279" s="97"/>
      <c r="AG2279" s="97"/>
      <c r="AH2279" s="97"/>
      <c r="AI2279" s="97"/>
      <c r="AJ2279" s="97"/>
      <c r="AK2279" s="97"/>
      <c r="AL2279" s="86" t="str">
        <f t="shared" si="106"/>
        <v/>
      </c>
      <c r="AM2279" s="87" t="str">
        <f t="shared" si="107"/>
        <v xml:space="preserve"> </v>
      </c>
      <c r="AN2279" s="1" t="str">
        <f t="shared" si="108"/>
        <v xml:space="preserve"> </v>
      </c>
    </row>
    <row r="2280" spans="1:40" s="88" customFormat="1" x14ac:dyDescent="0.25">
      <c r="A2280" s="92"/>
      <c r="B2280" s="92"/>
      <c r="C2280" s="92"/>
      <c r="D2280" s="92"/>
      <c r="E2280" s="92"/>
      <c r="F2280" s="93"/>
      <c r="G2280" s="94"/>
      <c r="H2280" s="83" t="str">
        <f>IF(M2280&lt;&gt;"",VLOOKUP(M2280,LISTAS·PAPP!$U$3:$Z$8,2,FALSE),"")</f>
        <v/>
      </c>
      <c r="I2280" s="85" t="str">
        <f>IF(M2280&lt;&gt;"",VLOOKUP(M2280,LISTAS·PAPP!$U$3:$Z$8,3,FALSE),"")</f>
        <v/>
      </c>
      <c r="J2280" s="83" t="str">
        <f>IF(M2280&lt;&gt;"",VLOOKUP(M2280,LISTAS·PAPP!$U$3:$Z$8,4,FALSE),"")</f>
        <v/>
      </c>
      <c r="K2280" s="83" t="str">
        <f>IF(C2280&lt;&gt;"",VLOOKUP(C2280,LISTAS·PAPP!$H$3:$O$119,4,FALSE),"")</f>
        <v/>
      </c>
      <c r="L2280" s="85" t="str">
        <f>IF(C2280&lt;&gt;"",VLOOKUP(C2280,LISTAS·PAPP!$H$3:$O$119,8,FALSE),"")</f>
        <v/>
      </c>
      <c r="M2280" s="95"/>
      <c r="N2280" s="92"/>
      <c r="O2280" s="92"/>
      <c r="P2280" s="84" t="str">
        <f>IF(N2280&lt;&gt;"",VLOOKUP(N2280,LISTAS·PAPP!$U$9:$Y$125,5,FALSE),"")</f>
        <v/>
      </c>
      <c r="Q2280" s="83" t="str">
        <f>IF(O2280&lt;&gt;"",VLOOKUP(O2280,LISTAS·PAPP!$U$9:$W$125,3,FALSE),"")</f>
        <v/>
      </c>
      <c r="R2280" s="92"/>
      <c r="S2280" s="173"/>
      <c r="T2280" s="173"/>
      <c r="U2280" s="92"/>
      <c r="V2280" s="92"/>
      <c r="W2280" s="94"/>
      <c r="X2280" s="83" t="str">
        <f>IF(ISERROR(VLOOKUP(W2280,LISTAS·PAPP!$AJ$3:$AK$903,2,0))," ",VLOOKUP(W2280,LISTAS·PAPP!$AJ$3:$AK$903,2,0))</f>
        <v xml:space="preserve"> </v>
      </c>
      <c r="Y2280" s="96"/>
      <c r="Z2280" s="97"/>
      <c r="AA2280" s="97"/>
      <c r="AB2280" s="97"/>
      <c r="AC2280" s="97"/>
      <c r="AD2280" s="97"/>
      <c r="AE2280" s="97"/>
      <c r="AF2280" s="97"/>
      <c r="AG2280" s="97"/>
      <c r="AH2280" s="97"/>
      <c r="AI2280" s="97"/>
      <c r="AJ2280" s="97"/>
      <c r="AK2280" s="97"/>
      <c r="AL2280" s="86" t="str">
        <f t="shared" si="106"/>
        <v/>
      </c>
      <c r="AM2280" s="87" t="str">
        <f t="shared" si="107"/>
        <v xml:space="preserve"> </v>
      </c>
      <c r="AN2280" s="1" t="str">
        <f t="shared" si="108"/>
        <v xml:space="preserve"> </v>
      </c>
    </row>
    <row r="2281" spans="1:40" s="88" customFormat="1" x14ac:dyDescent="0.25">
      <c r="A2281" s="92"/>
      <c r="B2281" s="92"/>
      <c r="C2281" s="92"/>
      <c r="D2281" s="92"/>
      <c r="E2281" s="92"/>
      <c r="F2281" s="93"/>
      <c r="G2281" s="94"/>
      <c r="H2281" s="83" t="str">
        <f>IF(M2281&lt;&gt;"",VLOOKUP(M2281,LISTAS·PAPP!$U$3:$Z$8,2,FALSE),"")</f>
        <v/>
      </c>
      <c r="I2281" s="85" t="str">
        <f>IF(M2281&lt;&gt;"",VLOOKUP(M2281,LISTAS·PAPP!$U$3:$Z$8,3,FALSE),"")</f>
        <v/>
      </c>
      <c r="J2281" s="83" t="str">
        <f>IF(M2281&lt;&gt;"",VLOOKUP(M2281,LISTAS·PAPP!$U$3:$Z$8,4,FALSE),"")</f>
        <v/>
      </c>
      <c r="K2281" s="83" t="str">
        <f>IF(C2281&lt;&gt;"",VLOOKUP(C2281,LISTAS·PAPP!$H$3:$O$119,4,FALSE),"")</f>
        <v/>
      </c>
      <c r="L2281" s="85" t="str">
        <f>IF(C2281&lt;&gt;"",VLOOKUP(C2281,LISTAS·PAPP!$H$3:$O$119,8,FALSE),"")</f>
        <v/>
      </c>
      <c r="M2281" s="95"/>
      <c r="N2281" s="92"/>
      <c r="O2281" s="92"/>
      <c r="P2281" s="84" t="str">
        <f>IF(N2281&lt;&gt;"",VLOOKUP(N2281,LISTAS·PAPP!$U$9:$Y$125,5,FALSE),"")</f>
        <v/>
      </c>
      <c r="Q2281" s="83" t="str">
        <f>IF(O2281&lt;&gt;"",VLOOKUP(O2281,LISTAS·PAPP!$U$9:$W$125,3,FALSE),"")</f>
        <v/>
      </c>
      <c r="R2281" s="92"/>
      <c r="S2281" s="173"/>
      <c r="T2281" s="173"/>
      <c r="U2281" s="92"/>
      <c r="V2281" s="92"/>
      <c r="W2281" s="94"/>
      <c r="X2281" s="83" t="str">
        <f>IF(ISERROR(VLOOKUP(W2281,LISTAS·PAPP!$AJ$3:$AK$903,2,0))," ",VLOOKUP(W2281,LISTAS·PAPP!$AJ$3:$AK$903,2,0))</f>
        <v xml:space="preserve"> </v>
      </c>
      <c r="Y2281" s="96"/>
      <c r="Z2281" s="97"/>
      <c r="AA2281" s="97"/>
      <c r="AB2281" s="97"/>
      <c r="AC2281" s="97"/>
      <c r="AD2281" s="97"/>
      <c r="AE2281" s="97"/>
      <c r="AF2281" s="97"/>
      <c r="AG2281" s="97"/>
      <c r="AH2281" s="97"/>
      <c r="AI2281" s="97"/>
      <c r="AJ2281" s="97"/>
      <c r="AK2281" s="97"/>
      <c r="AL2281" s="86" t="str">
        <f t="shared" si="106"/>
        <v/>
      </c>
      <c r="AM2281" s="87" t="str">
        <f t="shared" si="107"/>
        <v xml:space="preserve"> </v>
      </c>
      <c r="AN2281" s="1" t="str">
        <f t="shared" si="108"/>
        <v xml:space="preserve"> </v>
      </c>
    </row>
    <row r="2282" spans="1:40" s="88" customFormat="1" x14ac:dyDescent="0.25">
      <c r="A2282" s="92"/>
      <c r="B2282" s="92"/>
      <c r="C2282" s="92"/>
      <c r="D2282" s="92"/>
      <c r="E2282" s="92"/>
      <c r="F2282" s="93"/>
      <c r="G2282" s="94"/>
      <c r="H2282" s="83" t="str">
        <f>IF(M2282&lt;&gt;"",VLOOKUP(M2282,LISTAS·PAPP!$U$3:$Z$8,2,FALSE),"")</f>
        <v/>
      </c>
      <c r="I2282" s="85" t="str">
        <f>IF(M2282&lt;&gt;"",VLOOKUP(M2282,LISTAS·PAPP!$U$3:$Z$8,3,FALSE),"")</f>
        <v/>
      </c>
      <c r="J2282" s="83" t="str">
        <f>IF(M2282&lt;&gt;"",VLOOKUP(M2282,LISTAS·PAPP!$U$3:$Z$8,4,FALSE),"")</f>
        <v/>
      </c>
      <c r="K2282" s="83" t="str">
        <f>IF(C2282&lt;&gt;"",VLOOKUP(C2282,LISTAS·PAPP!$H$3:$O$119,4,FALSE),"")</f>
        <v/>
      </c>
      <c r="L2282" s="85" t="str">
        <f>IF(C2282&lt;&gt;"",VLOOKUP(C2282,LISTAS·PAPP!$H$3:$O$119,8,FALSE),"")</f>
        <v/>
      </c>
      <c r="M2282" s="95"/>
      <c r="N2282" s="92"/>
      <c r="O2282" s="92"/>
      <c r="P2282" s="84" t="str">
        <f>IF(N2282&lt;&gt;"",VLOOKUP(N2282,LISTAS·PAPP!$U$9:$Y$125,5,FALSE),"")</f>
        <v/>
      </c>
      <c r="Q2282" s="83" t="str">
        <f>IF(O2282&lt;&gt;"",VLOOKUP(O2282,LISTAS·PAPP!$U$9:$W$125,3,FALSE),"")</f>
        <v/>
      </c>
      <c r="R2282" s="92"/>
      <c r="S2282" s="173"/>
      <c r="T2282" s="173"/>
      <c r="U2282" s="92"/>
      <c r="V2282" s="92"/>
      <c r="W2282" s="94"/>
      <c r="X2282" s="83" t="str">
        <f>IF(ISERROR(VLOOKUP(W2282,LISTAS·PAPP!$AJ$3:$AK$903,2,0))," ",VLOOKUP(W2282,LISTAS·PAPP!$AJ$3:$AK$903,2,0))</f>
        <v xml:space="preserve"> </v>
      </c>
      <c r="Y2282" s="96"/>
      <c r="Z2282" s="97"/>
      <c r="AA2282" s="97"/>
      <c r="AB2282" s="97"/>
      <c r="AC2282" s="97"/>
      <c r="AD2282" s="97"/>
      <c r="AE2282" s="97"/>
      <c r="AF2282" s="97"/>
      <c r="AG2282" s="97"/>
      <c r="AH2282" s="97"/>
      <c r="AI2282" s="97"/>
      <c r="AJ2282" s="97"/>
      <c r="AK2282" s="97"/>
      <c r="AL2282" s="86" t="str">
        <f t="shared" si="106"/>
        <v/>
      </c>
      <c r="AM2282" s="87" t="str">
        <f t="shared" si="107"/>
        <v xml:space="preserve"> </v>
      </c>
      <c r="AN2282" s="1" t="str">
        <f t="shared" si="108"/>
        <v xml:space="preserve"> </v>
      </c>
    </row>
    <row r="2283" spans="1:40" s="88" customFormat="1" x14ac:dyDescent="0.25">
      <c r="A2283" s="92"/>
      <c r="B2283" s="92"/>
      <c r="C2283" s="92"/>
      <c r="D2283" s="92"/>
      <c r="E2283" s="92"/>
      <c r="F2283" s="93"/>
      <c r="G2283" s="94"/>
      <c r="H2283" s="83" t="str">
        <f>IF(M2283&lt;&gt;"",VLOOKUP(M2283,LISTAS·PAPP!$U$3:$Z$8,2,FALSE),"")</f>
        <v/>
      </c>
      <c r="I2283" s="85" t="str">
        <f>IF(M2283&lt;&gt;"",VLOOKUP(M2283,LISTAS·PAPP!$U$3:$Z$8,3,FALSE),"")</f>
        <v/>
      </c>
      <c r="J2283" s="83" t="str">
        <f>IF(M2283&lt;&gt;"",VLOOKUP(M2283,LISTAS·PAPP!$U$3:$Z$8,4,FALSE),"")</f>
        <v/>
      </c>
      <c r="K2283" s="83" t="str">
        <f>IF(C2283&lt;&gt;"",VLOOKUP(C2283,LISTAS·PAPP!$H$3:$O$119,4,FALSE),"")</f>
        <v/>
      </c>
      <c r="L2283" s="85" t="str">
        <f>IF(C2283&lt;&gt;"",VLOOKUP(C2283,LISTAS·PAPP!$H$3:$O$119,8,FALSE),"")</f>
        <v/>
      </c>
      <c r="M2283" s="95"/>
      <c r="N2283" s="92"/>
      <c r="O2283" s="92"/>
      <c r="P2283" s="84" t="str">
        <f>IF(N2283&lt;&gt;"",VLOOKUP(N2283,LISTAS·PAPP!$U$9:$Y$125,5,FALSE),"")</f>
        <v/>
      </c>
      <c r="Q2283" s="83" t="str">
        <f>IF(O2283&lt;&gt;"",VLOOKUP(O2283,LISTAS·PAPP!$U$9:$W$125,3,FALSE),"")</f>
        <v/>
      </c>
      <c r="R2283" s="92"/>
      <c r="S2283" s="173"/>
      <c r="T2283" s="173"/>
      <c r="U2283" s="92"/>
      <c r="V2283" s="92"/>
      <c r="W2283" s="94"/>
      <c r="X2283" s="83" t="str">
        <f>IF(ISERROR(VLOOKUP(W2283,LISTAS·PAPP!$AJ$3:$AK$903,2,0))," ",VLOOKUP(W2283,LISTAS·PAPP!$AJ$3:$AK$903,2,0))</f>
        <v xml:space="preserve"> </v>
      </c>
      <c r="Y2283" s="96"/>
      <c r="Z2283" s="97"/>
      <c r="AA2283" s="97"/>
      <c r="AB2283" s="97"/>
      <c r="AC2283" s="97"/>
      <c r="AD2283" s="97"/>
      <c r="AE2283" s="97"/>
      <c r="AF2283" s="97"/>
      <c r="AG2283" s="97"/>
      <c r="AH2283" s="97"/>
      <c r="AI2283" s="97"/>
      <c r="AJ2283" s="97"/>
      <c r="AK2283" s="97"/>
      <c r="AL2283" s="86" t="str">
        <f t="shared" si="106"/>
        <v/>
      </c>
      <c r="AM2283" s="87" t="str">
        <f t="shared" si="107"/>
        <v xml:space="preserve"> </v>
      </c>
      <c r="AN2283" s="1" t="str">
        <f t="shared" si="108"/>
        <v xml:space="preserve"> </v>
      </c>
    </row>
    <row r="2284" spans="1:40" s="88" customFormat="1" x14ac:dyDescent="0.25">
      <c r="A2284" s="92"/>
      <c r="B2284" s="92"/>
      <c r="C2284" s="92"/>
      <c r="D2284" s="92"/>
      <c r="E2284" s="92"/>
      <c r="F2284" s="93"/>
      <c r="G2284" s="94"/>
      <c r="H2284" s="83" t="str">
        <f>IF(M2284&lt;&gt;"",VLOOKUP(M2284,LISTAS·PAPP!$U$3:$Z$8,2,FALSE),"")</f>
        <v/>
      </c>
      <c r="I2284" s="85" t="str">
        <f>IF(M2284&lt;&gt;"",VLOOKUP(M2284,LISTAS·PAPP!$U$3:$Z$8,3,FALSE),"")</f>
        <v/>
      </c>
      <c r="J2284" s="83" t="str">
        <f>IF(M2284&lt;&gt;"",VLOOKUP(M2284,LISTAS·PAPP!$U$3:$Z$8,4,FALSE),"")</f>
        <v/>
      </c>
      <c r="K2284" s="83" t="str">
        <f>IF(C2284&lt;&gt;"",VLOOKUP(C2284,LISTAS·PAPP!$H$3:$O$119,4,FALSE),"")</f>
        <v/>
      </c>
      <c r="L2284" s="85" t="str">
        <f>IF(C2284&lt;&gt;"",VLOOKUP(C2284,LISTAS·PAPP!$H$3:$O$119,8,FALSE),"")</f>
        <v/>
      </c>
      <c r="M2284" s="95"/>
      <c r="N2284" s="92"/>
      <c r="O2284" s="92"/>
      <c r="P2284" s="84" t="str">
        <f>IF(N2284&lt;&gt;"",VLOOKUP(N2284,LISTAS·PAPP!$U$9:$Y$125,5,FALSE),"")</f>
        <v/>
      </c>
      <c r="Q2284" s="83" t="str">
        <f>IF(O2284&lt;&gt;"",VLOOKUP(O2284,LISTAS·PAPP!$U$9:$W$125,3,FALSE),"")</f>
        <v/>
      </c>
      <c r="R2284" s="92"/>
      <c r="S2284" s="173"/>
      <c r="T2284" s="173"/>
      <c r="U2284" s="92"/>
      <c r="V2284" s="92"/>
      <c r="W2284" s="94"/>
      <c r="X2284" s="83" t="str">
        <f>IF(ISERROR(VLOOKUP(W2284,LISTAS·PAPP!$AJ$3:$AK$903,2,0))," ",VLOOKUP(W2284,LISTAS·PAPP!$AJ$3:$AK$903,2,0))</f>
        <v xml:space="preserve"> </v>
      </c>
      <c r="Y2284" s="96"/>
      <c r="Z2284" s="97"/>
      <c r="AA2284" s="97"/>
      <c r="AB2284" s="97"/>
      <c r="AC2284" s="97"/>
      <c r="AD2284" s="97"/>
      <c r="AE2284" s="97"/>
      <c r="AF2284" s="97"/>
      <c r="AG2284" s="97"/>
      <c r="AH2284" s="97"/>
      <c r="AI2284" s="97"/>
      <c r="AJ2284" s="97"/>
      <c r="AK2284" s="97"/>
      <c r="AL2284" s="86" t="str">
        <f t="shared" si="106"/>
        <v/>
      </c>
      <c r="AM2284" s="87" t="str">
        <f t="shared" si="107"/>
        <v xml:space="preserve"> </v>
      </c>
      <c r="AN2284" s="1" t="str">
        <f t="shared" si="108"/>
        <v xml:space="preserve"> </v>
      </c>
    </row>
    <row r="2285" spans="1:40" s="88" customFormat="1" x14ac:dyDescent="0.25">
      <c r="A2285" s="92"/>
      <c r="B2285" s="92"/>
      <c r="C2285" s="92"/>
      <c r="D2285" s="92"/>
      <c r="E2285" s="92"/>
      <c r="F2285" s="93"/>
      <c r="G2285" s="94"/>
      <c r="H2285" s="83" t="str">
        <f>IF(M2285&lt;&gt;"",VLOOKUP(M2285,LISTAS·PAPP!$U$3:$Z$8,2,FALSE),"")</f>
        <v/>
      </c>
      <c r="I2285" s="85" t="str">
        <f>IF(M2285&lt;&gt;"",VLOOKUP(M2285,LISTAS·PAPP!$U$3:$Z$8,3,FALSE),"")</f>
        <v/>
      </c>
      <c r="J2285" s="83" t="str">
        <f>IF(M2285&lt;&gt;"",VLOOKUP(M2285,LISTAS·PAPP!$U$3:$Z$8,4,FALSE),"")</f>
        <v/>
      </c>
      <c r="K2285" s="83" t="str">
        <f>IF(C2285&lt;&gt;"",VLOOKUP(C2285,LISTAS·PAPP!$H$3:$O$119,4,FALSE),"")</f>
        <v/>
      </c>
      <c r="L2285" s="85" t="str">
        <f>IF(C2285&lt;&gt;"",VLOOKUP(C2285,LISTAS·PAPP!$H$3:$O$119,8,FALSE),"")</f>
        <v/>
      </c>
      <c r="M2285" s="95"/>
      <c r="N2285" s="92"/>
      <c r="O2285" s="92"/>
      <c r="P2285" s="84" t="str">
        <f>IF(N2285&lt;&gt;"",VLOOKUP(N2285,LISTAS·PAPP!$U$9:$Y$125,5,FALSE),"")</f>
        <v/>
      </c>
      <c r="Q2285" s="83" t="str">
        <f>IF(O2285&lt;&gt;"",VLOOKUP(O2285,LISTAS·PAPP!$U$9:$W$125,3,FALSE),"")</f>
        <v/>
      </c>
      <c r="R2285" s="92"/>
      <c r="S2285" s="173"/>
      <c r="T2285" s="173"/>
      <c r="U2285" s="92"/>
      <c r="V2285" s="92"/>
      <c r="W2285" s="94"/>
      <c r="X2285" s="83" t="str">
        <f>IF(ISERROR(VLOOKUP(W2285,LISTAS·PAPP!$AJ$3:$AK$903,2,0))," ",VLOOKUP(W2285,LISTAS·PAPP!$AJ$3:$AK$903,2,0))</f>
        <v xml:space="preserve"> </v>
      </c>
      <c r="Y2285" s="96"/>
      <c r="Z2285" s="97"/>
      <c r="AA2285" s="97"/>
      <c r="AB2285" s="97"/>
      <c r="AC2285" s="97"/>
      <c r="AD2285" s="97"/>
      <c r="AE2285" s="97"/>
      <c r="AF2285" s="97"/>
      <c r="AG2285" s="97"/>
      <c r="AH2285" s="97"/>
      <c r="AI2285" s="97"/>
      <c r="AJ2285" s="97"/>
      <c r="AK2285" s="97"/>
      <c r="AL2285" s="86" t="str">
        <f t="shared" si="106"/>
        <v/>
      </c>
      <c r="AM2285" s="87" t="str">
        <f t="shared" si="107"/>
        <v xml:space="preserve"> </v>
      </c>
      <c r="AN2285" s="1" t="str">
        <f t="shared" si="108"/>
        <v xml:space="preserve"> </v>
      </c>
    </row>
    <row r="2286" spans="1:40" s="88" customFormat="1" x14ac:dyDescent="0.25">
      <c r="A2286" s="92"/>
      <c r="B2286" s="92"/>
      <c r="C2286" s="92"/>
      <c r="D2286" s="92"/>
      <c r="E2286" s="92"/>
      <c r="F2286" s="93"/>
      <c r="G2286" s="94"/>
      <c r="H2286" s="83" t="str">
        <f>IF(M2286&lt;&gt;"",VLOOKUP(M2286,LISTAS·PAPP!$U$3:$Z$8,2,FALSE),"")</f>
        <v/>
      </c>
      <c r="I2286" s="85" t="str">
        <f>IF(M2286&lt;&gt;"",VLOOKUP(M2286,LISTAS·PAPP!$U$3:$Z$8,3,FALSE),"")</f>
        <v/>
      </c>
      <c r="J2286" s="83" t="str">
        <f>IF(M2286&lt;&gt;"",VLOOKUP(M2286,LISTAS·PAPP!$U$3:$Z$8,4,FALSE),"")</f>
        <v/>
      </c>
      <c r="K2286" s="83" t="str">
        <f>IF(C2286&lt;&gt;"",VLOOKUP(C2286,LISTAS·PAPP!$H$3:$O$119,4,FALSE),"")</f>
        <v/>
      </c>
      <c r="L2286" s="85" t="str">
        <f>IF(C2286&lt;&gt;"",VLOOKUP(C2286,LISTAS·PAPP!$H$3:$O$119,8,FALSE),"")</f>
        <v/>
      </c>
      <c r="M2286" s="95"/>
      <c r="N2286" s="92"/>
      <c r="O2286" s="92"/>
      <c r="P2286" s="84" t="str">
        <f>IF(N2286&lt;&gt;"",VLOOKUP(N2286,LISTAS·PAPP!$U$9:$Y$125,5,FALSE),"")</f>
        <v/>
      </c>
      <c r="Q2286" s="83" t="str">
        <f>IF(O2286&lt;&gt;"",VLOOKUP(O2286,LISTAS·PAPP!$U$9:$W$125,3,FALSE),"")</f>
        <v/>
      </c>
      <c r="R2286" s="92"/>
      <c r="S2286" s="173"/>
      <c r="T2286" s="173"/>
      <c r="U2286" s="92"/>
      <c r="V2286" s="92"/>
      <c r="W2286" s="94"/>
      <c r="X2286" s="83" t="str">
        <f>IF(ISERROR(VLOOKUP(W2286,LISTAS·PAPP!$AJ$3:$AK$903,2,0))," ",VLOOKUP(W2286,LISTAS·PAPP!$AJ$3:$AK$903,2,0))</f>
        <v xml:space="preserve"> </v>
      </c>
      <c r="Y2286" s="96"/>
      <c r="Z2286" s="97"/>
      <c r="AA2286" s="97"/>
      <c r="AB2286" s="97"/>
      <c r="AC2286" s="97"/>
      <c r="AD2286" s="97"/>
      <c r="AE2286" s="97"/>
      <c r="AF2286" s="97"/>
      <c r="AG2286" s="97"/>
      <c r="AH2286" s="97"/>
      <c r="AI2286" s="97"/>
      <c r="AJ2286" s="97"/>
      <c r="AK2286" s="97"/>
      <c r="AL2286" s="86" t="str">
        <f t="shared" si="106"/>
        <v/>
      </c>
      <c r="AM2286" s="87" t="str">
        <f t="shared" si="107"/>
        <v xml:space="preserve"> </v>
      </c>
      <c r="AN2286" s="1" t="str">
        <f t="shared" si="108"/>
        <v xml:space="preserve"> </v>
      </c>
    </row>
    <row r="2287" spans="1:40" s="88" customFormat="1" x14ac:dyDescent="0.25">
      <c r="A2287" s="92"/>
      <c r="B2287" s="92"/>
      <c r="C2287" s="92"/>
      <c r="D2287" s="92"/>
      <c r="E2287" s="92"/>
      <c r="F2287" s="93"/>
      <c r="G2287" s="94"/>
      <c r="H2287" s="83" t="str">
        <f>IF(M2287&lt;&gt;"",VLOOKUP(M2287,LISTAS·PAPP!$U$3:$Z$8,2,FALSE),"")</f>
        <v/>
      </c>
      <c r="I2287" s="85" t="str">
        <f>IF(M2287&lt;&gt;"",VLOOKUP(M2287,LISTAS·PAPP!$U$3:$Z$8,3,FALSE),"")</f>
        <v/>
      </c>
      <c r="J2287" s="83" t="str">
        <f>IF(M2287&lt;&gt;"",VLOOKUP(M2287,LISTAS·PAPP!$U$3:$Z$8,4,FALSE),"")</f>
        <v/>
      </c>
      <c r="K2287" s="83" t="str">
        <f>IF(C2287&lt;&gt;"",VLOOKUP(C2287,LISTAS·PAPP!$H$3:$O$119,4,FALSE),"")</f>
        <v/>
      </c>
      <c r="L2287" s="85" t="str">
        <f>IF(C2287&lt;&gt;"",VLOOKUP(C2287,LISTAS·PAPP!$H$3:$O$119,8,FALSE),"")</f>
        <v/>
      </c>
      <c r="M2287" s="95"/>
      <c r="N2287" s="92"/>
      <c r="O2287" s="92"/>
      <c r="P2287" s="84" t="str">
        <f>IF(N2287&lt;&gt;"",VLOOKUP(N2287,LISTAS·PAPP!$U$9:$Y$125,5,FALSE),"")</f>
        <v/>
      </c>
      <c r="Q2287" s="83" t="str">
        <f>IF(O2287&lt;&gt;"",VLOOKUP(O2287,LISTAS·PAPP!$U$9:$W$125,3,FALSE),"")</f>
        <v/>
      </c>
      <c r="R2287" s="92"/>
      <c r="S2287" s="173"/>
      <c r="T2287" s="173"/>
      <c r="U2287" s="92"/>
      <c r="V2287" s="92"/>
      <c r="W2287" s="94"/>
      <c r="X2287" s="83" t="str">
        <f>IF(ISERROR(VLOOKUP(W2287,LISTAS·PAPP!$AJ$3:$AK$903,2,0))," ",VLOOKUP(W2287,LISTAS·PAPP!$AJ$3:$AK$903,2,0))</f>
        <v xml:space="preserve"> </v>
      </c>
      <c r="Y2287" s="96"/>
      <c r="Z2287" s="97"/>
      <c r="AA2287" s="97"/>
      <c r="AB2287" s="97"/>
      <c r="AC2287" s="97"/>
      <c r="AD2287" s="97"/>
      <c r="AE2287" s="97"/>
      <c r="AF2287" s="97"/>
      <c r="AG2287" s="97"/>
      <c r="AH2287" s="97"/>
      <c r="AI2287" s="97"/>
      <c r="AJ2287" s="97"/>
      <c r="AK2287" s="97"/>
      <c r="AL2287" s="86" t="str">
        <f t="shared" si="106"/>
        <v/>
      </c>
      <c r="AM2287" s="87" t="str">
        <f t="shared" si="107"/>
        <v xml:space="preserve"> </v>
      </c>
      <c r="AN2287" s="1" t="str">
        <f t="shared" si="108"/>
        <v xml:space="preserve"> </v>
      </c>
    </row>
    <row r="2288" spans="1:40" s="88" customFormat="1" x14ac:dyDescent="0.25">
      <c r="A2288" s="92"/>
      <c r="B2288" s="92"/>
      <c r="C2288" s="92"/>
      <c r="D2288" s="92"/>
      <c r="E2288" s="92"/>
      <c r="F2288" s="93"/>
      <c r="G2288" s="94"/>
      <c r="H2288" s="83" t="str">
        <f>IF(M2288&lt;&gt;"",VLOOKUP(M2288,LISTAS·PAPP!$U$3:$Z$8,2,FALSE),"")</f>
        <v/>
      </c>
      <c r="I2288" s="85" t="str">
        <f>IF(M2288&lt;&gt;"",VLOOKUP(M2288,LISTAS·PAPP!$U$3:$Z$8,3,FALSE),"")</f>
        <v/>
      </c>
      <c r="J2288" s="83" t="str">
        <f>IF(M2288&lt;&gt;"",VLOOKUP(M2288,LISTAS·PAPP!$U$3:$Z$8,4,FALSE),"")</f>
        <v/>
      </c>
      <c r="K2288" s="83" t="str">
        <f>IF(C2288&lt;&gt;"",VLOOKUP(C2288,LISTAS·PAPP!$H$3:$O$119,4,FALSE),"")</f>
        <v/>
      </c>
      <c r="L2288" s="85" t="str">
        <f>IF(C2288&lt;&gt;"",VLOOKUP(C2288,LISTAS·PAPP!$H$3:$O$119,8,FALSE),"")</f>
        <v/>
      </c>
      <c r="M2288" s="95"/>
      <c r="N2288" s="92"/>
      <c r="O2288" s="92"/>
      <c r="P2288" s="84" t="str">
        <f>IF(N2288&lt;&gt;"",VLOOKUP(N2288,LISTAS·PAPP!$U$9:$Y$125,5,FALSE),"")</f>
        <v/>
      </c>
      <c r="Q2288" s="83" t="str">
        <f>IF(O2288&lt;&gt;"",VLOOKUP(O2288,LISTAS·PAPP!$U$9:$W$125,3,FALSE),"")</f>
        <v/>
      </c>
      <c r="R2288" s="92"/>
      <c r="S2288" s="173"/>
      <c r="T2288" s="173"/>
      <c r="U2288" s="92"/>
      <c r="V2288" s="92"/>
      <c r="W2288" s="94"/>
      <c r="X2288" s="83" t="str">
        <f>IF(ISERROR(VLOOKUP(W2288,LISTAS·PAPP!$AJ$3:$AK$903,2,0))," ",VLOOKUP(W2288,LISTAS·PAPP!$AJ$3:$AK$903,2,0))</f>
        <v xml:space="preserve"> </v>
      </c>
      <c r="Y2288" s="96"/>
      <c r="Z2288" s="97"/>
      <c r="AA2288" s="97"/>
      <c r="AB2288" s="97"/>
      <c r="AC2288" s="97"/>
      <c r="AD2288" s="97"/>
      <c r="AE2288" s="97"/>
      <c r="AF2288" s="97"/>
      <c r="AG2288" s="97"/>
      <c r="AH2288" s="97"/>
      <c r="AI2288" s="97"/>
      <c r="AJ2288" s="97"/>
      <c r="AK2288" s="97"/>
      <c r="AL2288" s="86" t="str">
        <f t="shared" si="106"/>
        <v/>
      </c>
      <c r="AM2288" s="87" t="str">
        <f t="shared" si="107"/>
        <v xml:space="preserve"> </v>
      </c>
      <c r="AN2288" s="1" t="str">
        <f t="shared" si="108"/>
        <v xml:space="preserve"> </v>
      </c>
    </row>
    <row r="2289" spans="1:40" s="88" customFormat="1" x14ac:dyDescent="0.25">
      <c r="A2289" s="92"/>
      <c r="B2289" s="92"/>
      <c r="C2289" s="92"/>
      <c r="D2289" s="92"/>
      <c r="E2289" s="92"/>
      <c r="F2289" s="93"/>
      <c r="G2289" s="94"/>
      <c r="H2289" s="83" t="str">
        <f>IF(M2289&lt;&gt;"",VLOOKUP(M2289,LISTAS·PAPP!$U$3:$Z$8,2,FALSE),"")</f>
        <v/>
      </c>
      <c r="I2289" s="85" t="str">
        <f>IF(M2289&lt;&gt;"",VLOOKUP(M2289,LISTAS·PAPP!$U$3:$Z$8,3,FALSE),"")</f>
        <v/>
      </c>
      <c r="J2289" s="83" t="str">
        <f>IF(M2289&lt;&gt;"",VLOOKUP(M2289,LISTAS·PAPP!$U$3:$Z$8,4,FALSE),"")</f>
        <v/>
      </c>
      <c r="K2289" s="83" t="str">
        <f>IF(C2289&lt;&gt;"",VLOOKUP(C2289,LISTAS·PAPP!$H$3:$O$119,4,FALSE),"")</f>
        <v/>
      </c>
      <c r="L2289" s="85" t="str">
        <f>IF(C2289&lt;&gt;"",VLOOKUP(C2289,LISTAS·PAPP!$H$3:$O$119,8,FALSE),"")</f>
        <v/>
      </c>
      <c r="M2289" s="95"/>
      <c r="N2289" s="92"/>
      <c r="O2289" s="92"/>
      <c r="P2289" s="84" t="str">
        <f>IF(N2289&lt;&gt;"",VLOOKUP(N2289,LISTAS·PAPP!$U$9:$Y$125,5,FALSE),"")</f>
        <v/>
      </c>
      <c r="Q2289" s="83" t="str">
        <f>IF(O2289&lt;&gt;"",VLOOKUP(O2289,LISTAS·PAPP!$U$9:$W$125,3,FALSE),"")</f>
        <v/>
      </c>
      <c r="R2289" s="92"/>
      <c r="S2289" s="173"/>
      <c r="T2289" s="173"/>
      <c r="U2289" s="92"/>
      <c r="V2289" s="92"/>
      <c r="W2289" s="94"/>
      <c r="X2289" s="83" t="str">
        <f>IF(ISERROR(VLOOKUP(W2289,LISTAS·PAPP!$AJ$3:$AK$903,2,0))," ",VLOOKUP(W2289,LISTAS·PAPP!$AJ$3:$AK$903,2,0))</f>
        <v xml:space="preserve"> </v>
      </c>
      <c r="Y2289" s="96"/>
      <c r="Z2289" s="97"/>
      <c r="AA2289" s="97"/>
      <c r="AB2289" s="97"/>
      <c r="AC2289" s="97"/>
      <c r="AD2289" s="97"/>
      <c r="AE2289" s="97"/>
      <c r="AF2289" s="97"/>
      <c r="AG2289" s="97"/>
      <c r="AH2289" s="97"/>
      <c r="AI2289" s="97"/>
      <c r="AJ2289" s="97"/>
      <c r="AK2289" s="97"/>
      <c r="AL2289" s="86" t="str">
        <f t="shared" si="106"/>
        <v/>
      </c>
      <c r="AM2289" s="87" t="str">
        <f t="shared" si="107"/>
        <v xml:space="preserve"> </v>
      </c>
      <c r="AN2289" s="1" t="str">
        <f t="shared" si="108"/>
        <v xml:space="preserve"> </v>
      </c>
    </row>
    <row r="2290" spans="1:40" s="88" customFormat="1" x14ac:dyDescent="0.25">
      <c r="A2290" s="92"/>
      <c r="B2290" s="92"/>
      <c r="C2290" s="92"/>
      <c r="D2290" s="92"/>
      <c r="E2290" s="92"/>
      <c r="F2290" s="93"/>
      <c r="G2290" s="94"/>
      <c r="H2290" s="83" t="str">
        <f>IF(M2290&lt;&gt;"",VLOOKUP(M2290,LISTAS·PAPP!$U$3:$Z$8,2,FALSE),"")</f>
        <v/>
      </c>
      <c r="I2290" s="85" t="str">
        <f>IF(M2290&lt;&gt;"",VLOOKUP(M2290,LISTAS·PAPP!$U$3:$Z$8,3,FALSE),"")</f>
        <v/>
      </c>
      <c r="J2290" s="83" t="str">
        <f>IF(M2290&lt;&gt;"",VLOOKUP(M2290,LISTAS·PAPP!$U$3:$Z$8,4,FALSE),"")</f>
        <v/>
      </c>
      <c r="K2290" s="83" t="str">
        <f>IF(C2290&lt;&gt;"",VLOOKUP(C2290,LISTAS·PAPP!$H$3:$O$119,4,FALSE),"")</f>
        <v/>
      </c>
      <c r="L2290" s="85" t="str">
        <f>IF(C2290&lt;&gt;"",VLOOKUP(C2290,LISTAS·PAPP!$H$3:$O$119,8,FALSE),"")</f>
        <v/>
      </c>
      <c r="M2290" s="95"/>
      <c r="N2290" s="92"/>
      <c r="O2290" s="92"/>
      <c r="P2290" s="84" t="str">
        <f>IF(N2290&lt;&gt;"",VLOOKUP(N2290,LISTAS·PAPP!$U$9:$Y$125,5,FALSE),"")</f>
        <v/>
      </c>
      <c r="Q2290" s="83" t="str">
        <f>IF(O2290&lt;&gt;"",VLOOKUP(O2290,LISTAS·PAPP!$U$9:$W$125,3,FALSE),"")</f>
        <v/>
      </c>
      <c r="R2290" s="92"/>
      <c r="S2290" s="173"/>
      <c r="T2290" s="173"/>
      <c r="U2290" s="92"/>
      <c r="V2290" s="92"/>
      <c r="W2290" s="94"/>
      <c r="X2290" s="83" t="str">
        <f>IF(ISERROR(VLOOKUP(W2290,LISTAS·PAPP!$AJ$3:$AK$903,2,0))," ",VLOOKUP(W2290,LISTAS·PAPP!$AJ$3:$AK$903,2,0))</f>
        <v xml:space="preserve"> </v>
      </c>
      <c r="Y2290" s="96"/>
      <c r="Z2290" s="97"/>
      <c r="AA2290" s="97"/>
      <c r="AB2290" s="97"/>
      <c r="AC2290" s="97"/>
      <c r="AD2290" s="97"/>
      <c r="AE2290" s="97"/>
      <c r="AF2290" s="97"/>
      <c r="AG2290" s="97"/>
      <c r="AH2290" s="97"/>
      <c r="AI2290" s="97"/>
      <c r="AJ2290" s="97"/>
      <c r="AK2290" s="97"/>
      <c r="AL2290" s="86" t="str">
        <f t="shared" si="106"/>
        <v/>
      </c>
      <c r="AM2290" s="87" t="str">
        <f t="shared" si="107"/>
        <v xml:space="preserve"> </v>
      </c>
      <c r="AN2290" s="1" t="str">
        <f t="shared" si="108"/>
        <v xml:space="preserve"> </v>
      </c>
    </row>
    <row r="2291" spans="1:40" s="88" customFormat="1" x14ac:dyDescent="0.25">
      <c r="A2291" s="92"/>
      <c r="B2291" s="92"/>
      <c r="C2291" s="92"/>
      <c r="D2291" s="92"/>
      <c r="E2291" s="92"/>
      <c r="F2291" s="93"/>
      <c r="G2291" s="94"/>
      <c r="H2291" s="83" t="str">
        <f>IF(M2291&lt;&gt;"",VLOOKUP(M2291,LISTAS·PAPP!$U$3:$Z$8,2,FALSE),"")</f>
        <v/>
      </c>
      <c r="I2291" s="85" t="str">
        <f>IF(M2291&lt;&gt;"",VLOOKUP(M2291,LISTAS·PAPP!$U$3:$Z$8,3,FALSE),"")</f>
        <v/>
      </c>
      <c r="J2291" s="83" t="str">
        <f>IF(M2291&lt;&gt;"",VLOOKUP(M2291,LISTAS·PAPP!$U$3:$Z$8,4,FALSE),"")</f>
        <v/>
      </c>
      <c r="K2291" s="83" t="str">
        <f>IF(C2291&lt;&gt;"",VLOOKUP(C2291,LISTAS·PAPP!$H$3:$O$119,4,FALSE),"")</f>
        <v/>
      </c>
      <c r="L2291" s="85" t="str">
        <f>IF(C2291&lt;&gt;"",VLOOKUP(C2291,LISTAS·PAPP!$H$3:$O$119,8,FALSE),"")</f>
        <v/>
      </c>
      <c r="M2291" s="95"/>
      <c r="N2291" s="92"/>
      <c r="O2291" s="92"/>
      <c r="P2291" s="84" t="str">
        <f>IF(N2291&lt;&gt;"",VLOOKUP(N2291,LISTAS·PAPP!$U$9:$Y$125,5,FALSE),"")</f>
        <v/>
      </c>
      <c r="Q2291" s="83" t="str">
        <f>IF(O2291&lt;&gt;"",VLOOKUP(O2291,LISTAS·PAPP!$U$9:$W$125,3,FALSE),"")</f>
        <v/>
      </c>
      <c r="R2291" s="92"/>
      <c r="S2291" s="173"/>
      <c r="T2291" s="173"/>
      <c r="U2291" s="92"/>
      <c r="V2291" s="92"/>
      <c r="W2291" s="94"/>
      <c r="X2291" s="83" t="str">
        <f>IF(ISERROR(VLOOKUP(W2291,LISTAS·PAPP!$AJ$3:$AK$903,2,0))," ",VLOOKUP(W2291,LISTAS·PAPP!$AJ$3:$AK$903,2,0))</f>
        <v xml:space="preserve"> </v>
      </c>
      <c r="Y2291" s="96"/>
      <c r="Z2291" s="97"/>
      <c r="AA2291" s="97"/>
      <c r="AB2291" s="97"/>
      <c r="AC2291" s="97"/>
      <c r="AD2291" s="97"/>
      <c r="AE2291" s="97"/>
      <c r="AF2291" s="97"/>
      <c r="AG2291" s="97"/>
      <c r="AH2291" s="97"/>
      <c r="AI2291" s="97"/>
      <c r="AJ2291" s="97"/>
      <c r="AK2291" s="97"/>
      <c r="AL2291" s="86" t="str">
        <f t="shared" si="106"/>
        <v/>
      </c>
      <c r="AM2291" s="87" t="str">
        <f t="shared" si="107"/>
        <v xml:space="preserve"> </v>
      </c>
      <c r="AN2291" s="1" t="str">
        <f t="shared" si="108"/>
        <v xml:space="preserve"> </v>
      </c>
    </row>
    <row r="2292" spans="1:40" s="88" customFormat="1" x14ac:dyDescent="0.25">
      <c r="A2292" s="92"/>
      <c r="B2292" s="92"/>
      <c r="C2292" s="92"/>
      <c r="D2292" s="92"/>
      <c r="E2292" s="92"/>
      <c r="F2292" s="93"/>
      <c r="G2292" s="94"/>
      <c r="H2292" s="83" t="str">
        <f>IF(M2292&lt;&gt;"",VLOOKUP(M2292,LISTAS·PAPP!$U$3:$Z$8,2,FALSE),"")</f>
        <v/>
      </c>
      <c r="I2292" s="85" t="str">
        <f>IF(M2292&lt;&gt;"",VLOOKUP(M2292,LISTAS·PAPP!$U$3:$Z$8,3,FALSE),"")</f>
        <v/>
      </c>
      <c r="J2292" s="83" t="str">
        <f>IF(M2292&lt;&gt;"",VLOOKUP(M2292,LISTAS·PAPP!$U$3:$Z$8,4,FALSE),"")</f>
        <v/>
      </c>
      <c r="K2292" s="83" t="str">
        <f>IF(C2292&lt;&gt;"",VLOOKUP(C2292,LISTAS·PAPP!$H$3:$O$119,4,FALSE),"")</f>
        <v/>
      </c>
      <c r="L2292" s="85" t="str">
        <f>IF(C2292&lt;&gt;"",VLOOKUP(C2292,LISTAS·PAPP!$H$3:$O$119,8,FALSE),"")</f>
        <v/>
      </c>
      <c r="M2292" s="95"/>
      <c r="N2292" s="92"/>
      <c r="O2292" s="92"/>
      <c r="P2292" s="84" t="str">
        <f>IF(N2292&lt;&gt;"",VLOOKUP(N2292,LISTAS·PAPP!$U$9:$Y$125,5,FALSE),"")</f>
        <v/>
      </c>
      <c r="Q2292" s="83" t="str">
        <f>IF(O2292&lt;&gt;"",VLOOKUP(O2292,LISTAS·PAPP!$U$9:$W$125,3,FALSE),"")</f>
        <v/>
      </c>
      <c r="R2292" s="92"/>
      <c r="S2292" s="173"/>
      <c r="T2292" s="173"/>
      <c r="U2292" s="92"/>
      <c r="V2292" s="92"/>
      <c r="W2292" s="94"/>
      <c r="X2292" s="83" t="str">
        <f>IF(ISERROR(VLOOKUP(W2292,LISTAS·PAPP!$AJ$3:$AK$903,2,0))," ",VLOOKUP(W2292,LISTAS·PAPP!$AJ$3:$AK$903,2,0))</f>
        <v xml:space="preserve"> </v>
      </c>
      <c r="Y2292" s="96"/>
      <c r="Z2292" s="97"/>
      <c r="AA2292" s="97"/>
      <c r="AB2292" s="97"/>
      <c r="AC2292" s="97"/>
      <c r="AD2292" s="97"/>
      <c r="AE2292" s="97"/>
      <c r="AF2292" s="97"/>
      <c r="AG2292" s="97"/>
      <c r="AH2292" s="97"/>
      <c r="AI2292" s="97"/>
      <c r="AJ2292" s="97"/>
      <c r="AK2292" s="97"/>
      <c r="AL2292" s="86" t="str">
        <f t="shared" si="106"/>
        <v/>
      </c>
      <c r="AM2292" s="87" t="str">
        <f t="shared" si="107"/>
        <v xml:space="preserve"> </v>
      </c>
      <c r="AN2292" s="1" t="str">
        <f t="shared" si="108"/>
        <v xml:space="preserve"> </v>
      </c>
    </row>
    <row r="2293" spans="1:40" s="88" customFormat="1" x14ac:dyDescent="0.25">
      <c r="A2293" s="92"/>
      <c r="B2293" s="92"/>
      <c r="C2293" s="92"/>
      <c r="D2293" s="92"/>
      <c r="E2293" s="92"/>
      <c r="F2293" s="93"/>
      <c r="G2293" s="94"/>
      <c r="H2293" s="83" t="str">
        <f>IF(M2293&lt;&gt;"",VLOOKUP(M2293,LISTAS·PAPP!$U$3:$Z$8,2,FALSE),"")</f>
        <v/>
      </c>
      <c r="I2293" s="85" t="str">
        <f>IF(M2293&lt;&gt;"",VLOOKUP(M2293,LISTAS·PAPP!$U$3:$Z$8,3,FALSE),"")</f>
        <v/>
      </c>
      <c r="J2293" s="83" t="str">
        <f>IF(M2293&lt;&gt;"",VLOOKUP(M2293,LISTAS·PAPP!$U$3:$Z$8,4,FALSE),"")</f>
        <v/>
      </c>
      <c r="K2293" s="83" t="str">
        <f>IF(C2293&lt;&gt;"",VLOOKUP(C2293,LISTAS·PAPP!$H$3:$O$119,4,FALSE),"")</f>
        <v/>
      </c>
      <c r="L2293" s="85" t="str">
        <f>IF(C2293&lt;&gt;"",VLOOKUP(C2293,LISTAS·PAPP!$H$3:$O$119,8,FALSE),"")</f>
        <v/>
      </c>
      <c r="M2293" s="95"/>
      <c r="N2293" s="92"/>
      <c r="O2293" s="92"/>
      <c r="P2293" s="84" t="str">
        <f>IF(N2293&lt;&gt;"",VLOOKUP(N2293,LISTAS·PAPP!$U$9:$Y$125,5,FALSE),"")</f>
        <v/>
      </c>
      <c r="Q2293" s="83" t="str">
        <f>IF(O2293&lt;&gt;"",VLOOKUP(O2293,LISTAS·PAPP!$U$9:$W$125,3,FALSE),"")</f>
        <v/>
      </c>
      <c r="R2293" s="92"/>
      <c r="S2293" s="173"/>
      <c r="T2293" s="173"/>
      <c r="U2293" s="92"/>
      <c r="V2293" s="92"/>
      <c r="W2293" s="94"/>
      <c r="X2293" s="83" t="str">
        <f>IF(ISERROR(VLOOKUP(W2293,LISTAS·PAPP!$AJ$3:$AK$903,2,0))," ",VLOOKUP(W2293,LISTAS·PAPP!$AJ$3:$AK$903,2,0))</f>
        <v xml:space="preserve"> </v>
      </c>
      <c r="Y2293" s="96"/>
      <c r="Z2293" s="97"/>
      <c r="AA2293" s="97"/>
      <c r="AB2293" s="97"/>
      <c r="AC2293" s="97"/>
      <c r="AD2293" s="97"/>
      <c r="AE2293" s="97"/>
      <c r="AF2293" s="97"/>
      <c r="AG2293" s="97"/>
      <c r="AH2293" s="97"/>
      <c r="AI2293" s="97"/>
      <c r="AJ2293" s="97"/>
      <c r="AK2293" s="97"/>
      <c r="AL2293" s="86" t="str">
        <f t="shared" si="106"/>
        <v/>
      </c>
      <c r="AM2293" s="87" t="str">
        <f t="shared" si="107"/>
        <v xml:space="preserve"> </v>
      </c>
      <c r="AN2293" s="1" t="str">
        <f t="shared" si="108"/>
        <v xml:space="preserve"> </v>
      </c>
    </row>
    <row r="2294" spans="1:40" s="88" customFormat="1" x14ac:dyDescent="0.25">
      <c r="A2294" s="92"/>
      <c r="B2294" s="92"/>
      <c r="C2294" s="92"/>
      <c r="D2294" s="92"/>
      <c r="E2294" s="92"/>
      <c r="F2294" s="93"/>
      <c r="G2294" s="94"/>
      <c r="H2294" s="83" t="str">
        <f>IF(M2294&lt;&gt;"",VLOOKUP(M2294,LISTAS·PAPP!$U$3:$Z$8,2,FALSE),"")</f>
        <v/>
      </c>
      <c r="I2294" s="85" t="str">
        <f>IF(M2294&lt;&gt;"",VLOOKUP(M2294,LISTAS·PAPP!$U$3:$Z$8,3,FALSE),"")</f>
        <v/>
      </c>
      <c r="J2294" s="83" t="str">
        <f>IF(M2294&lt;&gt;"",VLOOKUP(M2294,LISTAS·PAPP!$U$3:$Z$8,4,FALSE),"")</f>
        <v/>
      </c>
      <c r="K2294" s="83" t="str">
        <f>IF(C2294&lt;&gt;"",VLOOKUP(C2294,LISTAS·PAPP!$H$3:$O$119,4,FALSE),"")</f>
        <v/>
      </c>
      <c r="L2294" s="85" t="str">
        <f>IF(C2294&lt;&gt;"",VLOOKUP(C2294,LISTAS·PAPP!$H$3:$O$119,8,FALSE),"")</f>
        <v/>
      </c>
      <c r="M2294" s="95"/>
      <c r="N2294" s="92"/>
      <c r="O2294" s="92"/>
      <c r="P2294" s="84" t="str">
        <f>IF(N2294&lt;&gt;"",VLOOKUP(N2294,LISTAS·PAPP!$U$9:$Y$125,5,FALSE),"")</f>
        <v/>
      </c>
      <c r="Q2294" s="83" t="str">
        <f>IF(O2294&lt;&gt;"",VLOOKUP(O2294,LISTAS·PAPP!$U$9:$W$125,3,FALSE),"")</f>
        <v/>
      </c>
      <c r="R2294" s="92"/>
      <c r="S2294" s="173"/>
      <c r="T2294" s="173"/>
      <c r="U2294" s="92"/>
      <c r="V2294" s="92"/>
      <c r="W2294" s="94"/>
      <c r="X2294" s="83" t="str">
        <f>IF(ISERROR(VLOOKUP(W2294,LISTAS·PAPP!$AJ$3:$AK$903,2,0))," ",VLOOKUP(W2294,LISTAS·PAPP!$AJ$3:$AK$903,2,0))</f>
        <v xml:space="preserve"> </v>
      </c>
      <c r="Y2294" s="96"/>
      <c r="Z2294" s="97"/>
      <c r="AA2294" s="97"/>
      <c r="AB2294" s="97"/>
      <c r="AC2294" s="97"/>
      <c r="AD2294" s="97"/>
      <c r="AE2294" s="97"/>
      <c r="AF2294" s="97"/>
      <c r="AG2294" s="97"/>
      <c r="AH2294" s="97"/>
      <c r="AI2294" s="97"/>
      <c r="AJ2294" s="97"/>
      <c r="AK2294" s="97"/>
      <c r="AL2294" s="86" t="str">
        <f t="shared" si="106"/>
        <v/>
      </c>
      <c r="AM2294" s="87" t="str">
        <f t="shared" si="107"/>
        <v xml:space="preserve"> </v>
      </c>
      <c r="AN2294" s="1" t="str">
        <f t="shared" si="108"/>
        <v xml:space="preserve"> </v>
      </c>
    </row>
    <row r="2295" spans="1:40" s="88" customFormat="1" x14ac:dyDescent="0.25">
      <c r="A2295" s="92"/>
      <c r="B2295" s="92"/>
      <c r="C2295" s="92"/>
      <c r="D2295" s="92"/>
      <c r="E2295" s="92"/>
      <c r="F2295" s="93"/>
      <c r="G2295" s="94"/>
      <c r="H2295" s="83" t="str">
        <f>IF(M2295&lt;&gt;"",VLOOKUP(M2295,LISTAS·PAPP!$U$3:$Z$8,2,FALSE),"")</f>
        <v/>
      </c>
      <c r="I2295" s="85" t="str">
        <f>IF(M2295&lt;&gt;"",VLOOKUP(M2295,LISTAS·PAPP!$U$3:$Z$8,3,FALSE),"")</f>
        <v/>
      </c>
      <c r="J2295" s="83" t="str">
        <f>IF(M2295&lt;&gt;"",VLOOKUP(M2295,LISTAS·PAPP!$U$3:$Z$8,4,FALSE),"")</f>
        <v/>
      </c>
      <c r="K2295" s="83" t="str">
        <f>IF(C2295&lt;&gt;"",VLOOKUP(C2295,LISTAS·PAPP!$H$3:$O$119,4,FALSE),"")</f>
        <v/>
      </c>
      <c r="L2295" s="85" t="str">
        <f>IF(C2295&lt;&gt;"",VLOOKUP(C2295,LISTAS·PAPP!$H$3:$O$119,8,FALSE),"")</f>
        <v/>
      </c>
      <c r="M2295" s="95"/>
      <c r="N2295" s="92"/>
      <c r="O2295" s="92"/>
      <c r="P2295" s="84" t="str">
        <f>IF(N2295&lt;&gt;"",VLOOKUP(N2295,LISTAS·PAPP!$U$9:$Y$125,5,FALSE),"")</f>
        <v/>
      </c>
      <c r="Q2295" s="83" t="str">
        <f>IF(O2295&lt;&gt;"",VLOOKUP(O2295,LISTAS·PAPP!$U$9:$W$125,3,FALSE),"")</f>
        <v/>
      </c>
      <c r="R2295" s="92"/>
      <c r="S2295" s="173"/>
      <c r="T2295" s="173"/>
      <c r="U2295" s="92"/>
      <c r="V2295" s="92"/>
      <c r="W2295" s="94"/>
      <c r="X2295" s="83" t="str">
        <f>IF(ISERROR(VLOOKUP(W2295,LISTAS·PAPP!$AJ$3:$AK$903,2,0))," ",VLOOKUP(W2295,LISTAS·PAPP!$AJ$3:$AK$903,2,0))</f>
        <v xml:space="preserve"> </v>
      </c>
      <c r="Y2295" s="96"/>
      <c r="Z2295" s="97"/>
      <c r="AA2295" s="97"/>
      <c r="AB2295" s="97"/>
      <c r="AC2295" s="97"/>
      <c r="AD2295" s="97"/>
      <c r="AE2295" s="97"/>
      <c r="AF2295" s="97"/>
      <c r="AG2295" s="97"/>
      <c r="AH2295" s="97"/>
      <c r="AI2295" s="97"/>
      <c r="AJ2295" s="97"/>
      <c r="AK2295" s="97"/>
      <c r="AL2295" s="86" t="str">
        <f t="shared" si="106"/>
        <v/>
      </c>
      <c r="AM2295" s="87" t="str">
        <f t="shared" si="107"/>
        <v xml:space="preserve"> </v>
      </c>
      <c r="AN2295" s="1" t="str">
        <f t="shared" si="108"/>
        <v xml:space="preserve"> </v>
      </c>
    </row>
    <row r="2296" spans="1:40" s="88" customFormat="1" x14ac:dyDescent="0.25">
      <c r="A2296" s="92"/>
      <c r="B2296" s="92"/>
      <c r="C2296" s="92"/>
      <c r="D2296" s="92"/>
      <c r="E2296" s="92"/>
      <c r="F2296" s="93"/>
      <c r="G2296" s="94"/>
      <c r="H2296" s="83" t="str">
        <f>IF(M2296&lt;&gt;"",VLOOKUP(M2296,LISTAS·PAPP!$U$3:$Z$8,2,FALSE),"")</f>
        <v/>
      </c>
      <c r="I2296" s="85" t="str">
        <f>IF(M2296&lt;&gt;"",VLOOKUP(M2296,LISTAS·PAPP!$U$3:$Z$8,3,FALSE),"")</f>
        <v/>
      </c>
      <c r="J2296" s="83" t="str">
        <f>IF(M2296&lt;&gt;"",VLOOKUP(M2296,LISTAS·PAPP!$U$3:$Z$8,4,FALSE),"")</f>
        <v/>
      </c>
      <c r="K2296" s="83" t="str">
        <f>IF(C2296&lt;&gt;"",VLOOKUP(C2296,LISTAS·PAPP!$H$3:$O$119,4,FALSE),"")</f>
        <v/>
      </c>
      <c r="L2296" s="85" t="str">
        <f>IF(C2296&lt;&gt;"",VLOOKUP(C2296,LISTAS·PAPP!$H$3:$O$119,8,FALSE),"")</f>
        <v/>
      </c>
      <c r="M2296" s="95"/>
      <c r="N2296" s="92"/>
      <c r="O2296" s="92"/>
      <c r="P2296" s="84" t="str">
        <f>IF(N2296&lt;&gt;"",VLOOKUP(N2296,LISTAS·PAPP!$U$9:$Y$125,5,FALSE),"")</f>
        <v/>
      </c>
      <c r="Q2296" s="83" t="str">
        <f>IF(O2296&lt;&gt;"",VLOOKUP(O2296,LISTAS·PAPP!$U$9:$W$125,3,FALSE),"")</f>
        <v/>
      </c>
      <c r="R2296" s="92"/>
      <c r="S2296" s="173"/>
      <c r="T2296" s="173"/>
      <c r="U2296" s="92"/>
      <c r="V2296" s="92"/>
      <c r="W2296" s="94"/>
      <c r="X2296" s="83" t="str">
        <f>IF(ISERROR(VLOOKUP(W2296,LISTAS·PAPP!$AJ$3:$AK$903,2,0))," ",VLOOKUP(W2296,LISTAS·PAPP!$AJ$3:$AK$903,2,0))</f>
        <v xml:space="preserve"> </v>
      </c>
      <c r="Y2296" s="96"/>
      <c r="Z2296" s="97"/>
      <c r="AA2296" s="97"/>
      <c r="AB2296" s="97"/>
      <c r="AC2296" s="97"/>
      <c r="AD2296" s="97"/>
      <c r="AE2296" s="97"/>
      <c r="AF2296" s="97"/>
      <c r="AG2296" s="97"/>
      <c r="AH2296" s="97"/>
      <c r="AI2296" s="97"/>
      <c r="AJ2296" s="97"/>
      <c r="AK2296" s="97"/>
      <c r="AL2296" s="86" t="str">
        <f t="shared" si="106"/>
        <v/>
      </c>
      <c r="AM2296" s="87" t="str">
        <f t="shared" si="107"/>
        <v xml:space="preserve"> </v>
      </c>
      <c r="AN2296" s="1" t="str">
        <f t="shared" si="108"/>
        <v xml:space="preserve"> </v>
      </c>
    </row>
    <row r="2297" spans="1:40" s="88" customFormat="1" x14ac:dyDescent="0.25">
      <c r="A2297" s="92"/>
      <c r="B2297" s="92"/>
      <c r="C2297" s="92"/>
      <c r="D2297" s="92"/>
      <c r="E2297" s="92"/>
      <c r="F2297" s="93"/>
      <c r="G2297" s="94"/>
      <c r="H2297" s="83" t="str">
        <f>IF(M2297&lt;&gt;"",VLOOKUP(M2297,LISTAS·PAPP!$U$3:$Z$8,2,FALSE),"")</f>
        <v/>
      </c>
      <c r="I2297" s="85" t="str">
        <f>IF(M2297&lt;&gt;"",VLOOKUP(M2297,LISTAS·PAPP!$U$3:$Z$8,3,FALSE),"")</f>
        <v/>
      </c>
      <c r="J2297" s="83" t="str">
        <f>IF(M2297&lt;&gt;"",VLOOKUP(M2297,LISTAS·PAPP!$U$3:$Z$8,4,FALSE),"")</f>
        <v/>
      </c>
      <c r="K2297" s="83" t="str">
        <f>IF(C2297&lt;&gt;"",VLOOKUP(C2297,LISTAS·PAPP!$H$3:$O$119,4,FALSE),"")</f>
        <v/>
      </c>
      <c r="L2297" s="85" t="str">
        <f>IF(C2297&lt;&gt;"",VLOOKUP(C2297,LISTAS·PAPP!$H$3:$O$119,8,FALSE),"")</f>
        <v/>
      </c>
      <c r="M2297" s="95"/>
      <c r="N2297" s="92"/>
      <c r="O2297" s="92"/>
      <c r="P2297" s="84" t="str">
        <f>IF(N2297&lt;&gt;"",VLOOKUP(N2297,LISTAS·PAPP!$U$9:$Y$125,5,FALSE),"")</f>
        <v/>
      </c>
      <c r="Q2297" s="83" t="str">
        <f>IF(O2297&lt;&gt;"",VLOOKUP(O2297,LISTAS·PAPP!$U$9:$W$125,3,FALSE),"")</f>
        <v/>
      </c>
      <c r="R2297" s="92"/>
      <c r="S2297" s="173"/>
      <c r="T2297" s="173"/>
      <c r="U2297" s="92"/>
      <c r="V2297" s="92"/>
      <c r="W2297" s="94"/>
      <c r="X2297" s="83" t="str">
        <f>IF(ISERROR(VLOOKUP(W2297,LISTAS·PAPP!$AJ$3:$AK$903,2,0))," ",VLOOKUP(W2297,LISTAS·PAPP!$AJ$3:$AK$903,2,0))</f>
        <v xml:space="preserve"> </v>
      </c>
      <c r="Y2297" s="96"/>
      <c r="Z2297" s="97"/>
      <c r="AA2297" s="97"/>
      <c r="AB2297" s="97"/>
      <c r="AC2297" s="97"/>
      <c r="AD2297" s="97"/>
      <c r="AE2297" s="97"/>
      <c r="AF2297" s="97"/>
      <c r="AG2297" s="97"/>
      <c r="AH2297" s="97"/>
      <c r="AI2297" s="97"/>
      <c r="AJ2297" s="97"/>
      <c r="AK2297" s="97"/>
      <c r="AL2297" s="86" t="str">
        <f t="shared" si="106"/>
        <v/>
      </c>
      <c r="AM2297" s="87" t="str">
        <f t="shared" si="107"/>
        <v xml:space="preserve"> </v>
      </c>
      <c r="AN2297" s="1" t="str">
        <f t="shared" si="108"/>
        <v xml:space="preserve"> </v>
      </c>
    </row>
    <row r="2298" spans="1:40" s="88" customFormat="1" x14ac:dyDescent="0.25">
      <c r="A2298" s="92"/>
      <c r="B2298" s="92"/>
      <c r="C2298" s="92"/>
      <c r="D2298" s="92"/>
      <c r="E2298" s="92"/>
      <c r="F2298" s="93"/>
      <c r="G2298" s="94"/>
      <c r="H2298" s="83" t="str">
        <f>IF(M2298&lt;&gt;"",VLOOKUP(M2298,LISTAS·PAPP!$U$3:$Z$8,2,FALSE),"")</f>
        <v/>
      </c>
      <c r="I2298" s="85" t="str">
        <f>IF(M2298&lt;&gt;"",VLOOKUP(M2298,LISTAS·PAPP!$U$3:$Z$8,3,FALSE),"")</f>
        <v/>
      </c>
      <c r="J2298" s="83" t="str">
        <f>IF(M2298&lt;&gt;"",VLOOKUP(M2298,LISTAS·PAPP!$U$3:$Z$8,4,FALSE),"")</f>
        <v/>
      </c>
      <c r="K2298" s="83" t="str">
        <f>IF(C2298&lt;&gt;"",VLOOKUP(C2298,LISTAS·PAPP!$H$3:$O$119,4,FALSE),"")</f>
        <v/>
      </c>
      <c r="L2298" s="85" t="str">
        <f>IF(C2298&lt;&gt;"",VLOOKUP(C2298,LISTAS·PAPP!$H$3:$O$119,8,FALSE),"")</f>
        <v/>
      </c>
      <c r="M2298" s="95"/>
      <c r="N2298" s="92"/>
      <c r="O2298" s="92"/>
      <c r="P2298" s="84" t="str">
        <f>IF(N2298&lt;&gt;"",VLOOKUP(N2298,LISTAS·PAPP!$U$9:$Y$125,5,FALSE),"")</f>
        <v/>
      </c>
      <c r="Q2298" s="83" t="str">
        <f>IF(O2298&lt;&gt;"",VLOOKUP(O2298,LISTAS·PAPP!$U$9:$W$125,3,FALSE),"")</f>
        <v/>
      </c>
      <c r="R2298" s="92"/>
      <c r="S2298" s="173"/>
      <c r="T2298" s="173"/>
      <c r="U2298" s="92"/>
      <c r="V2298" s="92"/>
      <c r="W2298" s="94"/>
      <c r="X2298" s="83" t="str">
        <f>IF(ISERROR(VLOOKUP(W2298,LISTAS·PAPP!$AJ$3:$AK$903,2,0))," ",VLOOKUP(W2298,LISTAS·PAPP!$AJ$3:$AK$903,2,0))</f>
        <v xml:space="preserve"> </v>
      </c>
      <c r="Y2298" s="96"/>
      <c r="Z2298" s="97"/>
      <c r="AA2298" s="97"/>
      <c r="AB2298" s="97"/>
      <c r="AC2298" s="97"/>
      <c r="AD2298" s="97"/>
      <c r="AE2298" s="97"/>
      <c r="AF2298" s="97"/>
      <c r="AG2298" s="97"/>
      <c r="AH2298" s="97"/>
      <c r="AI2298" s="97"/>
      <c r="AJ2298" s="97"/>
      <c r="AK2298" s="97"/>
      <c r="AL2298" s="86" t="str">
        <f t="shared" si="106"/>
        <v/>
      </c>
      <c r="AM2298" s="87" t="str">
        <f t="shared" si="107"/>
        <v xml:space="preserve"> </v>
      </c>
      <c r="AN2298" s="1" t="str">
        <f t="shared" si="108"/>
        <v xml:space="preserve"> </v>
      </c>
    </row>
    <row r="2299" spans="1:40" s="88" customFormat="1" x14ac:dyDescent="0.25">
      <c r="A2299" s="92"/>
      <c r="B2299" s="92"/>
      <c r="C2299" s="92"/>
      <c r="D2299" s="92"/>
      <c r="E2299" s="92"/>
      <c r="F2299" s="93"/>
      <c r="G2299" s="94"/>
      <c r="H2299" s="83" t="str">
        <f>IF(M2299&lt;&gt;"",VLOOKUP(M2299,LISTAS·PAPP!$U$3:$Z$8,2,FALSE),"")</f>
        <v/>
      </c>
      <c r="I2299" s="85" t="str">
        <f>IF(M2299&lt;&gt;"",VLOOKUP(M2299,LISTAS·PAPP!$U$3:$Z$8,3,FALSE),"")</f>
        <v/>
      </c>
      <c r="J2299" s="83" t="str">
        <f>IF(M2299&lt;&gt;"",VLOOKUP(M2299,LISTAS·PAPP!$U$3:$Z$8,4,FALSE),"")</f>
        <v/>
      </c>
      <c r="K2299" s="83" t="str">
        <f>IF(C2299&lt;&gt;"",VLOOKUP(C2299,LISTAS·PAPP!$H$3:$O$119,4,FALSE),"")</f>
        <v/>
      </c>
      <c r="L2299" s="85" t="str">
        <f>IF(C2299&lt;&gt;"",VLOOKUP(C2299,LISTAS·PAPP!$H$3:$O$119,8,FALSE),"")</f>
        <v/>
      </c>
      <c r="M2299" s="95"/>
      <c r="N2299" s="92"/>
      <c r="O2299" s="92"/>
      <c r="P2299" s="84" t="str">
        <f>IF(N2299&lt;&gt;"",VLOOKUP(N2299,LISTAS·PAPP!$U$9:$Y$125,5,FALSE),"")</f>
        <v/>
      </c>
      <c r="Q2299" s="83" t="str">
        <f>IF(O2299&lt;&gt;"",VLOOKUP(O2299,LISTAS·PAPP!$U$9:$W$125,3,FALSE),"")</f>
        <v/>
      </c>
      <c r="R2299" s="92"/>
      <c r="S2299" s="173"/>
      <c r="T2299" s="173"/>
      <c r="U2299" s="92"/>
      <c r="V2299" s="92"/>
      <c r="W2299" s="94"/>
      <c r="X2299" s="83" t="str">
        <f>IF(ISERROR(VLOOKUP(W2299,LISTAS·PAPP!$AJ$3:$AK$903,2,0))," ",VLOOKUP(W2299,LISTAS·PAPP!$AJ$3:$AK$903,2,0))</f>
        <v xml:space="preserve"> </v>
      </c>
      <c r="Y2299" s="96"/>
      <c r="Z2299" s="97"/>
      <c r="AA2299" s="97"/>
      <c r="AB2299" s="97"/>
      <c r="AC2299" s="97"/>
      <c r="AD2299" s="97"/>
      <c r="AE2299" s="97"/>
      <c r="AF2299" s="97"/>
      <c r="AG2299" s="97"/>
      <c r="AH2299" s="97"/>
      <c r="AI2299" s="97"/>
      <c r="AJ2299" s="97"/>
      <c r="AK2299" s="97"/>
      <c r="AL2299" s="86" t="str">
        <f t="shared" si="106"/>
        <v/>
      </c>
      <c r="AM2299" s="87" t="str">
        <f t="shared" si="107"/>
        <v xml:space="preserve"> </v>
      </c>
      <c r="AN2299" s="1" t="str">
        <f t="shared" si="108"/>
        <v xml:space="preserve"> </v>
      </c>
    </row>
    <row r="2300" spans="1:40" s="88" customFormat="1" x14ac:dyDescent="0.25">
      <c r="A2300" s="92"/>
      <c r="B2300" s="92"/>
      <c r="C2300" s="92"/>
      <c r="D2300" s="92"/>
      <c r="E2300" s="92"/>
      <c r="F2300" s="93"/>
      <c r="G2300" s="94"/>
      <c r="H2300" s="83" t="str">
        <f>IF(M2300&lt;&gt;"",VLOOKUP(M2300,LISTAS·PAPP!$U$3:$Z$8,2,FALSE),"")</f>
        <v/>
      </c>
      <c r="I2300" s="85" t="str">
        <f>IF(M2300&lt;&gt;"",VLOOKUP(M2300,LISTAS·PAPP!$U$3:$Z$8,3,FALSE),"")</f>
        <v/>
      </c>
      <c r="J2300" s="83" t="str">
        <f>IF(M2300&lt;&gt;"",VLOOKUP(M2300,LISTAS·PAPP!$U$3:$Z$8,4,FALSE),"")</f>
        <v/>
      </c>
      <c r="K2300" s="83" t="str">
        <f>IF(C2300&lt;&gt;"",VLOOKUP(C2300,LISTAS·PAPP!$H$3:$O$119,4,FALSE),"")</f>
        <v/>
      </c>
      <c r="L2300" s="85" t="str">
        <f>IF(C2300&lt;&gt;"",VLOOKUP(C2300,LISTAS·PAPP!$H$3:$O$119,8,FALSE),"")</f>
        <v/>
      </c>
      <c r="M2300" s="95"/>
      <c r="N2300" s="92"/>
      <c r="O2300" s="92"/>
      <c r="P2300" s="84" t="str">
        <f>IF(N2300&lt;&gt;"",VLOOKUP(N2300,LISTAS·PAPP!$U$9:$Y$125,5,FALSE),"")</f>
        <v/>
      </c>
      <c r="Q2300" s="83" t="str">
        <f>IF(O2300&lt;&gt;"",VLOOKUP(O2300,LISTAS·PAPP!$U$9:$W$125,3,FALSE),"")</f>
        <v/>
      </c>
      <c r="R2300" s="92"/>
      <c r="S2300" s="173"/>
      <c r="T2300" s="173"/>
      <c r="U2300" s="92"/>
      <c r="V2300" s="92"/>
      <c r="W2300" s="94"/>
      <c r="X2300" s="83" t="str">
        <f>IF(ISERROR(VLOOKUP(W2300,LISTAS·PAPP!$AJ$3:$AK$903,2,0))," ",VLOOKUP(W2300,LISTAS·PAPP!$AJ$3:$AK$903,2,0))</f>
        <v xml:space="preserve"> </v>
      </c>
      <c r="Y2300" s="96"/>
      <c r="Z2300" s="97"/>
      <c r="AA2300" s="97"/>
      <c r="AB2300" s="97"/>
      <c r="AC2300" s="97"/>
      <c r="AD2300" s="97"/>
      <c r="AE2300" s="97"/>
      <c r="AF2300" s="97"/>
      <c r="AG2300" s="97"/>
      <c r="AH2300" s="97"/>
      <c r="AI2300" s="97"/>
      <c r="AJ2300" s="97"/>
      <c r="AK2300" s="97"/>
      <c r="AL2300" s="86" t="str">
        <f t="shared" si="106"/>
        <v/>
      </c>
      <c r="AM2300" s="87" t="str">
        <f t="shared" si="107"/>
        <v xml:space="preserve"> </v>
      </c>
      <c r="AN2300" s="1" t="str">
        <f t="shared" si="108"/>
        <v xml:space="preserve"> </v>
      </c>
    </row>
    <row r="2301" spans="1:40" s="88" customFormat="1" x14ac:dyDescent="0.25">
      <c r="A2301" s="92"/>
      <c r="B2301" s="92"/>
      <c r="C2301" s="92"/>
      <c r="D2301" s="92"/>
      <c r="E2301" s="92"/>
      <c r="F2301" s="93"/>
      <c r="G2301" s="94"/>
      <c r="H2301" s="83" t="str">
        <f>IF(M2301&lt;&gt;"",VLOOKUP(M2301,LISTAS·PAPP!$U$3:$Z$8,2,FALSE),"")</f>
        <v/>
      </c>
      <c r="I2301" s="85" t="str">
        <f>IF(M2301&lt;&gt;"",VLOOKUP(M2301,LISTAS·PAPP!$U$3:$Z$8,3,FALSE),"")</f>
        <v/>
      </c>
      <c r="J2301" s="83" t="str">
        <f>IF(M2301&lt;&gt;"",VLOOKUP(M2301,LISTAS·PAPP!$U$3:$Z$8,4,FALSE),"")</f>
        <v/>
      </c>
      <c r="K2301" s="83" t="str">
        <f>IF(C2301&lt;&gt;"",VLOOKUP(C2301,LISTAS·PAPP!$H$3:$O$119,4,FALSE),"")</f>
        <v/>
      </c>
      <c r="L2301" s="85" t="str">
        <f>IF(C2301&lt;&gt;"",VLOOKUP(C2301,LISTAS·PAPP!$H$3:$O$119,8,FALSE),"")</f>
        <v/>
      </c>
      <c r="M2301" s="95"/>
      <c r="N2301" s="92"/>
      <c r="O2301" s="92"/>
      <c r="P2301" s="84" t="str">
        <f>IF(N2301&lt;&gt;"",VLOOKUP(N2301,LISTAS·PAPP!$U$9:$Y$125,5,FALSE),"")</f>
        <v/>
      </c>
      <c r="Q2301" s="83" t="str">
        <f>IF(O2301&lt;&gt;"",VLOOKUP(O2301,LISTAS·PAPP!$U$9:$W$125,3,FALSE),"")</f>
        <v/>
      </c>
      <c r="R2301" s="92"/>
      <c r="S2301" s="173"/>
      <c r="T2301" s="173"/>
      <c r="U2301" s="92"/>
      <c r="V2301" s="92"/>
      <c r="W2301" s="94"/>
      <c r="X2301" s="83" t="str">
        <f>IF(ISERROR(VLOOKUP(W2301,LISTAS·PAPP!$AJ$3:$AK$903,2,0))," ",VLOOKUP(W2301,LISTAS·PAPP!$AJ$3:$AK$903,2,0))</f>
        <v xml:space="preserve"> </v>
      </c>
      <c r="Y2301" s="96"/>
      <c r="Z2301" s="97"/>
      <c r="AA2301" s="97"/>
      <c r="AB2301" s="97"/>
      <c r="AC2301" s="97"/>
      <c r="AD2301" s="97"/>
      <c r="AE2301" s="97"/>
      <c r="AF2301" s="97"/>
      <c r="AG2301" s="97"/>
      <c r="AH2301" s="97"/>
      <c r="AI2301" s="97"/>
      <c r="AJ2301" s="97"/>
      <c r="AK2301" s="97"/>
      <c r="AL2301" s="86" t="str">
        <f t="shared" si="106"/>
        <v/>
      </c>
      <c r="AM2301" s="87" t="str">
        <f t="shared" si="107"/>
        <v xml:space="preserve"> </v>
      </c>
      <c r="AN2301" s="1" t="str">
        <f t="shared" si="108"/>
        <v xml:space="preserve"> </v>
      </c>
    </row>
    <row r="2302" spans="1:40" s="88" customFormat="1" x14ac:dyDescent="0.25">
      <c r="A2302" s="92"/>
      <c r="B2302" s="92"/>
      <c r="C2302" s="92"/>
      <c r="D2302" s="92"/>
      <c r="E2302" s="92"/>
      <c r="F2302" s="93"/>
      <c r="G2302" s="94"/>
      <c r="H2302" s="83" t="str">
        <f>IF(M2302&lt;&gt;"",VLOOKUP(M2302,LISTAS·PAPP!$U$3:$Z$8,2,FALSE),"")</f>
        <v/>
      </c>
      <c r="I2302" s="85" t="str">
        <f>IF(M2302&lt;&gt;"",VLOOKUP(M2302,LISTAS·PAPP!$U$3:$Z$8,3,FALSE),"")</f>
        <v/>
      </c>
      <c r="J2302" s="83" t="str">
        <f>IF(M2302&lt;&gt;"",VLOOKUP(M2302,LISTAS·PAPP!$U$3:$Z$8,4,FALSE),"")</f>
        <v/>
      </c>
      <c r="K2302" s="83" t="str">
        <f>IF(C2302&lt;&gt;"",VLOOKUP(C2302,LISTAS·PAPP!$H$3:$O$119,4,FALSE),"")</f>
        <v/>
      </c>
      <c r="L2302" s="85" t="str">
        <f>IF(C2302&lt;&gt;"",VLOOKUP(C2302,LISTAS·PAPP!$H$3:$O$119,8,FALSE),"")</f>
        <v/>
      </c>
      <c r="M2302" s="95"/>
      <c r="N2302" s="92"/>
      <c r="O2302" s="92"/>
      <c r="P2302" s="84" t="str">
        <f>IF(N2302&lt;&gt;"",VLOOKUP(N2302,LISTAS·PAPP!$U$9:$Y$125,5,FALSE),"")</f>
        <v/>
      </c>
      <c r="Q2302" s="83" t="str">
        <f>IF(O2302&lt;&gt;"",VLOOKUP(O2302,LISTAS·PAPP!$U$9:$W$125,3,FALSE),"")</f>
        <v/>
      </c>
      <c r="R2302" s="92"/>
      <c r="S2302" s="173"/>
      <c r="T2302" s="173"/>
      <c r="U2302" s="92"/>
      <c r="V2302" s="92"/>
      <c r="W2302" s="94"/>
      <c r="X2302" s="83" t="str">
        <f>IF(ISERROR(VLOOKUP(W2302,LISTAS·PAPP!$AJ$3:$AK$903,2,0))," ",VLOOKUP(W2302,LISTAS·PAPP!$AJ$3:$AK$903,2,0))</f>
        <v xml:space="preserve"> </v>
      </c>
      <c r="Y2302" s="96"/>
      <c r="Z2302" s="97"/>
      <c r="AA2302" s="97"/>
      <c r="AB2302" s="97"/>
      <c r="AC2302" s="97"/>
      <c r="AD2302" s="97"/>
      <c r="AE2302" s="97"/>
      <c r="AF2302" s="97"/>
      <c r="AG2302" s="97"/>
      <c r="AH2302" s="97"/>
      <c r="AI2302" s="97"/>
      <c r="AJ2302" s="97"/>
      <c r="AK2302" s="97"/>
      <c r="AL2302" s="86" t="str">
        <f t="shared" si="106"/>
        <v/>
      </c>
      <c r="AM2302" s="87" t="str">
        <f t="shared" si="107"/>
        <v xml:space="preserve"> </v>
      </c>
      <c r="AN2302" s="1" t="str">
        <f t="shared" si="108"/>
        <v xml:space="preserve"> </v>
      </c>
    </row>
    <row r="2303" spans="1:40" s="88" customFormat="1" x14ac:dyDescent="0.25">
      <c r="A2303" s="92"/>
      <c r="B2303" s="92"/>
      <c r="C2303" s="92"/>
      <c r="D2303" s="92"/>
      <c r="E2303" s="92"/>
      <c r="F2303" s="93"/>
      <c r="G2303" s="94"/>
      <c r="H2303" s="83" t="str">
        <f>IF(M2303&lt;&gt;"",VLOOKUP(M2303,LISTAS·PAPP!$U$3:$Z$8,2,FALSE),"")</f>
        <v/>
      </c>
      <c r="I2303" s="85" t="str">
        <f>IF(M2303&lt;&gt;"",VLOOKUP(M2303,LISTAS·PAPP!$U$3:$Z$8,3,FALSE),"")</f>
        <v/>
      </c>
      <c r="J2303" s="83" t="str">
        <f>IF(M2303&lt;&gt;"",VLOOKUP(M2303,LISTAS·PAPP!$U$3:$Z$8,4,FALSE),"")</f>
        <v/>
      </c>
      <c r="K2303" s="83" t="str">
        <f>IF(C2303&lt;&gt;"",VLOOKUP(C2303,LISTAS·PAPP!$H$3:$O$119,4,FALSE),"")</f>
        <v/>
      </c>
      <c r="L2303" s="85" t="str">
        <f>IF(C2303&lt;&gt;"",VLOOKUP(C2303,LISTAS·PAPP!$H$3:$O$119,8,FALSE),"")</f>
        <v/>
      </c>
      <c r="M2303" s="95"/>
      <c r="N2303" s="92"/>
      <c r="O2303" s="92"/>
      <c r="P2303" s="84" t="str">
        <f>IF(N2303&lt;&gt;"",VLOOKUP(N2303,LISTAS·PAPP!$U$9:$Y$125,5,FALSE),"")</f>
        <v/>
      </c>
      <c r="Q2303" s="83" t="str">
        <f>IF(O2303&lt;&gt;"",VLOOKUP(O2303,LISTAS·PAPP!$U$9:$W$125,3,FALSE),"")</f>
        <v/>
      </c>
      <c r="R2303" s="92"/>
      <c r="S2303" s="173"/>
      <c r="T2303" s="173"/>
      <c r="U2303" s="92"/>
      <c r="V2303" s="92"/>
      <c r="W2303" s="94"/>
      <c r="X2303" s="83" t="str">
        <f>IF(ISERROR(VLOOKUP(W2303,LISTAS·PAPP!$AJ$3:$AK$903,2,0))," ",VLOOKUP(W2303,LISTAS·PAPP!$AJ$3:$AK$903,2,0))</f>
        <v xml:space="preserve"> </v>
      </c>
      <c r="Y2303" s="96"/>
      <c r="Z2303" s="97"/>
      <c r="AA2303" s="97"/>
      <c r="AB2303" s="97"/>
      <c r="AC2303" s="97"/>
      <c r="AD2303" s="97"/>
      <c r="AE2303" s="97"/>
      <c r="AF2303" s="97"/>
      <c r="AG2303" s="97"/>
      <c r="AH2303" s="97"/>
      <c r="AI2303" s="97"/>
      <c r="AJ2303" s="97"/>
      <c r="AK2303" s="97"/>
      <c r="AL2303" s="86" t="str">
        <f t="shared" si="106"/>
        <v/>
      </c>
      <c r="AM2303" s="87" t="str">
        <f t="shared" si="107"/>
        <v xml:space="preserve"> </v>
      </c>
      <c r="AN2303" s="1" t="str">
        <f t="shared" si="108"/>
        <v xml:space="preserve"> </v>
      </c>
    </row>
    <row r="2304" spans="1:40" s="88" customFormat="1" x14ac:dyDescent="0.25">
      <c r="A2304" s="92"/>
      <c r="B2304" s="92"/>
      <c r="C2304" s="92"/>
      <c r="D2304" s="92"/>
      <c r="E2304" s="92"/>
      <c r="F2304" s="93"/>
      <c r="G2304" s="94"/>
      <c r="H2304" s="83" t="str">
        <f>IF(M2304&lt;&gt;"",VLOOKUP(M2304,LISTAS·PAPP!$U$3:$Z$8,2,FALSE),"")</f>
        <v/>
      </c>
      <c r="I2304" s="85" t="str">
        <f>IF(M2304&lt;&gt;"",VLOOKUP(M2304,LISTAS·PAPP!$U$3:$Z$8,3,FALSE),"")</f>
        <v/>
      </c>
      <c r="J2304" s="83" t="str">
        <f>IF(M2304&lt;&gt;"",VLOOKUP(M2304,LISTAS·PAPP!$U$3:$Z$8,4,FALSE),"")</f>
        <v/>
      </c>
      <c r="K2304" s="83" t="str">
        <f>IF(C2304&lt;&gt;"",VLOOKUP(C2304,LISTAS·PAPP!$H$3:$O$119,4,FALSE),"")</f>
        <v/>
      </c>
      <c r="L2304" s="85" t="str">
        <f>IF(C2304&lt;&gt;"",VLOOKUP(C2304,LISTAS·PAPP!$H$3:$O$119,8,FALSE),"")</f>
        <v/>
      </c>
      <c r="M2304" s="95"/>
      <c r="N2304" s="92"/>
      <c r="O2304" s="92"/>
      <c r="P2304" s="84" t="str">
        <f>IF(N2304&lt;&gt;"",VLOOKUP(N2304,LISTAS·PAPP!$U$9:$Y$125,5,FALSE),"")</f>
        <v/>
      </c>
      <c r="Q2304" s="83" t="str">
        <f>IF(O2304&lt;&gt;"",VLOOKUP(O2304,LISTAS·PAPP!$U$9:$W$125,3,FALSE),"")</f>
        <v/>
      </c>
      <c r="R2304" s="92"/>
      <c r="S2304" s="173"/>
      <c r="T2304" s="173"/>
      <c r="U2304" s="92"/>
      <c r="V2304" s="92"/>
      <c r="W2304" s="94"/>
      <c r="X2304" s="83" t="str">
        <f>IF(ISERROR(VLOOKUP(W2304,LISTAS·PAPP!$AJ$3:$AK$903,2,0))," ",VLOOKUP(W2304,LISTAS·PAPP!$AJ$3:$AK$903,2,0))</f>
        <v xml:space="preserve"> </v>
      </c>
      <c r="Y2304" s="96"/>
      <c r="Z2304" s="97"/>
      <c r="AA2304" s="97"/>
      <c r="AB2304" s="97"/>
      <c r="AC2304" s="97"/>
      <c r="AD2304" s="97"/>
      <c r="AE2304" s="97"/>
      <c r="AF2304" s="97"/>
      <c r="AG2304" s="97"/>
      <c r="AH2304" s="97"/>
      <c r="AI2304" s="97"/>
      <c r="AJ2304" s="97"/>
      <c r="AK2304" s="97"/>
      <c r="AL2304" s="86" t="str">
        <f t="shared" si="106"/>
        <v/>
      </c>
      <c r="AM2304" s="87" t="str">
        <f t="shared" si="107"/>
        <v xml:space="preserve"> </v>
      </c>
      <c r="AN2304" s="1" t="str">
        <f t="shared" si="108"/>
        <v xml:space="preserve"> </v>
      </c>
    </row>
    <row r="2305" spans="1:40" s="88" customFormat="1" x14ac:dyDescent="0.25">
      <c r="A2305" s="92"/>
      <c r="B2305" s="92"/>
      <c r="C2305" s="92"/>
      <c r="D2305" s="92"/>
      <c r="E2305" s="92"/>
      <c r="F2305" s="93"/>
      <c r="G2305" s="94"/>
      <c r="H2305" s="83" t="str">
        <f>IF(M2305&lt;&gt;"",VLOOKUP(M2305,LISTAS·PAPP!$U$3:$Z$8,2,FALSE),"")</f>
        <v/>
      </c>
      <c r="I2305" s="85" t="str">
        <f>IF(M2305&lt;&gt;"",VLOOKUP(M2305,LISTAS·PAPP!$U$3:$Z$8,3,FALSE),"")</f>
        <v/>
      </c>
      <c r="J2305" s="83" t="str">
        <f>IF(M2305&lt;&gt;"",VLOOKUP(M2305,LISTAS·PAPP!$U$3:$Z$8,4,FALSE),"")</f>
        <v/>
      </c>
      <c r="K2305" s="83" t="str">
        <f>IF(C2305&lt;&gt;"",VLOOKUP(C2305,LISTAS·PAPP!$H$3:$O$119,4,FALSE),"")</f>
        <v/>
      </c>
      <c r="L2305" s="85" t="str">
        <f>IF(C2305&lt;&gt;"",VLOOKUP(C2305,LISTAS·PAPP!$H$3:$O$119,8,FALSE),"")</f>
        <v/>
      </c>
      <c r="M2305" s="95"/>
      <c r="N2305" s="92"/>
      <c r="O2305" s="92"/>
      <c r="P2305" s="84" t="str">
        <f>IF(N2305&lt;&gt;"",VLOOKUP(N2305,LISTAS·PAPP!$U$9:$Y$125,5,FALSE),"")</f>
        <v/>
      </c>
      <c r="Q2305" s="83" t="str">
        <f>IF(O2305&lt;&gt;"",VLOOKUP(O2305,LISTAS·PAPP!$U$9:$W$125,3,FALSE),"")</f>
        <v/>
      </c>
      <c r="R2305" s="92"/>
      <c r="S2305" s="173"/>
      <c r="T2305" s="173"/>
      <c r="U2305" s="92"/>
      <c r="V2305" s="92"/>
      <c r="W2305" s="94"/>
      <c r="X2305" s="83" t="str">
        <f>IF(ISERROR(VLOOKUP(W2305,LISTAS·PAPP!$AJ$3:$AK$903,2,0))," ",VLOOKUP(W2305,LISTAS·PAPP!$AJ$3:$AK$903,2,0))</f>
        <v xml:space="preserve"> </v>
      </c>
      <c r="Y2305" s="96"/>
      <c r="Z2305" s="97"/>
      <c r="AA2305" s="97"/>
      <c r="AB2305" s="97"/>
      <c r="AC2305" s="97"/>
      <c r="AD2305" s="97"/>
      <c r="AE2305" s="97"/>
      <c r="AF2305" s="97"/>
      <c r="AG2305" s="97"/>
      <c r="AH2305" s="97"/>
      <c r="AI2305" s="97"/>
      <c r="AJ2305" s="97"/>
      <c r="AK2305" s="97"/>
      <c r="AL2305" s="86" t="str">
        <f t="shared" si="106"/>
        <v/>
      </c>
      <c r="AM2305" s="87" t="str">
        <f t="shared" si="107"/>
        <v xml:space="preserve"> </v>
      </c>
      <c r="AN2305" s="1" t="str">
        <f t="shared" si="108"/>
        <v xml:space="preserve"> </v>
      </c>
    </row>
    <row r="2306" spans="1:40" s="88" customFormat="1" x14ac:dyDescent="0.25">
      <c r="A2306" s="92"/>
      <c r="B2306" s="92"/>
      <c r="C2306" s="92"/>
      <c r="D2306" s="92"/>
      <c r="E2306" s="92"/>
      <c r="F2306" s="93"/>
      <c r="G2306" s="94"/>
      <c r="H2306" s="83" t="str">
        <f>IF(M2306&lt;&gt;"",VLOOKUP(M2306,LISTAS·PAPP!$U$3:$Z$8,2,FALSE),"")</f>
        <v/>
      </c>
      <c r="I2306" s="85" t="str">
        <f>IF(M2306&lt;&gt;"",VLOOKUP(M2306,LISTAS·PAPP!$U$3:$Z$8,3,FALSE),"")</f>
        <v/>
      </c>
      <c r="J2306" s="83" t="str">
        <f>IF(M2306&lt;&gt;"",VLOOKUP(M2306,LISTAS·PAPP!$U$3:$Z$8,4,FALSE),"")</f>
        <v/>
      </c>
      <c r="K2306" s="83" t="str">
        <f>IF(C2306&lt;&gt;"",VLOOKUP(C2306,LISTAS·PAPP!$H$3:$O$119,4,FALSE),"")</f>
        <v/>
      </c>
      <c r="L2306" s="85" t="str">
        <f>IF(C2306&lt;&gt;"",VLOOKUP(C2306,LISTAS·PAPP!$H$3:$O$119,8,FALSE),"")</f>
        <v/>
      </c>
      <c r="M2306" s="95"/>
      <c r="N2306" s="92"/>
      <c r="O2306" s="92"/>
      <c r="P2306" s="84" t="str">
        <f>IF(N2306&lt;&gt;"",VLOOKUP(N2306,LISTAS·PAPP!$U$9:$Y$125,5,FALSE),"")</f>
        <v/>
      </c>
      <c r="Q2306" s="83" t="str">
        <f>IF(O2306&lt;&gt;"",VLOOKUP(O2306,LISTAS·PAPP!$U$9:$W$125,3,FALSE),"")</f>
        <v/>
      </c>
      <c r="R2306" s="92"/>
      <c r="S2306" s="173"/>
      <c r="T2306" s="173"/>
      <c r="U2306" s="92"/>
      <c r="V2306" s="92"/>
      <c r="W2306" s="94"/>
      <c r="X2306" s="83" t="str">
        <f>IF(ISERROR(VLOOKUP(W2306,LISTAS·PAPP!$AJ$3:$AK$903,2,0))," ",VLOOKUP(W2306,LISTAS·PAPP!$AJ$3:$AK$903,2,0))</f>
        <v xml:space="preserve"> </v>
      </c>
      <c r="Y2306" s="96"/>
      <c r="Z2306" s="97"/>
      <c r="AA2306" s="97"/>
      <c r="AB2306" s="97"/>
      <c r="AC2306" s="97"/>
      <c r="AD2306" s="97"/>
      <c r="AE2306" s="97"/>
      <c r="AF2306" s="97"/>
      <c r="AG2306" s="97"/>
      <c r="AH2306" s="97"/>
      <c r="AI2306" s="97"/>
      <c r="AJ2306" s="97"/>
      <c r="AK2306" s="97"/>
      <c r="AL2306" s="86" t="str">
        <f t="shared" si="106"/>
        <v/>
      </c>
      <c r="AM2306" s="87" t="str">
        <f t="shared" si="107"/>
        <v xml:space="preserve"> </v>
      </c>
      <c r="AN2306" s="1" t="str">
        <f t="shared" si="108"/>
        <v xml:space="preserve"> </v>
      </c>
    </row>
    <row r="2307" spans="1:40" s="88" customFormat="1" x14ac:dyDescent="0.25">
      <c r="A2307" s="92"/>
      <c r="B2307" s="92"/>
      <c r="C2307" s="92"/>
      <c r="D2307" s="92"/>
      <c r="E2307" s="92"/>
      <c r="F2307" s="93"/>
      <c r="G2307" s="94"/>
      <c r="H2307" s="83" t="str">
        <f>IF(M2307&lt;&gt;"",VLOOKUP(M2307,LISTAS·PAPP!$U$3:$Z$8,2,FALSE),"")</f>
        <v/>
      </c>
      <c r="I2307" s="85" t="str">
        <f>IF(M2307&lt;&gt;"",VLOOKUP(M2307,LISTAS·PAPP!$U$3:$Z$8,3,FALSE),"")</f>
        <v/>
      </c>
      <c r="J2307" s="83" t="str">
        <f>IF(M2307&lt;&gt;"",VLOOKUP(M2307,LISTAS·PAPP!$U$3:$Z$8,4,FALSE),"")</f>
        <v/>
      </c>
      <c r="K2307" s="83" t="str">
        <f>IF(C2307&lt;&gt;"",VLOOKUP(C2307,LISTAS·PAPP!$H$3:$O$119,4,FALSE),"")</f>
        <v/>
      </c>
      <c r="L2307" s="85" t="str">
        <f>IF(C2307&lt;&gt;"",VLOOKUP(C2307,LISTAS·PAPP!$H$3:$O$119,8,FALSE),"")</f>
        <v/>
      </c>
      <c r="M2307" s="95"/>
      <c r="N2307" s="92"/>
      <c r="O2307" s="92"/>
      <c r="P2307" s="84" t="str">
        <f>IF(N2307&lt;&gt;"",VLOOKUP(N2307,LISTAS·PAPP!$U$9:$Y$125,5,FALSE),"")</f>
        <v/>
      </c>
      <c r="Q2307" s="83" t="str">
        <f>IF(O2307&lt;&gt;"",VLOOKUP(O2307,LISTAS·PAPP!$U$9:$W$125,3,FALSE),"")</f>
        <v/>
      </c>
      <c r="R2307" s="92"/>
      <c r="S2307" s="173"/>
      <c r="T2307" s="173"/>
      <c r="U2307" s="92"/>
      <c r="V2307" s="92"/>
      <c r="W2307" s="94"/>
      <c r="X2307" s="83" t="str">
        <f>IF(ISERROR(VLOOKUP(W2307,LISTAS·PAPP!$AJ$3:$AK$903,2,0))," ",VLOOKUP(W2307,LISTAS·PAPP!$AJ$3:$AK$903,2,0))</f>
        <v xml:space="preserve"> </v>
      </c>
      <c r="Y2307" s="96"/>
      <c r="Z2307" s="97"/>
      <c r="AA2307" s="97"/>
      <c r="AB2307" s="97"/>
      <c r="AC2307" s="97"/>
      <c r="AD2307" s="97"/>
      <c r="AE2307" s="97"/>
      <c r="AF2307" s="97"/>
      <c r="AG2307" s="97"/>
      <c r="AH2307" s="97"/>
      <c r="AI2307" s="97"/>
      <c r="AJ2307" s="97"/>
      <c r="AK2307" s="97"/>
      <c r="AL2307" s="86" t="str">
        <f t="shared" si="106"/>
        <v/>
      </c>
      <c r="AM2307" s="87" t="str">
        <f t="shared" si="107"/>
        <v xml:space="preserve"> </v>
      </c>
      <c r="AN2307" s="1" t="str">
        <f t="shared" si="108"/>
        <v xml:space="preserve"> </v>
      </c>
    </row>
    <row r="2308" spans="1:40" s="88" customFormat="1" x14ac:dyDescent="0.25">
      <c r="A2308" s="92"/>
      <c r="B2308" s="92"/>
      <c r="C2308" s="92"/>
      <c r="D2308" s="92"/>
      <c r="E2308" s="92"/>
      <c r="F2308" s="93"/>
      <c r="G2308" s="94"/>
      <c r="H2308" s="83" t="str">
        <f>IF(M2308&lt;&gt;"",VLOOKUP(M2308,LISTAS·PAPP!$U$3:$Z$8,2,FALSE),"")</f>
        <v/>
      </c>
      <c r="I2308" s="85" t="str">
        <f>IF(M2308&lt;&gt;"",VLOOKUP(M2308,LISTAS·PAPP!$U$3:$Z$8,3,FALSE),"")</f>
        <v/>
      </c>
      <c r="J2308" s="83" t="str">
        <f>IF(M2308&lt;&gt;"",VLOOKUP(M2308,LISTAS·PAPP!$U$3:$Z$8,4,FALSE),"")</f>
        <v/>
      </c>
      <c r="K2308" s="83" t="str">
        <f>IF(C2308&lt;&gt;"",VLOOKUP(C2308,LISTAS·PAPP!$H$3:$O$119,4,FALSE),"")</f>
        <v/>
      </c>
      <c r="L2308" s="85" t="str">
        <f>IF(C2308&lt;&gt;"",VLOOKUP(C2308,LISTAS·PAPP!$H$3:$O$119,8,FALSE),"")</f>
        <v/>
      </c>
      <c r="M2308" s="95"/>
      <c r="N2308" s="92"/>
      <c r="O2308" s="92"/>
      <c r="P2308" s="84" t="str">
        <f>IF(N2308&lt;&gt;"",VLOOKUP(N2308,LISTAS·PAPP!$U$9:$Y$125,5,FALSE),"")</f>
        <v/>
      </c>
      <c r="Q2308" s="83" t="str">
        <f>IF(O2308&lt;&gt;"",VLOOKUP(O2308,LISTAS·PAPP!$U$9:$W$125,3,FALSE),"")</f>
        <v/>
      </c>
      <c r="R2308" s="92"/>
      <c r="S2308" s="173"/>
      <c r="T2308" s="173"/>
      <c r="U2308" s="92"/>
      <c r="V2308" s="92"/>
      <c r="W2308" s="94"/>
      <c r="X2308" s="83" t="str">
        <f>IF(ISERROR(VLOOKUP(W2308,LISTAS·PAPP!$AJ$3:$AK$903,2,0))," ",VLOOKUP(W2308,LISTAS·PAPP!$AJ$3:$AK$903,2,0))</f>
        <v xml:space="preserve"> </v>
      </c>
      <c r="Y2308" s="96"/>
      <c r="Z2308" s="97"/>
      <c r="AA2308" s="97"/>
      <c r="AB2308" s="97"/>
      <c r="AC2308" s="97"/>
      <c r="AD2308" s="97"/>
      <c r="AE2308" s="97"/>
      <c r="AF2308" s="97"/>
      <c r="AG2308" s="97"/>
      <c r="AH2308" s="97"/>
      <c r="AI2308" s="97"/>
      <c r="AJ2308" s="97"/>
      <c r="AK2308" s="97"/>
      <c r="AL2308" s="86" t="str">
        <f t="shared" si="106"/>
        <v/>
      </c>
      <c r="AM2308" s="87" t="str">
        <f t="shared" si="107"/>
        <v xml:space="preserve"> </v>
      </c>
      <c r="AN2308" s="1" t="str">
        <f t="shared" si="108"/>
        <v xml:space="preserve"> </v>
      </c>
    </row>
    <row r="2309" spans="1:40" s="88" customFormat="1" x14ac:dyDescent="0.25">
      <c r="A2309" s="92"/>
      <c r="B2309" s="92"/>
      <c r="C2309" s="92"/>
      <c r="D2309" s="92"/>
      <c r="E2309" s="92"/>
      <c r="F2309" s="93"/>
      <c r="G2309" s="94"/>
      <c r="H2309" s="83" t="str">
        <f>IF(M2309&lt;&gt;"",VLOOKUP(M2309,LISTAS·PAPP!$U$3:$Z$8,2,FALSE),"")</f>
        <v/>
      </c>
      <c r="I2309" s="85" t="str">
        <f>IF(M2309&lt;&gt;"",VLOOKUP(M2309,LISTAS·PAPP!$U$3:$Z$8,3,FALSE),"")</f>
        <v/>
      </c>
      <c r="J2309" s="83" t="str">
        <f>IF(M2309&lt;&gt;"",VLOOKUP(M2309,LISTAS·PAPP!$U$3:$Z$8,4,FALSE),"")</f>
        <v/>
      </c>
      <c r="K2309" s="83" t="str">
        <f>IF(C2309&lt;&gt;"",VLOOKUP(C2309,LISTAS·PAPP!$H$3:$O$119,4,FALSE),"")</f>
        <v/>
      </c>
      <c r="L2309" s="85" t="str">
        <f>IF(C2309&lt;&gt;"",VLOOKUP(C2309,LISTAS·PAPP!$H$3:$O$119,8,FALSE),"")</f>
        <v/>
      </c>
      <c r="M2309" s="95"/>
      <c r="N2309" s="92"/>
      <c r="O2309" s="92"/>
      <c r="P2309" s="84" t="str">
        <f>IF(N2309&lt;&gt;"",VLOOKUP(N2309,LISTAS·PAPP!$U$9:$Y$125,5,FALSE),"")</f>
        <v/>
      </c>
      <c r="Q2309" s="83" t="str">
        <f>IF(O2309&lt;&gt;"",VLOOKUP(O2309,LISTAS·PAPP!$U$9:$W$125,3,FALSE),"")</f>
        <v/>
      </c>
      <c r="R2309" s="92"/>
      <c r="S2309" s="173"/>
      <c r="T2309" s="173"/>
      <c r="U2309" s="92"/>
      <c r="V2309" s="92"/>
      <c r="W2309" s="94"/>
      <c r="X2309" s="83" t="str">
        <f>IF(ISERROR(VLOOKUP(W2309,LISTAS·PAPP!$AJ$3:$AK$903,2,0))," ",VLOOKUP(W2309,LISTAS·PAPP!$AJ$3:$AK$903,2,0))</f>
        <v xml:space="preserve"> </v>
      </c>
      <c r="Y2309" s="96"/>
      <c r="Z2309" s="97"/>
      <c r="AA2309" s="97"/>
      <c r="AB2309" s="97"/>
      <c r="AC2309" s="97"/>
      <c r="AD2309" s="97"/>
      <c r="AE2309" s="97"/>
      <c r="AF2309" s="97"/>
      <c r="AG2309" s="97"/>
      <c r="AH2309" s="97"/>
      <c r="AI2309" s="97"/>
      <c r="AJ2309" s="97"/>
      <c r="AK2309" s="97"/>
      <c r="AL2309" s="86" t="str">
        <f t="shared" si="106"/>
        <v/>
      </c>
      <c r="AM2309" s="87" t="str">
        <f t="shared" si="107"/>
        <v xml:space="preserve"> </v>
      </c>
      <c r="AN2309" s="1" t="str">
        <f t="shared" si="108"/>
        <v xml:space="preserve"> </v>
      </c>
    </row>
    <row r="2310" spans="1:40" s="88" customFormat="1" x14ac:dyDescent="0.25">
      <c r="A2310" s="92"/>
      <c r="B2310" s="92"/>
      <c r="C2310" s="92"/>
      <c r="D2310" s="92"/>
      <c r="E2310" s="92"/>
      <c r="F2310" s="93"/>
      <c r="G2310" s="94"/>
      <c r="H2310" s="83" t="str">
        <f>IF(M2310&lt;&gt;"",VLOOKUP(M2310,LISTAS·PAPP!$U$3:$Z$8,2,FALSE),"")</f>
        <v/>
      </c>
      <c r="I2310" s="85" t="str">
        <f>IF(M2310&lt;&gt;"",VLOOKUP(M2310,LISTAS·PAPP!$U$3:$Z$8,3,FALSE),"")</f>
        <v/>
      </c>
      <c r="J2310" s="83" t="str">
        <f>IF(M2310&lt;&gt;"",VLOOKUP(M2310,LISTAS·PAPP!$U$3:$Z$8,4,FALSE),"")</f>
        <v/>
      </c>
      <c r="K2310" s="83" t="str">
        <f>IF(C2310&lt;&gt;"",VLOOKUP(C2310,LISTAS·PAPP!$H$3:$O$119,4,FALSE),"")</f>
        <v/>
      </c>
      <c r="L2310" s="85" t="str">
        <f>IF(C2310&lt;&gt;"",VLOOKUP(C2310,LISTAS·PAPP!$H$3:$O$119,8,FALSE),"")</f>
        <v/>
      </c>
      <c r="M2310" s="95"/>
      <c r="N2310" s="92"/>
      <c r="O2310" s="92"/>
      <c r="P2310" s="84" t="str">
        <f>IF(N2310&lt;&gt;"",VLOOKUP(N2310,LISTAS·PAPP!$U$9:$Y$125,5,FALSE),"")</f>
        <v/>
      </c>
      <c r="Q2310" s="83" t="str">
        <f>IF(O2310&lt;&gt;"",VLOOKUP(O2310,LISTAS·PAPP!$U$9:$W$125,3,FALSE),"")</f>
        <v/>
      </c>
      <c r="R2310" s="92"/>
      <c r="S2310" s="173"/>
      <c r="T2310" s="173"/>
      <c r="U2310" s="92"/>
      <c r="V2310" s="92"/>
      <c r="W2310" s="94"/>
      <c r="X2310" s="83" t="str">
        <f>IF(ISERROR(VLOOKUP(W2310,LISTAS·PAPP!$AJ$3:$AK$903,2,0))," ",VLOOKUP(W2310,LISTAS·PAPP!$AJ$3:$AK$903,2,0))</f>
        <v xml:space="preserve"> </v>
      </c>
      <c r="Y2310" s="96"/>
      <c r="Z2310" s="97"/>
      <c r="AA2310" s="97"/>
      <c r="AB2310" s="97"/>
      <c r="AC2310" s="97"/>
      <c r="AD2310" s="97"/>
      <c r="AE2310" s="97"/>
      <c r="AF2310" s="97"/>
      <c r="AG2310" s="97"/>
      <c r="AH2310" s="97"/>
      <c r="AI2310" s="97"/>
      <c r="AJ2310" s="97"/>
      <c r="AK2310" s="97"/>
      <c r="AL2310" s="86" t="str">
        <f t="shared" si="106"/>
        <v/>
      </c>
      <c r="AM2310" s="87" t="str">
        <f t="shared" si="107"/>
        <v xml:space="preserve"> </v>
      </c>
      <c r="AN2310" s="1" t="str">
        <f t="shared" si="108"/>
        <v xml:space="preserve"> </v>
      </c>
    </row>
    <row r="2311" spans="1:40" s="88" customFormat="1" x14ac:dyDescent="0.25">
      <c r="A2311" s="92"/>
      <c r="B2311" s="92"/>
      <c r="C2311" s="92"/>
      <c r="D2311" s="92"/>
      <c r="E2311" s="92"/>
      <c r="F2311" s="93"/>
      <c r="G2311" s="94"/>
      <c r="H2311" s="83" t="str">
        <f>IF(M2311&lt;&gt;"",VLOOKUP(M2311,LISTAS·PAPP!$U$3:$Z$8,2,FALSE),"")</f>
        <v/>
      </c>
      <c r="I2311" s="85" t="str">
        <f>IF(M2311&lt;&gt;"",VLOOKUP(M2311,LISTAS·PAPP!$U$3:$Z$8,3,FALSE),"")</f>
        <v/>
      </c>
      <c r="J2311" s="83" t="str">
        <f>IF(M2311&lt;&gt;"",VLOOKUP(M2311,LISTAS·PAPP!$U$3:$Z$8,4,FALSE),"")</f>
        <v/>
      </c>
      <c r="K2311" s="83" t="str">
        <f>IF(C2311&lt;&gt;"",VLOOKUP(C2311,LISTAS·PAPP!$H$3:$O$119,4,FALSE),"")</f>
        <v/>
      </c>
      <c r="L2311" s="85" t="str">
        <f>IF(C2311&lt;&gt;"",VLOOKUP(C2311,LISTAS·PAPP!$H$3:$O$119,8,FALSE),"")</f>
        <v/>
      </c>
      <c r="M2311" s="95"/>
      <c r="N2311" s="92"/>
      <c r="O2311" s="92"/>
      <c r="P2311" s="84" t="str">
        <f>IF(N2311&lt;&gt;"",VLOOKUP(N2311,LISTAS·PAPP!$U$9:$Y$125,5,FALSE),"")</f>
        <v/>
      </c>
      <c r="Q2311" s="83" t="str">
        <f>IF(O2311&lt;&gt;"",VLOOKUP(O2311,LISTAS·PAPP!$U$9:$W$125,3,FALSE),"")</f>
        <v/>
      </c>
      <c r="R2311" s="92"/>
      <c r="S2311" s="173"/>
      <c r="T2311" s="173"/>
      <c r="U2311" s="92"/>
      <c r="V2311" s="92"/>
      <c r="W2311" s="94"/>
      <c r="X2311" s="83" t="str">
        <f>IF(ISERROR(VLOOKUP(W2311,LISTAS·PAPP!$AJ$3:$AK$903,2,0))," ",VLOOKUP(W2311,LISTAS·PAPP!$AJ$3:$AK$903,2,0))</f>
        <v xml:space="preserve"> </v>
      </c>
      <c r="Y2311" s="96"/>
      <c r="Z2311" s="97"/>
      <c r="AA2311" s="97"/>
      <c r="AB2311" s="97"/>
      <c r="AC2311" s="97"/>
      <c r="AD2311" s="97"/>
      <c r="AE2311" s="97"/>
      <c r="AF2311" s="97"/>
      <c r="AG2311" s="97"/>
      <c r="AH2311" s="97"/>
      <c r="AI2311" s="97"/>
      <c r="AJ2311" s="97"/>
      <c r="AK2311" s="97"/>
      <c r="AL2311" s="86" t="str">
        <f t="shared" si="106"/>
        <v/>
      </c>
      <c r="AM2311" s="87" t="str">
        <f t="shared" si="107"/>
        <v xml:space="preserve"> </v>
      </c>
      <c r="AN2311" s="1" t="str">
        <f t="shared" si="108"/>
        <v xml:space="preserve"> </v>
      </c>
    </row>
    <row r="2312" spans="1:40" s="88" customFormat="1" x14ac:dyDescent="0.25">
      <c r="A2312" s="92"/>
      <c r="B2312" s="92"/>
      <c r="C2312" s="92"/>
      <c r="D2312" s="92"/>
      <c r="E2312" s="92"/>
      <c r="F2312" s="93"/>
      <c r="G2312" s="94"/>
      <c r="H2312" s="83" t="str">
        <f>IF(M2312&lt;&gt;"",VLOOKUP(M2312,LISTAS·PAPP!$U$3:$Z$8,2,FALSE),"")</f>
        <v/>
      </c>
      <c r="I2312" s="85" t="str">
        <f>IF(M2312&lt;&gt;"",VLOOKUP(M2312,LISTAS·PAPP!$U$3:$Z$8,3,FALSE),"")</f>
        <v/>
      </c>
      <c r="J2312" s="83" t="str">
        <f>IF(M2312&lt;&gt;"",VLOOKUP(M2312,LISTAS·PAPP!$U$3:$Z$8,4,FALSE),"")</f>
        <v/>
      </c>
      <c r="K2312" s="83" t="str">
        <f>IF(C2312&lt;&gt;"",VLOOKUP(C2312,LISTAS·PAPP!$H$3:$O$119,4,FALSE),"")</f>
        <v/>
      </c>
      <c r="L2312" s="85" t="str">
        <f>IF(C2312&lt;&gt;"",VLOOKUP(C2312,LISTAS·PAPP!$H$3:$O$119,8,FALSE),"")</f>
        <v/>
      </c>
      <c r="M2312" s="95"/>
      <c r="N2312" s="92"/>
      <c r="O2312" s="92"/>
      <c r="P2312" s="84" t="str">
        <f>IF(N2312&lt;&gt;"",VLOOKUP(N2312,LISTAS·PAPP!$U$9:$Y$125,5,FALSE),"")</f>
        <v/>
      </c>
      <c r="Q2312" s="83" t="str">
        <f>IF(O2312&lt;&gt;"",VLOOKUP(O2312,LISTAS·PAPP!$U$9:$W$125,3,FALSE),"")</f>
        <v/>
      </c>
      <c r="R2312" s="92"/>
      <c r="S2312" s="173"/>
      <c r="T2312" s="173"/>
      <c r="U2312" s="92"/>
      <c r="V2312" s="92"/>
      <c r="W2312" s="94"/>
      <c r="X2312" s="83" t="str">
        <f>IF(ISERROR(VLOOKUP(W2312,LISTAS·PAPP!$AJ$3:$AK$903,2,0))," ",VLOOKUP(W2312,LISTAS·PAPP!$AJ$3:$AK$903,2,0))</f>
        <v xml:space="preserve"> </v>
      </c>
      <c r="Y2312" s="96"/>
      <c r="Z2312" s="97"/>
      <c r="AA2312" s="97"/>
      <c r="AB2312" s="97"/>
      <c r="AC2312" s="97"/>
      <c r="AD2312" s="97"/>
      <c r="AE2312" s="97"/>
      <c r="AF2312" s="97"/>
      <c r="AG2312" s="97"/>
      <c r="AH2312" s="97"/>
      <c r="AI2312" s="97"/>
      <c r="AJ2312" s="97"/>
      <c r="AK2312" s="97"/>
      <c r="AL2312" s="86" t="str">
        <f t="shared" si="106"/>
        <v/>
      </c>
      <c r="AM2312" s="87" t="str">
        <f t="shared" si="107"/>
        <v xml:space="preserve"> </v>
      </c>
      <c r="AN2312" s="1" t="str">
        <f t="shared" si="108"/>
        <v xml:space="preserve"> </v>
      </c>
    </row>
    <row r="2313" spans="1:40" s="88" customFormat="1" x14ac:dyDescent="0.25">
      <c r="A2313" s="92"/>
      <c r="B2313" s="92"/>
      <c r="C2313" s="92"/>
      <c r="D2313" s="92"/>
      <c r="E2313" s="92"/>
      <c r="F2313" s="93"/>
      <c r="G2313" s="94"/>
      <c r="H2313" s="83" t="str">
        <f>IF(M2313&lt;&gt;"",VLOOKUP(M2313,LISTAS·PAPP!$U$3:$Z$8,2,FALSE),"")</f>
        <v/>
      </c>
      <c r="I2313" s="85" t="str">
        <f>IF(M2313&lt;&gt;"",VLOOKUP(M2313,LISTAS·PAPP!$U$3:$Z$8,3,FALSE),"")</f>
        <v/>
      </c>
      <c r="J2313" s="83" t="str">
        <f>IF(M2313&lt;&gt;"",VLOOKUP(M2313,LISTAS·PAPP!$U$3:$Z$8,4,FALSE),"")</f>
        <v/>
      </c>
      <c r="K2313" s="83" t="str">
        <f>IF(C2313&lt;&gt;"",VLOOKUP(C2313,LISTAS·PAPP!$H$3:$O$119,4,FALSE),"")</f>
        <v/>
      </c>
      <c r="L2313" s="85" t="str">
        <f>IF(C2313&lt;&gt;"",VLOOKUP(C2313,LISTAS·PAPP!$H$3:$O$119,8,FALSE),"")</f>
        <v/>
      </c>
      <c r="M2313" s="95"/>
      <c r="N2313" s="92"/>
      <c r="O2313" s="92"/>
      <c r="P2313" s="84" t="str">
        <f>IF(N2313&lt;&gt;"",VLOOKUP(N2313,LISTAS·PAPP!$U$9:$Y$125,5,FALSE),"")</f>
        <v/>
      </c>
      <c r="Q2313" s="83" t="str">
        <f>IF(O2313&lt;&gt;"",VLOOKUP(O2313,LISTAS·PAPP!$U$9:$W$125,3,FALSE),"")</f>
        <v/>
      </c>
      <c r="R2313" s="92"/>
      <c r="S2313" s="173"/>
      <c r="T2313" s="173"/>
      <c r="U2313" s="92"/>
      <c r="V2313" s="92"/>
      <c r="W2313" s="94"/>
      <c r="X2313" s="83" t="str">
        <f>IF(ISERROR(VLOOKUP(W2313,LISTAS·PAPP!$AJ$3:$AK$903,2,0))," ",VLOOKUP(W2313,LISTAS·PAPP!$AJ$3:$AK$903,2,0))</f>
        <v xml:space="preserve"> </v>
      </c>
      <c r="Y2313" s="96"/>
      <c r="Z2313" s="97"/>
      <c r="AA2313" s="97"/>
      <c r="AB2313" s="97"/>
      <c r="AC2313" s="97"/>
      <c r="AD2313" s="97"/>
      <c r="AE2313" s="97"/>
      <c r="AF2313" s="97"/>
      <c r="AG2313" s="97"/>
      <c r="AH2313" s="97"/>
      <c r="AI2313" s="97"/>
      <c r="AJ2313" s="97"/>
      <c r="AK2313" s="97"/>
      <c r="AL2313" s="86" t="str">
        <f t="shared" si="106"/>
        <v/>
      </c>
      <c r="AM2313" s="87" t="str">
        <f t="shared" si="107"/>
        <v xml:space="preserve"> </v>
      </c>
      <c r="AN2313" s="1" t="str">
        <f t="shared" si="108"/>
        <v xml:space="preserve"> </v>
      </c>
    </row>
    <row r="2314" spans="1:40" s="88" customFormat="1" x14ac:dyDescent="0.25">
      <c r="A2314" s="92"/>
      <c r="B2314" s="92"/>
      <c r="C2314" s="92"/>
      <c r="D2314" s="92"/>
      <c r="E2314" s="92"/>
      <c r="F2314" s="93"/>
      <c r="G2314" s="94"/>
      <c r="H2314" s="83" t="str">
        <f>IF(M2314&lt;&gt;"",VLOOKUP(M2314,LISTAS·PAPP!$U$3:$Z$8,2,FALSE),"")</f>
        <v/>
      </c>
      <c r="I2314" s="85" t="str">
        <f>IF(M2314&lt;&gt;"",VLOOKUP(M2314,LISTAS·PAPP!$U$3:$Z$8,3,FALSE),"")</f>
        <v/>
      </c>
      <c r="J2314" s="83" t="str">
        <f>IF(M2314&lt;&gt;"",VLOOKUP(M2314,LISTAS·PAPP!$U$3:$Z$8,4,FALSE),"")</f>
        <v/>
      </c>
      <c r="K2314" s="83" t="str">
        <f>IF(C2314&lt;&gt;"",VLOOKUP(C2314,LISTAS·PAPP!$H$3:$O$119,4,FALSE),"")</f>
        <v/>
      </c>
      <c r="L2314" s="85" t="str">
        <f>IF(C2314&lt;&gt;"",VLOOKUP(C2314,LISTAS·PAPP!$H$3:$O$119,8,FALSE),"")</f>
        <v/>
      </c>
      <c r="M2314" s="95"/>
      <c r="N2314" s="92"/>
      <c r="O2314" s="92"/>
      <c r="P2314" s="84" t="str">
        <f>IF(N2314&lt;&gt;"",VLOOKUP(N2314,LISTAS·PAPP!$U$9:$Y$125,5,FALSE),"")</f>
        <v/>
      </c>
      <c r="Q2314" s="83" t="str">
        <f>IF(O2314&lt;&gt;"",VLOOKUP(O2314,LISTAS·PAPP!$U$9:$W$125,3,FALSE),"")</f>
        <v/>
      </c>
      <c r="R2314" s="92"/>
      <c r="S2314" s="173"/>
      <c r="T2314" s="173"/>
      <c r="U2314" s="92"/>
      <c r="V2314" s="92"/>
      <c r="W2314" s="94"/>
      <c r="X2314" s="83" t="str">
        <f>IF(ISERROR(VLOOKUP(W2314,LISTAS·PAPP!$AJ$3:$AK$903,2,0))," ",VLOOKUP(W2314,LISTAS·PAPP!$AJ$3:$AK$903,2,0))</f>
        <v xml:space="preserve"> </v>
      </c>
      <c r="Y2314" s="96"/>
      <c r="Z2314" s="97"/>
      <c r="AA2314" s="97"/>
      <c r="AB2314" s="97"/>
      <c r="AC2314" s="97"/>
      <c r="AD2314" s="97"/>
      <c r="AE2314" s="97"/>
      <c r="AF2314" s="97"/>
      <c r="AG2314" s="97"/>
      <c r="AH2314" s="97"/>
      <c r="AI2314" s="97"/>
      <c r="AJ2314" s="97"/>
      <c r="AK2314" s="97"/>
      <c r="AL2314" s="86" t="str">
        <f t="shared" ref="AL2314:AL2377" si="109">IF(A2314&gt;0,(Z2314+AA2314+AB2314+AC2314+AD2314+AE2314+AF2314+AG2314+AH2314+AI2314+AJ2314+AK2314),"")</f>
        <v/>
      </c>
      <c r="AM2314" s="87" t="str">
        <f t="shared" ref="AM2314:AM2377" si="110">IF(A2314&lt;&gt;"",IF(A2314&lt;&gt;"",IF(Y2314=AL2314,"OK",Y2314-AL2314),IF(AND(Y2314="",AL2314=""),"",Z2314-AL2314))," ")</f>
        <v xml:space="preserve"> </v>
      </c>
      <c r="AN2314" s="1" t="str">
        <f t="shared" si="108"/>
        <v xml:space="preserve"> </v>
      </c>
    </row>
    <row r="2315" spans="1:40" s="88" customFormat="1" x14ac:dyDescent="0.25">
      <c r="A2315" s="92"/>
      <c r="B2315" s="92"/>
      <c r="C2315" s="92"/>
      <c r="D2315" s="92"/>
      <c r="E2315" s="92"/>
      <c r="F2315" s="93"/>
      <c r="G2315" s="94"/>
      <c r="H2315" s="83" t="str">
        <f>IF(M2315&lt;&gt;"",VLOOKUP(M2315,LISTAS·PAPP!$U$3:$Z$8,2,FALSE),"")</f>
        <v/>
      </c>
      <c r="I2315" s="85" t="str">
        <f>IF(M2315&lt;&gt;"",VLOOKUP(M2315,LISTAS·PAPP!$U$3:$Z$8,3,FALSE),"")</f>
        <v/>
      </c>
      <c r="J2315" s="83" t="str">
        <f>IF(M2315&lt;&gt;"",VLOOKUP(M2315,LISTAS·PAPP!$U$3:$Z$8,4,FALSE),"")</f>
        <v/>
      </c>
      <c r="K2315" s="83" t="str">
        <f>IF(C2315&lt;&gt;"",VLOOKUP(C2315,LISTAS·PAPP!$H$3:$O$119,4,FALSE),"")</f>
        <v/>
      </c>
      <c r="L2315" s="85" t="str">
        <f>IF(C2315&lt;&gt;"",VLOOKUP(C2315,LISTAS·PAPP!$H$3:$O$119,8,FALSE),"")</f>
        <v/>
      </c>
      <c r="M2315" s="95"/>
      <c r="N2315" s="92"/>
      <c r="O2315" s="92"/>
      <c r="P2315" s="84" t="str">
        <f>IF(N2315&lt;&gt;"",VLOOKUP(N2315,LISTAS·PAPP!$U$9:$Y$125,5,FALSE),"")</f>
        <v/>
      </c>
      <c r="Q2315" s="83" t="str">
        <f>IF(O2315&lt;&gt;"",VLOOKUP(O2315,LISTAS·PAPP!$U$9:$W$125,3,FALSE),"")</f>
        <v/>
      </c>
      <c r="R2315" s="92"/>
      <c r="S2315" s="173"/>
      <c r="T2315" s="173"/>
      <c r="U2315" s="92"/>
      <c r="V2315" s="92"/>
      <c r="W2315" s="94"/>
      <c r="X2315" s="83" t="str">
        <f>IF(ISERROR(VLOOKUP(W2315,LISTAS·PAPP!$AJ$3:$AK$903,2,0))," ",VLOOKUP(W2315,LISTAS·PAPP!$AJ$3:$AK$903,2,0))</f>
        <v xml:space="preserve"> </v>
      </c>
      <c r="Y2315" s="96"/>
      <c r="Z2315" s="97"/>
      <c r="AA2315" s="97"/>
      <c r="AB2315" s="97"/>
      <c r="AC2315" s="97"/>
      <c r="AD2315" s="97"/>
      <c r="AE2315" s="97"/>
      <c r="AF2315" s="97"/>
      <c r="AG2315" s="97"/>
      <c r="AH2315" s="97"/>
      <c r="AI2315" s="97"/>
      <c r="AJ2315" s="97"/>
      <c r="AK2315" s="97"/>
      <c r="AL2315" s="86" t="str">
        <f t="shared" si="109"/>
        <v/>
      </c>
      <c r="AM2315" s="87" t="str">
        <f t="shared" si="110"/>
        <v xml:space="preserve"> </v>
      </c>
      <c r="AN2315" s="1" t="str">
        <f t="shared" ref="AN2315:AN2378" si="111">IF(A2315&lt;&gt;"",IF(A2315="","Escoger ESTRUCTURA ORGANIZACIONAL;",)&amp;" "&amp;(IF(B2315="","Escoger RELACIONAMIENTO INSTITUCIONAL;",)&amp;" "&amp;(IF(C2315="","Escoger UNIDADES ADMINISTRATIVAS;",)&amp;" "&amp;(IF(D2315="","Colocar COMPONENTE DEL PROYECTO DE INVERSIÓN;",)&amp;" "&amp;(IF(E2315="","Colocar ACTIVIDADES DEL PAPP;",)&amp;" "&amp;(IF(F2315="","Colocar META DE LA ACTIVIDAD;",)&amp;" "&amp;(IF(G2315="","Colocar INDICADOR DE LA META;",)&amp;" "&amp;(IF(H2315="","No visualiza PLAN NACIONAL DE DESARROLLO;",)&amp;" "&amp;(IF(I2315="","No visualiza PROGRAMA NACIONAL;",)&amp;" "&amp;(IF(J2315="","No visualiza OBJETIVO ESTRATEGICO INSTITUCIONAL;",)&amp;" "&amp;(IF(K2315="","No visualiza CENTRO GESTOR;",)&amp;" "&amp;(IF(L2315="","No visualiza AREA FUNCIONAL;",)&amp;" "&amp;(IF(M2315="","Escoger PRODUCTO INSTITUCIONAL;",)&amp;" "&amp;(IF(N2315="","Escoger PROYECTO;",)&amp;" "&amp;(IF(O2315="","Escoger ACTIVIDAD SINAFIP;",)&amp;" "&amp;(IF(P2315="","No visualiza CODIGO UNICO DE PROYECTO;",)&amp;" "&amp;(IF(Q2315="","No visualiza POLITICA DE IGUALDAD;",)&amp;" "&amp;(IF(R2315="","Escoger FUENTE;",)&amp;" "&amp;(IF(U2315="","Escoger NATURALEZA DE GASTO;",)&amp;" "&amp;(IF(V2315="","Escoger GRUPO DE GASTO;",)&amp;" "&amp;(IF(W2315="","Colocar ITEM PRESUPUESTARIO;",)&amp;" "&amp;(IF(X2315="","No visualiza DESCRIPCION ITEM PRESUPUESTARIO;",))))))))))))))))))))))," ")</f>
        <v xml:space="preserve"> </v>
      </c>
    </row>
    <row r="2316" spans="1:40" s="88" customFormat="1" x14ac:dyDescent="0.25">
      <c r="A2316" s="92"/>
      <c r="B2316" s="92"/>
      <c r="C2316" s="92"/>
      <c r="D2316" s="92"/>
      <c r="E2316" s="92"/>
      <c r="F2316" s="93"/>
      <c r="G2316" s="94"/>
      <c r="H2316" s="83" t="str">
        <f>IF(M2316&lt;&gt;"",VLOOKUP(M2316,LISTAS·PAPP!$U$3:$Z$8,2,FALSE),"")</f>
        <v/>
      </c>
      <c r="I2316" s="85" t="str">
        <f>IF(M2316&lt;&gt;"",VLOOKUP(M2316,LISTAS·PAPP!$U$3:$Z$8,3,FALSE),"")</f>
        <v/>
      </c>
      <c r="J2316" s="83" t="str">
        <f>IF(M2316&lt;&gt;"",VLOOKUP(M2316,LISTAS·PAPP!$U$3:$Z$8,4,FALSE),"")</f>
        <v/>
      </c>
      <c r="K2316" s="83" t="str">
        <f>IF(C2316&lt;&gt;"",VLOOKUP(C2316,LISTAS·PAPP!$H$3:$O$119,4,FALSE),"")</f>
        <v/>
      </c>
      <c r="L2316" s="85" t="str">
        <f>IF(C2316&lt;&gt;"",VLOOKUP(C2316,LISTAS·PAPP!$H$3:$O$119,8,FALSE),"")</f>
        <v/>
      </c>
      <c r="M2316" s="95"/>
      <c r="N2316" s="92"/>
      <c r="O2316" s="92"/>
      <c r="P2316" s="84" t="str">
        <f>IF(N2316&lt;&gt;"",VLOOKUP(N2316,LISTAS·PAPP!$U$9:$Y$125,5,FALSE),"")</f>
        <v/>
      </c>
      <c r="Q2316" s="83" t="str">
        <f>IF(O2316&lt;&gt;"",VLOOKUP(O2316,LISTAS·PAPP!$U$9:$W$125,3,FALSE),"")</f>
        <v/>
      </c>
      <c r="R2316" s="92"/>
      <c r="S2316" s="173"/>
      <c r="T2316" s="173"/>
      <c r="U2316" s="92"/>
      <c r="V2316" s="92"/>
      <c r="W2316" s="94"/>
      <c r="X2316" s="83" t="str">
        <f>IF(ISERROR(VLOOKUP(W2316,LISTAS·PAPP!$AJ$3:$AK$903,2,0))," ",VLOOKUP(W2316,LISTAS·PAPP!$AJ$3:$AK$903,2,0))</f>
        <v xml:space="preserve"> </v>
      </c>
      <c r="Y2316" s="96"/>
      <c r="Z2316" s="97"/>
      <c r="AA2316" s="97"/>
      <c r="AB2316" s="97"/>
      <c r="AC2316" s="97"/>
      <c r="AD2316" s="97"/>
      <c r="AE2316" s="97"/>
      <c r="AF2316" s="97"/>
      <c r="AG2316" s="97"/>
      <c r="AH2316" s="97"/>
      <c r="AI2316" s="97"/>
      <c r="AJ2316" s="97"/>
      <c r="AK2316" s="97"/>
      <c r="AL2316" s="86" t="str">
        <f t="shared" si="109"/>
        <v/>
      </c>
      <c r="AM2316" s="87" t="str">
        <f t="shared" si="110"/>
        <v xml:space="preserve"> </v>
      </c>
      <c r="AN2316" s="1" t="str">
        <f t="shared" si="111"/>
        <v xml:space="preserve"> </v>
      </c>
    </row>
    <row r="2317" spans="1:40" s="88" customFormat="1" x14ac:dyDescent="0.25">
      <c r="A2317" s="92"/>
      <c r="B2317" s="92"/>
      <c r="C2317" s="92"/>
      <c r="D2317" s="92"/>
      <c r="E2317" s="92"/>
      <c r="F2317" s="93"/>
      <c r="G2317" s="94"/>
      <c r="H2317" s="83" t="str">
        <f>IF(M2317&lt;&gt;"",VLOOKUP(M2317,LISTAS·PAPP!$U$3:$Z$8,2,FALSE),"")</f>
        <v/>
      </c>
      <c r="I2317" s="85" t="str">
        <f>IF(M2317&lt;&gt;"",VLOOKUP(M2317,LISTAS·PAPP!$U$3:$Z$8,3,FALSE),"")</f>
        <v/>
      </c>
      <c r="J2317" s="83" t="str">
        <f>IF(M2317&lt;&gt;"",VLOOKUP(M2317,LISTAS·PAPP!$U$3:$Z$8,4,FALSE),"")</f>
        <v/>
      </c>
      <c r="K2317" s="83" t="str">
        <f>IF(C2317&lt;&gt;"",VLOOKUP(C2317,LISTAS·PAPP!$H$3:$O$119,4,FALSE),"")</f>
        <v/>
      </c>
      <c r="L2317" s="85" t="str">
        <f>IF(C2317&lt;&gt;"",VLOOKUP(C2317,LISTAS·PAPP!$H$3:$O$119,8,FALSE),"")</f>
        <v/>
      </c>
      <c r="M2317" s="95"/>
      <c r="N2317" s="92"/>
      <c r="O2317" s="92"/>
      <c r="P2317" s="84" t="str">
        <f>IF(N2317&lt;&gt;"",VLOOKUP(N2317,LISTAS·PAPP!$U$9:$Y$125,5,FALSE),"")</f>
        <v/>
      </c>
      <c r="Q2317" s="83" t="str">
        <f>IF(O2317&lt;&gt;"",VLOOKUP(O2317,LISTAS·PAPP!$U$9:$W$125,3,FALSE),"")</f>
        <v/>
      </c>
      <c r="R2317" s="92"/>
      <c r="S2317" s="173"/>
      <c r="T2317" s="173"/>
      <c r="U2317" s="92"/>
      <c r="V2317" s="92"/>
      <c r="W2317" s="94"/>
      <c r="X2317" s="83" t="str">
        <f>IF(ISERROR(VLOOKUP(W2317,LISTAS·PAPP!$AJ$3:$AK$903,2,0))," ",VLOOKUP(W2317,LISTAS·PAPP!$AJ$3:$AK$903,2,0))</f>
        <v xml:space="preserve"> </v>
      </c>
      <c r="Y2317" s="96"/>
      <c r="Z2317" s="97"/>
      <c r="AA2317" s="97"/>
      <c r="AB2317" s="97"/>
      <c r="AC2317" s="97"/>
      <c r="AD2317" s="97"/>
      <c r="AE2317" s="97"/>
      <c r="AF2317" s="97"/>
      <c r="AG2317" s="97"/>
      <c r="AH2317" s="97"/>
      <c r="AI2317" s="97"/>
      <c r="AJ2317" s="97"/>
      <c r="AK2317" s="97"/>
      <c r="AL2317" s="86" t="str">
        <f t="shared" si="109"/>
        <v/>
      </c>
      <c r="AM2317" s="87" t="str">
        <f t="shared" si="110"/>
        <v xml:space="preserve"> </v>
      </c>
      <c r="AN2317" s="1" t="str">
        <f t="shared" si="111"/>
        <v xml:space="preserve"> </v>
      </c>
    </row>
    <row r="2318" spans="1:40" s="88" customFormat="1" x14ac:dyDescent="0.25">
      <c r="A2318" s="92"/>
      <c r="B2318" s="92"/>
      <c r="C2318" s="92"/>
      <c r="D2318" s="92"/>
      <c r="E2318" s="92"/>
      <c r="F2318" s="93"/>
      <c r="G2318" s="94"/>
      <c r="H2318" s="83" t="str">
        <f>IF(M2318&lt;&gt;"",VLOOKUP(M2318,LISTAS·PAPP!$U$3:$Z$8,2,FALSE),"")</f>
        <v/>
      </c>
      <c r="I2318" s="85" t="str">
        <f>IF(M2318&lt;&gt;"",VLOOKUP(M2318,LISTAS·PAPP!$U$3:$Z$8,3,FALSE),"")</f>
        <v/>
      </c>
      <c r="J2318" s="83" t="str">
        <f>IF(M2318&lt;&gt;"",VLOOKUP(M2318,LISTAS·PAPP!$U$3:$Z$8,4,FALSE),"")</f>
        <v/>
      </c>
      <c r="K2318" s="83" t="str">
        <f>IF(C2318&lt;&gt;"",VLOOKUP(C2318,LISTAS·PAPP!$H$3:$O$119,4,FALSE),"")</f>
        <v/>
      </c>
      <c r="L2318" s="85" t="str">
        <f>IF(C2318&lt;&gt;"",VLOOKUP(C2318,LISTAS·PAPP!$H$3:$O$119,8,FALSE),"")</f>
        <v/>
      </c>
      <c r="M2318" s="95"/>
      <c r="N2318" s="92"/>
      <c r="O2318" s="92"/>
      <c r="P2318" s="84" t="str">
        <f>IF(N2318&lt;&gt;"",VLOOKUP(N2318,LISTAS·PAPP!$U$9:$Y$125,5,FALSE),"")</f>
        <v/>
      </c>
      <c r="Q2318" s="83" t="str">
        <f>IF(O2318&lt;&gt;"",VLOOKUP(O2318,LISTAS·PAPP!$U$9:$W$125,3,FALSE),"")</f>
        <v/>
      </c>
      <c r="R2318" s="92"/>
      <c r="S2318" s="173"/>
      <c r="T2318" s="173"/>
      <c r="U2318" s="92"/>
      <c r="V2318" s="92"/>
      <c r="W2318" s="94"/>
      <c r="X2318" s="83" t="str">
        <f>IF(ISERROR(VLOOKUP(W2318,LISTAS·PAPP!$AJ$3:$AK$903,2,0))," ",VLOOKUP(W2318,LISTAS·PAPP!$AJ$3:$AK$903,2,0))</f>
        <v xml:space="preserve"> </v>
      </c>
      <c r="Y2318" s="96"/>
      <c r="Z2318" s="97"/>
      <c r="AA2318" s="97"/>
      <c r="AB2318" s="97"/>
      <c r="AC2318" s="97"/>
      <c r="AD2318" s="97"/>
      <c r="AE2318" s="97"/>
      <c r="AF2318" s="97"/>
      <c r="AG2318" s="97"/>
      <c r="AH2318" s="97"/>
      <c r="AI2318" s="97"/>
      <c r="AJ2318" s="97"/>
      <c r="AK2318" s="97"/>
      <c r="AL2318" s="86" t="str">
        <f t="shared" si="109"/>
        <v/>
      </c>
      <c r="AM2318" s="87" t="str">
        <f t="shared" si="110"/>
        <v xml:space="preserve"> </v>
      </c>
      <c r="AN2318" s="1" t="str">
        <f t="shared" si="111"/>
        <v xml:space="preserve"> </v>
      </c>
    </row>
    <row r="2319" spans="1:40" s="88" customFormat="1" x14ac:dyDescent="0.25">
      <c r="A2319" s="92"/>
      <c r="B2319" s="92"/>
      <c r="C2319" s="92"/>
      <c r="D2319" s="92"/>
      <c r="E2319" s="92"/>
      <c r="F2319" s="93"/>
      <c r="G2319" s="94"/>
      <c r="H2319" s="83" t="str">
        <f>IF(M2319&lt;&gt;"",VLOOKUP(M2319,LISTAS·PAPP!$U$3:$Z$8,2,FALSE),"")</f>
        <v/>
      </c>
      <c r="I2319" s="85" t="str">
        <f>IF(M2319&lt;&gt;"",VLOOKUP(M2319,LISTAS·PAPP!$U$3:$Z$8,3,FALSE),"")</f>
        <v/>
      </c>
      <c r="J2319" s="83" t="str">
        <f>IF(M2319&lt;&gt;"",VLOOKUP(M2319,LISTAS·PAPP!$U$3:$Z$8,4,FALSE),"")</f>
        <v/>
      </c>
      <c r="K2319" s="83" t="str">
        <f>IF(C2319&lt;&gt;"",VLOOKUP(C2319,LISTAS·PAPP!$H$3:$O$119,4,FALSE),"")</f>
        <v/>
      </c>
      <c r="L2319" s="85" t="str">
        <f>IF(C2319&lt;&gt;"",VLOOKUP(C2319,LISTAS·PAPP!$H$3:$O$119,8,FALSE),"")</f>
        <v/>
      </c>
      <c r="M2319" s="95"/>
      <c r="N2319" s="92"/>
      <c r="O2319" s="92"/>
      <c r="P2319" s="84" t="str">
        <f>IF(N2319&lt;&gt;"",VLOOKUP(N2319,LISTAS·PAPP!$U$9:$Y$125,5,FALSE),"")</f>
        <v/>
      </c>
      <c r="Q2319" s="83" t="str">
        <f>IF(O2319&lt;&gt;"",VLOOKUP(O2319,LISTAS·PAPP!$U$9:$W$125,3,FALSE),"")</f>
        <v/>
      </c>
      <c r="R2319" s="92"/>
      <c r="S2319" s="173"/>
      <c r="T2319" s="173"/>
      <c r="U2319" s="92"/>
      <c r="V2319" s="92"/>
      <c r="W2319" s="94"/>
      <c r="X2319" s="83" t="str">
        <f>IF(ISERROR(VLOOKUP(W2319,LISTAS·PAPP!$AJ$3:$AK$903,2,0))," ",VLOOKUP(W2319,LISTAS·PAPP!$AJ$3:$AK$903,2,0))</f>
        <v xml:space="preserve"> </v>
      </c>
      <c r="Y2319" s="96"/>
      <c r="Z2319" s="97"/>
      <c r="AA2319" s="97"/>
      <c r="AB2319" s="97"/>
      <c r="AC2319" s="97"/>
      <c r="AD2319" s="97"/>
      <c r="AE2319" s="97"/>
      <c r="AF2319" s="97"/>
      <c r="AG2319" s="97"/>
      <c r="AH2319" s="97"/>
      <c r="AI2319" s="97"/>
      <c r="AJ2319" s="97"/>
      <c r="AK2319" s="97"/>
      <c r="AL2319" s="86" t="str">
        <f t="shared" si="109"/>
        <v/>
      </c>
      <c r="AM2319" s="87" t="str">
        <f t="shared" si="110"/>
        <v xml:space="preserve"> </v>
      </c>
      <c r="AN2319" s="1" t="str">
        <f t="shared" si="111"/>
        <v xml:space="preserve"> </v>
      </c>
    </row>
    <row r="2320" spans="1:40" s="88" customFormat="1" x14ac:dyDescent="0.25">
      <c r="A2320" s="92"/>
      <c r="B2320" s="92"/>
      <c r="C2320" s="92"/>
      <c r="D2320" s="92"/>
      <c r="E2320" s="92"/>
      <c r="F2320" s="93"/>
      <c r="G2320" s="94"/>
      <c r="H2320" s="83" t="str">
        <f>IF(M2320&lt;&gt;"",VLOOKUP(M2320,LISTAS·PAPP!$U$3:$Z$8,2,FALSE),"")</f>
        <v/>
      </c>
      <c r="I2320" s="85" t="str">
        <f>IF(M2320&lt;&gt;"",VLOOKUP(M2320,LISTAS·PAPP!$U$3:$Z$8,3,FALSE),"")</f>
        <v/>
      </c>
      <c r="J2320" s="83" t="str">
        <f>IF(M2320&lt;&gt;"",VLOOKUP(M2320,LISTAS·PAPP!$U$3:$Z$8,4,FALSE),"")</f>
        <v/>
      </c>
      <c r="K2320" s="83" t="str">
        <f>IF(C2320&lt;&gt;"",VLOOKUP(C2320,LISTAS·PAPP!$H$3:$O$119,4,FALSE),"")</f>
        <v/>
      </c>
      <c r="L2320" s="85" t="str">
        <f>IF(C2320&lt;&gt;"",VLOOKUP(C2320,LISTAS·PAPP!$H$3:$O$119,8,FALSE),"")</f>
        <v/>
      </c>
      <c r="M2320" s="95"/>
      <c r="N2320" s="92"/>
      <c r="O2320" s="92"/>
      <c r="P2320" s="84" t="str">
        <f>IF(N2320&lt;&gt;"",VLOOKUP(N2320,LISTAS·PAPP!$U$9:$Y$125,5,FALSE),"")</f>
        <v/>
      </c>
      <c r="Q2320" s="83" t="str">
        <f>IF(O2320&lt;&gt;"",VLOOKUP(O2320,LISTAS·PAPP!$U$9:$W$125,3,FALSE),"")</f>
        <v/>
      </c>
      <c r="R2320" s="92"/>
      <c r="S2320" s="173"/>
      <c r="T2320" s="173"/>
      <c r="U2320" s="92"/>
      <c r="V2320" s="92"/>
      <c r="W2320" s="94"/>
      <c r="X2320" s="83" t="str">
        <f>IF(ISERROR(VLOOKUP(W2320,LISTAS·PAPP!$AJ$3:$AK$903,2,0))," ",VLOOKUP(W2320,LISTAS·PAPP!$AJ$3:$AK$903,2,0))</f>
        <v xml:space="preserve"> </v>
      </c>
      <c r="Y2320" s="96"/>
      <c r="Z2320" s="97"/>
      <c r="AA2320" s="97"/>
      <c r="AB2320" s="97"/>
      <c r="AC2320" s="97"/>
      <c r="AD2320" s="97"/>
      <c r="AE2320" s="97"/>
      <c r="AF2320" s="97"/>
      <c r="AG2320" s="97"/>
      <c r="AH2320" s="97"/>
      <c r="AI2320" s="97"/>
      <c r="AJ2320" s="97"/>
      <c r="AK2320" s="97"/>
      <c r="AL2320" s="86" t="str">
        <f t="shared" si="109"/>
        <v/>
      </c>
      <c r="AM2320" s="87" t="str">
        <f t="shared" si="110"/>
        <v xml:space="preserve"> </v>
      </c>
      <c r="AN2320" s="1" t="str">
        <f t="shared" si="111"/>
        <v xml:space="preserve"> </v>
      </c>
    </row>
    <row r="2321" spans="1:40" s="88" customFormat="1" x14ac:dyDescent="0.25">
      <c r="A2321" s="92"/>
      <c r="B2321" s="92"/>
      <c r="C2321" s="92"/>
      <c r="D2321" s="92"/>
      <c r="E2321" s="92"/>
      <c r="F2321" s="93"/>
      <c r="G2321" s="94"/>
      <c r="H2321" s="83" t="str">
        <f>IF(M2321&lt;&gt;"",VLOOKUP(M2321,LISTAS·PAPP!$U$3:$Z$8,2,FALSE),"")</f>
        <v/>
      </c>
      <c r="I2321" s="85" t="str">
        <f>IF(M2321&lt;&gt;"",VLOOKUP(M2321,LISTAS·PAPP!$U$3:$Z$8,3,FALSE),"")</f>
        <v/>
      </c>
      <c r="J2321" s="83" t="str">
        <f>IF(M2321&lt;&gt;"",VLOOKUP(M2321,LISTAS·PAPP!$U$3:$Z$8,4,FALSE),"")</f>
        <v/>
      </c>
      <c r="K2321" s="83" t="str">
        <f>IF(C2321&lt;&gt;"",VLOOKUP(C2321,LISTAS·PAPP!$H$3:$O$119,4,FALSE),"")</f>
        <v/>
      </c>
      <c r="L2321" s="85" t="str">
        <f>IF(C2321&lt;&gt;"",VLOOKUP(C2321,LISTAS·PAPP!$H$3:$O$119,8,FALSE),"")</f>
        <v/>
      </c>
      <c r="M2321" s="95"/>
      <c r="N2321" s="92"/>
      <c r="O2321" s="92"/>
      <c r="P2321" s="84" t="str">
        <f>IF(N2321&lt;&gt;"",VLOOKUP(N2321,LISTAS·PAPP!$U$9:$Y$125,5,FALSE),"")</f>
        <v/>
      </c>
      <c r="Q2321" s="83" t="str">
        <f>IF(O2321&lt;&gt;"",VLOOKUP(O2321,LISTAS·PAPP!$U$9:$W$125,3,FALSE),"")</f>
        <v/>
      </c>
      <c r="R2321" s="92"/>
      <c r="S2321" s="173"/>
      <c r="T2321" s="173"/>
      <c r="U2321" s="92"/>
      <c r="V2321" s="92"/>
      <c r="W2321" s="94"/>
      <c r="X2321" s="83" t="str">
        <f>IF(ISERROR(VLOOKUP(W2321,LISTAS·PAPP!$AJ$3:$AK$903,2,0))," ",VLOOKUP(W2321,LISTAS·PAPP!$AJ$3:$AK$903,2,0))</f>
        <v xml:space="preserve"> </v>
      </c>
      <c r="Y2321" s="96"/>
      <c r="Z2321" s="97"/>
      <c r="AA2321" s="97"/>
      <c r="AB2321" s="97"/>
      <c r="AC2321" s="97"/>
      <c r="AD2321" s="97"/>
      <c r="AE2321" s="97"/>
      <c r="AF2321" s="97"/>
      <c r="AG2321" s="97"/>
      <c r="AH2321" s="97"/>
      <c r="AI2321" s="97"/>
      <c r="AJ2321" s="97"/>
      <c r="AK2321" s="97"/>
      <c r="AL2321" s="86" t="str">
        <f t="shared" si="109"/>
        <v/>
      </c>
      <c r="AM2321" s="87" t="str">
        <f t="shared" si="110"/>
        <v xml:space="preserve"> </v>
      </c>
      <c r="AN2321" s="1" t="str">
        <f t="shared" si="111"/>
        <v xml:space="preserve"> </v>
      </c>
    </row>
    <row r="2322" spans="1:40" s="88" customFormat="1" x14ac:dyDescent="0.25">
      <c r="A2322" s="92"/>
      <c r="B2322" s="92"/>
      <c r="C2322" s="92"/>
      <c r="D2322" s="92"/>
      <c r="E2322" s="92"/>
      <c r="F2322" s="93"/>
      <c r="G2322" s="94"/>
      <c r="H2322" s="83" t="str">
        <f>IF(M2322&lt;&gt;"",VLOOKUP(M2322,LISTAS·PAPP!$U$3:$Z$8,2,FALSE),"")</f>
        <v/>
      </c>
      <c r="I2322" s="85" t="str">
        <f>IF(M2322&lt;&gt;"",VLOOKUP(M2322,LISTAS·PAPP!$U$3:$Z$8,3,FALSE),"")</f>
        <v/>
      </c>
      <c r="J2322" s="83" t="str">
        <f>IF(M2322&lt;&gt;"",VLOOKUP(M2322,LISTAS·PAPP!$U$3:$Z$8,4,FALSE),"")</f>
        <v/>
      </c>
      <c r="K2322" s="83" t="str">
        <f>IF(C2322&lt;&gt;"",VLOOKUP(C2322,LISTAS·PAPP!$H$3:$O$119,4,FALSE),"")</f>
        <v/>
      </c>
      <c r="L2322" s="85" t="str">
        <f>IF(C2322&lt;&gt;"",VLOOKUP(C2322,LISTAS·PAPP!$H$3:$O$119,8,FALSE),"")</f>
        <v/>
      </c>
      <c r="M2322" s="95"/>
      <c r="N2322" s="92"/>
      <c r="O2322" s="92"/>
      <c r="P2322" s="84" t="str">
        <f>IF(N2322&lt;&gt;"",VLOOKUP(N2322,LISTAS·PAPP!$U$9:$Y$125,5,FALSE),"")</f>
        <v/>
      </c>
      <c r="Q2322" s="83" t="str">
        <f>IF(O2322&lt;&gt;"",VLOOKUP(O2322,LISTAS·PAPP!$U$9:$W$125,3,FALSE),"")</f>
        <v/>
      </c>
      <c r="R2322" s="92"/>
      <c r="S2322" s="173"/>
      <c r="T2322" s="173"/>
      <c r="U2322" s="92"/>
      <c r="V2322" s="92"/>
      <c r="W2322" s="94"/>
      <c r="X2322" s="83" t="str">
        <f>IF(ISERROR(VLOOKUP(W2322,LISTAS·PAPP!$AJ$3:$AK$903,2,0))," ",VLOOKUP(W2322,LISTAS·PAPP!$AJ$3:$AK$903,2,0))</f>
        <v xml:space="preserve"> </v>
      </c>
      <c r="Y2322" s="96"/>
      <c r="Z2322" s="97"/>
      <c r="AA2322" s="97"/>
      <c r="AB2322" s="97"/>
      <c r="AC2322" s="97"/>
      <c r="AD2322" s="97"/>
      <c r="AE2322" s="97"/>
      <c r="AF2322" s="97"/>
      <c r="AG2322" s="97"/>
      <c r="AH2322" s="97"/>
      <c r="AI2322" s="97"/>
      <c r="AJ2322" s="97"/>
      <c r="AK2322" s="97"/>
      <c r="AL2322" s="86" t="str">
        <f t="shared" si="109"/>
        <v/>
      </c>
      <c r="AM2322" s="87" t="str">
        <f t="shared" si="110"/>
        <v xml:space="preserve"> </v>
      </c>
      <c r="AN2322" s="1" t="str">
        <f t="shared" si="111"/>
        <v xml:space="preserve"> </v>
      </c>
    </row>
    <row r="2323" spans="1:40" s="88" customFormat="1" x14ac:dyDescent="0.25">
      <c r="A2323" s="92"/>
      <c r="B2323" s="92"/>
      <c r="C2323" s="92"/>
      <c r="D2323" s="92"/>
      <c r="E2323" s="92"/>
      <c r="F2323" s="93"/>
      <c r="G2323" s="94"/>
      <c r="H2323" s="83" t="str">
        <f>IF(M2323&lt;&gt;"",VLOOKUP(M2323,LISTAS·PAPP!$U$3:$Z$8,2,FALSE),"")</f>
        <v/>
      </c>
      <c r="I2323" s="85" t="str">
        <f>IF(M2323&lt;&gt;"",VLOOKUP(M2323,LISTAS·PAPP!$U$3:$Z$8,3,FALSE),"")</f>
        <v/>
      </c>
      <c r="J2323" s="83" t="str">
        <f>IF(M2323&lt;&gt;"",VLOOKUP(M2323,LISTAS·PAPP!$U$3:$Z$8,4,FALSE),"")</f>
        <v/>
      </c>
      <c r="K2323" s="83" t="str">
        <f>IF(C2323&lt;&gt;"",VLOOKUP(C2323,LISTAS·PAPP!$H$3:$O$119,4,FALSE),"")</f>
        <v/>
      </c>
      <c r="L2323" s="85" t="str">
        <f>IF(C2323&lt;&gt;"",VLOOKUP(C2323,LISTAS·PAPP!$H$3:$O$119,8,FALSE),"")</f>
        <v/>
      </c>
      <c r="M2323" s="95"/>
      <c r="N2323" s="92"/>
      <c r="O2323" s="92"/>
      <c r="P2323" s="84" t="str">
        <f>IF(N2323&lt;&gt;"",VLOOKUP(N2323,LISTAS·PAPP!$U$9:$Y$125,5,FALSE),"")</f>
        <v/>
      </c>
      <c r="Q2323" s="83" t="str">
        <f>IF(O2323&lt;&gt;"",VLOOKUP(O2323,LISTAS·PAPP!$U$9:$W$125,3,FALSE),"")</f>
        <v/>
      </c>
      <c r="R2323" s="92"/>
      <c r="S2323" s="173"/>
      <c r="T2323" s="173"/>
      <c r="U2323" s="92"/>
      <c r="V2323" s="92"/>
      <c r="W2323" s="94"/>
      <c r="X2323" s="83" t="str">
        <f>IF(ISERROR(VLOOKUP(W2323,LISTAS·PAPP!$AJ$3:$AK$903,2,0))," ",VLOOKUP(W2323,LISTAS·PAPP!$AJ$3:$AK$903,2,0))</f>
        <v xml:space="preserve"> </v>
      </c>
      <c r="Y2323" s="96"/>
      <c r="Z2323" s="97"/>
      <c r="AA2323" s="97"/>
      <c r="AB2323" s="97"/>
      <c r="AC2323" s="97"/>
      <c r="AD2323" s="97"/>
      <c r="AE2323" s="97"/>
      <c r="AF2323" s="97"/>
      <c r="AG2323" s="97"/>
      <c r="AH2323" s="97"/>
      <c r="AI2323" s="97"/>
      <c r="AJ2323" s="97"/>
      <c r="AK2323" s="97"/>
      <c r="AL2323" s="86" t="str">
        <f t="shared" si="109"/>
        <v/>
      </c>
      <c r="AM2323" s="87" t="str">
        <f t="shared" si="110"/>
        <v xml:space="preserve"> </v>
      </c>
      <c r="AN2323" s="1" t="str">
        <f t="shared" si="111"/>
        <v xml:space="preserve"> </v>
      </c>
    </row>
    <row r="2324" spans="1:40" s="88" customFormat="1" x14ac:dyDescent="0.25">
      <c r="A2324" s="92"/>
      <c r="B2324" s="92"/>
      <c r="C2324" s="92"/>
      <c r="D2324" s="92"/>
      <c r="E2324" s="92"/>
      <c r="F2324" s="93"/>
      <c r="G2324" s="94"/>
      <c r="H2324" s="83" t="str">
        <f>IF(M2324&lt;&gt;"",VLOOKUP(M2324,LISTAS·PAPP!$U$3:$Z$8,2,FALSE),"")</f>
        <v/>
      </c>
      <c r="I2324" s="85" t="str">
        <f>IF(M2324&lt;&gt;"",VLOOKUP(M2324,LISTAS·PAPP!$U$3:$Z$8,3,FALSE),"")</f>
        <v/>
      </c>
      <c r="J2324" s="83" t="str">
        <f>IF(M2324&lt;&gt;"",VLOOKUP(M2324,LISTAS·PAPP!$U$3:$Z$8,4,FALSE),"")</f>
        <v/>
      </c>
      <c r="K2324" s="83" t="str">
        <f>IF(C2324&lt;&gt;"",VLOOKUP(C2324,LISTAS·PAPP!$H$3:$O$119,4,FALSE),"")</f>
        <v/>
      </c>
      <c r="L2324" s="85" t="str">
        <f>IF(C2324&lt;&gt;"",VLOOKUP(C2324,LISTAS·PAPP!$H$3:$O$119,8,FALSE),"")</f>
        <v/>
      </c>
      <c r="M2324" s="95"/>
      <c r="N2324" s="92"/>
      <c r="O2324" s="92"/>
      <c r="P2324" s="84" t="str">
        <f>IF(N2324&lt;&gt;"",VLOOKUP(N2324,LISTAS·PAPP!$U$9:$Y$125,5,FALSE),"")</f>
        <v/>
      </c>
      <c r="Q2324" s="83" t="str">
        <f>IF(O2324&lt;&gt;"",VLOOKUP(O2324,LISTAS·PAPP!$U$9:$W$125,3,FALSE),"")</f>
        <v/>
      </c>
      <c r="R2324" s="92"/>
      <c r="S2324" s="173"/>
      <c r="T2324" s="173"/>
      <c r="U2324" s="92"/>
      <c r="V2324" s="92"/>
      <c r="W2324" s="94"/>
      <c r="X2324" s="83" t="str">
        <f>IF(ISERROR(VLOOKUP(W2324,LISTAS·PAPP!$AJ$3:$AK$903,2,0))," ",VLOOKUP(W2324,LISTAS·PAPP!$AJ$3:$AK$903,2,0))</f>
        <v xml:space="preserve"> </v>
      </c>
      <c r="Y2324" s="96"/>
      <c r="Z2324" s="97"/>
      <c r="AA2324" s="97"/>
      <c r="AB2324" s="97"/>
      <c r="AC2324" s="97"/>
      <c r="AD2324" s="97"/>
      <c r="AE2324" s="97"/>
      <c r="AF2324" s="97"/>
      <c r="AG2324" s="97"/>
      <c r="AH2324" s="97"/>
      <c r="AI2324" s="97"/>
      <c r="AJ2324" s="97"/>
      <c r="AK2324" s="97"/>
      <c r="AL2324" s="86" t="str">
        <f t="shared" si="109"/>
        <v/>
      </c>
      <c r="AM2324" s="87" t="str">
        <f t="shared" si="110"/>
        <v xml:space="preserve"> </v>
      </c>
      <c r="AN2324" s="1" t="str">
        <f t="shared" si="111"/>
        <v xml:space="preserve"> </v>
      </c>
    </row>
    <row r="2325" spans="1:40" s="88" customFormat="1" x14ac:dyDescent="0.25">
      <c r="A2325" s="92"/>
      <c r="B2325" s="92"/>
      <c r="C2325" s="92"/>
      <c r="D2325" s="92"/>
      <c r="E2325" s="92"/>
      <c r="F2325" s="93"/>
      <c r="G2325" s="94"/>
      <c r="H2325" s="83" t="str">
        <f>IF(M2325&lt;&gt;"",VLOOKUP(M2325,LISTAS·PAPP!$U$3:$Z$8,2,FALSE),"")</f>
        <v/>
      </c>
      <c r="I2325" s="85" t="str">
        <f>IF(M2325&lt;&gt;"",VLOOKUP(M2325,LISTAS·PAPP!$U$3:$Z$8,3,FALSE),"")</f>
        <v/>
      </c>
      <c r="J2325" s="83" t="str">
        <f>IF(M2325&lt;&gt;"",VLOOKUP(M2325,LISTAS·PAPP!$U$3:$Z$8,4,FALSE),"")</f>
        <v/>
      </c>
      <c r="K2325" s="83" t="str">
        <f>IF(C2325&lt;&gt;"",VLOOKUP(C2325,LISTAS·PAPP!$H$3:$O$119,4,FALSE),"")</f>
        <v/>
      </c>
      <c r="L2325" s="85" t="str">
        <f>IF(C2325&lt;&gt;"",VLOOKUP(C2325,LISTAS·PAPP!$H$3:$O$119,8,FALSE),"")</f>
        <v/>
      </c>
      <c r="M2325" s="95"/>
      <c r="N2325" s="92"/>
      <c r="O2325" s="92"/>
      <c r="P2325" s="84" t="str">
        <f>IF(N2325&lt;&gt;"",VLOOKUP(N2325,LISTAS·PAPP!$U$9:$Y$125,5,FALSE),"")</f>
        <v/>
      </c>
      <c r="Q2325" s="83" t="str">
        <f>IF(O2325&lt;&gt;"",VLOOKUP(O2325,LISTAS·PAPP!$U$9:$W$125,3,FALSE),"")</f>
        <v/>
      </c>
      <c r="R2325" s="92"/>
      <c r="S2325" s="173"/>
      <c r="T2325" s="173"/>
      <c r="U2325" s="92"/>
      <c r="V2325" s="92"/>
      <c r="W2325" s="94"/>
      <c r="X2325" s="83" t="str">
        <f>IF(ISERROR(VLOOKUP(W2325,LISTAS·PAPP!$AJ$3:$AK$903,2,0))," ",VLOOKUP(W2325,LISTAS·PAPP!$AJ$3:$AK$903,2,0))</f>
        <v xml:space="preserve"> </v>
      </c>
      <c r="Y2325" s="96"/>
      <c r="Z2325" s="97"/>
      <c r="AA2325" s="97"/>
      <c r="AB2325" s="97"/>
      <c r="AC2325" s="97"/>
      <c r="AD2325" s="97"/>
      <c r="AE2325" s="97"/>
      <c r="AF2325" s="97"/>
      <c r="AG2325" s="97"/>
      <c r="AH2325" s="97"/>
      <c r="AI2325" s="97"/>
      <c r="AJ2325" s="97"/>
      <c r="AK2325" s="97"/>
      <c r="AL2325" s="86" t="str">
        <f t="shared" si="109"/>
        <v/>
      </c>
      <c r="AM2325" s="87" t="str">
        <f t="shared" si="110"/>
        <v xml:space="preserve"> </v>
      </c>
      <c r="AN2325" s="1" t="str">
        <f t="shared" si="111"/>
        <v xml:space="preserve"> </v>
      </c>
    </row>
    <row r="2326" spans="1:40" s="88" customFormat="1" x14ac:dyDescent="0.25">
      <c r="A2326" s="92"/>
      <c r="B2326" s="92"/>
      <c r="C2326" s="92"/>
      <c r="D2326" s="92"/>
      <c r="E2326" s="92"/>
      <c r="F2326" s="93"/>
      <c r="G2326" s="94"/>
      <c r="H2326" s="83" t="str">
        <f>IF(M2326&lt;&gt;"",VLOOKUP(M2326,LISTAS·PAPP!$U$3:$Z$8,2,FALSE),"")</f>
        <v/>
      </c>
      <c r="I2326" s="85" t="str">
        <f>IF(M2326&lt;&gt;"",VLOOKUP(M2326,LISTAS·PAPP!$U$3:$Z$8,3,FALSE),"")</f>
        <v/>
      </c>
      <c r="J2326" s="83" t="str">
        <f>IF(M2326&lt;&gt;"",VLOOKUP(M2326,LISTAS·PAPP!$U$3:$Z$8,4,FALSE),"")</f>
        <v/>
      </c>
      <c r="K2326" s="83" t="str">
        <f>IF(C2326&lt;&gt;"",VLOOKUP(C2326,LISTAS·PAPP!$H$3:$O$119,4,FALSE),"")</f>
        <v/>
      </c>
      <c r="L2326" s="85" t="str">
        <f>IF(C2326&lt;&gt;"",VLOOKUP(C2326,LISTAS·PAPP!$H$3:$O$119,8,FALSE),"")</f>
        <v/>
      </c>
      <c r="M2326" s="95"/>
      <c r="N2326" s="92"/>
      <c r="O2326" s="92"/>
      <c r="P2326" s="84" t="str">
        <f>IF(N2326&lt;&gt;"",VLOOKUP(N2326,LISTAS·PAPP!$U$9:$Y$125,5,FALSE),"")</f>
        <v/>
      </c>
      <c r="Q2326" s="83" t="str">
        <f>IF(O2326&lt;&gt;"",VLOOKUP(O2326,LISTAS·PAPP!$U$9:$W$125,3,FALSE),"")</f>
        <v/>
      </c>
      <c r="R2326" s="92"/>
      <c r="S2326" s="173"/>
      <c r="T2326" s="173"/>
      <c r="U2326" s="92"/>
      <c r="V2326" s="92"/>
      <c r="W2326" s="94"/>
      <c r="X2326" s="83" t="str">
        <f>IF(ISERROR(VLOOKUP(W2326,LISTAS·PAPP!$AJ$3:$AK$903,2,0))," ",VLOOKUP(W2326,LISTAS·PAPP!$AJ$3:$AK$903,2,0))</f>
        <v xml:space="preserve"> </v>
      </c>
      <c r="Y2326" s="96"/>
      <c r="Z2326" s="97"/>
      <c r="AA2326" s="97"/>
      <c r="AB2326" s="97"/>
      <c r="AC2326" s="97"/>
      <c r="AD2326" s="97"/>
      <c r="AE2326" s="97"/>
      <c r="AF2326" s="97"/>
      <c r="AG2326" s="97"/>
      <c r="AH2326" s="97"/>
      <c r="AI2326" s="97"/>
      <c r="AJ2326" s="97"/>
      <c r="AK2326" s="97"/>
      <c r="AL2326" s="86" t="str">
        <f t="shared" si="109"/>
        <v/>
      </c>
      <c r="AM2326" s="87" t="str">
        <f t="shared" si="110"/>
        <v xml:space="preserve"> </v>
      </c>
      <c r="AN2326" s="1" t="str">
        <f t="shared" si="111"/>
        <v xml:space="preserve"> </v>
      </c>
    </row>
    <row r="2327" spans="1:40" s="88" customFormat="1" x14ac:dyDescent="0.25">
      <c r="A2327" s="92"/>
      <c r="B2327" s="92"/>
      <c r="C2327" s="92"/>
      <c r="D2327" s="92"/>
      <c r="E2327" s="92"/>
      <c r="F2327" s="93"/>
      <c r="G2327" s="94"/>
      <c r="H2327" s="83" t="str">
        <f>IF(M2327&lt;&gt;"",VLOOKUP(M2327,LISTAS·PAPP!$U$3:$Z$8,2,FALSE),"")</f>
        <v/>
      </c>
      <c r="I2327" s="85" t="str">
        <f>IF(M2327&lt;&gt;"",VLOOKUP(M2327,LISTAS·PAPP!$U$3:$Z$8,3,FALSE),"")</f>
        <v/>
      </c>
      <c r="J2327" s="83" t="str">
        <f>IF(M2327&lt;&gt;"",VLOOKUP(M2327,LISTAS·PAPP!$U$3:$Z$8,4,FALSE),"")</f>
        <v/>
      </c>
      <c r="K2327" s="83" t="str">
        <f>IF(C2327&lt;&gt;"",VLOOKUP(C2327,LISTAS·PAPP!$H$3:$O$119,4,FALSE),"")</f>
        <v/>
      </c>
      <c r="L2327" s="85" t="str">
        <f>IF(C2327&lt;&gt;"",VLOOKUP(C2327,LISTAS·PAPP!$H$3:$O$119,8,FALSE),"")</f>
        <v/>
      </c>
      <c r="M2327" s="95"/>
      <c r="N2327" s="92"/>
      <c r="O2327" s="92"/>
      <c r="P2327" s="84" t="str">
        <f>IF(N2327&lt;&gt;"",VLOOKUP(N2327,LISTAS·PAPP!$U$9:$Y$125,5,FALSE),"")</f>
        <v/>
      </c>
      <c r="Q2327" s="83" t="str">
        <f>IF(O2327&lt;&gt;"",VLOOKUP(O2327,LISTAS·PAPP!$U$9:$W$125,3,FALSE),"")</f>
        <v/>
      </c>
      <c r="R2327" s="92"/>
      <c r="S2327" s="173"/>
      <c r="T2327" s="173"/>
      <c r="U2327" s="92"/>
      <c r="V2327" s="92"/>
      <c r="W2327" s="94"/>
      <c r="X2327" s="83" t="str">
        <f>IF(ISERROR(VLOOKUP(W2327,LISTAS·PAPP!$AJ$3:$AK$903,2,0))," ",VLOOKUP(W2327,LISTAS·PAPP!$AJ$3:$AK$903,2,0))</f>
        <v xml:space="preserve"> </v>
      </c>
      <c r="Y2327" s="96"/>
      <c r="Z2327" s="97"/>
      <c r="AA2327" s="97"/>
      <c r="AB2327" s="97"/>
      <c r="AC2327" s="97"/>
      <c r="AD2327" s="97"/>
      <c r="AE2327" s="97"/>
      <c r="AF2327" s="97"/>
      <c r="AG2327" s="97"/>
      <c r="AH2327" s="97"/>
      <c r="AI2327" s="97"/>
      <c r="AJ2327" s="97"/>
      <c r="AK2327" s="97"/>
      <c r="AL2327" s="86" t="str">
        <f t="shared" si="109"/>
        <v/>
      </c>
      <c r="AM2327" s="87" t="str">
        <f t="shared" si="110"/>
        <v xml:space="preserve"> </v>
      </c>
      <c r="AN2327" s="1" t="str">
        <f t="shared" si="111"/>
        <v xml:space="preserve"> </v>
      </c>
    </row>
    <row r="2328" spans="1:40" s="88" customFormat="1" x14ac:dyDescent="0.25">
      <c r="A2328" s="92"/>
      <c r="B2328" s="92"/>
      <c r="C2328" s="92"/>
      <c r="D2328" s="92"/>
      <c r="E2328" s="92"/>
      <c r="F2328" s="93"/>
      <c r="G2328" s="94"/>
      <c r="H2328" s="83" t="str">
        <f>IF(M2328&lt;&gt;"",VLOOKUP(M2328,LISTAS·PAPP!$U$3:$Z$8,2,FALSE),"")</f>
        <v/>
      </c>
      <c r="I2328" s="85" t="str">
        <f>IF(M2328&lt;&gt;"",VLOOKUP(M2328,LISTAS·PAPP!$U$3:$Z$8,3,FALSE),"")</f>
        <v/>
      </c>
      <c r="J2328" s="83" t="str">
        <f>IF(M2328&lt;&gt;"",VLOOKUP(M2328,LISTAS·PAPP!$U$3:$Z$8,4,FALSE),"")</f>
        <v/>
      </c>
      <c r="K2328" s="83" t="str">
        <f>IF(C2328&lt;&gt;"",VLOOKUP(C2328,LISTAS·PAPP!$H$3:$O$119,4,FALSE),"")</f>
        <v/>
      </c>
      <c r="L2328" s="85" t="str">
        <f>IF(C2328&lt;&gt;"",VLOOKUP(C2328,LISTAS·PAPP!$H$3:$O$119,8,FALSE),"")</f>
        <v/>
      </c>
      <c r="M2328" s="95"/>
      <c r="N2328" s="92"/>
      <c r="O2328" s="92"/>
      <c r="P2328" s="84" t="str">
        <f>IF(N2328&lt;&gt;"",VLOOKUP(N2328,LISTAS·PAPP!$U$9:$Y$125,5,FALSE),"")</f>
        <v/>
      </c>
      <c r="Q2328" s="83" t="str">
        <f>IF(O2328&lt;&gt;"",VLOOKUP(O2328,LISTAS·PAPP!$U$9:$W$125,3,FALSE),"")</f>
        <v/>
      </c>
      <c r="R2328" s="92"/>
      <c r="S2328" s="173"/>
      <c r="T2328" s="173"/>
      <c r="U2328" s="92"/>
      <c r="V2328" s="92"/>
      <c r="W2328" s="94"/>
      <c r="X2328" s="83" t="str">
        <f>IF(ISERROR(VLOOKUP(W2328,LISTAS·PAPP!$AJ$3:$AK$903,2,0))," ",VLOOKUP(W2328,LISTAS·PAPP!$AJ$3:$AK$903,2,0))</f>
        <v xml:space="preserve"> </v>
      </c>
      <c r="Y2328" s="96"/>
      <c r="Z2328" s="97"/>
      <c r="AA2328" s="97"/>
      <c r="AB2328" s="97"/>
      <c r="AC2328" s="97"/>
      <c r="AD2328" s="97"/>
      <c r="AE2328" s="97"/>
      <c r="AF2328" s="97"/>
      <c r="AG2328" s="97"/>
      <c r="AH2328" s="97"/>
      <c r="AI2328" s="97"/>
      <c r="AJ2328" s="97"/>
      <c r="AK2328" s="97"/>
      <c r="AL2328" s="86" t="str">
        <f t="shared" si="109"/>
        <v/>
      </c>
      <c r="AM2328" s="87" t="str">
        <f t="shared" si="110"/>
        <v xml:space="preserve"> </v>
      </c>
      <c r="AN2328" s="1" t="str">
        <f t="shared" si="111"/>
        <v xml:space="preserve"> </v>
      </c>
    </row>
    <row r="2329" spans="1:40" s="88" customFormat="1" x14ac:dyDescent="0.25">
      <c r="A2329" s="92"/>
      <c r="B2329" s="92"/>
      <c r="C2329" s="92"/>
      <c r="D2329" s="92"/>
      <c r="E2329" s="92"/>
      <c r="F2329" s="93"/>
      <c r="G2329" s="94"/>
      <c r="H2329" s="83" t="str">
        <f>IF(M2329&lt;&gt;"",VLOOKUP(M2329,LISTAS·PAPP!$U$3:$Z$8,2,FALSE),"")</f>
        <v/>
      </c>
      <c r="I2329" s="85" t="str">
        <f>IF(M2329&lt;&gt;"",VLOOKUP(M2329,LISTAS·PAPP!$U$3:$Z$8,3,FALSE),"")</f>
        <v/>
      </c>
      <c r="J2329" s="83" t="str">
        <f>IF(M2329&lt;&gt;"",VLOOKUP(M2329,LISTAS·PAPP!$U$3:$Z$8,4,FALSE),"")</f>
        <v/>
      </c>
      <c r="K2329" s="83" t="str">
        <f>IF(C2329&lt;&gt;"",VLOOKUP(C2329,LISTAS·PAPP!$H$3:$O$119,4,FALSE),"")</f>
        <v/>
      </c>
      <c r="L2329" s="85" t="str">
        <f>IF(C2329&lt;&gt;"",VLOOKUP(C2329,LISTAS·PAPP!$H$3:$O$119,8,FALSE),"")</f>
        <v/>
      </c>
      <c r="M2329" s="95"/>
      <c r="N2329" s="92"/>
      <c r="O2329" s="92"/>
      <c r="P2329" s="84" t="str">
        <f>IF(N2329&lt;&gt;"",VLOOKUP(N2329,LISTAS·PAPP!$U$9:$Y$125,5,FALSE),"")</f>
        <v/>
      </c>
      <c r="Q2329" s="83" t="str">
        <f>IF(O2329&lt;&gt;"",VLOOKUP(O2329,LISTAS·PAPP!$U$9:$W$125,3,FALSE),"")</f>
        <v/>
      </c>
      <c r="R2329" s="92"/>
      <c r="S2329" s="173"/>
      <c r="T2329" s="173"/>
      <c r="U2329" s="92"/>
      <c r="V2329" s="92"/>
      <c r="W2329" s="94"/>
      <c r="X2329" s="83" t="str">
        <f>IF(ISERROR(VLOOKUP(W2329,LISTAS·PAPP!$AJ$3:$AK$903,2,0))," ",VLOOKUP(W2329,LISTAS·PAPP!$AJ$3:$AK$903,2,0))</f>
        <v xml:space="preserve"> </v>
      </c>
      <c r="Y2329" s="96"/>
      <c r="Z2329" s="97"/>
      <c r="AA2329" s="97"/>
      <c r="AB2329" s="97"/>
      <c r="AC2329" s="97"/>
      <c r="AD2329" s="97"/>
      <c r="AE2329" s="97"/>
      <c r="AF2329" s="97"/>
      <c r="AG2329" s="97"/>
      <c r="AH2329" s="97"/>
      <c r="AI2329" s="97"/>
      <c r="AJ2329" s="97"/>
      <c r="AK2329" s="97"/>
      <c r="AL2329" s="86" t="str">
        <f t="shared" si="109"/>
        <v/>
      </c>
      <c r="AM2329" s="87" t="str">
        <f t="shared" si="110"/>
        <v xml:space="preserve"> </v>
      </c>
      <c r="AN2329" s="1" t="str">
        <f t="shared" si="111"/>
        <v xml:space="preserve"> </v>
      </c>
    </row>
    <row r="2330" spans="1:40" s="88" customFormat="1" x14ac:dyDescent="0.25">
      <c r="A2330" s="92"/>
      <c r="B2330" s="92"/>
      <c r="C2330" s="92"/>
      <c r="D2330" s="92"/>
      <c r="E2330" s="92"/>
      <c r="F2330" s="93"/>
      <c r="G2330" s="94"/>
      <c r="H2330" s="83" t="str">
        <f>IF(M2330&lt;&gt;"",VLOOKUP(M2330,LISTAS·PAPP!$U$3:$Z$8,2,FALSE),"")</f>
        <v/>
      </c>
      <c r="I2330" s="85" t="str">
        <f>IF(M2330&lt;&gt;"",VLOOKUP(M2330,LISTAS·PAPP!$U$3:$Z$8,3,FALSE),"")</f>
        <v/>
      </c>
      <c r="J2330" s="83" t="str">
        <f>IF(M2330&lt;&gt;"",VLOOKUP(M2330,LISTAS·PAPP!$U$3:$Z$8,4,FALSE),"")</f>
        <v/>
      </c>
      <c r="K2330" s="83" t="str">
        <f>IF(C2330&lt;&gt;"",VLOOKUP(C2330,LISTAS·PAPP!$H$3:$O$119,4,FALSE),"")</f>
        <v/>
      </c>
      <c r="L2330" s="85" t="str">
        <f>IF(C2330&lt;&gt;"",VLOOKUP(C2330,LISTAS·PAPP!$H$3:$O$119,8,FALSE),"")</f>
        <v/>
      </c>
      <c r="M2330" s="95"/>
      <c r="N2330" s="92"/>
      <c r="O2330" s="92"/>
      <c r="P2330" s="84" t="str">
        <f>IF(N2330&lt;&gt;"",VLOOKUP(N2330,LISTAS·PAPP!$U$9:$Y$125,5,FALSE),"")</f>
        <v/>
      </c>
      <c r="Q2330" s="83" t="str">
        <f>IF(O2330&lt;&gt;"",VLOOKUP(O2330,LISTAS·PAPP!$U$9:$W$125,3,FALSE),"")</f>
        <v/>
      </c>
      <c r="R2330" s="92"/>
      <c r="S2330" s="173"/>
      <c r="T2330" s="173"/>
      <c r="U2330" s="92"/>
      <c r="V2330" s="92"/>
      <c r="W2330" s="94"/>
      <c r="X2330" s="83" t="str">
        <f>IF(ISERROR(VLOOKUP(W2330,LISTAS·PAPP!$AJ$3:$AK$903,2,0))," ",VLOOKUP(W2330,LISTAS·PAPP!$AJ$3:$AK$903,2,0))</f>
        <v xml:space="preserve"> </v>
      </c>
      <c r="Y2330" s="96"/>
      <c r="Z2330" s="97"/>
      <c r="AA2330" s="97"/>
      <c r="AB2330" s="97"/>
      <c r="AC2330" s="97"/>
      <c r="AD2330" s="97"/>
      <c r="AE2330" s="97"/>
      <c r="AF2330" s="97"/>
      <c r="AG2330" s="97"/>
      <c r="AH2330" s="97"/>
      <c r="AI2330" s="97"/>
      <c r="AJ2330" s="97"/>
      <c r="AK2330" s="97"/>
      <c r="AL2330" s="86" t="str">
        <f t="shared" si="109"/>
        <v/>
      </c>
      <c r="AM2330" s="87" t="str">
        <f t="shared" si="110"/>
        <v xml:space="preserve"> </v>
      </c>
      <c r="AN2330" s="1" t="str">
        <f t="shared" si="111"/>
        <v xml:space="preserve"> </v>
      </c>
    </row>
    <row r="2331" spans="1:40" s="88" customFormat="1" x14ac:dyDescent="0.25">
      <c r="A2331" s="92"/>
      <c r="B2331" s="92"/>
      <c r="C2331" s="92"/>
      <c r="D2331" s="92"/>
      <c r="E2331" s="92"/>
      <c r="F2331" s="93"/>
      <c r="G2331" s="94"/>
      <c r="H2331" s="83" t="str">
        <f>IF(M2331&lt;&gt;"",VLOOKUP(M2331,LISTAS·PAPP!$U$3:$Z$8,2,FALSE),"")</f>
        <v/>
      </c>
      <c r="I2331" s="85" t="str">
        <f>IF(M2331&lt;&gt;"",VLOOKUP(M2331,LISTAS·PAPP!$U$3:$Z$8,3,FALSE),"")</f>
        <v/>
      </c>
      <c r="J2331" s="83" t="str">
        <f>IF(M2331&lt;&gt;"",VLOOKUP(M2331,LISTAS·PAPP!$U$3:$Z$8,4,FALSE),"")</f>
        <v/>
      </c>
      <c r="K2331" s="83" t="str">
        <f>IF(C2331&lt;&gt;"",VLOOKUP(C2331,LISTAS·PAPP!$H$3:$O$119,4,FALSE),"")</f>
        <v/>
      </c>
      <c r="L2331" s="85" t="str">
        <f>IF(C2331&lt;&gt;"",VLOOKUP(C2331,LISTAS·PAPP!$H$3:$O$119,8,FALSE),"")</f>
        <v/>
      </c>
      <c r="M2331" s="95"/>
      <c r="N2331" s="92"/>
      <c r="O2331" s="92"/>
      <c r="P2331" s="84" t="str">
        <f>IF(N2331&lt;&gt;"",VLOOKUP(N2331,LISTAS·PAPP!$U$9:$Y$125,5,FALSE),"")</f>
        <v/>
      </c>
      <c r="Q2331" s="83" t="str">
        <f>IF(O2331&lt;&gt;"",VLOOKUP(O2331,LISTAS·PAPP!$U$9:$W$125,3,FALSE),"")</f>
        <v/>
      </c>
      <c r="R2331" s="92"/>
      <c r="S2331" s="173"/>
      <c r="T2331" s="173"/>
      <c r="U2331" s="92"/>
      <c r="V2331" s="92"/>
      <c r="W2331" s="94"/>
      <c r="X2331" s="83" t="str">
        <f>IF(ISERROR(VLOOKUP(W2331,LISTAS·PAPP!$AJ$3:$AK$903,2,0))," ",VLOOKUP(W2331,LISTAS·PAPP!$AJ$3:$AK$903,2,0))</f>
        <v xml:space="preserve"> </v>
      </c>
      <c r="Y2331" s="96"/>
      <c r="Z2331" s="97"/>
      <c r="AA2331" s="97"/>
      <c r="AB2331" s="97"/>
      <c r="AC2331" s="97"/>
      <c r="AD2331" s="97"/>
      <c r="AE2331" s="97"/>
      <c r="AF2331" s="97"/>
      <c r="AG2331" s="97"/>
      <c r="AH2331" s="97"/>
      <c r="AI2331" s="97"/>
      <c r="AJ2331" s="97"/>
      <c r="AK2331" s="97"/>
      <c r="AL2331" s="86" t="str">
        <f t="shared" si="109"/>
        <v/>
      </c>
      <c r="AM2331" s="87" t="str">
        <f t="shared" si="110"/>
        <v xml:space="preserve"> </v>
      </c>
      <c r="AN2331" s="1" t="str">
        <f t="shared" si="111"/>
        <v xml:space="preserve"> </v>
      </c>
    </row>
    <row r="2332" spans="1:40" s="88" customFormat="1" x14ac:dyDescent="0.25">
      <c r="A2332" s="92"/>
      <c r="B2332" s="92"/>
      <c r="C2332" s="92"/>
      <c r="D2332" s="92"/>
      <c r="E2332" s="92"/>
      <c r="F2332" s="93"/>
      <c r="G2332" s="94"/>
      <c r="H2332" s="83" t="str">
        <f>IF(M2332&lt;&gt;"",VLOOKUP(M2332,LISTAS·PAPP!$U$3:$Z$8,2,FALSE),"")</f>
        <v/>
      </c>
      <c r="I2332" s="85" t="str">
        <f>IF(M2332&lt;&gt;"",VLOOKUP(M2332,LISTAS·PAPP!$U$3:$Z$8,3,FALSE),"")</f>
        <v/>
      </c>
      <c r="J2332" s="83" t="str">
        <f>IF(M2332&lt;&gt;"",VLOOKUP(M2332,LISTAS·PAPP!$U$3:$Z$8,4,FALSE),"")</f>
        <v/>
      </c>
      <c r="K2332" s="83" t="str">
        <f>IF(C2332&lt;&gt;"",VLOOKUP(C2332,LISTAS·PAPP!$H$3:$O$119,4,FALSE),"")</f>
        <v/>
      </c>
      <c r="L2332" s="85" t="str">
        <f>IF(C2332&lt;&gt;"",VLOOKUP(C2332,LISTAS·PAPP!$H$3:$O$119,8,FALSE),"")</f>
        <v/>
      </c>
      <c r="M2332" s="95"/>
      <c r="N2332" s="92"/>
      <c r="O2332" s="92"/>
      <c r="P2332" s="84" t="str">
        <f>IF(N2332&lt;&gt;"",VLOOKUP(N2332,LISTAS·PAPP!$U$9:$Y$125,5,FALSE),"")</f>
        <v/>
      </c>
      <c r="Q2332" s="83" t="str">
        <f>IF(O2332&lt;&gt;"",VLOOKUP(O2332,LISTAS·PAPP!$U$9:$W$125,3,FALSE),"")</f>
        <v/>
      </c>
      <c r="R2332" s="92"/>
      <c r="S2332" s="173"/>
      <c r="T2332" s="173"/>
      <c r="U2332" s="92"/>
      <c r="V2332" s="92"/>
      <c r="W2332" s="94"/>
      <c r="X2332" s="83" t="str">
        <f>IF(ISERROR(VLOOKUP(W2332,LISTAS·PAPP!$AJ$3:$AK$903,2,0))," ",VLOOKUP(W2332,LISTAS·PAPP!$AJ$3:$AK$903,2,0))</f>
        <v xml:space="preserve"> </v>
      </c>
      <c r="Y2332" s="96"/>
      <c r="Z2332" s="97"/>
      <c r="AA2332" s="97"/>
      <c r="AB2332" s="97"/>
      <c r="AC2332" s="97"/>
      <c r="AD2332" s="97"/>
      <c r="AE2332" s="97"/>
      <c r="AF2332" s="97"/>
      <c r="AG2332" s="97"/>
      <c r="AH2332" s="97"/>
      <c r="AI2332" s="97"/>
      <c r="AJ2332" s="97"/>
      <c r="AK2332" s="97"/>
      <c r="AL2332" s="86" t="str">
        <f t="shared" si="109"/>
        <v/>
      </c>
      <c r="AM2332" s="87" t="str">
        <f t="shared" si="110"/>
        <v xml:space="preserve"> </v>
      </c>
      <c r="AN2332" s="1" t="str">
        <f t="shared" si="111"/>
        <v xml:space="preserve"> </v>
      </c>
    </row>
    <row r="2333" spans="1:40" s="88" customFormat="1" x14ac:dyDescent="0.25">
      <c r="A2333" s="92"/>
      <c r="B2333" s="92"/>
      <c r="C2333" s="92"/>
      <c r="D2333" s="92"/>
      <c r="E2333" s="92"/>
      <c r="F2333" s="93"/>
      <c r="G2333" s="94"/>
      <c r="H2333" s="83" t="str">
        <f>IF(M2333&lt;&gt;"",VLOOKUP(M2333,LISTAS·PAPP!$U$3:$Z$8,2,FALSE),"")</f>
        <v/>
      </c>
      <c r="I2333" s="85" t="str">
        <f>IF(M2333&lt;&gt;"",VLOOKUP(M2333,LISTAS·PAPP!$U$3:$Z$8,3,FALSE),"")</f>
        <v/>
      </c>
      <c r="J2333" s="83" t="str">
        <f>IF(M2333&lt;&gt;"",VLOOKUP(M2333,LISTAS·PAPP!$U$3:$Z$8,4,FALSE),"")</f>
        <v/>
      </c>
      <c r="K2333" s="83" t="str">
        <f>IF(C2333&lt;&gt;"",VLOOKUP(C2333,LISTAS·PAPP!$H$3:$O$119,4,FALSE),"")</f>
        <v/>
      </c>
      <c r="L2333" s="85" t="str">
        <f>IF(C2333&lt;&gt;"",VLOOKUP(C2333,LISTAS·PAPP!$H$3:$O$119,8,FALSE),"")</f>
        <v/>
      </c>
      <c r="M2333" s="95"/>
      <c r="N2333" s="92"/>
      <c r="O2333" s="92"/>
      <c r="P2333" s="84" t="str">
        <f>IF(N2333&lt;&gt;"",VLOOKUP(N2333,LISTAS·PAPP!$U$9:$Y$125,5,FALSE),"")</f>
        <v/>
      </c>
      <c r="Q2333" s="83" t="str">
        <f>IF(O2333&lt;&gt;"",VLOOKUP(O2333,LISTAS·PAPP!$U$9:$W$125,3,FALSE),"")</f>
        <v/>
      </c>
      <c r="R2333" s="92"/>
      <c r="S2333" s="173"/>
      <c r="T2333" s="173"/>
      <c r="U2333" s="92"/>
      <c r="V2333" s="92"/>
      <c r="W2333" s="94"/>
      <c r="X2333" s="83" t="str">
        <f>IF(ISERROR(VLOOKUP(W2333,LISTAS·PAPP!$AJ$3:$AK$903,2,0))," ",VLOOKUP(W2333,LISTAS·PAPP!$AJ$3:$AK$903,2,0))</f>
        <v xml:space="preserve"> </v>
      </c>
      <c r="Y2333" s="96"/>
      <c r="Z2333" s="97"/>
      <c r="AA2333" s="97"/>
      <c r="AB2333" s="97"/>
      <c r="AC2333" s="97"/>
      <c r="AD2333" s="97"/>
      <c r="AE2333" s="97"/>
      <c r="AF2333" s="97"/>
      <c r="AG2333" s="97"/>
      <c r="AH2333" s="97"/>
      <c r="AI2333" s="97"/>
      <c r="AJ2333" s="97"/>
      <c r="AK2333" s="97"/>
      <c r="AL2333" s="86" t="str">
        <f t="shared" si="109"/>
        <v/>
      </c>
      <c r="AM2333" s="87" t="str">
        <f t="shared" si="110"/>
        <v xml:space="preserve"> </v>
      </c>
      <c r="AN2333" s="1" t="str">
        <f t="shared" si="111"/>
        <v xml:space="preserve"> </v>
      </c>
    </row>
    <row r="2334" spans="1:40" s="88" customFormat="1" x14ac:dyDescent="0.25">
      <c r="A2334" s="92"/>
      <c r="B2334" s="92"/>
      <c r="C2334" s="92"/>
      <c r="D2334" s="92"/>
      <c r="E2334" s="92"/>
      <c r="F2334" s="93"/>
      <c r="G2334" s="94"/>
      <c r="H2334" s="83" t="str">
        <f>IF(M2334&lt;&gt;"",VLOOKUP(M2334,LISTAS·PAPP!$U$3:$Z$8,2,FALSE),"")</f>
        <v/>
      </c>
      <c r="I2334" s="85" t="str">
        <f>IF(M2334&lt;&gt;"",VLOOKUP(M2334,LISTAS·PAPP!$U$3:$Z$8,3,FALSE),"")</f>
        <v/>
      </c>
      <c r="J2334" s="83" t="str">
        <f>IF(M2334&lt;&gt;"",VLOOKUP(M2334,LISTAS·PAPP!$U$3:$Z$8,4,FALSE),"")</f>
        <v/>
      </c>
      <c r="K2334" s="83" t="str">
        <f>IF(C2334&lt;&gt;"",VLOOKUP(C2334,LISTAS·PAPP!$H$3:$O$119,4,FALSE),"")</f>
        <v/>
      </c>
      <c r="L2334" s="85" t="str">
        <f>IF(C2334&lt;&gt;"",VLOOKUP(C2334,LISTAS·PAPP!$H$3:$O$119,8,FALSE),"")</f>
        <v/>
      </c>
      <c r="M2334" s="95"/>
      <c r="N2334" s="92"/>
      <c r="O2334" s="92"/>
      <c r="P2334" s="84" t="str">
        <f>IF(N2334&lt;&gt;"",VLOOKUP(N2334,LISTAS·PAPP!$U$9:$Y$125,5,FALSE),"")</f>
        <v/>
      </c>
      <c r="Q2334" s="83" t="str">
        <f>IF(O2334&lt;&gt;"",VLOOKUP(O2334,LISTAS·PAPP!$U$9:$W$125,3,FALSE),"")</f>
        <v/>
      </c>
      <c r="R2334" s="92"/>
      <c r="S2334" s="173"/>
      <c r="T2334" s="173"/>
      <c r="U2334" s="92"/>
      <c r="V2334" s="92"/>
      <c r="W2334" s="94"/>
      <c r="X2334" s="83" t="str">
        <f>IF(ISERROR(VLOOKUP(W2334,LISTAS·PAPP!$AJ$3:$AK$903,2,0))," ",VLOOKUP(W2334,LISTAS·PAPP!$AJ$3:$AK$903,2,0))</f>
        <v xml:space="preserve"> </v>
      </c>
      <c r="Y2334" s="96"/>
      <c r="Z2334" s="97"/>
      <c r="AA2334" s="97"/>
      <c r="AB2334" s="97"/>
      <c r="AC2334" s="97"/>
      <c r="AD2334" s="97"/>
      <c r="AE2334" s="97"/>
      <c r="AF2334" s="97"/>
      <c r="AG2334" s="97"/>
      <c r="AH2334" s="97"/>
      <c r="AI2334" s="97"/>
      <c r="AJ2334" s="97"/>
      <c r="AK2334" s="97"/>
      <c r="AL2334" s="86" t="str">
        <f t="shared" si="109"/>
        <v/>
      </c>
      <c r="AM2334" s="87" t="str">
        <f t="shared" si="110"/>
        <v xml:space="preserve"> </v>
      </c>
      <c r="AN2334" s="1" t="str">
        <f t="shared" si="111"/>
        <v xml:space="preserve"> </v>
      </c>
    </row>
    <row r="2335" spans="1:40" s="88" customFormat="1" x14ac:dyDescent="0.25">
      <c r="A2335" s="92"/>
      <c r="B2335" s="92"/>
      <c r="C2335" s="92"/>
      <c r="D2335" s="92"/>
      <c r="E2335" s="92"/>
      <c r="F2335" s="93"/>
      <c r="G2335" s="94"/>
      <c r="H2335" s="83" t="str">
        <f>IF(M2335&lt;&gt;"",VLOOKUP(M2335,LISTAS·PAPP!$U$3:$Z$8,2,FALSE),"")</f>
        <v/>
      </c>
      <c r="I2335" s="85" t="str">
        <f>IF(M2335&lt;&gt;"",VLOOKUP(M2335,LISTAS·PAPP!$U$3:$Z$8,3,FALSE),"")</f>
        <v/>
      </c>
      <c r="J2335" s="83" t="str">
        <f>IF(M2335&lt;&gt;"",VLOOKUP(M2335,LISTAS·PAPP!$U$3:$Z$8,4,FALSE),"")</f>
        <v/>
      </c>
      <c r="K2335" s="83" t="str">
        <f>IF(C2335&lt;&gt;"",VLOOKUP(C2335,LISTAS·PAPP!$H$3:$O$119,4,FALSE),"")</f>
        <v/>
      </c>
      <c r="L2335" s="85" t="str">
        <f>IF(C2335&lt;&gt;"",VLOOKUP(C2335,LISTAS·PAPP!$H$3:$O$119,8,FALSE),"")</f>
        <v/>
      </c>
      <c r="M2335" s="95"/>
      <c r="N2335" s="92"/>
      <c r="O2335" s="92"/>
      <c r="P2335" s="84" t="str">
        <f>IF(N2335&lt;&gt;"",VLOOKUP(N2335,LISTAS·PAPP!$U$9:$Y$125,5,FALSE),"")</f>
        <v/>
      </c>
      <c r="Q2335" s="83" t="str">
        <f>IF(O2335&lt;&gt;"",VLOOKUP(O2335,LISTAS·PAPP!$U$9:$W$125,3,FALSE),"")</f>
        <v/>
      </c>
      <c r="R2335" s="92"/>
      <c r="S2335" s="173"/>
      <c r="T2335" s="173"/>
      <c r="U2335" s="92"/>
      <c r="V2335" s="92"/>
      <c r="W2335" s="94"/>
      <c r="X2335" s="83" t="str">
        <f>IF(ISERROR(VLOOKUP(W2335,LISTAS·PAPP!$AJ$3:$AK$903,2,0))," ",VLOOKUP(W2335,LISTAS·PAPP!$AJ$3:$AK$903,2,0))</f>
        <v xml:space="preserve"> </v>
      </c>
      <c r="Y2335" s="96"/>
      <c r="Z2335" s="97"/>
      <c r="AA2335" s="97"/>
      <c r="AB2335" s="97"/>
      <c r="AC2335" s="97"/>
      <c r="AD2335" s="97"/>
      <c r="AE2335" s="97"/>
      <c r="AF2335" s="97"/>
      <c r="AG2335" s="97"/>
      <c r="AH2335" s="97"/>
      <c r="AI2335" s="97"/>
      <c r="AJ2335" s="97"/>
      <c r="AK2335" s="97"/>
      <c r="AL2335" s="86" t="str">
        <f t="shared" si="109"/>
        <v/>
      </c>
      <c r="AM2335" s="87" t="str">
        <f t="shared" si="110"/>
        <v xml:space="preserve"> </v>
      </c>
      <c r="AN2335" s="1" t="str">
        <f t="shared" si="111"/>
        <v xml:space="preserve"> </v>
      </c>
    </row>
    <row r="2336" spans="1:40" s="88" customFormat="1" x14ac:dyDescent="0.25">
      <c r="A2336" s="92"/>
      <c r="B2336" s="92"/>
      <c r="C2336" s="92"/>
      <c r="D2336" s="92"/>
      <c r="E2336" s="92"/>
      <c r="F2336" s="93"/>
      <c r="G2336" s="94"/>
      <c r="H2336" s="83" t="str">
        <f>IF(M2336&lt;&gt;"",VLOOKUP(M2336,LISTAS·PAPP!$U$3:$Z$8,2,FALSE),"")</f>
        <v/>
      </c>
      <c r="I2336" s="85" t="str">
        <f>IF(M2336&lt;&gt;"",VLOOKUP(M2336,LISTAS·PAPP!$U$3:$Z$8,3,FALSE),"")</f>
        <v/>
      </c>
      <c r="J2336" s="83" t="str">
        <f>IF(M2336&lt;&gt;"",VLOOKUP(M2336,LISTAS·PAPP!$U$3:$Z$8,4,FALSE),"")</f>
        <v/>
      </c>
      <c r="K2336" s="83" t="str">
        <f>IF(C2336&lt;&gt;"",VLOOKUP(C2336,LISTAS·PAPP!$H$3:$O$119,4,FALSE),"")</f>
        <v/>
      </c>
      <c r="L2336" s="85" t="str">
        <f>IF(C2336&lt;&gt;"",VLOOKUP(C2336,LISTAS·PAPP!$H$3:$O$119,8,FALSE),"")</f>
        <v/>
      </c>
      <c r="M2336" s="95"/>
      <c r="N2336" s="92"/>
      <c r="O2336" s="92"/>
      <c r="P2336" s="84" t="str">
        <f>IF(N2336&lt;&gt;"",VLOOKUP(N2336,LISTAS·PAPP!$U$9:$Y$125,5,FALSE),"")</f>
        <v/>
      </c>
      <c r="Q2336" s="83" t="str">
        <f>IF(O2336&lt;&gt;"",VLOOKUP(O2336,LISTAS·PAPP!$U$9:$W$125,3,FALSE),"")</f>
        <v/>
      </c>
      <c r="R2336" s="92"/>
      <c r="S2336" s="173"/>
      <c r="T2336" s="173"/>
      <c r="U2336" s="92"/>
      <c r="V2336" s="92"/>
      <c r="W2336" s="94"/>
      <c r="X2336" s="83" t="str">
        <f>IF(ISERROR(VLOOKUP(W2336,LISTAS·PAPP!$AJ$3:$AK$903,2,0))," ",VLOOKUP(W2336,LISTAS·PAPP!$AJ$3:$AK$903,2,0))</f>
        <v xml:space="preserve"> </v>
      </c>
      <c r="Y2336" s="96"/>
      <c r="Z2336" s="97"/>
      <c r="AA2336" s="97"/>
      <c r="AB2336" s="97"/>
      <c r="AC2336" s="97"/>
      <c r="AD2336" s="97"/>
      <c r="AE2336" s="97"/>
      <c r="AF2336" s="97"/>
      <c r="AG2336" s="97"/>
      <c r="AH2336" s="97"/>
      <c r="AI2336" s="97"/>
      <c r="AJ2336" s="97"/>
      <c r="AK2336" s="97"/>
      <c r="AL2336" s="86" t="str">
        <f t="shared" si="109"/>
        <v/>
      </c>
      <c r="AM2336" s="87" t="str">
        <f t="shared" si="110"/>
        <v xml:space="preserve"> </v>
      </c>
      <c r="AN2336" s="1" t="str">
        <f t="shared" si="111"/>
        <v xml:space="preserve"> </v>
      </c>
    </row>
    <row r="2337" spans="1:40" s="88" customFormat="1" x14ac:dyDescent="0.25">
      <c r="A2337" s="92"/>
      <c r="B2337" s="92"/>
      <c r="C2337" s="92"/>
      <c r="D2337" s="92"/>
      <c r="E2337" s="92"/>
      <c r="F2337" s="93"/>
      <c r="G2337" s="94"/>
      <c r="H2337" s="83" t="str">
        <f>IF(M2337&lt;&gt;"",VLOOKUP(M2337,LISTAS·PAPP!$U$3:$Z$8,2,FALSE),"")</f>
        <v/>
      </c>
      <c r="I2337" s="85" t="str">
        <f>IF(M2337&lt;&gt;"",VLOOKUP(M2337,LISTAS·PAPP!$U$3:$Z$8,3,FALSE),"")</f>
        <v/>
      </c>
      <c r="J2337" s="83" t="str">
        <f>IF(M2337&lt;&gt;"",VLOOKUP(M2337,LISTAS·PAPP!$U$3:$Z$8,4,FALSE),"")</f>
        <v/>
      </c>
      <c r="K2337" s="83" t="str">
        <f>IF(C2337&lt;&gt;"",VLOOKUP(C2337,LISTAS·PAPP!$H$3:$O$119,4,FALSE),"")</f>
        <v/>
      </c>
      <c r="L2337" s="85" t="str">
        <f>IF(C2337&lt;&gt;"",VLOOKUP(C2337,LISTAS·PAPP!$H$3:$O$119,8,FALSE),"")</f>
        <v/>
      </c>
      <c r="M2337" s="95"/>
      <c r="N2337" s="92"/>
      <c r="O2337" s="92"/>
      <c r="P2337" s="84" t="str">
        <f>IF(N2337&lt;&gt;"",VLOOKUP(N2337,LISTAS·PAPP!$U$9:$Y$125,5,FALSE),"")</f>
        <v/>
      </c>
      <c r="Q2337" s="83" t="str">
        <f>IF(O2337&lt;&gt;"",VLOOKUP(O2337,LISTAS·PAPP!$U$9:$W$125,3,FALSE),"")</f>
        <v/>
      </c>
      <c r="R2337" s="92"/>
      <c r="S2337" s="173"/>
      <c r="T2337" s="173"/>
      <c r="U2337" s="92"/>
      <c r="V2337" s="92"/>
      <c r="W2337" s="94"/>
      <c r="X2337" s="83" t="str">
        <f>IF(ISERROR(VLOOKUP(W2337,LISTAS·PAPP!$AJ$3:$AK$903,2,0))," ",VLOOKUP(W2337,LISTAS·PAPP!$AJ$3:$AK$903,2,0))</f>
        <v xml:space="preserve"> </v>
      </c>
      <c r="Y2337" s="96"/>
      <c r="Z2337" s="97"/>
      <c r="AA2337" s="97"/>
      <c r="AB2337" s="97"/>
      <c r="AC2337" s="97"/>
      <c r="AD2337" s="97"/>
      <c r="AE2337" s="97"/>
      <c r="AF2337" s="97"/>
      <c r="AG2337" s="97"/>
      <c r="AH2337" s="97"/>
      <c r="AI2337" s="97"/>
      <c r="AJ2337" s="97"/>
      <c r="AK2337" s="97"/>
      <c r="AL2337" s="86" t="str">
        <f t="shared" si="109"/>
        <v/>
      </c>
      <c r="AM2337" s="87" t="str">
        <f t="shared" si="110"/>
        <v xml:space="preserve"> </v>
      </c>
      <c r="AN2337" s="1" t="str">
        <f t="shared" si="111"/>
        <v xml:space="preserve"> </v>
      </c>
    </row>
    <row r="2338" spans="1:40" s="88" customFormat="1" x14ac:dyDescent="0.25">
      <c r="A2338" s="92"/>
      <c r="B2338" s="92"/>
      <c r="C2338" s="92"/>
      <c r="D2338" s="92"/>
      <c r="E2338" s="92"/>
      <c r="F2338" s="93"/>
      <c r="G2338" s="94"/>
      <c r="H2338" s="83" t="str">
        <f>IF(M2338&lt;&gt;"",VLOOKUP(M2338,LISTAS·PAPP!$U$3:$Z$8,2,FALSE),"")</f>
        <v/>
      </c>
      <c r="I2338" s="85" t="str">
        <f>IF(M2338&lt;&gt;"",VLOOKUP(M2338,LISTAS·PAPP!$U$3:$Z$8,3,FALSE),"")</f>
        <v/>
      </c>
      <c r="J2338" s="83" t="str">
        <f>IF(M2338&lt;&gt;"",VLOOKUP(M2338,LISTAS·PAPP!$U$3:$Z$8,4,FALSE),"")</f>
        <v/>
      </c>
      <c r="K2338" s="83" t="str">
        <f>IF(C2338&lt;&gt;"",VLOOKUP(C2338,LISTAS·PAPP!$H$3:$O$119,4,FALSE),"")</f>
        <v/>
      </c>
      <c r="L2338" s="85" t="str">
        <f>IF(C2338&lt;&gt;"",VLOOKUP(C2338,LISTAS·PAPP!$H$3:$O$119,8,FALSE),"")</f>
        <v/>
      </c>
      <c r="M2338" s="95"/>
      <c r="N2338" s="92"/>
      <c r="O2338" s="92"/>
      <c r="P2338" s="84" t="str">
        <f>IF(N2338&lt;&gt;"",VLOOKUP(N2338,LISTAS·PAPP!$U$9:$Y$125,5,FALSE),"")</f>
        <v/>
      </c>
      <c r="Q2338" s="83" t="str">
        <f>IF(O2338&lt;&gt;"",VLOOKUP(O2338,LISTAS·PAPP!$U$9:$W$125,3,FALSE),"")</f>
        <v/>
      </c>
      <c r="R2338" s="92"/>
      <c r="S2338" s="173"/>
      <c r="T2338" s="173"/>
      <c r="U2338" s="92"/>
      <c r="V2338" s="92"/>
      <c r="W2338" s="94"/>
      <c r="X2338" s="83" t="str">
        <f>IF(ISERROR(VLOOKUP(W2338,LISTAS·PAPP!$AJ$3:$AK$903,2,0))," ",VLOOKUP(W2338,LISTAS·PAPP!$AJ$3:$AK$903,2,0))</f>
        <v xml:space="preserve"> </v>
      </c>
      <c r="Y2338" s="96"/>
      <c r="Z2338" s="97"/>
      <c r="AA2338" s="97"/>
      <c r="AB2338" s="97"/>
      <c r="AC2338" s="97"/>
      <c r="AD2338" s="97"/>
      <c r="AE2338" s="97"/>
      <c r="AF2338" s="97"/>
      <c r="AG2338" s="97"/>
      <c r="AH2338" s="97"/>
      <c r="AI2338" s="97"/>
      <c r="AJ2338" s="97"/>
      <c r="AK2338" s="97"/>
      <c r="AL2338" s="86" t="str">
        <f t="shared" si="109"/>
        <v/>
      </c>
      <c r="AM2338" s="87" t="str">
        <f t="shared" si="110"/>
        <v xml:space="preserve"> </v>
      </c>
      <c r="AN2338" s="1" t="str">
        <f t="shared" si="111"/>
        <v xml:space="preserve"> </v>
      </c>
    </row>
    <row r="2339" spans="1:40" s="88" customFormat="1" x14ac:dyDescent="0.25">
      <c r="A2339" s="92"/>
      <c r="B2339" s="92"/>
      <c r="C2339" s="92"/>
      <c r="D2339" s="92"/>
      <c r="E2339" s="92"/>
      <c r="F2339" s="93"/>
      <c r="G2339" s="94"/>
      <c r="H2339" s="83" t="str">
        <f>IF(M2339&lt;&gt;"",VLOOKUP(M2339,LISTAS·PAPP!$U$3:$Z$8,2,FALSE),"")</f>
        <v/>
      </c>
      <c r="I2339" s="85" t="str">
        <f>IF(M2339&lt;&gt;"",VLOOKUP(M2339,LISTAS·PAPP!$U$3:$Z$8,3,FALSE),"")</f>
        <v/>
      </c>
      <c r="J2339" s="83" t="str">
        <f>IF(M2339&lt;&gt;"",VLOOKUP(M2339,LISTAS·PAPP!$U$3:$Z$8,4,FALSE),"")</f>
        <v/>
      </c>
      <c r="K2339" s="83" t="str">
        <f>IF(C2339&lt;&gt;"",VLOOKUP(C2339,LISTAS·PAPP!$H$3:$O$119,4,FALSE),"")</f>
        <v/>
      </c>
      <c r="L2339" s="85" t="str">
        <f>IF(C2339&lt;&gt;"",VLOOKUP(C2339,LISTAS·PAPP!$H$3:$O$119,8,FALSE),"")</f>
        <v/>
      </c>
      <c r="M2339" s="95"/>
      <c r="N2339" s="92"/>
      <c r="O2339" s="92"/>
      <c r="P2339" s="84" t="str">
        <f>IF(N2339&lt;&gt;"",VLOOKUP(N2339,LISTAS·PAPP!$U$9:$Y$125,5,FALSE),"")</f>
        <v/>
      </c>
      <c r="Q2339" s="83" t="str">
        <f>IF(O2339&lt;&gt;"",VLOOKUP(O2339,LISTAS·PAPP!$U$9:$W$125,3,FALSE),"")</f>
        <v/>
      </c>
      <c r="R2339" s="92"/>
      <c r="S2339" s="173"/>
      <c r="T2339" s="173"/>
      <c r="U2339" s="92"/>
      <c r="V2339" s="92"/>
      <c r="W2339" s="94"/>
      <c r="X2339" s="83" t="str">
        <f>IF(ISERROR(VLOOKUP(W2339,LISTAS·PAPP!$AJ$3:$AK$903,2,0))," ",VLOOKUP(W2339,LISTAS·PAPP!$AJ$3:$AK$903,2,0))</f>
        <v xml:space="preserve"> </v>
      </c>
      <c r="Y2339" s="96"/>
      <c r="Z2339" s="97"/>
      <c r="AA2339" s="97"/>
      <c r="AB2339" s="97"/>
      <c r="AC2339" s="97"/>
      <c r="AD2339" s="97"/>
      <c r="AE2339" s="97"/>
      <c r="AF2339" s="97"/>
      <c r="AG2339" s="97"/>
      <c r="AH2339" s="97"/>
      <c r="AI2339" s="97"/>
      <c r="AJ2339" s="97"/>
      <c r="AK2339" s="97"/>
      <c r="AL2339" s="86" t="str">
        <f t="shared" si="109"/>
        <v/>
      </c>
      <c r="AM2339" s="87" t="str">
        <f t="shared" si="110"/>
        <v xml:space="preserve"> </v>
      </c>
      <c r="AN2339" s="1" t="str">
        <f t="shared" si="111"/>
        <v xml:space="preserve"> </v>
      </c>
    </row>
    <row r="2340" spans="1:40" s="88" customFormat="1" x14ac:dyDescent="0.25">
      <c r="A2340" s="92"/>
      <c r="B2340" s="92"/>
      <c r="C2340" s="92"/>
      <c r="D2340" s="92"/>
      <c r="E2340" s="92"/>
      <c r="F2340" s="93"/>
      <c r="G2340" s="94"/>
      <c r="H2340" s="83" t="str">
        <f>IF(M2340&lt;&gt;"",VLOOKUP(M2340,LISTAS·PAPP!$U$3:$Z$8,2,FALSE),"")</f>
        <v/>
      </c>
      <c r="I2340" s="85" t="str">
        <f>IF(M2340&lt;&gt;"",VLOOKUP(M2340,LISTAS·PAPP!$U$3:$Z$8,3,FALSE),"")</f>
        <v/>
      </c>
      <c r="J2340" s="83" t="str">
        <f>IF(M2340&lt;&gt;"",VLOOKUP(M2340,LISTAS·PAPP!$U$3:$Z$8,4,FALSE),"")</f>
        <v/>
      </c>
      <c r="K2340" s="83" t="str">
        <f>IF(C2340&lt;&gt;"",VLOOKUP(C2340,LISTAS·PAPP!$H$3:$O$119,4,FALSE),"")</f>
        <v/>
      </c>
      <c r="L2340" s="85" t="str">
        <f>IF(C2340&lt;&gt;"",VLOOKUP(C2340,LISTAS·PAPP!$H$3:$O$119,8,FALSE),"")</f>
        <v/>
      </c>
      <c r="M2340" s="95"/>
      <c r="N2340" s="92"/>
      <c r="O2340" s="92"/>
      <c r="P2340" s="84" t="str">
        <f>IF(N2340&lt;&gt;"",VLOOKUP(N2340,LISTAS·PAPP!$U$9:$Y$125,5,FALSE),"")</f>
        <v/>
      </c>
      <c r="Q2340" s="83" t="str">
        <f>IF(O2340&lt;&gt;"",VLOOKUP(O2340,LISTAS·PAPP!$U$9:$W$125,3,FALSE),"")</f>
        <v/>
      </c>
      <c r="R2340" s="92"/>
      <c r="S2340" s="173"/>
      <c r="T2340" s="173"/>
      <c r="U2340" s="92"/>
      <c r="V2340" s="92"/>
      <c r="W2340" s="94"/>
      <c r="X2340" s="83" t="str">
        <f>IF(ISERROR(VLOOKUP(W2340,LISTAS·PAPP!$AJ$3:$AK$903,2,0))," ",VLOOKUP(W2340,LISTAS·PAPP!$AJ$3:$AK$903,2,0))</f>
        <v xml:space="preserve"> </v>
      </c>
      <c r="Y2340" s="96"/>
      <c r="Z2340" s="97"/>
      <c r="AA2340" s="97"/>
      <c r="AB2340" s="97"/>
      <c r="AC2340" s="97"/>
      <c r="AD2340" s="97"/>
      <c r="AE2340" s="97"/>
      <c r="AF2340" s="97"/>
      <c r="AG2340" s="97"/>
      <c r="AH2340" s="97"/>
      <c r="AI2340" s="97"/>
      <c r="AJ2340" s="97"/>
      <c r="AK2340" s="97"/>
      <c r="AL2340" s="86" t="str">
        <f t="shared" si="109"/>
        <v/>
      </c>
      <c r="AM2340" s="87" t="str">
        <f t="shared" si="110"/>
        <v xml:space="preserve"> </v>
      </c>
      <c r="AN2340" s="1" t="str">
        <f t="shared" si="111"/>
        <v xml:space="preserve"> </v>
      </c>
    </row>
    <row r="2341" spans="1:40" s="88" customFormat="1" x14ac:dyDescent="0.25">
      <c r="A2341" s="92"/>
      <c r="B2341" s="92"/>
      <c r="C2341" s="92"/>
      <c r="D2341" s="92"/>
      <c r="E2341" s="92"/>
      <c r="F2341" s="93"/>
      <c r="G2341" s="94"/>
      <c r="H2341" s="83" t="str">
        <f>IF(M2341&lt;&gt;"",VLOOKUP(M2341,LISTAS·PAPP!$U$3:$Z$8,2,FALSE),"")</f>
        <v/>
      </c>
      <c r="I2341" s="85" t="str">
        <f>IF(M2341&lt;&gt;"",VLOOKUP(M2341,LISTAS·PAPP!$U$3:$Z$8,3,FALSE),"")</f>
        <v/>
      </c>
      <c r="J2341" s="83" t="str">
        <f>IF(M2341&lt;&gt;"",VLOOKUP(M2341,LISTAS·PAPP!$U$3:$Z$8,4,FALSE),"")</f>
        <v/>
      </c>
      <c r="K2341" s="83" t="str">
        <f>IF(C2341&lt;&gt;"",VLOOKUP(C2341,LISTAS·PAPP!$H$3:$O$119,4,FALSE),"")</f>
        <v/>
      </c>
      <c r="L2341" s="85" t="str">
        <f>IF(C2341&lt;&gt;"",VLOOKUP(C2341,LISTAS·PAPP!$H$3:$O$119,8,FALSE),"")</f>
        <v/>
      </c>
      <c r="M2341" s="95"/>
      <c r="N2341" s="92"/>
      <c r="O2341" s="92"/>
      <c r="P2341" s="84" t="str">
        <f>IF(N2341&lt;&gt;"",VLOOKUP(N2341,LISTAS·PAPP!$U$9:$Y$125,5,FALSE),"")</f>
        <v/>
      </c>
      <c r="Q2341" s="83" t="str">
        <f>IF(O2341&lt;&gt;"",VLOOKUP(O2341,LISTAS·PAPP!$U$9:$W$125,3,FALSE),"")</f>
        <v/>
      </c>
      <c r="R2341" s="92"/>
      <c r="S2341" s="173"/>
      <c r="T2341" s="173"/>
      <c r="U2341" s="92"/>
      <c r="V2341" s="92"/>
      <c r="W2341" s="94"/>
      <c r="X2341" s="83" t="str">
        <f>IF(ISERROR(VLOOKUP(W2341,LISTAS·PAPP!$AJ$3:$AK$903,2,0))," ",VLOOKUP(W2341,LISTAS·PAPP!$AJ$3:$AK$903,2,0))</f>
        <v xml:space="preserve"> </v>
      </c>
      <c r="Y2341" s="96"/>
      <c r="Z2341" s="97"/>
      <c r="AA2341" s="97"/>
      <c r="AB2341" s="97"/>
      <c r="AC2341" s="97"/>
      <c r="AD2341" s="97"/>
      <c r="AE2341" s="97"/>
      <c r="AF2341" s="97"/>
      <c r="AG2341" s="97"/>
      <c r="AH2341" s="97"/>
      <c r="AI2341" s="97"/>
      <c r="AJ2341" s="97"/>
      <c r="AK2341" s="97"/>
      <c r="AL2341" s="86" t="str">
        <f t="shared" si="109"/>
        <v/>
      </c>
      <c r="AM2341" s="87" t="str">
        <f t="shared" si="110"/>
        <v xml:space="preserve"> </v>
      </c>
      <c r="AN2341" s="1" t="str">
        <f t="shared" si="111"/>
        <v xml:space="preserve"> </v>
      </c>
    </row>
    <row r="2342" spans="1:40" s="88" customFormat="1" x14ac:dyDescent="0.25">
      <c r="A2342" s="92"/>
      <c r="B2342" s="92"/>
      <c r="C2342" s="92"/>
      <c r="D2342" s="92"/>
      <c r="E2342" s="92"/>
      <c r="F2342" s="93"/>
      <c r="G2342" s="94"/>
      <c r="H2342" s="83" t="str">
        <f>IF(M2342&lt;&gt;"",VLOOKUP(M2342,LISTAS·PAPP!$U$3:$Z$8,2,FALSE),"")</f>
        <v/>
      </c>
      <c r="I2342" s="85" t="str">
        <f>IF(M2342&lt;&gt;"",VLOOKUP(M2342,LISTAS·PAPP!$U$3:$Z$8,3,FALSE),"")</f>
        <v/>
      </c>
      <c r="J2342" s="83" t="str">
        <f>IF(M2342&lt;&gt;"",VLOOKUP(M2342,LISTAS·PAPP!$U$3:$Z$8,4,FALSE),"")</f>
        <v/>
      </c>
      <c r="K2342" s="83" t="str">
        <f>IF(C2342&lt;&gt;"",VLOOKUP(C2342,LISTAS·PAPP!$H$3:$O$119,4,FALSE),"")</f>
        <v/>
      </c>
      <c r="L2342" s="85" t="str">
        <f>IF(C2342&lt;&gt;"",VLOOKUP(C2342,LISTAS·PAPP!$H$3:$O$119,8,FALSE),"")</f>
        <v/>
      </c>
      <c r="M2342" s="95"/>
      <c r="N2342" s="92"/>
      <c r="O2342" s="92"/>
      <c r="P2342" s="84" t="str">
        <f>IF(N2342&lt;&gt;"",VLOOKUP(N2342,LISTAS·PAPP!$U$9:$Y$125,5,FALSE),"")</f>
        <v/>
      </c>
      <c r="Q2342" s="83" t="str">
        <f>IF(O2342&lt;&gt;"",VLOOKUP(O2342,LISTAS·PAPP!$U$9:$W$125,3,FALSE),"")</f>
        <v/>
      </c>
      <c r="R2342" s="92"/>
      <c r="S2342" s="173"/>
      <c r="T2342" s="173"/>
      <c r="U2342" s="92"/>
      <c r="V2342" s="92"/>
      <c r="W2342" s="94"/>
      <c r="X2342" s="83" t="str">
        <f>IF(ISERROR(VLOOKUP(W2342,LISTAS·PAPP!$AJ$3:$AK$903,2,0))," ",VLOOKUP(W2342,LISTAS·PAPP!$AJ$3:$AK$903,2,0))</f>
        <v xml:space="preserve"> </v>
      </c>
      <c r="Y2342" s="96"/>
      <c r="Z2342" s="97"/>
      <c r="AA2342" s="97"/>
      <c r="AB2342" s="97"/>
      <c r="AC2342" s="97"/>
      <c r="AD2342" s="97"/>
      <c r="AE2342" s="97"/>
      <c r="AF2342" s="97"/>
      <c r="AG2342" s="97"/>
      <c r="AH2342" s="97"/>
      <c r="AI2342" s="97"/>
      <c r="AJ2342" s="97"/>
      <c r="AK2342" s="97"/>
      <c r="AL2342" s="86" t="str">
        <f t="shared" si="109"/>
        <v/>
      </c>
      <c r="AM2342" s="87" t="str">
        <f t="shared" si="110"/>
        <v xml:space="preserve"> </v>
      </c>
      <c r="AN2342" s="1" t="str">
        <f t="shared" si="111"/>
        <v xml:space="preserve"> </v>
      </c>
    </row>
    <row r="2343" spans="1:40" s="88" customFormat="1" x14ac:dyDescent="0.25">
      <c r="A2343" s="92"/>
      <c r="B2343" s="92"/>
      <c r="C2343" s="92"/>
      <c r="D2343" s="92"/>
      <c r="E2343" s="92"/>
      <c r="F2343" s="93"/>
      <c r="G2343" s="94"/>
      <c r="H2343" s="83" t="str">
        <f>IF(M2343&lt;&gt;"",VLOOKUP(M2343,LISTAS·PAPP!$U$3:$Z$8,2,FALSE),"")</f>
        <v/>
      </c>
      <c r="I2343" s="85" t="str">
        <f>IF(M2343&lt;&gt;"",VLOOKUP(M2343,LISTAS·PAPP!$U$3:$Z$8,3,FALSE),"")</f>
        <v/>
      </c>
      <c r="J2343" s="83" t="str">
        <f>IF(M2343&lt;&gt;"",VLOOKUP(M2343,LISTAS·PAPP!$U$3:$Z$8,4,FALSE),"")</f>
        <v/>
      </c>
      <c r="K2343" s="83" t="str">
        <f>IF(C2343&lt;&gt;"",VLOOKUP(C2343,LISTAS·PAPP!$H$3:$O$119,4,FALSE),"")</f>
        <v/>
      </c>
      <c r="L2343" s="85" t="str">
        <f>IF(C2343&lt;&gt;"",VLOOKUP(C2343,LISTAS·PAPP!$H$3:$O$119,8,FALSE),"")</f>
        <v/>
      </c>
      <c r="M2343" s="95"/>
      <c r="N2343" s="92"/>
      <c r="O2343" s="92"/>
      <c r="P2343" s="84" t="str">
        <f>IF(N2343&lt;&gt;"",VLOOKUP(N2343,LISTAS·PAPP!$U$9:$Y$125,5,FALSE),"")</f>
        <v/>
      </c>
      <c r="Q2343" s="83" t="str">
        <f>IF(O2343&lt;&gt;"",VLOOKUP(O2343,LISTAS·PAPP!$U$9:$W$125,3,FALSE),"")</f>
        <v/>
      </c>
      <c r="R2343" s="92"/>
      <c r="S2343" s="173"/>
      <c r="T2343" s="173"/>
      <c r="U2343" s="92"/>
      <c r="V2343" s="92"/>
      <c r="W2343" s="94"/>
      <c r="X2343" s="83" t="str">
        <f>IF(ISERROR(VLOOKUP(W2343,LISTAS·PAPP!$AJ$3:$AK$903,2,0))," ",VLOOKUP(W2343,LISTAS·PAPP!$AJ$3:$AK$903,2,0))</f>
        <v xml:space="preserve"> </v>
      </c>
      <c r="Y2343" s="96"/>
      <c r="Z2343" s="97"/>
      <c r="AA2343" s="97"/>
      <c r="AB2343" s="97"/>
      <c r="AC2343" s="97"/>
      <c r="AD2343" s="97"/>
      <c r="AE2343" s="97"/>
      <c r="AF2343" s="97"/>
      <c r="AG2343" s="97"/>
      <c r="AH2343" s="97"/>
      <c r="AI2343" s="97"/>
      <c r="AJ2343" s="97"/>
      <c r="AK2343" s="97"/>
      <c r="AL2343" s="86" t="str">
        <f t="shared" si="109"/>
        <v/>
      </c>
      <c r="AM2343" s="87" t="str">
        <f t="shared" si="110"/>
        <v xml:space="preserve"> </v>
      </c>
      <c r="AN2343" s="1" t="str">
        <f t="shared" si="111"/>
        <v xml:space="preserve"> </v>
      </c>
    </row>
    <row r="2344" spans="1:40" s="88" customFormat="1" x14ac:dyDescent="0.25">
      <c r="A2344" s="92"/>
      <c r="B2344" s="92"/>
      <c r="C2344" s="92"/>
      <c r="D2344" s="92"/>
      <c r="E2344" s="92"/>
      <c r="F2344" s="93"/>
      <c r="G2344" s="94"/>
      <c r="H2344" s="83" t="str">
        <f>IF(M2344&lt;&gt;"",VLOOKUP(M2344,LISTAS·PAPP!$U$3:$Z$8,2,FALSE),"")</f>
        <v/>
      </c>
      <c r="I2344" s="85" t="str">
        <f>IF(M2344&lt;&gt;"",VLOOKUP(M2344,LISTAS·PAPP!$U$3:$Z$8,3,FALSE),"")</f>
        <v/>
      </c>
      <c r="J2344" s="83" t="str">
        <f>IF(M2344&lt;&gt;"",VLOOKUP(M2344,LISTAS·PAPP!$U$3:$Z$8,4,FALSE),"")</f>
        <v/>
      </c>
      <c r="K2344" s="83" t="str">
        <f>IF(C2344&lt;&gt;"",VLOOKUP(C2344,LISTAS·PAPP!$H$3:$O$119,4,FALSE),"")</f>
        <v/>
      </c>
      <c r="L2344" s="85" t="str">
        <f>IF(C2344&lt;&gt;"",VLOOKUP(C2344,LISTAS·PAPP!$H$3:$O$119,8,FALSE),"")</f>
        <v/>
      </c>
      <c r="M2344" s="95"/>
      <c r="N2344" s="92"/>
      <c r="O2344" s="92"/>
      <c r="P2344" s="84" t="str">
        <f>IF(N2344&lt;&gt;"",VLOOKUP(N2344,LISTAS·PAPP!$U$9:$Y$125,5,FALSE),"")</f>
        <v/>
      </c>
      <c r="Q2344" s="83" t="str">
        <f>IF(O2344&lt;&gt;"",VLOOKUP(O2344,LISTAS·PAPP!$U$9:$W$125,3,FALSE),"")</f>
        <v/>
      </c>
      <c r="R2344" s="92"/>
      <c r="S2344" s="173"/>
      <c r="T2344" s="173"/>
      <c r="U2344" s="92"/>
      <c r="V2344" s="92"/>
      <c r="W2344" s="94"/>
      <c r="X2344" s="83" t="str">
        <f>IF(ISERROR(VLOOKUP(W2344,LISTAS·PAPP!$AJ$3:$AK$903,2,0))," ",VLOOKUP(W2344,LISTAS·PAPP!$AJ$3:$AK$903,2,0))</f>
        <v xml:space="preserve"> </v>
      </c>
      <c r="Y2344" s="96"/>
      <c r="Z2344" s="97"/>
      <c r="AA2344" s="97"/>
      <c r="AB2344" s="97"/>
      <c r="AC2344" s="97"/>
      <c r="AD2344" s="97"/>
      <c r="AE2344" s="97"/>
      <c r="AF2344" s="97"/>
      <c r="AG2344" s="97"/>
      <c r="AH2344" s="97"/>
      <c r="AI2344" s="97"/>
      <c r="AJ2344" s="97"/>
      <c r="AK2344" s="97"/>
      <c r="AL2344" s="86" t="str">
        <f t="shared" si="109"/>
        <v/>
      </c>
      <c r="AM2344" s="87" t="str">
        <f t="shared" si="110"/>
        <v xml:space="preserve"> </v>
      </c>
      <c r="AN2344" s="1" t="str">
        <f t="shared" si="111"/>
        <v xml:space="preserve"> </v>
      </c>
    </row>
    <row r="2345" spans="1:40" s="88" customFormat="1" x14ac:dyDescent="0.25">
      <c r="A2345" s="92"/>
      <c r="B2345" s="92"/>
      <c r="C2345" s="92"/>
      <c r="D2345" s="92"/>
      <c r="E2345" s="92"/>
      <c r="F2345" s="93"/>
      <c r="G2345" s="94"/>
      <c r="H2345" s="83" t="str">
        <f>IF(M2345&lt;&gt;"",VLOOKUP(M2345,LISTAS·PAPP!$U$3:$Z$8,2,FALSE),"")</f>
        <v/>
      </c>
      <c r="I2345" s="85" t="str">
        <f>IF(M2345&lt;&gt;"",VLOOKUP(M2345,LISTAS·PAPP!$U$3:$Z$8,3,FALSE),"")</f>
        <v/>
      </c>
      <c r="J2345" s="83" t="str">
        <f>IF(M2345&lt;&gt;"",VLOOKUP(M2345,LISTAS·PAPP!$U$3:$Z$8,4,FALSE),"")</f>
        <v/>
      </c>
      <c r="K2345" s="83" t="str">
        <f>IF(C2345&lt;&gt;"",VLOOKUP(C2345,LISTAS·PAPP!$H$3:$O$119,4,FALSE),"")</f>
        <v/>
      </c>
      <c r="L2345" s="85" t="str">
        <f>IF(C2345&lt;&gt;"",VLOOKUP(C2345,LISTAS·PAPP!$H$3:$O$119,8,FALSE),"")</f>
        <v/>
      </c>
      <c r="M2345" s="95"/>
      <c r="N2345" s="92"/>
      <c r="O2345" s="92"/>
      <c r="P2345" s="84" t="str">
        <f>IF(N2345&lt;&gt;"",VLOOKUP(N2345,LISTAS·PAPP!$U$9:$Y$125,5,FALSE),"")</f>
        <v/>
      </c>
      <c r="Q2345" s="83" t="str">
        <f>IF(O2345&lt;&gt;"",VLOOKUP(O2345,LISTAS·PAPP!$U$9:$W$125,3,FALSE),"")</f>
        <v/>
      </c>
      <c r="R2345" s="92"/>
      <c r="S2345" s="173"/>
      <c r="T2345" s="173"/>
      <c r="U2345" s="92"/>
      <c r="V2345" s="92"/>
      <c r="W2345" s="94"/>
      <c r="X2345" s="83" t="str">
        <f>IF(ISERROR(VLOOKUP(W2345,LISTAS·PAPP!$AJ$3:$AK$903,2,0))," ",VLOOKUP(W2345,LISTAS·PAPP!$AJ$3:$AK$903,2,0))</f>
        <v xml:space="preserve"> </v>
      </c>
      <c r="Y2345" s="96"/>
      <c r="Z2345" s="97"/>
      <c r="AA2345" s="97"/>
      <c r="AB2345" s="97"/>
      <c r="AC2345" s="97"/>
      <c r="AD2345" s="97"/>
      <c r="AE2345" s="97"/>
      <c r="AF2345" s="97"/>
      <c r="AG2345" s="97"/>
      <c r="AH2345" s="97"/>
      <c r="AI2345" s="97"/>
      <c r="AJ2345" s="97"/>
      <c r="AK2345" s="97"/>
      <c r="AL2345" s="86" t="str">
        <f t="shared" si="109"/>
        <v/>
      </c>
      <c r="AM2345" s="87" t="str">
        <f t="shared" si="110"/>
        <v xml:space="preserve"> </v>
      </c>
      <c r="AN2345" s="1" t="str">
        <f t="shared" si="111"/>
        <v xml:space="preserve"> </v>
      </c>
    </row>
    <row r="2346" spans="1:40" s="88" customFormat="1" x14ac:dyDescent="0.25">
      <c r="A2346" s="92"/>
      <c r="B2346" s="92"/>
      <c r="C2346" s="92"/>
      <c r="D2346" s="92"/>
      <c r="E2346" s="92"/>
      <c r="F2346" s="93"/>
      <c r="G2346" s="94"/>
      <c r="H2346" s="83" t="str">
        <f>IF(M2346&lt;&gt;"",VLOOKUP(M2346,LISTAS·PAPP!$U$3:$Z$8,2,FALSE),"")</f>
        <v/>
      </c>
      <c r="I2346" s="85" t="str">
        <f>IF(M2346&lt;&gt;"",VLOOKUP(M2346,LISTAS·PAPP!$U$3:$Z$8,3,FALSE),"")</f>
        <v/>
      </c>
      <c r="J2346" s="83" t="str">
        <f>IF(M2346&lt;&gt;"",VLOOKUP(M2346,LISTAS·PAPP!$U$3:$Z$8,4,FALSE),"")</f>
        <v/>
      </c>
      <c r="K2346" s="83" t="str">
        <f>IF(C2346&lt;&gt;"",VLOOKUP(C2346,LISTAS·PAPP!$H$3:$O$119,4,FALSE),"")</f>
        <v/>
      </c>
      <c r="L2346" s="85" t="str">
        <f>IF(C2346&lt;&gt;"",VLOOKUP(C2346,LISTAS·PAPP!$H$3:$O$119,8,FALSE),"")</f>
        <v/>
      </c>
      <c r="M2346" s="95"/>
      <c r="N2346" s="92"/>
      <c r="O2346" s="92"/>
      <c r="P2346" s="84" t="str">
        <f>IF(N2346&lt;&gt;"",VLOOKUP(N2346,LISTAS·PAPP!$U$9:$Y$125,5,FALSE),"")</f>
        <v/>
      </c>
      <c r="Q2346" s="83" t="str">
        <f>IF(O2346&lt;&gt;"",VLOOKUP(O2346,LISTAS·PAPP!$U$9:$W$125,3,FALSE),"")</f>
        <v/>
      </c>
      <c r="R2346" s="92"/>
      <c r="S2346" s="173"/>
      <c r="T2346" s="173"/>
      <c r="U2346" s="92"/>
      <c r="V2346" s="92"/>
      <c r="W2346" s="94"/>
      <c r="X2346" s="83" t="str">
        <f>IF(ISERROR(VLOOKUP(W2346,LISTAS·PAPP!$AJ$3:$AK$903,2,0))," ",VLOOKUP(W2346,LISTAS·PAPP!$AJ$3:$AK$903,2,0))</f>
        <v xml:space="preserve"> </v>
      </c>
      <c r="Y2346" s="96"/>
      <c r="Z2346" s="97"/>
      <c r="AA2346" s="97"/>
      <c r="AB2346" s="97"/>
      <c r="AC2346" s="97"/>
      <c r="AD2346" s="97"/>
      <c r="AE2346" s="97"/>
      <c r="AF2346" s="97"/>
      <c r="AG2346" s="97"/>
      <c r="AH2346" s="97"/>
      <c r="AI2346" s="97"/>
      <c r="AJ2346" s="97"/>
      <c r="AK2346" s="97"/>
      <c r="AL2346" s="86" t="str">
        <f t="shared" si="109"/>
        <v/>
      </c>
      <c r="AM2346" s="87" t="str">
        <f t="shared" si="110"/>
        <v xml:space="preserve"> </v>
      </c>
      <c r="AN2346" s="1" t="str">
        <f t="shared" si="111"/>
        <v xml:space="preserve"> </v>
      </c>
    </row>
    <row r="2347" spans="1:40" s="88" customFormat="1" x14ac:dyDescent="0.25">
      <c r="A2347" s="92"/>
      <c r="B2347" s="92"/>
      <c r="C2347" s="92"/>
      <c r="D2347" s="92"/>
      <c r="E2347" s="92"/>
      <c r="F2347" s="93"/>
      <c r="G2347" s="94"/>
      <c r="H2347" s="83" t="str">
        <f>IF(M2347&lt;&gt;"",VLOOKUP(M2347,LISTAS·PAPP!$U$3:$Z$8,2,FALSE),"")</f>
        <v/>
      </c>
      <c r="I2347" s="85" t="str">
        <f>IF(M2347&lt;&gt;"",VLOOKUP(M2347,LISTAS·PAPP!$U$3:$Z$8,3,FALSE),"")</f>
        <v/>
      </c>
      <c r="J2347" s="83" t="str">
        <f>IF(M2347&lt;&gt;"",VLOOKUP(M2347,LISTAS·PAPP!$U$3:$Z$8,4,FALSE),"")</f>
        <v/>
      </c>
      <c r="K2347" s="83" t="str">
        <f>IF(C2347&lt;&gt;"",VLOOKUP(C2347,LISTAS·PAPP!$H$3:$O$119,4,FALSE),"")</f>
        <v/>
      </c>
      <c r="L2347" s="85" t="str">
        <f>IF(C2347&lt;&gt;"",VLOOKUP(C2347,LISTAS·PAPP!$H$3:$O$119,8,FALSE),"")</f>
        <v/>
      </c>
      <c r="M2347" s="95"/>
      <c r="N2347" s="92"/>
      <c r="O2347" s="92"/>
      <c r="P2347" s="84" t="str">
        <f>IF(N2347&lt;&gt;"",VLOOKUP(N2347,LISTAS·PAPP!$U$9:$Y$125,5,FALSE),"")</f>
        <v/>
      </c>
      <c r="Q2347" s="83" t="str">
        <f>IF(O2347&lt;&gt;"",VLOOKUP(O2347,LISTAS·PAPP!$U$9:$W$125,3,FALSE),"")</f>
        <v/>
      </c>
      <c r="R2347" s="92"/>
      <c r="S2347" s="173"/>
      <c r="T2347" s="173"/>
      <c r="U2347" s="92"/>
      <c r="V2347" s="92"/>
      <c r="W2347" s="94"/>
      <c r="X2347" s="83" t="str">
        <f>IF(ISERROR(VLOOKUP(W2347,LISTAS·PAPP!$AJ$3:$AK$903,2,0))," ",VLOOKUP(W2347,LISTAS·PAPP!$AJ$3:$AK$903,2,0))</f>
        <v xml:space="preserve"> </v>
      </c>
      <c r="Y2347" s="96"/>
      <c r="Z2347" s="97"/>
      <c r="AA2347" s="97"/>
      <c r="AB2347" s="97"/>
      <c r="AC2347" s="97"/>
      <c r="AD2347" s="97"/>
      <c r="AE2347" s="97"/>
      <c r="AF2347" s="97"/>
      <c r="AG2347" s="97"/>
      <c r="AH2347" s="97"/>
      <c r="AI2347" s="97"/>
      <c r="AJ2347" s="97"/>
      <c r="AK2347" s="97"/>
      <c r="AL2347" s="86" t="str">
        <f t="shared" si="109"/>
        <v/>
      </c>
      <c r="AM2347" s="87" t="str">
        <f t="shared" si="110"/>
        <v xml:space="preserve"> </v>
      </c>
      <c r="AN2347" s="1" t="str">
        <f t="shared" si="111"/>
        <v xml:space="preserve"> </v>
      </c>
    </row>
    <row r="2348" spans="1:40" s="88" customFormat="1" x14ac:dyDescent="0.25">
      <c r="A2348" s="92"/>
      <c r="B2348" s="92"/>
      <c r="C2348" s="92"/>
      <c r="D2348" s="92"/>
      <c r="E2348" s="92"/>
      <c r="F2348" s="93"/>
      <c r="G2348" s="94"/>
      <c r="H2348" s="83" t="str">
        <f>IF(M2348&lt;&gt;"",VLOOKUP(M2348,LISTAS·PAPP!$U$3:$Z$8,2,FALSE),"")</f>
        <v/>
      </c>
      <c r="I2348" s="85" t="str">
        <f>IF(M2348&lt;&gt;"",VLOOKUP(M2348,LISTAS·PAPP!$U$3:$Z$8,3,FALSE),"")</f>
        <v/>
      </c>
      <c r="J2348" s="83" t="str">
        <f>IF(M2348&lt;&gt;"",VLOOKUP(M2348,LISTAS·PAPP!$U$3:$Z$8,4,FALSE),"")</f>
        <v/>
      </c>
      <c r="K2348" s="83" t="str">
        <f>IF(C2348&lt;&gt;"",VLOOKUP(C2348,LISTAS·PAPP!$H$3:$O$119,4,FALSE),"")</f>
        <v/>
      </c>
      <c r="L2348" s="85" t="str">
        <f>IF(C2348&lt;&gt;"",VLOOKUP(C2348,LISTAS·PAPP!$H$3:$O$119,8,FALSE),"")</f>
        <v/>
      </c>
      <c r="M2348" s="95"/>
      <c r="N2348" s="92"/>
      <c r="O2348" s="92"/>
      <c r="P2348" s="84" t="str">
        <f>IF(N2348&lt;&gt;"",VLOOKUP(N2348,LISTAS·PAPP!$U$9:$Y$125,5,FALSE),"")</f>
        <v/>
      </c>
      <c r="Q2348" s="83" t="str">
        <f>IF(O2348&lt;&gt;"",VLOOKUP(O2348,LISTAS·PAPP!$U$9:$W$125,3,FALSE),"")</f>
        <v/>
      </c>
      <c r="R2348" s="92"/>
      <c r="S2348" s="173"/>
      <c r="T2348" s="173"/>
      <c r="U2348" s="92"/>
      <c r="V2348" s="92"/>
      <c r="W2348" s="94"/>
      <c r="X2348" s="83" t="str">
        <f>IF(ISERROR(VLOOKUP(W2348,LISTAS·PAPP!$AJ$3:$AK$903,2,0))," ",VLOOKUP(W2348,LISTAS·PAPP!$AJ$3:$AK$903,2,0))</f>
        <v xml:space="preserve"> </v>
      </c>
      <c r="Y2348" s="96"/>
      <c r="Z2348" s="97"/>
      <c r="AA2348" s="97"/>
      <c r="AB2348" s="97"/>
      <c r="AC2348" s="97"/>
      <c r="AD2348" s="97"/>
      <c r="AE2348" s="97"/>
      <c r="AF2348" s="97"/>
      <c r="AG2348" s="97"/>
      <c r="AH2348" s="97"/>
      <c r="AI2348" s="97"/>
      <c r="AJ2348" s="97"/>
      <c r="AK2348" s="97"/>
      <c r="AL2348" s="86" t="str">
        <f t="shared" si="109"/>
        <v/>
      </c>
      <c r="AM2348" s="87" t="str">
        <f t="shared" si="110"/>
        <v xml:space="preserve"> </v>
      </c>
      <c r="AN2348" s="1" t="str">
        <f t="shared" si="111"/>
        <v xml:space="preserve"> </v>
      </c>
    </row>
    <row r="2349" spans="1:40" s="88" customFormat="1" x14ac:dyDescent="0.25">
      <c r="A2349" s="92"/>
      <c r="B2349" s="92"/>
      <c r="C2349" s="92"/>
      <c r="D2349" s="92"/>
      <c r="E2349" s="92"/>
      <c r="F2349" s="93"/>
      <c r="G2349" s="94"/>
      <c r="H2349" s="83" t="str">
        <f>IF(M2349&lt;&gt;"",VLOOKUP(M2349,LISTAS·PAPP!$U$3:$Z$8,2,FALSE),"")</f>
        <v/>
      </c>
      <c r="I2349" s="85" t="str">
        <f>IF(M2349&lt;&gt;"",VLOOKUP(M2349,LISTAS·PAPP!$U$3:$Z$8,3,FALSE),"")</f>
        <v/>
      </c>
      <c r="J2349" s="83" t="str">
        <f>IF(M2349&lt;&gt;"",VLOOKUP(M2349,LISTAS·PAPP!$U$3:$Z$8,4,FALSE),"")</f>
        <v/>
      </c>
      <c r="K2349" s="83" t="str">
        <f>IF(C2349&lt;&gt;"",VLOOKUP(C2349,LISTAS·PAPP!$H$3:$O$119,4,FALSE),"")</f>
        <v/>
      </c>
      <c r="L2349" s="85" t="str">
        <f>IF(C2349&lt;&gt;"",VLOOKUP(C2349,LISTAS·PAPP!$H$3:$O$119,8,FALSE),"")</f>
        <v/>
      </c>
      <c r="M2349" s="95"/>
      <c r="N2349" s="92"/>
      <c r="O2349" s="92"/>
      <c r="P2349" s="84" t="str">
        <f>IF(N2349&lt;&gt;"",VLOOKUP(N2349,LISTAS·PAPP!$U$9:$Y$125,5,FALSE),"")</f>
        <v/>
      </c>
      <c r="Q2349" s="83" t="str">
        <f>IF(O2349&lt;&gt;"",VLOOKUP(O2349,LISTAS·PAPP!$U$9:$W$125,3,FALSE),"")</f>
        <v/>
      </c>
      <c r="R2349" s="92"/>
      <c r="S2349" s="173"/>
      <c r="T2349" s="173"/>
      <c r="U2349" s="92"/>
      <c r="V2349" s="92"/>
      <c r="W2349" s="94"/>
      <c r="X2349" s="83" t="str">
        <f>IF(ISERROR(VLOOKUP(W2349,LISTAS·PAPP!$AJ$3:$AK$903,2,0))," ",VLOOKUP(W2349,LISTAS·PAPP!$AJ$3:$AK$903,2,0))</f>
        <v xml:space="preserve"> </v>
      </c>
      <c r="Y2349" s="96"/>
      <c r="Z2349" s="97"/>
      <c r="AA2349" s="97"/>
      <c r="AB2349" s="97"/>
      <c r="AC2349" s="97"/>
      <c r="AD2349" s="97"/>
      <c r="AE2349" s="97"/>
      <c r="AF2349" s="97"/>
      <c r="AG2349" s="97"/>
      <c r="AH2349" s="97"/>
      <c r="AI2349" s="97"/>
      <c r="AJ2349" s="97"/>
      <c r="AK2349" s="97"/>
      <c r="AL2349" s="86" t="str">
        <f t="shared" si="109"/>
        <v/>
      </c>
      <c r="AM2349" s="87" t="str">
        <f t="shared" si="110"/>
        <v xml:space="preserve"> </v>
      </c>
      <c r="AN2349" s="1" t="str">
        <f t="shared" si="111"/>
        <v xml:space="preserve"> </v>
      </c>
    </row>
    <row r="2350" spans="1:40" s="88" customFormat="1" x14ac:dyDescent="0.25">
      <c r="A2350" s="92"/>
      <c r="B2350" s="92"/>
      <c r="C2350" s="92"/>
      <c r="D2350" s="92"/>
      <c r="E2350" s="92"/>
      <c r="F2350" s="93"/>
      <c r="G2350" s="94"/>
      <c r="H2350" s="83" t="str">
        <f>IF(M2350&lt;&gt;"",VLOOKUP(M2350,LISTAS·PAPP!$U$3:$Z$8,2,FALSE),"")</f>
        <v/>
      </c>
      <c r="I2350" s="85" t="str">
        <f>IF(M2350&lt;&gt;"",VLOOKUP(M2350,LISTAS·PAPP!$U$3:$Z$8,3,FALSE),"")</f>
        <v/>
      </c>
      <c r="J2350" s="83" t="str">
        <f>IF(M2350&lt;&gt;"",VLOOKUP(M2350,LISTAS·PAPP!$U$3:$Z$8,4,FALSE),"")</f>
        <v/>
      </c>
      <c r="K2350" s="83" t="str">
        <f>IF(C2350&lt;&gt;"",VLOOKUP(C2350,LISTAS·PAPP!$H$3:$O$119,4,FALSE),"")</f>
        <v/>
      </c>
      <c r="L2350" s="85" t="str">
        <f>IF(C2350&lt;&gt;"",VLOOKUP(C2350,LISTAS·PAPP!$H$3:$O$119,8,FALSE),"")</f>
        <v/>
      </c>
      <c r="M2350" s="95"/>
      <c r="N2350" s="92"/>
      <c r="O2350" s="92"/>
      <c r="P2350" s="84" t="str">
        <f>IF(N2350&lt;&gt;"",VLOOKUP(N2350,LISTAS·PAPP!$U$9:$Y$125,5,FALSE),"")</f>
        <v/>
      </c>
      <c r="Q2350" s="83" t="str">
        <f>IF(O2350&lt;&gt;"",VLOOKUP(O2350,LISTAS·PAPP!$U$9:$W$125,3,FALSE),"")</f>
        <v/>
      </c>
      <c r="R2350" s="92"/>
      <c r="S2350" s="173"/>
      <c r="T2350" s="173"/>
      <c r="U2350" s="92"/>
      <c r="V2350" s="92"/>
      <c r="W2350" s="94"/>
      <c r="X2350" s="83" t="str">
        <f>IF(ISERROR(VLOOKUP(W2350,LISTAS·PAPP!$AJ$3:$AK$903,2,0))," ",VLOOKUP(W2350,LISTAS·PAPP!$AJ$3:$AK$903,2,0))</f>
        <v xml:space="preserve"> </v>
      </c>
      <c r="Y2350" s="96"/>
      <c r="Z2350" s="97"/>
      <c r="AA2350" s="97"/>
      <c r="AB2350" s="97"/>
      <c r="AC2350" s="97"/>
      <c r="AD2350" s="97"/>
      <c r="AE2350" s="97"/>
      <c r="AF2350" s="97"/>
      <c r="AG2350" s="97"/>
      <c r="AH2350" s="97"/>
      <c r="AI2350" s="97"/>
      <c r="AJ2350" s="97"/>
      <c r="AK2350" s="97"/>
      <c r="AL2350" s="86" t="str">
        <f t="shared" si="109"/>
        <v/>
      </c>
      <c r="AM2350" s="87" t="str">
        <f t="shared" si="110"/>
        <v xml:space="preserve"> </v>
      </c>
      <c r="AN2350" s="1" t="str">
        <f t="shared" si="111"/>
        <v xml:space="preserve"> </v>
      </c>
    </row>
    <row r="2351" spans="1:40" s="88" customFormat="1" x14ac:dyDescent="0.25">
      <c r="A2351" s="92"/>
      <c r="B2351" s="92"/>
      <c r="C2351" s="92"/>
      <c r="D2351" s="92"/>
      <c r="E2351" s="92"/>
      <c r="F2351" s="93"/>
      <c r="G2351" s="94"/>
      <c r="H2351" s="83" t="str">
        <f>IF(M2351&lt;&gt;"",VLOOKUP(M2351,LISTAS·PAPP!$U$3:$Z$8,2,FALSE),"")</f>
        <v/>
      </c>
      <c r="I2351" s="85" t="str">
        <f>IF(M2351&lt;&gt;"",VLOOKUP(M2351,LISTAS·PAPP!$U$3:$Z$8,3,FALSE),"")</f>
        <v/>
      </c>
      <c r="J2351" s="83" t="str">
        <f>IF(M2351&lt;&gt;"",VLOOKUP(M2351,LISTAS·PAPP!$U$3:$Z$8,4,FALSE),"")</f>
        <v/>
      </c>
      <c r="K2351" s="83" t="str">
        <f>IF(C2351&lt;&gt;"",VLOOKUP(C2351,LISTAS·PAPP!$H$3:$O$119,4,FALSE),"")</f>
        <v/>
      </c>
      <c r="L2351" s="85" t="str">
        <f>IF(C2351&lt;&gt;"",VLOOKUP(C2351,LISTAS·PAPP!$H$3:$O$119,8,FALSE),"")</f>
        <v/>
      </c>
      <c r="M2351" s="95"/>
      <c r="N2351" s="92"/>
      <c r="O2351" s="92"/>
      <c r="P2351" s="84" t="str">
        <f>IF(N2351&lt;&gt;"",VLOOKUP(N2351,LISTAS·PAPP!$U$9:$Y$125,5,FALSE),"")</f>
        <v/>
      </c>
      <c r="Q2351" s="83" t="str">
        <f>IF(O2351&lt;&gt;"",VLOOKUP(O2351,LISTAS·PAPP!$U$9:$W$125,3,FALSE),"")</f>
        <v/>
      </c>
      <c r="R2351" s="92"/>
      <c r="S2351" s="173"/>
      <c r="T2351" s="173"/>
      <c r="U2351" s="92"/>
      <c r="V2351" s="92"/>
      <c r="W2351" s="94"/>
      <c r="X2351" s="83" t="str">
        <f>IF(ISERROR(VLOOKUP(W2351,LISTAS·PAPP!$AJ$3:$AK$903,2,0))," ",VLOOKUP(W2351,LISTAS·PAPP!$AJ$3:$AK$903,2,0))</f>
        <v xml:space="preserve"> </v>
      </c>
      <c r="Y2351" s="96"/>
      <c r="Z2351" s="97"/>
      <c r="AA2351" s="97"/>
      <c r="AB2351" s="97"/>
      <c r="AC2351" s="97"/>
      <c r="AD2351" s="97"/>
      <c r="AE2351" s="97"/>
      <c r="AF2351" s="97"/>
      <c r="AG2351" s="97"/>
      <c r="AH2351" s="97"/>
      <c r="AI2351" s="97"/>
      <c r="AJ2351" s="97"/>
      <c r="AK2351" s="97"/>
      <c r="AL2351" s="86" t="str">
        <f t="shared" si="109"/>
        <v/>
      </c>
      <c r="AM2351" s="87" t="str">
        <f t="shared" si="110"/>
        <v xml:space="preserve"> </v>
      </c>
      <c r="AN2351" s="1" t="str">
        <f t="shared" si="111"/>
        <v xml:space="preserve"> </v>
      </c>
    </row>
    <row r="2352" spans="1:40" s="88" customFormat="1" x14ac:dyDescent="0.25">
      <c r="A2352" s="92"/>
      <c r="B2352" s="92"/>
      <c r="C2352" s="92"/>
      <c r="D2352" s="92"/>
      <c r="E2352" s="92"/>
      <c r="F2352" s="93"/>
      <c r="G2352" s="94"/>
      <c r="H2352" s="83" t="str">
        <f>IF(M2352&lt;&gt;"",VLOOKUP(M2352,LISTAS·PAPP!$U$3:$Z$8,2,FALSE),"")</f>
        <v/>
      </c>
      <c r="I2352" s="85" t="str">
        <f>IF(M2352&lt;&gt;"",VLOOKUP(M2352,LISTAS·PAPP!$U$3:$Z$8,3,FALSE),"")</f>
        <v/>
      </c>
      <c r="J2352" s="83" t="str">
        <f>IF(M2352&lt;&gt;"",VLOOKUP(M2352,LISTAS·PAPP!$U$3:$Z$8,4,FALSE),"")</f>
        <v/>
      </c>
      <c r="K2352" s="83" t="str">
        <f>IF(C2352&lt;&gt;"",VLOOKUP(C2352,LISTAS·PAPP!$H$3:$O$119,4,FALSE),"")</f>
        <v/>
      </c>
      <c r="L2352" s="85" t="str">
        <f>IF(C2352&lt;&gt;"",VLOOKUP(C2352,LISTAS·PAPP!$H$3:$O$119,8,FALSE),"")</f>
        <v/>
      </c>
      <c r="M2352" s="95"/>
      <c r="N2352" s="92"/>
      <c r="O2352" s="92"/>
      <c r="P2352" s="84" t="str">
        <f>IF(N2352&lt;&gt;"",VLOOKUP(N2352,LISTAS·PAPP!$U$9:$Y$125,5,FALSE),"")</f>
        <v/>
      </c>
      <c r="Q2352" s="83" t="str">
        <f>IF(O2352&lt;&gt;"",VLOOKUP(O2352,LISTAS·PAPP!$U$9:$W$125,3,FALSE),"")</f>
        <v/>
      </c>
      <c r="R2352" s="92"/>
      <c r="S2352" s="173"/>
      <c r="T2352" s="173"/>
      <c r="U2352" s="92"/>
      <c r="V2352" s="92"/>
      <c r="W2352" s="94"/>
      <c r="X2352" s="83" t="str">
        <f>IF(ISERROR(VLOOKUP(W2352,LISTAS·PAPP!$AJ$3:$AK$903,2,0))," ",VLOOKUP(W2352,LISTAS·PAPP!$AJ$3:$AK$903,2,0))</f>
        <v xml:space="preserve"> </v>
      </c>
      <c r="Y2352" s="96"/>
      <c r="Z2352" s="97"/>
      <c r="AA2352" s="97"/>
      <c r="AB2352" s="97"/>
      <c r="AC2352" s="97"/>
      <c r="AD2352" s="97"/>
      <c r="AE2352" s="97"/>
      <c r="AF2352" s="97"/>
      <c r="AG2352" s="97"/>
      <c r="AH2352" s="97"/>
      <c r="AI2352" s="97"/>
      <c r="AJ2352" s="97"/>
      <c r="AK2352" s="97"/>
      <c r="AL2352" s="86" t="str">
        <f t="shared" si="109"/>
        <v/>
      </c>
      <c r="AM2352" s="87" t="str">
        <f t="shared" si="110"/>
        <v xml:space="preserve"> </v>
      </c>
      <c r="AN2352" s="1" t="str">
        <f t="shared" si="111"/>
        <v xml:space="preserve"> </v>
      </c>
    </row>
    <row r="2353" spans="1:40" s="88" customFormat="1" x14ac:dyDescent="0.25">
      <c r="A2353" s="92"/>
      <c r="B2353" s="92"/>
      <c r="C2353" s="92"/>
      <c r="D2353" s="92"/>
      <c r="E2353" s="92"/>
      <c r="F2353" s="93"/>
      <c r="G2353" s="94"/>
      <c r="H2353" s="83" t="str">
        <f>IF(M2353&lt;&gt;"",VLOOKUP(M2353,LISTAS·PAPP!$U$3:$Z$8,2,FALSE),"")</f>
        <v/>
      </c>
      <c r="I2353" s="85" t="str">
        <f>IF(M2353&lt;&gt;"",VLOOKUP(M2353,LISTAS·PAPP!$U$3:$Z$8,3,FALSE),"")</f>
        <v/>
      </c>
      <c r="J2353" s="83" t="str">
        <f>IF(M2353&lt;&gt;"",VLOOKUP(M2353,LISTAS·PAPP!$U$3:$Z$8,4,FALSE),"")</f>
        <v/>
      </c>
      <c r="K2353" s="83" t="str">
        <f>IF(C2353&lt;&gt;"",VLOOKUP(C2353,LISTAS·PAPP!$H$3:$O$119,4,FALSE),"")</f>
        <v/>
      </c>
      <c r="L2353" s="85" t="str">
        <f>IF(C2353&lt;&gt;"",VLOOKUP(C2353,LISTAS·PAPP!$H$3:$O$119,8,FALSE),"")</f>
        <v/>
      </c>
      <c r="M2353" s="95"/>
      <c r="N2353" s="92"/>
      <c r="O2353" s="92"/>
      <c r="P2353" s="84" t="str">
        <f>IF(N2353&lt;&gt;"",VLOOKUP(N2353,LISTAS·PAPP!$U$9:$Y$125,5,FALSE),"")</f>
        <v/>
      </c>
      <c r="Q2353" s="83" t="str">
        <f>IF(O2353&lt;&gt;"",VLOOKUP(O2353,LISTAS·PAPP!$U$9:$W$125,3,FALSE),"")</f>
        <v/>
      </c>
      <c r="R2353" s="92"/>
      <c r="S2353" s="173"/>
      <c r="T2353" s="173"/>
      <c r="U2353" s="92"/>
      <c r="V2353" s="92"/>
      <c r="W2353" s="94"/>
      <c r="X2353" s="83" t="str">
        <f>IF(ISERROR(VLOOKUP(W2353,LISTAS·PAPP!$AJ$3:$AK$903,2,0))," ",VLOOKUP(W2353,LISTAS·PAPP!$AJ$3:$AK$903,2,0))</f>
        <v xml:space="preserve"> </v>
      </c>
      <c r="Y2353" s="96"/>
      <c r="Z2353" s="97"/>
      <c r="AA2353" s="97"/>
      <c r="AB2353" s="97"/>
      <c r="AC2353" s="97"/>
      <c r="AD2353" s="97"/>
      <c r="AE2353" s="97"/>
      <c r="AF2353" s="97"/>
      <c r="AG2353" s="97"/>
      <c r="AH2353" s="97"/>
      <c r="AI2353" s="97"/>
      <c r="AJ2353" s="97"/>
      <c r="AK2353" s="97"/>
      <c r="AL2353" s="86" t="str">
        <f t="shared" si="109"/>
        <v/>
      </c>
      <c r="AM2353" s="87" t="str">
        <f t="shared" si="110"/>
        <v xml:space="preserve"> </v>
      </c>
      <c r="AN2353" s="1" t="str">
        <f t="shared" si="111"/>
        <v xml:space="preserve"> </v>
      </c>
    </row>
    <row r="2354" spans="1:40" s="88" customFormat="1" x14ac:dyDescent="0.25">
      <c r="A2354" s="92"/>
      <c r="B2354" s="92"/>
      <c r="C2354" s="92"/>
      <c r="D2354" s="92"/>
      <c r="E2354" s="92"/>
      <c r="F2354" s="93"/>
      <c r="G2354" s="94"/>
      <c r="H2354" s="83" t="str">
        <f>IF(M2354&lt;&gt;"",VLOOKUP(M2354,LISTAS·PAPP!$U$3:$Z$8,2,FALSE),"")</f>
        <v/>
      </c>
      <c r="I2354" s="85" t="str">
        <f>IF(M2354&lt;&gt;"",VLOOKUP(M2354,LISTAS·PAPP!$U$3:$Z$8,3,FALSE),"")</f>
        <v/>
      </c>
      <c r="J2354" s="83" t="str">
        <f>IF(M2354&lt;&gt;"",VLOOKUP(M2354,LISTAS·PAPP!$U$3:$Z$8,4,FALSE),"")</f>
        <v/>
      </c>
      <c r="K2354" s="83" t="str">
        <f>IF(C2354&lt;&gt;"",VLOOKUP(C2354,LISTAS·PAPP!$H$3:$O$119,4,FALSE),"")</f>
        <v/>
      </c>
      <c r="L2354" s="85" t="str">
        <f>IF(C2354&lt;&gt;"",VLOOKUP(C2354,LISTAS·PAPP!$H$3:$O$119,8,FALSE),"")</f>
        <v/>
      </c>
      <c r="M2354" s="95"/>
      <c r="N2354" s="92"/>
      <c r="O2354" s="92"/>
      <c r="P2354" s="84" t="str">
        <f>IF(N2354&lt;&gt;"",VLOOKUP(N2354,LISTAS·PAPP!$U$9:$Y$125,5,FALSE),"")</f>
        <v/>
      </c>
      <c r="Q2354" s="83" t="str">
        <f>IF(O2354&lt;&gt;"",VLOOKUP(O2354,LISTAS·PAPP!$U$9:$W$125,3,FALSE),"")</f>
        <v/>
      </c>
      <c r="R2354" s="92"/>
      <c r="S2354" s="173"/>
      <c r="T2354" s="173"/>
      <c r="U2354" s="92"/>
      <c r="V2354" s="92"/>
      <c r="W2354" s="94"/>
      <c r="X2354" s="83" t="str">
        <f>IF(ISERROR(VLOOKUP(W2354,LISTAS·PAPP!$AJ$3:$AK$903,2,0))," ",VLOOKUP(W2354,LISTAS·PAPP!$AJ$3:$AK$903,2,0))</f>
        <v xml:space="preserve"> </v>
      </c>
      <c r="Y2354" s="96"/>
      <c r="Z2354" s="97"/>
      <c r="AA2354" s="97"/>
      <c r="AB2354" s="97"/>
      <c r="AC2354" s="97"/>
      <c r="AD2354" s="97"/>
      <c r="AE2354" s="97"/>
      <c r="AF2354" s="97"/>
      <c r="AG2354" s="97"/>
      <c r="AH2354" s="97"/>
      <c r="AI2354" s="97"/>
      <c r="AJ2354" s="97"/>
      <c r="AK2354" s="97"/>
      <c r="AL2354" s="86" t="str">
        <f t="shared" si="109"/>
        <v/>
      </c>
      <c r="AM2354" s="87" t="str">
        <f t="shared" si="110"/>
        <v xml:space="preserve"> </v>
      </c>
      <c r="AN2354" s="1" t="str">
        <f t="shared" si="111"/>
        <v xml:space="preserve"> </v>
      </c>
    </row>
    <row r="2355" spans="1:40" s="88" customFormat="1" x14ac:dyDescent="0.25">
      <c r="A2355" s="92"/>
      <c r="B2355" s="92"/>
      <c r="C2355" s="92"/>
      <c r="D2355" s="92"/>
      <c r="E2355" s="92"/>
      <c r="F2355" s="93"/>
      <c r="G2355" s="94"/>
      <c r="H2355" s="83" t="str">
        <f>IF(M2355&lt;&gt;"",VLOOKUP(M2355,LISTAS·PAPP!$U$3:$Z$8,2,FALSE),"")</f>
        <v/>
      </c>
      <c r="I2355" s="85" t="str">
        <f>IF(M2355&lt;&gt;"",VLOOKUP(M2355,LISTAS·PAPP!$U$3:$Z$8,3,FALSE),"")</f>
        <v/>
      </c>
      <c r="J2355" s="83" t="str">
        <f>IF(M2355&lt;&gt;"",VLOOKUP(M2355,LISTAS·PAPP!$U$3:$Z$8,4,FALSE),"")</f>
        <v/>
      </c>
      <c r="K2355" s="83" t="str">
        <f>IF(C2355&lt;&gt;"",VLOOKUP(C2355,LISTAS·PAPP!$H$3:$O$119,4,FALSE),"")</f>
        <v/>
      </c>
      <c r="L2355" s="85" t="str">
        <f>IF(C2355&lt;&gt;"",VLOOKUP(C2355,LISTAS·PAPP!$H$3:$O$119,8,FALSE),"")</f>
        <v/>
      </c>
      <c r="M2355" s="95"/>
      <c r="N2355" s="92"/>
      <c r="O2355" s="92"/>
      <c r="P2355" s="84" t="str">
        <f>IF(N2355&lt;&gt;"",VLOOKUP(N2355,LISTAS·PAPP!$U$9:$Y$125,5,FALSE),"")</f>
        <v/>
      </c>
      <c r="Q2355" s="83" t="str">
        <f>IF(O2355&lt;&gt;"",VLOOKUP(O2355,LISTAS·PAPP!$U$9:$W$125,3,FALSE),"")</f>
        <v/>
      </c>
      <c r="R2355" s="92"/>
      <c r="S2355" s="173"/>
      <c r="T2355" s="173"/>
      <c r="U2355" s="92"/>
      <c r="V2355" s="92"/>
      <c r="W2355" s="94"/>
      <c r="X2355" s="83" t="str">
        <f>IF(ISERROR(VLOOKUP(W2355,LISTAS·PAPP!$AJ$3:$AK$903,2,0))," ",VLOOKUP(W2355,LISTAS·PAPP!$AJ$3:$AK$903,2,0))</f>
        <v xml:space="preserve"> </v>
      </c>
      <c r="Y2355" s="96"/>
      <c r="Z2355" s="97"/>
      <c r="AA2355" s="97"/>
      <c r="AB2355" s="97"/>
      <c r="AC2355" s="97"/>
      <c r="AD2355" s="97"/>
      <c r="AE2355" s="97"/>
      <c r="AF2355" s="97"/>
      <c r="AG2355" s="97"/>
      <c r="AH2355" s="97"/>
      <c r="AI2355" s="97"/>
      <c r="AJ2355" s="97"/>
      <c r="AK2355" s="97"/>
      <c r="AL2355" s="86" t="str">
        <f t="shared" si="109"/>
        <v/>
      </c>
      <c r="AM2355" s="87" t="str">
        <f t="shared" si="110"/>
        <v xml:space="preserve"> </v>
      </c>
      <c r="AN2355" s="1" t="str">
        <f t="shared" si="111"/>
        <v xml:space="preserve"> </v>
      </c>
    </row>
    <row r="2356" spans="1:40" s="88" customFormat="1" x14ac:dyDescent="0.25">
      <c r="A2356" s="92"/>
      <c r="B2356" s="92"/>
      <c r="C2356" s="92"/>
      <c r="D2356" s="92"/>
      <c r="E2356" s="92"/>
      <c r="F2356" s="93"/>
      <c r="G2356" s="94"/>
      <c r="H2356" s="83" t="str">
        <f>IF(M2356&lt;&gt;"",VLOOKUP(M2356,LISTAS·PAPP!$U$3:$Z$8,2,FALSE),"")</f>
        <v/>
      </c>
      <c r="I2356" s="85" t="str">
        <f>IF(M2356&lt;&gt;"",VLOOKUP(M2356,LISTAS·PAPP!$U$3:$Z$8,3,FALSE),"")</f>
        <v/>
      </c>
      <c r="J2356" s="83" t="str">
        <f>IF(M2356&lt;&gt;"",VLOOKUP(M2356,LISTAS·PAPP!$U$3:$Z$8,4,FALSE),"")</f>
        <v/>
      </c>
      <c r="K2356" s="83" t="str">
        <f>IF(C2356&lt;&gt;"",VLOOKUP(C2356,LISTAS·PAPP!$H$3:$O$119,4,FALSE),"")</f>
        <v/>
      </c>
      <c r="L2356" s="85" t="str">
        <f>IF(C2356&lt;&gt;"",VLOOKUP(C2356,LISTAS·PAPP!$H$3:$O$119,8,FALSE),"")</f>
        <v/>
      </c>
      <c r="M2356" s="95"/>
      <c r="N2356" s="92"/>
      <c r="O2356" s="92"/>
      <c r="P2356" s="84" t="str">
        <f>IF(N2356&lt;&gt;"",VLOOKUP(N2356,LISTAS·PAPP!$U$9:$Y$125,5,FALSE),"")</f>
        <v/>
      </c>
      <c r="Q2356" s="83" t="str">
        <f>IF(O2356&lt;&gt;"",VLOOKUP(O2356,LISTAS·PAPP!$U$9:$W$125,3,FALSE),"")</f>
        <v/>
      </c>
      <c r="R2356" s="92"/>
      <c r="S2356" s="173"/>
      <c r="T2356" s="173"/>
      <c r="U2356" s="92"/>
      <c r="V2356" s="92"/>
      <c r="W2356" s="94"/>
      <c r="X2356" s="83" t="str">
        <f>IF(ISERROR(VLOOKUP(W2356,LISTAS·PAPP!$AJ$3:$AK$903,2,0))," ",VLOOKUP(W2356,LISTAS·PAPP!$AJ$3:$AK$903,2,0))</f>
        <v xml:space="preserve"> </v>
      </c>
      <c r="Y2356" s="96"/>
      <c r="Z2356" s="97"/>
      <c r="AA2356" s="97"/>
      <c r="AB2356" s="97"/>
      <c r="AC2356" s="97"/>
      <c r="AD2356" s="97"/>
      <c r="AE2356" s="97"/>
      <c r="AF2356" s="97"/>
      <c r="AG2356" s="97"/>
      <c r="AH2356" s="97"/>
      <c r="AI2356" s="97"/>
      <c r="AJ2356" s="97"/>
      <c r="AK2356" s="97"/>
      <c r="AL2356" s="86" t="str">
        <f t="shared" si="109"/>
        <v/>
      </c>
      <c r="AM2356" s="87" t="str">
        <f t="shared" si="110"/>
        <v xml:space="preserve"> </v>
      </c>
      <c r="AN2356" s="1" t="str">
        <f t="shared" si="111"/>
        <v xml:space="preserve"> </v>
      </c>
    </row>
    <row r="2357" spans="1:40" s="88" customFormat="1" x14ac:dyDescent="0.25">
      <c r="A2357" s="92"/>
      <c r="B2357" s="92"/>
      <c r="C2357" s="92"/>
      <c r="D2357" s="92"/>
      <c r="E2357" s="92"/>
      <c r="F2357" s="93"/>
      <c r="G2357" s="94"/>
      <c r="H2357" s="83" t="str">
        <f>IF(M2357&lt;&gt;"",VLOOKUP(M2357,LISTAS·PAPP!$U$3:$Z$8,2,FALSE),"")</f>
        <v/>
      </c>
      <c r="I2357" s="85" t="str">
        <f>IF(M2357&lt;&gt;"",VLOOKUP(M2357,LISTAS·PAPP!$U$3:$Z$8,3,FALSE),"")</f>
        <v/>
      </c>
      <c r="J2357" s="83" t="str">
        <f>IF(M2357&lt;&gt;"",VLOOKUP(M2357,LISTAS·PAPP!$U$3:$Z$8,4,FALSE),"")</f>
        <v/>
      </c>
      <c r="K2357" s="83" t="str">
        <f>IF(C2357&lt;&gt;"",VLOOKUP(C2357,LISTAS·PAPP!$H$3:$O$119,4,FALSE),"")</f>
        <v/>
      </c>
      <c r="L2357" s="85" t="str">
        <f>IF(C2357&lt;&gt;"",VLOOKUP(C2357,LISTAS·PAPP!$H$3:$O$119,8,FALSE),"")</f>
        <v/>
      </c>
      <c r="M2357" s="95"/>
      <c r="N2357" s="92"/>
      <c r="O2357" s="92"/>
      <c r="P2357" s="84" t="str">
        <f>IF(N2357&lt;&gt;"",VLOOKUP(N2357,LISTAS·PAPP!$U$9:$Y$125,5,FALSE),"")</f>
        <v/>
      </c>
      <c r="Q2357" s="83" t="str">
        <f>IF(O2357&lt;&gt;"",VLOOKUP(O2357,LISTAS·PAPP!$U$9:$W$125,3,FALSE),"")</f>
        <v/>
      </c>
      <c r="R2357" s="92"/>
      <c r="S2357" s="173"/>
      <c r="T2357" s="173"/>
      <c r="U2357" s="92"/>
      <c r="V2357" s="92"/>
      <c r="W2357" s="94"/>
      <c r="X2357" s="83" t="str">
        <f>IF(ISERROR(VLOOKUP(W2357,LISTAS·PAPP!$AJ$3:$AK$903,2,0))," ",VLOOKUP(W2357,LISTAS·PAPP!$AJ$3:$AK$903,2,0))</f>
        <v xml:space="preserve"> </v>
      </c>
      <c r="Y2357" s="96"/>
      <c r="Z2357" s="97"/>
      <c r="AA2357" s="97"/>
      <c r="AB2357" s="97"/>
      <c r="AC2357" s="97"/>
      <c r="AD2357" s="97"/>
      <c r="AE2357" s="97"/>
      <c r="AF2357" s="97"/>
      <c r="AG2357" s="97"/>
      <c r="AH2357" s="97"/>
      <c r="AI2357" s="97"/>
      <c r="AJ2357" s="97"/>
      <c r="AK2357" s="97"/>
      <c r="AL2357" s="86" t="str">
        <f t="shared" si="109"/>
        <v/>
      </c>
      <c r="AM2357" s="87" t="str">
        <f t="shared" si="110"/>
        <v xml:space="preserve"> </v>
      </c>
      <c r="AN2357" s="1" t="str">
        <f t="shared" si="111"/>
        <v xml:space="preserve"> </v>
      </c>
    </row>
    <row r="2358" spans="1:40" s="88" customFormat="1" x14ac:dyDescent="0.25">
      <c r="A2358" s="92"/>
      <c r="B2358" s="92"/>
      <c r="C2358" s="92"/>
      <c r="D2358" s="92"/>
      <c r="E2358" s="92"/>
      <c r="F2358" s="93"/>
      <c r="G2358" s="94"/>
      <c r="H2358" s="83" t="str">
        <f>IF(M2358&lt;&gt;"",VLOOKUP(M2358,LISTAS·PAPP!$U$3:$Z$8,2,FALSE),"")</f>
        <v/>
      </c>
      <c r="I2358" s="85" t="str">
        <f>IF(M2358&lt;&gt;"",VLOOKUP(M2358,LISTAS·PAPP!$U$3:$Z$8,3,FALSE),"")</f>
        <v/>
      </c>
      <c r="J2358" s="83" t="str">
        <f>IF(M2358&lt;&gt;"",VLOOKUP(M2358,LISTAS·PAPP!$U$3:$Z$8,4,FALSE),"")</f>
        <v/>
      </c>
      <c r="K2358" s="83" t="str">
        <f>IF(C2358&lt;&gt;"",VLOOKUP(C2358,LISTAS·PAPP!$H$3:$O$119,4,FALSE),"")</f>
        <v/>
      </c>
      <c r="L2358" s="85" t="str">
        <f>IF(C2358&lt;&gt;"",VLOOKUP(C2358,LISTAS·PAPP!$H$3:$O$119,8,FALSE),"")</f>
        <v/>
      </c>
      <c r="M2358" s="95"/>
      <c r="N2358" s="92"/>
      <c r="O2358" s="92"/>
      <c r="P2358" s="84" t="str">
        <f>IF(N2358&lt;&gt;"",VLOOKUP(N2358,LISTAS·PAPP!$U$9:$Y$125,5,FALSE),"")</f>
        <v/>
      </c>
      <c r="Q2358" s="83" t="str">
        <f>IF(O2358&lt;&gt;"",VLOOKUP(O2358,LISTAS·PAPP!$U$9:$W$125,3,FALSE),"")</f>
        <v/>
      </c>
      <c r="R2358" s="92"/>
      <c r="S2358" s="173"/>
      <c r="T2358" s="173"/>
      <c r="U2358" s="92"/>
      <c r="V2358" s="92"/>
      <c r="W2358" s="94"/>
      <c r="X2358" s="83" t="str">
        <f>IF(ISERROR(VLOOKUP(W2358,LISTAS·PAPP!$AJ$3:$AK$903,2,0))," ",VLOOKUP(W2358,LISTAS·PAPP!$AJ$3:$AK$903,2,0))</f>
        <v xml:space="preserve"> </v>
      </c>
      <c r="Y2358" s="96"/>
      <c r="Z2358" s="97"/>
      <c r="AA2358" s="97"/>
      <c r="AB2358" s="97"/>
      <c r="AC2358" s="97"/>
      <c r="AD2358" s="97"/>
      <c r="AE2358" s="97"/>
      <c r="AF2358" s="97"/>
      <c r="AG2358" s="97"/>
      <c r="AH2358" s="97"/>
      <c r="AI2358" s="97"/>
      <c r="AJ2358" s="97"/>
      <c r="AK2358" s="97"/>
      <c r="AL2358" s="86" t="str">
        <f t="shared" si="109"/>
        <v/>
      </c>
      <c r="AM2358" s="87" t="str">
        <f t="shared" si="110"/>
        <v xml:space="preserve"> </v>
      </c>
      <c r="AN2358" s="1" t="str">
        <f t="shared" si="111"/>
        <v xml:space="preserve"> </v>
      </c>
    </row>
    <row r="2359" spans="1:40" s="88" customFormat="1" x14ac:dyDescent="0.25">
      <c r="A2359" s="92"/>
      <c r="B2359" s="92"/>
      <c r="C2359" s="92"/>
      <c r="D2359" s="92"/>
      <c r="E2359" s="92"/>
      <c r="F2359" s="93"/>
      <c r="G2359" s="94"/>
      <c r="H2359" s="83" t="str">
        <f>IF(M2359&lt;&gt;"",VLOOKUP(M2359,LISTAS·PAPP!$U$3:$Z$8,2,FALSE),"")</f>
        <v/>
      </c>
      <c r="I2359" s="85" t="str">
        <f>IF(M2359&lt;&gt;"",VLOOKUP(M2359,LISTAS·PAPP!$U$3:$Z$8,3,FALSE),"")</f>
        <v/>
      </c>
      <c r="J2359" s="83" t="str">
        <f>IF(M2359&lt;&gt;"",VLOOKUP(M2359,LISTAS·PAPP!$U$3:$Z$8,4,FALSE),"")</f>
        <v/>
      </c>
      <c r="K2359" s="83" t="str">
        <f>IF(C2359&lt;&gt;"",VLOOKUP(C2359,LISTAS·PAPP!$H$3:$O$119,4,FALSE),"")</f>
        <v/>
      </c>
      <c r="L2359" s="85" t="str">
        <f>IF(C2359&lt;&gt;"",VLOOKUP(C2359,LISTAS·PAPP!$H$3:$O$119,8,FALSE),"")</f>
        <v/>
      </c>
      <c r="M2359" s="95"/>
      <c r="N2359" s="92"/>
      <c r="O2359" s="92"/>
      <c r="P2359" s="84" t="str">
        <f>IF(N2359&lt;&gt;"",VLOOKUP(N2359,LISTAS·PAPP!$U$9:$Y$125,5,FALSE),"")</f>
        <v/>
      </c>
      <c r="Q2359" s="83" t="str">
        <f>IF(O2359&lt;&gt;"",VLOOKUP(O2359,LISTAS·PAPP!$U$9:$W$125,3,FALSE),"")</f>
        <v/>
      </c>
      <c r="R2359" s="92"/>
      <c r="S2359" s="173"/>
      <c r="T2359" s="173"/>
      <c r="U2359" s="92"/>
      <c r="V2359" s="92"/>
      <c r="W2359" s="94"/>
      <c r="X2359" s="83" t="str">
        <f>IF(ISERROR(VLOOKUP(W2359,LISTAS·PAPP!$AJ$3:$AK$903,2,0))," ",VLOOKUP(W2359,LISTAS·PAPP!$AJ$3:$AK$903,2,0))</f>
        <v xml:space="preserve"> </v>
      </c>
      <c r="Y2359" s="96"/>
      <c r="Z2359" s="97"/>
      <c r="AA2359" s="97"/>
      <c r="AB2359" s="97"/>
      <c r="AC2359" s="97"/>
      <c r="AD2359" s="97"/>
      <c r="AE2359" s="97"/>
      <c r="AF2359" s="97"/>
      <c r="AG2359" s="97"/>
      <c r="AH2359" s="97"/>
      <c r="AI2359" s="97"/>
      <c r="AJ2359" s="97"/>
      <c r="AK2359" s="97"/>
      <c r="AL2359" s="86" t="str">
        <f t="shared" si="109"/>
        <v/>
      </c>
      <c r="AM2359" s="87" t="str">
        <f t="shared" si="110"/>
        <v xml:space="preserve"> </v>
      </c>
      <c r="AN2359" s="1" t="str">
        <f t="shared" si="111"/>
        <v xml:space="preserve"> </v>
      </c>
    </row>
    <row r="2360" spans="1:40" s="88" customFormat="1" x14ac:dyDescent="0.25">
      <c r="A2360" s="92"/>
      <c r="B2360" s="92"/>
      <c r="C2360" s="92"/>
      <c r="D2360" s="92"/>
      <c r="E2360" s="92"/>
      <c r="F2360" s="93"/>
      <c r="G2360" s="94"/>
      <c r="H2360" s="83" t="str">
        <f>IF(M2360&lt;&gt;"",VLOOKUP(M2360,LISTAS·PAPP!$U$3:$Z$8,2,FALSE),"")</f>
        <v/>
      </c>
      <c r="I2360" s="85" t="str">
        <f>IF(M2360&lt;&gt;"",VLOOKUP(M2360,LISTAS·PAPP!$U$3:$Z$8,3,FALSE),"")</f>
        <v/>
      </c>
      <c r="J2360" s="83" t="str">
        <f>IF(M2360&lt;&gt;"",VLOOKUP(M2360,LISTAS·PAPP!$U$3:$Z$8,4,FALSE),"")</f>
        <v/>
      </c>
      <c r="K2360" s="83" t="str">
        <f>IF(C2360&lt;&gt;"",VLOOKUP(C2360,LISTAS·PAPP!$H$3:$O$119,4,FALSE),"")</f>
        <v/>
      </c>
      <c r="L2360" s="85" t="str">
        <f>IF(C2360&lt;&gt;"",VLOOKUP(C2360,LISTAS·PAPP!$H$3:$O$119,8,FALSE),"")</f>
        <v/>
      </c>
      <c r="M2360" s="95"/>
      <c r="N2360" s="92"/>
      <c r="O2360" s="92"/>
      <c r="P2360" s="84" t="str">
        <f>IF(N2360&lt;&gt;"",VLOOKUP(N2360,LISTAS·PAPP!$U$9:$Y$125,5,FALSE),"")</f>
        <v/>
      </c>
      <c r="Q2360" s="83" t="str">
        <f>IF(O2360&lt;&gt;"",VLOOKUP(O2360,LISTAS·PAPP!$U$9:$W$125,3,FALSE),"")</f>
        <v/>
      </c>
      <c r="R2360" s="92"/>
      <c r="S2360" s="173"/>
      <c r="T2360" s="173"/>
      <c r="U2360" s="92"/>
      <c r="V2360" s="92"/>
      <c r="W2360" s="94"/>
      <c r="X2360" s="83" t="str">
        <f>IF(ISERROR(VLOOKUP(W2360,LISTAS·PAPP!$AJ$3:$AK$903,2,0))," ",VLOOKUP(W2360,LISTAS·PAPP!$AJ$3:$AK$903,2,0))</f>
        <v xml:space="preserve"> </v>
      </c>
      <c r="Y2360" s="96"/>
      <c r="Z2360" s="97"/>
      <c r="AA2360" s="97"/>
      <c r="AB2360" s="97"/>
      <c r="AC2360" s="97"/>
      <c r="AD2360" s="97"/>
      <c r="AE2360" s="97"/>
      <c r="AF2360" s="97"/>
      <c r="AG2360" s="97"/>
      <c r="AH2360" s="97"/>
      <c r="AI2360" s="97"/>
      <c r="AJ2360" s="97"/>
      <c r="AK2360" s="97"/>
      <c r="AL2360" s="86" t="str">
        <f t="shared" si="109"/>
        <v/>
      </c>
      <c r="AM2360" s="87" t="str">
        <f t="shared" si="110"/>
        <v xml:space="preserve"> </v>
      </c>
      <c r="AN2360" s="1" t="str">
        <f t="shared" si="111"/>
        <v xml:space="preserve"> </v>
      </c>
    </row>
    <row r="2361" spans="1:40" s="88" customFormat="1" x14ac:dyDescent="0.25">
      <c r="A2361" s="92"/>
      <c r="B2361" s="92"/>
      <c r="C2361" s="92"/>
      <c r="D2361" s="92"/>
      <c r="E2361" s="92"/>
      <c r="F2361" s="93"/>
      <c r="G2361" s="94"/>
      <c r="H2361" s="83" t="str">
        <f>IF(M2361&lt;&gt;"",VLOOKUP(M2361,LISTAS·PAPP!$U$3:$Z$8,2,FALSE),"")</f>
        <v/>
      </c>
      <c r="I2361" s="85" t="str">
        <f>IF(M2361&lt;&gt;"",VLOOKUP(M2361,LISTAS·PAPP!$U$3:$Z$8,3,FALSE),"")</f>
        <v/>
      </c>
      <c r="J2361" s="83" t="str">
        <f>IF(M2361&lt;&gt;"",VLOOKUP(M2361,LISTAS·PAPP!$U$3:$Z$8,4,FALSE),"")</f>
        <v/>
      </c>
      <c r="K2361" s="83" t="str">
        <f>IF(C2361&lt;&gt;"",VLOOKUP(C2361,LISTAS·PAPP!$H$3:$O$119,4,FALSE),"")</f>
        <v/>
      </c>
      <c r="L2361" s="85" t="str">
        <f>IF(C2361&lt;&gt;"",VLOOKUP(C2361,LISTAS·PAPP!$H$3:$O$119,8,FALSE),"")</f>
        <v/>
      </c>
      <c r="M2361" s="95"/>
      <c r="N2361" s="92"/>
      <c r="O2361" s="92"/>
      <c r="P2361" s="84" t="str">
        <f>IF(N2361&lt;&gt;"",VLOOKUP(N2361,LISTAS·PAPP!$U$9:$Y$125,5,FALSE),"")</f>
        <v/>
      </c>
      <c r="Q2361" s="83" t="str">
        <f>IF(O2361&lt;&gt;"",VLOOKUP(O2361,LISTAS·PAPP!$U$9:$W$125,3,FALSE),"")</f>
        <v/>
      </c>
      <c r="R2361" s="92"/>
      <c r="S2361" s="173"/>
      <c r="T2361" s="173"/>
      <c r="U2361" s="92"/>
      <c r="V2361" s="92"/>
      <c r="W2361" s="94"/>
      <c r="X2361" s="83" t="str">
        <f>IF(ISERROR(VLOOKUP(W2361,LISTAS·PAPP!$AJ$3:$AK$903,2,0))," ",VLOOKUP(W2361,LISTAS·PAPP!$AJ$3:$AK$903,2,0))</f>
        <v xml:space="preserve"> </v>
      </c>
      <c r="Y2361" s="96"/>
      <c r="Z2361" s="97"/>
      <c r="AA2361" s="97"/>
      <c r="AB2361" s="97"/>
      <c r="AC2361" s="97"/>
      <c r="AD2361" s="97"/>
      <c r="AE2361" s="97"/>
      <c r="AF2361" s="97"/>
      <c r="AG2361" s="97"/>
      <c r="AH2361" s="97"/>
      <c r="AI2361" s="97"/>
      <c r="AJ2361" s="97"/>
      <c r="AK2361" s="97"/>
      <c r="AL2361" s="86" t="str">
        <f t="shared" si="109"/>
        <v/>
      </c>
      <c r="AM2361" s="87" t="str">
        <f t="shared" si="110"/>
        <v xml:space="preserve"> </v>
      </c>
      <c r="AN2361" s="1" t="str">
        <f t="shared" si="111"/>
        <v xml:space="preserve"> </v>
      </c>
    </row>
    <row r="2362" spans="1:40" s="88" customFormat="1" x14ac:dyDescent="0.25">
      <c r="A2362" s="92"/>
      <c r="B2362" s="92"/>
      <c r="C2362" s="92"/>
      <c r="D2362" s="92"/>
      <c r="E2362" s="92"/>
      <c r="F2362" s="93"/>
      <c r="G2362" s="94"/>
      <c r="H2362" s="83" t="str">
        <f>IF(M2362&lt;&gt;"",VLOOKUP(M2362,LISTAS·PAPP!$U$3:$Z$8,2,FALSE),"")</f>
        <v/>
      </c>
      <c r="I2362" s="85" t="str">
        <f>IF(M2362&lt;&gt;"",VLOOKUP(M2362,LISTAS·PAPP!$U$3:$Z$8,3,FALSE),"")</f>
        <v/>
      </c>
      <c r="J2362" s="83" t="str">
        <f>IF(M2362&lt;&gt;"",VLOOKUP(M2362,LISTAS·PAPP!$U$3:$Z$8,4,FALSE),"")</f>
        <v/>
      </c>
      <c r="K2362" s="83" t="str">
        <f>IF(C2362&lt;&gt;"",VLOOKUP(C2362,LISTAS·PAPP!$H$3:$O$119,4,FALSE),"")</f>
        <v/>
      </c>
      <c r="L2362" s="85" t="str">
        <f>IF(C2362&lt;&gt;"",VLOOKUP(C2362,LISTAS·PAPP!$H$3:$O$119,8,FALSE),"")</f>
        <v/>
      </c>
      <c r="M2362" s="95"/>
      <c r="N2362" s="92"/>
      <c r="O2362" s="92"/>
      <c r="P2362" s="84" t="str">
        <f>IF(N2362&lt;&gt;"",VLOOKUP(N2362,LISTAS·PAPP!$U$9:$Y$125,5,FALSE),"")</f>
        <v/>
      </c>
      <c r="Q2362" s="83" t="str">
        <f>IF(O2362&lt;&gt;"",VLOOKUP(O2362,LISTAS·PAPP!$U$9:$W$125,3,FALSE),"")</f>
        <v/>
      </c>
      <c r="R2362" s="92"/>
      <c r="S2362" s="173"/>
      <c r="T2362" s="173"/>
      <c r="U2362" s="92"/>
      <c r="V2362" s="92"/>
      <c r="W2362" s="94"/>
      <c r="X2362" s="83" t="str">
        <f>IF(ISERROR(VLOOKUP(W2362,LISTAS·PAPP!$AJ$3:$AK$903,2,0))," ",VLOOKUP(W2362,LISTAS·PAPP!$AJ$3:$AK$903,2,0))</f>
        <v xml:space="preserve"> </v>
      </c>
      <c r="Y2362" s="96"/>
      <c r="Z2362" s="97"/>
      <c r="AA2362" s="97"/>
      <c r="AB2362" s="97"/>
      <c r="AC2362" s="97"/>
      <c r="AD2362" s="97"/>
      <c r="AE2362" s="97"/>
      <c r="AF2362" s="97"/>
      <c r="AG2362" s="97"/>
      <c r="AH2362" s="97"/>
      <c r="AI2362" s="97"/>
      <c r="AJ2362" s="97"/>
      <c r="AK2362" s="97"/>
      <c r="AL2362" s="86" t="str">
        <f t="shared" si="109"/>
        <v/>
      </c>
      <c r="AM2362" s="87" t="str">
        <f t="shared" si="110"/>
        <v xml:space="preserve"> </v>
      </c>
      <c r="AN2362" s="1" t="str">
        <f t="shared" si="111"/>
        <v xml:space="preserve"> </v>
      </c>
    </row>
    <row r="2363" spans="1:40" s="88" customFormat="1" x14ac:dyDescent="0.25">
      <c r="A2363" s="92"/>
      <c r="B2363" s="92"/>
      <c r="C2363" s="92"/>
      <c r="D2363" s="92"/>
      <c r="E2363" s="92"/>
      <c r="F2363" s="93"/>
      <c r="G2363" s="94"/>
      <c r="H2363" s="83" t="str">
        <f>IF(M2363&lt;&gt;"",VLOOKUP(M2363,LISTAS·PAPP!$U$3:$Z$8,2,FALSE),"")</f>
        <v/>
      </c>
      <c r="I2363" s="85" t="str">
        <f>IF(M2363&lt;&gt;"",VLOOKUP(M2363,LISTAS·PAPP!$U$3:$Z$8,3,FALSE),"")</f>
        <v/>
      </c>
      <c r="J2363" s="83" t="str">
        <f>IF(M2363&lt;&gt;"",VLOOKUP(M2363,LISTAS·PAPP!$U$3:$Z$8,4,FALSE),"")</f>
        <v/>
      </c>
      <c r="K2363" s="83" t="str">
        <f>IF(C2363&lt;&gt;"",VLOOKUP(C2363,LISTAS·PAPP!$H$3:$O$119,4,FALSE),"")</f>
        <v/>
      </c>
      <c r="L2363" s="85" t="str">
        <f>IF(C2363&lt;&gt;"",VLOOKUP(C2363,LISTAS·PAPP!$H$3:$O$119,8,FALSE),"")</f>
        <v/>
      </c>
      <c r="M2363" s="95"/>
      <c r="N2363" s="92"/>
      <c r="O2363" s="92"/>
      <c r="P2363" s="84" t="str">
        <f>IF(N2363&lt;&gt;"",VLOOKUP(N2363,LISTAS·PAPP!$U$9:$Y$125,5,FALSE),"")</f>
        <v/>
      </c>
      <c r="Q2363" s="83" t="str">
        <f>IF(O2363&lt;&gt;"",VLOOKUP(O2363,LISTAS·PAPP!$U$9:$W$125,3,FALSE),"")</f>
        <v/>
      </c>
      <c r="R2363" s="92"/>
      <c r="S2363" s="173"/>
      <c r="T2363" s="173"/>
      <c r="U2363" s="92"/>
      <c r="V2363" s="92"/>
      <c r="W2363" s="94"/>
      <c r="X2363" s="83" t="str">
        <f>IF(ISERROR(VLOOKUP(W2363,LISTAS·PAPP!$AJ$3:$AK$903,2,0))," ",VLOOKUP(W2363,LISTAS·PAPP!$AJ$3:$AK$903,2,0))</f>
        <v xml:space="preserve"> </v>
      </c>
      <c r="Y2363" s="96"/>
      <c r="Z2363" s="97"/>
      <c r="AA2363" s="97"/>
      <c r="AB2363" s="97"/>
      <c r="AC2363" s="97"/>
      <c r="AD2363" s="97"/>
      <c r="AE2363" s="97"/>
      <c r="AF2363" s="97"/>
      <c r="AG2363" s="97"/>
      <c r="AH2363" s="97"/>
      <c r="AI2363" s="97"/>
      <c r="AJ2363" s="97"/>
      <c r="AK2363" s="97"/>
      <c r="AL2363" s="86" t="str">
        <f t="shared" si="109"/>
        <v/>
      </c>
      <c r="AM2363" s="87" t="str">
        <f t="shared" si="110"/>
        <v xml:space="preserve"> </v>
      </c>
      <c r="AN2363" s="1" t="str">
        <f t="shared" si="111"/>
        <v xml:space="preserve"> </v>
      </c>
    </row>
    <row r="2364" spans="1:40" s="88" customFormat="1" x14ac:dyDescent="0.25">
      <c r="A2364" s="92"/>
      <c r="B2364" s="92"/>
      <c r="C2364" s="92"/>
      <c r="D2364" s="92"/>
      <c r="E2364" s="92"/>
      <c r="F2364" s="93"/>
      <c r="G2364" s="94"/>
      <c r="H2364" s="83" t="str">
        <f>IF(M2364&lt;&gt;"",VLOOKUP(M2364,LISTAS·PAPP!$U$3:$Z$8,2,FALSE),"")</f>
        <v/>
      </c>
      <c r="I2364" s="85" t="str">
        <f>IF(M2364&lt;&gt;"",VLOOKUP(M2364,LISTAS·PAPP!$U$3:$Z$8,3,FALSE),"")</f>
        <v/>
      </c>
      <c r="J2364" s="83" t="str">
        <f>IF(M2364&lt;&gt;"",VLOOKUP(M2364,LISTAS·PAPP!$U$3:$Z$8,4,FALSE),"")</f>
        <v/>
      </c>
      <c r="K2364" s="83" t="str">
        <f>IF(C2364&lt;&gt;"",VLOOKUP(C2364,LISTAS·PAPP!$H$3:$O$119,4,FALSE),"")</f>
        <v/>
      </c>
      <c r="L2364" s="85" t="str">
        <f>IF(C2364&lt;&gt;"",VLOOKUP(C2364,LISTAS·PAPP!$H$3:$O$119,8,FALSE),"")</f>
        <v/>
      </c>
      <c r="M2364" s="95"/>
      <c r="N2364" s="92"/>
      <c r="O2364" s="92"/>
      <c r="P2364" s="84" t="str">
        <f>IF(N2364&lt;&gt;"",VLOOKUP(N2364,LISTAS·PAPP!$U$9:$Y$125,5,FALSE),"")</f>
        <v/>
      </c>
      <c r="Q2364" s="83" t="str">
        <f>IF(O2364&lt;&gt;"",VLOOKUP(O2364,LISTAS·PAPP!$U$9:$W$125,3,FALSE),"")</f>
        <v/>
      </c>
      <c r="R2364" s="92"/>
      <c r="S2364" s="173"/>
      <c r="T2364" s="173"/>
      <c r="U2364" s="92"/>
      <c r="V2364" s="92"/>
      <c r="W2364" s="94"/>
      <c r="X2364" s="83" t="str">
        <f>IF(ISERROR(VLOOKUP(W2364,LISTAS·PAPP!$AJ$3:$AK$903,2,0))," ",VLOOKUP(W2364,LISTAS·PAPP!$AJ$3:$AK$903,2,0))</f>
        <v xml:space="preserve"> </v>
      </c>
      <c r="Y2364" s="96"/>
      <c r="Z2364" s="97"/>
      <c r="AA2364" s="97"/>
      <c r="AB2364" s="97"/>
      <c r="AC2364" s="97"/>
      <c r="AD2364" s="97"/>
      <c r="AE2364" s="97"/>
      <c r="AF2364" s="97"/>
      <c r="AG2364" s="97"/>
      <c r="AH2364" s="97"/>
      <c r="AI2364" s="97"/>
      <c r="AJ2364" s="97"/>
      <c r="AK2364" s="97"/>
      <c r="AL2364" s="86" t="str">
        <f t="shared" si="109"/>
        <v/>
      </c>
      <c r="AM2364" s="87" t="str">
        <f t="shared" si="110"/>
        <v xml:space="preserve"> </v>
      </c>
      <c r="AN2364" s="1" t="str">
        <f t="shared" si="111"/>
        <v xml:space="preserve"> </v>
      </c>
    </row>
    <row r="2365" spans="1:40" s="88" customFormat="1" x14ac:dyDescent="0.25">
      <c r="A2365" s="92"/>
      <c r="B2365" s="92"/>
      <c r="C2365" s="92"/>
      <c r="D2365" s="92"/>
      <c r="E2365" s="92"/>
      <c r="F2365" s="93"/>
      <c r="G2365" s="94"/>
      <c r="H2365" s="83" t="str">
        <f>IF(M2365&lt;&gt;"",VLOOKUP(M2365,LISTAS·PAPP!$U$3:$Z$8,2,FALSE),"")</f>
        <v/>
      </c>
      <c r="I2365" s="85" t="str">
        <f>IF(M2365&lt;&gt;"",VLOOKUP(M2365,LISTAS·PAPP!$U$3:$Z$8,3,FALSE),"")</f>
        <v/>
      </c>
      <c r="J2365" s="83" t="str">
        <f>IF(M2365&lt;&gt;"",VLOOKUP(M2365,LISTAS·PAPP!$U$3:$Z$8,4,FALSE),"")</f>
        <v/>
      </c>
      <c r="K2365" s="83" t="str">
        <f>IF(C2365&lt;&gt;"",VLOOKUP(C2365,LISTAS·PAPP!$H$3:$O$119,4,FALSE),"")</f>
        <v/>
      </c>
      <c r="L2365" s="85" t="str">
        <f>IF(C2365&lt;&gt;"",VLOOKUP(C2365,LISTAS·PAPP!$H$3:$O$119,8,FALSE),"")</f>
        <v/>
      </c>
      <c r="M2365" s="95"/>
      <c r="N2365" s="92"/>
      <c r="O2365" s="92"/>
      <c r="P2365" s="84" t="str">
        <f>IF(N2365&lt;&gt;"",VLOOKUP(N2365,LISTAS·PAPP!$U$9:$Y$125,5,FALSE),"")</f>
        <v/>
      </c>
      <c r="Q2365" s="83" t="str">
        <f>IF(O2365&lt;&gt;"",VLOOKUP(O2365,LISTAS·PAPP!$U$9:$W$125,3,FALSE),"")</f>
        <v/>
      </c>
      <c r="R2365" s="92"/>
      <c r="S2365" s="173"/>
      <c r="T2365" s="173"/>
      <c r="U2365" s="92"/>
      <c r="V2365" s="92"/>
      <c r="W2365" s="94"/>
      <c r="X2365" s="83" t="str">
        <f>IF(ISERROR(VLOOKUP(W2365,LISTAS·PAPP!$AJ$3:$AK$903,2,0))," ",VLOOKUP(W2365,LISTAS·PAPP!$AJ$3:$AK$903,2,0))</f>
        <v xml:space="preserve"> </v>
      </c>
      <c r="Y2365" s="96"/>
      <c r="Z2365" s="97"/>
      <c r="AA2365" s="97"/>
      <c r="AB2365" s="97"/>
      <c r="AC2365" s="97"/>
      <c r="AD2365" s="97"/>
      <c r="AE2365" s="97"/>
      <c r="AF2365" s="97"/>
      <c r="AG2365" s="97"/>
      <c r="AH2365" s="97"/>
      <c r="AI2365" s="97"/>
      <c r="AJ2365" s="97"/>
      <c r="AK2365" s="97"/>
      <c r="AL2365" s="86" t="str">
        <f t="shared" si="109"/>
        <v/>
      </c>
      <c r="AM2365" s="87" t="str">
        <f t="shared" si="110"/>
        <v xml:space="preserve"> </v>
      </c>
      <c r="AN2365" s="1" t="str">
        <f t="shared" si="111"/>
        <v xml:space="preserve"> </v>
      </c>
    </row>
    <row r="2366" spans="1:40" s="88" customFormat="1" x14ac:dyDescent="0.25">
      <c r="A2366" s="92"/>
      <c r="B2366" s="92"/>
      <c r="C2366" s="92"/>
      <c r="D2366" s="92"/>
      <c r="E2366" s="92"/>
      <c r="F2366" s="93"/>
      <c r="G2366" s="94"/>
      <c r="H2366" s="83" t="str">
        <f>IF(M2366&lt;&gt;"",VLOOKUP(M2366,LISTAS·PAPP!$U$3:$Z$8,2,FALSE),"")</f>
        <v/>
      </c>
      <c r="I2366" s="85" t="str">
        <f>IF(M2366&lt;&gt;"",VLOOKUP(M2366,LISTAS·PAPP!$U$3:$Z$8,3,FALSE),"")</f>
        <v/>
      </c>
      <c r="J2366" s="83" t="str">
        <f>IF(M2366&lt;&gt;"",VLOOKUP(M2366,LISTAS·PAPP!$U$3:$Z$8,4,FALSE),"")</f>
        <v/>
      </c>
      <c r="K2366" s="83" t="str">
        <f>IF(C2366&lt;&gt;"",VLOOKUP(C2366,LISTAS·PAPP!$H$3:$O$119,4,FALSE),"")</f>
        <v/>
      </c>
      <c r="L2366" s="85" t="str">
        <f>IF(C2366&lt;&gt;"",VLOOKUP(C2366,LISTAS·PAPP!$H$3:$O$119,8,FALSE),"")</f>
        <v/>
      </c>
      <c r="M2366" s="95"/>
      <c r="N2366" s="92"/>
      <c r="O2366" s="92"/>
      <c r="P2366" s="84" t="str">
        <f>IF(N2366&lt;&gt;"",VLOOKUP(N2366,LISTAS·PAPP!$U$9:$Y$125,5,FALSE),"")</f>
        <v/>
      </c>
      <c r="Q2366" s="83" t="str">
        <f>IF(O2366&lt;&gt;"",VLOOKUP(O2366,LISTAS·PAPP!$U$9:$W$125,3,FALSE),"")</f>
        <v/>
      </c>
      <c r="R2366" s="92"/>
      <c r="S2366" s="173"/>
      <c r="T2366" s="173"/>
      <c r="U2366" s="92"/>
      <c r="V2366" s="92"/>
      <c r="W2366" s="94"/>
      <c r="X2366" s="83" t="str">
        <f>IF(ISERROR(VLOOKUP(W2366,LISTAS·PAPP!$AJ$3:$AK$903,2,0))," ",VLOOKUP(W2366,LISTAS·PAPP!$AJ$3:$AK$903,2,0))</f>
        <v xml:space="preserve"> </v>
      </c>
      <c r="Y2366" s="96"/>
      <c r="Z2366" s="97"/>
      <c r="AA2366" s="97"/>
      <c r="AB2366" s="97"/>
      <c r="AC2366" s="97"/>
      <c r="AD2366" s="97"/>
      <c r="AE2366" s="97"/>
      <c r="AF2366" s="97"/>
      <c r="AG2366" s="97"/>
      <c r="AH2366" s="97"/>
      <c r="AI2366" s="97"/>
      <c r="AJ2366" s="97"/>
      <c r="AK2366" s="97"/>
      <c r="AL2366" s="86" t="str">
        <f t="shared" si="109"/>
        <v/>
      </c>
      <c r="AM2366" s="87" t="str">
        <f t="shared" si="110"/>
        <v xml:space="preserve"> </v>
      </c>
      <c r="AN2366" s="1" t="str">
        <f t="shared" si="111"/>
        <v xml:space="preserve"> </v>
      </c>
    </row>
    <row r="2367" spans="1:40" s="88" customFormat="1" x14ac:dyDescent="0.25">
      <c r="A2367" s="92"/>
      <c r="B2367" s="92"/>
      <c r="C2367" s="92"/>
      <c r="D2367" s="92"/>
      <c r="E2367" s="92"/>
      <c r="F2367" s="93"/>
      <c r="G2367" s="94"/>
      <c r="H2367" s="83" t="str">
        <f>IF(M2367&lt;&gt;"",VLOOKUP(M2367,LISTAS·PAPP!$U$3:$Z$8,2,FALSE),"")</f>
        <v/>
      </c>
      <c r="I2367" s="85" t="str">
        <f>IF(M2367&lt;&gt;"",VLOOKUP(M2367,LISTAS·PAPP!$U$3:$Z$8,3,FALSE),"")</f>
        <v/>
      </c>
      <c r="J2367" s="83" t="str">
        <f>IF(M2367&lt;&gt;"",VLOOKUP(M2367,LISTAS·PAPP!$U$3:$Z$8,4,FALSE),"")</f>
        <v/>
      </c>
      <c r="K2367" s="83" t="str">
        <f>IF(C2367&lt;&gt;"",VLOOKUP(C2367,LISTAS·PAPP!$H$3:$O$119,4,FALSE),"")</f>
        <v/>
      </c>
      <c r="L2367" s="85" t="str">
        <f>IF(C2367&lt;&gt;"",VLOOKUP(C2367,LISTAS·PAPP!$H$3:$O$119,8,FALSE),"")</f>
        <v/>
      </c>
      <c r="M2367" s="95"/>
      <c r="N2367" s="92"/>
      <c r="O2367" s="92"/>
      <c r="P2367" s="84" t="str">
        <f>IF(N2367&lt;&gt;"",VLOOKUP(N2367,LISTAS·PAPP!$U$9:$Y$125,5,FALSE),"")</f>
        <v/>
      </c>
      <c r="Q2367" s="83" t="str">
        <f>IF(O2367&lt;&gt;"",VLOOKUP(O2367,LISTAS·PAPP!$U$9:$W$125,3,FALSE),"")</f>
        <v/>
      </c>
      <c r="R2367" s="92"/>
      <c r="S2367" s="173"/>
      <c r="T2367" s="173"/>
      <c r="U2367" s="92"/>
      <c r="V2367" s="92"/>
      <c r="W2367" s="94"/>
      <c r="X2367" s="83" t="str">
        <f>IF(ISERROR(VLOOKUP(W2367,LISTAS·PAPP!$AJ$3:$AK$903,2,0))," ",VLOOKUP(W2367,LISTAS·PAPP!$AJ$3:$AK$903,2,0))</f>
        <v xml:space="preserve"> </v>
      </c>
      <c r="Y2367" s="96"/>
      <c r="Z2367" s="97"/>
      <c r="AA2367" s="97"/>
      <c r="AB2367" s="97"/>
      <c r="AC2367" s="97"/>
      <c r="AD2367" s="97"/>
      <c r="AE2367" s="97"/>
      <c r="AF2367" s="97"/>
      <c r="AG2367" s="97"/>
      <c r="AH2367" s="97"/>
      <c r="AI2367" s="97"/>
      <c r="AJ2367" s="97"/>
      <c r="AK2367" s="97"/>
      <c r="AL2367" s="86" t="str">
        <f t="shared" si="109"/>
        <v/>
      </c>
      <c r="AM2367" s="87" t="str">
        <f t="shared" si="110"/>
        <v xml:space="preserve"> </v>
      </c>
      <c r="AN2367" s="1" t="str">
        <f t="shared" si="111"/>
        <v xml:space="preserve"> </v>
      </c>
    </row>
    <row r="2368" spans="1:40" s="88" customFormat="1" x14ac:dyDescent="0.25">
      <c r="A2368" s="92"/>
      <c r="B2368" s="92"/>
      <c r="C2368" s="92"/>
      <c r="D2368" s="92"/>
      <c r="E2368" s="92"/>
      <c r="F2368" s="93"/>
      <c r="G2368" s="94"/>
      <c r="H2368" s="83" t="str">
        <f>IF(M2368&lt;&gt;"",VLOOKUP(M2368,LISTAS·PAPP!$U$3:$Z$8,2,FALSE),"")</f>
        <v/>
      </c>
      <c r="I2368" s="85" t="str">
        <f>IF(M2368&lt;&gt;"",VLOOKUP(M2368,LISTAS·PAPP!$U$3:$Z$8,3,FALSE),"")</f>
        <v/>
      </c>
      <c r="J2368" s="83" t="str">
        <f>IF(M2368&lt;&gt;"",VLOOKUP(M2368,LISTAS·PAPP!$U$3:$Z$8,4,FALSE),"")</f>
        <v/>
      </c>
      <c r="K2368" s="83" t="str">
        <f>IF(C2368&lt;&gt;"",VLOOKUP(C2368,LISTAS·PAPP!$H$3:$O$119,4,FALSE),"")</f>
        <v/>
      </c>
      <c r="L2368" s="85" t="str">
        <f>IF(C2368&lt;&gt;"",VLOOKUP(C2368,LISTAS·PAPP!$H$3:$O$119,8,FALSE),"")</f>
        <v/>
      </c>
      <c r="M2368" s="95"/>
      <c r="N2368" s="92"/>
      <c r="O2368" s="92"/>
      <c r="P2368" s="84" t="str">
        <f>IF(N2368&lt;&gt;"",VLOOKUP(N2368,LISTAS·PAPP!$U$9:$Y$125,5,FALSE),"")</f>
        <v/>
      </c>
      <c r="Q2368" s="83" t="str">
        <f>IF(O2368&lt;&gt;"",VLOOKUP(O2368,LISTAS·PAPP!$U$9:$W$125,3,FALSE),"")</f>
        <v/>
      </c>
      <c r="R2368" s="92"/>
      <c r="S2368" s="173"/>
      <c r="T2368" s="173"/>
      <c r="U2368" s="92"/>
      <c r="V2368" s="92"/>
      <c r="W2368" s="94"/>
      <c r="X2368" s="83" t="str">
        <f>IF(ISERROR(VLOOKUP(W2368,LISTAS·PAPP!$AJ$3:$AK$903,2,0))," ",VLOOKUP(W2368,LISTAS·PAPP!$AJ$3:$AK$903,2,0))</f>
        <v xml:space="preserve"> </v>
      </c>
      <c r="Y2368" s="96"/>
      <c r="Z2368" s="97"/>
      <c r="AA2368" s="97"/>
      <c r="AB2368" s="97"/>
      <c r="AC2368" s="97"/>
      <c r="AD2368" s="97"/>
      <c r="AE2368" s="97"/>
      <c r="AF2368" s="97"/>
      <c r="AG2368" s="97"/>
      <c r="AH2368" s="97"/>
      <c r="AI2368" s="97"/>
      <c r="AJ2368" s="97"/>
      <c r="AK2368" s="97"/>
      <c r="AL2368" s="86" t="str">
        <f t="shared" si="109"/>
        <v/>
      </c>
      <c r="AM2368" s="87" t="str">
        <f t="shared" si="110"/>
        <v xml:space="preserve"> </v>
      </c>
      <c r="AN2368" s="1" t="str">
        <f t="shared" si="111"/>
        <v xml:space="preserve"> </v>
      </c>
    </row>
    <row r="2369" spans="1:40" s="88" customFormat="1" x14ac:dyDescent="0.25">
      <c r="A2369" s="92"/>
      <c r="B2369" s="92"/>
      <c r="C2369" s="92"/>
      <c r="D2369" s="92"/>
      <c r="E2369" s="92"/>
      <c r="F2369" s="93"/>
      <c r="G2369" s="94"/>
      <c r="H2369" s="83" t="str">
        <f>IF(M2369&lt;&gt;"",VLOOKUP(M2369,LISTAS·PAPP!$U$3:$Z$8,2,FALSE),"")</f>
        <v/>
      </c>
      <c r="I2369" s="85" t="str">
        <f>IF(M2369&lt;&gt;"",VLOOKUP(M2369,LISTAS·PAPP!$U$3:$Z$8,3,FALSE),"")</f>
        <v/>
      </c>
      <c r="J2369" s="83" t="str">
        <f>IF(M2369&lt;&gt;"",VLOOKUP(M2369,LISTAS·PAPP!$U$3:$Z$8,4,FALSE),"")</f>
        <v/>
      </c>
      <c r="K2369" s="83" t="str">
        <f>IF(C2369&lt;&gt;"",VLOOKUP(C2369,LISTAS·PAPP!$H$3:$O$119,4,FALSE),"")</f>
        <v/>
      </c>
      <c r="L2369" s="85" t="str">
        <f>IF(C2369&lt;&gt;"",VLOOKUP(C2369,LISTAS·PAPP!$H$3:$O$119,8,FALSE),"")</f>
        <v/>
      </c>
      <c r="M2369" s="95"/>
      <c r="N2369" s="92"/>
      <c r="O2369" s="92"/>
      <c r="P2369" s="84" t="str">
        <f>IF(N2369&lt;&gt;"",VLOOKUP(N2369,LISTAS·PAPP!$U$9:$Y$125,5,FALSE),"")</f>
        <v/>
      </c>
      <c r="Q2369" s="83" t="str">
        <f>IF(O2369&lt;&gt;"",VLOOKUP(O2369,LISTAS·PAPP!$U$9:$W$125,3,FALSE),"")</f>
        <v/>
      </c>
      <c r="R2369" s="92"/>
      <c r="S2369" s="173"/>
      <c r="T2369" s="173"/>
      <c r="U2369" s="92"/>
      <c r="V2369" s="92"/>
      <c r="W2369" s="94"/>
      <c r="X2369" s="83" t="str">
        <f>IF(ISERROR(VLOOKUP(W2369,LISTAS·PAPP!$AJ$3:$AK$903,2,0))," ",VLOOKUP(W2369,LISTAS·PAPP!$AJ$3:$AK$903,2,0))</f>
        <v xml:space="preserve"> </v>
      </c>
      <c r="Y2369" s="96"/>
      <c r="Z2369" s="97"/>
      <c r="AA2369" s="97"/>
      <c r="AB2369" s="97"/>
      <c r="AC2369" s="97"/>
      <c r="AD2369" s="97"/>
      <c r="AE2369" s="97"/>
      <c r="AF2369" s="97"/>
      <c r="AG2369" s="97"/>
      <c r="AH2369" s="97"/>
      <c r="AI2369" s="97"/>
      <c r="AJ2369" s="97"/>
      <c r="AK2369" s="97"/>
      <c r="AL2369" s="86" t="str">
        <f t="shared" si="109"/>
        <v/>
      </c>
      <c r="AM2369" s="87" t="str">
        <f t="shared" si="110"/>
        <v xml:space="preserve"> </v>
      </c>
      <c r="AN2369" s="1" t="str">
        <f t="shared" si="111"/>
        <v xml:space="preserve"> </v>
      </c>
    </row>
    <row r="2370" spans="1:40" s="88" customFormat="1" x14ac:dyDescent="0.25">
      <c r="A2370" s="92"/>
      <c r="B2370" s="92"/>
      <c r="C2370" s="92"/>
      <c r="D2370" s="92"/>
      <c r="E2370" s="92"/>
      <c r="F2370" s="93"/>
      <c r="G2370" s="94"/>
      <c r="H2370" s="83" t="str">
        <f>IF(M2370&lt;&gt;"",VLOOKUP(M2370,LISTAS·PAPP!$U$3:$Z$8,2,FALSE),"")</f>
        <v/>
      </c>
      <c r="I2370" s="85" t="str">
        <f>IF(M2370&lt;&gt;"",VLOOKUP(M2370,LISTAS·PAPP!$U$3:$Z$8,3,FALSE),"")</f>
        <v/>
      </c>
      <c r="J2370" s="83" t="str">
        <f>IF(M2370&lt;&gt;"",VLOOKUP(M2370,LISTAS·PAPP!$U$3:$Z$8,4,FALSE),"")</f>
        <v/>
      </c>
      <c r="K2370" s="83" t="str">
        <f>IF(C2370&lt;&gt;"",VLOOKUP(C2370,LISTAS·PAPP!$H$3:$O$119,4,FALSE),"")</f>
        <v/>
      </c>
      <c r="L2370" s="85" t="str">
        <f>IF(C2370&lt;&gt;"",VLOOKUP(C2370,LISTAS·PAPP!$H$3:$O$119,8,FALSE),"")</f>
        <v/>
      </c>
      <c r="M2370" s="95"/>
      <c r="N2370" s="92"/>
      <c r="O2370" s="92"/>
      <c r="P2370" s="84" t="str">
        <f>IF(N2370&lt;&gt;"",VLOOKUP(N2370,LISTAS·PAPP!$U$9:$Y$125,5,FALSE),"")</f>
        <v/>
      </c>
      <c r="Q2370" s="83" t="str">
        <f>IF(O2370&lt;&gt;"",VLOOKUP(O2370,LISTAS·PAPP!$U$9:$W$125,3,FALSE),"")</f>
        <v/>
      </c>
      <c r="R2370" s="92"/>
      <c r="S2370" s="173"/>
      <c r="T2370" s="173"/>
      <c r="U2370" s="92"/>
      <c r="V2370" s="92"/>
      <c r="W2370" s="94"/>
      <c r="X2370" s="83" t="str">
        <f>IF(ISERROR(VLOOKUP(W2370,LISTAS·PAPP!$AJ$3:$AK$903,2,0))," ",VLOOKUP(W2370,LISTAS·PAPP!$AJ$3:$AK$903,2,0))</f>
        <v xml:space="preserve"> </v>
      </c>
      <c r="Y2370" s="96"/>
      <c r="Z2370" s="97"/>
      <c r="AA2370" s="97"/>
      <c r="AB2370" s="97"/>
      <c r="AC2370" s="97"/>
      <c r="AD2370" s="97"/>
      <c r="AE2370" s="97"/>
      <c r="AF2370" s="97"/>
      <c r="AG2370" s="97"/>
      <c r="AH2370" s="97"/>
      <c r="AI2370" s="97"/>
      <c r="AJ2370" s="97"/>
      <c r="AK2370" s="97"/>
      <c r="AL2370" s="86" t="str">
        <f t="shared" si="109"/>
        <v/>
      </c>
      <c r="AM2370" s="87" t="str">
        <f t="shared" si="110"/>
        <v xml:space="preserve"> </v>
      </c>
      <c r="AN2370" s="1" t="str">
        <f t="shared" si="111"/>
        <v xml:space="preserve"> </v>
      </c>
    </row>
    <row r="2371" spans="1:40" s="88" customFormat="1" x14ac:dyDescent="0.25">
      <c r="A2371" s="92"/>
      <c r="B2371" s="92"/>
      <c r="C2371" s="92"/>
      <c r="D2371" s="92"/>
      <c r="E2371" s="92"/>
      <c r="F2371" s="93"/>
      <c r="G2371" s="94"/>
      <c r="H2371" s="83" t="str">
        <f>IF(M2371&lt;&gt;"",VLOOKUP(M2371,LISTAS·PAPP!$U$3:$Z$8,2,FALSE),"")</f>
        <v/>
      </c>
      <c r="I2371" s="85" t="str">
        <f>IF(M2371&lt;&gt;"",VLOOKUP(M2371,LISTAS·PAPP!$U$3:$Z$8,3,FALSE),"")</f>
        <v/>
      </c>
      <c r="J2371" s="83" t="str">
        <f>IF(M2371&lt;&gt;"",VLOOKUP(M2371,LISTAS·PAPP!$U$3:$Z$8,4,FALSE),"")</f>
        <v/>
      </c>
      <c r="K2371" s="83" t="str">
        <f>IF(C2371&lt;&gt;"",VLOOKUP(C2371,LISTAS·PAPP!$H$3:$O$119,4,FALSE),"")</f>
        <v/>
      </c>
      <c r="L2371" s="85" t="str">
        <f>IF(C2371&lt;&gt;"",VLOOKUP(C2371,LISTAS·PAPP!$H$3:$O$119,8,FALSE),"")</f>
        <v/>
      </c>
      <c r="M2371" s="95"/>
      <c r="N2371" s="92"/>
      <c r="O2371" s="92"/>
      <c r="P2371" s="84" t="str">
        <f>IF(N2371&lt;&gt;"",VLOOKUP(N2371,LISTAS·PAPP!$U$9:$Y$125,5,FALSE),"")</f>
        <v/>
      </c>
      <c r="Q2371" s="83" t="str">
        <f>IF(O2371&lt;&gt;"",VLOOKUP(O2371,LISTAS·PAPP!$U$9:$W$125,3,FALSE),"")</f>
        <v/>
      </c>
      <c r="R2371" s="92"/>
      <c r="S2371" s="173"/>
      <c r="T2371" s="173"/>
      <c r="U2371" s="92"/>
      <c r="V2371" s="92"/>
      <c r="W2371" s="94"/>
      <c r="X2371" s="83" t="str">
        <f>IF(ISERROR(VLOOKUP(W2371,LISTAS·PAPP!$AJ$3:$AK$903,2,0))," ",VLOOKUP(W2371,LISTAS·PAPP!$AJ$3:$AK$903,2,0))</f>
        <v xml:space="preserve"> </v>
      </c>
      <c r="Y2371" s="96"/>
      <c r="Z2371" s="97"/>
      <c r="AA2371" s="97"/>
      <c r="AB2371" s="97"/>
      <c r="AC2371" s="97"/>
      <c r="AD2371" s="97"/>
      <c r="AE2371" s="97"/>
      <c r="AF2371" s="97"/>
      <c r="AG2371" s="97"/>
      <c r="AH2371" s="97"/>
      <c r="AI2371" s="97"/>
      <c r="AJ2371" s="97"/>
      <c r="AK2371" s="97"/>
      <c r="AL2371" s="86" t="str">
        <f t="shared" si="109"/>
        <v/>
      </c>
      <c r="AM2371" s="87" t="str">
        <f t="shared" si="110"/>
        <v xml:space="preserve"> </v>
      </c>
      <c r="AN2371" s="1" t="str">
        <f t="shared" si="111"/>
        <v xml:space="preserve"> </v>
      </c>
    </row>
    <row r="2372" spans="1:40" s="88" customFormat="1" x14ac:dyDescent="0.25">
      <c r="A2372" s="92"/>
      <c r="B2372" s="92"/>
      <c r="C2372" s="92"/>
      <c r="D2372" s="92"/>
      <c r="E2372" s="92"/>
      <c r="F2372" s="93"/>
      <c r="G2372" s="94"/>
      <c r="H2372" s="83" t="str">
        <f>IF(M2372&lt;&gt;"",VLOOKUP(M2372,LISTAS·PAPP!$U$3:$Z$8,2,FALSE),"")</f>
        <v/>
      </c>
      <c r="I2372" s="85" t="str">
        <f>IF(M2372&lt;&gt;"",VLOOKUP(M2372,LISTAS·PAPP!$U$3:$Z$8,3,FALSE),"")</f>
        <v/>
      </c>
      <c r="J2372" s="83" t="str">
        <f>IF(M2372&lt;&gt;"",VLOOKUP(M2372,LISTAS·PAPP!$U$3:$Z$8,4,FALSE),"")</f>
        <v/>
      </c>
      <c r="K2372" s="83" t="str">
        <f>IF(C2372&lt;&gt;"",VLOOKUP(C2372,LISTAS·PAPP!$H$3:$O$119,4,FALSE),"")</f>
        <v/>
      </c>
      <c r="L2372" s="85" t="str">
        <f>IF(C2372&lt;&gt;"",VLOOKUP(C2372,LISTAS·PAPP!$H$3:$O$119,8,FALSE),"")</f>
        <v/>
      </c>
      <c r="M2372" s="95"/>
      <c r="N2372" s="92"/>
      <c r="O2372" s="92"/>
      <c r="P2372" s="84" t="str">
        <f>IF(N2372&lt;&gt;"",VLOOKUP(N2372,LISTAS·PAPP!$U$9:$Y$125,5,FALSE),"")</f>
        <v/>
      </c>
      <c r="Q2372" s="83" t="str">
        <f>IF(O2372&lt;&gt;"",VLOOKUP(O2372,LISTAS·PAPP!$U$9:$W$125,3,FALSE),"")</f>
        <v/>
      </c>
      <c r="R2372" s="92"/>
      <c r="S2372" s="173"/>
      <c r="T2372" s="173"/>
      <c r="U2372" s="92"/>
      <c r="V2372" s="92"/>
      <c r="W2372" s="94"/>
      <c r="X2372" s="83" t="str">
        <f>IF(ISERROR(VLOOKUP(W2372,LISTAS·PAPP!$AJ$3:$AK$903,2,0))," ",VLOOKUP(W2372,LISTAS·PAPP!$AJ$3:$AK$903,2,0))</f>
        <v xml:space="preserve"> </v>
      </c>
      <c r="Y2372" s="96"/>
      <c r="Z2372" s="97"/>
      <c r="AA2372" s="97"/>
      <c r="AB2372" s="97"/>
      <c r="AC2372" s="97"/>
      <c r="AD2372" s="97"/>
      <c r="AE2372" s="97"/>
      <c r="AF2372" s="97"/>
      <c r="AG2372" s="97"/>
      <c r="AH2372" s="97"/>
      <c r="AI2372" s="97"/>
      <c r="AJ2372" s="97"/>
      <c r="AK2372" s="97"/>
      <c r="AL2372" s="86" t="str">
        <f t="shared" si="109"/>
        <v/>
      </c>
      <c r="AM2372" s="87" t="str">
        <f t="shared" si="110"/>
        <v xml:space="preserve"> </v>
      </c>
      <c r="AN2372" s="1" t="str">
        <f t="shared" si="111"/>
        <v xml:space="preserve"> </v>
      </c>
    </row>
    <row r="2373" spans="1:40" s="88" customFormat="1" x14ac:dyDescent="0.25">
      <c r="A2373" s="92"/>
      <c r="B2373" s="92"/>
      <c r="C2373" s="92"/>
      <c r="D2373" s="92"/>
      <c r="E2373" s="92"/>
      <c r="F2373" s="93"/>
      <c r="G2373" s="94"/>
      <c r="H2373" s="83" t="str">
        <f>IF(M2373&lt;&gt;"",VLOOKUP(M2373,LISTAS·PAPP!$U$3:$Z$8,2,FALSE),"")</f>
        <v/>
      </c>
      <c r="I2373" s="85" t="str">
        <f>IF(M2373&lt;&gt;"",VLOOKUP(M2373,LISTAS·PAPP!$U$3:$Z$8,3,FALSE),"")</f>
        <v/>
      </c>
      <c r="J2373" s="83" t="str">
        <f>IF(M2373&lt;&gt;"",VLOOKUP(M2373,LISTAS·PAPP!$U$3:$Z$8,4,FALSE),"")</f>
        <v/>
      </c>
      <c r="K2373" s="83" t="str">
        <f>IF(C2373&lt;&gt;"",VLOOKUP(C2373,LISTAS·PAPP!$H$3:$O$119,4,FALSE),"")</f>
        <v/>
      </c>
      <c r="L2373" s="85" t="str">
        <f>IF(C2373&lt;&gt;"",VLOOKUP(C2373,LISTAS·PAPP!$H$3:$O$119,8,FALSE),"")</f>
        <v/>
      </c>
      <c r="M2373" s="95"/>
      <c r="N2373" s="92"/>
      <c r="O2373" s="92"/>
      <c r="P2373" s="84" t="str">
        <f>IF(N2373&lt;&gt;"",VLOOKUP(N2373,LISTAS·PAPP!$U$9:$Y$125,5,FALSE),"")</f>
        <v/>
      </c>
      <c r="Q2373" s="83" t="str">
        <f>IF(O2373&lt;&gt;"",VLOOKUP(O2373,LISTAS·PAPP!$U$9:$W$125,3,FALSE),"")</f>
        <v/>
      </c>
      <c r="R2373" s="92"/>
      <c r="S2373" s="173"/>
      <c r="T2373" s="173"/>
      <c r="U2373" s="92"/>
      <c r="V2373" s="92"/>
      <c r="W2373" s="94"/>
      <c r="X2373" s="83" t="str">
        <f>IF(ISERROR(VLOOKUP(W2373,LISTAS·PAPP!$AJ$3:$AK$903,2,0))," ",VLOOKUP(W2373,LISTAS·PAPP!$AJ$3:$AK$903,2,0))</f>
        <v xml:space="preserve"> </v>
      </c>
      <c r="Y2373" s="96"/>
      <c r="Z2373" s="97"/>
      <c r="AA2373" s="97"/>
      <c r="AB2373" s="97"/>
      <c r="AC2373" s="97"/>
      <c r="AD2373" s="97"/>
      <c r="AE2373" s="97"/>
      <c r="AF2373" s="97"/>
      <c r="AG2373" s="97"/>
      <c r="AH2373" s="97"/>
      <c r="AI2373" s="97"/>
      <c r="AJ2373" s="97"/>
      <c r="AK2373" s="97"/>
      <c r="AL2373" s="86" t="str">
        <f t="shared" si="109"/>
        <v/>
      </c>
      <c r="AM2373" s="87" t="str">
        <f t="shared" si="110"/>
        <v xml:space="preserve"> </v>
      </c>
      <c r="AN2373" s="1" t="str">
        <f t="shared" si="111"/>
        <v xml:space="preserve"> </v>
      </c>
    </row>
    <row r="2374" spans="1:40" s="88" customFormat="1" x14ac:dyDescent="0.25">
      <c r="A2374" s="92"/>
      <c r="B2374" s="92"/>
      <c r="C2374" s="92"/>
      <c r="D2374" s="92"/>
      <c r="E2374" s="92"/>
      <c r="F2374" s="93"/>
      <c r="G2374" s="94"/>
      <c r="H2374" s="83" t="str">
        <f>IF(M2374&lt;&gt;"",VLOOKUP(M2374,LISTAS·PAPP!$U$3:$Z$8,2,FALSE),"")</f>
        <v/>
      </c>
      <c r="I2374" s="85" t="str">
        <f>IF(M2374&lt;&gt;"",VLOOKUP(M2374,LISTAS·PAPP!$U$3:$Z$8,3,FALSE),"")</f>
        <v/>
      </c>
      <c r="J2374" s="83" t="str">
        <f>IF(M2374&lt;&gt;"",VLOOKUP(M2374,LISTAS·PAPP!$U$3:$Z$8,4,FALSE),"")</f>
        <v/>
      </c>
      <c r="K2374" s="83" t="str">
        <f>IF(C2374&lt;&gt;"",VLOOKUP(C2374,LISTAS·PAPP!$H$3:$O$119,4,FALSE),"")</f>
        <v/>
      </c>
      <c r="L2374" s="85" t="str">
        <f>IF(C2374&lt;&gt;"",VLOOKUP(C2374,LISTAS·PAPP!$H$3:$O$119,8,FALSE),"")</f>
        <v/>
      </c>
      <c r="M2374" s="95"/>
      <c r="N2374" s="92"/>
      <c r="O2374" s="92"/>
      <c r="P2374" s="84" t="str">
        <f>IF(N2374&lt;&gt;"",VLOOKUP(N2374,LISTAS·PAPP!$U$9:$Y$125,5,FALSE),"")</f>
        <v/>
      </c>
      <c r="Q2374" s="83" t="str">
        <f>IF(O2374&lt;&gt;"",VLOOKUP(O2374,LISTAS·PAPP!$U$9:$W$125,3,FALSE),"")</f>
        <v/>
      </c>
      <c r="R2374" s="92"/>
      <c r="S2374" s="173"/>
      <c r="T2374" s="173"/>
      <c r="U2374" s="92"/>
      <c r="V2374" s="92"/>
      <c r="W2374" s="94"/>
      <c r="X2374" s="83" t="str">
        <f>IF(ISERROR(VLOOKUP(W2374,LISTAS·PAPP!$AJ$3:$AK$903,2,0))," ",VLOOKUP(W2374,LISTAS·PAPP!$AJ$3:$AK$903,2,0))</f>
        <v xml:space="preserve"> </v>
      </c>
      <c r="Y2374" s="96"/>
      <c r="Z2374" s="97"/>
      <c r="AA2374" s="97"/>
      <c r="AB2374" s="97"/>
      <c r="AC2374" s="97"/>
      <c r="AD2374" s="97"/>
      <c r="AE2374" s="97"/>
      <c r="AF2374" s="97"/>
      <c r="AG2374" s="97"/>
      <c r="AH2374" s="97"/>
      <c r="AI2374" s="97"/>
      <c r="AJ2374" s="97"/>
      <c r="AK2374" s="97"/>
      <c r="AL2374" s="86" t="str">
        <f t="shared" si="109"/>
        <v/>
      </c>
      <c r="AM2374" s="87" t="str">
        <f t="shared" si="110"/>
        <v xml:space="preserve"> </v>
      </c>
      <c r="AN2374" s="1" t="str">
        <f t="shared" si="111"/>
        <v xml:space="preserve"> </v>
      </c>
    </row>
    <row r="2375" spans="1:40" s="88" customFormat="1" x14ac:dyDescent="0.25">
      <c r="A2375" s="92"/>
      <c r="B2375" s="92"/>
      <c r="C2375" s="92"/>
      <c r="D2375" s="92"/>
      <c r="E2375" s="92"/>
      <c r="F2375" s="93"/>
      <c r="G2375" s="94"/>
      <c r="H2375" s="83" t="str">
        <f>IF(M2375&lt;&gt;"",VLOOKUP(M2375,LISTAS·PAPP!$U$3:$Z$8,2,FALSE),"")</f>
        <v/>
      </c>
      <c r="I2375" s="85" t="str">
        <f>IF(M2375&lt;&gt;"",VLOOKUP(M2375,LISTAS·PAPP!$U$3:$Z$8,3,FALSE),"")</f>
        <v/>
      </c>
      <c r="J2375" s="83" t="str">
        <f>IF(M2375&lt;&gt;"",VLOOKUP(M2375,LISTAS·PAPP!$U$3:$Z$8,4,FALSE),"")</f>
        <v/>
      </c>
      <c r="K2375" s="83" t="str">
        <f>IF(C2375&lt;&gt;"",VLOOKUP(C2375,LISTAS·PAPP!$H$3:$O$119,4,FALSE),"")</f>
        <v/>
      </c>
      <c r="L2375" s="85" t="str">
        <f>IF(C2375&lt;&gt;"",VLOOKUP(C2375,LISTAS·PAPP!$H$3:$O$119,8,FALSE),"")</f>
        <v/>
      </c>
      <c r="M2375" s="95"/>
      <c r="N2375" s="92"/>
      <c r="O2375" s="92"/>
      <c r="P2375" s="84" t="str">
        <f>IF(N2375&lt;&gt;"",VLOOKUP(N2375,LISTAS·PAPP!$U$9:$Y$125,5,FALSE),"")</f>
        <v/>
      </c>
      <c r="Q2375" s="83" t="str">
        <f>IF(O2375&lt;&gt;"",VLOOKUP(O2375,LISTAS·PAPP!$U$9:$W$125,3,FALSE),"")</f>
        <v/>
      </c>
      <c r="R2375" s="92"/>
      <c r="S2375" s="173"/>
      <c r="T2375" s="173"/>
      <c r="U2375" s="92"/>
      <c r="V2375" s="92"/>
      <c r="W2375" s="94"/>
      <c r="X2375" s="83" t="str">
        <f>IF(ISERROR(VLOOKUP(W2375,LISTAS·PAPP!$AJ$3:$AK$903,2,0))," ",VLOOKUP(W2375,LISTAS·PAPP!$AJ$3:$AK$903,2,0))</f>
        <v xml:space="preserve"> </v>
      </c>
      <c r="Y2375" s="96"/>
      <c r="Z2375" s="97"/>
      <c r="AA2375" s="97"/>
      <c r="AB2375" s="97"/>
      <c r="AC2375" s="97"/>
      <c r="AD2375" s="97"/>
      <c r="AE2375" s="97"/>
      <c r="AF2375" s="97"/>
      <c r="AG2375" s="97"/>
      <c r="AH2375" s="97"/>
      <c r="AI2375" s="97"/>
      <c r="AJ2375" s="97"/>
      <c r="AK2375" s="97"/>
      <c r="AL2375" s="86" t="str">
        <f t="shared" si="109"/>
        <v/>
      </c>
      <c r="AM2375" s="87" t="str">
        <f t="shared" si="110"/>
        <v xml:space="preserve"> </v>
      </c>
      <c r="AN2375" s="1" t="str">
        <f t="shared" si="111"/>
        <v xml:space="preserve"> </v>
      </c>
    </row>
    <row r="2376" spans="1:40" s="88" customFormat="1" x14ac:dyDescent="0.25">
      <c r="A2376" s="92"/>
      <c r="B2376" s="92"/>
      <c r="C2376" s="92"/>
      <c r="D2376" s="92"/>
      <c r="E2376" s="92"/>
      <c r="F2376" s="93"/>
      <c r="G2376" s="94"/>
      <c r="H2376" s="83" t="str">
        <f>IF(M2376&lt;&gt;"",VLOOKUP(M2376,LISTAS·PAPP!$U$3:$Z$8,2,FALSE),"")</f>
        <v/>
      </c>
      <c r="I2376" s="85" t="str">
        <f>IF(M2376&lt;&gt;"",VLOOKUP(M2376,LISTAS·PAPP!$U$3:$Z$8,3,FALSE),"")</f>
        <v/>
      </c>
      <c r="J2376" s="83" t="str">
        <f>IF(M2376&lt;&gt;"",VLOOKUP(M2376,LISTAS·PAPP!$U$3:$Z$8,4,FALSE),"")</f>
        <v/>
      </c>
      <c r="K2376" s="83" t="str">
        <f>IF(C2376&lt;&gt;"",VLOOKUP(C2376,LISTAS·PAPP!$H$3:$O$119,4,FALSE),"")</f>
        <v/>
      </c>
      <c r="L2376" s="85" t="str">
        <f>IF(C2376&lt;&gt;"",VLOOKUP(C2376,LISTAS·PAPP!$H$3:$O$119,8,FALSE),"")</f>
        <v/>
      </c>
      <c r="M2376" s="95"/>
      <c r="N2376" s="92"/>
      <c r="O2376" s="92"/>
      <c r="P2376" s="84" t="str">
        <f>IF(N2376&lt;&gt;"",VLOOKUP(N2376,LISTAS·PAPP!$U$9:$Y$125,5,FALSE),"")</f>
        <v/>
      </c>
      <c r="Q2376" s="83" t="str">
        <f>IF(O2376&lt;&gt;"",VLOOKUP(O2376,LISTAS·PAPP!$U$9:$W$125,3,FALSE),"")</f>
        <v/>
      </c>
      <c r="R2376" s="92"/>
      <c r="S2376" s="173"/>
      <c r="T2376" s="173"/>
      <c r="U2376" s="92"/>
      <c r="V2376" s="92"/>
      <c r="W2376" s="94"/>
      <c r="X2376" s="83" t="str">
        <f>IF(ISERROR(VLOOKUP(W2376,LISTAS·PAPP!$AJ$3:$AK$903,2,0))," ",VLOOKUP(W2376,LISTAS·PAPP!$AJ$3:$AK$903,2,0))</f>
        <v xml:space="preserve"> </v>
      </c>
      <c r="Y2376" s="96"/>
      <c r="Z2376" s="97"/>
      <c r="AA2376" s="97"/>
      <c r="AB2376" s="97"/>
      <c r="AC2376" s="97"/>
      <c r="AD2376" s="97"/>
      <c r="AE2376" s="97"/>
      <c r="AF2376" s="97"/>
      <c r="AG2376" s="97"/>
      <c r="AH2376" s="97"/>
      <c r="AI2376" s="97"/>
      <c r="AJ2376" s="97"/>
      <c r="AK2376" s="97"/>
      <c r="AL2376" s="86" t="str">
        <f t="shared" si="109"/>
        <v/>
      </c>
      <c r="AM2376" s="87" t="str">
        <f t="shared" si="110"/>
        <v xml:space="preserve"> </v>
      </c>
      <c r="AN2376" s="1" t="str">
        <f t="shared" si="111"/>
        <v xml:space="preserve"> </v>
      </c>
    </row>
    <row r="2377" spans="1:40" s="88" customFormat="1" x14ac:dyDescent="0.25">
      <c r="A2377" s="92"/>
      <c r="B2377" s="92"/>
      <c r="C2377" s="92"/>
      <c r="D2377" s="92"/>
      <c r="E2377" s="92"/>
      <c r="F2377" s="93"/>
      <c r="G2377" s="94"/>
      <c r="H2377" s="83" t="str">
        <f>IF(M2377&lt;&gt;"",VLOOKUP(M2377,LISTAS·PAPP!$U$3:$Z$8,2,FALSE),"")</f>
        <v/>
      </c>
      <c r="I2377" s="85" t="str">
        <f>IF(M2377&lt;&gt;"",VLOOKUP(M2377,LISTAS·PAPP!$U$3:$Z$8,3,FALSE),"")</f>
        <v/>
      </c>
      <c r="J2377" s="83" t="str">
        <f>IF(M2377&lt;&gt;"",VLOOKUP(M2377,LISTAS·PAPP!$U$3:$Z$8,4,FALSE),"")</f>
        <v/>
      </c>
      <c r="K2377" s="83" t="str">
        <f>IF(C2377&lt;&gt;"",VLOOKUP(C2377,LISTAS·PAPP!$H$3:$O$119,4,FALSE),"")</f>
        <v/>
      </c>
      <c r="L2377" s="85" t="str">
        <f>IF(C2377&lt;&gt;"",VLOOKUP(C2377,LISTAS·PAPP!$H$3:$O$119,8,FALSE),"")</f>
        <v/>
      </c>
      <c r="M2377" s="95"/>
      <c r="N2377" s="92"/>
      <c r="O2377" s="92"/>
      <c r="P2377" s="84" t="str">
        <f>IF(N2377&lt;&gt;"",VLOOKUP(N2377,LISTAS·PAPP!$U$9:$Y$125,5,FALSE),"")</f>
        <v/>
      </c>
      <c r="Q2377" s="83" t="str">
        <f>IF(O2377&lt;&gt;"",VLOOKUP(O2377,LISTAS·PAPP!$U$9:$W$125,3,FALSE),"")</f>
        <v/>
      </c>
      <c r="R2377" s="92"/>
      <c r="S2377" s="173"/>
      <c r="T2377" s="173"/>
      <c r="U2377" s="92"/>
      <c r="V2377" s="92"/>
      <c r="W2377" s="94"/>
      <c r="X2377" s="83" t="str">
        <f>IF(ISERROR(VLOOKUP(W2377,LISTAS·PAPP!$AJ$3:$AK$903,2,0))," ",VLOOKUP(W2377,LISTAS·PAPP!$AJ$3:$AK$903,2,0))</f>
        <v xml:space="preserve"> </v>
      </c>
      <c r="Y2377" s="96"/>
      <c r="Z2377" s="97"/>
      <c r="AA2377" s="97"/>
      <c r="AB2377" s="97"/>
      <c r="AC2377" s="97"/>
      <c r="AD2377" s="97"/>
      <c r="AE2377" s="97"/>
      <c r="AF2377" s="97"/>
      <c r="AG2377" s="97"/>
      <c r="AH2377" s="97"/>
      <c r="AI2377" s="97"/>
      <c r="AJ2377" s="97"/>
      <c r="AK2377" s="97"/>
      <c r="AL2377" s="86" t="str">
        <f t="shared" si="109"/>
        <v/>
      </c>
      <c r="AM2377" s="87" t="str">
        <f t="shared" si="110"/>
        <v xml:space="preserve"> </v>
      </c>
      <c r="AN2377" s="1" t="str">
        <f t="shared" si="111"/>
        <v xml:space="preserve"> </v>
      </c>
    </row>
    <row r="2378" spans="1:40" s="88" customFormat="1" x14ac:dyDescent="0.25">
      <c r="A2378" s="92"/>
      <c r="B2378" s="92"/>
      <c r="C2378" s="92"/>
      <c r="D2378" s="92"/>
      <c r="E2378" s="92"/>
      <c r="F2378" s="93"/>
      <c r="G2378" s="94"/>
      <c r="H2378" s="83" t="str">
        <f>IF(M2378&lt;&gt;"",VLOOKUP(M2378,LISTAS·PAPP!$U$3:$Z$8,2,FALSE),"")</f>
        <v/>
      </c>
      <c r="I2378" s="85" t="str">
        <f>IF(M2378&lt;&gt;"",VLOOKUP(M2378,LISTAS·PAPP!$U$3:$Z$8,3,FALSE),"")</f>
        <v/>
      </c>
      <c r="J2378" s="83" t="str">
        <f>IF(M2378&lt;&gt;"",VLOOKUP(M2378,LISTAS·PAPP!$U$3:$Z$8,4,FALSE),"")</f>
        <v/>
      </c>
      <c r="K2378" s="83" t="str">
        <f>IF(C2378&lt;&gt;"",VLOOKUP(C2378,LISTAS·PAPP!$H$3:$O$119,4,FALSE),"")</f>
        <v/>
      </c>
      <c r="L2378" s="85" t="str">
        <f>IF(C2378&lt;&gt;"",VLOOKUP(C2378,LISTAS·PAPP!$H$3:$O$119,8,FALSE),"")</f>
        <v/>
      </c>
      <c r="M2378" s="95"/>
      <c r="N2378" s="92"/>
      <c r="O2378" s="92"/>
      <c r="P2378" s="84" t="str">
        <f>IF(N2378&lt;&gt;"",VLOOKUP(N2378,LISTAS·PAPP!$U$9:$Y$125,5,FALSE),"")</f>
        <v/>
      </c>
      <c r="Q2378" s="83" t="str">
        <f>IF(O2378&lt;&gt;"",VLOOKUP(O2378,LISTAS·PAPP!$U$9:$W$125,3,FALSE),"")</f>
        <v/>
      </c>
      <c r="R2378" s="92"/>
      <c r="S2378" s="173"/>
      <c r="T2378" s="173"/>
      <c r="U2378" s="92"/>
      <c r="V2378" s="92"/>
      <c r="W2378" s="94"/>
      <c r="X2378" s="83" t="str">
        <f>IF(ISERROR(VLOOKUP(W2378,LISTAS·PAPP!$AJ$3:$AK$903,2,0))," ",VLOOKUP(W2378,LISTAS·PAPP!$AJ$3:$AK$903,2,0))</f>
        <v xml:space="preserve"> </v>
      </c>
      <c r="Y2378" s="96"/>
      <c r="Z2378" s="97"/>
      <c r="AA2378" s="97"/>
      <c r="AB2378" s="97"/>
      <c r="AC2378" s="97"/>
      <c r="AD2378" s="97"/>
      <c r="AE2378" s="97"/>
      <c r="AF2378" s="97"/>
      <c r="AG2378" s="97"/>
      <c r="AH2378" s="97"/>
      <c r="AI2378" s="97"/>
      <c r="AJ2378" s="97"/>
      <c r="AK2378" s="97"/>
      <c r="AL2378" s="86" t="str">
        <f t="shared" ref="AL2378:AL2441" si="112">IF(A2378&gt;0,(Z2378+AA2378+AB2378+AC2378+AD2378+AE2378+AF2378+AG2378+AH2378+AI2378+AJ2378+AK2378),"")</f>
        <v/>
      </c>
      <c r="AM2378" s="87" t="str">
        <f t="shared" ref="AM2378:AM2441" si="113">IF(A2378&lt;&gt;"",IF(A2378&lt;&gt;"",IF(Y2378=AL2378,"OK",Y2378-AL2378),IF(AND(Y2378="",AL2378=""),"",Z2378-AL2378))," ")</f>
        <v xml:space="preserve"> </v>
      </c>
      <c r="AN2378" s="1" t="str">
        <f t="shared" si="111"/>
        <v xml:space="preserve"> </v>
      </c>
    </row>
    <row r="2379" spans="1:40" s="88" customFormat="1" x14ac:dyDescent="0.25">
      <c r="A2379" s="92"/>
      <c r="B2379" s="92"/>
      <c r="C2379" s="92"/>
      <c r="D2379" s="92"/>
      <c r="E2379" s="92"/>
      <c r="F2379" s="93"/>
      <c r="G2379" s="94"/>
      <c r="H2379" s="83" t="str">
        <f>IF(M2379&lt;&gt;"",VLOOKUP(M2379,LISTAS·PAPP!$U$3:$Z$8,2,FALSE),"")</f>
        <v/>
      </c>
      <c r="I2379" s="85" t="str">
        <f>IF(M2379&lt;&gt;"",VLOOKUP(M2379,LISTAS·PAPP!$U$3:$Z$8,3,FALSE),"")</f>
        <v/>
      </c>
      <c r="J2379" s="83" t="str">
        <f>IF(M2379&lt;&gt;"",VLOOKUP(M2379,LISTAS·PAPP!$U$3:$Z$8,4,FALSE),"")</f>
        <v/>
      </c>
      <c r="K2379" s="83" t="str">
        <f>IF(C2379&lt;&gt;"",VLOOKUP(C2379,LISTAS·PAPP!$H$3:$O$119,4,FALSE),"")</f>
        <v/>
      </c>
      <c r="L2379" s="85" t="str">
        <f>IF(C2379&lt;&gt;"",VLOOKUP(C2379,LISTAS·PAPP!$H$3:$O$119,8,FALSE),"")</f>
        <v/>
      </c>
      <c r="M2379" s="95"/>
      <c r="N2379" s="92"/>
      <c r="O2379" s="92"/>
      <c r="P2379" s="84" t="str">
        <f>IF(N2379&lt;&gt;"",VLOOKUP(N2379,LISTAS·PAPP!$U$9:$Y$125,5,FALSE),"")</f>
        <v/>
      </c>
      <c r="Q2379" s="83" t="str">
        <f>IF(O2379&lt;&gt;"",VLOOKUP(O2379,LISTAS·PAPP!$U$9:$W$125,3,FALSE),"")</f>
        <v/>
      </c>
      <c r="R2379" s="92"/>
      <c r="S2379" s="173"/>
      <c r="T2379" s="173"/>
      <c r="U2379" s="92"/>
      <c r="V2379" s="92"/>
      <c r="W2379" s="94"/>
      <c r="X2379" s="83" t="str">
        <f>IF(ISERROR(VLOOKUP(W2379,LISTAS·PAPP!$AJ$3:$AK$903,2,0))," ",VLOOKUP(W2379,LISTAS·PAPP!$AJ$3:$AK$903,2,0))</f>
        <v xml:space="preserve"> </v>
      </c>
      <c r="Y2379" s="96"/>
      <c r="Z2379" s="97"/>
      <c r="AA2379" s="97"/>
      <c r="AB2379" s="97"/>
      <c r="AC2379" s="97"/>
      <c r="AD2379" s="97"/>
      <c r="AE2379" s="97"/>
      <c r="AF2379" s="97"/>
      <c r="AG2379" s="97"/>
      <c r="AH2379" s="97"/>
      <c r="AI2379" s="97"/>
      <c r="AJ2379" s="97"/>
      <c r="AK2379" s="97"/>
      <c r="AL2379" s="86" t="str">
        <f t="shared" si="112"/>
        <v/>
      </c>
      <c r="AM2379" s="87" t="str">
        <f t="shared" si="113"/>
        <v xml:space="preserve"> </v>
      </c>
      <c r="AN2379" s="1" t="str">
        <f t="shared" ref="AN2379:AN2442" si="114">IF(A2379&lt;&gt;"",IF(A2379="","Escoger ESTRUCTURA ORGANIZACIONAL;",)&amp;" "&amp;(IF(B2379="","Escoger RELACIONAMIENTO INSTITUCIONAL;",)&amp;" "&amp;(IF(C2379="","Escoger UNIDADES ADMINISTRATIVAS;",)&amp;" "&amp;(IF(D2379="","Colocar COMPONENTE DEL PROYECTO DE INVERSIÓN;",)&amp;" "&amp;(IF(E2379="","Colocar ACTIVIDADES DEL PAPP;",)&amp;" "&amp;(IF(F2379="","Colocar META DE LA ACTIVIDAD;",)&amp;" "&amp;(IF(G2379="","Colocar INDICADOR DE LA META;",)&amp;" "&amp;(IF(H2379="","No visualiza PLAN NACIONAL DE DESARROLLO;",)&amp;" "&amp;(IF(I2379="","No visualiza PROGRAMA NACIONAL;",)&amp;" "&amp;(IF(J2379="","No visualiza OBJETIVO ESTRATEGICO INSTITUCIONAL;",)&amp;" "&amp;(IF(K2379="","No visualiza CENTRO GESTOR;",)&amp;" "&amp;(IF(L2379="","No visualiza AREA FUNCIONAL;",)&amp;" "&amp;(IF(M2379="","Escoger PRODUCTO INSTITUCIONAL;",)&amp;" "&amp;(IF(N2379="","Escoger PROYECTO;",)&amp;" "&amp;(IF(O2379="","Escoger ACTIVIDAD SINAFIP;",)&amp;" "&amp;(IF(P2379="","No visualiza CODIGO UNICO DE PROYECTO;",)&amp;" "&amp;(IF(Q2379="","No visualiza POLITICA DE IGUALDAD;",)&amp;" "&amp;(IF(R2379="","Escoger FUENTE;",)&amp;" "&amp;(IF(U2379="","Escoger NATURALEZA DE GASTO;",)&amp;" "&amp;(IF(V2379="","Escoger GRUPO DE GASTO;",)&amp;" "&amp;(IF(W2379="","Colocar ITEM PRESUPUESTARIO;",)&amp;" "&amp;(IF(X2379="","No visualiza DESCRIPCION ITEM PRESUPUESTARIO;",))))))))))))))))))))))," ")</f>
        <v xml:space="preserve"> </v>
      </c>
    </row>
    <row r="2380" spans="1:40" s="88" customFormat="1" x14ac:dyDescent="0.25">
      <c r="A2380" s="92"/>
      <c r="B2380" s="92"/>
      <c r="C2380" s="92"/>
      <c r="D2380" s="92"/>
      <c r="E2380" s="92"/>
      <c r="F2380" s="93"/>
      <c r="G2380" s="94"/>
      <c r="H2380" s="83" t="str">
        <f>IF(M2380&lt;&gt;"",VLOOKUP(M2380,LISTAS·PAPP!$U$3:$Z$8,2,FALSE),"")</f>
        <v/>
      </c>
      <c r="I2380" s="85" t="str">
        <f>IF(M2380&lt;&gt;"",VLOOKUP(M2380,LISTAS·PAPP!$U$3:$Z$8,3,FALSE),"")</f>
        <v/>
      </c>
      <c r="J2380" s="83" t="str">
        <f>IF(M2380&lt;&gt;"",VLOOKUP(M2380,LISTAS·PAPP!$U$3:$Z$8,4,FALSE),"")</f>
        <v/>
      </c>
      <c r="K2380" s="83" t="str">
        <f>IF(C2380&lt;&gt;"",VLOOKUP(C2380,LISTAS·PAPP!$H$3:$O$119,4,FALSE),"")</f>
        <v/>
      </c>
      <c r="L2380" s="85" t="str">
        <f>IF(C2380&lt;&gt;"",VLOOKUP(C2380,LISTAS·PAPP!$H$3:$O$119,8,FALSE),"")</f>
        <v/>
      </c>
      <c r="M2380" s="95"/>
      <c r="N2380" s="92"/>
      <c r="O2380" s="92"/>
      <c r="P2380" s="84" t="str">
        <f>IF(N2380&lt;&gt;"",VLOOKUP(N2380,LISTAS·PAPP!$U$9:$Y$125,5,FALSE),"")</f>
        <v/>
      </c>
      <c r="Q2380" s="83" t="str">
        <f>IF(O2380&lt;&gt;"",VLOOKUP(O2380,LISTAS·PAPP!$U$9:$W$125,3,FALSE),"")</f>
        <v/>
      </c>
      <c r="R2380" s="92"/>
      <c r="S2380" s="173"/>
      <c r="T2380" s="173"/>
      <c r="U2380" s="92"/>
      <c r="V2380" s="92"/>
      <c r="W2380" s="94"/>
      <c r="X2380" s="83" t="str">
        <f>IF(ISERROR(VLOOKUP(W2380,LISTAS·PAPP!$AJ$3:$AK$903,2,0))," ",VLOOKUP(W2380,LISTAS·PAPP!$AJ$3:$AK$903,2,0))</f>
        <v xml:space="preserve"> </v>
      </c>
      <c r="Y2380" s="96"/>
      <c r="Z2380" s="97"/>
      <c r="AA2380" s="97"/>
      <c r="AB2380" s="97"/>
      <c r="AC2380" s="97"/>
      <c r="AD2380" s="97"/>
      <c r="AE2380" s="97"/>
      <c r="AF2380" s="97"/>
      <c r="AG2380" s="97"/>
      <c r="AH2380" s="97"/>
      <c r="AI2380" s="97"/>
      <c r="AJ2380" s="97"/>
      <c r="AK2380" s="97"/>
      <c r="AL2380" s="86" t="str">
        <f t="shared" si="112"/>
        <v/>
      </c>
      <c r="AM2380" s="87" t="str">
        <f t="shared" si="113"/>
        <v xml:space="preserve"> </v>
      </c>
      <c r="AN2380" s="1" t="str">
        <f t="shared" si="114"/>
        <v xml:space="preserve"> </v>
      </c>
    </row>
    <row r="2381" spans="1:40" s="88" customFormat="1" x14ac:dyDescent="0.25">
      <c r="A2381" s="92"/>
      <c r="B2381" s="92"/>
      <c r="C2381" s="92"/>
      <c r="D2381" s="92"/>
      <c r="E2381" s="92"/>
      <c r="F2381" s="93"/>
      <c r="G2381" s="94"/>
      <c r="H2381" s="83" t="str">
        <f>IF(M2381&lt;&gt;"",VLOOKUP(M2381,LISTAS·PAPP!$U$3:$Z$8,2,FALSE),"")</f>
        <v/>
      </c>
      <c r="I2381" s="85" t="str">
        <f>IF(M2381&lt;&gt;"",VLOOKUP(M2381,LISTAS·PAPP!$U$3:$Z$8,3,FALSE),"")</f>
        <v/>
      </c>
      <c r="J2381" s="83" t="str">
        <f>IF(M2381&lt;&gt;"",VLOOKUP(M2381,LISTAS·PAPP!$U$3:$Z$8,4,FALSE),"")</f>
        <v/>
      </c>
      <c r="K2381" s="83" t="str">
        <f>IF(C2381&lt;&gt;"",VLOOKUP(C2381,LISTAS·PAPP!$H$3:$O$119,4,FALSE),"")</f>
        <v/>
      </c>
      <c r="L2381" s="85" t="str">
        <f>IF(C2381&lt;&gt;"",VLOOKUP(C2381,LISTAS·PAPP!$H$3:$O$119,8,FALSE),"")</f>
        <v/>
      </c>
      <c r="M2381" s="95"/>
      <c r="N2381" s="92"/>
      <c r="O2381" s="92"/>
      <c r="P2381" s="84" t="str">
        <f>IF(N2381&lt;&gt;"",VLOOKUP(N2381,LISTAS·PAPP!$U$9:$Y$125,5,FALSE),"")</f>
        <v/>
      </c>
      <c r="Q2381" s="83" t="str">
        <f>IF(O2381&lt;&gt;"",VLOOKUP(O2381,LISTAS·PAPP!$U$9:$W$125,3,FALSE),"")</f>
        <v/>
      </c>
      <c r="R2381" s="92"/>
      <c r="S2381" s="173"/>
      <c r="T2381" s="173"/>
      <c r="U2381" s="92"/>
      <c r="V2381" s="92"/>
      <c r="W2381" s="94"/>
      <c r="X2381" s="83" t="str">
        <f>IF(ISERROR(VLOOKUP(W2381,LISTAS·PAPP!$AJ$3:$AK$903,2,0))," ",VLOOKUP(W2381,LISTAS·PAPP!$AJ$3:$AK$903,2,0))</f>
        <v xml:space="preserve"> </v>
      </c>
      <c r="Y2381" s="96"/>
      <c r="Z2381" s="97"/>
      <c r="AA2381" s="97"/>
      <c r="AB2381" s="97"/>
      <c r="AC2381" s="97"/>
      <c r="AD2381" s="97"/>
      <c r="AE2381" s="97"/>
      <c r="AF2381" s="97"/>
      <c r="AG2381" s="97"/>
      <c r="AH2381" s="97"/>
      <c r="AI2381" s="97"/>
      <c r="AJ2381" s="97"/>
      <c r="AK2381" s="97"/>
      <c r="AL2381" s="86" t="str">
        <f t="shared" si="112"/>
        <v/>
      </c>
      <c r="AM2381" s="87" t="str">
        <f t="shared" si="113"/>
        <v xml:space="preserve"> </v>
      </c>
      <c r="AN2381" s="1" t="str">
        <f t="shared" si="114"/>
        <v xml:space="preserve"> </v>
      </c>
    </row>
    <row r="2382" spans="1:40" s="88" customFormat="1" x14ac:dyDescent="0.25">
      <c r="A2382" s="92"/>
      <c r="B2382" s="92"/>
      <c r="C2382" s="92"/>
      <c r="D2382" s="92"/>
      <c r="E2382" s="92"/>
      <c r="F2382" s="93"/>
      <c r="G2382" s="94"/>
      <c r="H2382" s="83" t="str">
        <f>IF(M2382&lt;&gt;"",VLOOKUP(M2382,LISTAS·PAPP!$U$3:$Z$8,2,FALSE),"")</f>
        <v/>
      </c>
      <c r="I2382" s="85" t="str">
        <f>IF(M2382&lt;&gt;"",VLOOKUP(M2382,LISTAS·PAPP!$U$3:$Z$8,3,FALSE),"")</f>
        <v/>
      </c>
      <c r="J2382" s="83" t="str">
        <f>IF(M2382&lt;&gt;"",VLOOKUP(M2382,LISTAS·PAPP!$U$3:$Z$8,4,FALSE),"")</f>
        <v/>
      </c>
      <c r="K2382" s="83" t="str">
        <f>IF(C2382&lt;&gt;"",VLOOKUP(C2382,LISTAS·PAPP!$H$3:$O$119,4,FALSE),"")</f>
        <v/>
      </c>
      <c r="L2382" s="85" t="str">
        <f>IF(C2382&lt;&gt;"",VLOOKUP(C2382,LISTAS·PAPP!$H$3:$O$119,8,FALSE),"")</f>
        <v/>
      </c>
      <c r="M2382" s="95"/>
      <c r="N2382" s="92"/>
      <c r="O2382" s="92"/>
      <c r="P2382" s="84" t="str">
        <f>IF(N2382&lt;&gt;"",VLOOKUP(N2382,LISTAS·PAPP!$U$9:$Y$125,5,FALSE),"")</f>
        <v/>
      </c>
      <c r="Q2382" s="83" t="str">
        <f>IF(O2382&lt;&gt;"",VLOOKUP(O2382,LISTAS·PAPP!$U$9:$W$125,3,FALSE),"")</f>
        <v/>
      </c>
      <c r="R2382" s="92"/>
      <c r="S2382" s="173"/>
      <c r="T2382" s="173"/>
      <c r="U2382" s="92"/>
      <c r="V2382" s="92"/>
      <c r="W2382" s="94"/>
      <c r="X2382" s="83" t="str">
        <f>IF(ISERROR(VLOOKUP(W2382,LISTAS·PAPP!$AJ$3:$AK$903,2,0))," ",VLOOKUP(W2382,LISTAS·PAPP!$AJ$3:$AK$903,2,0))</f>
        <v xml:space="preserve"> </v>
      </c>
      <c r="Y2382" s="96"/>
      <c r="Z2382" s="97"/>
      <c r="AA2382" s="97"/>
      <c r="AB2382" s="97"/>
      <c r="AC2382" s="97"/>
      <c r="AD2382" s="97"/>
      <c r="AE2382" s="97"/>
      <c r="AF2382" s="97"/>
      <c r="AG2382" s="97"/>
      <c r="AH2382" s="97"/>
      <c r="AI2382" s="97"/>
      <c r="AJ2382" s="97"/>
      <c r="AK2382" s="97"/>
      <c r="AL2382" s="86" t="str">
        <f t="shared" si="112"/>
        <v/>
      </c>
      <c r="AM2382" s="87" t="str">
        <f t="shared" si="113"/>
        <v xml:space="preserve"> </v>
      </c>
      <c r="AN2382" s="1" t="str">
        <f t="shared" si="114"/>
        <v xml:space="preserve"> </v>
      </c>
    </row>
    <row r="2383" spans="1:40" s="88" customFormat="1" x14ac:dyDescent="0.25">
      <c r="A2383" s="92"/>
      <c r="B2383" s="92"/>
      <c r="C2383" s="92"/>
      <c r="D2383" s="92"/>
      <c r="E2383" s="92"/>
      <c r="F2383" s="93"/>
      <c r="G2383" s="94"/>
      <c r="H2383" s="83" t="str">
        <f>IF(M2383&lt;&gt;"",VLOOKUP(M2383,LISTAS·PAPP!$U$3:$Z$8,2,FALSE),"")</f>
        <v/>
      </c>
      <c r="I2383" s="85" t="str">
        <f>IF(M2383&lt;&gt;"",VLOOKUP(M2383,LISTAS·PAPP!$U$3:$Z$8,3,FALSE),"")</f>
        <v/>
      </c>
      <c r="J2383" s="83" t="str">
        <f>IF(M2383&lt;&gt;"",VLOOKUP(M2383,LISTAS·PAPP!$U$3:$Z$8,4,FALSE),"")</f>
        <v/>
      </c>
      <c r="K2383" s="83" t="str">
        <f>IF(C2383&lt;&gt;"",VLOOKUP(C2383,LISTAS·PAPP!$H$3:$O$119,4,FALSE),"")</f>
        <v/>
      </c>
      <c r="L2383" s="85" t="str">
        <f>IF(C2383&lt;&gt;"",VLOOKUP(C2383,LISTAS·PAPP!$H$3:$O$119,8,FALSE),"")</f>
        <v/>
      </c>
      <c r="M2383" s="95"/>
      <c r="N2383" s="92"/>
      <c r="O2383" s="92"/>
      <c r="P2383" s="84" t="str">
        <f>IF(N2383&lt;&gt;"",VLOOKUP(N2383,LISTAS·PAPP!$U$9:$Y$125,5,FALSE),"")</f>
        <v/>
      </c>
      <c r="Q2383" s="83" t="str">
        <f>IF(O2383&lt;&gt;"",VLOOKUP(O2383,LISTAS·PAPP!$U$9:$W$125,3,FALSE),"")</f>
        <v/>
      </c>
      <c r="R2383" s="92"/>
      <c r="S2383" s="173"/>
      <c r="T2383" s="173"/>
      <c r="U2383" s="92"/>
      <c r="V2383" s="92"/>
      <c r="W2383" s="94"/>
      <c r="X2383" s="83" t="str">
        <f>IF(ISERROR(VLOOKUP(W2383,LISTAS·PAPP!$AJ$3:$AK$903,2,0))," ",VLOOKUP(W2383,LISTAS·PAPP!$AJ$3:$AK$903,2,0))</f>
        <v xml:space="preserve"> </v>
      </c>
      <c r="Y2383" s="96"/>
      <c r="Z2383" s="97"/>
      <c r="AA2383" s="97"/>
      <c r="AB2383" s="97"/>
      <c r="AC2383" s="97"/>
      <c r="AD2383" s="97"/>
      <c r="AE2383" s="97"/>
      <c r="AF2383" s="97"/>
      <c r="AG2383" s="97"/>
      <c r="AH2383" s="97"/>
      <c r="AI2383" s="97"/>
      <c r="AJ2383" s="97"/>
      <c r="AK2383" s="97"/>
      <c r="AL2383" s="86" t="str">
        <f t="shared" si="112"/>
        <v/>
      </c>
      <c r="AM2383" s="87" t="str">
        <f t="shared" si="113"/>
        <v xml:space="preserve"> </v>
      </c>
      <c r="AN2383" s="1" t="str">
        <f t="shared" si="114"/>
        <v xml:space="preserve"> </v>
      </c>
    </row>
    <row r="2384" spans="1:40" s="88" customFormat="1" x14ac:dyDescent="0.25">
      <c r="A2384" s="92"/>
      <c r="B2384" s="92"/>
      <c r="C2384" s="92"/>
      <c r="D2384" s="92"/>
      <c r="E2384" s="92"/>
      <c r="F2384" s="93"/>
      <c r="G2384" s="94"/>
      <c r="H2384" s="83" t="str">
        <f>IF(M2384&lt;&gt;"",VLOOKUP(M2384,LISTAS·PAPP!$U$3:$Z$8,2,FALSE),"")</f>
        <v/>
      </c>
      <c r="I2384" s="85" t="str">
        <f>IF(M2384&lt;&gt;"",VLOOKUP(M2384,LISTAS·PAPP!$U$3:$Z$8,3,FALSE),"")</f>
        <v/>
      </c>
      <c r="J2384" s="83" t="str">
        <f>IF(M2384&lt;&gt;"",VLOOKUP(M2384,LISTAS·PAPP!$U$3:$Z$8,4,FALSE),"")</f>
        <v/>
      </c>
      <c r="K2384" s="83" t="str">
        <f>IF(C2384&lt;&gt;"",VLOOKUP(C2384,LISTAS·PAPP!$H$3:$O$119,4,FALSE),"")</f>
        <v/>
      </c>
      <c r="L2384" s="85" t="str">
        <f>IF(C2384&lt;&gt;"",VLOOKUP(C2384,LISTAS·PAPP!$H$3:$O$119,8,FALSE),"")</f>
        <v/>
      </c>
      <c r="M2384" s="95"/>
      <c r="N2384" s="92"/>
      <c r="O2384" s="92"/>
      <c r="P2384" s="84" t="str">
        <f>IF(N2384&lt;&gt;"",VLOOKUP(N2384,LISTAS·PAPP!$U$9:$Y$125,5,FALSE),"")</f>
        <v/>
      </c>
      <c r="Q2384" s="83" t="str">
        <f>IF(O2384&lt;&gt;"",VLOOKUP(O2384,LISTAS·PAPP!$U$9:$W$125,3,FALSE),"")</f>
        <v/>
      </c>
      <c r="R2384" s="92"/>
      <c r="S2384" s="173"/>
      <c r="T2384" s="173"/>
      <c r="U2384" s="92"/>
      <c r="V2384" s="92"/>
      <c r="W2384" s="94"/>
      <c r="X2384" s="83" t="str">
        <f>IF(ISERROR(VLOOKUP(W2384,LISTAS·PAPP!$AJ$3:$AK$903,2,0))," ",VLOOKUP(W2384,LISTAS·PAPP!$AJ$3:$AK$903,2,0))</f>
        <v xml:space="preserve"> </v>
      </c>
      <c r="Y2384" s="96"/>
      <c r="Z2384" s="97"/>
      <c r="AA2384" s="97"/>
      <c r="AB2384" s="97"/>
      <c r="AC2384" s="97"/>
      <c r="AD2384" s="97"/>
      <c r="AE2384" s="97"/>
      <c r="AF2384" s="97"/>
      <c r="AG2384" s="97"/>
      <c r="AH2384" s="97"/>
      <c r="AI2384" s="97"/>
      <c r="AJ2384" s="97"/>
      <c r="AK2384" s="97"/>
      <c r="AL2384" s="86" t="str">
        <f t="shared" si="112"/>
        <v/>
      </c>
      <c r="AM2384" s="87" t="str">
        <f t="shared" si="113"/>
        <v xml:space="preserve"> </v>
      </c>
      <c r="AN2384" s="1" t="str">
        <f t="shared" si="114"/>
        <v xml:space="preserve"> </v>
      </c>
    </row>
    <row r="2385" spans="1:40" s="88" customFormat="1" x14ac:dyDescent="0.25">
      <c r="A2385" s="92"/>
      <c r="B2385" s="92"/>
      <c r="C2385" s="92"/>
      <c r="D2385" s="92"/>
      <c r="E2385" s="92"/>
      <c r="F2385" s="93"/>
      <c r="G2385" s="94"/>
      <c r="H2385" s="83" t="str">
        <f>IF(M2385&lt;&gt;"",VLOOKUP(M2385,LISTAS·PAPP!$U$3:$Z$8,2,FALSE),"")</f>
        <v/>
      </c>
      <c r="I2385" s="85" t="str">
        <f>IF(M2385&lt;&gt;"",VLOOKUP(M2385,LISTAS·PAPP!$U$3:$Z$8,3,FALSE),"")</f>
        <v/>
      </c>
      <c r="J2385" s="83" t="str">
        <f>IF(M2385&lt;&gt;"",VLOOKUP(M2385,LISTAS·PAPP!$U$3:$Z$8,4,FALSE),"")</f>
        <v/>
      </c>
      <c r="K2385" s="83" t="str">
        <f>IF(C2385&lt;&gt;"",VLOOKUP(C2385,LISTAS·PAPP!$H$3:$O$119,4,FALSE),"")</f>
        <v/>
      </c>
      <c r="L2385" s="85" t="str">
        <f>IF(C2385&lt;&gt;"",VLOOKUP(C2385,LISTAS·PAPP!$H$3:$O$119,8,FALSE),"")</f>
        <v/>
      </c>
      <c r="M2385" s="95"/>
      <c r="N2385" s="92"/>
      <c r="O2385" s="92"/>
      <c r="P2385" s="84" t="str">
        <f>IF(N2385&lt;&gt;"",VLOOKUP(N2385,LISTAS·PAPP!$U$9:$Y$125,5,FALSE),"")</f>
        <v/>
      </c>
      <c r="Q2385" s="83" t="str">
        <f>IF(O2385&lt;&gt;"",VLOOKUP(O2385,LISTAS·PAPP!$U$9:$W$125,3,FALSE),"")</f>
        <v/>
      </c>
      <c r="R2385" s="92"/>
      <c r="S2385" s="173"/>
      <c r="T2385" s="173"/>
      <c r="U2385" s="92"/>
      <c r="V2385" s="92"/>
      <c r="W2385" s="94"/>
      <c r="X2385" s="83" t="str">
        <f>IF(ISERROR(VLOOKUP(W2385,LISTAS·PAPP!$AJ$3:$AK$903,2,0))," ",VLOOKUP(W2385,LISTAS·PAPP!$AJ$3:$AK$903,2,0))</f>
        <v xml:space="preserve"> </v>
      </c>
      <c r="Y2385" s="96"/>
      <c r="Z2385" s="97"/>
      <c r="AA2385" s="97"/>
      <c r="AB2385" s="97"/>
      <c r="AC2385" s="97"/>
      <c r="AD2385" s="97"/>
      <c r="AE2385" s="97"/>
      <c r="AF2385" s="97"/>
      <c r="AG2385" s="97"/>
      <c r="AH2385" s="97"/>
      <c r="AI2385" s="97"/>
      <c r="AJ2385" s="97"/>
      <c r="AK2385" s="97"/>
      <c r="AL2385" s="86" t="str">
        <f t="shared" si="112"/>
        <v/>
      </c>
      <c r="AM2385" s="87" t="str">
        <f t="shared" si="113"/>
        <v xml:space="preserve"> </v>
      </c>
      <c r="AN2385" s="1" t="str">
        <f t="shared" si="114"/>
        <v xml:space="preserve"> </v>
      </c>
    </row>
    <row r="2386" spans="1:40" s="88" customFormat="1" x14ac:dyDescent="0.25">
      <c r="A2386" s="92"/>
      <c r="B2386" s="92"/>
      <c r="C2386" s="92"/>
      <c r="D2386" s="92"/>
      <c r="E2386" s="92"/>
      <c r="F2386" s="93"/>
      <c r="G2386" s="94"/>
      <c r="H2386" s="83" t="str">
        <f>IF(M2386&lt;&gt;"",VLOOKUP(M2386,LISTAS·PAPP!$U$3:$Z$8,2,FALSE),"")</f>
        <v/>
      </c>
      <c r="I2386" s="85" t="str">
        <f>IF(M2386&lt;&gt;"",VLOOKUP(M2386,LISTAS·PAPP!$U$3:$Z$8,3,FALSE),"")</f>
        <v/>
      </c>
      <c r="J2386" s="83" t="str">
        <f>IF(M2386&lt;&gt;"",VLOOKUP(M2386,LISTAS·PAPP!$U$3:$Z$8,4,FALSE),"")</f>
        <v/>
      </c>
      <c r="K2386" s="83" t="str">
        <f>IF(C2386&lt;&gt;"",VLOOKUP(C2386,LISTAS·PAPP!$H$3:$O$119,4,FALSE),"")</f>
        <v/>
      </c>
      <c r="L2386" s="85" t="str">
        <f>IF(C2386&lt;&gt;"",VLOOKUP(C2386,LISTAS·PAPP!$H$3:$O$119,8,FALSE),"")</f>
        <v/>
      </c>
      <c r="M2386" s="95"/>
      <c r="N2386" s="92"/>
      <c r="O2386" s="92"/>
      <c r="P2386" s="84" t="str">
        <f>IF(N2386&lt;&gt;"",VLOOKUP(N2386,LISTAS·PAPP!$U$9:$Y$125,5,FALSE),"")</f>
        <v/>
      </c>
      <c r="Q2386" s="83" t="str">
        <f>IF(O2386&lt;&gt;"",VLOOKUP(O2386,LISTAS·PAPP!$U$9:$W$125,3,FALSE),"")</f>
        <v/>
      </c>
      <c r="R2386" s="92"/>
      <c r="S2386" s="173"/>
      <c r="T2386" s="173"/>
      <c r="U2386" s="92"/>
      <c r="V2386" s="92"/>
      <c r="W2386" s="94"/>
      <c r="X2386" s="83" t="str">
        <f>IF(ISERROR(VLOOKUP(W2386,LISTAS·PAPP!$AJ$3:$AK$903,2,0))," ",VLOOKUP(W2386,LISTAS·PAPP!$AJ$3:$AK$903,2,0))</f>
        <v xml:space="preserve"> </v>
      </c>
      <c r="Y2386" s="96"/>
      <c r="Z2386" s="97"/>
      <c r="AA2386" s="97"/>
      <c r="AB2386" s="97"/>
      <c r="AC2386" s="97"/>
      <c r="AD2386" s="97"/>
      <c r="AE2386" s="97"/>
      <c r="AF2386" s="97"/>
      <c r="AG2386" s="97"/>
      <c r="AH2386" s="97"/>
      <c r="AI2386" s="97"/>
      <c r="AJ2386" s="97"/>
      <c r="AK2386" s="97"/>
      <c r="AL2386" s="86" t="str">
        <f t="shared" si="112"/>
        <v/>
      </c>
      <c r="AM2386" s="87" t="str">
        <f t="shared" si="113"/>
        <v xml:space="preserve"> </v>
      </c>
      <c r="AN2386" s="1" t="str">
        <f t="shared" si="114"/>
        <v xml:space="preserve"> </v>
      </c>
    </row>
    <row r="2387" spans="1:40" s="88" customFormat="1" x14ac:dyDescent="0.25">
      <c r="A2387" s="92"/>
      <c r="B2387" s="92"/>
      <c r="C2387" s="92"/>
      <c r="D2387" s="92"/>
      <c r="E2387" s="92"/>
      <c r="F2387" s="93"/>
      <c r="G2387" s="94"/>
      <c r="H2387" s="83" t="str">
        <f>IF(M2387&lt;&gt;"",VLOOKUP(M2387,LISTAS·PAPP!$U$3:$Z$8,2,FALSE),"")</f>
        <v/>
      </c>
      <c r="I2387" s="85" t="str">
        <f>IF(M2387&lt;&gt;"",VLOOKUP(M2387,LISTAS·PAPP!$U$3:$Z$8,3,FALSE),"")</f>
        <v/>
      </c>
      <c r="J2387" s="83" t="str">
        <f>IF(M2387&lt;&gt;"",VLOOKUP(M2387,LISTAS·PAPP!$U$3:$Z$8,4,FALSE),"")</f>
        <v/>
      </c>
      <c r="K2387" s="83" t="str">
        <f>IF(C2387&lt;&gt;"",VLOOKUP(C2387,LISTAS·PAPP!$H$3:$O$119,4,FALSE),"")</f>
        <v/>
      </c>
      <c r="L2387" s="85" t="str">
        <f>IF(C2387&lt;&gt;"",VLOOKUP(C2387,LISTAS·PAPP!$H$3:$O$119,8,FALSE),"")</f>
        <v/>
      </c>
      <c r="M2387" s="95"/>
      <c r="N2387" s="92"/>
      <c r="O2387" s="92"/>
      <c r="P2387" s="84" t="str">
        <f>IF(N2387&lt;&gt;"",VLOOKUP(N2387,LISTAS·PAPP!$U$9:$Y$125,5,FALSE),"")</f>
        <v/>
      </c>
      <c r="Q2387" s="83" t="str">
        <f>IF(O2387&lt;&gt;"",VLOOKUP(O2387,LISTAS·PAPP!$U$9:$W$125,3,FALSE),"")</f>
        <v/>
      </c>
      <c r="R2387" s="92"/>
      <c r="S2387" s="173"/>
      <c r="T2387" s="173"/>
      <c r="U2387" s="92"/>
      <c r="V2387" s="92"/>
      <c r="W2387" s="94"/>
      <c r="X2387" s="83" t="str">
        <f>IF(ISERROR(VLOOKUP(W2387,LISTAS·PAPP!$AJ$3:$AK$903,2,0))," ",VLOOKUP(W2387,LISTAS·PAPP!$AJ$3:$AK$903,2,0))</f>
        <v xml:space="preserve"> </v>
      </c>
      <c r="Y2387" s="96"/>
      <c r="Z2387" s="97"/>
      <c r="AA2387" s="97"/>
      <c r="AB2387" s="97"/>
      <c r="AC2387" s="97"/>
      <c r="AD2387" s="97"/>
      <c r="AE2387" s="97"/>
      <c r="AF2387" s="97"/>
      <c r="AG2387" s="97"/>
      <c r="AH2387" s="97"/>
      <c r="AI2387" s="97"/>
      <c r="AJ2387" s="97"/>
      <c r="AK2387" s="97"/>
      <c r="AL2387" s="86" t="str">
        <f t="shared" si="112"/>
        <v/>
      </c>
      <c r="AM2387" s="87" t="str">
        <f t="shared" si="113"/>
        <v xml:space="preserve"> </v>
      </c>
      <c r="AN2387" s="1" t="str">
        <f t="shared" si="114"/>
        <v xml:space="preserve"> </v>
      </c>
    </row>
    <row r="2388" spans="1:40" s="88" customFormat="1" x14ac:dyDescent="0.25">
      <c r="A2388" s="92"/>
      <c r="B2388" s="92"/>
      <c r="C2388" s="92"/>
      <c r="D2388" s="92"/>
      <c r="E2388" s="92"/>
      <c r="F2388" s="93"/>
      <c r="G2388" s="94"/>
      <c r="H2388" s="83" t="str">
        <f>IF(M2388&lt;&gt;"",VLOOKUP(M2388,LISTAS·PAPP!$U$3:$Z$8,2,FALSE),"")</f>
        <v/>
      </c>
      <c r="I2388" s="85" t="str">
        <f>IF(M2388&lt;&gt;"",VLOOKUP(M2388,LISTAS·PAPP!$U$3:$Z$8,3,FALSE),"")</f>
        <v/>
      </c>
      <c r="J2388" s="83" t="str">
        <f>IF(M2388&lt;&gt;"",VLOOKUP(M2388,LISTAS·PAPP!$U$3:$Z$8,4,FALSE),"")</f>
        <v/>
      </c>
      <c r="K2388" s="83" t="str">
        <f>IF(C2388&lt;&gt;"",VLOOKUP(C2388,LISTAS·PAPP!$H$3:$O$119,4,FALSE),"")</f>
        <v/>
      </c>
      <c r="L2388" s="85" t="str">
        <f>IF(C2388&lt;&gt;"",VLOOKUP(C2388,LISTAS·PAPP!$H$3:$O$119,8,FALSE),"")</f>
        <v/>
      </c>
      <c r="M2388" s="95"/>
      <c r="N2388" s="92"/>
      <c r="O2388" s="92"/>
      <c r="P2388" s="84" t="str">
        <f>IF(N2388&lt;&gt;"",VLOOKUP(N2388,LISTAS·PAPP!$U$9:$Y$125,5,FALSE),"")</f>
        <v/>
      </c>
      <c r="Q2388" s="83" t="str">
        <f>IF(O2388&lt;&gt;"",VLOOKUP(O2388,LISTAS·PAPP!$U$9:$W$125,3,FALSE),"")</f>
        <v/>
      </c>
      <c r="R2388" s="92"/>
      <c r="S2388" s="173"/>
      <c r="T2388" s="173"/>
      <c r="U2388" s="92"/>
      <c r="V2388" s="92"/>
      <c r="W2388" s="94"/>
      <c r="X2388" s="83" t="str">
        <f>IF(ISERROR(VLOOKUP(W2388,LISTAS·PAPP!$AJ$3:$AK$903,2,0))," ",VLOOKUP(W2388,LISTAS·PAPP!$AJ$3:$AK$903,2,0))</f>
        <v xml:space="preserve"> </v>
      </c>
      <c r="Y2388" s="96"/>
      <c r="Z2388" s="97"/>
      <c r="AA2388" s="97"/>
      <c r="AB2388" s="97"/>
      <c r="AC2388" s="97"/>
      <c r="AD2388" s="97"/>
      <c r="AE2388" s="97"/>
      <c r="AF2388" s="97"/>
      <c r="AG2388" s="97"/>
      <c r="AH2388" s="97"/>
      <c r="AI2388" s="97"/>
      <c r="AJ2388" s="97"/>
      <c r="AK2388" s="97"/>
      <c r="AL2388" s="86" t="str">
        <f t="shared" si="112"/>
        <v/>
      </c>
      <c r="AM2388" s="87" t="str">
        <f t="shared" si="113"/>
        <v xml:space="preserve"> </v>
      </c>
      <c r="AN2388" s="1" t="str">
        <f t="shared" si="114"/>
        <v xml:space="preserve"> </v>
      </c>
    </row>
    <row r="2389" spans="1:40" s="88" customFormat="1" x14ac:dyDescent="0.25">
      <c r="A2389" s="92"/>
      <c r="B2389" s="92"/>
      <c r="C2389" s="92"/>
      <c r="D2389" s="92"/>
      <c r="E2389" s="92"/>
      <c r="F2389" s="93"/>
      <c r="G2389" s="94"/>
      <c r="H2389" s="83" t="str">
        <f>IF(M2389&lt;&gt;"",VLOOKUP(M2389,LISTAS·PAPP!$U$3:$Z$8,2,FALSE),"")</f>
        <v/>
      </c>
      <c r="I2389" s="85" t="str">
        <f>IF(M2389&lt;&gt;"",VLOOKUP(M2389,LISTAS·PAPP!$U$3:$Z$8,3,FALSE),"")</f>
        <v/>
      </c>
      <c r="J2389" s="83" t="str">
        <f>IF(M2389&lt;&gt;"",VLOOKUP(M2389,LISTAS·PAPP!$U$3:$Z$8,4,FALSE),"")</f>
        <v/>
      </c>
      <c r="K2389" s="83" t="str">
        <f>IF(C2389&lt;&gt;"",VLOOKUP(C2389,LISTAS·PAPP!$H$3:$O$119,4,FALSE),"")</f>
        <v/>
      </c>
      <c r="L2389" s="85" t="str">
        <f>IF(C2389&lt;&gt;"",VLOOKUP(C2389,LISTAS·PAPP!$H$3:$O$119,8,FALSE),"")</f>
        <v/>
      </c>
      <c r="M2389" s="95"/>
      <c r="N2389" s="92"/>
      <c r="O2389" s="92"/>
      <c r="P2389" s="84" t="str">
        <f>IF(N2389&lt;&gt;"",VLOOKUP(N2389,LISTAS·PAPP!$U$9:$Y$125,5,FALSE),"")</f>
        <v/>
      </c>
      <c r="Q2389" s="83" t="str">
        <f>IF(O2389&lt;&gt;"",VLOOKUP(O2389,LISTAS·PAPP!$U$9:$W$125,3,FALSE),"")</f>
        <v/>
      </c>
      <c r="R2389" s="92"/>
      <c r="S2389" s="173"/>
      <c r="T2389" s="173"/>
      <c r="U2389" s="92"/>
      <c r="V2389" s="92"/>
      <c r="W2389" s="94"/>
      <c r="X2389" s="83" t="str">
        <f>IF(ISERROR(VLOOKUP(W2389,LISTAS·PAPP!$AJ$3:$AK$903,2,0))," ",VLOOKUP(W2389,LISTAS·PAPP!$AJ$3:$AK$903,2,0))</f>
        <v xml:space="preserve"> </v>
      </c>
      <c r="Y2389" s="96"/>
      <c r="Z2389" s="97"/>
      <c r="AA2389" s="97"/>
      <c r="AB2389" s="97"/>
      <c r="AC2389" s="97"/>
      <c r="AD2389" s="97"/>
      <c r="AE2389" s="97"/>
      <c r="AF2389" s="97"/>
      <c r="AG2389" s="97"/>
      <c r="AH2389" s="97"/>
      <c r="AI2389" s="97"/>
      <c r="AJ2389" s="97"/>
      <c r="AK2389" s="97"/>
      <c r="AL2389" s="86" t="str">
        <f t="shared" si="112"/>
        <v/>
      </c>
      <c r="AM2389" s="87" t="str">
        <f t="shared" si="113"/>
        <v xml:space="preserve"> </v>
      </c>
      <c r="AN2389" s="1" t="str">
        <f t="shared" si="114"/>
        <v xml:space="preserve"> </v>
      </c>
    </row>
    <row r="2390" spans="1:40" s="88" customFormat="1" x14ac:dyDescent="0.25">
      <c r="A2390" s="92"/>
      <c r="B2390" s="92"/>
      <c r="C2390" s="92"/>
      <c r="D2390" s="92"/>
      <c r="E2390" s="92"/>
      <c r="F2390" s="93"/>
      <c r="G2390" s="94"/>
      <c r="H2390" s="83" t="str">
        <f>IF(M2390&lt;&gt;"",VLOOKUP(M2390,LISTAS·PAPP!$U$3:$Z$8,2,FALSE),"")</f>
        <v/>
      </c>
      <c r="I2390" s="85" t="str">
        <f>IF(M2390&lt;&gt;"",VLOOKUP(M2390,LISTAS·PAPP!$U$3:$Z$8,3,FALSE),"")</f>
        <v/>
      </c>
      <c r="J2390" s="83" t="str">
        <f>IF(M2390&lt;&gt;"",VLOOKUP(M2390,LISTAS·PAPP!$U$3:$Z$8,4,FALSE),"")</f>
        <v/>
      </c>
      <c r="K2390" s="83" t="str">
        <f>IF(C2390&lt;&gt;"",VLOOKUP(C2390,LISTAS·PAPP!$H$3:$O$119,4,FALSE),"")</f>
        <v/>
      </c>
      <c r="L2390" s="85" t="str">
        <f>IF(C2390&lt;&gt;"",VLOOKUP(C2390,LISTAS·PAPP!$H$3:$O$119,8,FALSE),"")</f>
        <v/>
      </c>
      <c r="M2390" s="95"/>
      <c r="N2390" s="92"/>
      <c r="O2390" s="92"/>
      <c r="P2390" s="84" t="str">
        <f>IF(N2390&lt;&gt;"",VLOOKUP(N2390,LISTAS·PAPP!$U$9:$Y$125,5,FALSE),"")</f>
        <v/>
      </c>
      <c r="Q2390" s="83" t="str">
        <f>IF(O2390&lt;&gt;"",VLOOKUP(O2390,LISTAS·PAPP!$U$9:$W$125,3,FALSE),"")</f>
        <v/>
      </c>
      <c r="R2390" s="92"/>
      <c r="S2390" s="173"/>
      <c r="T2390" s="173"/>
      <c r="U2390" s="92"/>
      <c r="V2390" s="92"/>
      <c r="W2390" s="94"/>
      <c r="X2390" s="83" t="str">
        <f>IF(ISERROR(VLOOKUP(W2390,LISTAS·PAPP!$AJ$3:$AK$903,2,0))," ",VLOOKUP(W2390,LISTAS·PAPP!$AJ$3:$AK$903,2,0))</f>
        <v xml:space="preserve"> </v>
      </c>
      <c r="Y2390" s="96"/>
      <c r="Z2390" s="97"/>
      <c r="AA2390" s="97"/>
      <c r="AB2390" s="97"/>
      <c r="AC2390" s="97"/>
      <c r="AD2390" s="97"/>
      <c r="AE2390" s="97"/>
      <c r="AF2390" s="97"/>
      <c r="AG2390" s="97"/>
      <c r="AH2390" s="97"/>
      <c r="AI2390" s="97"/>
      <c r="AJ2390" s="97"/>
      <c r="AK2390" s="97"/>
      <c r="AL2390" s="86" t="str">
        <f t="shared" si="112"/>
        <v/>
      </c>
      <c r="AM2390" s="87" t="str">
        <f t="shared" si="113"/>
        <v xml:space="preserve"> </v>
      </c>
      <c r="AN2390" s="1" t="str">
        <f t="shared" si="114"/>
        <v xml:space="preserve"> </v>
      </c>
    </row>
    <row r="2391" spans="1:40" s="88" customFormat="1" x14ac:dyDescent="0.25">
      <c r="A2391" s="92"/>
      <c r="B2391" s="92"/>
      <c r="C2391" s="92"/>
      <c r="D2391" s="92"/>
      <c r="E2391" s="92"/>
      <c r="F2391" s="93"/>
      <c r="G2391" s="94"/>
      <c r="H2391" s="83" t="str">
        <f>IF(M2391&lt;&gt;"",VLOOKUP(M2391,LISTAS·PAPP!$U$3:$Z$8,2,FALSE),"")</f>
        <v/>
      </c>
      <c r="I2391" s="85" t="str">
        <f>IF(M2391&lt;&gt;"",VLOOKUP(M2391,LISTAS·PAPP!$U$3:$Z$8,3,FALSE),"")</f>
        <v/>
      </c>
      <c r="J2391" s="83" t="str">
        <f>IF(M2391&lt;&gt;"",VLOOKUP(M2391,LISTAS·PAPP!$U$3:$Z$8,4,FALSE),"")</f>
        <v/>
      </c>
      <c r="K2391" s="83" t="str">
        <f>IF(C2391&lt;&gt;"",VLOOKUP(C2391,LISTAS·PAPP!$H$3:$O$119,4,FALSE),"")</f>
        <v/>
      </c>
      <c r="L2391" s="85" t="str">
        <f>IF(C2391&lt;&gt;"",VLOOKUP(C2391,LISTAS·PAPP!$H$3:$O$119,8,FALSE),"")</f>
        <v/>
      </c>
      <c r="M2391" s="95"/>
      <c r="N2391" s="92"/>
      <c r="O2391" s="92"/>
      <c r="P2391" s="84" t="str">
        <f>IF(N2391&lt;&gt;"",VLOOKUP(N2391,LISTAS·PAPP!$U$9:$Y$125,5,FALSE),"")</f>
        <v/>
      </c>
      <c r="Q2391" s="83" t="str">
        <f>IF(O2391&lt;&gt;"",VLOOKUP(O2391,LISTAS·PAPP!$U$9:$W$125,3,FALSE),"")</f>
        <v/>
      </c>
      <c r="R2391" s="92"/>
      <c r="S2391" s="173"/>
      <c r="T2391" s="173"/>
      <c r="U2391" s="92"/>
      <c r="V2391" s="92"/>
      <c r="W2391" s="94"/>
      <c r="X2391" s="83" t="str">
        <f>IF(ISERROR(VLOOKUP(W2391,LISTAS·PAPP!$AJ$3:$AK$903,2,0))," ",VLOOKUP(W2391,LISTAS·PAPP!$AJ$3:$AK$903,2,0))</f>
        <v xml:space="preserve"> </v>
      </c>
      <c r="Y2391" s="96"/>
      <c r="Z2391" s="97"/>
      <c r="AA2391" s="97"/>
      <c r="AB2391" s="97"/>
      <c r="AC2391" s="97"/>
      <c r="AD2391" s="97"/>
      <c r="AE2391" s="97"/>
      <c r="AF2391" s="97"/>
      <c r="AG2391" s="97"/>
      <c r="AH2391" s="97"/>
      <c r="AI2391" s="97"/>
      <c r="AJ2391" s="97"/>
      <c r="AK2391" s="97"/>
      <c r="AL2391" s="86" t="str">
        <f t="shared" si="112"/>
        <v/>
      </c>
      <c r="AM2391" s="87" t="str">
        <f t="shared" si="113"/>
        <v xml:space="preserve"> </v>
      </c>
      <c r="AN2391" s="1" t="str">
        <f t="shared" si="114"/>
        <v xml:space="preserve"> </v>
      </c>
    </row>
    <row r="2392" spans="1:40" s="88" customFormat="1" x14ac:dyDescent="0.25">
      <c r="A2392" s="92"/>
      <c r="B2392" s="92"/>
      <c r="C2392" s="92"/>
      <c r="D2392" s="92"/>
      <c r="E2392" s="92"/>
      <c r="F2392" s="93"/>
      <c r="G2392" s="94"/>
      <c r="H2392" s="83" t="str">
        <f>IF(M2392&lt;&gt;"",VLOOKUP(M2392,LISTAS·PAPP!$U$3:$Z$8,2,FALSE),"")</f>
        <v/>
      </c>
      <c r="I2392" s="85" t="str">
        <f>IF(M2392&lt;&gt;"",VLOOKUP(M2392,LISTAS·PAPP!$U$3:$Z$8,3,FALSE),"")</f>
        <v/>
      </c>
      <c r="J2392" s="83" t="str">
        <f>IF(M2392&lt;&gt;"",VLOOKUP(M2392,LISTAS·PAPP!$U$3:$Z$8,4,FALSE),"")</f>
        <v/>
      </c>
      <c r="K2392" s="83" t="str">
        <f>IF(C2392&lt;&gt;"",VLOOKUP(C2392,LISTAS·PAPP!$H$3:$O$119,4,FALSE),"")</f>
        <v/>
      </c>
      <c r="L2392" s="85" t="str">
        <f>IF(C2392&lt;&gt;"",VLOOKUP(C2392,LISTAS·PAPP!$H$3:$O$119,8,FALSE),"")</f>
        <v/>
      </c>
      <c r="M2392" s="95"/>
      <c r="N2392" s="92"/>
      <c r="O2392" s="92"/>
      <c r="P2392" s="84" t="str">
        <f>IF(N2392&lt;&gt;"",VLOOKUP(N2392,LISTAS·PAPP!$U$9:$Y$125,5,FALSE),"")</f>
        <v/>
      </c>
      <c r="Q2392" s="83" t="str">
        <f>IF(O2392&lt;&gt;"",VLOOKUP(O2392,LISTAS·PAPP!$U$9:$W$125,3,FALSE),"")</f>
        <v/>
      </c>
      <c r="R2392" s="92"/>
      <c r="S2392" s="173"/>
      <c r="T2392" s="173"/>
      <c r="U2392" s="92"/>
      <c r="V2392" s="92"/>
      <c r="W2392" s="94"/>
      <c r="X2392" s="83" t="str">
        <f>IF(ISERROR(VLOOKUP(W2392,LISTAS·PAPP!$AJ$3:$AK$903,2,0))," ",VLOOKUP(W2392,LISTAS·PAPP!$AJ$3:$AK$903,2,0))</f>
        <v xml:space="preserve"> </v>
      </c>
      <c r="Y2392" s="96"/>
      <c r="Z2392" s="97"/>
      <c r="AA2392" s="97"/>
      <c r="AB2392" s="97"/>
      <c r="AC2392" s="97"/>
      <c r="AD2392" s="97"/>
      <c r="AE2392" s="97"/>
      <c r="AF2392" s="97"/>
      <c r="AG2392" s="97"/>
      <c r="AH2392" s="97"/>
      <c r="AI2392" s="97"/>
      <c r="AJ2392" s="97"/>
      <c r="AK2392" s="97"/>
      <c r="AL2392" s="86" t="str">
        <f t="shared" si="112"/>
        <v/>
      </c>
      <c r="AM2392" s="87" t="str">
        <f t="shared" si="113"/>
        <v xml:space="preserve"> </v>
      </c>
      <c r="AN2392" s="1" t="str">
        <f t="shared" si="114"/>
        <v xml:space="preserve"> </v>
      </c>
    </row>
    <row r="2393" spans="1:40" s="88" customFormat="1" x14ac:dyDescent="0.25">
      <c r="A2393" s="92"/>
      <c r="B2393" s="92"/>
      <c r="C2393" s="92"/>
      <c r="D2393" s="92"/>
      <c r="E2393" s="92"/>
      <c r="F2393" s="93"/>
      <c r="G2393" s="94"/>
      <c r="H2393" s="83" t="str">
        <f>IF(M2393&lt;&gt;"",VLOOKUP(M2393,LISTAS·PAPP!$U$3:$Z$8,2,FALSE),"")</f>
        <v/>
      </c>
      <c r="I2393" s="85" t="str">
        <f>IF(M2393&lt;&gt;"",VLOOKUP(M2393,LISTAS·PAPP!$U$3:$Z$8,3,FALSE),"")</f>
        <v/>
      </c>
      <c r="J2393" s="83" t="str">
        <f>IF(M2393&lt;&gt;"",VLOOKUP(M2393,LISTAS·PAPP!$U$3:$Z$8,4,FALSE),"")</f>
        <v/>
      </c>
      <c r="K2393" s="83" t="str">
        <f>IF(C2393&lt;&gt;"",VLOOKUP(C2393,LISTAS·PAPP!$H$3:$O$119,4,FALSE),"")</f>
        <v/>
      </c>
      <c r="L2393" s="85" t="str">
        <f>IF(C2393&lt;&gt;"",VLOOKUP(C2393,LISTAS·PAPP!$H$3:$O$119,8,FALSE),"")</f>
        <v/>
      </c>
      <c r="M2393" s="95"/>
      <c r="N2393" s="92"/>
      <c r="O2393" s="92"/>
      <c r="P2393" s="84" t="str">
        <f>IF(N2393&lt;&gt;"",VLOOKUP(N2393,LISTAS·PAPP!$U$9:$Y$125,5,FALSE),"")</f>
        <v/>
      </c>
      <c r="Q2393" s="83" t="str">
        <f>IF(O2393&lt;&gt;"",VLOOKUP(O2393,LISTAS·PAPP!$U$9:$W$125,3,FALSE),"")</f>
        <v/>
      </c>
      <c r="R2393" s="92"/>
      <c r="S2393" s="173"/>
      <c r="T2393" s="173"/>
      <c r="U2393" s="92"/>
      <c r="V2393" s="92"/>
      <c r="W2393" s="94"/>
      <c r="X2393" s="83" t="str">
        <f>IF(ISERROR(VLOOKUP(W2393,LISTAS·PAPP!$AJ$3:$AK$903,2,0))," ",VLOOKUP(W2393,LISTAS·PAPP!$AJ$3:$AK$903,2,0))</f>
        <v xml:space="preserve"> </v>
      </c>
      <c r="Y2393" s="96"/>
      <c r="Z2393" s="97"/>
      <c r="AA2393" s="97"/>
      <c r="AB2393" s="97"/>
      <c r="AC2393" s="97"/>
      <c r="AD2393" s="97"/>
      <c r="AE2393" s="97"/>
      <c r="AF2393" s="97"/>
      <c r="AG2393" s="97"/>
      <c r="AH2393" s="97"/>
      <c r="AI2393" s="97"/>
      <c r="AJ2393" s="97"/>
      <c r="AK2393" s="97"/>
      <c r="AL2393" s="86" t="str">
        <f t="shared" si="112"/>
        <v/>
      </c>
      <c r="AM2393" s="87" t="str">
        <f t="shared" si="113"/>
        <v xml:space="preserve"> </v>
      </c>
      <c r="AN2393" s="1" t="str">
        <f t="shared" si="114"/>
        <v xml:space="preserve"> </v>
      </c>
    </row>
    <row r="2394" spans="1:40" s="88" customFormat="1" x14ac:dyDescent="0.25">
      <c r="A2394" s="92"/>
      <c r="B2394" s="92"/>
      <c r="C2394" s="92"/>
      <c r="D2394" s="92"/>
      <c r="E2394" s="92"/>
      <c r="F2394" s="93"/>
      <c r="G2394" s="94"/>
      <c r="H2394" s="83" t="str">
        <f>IF(M2394&lt;&gt;"",VLOOKUP(M2394,LISTAS·PAPP!$U$3:$Z$8,2,FALSE),"")</f>
        <v/>
      </c>
      <c r="I2394" s="85" t="str">
        <f>IF(M2394&lt;&gt;"",VLOOKUP(M2394,LISTAS·PAPP!$U$3:$Z$8,3,FALSE),"")</f>
        <v/>
      </c>
      <c r="J2394" s="83" t="str">
        <f>IF(M2394&lt;&gt;"",VLOOKUP(M2394,LISTAS·PAPP!$U$3:$Z$8,4,FALSE),"")</f>
        <v/>
      </c>
      <c r="K2394" s="83" t="str">
        <f>IF(C2394&lt;&gt;"",VLOOKUP(C2394,LISTAS·PAPP!$H$3:$O$119,4,FALSE),"")</f>
        <v/>
      </c>
      <c r="L2394" s="85" t="str">
        <f>IF(C2394&lt;&gt;"",VLOOKUP(C2394,LISTAS·PAPP!$H$3:$O$119,8,FALSE),"")</f>
        <v/>
      </c>
      <c r="M2394" s="95"/>
      <c r="N2394" s="92"/>
      <c r="O2394" s="92"/>
      <c r="P2394" s="84" t="str">
        <f>IF(N2394&lt;&gt;"",VLOOKUP(N2394,LISTAS·PAPP!$U$9:$Y$125,5,FALSE),"")</f>
        <v/>
      </c>
      <c r="Q2394" s="83" t="str">
        <f>IF(O2394&lt;&gt;"",VLOOKUP(O2394,LISTAS·PAPP!$U$9:$W$125,3,FALSE),"")</f>
        <v/>
      </c>
      <c r="R2394" s="92"/>
      <c r="S2394" s="173"/>
      <c r="T2394" s="173"/>
      <c r="U2394" s="92"/>
      <c r="V2394" s="92"/>
      <c r="W2394" s="94"/>
      <c r="X2394" s="83" t="str">
        <f>IF(ISERROR(VLOOKUP(W2394,LISTAS·PAPP!$AJ$3:$AK$903,2,0))," ",VLOOKUP(W2394,LISTAS·PAPP!$AJ$3:$AK$903,2,0))</f>
        <v xml:space="preserve"> </v>
      </c>
      <c r="Y2394" s="96"/>
      <c r="Z2394" s="97"/>
      <c r="AA2394" s="97"/>
      <c r="AB2394" s="97"/>
      <c r="AC2394" s="97"/>
      <c r="AD2394" s="97"/>
      <c r="AE2394" s="97"/>
      <c r="AF2394" s="97"/>
      <c r="AG2394" s="97"/>
      <c r="AH2394" s="97"/>
      <c r="AI2394" s="97"/>
      <c r="AJ2394" s="97"/>
      <c r="AK2394" s="97"/>
      <c r="AL2394" s="86" t="str">
        <f t="shared" si="112"/>
        <v/>
      </c>
      <c r="AM2394" s="87" t="str">
        <f t="shared" si="113"/>
        <v xml:space="preserve"> </v>
      </c>
      <c r="AN2394" s="1" t="str">
        <f t="shared" si="114"/>
        <v xml:space="preserve"> </v>
      </c>
    </row>
    <row r="2395" spans="1:40" s="88" customFormat="1" x14ac:dyDescent="0.25">
      <c r="A2395" s="92"/>
      <c r="B2395" s="92"/>
      <c r="C2395" s="92"/>
      <c r="D2395" s="92"/>
      <c r="E2395" s="92"/>
      <c r="F2395" s="93"/>
      <c r="G2395" s="94"/>
      <c r="H2395" s="83" t="str">
        <f>IF(M2395&lt;&gt;"",VLOOKUP(M2395,LISTAS·PAPP!$U$3:$Z$8,2,FALSE),"")</f>
        <v/>
      </c>
      <c r="I2395" s="85" t="str">
        <f>IF(M2395&lt;&gt;"",VLOOKUP(M2395,LISTAS·PAPP!$U$3:$Z$8,3,FALSE),"")</f>
        <v/>
      </c>
      <c r="J2395" s="83" t="str">
        <f>IF(M2395&lt;&gt;"",VLOOKUP(M2395,LISTAS·PAPP!$U$3:$Z$8,4,FALSE),"")</f>
        <v/>
      </c>
      <c r="K2395" s="83" t="str">
        <f>IF(C2395&lt;&gt;"",VLOOKUP(C2395,LISTAS·PAPP!$H$3:$O$119,4,FALSE),"")</f>
        <v/>
      </c>
      <c r="L2395" s="85" t="str">
        <f>IF(C2395&lt;&gt;"",VLOOKUP(C2395,LISTAS·PAPP!$H$3:$O$119,8,FALSE),"")</f>
        <v/>
      </c>
      <c r="M2395" s="95"/>
      <c r="N2395" s="92"/>
      <c r="O2395" s="92"/>
      <c r="P2395" s="84" t="str">
        <f>IF(N2395&lt;&gt;"",VLOOKUP(N2395,LISTAS·PAPP!$U$9:$Y$125,5,FALSE),"")</f>
        <v/>
      </c>
      <c r="Q2395" s="83" t="str">
        <f>IF(O2395&lt;&gt;"",VLOOKUP(O2395,LISTAS·PAPP!$U$9:$W$125,3,FALSE),"")</f>
        <v/>
      </c>
      <c r="R2395" s="92"/>
      <c r="S2395" s="173"/>
      <c r="T2395" s="173"/>
      <c r="U2395" s="92"/>
      <c r="V2395" s="92"/>
      <c r="W2395" s="94"/>
      <c r="X2395" s="83" t="str">
        <f>IF(ISERROR(VLOOKUP(W2395,LISTAS·PAPP!$AJ$3:$AK$903,2,0))," ",VLOOKUP(W2395,LISTAS·PAPP!$AJ$3:$AK$903,2,0))</f>
        <v xml:space="preserve"> </v>
      </c>
      <c r="Y2395" s="96"/>
      <c r="Z2395" s="97"/>
      <c r="AA2395" s="97"/>
      <c r="AB2395" s="97"/>
      <c r="AC2395" s="97"/>
      <c r="AD2395" s="97"/>
      <c r="AE2395" s="97"/>
      <c r="AF2395" s="97"/>
      <c r="AG2395" s="97"/>
      <c r="AH2395" s="97"/>
      <c r="AI2395" s="97"/>
      <c r="AJ2395" s="97"/>
      <c r="AK2395" s="97"/>
      <c r="AL2395" s="86" t="str">
        <f t="shared" si="112"/>
        <v/>
      </c>
      <c r="AM2395" s="87" t="str">
        <f t="shared" si="113"/>
        <v xml:space="preserve"> </v>
      </c>
      <c r="AN2395" s="1" t="str">
        <f t="shared" si="114"/>
        <v xml:space="preserve"> </v>
      </c>
    </row>
    <row r="2396" spans="1:40" s="88" customFormat="1" x14ac:dyDescent="0.25">
      <c r="A2396" s="92"/>
      <c r="B2396" s="92"/>
      <c r="C2396" s="92"/>
      <c r="D2396" s="92"/>
      <c r="E2396" s="92"/>
      <c r="F2396" s="93"/>
      <c r="G2396" s="94"/>
      <c r="H2396" s="83" t="str">
        <f>IF(M2396&lt;&gt;"",VLOOKUP(M2396,LISTAS·PAPP!$U$3:$Z$8,2,FALSE),"")</f>
        <v/>
      </c>
      <c r="I2396" s="85" t="str">
        <f>IF(M2396&lt;&gt;"",VLOOKUP(M2396,LISTAS·PAPP!$U$3:$Z$8,3,FALSE),"")</f>
        <v/>
      </c>
      <c r="J2396" s="83" t="str">
        <f>IF(M2396&lt;&gt;"",VLOOKUP(M2396,LISTAS·PAPP!$U$3:$Z$8,4,FALSE),"")</f>
        <v/>
      </c>
      <c r="K2396" s="83" t="str">
        <f>IF(C2396&lt;&gt;"",VLOOKUP(C2396,LISTAS·PAPP!$H$3:$O$119,4,FALSE),"")</f>
        <v/>
      </c>
      <c r="L2396" s="85" t="str">
        <f>IF(C2396&lt;&gt;"",VLOOKUP(C2396,LISTAS·PAPP!$H$3:$O$119,8,FALSE),"")</f>
        <v/>
      </c>
      <c r="M2396" s="95"/>
      <c r="N2396" s="92"/>
      <c r="O2396" s="92"/>
      <c r="P2396" s="84" t="str">
        <f>IF(N2396&lt;&gt;"",VLOOKUP(N2396,LISTAS·PAPP!$U$9:$Y$125,5,FALSE),"")</f>
        <v/>
      </c>
      <c r="Q2396" s="83" t="str">
        <f>IF(O2396&lt;&gt;"",VLOOKUP(O2396,LISTAS·PAPP!$U$9:$W$125,3,FALSE),"")</f>
        <v/>
      </c>
      <c r="R2396" s="92"/>
      <c r="S2396" s="173"/>
      <c r="T2396" s="173"/>
      <c r="U2396" s="92"/>
      <c r="V2396" s="92"/>
      <c r="W2396" s="94"/>
      <c r="X2396" s="83" t="str">
        <f>IF(ISERROR(VLOOKUP(W2396,LISTAS·PAPP!$AJ$3:$AK$903,2,0))," ",VLOOKUP(W2396,LISTAS·PAPP!$AJ$3:$AK$903,2,0))</f>
        <v xml:space="preserve"> </v>
      </c>
      <c r="Y2396" s="96"/>
      <c r="Z2396" s="97"/>
      <c r="AA2396" s="97"/>
      <c r="AB2396" s="97"/>
      <c r="AC2396" s="97"/>
      <c r="AD2396" s="97"/>
      <c r="AE2396" s="97"/>
      <c r="AF2396" s="97"/>
      <c r="AG2396" s="97"/>
      <c r="AH2396" s="97"/>
      <c r="AI2396" s="97"/>
      <c r="AJ2396" s="97"/>
      <c r="AK2396" s="97"/>
      <c r="AL2396" s="86" t="str">
        <f t="shared" si="112"/>
        <v/>
      </c>
      <c r="AM2396" s="87" t="str">
        <f t="shared" si="113"/>
        <v xml:space="preserve"> </v>
      </c>
      <c r="AN2396" s="1" t="str">
        <f t="shared" si="114"/>
        <v xml:space="preserve"> </v>
      </c>
    </row>
    <row r="2397" spans="1:40" s="88" customFormat="1" x14ac:dyDescent="0.25">
      <c r="A2397" s="92"/>
      <c r="B2397" s="92"/>
      <c r="C2397" s="92"/>
      <c r="D2397" s="92"/>
      <c r="E2397" s="92"/>
      <c r="F2397" s="93"/>
      <c r="G2397" s="94"/>
      <c r="H2397" s="83" t="str">
        <f>IF(M2397&lt;&gt;"",VLOOKUP(M2397,LISTAS·PAPP!$U$3:$Z$8,2,FALSE),"")</f>
        <v/>
      </c>
      <c r="I2397" s="85" t="str">
        <f>IF(M2397&lt;&gt;"",VLOOKUP(M2397,LISTAS·PAPP!$U$3:$Z$8,3,FALSE),"")</f>
        <v/>
      </c>
      <c r="J2397" s="83" t="str">
        <f>IF(M2397&lt;&gt;"",VLOOKUP(M2397,LISTAS·PAPP!$U$3:$Z$8,4,FALSE),"")</f>
        <v/>
      </c>
      <c r="K2397" s="83" t="str">
        <f>IF(C2397&lt;&gt;"",VLOOKUP(C2397,LISTAS·PAPP!$H$3:$O$119,4,FALSE),"")</f>
        <v/>
      </c>
      <c r="L2397" s="85" t="str">
        <f>IF(C2397&lt;&gt;"",VLOOKUP(C2397,LISTAS·PAPP!$H$3:$O$119,8,FALSE),"")</f>
        <v/>
      </c>
      <c r="M2397" s="95"/>
      <c r="N2397" s="92"/>
      <c r="O2397" s="92"/>
      <c r="P2397" s="84" t="str">
        <f>IF(N2397&lt;&gt;"",VLOOKUP(N2397,LISTAS·PAPP!$U$9:$Y$125,5,FALSE),"")</f>
        <v/>
      </c>
      <c r="Q2397" s="83" t="str">
        <f>IF(O2397&lt;&gt;"",VLOOKUP(O2397,LISTAS·PAPP!$U$9:$W$125,3,FALSE),"")</f>
        <v/>
      </c>
      <c r="R2397" s="92"/>
      <c r="S2397" s="173"/>
      <c r="T2397" s="173"/>
      <c r="U2397" s="92"/>
      <c r="V2397" s="92"/>
      <c r="W2397" s="94"/>
      <c r="X2397" s="83" t="str">
        <f>IF(ISERROR(VLOOKUP(W2397,LISTAS·PAPP!$AJ$3:$AK$903,2,0))," ",VLOOKUP(W2397,LISTAS·PAPP!$AJ$3:$AK$903,2,0))</f>
        <v xml:space="preserve"> </v>
      </c>
      <c r="Y2397" s="96"/>
      <c r="Z2397" s="97"/>
      <c r="AA2397" s="97"/>
      <c r="AB2397" s="97"/>
      <c r="AC2397" s="97"/>
      <c r="AD2397" s="97"/>
      <c r="AE2397" s="97"/>
      <c r="AF2397" s="97"/>
      <c r="AG2397" s="97"/>
      <c r="AH2397" s="97"/>
      <c r="AI2397" s="97"/>
      <c r="AJ2397" s="97"/>
      <c r="AK2397" s="97"/>
      <c r="AL2397" s="86" t="str">
        <f t="shared" si="112"/>
        <v/>
      </c>
      <c r="AM2397" s="87" t="str">
        <f t="shared" si="113"/>
        <v xml:space="preserve"> </v>
      </c>
      <c r="AN2397" s="1" t="str">
        <f t="shared" si="114"/>
        <v xml:space="preserve"> </v>
      </c>
    </row>
    <row r="2398" spans="1:40" s="88" customFormat="1" x14ac:dyDescent="0.25">
      <c r="A2398" s="92"/>
      <c r="B2398" s="92"/>
      <c r="C2398" s="92"/>
      <c r="D2398" s="92"/>
      <c r="E2398" s="92"/>
      <c r="F2398" s="93"/>
      <c r="G2398" s="94"/>
      <c r="H2398" s="83" t="str">
        <f>IF(M2398&lt;&gt;"",VLOOKUP(M2398,LISTAS·PAPP!$U$3:$Z$8,2,FALSE),"")</f>
        <v/>
      </c>
      <c r="I2398" s="85" t="str">
        <f>IF(M2398&lt;&gt;"",VLOOKUP(M2398,LISTAS·PAPP!$U$3:$Z$8,3,FALSE),"")</f>
        <v/>
      </c>
      <c r="J2398" s="83" t="str">
        <f>IF(M2398&lt;&gt;"",VLOOKUP(M2398,LISTAS·PAPP!$U$3:$Z$8,4,FALSE),"")</f>
        <v/>
      </c>
      <c r="K2398" s="83" t="str">
        <f>IF(C2398&lt;&gt;"",VLOOKUP(C2398,LISTAS·PAPP!$H$3:$O$119,4,FALSE),"")</f>
        <v/>
      </c>
      <c r="L2398" s="85" t="str">
        <f>IF(C2398&lt;&gt;"",VLOOKUP(C2398,LISTAS·PAPP!$H$3:$O$119,8,FALSE),"")</f>
        <v/>
      </c>
      <c r="M2398" s="95"/>
      <c r="N2398" s="92"/>
      <c r="O2398" s="92"/>
      <c r="P2398" s="84" t="str">
        <f>IF(N2398&lt;&gt;"",VLOOKUP(N2398,LISTAS·PAPP!$U$9:$Y$125,5,FALSE),"")</f>
        <v/>
      </c>
      <c r="Q2398" s="83" t="str">
        <f>IF(O2398&lt;&gt;"",VLOOKUP(O2398,LISTAS·PAPP!$U$9:$W$125,3,FALSE),"")</f>
        <v/>
      </c>
      <c r="R2398" s="92"/>
      <c r="S2398" s="173"/>
      <c r="T2398" s="173"/>
      <c r="U2398" s="92"/>
      <c r="V2398" s="92"/>
      <c r="W2398" s="94"/>
      <c r="X2398" s="83" t="str">
        <f>IF(ISERROR(VLOOKUP(W2398,LISTAS·PAPP!$AJ$3:$AK$903,2,0))," ",VLOOKUP(W2398,LISTAS·PAPP!$AJ$3:$AK$903,2,0))</f>
        <v xml:space="preserve"> </v>
      </c>
      <c r="Y2398" s="96"/>
      <c r="Z2398" s="97"/>
      <c r="AA2398" s="97"/>
      <c r="AB2398" s="97"/>
      <c r="AC2398" s="97"/>
      <c r="AD2398" s="97"/>
      <c r="AE2398" s="97"/>
      <c r="AF2398" s="97"/>
      <c r="AG2398" s="97"/>
      <c r="AH2398" s="97"/>
      <c r="AI2398" s="97"/>
      <c r="AJ2398" s="97"/>
      <c r="AK2398" s="97"/>
      <c r="AL2398" s="86" t="str">
        <f t="shared" si="112"/>
        <v/>
      </c>
      <c r="AM2398" s="87" t="str">
        <f t="shared" si="113"/>
        <v xml:space="preserve"> </v>
      </c>
      <c r="AN2398" s="1" t="str">
        <f t="shared" si="114"/>
        <v xml:space="preserve"> </v>
      </c>
    </row>
    <row r="2399" spans="1:40" s="88" customFormat="1" x14ac:dyDescent="0.25">
      <c r="A2399" s="92"/>
      <c r="B2399" s="92"/>
      <c r="C2399" s="92"/>
      <c r="D2399" s="92"/>
      <c r="E2399" s="92"/>
      <c r="F2399" s="93"/>
      <c r="G2399" s="94"/>
      <c r="H2399" s="83" t="str">
        <f>IF(M2399&lt;&gt;"",VLOOKUP(M2399,LISTAS·PAPP!$U$3:$Z$8,2,FALSE),"")</f>
        <v/>
      </c>
      <c r="I2399" s="85" t="str">
        <f>IF(M2399&lt;&gt;"",VLOOKUP(M2399,LISTAS·PAPP!$U$3:$Z$8,3,FALSE),"")</f>
        <v/>
      </c>
      <c r="J2399" s="83" t="str">
        <f>IF(M2399&lt;&gt;"",VLOOKUP(M2399,LISTAS·PAPP!$U$3:$Z$8,4,FALSE),"")</f>
        <v/>
      </c>
      <c r="K2399" s="83" t="str">
        <f>IF(C2399&lt;&gt;"",VLOOKUP(C2399,LISTAS·PAPP!$H$3:$O$119,4,FALSE),"")</f>
        <v/>
      </c>
      <c r="L2399" s="85" t="str">
        <f>IF(C2399&lt;&gt;"",VLOOKUP(C2399,LISTAS·PAPP!$H$3:$O$119,8,FALSE),"")</f>
        <v/>
      </c>
      <c r="M2399" s="95"/>
      <c r="N2399" s="92"/>
      <c r="O2399" s="92"/>
      <c r="P2399" s="84" t="str">
        <f>IF(N2399&lt;&gt;"",VLOOKUP(N2399,LISTAS·PAPP!$U$9:$Y$125,5,FALSE),"")</f>
        <v/>
      </c>
      <c r="Q2399" s="83" t="str">
        <f>IF(O2399&lt;&gt;"",VLOOKUP(O2399,LISTAS·PAPP!$U$9:$W$125,3,FALSE),"")</f>
        <v/>
      </c>
      <c r="R2399" s="92"/>
      <c r="S2399" s="173"/>
      <c r="T2399" s="173"/>
      <c r="U2399" s="92"/>
      <c r="V2399" s="92"/>
      <c r="W2399" s="94"/>
      <c r="X2399" s="83" t="str">
        <f>IF(ISERROR(VLOOKUP(W2399,LISTAS·PAPP!$AJ$3:$AK$903,2,0))," ",VLOOKUP(W2399,LISTAS·PAPP!$AJ$3:$AK$903,2,0))</f>
        <v xml:space="preserve"> </v>
      </c>
      <c r="Y2399" s="96"/>
      <c r="Z2399" s="97"/>
      <c r="AA2399" s="97"/>
      <c r="AB2399" s="97"/>
      <c r="AC2399" s="97"/>
      <c r="AD2399" s="97"/>
      <c r="AE2399" s="97"/>
      <c r="AF2399" s="97"/>
      <c r="AG2399" s="97"/>
      <c r="AH2399" s="97"/>
      <c r="AI2399" s="97"/>
      <c r="AJ2399" s="97"/>
      <c r="AK2399" s="97"/>
      <c r="AL2399" s="86" t="str">
        <f t="shared" si="112"/>
        <v/>
      </c>
      <c r="AM2399" s="87" t="str">
        <f t="shared" si="113"/>
        <v xml:space="preserve"> </v>
      </c>
      <c r="AN2399" s="1" t="str">
        <f t="shared" si="114"/>
        <v xml:space="preserve"> </v>
      </c>
    </row>
    <row r="2400" spans="1:40" s="88" customFormat="1" x14ac:dyDescent="0.25">
      <c r="A2400" s="92"/>
      <c r="B2400" s="92"/>
      <c r="C2400" s="92"/>
      <c r="D2400" s="92"/>
      <c r="E2400" s="92"/>
      <c r="F2400" s="93"/>
      <c r="G2400" s="94"/>
      <c r="H2400" s="83" t="str">
        <f>IF(M2400&lt;&gt;"",VLOOKUP(M2400,LISTAS·PAPP!$U$3:$Z$8,2,FALSE),"")</f>
        <v/>
      </c>
      <c r="I2400" s="85" t="str">
        <f>IF(M2400&lt;&gt;"",VLOOKUP(M2400,LISTAS·PAPP!$U$3:$Z$8,3,FALSE),"")</f>
        <v/>
      </c>
      <c r="J2400" s="83" t="str">
        <f>IF(M2400&lt;&gt;"",VLOOKUP(M2400,LISTAS·PAPP!$U$3:$Z$8,4,FALSE),"")</f>
        <v/>
      </c>
      <c r="K2400" s="83" t="str">
        <f>IF(C2400&lt;&gt;"",VLOOKUP(C2400,LISTAS·PAPP!$H$3:$O$119,4,FALSE),"")</f>
        <v/>
      </c>
      <c r="L2400" s="85" t="str">
        <f>IF(C2400&lt;&gt;"",VLOOKUP(C2400,LISTAS·PAPP!$H$3:$O$119,8,FALSE),"")</f>
        <v/>
      </c>
      <c r="M2400" s="95"/>
      <c r="N2400" s="92"/>
      <c r="O2400" s="92"/>
      <c r="P2400" s="84" t="str">
        <f>IF(N2400&lt;&gt;"",VLOOKUP(N2400,LISTAS·PAPP!$U$9:$Y$125,5,FALSE),"")</f>
        <v/>
      </c>
      <c r="Q2400" s="83" t="str">
        <f>IF(O2400&lt;&gt;"",VLOOKUP(O2400,LISTAS·PAPP!$U$9:$W$125,3,FALSE),"")</f>
        <v/>
      </c>
      <c r="R2400" s="92"/>
      <c r="S2400" s="173"/>
      <c r="T2400" s="173"/>
      <c r="U2400" s="92"/>
      <c r="V2400" s="92"/>
      <c r="W2400" s="94"/>
      <c r="X2400" s="83" t="str">
        <f>IF(ISERROR(VLOOKUP(W2400,LISTAS·PAPP!$AJ$3:$AK$903,2,0))," ",VLOOKUP(W2400,LISTAS·PAPP!$AJ$3:$AK$903,2,0))</f>
        <v xml:space="preserve"> </v>
      </c>
      <c r="Y2400" s="96"/>
      <c r="Z2400" s="97"/>
      <c r="AA2400" s="97"/>
      <c r="AB2400" s="97"/>
      <c r="AC2400" s="97"/>
      <c r="AD2400" s="97"/>
      <c r="AE2400" s="97"/>
      <c r="AF2400" s="97"/>
      <c r="AG2400" s="97"/>
      <c r="AH2400" s="97"/>
      <c r="AI2400" s="97"/>
      <c r="AJ2400" s="97"/>
      <c r="AK2400" s="97"/>
      <c r="AL2400" s="86" t="str">
        <f t="shared" si="112"/>
        <v/>
      </c>
      <c r="AM2400" s="87" t="str">
        <f t="shared" si="113"/>
        <v xml:space="preserve"> </v>
      </c>
      <c r="AN2400" s="1" t="str">
        <f t="shared" si="114"/>
        <v xml:space="preserve"> </v>
      </c>
    </row>
    <row r="2401" spans="1:40" s="88" customFormat="1" x14ac:dyDescent="0.25">
      <c r="A2401" s="92"/>
      <c r="B2401" s="92"/>
      <c r="C2401" s="92"/>
      <c r="D2401" s="92"/>
      <c r="E2401" s="92"/>
      <c r="F2401" s="93"/>
      <c r="G2401" s="94"/>
      <c r="H2401" s="83" t="str">
        <f>IF(M2401&lt;&gt;"",VLOOKUP(M2401,LISTAS·PAPP!$U$3:$Z$8,2,FALSE),"")</f>
        <v/>
      </c>
      <c r="I2401" s="85" t="str">
        <f>IF(M2401&lt;&gt;"",VLOOKUP(M2401,LISTAS·PAPP!$U$3:$Z$8,3,FALSE),"")</f>
        <v/>
      </c>
      <c r="J2401" s="83" t="str">
        <f>IF(M2401&lt;&gt;"",VLOOKUP(M2401,LISTAS·PAPP!$U$3:$Z$8,4,FALSE),"")</f>
        <v/>
      </c>
      <c r="K2401" s="83" t="str">
        <f>IF(C2401&lt;&gt;"",VLOOKUP(C2401,LISTAS·PAPP!$H$3:$O$119,4,FALSE),"")</f>
        <v/>
      </c>
      <c r="L2401" s="85" t="str">
        <f>IF(C2401&lt;&gt;"",VLOOKUP(C2401,LISTAS·PAPP!$H$3:$O$119,8,FALSE),"")</f>
        <v/>
      </c>
      <c r="M2401" s="95"/>
      <c r="N2401" s="92"/>
      <c r="O2401" s="92"/>
      <c r="P2401" s="84" t="str">
        <f>IF(N2401&lt;&gt;"",VLOOKUP(N2401,LISTAS·PAPP!$U$9:$Y$125,5,FALSE),"")</f>
        <v/>
      </c>
      <c r="Q2401" s="83" t="str">
        <f>IF(O2401&lt;&gt;"",VLOOKUP(O2401,LISTAS·PAPP!$U$9:$W$125,3,FALSE),"")</f>
        <v/>
      </c>
      <c r="R2401" s="92"/>
      <c r="S2401" s="173"/>
      <c r="T2401" s="173"/>
      <c r="U2401" s="92"/>
      <c r="V2401" s="92"/>
      <c r="W2401" s="94"/>
      <c r="X2401" s="83" t="str">
        <f>IF(ISERROR(VLOOKUP(W2401,LISTAS·PAPP!$AJ$3:$AK$903,2,0))," ",VLOOKUP(W2401,LISTAS·PAPP!$AJ$3:$AK$903,2,0))</f>
        <v xml:space="preserve"> </v>
      </c>
      <c r="Y2401" s="96"/>
      <c r="Z2401" s="97"/>
      <c r="AA2401" s="97"/>
      <c r="AB2401" s="97"/>
      <c r="AC2401" s="97"/>
      <c r="AD2401" s="97"/>
      <c r="AE2401" s="97"/>
      <c r="AF2401" s="97"/>
      <c r="AG2401" s="97"/>
      <c r="AH2401" s="97"/>
      <c r="AI2401" s="97"/>
      <c r="AJ2401" s="97"/>
      <c r="AK2401" s="97"/>
      <c r="AL2401" s="86" t="str">
        <f t="shared" si="112"/>
        <v/>
      </c>
      <c r="AM2401" s="87" t="str">
        <f t="shared" si="113"/>
        <v xml:space="preserve"> </v>
      </c>
      <c r="AN2401" s="1" t="str">
        <f t="shared" si="114"/>
        <v xml:space="preserve"> </v>
      </c>
    </row>
    <row r="2402" spans="1:40" s="88" customFormat="1" x14ac:dyDescent="0.25">
      <c r="A2402" s="92"/>
      <c r="B2402" s="92"/>
      <c r="C2402" s="92"/>
      <c r="D2402" s="92"/>
      <c r="E2402" s="92"/>
      <c r="F2402" s="93"/>
      <c r="G2402" s="94"/>
      <c r="H2402" s="83" t="str">
        <f>IF(M2402&lt;&gt;"",VLOOKUP(M2402,LISTAS·PAPP!$U$3:$Z$8,2,FALSE),"")</f>
        <v/>
      </c>
      <c r="I2402" s="85" t="str">
        <f>IF(M2402&lt;&gt;"",VLOOKUP(M2402,LISTAS·PAPP!$U$3:$Z$8,3,FALSE),"")</f>
        <v/>
      </c>
      <c r="J2402" s="83" t="str">
        <f>IF(M2402&lt;&gt;"",VLOOKUP(M2402,LISTAS·PAPP!$U$3:$Z$8,4,FALSE),"")</f>
        <v/>
      </c>
      <c r="K2402" s="83" t="str">
        <f>IF(C2402&lt;&gt;"",VLOOKUP(C2402,LISTAS·PAPP!$H$3:$O$119,4,FALSE),"")</f>
        <v/>
      </c>
      <c r="L2402" s="85" t="str">
        <f>IF(C2402&lt;&gt;"",VLOOKUP(C2402,LISTAS·PAPP!$H$3:$O$119,8,FALSE),"")</f>
        <v/>
      </c>
      <c r="M2402" s="95"/>
      <c r="N2402" s="92"/>
      <c r="O2402" s="92"/>
      <c r="P2402" s="84" t="str">
        <f>IF(N2402&lt;&gt;"",VLOOKUP(N2402,LISTAS·PAPP!$U$9:$Y$125,5,FALSE),"")</f>
        <v/>
      </c>
      <c r="Q2402" s="83" t="str">
        <f>IF(O2402&lt;&gt;"",VLOOKUP(O2402,LISTAS·PAPP!$U$9:$W$125,3,FALSE),"")</f>
        <v/>
      </c>
      <c r="R2402" s="92"/>
      <c r="S2402" s="173"/>
      <c r="T2402" s="173"/>
      <c r="U2402" s="92"/>
      <c r="V2402" s="92"/>
      <c r="W2402" s="94"/>
      <c r="X2402" s="83" t="str">
        <f>IF(ISERROR(VLOOKUP(W2402,LISTAS·PAPP!$AJ$3:$AK$903,2,0))," ",VLOOKUP(W2402,LISTAS·PAPP!$AJ$3:$AK$903,2,0))</f>
        <v xml:space="preserve"> </v>
      </c>
      <c r="Y2402" s="96"/>
      <c r="Z2402" s="97"/>
      <c r="AA2402" s="97"/>
      <c r="AB2402" s="97"/>
      <c r="AC2402" s="97"/>
      <c r="AD2402" s="97"/>
      <c r="AE2402" s="97"/>
      <c r="AF2402" s="97"/>
      <c r="AG2402" s="97"/>
      <c r="AH2402" s="97"/>
      <c r="AI2402" s="97"/>
      <c r="AJ2402" s="97"/>
      <c r="AK2402" s="97"/>
      <c r="AL2402" s="86" t="str">
        <f t="shared" si="112"/>
        <v/>
      </c>
      <c r="AM2402" s="87" t="str">
        <f t="shared" si="113"/>
        <v xml:space="preserve"> </v>
      </c>
      <c r="AN2402" s="1" t="str">
        <f t="shared" si="114"/>
        <v xml:space="preserve"> </v>
      </c>
    </row>
    <row r="2403" spans="1:40" s="88" customFormat="1" x14ac:dyDescent="0.25">
      <c r="A2403" s="92"/>
      <c r="B2403" s="92"/>
      <c r="C2403" s="92"/>
      <c r="D2403" s="92"/>
      <c r="E2403" s="92"/>
      <c r="F2403" s="93"/>
      <c r="G2403" s="94"/>
      <c r="H2403" s="83" t="str">
        <f>IF(M2403&lt;&gt;"",VLOOKUP(M2403,LISTAS·PAPP!$U$3:$Z$8,2,FALSE),"")</f>
        <v/>
      </c>
      <c r="I2403" s="85" t="str">
        <f>IF(M2403&lt;&gt;"",VLOOKUP(M2403,LISTAS·PAPP!$U$3:$Z$8,3,FALSE),"")</f>
        <v/>
      </c>
      <c r="J2403" s="83" t="str">
        <f>IF(M2403&lt;&gt;"",VLOOKUP(M2403,LISTAS·PAPP!$U$3:$Z$8,4,FALSE),"")</f>
        <v/>
      </c>
      <c r="K2403" s="83" t="str">
        <f>IF(C2403&lt;&gt;"",VLOOKUP(C2403,LISTAS·PAPP!$H$3:$O$119,4,FALSE),"")</f>
        <v/>
      </c>
      <c r="L2403" s="85" t="str">
        <f>IF(C2403&lt;&gt;"",VLOOKUP(C2403,LISTAS·PAPP!$H$3:$O$119,8,FALSE),"")</f>
        <v/>
      </c>
      <c r="M2403" s="95"/>
      <c r="N2403" s="92"/>
      <c r="O2403" s="92"/>
      <c r="P2403" s="84" t="str">
        <f>IF(N2403&lt;&gt;"",VLOOKUP(N2403,LISTAS·PAPP!$U$9:$Y$125,5,FALSE),"")</f>
        <v/>
      </c>
      <c r="Q2403" s="83" t="str">
        <f>IF(O2403&lt;&gt;"",VLOOKUP(O2403,LISTAS·PAPP!$U$9:$W$125,3,FALSE),"")</f>
        <v/>
      </c>
      <c r="R2403" s="92"/>
      <c r="S2403" s="173"/>
      <c r="T2403" s="173"/>
      <c r="U2403" s="92"/>
      <c r="V2403" s="92"/>
      <c r="W2403" s="94"/>
      <c r="X2403" s="83" t="str">
        <f>IF(ISERROR(VLOOKUP(W2403,LISTAS·PAPP!$AJ$3:$AK$903,2,0))," ",VLOOKUP(W2403,LISTAS·PAPP!$AJ$3:$AK$903,2,0))</f>
        <v xml:space="preserve"> </v>
      </c>
      <c r="Y2403" s="96"/>
      <c r="Z2403" s="97"/>
      <c r="AA2403" s="97"/>
      <c r="AB2403" s="97"/>
      <c r="AC2403" s="97"/>
      <c r="AD2403" s="97"/>
      <c r="AE2403" s="97"/>
      <c r="AF2403" s="97"/>
      <c r="AG2403" s="97"/>
      <c r="AH2403" s="97"/>
      <c r="AI2403" s="97"/>
      <c r="AJ2403" s="97"/>
      <c r="AK2403" s="97"/>
      <c r="AL2403" s="86" t="str">
        <f t="shared" si="112"/>
        <v/>
      </c>
      <c r="AM2403" s="87" t="str">
        <f t="shared" si="113"/>
        <v xml:space="preserve"> </v>
      </c>
      <c r="AN2403" s="1" t="str">
        <f t="shared" si="114"/>
        <v xml:space="preserve"> </v>
      </c>
    </row>
    <row r="2404" spans="1:40" s="88" customFormat="1" x14ac:dyDescent="0.25">
      <c r="A2404" s="92"/>
      <c r="B2404" s="92"/>
      <c r="C2404" s="92"/>
      <c r="D2404" s="92"/>
      <c r="E2404" s="92"/>
      <c r="F2404" s="93"/>
      <c r="G2404" s="94"/>
      <c r="H2404" s="83" t="str">
        <f>IF(M2404&lt;&gt;"",VLOOKUP(M2404,LISTAS·PAPP!$U$3:$Z$8,2,FALSE),"")</f>
        <v/>
      </c>
      <c r="I2404" s="85" t="str">
        <f>IF(M2404&lt;&gt;"",VLOOKUP(M2404,LISTAS·PAPP!$U$3:$Z$8,3,FALSE),"")</f>
        <v/>
      </c>
      <c r="J2404" s="83" t="str">
        <f>IF(M2404&lt;&gt;"",VLOOKUP(M2404,LISTAS·PAPP!$U$3:$Z$8,4,FALSE),"")</f>
        <v/>
      </c>
      <c r="K2404" s="83" t="str">
        <f>IF(C2404&lt;&gt;"",VLOOKUP(C2404,LISTAS·PAPP!$H$3:$O$119,4,FALSE),"")</f>
        <v/>
      </c>
      <c r="L2404" s="85" t="str">
        <f>IF(C2404&lt;&gt;"",VLOOKUP(C2404,LISTAS·PAPP!$H$3:$O$119,8,FALSE),"")</f>
        <v/>
      </c>
      <c r="M2404" s="95"/>
      <c r="N2404" s="92"/>
      <c r="O2404" s="92"/>
      <c r="P2404" s="84" t="str">
        <f>IF(N2404&lt;&gt;"",VLOOKUP(N2404,LISTAS·PAPP!$U$9:$Y$125,5,FALSE),"")</f>
        <v/>
      </c>
      <c r="Q2404" s="83" t="str">
        <f>IF(O2404&lt;&gt;"",VLOOKUP(O2404,LISTAS·PAPP!$U$9:$W$125,3,FALSE),"")</f>
        <v/>
      </c>
      <c r="R2404" s="92"/>
      <c r="S2404" s="173"/>
      <c r="T2404" s="173"/>
      <c r="U2404" s="92"/>
      <c r="V2404" s="92"/>
      <c r="W2404" s="94"/>
      <c r="X2404" s="83" t="str">
        <f>IF(ISERROR(VLOOKUP(W2404,LISTAS·PAPP!$AJ$3:$AK$903,2,0))," ",VLOOKUP(W2404,LISTAS·PAPP!$AJ$3:$AK$903,2,0))</f>
        <v xml:space="preserve"> </v>
      </c>
      <c r="Y2404" s="96"/>
      <c r="Z2404" s="97"/>
      <c r="AA2404" s="97"/>
      <c r="AB2404" s="97"/>
      <c r="AC2404" s="97"/>
      <c r="AD2404" s="97"/>
      <c r="AE2404" s="97"/>
      <c r="AF2404" s="97"/>
      <c r="AG2404" s="97"/>
      <c r="AH2404" s="97"/>
      <c r="AI2404" s="97"/>
      <c r="AJ2404" s="97"/>
      <c r="AK2404" s="97"/>
      <c r="AL2404" s="86" t="str">
        <f t="shared" si="112"/>
        <v/>
      </c>
      <c r="AM2404" s="87" t="str">
        <f t="shared" si="113"/>
        <v xml:space="preserve"> </v>
      </c>
      <c r="AN2404" s="1" t="str">
        <f t="shared" si="114"/>
        <v xml:space="preserve"> </v>
      </c>
    </row>
    <row r="2405" spans="1:40" s="88" customFormat="1" x14ac:dyDescent="0.25">
      <c r="A2405" s="92"/>
      <c r="B2405" s="92"/>
      <c r="C2405" s="92"/>
      <c r="D2405" s="92"/>
      <c r="E2405" s="92"/>
      <c r="F2405" s="93"/>
      <c r="G2405" s="94"/>
      <c r="H2405" s="83" t="str">
        <f>IF(M2405&lt;&gt;"",VLOOKUP(M2405,LISTAS·PAPP!$U$3:$Z$8,2,FALSE),"")</f>
        <v/>
      </c>
      <c r="I2405" s="85" t="str">
        <f>IF(M2405&lt;&gt;"",VLOOKUP(M2405,LISTAS·PAPP!$U$3:$Z$8,3,FALSE),"")</f>
        <v/>
      </c>
      <c r="J2405" s="83" t="str">
        <f>IF(M2405&lt;&gt;"",VLOOKUP(M2405,LISTAS·PAPP!$U$3:$Z$8,4,FALSE),"")</f>
        <v/>
      </c>
      <c r="K2405" s="83" t="str">
        <f>IF(C2405&lt;&gt;"",VLOOKUP(C2405,LISTAS·PAPP!$H$3:$O$119,4,FALSE),"")</f>
        <v/>
      </c>
      <c r="L2405" s="85" t="str">
        <f>IF(C2405&lt;&gt;"",VLOOKUP(C2405,LISTAS·PAPP!$H$3:$O$119,8,FALSE),"")</f>
        <v/>
      </c>
      <c r="M2405" s="95"/>
      <c r="N2405" s="92"/>
      <c r="O2405" s="92"/>
      <c r="P2405" s="84" t="str">
        <f>IF(N2405&lt;&gt;"",VLOOKUP(N2405,LISTAS·PAPP!$U$9:$Y$125,5,FALSE),"")</f>
        <v/>
      </c>
      <c r="Q2405" s="83" t="str">
        <f>IF(O2405&lt;&gt;"",VLOOKUP(O2405,LISTAS·PAPP!$U$9:$W$125,3,FALSE),"")</f>
        <v/>
      </c>
      <c r="R2405" s="92"/>
      <c r="S2405" s="173"/>
      <c r="T2405" s="173"/>
      <c r="U2405" s="92"/>
      <c r="V2405" s="92"/>
      <c r="W2405" s="94"/>
      <c r="X2405" s="83" t="str">
        <f>IF(ISERROR(VLOOKUP(W2405,LISTAS·PAPP!$AJ$3:$AK$903,2,0))," ",VLOOKUP(W2405,LISTAS·PAPP!$AJ$3:$AK$903,2,0))</f>
        <v xml:space="preserve"> </v>
      </c>
      <c r="Y2405" s="96"/>
      <c r="Z2405" s="97"/>
      <c r="AA2405" s="97"/>
      <c r="AB2405" s="97"/>
      <c r="AC2405" s="97"/>
      <c r="AD2405" s="97"/>
      <c r="AE2405" s="97"/>
      <c r="AF2405" s="97"/>
      <c r="AG2405" s="97"/>
      <c r="AH2405" s="97"/>
      <c r="AI2405" s="97"/>
      <c r="AJ2405" s="97"/>
      <c r="AK2405" s="97"/>
      <c r="AL2405" s="86" t="str">
        <f t="shared" si="112"/>
        <v/>
      </c>
      <c r="AM2405" s="87" t="str">
        <f t="shared" si="113"/>
        <v xml:space="preserve"> </v>
      </c>
      <c r="AN2405" s="1" t="str">
        <f t="shared" si="114"/>
        <v xml:space="preserve"> </v>
      </c>
    </row>
    <row r="2406" spans="1:40" s="88" customFormat="1" x14ac:dyDescent="0.25">
      <c r="A2406" s="92"/>
      <c r="B2406" s="92"/>
      <c r="C2406" s="92"/>
      <c r="D2406" s="92"/>
      <c r="E2406" s="92"/>
      <c r="F2406" s="93"/>
      <c r="G2406" s="94"/>
      <c r="H2406" s="83" t="str">
        <f>IF(M2406&lt;&gt;"",VLOOKUP(M2406,LISTAS·PAPP!$U$3:$Z$8,2,FALSE),"")</f>
        <v/>
      </c>
      <c r="I2406" s="85" t="str">
        <f>IF(M2406&lt;&gt;"",VLOOKUP(M2406,LISTAS·PAPP!$U$3:$Z$8,3,FALSE),"")</f>
        <v/>
      </c>
      <c r="J2406" s="83" t="str">
        <f>IF(M2406&lt;&gt;"",VLOOKUP(M2406,LISTAS·PAPP!$U$3:$Z$8,4,FALSE),"")</f>
        <v/>
      </c>
      <c r="K2406" s="83" t="str">
        <f>IF(C2406&lt;&gt;"",VLOOKUP(C2406,LISTAS·PAPP!$H$3:$O$119,4,FALSE),"")</f>
        <v/>
      </c>
      <c r="L2406" s="85" t="str">
        <f>IF(C2406&lt;&gt;"",VLOOKUP(C2406,LISTAS·PAPP!$H$3:$O$119,8,FALSE),"")</f>
        <v/>
      </c>
      <c r="M2406" s="95"/>
      <c r="N2406" s="92"/>
      <c r="O2406" s="92"/>
      <c r="P2406" s="84" t="str">
        <f>IF(N2406&lt;&gt;"",VLOOKUP(N2406,LISTAS·PAPP!$U$9:$Y$125,5,FALSE),"")</f>
        <v/>
      </c>
      <c r="Q2406" s="83" t="str">
        <f>IF(O2406&lt;&gt;"",VLOOKUP(O2406,LISTAS·PAPP!$U$9:$W$125,3,FALSE),"")</f>
        <v/>
      </c>
      <c r="R2406" s="92"/>
      <c r="S2406" s="173"/>
      <c r="T2406" s="173"/>
      <c r="U2406" s="92"/>
      <c r="V2406" s="92"/>
      <c r="W2406" s="94"/>
      <c r="X2406" s="83" t="str">
        <f>IF(ISERROR(VLOOKUP(W2406,LISTAS·PAPP!$AJ$3:$AK$903,2,0))," ",VLOOKUP(W2406,LISTAS·PAPP!$AJ$3:$AK$903,2,0))</f>
        <v xml:space="preserve"> </v>
      </c>
      <c r="Y2406" s="96"/>
      <c r="Z2406" s="97"/>
      <c r="AA2406" s="97"/>
      <c r="AB2406" s="97"/>
      <c r="AC2406" s="97"/>
      <c r="AD2406" s="97"/>
      <c r="AE2406" s="97"/>
      <c r="AF2406" s="97"/>
      <c r="AG2406" s="97"/>
      <c r="AH2406" s="97"/>
      <c r="AI2406" s="97"/>
      <c r="AJ2406" s="97"/>
      <c r="AK2406" s="97"/>
      <c r="AL2406" s="86" t="str">
        <f t="shared" si="112"/>
        <v/>
      </c>
      <c r="AM2406" s="87" t="str">
        <f t="shared" si="113"/>
        <v xml:space="preserve"> </v>
      </c>
      <c r="AN2406" s="1" t="str">
        <f t="shared" si="114"/>
        <v xml:space="preserve"> </v>
      </c>
    </row>
    <row r="2407" spans="1:40" s="88" customFormat="1" x14ac:dyDescent="0.25">
      <c r="A2407" s="92"/>
      <c r="B2407" s="92"/>
      <c r="C2407" s="92"/>
      <c r="D2407" s="92"/>
      <c r="E2407" s="92"/>
      <c r="F2407" s="93"/>
      <c r="G2407" s="94"/>
      <c r="H2407" s="83" t="str">
        <f>IF(M2407&lt;&gt;"",VLOOKUP(M2407,LISTAS·PAPP!$U$3:$Z$8,2,FALSE),"")</f>
        <v/>
      </c>
      <c r="I2407" s="85" t="str">
        <f>IF(M2407&lt;&gt;"",VLOOKUP(M2407,LISTAS·PAPP!$U$3:$Z$8,3,FALSE),"")</f>
        <v/>
      </c>
      <c r="J2407" s="83" t="str">
        <f>IF(M2407&lt;&gt;"",VLOOKUP(M2407,LISTAS·PAPP!$U$3:$Z$8,4,FALSE),"")</f>
        <v/>
      </c>
      <c r="K2407" s="83" t="str">
        <f>IF(C2407&lt;&gt;"",VLOOKUP(C2407,LISTAS·PAPP!$H$3:$O$119,4,FALSE),"")</f>
        <v/>
      </c>
      <c r="L2407" s="85" t="str">
        <f>IF(C2407&lt;&gt;"",VLOOKUP(C2407,LISTAS·PAPP!$H$3:$O$119,8,FALSE),"")</f>
        <v/>
      </c>
      <c r="M2407" s="95"/>
      <c r="N2407" s="92"/>
      <c r="O2407" s="92"/>
      <c r="P2407" s="84" t="str">
        <f>IF(N2407&lt;&gt;"",VLOOKUP(N2407,LISTAS·PAPP!$U$9:$Y$125,5,FALSE),"")</f>
        <v/>
      </c>
      <c r="Q2407" s="83" t="str">
        <f>IF(O2407&lt;&gt;"",VLOOKUP(O2407,LISTAS·PAPP!$U$9:$W$125,3,FALSE),"")</f>
        <v/>
      </c>
      <c r="R2407" s="92"/>
      <c r="S2407" s="173"/>
      <c r="T2407" s="173"/>
      <c r="U2407" s="92"/>
      <c r="V2407" s="92"/>
      <c r="W2407" s="94"/>
      <c r="X2407" s="83" t="str">
        <f>IF(ISERROR(VLOOKUP(W2407,LISTAS·PAPP!$AJ$3:$AK$903,2,0))," ",VLOOKUP(W2407,LISTAS·PAPP!$AJ$3:$AK$903,2,0))</f>
        <v xml:space="preserve"> </v>
      </c>
      <c r="Y2407" s="96"/>
      <c r="Z2407" s="97"/>
      <c r="AA2407" s="97"/>
      <c r="AB2407" s="97"/>
      <c r="AC2407" s="97"/>
      <c r="AD2407" s="97"/>
      <c r="AE2407" s="97"/>
      <c r="AF2407" s="97"/>
      <c r="AG2407" s="97"/>
      <c r="AH2407" s="97"/>
      <c r="AI2407" s="97"/>
      <c r="AJ2407" s="97"/>
      <c r="AK2407" s="97"/>
      <c r="AL2407" s="86" t="str">
        <f t="shared" si="112"/>
        <v/>
      </c>
      <c r="AM2407" s="87" t="str">
        <f t="shared" si="113"/>
        <v xml:space="preserve"> </v>
      </c>
      <c r="AN2407" s="1" t="str">
        <f t="shared" si="114"/>
        <v xml:space="preserve"> </v>
      </c>
    </row>
    <row r="2408" spans="1:40" s="88" customFormat="1" x14ac:dyDescent="0.25">
      <c r="A2408" s="92"/>
      <c r="B2408" s="92"/>
      <c r="C2408" s="92"/>
      <c r="D2408" s="92"/>
      <c r="E2408" s="92"/>
      <c r="F2408" s="93"/>
      <c r="G2408" s="94"/>
      <c r="H2408" s="83" t="str">
        <f>IF(M2408&lt;&gt;"",VLOOKUP(M2408,LISTAS·PAPP!$U$3:$Z$8,2,FALSE),"")</f>
        <v/>
      </c>
      <c r="I2408" s="85" t="str">
        <f>IF(M2408&lt;&gt;"",VLOOKUP(M2408,LISTAS·PAPP!$U$3:$Z$8,3,FALSE),"")</f>
        <v/>
      </c>
      <c r="J2408" s="83" t="str">
        <f>IF(M2408&lt;&gt;"",VLOOKUP(M2408,LISTAS·PAPP!$U$3:$Z$8,4,FALSE),"")</f>
        <v/>
      </c>
      <c r="K2408" s="83" t="str">
        <f>IF(C2408&lt;&gt;"",VLOOKUP(C2408,LISTAS·PAPP!$H$3:$O$119,4,FALSE),"")</f>
        <v/>
      </c>
      <c r="L2408" s="85" t="str">
        <f>IF(C2408&lt;&gt;"",VLOOKUP(C2408,LISTAS·PAPP!$H$3:$O$119,8,FALSE),"")</f>
        <v/>
      </c>
      <c r="M2408" s="95"/>
      <c r="N2408" s="92"/>
      <c r="O2408" s="92"/>
      <c r="P2408" s="84" t="str">
        <f>IF(N2408&lt;&gt;"",VLOOKUP(N2408,LISTAS·PAPP!$U$9:$Y$125,5,FALSE),"")</f>
        <v/>
      </c>
      <c r="Q2408" s="83" t="str">
        <f>IF(O2408&lt;&gt;"",VLOOKUP(O2408,LISTAS·PAPP!$U$9:$W$125,3,FALSE),"")</f>
        <v/>
      </c>
      <c r="R2408" s="92"/>
      <c r="S2408" s="173"/>
      <c r="T2408" s="173"/>
      <c r="U2408" s="92"/>
      <c r="V2408" s="92"/>
      <c r="W2408" s="94"/>
      <c r="X2408" s="83" t="str">
        <f>IF(ISERROR(VLOOKUP(W2408,LISTAS·PAPP!$AJ$3:$AK$903,2,0))," ",VLOOKUP(W2408,LISTAS·PAPP!$AJ$3:$AK$903,2,0))</f>
        <v xml:space="preserve"> </v>
      </c>
      <c r="Y2408" s="96"/>
      <c r="Z2408" s="97"/>
      <c r="AA2408" s="97"/>
      <c r="AB2408" s="97"/>
      <c r="AC2408" s="97"/>
      <c r="AD2408" s="97"/>
      <c r="AE2408" s="97"/>
      <c r="AF2408" s="97"/>
      <c r="AG2408" s="97"/>
      <c r="AH2408" s="97"/>
      <c r="AI2408" s="97"/>
      <c r="AJ2408" s="97"/>
      <c r="AK2408" s="97"/>
      <c r="AL2408" s="86" t="str">
        <f t="shared" si="112"/>
        <v/>
      </c>
      <c r="AM2408" s="87" t="str">
        <f t="shared" si="113"/>
        <v xml:space="preserve"> </v>
      </c>
      <c r="AN2408" s="1" t="str">
        <f t="shared" si="114"/>
        <v xml:space="preserve"> </v>
      </c>
    </row>
    <row r="2409" spans="1:40" s="88" customFormat="1" x14ac:dyDescent="0.25">
      <c r="A2409" s="92"/>
      <c r="B2409" s="92"/>
      <c r="C2409" s="92"/>
      <c r="D2409" s="92"/>
      <c r="E2409" s="92"/>
      <c r="F2409" s="93"/>
      <c r="G2409" s="94"/>
      <c r="H2409" s="83" t="str">
        <f>IF(M2409&lt;&gt;"",VLOOKUP(M2409,LISTAS·PAPP!$U$3:$Z$8,2,FALSE),"")</f>
        <v/>
      </c>
      <c r="I2409" s="85" t="str">
        <f>IF(M2409&lt;&gt;"",VLOOKUP(M2409,LISTAS·PAPP!$U$3:$Z$8,3,FALSE),"")</f>
        <v/>
      </c>
      <c r="J2409" s="83" t="str">
        <f>IF(M2409&lt;&gt;"",VLOOKUP(M2409,LISTAS·PAPP!$U$3:$Z$8,4,FALSE),"")</f>
        <v/>
      </c>
      <c r="K2409" s="83" t="str">
        <f>IF(C2409&lt;&gt;"",VLOOKUP(C2409,LISTAS·PAPP!$H$3:$O$119,4,FALSE),"")</f>
        <v/>
      </c>
      <c r="L2409" s="85" t="str">
        <f>IF(C2409&lt;&gt;"",VLOOKUP(C2409,LISTAS·PAPP!$H$3:$O$119,8,FALSE),"")</f>
        <v/>
      </c>
      <c r="M2409" s="95"/>
      <c r="N2409" s="92"/>
      <c r="O2409" s="92"/>
      <c r="P2409" s="84" t="str">
        <f>IF(N2409&lt;&gt;"",VLOOKUP(N2409,LISTAS·PAPP!$U$9:$Y$125,5,FALSE),"")</f>
        <v/>
      </c>
      <c r="Q2409" s="83" t="str">
        <f>IF(O2409&lt;&gt;"",VLOOKUP(O2409,LISTAS·PAPP!$U$9:$W$125,3,FALSE),"")</f>
        <v/>
      </c>
      <c r="R2409" s="92"/>
      <c r="S2409" s="173"/>
      <c r="T2409" s="173"/>
      <c r="U2409" s="92"/>
      <c r="V2409" s="92"/>
      <c r="W2409" s="94"/>
      <c r="X2409" s="83" t="str">
        <f>IF(ISERROR(VLOOKUP(W2409,LISTAS·PAPP!$AJ$3:$AK$903,2,0))," ",VLOOKUP(W2409,LISTAS·PAPP!$AJ$3:$AK$903,2,0))</f>
        <v xml:space="preserve"> </v>
      </c>
      <c r="Y2409" s="96"/>
      <c r="Z2409" s="97"/>
      <c r="AA2409" s="97"/>
      <c r="AB2409" s="97"/>
      <c r="AC2409" s="97"/>
      <c r="AD2409" s="97"/>
      <c r="AE2409" s="97"/>
      <c r="AF2409" s="97"/>
      <c r="AG2409" s="97"/>
      <c r="AH2409" s="97"/>
      <c r="AI2409" s="97"/>
      <c r="AJ2409" s="97"/>
      <c r="AK2409" s="97"/>
      <c r="AL2409" s="86" t="str">
        <f t="shared" si="112"/>
        <v/>
      </c>
      <c r="AM2409" s="87" t="str">
        <f t="shared" si="113"/>
        <v xml:space="preserve"> </v>
      </c>
      <c r="AN2409" s="1" t="str">
        <f t="shared" si="114"/>
        <v xml:space="preserve"> </v>
      </c>
    </row>
    <row r="2410" spans="1:40" s="88" customFormat="1" x14ac:dyDescent="0.25">
      <c r="A2410" s="92"/>
      <c r="B2410" s="92"/>
      <c r="C2410" s="92"/>
      <c r="D2410" s="92"/>
      <c r="E2410" s="92"/>
      <c r="F2410" s="93"/>
      <c r="G2410" s="94"/>
      <c r="H2410" s="83" t="str">
        <f>IF(M2410&lt;&gt;"",VLOOKUP(M2410,LISTAS·PAPP!$U$3:$Z$8,2,FALSE),"")</f>
        <v/>
      </c>
      <c r="I2410" s="85" t="str">
        <f>IF(M2410&lt;&gt;"",VLOOKUP(M2410,LISTAS·PAPP!$U$3:$Z$8,3,FALSE),"")</f>
        <v/>
      </c>
      <c r="J2410" s="83" t="str">
        <f>IF(M2410&lt;&gt;"",VLOOKUP(M2410,LISTAS·PAPP!$U$3:$Z$8,4,FALSE),"")</f>
        <v/>
      </c>
      <c r="K2410" s="83" t="str">
        <f>IF(C2410&lt;&gt;"",VLOOKUP(C2410,LISTAS·PAPP!$H$3:$O$119,4,FALSE),"")</f>
        <v/>
      </c>
      <c r="L2410" s="85" t="str">
        <f>IF(C2410&lt;&gt;"",VLOOKUP(C2410,LISTAS·PAPP!$H$3:$O$119,8,FALSE),"")</f>
        <v/>
      </c>
      <c r="M2410" s="95"/>
      <c r="N2410" s="92"/>
      <c r="O2410" s="92"/>
      <c r="P2410" s="84" t="str">
        <f>IF(N2410&lt;&gt;"",VLOOKUP(N2410,LISTAS·PAPP!$U$9:$Y$125,5,FALSE),"")</f>
        <v/>
      </c>
      <c r="Q2410" s="83" t="str">
        <f>IF(O2410&lt;&gt;"",VLOOKUP(O2410,LISTAS·PAPP!$U$9:$W$125,3,FALSE),"")</f>
        <v/>
      </c>
      <c r="R2410" s="92"/>
      <c r="S2410" s="173"/>
      <c r="T2410" s="173"/>
      <c r="U2410" s="92"/>
      <c r="V2410" s="92"/>
      <c r="W2410" s="94"/>
      <c r="X2410" s="83" t="str">
        <f>IF(ISERROR(VLOOKUP(W2410,LISTAS·PAPP!$AJ$3:$AK$903,2,0))," ",VLOOKUP(W2410,LISTAS·PAPP!$AJ$3:$AK$903,2,0))</f>
        <v xml:space="preserve"> </v>
      </c>
      <c r="Y2410" s="96"/>
      <c r="Z2410" s="97"/>
      <c r="AA2410" s="97"/>
      <c r="AB2410" s="97"/>
      <c r="AC2410" s="97"/>
      <c r="AD2410" s="97"/>
      <c r="AE2410" s="97"/>
      <c r="AF2410" s="97"/>
      <c r="AG2410" s="97"/>
      <c r="AH2410" s="97"/>
      <c r="AI2410" s="97"/>
      <c r="AJ2410" s="97"/>
      <c r="AK2410" s="97"/>
      <c r="AL2410" s="86" t="str">
        <f t="shared" si="112"/>
        <v/>
      </c>
      <c r="AM2410" s="87" t="str">
        <f t="shared" si="113"/>
        <v xml:space="preserve"> </v>
      </c>
      <c r="AN2410" s="1" t="str">
        <f t="shared" si="114"/>
        <v xml:space="preserve"> </v>
      </c>
    </row>
    <row r="2411" spans="1:40" s="88" customFormat="1" x14ac:dyDescent="0.25">
      <c r="A2411" s="92"/>
      <c r="B2411" s="92"/>
      <c r="C2411" s="92"/>
      <c r="D2411" s="92"/>
      <c r="E2411" s="92"/>
      <c r="F2411" s="93"/>
      <c r="G2411" s="94"/>
      <c r="H2411" s="83" t="str">
        <f>IF(M2411&lt;&gt;"",VLOOKUP(M2411,LISTAS·PAPP!$U$3:$Z$8,2,FALSE),"")</f>
        <v/>
      </c>
      <c r="I2411" s="85" t="str">
        <f>IF(M2411&lt;&gt;"",VLOOKUP(M2411,LISTAS·PAPP!$U$3:$Z$8,3,FALSE),"")</f>
        <v/>
      </c>
      <c r="J2411" s="83" t="str">
        <f>IF(M2411&lt;&gt;"",VLOOKUP(M2411,LISTAS·PAPP!$U$3:$Z$8,4,FALSE),"")</f>
        <v/>
      </c>
      <c r="K2411" s="83" t="str">
        <f>IF(C2411&lt;&gt;"",VLOOKUP(C2411,LISTAS·PAPP!$H$3:$O$119,4,FALSE),"")</f>
        <v/>
      </c>
      <c r="L2411" s="85" t="str">
        <f>IF(C2411&lt;&gt;"",VLOOKUP(C2411,LISTAS·PAPP!$H$3:$O$119,8,FALSE),"")</f>
        <v/>
      </c>
      <c r="M2411" s="95"/>
      <c r="N2411" s="92"/>
      <c r="O2411" s="92"/>
      <c r="P2411" s="84" t="str">
        <f>IF(N2411&lt;&gt;"",VLOOKUP(N2411,LISTAS·PAPP!$U$9:$Y$125,5,FALSE),"")</f>
        <v/>
      </c>
      <c r="Q2411" s="83" t="str">
        <f>IF(O2411&lt;&gt;"",VLOOKUP(O2411,LISTAS·PAPP!$U$9:$W$125,3,FALSE),"")</f>
        <v/>
      </c>
      <c r="R2411" s="92"/>
      <c r="S2411" s="173"/>
      <c r="T2411" s="173"/>
      <c r="U2411" s="92"/>
      <c r="V2411" s="92"/>
      <c r="W2411" s="94"/>
      <c r="X2411" s="83" t="str">
        <f>IF(ISERROR(VLOOKUP(W2411,LISTAS·PAPP!$AJ$3:$AK$903,2,0))," ",VLOOKUP(W2411,LISTAS·PAPP!$AJ$3:$AK$903,2,0))</f>
        <v xml:space="preserve"> </v>
      </c>
      <c r="Y2411" s="96"/>
      <c r="Z2411" s="97"/>
      <c r="AA2411" s="97"/>
      <c r="AB2411" s="97"/>
      <c r="AC2411" s="97"/>
      <c r="AD2411" s="97"/>
      <c r="AE2411" s="97"/>
      <c r="AF2411" s="97"/>
      <c r="AG2411" s="97"/>
      <c r="AH2411" s="97"/>
      <c r="AI2411" s="97"/>
      <c r="AJ2411" s="97"/>
      <c r="AK2411" s="97"/>
      <c r="AL2411" s="86" t="str">
        <f t="shared" si="112"/>
        <v/>
      </c>
      <c r="AM2411" s="87" t="str">
        <f t="shared" si="113"/>
        <v xml:space="preserve"> </v>
      </c>
      <c r="AN2411" s="1" t="str">
        <f t="shared" si="114"/>
        <v xml:space="preserve"> </v>
      </c>
    </row>
    <row r="2412" spans="1:40" s="88" customFormat="1" x14ac:dyDescent="0.25">
      <c r="A2412" s="92"/>
      <c r="B2412" s="92"/>
      <c r="C2412" s="92"/>
      <c r="D2412" s="92"/>
      <c r="E2412" s="92"/>
      <c r="F2412" s="93"/>
      <c r="G2412" s="94"/>
      <c r="H2412" s="83" t="str">
        <f>IF(M2412&lt;&gt;"",VLOOKUP(M2412,LISTAS·PAPP!$U$3:$Z$8,2,FALSE),"")</f>
        <v/>
      </c>
      <c r="I2412" s="85" t="str">
        <f>IF(M2412&lt;&gt;"",VLOOKUP(M2412,LISTAS·PAPP!$U$3:$Z$8,3,FALSE),"")</f>
        <v/>
      </c>
      <c r="J2412" s="83" t="str">
        <f>IF(M2412&lt;&gt;"",VLOOKUP(M2412,LISTAS·PAPP!$U$3:$Z$8,4,FALSE),"")</f>
        <v/>
      </c>
      <c r="K2412" s="83" t="str">
        <f>IF(C2412&lt;&gt;"",VLOOKUP(C2412,LISTAS·PAPP!$H$3:$O$119,4,FALSE),"")</f>
        <v/>
      </c>
      <c r="L2412" s="85" t="str">
        <f>IF(C2412&lt;&gt;"",VLOOKUP(C2412,LISTAS·PAPP!$H$3:$O$119,8,FALSE),"")</f>
        <v/>
      </c>
      <c r="M2412" s="95"/>
      <c r="N2412" s="92"/>
      <c r="O2412" s="92"/>
      <c r="P2412" s="84" t="str">
        <f>IF(N2412&lt;&gt;"",VLOOKUP(N2412,LISTAS·PAPP!$U$9:$Y$125,5,FALSE),"")</f>
        <v/>
      </c>
      <c r="Q2412" s="83" t="str">
        <f>IF(O2412&lt;&gt;"",VLOOKUP(O2412,LISTAS·PAPP!$U$9:$W$125,3,FALSE),"")</f>
        <v/>
      </c>
      <c r="R2412" s="92"/>
      <c r="S2412" s="173"/>
      <c r="T2412" s="173"/>
      <c r="U2412" s="92"/>
      <c r="V2412" s="92"/>
      <c r="W2412" s="94"/>
      <c r="X2412" s="83" t="str">
        <f>IF(ISERROR(VLOOKUP(W2412,LISTAS·PAPP!$AJ$3:$AK$903,2,0))," ",VLOOKUP(W2412,LISTAS·PAPP!$AJ$3:$AK$903,2,0))</f>
        <v xml:space="preserve"> </v>
      </c>
      <c r="Y2412" s="96"/>
      <c r="Z2412" s="97"/>
      <c r="AA2412" s="97"/>
      <c r="AB2412" s="97"/>
      <c r="AC2412" s="97"/>
      <c r="AD2412" s="97"/>
      <c r="AE2412" s="97"/>
      <c r="AF2412" s="97"/>
      <c r="AG2412" s="97"/>
      <c r="AH2412" s="97"/>
      <c r="AI2412" s="97"/>
      <c r="AJ2412" s="97"/>
      <c r="AK2412" s="97"/>
      <c r="AL2412" s="86" t="str">
        <f t="shared" si="112"/>
        <v/>
      </c>
      <c r="AM2412" s="87" t="str">
        <f t="shared" si="113"/>
        <v xml:space="preserve"> </v>
      </c>
      <c r="AN2412" s="1" t="str">
        <f t="shared" si="114"/>
        <v xml:space="preserve"> </v>
      </c>
    </row>
    <row r="2413" spans="1:40" s="88" customFormat="1" x14ac:dyDescent="0.25">
      <c r="A2413" s="92"/>
      <c r="B2413" s="92"/>
      <c r="C2413" s="92"/>
      <c r="D2413" s="92"/>
      <c r="E2413" s="92"/>
      <c r="F2413" s="93"/>
      <c r="G2413" s="94"/>
      <c r="H2413" s="83" t="str">
        <f>IF(M2413&lt;&gt;"",VLOOKUP(M2413,LISTAS·PAPP!$U$3:$Z$8,2,FALSE),"")</f>
        <v/>
      </c>
      <c r="I2413" s="85" t="str">
        <f>IF(M2413&lt;&gt;"",VLOOKUP(M2413,LISTAS·PAPP!$U$3:$Z$8,3,FALSE),"")</f>
        <v/>
      </c>
      <c r="J2413" s="83" t="str">
        <f>IF(M2413&lt;&gt;"",VLOOKUP(M2413,LISTAS·PAPP!$U$3:$Z$8,4,FALSE),"")</f>
        <v/>
      </c>
      <c r="K2413" s="83" t="str">
        <f>IF(C2413&lt;&gt;"",VLOOKUP(C2413,LISTAS·PAPP!$H$3:$O$119,4,FALSE),"")</f>
        <v/>
      </c>
      <c r="L2413" s="85" t="str">
        <f>IF(C2413&lt;&gt;"",VLOOKUP(C2413,LISTAS·PAPP!$H$3:$O$119,8,FALSE),"")</f>
        <v/>
      </c>
      <c r="M2413" s="95"/>
      <c r="N2413" s="92"/>
      <c r="O2413" s="92"/>
      <c r="P2413" s="84" t="str">
        <f>IF(N2413&lt;&gt;"",VLOOKUP(N2413,LISTAS·PAPP!$U$9:$Y$125,5,FALSE),"")</f>
        <v/>
      </c>
      <c r="Q2413" s="83" t="str">
        <f>IF(O2413&lt;&gt;"",VLOOKUP(O2413,LISTAS·PAPP!$U$9:$W$125,3,FALSE),"")</f>
        <v/>
      </c>
      <c r="R2413" s="92"/>
      <c r="S2413" s="173"/>
      <c r="T2413" s="173"/>
      <c r="U2413" s="92"/>
      <c r="V2413" s="92"/>
      <c r="W2413" s="94"/>
      <c r="X2413" s="83" t="str">
        <f>IF(ISERROR(VLOOKUP(W2413,LISTAS·PAPP!$AJ$3:$AK$903,2,0))," ",VLOOKUP(W2413,LISTAS·PAPP!$AJ$3:$AK$903,2,0))</f>
        <v xml:space="preserve"> </v>
      </c>
      <c r="Y2413" s="96"/>
      <c r="Z2413" s="97"/>
      <c r="AA2413" s="97"/>
      <c r="AB2413" s="97"/>
      <c r="AC2413" s="97"/>
      <c r="AD2413" s="97"/>
      <c r="AE2413" s="97"/>
      <c r="AF2413" s="97"/>
      <c r="AG2413" s="97"/>
      <c r="AH2413" s="97"/>
      <c r="AI2413" s="97"/>
      <c r="AJ2413" s="97"/>
      <c r="AK2413" s="97"/>
      <c r="AL2413" s="86" t="str">
        <f t="shared" si="112"/>
        <v/>
      </c>
      <c r="AM2413" s="87" t="str">
        <f t="shared" si="113"/>
        <v xml:space="preserve"> </v>
      </c>
      <c r="AN2413" s="1" t="str">
        <f t="shared" si="114"/>
        <v xml:space="preserve"> </v>
      </c>
    </row>
    <row r="2414" spans="1:40" s="88" customFormat="1" x14ac:dyDescent="0.25">
      <c r="A2414" s="92"/>
      <c r="B2414" s="92"/>
      <c r="C2414" s="92"/>
      <c r="D2414" s="92"/>
      <c r="E2414" s="92"/>
      <c r="F2414" s="93"/>
      <c r="G2414" s="94"/>
      <c r="H2414" s="83" t="str">
        <f>IF(M2414&lt;&gt;"",VLOOKUP(M2414,LISTAS·PAPP!$U$3:$Z$8,2,FALSE),"")</f>
        <v/>
      </c>
      <c r="I2414" s="85" t="str">
        <f>IF(M2414&lt;&gt;"",VLOOKUP(M2414,LISTAS·PAPP!$U$3:$Z$8,3,FALSE),"")</f>
        <v/>
      </c>
      <c r="J2414" s="83" t="str">
        <f>IF(M2414&lt;&gt;"",VLOOKUP(M2414,LISTAS·PAPP!$U$3:$Z$8,4,FALSE),"")</f>
        <v/>
      </c>
      <c r="K2414" s="83" t="str">
        <f>IF(C2414&lt;&gt;"",VLOOKUP(C2414,LISTAS·PAPP!$H$3:$O$119,4,FALSE),"")</f>
        <v/>
      </c>
      <c r="L2414" s="85" t="str">
        <f>IF(C2414&lt;&gt;"",VLOOKUP(C2414,LISTAS·PAPP!$H$3:$O$119,8,FALSE),"")</f>
        <v/>
      </c>
      <c r="M2414" s="95"/>
      <c r="N2414" s="92"/>
      <c r="O2414" s="92"/>
      <c r="P2414" s="84" t="str">
        <f>IF(N2414&lt;&gt;"",VLOOKUP(N2414,LISTAS·PAPP!$U$9:$Y$125,5,FALSE),"")</f>
        <v/>
      </c>
      <c r="Q2414" s="83" t="str">
        <f>IF(O2414&lt;&gt;"",VLOOKUP(O2414,LISTAS·PAPP!$U$9:$W$125,3,FALSE),"")</f>
        <v/>
      </c>
      <c r="R2414" s="92"/>
      <c r="S2414" s="173"/>
      <c r="T2414" s="173"/>
      <c r="U2414" s="92"/>
      <c r="V2414" s="92"/>
      <c r="W2414" s="94"/>
      <c r="X2414" s="83" t="str">
        <f>IF(ISERROR(VLOOKUP(W2414,LISTAS·PAPP!$AJ$3:$AK$903,2,0))," ",VLOOKUP(W2414,LISTAS·PAPP!$AJ$3:$AK$903,2,0))</f>
        <v xml:space="preserve"> </v>
      </c>
      <c r="Y2414" s="96"/>
      <c r="Z2414" s="97"/>
      <c r="AA2414" s="97"/>
      <c r="AB2414" s="97"/>
      <c r="AC2414" s="97"/>
      <c r="AD2414" s="97"/>
      <c r="AE2414" s="97"/>
      <c r="AF2414" s="97"/>
      <c r="AG2414" s="97"/>
      <c r="AH2414" s="97"/>
      <c r="AI2414" s="97"/>
      <c r="AJ2414" s="97"/>
      <c r="AK2414" s="97"/>
      <c r="AL2414" s="86" t="str">
        <f t="shared" si="112"/>
        <v/>
      </c>
      <c r="AM2414" s="87" t="str">
        <f t="shared" si="113"/>
        <v xml:space="preserve"> </v>
      </c>
      <c r="AN2414" s="1" t="str">
        <f t="shared" si="114"/>
        <v xml:space="preserve"> </v>
      </c>
    </row>
    <row r="2415" spans="1:40" s="88" customFormat="1" x14ac:dyDescent="0.25">
      <c r="A2415" s="92"/>
      <c r="B2415" s="92"/>
      <c r="C2415" s="92"/>
      <c r="D2415" s="92"/>
      <c r="E2415" s="92"/>
      <c r="F2415" s="93"/>
      <c r="G2415" s="94"/>
      <c r="H2415" s="83" t="str">
        <f>IF(M2415&lt;&gt;"",VLOOKUP(M2415,LISTAS·PAPP!$U$3:$Z$8,2,FALSE),"")</f>
        <v/>
      </c>
      <c r="I2415" s="85" t="str">
        <f>IF(M2415&lt;&gt;"",VLOOKUP(M2415,LISTAS·PAPP!$U$3:$Z$8,3,FALSE),"")</f>
        <v/>
      </c>
      <c r="J2415" s="83" t="str">
        <f>IF(M2415&lt;&gt;"",VLOOKUP(M2415,LISTAS·PAPP!$U$3:$Z$8,4,FALSE),"")</f>
        <v/>
      </c>
      <c r="K2415" s="83" t="str">
        <f>IF(C2415&lt;&gt;"",VLOOKUP(C2415,LISTAS·PAPP!$H$3:$O$119,4,FALSE),"")</f>
        <v/>
      </c>
      <c r="L2415" s="85" t="str">
        <f>IF(C2415&lt;&gt;"",VLOOKUP(C2415,LISTAS·PAPP!$H$3:$O$119,8,FALSE),"")</f>
        <v/>
      </c>
      <c r="M2415" s="95"/>
      <c r="N2415" s="92"/>
      <c r="O2415" s="92"/>
      <c r="P2415" s="84" t="str">
        <f>IF(N2415&lt;&gt;"",VLOOKUP(N2415,LISTAS·PAPP!$U$9:$Y$125,5,FALSE),"")</f>
        <v/>
      </c>
      <c r="Q2415" s="83" t="str">
        <f>IF(O2415&lt;&gt;"",VLOOKUP(O2415,LISTAS·PAPP!$U$9:$W$125,3,FALSE),"")</f>
        <v/>
      </c>
      <c r="R2415" s="92"/>
      <c r="S2415" s="173"/>
      <c r="T2415" s="173"/>
      <c r="U2415" s="92"/>
      <c r="V2415" s="92"/>
      <c r="W2415" s="94"/>
      <c r="X2415" s="83" t="str">
        <f>IF(ISERROR(VLOOKUP(W2415,LISTAS·PAPP!$AJ$3:$AK$903,2,0))," ",VLOOKUP(W2415,LISTAS·PAPP!$AJ$3:$AK$903,2,0))</f>
        <v xml:space="preserve"> </v>
      </c>
      <c r="Y2415" s="96"/>
      <c r="Z2415" s="97"/>
      <c r="AA2415" s="97"/>
      <c r="AB2415" s="97"/>
      <c r="AC2415" s="97"/>
      <c r="AD2415" s="97"/>
      <c r="AE2415" s="97"/>
      <c r="AF2415" s="97"/>
      <c r="AG2415" s="97"/>
      <c r="AH2415" s="97"/>
      <c r="AI2415" s="97"/>
      <c r="AJ2415" s="97"/>
      <c r="AK2415" s="97"/>
      <c r="AL2415" s="86" t="str">
        <f t="shared" si="112"/>
        <v/>
      </c>
      <c r="AM2415" s="87" t="str">
        <f t="shared" si="113"/>
        <v xml:space="preserve"> </v>
      </c>
      <c r="AN2415" s="1" t="str">
        <f t="shared" si="114"/>
        <v xml:space="preserve"> </v>
      </c>
    </row>
    <row r="2416" spans="1:40" s="88" customFormat="1" x14ac:dyDescent="0.25">
      <c r="A2416" s="92"/>
      <c r="B2416" s="92"/>
      <c r="C2416" s="92"/>
      <c r="D2416" s="92"/>
      <c r="E2416" s="92"/>
      <c r="F2416" s="93"/>
      <c r="G2416" s="94"/>
      <c r="H2416" s="83" t="str">
        <f>IF(M2416&lt;&gt;"",VLOOKUP(M2416,LISTAS·PAPP!$U$3:$Z$8,2,FALSE),"")</f>
        <v/>
      </c>
      <c r="I2416" s="85" t="str">
        <f>IF(M2416&lt;&gt;"",VLOOKUP(M2416,LISTAS·PAPP!$U$3:$Z$8,3,FALSE),"")</f>
        <v/>
      </c>
      <c r="J2416" s="83" t="str">
        <f>IF(M2416&lt;&gt;"",VLOOKUP(M2416,LISTAS·PAPP!$U$3:$Z$8,4,FALSE),"")</f>
        <v/>
      </c>
      <c r="K2416" s="83" t="str">
        <f>IF(C2416&lt;&gt;"",VLOOKUP(C2416,LISTAS·PAPP!$H$3:$O$119,4,FALSE),"")</f>
        <v/>
      </c>
      <c r="L2416" s="85" t="str">
        <f>IF(C2416&lt;&gt;"",VLOOKUP(C2416,LISTAS·PAPP!$H$3:$O$119,8,FALSE),"")</f>
        <v/>
      </c>
      <c r="M2416" s="95"/>
      <c r="N2416" s="92"/>
      <c r="O2416" s="92"/>
      <c r="P2416" s="84" t="str">
        <f>IF(N2416&lt;&gt;"",VLOOKUP(N2416,LISTAS·PAPP!$U$9:$Y$125,5,FALSE),"")</f>
        <v/>
      </c>
      <c r="Q2416" s="83" t="str">
        <f>IF(O2416&lt;&gt;"",VLOOKUP(O2416,LISTAS·PAPP!$U$9:$W$125,3,FALSE),"")</f>
        <v/>
      </c>
      <c r="R2416" s="92"/>
      <c r="S2416" s="173"/>
      <c r="T2416" s="173"/>
      <c r="U2416" s="92"/>
      <c r="V2416" s="92"/>
      <c r="W2416" s="94"/>
      <c r="X2416" s="83" t="str">
        <f>IF(ISERROR(VLOOKUP(W2416,LISTAS·PAPP!$AJ$3:$AK$903,2,0))," ",VLOOKUP(W2416,LISTAS·PAPP!$AJ$3:$AK$903,2,0))</f>
        <v xml:space="preserve"> </v>
      </c>
      <c r="Y2416" s="96"/>
      <c r="Z2416" s="97"/>
      <c r="AA2416" s="97"/>
      <c r="AB2416" s="97"/>
      <c r="AC2416" s="97"/>
      <c r="AD2416" s="97"/>
      <c r="AE2416" s="97"/>
      <c r="AF2416" s="97"/>
      <c r="AG2416" s="97"/>
      <c r="AH2416" s="97"/>
      <c r="AI2416" s="97"/>
      <c r="AJ2416" s="97"/>
      <c r="AK2416" s="97"/>
      <c r="AL2416" s="86" t="str">
        <f t="shared" si="112"/>
        <v/>
      </c>
      <c r="AM2416" s="87" t="str">
        <f t="shared" si="113"/>
        <v xml:space="preserve"> </v>
      </c>
      <c r="AN2416" s="1" t="str">
        <f t="shared" si="114"/>
        <v xml:space="preserve"> </v>
      </c>
    </row>
    <row r="2417" spans="1:40" s="88" customFormat="1" x14ac:dyDescent="0.25">
      <c r="A2417" s="92"/>
      <c r="B2417" s="92"/>
      <c r="C2417" s="92"/>
      <c r="D2417" s="92"/>
      <c r="E2417" s="92"/>
      <c r="F2417" s="93"/>
      <c r="G2417" s="94"/>
      <c r="H2417" s="83" t="str">
        <f>IF(M2417&lt;&gt;"",VLOOKUP(M2417,LISTAS·PAPP!$U$3:$Z$8,2,FALSE),"")</f>
        <v/>
      </c>
      <c r="I2417" s="85" t="str">
        <f>IF(M2417&lt;&gt;"",VLOOKUP(M2417,LISTAS·PAPP!$U$3:$Z$8,3,FALSE),"")</f>
        <v/>
      </c>
      <c r="J2417" s="83" t="str">
        <f>IF(M2417&lt;&gt;"",VLOOKUP(M2417,LISTAS·PAPP!$U$3:$Z$8,4,FALSE),"")</f>
        <v/>
      </c>
      <c r="K2417" s="83" t="str">
        <f>IF(C2417&lt;&gt;"",VLOOKUP(C2417,LISTAS·PAPP!$H$3:$O$119,4,FALSE),"")</f>
        <v/>
      </c>
      <c r="L2417" s="85" t="str">
        <f>IF(C2417&lt;&gt;"",VLOOKUP(C2417,LISTAS·PAPP!$H$3:$O$119,8,FALSE),"")</f>
        <v/>
      </c>
      <c r="M2417" s="95"/>
      <c r="N2417" s="92"/>
      <c r="O2417" s="92"/>
      <c r="P2417" s="84" t="str">
        <f>IF(N2417&lt;&gt;"",VLOOKUP(N2417,LISTAS·PAPP!$U$9:$Y$125,5,FALSE),"")</f>
        <v/>
      </c>
      <c r="Q2417" s="83" t="str">
        <f>IF(O2417&lt;&gt;"",VLOOKUP(O2417,LISTAS·PAPP!$U$9:$W$125,3,FALSE),"")</f>
        <v/>
      </c>
      <c r="R2417" s="92"/>
      <c r="S2417" s="173"/>
      <c r="T2417" s="173"/>
      <c r="U2417" s="92"/>
      <c r="V2417" s="92"/>
      <c r="W2417" s="94"/>
      <c r="X2417" s="83" t="str">
        <f>IF(ISERROR(VLOOKUP(W2417,LISTAS·PAPP!$AJ$3:$AK$903,2,0))," ",VLOOKUP(W2417,LISTAS·PAPP!$AJ$3:$AK$903,2,0))</f>
        <v xml:space="preserve"> </v>
      </c>
      <c r="Y2417" s="96"/>
      <c r="Z2417" s="97"/>
      <c r="AA2417" s="97"/>
      <c r="AB2417" s="97"/>
      <c r="AC2417" s="97"/>
      <c r="AD2417" s="97"/>
      <c r="AE2417" s="97"/>
      <c r="AF2417" s="97"/>
      <c r="AG2417" s="97"/>
      <c r="AH2417" s="97"/>
      <c r="AI2417" s="97"/>
      <c r="AJ2417" s="97"/>
      <c r="AK2417" s="97"/>
      <c r="AL2417" s="86" t="str">
        <f t="shared" si="112"/>
        <v/>
      </c>
      <c r="AM2417" s="87" t="str">
        <f t="shared" si="113"/>
        <v xml:space="preserve"> </v>
      </c>
      <c r="AN2417" s="1" t="str">
        <f t="shared" si="114"/>
        <v xml:space="preserve"> </v>
      </c>
    </row>
    <row r="2418" spans="1:40" s="88" customFormat="1" x14ac:dyDescent="0.25">
      <c r="A2418" s="92"/>
      <c r="B2418" s="92"/>
      <c r="C2418" s="92"/>
      <c r="D2418" s="92"/>
      <c r="E2418" s="92"/>
      <c r="F2418" s="93"/>
      <c r="G2418" s="94"/>
      <c r="H2418" s="83" t="str">
        <f>IF(M2418&lt;&gt;"",VLOOKUP(M2418,LISTAS·PAPP!$U$3:$Z$8,2,FALSE),"")</f>
        <v/>
      </c>
      <c r="I2418" s="85" t="str">
        <f>IF(M2418&lt;&gt;"",VLOOKUP(M2418,LISTAS·PAPP!$U$3:$Z$8,3,FALSE),"")</f>
        <v/>
      </c>
      <c r="J2418" s="83" t="str">
        <f>IF(M2418&lt;&gt;"",VLOOKUP(M2418,LISTAS·PAPP!$U$3:$Z$8,4,FALSE),"")</f>
        <v/>
      </c>
      <c r="K2418" s="83" t="str">
        <f>IF(C2418&lt;&gt;"",VLOOKUP(C2418,LISTAS·PAPP!$H$3:$O$119,4,FALSE),"")</f>
        <v/>
      </c>
      <c r="L2418" s="85" t="str">
        <f>IF(C2418&lt;&gt;"",VLOOKUP(C2418,LISTAS·PAPP!$H$3:$O$119,8,FALSE),"")</f>
        <v/>
      </c>
      <c r="M2418" s="95"/>
      <c r="N2418" s="92"/>
      <c r="O2418" s="92"/>
      <c r="P2418" s="84" t="str">
        <f>IF(N2418&lt;&gt;"",VLOOKUP(N2418,LISTAS·PAPP!$U$9:$Y$125,5,FALSE),"")</f>
        <v/>
      </c>
      <c r="Q2418" s="83" t="str">
        <f>IF(O2418&lt;&gt;"",VLOOKUP(O2418,LISTAS·PAPP!$U$9:$W$125,3,FALSE),"")</f>
        <v/>
      </c>
      <c r="R2418" s="92"/>
      <c r="S2418" s="173"/>
      <c r="T2418" s="173"/>
      <c r="U2418" s="92"/>
      <c r="V2418" s="92"/>
      <c r="W2418" s="94"/>
      <c r="X2418" s="83" t="str">
        <f>IF(ISERROR(VLOOKUP(W2418,LISTAS·PAPP!$AJ$3:$AK$903,2,0))," ",VLOOKUP(W2418,LISTAS·PAPP!$AJ$3:$AK$903,2,0))</f>
        <v xml:space="preserve"> </v>
      </c>
      <c r="Y2418" s="96"/>
      <c r="Z2418" s="97"/>
      <c r="AA2418" s="97"/>
      <c r="AB2418" s="97"/>
      <c r="AC2418" s="97"/>
      <c r="AD2418" s="97"/>
      <c r="AE2418" s="97"/>
      <c r="AF2418" s="97"/>
      <c r="AG2418" s="97"/>
      <c r="AH2418" s="97"/>
      <c r="AI2418" s="97"/>
      <c r="AJ2418" s="97"/>
      <c r="AK2418" s="97"/>
      <c r="AL2418" s="86" t="str">
        <f t="shared" si="112"/>
        <v/>
      </c>
      <c r="AM2418" s="87" t="str">
        <f t="shared" si="113"/>
        <v xml:space="preserve"> </v>
      </c>
      <c r="AN2418" s="1" t="str">
        <f t="shared" si="114"/>
        <v xml:space="preserve"> </v>
      </c>
    </row>
    <row r="2419" spans="1:40" s="88" customFormat="1" x14ac:dyDescent="0.25">
      <c r="A2419" s="92"/>
      <c r="B2419" s="92"/>
      <c r="C2419" s="92"/>
      <c r="D2419" s="92"/>
      <c r="E2419" s="92"/>
      <c r="F2419" s="93"/>
      <c r="G2419" s="94"/>
      <c r="H2419" s="83" t="str">
        <f>IF(M2419&lt;&gt;"",VLOOKUP(M2419,LISTAS·PAPP!$U$3:$Z$8,2,FALSE),"")</f>
        <v/>
      </c>
      <c r="I2419" s="85" t="str">
        <f>IF(M2419&lt;&gt;"",VLOOKUP(M2419,LISTAS·PAPP!$U$3:$Z$8,3,FALSE),"")</f>
        <v/>
      </c>
      <c r="J2419" s="83" t="str">
        <f>IF(M2419&lt;&gt;"",VLOOKUP(M2419,LISTAS·PAPP!$U$3:$Z$8,4,FALSE),"")</f>
        <v/>
      </c>
      <c r="K2419" s="83" t="str">
        <f>IF(C2419&lt;&gt;"",VLOOKUP(C2419,LISTAS·PAPP!$H$3:$O$119,4,FALSE),"")</f>
        <v/>
      </c>
      <c r="L2419" s="85" t="str">
        <f>IF(C2419&lt;&gt;"",VLOOKUP(C2419,LISTAS·PAPP!$H$3:$O$119,8,FALSE),"")</f>
        <v/>
      </c>
      <c r="M2419" s="95"/>
      <c r="N2419" s="92"/>
      <c r="O2419" s="92"/>
      <c r="P2419" s="84" t="str">
        <f>IF(N2419&lt;&gt;"",VLOOKUP(N2419,LISTAS·PAPP!$U$9:$Y$125,5,FALSE),"")</f>
        <v/>
      </c>
      <c r="Q2419" s="83" t="str">
        <f>IF(O2419&lt;&gt;"",VLOOKUP(O2419,LISTAS·PAPP!$U$9:$W$125,3,FALSE),"")</f>
        <v/>
      </c>
      <c r="R2419" s="92"/>
      <c r="S2419" s="173"/>
      <c r="T2419" s="173"/>
      <c r="U2419" s="92"/>
      <c r="V2419" s="92"/>
      <c r="W2419" s="94"/>
      <c r="X2419" s="83" t="str">
        <f>IF(ISERROR(VLOOKUP(W2419,LISTAS·PAPP!$AJ$3:$AK$903,2,0))," ",VLOOKUP(W2419,LISTAS·PAPP!$AJ$3:$AK$903,2,0))</f>
        <v xml:space="preserve"> </v>
      </c>
      <c r="Y2419" s="96"/>
      <c r="Z2419" s="97"/>
      <c r="AA2419" s="97"/>
      <c r="AB2419" s="97"/>
      <c r="AC2419" s="97"/>
      <c r="AD2419" s="97"/>
      <c r="AE2419" s="97"/>
      <c r="AF2419" s="97"/>
      <c r="AG2419" s="97"/>
      <c r="AH2419" s="97"/>
      <c r="AI2419" s="97"/>
      <c r="AJ2419" s="97"/>
      <c r="AK2419" s="97"/>
      <c r="AL2419" s="86" t="str">
        <f t="shared" si="112"/>
        <v/>
      </c>
      <c r="AM2419" s="87" t="str">
        <f t="shared" si="113"/>
        <v xml:space="preserve"> </v>
      </c>
      <c r="AN2419" s="1" t="str">
        <f t="shared" si="114"/>
        <v xml:space="preserve"> </v>
      </c>
    </row>
    <row r="2420" spans="1:40" s="88" customFormat="1" x14ac:dyDescent="0.25">
      <c r="A2420" s="92"/>
      <c r="B2420" s="92"/>
      <c r="C2420" s="92"/>
      <c r="D2420" s="92"/>
      <c r="E2420" s="92"/>
      <c r="F2420" s="93"/>
      <c r="G2420" s="94"/>
      <c r="H2420" s="83" t="str">
        <f>IF(M2420&lt;&gt;"",VLOOKUP(M2420,LISTAS·PAPP!$U$3:$Z$8,2,FALSE),"")</f>
        <v/>
      </c>
      <c r="I2420" s="85" t="str">
        <f>IF(M2420&lt;&gt;"",VLOOKUP(M2420,LISTAS·PAPP!$U$3:$Z$8,3,FALSE),"")</f>
        <v/>
      </c>
      <c r="J2420" s="83" t="str">
        <f>IF(M2420&lt;&gt;"",VLOOKUP(M2420,LISTAS·PAPP!$U$3:$Z$8,4,FALSE),"")</f>
        <v/>
      </c>
      <c r="K2420" s="83" t="str">
        <f>IF(C2420&lt;&gt;"",VLOOKUP(C2420,LISTAS·PAPP!$H$3:$O$119,4,FALSE),"")</f>
        <v/>
      </c>
      <c r="L2420" s="85" t="str">
        <f>IF(C2420&lt;&gt;"",VLOOKUP(C2420,LISTAS·PAPP!$H$3:$O$119,8,FALSE),"")</f>
        <v/>
      </c>
      <c r="M2420" s="95"/>
      <c r="N2420" s="92"/>
      <c r="O2420" s="92"/>
      <c r="P2420" s="84" t="str">
        <f>IF(N2420&lt;&gt;"",VLOOKUP(N2420,LISTAS·PAPP!$U$9:$Y$125,5,FALSE),"")</f>
        <v/>
      </c>
      <c r="Q2420" s="83" t="str">
        <f>IF(O2420&lt;&gt;"",VLOOKUP(O2420,LISTAS·PAPP!$U$9:$W$125,3,FALSE),"")</f>
        <v/>
      </c>
      <c r="R2420" s="92"/>
      <c r="S2420" s="173"/>
      <c r="T2420" s="173"/>
      <c r="U2420" s="92"/>
      <c r="V2420" s="92"/>
      <c r="W2420" s="94"/>
      <c r="X2420" s="83" t="str">
        <f>IF(ISERROR(VLOOKUP(W2420,LISTAS·PAPP!$AJ$3:$AK$903,2,0))," ",VLOOKUP(W2420,LISTAS·PAPP!$AJ$3:$AK$903,2,0))</f>
        <v xml:space="preserve"> </v>
      </c>
      <c r="Y2420" s="96"/>
      <c r="Z2420" s="97"/>
      <c r="AA2420" s="97"/>
      <c r="AB2420" s="97"/>
      <c r="AC2420" s="97"/>
      <c r="AD2420" s="97"/>
      <c r="AE2420" s="97"/>
      <c r="AF2420" s="97"/>
      <c r="AG2420" s="97"/>
      <c r="AH2420" s="97"/>
      <c r="AI2420" s="97"/>
      <c r="AJ2420" s="97"/>
      <c r="AK2420" s="97"/>
      <c r="AL2420" s="86" t="str">
        <f t="shared" si="112"/>
        <v/>
      </c>
      <c r="AM2420" s="87" t="str">
        <f t="shared" si="113"/>
        <v xml:space="preserve"> </v>
      </c>
      <c r="AN2420" s="1" t="str">
        <f t="shared" si="114"/>
        <v xml:space="preserve"> </v>
      </c>
    </row>
    <row r="2421" spans="1:40" s="88" customFormat="1" x14ac:dyDescent="0.25">
      <c r="A2421" s="92"/>
      <c r="B2421" s="92"/>
      <c r="C2421" s="92"/>
      <c r="D2421" s="92"/>
      <c r="E2421" s="92"/>
      <c r="F2421" s="93"/>
      <c r="G2421" s="94"/>
      <c r="H2421" s="83" t="str">
        <f>IF(M2421&lt;&gt;"",VLOOKUP(M2421,LISTAS·PAPP!$U$3:$Z$8,2,FALSE),"")</f>
        <v/>
      </c>
      <c r="I2421" s="85" t="str">
        <f>IF(M2421&lt;&gt;"",VLOOKUP(M2421,LISTAS·PAPP!$U$3:$Z$8,3,FALSE),"")</f>
        <v/>
      </c>
      <c r="J2421" s="83" t="str">
        <f>IF(M2421&lt;&gt;"",VLOOKUP(M2421,LISTAS·PAPP!$U$3:$Z$8,4,FALSE),"")</f>
        <v/>
      </c>
      <c r="K2421" s="83" t="str">
        <f>IF(C2421&lt;&gt;"",VLOOKUP(C2421,LISTAS·PAPP!$H$3:$O$119,4,FALSE),"")</f>
        <v/>
      </c>
      <c r="L2421" s="85" t="str">
        <f>IF(C2421&lt;&gt;"",VLOOKUP(C2421,LISTAS·PAPP!$H$3:$O$119,8,FALSE),"")</f>
        <v/>
      </c>
      <c r="M2421" s="95"/>
      <c r="N2421" s="92"/>
      <c r="O2421" s="92"/>
      <c r="P2421" s="84" t="str">
        <f>IF(N2421&lt;&gt;"",VLOOKUP(N2421,LISTAS·PAPP!$U$9:$Y$125,5,FALSE),"")</f>
        <v/>
      </c>
      <c r="Q2421" s="83" t="str">
        <f>IF(O2421&lt;&gt;"",VLOOKUP(O2421,LISTAS·PAPP!$U$9:$W$125,3,FALSE),"")</f>
        <v/>
      </c>
      <c r="R2421" s="92"/>
      <c r="S2421" s="173"/>
      <c r="T2421" s="173"/>
      <c r="U2421" s="92"/>
      <c r="V2421" s="92"/>
      <c r="W2421" s="94"/>
      <c r="X2421" s="83" t="str">
        <f>IF(ISERROR(VLOOKUP(W2421,LISTAS·PAPP!$AJ$3:$AK$903,2,0))," ",VLOOKUP(W2421,LISTAS·PAPP!$AJ$3:$AK$903,2,0))</f>
        <v xml:space="preserve"> </v>
      </c>
      <c r="Y2421" s="96"/>
      <c r="Z2421" s="97"/>
      <c r="AA2421" s="97"/>
      <c r="AB2421" s="97"/>
      <c r="AC2421" s="97"/>
      <c r="AD2421" s="97"/>
      <c r="AE2421" s="97"/>
      <c r="AF2421" s="97"/>
      <c r="AG2421" s="97"/>
      <c r="AH2421" s="97"/>
      <c r="AI2421" s="97"/>
      <c r="AJ2421" s="97"/>
      <c r="AK2421" s="97"/>
      <c r="AL2421" s="86" t="str">
        <f t="shared" si="112"/>
        <v/>
      </c>
      <c r="AM2421" s="87" t="str">
        <f t="shared" si="113"/>
        <v xml:space="preserve"> </v>
      </c>
      <c r="AN2421" s="1" t="str">
        <f t="shared" si="114"/>
        <v xml:space="preserve"> </v>
      </c>
    </row>
    <row r="2422" spans="1:40" s="88" customFormat="1" x14ac:dyDescent="0.25">
      <c r="A2422" s="92"/>
      <c r="B2422" s="92"/>
      <c r="C2422" s="92"/>
      <c r="D2422" s="92"/>
      <c r="E2422" s="92"/>
      <c r="F2422" s="93"/>
      <c r="G2422" s="94"/>
      <c r="H2422" s="83" t="str">
        <f>IF(M2422&lt;&gt;"",VLOOKUP(M2422,LISTAS·PAPP!$U$3:$Z$8,2,FALSE),"")</f>
        <v/>
      </c>
      <c r="I2422" s="85" t="str">
        <f>IF(M2422&lt;&gt;"",VLOOKUP(M2422,LISTAS·PAPP!$U$3:$Z$8,3,FALSE),"")</f>
        <v/>
      </c>
      <c r="J2422" s="83" t="str">
        <f>IF(M2422&lt;&gt;"",VLOOKUP(M2422,LISTAS·PAPP!$U$3:$Z$8,4,FALSE),"")</f>
        <v/>
      </c>
      <c r="K2422" s="83" t="str">
        <f>IF(C2422&lt;&gt;"",VLOOKUP(C2422,LISTAS·PAPP!$H$3:$O$119,4,FALSE),"")</f>
        <v/>
      </c>
      <c r="L2422" s="85" t="str">
        <f>IF(C2422&lt;&gt;"",VLOOKUP(C2422,LISTAS·PAPP!$H$3:$O$119,8,FALSE),"")</f>
        <v/>
      </c>
      <c r="M2422" s="95"/>
      <c r="N2422" s="92"/>
      <c r="O2422" s="92"/>
      <c r="P2422" s="84" t="str">
        <f>IF(N2422&lt;&gt;"",VLOOKUP(N2422,LISTAS·PAPP!$U$9:$Y$125,5,FALSE),"")</f>
        <v/>
      </c>
      <c r="Q2422" s="83" t="str">
        <f>IF(O2422&lt;&gt;"",VLOOKUP(O2422,LISTAS·PAPP!$U$9:$W$125,3,FALSE),"")</f>
        <v/>
      </c>
      <c r="R2422" s="92"/>
      <c r="S2422" s="173"/>
      <c r="T2422" s="173"/>
      <c r="U2422" s="92"/>
      <c r="V2422" s="92"/>
      <c r="W2422" s="94"/>
      <c r="X2422" s="83" t="str">
        <f>IF(ISERROR(VLOOKUP(W2422,LISTAS·PAPP!$AJ$3:$AK$903,2,0))," ",VLOOKUP(W2422,LISTAS·PAPP!$AJ$3:$AK$903,2,0))</f>
        <v xml:space="preserve"> </v>
      </c>
      <c r="Y2422" s="96"/>
      <c r="Z2422" s="97"/>
      <c r="AA2422" s="97"/>
      <c r="AB2422" s="97"/>
      <c r="AC2422" s="97"/>
      <c r="AD2422" s="97"/>
      <c r="AE2422" s="97"/>
      <c r="AF2422" s="97"/>
      <c r="AG2422" s="97"/>
      <c r="AH2422" s="97"/>
      <c r="AI2422" s="97"/>
      <c r="AJ2422" s="97"/>
      <c r="AK2422" s="97"/>
      <c r="AL2422" s="86" t="str">
        <f t="shared" si="112"/>
        <v/>
      </c>
      <c r="AM2422" s="87" t="str">
        <f t="shared" si="113"/>
        <v xml:space="preserve"> </v>
      </c>
      <c r="AN2422" s="1" t="str">
        <f t="shared" si="114"/>
        <v xml:space="preserve"> </v>
      </c>
    </row>
    <row r="2423" spans="1:40" s="88" customFormat="1" x14ac:dyDescent="0.25">
      <c r="A2423" s="92"/>
      <c r="B2423" s="92"/>
      <c r="C2423" s="92"/>
      <c r="D2423" s="92"/>
      <c r="E2423" s="92"/>
      <c r="F2423" s="93"/>
      <c r="G2423" s="94"/>
      <c r="H2423" s="83" t="str">
        <f>IF(M2423&lt;&gt;"",VLOOKUP(M2423,LISTAS·PAPP!$U$3:$Z$8,2,FALSE),"")</f>
        <v/>
      </c>
      <c r="I2423" s="85" t="str">
        <f>IF(M2423&lt;&gt;"",VLOOKUP(M2423,LISTAS·PAPP!$U$3:$Z$8,3,FALSE),"")</f>
        <v/>
      </c>
      <c r="J2423" s="83" t="str">
        <f>IF(M2423&lt;&gt;"",VLOOKUP(M2423,LISTAS·PAPP!$U$3:$Z$8,4,FALSE),"")</f>
        <v/>
      </c>
      <c r="K2423" s="83" t="str">
        <f>IF(C2423&lt;&gt;"",VLOOKUP(C2423,LISTAS·PAPP!$H$3:$O$119,4,FALSE),"")</f>
        <v/>
      </c>
      <c r="L2423" s="85" t="str">
        <f>IF(C2423&lt;&gt;"",VLOOKUP(C2423,LISTAS·PAPP!$H$3:$O$119,8,FALSE),"")</f>
        <v/>
      </c>
      <c r="M2423" s="95"/>
      <c r="N2423" s="92"/>
      <c r="O2423" s="92"/>
      <c r="P2423" s="84" t="str">
        <f>IF(N2423&lt;&gt;"",VLOOKUP(N2423,LISTAS·PAPP!$U$9:$Y$125,5,FALSE),"")</f>
        <v/>
      </c>
      <c r="Q2423" s="83" t="str">
        <f>IF(O2423&lt;&gt;"",VLOOKUP(O2423,LISTAS·PAPP!$U$9:$W$125,3,FALSE),"")</f>
        <v/>
      </c>
      <c r="R2423" s="92"/>
      <c r="S2423" s="173"/>
      <c r="T2423" s="173"/>
      <c r="U2423" s="92"/>
      <c r="V2423" s="92"/>
      <c r="W2423" s="94"/>
      <c r="X2423" s="83" t="str">
        <f>IF(ISERROR(VLOOKUP(W2423,LISTAS·PAPP!$AJ$3:$AK$903,2,0))," ",VLOOKUP(W2423,LISTAS·PAPP!$AJ$3:$AK$903,2,0))</f>
        <v xml:space="preserve"> </v>
      </c>
      <c r="Y2423" s="96"/>
      <c r="Z2423" s="97"/>
      <c r="AA2423" s="97"/>
      <c r="AB2423" s="97"/>
      <c r="AC2423" s="97"/>
      <c r="AD2423" s="97"/>
      <c r="AE2423" s="97"/>
      <c r="AF2423" s="97"/>
      <c r="AG2423" s="97"/>
      <c r="AH2423" s="97"/>
      <c r="AI2423" s="97"/>
      <c r="AJ2423" s="97"/>
      <c r="AK2423" s="97"/>
      <c r="AL2423" s="86" t="str">
        <f t="shared" si="112"/>
        <v/>
      </c>
      <c r="AM2423" s="87" t="str">
        <f t="shared" si="113"/>
        <v xml:space="preserve"> </v>
      </c>
      <c r="AN2423" s="1" t="str">
        <f t="shared" si="114"/>
        <v xml:space="preserve"> </v>
      </c>
    </row>
    <row r="2424" spans="1:40" s="88" customFormat="1" x14ac:dyDescent="0.25">
      <c r="A2424" s="92"/>
      <c r="B2424" s="92"/>
      <c r="C2424" s="92"/>
      <c r="D2424" s="92"/>
      <c r="E2424" s="92"/>
      <c r="F2424" s="93"/>
      <c r="G2424" s="94"/>
      <c r="H2424" s="83" t="str">
        <f>IF(M2424&lt;&gt;"",VLOOKUP(M2424,LISTAS·PAPP!$U$3:$Z$8,2,FALSE),"")</f>
        <v/>
      </c>
      <c r="I2424" s="85" t="str">
        <f>IF(M2424&lt;&gt;"",VLOOKUP(M2424,LISTAS·PAPP!$U$3:$Z$8,3,FALSE),"")</f>
        <v/>
      </c>
      <c r="J2424" s="83" t="str">
        <f>IF(M2424&lt;&gt;"",VLOOKUP(M2424,LISTAS·PAPP!$U$3:$Z$8,4,FALSE),"")</f>
        <v/>
      </c>
      <c r="K2424" s="83" t="str">
        <f>IF(C2424&lt;&gt;"",VLOOKUP(C2424,LISTAS·PAPP!$H$3:$O$119,4,FALSE),"")</f>
        <v/>
      </c>
      <c r="L2424" s="85" t="str">
        <f>IF(C2424&lt;&gt;"",VLOOKUP(C2424,LISTAS·PAPP!$H$3:$O$119,8,FALSE),"")</f>
        <v/>
      </c>
      <c r="M2424" s="95"/>
      <c r="N2424" s="92"/>
      <c r="O2424" s="92"/>
      <c r="P2424" s="84" t="str">
        <f>IF(N2424&lt;&gt;"",VLOOKUP(N2424,LISTAS·PAPP!$U$9:$Y$125,5,FALSE),"")</f>
        <v/>
      </c>
      <c r="Q2424" s="83" t="str">
        <f>IF(O2424&lt;&gt;"",VLOOKUP(O2424,LISTAS·PAPP!$U$9:$W$125,3,FALSE),"")</f>
        <v/>
      </c>
      <c r="R2424" s="92"/>
      <c r="S2424" s="173"/>
      <c r="T2424" s="173"/>
      <c r="U2424" s="92"/>
      <c r="V2424" s="92"/>
      <c r="W2424" s="94"/>
      <c r="X2424" s="83" t="str">
        <f>IF(ISERROR(VLOOKUP(W2424,LISTAS·PAPP!$AJ$3:$AK$903,2,0))," ",VLOOKUP(W2424,LISTAS·PAPP!$AJ$3:$AK$903,2,0))</f>
        <v xml:space="preserve"> </v>
      </c>
      <c r="Y2424" s="96"/>
      <c r="Z2424" s="97"/>
      <c r="AA2424" s="97"/>
      <c r="AB2424" s="97"/>
      <c r="AC2424" s="97"/>
      <c r="AD2424" s="97"/>
      <c r="AE2424" s="97"/>
      <c r="AF2424" s="97"/>
      <c r="AG2424" s="97"/>
      <c r="AH2424" s="97"/>
      <c r="AI2424" s="97"/>
      <c r="AJ2424" s="97"/>
      <c r="AK2424" s="97"/>
      <c r="AL2424" s="86" t="str">
        <f t="shared" si="112"/>
        <v/>
      </c>
      <c r="AM2424" s="87" t="str">
        <f t="shared" si="113"/>
        <v xml:space="preserve"> </v>
      </c>
      <c r="AN2424" s="1" t="str">
        <f t="shared" si="114"/>
        <v xml:space="preserve"> </v>
      </c>
    </row>
    <row r="2425" spans="1:40" s="88" customFormat="1" x14ac:dyDescent="0.25">
      <c r="A2425" s="92"/>
      <c r="B2425" s="92"/>
      <c r="C2425" s="92"/>
      <c r="D2425" s="92"/>
      <c r="E2425" s="92"/>
      <c r="F2425" s="93"/>
      <c r="G2425" s="94"/>
      <c r="H2425" s="83" t="str">
        <f>IF(M2425&lt;&gt;"",VLOOKUP(M2425,LISTAS·PAPP!$U$3:$Z$8,2,FALSE),"")</f>
        <v/>
      </c>
      <c r="I2425" s="85" t="str">
        <f>IF(M2425&lt;&gt;"",VLOOKUP(M2425,LISTAS·PAPP!$U$3:$Z$8,3,FALSE),"")</f>
        <v/>
      </c>
      <c r="J2425" s="83" t="str">
        <f>IF(M2425&lt;&gt;"",VLOOKUP(M2425,LISTAS·PAPP!$U$3:$Z$8,4,FALSE),"")</f>
        <v/>
      </c>
      <c r="K2425" s="83" t="str">
        <f>IF(C2425&lt;&gt;"",VLOOKUP(C2425,LISTAS·PAPP!$H$3:$O$119,4,FALSE),"")</f>
        <v/>
      </c>
      <c r="L2425" s="85" t="str">
        <f>IF(C2425&lt;&gt;"",VLOOKUP(C2425,LISTAS·PAPP!$H$3:$O$119,8,FALSE),"")</f>
        <v/>
      </c>
      <c r="M2425" s="95"/>
      <c r="N2425" s="92"/>
      <c r="O2425" s="92"/>
      <c r="P2425" s="84" t="str">
        <f>IF(N2425&lt;&gt;"",VLOOKUP(N2425,LISTAS·PAPP!$U$9:$Y$125,5,FALSE),"")</f>
        <v/>
      </c>
      <c r="Q2425" s="83" t="str">
        <f>IF(O2425&lt;&gt;"",VLOOKUP(O2425,LISTAS·PAPP!$U$9:$W$125,3,FALSE),"")</f>
        <v/>
      </c>
      <c r="R2425" s="92"/>
      <c r="S2425" s="173"/>
      <c r="T2425" s="173"/>
      <c r="U2425" s="92"/>
      <c r="V2425" s="92"/>
      <c r="W2425" s="94"/>
      <c r="X2425" s="83" t="str">
        <f>IF(ISERROR(VLOOKUP(W2425,LISTAS·PAPP!$AJ$3:$AK$903,2,0))," ",VLOOKUP(W2425,LISTAS·PAPP!$AJ$3:$AK$903,2,0))</f>
        <v xml:space="preserve"> </v>
      </c>
      <c r="Y2425" s="96"/>
      <c r="Z2425" s="97"/>
      <c r="AA2425" s="97"/>
      <c r="AB2425" s="97"/>
      <c r="AC2425" s="97"/>
      <c r="AD2425" s="97"/>
      <c r="AE2425" s="97"/>
      <c r="AF2425" s="97"/>
      <c r="AG2425" s="97"/>
      <c r="AH2425" s="97"/>
      <c r="AI2425" s="97"/>
      <c r="AJ2425" s="97"/>
      <c r="AK2425" s="97"/>
      <c r="AL2425" s="86" t="str">
        <f t="shared" si="112"/>
        <v/>
      </c>
      <c r="AM2425" s="87" t="str">
        <f t="shared" si="113"/>
        <v xml:space="preserve"> </v>
      </c>
      <c r="AN2425" s="1" t="str">
        <f t="shared" si="114"/>
        <v xml:space="preserve"> </v>
      </c>
    </row>
    <row r="2426" spans="1:40" s="88" customFormat="1" x14ac:dyDescent="0.25">
      <c r="A2426" s="92"/>
      <c r="B2426" s="92"/>
      <c r="C2426" s="92"/>
      <c r="D2426" s="92"/>
      <c r="E2426" s="92"/>
      <c r="F2426" s="93"/>
      <c r="G2426" s="94"/>
      <c r="H2426" s="83" t="str">
        <f>IF(M2426&lt;&gt;"",VLOOKUP(M2426,LISTAS·PAPP!$U$3:$Z$8,2,FALSE),"")</f>
        <v/>
      </c>
      <c r="I2426" s="85" t="str">
        <f>IF(M2426&lt;&gt;"",VLOOKUP(M2426,LISTAS·PAPP!$U$3:$Z$8,3,FALSE),"")</f>
        <v/>
      </c>
      <c r="J2426" s="83" t="str">
        <f>IF(M2426&lt;&gt;"",VLOOKUP(M2426,LISTAS·PAPP!$U$3:$Z$8,4,FALSE),"")</f>
        <v/>
      </c>
      <c r="K2426" s="83" t="str">
        <f>IF(C2426&lt;&gt;"",VLOOKUP(C2426,LISTAS·PAPP!$H$3:$O$119,4,FALSE),"")</f>
        <v/>
      </c>
      <c r="L2426" s="85" t="str">
        <f>IF(C2426&lt;&gt;"",VLOOKUP(C2426,LISTAS·PAPP!$H$3:$O$119,8,FALSE),"")</f>
        <v/>
      </c>
      <c r="M2426" s="95"/>
      <c r="N2426" s="92"/>
      <c r="O2426" s="92"/>
      <c r="P2426" s="84" t="str">
        <f>IF(N2426&lt;&gt;"",VLOOKUP(N2426,LISTAS·PAPP!$U$9:$Y$125,5,FALSE),"")</f>
        <v/>
      </c>
      <c r="Q2426" s="83" t="str">
        <f>IF(O2426&lt;&gt;"",VLOOKUP(O2426,LISTAS·PAPP!$U$9:$W$125,3,FALSE),"")</f>
        <v/>
      </c>
      <c r="R2426" s="92"/>
      <c r="S2426" s="173"/>
      <c r="T2426" s="173"/>
      <c r="U2426" s="92"/>
      <c r="V2426" s="92"/>
      <c r="W2426" s="94"/>
      <c r="X2426" s="83" t="str">
        <f>IF(ISERROR(VLOOKUP(W2426,LISTAS·PAPP!$AJ$3:$AK$903,2,0))," ",VLOOKUP(W2426,LISTAS·PAPP!$AJ$3:$AK$903,2,0))</f>
        <v xml:space="preserve"> </v>
      </c>
      <c r="Y2426" s="96"/>
      <c r="Z2426" s="97"/>
      <c r="AA2426" s="97"/>
      <c r="AB2426" s="97"/>
      <c r="AC2426" s="97"/>
      <c r="AD2426" s="97"/>
      <c r="AE2426" s="97"/>
      <c r="AF2426" s="97"/>
      <c r="AG2426" s="97"/>
      <c r="AH2426" s="97"/>
      <c r="AI2426" s="97"/>
      <c r="AJ2426" s="97"/>
      <c r="AK2426" s="97"/>
      <c r="AL2426" s="86" t="str">
        <f t="shared" si="112"/>
        <v/>
      </c>
      <c r="AM2426" s="87" t="str">
        <f t="shared" si="113"/>
        <v xml:space="preserve"> </v>
      </c>
      <c r="AN2426" s="1" t="str">
        <f t="shared" si="114"/>
        <v xml:space="preserve"> </v>
      </c>
    </row>
    <row r="2427" spans="1:40" s="88" customFormat="1" x14ac:dyDescent="0.25">
      <c r="A2427" s="92"/>
      <c r="B2427" s="92"/>
      <c r="C2427" s="92"/>
      <c r="D2427" s="92"/>
      <c r="E2427" s="92"/>
      <c r="F2427" s="93"/>
      <c r="G2427" s="94"/>
      <c r="H2427" s="83" t="str">
        <f>IF(M2427&lt;&gt;"",VLOOKUP(M2427,LISTAS·PAPP!$U$3:$Z$8,2,FALSE),"")</f>
        <v/>
      </c>
      <c r="I2427" s="85" t="str">
        <f>IF(M2427&lt;&gt;"",VLOOKUP(M2427,LISTAS·PAPP!$U$3:$Z$8,3,FALSE),"")</f>
        <v/>
      </c>
      <c r="J2427" s="83" t="str">
        <f>IF(M2427&lt;&gt;"",VLOOKUP(M2427,LISTAS·PAPP!$U$3:$Z$8,4,FALSE),"")</f>
        <v/>
      </c>
      <c r="K2427" s="83" t="str">
        <f>IF(C2427&lt;&gt;"",VLOOKUP(C2427,LISTAS·PAPP!$H$3:$O$119,4,FALSE),"")</f>
        <v/>
      </c>
      <c r="L2427" s="85" t="str">
        <f>IF(C2427&lt;&gt;"",VLOOKUP(C2427,LISTAS·PAPP!$H$3:$O$119,8,FALSE),"")</f>
        <v/>
      </c>
      <c r="M2427" s="95"/>
      <c r="N2427" s="92"/>
      <c r="O2427" s="92"/>
      <c r="P2427" s="84" t="str">
        <f>IF(N2427&lt;&gt;"",VLOOKUP(N2427,LISTAS·PAPP!$U$9:$Y$125,5,FALSE),"")</f>
        <v/>
      </c>
      <c r="Q2427" s="83" t="str">
        <f>IF(O2427&lt;&gt;"",VLOOKUP(O2427,LISTAS·PAPP!$U$9:$W$125,3,FALSE),"")</f>
        <v/>
      </c>
      <c r="R2427" s="92"/>
      <c r="S2427" s="173"/>
      <c r="T2427" s="173"/>
      <c r="U2427" s="92"/>
      <c r="V2427" s="92"/>
      <c r="W2427" s="94"/>
      <c r="X2427" s="83" t="str">
        <f>IF(ISERROR(VLOOKUP(W2427,LISTAS·PAPP!$AJ$3:$AK$903,2,0))," ",VLOOKUP(W2427,LISTAS·PAPP!$AJ$3:$AK$903,2,0))</f>
        <v xml:space="preserve"> </v>
      </c>
      <c r="Y2427" s="96"/>
      <c r="Z2427" s="97"/>
      <c r="AA2427" s="97"/>
      <c r="AB2427" s="97"/>
      <c r="AC2427" s="97"/>
      <c r="AD2427" s="97"/>
      <c r="AE2427" s="97"/>
      <c r="AF2427" s="97"/>
      <c r="AG2427" s="97"/>
      <c r="AH2427" s="97"/>
      <c r="AI2427" s="97"/>
      <c r="AJ2427" s="97"/>
      <c r="AK2427" s="97"/>
      <c r="AL2427" s="86" t="str">
        <f t="shared" si="112"/>
        <v/>
      </c>
      <c r="AM2427" s="87" t="str">
        <f t="shared" si="113"/>
        <v xml:space="preserve"> </v>
      </c>
      <c r="AN2427" s="1" t="str">
        <f t="shared" si="114"/>
        <v xml:space="preserve"> </v>
      </c>
    </row>
    <row r="2428" spans="1:40" s="88" customFormat="1" x14ac:dyDescent="0.25">
      <c r="A2428" s="92"/>
      <c r="B2428" s="92"/>
      <c r="C2428" s="92"/>
      <c r="D2428" s="92"/>
      <c r="E2428" s="92"/>
      <c r="F2428" s="93"/>
      <c r="G2428" s="94"/>
      <c r="H2428" s="83" t="str">
        <f>IF(M2428&lt;&gt;"",VLOOKUP(M2428,LISTAS·PAPP!$U$3:$Z$8,2,FALSE),"")</f>
        <v/>
      </c>
      <c r="I2428" s="85" t="str">
        <f>IF(M2428&lt;&gt;"",VLOOKUP(M2428,LISTAS·PAPP!$U$3:$Z$8,3,FALSE),"")</f>
        <v/>
      </c>
      <c r="J2428" s="83" t="str">
        <f>IF(M2428&lt;&gt;"",VLOOKUP(M2428,LISTAS·PAPP!$U$3:$Z$8,4,FALSE),"")</f>
        <v/>
      </c>
      <c r="K2428" s="83" t="str">
        <f>IF(C2428&lt;&gt;"",VLOOKUP(C2428,LISTAS·PAPP!$H$3:$O$119,4,FALSE),"")</f>
        <v/>
      </c>
      <c r="L2428" s="85" t="str">
        <f>IF(C2428&lt;&gt;"",VLOOKUP(C2428,LISTAS·PAPP!$H$3:$O$119,8,FALSE),"")</f>
        <v/>
      </c>
      <c r="M2428" s="95"/>
      <c r="N2428" s="92"/>
      <c r="O2428" s="92"/>
      <c r="P2428" s="84" t="str">
        <f>IF(N2428&lt;&gt;"",VLOOKUP(N2428,LISTAS·PAPP!$U$9:$Y$125,5,FALSE),"")</f>
        <v/>
      </c>
      <c r="Q2428" s="83" t="str">
        <f>IF(O2428&lt;&gt;"",VLOOKUP(O2428,LISTAS·PAPP!$U$9:$W$125,3,FALSE),"")</f>
        <v/>
      </c>
      <c r="R2428" s="92"/>
      <c r="S2428" s="173"/>
      <c r="T2428" s="173"/>
      <c r="U2428" s="92"/>
      <c r="V2428" s="92"/>
      <c r="W2428" s="94"/>
      <c r="X2428" s="83" t="str">
        <f>IF(ISERROR(VLOOKUP(W2428,LISTAS·PAPP!$AJ$3:$AK$903,2,0))," ",VLOOKUP(W2428,LISTAS·PAPP!$AJ$3:$AK$903,2,0))</f>
        <v xml:space="preserve"> </v>
      </c>
      <c r="Y2428" s="96"/>
      <c r="Z2428" s="97"/>
      <c r="AA2428" s="97"/>
      <c r="AB2428" s="97"/>
      <c r="AC2428" s="97"/>
      <c r="AD2428" s="97"/>
      <c r="AE2428" s="97"/>
      <c r="AF2428" s="97"/>
      <c r="AG2428" s="97"/>
      <c r="AH2428" s="97"/>
      <c r="AI2428" s="97"/>
      <c r="AJ2428" s="97"/>
      <c r="AK2428" s="97"/>
      <c r="AL2428" s="86" t="str">
        <f t="shared" si="112"/>
        <v/>
      </c>
      <c r="AM2428" s="87" t="str">
        <f t="shared" si="113"/>
        <v xml:space="preserve"> </v>
      </c>
      <c r="AN2428" s="1" t="str">
        <f t="shared" si="114"/>
        <v xml:space="preserve"> </v>
      </c>
    </row>
    <row r="2429" spans="1:40" s="88" customFormat="1" x14ac:dyDescent="0.25">
      <c r="A2429" s="92"/>
      <c r="B2429" s="92"/>
      <c r="C2429" s="92"/>
      <c r="D2429" s="92"/>
      <c r="E2429" s="92"/>
      <c r="F2429" s="93"/>
      <c r="G2429" s="94"/>
      <c r="H2429" s="83" t="str">
        <f>IF(M2429&lt;&gt;"",VLOOKUP(M2429,LISTAS·PAPP!$U$3:$Z$8,2,FALSE),"")</f>
        <v/>
      </c>
      <c r="I2429" s="85" t="str">
        <f>IF(M2429&lt;&gt;"",VLOOKUP(M2429,LISTAS·PAPP!$U$3:$Z$8,3,FALSE),"")</f>
        <v/>
      </c>
      <c r="J2429" s="83" t="str">
        <f>IF(M2429&lt;&gt;"",VLOOKUP(M2429,LISTAS·PAPP!$U$3:$Z$8,4,FALSE),"")</f>
        <v/>
      </c>
      <c r="K2429" s="83" t="str">
        <f>IF(C2429&lt;&gt;"",VLOOKUP(C2429,LISTAS·PAPP!$H$3:$O$119,4,FALSE),"")</f>
        <v/>
      </c>
      <c r="L2429" s="85" t="str">
        <f>IF(C2429&lt;&gt;"",VLOOKUP(C2429,LISTAS·PAPP!$H$3:$O$119,8,FALSE),"")</f>
        <v/>
      </c>
      <c r="M2429" s="95"/>
      <c r="N2429" s="92"/>
      <c r="O2429" s="92"/>
      <c r="P2429" s="84" t="str">
        <f>IF(N2429&lt;&gt;"",VLOOKUP(N2429,LISTAS·PAPP!$U$9:$Y$125,5,FALSE),"")</f>
        <v/>
      </c>
      <c r="Q2429" s="83" t="str">
        <f>IF(O2429&lt;&gt;"",VLOOKUP(O2429,LISTAS·PAPP!$U$9:$W$125,3,FALSE),"")</f>
        <v/>
      </c>
      <c r="R2429" s="92"/>
      <c r="S2429" s="173"/>
      <c r="T2429" s="173"/>
      <c r="U2429" s="92"/>
      <c r="V2429" s="92"/>
      <c r="W2429" s="94"/>
      <c r="X2429" s="83" t="str">
        <f>IF(ISERROR(VLOOKUP(W2429,LISTAS·PAPP!$AJ$3:$AK$903,2,0))," ",VLOOKUP(W2429,LISTAS·PAPP!$AJ$3:$AK$903,2,0))</f>
        <v xml:space="preserve"> </v>
      </c>
      <c r="Y2429" s="96"/>
      <c r="Z2429" s="97"/>
      <c r="AA2429" s="97"/>
      <c r="AB2429" s="97"/>
      <c r="AC2429" s="97"/>
      <c r="AD2429" s="97"/>
      <c r="AE2429" s="97"/>
      <c r="AF2429" s="97"/>
      <c r="AG2429" s="97"/>
      <c r="AH2429" s="97"/>
      <c r="AI2429" s="97"/>
      <c r="AJ2429" s="97"/>
      <c r="AK2429" s="97"/>
      <c r="AL2429" s="86" t="str">
        <f t="shared" si="112"/>
        <v/>
      </c>
      <c r="AM2429" s="87" t="str">
        <f t="shared" si="113"/>
        <v xml:space="preserve"> </v>
      </c>
      <c r="AN2429" s="1" t="str">
        <f t="shared" si="114"/>
        <v xml:space="preserve"> </v>
      </c>
    </row>
    <row r="2430" spans="1:40" s="88" customFormat="1" x14ac:dyDescent="0.25">
      <c r="A2430" s="92"/>
      <c r="B2430" s="92"/>
      <c r="C2430" s="92"/>
      <c r="D2430" s="92"/>
      <c r="E2430" s="92"/>
      <c r="F2430" s="93"/>
      <c r="G2430" s="94"/>
      <c r="H2430" s="83" t="str">
        <f>IF(M2430&lt;&gt;"",VLOOKUP(M2430,LISTAS·PAPP!$U$3:$Z$8,2,FALSE),"")</f>
        <v/>
      </c>
      <c r="I2430" s="85" t="str">
        <f>IF(M2430&lt;&gt;"",VLOOKUP(M2430,LISTAS·PAPP!$U$3:$Z$8,3,FALSE),"")</f>
        <v/>
      </c>
      <c r="J2430" s="83" t="str">
        <f>IF(M2430&lt;&gt;"",VLOOKUP(M2430,LISTAS·PAPP!$U$3:$Z$8,4,FALSE),"")</f>
        <v/>
      </c>
      <c r="K2430" s="83" t="str">
        <f>IF(C2430&lt;&gt;"",VLOOKUP(C2430,LISTAS·PAPP!$H$3:$O$119,4,FALSE),"")</f>
        <v/>
      </c>
      <c r="L2430" s="85" t="str">
        <f>IF(C2430&lt;&gt;"",VLOOKUP(C2430,LISTAS·PAPP!$H$3:$O$119,8,FALSE),"")</f>
        <v/>
      </c>
      <c r="M2430" s="95"/>
      <c r="N2430" s="92"/>
      <c r="O2430" s="92"/>
      <c r="P2430" s="84" t="str">
        <f>IF(N2430&lt;&gt;"",VLOOKUP(N2430,LISTAS·PAPP!$U$9:$Y$125,5,FALSE),"")</f>
        <v/>
      </c>
      <c r="Q2430" s="83" t="str">
        <f>IF(O2430&lt;&gt;"",VLOOKUP(O2430,LISTAS·PAPP!$U$9:$W$125,3,FALSE),"")</f>
        <v/>
      </c>
      <c r="R2430" s="92"/>
      <c r="S2430" s="173"/>
      <c r="T2430" s="173"/>
      <c r="U2430" s="92"/>
      <c r="V2430" s="92"/>
      <c r="W2430" s="94"/>
      <c r="X2430" s="83" t="str">
        <f>IF(ISERROR(VLOOKUP(W2430,LISTAS·PAPP!$AJ$3:$AK$903,2,0))," ",VLOOKUP(W2430,LISTAS·PAPP!$AJ$3:$AK$903,2,0))</f>
        <v xml:space="preserve"> </v>
      </c>
      <c r="Y2430" s="96"/>
      <c r="Z2430" s="97"/>
      <c r="AA2430" s="97"/>
      <c r="AB2430" s="97"/>
      <c r="AC2430" s="97"/>
      <c r="AD2430" s="97"/>
      <c r="AE2430" s="97"/>
      <c r="AF2430" s="97"/>
      <c r="AG2430" s="97"/>
      <c r="AH2430" s="97"/>
      <c r="AI2430" s="97"/>
      <c r="AJ2430" s="97"/>
      <c r="AK2430" s="97"/>
      <c r="AL2430" s="86" t="str">
        <f t="shared" si="112"/>
        <v/>
      </c>
      <c r="AM2430" s="87" t="str">
        <f t="shared" si="113"/>
        <v xml:space="preserve"> </v>
      </c>
      <c r="AN2430" s="1" t="str">
        <f t="shared" si="114"/>
        <v xml:space="preserve"> </v>
      </c>
    </row>
    <row r="2431" spans="1:40" s="88" customFormat="1" x14ac:dyDescent="0.25">
      <c r="A2431" s="92"/>
      <c r="B2431" s="92"/>
      <c r="C2431" s="92"/>
      <c r="D2431" s="92"/>
      <c r="E2431" s="92"/>
      <c r="F2431" s="93"/>
      <c r="G2431" s="94"/>
      <c r="H2431" s="83" t="str">
        <f>IF(M2431&lt;&gt;"",VLOOKUP(M2431,LISTAS·PAPP!$U$3:$Z$8,2,FALSE),"")</f>
        <v/>
      </c>
      <c r="I2431" s="85" t="str">
        <f>IF(M2431&lt;&gt;"",VLOOKUP(M2431,LISTAS·PAPP!$U$3:$Z$8,3,FALSE),"")</f>
        <v/>
      </c>
      <c r="J2431" s="83" t="str">
        <f>IF(M2431&lt;&gt;"",VLOOKUP(M2431,LISTAS·PAPP!$U$3:$Z$8,4,FALSE),"")</f>
        <v/>
      </c>
      <c r="K2431" s="83" t="str">
        <f>IF(C2431&lt;&gt;"",VLOOKUP(C2431,LISTAS·PAPP!$H$3:$O$119,4,FALSE),"")</f>
        <v/>
      </c>
      <c r="L2431" s="85" t="str">
        <f>IF(C2431&lt;&gt;"",VLOOKUP(C2431,LISTAS·PAPP!$H$3:$O$119,8,FALSE),"")</f>
        <v/>
      </c>
      <c r="M2431" s="95"/>
      <c r="N2431" s="92"/>
      <c r="O2431" s="92"/>
      <c r="P2431" s="84" t="str">
        <f>IF(N2431&lt;&gt;"",VLOOKUP(N2431,LISTAS·PAPP!$U$9:$Y$125,5,FALSE),"")</f>
        <v/>
      </c>
      <c r="Q2431" s="83" t="str">
        <f>IF(O2431&lt;&gt;"",VLOOKUP(O2431,LISTAS·PAPP!$U$9:$W$125,3,FALSE),"")</f>
        <v/>
      </c>
      <c r="R2431" s="92"/>
      <c r="S2431" s="173"/>
      <c r="T2431" s="173"/>
      <c r="U2431" s="92"/>
      <c r="V2431" s="92"/>
      <c r="W2431" s="94"/>
      <c r="X2431" s="83" t="str">
        <f>IF(ISERROR(VLOOKUP(W2431,LISTAS·PAPP!$AJ$3:$AK$903,2,0))," ",VLOOKUP(W2431,LISTAS·PAPP!$AJ$3:$AK$903,2,0))</f>
        <v xml:space="preserve"> </v>
      </c>
      <c r="Y2431" s="96"/>
      <c r="Z2431" s="97"/>
      <c r="AA2431" s="97"/>
      <c r="AB2431" s="97"/>
      <c r="AC2431" s="97"/>
      <c r="AD2431" s="97"/>
      <c r="AE2431" s="97"/>
      <c r="AF2431" s="97"/>
      <c r="AG2431" s="97"/>
      <c r="AH2431" s="97"/>
      <c r="AI2431" s="97"/>
      <c r="AJ2431" s="97"/>
      <c r="AK2431" s="97"/>
      <c r="AL2431" s="86" t="str">
        <f t="shared" si="112"/>
        <v/>
      </c>
      <c r="AM2431" s="87" t="str">
        <f t="shared" si="113"/>
        <v xml:space="preserve"> </v>
      </c>
      <c r="AN2431" s="1" t="str">
        <f t="shared" si="114"/>
        <v xml:space="preserve"> </v>
      </c>
    </row>
    <row r="2432" spans="1:40" s="88" customFormat="1" x14ac:dyDescent="0.25">
      <c r="A2432" s="92"/>
      <c r="B2432" s="92"/>
      <c r="C2432" s="92"/>
      <c r="D2432" s="92"/>
      <c r="E2432" s="92"/>
      <c r="F2432" s="93"/>
      <c r="G2432" s="94"/>
      <c r="H2432" s="83" t="str">
        <f>IF(M2432&lt;&gt;"",VLOOKUP(M2432,LISTAS·PAPP!$U$3:$Z$8,2,FALSE),"")</f>
        <v/>
      </c>
      <c r="I2432" s="85" t="str">
        <f>IF(M2432&lt;&gt;"",VLOOKUP(M2432,LISTAS·PAPP!$U$3:$Z$8,3,FALSE),"")</f>
        <v/>
      </c>
      <c r="J2432" s="83" t="str">
        <f>IF(M2432&lt;&gt;"",VLOOKUP(M2432,LISTAS·PAPP!$U$3:$Z$8,4,FALSE),"")</f>
        <v/>
      </c>
      <c r="K2432" s="83" t="str">
        <f>IF(C2432&lt;&gt;"",VLOOKUP(C2432,LISTAS·PAPP!$H$3:$O$119,4,FALSE),"")</f>
        <v/>
      </c>
      <c r="L2432" s="85" t="str">
        <f>IF(C2432&lt;&gt;"",VLOOKUP(C2432,LISTAS·PAPP!$H$3:$O$119,8,FALSE),"")</f>
        <v/>
      </c>
      <c r="M2432" s="95"/>
      <c r="N2432" s="92"/>
      <c r="O2432" s="92"/>
      <c r="P2432" s="84" t="str">
        <f>IF(N2432&lt;&gt;"",VLOOKUP(N2432,LISTAS·PAPP!$U$9:$Y$125,5,FALSE),"")</f>
        <v/>
      </c>
      <c r="Q2432" s="83" t="str">
        <f>IF(O2432&lt;&gt;"",VLOOKUP(O2432,LISTAS·PAPP!$U$9:$W$125,3,FALSE),"")</f>
        <v/>
      </c>
      <c r="R2432" s="92"/>
      <c r="S2432" s="173"/>
      <c r="T2432" s="173"/>
      <c r="U2432" s="92"/>
      <c r="V2432" s="92"/>
      <c r="W2432" s="94"/>
      <c r="X2432" s="83" t="str">
        <f>IF(ISERROR(VLOOKUP(W2432,LISTAS·PAPP!$AJ$3:$AK$903,2,0))," ",VLOOKUP(W2432,LISTAS·PAPP!$AJ$3:$AK$903,2,0))</f>
        <v xml:space="preserve"> </v>
      </c>
      <c r="Y2432" s="96"/>
      <c r="Z2432" s="97"/>
      <c r="AA2432" s="97"/>
      <c r="AB2432" s="97"/>
      <c r="AC2432" s="97"/>
      <c r="AD2432" s="97"/>
      <c r="AE2432" s="97"/>
      <c r="AF2432" s="97"/>
      <c r="AG2432" s="97"/>
      <c r="AH2432" s="97"/>
      <c r="AI2432" s="97"/>
      <c r="AJ2432" s="97"/>
      <c r="AK2432" s="97"/>
      <c r="AL2432" s="86" t="str">
        <f t="shared" si="112"/>
        <v/>
      </c>
      <c r="AM2432" s="87" t="str">
        <f t="shared" si="113"/>
        <v xml:space="preserve"> </v>
      </c>
      <c r="AN2432" s="1" t="str">
        <f t="shared" si="114"/>
        <v xml:space="preserve"> </v>
      </c>
    </row>
    <row r="2433" spans="1:40" s="88" customFormat="1" x14ac:dyDescent="0.25">
      <c r="A2433" s="92"/>
      <c r="B2433" s="92"/>
      <c r="C2433" s="92"/>
      <c r="D2433" s="92"/>
      <c r="E2433" s="92"/>
      <c r="F2433" s="93"/>
      <c r="G2433" s="94"/>
      <c r="H2433" s="83" t="str">
        <f>IF(M2433&lt;&gt;"",VLOOKUP(M2433,LISTAS·PAPP!$U$3:$Z$8,2,FALSE),"")</f>
        <v/>
      </c>
      <c r="I2433" s="85" t="str">
        <f>IF(M2433&lt;&gt;"",VLOOKUP(M2433,LISTAS·PAPP!$U$3:$Z$8,3,FALSE),"")</f>
        <v/>
      </c>
      <c r="J2433" s="83" t="str">
        <f>IF(M2433&lt;&gt;"",VLOOKUP(M2433,LISTAS·PAPP!$U$3:$Z$8,4,FALSE),"")</f>
        <v/>
      </c>
      <c r="K2433" s="83" t="str">
        <f>IF(C2433&lt;&gt;"",VLOOKUP(C2433,LISTAS·PAPP!$H$3:$O$119,4,FALSE),"")</f>
        <v/>
      </c>
      <c r="L2433" s="85" t="str">
        <f>IF(C2433&lt;&gt;"",VLOOKUP(C2433,LISTAS·PAPP!$H$3:$O$119,8,FALSE),"")</f>
        <v/>
      </c>
      <c r="M2433" s="95"/>
      <c r="N2433" s="92"/>
      <c r="O2433" s="92"/>
      <c r="P2433" s="84" t="str">
        <f>IF(N2433&lt;&gt;"",VLOOKUP(N2433,LISTAS·PAPP!$U$9:$Y$125,5,FALSE),"")</f>
        <v/>
      </c>
      <c r="Q2433" s="83" t="str">
        <f>IF(O2433&lt;&gt;"",VLOOKUP(O2433,LISTAS·PAPP!$U$9:$W$125,3,FALSE),"")</f>
        <v/>
      </c>
      <c r="R2433" s="92"/>
      <c r="S2433" s="173"/>
      <c r="T2433" s="173"/>
      <c r="U2433" s="92"/>
      <c r="V2433" s="92"/>
      <c r="W2433" s="94"/>
      <c r="X2433" s="83" t="str">
        <f>IF(ISERROR(VLOOKUP(W2433,LISTAS·PAPP!$AJ$3:$AK$903,2,0))," ",VLOOKUP(W2433,LISTAS·PAPP!$AJ$3:$AK$903,2,0))</f>
        <v xml:space="preserve"> </v>
      </c>
      <c r="Y2433" s="96"/>
      <c r="Z2433" s="97"/>
      <c r="AA2433" s="97"/>
      <c r="AB2433" s="97"/>
      <c r="AC2433" s="97"/>
      <c r="AD2433" s="97"/>
      <c r="AE2433" s="97"/>
      <c r="AF2433" s="97"/>
      <c r="AG2433" s="97"/>
      <c r="AH2433" s="97"/>
      <c r="AI2433" s="97"/>
      <c r="AJ2433" s="97"/>
      <c r="AK2433" s="97"/>
      <c r="AL2433" s="86" t="str">
        <f t="shared" si="112"/>
        <v/>
      </c>
      <c r="AM2433" s="87" t="str">
        <f t="shared" si="113"/>
        <v xml:space="preserve"> </v>
      </c>
      <c r="AN2433" s="1" t="str">
        <f t="shared" si="114"/>
        <v xml:space="preserve"> </v>
      </c>
    </row>
    <row r="2434" spans="1:40" s="88" customFormat="1" x14ac:dyDescent="0.25">
      <c r="A2434" s="92"/>
      <c r="B2434" s="92"/>
      <c r="C2434" s="92"/>
      <c r="D2434" s="92"/>
      <c r="E2434" s="92"/>
      <c r="F2434" s="93"/>
      <c r="G2434" s="94"/>
      <c r="H2434" s="83" t="str">
        <f>IF(M2434&lt;&gt;"",VLOOKUP(M2434,LISTAS·PAPP!$U$3:$Z$8,2,FALSE),"")</f>
        <v/>
      </c>
      <c r="I2434" s="85" t="str">
        <f>IF(M2434&lt;&gt;"",VLOOKUP(M2434,LISTAS·PAPP!$U$3:$Z$8,3,FALSE),"")</f>
        <v/>
      </c>
      <c r="J2434" s="83" t="str">
        <f>IF(M2434&lt;&gt;"",VLOOKUP(M2434,LISTAS·PAPP!$U$3:$Z$8,4,FALSE),"")</f>
        <v/>
      </c>
      <c r="K2434" s="83" t="str">
        <f>IF(C2434&lt;&gt;"",VLOOKUP(C2434,LISTAS·PAPP!$H$3:$O$119,4,FALSE),"")</f>
        <v/>
      </c>
      <c r="L2434" s="85" t="str">
        <f>IF(C2434&lt;&gt;"",VLOOKUP(C2434,LISTAS·PAPP!$H$3:$O$119,8,FALSE),"")</f>
        <v/>
      </c>
      <c r="M2434" s="95"/>
      <c r="N2434" s="92"/>
      <c r="O2434" s="92"/>
      <c r="P2434" s="84" t="str">
        <f>IF(N2434&lt;&gt;"",VLOOKUP(N2434,LISTAS·PAPP!$U$9:$Y$125,5,FALSE),"")</f>
        <v/>
      </c>
      <c r="Q2434" s="83" t="str">
        <f>IF(O2434&lt;&gt;"",VLOOKUP(O2434,LISTAS·PAPP!$U$9:$W$125,3,FALSE),"")</f>
        <v/>
      </c>
      <c r="R2434" s="92"/>
      <c r="S2434" s="173"/>
      <c r="T2434" s="173"/>
      <c r="U2434" s="92"/>
      <c r="V2434" s="92"/>
      <c r="W2434" s="94"/>
      <c r="X2434" s="83" t="str">
        <f>IF(ISERROR(VLOOKUP(W2434,LISTAS·PAPP!$AJ$3:$AK$903,2,0))," ",VLOOKUP(W2434,LISTAS·PAPP!$AJ$3:$AK$903,2,0))</f>
        <v xml:space="preserve"> </v>
      </c>
      <c r="Y2434" s="96"/>
      <c r="Z2434" s="97"/>
      <c r="AA2434" s="97"/>
      <c r="AB2434" s="97"/>
      <c r="AC2434" s="97"/>
      <c r="AD2434" s="97"/>
      <c r="AE2434" s="97"/>
      <c r="AF2434" s="97"/>
      <c r="AG2434" s="97"/>
      <c r="AH2434" s="97"/>
      <c r="AI2434" s="97"/>
      <c r="AJ2434" s="97"/>
      <c r="AK2434" s="97"/>
      <c r="AL2434" s="86" t="str">
        <f t="shared" si="112"/>
        <v/>
      </c>
      <c r="AM2434" s="87" t="str">
        <f t="shared" si="113"/>
        <v xml:space="preserve"> </v>
      </c>
      <c r="AN2434" s="1" t="str">
        <f t="shared" si="114"/>
        <v xml:space="preserve"> </v>
      </c>
    </row>
    <row r="2435" spans="1:40" s="88" customFormat="1" x14ac:dyDescent="0.25">
      <c r="A2435" s="92"/>
      <c r="B2435" s="92"/>
      <c r="C2435" s="92"/>
      <c r="D2435" s="92"/>
      <c r="E2435" s="92"/>
      <c r="F2435" s="93"/>
      <c r="G2435" s="94"/>
      <c r="H2435" s="83" t="str">
        <f>IF(M2435&lt;&gt;"",VLOOKUP(M2435,LISTAS·PAPP!$U$3:$Z$8,2,FALSE),"")</f>
        <v/>
      </c>
      <c r="I2435" s="85" t="str">
        <f>IF(M2435&lt;&gt;"",VLOOKUP(M2435,LISTAS·PAPP!$U$3:$Z$8,3,FALSE),"")</f>
        <v/>
      </c>
      <c r="J2435" s="83" t="str">
        <f>IF(M2435&lt;&gt;"",VLOOKUP(M2435,LISTAS·PAPP!$U$3:$Z$8,4,FALSE),"")</f>
        <v/>
      </c>
      <c r="K2435" s="83" t="str">
        <f>IF(C2435&lt;&gt;"",VLOOKUP(C2435,LISTAS·PAPP!$H$3:$O$119,4,FALSE),"")</f>
        <v/>
      </c>
      <c r="L2435" s="85" t="str">
        <f>IF(C2435&lt;&gt;"",VLOOKUP(C2435,LISTAS·PAPP!$H$3:$O$119,8,FALSE),"")</f>
        <v/>
      </c>
      <c r="M2435" s="95"/>
      <c r="N2435" s="92"/>
      <c r="O2435" s="92"/>
      <c r="P2435" s="84" t="str">
        <f>IF(N2435&lt;&gt;"",VLOOKUP(N2435,LISTAS·PAPP!$U$9:$Y$125,5,FALSE),"")</f>
        <v/>
      </c>
      <c r="Q2435" s="83" t="str">
        <f>IF(O2435&lt;&gt;"",VLOOKUP(O2435,LISTAS·PAPP!$U$9:$W$125,3,FALSE),"")</f>
        <v/>
      </c>
      <c r="R2435" s="92"/>
      <c r="S2435" s="173"/>
      <c r="T2435" s="173"/>
      <c r="U2435" s="92"/>
      <c r="V2435" s="92"/>
      <c r="W2435" s="94"/>
      <c r="X2435" s="83" t="str">
        <f>IF(ISERROR(VLOOKUP(W2435,LISTAS·PAPP!$AJ$3:$AK$903,2,0))," ",VLOOKUP(W2435,LISTAS·PAPP!$AJ$3:$AK$903,2,0))</f>
        <v xml:space="preserve"> </v>
      </c>
      <c r="Y2435" s="96"/>
      <c r="Z2435" s="97"/>
      <c r="AA2435" s="97"/>
      <c r="AB2435" s="97"/>
      <c r="AC2435" s="97"/>
      <c r="AD2435" s="97"/>
      <c r="AE2435" s="97"/>
      <c r="AF2435" s="97"/>
      <c r="AG2435" s="97"/>
      <c r="AH2435" s="97"/>
      <c r="AI2435" s="97"/>
      <c r="AJ2435" s="97"/>
      <c r="AK2435" s="97"/>
      <c r="AL2435" s="86" t="str">
        <f t="shared" si="112"/>
        <v/>
      </c>
      <c r="AM2435" s="87" t="str">
        <f t="shared" si="113"/>
        <v xml:space="preserve"> </v>
      </c>
      <c r="AN2435" s="1" t="str">
        <f t="shared" si="114"/>
        <v xml:space="preserve"> </v>
      </c>
    </row>
    <row r="2436" spans="1:40" s="88" customFormat="1" x14ac:dyDescent="0.25">
      <c r="A2436" s="92"/>
      <c r="B2436" s="92"/>
      <c r="C2436" s="92"/>
      <c r="D2436" s="92"/>
      <c r="E2436" s="92"/>
      <c r="F2436" s="93"/>
      <c r="G2436" s="94"/>
      <c r="H2436" s="83" t="str">
        <f>IF(M2436&lt;&gt;"",VLOOKUP(M2436,LISTAS·PAPP!$U$3:$Z$8,2,FALSE),"")</f>
        <v/>
      </c>
      <c r="I2436" s="85" t="str">
        <f>IF(M2436&lt;&gt;"",VLOOKUP(M2436,LISTAS·PAPP!$U$3:$Z$8,3,FALSE),"")</f>
        <v/>
      </c>
      <c r="J2436" s="83" t="str">
        <f>IF(M2436&lt;&gt;"",VLOOKUP(M2436,LISTAS·PAPP!$U$3:$Z$8,4,FALSE),"")</f>
        <v/>
      </c>
      <c r="K2436" s="83" t="str">
        <f>IF(C2436&lt;&gt;"",VLOOKUP(C2436,LISTAS·PAPP!$H$3:$O$119,4,FALSE),"")</f>
        <v/>
      </c>
      <c r="L2436" s="85" t="str">
        <f>IF(C2436&lt;&gt;"",VLOOKUP(C2436,LISTAS·PAPP!$H$3:$O$119,8,FALSE),"")</f>
        <v/>
      </c>
      <c r="M2436" s="95"/>
      <c r="N2436" s="92"/>
      <c r="O2436" s="92"/>
      <c r="P2436" s="84" t="str">
        <f>IF(N2436&lt;&gt;"",VLOOKUP(N2436,LISTAS·PAPP!$U$9:$Y$125,5,FALSE),"")</f>
        <v/>
      </c>
      <c r="Q2436" s="83" t="str">
        <f>IF(O2436&lt;&gt;"",VLOOKUP(O2436,LISTAS·PAPP!$U$9:$W$125,3,FALSE),"")</f>
        <v/>
      </c>
      <c r="R2436" s="92"/>
      <c r="S2436" s="173"/>
      <c r="T2436" s="173"/>
      <c r="U2436" s="92"/>
      <c r="V2436" s="92"/>
      <c r="W2436" s="94"/>
      <c r="X2436" s="83" t="str">
        <f>IF(ISERROR(VLOOKUP(W2436,LISTAS·PAPP!$AJ$3:$AK$903,2,0))," ",VLOOKUP(W2436,LISTAS·PAPP!$AJ$3:$AK$903,2,0))</f>
        <v xml:space="preserve"> </v>
      </c>
      <c r="Y2436" s="96"/>
      <c r="Z2436" s="97"/>
      <c r="AA2436" s="97"/>
      <c r="AB2436" s="97"/>
      <c r="AC2436" s="97"/>
      <c r="AD2436" s="97"/>
      <c r="AE2436" s="97"/>
      <c r="AF2436" s="97"/>
      <c r="AG2436" s="97"/>
      <c r="AH2436" s="97"/>
      <c r="AI2436" s="97"/>
      <c r="AJ2436" s="97"/>
      <c r="AK2436" s="97"/>
      <c r="AL2436" s="86" t="str">
        <f t="shared" si="112"/>
        <v/>
      </c>
      <c r="AM2436" s="87" t="str">
        <f t="shared" si="113"/>
        <v xml:space="preserve"> </v>
      </c>
      <c r="AN2436" s="1" t="str">
        <f t="shared" si="114"/>
        <v xml:space="preserve"> </v>
      </c>
    </row>
    <row r="2437" spans="1:40" s="88" customFormat="1" x14ac:dyDescent="0.25">
      <c r="A2437" s="92"/>
      <c r="B2437" s="92"/>
      <c r="C2437" s="92"/>
      <c r="D2437" s="92"/>
      <c r="E2437" s="92"/>
      <c r="F2437" s="93"/>
      <c r="G2437" s="94"/>
      <c r="H2437" s="83" t="str">
        <f>IF(M2437&lt;&gt;"",VLOOKUP(M2437,LISTAS·PAPP!$U$3:$Z$8,2,FALSE),"")</f>
        <v/>
      </c>
      <c r="I2437" s="85" t="str">
        <f>IF(M2437&lt;&gt;"",VLOOKUP(M2437,LISTAS·PAPP!$U$3:$Z$8,3,FALSE),"")</f>
        <v/>
      </c>
      <c r="J2437" s="83" t="str">
        <f>IF(M2437&lt;&gt;"",VLOOKUP(M2437,LISTAS·PAPP!$U$3:$Z$8,4,FALSE),"")</f>
        <v/>
      </c>
      <c r="K2437" s="83" t="str">
        <f>IF(C2437&lt;&gt;"",VLOOKUP(C2437,LISTAS·PAPP!$H$3:$O$119,4,FALSE),"")</f>
        <v/>
      </c>
      <c r="L2437" s="85" t="str">
        <f>IF(C2437&lt;&gt;"",VLOOKUP(C2437,LISTAS·PAPP!$H$3:$O$119,8,FALSE),"")</f>
        <v/>
      </c>
      <c r="M2437" s="95"/>
      <c r="N2437" s="92"/>
      <c r="O2437" s="92"/>
      <c r="P2437" s="84" t="str">
        <f>IF(N2437&lt;&gt;"",VLOOKUP(N2437,LISTAS·PAPP!$U$9:$Y$125,5,FALSE),"")</f>
        <v/>
      </c>
      <c r="Q2437" s="83" t="str">
        <f>IF(O2437&lt;&gt;"",VLOOKUP(O2437,LISTAS·PAPP!$U$9:$W$125,3,FALSE),"")</f>
        <v/>
      </c>
      <c r="R2437" s="92"/>
      <c r="S2437" s="173"/>
      <c r="T2437" s="173"/>
      <c r="U2437" s="92"/>
      <c r="V2437" s="92"/>
      <c r="W2437" s="94"/>
      <c r="X2437" s="83" t="str">
        <f>IF(ISERROR(VLOOKUP(W2437,LISTAS·PAPP!$AJ$3:$AK$903,2,0))," ",VLOOKUP(W2437,LISTAS·PAPP!$AJ$3:$AK$903,2,0))</f>
        <v xml:space="preserve"> </v>
      </c>
      <c r="Y2437" s="96"/>
      <c r="Z2437" s="97"/>
      <c r="AA2437" s="97"/>
      <c r="AB2437" s="97"/>
      <c r="AC2437" s="97"/>
      <c r="AD2437" s="97"/>
      <c r="AE2437" s="97"/>
      <c r="AF2437" s="97"/>
      <c r="AG2437" s="97"/>
      <c r="AH2437" s="97"/>
      <c r="AI2437" s="97"/>
      <c r="AJ2437" s="97"/>
      <c r="AK2437" s="97"/>
      <c r="AL2437" s="86" t="str">
        <f t="shared" si="112"/>
        <v/>
      </c>
      <c r="AM2437" s="87" t="str">
        <f t="shared" si="113"/>
        <v xml:space="preserve"> </v>
      </c>
      <c r="AN2437" s="1" t="str">
        <f t="shared" si="114"/>
        <v xml:space="preserve"> </v>
      </c>
    </row>
    <row r="2438" spans="1:40" s="88" customFormat="1" x14ac:dyDescent="0.25">
      <c r="A2438" s="92"/>
      <c r="B2438" s="92"/>
      <c r="C2438" s="92"/>
      <c r="D2438" s="92"/>
      <c r="E2438" s="92"/>
      <c r="F2438" s="93"/>
      <c r="G2438" s="94"/>
      <c r="H2438" s="83" t="str">
        <f>IF(M2438&lt;&gt;"",VLOOKUP(M2438,LISTAS·PAPP!$U$3:$Z$8,2,FALSE),"")</f>
        <v/>
      </c>
      <c r="I2438" s="85" t="str">
        <f>IF(M2438&lt;&gt;"",VLOOKUP(M2438,LISTAS·PAPP!$U$3:$Z$8,3,FALSE),"")</f>
        <v/>
      </c>
      <c r="J2438" s="83" t="str">
        <f>IF(M2438&lt;&gt;"",VLOOKUP(M2438,LISTAS·PAPP!$U$3:$Z$8,4,FALSE),"")</f>
        <v/>
      </c>
      <c r="K2438" s="83" t="str">
        <f>IF(C2438&lt;&gt;"",VLOOKUP(C2438,LISTAS·PAPP!$H$3:$O$119,4,FALSE),"")</f>
        <v/>
      </c>
      <c r="L2438" s="85" t="str">
        <f>IF(C2438&lt;&gt;"",VLOOKUP(C2438,LISTAS·PAPP!$H$3:$O$119,8,FALSE),"")</f>
        <v/>
      </c>
      <c r="M2438" s="95"/>
      <c r="N2438" s="92"/>
      <c r="O2438" s="92"/>
      <c r="P2438" s="84" t="str">
        <f>IF(N2438&lt;&gt;"",VLOOKUP(N2438,LISTAS·PAPP!$U$9:$Y$125,5,FALSE),"")</f>
        <v/>
      </c>
      <c r="Q2438" s="83" t="str">
        <f>IF(O2438&lt;&gt;"",VLOOKUP(O2438,LISTAS·PAPP!$U$9:$W$125,3,FALSE),"")</f>
        <v/>
      </c>
      <c r="R2438" s="92"/>
      <c r="S2438" s="173"/>
      <c r="T2438" s="173"/>
      <c r="U2438" s="92"/>
      <c r="V2438" s="92"/>
      <c r="W2438" s="94"/>
      <c r="X2438" s="83" t="str">
        <f>IF(ISERROR(VLOOKUP(W2438,LISTAS·PAPP!$AJ$3:$AK$903,2,0))," ",VLOOKUP(W2438,LISTAS·PAPP!$AJ$3:$AK$903,2,0))</f>
        <v xml:space="preserve"> </v>
      </c>
      <c r="Y2438" s="96"/>
      <c r="Z2438" s="97"/>
      <c r="AA2438" s="97"/>
      <c r="AB2438" s="97"/>
      <c r="AC2438" s="97"/>
      <c r="AD2438" s="97"/>
      <c r="AE2438" s="97"/>
      <c r="AF2438" s="97"/>
      <c r="AG2438" s="97"/>
      <c r="AH2438" s="97"/>
      <c r="AI2438" s="97"/>
      <c r="AJ2438" s="97"/>
      <c r="AK2438" s="97"/>
      <c r="AL2438" s="86" t="str">
        <f t="shared" si="112"/>
        <v/>
      </c>
      <c r="AM2438" s="87" t="str">
        <f t="shared" si="113"/>
        <v xml:space="preserve"> </v>
      </c>
      <c r="AN2438" s="1" t="str">
        <f t="shared" si="114"/>
        <v xml:space="preserve"> </v>
      </c>
    </row>
    <row r="2439" spans="1:40" s="88" customFormat="1" x14ac:dyDescent="0.25">
      <c r="A2439" s="92"/>
      <c r="B2439" s="92"/>
      <c r="C2439" s="92"/>
      <c r="D2439" s="92"/>
      <c r="E2439" s="92"/>
      <c r="F2439" s="93"/>
      <c r="G2439" s="94"/>
      <c r="H2439" s="83" t="str">
        <f>IF(M2439&lt;&gt;"",VLOOKUP(M2439,LISTAS·PAPP!$U$3:$Z$8,2,FALSE),"")</f>
        <v/>
      </c>
      <c r="I2439" s="85" t="str">
        <f>IF(M2439&lt;&gt;"",VLOOKUP(M2439,LISTAS·PAPP!$U$3:$Z$8,3,FALSE),"")</f>
        <v/>
      </c>
      <c r="J2439" s="83" t="str">
        <f>IF(M2439&lt;&gt;"",VLOOKUP(M2439,LISTAS·PAPP!$U$3:$Z$8,4,FALSE),"")</f>
        <v/>
      </c>
      <c r="K2439" s="83" t="str">
        <f>IF(C2439&lt;&gt;"",VLOOKUP(C2439,LISTAS·PAPP!$H$3:$O$119,4,FALSE),"")</f>
        <v/>
      </c>
      <c r="L2439" s="85" t="str">
        <f>IF(C2439&lt;&gt;"",VLOOKUP(C2439,LISTAS·PAPP!$H$3:$O$119,8,FALSE),"")</f>
        <v/>
      </c>
      <c r="M2439" s="95"/>
      <c r="N2439" s="92"/>
      <c r="O2439" s="92"/>
      <c r="P2439" s="84" t="str">
        <f>IF(N2439&lt;&gt;"",VLOOKUP(N2439,LISTAS·PAPP!$U$9:$Y$125,5,FALSE),"")</f>
        <v/>
      </c>
      <c r="Q2439" s="83" t="str">
        <f>IF(O2439&lt;&gt;"",VLOOKUP(O2439,LISTAS·PAPP!$U$9:$W$125,3,FALSE),"")</f>
        <v/>
      </c>
      <c r="R2439" s="92"/>
      <c r="S2439" s="173"/>
      <c r="T2439" s="173"/>
      <c r="U2439" s="92"/>
      <c r="V2439" s="92"/>
      <c r="W2439" s="94"/>
      <c r="X2439" s="83" t="str">
        <f>IF(ISERROR(VLOOKUP(W2439,LISTAS·PAPP!$AJ$3:$AK$903,2,0))," ",VLOOKUP(W2439,LISTAS·PAPP!$AJ$3:$AK$903,2,0))</f>
        <v xml:space="preserve"> </v>
      </c>
      <c r="Y2439" s="96"/>
      <c r="Z2439" s="97"/>
      <c r="AA2439" s="97"/>
      <c r="AB2439" s="97"/>
      <c r="AC2439" s="97"/>
      <c r="AD2439" s="97"/>
      <c r="AE2439" s="97"/>
      <c r="AF2439" s="97"/>
      <c r="AG2439" s="97"/>
      <c r="AH2439" s="97"/>
      <c r="AI2439" s="97"/>
      <c r="AJ2439" s="97"/>
      <c r="AK2439" s="97"/>
      <c r="AL2439" s="86" t="str">
        <f t="shared" si="112"/>
        <v/>
      </c>
      <c r="AM2439" s="87" t="str">
        <f t="shared" si="113"/>
        <v xml:space="preserve"> </v>
      </c>
      <c r="AN2439" s="1" t="str">
        <f t="shared" si="114"/>
        <v xml:space="preserve"> </v>
      </c>
    </row>
    <row r="2440" spans="1:40" s="88" customFormat="1" x14ac:dyDescent="0.25">
      <c r="A2440" s="92"/>
      <c r="B2440" s="92"/>
      <c r="C2440" s="92"/>
      <c r="D2440" s="92"/>
      <c r="E2440" s="92"/>
      <c r="F2440" s="93"/>
      <c r="G2440" s="94"/>
      <c r="H2440" s="83" t="str">
        <f>IF(M2440&lt;&gt;"",VLOOKUP(M2440,LISTAS·PAPP!$U$3:$Z$8,2,FALSE),"")</f>
        <v/>
      </c>
      <c r="I2440" s="85" t="str">
        <f>IF(M2440&lt;&gt;"",VLOOKUP(M2440,LISTAS·PAPP!$U$3:$Z$8,3,FALSE),"")</f>
        <v/>
      </c>
      <c r="J2440" s="83" t="str">
        <f>IF(M2440&lt;&gt;"",VLOOKUP(M2440,LISTAS·PAPP!$U$3:$Z$8,4,FALSE),"")</f>
        <v/>
      </c>
      <c r="K2440" s="83" t="str">
        <f>IF(C2440&lt;&gt;"",VLOOKUP(C2440,LISTAS·PAPP!$H$3:$O$119,4,FALSE),"")</f>
        <v/>
      </c>
      <c r="L2440" s="85" t="str">
        <f>IF(C2440&lt;&gt;"",VLOOKUP(C2440,LISTAS·PAPP!$H$3:$O$119,8,FALSE),"")</f>
        <v/>
      </c>
      <c r="M2440" s="95"/>
      <c r="N2440" s="92"/>
      <c r="O2440" s="92"/>
      <c r="P2440" s="84" t="str">
        <f>IF(N2440&lt;&gt;"",VLOOKUP(N2440,LISTAS·PAPP!$U$9:$Y$125,5,FALSE),"")</f>
        <v/>
      </c>
      <c r="Q2440" s="83" t="str">
        <f>IF(O2440&lt;&gt;"",VLOOKUP(O2440,LISTAS·PAPP!$U$9:$W$125,3,FALSE),"")</f>
        <v/>
      </c>
      <c r="R2440" s="92"/>
      <c r="S2440" s="173"/>
      <c r="T2440" s="173"/>
      <c r="U2440" s="92"/>
      <c r="V2440" s="92"/>
      <c r="W2440" s="94"/>
      <c r="X2440" s="83" t="str">
        <f>IF(ISERROR(VLOOKUP(W2440,LISTAS·PAPP!$AJ$3:$AK$903,2,0))," ",VLOOKUP(W2440,LISTAS·PAPP!$AJ$3:$AK$903,2,0))</f>
        <v xml:space="preserve"> </v>
      </c>
      <c r="Y2440" s="96"/>
      <c r="Z2440" s="97"/>
      <c r="AA2440" s="97"/>
      <c r="AB2440" s="97"/>
      <c r="AC2440" s="97"/>
      <c r="AD2440" s="97"/>
      <c r="AE2440" s="97"/>
      <c r="AF2440" s="97"/>
      <c r="AG2440" s="97"/>
      <c r="AH2440" s="97"/>
      <c r="AI2440" s="97"/>
      <c r="AJ2440" s="97"/>
      <c r="AK2440" s="97"/>
      <c r="AL2440" s="86" t="str">
        <f t="shared" si="112"/>
        <v/>
      </c>
      <c r="AM2440" s="87" t="str">
        <f t="shared" si="113"/>
        <v xml:space="preserve"> </v>
      </c>
      <c r="AN2440" s="1" t="str">
        <f t="shared" si="114"/>
        <v xml:space="preserve"> </v>
      </c>
    </row>
    <row r="2441" spans="1:40" s="88" customFormat="1" x14ac:dyDescent="0.25">
      <c r="A2441" s="92"/>
      <c r="B2441" s="92"/>
      <c r="C2441" s="92"/>
      <c r="D2441" s="92"/>
      <c r="E2441" s="92"/>
      <c r="F2441" s="93"/>
      <c r="G2441" s="94"/>
      <c r="H2441" s="83" t="str">
        <f>IF(M2441&lt;&gt;"",VLOOKUP(M2441,LISTAS·PAPP!$U$3:$Z$8,2,FALSE),"")</f>
        <v/>
      </c>
      <c r="I2441" s="85" t="str">
        <f>IF(M2441&lt;&gt;"",VLOOKUP(M2441,LISTAS·PAPP!$U$3:$Z$8,3,FALSE),"")</f>
        <v/>
      </c>
      <c r="J2441" s="83" t="str">
        <f>IF(M2441&lt;&gt;"",VLOOKUP(M2441,LISTAS·PAPP!$U$3:$Z$8,4,FALSE),"")</f>
        <v/>
      </c>
      <c r="K2441" s="83" t="str">
        <f>IF(C2441&lt;&gt;"",VLOOKUP(C2441,LISTAS·PAPP!$H$3:$O$119,4,FALSE),"")</f>
        <v/>
      </c>
      <c r="L2441" s="85" t="str">
        <f>IF(C2441&lt;&gt;"",VLOOKUP(C2441,LISTAS·PAPP!$H$3:$O$119,8,FALSE),"")</f>
        <v/>
      </c>
      <c r="M2441" s="95"/>
      <c r="N2441" s="92"/>
      <c r="O2441" s="92"/>
      <c r="P2441" s="84" t="str">
        <f>IF(N2441&lt;&gt;"",VLOOKUP(N2441,LISTAS·PAPP!$U$9:$Y$125,5,FALSE),"")</f>
        <v/>
      </c>
      <c r="Q2441" s="83" t="str">
        <f>IF(O2441&lt;&gt;"",VLOOKUP(O2441,LISTAS·PAPP!$U$9:$W$125,3,FALSE),"")</f>
        <v/>
      </c>
      <c r="R2441" s="92"/>
      <c r="S2441" s="173"/>
      <c r="T2441" s="173"/>
      <c r="U2441" s="92"/>
      <c r="V2441" s="92"/>
      <c r="W2441" s="94"/>
      <c r="X2441" s="83" t="str">
        <f>IF(ISERROR(VLOOKUP(W2441,LISTAS·PAPP!$AJ$3:$AK$903,2,0))," ",VLOOKUP(W2441,LISTAS·PAPP!$AJ$3:$AK$903,2,0))</f>
        <v xml:space="preserve"> </v>
      </c>
      <c r="Y2441" s="96"/>
      <c r="Z2441" s="97"/>
      <c r="AA2441" s="97"/>
      <c r="AB2441" s="97"/>
      <c r="AC2441" s="97"/>
      <c r="AD2441" s="97"/>
      <c r="AE2441" s="97"/>
      <c r="AF2441" s="97"/>
      <c r="AG2441" s="97"/>
      <c r="AH2441" s="97"/>
      <c r="AI2441" s="97"/>
      <c r="AJ2441" s="97"/>
      <c r="AK2441" s="97"/>
      <c r="AL2441" s="86" t="str">
        <f t="shared" si="112"/>
        <v/>
      </c>
      <c r="AM2441" s="87" t="str">
        <f t="shared" si="113"/>
        <v xml:space="preserve"> </v>
      </c>
      <c r="AN2441" s="1" t="str">
        <f t="shared" si="114"/>
        <v xml:space="preserve"> </v>
      </c>
    </row>
    <row r="2442" spans="1:40" s="88" customFormat="1" x14ac:dyDescent="0.25">
      <c r="A2442" s="92"/>
      <c r="B2442" s="92"/>
      <c r="C2442" s="92"/>
      <c r="D2442" s="92"/>
      <c r="E2442" s="92"/>
      <c r="F2442" s="93"/>
      <c r="G2442" s="94"/>
      <c r="H2442" s="83" t="str">
        <f>IF(M2442&lt;&gt;"",VLOOKUP(M2442,LISTAS·PAPP!$U$3:$Z$8,2,FALSE),"")</f>
        <v/>
      </c>
      <c r="I2442" s="85" t="str">
        <f>IF(M2442&lt;&gt;"",VLOOKUP(M2442,LISTAS·PAPP!$U$3:$Z$8,3,FALSE),"")</f>
        <v/>
      </c>
      <c r="J2442" s="83" t="str">
        <f>IF(M2442&lt;&gt;"",VLOOKUP(M2442,LISTAS·PAPP!$U$3:$Z$8,4,FALSE),"")</f>
        <v/>
      </c>
      <c r="K2442" s="83" t="str">
        <f>IF(C2442&lt;&gt;"",VLOOKUP(C2442,LISTAS·PAPP!$H$3:$O$119,4,FALSE),"")</f>
        <v/>
      </c>
      <c r="L2442" s="85" t="str">
        <f>IF(C2442&lt;&gt;"",VLOOKUP(C2442,LISTAS·PAPP!$H$3:$O$119,8,FALSE),"")</f>
        <v/>
      </c>
      <c r="M2442" s="95"/>
      <c r="N2442" s="92"/>
      <c r="O2442" s="92"/>
      <c r="P2442" s="84" t="str">
        <f>IF(N2442&lt;&gt;"",VLOOKUP(N2442,LISTAS·PAPP!$U$9:$Y$125,5,FALSE),"")</f>
        <v/>
      </c>
      <c r="Q2442" s="83" t="str">
        <f>IF(O2442&lt;&gt;"",VLOOKUP(O2442,LISTAS·PAPP!$U$9:$W$125,3,FALSE),"")</f>
        <v/>
      </c>
      <c r="R2442" s="92"/>
      <c r="S2442" s="173"/>
      <c r="T2442" s="173"/>
      <c r="U2442" s="92"/>
      <c r="V2442" s="92"/>
      <c r="W2442" s="94"/>
      <c r="X2442" s="83" t="str">
        <f>IF(ISERROR(VLOOKUP(W2442,LISTAS·PAPP!$AJ$3:$AK$903,2,0))," ",VLOOKUP(W2442,LISTAS·PAPP!$AJ$3:$AK$903,2,0))</f>
        <v xml:space="preserve"> </v>
      </c>
      <c r="Y2442" s="96"/>
      <c r="Z2442" s="97"/>
      <c r="AA2442" s="97"/>
      <c r="AB2442" s="97"/>
      <c r="AC2442" s="97"/>
      <c r="AD2442" s="97"/>
      <c r="AE2442" s="97"/>
      <c r="AF2442" s="97"/>
      <c r="AG2442" s="97"/>
      <c r="AH2442" s="97"/>
      <c r="AI2442" s="97"/>
      <c r="AJ2442" s="97"/>
      <c r="AK2442" s="97"/>
      <c r="AL2442" s="86" t="str">
        <f t="shared" ref="AL2442:AL2505" si="115">IF(A2442&gt;0,(Z2442+AA2442+AB2442+AC2442+AD2442+AE2442+AF2442+AG2442+AH2442+AI2442+AJ2442+AK2442),"")</f>
        <v/>
      </c>
      <c r="AM2442" s="87" t="str">
        <f t="shared" ref="AM2442:AM2505" si="116">IF(A2442&lt;&gt;"",IF(A2442&lt;&gt;"",IF(Y2442=AL2442,"OK",Y2442-AL2442),IF(AND(Y2442="",AL2442=""),"",Z2442-AL2442))," ")</f>
        <v xml:space="preserve"> </v>
      </c>
      <c r="AN2442" s="1" t="str">
        <f t="shared" si="114"/>
        <v xml:space="preserve"> </v>
      </c>
    </row>
    <row r="2443" spans="1:40" s="88" customFormat="1" x14ac:dyDescent="0.25">
      <c r="A2443" s="92"/>
      <c r="B2443" s="92"/>
      <c r="C2443" s="92"/>
      <c r="D2443" s="92"/>
      <c r="E2443" s="92"/>
      <c r="F2443" s="93"/>
      <c r="G2443" s="94"/>
      <c r="H2443" s="83" t="str">
        <f>IF(M2443&lt;&gt;"",VLOOKUP(M2443,LISTAS·PAPP!$U$3:$Z$8,2,FALSE),"")</f>
        <v/>
      </c>
      <c r="I2443" s="85" t="str">
        <f>IF(M2443&lt;&gt;"",VLOOKUP(M2443,LISTAS·PAPP!$U$3:$Z$8,3,FALSE),"")</f>
        <v/>
      </c>
      <c r="J2443" s="83" t="str">
        <f>IF(M2443&lt;&gt;"",VLOOKUP(M2443,LISTAS·PAPP!$U$3:$Z$8,4,FALSE),"")</f>
        <v/>
      </c>
      <c r="K2443" s="83" t="str">
        <f>IF(C2443&lt;&gt;"",VLOOKUP(C2443,LISTAS·PAPP!$H$3:$O$119,4,FALSE),"")</f>
        <v/>
      </c>
      <c r="L2443" s="85" t="str">
        <f>IF(C2443&lt;&gt;"",VLOOKUP(C2443,LISTAS·PAPP!$H$3:$O$119,8,FALSE),"")</f>
        <v/>
      </c>
      <c r="M2443" s="95"/>
      <c r="N2443" s="92"/>
      <c r="O2443" s="92"/>
      <c r="P2443" s="84" t="str">
        <f>IF(N2443&lt;&gt;"",VLOOKUP(N2443,LISTAS·PAPP!$U$9:$Y$125,5,FALSE),"")</f>
        <v/>
      </c>
      <c r="Q2443" s="83" t="str">
        <f>IF(O2443&lt;&gt;"",VLOOKUP(O2443,LISTAS·PAPP!$U$9:$W$125,3,FALSE),"")</f>
        <v/>
      </c>
      <c r="R2443" s="92"/>
      <c r="S2443" s="173"/>
      <c r="T2443" s="173"/>
      <c r="U2443" s="92"/>
      <c r="V2443" s="92"/>
      <c r="W2443" s="94"/>
      <c r="X2443" s="83" t="str">
        <f>IF(ISERROR(VLOOKUP(W2443,LISTAS·PAPP!$AJ$3:$AK$903,2,0))," ",VLOOKUP(W2443,LISTAS·PAPP!$AJ$3:$AK$903,2,0))</f>
        <v xml:space="preserve"> </v>
      </c>
      <c r="Y2443" s="96"/>
      <c r="Z2443" s="97"/>
      <c r="AA2443" s="97"/>
      <c r="AB2443" s="97"/>
      <c r="AC2443" s="97"/>
      <c r="AD2443" s="97"/>
      <c r="AE2443" s="97"/>
      <c r="AF2443" s="97"/>
      <c r="AG2443" s="97"/>
      <c r="AH2443" s="97"/>
      <c r="AI2443" s="97"/>
      <c r="AJ2443" s="97"/>
      <c r="AK2443" s="97"/>
      <c r="AL2443" s="86" t="str">
        <f t="shared" si="115"/>
        <v/>
      </c>
      <c r="AM2443" s="87" t="str">
        <f t="shared" si="116"/>
        <v xml:space="preserve"> </v>
      </c>
      <c r="AN2443" s="1" t="str">
        <f t="shared" ref="AN2443:AN2506" si="117">IF(A2443&lt;&gt;"",IF(A2443="","Escoger ESTRUCTURA ORGANIZACIONAL;",)&amp;" "&amp;(IF(B2443="","Escoger RELACIONAMIENTO INSTITUCIONAL;",)&amp;" "&amp;(IF(C2443="","Escoger UNIDADES ADMINISTRATIVAS;",)&amp;" "&amp;(IF(D2443="","Colocar COMPONENTE DEL PROYECTO DE INVERSIÓN;",)&amp;" "&amp;(IF(E2443="","Colocar ACTIVIDADES DEL PAPP;",)&amp;" "&amp;(IF(F2443="","Colocar META DE LA ACTIVIDAD;",)&amp;" "&amp;(IF(G2443="","Colocar INDICADOR DE LA META;",)&amp;" "&amp;(IF(H2443="","No visualiza PLAN NACIONAL DE DESARROLLO;",)&amp;" "&amp;(IF(I2443="","No visualiza PROGRAMA NACIONAL;",)&amp;" "&amp;(IF(J2443="","No visualiza OBJETIVO ESTRATEGICO INSTITUCIONAL;",)&amp;" "&amp;(IF(K2443="","No visualiza CENTRO GESTOR;",)&amp;" "&amp;(IF(L2443="","No visualiza AREA FUNCIONAL;",)&amp;" "&amp;(IF(M2443="","Escoger PRODUCTO INSTITUCIONAL;",)&amp;" "&amp;(IF(N2443="","Escoger PROYECTO;",)&amp;" "&amp;(IF(O2443="","Escoger ACTIVIDAD SINAFIP;",)&amp;" "&amp;(IF(P2443="","No visualiza CODIGO UNICO DE PROYECTO;",)&amp;" "&amp;(IF(Q2443="","No visualiza POLITICA DE IGUALDAD;",)&amp;" "&amp;(IF(R2443="","Escoger FUENTE;",)&amp;" "&amp;(IF(U2443="","Escoger NATURALEZA DE GASTO;",)&amp;" "&amp;(IF(V2443="","Escoger GRUPO DE GASTO;",)&amp;" "&amp;(IF(W2443="","Colocar ITEM PRESUPUESTARIO;",)&amp;" "&amp;(IF(X2443="","No visualiza DESCRIPCION ITEM PRESUPUESTARIO;",))))))))))))))))))))))," ")</f>
        <v xml:space="preserve"> </v>
      </c>
    </row>
    <row r="2444" spans="1:40" s="88" customFormat="1" x14ac:dyDescent="0.25">
      <c r="A2444" s="92"/>
      <c r="B2444" s="92"/>
      <c r="C2444" s="92"/>
      <c r="D2444" s="92"/>
      <c r="E2444" s="92"/>
      <c r="F2444" s="93"/>
      <c r="G2444" s="94"/>
      <c r="H2444" s="83" t="str">
        <f>IF(M2444&lt;&gt;"",VLOOKUP(M2444,LISTAS·PAPP!$U$3:$Z$8,2,FALSE),"")</f>
        <v/>
      </c>
      <c r="I2444" s="85" t="str">
        <f>IF(M2444&lt;&gt;"",VLOOKUP(M2444,LISTAS·PAPP!$U$3:$Z$8,3,FALSE),"")</f>
        <v/>
      </c>
      <c r="J2444" s="83" t="str">
        <f>IF(M2444&lt;&gt;"",VLOOKUP(M2444,LISTAS·PAPP!$U$3:$Z$8,4,FALSE),"")</f>
        <v/>
      </c>
      <c r="K2444" s="83" t="str">
        <f>IF(C2444&lt;&gt;"",VLOOKUP(C2444,LISTAS·PAPP!$H$3:$O$119,4,FALSE),"")</f>
        <v/>
      </c>
      <c r="L2444" s="85" t="str">
        <f>IF(C2444&lt;&gt;"",VLOOKUP(C2444,LISTAS·PAPP!$H$3:$O$119,8,FALSE),"")</f>
        <v/>
      </c>
      <c r="M2444" s="95"/>
      <c r="N2444" s="92"/>
      <c r="O2444" s="92"/>
      <c r="P2444" s="84" t="str">
        <f>IF(N2444&lt;&gt;"",VLOOKUP(N2444,LISTAS·PAPP!$U$9:$Y$125,5,FALSE),"")</f>
        <v/>
      </c>
      <c r="Q2444" s="83" t="str">
        <f>IF(O2444&lt;&gt;"",VLOOKUP(O2444,LISTAS·PAPP!$U$9:$W$125,3,FALSE),"")</f>
        <v/>
      </c>
      <c r="R2444" s="92"/>
      <c r="S2444" s="173"/>
      <c r="T2444" s="173"/>
      <c r="U2444" s="92"/>
      <c r="V2444" s="92"/>
      <c r="W2444" s="94"/>
      <c r="X2444" s="83" t="str">
        <f>IF(ISERROR(VLOOKUP(W2444,LISTAS·PAPP!$AJ$3:$AK$903,2,0))," ",VLOOKUP(W2444,LISTAS·PAPP!$AJ$3:$AK$903,2,0))</f>
        <v xml:space="preserve"> </v>
      </c>
      <c r="Y2444" s="96"/>
      <c r="Z2444" s="97"/>
      <c r="AA2444" s="97"/>
      <c r="AB2444" s="97"/>
      <c r="AC2444" s="97"/>
      <c r="AD2444" s="97"/>
      <c r="AE2444" s="97"/>
      <c r="AF2444" s="97"/>
      <c r="AG2444" s="97"/>
      <c r="AH2444" s="97"/>
      <c r="AI2444" s="97"/>
      <c r="AJ2444" s="97"/>
      <c r="AK2444" s="97"/>
      <c r="AL2444" s="86" t="str">
        <f t="shared" si="115"/>
        <v/>
      </c>
      <c r="AM2444" s="87" t="str">
        <f t="shared" si="116"/>
        <v xml:space="preserve"> </v>
      </c>
      <c r="AN2444" s="1" t="str">
        <f t="shared" si="117"/>
        <v xml:space="preserve"> </v>
      </c>
    </row>
    <row r="2445" spans="1:40" s="88" customFormat="1" x14ac:dyDescent="0.25">
      <c r="A2445" s="92"/>
      <c r="B2445" s="92"/>
      <c r="C2445" s="92"/>
      <c r="D2445" s="92"/>
      <c r="E2445" s="92"/>
      <c r="F2445" s="93"/>
      <c r="G2445" s="94"/>
      <c r="H2445" s="83" t="str">
        <f>IF(M2445&lt;&gt;"",VLOOKUP(M2445,LISTAS·PAPP!$U$3:$Z$8,2,FALSE),"")</f>
        <v/>
      </c>
      <c r="I2445" s="85" t="str">
        <f>IF(M2445&lt;&gt;"",VLOOKUP(M2445,LISTAS·PAPP!$U$3:$Z$8,3,FALSE),"")</f>
        <v/>
      </c>
      <c r="J2445" s="83" t="str">
        <f>IF(M2445&lt;&gt;"",VLOOKUP(M2445,LISTAS·PAPP!$U$3:$Z$8,4,FALSE),"")</f>
        <v/>
      </c>
      <c r="K2445" s="83" t="str">
        <f>IF(C2445&lt;&gt;"",VLOOKUP(C2445,LISTAS·PAPP!$H$3:$O$119,4,FALSE),"")</f>
        <v/>
      </c>
      <c r="L2445" s="85" t="str">
        <f>IF(C2445&lt;&gt;"",VLOOKUP(C2445,LISTAS·PAPP!$H$3:$O$119,8,FALSE),"")</f>
        <v/>
      </c>
      <c r="M2445" s="95"/>
      <c r="N2445" s="92"/>
      <c r="O2445" s="92"/>
      <c r="P2445" s="84" t="str">
        <f>IF(N2445&lt;&gt;"",VLOOKUP(N2445,LISTAS·PAPP!$U$9:$Y$125,5,FALSE),"")</f>
        <v/>
      </c>
      <c r="Q2445" s="83" t="str">
        <f>IF(O2445&lt;&gt;"",VLOOKUP(O2445,LISTAS·PAPP!$U$9:$W$125,3,FALSE),"")</f>
        <v/>
      </c>
      <c r="R2445" s="92"/>
      <c r="S2445" s="173"/>
      <c r="T2445" s="173"/>
      <c r="U2445" s="92"/>
      <c r="V2445" s="92"/>
      <c r="W2445" s="94"/>
      <c r="X2445" s="83" t="str">
        <f>IF(ISERROR(VLOOKUP(W2445,LISTAS·PAPP!$AJ$3:$AK$903,2,0))," ",VLOOKUP(W2445,LISTAS·PAPP!$AJ$3:$AK$903,2,0))</f>
        <v xml:space="preserve"> </v>
      </c>
      <c r="Y2445" s="96"/>
      <c r="Z2445" s="97"/>
      <c r="AA2445" s="97"/>
      <c r="AB2445" s="97"/>
      <c r="AC2445" s="97"/>
      <c r="AD2445" s="97"/>
      <c r="AE2445" s="97"/>
      <c r="AF2445" s="97"/>
      <c r="AG2445" s="97"/>
      <c r="AH2445" s="97"/>
      <c r="AI2445" s="97"/>
      <c r="AJ2445" s="97"/>
      <c r="AK2445" s="97"/>
      <c r="AL2445" s="86" t="str">
        <f t="shared" si="115"/>
        <v/>
      </c>
      <c r="AM2445" s="87" t="str">
        <f t="shared" si="116"/>
        <v xml:space="preserve"> </v>
      </c>
      <c r="AN2445" s="1" t="str">
        <f t="shared" si="117"/>
        <v xml:space="preserve"> </v>
      </c>
    </row>
    <row r="2446" spans="1:40" s="88" customFormat="1" x14ac:dyDescent="0.25">
      <c r="A2446" s="92"/>
      <c r="B2446" s="92"/>
      <c r="C2446" s="92"/>
      <c r="D2446" s="92"/>
      <c r="E2446" s="92"/>
      <c r="F2446" s="93"/>
      <c r="G2446" s="94"/>
      <c r="H2446" s="83" t="str">
        <f>IF(M2446&lt;&gt;"",VLOOKUP(M2446,LISTAS·PAPP!$U$3:$Z$8,2,FALSE),"")</f>
        <v/>
      </c>
      <c r="I2446" s="85" t="str">
        <f>IF(M2446&lt;&gt;"",VLOOKUP(M2446,LISTAS·PAPP!$U$3:$Z$8,3,FALSE),"")</f>
        <v/>
      </c>
      <c r="J2446" s="83" t="str">
        <f>IF(M2446&lt;&gt;"",VLOOKUP(M2446,LISTAS·PAPP!$U$3:$Z$8,4,FALSE),"")</f>
        <v/>
      </c>
      <c r="K2446" s="83" t="str">
        <f>IF(C2446&lt;&gt;"",VLOOKUP(C2446,LISTAS·PAPP!$H$3:$O$119,4,FALSE),"")</f>
        <v/>
      </c>
      <c r="L2446" s="85" t="str">
        <f>IF(C2446&lt;&gt;"",VLOOKUP(C2446,LISTAS·PAPP!$H$3:$O$119,8,FALSE),"")</f>
        <v/>
      </c>
      <c r="M2446" s="95"/>
      <c r="N2446" s="92"/>
      <c r="O2446" s="92"/>
      <c r="P2446" s="84" t="str">
        <f>IF(N2446&lt;&gt;"",VLOOKUP(N2446,LISTAS·PAPP!$U$9:$Y$125,5,FALSE),"")</f>
        <v/>
      </c>
      <c r="Q2446" s="83" t="str">
        <f>IF(O2446&lt;&gt;"",VLOOKUP(O2446,LISTAS·PAPP!$U$9:$W$125,3,FALSE),"")</f>
        <v/>
      </c>
      <c r="R2446" s="92"/>
      <c r="S2446" s="173"/>
      <c r="T2446" s="173"/>
      <c r="U2446" s="92"/>
      <c r="V2446" s="92"/>
      <c r="W2446" s="94"/>
      <c r="X2446" s="83" t="str">
        <f>IF(ISERROR(VLOOKUP(W2446,LISTAS·PAPP!$AJ$3:$AK$903,2,0))," ",VLOOKUP(W2446,LISTAS·PAPP!$AJ$3:$AK$903,2,0))</f>
        <v xml:space="preserve"> </v>
      </c>
      <c r="Y2446" s="96"/>
      <c r="Z2446" s="97"/>
      <c r="AA2446" s="97"/>
      <c r="AB2446" s="97"/>
      <c r="AC2446" s="97"/>
      <c r="AD2446" s="97"/>
      <c r="AE2446" s="97"/>
      <c r="AF2446" s="97"/>
      <c r="AG2446" s="97"/>
      <c r="AH2446" s="97"/>
      <c r="AI2446" s="97"/>
      <c r="AJ2446" s="97"/>
      <c r="AK2446" s="97"/>
      <c r="AL2446" s="86" t="str">
        <f t="shared" si="115"/>
        <v/>
      </c>
      <c r="AM2446" s="87" t="str">
        <f t="shared" si="116"/>
        <v xml:space="preserve"> </v>
      </c>
      <c r="AN2446" s="1" t="str">
        <f t="shared" si="117"/>
        <v xml:space="preserve"> </v>
      </c>
    </row>
    <row r="2447" spans="1:40" s="88" customFormat="1" x14ac:dyDescent="0.25">
      <c r="A2447" s="92"/>
      <c r="B2447" s="92"/>
      <c r="C2447" s="92"/>
      <c r="D2447" s="92"/>
      <c r="E2447" s="92"/>
      <c r="F2447" s="93"/>
      <c r="G2447" s="94"/>
      <c r="H2447" s="83" t="str">
        <f>IF(M2447&lt;&gt;"",VLOOKUP(M2447,LISTAS·PAPP!$U$3:$Z$8,2,FALSE),"")</f>
        <v/>
      </c>
      <c r="I2447" s="85" t="str">
        <f>IF(M2447&lt;&gt;"",VLOOKUP(M2447,LISTAS·PAPP!$U$3:$Z$8,3,FALSE),"")</f>
        <v/>
      </c>
      <c r="J2447" s="83" t="str">
        <f>IF(M2447&lt;&gt;"",VLOOKUP(M2447,LISTAS·PAPP!$U$3:$Z$8,4,FALSE),"")</f>
        <v/>
      </c>
      <c r="K2447" s="83" t="str">
        <f>IF(C2447&lt;&gt;"",VLOOKUP(C2447,LISTAS·PAPP!$H$3:$O$119,4,FALSE),"")</f>
        <v/>
      </c>
      <c r="L2447" s="85" t="str">
        <f>IF(C2447&lt;&gt;"",VLOOKUP(C2447,LISTAS·PAPP!$H$3:$O$119,8,FALSE),"")</f>
        <v/>
      </c>
      <c r="M2447" s="95"/>
      <c r="N2447" s="92"/>
      <c r="O2447" s="92"/>
      <c r="P2447" s="84" t="str">
        <f>IF(N2447&lt;&gt;"",VLOOKUP(N2447,LISTAS·PAPP!$U$9:$Y$125,5,FALSE),"")</f>
        <v/>
      </c>
      <c r="Q2447" s="83" t="str">
        <f>IF(O2447&lt;&gt;"",VLOOKUP(O2447,LISTAS·PAPP!$U$9:$W$125,3,FALSE),"")</f>
        <v/>
      </c>
      <c r="R2447" s="92"/>
      <c r="S2447" s="173"/>
      <c r="T2447" s="173"/>
      <c r="U2447" s="92"/>
      <c r="V2447" s="92"/>
      <c r="W2447" s="94"/>
      <c r="X2447" s="83" t="str">
        <f>IF(ISERROR(VLOOKUP(W2447,LISTAS·PAPP!$AJ$3:$AK$903,2,0))," ",VLOOKUP(W2447,LISTAS·PAPP!$AJ$3:$AK$903,2,0))</f>
        <v xml:space="preserve"> </v>
      </c>
      <c r="Y2447" s="96"/>
      <c r="Z2447" s="97"/>
      <c r="AA2447" s="97"/>
      <c r="AB2447" s="97"/>
      <c r="AC2447" s="97"/>
      <c r="AD2447" s="97"/>
      <c r="AE2447" s="97"/>
      <c r="AF2447" s="97"/>
      <c r="AG2447" s="97"/>
      <c r="AH2447" s="97"/>
      <c r="AI2447" s="97"/>
      <c r="AJ2447" s="97"/>
      <c r="AK2447" s="97"/>
      <c r="AL2447" s="86" t="str">
        <f t="shared" si="115"/>
        <v/>
      </c>
      <c r="AM2447" s="87" t="str">
        <f t="shared" si="116"/>
        <v xml:space="preserve"> </v>
      </c>
      <c r="AN2447" s="1" t="str">
        <f t="shared" si="117"/>
        <v xml:space="preserve"> </v>
      </c>
    </row>
    <row r="2448" spans="1:40" s="88" customFormat="1" x14ac:dyDescent="0.25">
      <c r="A2448" s="92"/>
      <c r="B2448" s="92"/>
      <c r="C2448" s="92"/>
      <c r="D2448" s="92"/>
      <c r="E2448" s="92"/>
      <c r="F2448" s="93"/>
      <c r="G2448" s="94"/>
      <c r="H2448" s="83" t="str">
        <f>IF(M2448&lt;&gt;"",VLOOKUP(M2448,LISTAS·PAPP!$U$3:$Z$8,2,FALSE),"")</f>
        <v/>
      </c>
      <c r="I2448" s="85" t="str">
        <f>IF(M2448&lt;&gt;"",VLOOKUP(M2448,LISTAS·PAPP!$U$3:$Z$8,3,FALSE),"")</f>
        <v/>
      </c>
      <c r="J2448" s="83" t="str">
        <f>IF(M2448&lt;&gt;"",VLOOKUP(M2448,LISTAS·PAPP!$U$3:$Z$8,4,FALSE),"")</f>
        <v/>
      </c>
      <c r="K2448" s="83" t="str">
        <f>IF(C2448&lt;&gt;"",VLOOKUP(C2448,LISTAS·PAPP!$H$3:$O$119,4,FALSE),"")</f>
        <v/>
      </c>
      <c r="L2448" s="85" t="str">
        <f>IF(C2448&lt;&gt;"",VLOOKUP(C2448,LISTAS·PAPP!$H$3:$O$119,8,FALSE),"")</f>
        <v/>
      </c>
      <c r="M2448" s="95"/>
      <c r="N2448" s="92"/>
      <c r="O2448" s="92"/>
      <c r="P2448" s="84" t="str">
        <f>IF(N2448&lt;&gt;"",VLOOKUP(N2448,LISTAS·PAPP!$U$9:$Y$125,5,FALSE),"")</f>
        <v/>
      </c>
      <c r="Q2448" s="83" t="str">
        <f>IF(O2448&lt;&gt;"",VLOOKUP(O2448,LISTAS·PAPP!$U$9:$W$125,3,FALSE),"")</f>
        <v/>
      </c>
      <c r="R2448" s="92"/>
      <c r="S2448" s="173"/>
      <c r="T2448" s="173"/>
      <c r="U2448" s="92"/>
      <c r="V2448" s="92"/>
      <c r="W2448" s="94"/>
      <c r="X2448" s="83" t="str">
        <f>IF(ISERROR(VLOOKUP(W2448,LISTAS·PAPP!$AJ$3:$AK$903,2,0))," ",VLOOKUP(W2448,LISTAS·PAPP!$AJ$3:$AK$903,2,0))</f>
        <v xml:space="preserve"> </v>
      </c>
      <c r="Y2448" s="96"/>
      <c r="Z2448" s="97"/>
      <c r="AA2448" s="97"/>
      <c r="AB2448" s="97"/>
      <c r="AC2448" s="97"/>
      <c r="AD2448" s="97"/>
      <c r="AE2448" s="97"/>
      <c r="AF2448" s="97"/>
      <c r="AG2448" s="97"/>
      <c r="AH2448" s="97"/>
      <c r="AI2448" s="97"/>
      <c r="AJ2448" s="97"/>
      <c r="AK2448" s="97"/>
      <c r="AL2448" s="86" t="str">
        <f t="shared" si="115"/>
        <v/>
      </c>
      <c r="AM2448" s="87" t="str">
        <f t="shared" si="116"/>
        <v xml:space="preserve"> </v>
      </c>
      <c r="AN2448" s="1" t="str">
        <f t="shared" si="117"/>
        <v xml:space="preserve"> </v>
      </c>
    </row>
    <row r="2449" spans="1:40" s="88" customFormat="1" x14ac:dyDescent="0.25">
      <c r="A2449" s="92"/>
      <c r="B2449" s="92"/>
      <c r="C2449" s="92"/>
      <c r="D2449" s="92"/>
      <c r="E2449" s="92"/>
      <c r="F2449" s="93"/>
      <c r="G2449" s="94"/>
      <c r="H2449" s="83" t="str">
        <f>IF(M2449&lt;&gt;"",VLOOKUP(M2449,LISTAS·PAPP!$U$3:$Z$8,2,FALSE),"")</f>
        <v/>
      </c>
      <c r="I2449" s="85" t="str">
        <f>IF(M2449&lt;&gt;"",VLOOKUP(M2449,LISTAS·PAPP!$U$3:$Z$8,3,FALSE),"")</f>
        <v/>
      </c>
      <c r="J2449" s="83" t="str">
        <f>IF(M2449&lt;&gt;"",VLOOKUP(M2449,LISTAS·PAPP!$U$3:$Z$8,4,FALSE),"")</f>
        <v/>
      </c>
      <c r="K2449" s="83" t="str">
        <f>IF(C2449&lt;&gt;"",VLOOKUP(C2449,LISTAS·PAPP!$H$3:$O$119,4,FALSE),"")</f>
        <v/>
      </c>
      <c r="L2449" s="85" t="str">
        <f>IF(C2449&lt;&gt;"",VLOOKUP(C2449,LISTAS·PAPP!$H$3:$O$119,8,FALSE),"")</f>
        <v/>
      </c>
      <c r="M2449" s="95"/>
      <c r="N2449" s="92"/>
      <c r="O2449" s="92"/>
      <c r="P2449" s="84" t="str">
        <f>IF(N2449&lt;&gt;"",VLOOKUP(N2449,LISTAS·PAPP!$U$9:$Y$125,5,FALSE),"")</f>
        <v/>
      </c>
      <c r="Q2449" s="83" t="str">
        <f>IF(O2449&lt;&gt;"",VLOOKUP(O2449,LISTAS·PAPP!$U$9:$W$125,3,FALSE),"")</f>
        <v/>
      </c>
      <c r="R2449" s="92"/>
      <c r="S2449" s="173"/>
      <c r="T2449" s="173"/>
      <c r="U2449" s="92"/>
      <c r="V2449" s="92"/>
      <c r="W2449" s="94"/>
      <c r="X2449" s="83" t="str">
        <f>IF(ISERROR(VLOOKUP(W2449,LISTAS·PAPP!$AJ$3:$AK$903,2,0))," ",VLOOKUP(W2449,LISTAS·PAPP!$AJ$3:$AK$903,2,0))</f>
        <v xml:space="preserve"> </v>
      </c>
      <c r="Y2449" s="96"/>
      <c r="Z2449" s="97"/>
      <c r="AA2449" s="97"/>
      <c r="AB2449" s="97"/>
      <c r="AC2449" s="97"/>
      <c r="AD2449" s="97"/>
      <c r="AE2449" s="97"/>
      <c r="AF2449" s="97"/>
      <c r="AG2449" s="97"/>
      <c r="AH2449" s="97"/>
      <c r="AI2449" s="97"/>
      <c r="AJ2449" s="97"/>
      <c r="AK2449" s="97"/>
      <c r="AL2449" s="86" t="str">
        <f t="shared" si="115"/>
        <v/>
      </c>
      <c r="AM2449" s="87" t="str">
        <f t="shared" si="116"/>
        <v xml:space="preserve"> </v>
      </c>
      <c r="AN2449" s="1" t="str">
        <f t="shared" si="117"/>
        <v xml:space="preserve"> </v>
      </c>
    </row>
    <row r="2450" spans="1:40" s="88" customFormat="1" x14ac:dyDescent="0.25">
      <c r="A2450" s="92"/>
      <c r="B2450" s="92"/>
      <c r="C2450" s="92"/>
      <c r="D2450" s="92"/>
      <c r="E2450" s="92"/>
      <c r="F2450" s="93"/>
      <c r="G2450" s="94"/>
      <c r="H2450" s="83" t="str">
        <f>IF(M2450&lt;&gt;"",VLOOKUP(M2450,LISTAS·PAPP!$U$3:$Z$8,2,FALSE),"")</f>
        <v/>
      </c>
      <c r="I2450" s="85" t="str">
        <f>IF(M2450&lt;&gt;"",VLOOKUP(M2450,LISTAS·PAPP!$U$3:$Z$8,3,FALSE),"")</f>
        <v/>
      </c>
      <c r="J2450" s="83" t="str">
        <f>IF(M2450&lt;&gt;"",VLOOKUP(M2450,LISTAS·PAPP!$U$3:$Z$8,4,FALSE),"")</f>
        <v/>
      </c>
      <c r="K2450" s="83" t="str">
        <f>IF(C2450&lt;&gt;"",VLOOKUP(C2450,LISTAS·PAPP!$H$3:$O$119,4,FALSE),"")</f>
        <v/>
      </c>
      <c r="L2450" s="85" t="str">
        <f>IF(C2450&lt;&gt;"",VLOOKUP(C2450,LISTAS·PAPP!$H$3:$O$119,8,FALSE),"")</f>
        <v/>
      </c>
      <c r="M2450" s="95"/>
      <c r="N2450" s="92"/>
      <c r="O2450" s="92"/>
      <c r="P2450" s="84" t="str">
        <f>IF(N2450&lt;&gt;"",VLOOKUP(N2450,LISTAS·PAPP!$U$9:$Y$125,5,FALSE),"")</f>
        <v/>
      </c>
      <c r="Q2450" s="83" t="str">
        <f>IF(O2450&lt;&gt;"",VLOOKUP(O2450,LISTAS·PAPP!$U$9:$W$125,3,FALSE),"")</f>
        <v/>
      </c>
      <c r="R2450" s="92"/>
      <c r="S2450" s="173"/>
      <c r="T2450" s="173"/>
      <c r="U2450" s="92"/>
      <c r="V2450" s="92"/>
      <c r="W2450" s="94"/>
      <c r="X2450" s="83" t="str">
        <f>IF(ISERROR(VLOOKUP(W2450,LISTAS·PAPP!$AJ$3:$AK$903,2,0))," ",VLOOKUP(W2450,LISTAS·PAPP!$AJ$3:$AK$903,2,0))</f>
        <v xml:space="preserve"> </v>
      </c>
      <c r="Y2450" s="96"/>
      <c r="Z2450" s="97"/>
      <c r="AA2450" s="97"/>
      <c r="AB2450" s="97"/>
      <c r="AC2450" s="97"/>
      <c r="AD2450" s="97"/>
      <c r="AE2450" s="97"/>
      <c r="AF2450" s="97"/>
      <c r="AG2450" s="97"/>
      <c r="AH2450" s="97"/>
      <c r="AI2450" s="97"/>
      <c r="AJ2450" s="97"/>
      <c r="AK2450" s="97"/>
      <c r="AL2450" s="86" t="str">
        <f t="shared" si="115"/>
        <v/>
      </c>
      <c r="AM2450" s="87" t="str">
        <f t="shared" si="116"/>
        <v xml:space="preserve"> </v>
      </c>
      <c r="AN2450" s="1" t="str">
        <f t="shared" si="117"/>
        <v xml:space="preserve"> </v>
      </c>
    </row>
    <row r="2451" spans="1:40" s="88" customFormat="1" x14ac:dyDescent="0.25">
      <c r="A2451" s="92"/>
      <c r="B2451" s="92"/>
      <c r="C2451" s="92"/>
      <c r="D2451" s="92"/>
      <c r="E2451" s="92"/>
      <c r="F2451" s="93"/>
      <c r="G2451" s="94"/>
      <c r="H2451" s="83" t="str">
        <f>IF(M2451&lt;&gt;"",VLOOKUP(M2451,LISTAS·PAPP!$U$3:$Z$8,2,FALSE),"")</f>
        <v/>
      </c>
      <c r="I2451" s="85" t="str">
        <f>IF(M2451&lt;&gt;"",VLOOKUP(M2451,LISTAS·PAPP!$U$3:$Z$8,3,FALSE),"")</f>
        <v/>
      </c>
      <c r="J2451" s="83" t="str">
        <f>IF(M2451&lt;&gt;"",VLOOKUP(M2451,LISTAS·PAPP!$U$3:$Z$8,4,FALSE),"")</f>
        <v/>
      </c>
      <c r="K2451" s="83" t="str">
        <f>IF(C2451&lt;&gt;"",VLOOKUP(C2451,LISTAS·PAPP!$H$3:$O$119,4,FALSE),"")</f>
        <v/>
      </c>
      <c r="L2451" s="85" t="str">
        <f>IF(C2451&lt;&gt;"",VLOOKUP(C2451,LISTAS·PAPP!$H$3:$O$119,8,FALSE),"")</f>
        <v/>
      </c>
      <c r="M2451" s="95"/>
      <c r="N2451" s="92"/>
      <c r="O2451" s="92"/>
      <c r="P2451" s="84" t="str">
        <f>IF(N2451&lt;&gt;"",VLOOKUP(N2451,LISTAS·PAPP!$U$9:$Y$125,5,FALSE),"")</f>
        <v/>
      </c>
      <c r="Q2451" s="83" t="str">
        <f>IF(O2451&lt;&gt;"",VLOOKUP(O2451,LISTAS·PAPP!$U$9:$W$125,3,FALSE),"")</f>
        <v/>
      </c>
      <c r="R2451" s="92"/>
      <c r="S2451" s="173"/>
      <c r="T2451" s="173"/>
      <c r="U2451" s="92"/>
      <c r="V2451" s="92"/>
      <c r="W2451" s="94"/>
      <c r="X2451" s="83" t="str">
        <f>IF(ISERROR(VLOOKUP(W2451,LISTAS·PAPP!$AJ$3:$AK$903,2,0))," ",VLOOKUP(W2451,LISTAS·PAPP!$AJ$3:$AK$903,2,0))</f>
        <v xml:space="preserve"> </v>
      </c>
      <c r="Y2451" s="96"/>
      <c r="Z2451" s="97"/>
      <c r="AA2451" s="97"/>
      <c r="AB2451" s="97"/>
      <c r="AC2451" s="97"/>
      <c r="AD2451" s="97"/>
      <c r="AE2451" s="97"/>
      <c r="AF2451" s="97"/>
      <c r="AG2451" s="97"/>
      <c r="AH2451" s="97"/>
      <c r="AI2451" s="97"/>
      <c r="AJ2451" s="97"/>
      <c r="AK2451" s="97"/>
      <c r="AL2451" s="86" t="str">
        <f t="shared" si="115"/>
        <v/>
      </c>
      <c r="AM2451" s="87" t="str">
        <f t="shared" si="116"/>
        <v xml:space="preserve"> </v>
      </c>
      <c r="AN2451" s="1" t="str">
        <f t="shared" si="117"/>
        <v xml:space="preserve"> </v>
      </c>
    </row>
    <row r="2452" spans="1:40" s="88" customFormat="1" x14ac:dyDescent="0.25">
      <c r="A2452" s="92"/>
      <c r="B2452" s="92"/>
      <c r="C2452" s="92"/>
      <c r="D2452" s="92"/>
      <c r="E2452" s="92"/>
      <c r="F2452" s="93"/>
      <c r="G2452" s="94"/>
      <c r="H2452" s="83" t="str">
        <f>IF(M2452&lt;&gt;"",VLOOKUP(M2452,LISTAS·PAPP!$U$3:$Z$8,2,FALSE),"")</f>
        <v/>
      </c>
      <c r="I2452" s="85" t="str">
        <f>IF(M2452&lt;&gt;"",VLOOKUP(M2452,LISTAS·PAPP!$U$3:$Z$8,3,FALSE),"")</f>
        <v/>
      </c>
      <c r="J2452" s="83" t="str">
        <f>IF(M2452&lt;&gt;"",VLOOKUP(M2452,LISTAS·PAPP!$U$3:$Z$8,4,FALSE),"")</f>
        <v/>
      </c>
      <c r="K2452" s="83" t="str">
        <f>IF(C2452&lt;&gt;"",VLOOKUP(C2452,LISTAS·PAPP!$H$3:$O$119,4,FALSE),"")</f>
        <v/>
      </c>
      <c r="L2452" s="85" t="str">
        <f>IF(C2452&lt;&gt;"",VLOOKUP(C2452,LISTAS·PAPP!$H$3:$O$119,8,FALSE),"")</f>
        <v/>
      </c>
      <c r="M2452" s="95"/>
      <c r="N2452" s="92"/>
      <c r="O2452" s="92"/>
      <c r="P2452" s="84" t="str">
        <f>IF(N2452&lt;&gt;"",VLOOKUP(N2452,LISTAS·PAPP!$U$9:$Y$125,5,FALSE),"")</f>
        <v/>
      </c>
      <c r="Q2452" s="83" t="str">
        <f>IF(O2452&lt;&gt;"",VLOOKUP(O2452,LISTAS·PAPP!$U$9:$W$125,3,FALSE),"")</f>
        <v/>
      </c>
      <c r="R2452" s="92"/>
      <c r="S2452" s="173"/>
      <c r="T2452" s="173"/>
      <c r="U2452" s="92"/>
      <c r="V2452" s="92"/>
      <c r="W2452" s="94"/>
      <c r="X2452" s="83" t="str">
        <f>IF(ISERROR(VLOOKUP(W2452,LISTAS·PAPP!$AJ$3:$AK$903,2,0))," ",VLOOKUP(W2452,LISTAS·PAPP!$AJ$3:$AK$903,2,0))</f>
        <v xml:space="preserve"> </v>
      </c>
      <c r="Y2452" s="96"/>
      <c r="Z2452" s="97"/>
      <c r="AA2452" s="97"/>
      <c r="AB2452" s="97"/>
      <c r="AC2452" s="97"/>
      <c r="AD2452" s="97"/>
      <c r="AE2452" s="97"/>
      <c r="AF2452" s="97"/>
      <c r="AG2452" s="97"/>
      <c r="AH2452" s="97"/>
      <c r="AI2452" s="97"/>
      <c r="AJ2452" s="97"/>
      <c r="AK2452" s="97"/>
      <c r="AL2452" s="86" t="str">
        <f t="shared" si="115"/>
        <v/>
      </c>
      <c r="AM2452" s="87" t="str">
        <f t="shared" si="116"/>
        <v xml:space="preserve"> </v>
      </c>
      <c r="AN2452" s="1" t="str">
        <f t="shared" si="117"/>
        <v xml:space="preserve"> </v>
      </c>
    </row>
    <row r="2453" spans="1:40" s="88" customFormat="1" x14ac:dyDescent="0.25">
      <c r="A2453" s="92"/>
      <c r="B2453" s="92"/>
      <c r="C2453" s="92"/>
      <c r="D2453" s="92"/>
      <c r="E2453" s="92"/>
      <c r="F2453" s="93"/>
      <c r="G2453" s="94"/>
      <c r="H2453" s="83" t="str">
        <f>IF(M2453&lt;&gt;"",VLOOKUP(M2453,LISTAS·PAPP!$U$3:$Z$8,2,FALSE),"")</f>
        <v/>
      </c>
      <c r="I2453" s="85" t="str">
        <f>IF(M2453&lt;&gt;"",VLOOKUP(M2453,LISTAS·PAPP!$U$3:$Z$8,3,FALSE),"")</f>
        <v/>
      </c>
      <c r="J2453" s="83" t="str">
        <f>IF(M2453&lt;&gt;"",VLOOKUP(M2453,LISTAS·PAPP!$U$3:$Z$8,4,FALSE),"")</f>
        <v/>
      </c>
      <c r="K2453" s="83" t="str">
        <f>IF(C2453&lt;&gt;"",VLOOKUP(C2453,LISTAS·PAPP!$H$3:$O$119,4,FALSE),"")</f>
        <v/>
      </c>
      <c r="L2453" s="85" t="str">
        <f>IF(C2453&lt;&gt;"",VLOOKUP(C2453,LISTAS·PAPP!$H$3:$O$119,8,FALSE),"")</f>
        <v/>
      </c>
      <c r="M2453" s="95"/>
      <c r="N2453" s="92"/>
      <c r="O2453" s="92"/>
      <c r="P2453" s="84" t="str">
        <f>IF(N2453&lt;&gt;"",VLOOKUP(N2453,LISTAS·PAPP!$U$9:$Y$125,5,FALSE),"")</f>
        <v/>
      </c>
      <c r="Q2453" s="83" t="str">
        <f>IF(O2453&lt;&gt;"",VLOOKUP(O2453,LISTAS·PAPP!$U$9:$W$125,3,FALSE),"")</f>
        <v/>
      </c>
      <c r="R2453" s="92"/>
      <c r="S2453" s="173"/>
      <c r="T2453" s="173"/>
      <c r="U2453" s="92"/>
      <c r="V2453" s="92"/>
      <c r="W2453" s="94"/>
      <c r="X2453" s="83" t="str">
        <f>IF(ISERROR(VLOOKUP(W2453,LISTAS·PAPP!$AJ$3:$AK$903,2,0))," ",VLOOKUP(W2453,LISTAS·PAPP!$AJ$3:$AK$903,2,0))</f>
        <v xml:space="preserve"> </v>
      </c>
      <c r="Y2453" s="96"/>
      <c r="Z2453" s="97"/>
      <c r="AA2453" s="97"/>
      <c r="AB2453" s="97"/>
      <c r="AC2453" s="97"/>
      <c r="AD2453" s="97"/>
      <c r="AE2453" s="97"/>
      <c r="AF2453" s="97"/>
      <c r="AG2453" s="97"/>
      <c r="AH2453" s="97"/>
      <c r="AI2453" s="97"/>
      <c r="AJ2453" s="97"/>
      <c r="AK2453" s="97"/>
      <c r="AL2453" s="86" t="str">
        <f t="shared" si="115"/>
        <v/>
      </c>
      <c r="AM2453" s="87" t="str">
        <f t="shared" si="116"/>
        <v xml:space="preserve"> </v>
      </c>
      <c r="AN2453" s="1" t="str">
        <f t="shared" si="117"/>
        <v xml:space="preserve"> </v>
      </c>
    </row>
    <row r="2454" spans="1:40" s="88" customFormat="1" x14ac:dyDescent="0.25">
      <c r="A2454" s="92"/>
      <c r="B2454" s="92"/>
      <c r="C2454" s="92"/>
      <c r="D2454" s="92"/>
      <c r="E2454" s="92"/>
      <c r="F2454" s="93"/>
      <c r="G2454" s="94"/>
      <c r="H2454" s="83" t="str">
        <f>IF(M2454&lt;&gt;"",VLOOKUP(M2454,LISTAS·PAPP!$U$3:$Z$8,2,FALSE),"")</f>
        <v/>
      </c>
      <c r="I2454" s="85" t="str">
        <f>IF(M2454&lt;&gt;"",VLOOKUP(M2454,LISTAS·PAPP!$U$3:$Z$8,3,FALSE),"")</f>
        <v/>
      </c>
      <c r="J2454" s="83" t="str">
        <f>IF(M2454&lt;&gt;"",VLOOKUP(M2454,LISTAS·PAPP!$U$3:$Z$8,4,FALSE),"")</f>
        <v/>
      </c>
      <c r="K2454" s="83" t="str">
        <f>IF(C2454&lt;&gt;"",VLOOKUP(C2454,LISTAS·PAPP!$H$3:$O$119,4,FALSE),"")</f>
        <v/>
      </c>
      <c r="L2454" s="85" t="str">
        <f>IF(C2454&lt;&gt;"",VLOOKUP(C2454,LISTAS·PAPP!$H$3:$O$119,8,FALSE),"")</f>
        <v/>
      </c>
      <c r="M2454" s="95"/>
      <c r="N2454" s="92"/>
      <c r="O2454" s="92"/>
      <c r="P2454" s="84" t="str">
        <f>IF(N2454&lt;&gt;"",VLOOKUP(N2454,LISTAS·PAPP!$U$9:$Y$125,5,FALSE),"")</f>
        <v/>
      </c>
      <c r="Q2454" s="83" t="str">
        <f>IF(O2454&lt;&gt;"",VLOOKUP(O2454,LISTAS·PAPP!$U$9:$W$125,3,FALSE),"")</f>
        <v/>
      </c>
      <c r="R2454" s="92"/>
      <c r="S2454" s="173"/>
      <c r="T2454" s="173"/>
      <c r="U2454" s="92"/>
      <c r="V2454" s="92"/>
      <c r="W2454" s="94"/>
      <c r="X2454" s="83" t="str">
        <f>IF(ISERROR(VLOOKUP(W2454,LISTAS·PAPP!$AJ$3:$AK$903,2,0))," ",VLOOKUP(W2454,LISTAS·PAPP!$AJ$3:$AK$903,2,0))</f>
        <v xml:space="preserve"> </v>
      </c>
      <c r="Y2454" s="96"/>
      <c r="Z2454" s="97"/>
      <c r="AA2454" s="97"/>
      <c r="AB2454" s="97"/>
      <c r="AC2454" s="97"/>
      <c r="AD2454" s="97"/>
      <c r="AE2454" s="97"/>
      <c r="AF2454" s="97"/>
      <c r="AG2454" s="97"/>
      <c r="AH2454" s="97"/>
      <c r="AI2454" s="97"/>
      <c r="AJ2454" s="97"/>
      <c r="AK2454" s="97"/>
      <c r="AL2454" s="86" t="str">
        <f t="shared" si="115"/>
        <v/>
      </c>
      <c r="AM2454" s="87" t="str">
        <f t="shared" si="116"/>
        <v xml:space="preserve"> </v>
      </c>
      <c r="AN2454" s="1" t="str">
        <f t="shared" si="117"/>
        <v xml:space="preserve"> </v>
      </c>
    </row>
    <row r="2455" spans="1:40" s="88" customFormat="1" x14ac:dyDescent="0.25">
      <c r="A2455" s="92"/>
      <c r="B2455" s="92"/>
      <c r="C2455" s="92"/>
      <c r="D2455" s="92"/>
      <c r="E2455" s="92"/>
      <c r="F2455" s="93"/>
      <c r="G2455" s="94"/>
      <c r="H2455" s="83" t="str">
        <f>IF(M2455&lt;&gt;"",VLOOKUP(M2455,LISTAS·PAPP!$U$3:$Z$8,2,FALSE),"")</f>
        <v/>
      </c>
      <c r="I2455" s="85" t="str">
        <f>IF(M2455&lt;&gt;"",VLOOKUP(M2455,LISTAS·PAPP!$U$3:$Z$8,3,FALSE),"")</f>
        <v/>
      </c>
      <c r="J2455" s="83" t="str">
        <f>IF(M2455&lt;&gt;"",VLOOKUP(M2455,LISTAS·PAPP!$U$3:$Z$8,4,FALSE),"")</f>
        <v/>
      </c>
      <c r="K2455" s="83" t="str">
        <f>IF(C2455&lt;&gt;"",VLOOKUP(C2455,LISTAS·PAPP!$H$3:$O$119,4,FALSE),"")</f>
        <v/>
      </c>
      <c r="L2455" s="85" t="str">
        <f>IF(C2455&lt;&gt;"",VLOOKUP(C2455,LISTAS·PAPP!$H$3:$O$119,8,FALSE),"")</f>
        <v/>
      </c>
      <c r="M2455" s="95"/>
      <c r="N2455" s="92"/>
      <c r="O2455" s="92"/>
      <c r="P2455" s="84" t="str">
        <f>IF(N2455&lt;&gt;"",VLOOKUP(N2455,LISTAS·PAPP!$U$9:$Y$125,5,FALSE),"")</f>
        <v/>
      </c>
      <c r="Q2455" s="83" t="str">
        <f>IF(O2455&lt;&gt;"",VLOOKUP(O2455,LISTAS·PAPP!$U$9:$W$125,3,FALSE),"")</f>
        <v/>
      </c>
      <c r="R2455" s="92"/>
      <c r="S2455" s="173"/>
      <c r="T2455" s="173"/>
      <c r="U2455" s="92"/>
      <c r="V2455" s="92"/>
      <c r="W2455" s="94"/>
      <c r="X2455" s="83" t="str">
        <f>IF(ISERROR(VLOOKUP(W2455,LISTAS·PAPP!$AJ$3:$AK$903,2,0))," ",VLOOKUP(W2455,LISTAS·PAPP!$AJ$3:$AK$903,2,0))</f>
        <v xml:space="preserve"> </v>
      </c>
      <c r="Y2455" s="96"/>
      <c r="Z2455" s="97"/>
      <c r="AA2455" s="97"/>
      <c r="AB2455" s="97"/>
      <c r="AC2455" s="97"/>
      <c r="AD2455" s="97"/>
      <c r="AE2455" s="97"/>
      <c r="AF2455" s="97"/>
      <c r="AG2455" s="97"/>
      <c r="AH2455" s="97"/>
      <c r="AI2455" s="97"/>
      <c r="AJ2455" s="97"/>
      <c r="AK2455" s="97"/>
      <c r="AL2455" s="86" t="str">
        <f t="shared" si="115"/>
        <v/>
      </c>
      <c r="AM2455" s="87" t="str">
        <f t="shared" si="116"/>
        <v xml:space="preserve"> </v>
      </c>
      <c r="AN2455" s="1" t="str">
        <f t="shared" si="117"/>
        <v xml:space="preserve"> </v>
      </c>
    </row>
    <row r="2456" spans="1:40" s="88" customFormat="1" x14ac:dyDescent="0.25">
      <c r="A2456" s="92"/>
      <c r="B2456" s="92"/>
      <c r="C2456" s="92"/>
      <c r="D2456" s="92"/>
      <c r="E2456" s="92"/>
      <c r="F2456" s="93"/>
      <c r="G2456" s="94"/>
      <c r="H2456" s="83" t="str">
        <f>IF(M2456&lt;&gt;"",VLOOKUP(M2456,LISTAS·PAPP!$U$3:$Z$8,2,FALSE),"")</f>
        <v/>
      </c>
      <c r="I2456" s="85" t="str">
        <f>IF(M2456&lt;&gt;"",VLOOKUP(M2456,LISTAS·PAPP!$U$3:$Z$8,3,FALSE),"")</f>
        <v/>
      </c>
      <c r="J2456" s="83" t="str">
        <f>IF(M2456&lt;&gt;"",VLOOKUP(M2456,LISTAS·PAPP!$U$3:$Z$8,4,FALSE),"")</f>
        <v/>
      </c>
      <c r="K2456" s="83" t="str">
        <f>IF(C2456&lt;&gt;"",VLOOKUP(C2456,LISTAS·PAPP!$H$3:$O$119,4,FALSE),"")</f>
        <v/>
      </c>
      <c r="L2456" s="85" t="str">
        <f>IF(C2456&lt;&gt;"",VLOOKUP(C2456,LISTAS·PAPP!$H$3:$O$119,8,FALSE),"")</f>
        <v/>
      </c>
      <c r="M2456" s="95"/>
      <c r="N2456" s="92"/>
      <c r="O2456" s="92"/>
      <c r="P2456" s="84" t="str">
        <f>IF(N2456&lt;&gt;"",VLOOKUP(N2456,LISTAS·PAPP!$U$9:$Y$125,5,FALSE),"")</f>
        <v/>
      </c>
      <c r="Q2456" s="83" t="str">
        <f>IF(O2456&lt;&gt;"",VLOOKUP(O2456,LISTAS·PAPP!$U$9:$W$125,3,FALSE),"")</f>
        <v/>
      </c>
      <c r="R2456" s="92"/>
      <c r="S2456" s="173"/>
      <c r="T2456" s="173"/>
      <c r="U2456" s="92"/>
      <c r="V2456" s="92"/>
      <c r="W2456" s="94"/>
      <c r="X2456" s="83" t="str">
        <f>IF(ISERROR(VLOOKUP(W2456,LISTAS·PAPP!$AJ$3:$AK$903,2,0))," ",VLOOKUP(W2456,LISTAS·PAPP!$AJ$3:$AK$903,2,0))</f>
        <v xml:space="preserve"> </v>
      </c>
      <c r="Y2456" s="96"/>
      <c r="Z2456" s="97"/>
      <c r="AA2456" s="97"/>
      <c r="AB2456" s="97"/>
      <c r="AC2456" s="97"/>
      <c r="AD2456" s="97"/>
      <c r="AE2456" s="97"/>
      <c r="AF2456" s="97"/>
      <c r="AG2456" s="97"/>
      <c r="AH2456" s="97"/>
      <c r="AI2456" s="97"/>
      <c r="AJ2456" s="97"/>
      <c r="AK2456" s="97"/>
      <c r="AL2456" s="86" t="str">
        <f t="shared" si="115"/>
        <v/>
      </c>
      <c r="AM2456" s="87" t="str">
        <f t="shared" si="116"/>
        <v xml:space="preserve"> </v>
      </c>
      <c r="AN2456" s="1" t="str">
        <f t="shared" si="117"/>
        <v xml:space="preserve"> </v>
      </c>
    </row>
    <row r="2457" spans="1:40" s="88" customFormat="1" x14ac:dyDescent="0.25">
      <c r="A2457" s="92"/>
      <c r="B2457" s="92"/>
      <c r="C2457" s="92"/>
      <c r="D2457" s="92"/>
      <c r="E2457" s="92"/>
      <c r="F2457" s="93"/>
      <c r="G2457" s="94"/>
      <c r="H2457" s="83" t="str">
        <f>IF(M2457&lt;&gt;"",VLOOKUP(M2457,LISTAS·PAPP!$U$3:$Z$8,2,FALSE),"")</f>
        <v/>
      </c>
      <c r="I2457" s="85" t="str">
        <f>IF(M2457&lt;&gt;"",VLOOKUP(M2457,LISTAS·PAPP!$U$3:$Z$8,3,FALSE),"")</f>
        <v/>
      </c>
      <c r="J2457" s="83" t="str">
        <f>IF(M2457&lt;&gt;"",VLOOKUP(M2457,LISTAS·PAPP!$U$3:$Z$8,4,FALSE),"")</f>
        <v/>
      </c>
      <c r="K2457" s="83" t="str">
        <f>IF(C2457&lt;&gt;"",VLOOKUP(C2457,LISTAS·PAPP!$H$3:$O$119,4,FALSE),"")</f>
        <v/>
      </c>
      <c r="L2457" s="85" t="str">
        <f>IF(C2457&lt;&gt;"",VLOOKUP(C2457,LISTAS·PAPP!$H$3:$O$119,8,FALSE),"")</f>
        <v/>
      </c>
      <c r="M2457" s="95"/>
      <c r="N2457" s="92"/>
      <c r="O2457" s="92"/>
      <c r="P2457" s="84" t="str">
        <f>IF(N2457&lt;&gt;"",VLOOKUP(N2457,LISTAS·PAPP!$U$9:$Y$125,5,FALSE),"")</f>
        <v/>
      </c>
      <c r="Q2457" s="83" t="str">
        <f>IF(O2457&lt;&gt;"",VLOOKUP(O2457,LISTAS·PAPP!$U$9:$W$125,3,FALSE),"")</f>
        <v/>
      </c>
      <c r="R2457" s="92"/>
      <c r="S2457" s="173"/>
      <c r="T2457" s="173"/>
      <c r="U2457" s="92"/>
      <c r="V2457" s="92"/>
      <c r="W2457" s="94"/>
      <c r="X2457" s="83" t="str">
        <f>IF(ISERROR(VLOOKUP(W2457,LISTAS·PAPP!$AJ$3:$AK$903,2,0))," ",VLOOKUP(W2457,LISTAS·PAPP!$AJ$3:$AK$903,2,0))</f>
        <v xml:space="preserve"> </v>
      </c>
      <c r="Y2457" s="96"/>
      <c r="Z2457" s="97"/>
      <c r="AA2457" s="97"/>
      <c r="AB2457" s="97"/>
      <c r="AC2457" s="97"/>
      <c r="AD2457" s="97"/>
      <c r="AE2457" s="97"/>
      <c r="AF2457" s="97"/>
      <c r="AG2457" s="97"/>
      <c r="AH2457" s="97"/>
      <c r="AI2457" s="97"/>
      <c r="AJ2457" s="97"/>
      <c r="AK2457" s="97"/>
      <c r="AL2457" s="86" t="str">
        <f t="shared" si="115"/>
        <v/>
      </c>
      <c r="AM2457" s="87" t="str">
        <f t="shared" si="116"/>
        <v xml:space="preserve"> </v>
      </c>
      <c r="AN2457" s="1" t="str">
        <f t="shared" si="117"/>
        <v xml:space="preserve"> </v>
      </c>
    </row>
    <row r="2458" spans="1:40" s="88" customFormat="1" x14ac:dyDescent="0.25">
      <c r="A2458" s="92"/>
      <c r="B2458" s="92"/>
      <c r="C2458" s="92"/>
      <c r="D2458" s="92"/>
      <c r="E2458" s="92"/>
      <c r="F2458" s="93"/>
      <c r="G2458" s="94"/>
      <c r="H2458" s="83" t="str">
        <f>IF(M2458&lt;&gt;"",VLOOKUP(M2458,LISTAS·PAPP!$U$3:$Z$8,2,FALSE),"")</f>
        <v/>
      </c>
      <c r="I2458" s="85" t="str">
        <f>IF(M2458&lt;&gt;"",VLOOKUP(M2458,LISTAS·PAPP!$U$3:$Z$8,3,FALSE),"")</f>
        <v/>
      </c>
      <c r="J2458" s="83" t="str">
        <f>IF(M2458&lt;&gt;"",VLOOKUP(M2458,LISTAS·PAPP!$U$3:$Z$8,4,FALSE),"")</f>
        <v/>
      </c>
      <c r="K2458" s="83" t="str">
        <f>IF(C2458&lt;&gt;"",VLOOKUP(C2458,LISTAS·PAPP!$H$3:$O$119,4,FALSE),"")</f>
        <v/>
      </c>
      <c r="L2458" s="85" t="str">
        <f>IF(C2458&lt;&gt;"",VLOOKUP(C2458,LISTAS·PAPP!$H$3:$O$119,8,FALSE),"")</f>
        <v/>
      </c>
      <c r="M2458" s="95"/>
      <c r="N2458" s="92"/>
      <c r="O2458" s="92"/>
      <c r="P2458" s="84" t="str">
        <f>IF(N2458&lt;&gt;"",VLOOKUP(N2458,LISTAS·PAPP!$U$9:$Y$125,5,FALSE),"")</f>
        <v/>
      </c>
      <c r="Q2458" s="83" t="str">
        <f>IF(O2458&lt;&gt;"",VLOOKUP(O2458,LISTAS·PAPP!$U$9:$W$125,3,FALSE),"")</f>
        <v/>
      </c>
      <c r="R2458" s="92"/>
      <c r="S2458" s="173"/>
      <c r="T2458" s="173"/>
      <c r="U2458" s="92"/>
      <c r="V2458" s="92"/>
      <c r="W2458" s="94"/>
      <c r="X2458" s="83" t="str">
        <f>IF(ISERROR(VLOOKUP(W2458,LISTAS·PAPP!$AJ$3:$AK$903,2,0))," ",VLOOKUP(W2458,LISTAS·PAPP!$AJ$3:$AK$903,2,0))</f>
        <v xml:space="preserve"> </v>
      </c>
      <c r="Y2458" s="96"/>
      <c r="Z2458" s="97"/>
      <c r="AA2458" s="97"/>
      <c r="AB2458" s="97"/>
      <c r="AC2458" s="97"/>
      <c r="AD2458" s="97"/>
      <c r="AE2458" s="97"/>
      <c r="AF2458" s="97"/>
      <c r="AG2458" s="97"/>
      <c r="AH2458" s="97"/>
      <c r="AI2458" s="97"/>
      <c r="AJ2458" s="97"/>
      <c r="AK2458" s="97"/>
      <c r="AL2458" s="86" t="str">
        <f t="shared" si="115"/>
        <v/>
      </c>
      <c r="AM2458" s="87" t="str">
        <f t="shared" si="116"/>
        <v xml:space="preserve"> </v>
      </c>
      <c r="AN2458" s="1" t="str">
        <f t="shared" si="117"/>
        <v xml:space="preserve"> </v>
      </c>
    </row>
    <row r="2459" spans="1:40" s="88" customFormat="1" x14ac:dyDescent="0.25">
      <c r="A2459" s="92"/>
      <c r="B2459" s="92"/>
      <c r="C2459" s="92"/>
      <c r="D2459" s="92"/>
      <c r="E2459" s="92"/>
      <c r="F2459" s="93"/>
      <c r="G2459" s="94"/>
      <c r="H2459" s="83" t="str">
        <f>IF(M2459&lt;&gt;"",VLOOKUP(M2459,LISTAS·PAPP!$U$3:$Z$8,2,FALSE),"")</f>
        <v/>
      </c>
      <c r="I2459" s="85" t="str">
        <f>IF(M2459&lt;&gt;"",VLOOKUP(M2459,LISTAS·PAPP!$U$3:$Z$8,3,FALSE),"")</f>
        <v/>
      </c>
      <c r="J2459" s="83" t="str">
        <f>IF(M2459&lt;&gt;"",VLOOKUP(M2459,LISTAS·PAPP!$U$3:$Z$8,4,FALSE),"")</f>
        <v/>
      </c>
      <c r="K2459" s="83" t="str">
        <f>IF(C2459&lt;&gt;"",VLOOKUP(C2459,LISTAS·PAPP!$H$3:$O$119,4,FALSE),"")</f>
        <v/>
      </c>
      <c r="L2459" s="85" t="str">
        <f>IF(C2459&lt;&gt;"",VLOOKUP(C2459,LISTAS·PAPP!$H$3:$O$119,8,FALSE),"")</f>
        <v/>
      </c>
      <c r="M2459" s="95"/>
      <c r="N2459" s="92"/>
      <c r="O2459" s="92"/>
      <c r="P2459" s="84" t="str">
        <f>IF(N2459&lt;&gt;"",VLOOKUP(N2459,LISTAS·PAPP!$U$9:$Y$125,5,FALSE),"")</f>
        <v/>
      </c>
      <c r="Q2459" s="83" t="str">
        <f>IF(O2459&lt;&gt;"",VLOOKUP(O2459,LISTAS·PAPP!$U$9:$W$125,3,FALSE),"")</f>
        <v/>
      </c>
      <c r="R2459" s="92"/>
      <c r="S2459" s="173"/>
      <c r="T2459" s="173"/>
      <c r="U2459" s="92"/>
      <c r="V2459" s="92"/>
      <c r="W2459" s="94"/>
      <c r="X2459" s="83" t="str">
        <f>IF(ISERROR(VLOOKUP(W2459,LISTAS·PAPP!$AJ$3:$AK$903,2,0))," ",VLOOKUP(W2459,LISTAS·PAPP!$AJ$3:$AK$903,2,0))</f>
        <v xml:space="preserve"> </v>
      </c>
      <c r="Y2459" s="96"/>
      <c r="Z2459" s="97"/>
      <c r="AA2459" s="97"/>
      <c r="AB2459" s="97"/>
      <c r="AC2459" s="97"/>
      <c r="AD2459" s="97"/>
      <c r="AE2459" s="97"/>
      <c r="AF2459" s="97"/>
      <c r="AG2459" s="97"/>
      <c r="AH2459" s="97"/>
      <c r="AI2459" s="97"/>
      <c r="AJ2459" s="97"/>
      <c r="AK2459" s="97"/>
      <c r="AL2459" s="86" t="str">
        <f t="shared" si="115"/>
        <v/>
      </c>
      <c r="AM2459" s="87" t="str">
        <f t="shared" si="116"/>
        <v xml:space="preserve"> </v>
      </c>
      <c r="AN2459" s="1" t="str">
        <f t="shared" si="117"/>
        <v xml:space="preserve"> </v>
      </c>
    </row>
    <row r="2460" spans="1:40" s="88" customFormat="1" x14ac:dyDescent="0.25">
      <c r="A2460" s="92"/>
      <c r="B2460" s="92"/>
      <c r="C2460" s="92"/>
      <c r="D2460" s="92"/>
      <c r="E2460" s="92"/>
      <c r="F2460" s="93"/>
      <c r="G2460" s="94"/>
      <c r="H2460" s="83" t="str">
        <f>IF(M2460&lt;&gt;"",VLOOKUP(M2460,LISTAS·PAPP!$U$3:$Z$8,2,FALSE),"")</f>
        <v/>
      </c>
      <c r="I2460" s="85" t="str">
        <f>IF(M2460&lt;&gt;"",VLOOKUP(M2460,LISTAS·PAPP!$U$3:$Z$8,3,FALSE),"")</f>
        <v/>
      </c>
      <c r="J2460" s="83" t="str">
        <f>IF(M2460&lt;&gt;"",VLOOKUP(M2460,LISTAS·PAPP!$U$3:$Z$8,4,FALSE),"")</f>
        <v/>
      </c>
      <c r="K2460" s="83" t="str">
        <f>IF(C2460&lt;&gt;"",VLOOKUP(C2460,LISTAS·PAPP!$H$3:$O$119,4,FALSE),"")</f>
        <v/>
      </c>
      <c r="L2460" s="85" t="str">
        <f>IF(C2460&lt;&gt;"",VLOOKUP(C2460,LISTAS·PAPP!$H$3:$O$119,8,FALSE),"")</f>
        <v/>
      </c>
      <c r="M2460" s="95"/>
      <c r="N2460" s="92"/>
      <c r="O2460" s="92"/>
      <c r="P2460" s="84" t="str">
        <f>IF(N2460&lt;&gt;"",VLOOKUP(N2460,LISTAS·PAPP!$U$9:$Y$125,5,FALSE),"")</f>
        <v/>
      </c>
      <c r="Q2460" s="83" t="str">
        <f>IF(O2460&lt;&gt;"",VLOOKUP(O2460,LISTAS·PAPP!$U$9:$W$125,3,FALSE),"")</f>
        <v/>
      </c>
      <c r="R2460" s="92"/>
      <c r="S2460" s="173"/>
      <c r="T2460" s="173"/>
      <c r="U2460" s="92"/>
      <c r="V2460" s="92"/>
      <c r="W2460" s="94"/>
      <c r="X2460" s="83" t="str">
        <f>IF(ISERROR(VLOOKUP(W2460,LISTAS·PAPP!$AJ$3:$AK$903,2,0))," ",VLOOKUP(W2460,LISTAS·PAPP!$AJ$3:$AK$903,2,0))</f>
        <v xml:space="preserve"> </v>
      </c>
      <c r="Y2460" s="96"/>
      <c r="Z2460" s="97"/>
      <c r="AA2460" s="97"/>
      <c r="AB2460" s="97"/>
      <c r="AC2460" s="97"/>
      <c r="AD2460" s="97"/>
      <c r="AE2460" s="97"/>
      <c r="AF2460" s="97"/>
      <c r="AG2460" s="97"/>
      <c r="AH2460" s="97"/>
      <c r="AI2460" s="97"/>
      <c r="AJ2460" s="97"/>
      <c r="AK2460" s="97"/>
      <c r="AL2460" s="86" t="str">
        <f t="shared" si="115"/>
        <v/>
      </c>
      <c r="AM2460" s="87" t="str">
        <f t="shared" si="116"/>
        <v xml:space="preserve"> </v>
      </c>
      <c r="AN2460" s="1" t="str">
        <f t="shared" si="117"/>
        <v xml:space="preserve"> </v>
      </c>
    </row>
    <row r="2461" spans="1:40" s="88" customFormat="1" x14ac:dyDescent="0.25">
      <c r="A2461" s="92"/>
      <c r="B2461" s="92"/>
      <c r="C2461" s="92"/>
      <c r="D2461" s="92"/>
      <c r="E2461" s="92"/>
      <c r="F2461" s="93"/>
      <c r="G2461" s="94"/>
      <c r="H2461" s="83" t="str">
        <f>IF(M2461&lt;&gt;"",VLOOKUP(M2461,LISTAS·PAPP!$U$3:$Z$8,2,FALSE),"")</f>
        <v/>
      </c>
      <c r="I2461" s="85" t="str">
        <f>IF(M2461&lt;&gt;"",VLOOKUP(M2461,LISTAS·PAPP!$U$3:$Z$8,3,FALSE),"")</f>
        <v/>
      </c>
      <c r="J2461" s="83" t="str">
        <f>IF(M2461&lt;&gt;"",VLOOKUP(M2461,LISTAS·PAPP!$U$3:$Z$8,4,FALSE),"")</f>
        <v/>
      </c>
      <c r="K2461" s="83" t="str">
        <f>IF(C2461&lt;&gt;"",VLOOKUP(C2461,LISTAS·PAPP!$H$3:$O$119,4,FALSE),"")</f>
        <v/>
      </c>
      <c r="L2461" s="85" t="str">
        <f>IF(C2461&lt;&gt;"",VLOOKUP(C2461,LISTAS·PAPP!$H$3:$O$119,8,FALSE),"")</f>
        <v/>
      </c>
      <c r="M2461" s="95"/>
      <c r="N2461" s="92"/>
      <c r="O2461" s="92"/>
      <c r="P2461" s="84" t="str">
        <f>IF(N2461&lt;&gt;"",VLOOKUP(N2461,LISTAS·PAPP!$U$9:$Y$125,5,FALSE),"")</f>
        <v/>
      </c>
      <c r="Q2461" s="83" t="str">
        <f>IF(O2461&lt;&gt;"",VLOOKUP(O2461,LISTAS·PAPP!$U$9:$W$125,3,FALSE),"")</f>
        <v/>
      </c>
      <c r="R2461" s="92"/>
      <c r="S2461" s="173"/>
      <c r="T2461" s="173"/>
      <c r="U2461" s="92"/>
      <c r="V2461" s="92"/>
      <c r="W2461" s="94"/>
      <c r="X2461" s="83" t="str">
        <f>IF(ISERROR(VLOOKUP(W2461,LISTAS·PAPP!$AJ$3:$AK$903,2,0))," ",VLOOKUP(W2461,LISTAS·PAPP!$AJ$3:$AK$903,2,0))</f>
        <v xml:space="preserve"> </v>
      </c>
      <c r="Y2461" s="96"/>
      <c r="Z2461" s="97"/>
      <c r="AA2461" s="97"/>
      <c r="AB2461" s="97"/>
      <c r="AC2461" s="97"/>
      <c r="AD2461" s="97"/>
      <c r="AE2461" s="97"/>
      <c r="AF2461" s="97"/>
      <c r="AG2461" s="97"/>
      <c r="AH2461" s="97"/>
      <c r="AI2461" s="97"/>
      <c r="AJ2461" s="97"/>
      <c r="AK2461" s="97"/>
      <c r="AL2461" s="86" t="str">
        <f t="shared" si="115"/>
        <v/>
      </c>
      <c r="AM2461" s="87" t="str">
        <f t="shared" si="116"/>
        <v xml:space="preserve"> </v>
      </c>
      <c r="AN2461" s="1" t="str">
        <f t="shared" si="117"/>
        <v xml:space="preserve"> </v>
      </c>
    </row>
    <row r="2462" spans="1:40" s="88" customFormat="1" x14ac:dyDescent="0.25">
      <c r="A2462" s="92"/>
      <c r="B2462" s="92"/>
      <c r="C2462" s="92"/>
      <c r="D2462" s="92"/>
      <c r="E2462" s="92"/>
      <c r="F2462" s="93"/>
      <c r="G2462" s="94"/>
      <c r="H2462" s="83" t="str">
        <f>IF(M2462&lt;&gt;"",VLOOKUP(M2462,LISTAS·PAPP!$U$3:$Z$8,2,FALSE),"")</f>
        <v/>
      </c>
      <c r="I2462" s="85" t="str">
        <f>IF(M2462&lt;&gt;"",VLOOKUP(M2462,LISTAS·PAPP!$U$3:$Z$8,3,FALSE),"")</f>
        <v/>
      </c>
      <c r="J2462" s="83" t="str">
        <f>IF(M2462&lt;&gt;"",VLOOKUP(M2462,LISTAS·PAPP!$U$3:$Z$8,4,FALSE),"")</f>
        <v/>
      </c>
      <c r="K2462" s="83" t="str">
        <f>IF(C2462&lt;&gt;"",VLOOKUP(C2462,LISTAS·PAPP!$H$3:$O$119,4,FALSE),"")</f>
        <v/>
      </c>
      <c r="L2462" s="85" t="str">
        <f>IF(C2462&lt;&gt;"",VLOOKUP(C2462,LISTAS·PAPP!$H$3:$O$119,8,FALSE),"")</f>
        <v/>
      </c>
      <c r="M2462" s="95"/>
      <c r="N2462" s="92"/>
      <c r="O2462" s="92"/>
      <c r="P2462" s="84" t="str">
        <f>IF(N2462&lt;&gt;"",VLOOKUP(N2462,LISTAS·PAPP!$U$9:$Y$125,5,FALSE),"")</f>
        <v/>
      </c>
      <c r="Q2462" s="83" t="str">
        <f>IF(O2462&lt;&gt;"",VLOOKUP(O2462,LISTAS·PAPP!$U$9:$W$125,3,FALSE),"")</f>
        <v/>
      </c>
      <c r="R2462" s="92"/>
      <c r="S2462" s="173"/>
      <c r="T2462" s="173"/>
      <c r="U2462" s="92"/>
      <c r="V2462" s="92"/>
      <c r="W2462" s="94"/>
      <c r="X2462" s="83" t="str">
        <f>IF(ISERROR(VLOOKUP(W2462,LISTAS·PAPP!$AJ$3:$AK$903,2,0))," ",VLOOKUP(W2462,LISTAS·PAPP!$AJ$3:$AK$903,2,0))</f>
        <v xml:space="preserve"> </v>
      </c>
      <c r="Y2462" s="96"/>
      <c r="Z2462" s="97"/>
      <c r="AA2462" s="97"/>
      <c r="AB2462" s="97"/>
      <c r="AC2462" s="97"/>
      <c r="AD2462" s="97"/>
      <c r="AE2462" s="97"/>
      <c r="AF2462" s="97"/>
      <c r="AG2462" s="97"/>
      <c r="AH2462" s="97"/>
      <c r="AI2462" s="97"/>
      <c r="AJ2462" s="97"/>
      <c r="AK2462" s="97"/>
      <c r="AL2462" s="86" t="str">
        <f t="shared" si="115"/>
        <v/>
      </c>
      <c r="AM2462" s="87" t="str">
        <f t="shared" si="116"/>
        <v xml:space="preserve"> </v>
      </c>
      <c r="AN2462" s="1" t="str">
        <f t="shared" si="117"/>
        <v xml:space="preserve"> </v>
      </c>
    </row>
    <row r="2463" spans="1:40" s="88" customFormat="1" x14ac:dyDescent="0.25">
      <c r="A2463" s="92"/>
      <c r="B2463" s="92"/>
      <c r="C2463" s="92"/>
      <c r="D2463" s="92"/>
      <c r="E2463" s="92"/>
      <c r="F2463" s="93"/>
      <c r="G2463" s="94"/>
      <c r="H2463" s="83" t="str">
        <f>IF(M2463&lt;&gt;"",VLOOKUP(M2463,LISTAS·PAPP!$U$3:$Z$8,2,FALSE),"")</f>
        <v/>
      </c>
      <c r="I2463" s="85" t="str">
        <f>IF(M2463&lt;&gt;"",VLOOKUP(M2463,LISTAS·PAPP!$U$3:$Z$8,3,FALSE),"")</f>
        <v/>
      </c>
      <c r="J2463" s="83" t="str">
        <f>IF(M2463&lt;&gt;"",VLOOKUP(M2463,LISTAS·PAPP!$U$3:$Z$8,4,FALSE),"")</f>
        <v/>
      </c>
      <c r="K2463" s="83" t="str">
        <f>IF(C2463&lt;&gt;"",VLOOKUP(C2463,LISTAS·PAPP!$H$3:$O$119,4,FALSE),"")</f>
        <v/>
      </c>
      <c r="L2463" s="85" t="str">
        <f>IF(C2463&lt;&gt;"",VLOOKUP(C2463,LISTAS·PAPP!$H$3:$O$119,8,FALSE),"")</f>
        <v/>
      </c>
      <c r="M2463" s="95"/>
      <c r="N2463" s="92"/>
      <c r="O2463" s="92"/>
      <c r="P2463" s="84" t="str">
        <f>IF(N2463&lt;&gt;"",VLOOKUP(N2463,LISTAS·PAPP!$U$9:$Y$125,5,FALSE),"")</f>
        <v/>
      </c>
      <c r="Q2463" s="83" t="str">
        <f>IF(O2463&lt;&gt;"",VLOOKUP(O2463,LISTAS·PAPP!$U$9:$W$125,3,FALSE),"")</f>
        <v/>
      </c>
      <c r="R2463" s="92"/>
      <c r="S2463" s="173"/>
      <c r="T2463" s="173"/>
      <c r="U2463" s="92"/>
      <c r="V2463" s="92"/>
      <c r="W2463" s="94"/>
      <c r="X2463" s="83" t="str">
        <f>IF(ISERROR(VLOOKUP(W2463,LISTAS·PAPP!$AJ$3:$AK$903,2,0))," ",VLOOKUP(W2463,LISTAS·PAPP!$AJ$3:$AK$903,2,0))</f>
        <v xml:space="preserve"> </v>
      </c>
      <c r="Y2463" s="96"/>
      <c r="Z2463" s="97"/>
      <c r="AA2463" s="97"/>
      <c r="AB2463" s="97"/>
      <c r="AC2463" s="97"/>
      <c r="AD2463" s="97"/>
      <c r="AE2463" s="97"/>
      <c r="AF2463" s="97"/>
      <c r="AG2463" s="97"/>
      <c r="AH2463" s="97"/>
      <c r="AI2463" s="97"/>
      <c r="AJ2463" s="97"/>
      <c r="AK2463" s="97"/>
      <c r="AL2463" s="86" t="str">
        <f t="shared" si="115"/>
        <v/>
      </c>
      <c r="AM2463" s="87" t="str">
        <f t="shared" si="116"/>
        <v xml:space="preserve"> </v>
      </c>
      <c r="AN2463" s="1" t="str">
        <f t="shared" si="117"/>
        <v xml:space="preserve"> </v>
      </c>
    </row>
    <row r="2464" spans="1:40" s="88" customFormat="1" x14ac:dyDescent="0.25">
      <c r="A2464" s="92"/>
      <c r="B2464" s="92"/>
      <c r="C2464" s="92"/>
      <c r="D2464" s="92"/>
      <c r="E2464" s="92"/>
      <c r="F2464" s="93"/>
      <c r="G2464" s="94"/>
      <c r="H2464" s="83" t="str">
        <f>IF(M2464&lt;&gt;"",VLOOKUP(M2464,LISTAS·PAPP!$U$3:$Z$8,2,FALSE),"")</f>
        <v/>
      </c>
      <c r="I2464" s="85" t="str">
        <f>IF(M2464&lt;&gt;"",VLOOKUP(M2464,LISTAS·PAPP!$U$3:$Z$8,3,FALSE),"")</f>
        <v/>
      </c>
      <c r="J2464" s="83" t="str">
        <f>IF(M2464&lt;&gt;"",VLOOKUP(M2464,LISTAS·PAPP!$U$3:$Z$8,4,FALSE),"")</f>
        <v/>
      </c>
      <c r="K2464" s="83" t="str">
        <f>IF(C2464&lt;&gt;"",VLOOKUP(C2464,LISTAS·PAPP!$H$3:$O$119,4,FALSE),"")</f>
        <v/>
      </c>
      <c r="L2464" s="85" t="str">
        <f>IF(C2464&lt;&gt;"",VLOOKUP(C2464,LISTAS·PAPP!$H$3:$O$119,8,FALSE),"")</f>
        <v/>
      </c>
      <c r="M2464" s="95"/>
      <c r="N2464" s="92"/>
      <c r="O2464" s="92"/>
      <c r="P2464" s="84" t="str">
        <f>IF(N2464&lt;&gt;"",VLOOKUP(N2464,LISTAS·PAPP!$U$9:$Y$125,5,FALSE),"")</f>
        <v/>
      </c>
      <c r="Q2464" s="83" t="str">
        <f>IF(O2464&lt;&gt;"",VLOOKUP(O2464,LISTAS·PAPP!$U$9:$W$125,3,FALSE),"")</f>
        <v/>
      </c>
      <c r="R2464" s="92"/>
      <c r="S2464" s="173"/>
      <c r="T2464" s="173"/>
      <c r="U2464" s="92"/>
      <c r="V2464" s="92"/>
      <c r="W2464" s="94"/>
      <c r="X2464" s="83" t="str">
        <f>IF(ISERROR(VLOOKUP(W2464,LISTAS·PAPP!$AJ$3:$AK$903,2,0))," ",VLOOKUP(W2464,LISTAS·PAPP!$AJ$3:$AK$903,2,0))</f>
        <v xml:space="preserve"> </v>
      </c>
      <c r="Y2464" s="96"/>
      <c r="Z2464" s="97"/>
      <c r="AA2464" s="97"/>
      <c r="AB2464" s="97"/>
      <c r="AC2464" s="97"/>
      <c r="AD2464" s="97"/>
      <c r="AE2464" s="97"/>
      <c r="AF2464" s="97"/>
      <c r="AG2464" s="97"/>
      <c r="AH2464" s="97"/>
      <c r="AI2464" s="97"/>
      <c r="AJ2464" s="97"/>
      <c r="AK2464" s="97"/>
      <c r="AL2464" s="86" t="str">
        <f t="shared" si="115"/>
        <v/>
      </c>
      <c r="AM2464" s="87" t="str">
        <f t="shared" si="116"/>
        <v xml:space="preserve"> </v>
      </c>
      <c r="AN2464" s="1" t="str">
        <f t="shared" si="117"/>
        <v xml:space="preserve"> </v>
      </c>
    </row>
    <row r="2465" spans="1:40" s="88" customFormat="1" x14ac:dyDescent="0.25">
      <c r="A2465" s="92"/>
      <c r="B2465" s="92"/>
      <c r="C2465" s="92"/>
      <c r="D2465" s="92"/>
      <c r="E2465" s="92"/>
      <c r="F2465" s="93"/>
      <c r="G2465" s="94"/>
      <c r="H2465" s="83" t="str">
        <f>IF(M2465&lt;&gt;"",VLOOKUP(M2465,LISTAS·PAPP!$U$3:$Z$8,2,FALSE),"")</f>
        <v/>
      </c>
      <c r="I2465" s="85" t="str">
        <f>IF(M2465&lt;&gt;"",VLOOKUP(M2465,LISTAS·PAPP!$U$3:$Z$8,3,FALSE),"")</f>
        <v/>
      </c>
      <c r="J2465" s="83" t="str">
        <f>IF(M2465&lt;&gt;"",VLOOKUP(M2465,LISTAS·PAPP!$U$3:$Z$8,4,FALSE),"")</f>
        <v/>
      </c>
      <c r="K2465" s="83" t="str">
        <f>IF(C2465&lt;&gt;"",VLOOKUP(C2465,LISTAS·PAPP!$H$3:$O$119,4,FALSE),"")</f>
        <v/>
      </c>
      <c r="L2465" s="85" t="str">
        <f>IF(C2465&lt;&gt;"",VLOOKUP(C2465,LISTAS·PAPP!$H$3:$O$119,8,FALSE),"")</f>
        <v/>
      </c>
      <c r="M2465" s="95"/>
      <c r="N2465" s="92"/>
      <c r="O2465" s="92"/>
      <c r="P2465" s="84" t="str">
        <f>IF(N2465&lt;&gt;"",VLOOKUP(N2465,LISTAS·PAPP!$U$9:$Y$125,5,FALSE),"")</f>
        <v/>
      </c>
      <c r="Q2465" s="83" t="str">
        <f>IF(O2465&lt;&gt;"",VLOOKUP(O2465,LISTAS·PAPP!$U$9:$W$125,3,FALSE),"")</f>
        <v/>
      </c>
      <c r="R2465" s="92"/>
      <c r="S2465" s="173"/>
      <c r="T2465" s="173"/>
      <c r="U2465" s="92"/>
      <c r="V2465" s="92"/>
      <c r="W2465" s="94"/>
      <c r="X2465" s="83" t="str">
        <f>IF(ISERROR(VLOOKUP(W2465,LISTAS·PAPP!$AJ$3:$AK$903,2,0))," ",VLOOKUP(W2465,LISTAS·PAPP!$AJ$3:$AK$903,2,0))</f>
        <v xml:space="preserve"> </v>
      </c>
      <c r="Y2465" s="96"/>
      <c r="Z2465" s="97"/>
      <c r="AA2465" s="97"/>
      <c r="AB2465" s="97"/>
      <c r="AC2465" s="97"/>
      <c r="AD2465" s="97"/>
      <c r="AE2465" s="97"/>
      <c r="AF2465" s="97"/>
      <c r="AG2465" s="97"/>
      <c r="AH2465" s="97"/>
      <c r="AI2465" s="97"/>
      <c r="AJ2465" s="97"/>
      <c r="AK2465" s="97"/>
      <c r="AL2465" s="86" t="str">
        <f t="shared" si="115"/>
        <v/>
      </c>
      <c r="AM2465" s="87" t="str">
        <f t="shared" si="116"/>
        <v xml:space="preserve"> </v>
      </c>
      <c r="AN2465" s="1" t="str">
        <f t="shared" si="117"/>
        <v xml:space="preserve"> </v>
      </c>
    </row>
    <row r="2466" spans="1:40" s="88" customFormat="1" x14ac:dyDescent="0.25">
      <c r="A2466" s="92"/>
      <c r="B2466" s="92"/>
      <c r="C2466" s="92"/>
      <c r="D2466" s="92"/>
      <c r="E2466" s="92"/>
      <c r="F2466" s="93"/>
      <c r="G2466" s="94"/>
      <c r="H2466" s="83" t="str">
        <f>IF(M2466&lt;&gt;"",VLOOKUP(M2466,LISTAS·PAPP!$U$3:$Z$8,2,FALSE),"")</f>
        <v/>
      </c>
      <c r="I2466" s="85" t="str">
        <f>IF(M2466&lt;&gt;"",VLOOKUP(M2466,LISTAS·PAPP!$U$3:$Z$8,3,FALSE),"")</f>
        <v/>
      </c>
      <c r="J2466" s="83" t="str">
        <f>IF(M2466&lt;&gt;"",VLOOKUP(M2466,LISTAS·PAPP!$U$3:$Z$8,4,FALSE),"")</f>
        <v/>
      </c>
      <c r="K2466" s="83" t="str">
        <f>IF(C2466&lt;&gt;"",VLOOKUP(C2466,LISTAS·PAPP!$H$3:$O$119,4,FALSE),"")</f>
        <v/>
      </c>
      <c r="L2466" s="85" t="str">
        <f>IF(C2466&lt;&gt;"",VLOOKUP(C2466,LISTAS·PAPP!$H$3:$O$119,8,FALSE),"")</f>
        <v/>
      </c>
      <c r="M2466" s="95"/>
      <c r="N2466" s="92"/>
      <c r="O2466" s="92"/>
      <c r="P2466" s="84" t="str">
        <f>IF(N2466&lt;&gt;"",VLOOKUP(N2466,LISTAS·PAPP!$U$9:$Y$125,5,FALSE),"")</f>
        <v/>
      </c>
      <c r="Q2466" s="83" t="str">
        <f>IF(O2466&lt;&gt;"",VLOOKUP(O2466,LISTAS·PAPP!$U$9:$W$125,3,FALSE),"")</f>
        <v/>
      </c>
      <c r="R2466" s="92"/>
      <c r="S2466" s="173"/>
      <c r="T2466" s="173"/>
      <c r="U2466" s="92"/>
      <c r="V2466" s="92"/>
      <c r="W2466" s="94"/>
      <c r="X2466" s="83" t="str">
        <f>IF(ISERROR(VLOOKUP(W2466,LISTAS·PAPP!$AJ$3:$AK$903,2,0))," ",VLOOKUP(W2466,LISTAS·PAPP!$AJ$3:$AK$903,2,0))</f>
        <v xml:space="preserve"> </v>
      </c>
      <c r="Y2466" s="96"/>
      <c r="Z2466" s="97"/>
      <c r="AA2466" s="97"/>
      <c r="AB2466" s="97"/>
      <c r="AC2466" s="97"/>
      <c r="AD2466" s="97"/>
      <c r="AE2466" s="97"/>
      <c r="AF2466" s="97"/>
      <c r="AG2466" s="97"/>
      <c r="AH2466" s="97"/>
      <c r="AI2466" s="97"/>
      <c r="AJ2466" s="97"/>
      <c r="AK2466" s="97"/>
      <c r="AL2466" s="86" t="str">
        <f t="shared" si="115"/>
        <v/>
      </c>
      <c r="AM2466" s="87" t="str">
        <f t="shared" si="116"/>
        <v xml:space="preserve"> </v>
      </c>
      <c r="AN2466" s="1" t="str">
        <f t="shared" si="117"/>
        <v xml:space="preserve"> </v>
      </c>
    </row>
    <row r="2467" spans="1:40" s="88" customFormat="1" x14ac:dyDescent="0.25">
      <c r="A2467" s="92"/>
      <c r="B2467" s="92"/>
      <c r="C2467" s="92"/>
      <c r="D2467" s="92"/>
      <c r="E2467" s="92"/>
      <c r="F2467" s="93"/>
      <c r="G2467" s="94"/>
      <c r="H2467" s="83" t="str">
        <f>IF(M2467&lt;&gt;"",VLOOKUP(M2467,LISTAS·PAPP!$U$3:$Z$8,2,FALSE),"")</f>
        <v/>
      </c>
      <c r="I2467" s="85" t="str">
        <f>IF(M2467&lt;&gt;"",VLOOKUP(M2467,LISTAS·PAPP!$U$3:$Z$8,3,FALSE),"")</f>
        <v/>
      </c>
      <c r="J2467" s="83" t="str">
        <f>IF(M2467&lt;&gt;"",VLOOKUP(M2467,LISTAS·PAPP!$U$3:$Z$8,4,FALSE),"")</f>
        <v/>
      </c>
      <c r="K2467" s="83" t="str">
        <f>IF(C2467&lt;&gt;"",VLOOKUP(C2467,LISTAS·PAPP!$H$3:$O$119,4,FALSE),"")</f>
        <v/>
      </c>
      <c r="L2467" s="85" t="str">
        <f>IF(C2467&lt;&gt;"",VLOOKUP(C2467,LISTAS·PAPP!$H$3:$O$119,8,FALSE),"")</f>
        <v/>
      </c>
      <c r="M2467" s="95"/>
      <c r="N2467" s="92"/>
      <c r="O2467" s="92"/>
      <c r="P2467" s="84" t="str">
        <f>IF(N2467&lt;&gt;"",VLOOKUP(N2467,LISTAS·PAPP!$U$9:$Y$125,5,FALSE),"")</f>
        <v/>
      </c>
      <c r="Q2467" s="83" t="str">
        <f>IF(O2467&lt;&gt;"",VLOOKUP(O2467,LISTAS·PAPP!$U$9:$W$125,3,FALSE),"")</f>
        <v/>
      </c>
      <c r="R2467" s="92"/>
      <c r="S2467" s="173"/>
      <c r="T2467" s="173"/>
      <c r="U2467" s="92"/>
      <c r="V2467" s="92"/>
      <c r="W2467" s="94"/>
      <c r="X2467" s="83" t="str">
        <f>IF(ISERROR(VLOOKUP(W2467,LISTAS·PAPP!$AJ$3:$AK$903,2,0))," ",VLOOKUP(W2467,LISTAS·PAPP!$AJ$3:$AK$903,2,0))</f>
        <v xml:space="preserve"> </v>
      </c>
      <c r="Y2467" s="96"/>
      <c r="Z2467" s="97"/>
      <c r="AA2467" s="97"/>
      <c r="AB2467" s="97"/>
      <c r="AC2467" s="97"/>
      <c r="AD2467" s="97"/>
      <c r="AE2467" s="97"/>
      <c r="AF2467" s="97"/>
      <c r="AG2467" s="97"/>
      <c r="AH2467" s="97"/>
      <c r="AI2467" s="97"/>
      <c r="AJ2467" s="97"/>
      <c r="AK2467" s="97"/>
      <c r="AL2467" s="86" t="str">
        <f t="shared" si="115"/>
        <v/>
      </c>
      <c r="AM2467" s="87" t="str">
        <f t="shared" si="116"/>
        <v xml:space="preserve"> </v>
      </c>
      <c r="AN2467" s="1" t="str">
        <f t="shared" si="117"/>
        <v xml:space="preserve"> </v>
      </c>
    </row>
    <row r="2468" spans="1:40" s="88" customFormat="1" x14ac:dyDescent="0.25">
      <c r="A2468" s="92"/>
      <c r="B2468" s="92"/>
      <c r="C2468" s="92"/>
      <c r="D2468" s="92"/>
      <c r="E2468" s="92"/>
      <c r="F2468" s="93"/>
      <c r="G2468" s="94"/>
      <c r="H2468" s="83" t="str">
        <f>IF(M2468&lt;&gt;"",VLOOKUP(M2468,LISTAS·PAPP!$U$3:$Z$8,2,FALSE),"")</f>
        <v/>
      </c>
      <c r="I2468" s="85" t="str">
        <f>IF(M2468&lt;&gt;"",VLOOKUP(M2468,LISTAS·PAPP!$U$3:$Z$8,3,FALSE),"")</f>
        <v/>
      </c>
      <c r="J2468" s="83" t="str">
        <f>IF(M2468&lt;&gt;"",VLOOKUP(M2468,LISTAS·PAPP!$U$3:$Z$8,4,FALSE),"")</f>
        <v/>
      </c>
      <c r="K2468" s="83" t="str">
        <f>IF(C2468&lt;&gt;"",VLOOKUP(C2468,LISTAS·PAPP!$H$3:$O$119,4,FALSE),"")</f>
        <v/>
      </c>
      <c r="L2468" s="85" t="str">
        <f>IF(C2468&lt;&gt;"",VLOOKUP(C2468,LISTAS·PAPP!$H$3:$O$119,8,FALSE),"")</f>
        <v/>
      </c>
      <c r="M2468" s="95"/>
      <c r="N2468" s="92"/>
      <c r="O2468" s="92"/>
      <c r="P2468" s="84" t="str">
        <f>IF(N2468&lt;&gt;"",VLOOKUP(N2468,LISTAS·PAPP!$U$9:$Y$125,5,FALSE),"")</f>
        <v/>
      </c>
      <c r="Q2468" s="83" t="str">
        <f>IF(O2468&lt;&gt;"",VLOOKUP(O2468,LISTAS·PAPP!$U$9:$W$125,3,FALSE),"")</f>
        <v/>
      </c>
      <c r="R2468" s="92"/>
      <c r="S2468" s="173"/>
      <c r="T2468" s="173"/>
      <c r="U2468" s="92"/>
      <c r="V2468" s="92"/>
      <c r="W2468" s="94"/>
      <c r="X2468" s="83" t="str">
        <f>IF(ISERROR(VLOOKUP(W2468,LISTAS·PAPP!$AJ$3:$AK$903,2,0))," ",VLOOKUP(W2468,LISTAS·PAPP!$AJ$3:$AK$903,2,0))</f>
        <v xml:space="preserve"> </v>
      </c>
      <c r="Y2468" s="96"/>
      <c r="Z2468" s="97"/>
      <c r="AA2468" s="97"/>
      <c r="AB2468" s="97"/>
      <c r="AC2468" s="97"/>
      <c r="AD2468" s="97"/>
      <c r="AE2468" s="97"/>
      <c r="AF2468" s="97"/>
      <c r="AG2468" s="97"/>
      <c r="AH2468" s="97"/>
      <c r="AI2468" s="97"/>
      <c r="AJ2468" s="97"/>
      <c r="AK2468" s="97"/>
      <c r="AL2468" s="86" t="str">
        <f t="shared" si="115"/>
        <v/>
      </c>
      <c r="AM2468" s="87" t="str">
        <f t="shared" si="116"/>
        <v xml:space="preserve"> </v>
      </c>
      <c r="AN2468" s="1" t="str">
        <f t="shared" si="117"/>
        <v xml:space="preserve"> </v>
      </c>
    </row>
    <row r="2469" spans="1:40" s="88" customFormat="1" x14ac:dyDescent="0.25">
      <c r="A2469" s="92"/>
      <c r="B2469" s="92"/>
      <c r="C2469" s="92"/>
      <c r="D2469" s="92"/>
      <c r="E2469" s="92"/>
      <c r="F2469" s="93"/>
      <c r="G2469" s="94"/>
      <c r="H2469" s="83" t="str">
        <f>IF(M2469&lt;&gt;"",VLOOKUP(M2469,LISTAS·PAPP!$U$3:$Z$8,2,FALSE),"")</f>
        <v/>
      </c>
      <c r="I2469" s="85" t="str">
        <f>IF(M2469&lt;&gt;"",VLOOKUP(M2469,LISTAS·PAPP!$U$3:$Z$8,3,FALSE),"")</f>
        <v/>
      </c>
      <c r="J2469" s="83" t="str">
        <f>IF(M2469&lt;&gt;"",VLOOKUP(M2469,LISTAS·PAPP!$U$3:$Z$8,4,FALSE),"")</f>
        <v/>
      </c>
      <c r="K2469" s="83" t="str">
        <f>IF(C2469&lt;&gt;"",VLOOKUP(C2469,LISTAS·PAPP!$H$3:$O$119,4,FALSE),"")</f>
        <v/>
      </c>
      <c r="L2469" s="85" t="str">
        <f>IF(C2469&lt;&gt;"",VLOOKUP(C2469,LISTAS·PAPP!$H$3:$O$119,8,FALSE),"")</f>
        <v/>
      </c>
      <c r="M2469" s="95"/>
      <c r="N2469" s="92"/>
      <c r="O2469" s="92"/>
      <c r="P2469" s="84" t="str">
        <f>IF(N2469&lt;&gt;"",VLOOKUP(N2469,LISTAS·PAPP!$U$9:$Y$125,5,FALSE),"")</f>
        <v/>
      </c>
      <c r="Q2469" s="83" t="str">
        <f>IF(O2469&lt;&gt;"",VLOOKUP(O2469,LISTAS·PAPP!$U$9:$W$125,3,FALSE),"")</f>
        <v/>
      </c>
      <c r="R2469" s="92"/>
      <c r="S2469" s="173"/>
      <c r="T2469" s="173"/>
      <c r="U2469" s="92"/>
      <c r="V2469" s="92"/>
      <c r="W2469" s="94"/>
      <c r="X2469" s="83" t="str">
        <f>IF(ISERROR(VLOOKUP(W2469,LISTAS·PAPP!$AJ$3:$AK$903,2,0))," ",VLOOKUP(W2469,LISTAS·PAPP!$AJ$3:$AK$903,2,0))</f>
        <v xml:space="preserve"> </v>
      </c>
      <c r="Y2469" s="96"/>
      <c r="Z2469" s="97"/>
      <c r="AA2469" s="97"/>
      <c r="AB2469" s="97"/>
      <c r="AC2469" s="97"/>
      <c r="AD2469" s="97"/>
      <c r="AE2469" s="97"/>
      <c r="AF2469" s="97"/>
      <c r="AG2469" s="97"/>
      <c r="AH2469" s="97"/>
      <c r="AI2469" s="97"/>
      <c r="AJ2469" s="97"/>
      <c r="AK2469" s="97"/>
      <c r="AL2469" s="86" t="str">
        <f t="shared" si="115"/>
        <v/>
      </c>
      <c r="AM2469" s="87" t="str">
        <f t="shared" si="116"/>
        <v xml:space="preserve"> </v>
      </c>
      <c r="AN2469" s="1" t="str">
        <f t="shared" si="117"/>
        <v xml:space="preserve"> </v>
      </c>
    </row>
    <row r="2470" spans="1:40" s="88" customFormat="1" x14ac:dyDescent="0.25">
      <c r="A2470" s="92"/>
      <c r="B2470" s="92"/>
      <c r="C2470" s="92"/>
      <c r="D2470" s="92"/>
      <c r="E2470" s="92"/>
      <c r="F2470" s="93"/>
      <c r="G2470" s="94"/>
      <c r="H2470" s="83" t="str">
        <f>IF(M2470&lt;&gt;"",VLOOKUP(M2470,LISTAS·PAPP!$U$3:$Z$8,2,FALSE),"")</f>
        <v/>
      </c>
      <c r="I2470" s="85" t="str">
        <f>IF(M2470&lt;&gt;"",VLOOKUP(M2470,LISTAS·PAPP!$U$3:$Z$8,3,FALSE),"")</f>
        <v/>
      </c>
      <c r="J2470" s="83" t="str">
        <f>IF(M2470&lt;&gt;"",VLOOKUP(M2470,LISTAS·PAPP!$U$3:$Z$8,4,FALSE),"")</f>
        <v/>
      </c>
      <c r="K2470" s="83" t="str">
        <f>IF(C2470&lt;&gt;"",VLOOKUP(C2470,LISTAS·PAPP!$H$3:$O$119,4,FALSE),"")</f>
        <v/>
      </c>
      <c r="L2470" s="85" t="str">
        <f>IF(C2470&lt;&gt;"",VLOOKUP(C2470,LISTAS·PAPP!$H$3:$O$119,8,FALSE),"")</f>
        <v/>
      </c>
      <c r="M2470" s="95"/>
      <c r="N2470" s="92"/>
      <c r="O2470" s="92"/>
      <c r="P2470" s="84" t="str">
        <f>IF(N2470&lt;&gt;"",VLOOKUP(N2470,LISTAS·PAPP!$U$9:$Y$125,5,FALSE),"")</f>
        <v/>
      </c>
      <c r="Q2470" s="83" t="str">
        <f>IF(O2470&lt;&gt;"",VLOOKUP(O2470,LISTAS·PAPP!$U$9:$W$125,3,FALSE),"")</f>
        <v/>
      </c>
      <c r="R2470" s="92"/>
      <c r="S2470" s="173"/>
      <c r="T2470" s="173"/>
      <c r="U2470" s="92"/>
      <c r="V2470" s="92"/>
      <c r="W2470" s="94"/>
      <c r="X2470" s="83" t="str">
        <f>IF(ISERROR(VLOOKUP(W2470,LISTAS·PAPP!$AJ$3:$AK$903,2,0))," ",VLOOKUP(W2470,LISTAS·PAPP!$AJ$3:$AK$903,2,0))</f>
        <v xml:space="preserve"> </v>
      </c>
      <c r="Y2470" s="96"/>
      <c r="Z2470" s="97"/>
      <c r="AA2470" s="97"/>
      <c r="AB2470" s="97"/>
      <c r="AC2470" s="97"/>
      <c r="AD2470" s="97"/>
      <c r="AE2470" s="97"/>
      <c r="AF2470" s="97"/>
      <c r="AG2470" s="97"/>
      <c r="AH2470" s="97"/>
      <c r="AI2470" s="97"/>
      <c r="AJ2470" s="97"/>
      <c r="AK2470" s="97"/>
      <c r="AL2470" s="86" t="str">
        <f t="shared" si="115"/>
        <v/>
      </c>
      <c r="AM2470" s="87" t="str">
        <f t="shared" si="116"/>
        <v xml:space="preserve"> </v>
      </c>
      <c r="AN2470" s="1" t="str">
        <f t="shared" si="117"/>
        <v xml:space="preserve"> </v>
      </c>
    </row>
    <row r="2471" spans="1:40" s="88" customFormat="1" x14ac:dyDescent="0.25">
      <c r="A2471" s="92"/>
      <c r="B2471" s="92"/>
      <c r="C2471" s="92"/>
      <c r="D2471" s="92"/>
      <c r="E2471" s="92"/>
      <c r="F2471" s="93"/>
      <c r="G2471" s="94"/>
      <c r="H2471" s="83" t="str">
        <f>IF(M2471&lt;&gt;"",VLOOKUP(M2471,LISTAS·PAPP!$U$3:$Z$8,2,FALSE),"")</f>
        <v/>
      </c>
      <c r="I2471" s="85" t="str">
        <f>IF(M2471&lt;&gt;"",VLOOKUP(M2471,LISTAS·PAPP!$U$3:$Z$8,3,FALSE),"")</f>
        <v/>
      </c>
      <c r="J2471" s="83" t="str">
        <f>IF(M2471&lt;&gt;"",VLOOKUP(M2471,LISTAS·PAPP!$U$3:$Z$8,4,FALSE),"")</f>
        <v/>
      </c>
      <c r="K2471" s="83" t="str">
        <f>IF(C2471&lt;&gt;"",VLOOKUP(C2471,LISTAS·PAPP!$H$3:$O$119,4,FALSE),"")</f>
        <v/>
      </c>
      <c r="L2471" s="85" t="str">
        <f>IF(C2471&lt;&gt;"",VLOOKUP(C2471,LISTAS·PAPP!$H$3:$O$119,8,FALSE),"")</f>
        <v/>
      </c>
      <c r="M2471" s="95"/>
      <c r="N2471" s="92"/>
      <c r="O2471" s="92"/>
      <c r="P2471" s="84" t="str">
        <f>IF(N2471&lt;&gt;"",VLOOKUP(N2471,LISTAS·PAPP!$U$9:$Y$125,5,FALSE),"")</f>
        <v/>
      </c>
      <c r="Q2471" s="83" t="str">
        <f>IF(O2471&lt;&gt;"",VLOOKUP(O2471,LISTAS·PAPP!$U$9:$W$125,3,FALSE),"")</f>
        <v/>
      </c>
      <c r="R2471" s="92"/>
      <c r="S2471" s="173"/>
      <c r="T2471" s="173"/>
      <c r="U2471" s="92"/>
      <c r="V2471" s="92"/>
      <c r="W2471" s="94"/>
      <c r="X2471" s="83" t="str">
        <f>IF(ISERROR(VLOOKUP(W2471,LISTAS·PAPP!$AJ$3:$AK$903,2,0))," ",VLOOKUP(W2471,LISTAS·PAPP!$AJ$3:$AK$903,2,0))</f>
        <v xml:space="preserve"> </v>
      </c>
      <c r="Y2471" s="96"/>
      <c r="Z2471" s="97"/>
      <c r="AA2471" s="97"/>
      <c r="AB2471" s="97"/>
      <c r="AC2471" s="97"/>
      <c r="AD2471" s="97"/>
      <c r="AE2471" s="97"/>
      <c r="AF2471" s="97"/>
      <c r="AG2471" s="97"/>
      <c r="AH2471" s="97"/>
      <c r="AI2471" s="97"/>
      <c r="AJ2471" s="97"/>
      <c r="AK2471" s="97"/>
      <c r="AL2471" s="86" t="str">
        <f t="shared" si="115"/>
        <v/>
      </c>
      <c r="AM2471" s="87" t="str">
        <f t="shared" si="116"/>
        <v xml:space="preserve"> </v>
      </c>
      <c r="AN2471" s="1" t="str">
        <f t="shared" si="117"/>
        <v xml:space="preserve"> </v>
      </c>
    </row>
    <row r="2472" spans="1:40" s="88" customFormat="1" x14ac:dyDescent="0.25">
      <c r="A2472" s="92"/>
      <c r="B2472" s="92"/>
      <c r="C2472" s="92"/>
      <c r="D2472" s="92"/>
      <c r="E2472" s="92"/>
      <c r="F2472" s="93"/>
      <c r="G2472" s="94"/>
      <c r="H2472" s="83" t="str">
        <f>IF(M2472&lt;&gt;"",VLOOKUP(M2472,LISTAS·PAPP!$U$3:$Z$8,2,FALSE),"")</f>
        <v/>
      </c>
      <c r="I2472" s="85" t="str">
        <f>IF(M2472&lt;&gt;"",VLOOKUP(M2472,LISTAS·PAPP!$U$3:$Z$8,3,FALSE),"")</f>
        <v/>
      </c>
      <c r="J2472" s="83" t="str">
        <f>IF(M2472&lt;&gt;"",VLOOKUP(M2472,LISTAS·PAPP!$U$3:$Z$8,4,FALSE),"")</f>
        <v/>
      </c>
      <c r="K2472" s="83" t="str">
        <f>IF(C2472&lt;&gt;"",VLOOKUP(C2472,LISTAS·PAPP!$H$3:$O$119,4,FALSE),"")</f>
        <v/>
      </c>
      <c r="L2472" s="85" t="str">
        <f>IF(C2472&lt;&gt;"",VLOOKUP(C2472,LISTAS·PAPP!$H$3:$O$119,8,FALSE),"")</f>
        <v/>
      </c>
      <c r="M2472" s="95"/>
      <c r="N2472" s="92"/>
      <c r="O2472" s="92"/>
      <c r="P2472" s="84" t="str">
        <f>IF(N2472&lt;&gt;"",VLOOKUP(N2472,LISTAS·PAPP!$U$9:$Y$125,5,FALSE),"")</f>
        <v/>
      </c>
      <c r="Q2472" s="83" t="str">
        <f>IF(O2472&lt;&gt;"",VLOOKUP(O2472,LISTAS·PAPP!$U$9:$W$125,3,FALSE),"")</f>
        <v/>
      </c>
      <c r="R2472" s="92"/>
      <c r="S2472" s="173"/>
      <c r="T2472" s="173"/>
      <c r="U2472" s="92"/>
      <c r="V2472" s="92"/>
      <c r="W2472" s="94"/>
      <c r="X2472" s="83" t="str">
        <f>IF(ISERROR(VLOOKUP(W2472,LISTAS·PAPP!$AJ$3:$AK$903,2,0))," ",VLOOKUP(W2472,LISTAS·PAPP!$AJ$3:$AK$903,2,0))</f>
        <v xml:space="preserve"> </v>
      </c>
      <c r="Y2472" s="96"/>
      <c r="Z2472" s="97"/>
      <c r="AA2472" s="97"/>
      <c r="AB2472" s="97"/>
      <c r="AC2472" s="97"/>
      <c r="AD2472" s="97"/>
      <c r="AE2472" s="97"/>
      <c r="AF2472" s="97"/>
      <c r="AG2472" s="97"/>
      <c r="AH2472" s="97"/>
      <c r="AI2472" s="97"/>
      <c r="AJ2472" s="97"/>
      <c r="AK2472" s="97"/>
      <c r="AL2472" s="86" t="str">
        <f t="shared" si="115"/>
        <v/>
      </c>
      <c r="AM2472" s="87" t="str">
        <f t="shared" si="116"/>
        <v xml:space="preserve"> </v>
      </c>
      <c r="AN2472" s="1" t="str">
        <f t="shared" si="117"/>
        <v xml:space="preserve"> </v>
      </c>
    </row>
    <row r="2473" spans="1:40" s="88" customFormat="1" x14ac:dyDescent="0.25">
      <c r="A2473" s="92"/>
      <c r="B2473" s="92"/>
      <c r="C2473" s="92"/>
      <c r="D2473" s="92"/>
      <c r="E2473" s="92"/>
      <c r="F2473" s="93"/>
      <c r="G2473" s="94"/>
      <c r="H2473" s="83" t="str">
        <f>IF(M2473&lt;&gt;"",VLOOKUP(M2473,LISTAS·PAPP!$U$3:$Z$8,2,FALSE),"")</f>
        <v/>
      </c>
      <c r="I2473" s="85" t="str">
        <f>IF(M2473&lt;&gt;"",VLOOKUP(M2473,LISTAS·PAPP!$U$3:$Z$8,3,FALSE),"")</f>
        <v/>
      </c>
      <c r="J2473" s="83" t="str">
        <f>IF(M2473&lt;&gt;"",VLOOKUP(M2473,LISTAS·PAPP!$U$3:$Z$8,4,FALSE),"")</f>
        <v/>
      </c>
      <c r="K2473" s="83" t="str">
        <f>IF(C2473&lt;&gt;"",VLOOKUP(C2473,LISTAS·PAPP!$H$3:$O$119,4,FALSE),"")</f>
        <v/>
      </c>
      <c r="L2473" s="85" t="str">
        <f>IF(C2473&lt;&gt;"",VLOOKUP(C2473,LISTAS·PAPP!$H$3:$O$119,8,FALSE),"")</f>
        <v/>
      </c>
      <c r="M2473" s="95"/>
      <c r="N2473" s="92"/>
      <c r="O2473" s="92"/>
      <c r="P2473" s="84" t="str">
        <f>IF(N2473&lt;&gt;"",VLOOKUP(N2473,LISTAS·PAPP!$U$9:$Y$125,5,FALSE),"")</f>
        <v/>
      </c>
      <c r="Q2473" s="83" t="str">
        <f>IF(O2473&lt;&gt;"",VLOOKUP(O2473,LISTAS·PAPP!$U$9:$W$125,3,FALSE),"")</f>
        <v/>
      </c>
      <c r="R2473" s="92"/>
      <c r="S2473" s="173"/>
      <c r="T2473" s="173"/>
      <c r="U2473" s="92"/>
      <c r="V2473" s="92"/>
      <c r="W2473" s="94"/>
      <c r="X2473" s="83" t="str">
        <f>IF(ISERROR(VLOOKUP(W2473,LISTAS·PAPP!$AJ$3:$AK$903,2,0))," ",VLOOKUP(W2473,LISTAS·PAPP!$AJ$3:$AK$903,2,0))</f>
        <v xml:space="preserve"> </v>
      </c>
      <c r="Y2473" s="96"/>
      <c r="Z2473" s="97"/>
      <c r="AA2473" s="97"/>
      <c r="AB2473" s="97"/>
      <c r="AC2473" s="97"/>
      <c r="AD2473" s="97"/>
      <c r="AE2473" s="97"/>
      <c r="AF2473" s="97"/>
      <c r="AG2473" s="97"/>
      <c r="AH2473" s="97"/>
      <c r="AI2473" s="97"/>
      <c r="AJ2473" s="97"/>
      <c r="AK2473" s="97"/>
      <c r="AL2473" s="86" t="str">
        <f t="shared" si="115"/>
        <v/>
      </c>
      <c r="AM2473" s="87" t="str">
        <f t="shared" si="116"/>
        <v xml:space="preserve"> </v>
      </c>
      <c r="AN2473" s="1" t="str">
        <f t="shared" si="117"/>
        <v xml:space="preserve"> </v>
      </c>
    </row>
    <row r="2474" spans="1:40" s="88" customFormat="1" x14ac:dyDescent="0.25">
      <c r="A2474" s="92"/>
      <c r="B2474" s="92"/>
      <c r="C2474" s="92"/>
      <c r="D2474" s="92"/>
      <c r="E2474" s="92"/>
      <c r="F2474" s="93"/>
      <c r="G2474" s="94"/>
      <c r="H2474" s="83" t="str">
        <f>IF(M2474&lt;&gt;"",VLOOKUP(M2474,LISTAS·PAPP!$U$3:$Z$8,2,FALSE),"")</f>
        <v/>
      </c>
      <c r="I2474" s="85" t="str">
        <f>IF(M2474&lt;&gt;"",VLOOKUP(M2474,LISTAS·PAPP!$U$3:$Z$8,3,FALSE),"")</f>
        <v/>
      </c>
      <c r="J2474" s="83" t="str">
        <f>IF(M2474&lt;&gt;"",VLOOKUP(M2474,LISTAS·PAPP!$U$3:$Z$8,4,FALSE),"")</f>
        <v/>
      </c>
      <c r="K2474" s="83" t="str">
        <f>IF(C2474&lt;&gt;"",VLOOKUP(C2474,LISTAS·PAPP!$H$3:$O$119,4,FALSE),"")</f>
        <v/>
      </c>
      <c r="L2474" s="85" t="str">
        <f>IF(C2474&lt;&gt;"",VLOOKUP(C2474,LISTAS·PAPP!$H$3:$O$119,8,FALSE),"")</f>
        <v/>
      </c>
      <c r="M2474" s="95"/>
      <c r="N2474" s="92"/>
      <c r="O2474" s="92"/>
      <c r="P2474" s="84" t="str">
        <f>IF(N2474&lt;&gt;"",VLOOKUP(N2474,LISTAS·PAPP!$U$9:$Y$125,5,FALSE),"")</f>
        <v/>
      </c>
      <c r="Q2474" s="83" t="str">
        <f>IF(O2474&lt;&gt;"",VLOOKUP(O2474,LISTAS·PAPP!$U$9:$W$125,3,FALSE),"")</f>
        <v/>
      </c>
      <c r="R2474" s="92"/>
      <c r="S2474" s="173"/>
      <c r="T2474" s="173"/>
      <c r="U2474" s="92"/>
      <c r="V2474" s="92"/>
      <c r="W2474" s="94"/>
      <c r="X2474" s="83" t="str">
        <f>IF(ISERROR(VLOOKUP(W2474,LISTAS·PAPP!$AJ$3:$AK$903,2,0))," ",VLOOKUP(W2474,LISTAS·PAPP!$AJ$3:$AK$903,2,0))</f>
        <v xml:space="preserve"> </v>
      </c>
      <c r="Y2474" s="96"/>
      <c r="Z2474" s="97"/>
      <c r="AA2474" s="97"/>
      <c r="AB2474" s="97"/>
      <c r="AC2474" s="97"/>
      <c r="AD2474" s="97"/>
      <c r="AE2474" s="97"/>
      <c r="AF2474" s="97"/>
      <c r="AG2474" s="97"/>
      <c r="AH2474" s="97"/>
      <c r="AI2474" s="97"/>
      <c r="AJ2474" s="97"/>
      <c r="AK2474" s="97"/>
      <c r="AL2474" s="86" t="str">
        <f t="shared" si="115"/>
        <v/>
      </c>
      <c r="AM2474" s="87" t="str">
        <f t="shared" si="116"/>
        <v xml:space="preserve"> </v>
      </c>
      <c r="AN2474" s="1" t="str">
        <f t="shared" si="117"/>
        <v xml:space="preserve"> </v>
      </c>
    </row>
    <row r="2475" spans="1:40" s="88" customFormat="1" x14ac:dyDescent="0.25">
      <c r="A2475" s="92"/>
      <c r="B2475" s="92"/>
      <c r="C2475" s="92"/>
      <c r="D2475" s="92"/>
      <c r="E2475" s="92"/>
      <c r="F2475" s="93"/>
      <c r="G2475" s="94"/>
      <c r="H2475" s="83" t="str">
        <f>IF(M2475&lt;&gt;"",VLOOKUP(M2475,LISTAS·PAPP!$U$3:$Z$8,2,FALSE),"")</f>
        <v/>
      </c>
      <c r="I2475" s="85" t="str">
        <f>IF(M2475&lt;&gt;"",VLOOKUP(M2475,LISTAS·PAPP!$U$3:$Z$8,3,FALSE),"")</f>
        <v/>
      </c>
      <c r="J2475" s="83" t="str">
        <f>IF(M2475&lt;&gt;"",VLOOKUP(M2475,LISTAS·PAPP!$U$3:$Z$8,4,FALSE),"")</f>
        <v/>
      </c>
      <c r="K2475" s="83" t="str">
        <f>IF(C2475&lt;&gt;"",VLOOKUP(C2475,LISTAS·PAPP!$H$3:$O$119,4,FALSE),"")</f>
        <v/>
      </c>
      <c r="L2475" s="85" t="str">
        <f>IF(C2475&lt;&gt;"",VLOOKUP(C2475,LISTAS·PAPP!$H$3:$O$119,8,FALSE),"")</f>
        <v/>
      </c>
      <c r="M2475" s="95"/>
      <c r="N2475" s="92"/>
      <c r="O2475" s="92"/>
      <c r="P2475" s="84" t="str">
        <f>IF(N2475&lt;&gt;"",VLOOKUP(N2475,LISTAS·PAPP!$U$9:$Y$125,5,FALSE),"")</f>
        <v/>
      </c>
      <c r="Q2475" s="83" t="str">
        <f>IF(O2475&lt;&gt;"",VLOOKUP(O2475,LISTAS·PAPP!$U$9:$W$125,3,FALSE),"")</f>
        <v/>
      </c>
      <c r="R2475" s="92"/>
      <c r="S2475" s="173"/>
      <c r="T2475" s="173"/>
      <c r="U2475" s="92"/>
      <c r="V2475" s="92"/>
      <c r="W2475" s="94"/>
      <c r="X2475" s="83" t="str">
        <f>IF(ISERROR(VLOOKUP(W2475,LISTAS·PAPP!$AJ$3:$AK$903,2,0))," ",VLOOKUP(W2475,LISTAS·PAPP!$AJ$3:$AK$903,2,0))</f>
        <v xml:space="preserve"> </v>
      </c>
      <c r="Y2475" s="96"/>
      <c r="Z2475" s="97"/>
      <c r="AA2475" s="97"/>
      <c r="AB2475" s="97"/>
      <c r="AC2475" s="97"/>
      <c r="AD2475" s="97"/>
      <c r="AE2475" s="97"/>
      <c r="AF2475" s="97"/>
      <c r="AG2475" s="97"/>
      <c r="AH2475" s="97"/>
      <c r="AI2475" s="97"/>
      <c r="AJ2475" s="97"/>
      <c r="AK2475" s="97"/>
      <c r="AL2475" s="86" t="str">
        <f t="shared" si="115"/>
        <v/>
      </c>
      <c r="AM2475" s="87" t="str">
        <f t="shared" si="116"/>
        <v xml:space="preserve"> </v>
      </c>
      <c r="AN2475" s="1" t="str">
        <f t="shared" si="117"/>
        <v xml:space="preserve"> </v>
      </c>
    </row>
    <row r="2476" spans="1:40" s="88" customFormat="1" x14ac:dyDescent="0.25">
      <c r="A2476" s="92"/>
      <c r="B2476" s="92"/>
      <c r="C2476" s="92"/>
      <c r="D2476" s="92"/>
      <c r="E2476" s="92"/>
      <c r="F2476" s="93"/>
      <c r="G2476" s="94"/>
      <c r="H2476" s="83" t="str">
        <f>IF(M2476&lt;&gt;"",VLOOKUP(M2476,LISTAS·PAPP!$U$3:$Z$8,2,FALSE),"")</f>
        <v/>
      </c>
      <c r="I2476" s="85" t="str">
        <f>IF(M2476&lt;&gt;"",VLOOKUP(M2476,LISTAS·PAPP!$U$3:$Z$8,3,FALSE),"")</f>
        <v/>
      </c>
      <c r="J2476" s="83" t="str">
        <f>IF(M2476&lt;&gt;"",VLOOKUP(M2476,LISTAS·PAPP!$U$3:$Z$8,4,FALSE),"")</f>
        <v/>
      </c>
      <c r="K2476" s="83" t="str">
        <f>IF(C2476&lt;&gt;"",VLOOKUP(C2476,LISTAS·PAPP!$H$3:$O$119,4,FALSE),"")</f>
        <v/>
      </c>
      <c r="L2476" s="85" t="str">
        <f>IF(C2476&lt;&gt;"",VLOOKUP(C2476,LISTAS·PAPP!$H$3:$O$119,8,FALSE),"")</f>
        <v/>
      </c>
      <c r="M2476" s="95"/>
      <c r="N2476" s="92"/>
      <c r="O2476" s="92"/>
      <c r="P2476" s="84" t="str">
        <f>IF(N2476&lt;&gt;"",VLOOKUP(N2476,LISTAS·PAPP!$U$9:$Y$125,5,FALSE),"")</f>
        <v/>
      </c>
      <c r="Q2476" s="83" t="str">
        <f>IF(O2476&lt;&gt;"",VLOOKUP(O2476,LISTAS·PAPP!$U$9:$W$125,3,FALSE),"")</f>
        <v/>
      </c>
      <c r="R2476" s="92"/>
      <c r="S2476" s="173"/>
      <c r="T2476" s="173"/>
      <c r="U2476" s="92"/>
      <c r="V2476" s="92"/>
      <c r="W2476" s="94"/>
      <c r="X2476" s="83" t="str">
        <f>IF(ISERROR(VLOOKUP(W2476,LISTAS·PAPP!$AJ$3:$AK$903,2,0))," ",VLOOKUP(W2476,LISTAS·PAPP!$AJ$3:$AK$903,2,0))</f>
        <v xml:space="preserve"> </v>
      </c>
      <c r="Y2476" s="96"/>
      <c r="Z2476" s="97"/>
      <c r="AA2476" s="97"/>
      <c r="AB2476" s="97"/>
      <c r="AC2476" s="97"/>
      <c r="AD2476" s="97"/>
      <c r="AE2476" s="97"/>
      <c r="AF2476" s="97"/>
      <c r="AG2476" s="97"/>
      <c r="AH2476" s="97"/>
      <c r="AI2476" s="97"/>
      <c r="AJ2476" s="97"/>
      <c r="AK2476" s="97"/>
      <c r="AL2476" s="86" t="str">
        <f t="shared" si="115"/>
        <v/>
      </c>
      <c r="AM2476" s="87" t="str">
        <f t="shared" si="116"/>
        <v xml:space="preserve"> </v>
      </c>
      <c r="AN2476" s="1" t="str">
        <f t="shared" si="117"/>
        <v xml:space="preserve"> </v>
      </c>
    </row>
    <row r="2477" spans="1:40" s="88" customFormat="1" x14ac:dyDescent="0.25">
      <c r="A2477" s="92"/>
      <c r="B2477" s="92"/>
      <c r="C2477" s="92"/>
      <c r="D2477" s="92"/>
      <c r="E2477" s="92"/>
      <c r="F2477" s="93"/>
      <c r="G2477" s="94"/>
      <c r="H2477" s="83" t="str">
        <f>IF(M2477&lt;&gt;"",VLOOKUP(M2477,LISTAS·PAPP!$U$3:$Z$8,2,FALSE),"")</f>
        <v/>
      </c>
      <c r="I2477" s="85" t="str">
        <f>IF(M2477&lt;&gt;"",VLOOKUP(M2477,LISTAS·PAPP!$U$3:$Z$8,3,FALSE),"")</f>
        <v/>
      </c>
      <c r="J2477" s="83" t="str">
        <f>IF(M2477&lt;&gt;"",VLOOKUP(M2477,LISTAS·PAPP!$U$3:$Z$8,4,FALSE),"")</f>
        <v/>
      </c>
      <c r="K2477" s="83" t="str">
        <f>IF(C2477&lt;&gt;"",VLOOKUP(C2477,LISTAS·PAPP!$H$3:$O$119,4,FALSE),"")</f>
        <v/>
      </c>
      <c r="L2477" s="85" t="str">
        <f>IF(C2477&lt;&gt;"",VLOOKUP(C2477,LISTAS·PAPP!$H$3:$O$119,8,FALSE),"")</f>
        <v/>
      </c>
      <c r="M2477" s="95"/>
      <c r="N2477" s="92"/>
      <c r="O2477" s="92"/>
      <c r="P2477" s="84" t="str">
        <f>IF(N2477&lt;&gt;"",VLOOKUP(N2477,LISTAS·PAPP!$U$9:$Y$125,5,FALSE),"")</f>
        <v/>
      </c>
      <c r="Q2477" s="83" t="str">
        <f>IF(O2477&lt;&gt;"",VLOOKUP(O2477,LISTAS·PAPP!$U$9:$W$125,3,FALSE),"")</f>
        <v/>
      </c>
      <c r="R2477" s="92"/>
      <c r="S2477" s="173"/>
      <c r="T2477" s="173"/>
      <c r="U2477" s="92"/>
      <c r="V2477" s="92"/>
      <c r="W2477" s="94"/>
      <c r="X2477" s="83" t="str">
        <f>IF(ISERROR(VLOOKUP(W2477,LISTAS·PAPP!$AJ$3:$AK$903,2,0))," ",VLOOKUP(W2477,LISTAS·PAPP!$AJ$3:$AK$903,2,0))</f>
        <v xml:space="preserve"> </v>
      </c>
      <c r="Y2477" s="96"/>
      <c r="Z2477" s="97"/>
      <c r="AA2477" s="97"/>
      <c r="AB2477" s="97"/>
      <c r="AC2477" s="97"/>
      <c r="AD2477" s="97"/>
      <c r="AE2477" s="97"/>
      <c r="AF2477" s="97"/>
      <c r="AG2477" s="97"/>
      <c r="AH2477" s="97"/>
      <c r="AI2477" s="97"/>
      <c r="AJ2477" s="97"/>
      <c r="AK2477" s="97"/>
      <c r="AL2477" s="86" t="str">
        <f t="shared" si="115"/>
        <v/>
      </c>
      <c r="AM2477" s="87" t="str">
        <f t="shared" si="116"/>
        <v xml:space="preserve"> </v>
      </c>
      <c r="AN2477" s="1" t="str">
        <f t="shared" si="117"/>
        <v xml:space="preserve"> </v>
      </c>
    </row>
    <row r="2478" spans="1:40" s="88" customFormat="1" x14ac:dyDescent="0.25">
      <c r="A2478" s="92"/>
      <c r="B2478" s="92"/>
      <c r="C2478" s="92"/>
      <c r="D2478" s="92"/>
      <c r="E2478" s="92"/>
      <c r="F2478" s="93"/>
      <c r="G2478" s="94"/>
      <c r="H2478" s="83" t="str">
        <f>IF(M2478&lt;&gt;"",VLOOKUP(M2478,LISTAS·PAPP!$U$3:$Z$8,2,FALSE),"")</f>
        <v/>
      </c>
      <c r="I2478" s="85" t="str">
        <f>IF(M2478&lt;&gt;"",VLOOKUP(M2478,LISTAS·PAPP!$U$3:$Z$8,3,FALSE),"")</f>
        <v/>
      </c>
      <c r="J2478" s="83" t="str">
        <f>IF(M2478&lt;&gt;"",VLOOKUP(M2478,LISTAS·PAPP!$U$3:$Z$8,4,FALSE),"")</f>
        <v/>
      </c>
      <c r="K2478" s="83" t="str">
        <f>IF(C2478&lt;&gt;"",VLOOKUP(C2478,LISTAS·PAPP!$H$3:$O$119,4,FALSE),"")</f>
        <v/>
      </c>
      <c r="L2478" s="85" t="str">
        <f>IF(C2478&lt;&gt;"",VLOOKUP(C2478,LISTAS·PAPP!$H$3:$O$119,8,FALSE),"")</f>
        <v/>
      </c>
      <c r="M2478" s="95"/>
      <c r="N2478" s="92"/>
      <c r="O2478" s="92"/>
      <c r="P2478" s="84" t="str">
        <f>IF(N2478&lt;&gt;"",VLOOKUP(N2478,LISTAS·PAPP!$U$9:$Y$125,5,FALSE),"")</f>
        <v/>
      </c>
      <c r="Q2478" s="83" t="str">
        <f>IF(O2478&lt;&gt;"",VLOOKUP(O2478,LISTAS·PAPP!$U$9:$W$125,3,FALSE),"")</f>
        <v/>
      </c>
      <c r="R2478" s="92"/>
      <c r="S2478" s="173"/>
      <c r="T2478" s="173"/>
      <c r="U2478" s="92"/>
      <c r="V2478" s="92"/>
      <c r="W2478" s="94"/>
      <c r="X2478" s="83" t="str">
        <f>IF(ISERROR(VLOOKUP(W2478,LISTAS·PAPP!$AJ$3:$AK$903,2,0))," ",VLOOKUP(W2478,LISTAS·PAPP!$AJ$3:$AK$903,2,0))</f>
        <v xml:space="preserve"> </v>
      </c>
      <c r="Y2478" s="96"/>
      <c r="Z2478" s="97"/>
      <c r="AA2478" s="97"/>
      <c r="AB2478" s="97"/>
      <c r="AC2478" s="97"/>
      <c r="AD2478" s="97"/>
      <c r="AE2478" s="97"/>
      <c r="AF2478" s="97"/>
      <c r="AG2478" s="97"/>
      <c r="AH2478" s="97"/>
      <c r="AI2478" s="97"/>
      <c r="AJ2478" s="97"/>
      <c r="AK2478" s="97"/>
      <c r="AL2478" s="86" t="str">
        <f t="shared" si="115"/>
        <v/>
      </c>
      <c r="AM2478" s="87" t="str">
        <f t="shared" si="116"/>
        <v xml:space="preserve"> </v>
      </c>
      <c r="AN2478" s="1" t="str">
        <f t="shared" si="117"/>
        <v xml:space="preserve"> </v>
      </c>
    </row>
    <row r="2479" spans="1:40" s="88" customFormat="1" x14ac:dyDescent="0.25">
      <c r="A2479" s="92"/>
      <c r="B2479" s="92"/>
      <c r="C2479" s="92"/>
      <c r="D2479" s="92"/>
      <c r="E2479" s="92"/>
      <c r="F2479" s="93"/>
      <c r="G2479" s="94"/>
      <c r="H2479" s="83" t="str">
        <f>IF(M2479&lt;&gt;"",VLOOKUP(M2479,LISTAS·PAPP!$U$3:$Z$8,2,FALSE),"")</f>
        <v/>
      </c>
      <c r="I2479" s="85" t="str">
        <f>IF(M2479&lt;&gt;"",VLOOKUP(M2479,LISTAS·PAPP!$U$3:$Z$8,3,FALSE),"")</f>
        <v/>
      </c>
      <c r="J2479" s="83" t="str">
        <f>IF(M2479&lt;&gt;"",VLOOKUP(M2479,LISTAS·PAPP!$U$3:$Z$8,4,FALSE),"")</f>
        <v/>
      </c>
      <c r="K2479" s="83" t="str">
        <f>IF(C2479&lt;&gt;"",VLOOKUP(C2479,LISTAS·PAPP!$H$3:$O$119,4,FALSE),"")</f>
        <v/>
      </c>
      <c r="L2479" s="85" t="str">
        <f>IF(C2479&lt;&gt;"",VLOOKUP(C2479,LISTAS·PAPP!$H$3:$O$119,8,FALSE),"")</f>
        <v/>
      </c>
      <c r="M2479" s="95"/>
      <c r="N2479" s="92"/>
      <c r="O2479" s="92"/>
      <c r="P2479" s="84" t="str">
        <f>IF(N2479&lt;&gt;"",VLOOKUP(N2479,LISTAS·PAPP!$U$9:$Y$125,5,FALSE),"")</f>
        <v/>
      </c>
      <c r="Q2479" s="83" t="str">
        <f>IF(O2479&lt;&gt;"",VLOOKUP(O2479,LISTAS·PAPP!$U$9:$W$125,3,FALSE),"")</f>
        <v/>
      </c>
      <c r="R2479" s="92"/>
      <c r="S2479" s="173"/>
      <c r="T2479" s="173"/>
      <c r="U2479" s="92"/>
      <c r="V2479" s="92"/>
      <c r="W2479" s="94"/>
      <c r="X2479" s="83" t="str">
        <f>IF(ISERROR(VLOOKUP(W2479,LISTAS·PAPP!$AJ$3:$AK$903,2,0))," ",VLOOKUP(W2479,LISTAS·PAPP!$AJ$3:$AK$903,2,0))</f>
        <v xml:space="preserve"> </v>
      </c>
      <c r="Y2479" s="96"/>
      <c r="Z2479" s="97"/>
      <c r="AA2479" s="97"/>
      <c r="AB2479" s="97"/>
      <c r="AC2479" s="97"/>
      <c r="AD2479" s="97"/>
      <c r="AE2479" s="97"/>
      <c r="AF2479" s="97"/>
      <c r="AG2479" s="97"/>
      <c r="AH2479" s="97"/>
      <c r="AI2479" s="97"/>
      <c r="AJ2479" s="97"/>
      <c r="AK2479" s="97"/>
      <c r="AL2479" s="86" t="str">
        <f t="shared" si="115"/>
        <v/>
      </c>
      <c r="AM2479" s="87" t="str">
        <f t="shared" si="116"/>
        <v xml:space="preserve"> </v>
      </c>
      <c r="AN2479" s="1" t="str">
        <f t="shared" si="117"/>
        <v xml:space="preserve"> </v>
      </c>
    </row>
    <row r="2480" spans="1:40" s="88" customFormat="1" x14ac:dyDescent="0.25">
      <c r="A2480" s="92"/>
      <c r="B2480" s="92"/>
      <c r="C2480" s="92"/>
      <c r="D2480" s="92"/>
      <c r="E2480" s="92"/>
      <c r="F2480" s="93"/>
      <c r="G2480" s="94"/>
      <c r="H2480" s="83" t="str">
        <f>IF(M2480&lt;&gt;"",VLOOKUP(M2480,LISTAS·PAPP!$U$3:$Z$8,2,FALSE),"")</f>
        <v/>
      </c>
      <c r="I2480" s="85" t="str">
        <f>IF(M2480&lt;&gt;"",VLOOKUP(M2480,LISTAS·PAPP!$U$3:$Z$8,3,FALSE),"")</f>
        <v/>
      </c>
      <c r="J2480" s="83" t="str">
        <f>IF(M2480&lt;&gt;"",VLOOKUP(M2480,LISTAS·PAPP!$U$3:$Z$8,4,FALSE),"")</f>
        <v/>
      </c>
      <c r="K2480" s="83" t="str">
        <f>IF(C2480&lt;&gt;"",VLOOKUP(C2480,LISTAS·PAPP!$H$3:$O$119,4,FALSE),"")</f>
        <v/>
      </c>
      <c r="L2480" s="85" t="str">
        <f>IF(C2480&lt;&gt;"",VLOOKUP(C2480,LISTAS·PAPP!$H$3:$O$119,8,FALSE),"")</f>
        <v/>
      </c>
      <c r="M2480" s="95"/>
      <c r="N2480" s="92"/>
      <c r="O2480" s="92"/>
      <c r="P2480" s="84" t="str">
        <f>IF(N2480&lt;&gt;"",VLOOKUP(N2480,LISTAS·PAPP!$U$9:$Y$125,5,FALSE),"")</f>
        <v/>
      </c>
      <c r="Q2480" s="83" t="str">
        <f>IF(O2480&lt;&gt;"",VLOOKUP(O2480,LISTAS·PAPP!$U$9:$W$125,3,FALSE),"")</f>
        <v/>
      </c>
      <c r="R2480" s="92"/>
      <c r="S2480" s="173"/>
      <c r="T2480" s="173"/>
      <c r="U2480" s="92"/>
      <c r="V2480" s="92"/>
      <c r="W2480" s="94"/>
      <c r="X2480" s="83" t="str">
        <f>IF(ISERROR(VLOOKUP(W2480,LISTAS·PAPP!$AJ$3:$AK$903,2,0))," ",VLOOKUP(W2480,LISTAS·PAPP!$AJ$3:$AK$903,2,0))</f>
        <v xml:space="preserve"> </v>
      </c>
      <c r="Y2480" s="96"/>
      <c r="Z2480" s="97"/>
      <c r="AA2480" s="97"/>
      <c r="AB2480" s="97"/>
      <c r="AC2480" s="97"/>
      <c r="AD2480" s="97"/>
      <c r="AE2480" s="97"/>
      <c r="AF2480" s="97"/>
      <c r="AG2480" s="97"/>
      <c r="AH2480" s="97"/>
      <c r="AI2480" s="97"/>
      <c r="AJ2480" s="97"/>
      <c r="AK2480" s="97"/>
      <c r="AL2480" s="86" t="str">
        <f t="shared" si="115"/>
        <v/>
      </c>
      <c r="AM2480" s="87" t="str">
        <f t="shared" si="116"/>
        <v xml:space="preserve"> </v>
      </c>
      <c r="AN2480" s="1" t="str">
        <f t="shared" si="117"/>
        <v xml:space="preserve"> </v>
      </c>
    </row>
    <row r="2481" spans="1:40" s="88" customFormat="1" x14ac:dyDescent="0.25">
      <c r="A2481" s="92"/>
      <c r="B2481" s="92"/>
      <c r="C2481" s="92"/>
      <c r="D2481" s="92"/>
      <c r="E2481" s="92"/>
      <c r="F2481" s="93"/>
      <c r="G2481" s="94"/>
      <c r="H2481" s="83" t="str">
        <f>IF(M2481&lt;&gt;"",VLOOKUP(M2481,LISTAS·PAPP!$U$3:$Z$8,2,FALSE),"")</f>
        <v/>
      </c>
      <c r="I2481" s="85" t="str">
        <f>IF(M2481&lt;&gt;"",VLOOKUP(M2481,LISTAS·PAPP!$U$3:$Z$8,3,FALSE),"")</f>
        <v/>
      </c>
      <c r="J2481" s="83" t="str">
        <f>IF(M2481&lt;&gt;"",VLOOKUP(M2481,LISTAS·PAPP!$U$3:$Z$8,4,FALSE),"")</f>
        <v/>
      </c>
      <c r="K2481" s="83" t="str">
        <f>IF(C2481&lt;&gt;"",VLOOKUP(C2481,LISTAS·PAPP!$H$3:$O$119,4,FALSE),"")</f>
        <v/>
      </c>
      <c r="L2481" s="85" t="str">
        <f>IF(C2481&lt;&gt;"",VLOOKUP(C2481,LISTAS·PAPP!$H$3:$O$119,8,FALSE),"")</f>
        <v/>
      </c>
      <c r="M2481" s="95"/>
      <c r="N2481" s="92"/>
      <c r="O2481" s="92"/>
      <c r="P2481" s="84" t="str">
        <f>IF(N2481&lt;&gt;"",VLOOKUP(N2481,LISTAS·PAPP!$U$9:$Y$125,5,FALSE),"")</f>
        <v/>
      </c>
      <c r="Q2481" s="83" t="str">
        <f>IF(O2481&lt;&gt;"",VLOOKUP(O2481,LISTAS·PAPP!$U$9:$W$125,3,FALSE),"")</f>
        <v/>
      </c>
      <c r="R2481" s="92"/>
      <c r="S2481" s="173"/>
      <c r="T2481" s="173"/>
      <c r="U2481" s="92"/>
      <c r="V2481" s="92"/>
      <c r="W2481" s="94"/>
      <c r="X2481" s="83" t="str">
        <f>IF(ISERROR(VLOOKUP(W2481,LISTAS·PAPP!$AJ$3:$AK$903,2,0))," ",VLOOKUP(W2481,LISTAS·PAPP!$AJ$3:$AK$903,2,0))</f>
        <v xml:space="preserve"> </v>
      </c>
      <c r="Y2481" s="96"/>
      <c r="Z2481" s="97"/>
      <c r="AA2481" s="97"/>
      <c r="AB2481" s="97"/>
      <c r="AC2481" s="97"/>
      <c r="AD2481" s="97"/>
      <c r="AE2481" s="97"/>
      <c r="AF2481" s="97"/>
      <c r="AG2481" s="97"/>
      <c r="AH2481" s="97"/>
      <c r="AI2481" s="97"/>
      <c r="AJ2481" s="97"/>
      <c r="AK2481" s="97"/>
      <c r="AL2481" s="86" t="str">
        <f t="shared" si="115"/>
        <v/>
      </c>
      <c r="AM2481" s="87" t="str">
        <f t="shared" si="116"/>
        <v xml:space="preserve"> </v>
      </c>
      <c r="AN2481" s="1" t="str">
        <f t="shared" si="117"/>
        <v xml:space="preserve"> </v>
      </c>
    </row>
    <row r="2482" spans="1:40" s="88" customFormat="1" x14ac:dyDescent="0.25">
      <c r="A2482" s="92"/>
      <c r="B2482" s="92"/>
      <c r="C2482" s="92"/>
      <c r="D2482" s="92"/>
      <c r="E2482" s="92"/>
      <c r="F2482" s="93"/>
      <c r="G2482" s="94"/>
      <c r="H2482" s="83" t="str">
        <f>IF(M2482&lt;&gt;"",VLOOKUP(M2482,LISTAS·PAPP!$U$3:$Z$8,2,FALSE),"")</f>
        <v/>
      </c>
      <c r="I2482" s="85" t="str">
        <f>IF(M2482&lt;&gt;"",VLOOKUP(M2482,LISTAS·PAPP!$U$3:$Z$8,3,FALSE),"")</f>
        <v/>
      </c>
      <c r="J2482" s="83" t="str">
        <f>IF(M2482&lt;&gt;"",VLOOKUP(M2482,LISTAS·PAPP!$U$3:$Z$8,4,FALSE),"")</f>
        <v/>
      </c>
      <c r="K2482" s="83" t="str">
        <f>IF(C2482&lt;&gt;"",VLOOKUP(C2482,LISTAS·PAPP!$H$3:$O$119,4,FALSE),"")</f>
        <v/>
      </c>
      <c r="L2482" s="85" t="str">
        <f>IF(C2482&lt;&gt;"",VLOOKUP(C2482,LISTAS·PAPP!$H$3:$O$119,8,FALSE),"")</f>
        <v/>
      </c>
      <c r="M2482" s="95"/>
      <c r="N2482" s="92"/>
      <c r="O2482" s="92"/>
      <c r="P2482" s="84" t="str">
        <f>IF(N2482&lt;&gt;"",VLOOKUP(N2482,LISTAS·PAPP!$U$9:$Y$125,5,FALSE),"")</f>
        <v/>
      </c>
      <c r="Q2482" s="83" t="str">
        <f>IF(O2482&lt;&gt;"",VLOOKUP(O2482,LISTAS·PAPP!$U$9:$W$125,3,FALSE),"")</f>
        <v/>
      </c>
      <c r="R2482" s="92"/>
      <c r="S2482" s="173"/>
      <c r="T2482" s="173"/>
      <c r="U2482" s="92"/>
      <c r="V2482" s="92"/>
      <c r="W2482" s="94"/>
      <c r="X2482" s="83" t="str">
        <f>IF(ISERROR(VLOOKUP(W2482,LISTAS·PAPP!$AJ$3:$AK$903,2,0))," ",VLOOKUP(W2482,LISTAS·PAPP!$AJ$3:$AK$903,2,0))</f>
        <v xml:space="preserve"> </v>
      </c>
      <c r="Y2482" s="96"/>
      <c r="Z2482" s="97"/>
      <c r="AA2482" s="97"/>
      <c r="AB2482" s="97"/>
      <c r="AC2482" s="97"/>
      <c r="AD2482" s="97"/>
      <c r="AE2482" s="97"/>
      <c r="AF2482" s="97"/>
      <c r="AG2482" s="97"/>
      <c r="AH2482" s="97"/>
      <c r="AI2482" s="97"/>
      <c r="AJ2482" s="97"/>
      <c r="AK2482" s="97"/>
      <c r="AL2482" s="86" t="str">
        <f t="shared" si="115"/>
        <v/>
      </c>
      <c r="AM2482" s="87" t="str">
        <f t="shared" si="116"/>
        <v xml:space="preserve"> </v>
      </c>
      <c r="AN2482" s="1" t="str">
        <f t="shared" si="117"/>
        <v xml:space="preserve"> </v>
      </c>
    </row>
    <row r="2483" spans="1:40" s="88" customFormat="1" x14ac:dyDescent="0.25">
      <c r="A2483" s="92"/>
      <c r="B2483" s="92"/>
      <c r="C2483" s="92"/>
      <c r="D2483" s="92"/>
      <c r="E2483" s="92"/>
      <c r="F2483" s="93"/>
      <c r="G2483" s="94"/>
      <c r="H2483" s="83" t="str">
        <f>IF(M2483&lt;&gt;"",VLOOKUP(M2483,LISTAS·PAPP!$U$3:$Z$8,2,FALSE),"")</f>
        <v/>
      </c>
      <c r="I2483" s="85" t="str">
        <f>IF(M2483&lt;&gt;"",VLOOKUP(M2483,LISTAS·PAPP!$U$3:$Z$8,3,FALSE),"")</f>
        <v/>
      </c>
      <c r="J2483" s="83" t="str">
        <f>IF(M2483&lt;&gt;"",VLOOKUP(M2483,LISTAS·PAPP!$U$3:$Z$8,4,FALSE),"")</f>
        <v/>
      </c>
      <c r="K2483" s="83" t="str">
        <f>IF(C2483&lt;&gt;"",VLOOKUP(C2483,LISTAS·PAPP!$H$3:$O$119,4,FALSE),"")</f>
        <v/>
      </c>
      <c r="L2483" s="85" t="str">
        <f>IF(C2483&lt;&gt;"",VLOOKUP(C2483,LISTAS·PAPP!$H$3:$O$119,8,FALSE),"")</f>
        <v/>
      </c>
      <c r="M2483" s="95"/>
      <c r="N2483" s="92"/>
      <c r="O2483" s="92"/>
      <c r="P2483" s="84" t="str">
        <f>IF(N2483&lt;&gt;"",VLOOKUP(N2483,LISTAS·PAPP!$U$9:$Y$125,5,FALSE),"")</f>
        <v/>
      </c>
      <c r="Q2483" s="83" t="str">
        <f>IF(O2483&lt;&gt;"",VLOOKUP(O2483,LISTAS·PAPP!$U$9:$W$125,3,FALSE),"")</f>
        <v/>
      </c>
      <c r="R2483" s="92"/>
      <c r="S2483" s="173"/>
      <c r="T2483" s="173"/>
      <c r="U2483" s="92"/>
      <c r="V2483" s="92"/>
      <c r="W2483" s="94"/>
      <c r="X2483" s="83" t="str">
        <f>IF(ISERROR(VLOOKUP(W2483,LISTAS·PAPP!$AJ$3:$AK$903,2,0))," ",VLOOKUP(W2483,LISTAS·PAPP!$AJ$3:$AK$903,2,0))</f>
        <v xml:space="preserve"> </v>
      </c>
      <c r="Y2483" s="96"/>
      <c r="Z2483" s="97"/>
      <c r="AA2483" s="97"/>
      <c r="AB2483" s="97"/>
      <c r="AC2483" s="97"/>
      <c r="AD2483" s="97"/>
      <c r="AE2483" s="97"/>
      <c r="AF2483" s="97"/>
      <c r="AG2483" s="97"/>
      <c r="AH2483" s="97"/>
      <c r="AI2483" s="97"/>
      <c r="AJ2483" s="97"/>
      <c r="AK2483" s="97"/>
      <c r="AL2483" s="86" t="str">
        <f t="shared" si="115"/>
        <v/>
      </c>
      <c r="AM2483" s="87" t="str">
        <f t="shared" si="116"/>
        <v xml:space="preserve"> </v>
      </c>
      <c r="AN2483" s="1" t="str">
        <f t="shared" si="117"/>
        <v xml:space="preserve"> </v>
      </c>
    </row>
    <row r="2484" spans="1:40" s="88" customFormat="1" x14ac:dyDescent="0.25">
      <c r="A2484" s="92"/>
      <c r="B2484" s="92"/>
      <c r="C2484" s="92"/>
      <c r="D2484" s="92"/>
      <c r="E2484" s="92"/>
      <c r="F2484" s="93"/>
      <c r="G2484" s="94"/>
      <c r="H2484" s="83" t="str">
        <f>IF(M2484&lt;&gt;"",VLOOKUP(M2484,LISTAS·PAPP!$U$3:$Z$8,2,FALSE),"")</f>
        <v/>
      </c>
      <c r="I2484" s="85" t="str">
        <f>IF(M2484&lt;&gt;"",VLOOKUP(M2484,LISTAS·PAPP!$U$3:$Z$8,3,FALSE),"")</f>
        <v/>
      </c>
      <c r="J2484" s="83" t="str">
        <f>IF(M2484&lt;&gt;"",VLOOKUP(M2484,LISTAS·PAPP!$U$3:$Z$8,4,FALSE),"")</f>
        <v/>
      </c>
      <c r="K2484" s="83" t="str">
        <f>IF(C2484&lt;&gt;"",VLOOKUP(C2484,LISTAS·PAPP!$H$3:$O$119,4,FALSE),"")</f>
        <v/>
      </c>
      <c r="L2484" s="85" t="str">
        <f>IF(C2484&lt;&gt;"",VLOOKUP(C2484,LISTAS·PAPP!$H$3:$O$119,8,FALSE),"")</f>
        <v/>
      </c>
      <c r="M2484" s="95"/>
      <c r="N2484" s="92"/>
      <c r="O2484" s="92"/>
      <c r="P2484" s="84" t="str">
        <f>IF(N2484&lt;&gt;"",VLOOKUP(N2484,LISTAS·PAPP!$U$9:$Y$125,5,FALSE),"")</f>
        <v/>
      </c>
      <c r="Q2484" s="83" t="str">
        <f>IF(O2484&lt;&gt;"",VLOOKUP(O2484,LISTAS·PAPP!$U$9:$W$125,3,FALSE),"")</f>
        <v/>
      </c>
      <c r="R2484" s="92"/>
      <c r="S2484" s="173"/>
      <c r="T2484" s="173"/>
      <c r="U2484" s="92"/>
      <c r="V2484" s="92"/>
      <c r="W2484" s="94"/>
      <c r="X2484" s="83" t="str">
        <f>IF(ISERROR(VLOOKUP(W2484,LISTAS·PAPP!$AJ$3:$AK$903,2,0))," ",VLOOKUP(W2484,LISTAS·PAPP!$AJ$3:$AK$903,2,0))</f>
        <v xml:space="preserve"> </v>
      </c>
      <c r="Y2484" s="96"/>
      <c r="Z2484" s="97"/>
      <c r="AA2484" s="97"/>
      <c r="AB2484" s="97"/>
      <c r="AC2484" s="97"/>
      <c r="AD2484" s="97"/>
      <c r="AE2484" s="97"/>
      <c r="AF2484" s="97"/>
      <c r="AG2484" s="97"/>
      <c r="AH2484" s="97"/>
      <c r="AI2484" s="97"/>
      <c r="AJ2484" s="97"/>
      <c r="AK2484" s="97"/>
      <c r="AL2484" s="86" t="str">
        <f t="shared" si="115"/>
        <v/>
      </c>
      <c r="AM2484" s="87" t="str">
        <f t="shared" si="116"/>
        <v xml:space="preserve"> </v>
      </c>
      <c r="AN2484" s="1" t="str">
        <f t="shared" si="117"/>
        <v xml:space="preserve"> </v>
      </c>
    </row>
    <row r="2485" spans="1:40" s="88" customFormat="1" x14ac:dyDescent="0.25">
      <c r="A2485" s="92"/>
      <c r="B2485" s="92"/>
      <c r="C2485" s="92"/>
      <c r="D2485" s="92"/>
      <c r="E2485" s="92"/>
      <c r="F2485" s="93"/>
      <c r="G2485" s="94"/>
      <c r="H2485" s="83" t="str">
        <f>IF(M2485&lt;&gt;"",VLOOKUP(M2485,LISTAS·PAPP!$U$3:$Z$8,2,FALSE),"")</f>
        <v/>
      </c>
      <c r="I2485" s="85" t="str">
        <f>IF(M2485&lt;&gt;"",VLOOKUP(M2485,LISTAS·PAPP!$U$3:$Z$8,3,FALSE),"")</f>
        <v/>
      </c>
      <c r="J2485" s="83" t="str">
        <f>IF(M2485&lt;&gt;"",VLOOKUP(M2485,LISTAS·PAPP!$U$3:$Z$8,4,FALSE),"")</f>
        <v/>
      </c>
      <c r="K2485" s="83" t="str">
        <f>IF(C2485&lt;&gt;"",VLOOKUP(C2485,LISTAS·PAPP!$H$3:$O$119,4,FALSE),"")</f>
        <v/>
      </c>
      <c r="L2485" s="85" t="str">
        <f>IF(C2485&lt;&gt;"",VLOOKUP(C2485,LISTAS·PAPP!$H$3:$O$119,8,FALSE),"")</f>
        <v/>
      </c>
      <c r="M2485" s="95"/>
      <c r="N2485" s="92"/>
      <c r="O2485" s="92"/>
      <c r="P2485" s="84" t="str">
        <f>IF(N2485&lt;&gt;"",VLOOKUP(N2485,LISTAS·PAPP!$U$9:$Y$125,5,FALSE),"")</f>
        <v/>
      </c>
      <c r="Q2485" s="83" t="str">
        <f>IF(O2485&lt;&gt;"",VLOOKUP(O2485,LISTAS·PAPP!$U$9:$W$125,3,FALSE),"")</f>
        <v/>
      </c>
      <c r="R2485" s="92"/>
      <c r="S2485" s="173"/>
      <c r="T2485" s="173"/>
      <c r="U2485" s="92"/>
      <c r="V2485" s="92"/>
      <c r="W2485" s="94"/>
      <c r="X2485" s="83" t="str">
        <f>IF(ISERROR(VLOOKUP(W2485,LISTAS·PAPP!$AJ$3:$AK$903,2,0))," ",VLOOKUP(W2485,LISTAS·PAPP!$AJ$3:$AK$903,2,0))</f>
        <v xml:space="preserve"> </v>
      </c>
      <c r="Y2485" s="96"/>
      <c r="Z2485" s="97"/>
      <c r="AA2485" s="97"/>
      <c r="AB2485" s="97"/>
      <c r="AC2485" s="97"/>
      <c r="AD2485" s="97"/>
      <c r="AE2485" s="97"/>
      <c r="AF2485" s="97"/>
      <c r="AG2485" s="97"/>
      <c r="AH2485" s="97"/>
      <c r="AI2485" s="97"/>
      <c r="AJ2485" s="97"/>
      <c r="AK2485" s="97"/>
      <c r="AL2485" s="86" t="str">
        <f t="shared" si="115"/>
        <v/>
      </c>
      <c r="AM2485" s="87" t="str">
        <f t="shared" si="116"/>
        <v xml:space="preserve"> </v>
      </c>
      <c r="AN2485" s="1" t="str">
        <f t="shared" si="117"/>
        <v xml:space="preserve"> </v>
      </c>
    </row>
    <row r="2486" spans="1:40" s="88" customFormat="1" x14ac:dyDescent="0.25">
      <c r="A2486" s="92"/>
      <c r="B2486" s="92"/>
      <c r="C2486" s="92"/>
      <c r="D2486" s="92"/>
      <c r="E2486" s="92"/>
      <c r="F2486" s="93"/>
      <c r="G2486" s="94"/>
      <c r="H2486" s="83" t="str">
        <f>IF(M2486&lt;&gt;"",VLOOKUP(M2486,LISTAS·PAPP!$U$3:$Z$8,2,FALSE),"")</f>
        <v/>
      </c>
      <c r="I2486" s="85" t="str">
        <f>IF(M2486&lt;&gt;"",VLOOKUP(M2486,LISTAS·PAPP!$U$3:$Z$8,3,FALSE),"")</f>
        <v/>
      </c>
      <c r="J2486" s="83" t="str">
        <f>IF(M2486&lt;&gt;"",VLOOKUP(M2486,LISTAS·PAPP!$U$3:$Z$8,4,FALSE),"")</f>
        <v/>
      </c>
      <c r="K2486" s="83" t="str">
        <f>IF(C2486&lt;&gt;"",VLOOKUP(C2486,LISTAS·PAPP!$H$3:$O$119,4,FALSE),"")</f>
        <v/>
      </c>
      <c r="L2486" s="85" t="str">
        <f>IF(C2486&lt;&gt;"",VLOOKUP(C2486,LISTAS·PAPP!$H$3:$O$119,8,FALSE),"")</f>
        <v/>
      </c>
      <c r="M2486" s="95"/>
      <c r="N2486" s="92"/>
      <c r="O2486" s="92"/>
      <c r="P2486" s="84" t="str">
        <f>IF(N2486&lt;&gt;"",VLOOKUP(N2486,LISTAS·PAPP!$U$9:$Y$125,5,FALSE),"")</f>
        <v/>
      </c>
      <c r="Q2486" s="83" t="str">
        <f>IF(O2486&lt;&gt;"",VLOOKUP(O2486,LISTAS·PAPP!$U$9:$W$125,3,FALSE),"")</f>
        <v/>
      </c>
      <c r="R2486" s="92"/>
      <c r="S2486" s="173"/>
      <c r="T2486" s="173"/>
      <c r="U2486" s="92"/>
      <c r="V2486" s="92"/>
      <c r="W2486" s="94"/>
      <c r="X2486" s="83" t="str">
        <f>IF(ISERROR(VLOOKUP(W2486,LISTAS·PAPP!$AJ$3:$AK$903,2,0))," ",VLOOKUP(W2486,LISTAS·PAPP!$AJ$3:$AK$903,2,0))</f>
        <v xml:space="preserve"> </v>
      </c>
      <c r="Y2486" s="96"/>
      <c r="Z2486" s="97"/>
      <c r="AA2486" s="97"/>
      <c r="AB2486" s="97"/>
      <c r="AC2486" s="97"/>
      <c r="AD2486" s="97"/>
      <c r="AE2486" s="97"/>
      <c r="AF2486" s="97"/>
      <c r="AG2486" s="97"/>
      <c r="AH2486" s="97"/>
      <c r="AI2486" s="97"/>
      <c r="AJ2486" s="97"/>
      <c r="AK2486" s="97"/>
      <c r="AL2486" s="86" t="str">
        <f t="shared" si="115"/>
        <v/>
      </c>
      <c r="AM2486" s="87" t="str">
        <f t="shared" si="116"/>
        <v xml:space="preserve"> </v>
      </c>
      <c r="AN2486" s="1" t="str">
        <f t="shared" si="117"/>
        <v xml:space="preserve"> </v>
      </c>
    </row>
    <row r="2487" spans="1:40" s="88" customFormat="1" x14ac:dyDescent="0.25">
      <c r="A2487" s="92"/>
      <c r="B2487" s="92"/>
      <c r="C2487" s="92"/>
      <c r="D2487" s="92"/>
      <c r="E2487" s="92"/>
      <c r="F2487" s="93"/>
      <c r="G2487" s="94"/>
      <c r="H2487" s="83" t="str">
        <f>IF(M2487&lt;&gt;"",VLOOKUP(M2487,LISTAS·PAPP!$U$3:$Z$8,2,FALSE),"")</f>
        <v/>
      </c>
      <c r="I2487" s="85" t="str">
        <f>IF(M2487&lt;&gt;"",VLOOKUP(M2487,LISTAS·PAPP!$U$3:$Z$8,3,FALSE),"")</f>
        <v/>
      </c>
      <c r="J2487" s="83" t="str">
        <f>IF(M2487&lt;&gt;"",VLOOKUP(M2487,LISTAS·PAPP!$U$3:$Z$8,4,FALSE),"")</f>
        <v/>
      </c>
      <c r="K2487" s="83" t="str">
        <f>IF(C2487&lt;&gt;"",VLOOKUP(C2487,LISTAS·PAPP!$H$3:$O$119,4,FALSE),"")</f>
        <v/>
      </c>
      <c r="L2487" s="85" t="str">
        <f>IF(C2487&lt;&gt;"",VLOOKUP(C2487,LISTAS·PAPP!$H$3:$O$119,8,FALSE),"")</f>
        <v/>
      </c>
      <c r="M2487" s="95"/>
      <c r="N2487" s="92"/>
      <c r="O2487" s="92"/>
      <c r="P2487" s="84" t="str">
        <f>IF(N2487&lt;&gt;"",VLOOKUP(N2487,LISTAS·PAPP!$U$9:$Y$125,5,FALSE),"")</f>
        <v/>
      </c>
      <c r="Q2487" s="83" t="str">
        <f>IF(O2487&lt;&gt;"",VLOOKUP(O2487,LISTAS·PAPP!$U$9:$W$125,3,FALSE),"")</f>
        <v/>
      </c>
      <c r="R2487" s="92"/>
      <c r="S2487" s="173"/>
      <c r="T2487" s="173"/>
      <c r="U2487" s="92"/>
      <c r="V2487" s="92"/>
      <c r="W2487" s="94"/>
      <c r="X2487" s="83" t="str">
        <f>IF(ISERROR(VLOOKUP(W2487,LISTAS·PAPP!$AJ$3:$AK$903,2,0))," ",VLOOKUP(W2487,LISTAS·PAPP!$AJ$3:$AK$903,2,0))</f>
        <v xml:space="preserve"> </v>
      </c>
      <c r="Y2487" s="96"/>
      <c r="Z2487" s="97"/>
      <c r="AA2487" s="97"/>
      <c r="AB2487" s="97"/>
      <c r="AC2487" s="97"/>
      <c r="AD2487" s="97"/>
      <c r="AE2487" s="97"/>
      <c r="AF2487" s="97"/>
      <c r="AG2487" s="97"/>
      <c r="AH2487" s="97"/>
      <c r="AI2487" s="97"/>
      <c r="AJ2487" s="97"/>
      <c r="AK2487" s="97"/>
      <c r="AL2487" s="86" t="str">
        <f t="shared" si="115"/>
        <v/>
      </c>
      <c r="AM2487" s="87" t="str">
        <f t="shared" si="116"/>
        <v xml:space="preserve"> </v>
      </c>
      <c r="AN2487" s="1" t="str">
        <f t="shared" si="117"/>
        <v xml:space="preserve"> </v>
      </c>
    </row>
    <row r="2488" spans="1:40" s="88" customFormat="1" x14ac:dyDescent="0.25">
      <c r="A2488" s="92"/>
      <c r="B2488" s="92"/>
      <c r="C2488" s="92"/>
      <c r="D2488" s="92"/>
      <c r="E2488" s="92"/>
      <c r="F2488" s="93"/>
      <c r="G2488" s="94"/>
      <c r="H2488" s="83" t="str">
        <f>IF(M2488&lt;&gt;"",VLOOKUP(M2488,LISTAS·PAPP!$U$3:$Z$8,2,FALSE),"")</f>
        <v/>
      </c>
      <c r="I2488" s="85" t="str">
        <f>IF(M2488&lt;&gt;"",VLOOKUP(M2488,LISTAS·PAPP!$U$3:$Z$8,3,FALSE),"")</f>
        <v/>
      </c>
      <c r="J2488" s="83" t="str">
        <f>IF(M2488&lt;&gt;"",VLOOKUP(M2488,LISTAS·PAPP!$U$3:$Z$8,4,FALSE),"")</f>
        <v/>
      </c>
      <c r="K2488" s="83" t="str">
        <f>IF(C2488&lt;&gt;"",VLOOKUP(C2488,LISTAS·PAPP!$H$3:$O$119,4,FALSE),"")</f>
        <v/>
      </c>
      <c r="L2488" s="85" t="str">
        <f>IF(C2488&lt;&gt;"",VLOOKUP(C2488,LISTAS·PAPP!$H$3:$O$119,8,FALSE),"")</f>
        <v/>
      </c>
      <c r="M2488" s="95"/>
      <c r="N2488" s="92"/>
      <c r="O2488" s="92"/>
      <c r="P2488" s="84" t="str">
        <f>IF(N2488&lt;&gt;"",VLOOKUP(N2488,LISTAS·PAPP!$U$9:$Y$125,5,FALSE),"")</f>
        <v/>
      </c>
      <c r="Q2488" s="83" t="str">
        <f>IF(O2488&lt;&gt;"",VLOOKUP(O2488,LISTAS·PAPP!$U$9:$W$125,3,FALSE),"")</f>
        <v/>
      </c>
      <c r="R2488" s="92"/>
      <c r="S2488" s="173"/>
      <c r="T2488" s="173"/>
      <c r="U2488" s="92"/>
      <c r="V2488" s="92"/>
      <c r="W2488" s="94"/>
      <c r="X2488" s="83" t="str">
        <f>IF(ISERROR(VLOOKUP(W2488,LISTAS·PAPP!$AJ$3:$AK$903,2,0))," ",VLOOKUP(W2488,LISTAS·PAPP!$AJ$3:$AK$903,2,0))</f>
        <v xml:space="preserve"> </v>
      </c>
      <c r="Y2488" s="96"/>
      <c r="Z2488" s="97"/>
      <c r="AA2488" s="97"/>
      <c r="AB2488" s="97"/>
      <c r="AC2488" s="97"/>
      <c r="AD2488" s="97"/>
      <c r="AE2488" s="97"/>
      <c r="AF2488" s="97"/>
      <c r="AG2488" s="97"/>
      <c r="AH2488" s="97"/>
      <c r="AI2488" s="97"/>
      <c r="AJ2488" s="97"/>
      <c r="AK2488" s="97"/>
      <c r="AL2488" s="86" t="str">
        <f t="shared" si="115"/>
        <v/>
      </c>
      <c r="AM2488" s="87" t="str">
        <f t="shared" si="116"/>
        <v xml:space="preserve"> </v>
      </c>
      <c r="AN2488" s="1" t="str">
        <f t="shared" si="117"/>
        <v xml:space="preserve"> </v>
      </c>
    </row>
    <row r="2489" spans="1:40" s="88" customFormat="1" x14ac:dyDescent="0.25">
      <c r="A2489" s="92"/>
      <c r="B2489" s="92"/>
      <c r="C2489" s="92"/>
      <c r="D2489" s="92"/>
      <c r="E2489" s="92"/>
      <c r="F2489" s="93"/>
      <c r="G2489" s="94"/>
      <c r="H2489" s="83" t="str">
        <f>IF(M2489&lt;&gt;"",VLOOKUP(M2489,LISTAS·PAPP!$U$3:$Z$8,2,FALSE),"")</f>
        <v/>
      </c>
      <c r="I2489" s="85" t="str">
        <f>IF(M2489&lt;&gt;"",VLOOKUP(M2489,LISTAS·PAPP!$U$3:$Z$8,3,FALSE),"")</f>
        <v/>
      </c>
      <c r="J2489" s="83" t="str">
        <f>IF(M2489&lt;&gt;"",VLOOKUP(M2489,LISTAS·PAPP!$U$3:$Z$8,4,FALSE),"")</f>
        <v/>
      </c>
      <c r="K2489" s="83" t="str">
        <f>IF(C2489&lt;&gt;"",VLOOKUP(C2489,LISTAS·PAPP!$H$3:$O$119,4,FALSE),"")</f>
        <v/>
      </c>
      <c r="L2489" s="85" t="str">
        <f>IF(C2489&lt;&gt;"",VLOOKUP(C2489,LISTAS·PAPP!$H$3:$O$119,8,FALSE),"")</f>
        <v/>
      </c>
      <c r="M2489" s="95"/>
      <c r="N2489" s="92"/>
      <c r="O2489" s="92"/>
      <c r="P2489" s="84" t="str">
        <f>IF(N2489&lt;&gt;"",VLOOKUP(N2489,LISTAS·PAPP!$U$9:$Y$125,5,FALSE),"")</f>
        <v/>
      </c>
      <c r="Q2489" s="83" t="str">
        <f>IF(O2489&lt;&gt;"",VLOOKUP(O2489,LISTAS·PAPP!$U$9:$W$125,3,FALSE),"")</f>
        <v/>
      </c>
      <c r="R2489" s="92"/>
      <c r="S2489" s="173"/>
      <c r="T2489" s="173"/>
      <c r="U2489" s="92"/>
      <c r="V2489" s="92"/>
      <c r="W2489" s="94"/>
      <c r="X2489" s="83" t="str">
        <f>IF(ISERROR(VLOOKUP(W2489,LISTAS·PAPP!$AJ$3:$AK$903,2,0))," ",VLOOKUP(W2489,LISTAS·PAPP!$AJ$3:$AK$903,2,0))</f>
        <v xml:space="preserve"> </v>
      </c>
      <c r="Y2489" s="96"/>
      <c r="Z2489" s="97"/>
      <c r="AA2489" s="97"/>
      <c r="AB2489" s="97"/>
      <c r="AC2489" s="97"/>
      <c r="AD2489" s="97"/>
      <c r="AE2489" s="97"/>
      <c r="AF2489" s="97"/>
      <c r="AG2489" s="97"/>
      <c r="AH2489" s="97"/>
      <c r="AI2489" s="97"/>
      <c r="AJ2489" s="97"/>
      <c r="AK2489" s="97"/>
      <c r="AL2489" s="86" t="str">
        <f t="shared" si="115"/>
        <v/>
      </c>
      <c r="AM2489" s="87" t="str">
        <f t="shared" si="116"/>
        <v xml:space="preserve"> </v>
      </c>
      <c r="AN2489" s="1" t="str">
        <f t="shared" si="117"/>
        <v xml:space="preserve"> </v>
      </c>
    </row>
    <row r="2490" spans="1:40" s="88" customFormat="1" x14ac:dyDescent="0.25">
      <c r="A2490" s="92"/>
      <c r="B2490" s="92"/>
      <c r="C2490" s="92"/>
      <c r="D2490" s="92"/>
      <c r="E2490" s="92"/>
      <c r="F2490" s="93"/>
      <c r="G2490" s="94"/>
      <c r="H2490" s="83" t="str">
        <f>IF(M2490&lt;&gt;"",VLOOKUP(M2490,LISTAS·PAPP!$U$3:$Z$8,2,FALSE),"")</f>
        <v/>
      </c>
      <c r="I2490" s="85" t="str">
        <f>IF(M2490&lt;&gt;"",VLOOKUP(M2490,LISTAS·PAPP!$U$3:$Z$8,3,FALSE),"")</f>
        <v/>
      </c>
      <c r="J2490" s="83" t="str">
        <f>IF(M2490&lt;&gt;"",VLOOKUP(M2490,LISTAS·PAPP!$U$3:$Z$8,4,FALSE),"")</f>
        <v/>
      </c>
      <c r="K2490" s="83" t="str">
        <f>IF(C2490&lt;&gt;"",VLOOKUP(C2490,LISTAS·PAPP!$H$3:$O$119,4,FALSE),"")</f>
        <v/>
      </c>
      <c r="L2490" s="85" t="str">
        <f>IF(C2490&lt;&gt;"",VLOOKUP(C2490,LISTAS·PAPP!$H$3:$O$119,8,FALSE),"")</f>
        <v/>
      </c>
      <c r="M2490" s="95"/>
      <c r="N2490" s="92"/>
      <c r="O2490" s="92"/>
      <c r="P2490" s="84" t="str">
        <f>IF(N2490&lt;&gt;"",VLOOKUP(N2490,LISTAS·PAPP!$U$9:$Y$125,5,FALSE),"")</f>
        <v/>
      </c>
      <c r="Q2490" s="83" t="str">
        <f>IF(O2490&lt;&gt;"",VLOOKUP(O2490,LISTAS·PAPP!$U$9:$W$125,3,FALSE),"")</f>
        <v/>
      </c>
      <c r="R2490" s="92"/>
      <c r="S2490" s="173"/>
      <c r="T2490" s="173"/>
      <c r="U2490" s="92"/>
      <c r="V2490" s="92"/>
      <c r="W2490" s="94"/>
      <c r="X2490" s="83" t="str">
        <f>IF(ISERROR(VLOOKUP(W2490,LISTAS·PAPP!$AJ$3:$AK$903,2,0))," ",VLOOKUP(W2490,LISTAS·PAPP!$AJ$3:$AK$903,2,0))</f>
        <v xml:space="preserve"> </v>
      </c>
      <c r="Y2490" s="96"/>
      <c r="Z2490" s="97"/>
      <c r="AA2490" s="97"/>
      <c r="AB2490" s="97"/>
      <c r="AC2490" s="97"/>
      <c r="AD2490" s="97"/>
      <c r="AE2490" s="97"/>
      <c r="AF2490" s="97"/>
      <c r="AG2490" s="97"/>
      <c r="AH2490" s="97"/>
      <c r="AI2490" s="97"/>
      <c r="AJ2490" s="97"/>
      <c r="AK2490" s="97"/>
      <c r="AL2490" s="86" t="str">
        <f t="shared" si="115"/>
        <v/>
      </c>
      <c r="AM2490" s="87" t="str">
        <f t="shared" si="116"/>
        <v xml:space="preserve"> </v>
      </c>
      <c r="AN2490" s="1" t="str">
        <f t="shared" si="117"/>
        <v xml:space="preserve"> </v>
      </c>
    </row>
    <row r="2491" spans="1:40" s="88" customFormat="1" x14ac:dyDescent="0.25">
      <c r="A2491" s="92"/>
      <c r="B2491" s="92"/>
      <c r="C2491" s="92"/>
      <c r="D2491" s="92"/>
      <c r="E2491" s="92"/>
      <c r="F2491" s="93"/>
      <c r="G2491" s="94"/>
      <c r="H2491" s="83" t="str">
        <f>IF(M2491&lt;&gt;"",VLOOKUP(M2491,LISTAS·PAPP!$U$3:$Z$8,2,FALSE),"")</f>
        <v/>
      </c>
      <c r="I2491" s="85" t="str">
        <f>IF(M2491&lt;&gt;"",VLOOKUP(M2491,LISTAS·PAPP!$U$3:$Z$8,3,FALSE),"")</f>
        <v/>
      </c>
      <c r="J2491" s="83" t="str">
        <f>IF(M2491&lt;&gt;"",VLOOKUP(M2491,LISTAS·PAPP!$U$3:$Z$8,4,FALSE),"")</f>
        <v/>
      </c>
      <c r="K2491" s="83" t="str">
        <f>IF(C2491&lt;&gt;"",VLOOKUP(C2491,LISTAS·PAPP!$H$3:$O$119,4,FALSE),"")</f>
        <v/>
      </c>
      <c r="L2491" s="85" t="str">
        <f>IF(C2491&lt;&gt;"",VLOOKUP(C2491,LISTAS·PAPP!$H$3:$O$119,8,FALSE),"")</f>
        <v/>
      </c>
      <c r="M2491" s="95"/>
      <c r="N2491" s="92"/>
      <c r="O2491" s="92"/>
      <c r="P2491" s="84" t="str">
        <f>IF(N2491&lt;&gt;"",VLOOKUP(N2491,LISTAS·PAPP!$U$9:$Y$125,5,FALSE),"")</f>
        <v/>
      </c>
      <c r="Q2491" s="83" t="str">
        <f>IF(O2491&lt;&gt;"",VLOOKUP(O2491,LISTAS·PAPP!$U$9:$W$125,3,FALSE),"")</f>
        <v/>
      </c>
      <c r="R2491" s="92"/>
      <c r="S2491" s="173"/>
      <c r="T2491" s="173"/>
      <c r="U2491" s="92"/>
      <c r="V2491" s="92"/>
      <c r="W2491" s="94"/>
      <c r="X2491" s="83" t="str">
        <f>IF(ISERROR(VLOOKUP(W2491,LISTAS·PAPP!$AJ$3:$AK$903,2,0))," ",VLOOKUP(W2491,LISTAS·PAPP!$AJ$3:$AK$903,2,0))</f>
        <v xml:space="preserve"> </v>
      </c>
      <c r="Y2491" s="96"/>
      <c r="Z2491" s="97"/>
      <c r="AA2491" s="97"/>
      <c r="AB2491" s="97"/>
      <c r="AC2491" s="97"/>
      <c r="AD2491" s="97"/>
      <c r="AE2491" s="97"/>
      <c r="AF2491" s="97"/>
      <c r="AG2491" s="97"/>
      <c r="AH2491" s="97"/>
      <c r="AI2491" s="97"/>
      <c r="AJ2491" s="97"/>
      <c r="AK2491" s="97"/>
      <c r="AL2491" s="86" t="str">
        <f t="shared" si="115"/>
        <v/>
      </c>
      <c r="AM2491" s="87" t="str">
        <f t="shared" si="116"/>
        <v xml:space="preserve"> </v>
      </c>
      <c r="AN2491" s="1" t="str">
        <f t="shared" si="117"/>
        <v xml:space="preserve"> </v>
      </c>
    </row>
    <row r="2492" spans="1:40" s="88" customFormat="1" x14ac:dyDescent="0.25">
      <c r="A2492" s="92"/>
      <c r="B2492" s="92"/>
      <c r="C2492" s="92"/>
      <c r="D2492" s="92"/>
      <c r="E2492" s="92"/>
      <c r="F2492" s="93"/>
      <c r="G2492" s="94"/>
      <c r="H2492" s="83" t="str">
        <f>IF(M2492&lt;&gt;"",VLOOKUP(M2492,LISTAS·PAPP!$U$3:$Z$8,2,FALSE),"")</f>
        <v/>
      </c>
      <c r="I2492" s="85" t="str">
        <f>IF(M2492&lt;&gt;"",VLOOKUP(M2492,LISTAS·PAPP!$U$3:$Z$8,3,FALSE),"")</f>
        <v/>
      </c>
      <c r="J2492" s="83" t="str">
        <f>IF(M2492&lt;&gt;"",VLOOKUP(M2492,LISTAS·PAPP!$U$3:$Z$8,4,FALSE),"")</f>
        <v/>
      </c>
      <c r="K2492" s="83" t="str">
        <f>IF(C2492&lt;&gt;"",VLOOKUP(C2492,LISTAS·PAPP!$H$3:$O$119,4,FALSE),"")</f>
        <v/>
      </c>
      <c r="L2492" s="85" t="str">
        <f>IF(C2492&lt;&gt;"",VLOOKUP(C2492,LISTAS·PAPP!$H$3:$O$119,8,FALSE),"")</f>
        <v/>
      </c>
      <c r="M2492" s="95"/>
      <c r="N2492" s="92"/>
      <c r="O2492" s="92"/>
      <c r="P2492" s="84" t="str">
        <f>IF(N2492&lt;&gt;"",VLOOKUP(N2492,LISTAS·PAPP!$U$9:$Y$125,5,FALSE),"")</f>
        <v/>
      </c>
      <c r="Q2492" s="83" t="str">
        <f>IF(O2492&lt;&gt;"",VLOOKUP(O2492,LISTAS·PAPP!$U$9:$W$125,3,FALSE),"")</f>
        <v/>
      </c>
      <c r="R2492" s="92"/>
      <c r="S2492" s="173"/>
      <c r="T2492" s="173"/>
      <c r="U2492" s="92"/>
      <c r="V2492" s="92"/>
      <c r="W2492" s="94"/>
      <c r="X2492" s="83" t="str">
        <f>IF(ISERROR(VLOOKUP(W2492,LISTAS·PAPP!$AJ$3:$AK$903,2,0))," ",VLOOKUP(W2492,LISTAS·PAPP!$AJ$3:$AK$903,2,0))</f>
        <v xml:space="preserve"> </v>
      </c>
      <c r="Y2492" s="96"/>
      <c r="Z2492" s="97"/>
      <c r="AA2492" s="97"/>
      <c r="AB2492" s="97"/>
      <c r="AC2492" s="97"/>
      <c r="AD2492" s="97"/>
      <c r="AE2492" s="97"/>
      <c r="AF2492" s="97"/>
      <c r="AG2492" s="97"/>
      <c r="AH2492" s="97"/>
      <c r="AI2492" s="97"/>
      <c r="AJ2492" s="97"/>
      <c r="AK2492" s="97"/>
      <c r="AL2492" s="86" t="str">
        <f t="shared" si="115"/>
        <v/>
      </c>
      <c r="AM2492" s="87" t="str">
        <f t="shared" si="116"/>
        <v xml:space="preserve"> </v>
      </c>
      <c r="AN2492" s="1" t="str">
        <f t="shared" si="117"/>
        <v xml:space="preserve"> </v>
      </c>
    </row>
    <row r="2493" spans="1:40" s="88" customFormat="1" x14ac:dyDescent="0.25">
      <c r="A2493" s="92"/>
      <c r="B2493" s="92"/>
      <c r="C2493" s="92"/>
      <c r="D2493" s="92"/>
      <c r="E2493" s="92"/>
      <c r="F2493" s="93"/>
      <c r="G2493" s="94"/>
      <c r="H2493" s="83" t="str">
        <f>IF(M2493&lt;&gt;"",VLOOKUP(M2493,LISTAS·PAPP!$U$3:$Z$8,2,FALSE),"")</f>
        <v/>
      </c>
      <c r="I2493" s="85" t="str">
        <f>IF(M2493&lt;&gt;"",VLOOKUP(M2493,LISTAS·PAPP!$U$3:$Z$8,3,FALSE),"")</f>
        <v/>
      </c>
      <c r="J2493" s="83" t="str">
        <f>IF(M2493&lt;&gt;"",VLOOKUP(M2493,LISTAS·PAPP!$U$3:$Z$8,4,FALSE),"")</f>
        <v/>
      </c>
      <c r="K2493" s="83" t="str">
        <f>IF(C2493&lt;&gt;"",VLOOKUP(C2493,LISTAS·PAPP!$H$3:$O$119,4,FALSE),"")</f>
        <v/>
      </c>
      <c r="L2493" s="85" t="str">
        <f>IF(C2493&lt;&gt;"",VLOOKUP(C2493,LISTAS·PAPP!$H$3:$O$119,8,FALSE),"")</f>
        <v/>
      </c>
      <c r="M2493" s="95"/>
      <c r="N2493" s="92"/>
      <c r="O2493" s="92"/>
      <c r="P2493" s="84" t="str">
        <f>IF(N2493&lt;&gt;"",VLOOKUP(N2493,LISTAS·PAPP!$U$9:$Y$125,5,FALSE),"")</f>
        <v/>
      </c>
      <c r="Q2493" s="83" t="str">
        <f>IF(O2493&lt;&gt;"",VLOOKUP(O2493,LISTAS·PAPP!$U$9:$W$125,3,FALSE),"")</f>
        <v/>
      </c>
      <c r="R2493" s="92"/>
      <c r="S2493" s="173"/>
      <c r="T2493" s="173"/>
      <c r="U2493" s="92"/>
      <c r="V2493" s="92"/>
      <c r="W2493" s="94"/>
      <c r="X2493" s="83" t="str">
        <f>IF(ISERROR(VLOOKUP(W2493,LISTAS·PAPP!$AJ$3:$AK$903,2,0))," ",VLOOKUP(W2493,LISTAS·PAPP!$AJ$3:$AK$903,2,0))</f>
        <v xml:space="preserve"> </v>
      </c>
      <c r="Y2493" s="96"/>
      <c r="Z2493" s="97"/>
      <c r="AA2493" s="97"/>
      <c r="AB2493" s="97"/>
      <c r="AC2493" s="97"/>
      <c r="AD2493" s="97"/>
      <c r="AE2493" s="97"/>
      <c r="AF2493" s="97"/>
      <c r="AG2493" s="97"/>
      <c r="AH2493" s="97"/>
      <c r="AI2493" s="97"/>
      <c r="AJ2493" s="97"/>
      <c r="AK2493" s="97"/>
      <c r="AL2493" s="86" t="str">
        <f t="shared" si="115"/>
        <v/>
      </c>
      <c r="AM2493" s="87" t="str">
        <f t="shared" si="116"/>
        <v xml:space="preserve"> </v>
      </c>
      <c r="AN2493" s="1" t="str">
        <f t="shared" si="117"/>
        <v xml:space="preserve"> </v>
      </c>
    </row>
    <row r="2494" spans="1:40" s="88" customFormat="1" x14ac:dyDescent="0.25">
      <c r="A2494" s="92"/>
      <c r="B2494" s="92"/>
      <c r="C2494" s="92"/>
      <c r="D2494" s="92"/>
      <c r="E2494" s="92"/>
      <c r="F2494" s="93"/>
      <c r="G2494" s="94"/>
      <c r="H2494" s="83" t="str">
        <f>IF(M2494&lt;&gt;"",VLOOKUP(M2494,LISTAS·PAPP!$U$3:$Z$8,2,FALSE),"")</f>
        <v/>
      </c>
      <c r="I2494" s="85" t="str">
        <f>IF(M2494&lt;&gt;"",VLOOKUP(M2494,LISTAS·PAPP!$U$3:$Z$8,3,FALSE),"")</f>
        <v/>
      </c>
      <c r="J2494" s="83" t="str">
        <f>IF(M2494&lt;&gt;"",VLOOKUP(M2494,LISTAS·PAPP!$U$3:$Z$8,4,FALSE),"")</f>
        <v/>
      </c>
      <c r="K2494" s="83" t="str">
        <f>IF(C2494&lt;&gt;"",VLOOKUP(C2494,LISTAS·PAPP!$H$3:$O$119,4,FALSE),"")</f>
        <v/>
      </c>
      <c r="L2494" s="85" t="str">
        <f>IF(C2494&lt;&gt;"",VLOOKUP(C2494,LISTAS·PAPP!$H$3:$O$119,8,FALSE),"")</f>
        <v/>
      </c>
      <c r="M2494" s="95"/>
      <c r="N2494" s="92"/>
      <c r="O2494" s="92"/>
      <c r="P2494" s="84" t="str">
        <f>IF(N2494&lt;&gt;"",VLOOKUP(N2494,LISTAS·PAPP!$U$9:$Y$125,5,FALSE),"")</f>
        <v/>
      </c>
      <c r="Q2494" s="83" t="str">
        <f>IF(O2494&lt;&gt;"",VLOOKUP(O2494,LISTAS·PAPP!$U$9:$W$125,3,FALSE),"")</f>
        <v/>
      </c>
      <c r="R2494" s="92"/>
      <c r="S2494" s="173"/>
      <c r="T2494" s="173"/>
      <c r="U2494" s="92"/>
      <c r="V2494" s="92"/>
      <c r="W2494" s="94"/>
      <c r="X2494" s="83" t="str">
        <f>IF(ISERROR(VLOOKUP(W2494,LISTAS·PAPP!$AJ$3:$AK$903,2,0))," ",VLOOKUP(W2494,LISTAS·PAPP!$AJ$3:$AK$903,2,0))</f>
        <v xml:space="preserve"> </v>
      </c>
      <c r="Y2494" s="96"/>
      <c r="Z2494" s="97"/>
      <c r="AA2494" s="97"/>
      <c r="AB2494" s="97"/>
      <c r="AC2494" s="97"/>
      <c r="AD2494" s="97"/>
      <c r="AE2494" s="97"/>
      <c r="AF2494" s="97"/>
      <c r="AG2494" s="97"/>
      <c r="AH2494" s="97"/>
      <c r="AI2494" s="97"/>
      <c r="AJ2494" s="97"/>
      <c r="AK2494" s="97"/>
      <c r="AL2494" s="86" t="str">
        <f t="shared" si="115"/>
        <v/>
      </c>
      <c r="AM2494" s="87" t="str">
        <f t="shared" si="116"/>
        <v xml:space="preserve"> </v>
      </c>
      <c r="AN2494" s="1" t="str">
        <f t="shared" si="117"/>
        <v xml:space="preserve"> </v>
      </c>
    </row>
    <row r="2495" spans="1:40" s="88" customFormat="1" x14ac:dyDescent="0.25">
      <c r="A2495" s="92"/>
      <c r="B2495" s="92"/>
      <c r="C2495" s="92"/>
      <c r="D2495" s="92"/>
      <c r="E2495" s="92"/>
      <c r="F2495" s="93"/>
      <c r="G2495" s="94"/>
      <c r="H2495" s="83" t="str">
        <f>IF(M2495&lt;&gt;"",VLOOKUP(M2495,LISTAS·PAPP!$U$3:$Z$8,2,FALSE),"")</f>
        <v/>
      </c>
      <c r="I2495" s="85" t="str">
        <f>IF(M2495&lt;&gt;"",VLOOKUP(M2495,LISTAS·PAPP!$U$3:$Z$8,3,FALSE),"")</f>
        <v/>
      </c>
      <c r="J2495" s="83" t="str">
        <f>IF(M2495&lt;&gt;"",VLOOKUP(M2495,LISTAS·PAPP!$U$3:$Z$8,4,FALSE),"")</f>
        <v/>
      </c>
      <c r="K2495" s="83" t="str">
        <f>IF(C2495&lt;&gt;"",VLOOKUP(C2495,LISTAS·PAPP!$H$3:$O$119,4,FALSE),"")</f>
        <v/>
      </c>
      <c r="L2495" s="85" t="str">
        <f>IF(C2495&lt;&gt;"",VLOOKUP(C2495,LISTAS·PAPP!$H$3:$O$119,8,FALSE),"")</f>
        <v/>
      </c>
      <c r="M2495" s="95"/>
      <c r="N2495" s="92"/>
      <c r="O2495" s="92"/>
      <c r="P2495" s="84" t="str">
        <f>IF(N2495&lt;&gt;"",VLOOKUP(N2495,LISTAS·PAPP!$U$9:$Y$125,5,FALSE),"")</f>
        <v/>
      </c>
      <c r="Q2495" s="83" t="str">
        <f>IF(O2495&lt;&gt;"",VLOOKUP(O2495,LISTAS·PAPP!$U$9:$W$125,3,FALSE),"")</f>
        <v/>
      </c>
      <c r="R2495" s="92"/>
      <c r="S2495" s="173"/>
      <c r="T2495" s="173"/>
      <c r="U2495" s="92"/>
      <c r="V2495" s="92"/>
      <c r="W2495" s="94"/>
      <c r="X2495" s="83" t="str">
        <f>IF(ISERROR(VLOOKUP(W2495,LISTAS·PAPP!$AJ$3:$AK$903,2,0))," ",VLOOKUP(W2495,LISTAS·PAPP!$AJ$3:$AK$903,2,0))</f>
        <v xml:space="preserve"> </v>
      </c>
      <c r="Y2495" s="96"/>
      <c r="Z2495" s="97"/>
      <c r="AA2495" s="97"/>
      <c r="AB2495" s="97"/>
      <c r="AC2495" s="97"/>
      <c r="AD2495" s="97"/>
      <c r="AE2495" s="97"/>
      <c r="AF2495" s="97"/>
      <c r="AG2495" s="97"/>
      <c r="AH2495" s="97"/>
      <c r="AI2495" s="97"/>
      <c r="AJ2495" s="97"/>
      <c r="AK2495" s="97"/>
      <c r="AL2495" s="86" t="str">
        <f t="shared" si="115"/>
        <v/>
      </c>
      <c r="AM2495" s="87" t="str">
        <f t="shared" si="116"/>
        <v xml:space="preserve"> </v>
      </c>
      <c r="AN2495" s="1" t="str">
        <f t="shared" si="117"/>
        <v xml:space="preserve"> </v>
      </c>
    </row>
    <row r="2496" spans="1:40" s="88" customFormat="1" x14ac:dyDescent="0.25">
      <c r="A2496" s="92"/>
      <c r="B2496" s="92"/>
      <c r="C2496" s="92"/>
      <c r="D2496" s="92"/>
      <c r="E2496" s="92"/>
      <c r="F2496" s="93"/>
      <c r="G2496" s="94"/>
      <c r="H2496" s="83" t="str">
        <f>IF(M2496&lt;&gt;"",VLOOKUP(M2496,LISTAS·PAPP!$U$3:$Z$8,2,FALSE),"")</f>
        <v/>
      </c>
      <c r="I2496" s="85" t="str">
        <f>IF(M2496&lt;&gt;"",VLOOKUP(M2496,LISTAS·PAPP!$U$3:$Z$8,3,FALSE),"")</f>
        <v/>
      </c>
      <c r="J2496" s="83" t="str">
        <f>IF(M2496&lt;&gt;"",VLOOKUP(M2496,LISTAS·PAPP!$U$3:$Z$8,4,FALSE),"")</f>
        <v/>
      </c>
      <c r="K2496" s="83" t="str">
        <f>IF(C2496&lt;&gt;"",VLOOKUP(C2496,LISTAS·PAPP!$H$3:$O$119,4,FALSE),"")</f>
        <v/>
      </c>
      <c r="L2496" s="85" t="str">
        <f>IF(C2496&lt;&gt;"",VLOOKUP(C2496,LISTAS·PAPP!$H$3:$O$119,8,FALSE),"")</f>
        <v/>
      </c>
      <c r="M2496" s="95"/>
      <c r="N2496" s="92"/>
      <c r="O2496" s="92"/>
      <c r="P2496" s="84" t="str">
        <f>IF(N2496&lt;&gt;"",VLOOKUP(N2496,LISTAS·PAPP!$U$9:$Y$125,5,FALSE),"")</f>
        <v/>
      </c>
      <c r="Q2496" s="83" t="str">
        <f>IF(O2496&lt;&gt;"",VLOOKUP(O2496,LISTAS·PAPP!$U$9:$W$125,3,FALSE),"")</f>
        <v/>
      </c>
      <c r="R2496" s="92"/>
      <c r="S2496" s="173"/>
      <c r="T2496" s="173"/>
      <c r="U2496" s="92"/>
      <c r="V2496" s="92"/>
      <c r="W2496" s="94"/>
      <c r="X2496" s="83" t="str">
        <f>IF(ISERROR(VLOOKUP(W2496,LISTAS·PAPP!$AJ$3:$AK$903,2,0))," ",VLOOKUP(W2496,LISTAS·PAPP!$AJ$3:$AK$903,2,0))</f>
        <v xml:space="preserve"> </v>
      </c>
      <c r="Y2496" s="96"/>
      <c r="Z2496" s="97"/>
      <c r="AA2496" s="97"/>
      <c r="AB2496" s="97"/>
      <c r="AC2496" s="97"/>
      <c r="AD2496" s="97"/>
      <c r="AE2496" s="97"/>
      <c r="AF2496" s="97"/>
      <c r="AG2496" s="97"/>
      <c r="AH2496" s="97"/>
      <c r="AI2496" s="97"/>
      <c r="AJ2496" s="97"/>
      <c r="AK2496" s="97"/>
      <c r="AL2496" s="86" t="str">
        <f t="shared" si="115"/>
        <v/>
      </c>
      <c r="AM2496" s="87" t="str">
        <f t="shared" si="116"/>
        <v xml:space="preserve"> </v>
      </c>
      <c r="AN2496" s="1" t="str">
        <f t="shared" si="117"/>
        <v xml:space="preserve"> </v>
      </c>
    </row>
    <row r="2497" spans="1:40" s="88" customFormat="1" x14ac:dyDescent="0.25">
      <c r="A2497" s="92"/>
      <c r="B2497" s="92"/>
      <c r="C2497" s="92"/>
      <c r="D2497" s="92"/>
      <c r="E2497" s="92"/>
      <c r="F2497" s="93"/>
      <c r="G2497" s="94"/>
      <c r="H2497" s="83" t="str">
        <f>IF(M2497&lt;&gt;"",VLOOKUP(M2497,LISTAS·PAPP!$U$3:$Z$8,2,FALSE),"")</f>
        <v/>
      </c>
      <c r="I2497" s="85" t="str">
        <f>IF(M2497&lt;&gt;"",VLOOKUP(M2497,LISTAS·PAPP!$U$3:$Z$8,3,FALSE),"")</f>
        <v/>
      </c>
      <c r="J2497" s="83" t="str">
        <f>IF(M2497&lt;&gt;"",VLOOKUP(M2497,LISTAS·PAPP!$U$3:$Z$8,4,FALSE),"")</f>
        <v/>
      </c>
      <c r="K2497" s="83" t="str">
        <f>IF(C2497&lt;&gt;"",VLOOKUP(C2497,LISTAS·PAPP!$H$3:$O$119,4,FALSE),"")</f>
        <v/>
      </c>
      <c r="L2497" s="85" t="str">
        <f>IF(C2497&lt;&gt;"",VLOOKUP(C2497,LISTAS·PAPP!$H$3:$O$119,8,FALSE),"")</f>
        <v/>
      </c>
      <c r="M2497" s="95"/>
      <c r="N2497" s="92"/>
      <c r="O2497" s="92"/>
      <c r="P2497" s="84" t="str">
        <f>IF(N2497&lt;&gt;"",VLOOKUP(N2497,LISTAS·PAPP!$U$9:$Y$125,5,FALSE),"")</f>
        <v/>
      </c>
      <c r="Q2497" s="83" t="str">
        <f>IF(O2497&lt;&gt;"",VLOOKUP(O2497,LISTAS·PAPP!$U$9:$W$125,3,FALSE),"")</f>
        <v/>
      </c>
      <c r="R2497" s="92"/>
      <c r="S2497" s="173"/>
      <c r="T2497" s="173"/>
      <c r="U2497" s="92"/>
      <c r="V2497" s="92"/>
      <c r="W2497" s="94"/>
      <c r="X2497" s="83" t="str">
        <f>IF(ISERROR(VLOOKUP(W2497,LISTAS·PAPP!$AJ$3:$AK$903,2,0))," ",VLOOKUP(W2497,LISTAS·PAPP!$AJ$3:$AK$903,2,0))</f>
        <v xml:space="preserve"> </v>
      </c>
      <c r="Y2497" s="96"/>
      <c r="Z2497" s="97"/>
      <c r="AA2497" s="97"/>
      <c r="AB2497" s="97"/>
      <c r="AC2497" s="97"/>
      <c r="AD2497" s="97"/>
      <c r="AE2497" s="97"/>
      <c r="AF2497" s="97"/>
      <c r="AG2497" s="97"/>
      <c r="AH2497" s="97"/>
      <c r="AI2497" s="97"/>
      <c r="AJ2497" s="97"/>
      <c r="AK2497" s="97"/>
      <c r="AL2497" s="86" t="str">
        <f t="shared" si="115"/>
        <v/>
      </c>
      <c r="AM2497" s="87" t="str">
        <f t="shared" si="116"/>
        <v xml:space="preserve"> </v>
      </c>
      <c r="AN2497" s="1" t="str">
        <f t="shared" si="117"/>
        <v xml:space="preserve"> </v>
      </c>
    </row>
    <row r="2498" spans="1:40" s="88" customFormat="1" x14ac:dyDescent="0.25">
      <c r="A2498" s="92"/>
      <c r="B2498" s="92"/>
      <c r="C2498" s="92"/>
      <c r="D2498" s="92"/>
      <c r="E2498" s="92"/>
      <c r="F2498" s="93"/>
      <c r="G2498" s="94"/>
      <c r="H2498" s="83" t="str">
        <f>IF(M2498&lt;&gt;"",VLOOKUP(M2498,LISTAS·PAPP!$U$3:$Z$8,2,FALSE),"")</f>
        <v/>
      </c>
      <c r="I2498" s="85" t="str">
        <f>IF(M2498&lt;&gt;"",VLOOKUP(M2498,LISTAS·PAPP!$U$3:$Z$8,3,FALSE),"")</f>
        <v/>
      </c>
      <c r="J2498" s="83" t="str">
        <f>IF(M2498&lt;&gt;"",VLOOKUP(M2498,LISTAS·PAPP!$U$3:$Z$8,4,FALSE),"")</f>
        <v/>
      </c>
      <c r="K2498" s="83" t="str">
        <f>IF(C2498&lt;&gt;"",VLOOKUP(C2498,LISTAS·PAPP!$H$3:$O$119,4,FALSE),"")</f>
        <v/>
      </c>
      <c r="L2498" s="85" t="str">
        <f>IF(C2498&lt;&gt;"",VLOOKUP(C2498,LISTAS·PAPP!$H$3:$O$119,8,FALSE),"")</f>
        <v/>
      </c>
      <c r="M2498" s="95"/>
      <c r="N2498" s="92"/>
      <c r="O2498" s="92"/>
      <c r="P2498" s="84" t="str">
        <f>IF(N2498&lt;&gt;"",VLOOKUP(N2498,LISTAS·PAPP!$U$9:$Y$125,5,FALSE),"")</f>
        <v/>
      </c>
      <c r="Q2498" s="83" t="str">
        <f>IF(O2498&lt;&gt;"",VLOOKUP(O2498,LISTAS·PAPP!$U$9:$W$125,3,FALSE),"")</f>
        <v/>
      </c>
      <c r="R2498" s="92"/>
      <c r="S2498" s="173"/>
      <c r="T2498" s="173"/>
      <c r="U2498" s="92"/>
      <c r="V2498" s="92"/>
      <c r="W2498" s="94"/>
      <c r="X2498" s="83" t="str">
        <f>IF(ISERROR(VLOOKUP(W2498,LISTAS·PAPP!$AJ$3:$AK$903,2,0))," ",VLOOKUP(W2498,LISTAS·PAPP!$AJ$3:$AK$903,2,0))</f>
        <v xml:space="preserve"> </v>
      </c>
      <c r="Y2498" s="96"/>
      <c r="Z2498" s="97"/>
      <c r="AA2498" s="97"/>
      <c r="AB2498" s="97"/>
      <c r="AC2498" s="97"/>
      <c r="AD2498" s="97"/>
      <c r="AE2498" s="97"/>
      <c r="AF2498" s="97"/>
      <c r="AG2498" s="97"/>
      <c r="AH2498" s="97"/>
      <c r="AI2498" s="97"/>
      <c r="AJ2498" s="97"/>
      <c r="AK2498" s="97"/>
      <c r="AL2498" s="86" t="str">
        <f t="shared" si="115"/>
        <v/>
      </c>
      <c r="AM2498" s="87" t="str">
        <f t="shared" si="116"/>
        <v xml:space="preserve"> </v>
      </c>
      <c r="AN2498" s="1" t="str">
        <f t="shared" si="117"/>
        <v xml:space="preserve"> </v>
      </c>
    </row>
    <row r="2499" spans="1:40" s="88" customFormat="1" x14ac:dyDescent="0.25">
      <c r="A2499" s="92"/>
      <c r="B2499" s="92"/>
      <c r="C2499" s="92"/>
      <c r="D2499" s="92"/>
      <c r="E2499" s="92"/>
      <c r="F2499" s="93"/>
      <c r="G2499" s="94"/>
      <c r="H2499" s="83" t="str">
        <f>IF(M2499&lt;&gt;"",VLOOKUP(M2499,LISTAS·PAPP!$U$3:$Z$8,2,FALSE),"")</f>
        <v/>
      </c>
      <c r="I2499" s="85" t="str">
        <f>IF(M2499&lt;&gt;"",VLOOKUP(M2499,LISTAS·PAPP!$U$3:$Z$8,3,FALSE),"")</f>
        <v/>
      </c>
      <c r="J2499" s="83" t="str">
        <f>IF(M2499&lt;&gt;"",VLOOKUP(M2499,LISTAS·PAPP!$U$3:$Z$8,4,FALSE),"")</f>
        <v/>
      </c>
      <c r="K2499" s="83" t="str">
        <f>IF(C2499&lt;&gt;"",VLOOKUP(C2499,LISTAS·PAPP!$H$3:$O$119,4,FALSE),"")</f>
        <v/>
      </c>
      <c r="L2499" s="85" t="str">
        <f>IF(C2499&lt;&gt;"",VLOOKUP(C2499,LISTAS·PAPP!$H$3:$O$119,8,FALSE),"")</f>
        <v/>
      </c>
      <c r="M2499" s="95"/>
      <c r="N2499" s="92"/>
      <c r="O2499" s="92"/>
      <c r="P2499" s="84" t="str">
        <f>IF(N2499&lt;&gt;"",VLOOKUP(N2499,LISTAS·PAPP!$U$9:$Y$125,5,FALSE),"")</f>
        <v/>
      </c>
      <c r="Q2499" s="83" t="str">
        <f>IF(O2499&lt;&gt;"",VLOOKUP(O2499,LISTAS·PAPP!$U$9:$W$125,3,FALSE),"")</f>
        <v/>
      </c>
      <c r="R2499" s="92"/>
      <c r="S2499" s="173"/>
      <c r="T2499" s="173"/>
      <c r="U2499" s="92"/>
      <c r="V2499" s="92"/>
      <c r="W2499" s="94"/>
      <c r="X2499" s="83" t="str">
        <f>IF(ISERROR(VLOOKUP(W2499,LISTAS·PAPP!$AJ$3:$AK$903,2,0))," ",VLOOKUP(W2499,LISTAS·PAPP!$AJ$3:$AK$903,2,0))</f>
        <v xml:space="preserve"> </v>
      </c>
      <c r="Y2499" s="96"/>
      <c r="Z2499" s="97"/>
      <c r="AA2499" s="97"/>
      <c r="AB2499" s="97"/>
      <c r="AC2499" s="97"/>
      <c r="AD2499" s="97"/>
      <c r="AE2499" s="97"/>
      <c r="AF2499" s="97"/>
      <c r="AG2499" s="97"/>
      <c r="AH2499" s="97"/>
      <c r="AI2499" s="97"/>
      <c r="AJ2499" s="97"/>
      <c r="AK2499" s="97"/>
      <c r="AL2499" s="86" t="str">
        <f t="shared" si="115"/>
        <v/>
      </c>
      <c r="AM2499" s="87" t="str">
        <f t="shared" si="116"/>
        <v xml:space="preserve"> </v>
      </c>
      <c r="AN2499" s="1" t="str">
        <f t="shared" si="117"/>
        <v xml:space="preserve"> </v>
      </c>
    </row>
    <row r="2500" spans="1:40" s="88" customFormat="1" x14ac:dyDescent="0.25">
      <c r="A2500" s="92"/>
      <c r="B2500" s="92"/>
      <c r="C2500" s="92"/>
      <c r="D2500" s="92"/>
      <c r="E2500" s="92"/>
      <c r="F2500" s="93"/>
      <c r="G2500" s="94"/>
      <c r="H2500" s="83" t="str">
        <f>IF(M2500&lt;&gt;"",VLOOKUP(M2500,LISTAS·PAPP!$U$3:$Z$8,2,FALSE),"")</f>
        <v/>
      </c>
      <c r="I2500" s="85" t="str">
        <f>IF(M2500&lt;&gt;"",VLOOKUP(M2500,LISTAS·PAPP!$U$3:$Z$8,3,FALSE),"")</f>
        <v/>
      </c>
      <c r="J2500" s="83" t="str">
        <f>IF(M2500&lt;&gt;"",VLOOKUP(M2500,LISTAS·PAPP!$U$3:$Z$8,4,FALSE),"")</f>
        <v/>
      </c>
      <c r="K2500" s="83" t="str">
        <f>IF(C2500&lt;&gt;"",VLOOKUP(C2500,LISTAS·PAPP!$H$3:$O$119,4,FALSE),"")</f>
        <v/>
      </c>
      <c r="L2500" s="85" t="str">
        <f>IF(C2500&lt;&gt;"",VLOOKUP(C2500,LISTAS·PAPP!$H$3:$O$119,8,FALSE),"")</f>
        <v/>
      </c>
      <c r="M2500" s="95"/>
      <c r="N2500" s="92"/>
      <c r="O2500" s="92"/>
      <c r="P2500" s="84" t="str">
        <f>IF(N2500&lt;&gt;"",VLOOKUP(N2500,LISTAS·PAPP!$U$9:$Y$125,5,FALSE),"")</f>
        <v/>
      </c>
      <c r="Q2500" s="83" t="str">
        <f>IF(O2500&lt;&gt;"",VLOOKUP(O2500,LISTAS·PAPP!$U$9:$W$125,3,FALSE),"")</f>
        <v/>
      </c>
      <c r="R2500" s="92"/>
      <c r="S2500" s="173"/>
      <c r="T2500" s="173"/>
      <c r="U2500" s="92"/>
      <c r="V2500" s="92"/>
      <c r="W2500" s="94"/>
      <c r="X2500" s="83" t="str">
        <f>IF(ISERROR(VLOOKUP(W2500,LISTAS·PAPP!$AJ$3:$AK$903,2,0))," ",VLOOKUP(W2500,LISTAS·PAPP!$AJ$3:$AK$903,2,0))</f>
        <v xml:space="preserve"> </v>
      </c>
      <c r="Y2500" s="96"/>
      <c r="Z2500" s="97"/>
      <c r="AA2500" s="97"/>
      <c r="AB2500" s="97"/>
      <c r="AC2500" s="97"/>
      <c r="AD2500" s="97"/>
      <c r="AE2500" s="97"/>
      <c r="AF2500" s="97"/>
      <c r="AG2500" s="97"/>
      <c r="AH2500" s="97"/>
      <c r="AI2500" s="97"/>
      <c r="AJ2500" s="97"/>
      <c r="AK2500" s="97"/>
      <c r="AL2500" s="86" t="str">
        <f t="shared" si="115"/>
        <v/>
      </c>
      <c r="AM2500" s="87" t="str">
        <f t="shared" si="116"/>
        <v xml:space="preserve"> </v>
      </c>
      <c r="AN2500" s="1" t="str">
        <f t="shared" si="117"/>
        <v xml:space="preserve"> </v>
      </c>
    </row>
    <row r="2501" spans="1:40" s="88" customFormat="1" x14ac:dyDescent="0.25">
      <c r="A2501" s="92"/>
      <c r="B2501" s="92"/>
      <c r="C2501" s="92"/>
      <c r="D2501" s="92"/>
      <c r="E2501" s="92"/>
      <c r="F2501" s="93"/>
      <c r="G2501" s="94"/>
      <c r="H2501" s="83" t="str">
        <f>IF(M2501&lt;&gt;"",VLOOKUP(M2501,LISTAS·PAPP!$U$3:$Z$8,2,FALSE),"")</f>
        <v/>
      </c>
      <c r="I2501" s="85" t="str">
        <f>IF(M2501&lt;&gt;"",VLOOKUP(M2501,LISTAS·PAPP!$U$3:$Z$8,3,FALSE),"")</f>
        <v/>
      </c>
      <c r="J2501" s="83" t="str">
        <f>IF(M2501&lt;&gt;"",VLOOKUP(M2501,LISTAS·PAPP!$U$3:$Z$8,4,FALSE),"")</f>
        <v/>
      </c>
      <c r="K2501" s="83" t="str">
        <f>IF(C2501&lt;&gt;"",VLOOKUP(C2501,LISTAS·PAPP!$H$3:$O$119,4,FALSE),"")</f>
        <v/>
      </c>
      <c r="L2501" s="85" t="str">
        <f>IF(C2501&lt;&gt;"",VLOOKUP(C2501,LISTAS·PAPP!$H$3:$O$119,8,FALSE),"")</f>
        <v/>
      </c>
      <c r="M2501" s="95"/>
      <c r="N2501" s="92"/>
      <c r="O2501" s="92"/>
      <c r="P2501" s="84" t="str">
        <f>IF(N2501&lt;&gt;"",VLOOKUP(N2501,LISTAS·PAPP!$U$9:$Y$125,5,FALSE),"")</f>
        <v/>
      </c>
      <c r="Q2501" s="83" t="str">
        <f>IF(O2501&lt;&gt;"",VLOOKUP(O2501,LISTAS·PAPP!$U$9:$W$125,3,FALSE),"")</f>
        <v/>
      </c>
      <c r="R2501" s="92"/>
      <c r="S2501" s="173"/>
      <c r="T2501" s="173"/>
      <c r="U2501" s="92"/>
      <c r="V2501" s="92"/>
      <c r="W2501" s="94"/>
      <c r="X2501" s="83" t="str">
        <f>IF(ISERROR(VLOOKUP(W2501,LISTAS·PAPP!$AJ$3:$AK$903,2,0))," ",VLOOKUP(W2501,LISTAS·PAPP!$AJ$3:$AK$903,2,0))</f>
        <v xml:space="preserve"> </v>
      </c>
      <c r="Y2501" s="96"/>
      <c r="Z2501" s="97"/>
      <c r="AA2501" s="97"/>
      <c r="AB2501" s="97"/>
      <c r="AC2501" s="97"/>
      <c r="AD2501" s="97"/>
      <c r="AE2501" s="97"/>
      <c r="AF2501" s="97"/>
      <c r="AG2501" s="97"/>
      <c r="AH2501" s="97"/>
      <c r="AI2501" s="97"/>
      <c r="AJ2501" s="97"/>
      <c r="AK2501" s="97"/>
      <c r="AL2501" s="86" t="str">
        <f t="shared" si="115"/>
        <v/>
      </c>
      <c r="AM2501" s="87" t="str">
        <f t="shared" si="116"/>
        <v xml:space="preserve"> </v>
      </c>
      <c r="AN2501" s="1" t="str">
        <f t="shared" si="117"/>
        <v xml:space="preserve"> </v>
      </c>
    </row>
    <row r="2502" spans="1:40" s="88" customFormat="1" x14ac:dyDescent="0.25">
      <c r="A2502" s="92"/>
      <c r="B2502" s="92"/>
      <c r="C2502" s="92"/>
      <c r="D2502" s="92"/>
      <c r="E2502" s="92"/>
      <c r="F2502" s="93"/>
      <c r="G2502" s="94"/>
      <c r="H2502" s="83" t="str">
        <f>IF(M2502&lt;&gt;"",VLOOKUP(M2502,LISTAS·PAPP!$U$3:$Z$8,2,FALSE),"")</f>
        <v/>
      </c>
      <c r="I2502" s="85" t="str">
        <f>IF(M2502&lt;&gt;"",VLOOKUP(M2502,LISTAS·PAPP!$U$3:$Z$8,3,FALSE),"")</f>
        <v/>
      </c>
      <c r="J2502" s="83" t="str">
        <f>IF(M2502&lt;&gt;"",VLOOKUP(M2502,LISTAS·PAPP!$U$3:$Z$8,4,FALSE),"")</f>
        <v/>
      </c>
      <c r="K2502" s="83" t="str">
        <f>IF(C2502&lt;&gt;"",VLOOKUP(C2502,LISTAS·PAPP!$H$3:$O$119,4,FALSE),"")</f>
        <v/>
      </c>
      <c r="L2502" s="85" t="str">
        <f>IF(C2502&lt;&gt;"",VLOOKUP(C2502,LISTAS·PAPP!$H$3:$O$119,8,FALSE),"")</f>
        <v/>
      </c>
      <c r="M2502" s="95"/>
      <c r="N2502" s="92"/>
      <c r="O2502" s="92"/>
      <c r="P2502" s="84" t="str">
        <f>IF(N2502&lt;&gt;"",VLOOKUP(N2502,LISTAS·PAPP!$U$9:$Y$125,5,FALSE),"")</f>
        <v/>
      </c>
      <c r="Q2502" s="83" t="str">
        <f>IF(O2502&lt;&gt;"",VLOOKUP(O2502,LISTAS·PAPP!$U$9:$W$125,3,FALSE),"")</f>
        <v/>
      </c>
      <c r="R2502" s="92"/>
      <c r="S2502" s="173"/>
      <c r="T2502" s="173"/>
      <c r="U2502" s="92"/>
      <c r="V2502" s="92"/>
      <c r="W2502" s="94"/>
      <c r="X2502" s="83" t="str">
        <f>IF(ISERROR(VLOOKUP(W2502,LISTAS·PAPP!$AJ$3:$AK$903,2,0))," ",VLOOKUP(W2502,LISTAS·PAPP!$AJ$3:$AK$903,2,0))</f>
        <v xml:space="preserve"> </v>
      </c>
      <c r="Y2502" s="96"/>
      <c r="Z2502" s="97"/>
      <c r="AA2502" s="97"/>
      <c r="AB2502" s="97"/>
      <c r="AC2502" s="97"/>
      <c r="AD2502" s="97"/>
      <c r="AE2502" s="97"/>
      <c r="AF2502" s="97"/>
      <c r="AG2502" s="97"/>
      <c r="AH2502" s="97"/>
      <c r="AI2502" s="97"/>
      <c r="AJ2502" s="97"/>
      <c r="AK2502" s="97"/>
      <c r="AL2502" s="86" t="str">
        <f t="shared" si="115"/>
        <v/>
      </c>
      <c r="AM2502" s="87" t="str">
        <f t="shared" si="116"/>
        <v xml:space="preserve"> </v>
      </c>
      <c r="AN2502" s="1" t="str">
        <f t="shared" si="117"/>
        <v xml:space="preserve"> </v>
      </c>
    </row>
    <row r="2503" spans="1:40" s="88" customFormat="1" x14ac:dyDescent="0.25">
      <c r="A2503" s="92"/>
      <c r="B2503" s="92"/>
      <c r="C2503" s="92"/>
      <c r="D2503" s="92"/>
      <c r="E2503" s="92"/>
      <c r="F2503" s="93"/>
      <c r="G2503" s="94"/>
      <c r="H2503" s="83" t="str">
        <f>IF(M2503&lt;&gt;"",VLOOKUP(M2503,LISTAS·PAPP!$U$3:$Z$8,2,FALSE),"")</f>
        <v/>
      </c>
      <c r="I2503" s="85" t="str">
        <f>IF(M2503&lt;&gt;"",VLOOKUP(M2503,LISTAS·PAPP!$U$3:$Z$8,3,FALSE),"")</f>
        <v/>
      </c>
      <c r="J2503" s="83" t="str">
        <f>IF(M2503&lt;&gt;"",VLOOKUP(M2503,LISTAS·PAPP!$U$3:$Z$8,4,FALSE),"")</f>
        <v/>
      </c>
      <c r="K2503" s="83" t="str">
        <f>IF(C2503&lt;&gt;"",VLOOKUP(C2503,LISTAS·PAPP!$H$3:$O$119,4,FALSE),"")</f>
        <v/>
      </c>
      <c r="L2503" s="85" t="str">
        <f>IF(C2503&lt;&gt;"",VLOOKUP(C2503,LISTAS·PAPP!$H$3:$O$119,8,FALSE),"")</f>
        <v/>
      </c>
      <c r="M2503" s="95"/>
      <c r="N2503" s="92"/>
      <c r="O2503" s="92"/>
      <c r="P2503" s="84" t="str">
        <f>IF(N2503&lt;&gt;"",VLOOKUP(N2503,LISTAS·PAPP!$U$9:$Y$125,5,FALSE),"")</f>
        <v/>
      </c>
      <c r="Q2503" s="83" t="str">
        <f>IF(O2503&lt;&gt;"",VLOOKUP(O2503,LISTAS·PAPP!$U$9:$W$125,3,FALSE),"")</f>
        <v/>
      </c>
      <c r="R2503" s="92"/>
      <c r="S2503" s="173"/>
      <c r="T2503" s="173"/>
      <c r="U2503" s="92"/>
      <c r="V2503" s="92"/>
      <c r="W2503" s="94"/>
      <c r="X2503" s="83" t="str">
        <f>IF(ISERROR(VLOOKUP(W2503,LISTAS·PAPP!$AJ$3:$AK$903,2,0))," ",VLOOKUP(W2503,LISTAS·PAPP!$AJ$3:$AK$903,2,0))</f>
        <v xml:space="preserve"> </v>
      </c>
      <c r="Y2503" s="96"/>
      <c r="Z2503" s="97"/>
      <c r="AA2503" s="97"/>
      <c r="AB2503" s="97"/>
      <c r="AC2503" s="97"/>
      <c r="AD2503" s="97"/>
      <c r="AE2503" s="97"/>
      <c r="AF2503" s="97"/>
      <c r="AG2503" s="97"/>
      <c r="AH2503" s="97"/>
      <c r="AI2503" s="97"/>
      <c r="AJ2503" s="97"/>
      <c r="AK2503" s="97"/>
      <c r="AL2503" s="86" t="str">
        <f t="shared" si="115"/>
        <v/>
      </c>
      <c r="AM2503" s="87" t="str">
        <f t="shared" si="116"/>
        <v xml:space="preserve"> </v>
      </c>
      <c r="AN2503" s="1" t="str">
        <f t="shared" si="117"/>
        <v xml:space="preserve"> </v>
      </c>
    </row>
    <row r="2504" spans="1:40" s="88" customFormat="1" x14ac:dyDescent="0.25">
      <c r="A2504" s="92"/>
      <c r="B2504" s="92"/>
      <c r="C2504" s="92"/>
      <c r="D2504" s="92"/>
      <c r="E2504" s="92"/>
      <c r="F2504" s="93"/>
      <c r="G2504" s="94"/>
      <c r="H2504" s="83" t="str">
        <f>IF(M2504&lt;&gt;"",VLOOKUP(M2504,LISTAS·PAPP!$U$3:$Z$8,2,FALSE),"")</f>
        <v/>
      </c>
      <c r="I2504" s="85" t="str">
        <f>IF(M2504&lt;&gt;"",VLOOKUP(M2504,LISTAS·PAPP!$U$3:$Z$8,3,FALSE),"")</f>
        <v/>
      </c>
      <c r="J2504" s="83" t="str">
        <f>IF(M2504&lt;&gt;"",VLOOKUP(M2504,LISTAS·PAPP!$U$3:$Z$8,4,FALSE),"")</f>
        <v/>
      </c>
      <c r="K2504" s="83" t="str">
        <f>IF(C2504&lt;&gt;"",VLOOKUP(C2504,LISTAS·PAPP!$H$3:$O$119,4,FALSE),"")</f>
        <v/>
      </c>
      <c r="L2504" s="85" t="str">
        <f>IF(C2504&lt;&gt;"",VLOOKUP(C2504,LISTAS·PAPP!$H$3:$O$119,8,FALSE),"")</f>
        <v/>
      </c>
      <c r="M2504" s="95"/>
      <c r="N2504" s="92"/>
      <c r="O2504" s="92"/>
      <c r="P2504" s="84" t="str">
        <f>IF(N2504&lt;&gt;"",VLOOKUP(N2504,LISTAS·PAPP!$U$9:$Y$125,5,FALSE),"")</f>
        <v/>
      </c>
      <c r="Q2504" s="83" t="str">
        <f>IF(O2504&lt;&gt;"",VLOOKUP(O2504,LISTAS·PAPP!$U$9:$W$125,3,FALSE),"")</f>
        <v/>
      </c>
      <c r="R2504" s="92"/>
      <c r="S2504" s="173"/>
      <c r="T2504" s="173"/>
      <c r="U2504" s="92"/>
      <c r="V2504" s="92"/>
      <c r="W2504" s="94"/>
      <c r="X2504" s="83" t="str">
        <f>IF(ISERROR(VLOOKUP(W2504,LISTAS·PAPP!$AJ$3:$AK$903,2,0))," ",VLOOKUP(W2504,LISTAS·PAPP!$AJ$3:$AK$903,2,0))</f>
        <v xml:space="preserve"> </v>
      </c>
      <c r="Y2504" s="96"/>
      <c r="Z2504" s="97"/>
      <c r="AA2504" s="97"/>
      <c r="AB2504" s="97"/>
      <c r="AC2504" s="97"/>
      <c r="AD2504" s="97"/>
      <c r="AE2504" s="97"/>
      <c r="AF2504" s="97"/>
      <c r="AG2504" s="97"/>
      <c r="AH2504" s="97"/>
      <c r="AI2504" s="97"/>
      <c r="AJ2504" s="97"/>
      <c r="AK2504" s="97"/>
      <c r="AL2504" s="86" t="str">
        <f t="shared" si="115"/>
        <v/>
      </c>
      <c r="AM2504" s="87" t="str">
        <f t="shared" si="116"/>
        <v xml:space="preserve"> </v>
      </c>
      <c r="AN2504" s="1" t="str">
        <f t="shared" si="117"/>
        <v xml:space="preserve"> </v>
      </c>
    </row>
    <row r="2505" spans="1:40" s="88" customFormat="1" x14ac:dyDescent="0.25">
      <c r="A2505" s="92"/>
      <c r="B2505" s="92"/>
      <c r="C2505" s="92"/>
      <c r="D2505" s="92"/>
      <c r="E2505" s="92"/>
      <c r="F2505" s="93"/>
      <c r="G2505" s="94"/>
      <c r="H2505" s="83" t="str">
        <f>IF(M2505&lt;&gt;"",VLOOKUP(M2505,LISTAS·PAPP!$U$3:$Z$8,2,FALSE),"")</f>
        <v/>
      </c>
      <c r="I2505" s="85" t="str">
        <f>IF(M2505&lt;&gt;"",VLOOKUP(M2505,LISTAS·PAPP!$U$3:$Z$8,3,FALSE),"")</f>
        <v/>
      </c>
      <c r="J2505" s="83" t="str">
        <f>IF(M2505&lt;&gt;"",VLOOKUP(M2505,LISTAS·PAPP!$U$3:$Z$8,4,FALSE),"")</f>
        <v/>
      </c>
      <c r="K2505" s="83" t="str">
        <f>IF(C2505&lt;&gt;"",VLOOKUP(C2505,LISTAS·PAPP!$H$3:$O$119,4,FALSE),"")</f>
        <v/>
      </c>
      <c r="L2505" s="85" t="str">
        <f>IF(C2505&lt;&gt;"",VLOOKUP(C2505,LISTAS·PAPP!$H$3:$O$119,8,FALSE),"")</f>
        <v/>
      </c>
      <c r="M2505" s="95"/>
      <c r="N2505" s="92"/>
      <c r="O2505" s="92"/>
      <c r="P2505" s="84" t="str">
        <f>IF(N2505&lt;&gt;"",VLOOKUP(N2505,LISTAS·PAPP!$U$9:$Y$125,5,FALSE),"")</f>
        <v/>
      </c>
      <c r="Q2505" s="83" t="str">
        <f>IF(O2505&lt;&gt;"",VLOOKUP(O2505,LISTAS·PAPP!$U$9:$W$125,3,FALSE),"")</f>
        <v/>
      </c>
      <c r="R2505" s="92"/>
      <c r="S2505" s="173"/>
      <c r="T2505" s="173"/>
      <c r="U2505" s="92"/>
      <c r="V2505" s="92"/>
      <c r="W2505" s="94"/>
      <c r="X2505" s="83" t="str">
        <f>IF(ISERROR(VLOOKUP(W2505,LISTAS·PAPP!$AJ$3:$AK$903,2,0))," ",VLOOKUP(W2505,LISTAS·PAPP!$AJ$3:$AK$903,2,0))</f>
        <v xml:space="preserve"> </v>
      </c>
      <c r="Y2505" s="96"/>
      <c r="Z2505" s="97"/>
      <c r="AA2505" s="97"/>
      <c r="AB2505" s="97"/>
      <c r="AC2505" s="97"/>
      <c r="AD2505" s="97"/>
      <c r="AE2505" s="97"/>
      <c r="AF2505" s="97"/>
      <c r="AG2505" s="97"/>
      <c r="AH2505" s="97"/>
      <c r="AI2505" s="97"/>
      <c r="AJ2505" s="97"/>
      <c r="AK2505" s="97"/>
      <c r="AL2505" s="86" t="str">
        <f t="shared" si="115"/>
        <v/>
      </c>
      <c r="AM2505" s="87" t="str">
        <f t="shared" si="116"/>
        <v xml:space="preserve"> </v>
      </c>
      <c r="AN2505" s="1" t="str">
        <f t="shared" si="117"/>
        <v xml:space="preserve"> </v>
      </c>
    </row>
    <row r="2506" spans="1:40" s="88" customFormat="1" x14ac:dyDescent="0.25">
      <c r="A2506" s="92"/>
      <c r="B2506" s="92"/>
      <c r="C2506" s="92"/>
      <c r="D2506" s="92"/>
      <c r="E2506" s="92"/>
      <c r="F2506" s="93"/>
      <c r="G2506" s="94"/>
      <c r="H2506" s="83" t="str">
        <f>IF(M2506&lt;&gt;"",VLOOKUP(M2506,LISTAS·PAPP!$U$3:$Z$8,2,FALSE),"")</f>
        <v/>
      </c>
      <c r="I2506" s="85" t="str">
        <f>IF(M2506&lt;&gt;"",VLOOKUP(M2506,LISTAS·PAPP!$U$3:$Z$8,3,FALSE),"")</f>
        <v/>
      </c>
      <c r="J2506" s="83" t="str">
        <f>IF(M2506&lt;&gt;"",VLOOKUP(M2506,LISTAS·PAPP!$U$3:$Z$8,4,FALSE),"")</f>
        <v/>
      </c>
      <c r="K2506" s="83" t="str">
        <f>IF(C2506&lt;&gt;"",VLOOKUP(C2506,LISTAS·PAPP!$H$3:$O$119,4,FALSE),"")</f>
        <v/>
      </c>
      <c r="L2506" s="85" t="str">
        <f>IF(C2506&lt;&gt;"",VLOOKUP(C2506,LISTAS·PAPP!$H$3:$O$119,8,FALSE),"")</f>
        <v/>
      </c>
      <c r="M2506" s="95"/>
      <c r="N2506" s="92"/>
      <c r="O2506" s="92"/>
      <c r="P2506" s="84" t="str">
        <f>IF(N2506&lt;&gt;"",VLOOKUP(N2506,LISTAS·PAPP!$U$9:$Y$125,5,FALSE),"")</f>
        <v/>
      </c>
      <c r="Q2506" s="83" t="str">
        <f>IF(O2506&lt;&gt;"",VLOOKUP(O2506,LISTAS·PAPP!$U$9:$W$125,3,FALSE),"")</f>
        <v/>
      </c>
      <c r="R2506" s="92"/>
      <c r="S2506" s="173"/>
      <c r="T2506" s="173"/>
      <c r="U2506" s="92"/>
      <c r="V2506" s="92"/>
      <c r="W2506" s="94"/>
      <c r="X2506" s="83" t="str">
        <f>IF(ISERROR(VLOOKUP(W2506,LISTAS·PAPP!$AJ$3:$AK$903,2,0))," ",VLOOKUP(W2506,LISTAS·PAPP!$AJ$3:$AK$903,2,0))</f>
        <v xml:space="preserve"> </v>
      </c>
      <c r="Y2506" s="96"/>
      <c r="Z2506" s="97"/>
      <c r="AA2506" s="97"/>
      <c r="AB2506" s="97"/>
      <c r="AC2506" s="97"/>
      <c r="AD2506" s="97"/>
      <c r="AE2506" s="97"/>
      <c r="AF2506" s="97"/>
      <c r="AG2506" s="97"/>
      <c r="AH2506" s="97"/>
      <c r="AI2506" s="97"/>
      <c r="AJ2506" s="97"/>
      <c r="AK2506" s="97"/>
      <c r="AL2506" s="86" t="str">
        <f t="shared" ref="AL2506:AL2569" si="118">IF(A2506&gt;0,(Z2506+AA2506+AB2506+AC2506+AD2506+AE2506+AF2506+AG2506+AH2506+AI2506+AJ2506+AK2506),"")</f>
        <v/>
      </c>
      <c r="AM2506" s="87" t="str">
        <f t="shared" ref="AM2506:AM2569" si="119">IF(A2506&lt;&gt;"",IF(A2506&lt;&gt;"",IF(Y2506=AL2506,"OK",Y2506-AL2506),IF(AND(Y2506="",AL2506=""),"",Z2506-AL2506))," ")</f>
        <v xml:space="preserve"> </v>
      </c>
      <c r="AN2506" s="1" t="str">
        <f t="shared" si="117"/>
        <v xml:space="preserve"> </v>
      </c>
    </row>
    <row r="2507" spans="1:40" s="88" customFormat="1" x14ac:dyDescent="0.25">
      <c r="A2507" s="92"/>
      <c r="B2507" s="92"/>
      <c r="C2507" s="92"/>
      <c r="D2507" s="92"/>
      <c r="E2507" s="92"/>
      <c r="F2507" s="93"/>
      <c r="G2507" s="94"/>
      <c r="H2507" s="83" t="str">
        <f>IF(M2507&lt;&gt;"",VLOOKUP(M2507,LISTAS·PAPP!$U$3:$Z$8,2,FALSE),"")</f>
        <v/>
      </c>
      <c r="I2507" s="85" t="str">
        <f>IF(M2507&lt;&gt;"",VLOOKUP(M2507,LISTAS·PAPP!$U$3:$Z$8,3,FALSE),"")</f>
        <v/>
      </c>
      <c r="J2507" s="83" t="str">
        <f>IF(M2507&lt;&gt;"",VLOOKUP(M2507,LISTAS·PAPP!$U$3:$Z$8,4,FALSE),"")</f>
        <v/>
      </c>
      <c r="K2507" s="83" t="str">
        <f>IF(C2507&lt;&gt;"",VLOOKUP(C2507,LISTAS·PAPP!$H$3:$O$119,4,FALSE),"")</f>
        <v/>
      </c>
      <c r="L2507" s="85" t="str">
        <f>IF(C2507&lt;&gt;"",VLOOKUP(C2507,LISTAS·PAPP!$H$3:$O$119,8,FALSE),"")</f>
        <v/>
      </c>
      <c r="M2507" s="95"/>
      <c r="N2507" s="92"/>
      <c r="O2507" s="92"/>
      <c r="P2507" s="84" t="str">
        <f>IF(N2507&lt;&gt;"",VLOOKUP(N2507,LISTAS·PAPP!$U$9:$Y$125,5,FALSE),"")</f>
        <v/>
      </c>
      <c r="Q2507" s="83" t="str">
        <f>IF(O2507&lt;&gt;"",VLOOKUP(O2507,LISTAS·PAPP!$U$9:$W$125,3,FALSE),"")</f>
        <v/>
      </c>
      <c r="R2507" s="92"/>
      <c r="S2507" s="173"/>
      <c r="T2507" s="173"/>
      <c r="U2507" s="92"/>
      <c r="V2507" s="92"/>
      <c r="W2507" s="94"/>
      <c r="X2507" s="83" t="str">
        <f>IF(ISERROR(VLOOKUP(W2507,LISTAS·PAPP!$AJ$3:$AK$903,2,0))," ",VLOOKUP(W2507,LISTAS·PAPP!$AJ$3:$AK$903,2,0))</f>
        <v xml:space="preserve"> </v>
      </c>
      <c r="Y2507" s="96"/>
      <c r="Z2507" s="97"/>
      <c r="AA2507" s="97"/>
      <c r="AB2507" s="97"/>
      <c r="AC2507" s="97"/>
      <c r="AD2507" s="97"/>
      <c r="AE2507" s="97"/>
      <c r="AF2507" s="97"/>
      <c r="AG2507" s="97"/>
      <c r="AH2507" s="97"/>
      <c r="AI2507" s="97"/>
      <c r="AJ2507" s="97"/>
      <c r="AK2507" s="97"/>
      <c r="AL2507" s="86" t="str">
        <f t="shared" si="118"/>
        <v/>
      </c>
      <c r="AM2507" s="87" t="str">
        <f t="shared" si="119"/>
        <v xml:space="preserve"> </v>
      </c>
      <c r="AN2507" s="1" t="str">
        <f t="shared" ref="AN2507:AN2570" si="120">IF(A2507&lt;&gt;"",IF(A2507="","Escoger ESTRUCTURA ORGANIZACIONAL;",)&amp;" "&amp;(IF(B2507="","Escoger RELACIONAMIENTO INSTITUCIONAL;",)&amp;" "&amp;(IF(C2507="","Escoger UNIDADES ADMINISTRATIVAS;",)&amp;" "&amp;(IF(D2507="","Colocar COMPONENTE DEL PROYECTO DE INVERSIÓN;",)&amp;" "&amp;(IF(E2507="","Colocar ACTIVIDADES DEL PAPP;",)&amp;" "&amp;(IF(F2507="","Colocar META DE LA ACTIVIDAD;",)&amp;" "&amp;(IF(G2507="","Colocar INDICADOR DE LA META;",)&amp;" "&amp;(IF(H2507="","No visualiza PLAN NACIONAL DE DESARROLLO;",)&amp;" "&amp;(IF(I2507="","No visualiza PROGRAMA NACIONAL;",)&amp;" "&amp;(IF(J2507="","No visualiza OBJETIVO ESTRATEGICO INSTITUCIONAL;",)&amp;" "&amp;(IF(K2507="","No visualiza CENTRO GESTOR;",)&amp;" "&amp;(IF(L2507="","No visualiza AREA FUNCIONAL;",)&amp;" "&amp;(IF(M2507="","Escoger PRODUCTO INSTITUCIONAL;",)&amp;" "&amp;(IF(N2507="","Escoger PROYECTO;",)&amp;" "&amp;(IF(O2507="","Escoger ACTIVIDAD SINAFIP;",)&amp;" "&amp;(IF(P2507="","No visualiza CODIGO UNICO DE PROYECTO;",)&amp;" "&amp;(IF(Q2507="","No visualiza POLITICA DE IGUALDAD;",)&amp;" "&amp;(IF(R2507="","Escoger FUENTE;",)&amp;" "&amp;(IF(U2507="","Escoger NATURALEZA DE GASTO;",)&amp;" "&amp;(IF(V2507="","Escoger GRUPO DE GASTO;",)&amp;" "&amp;(IF(W2507="","Colocar ITEM PRESUPUESTARIO;",)&amp;" "&amp;(IF(X2507="","No visualiza DESCRIPCION ITEM PRESUPUESTARIO;",))))))))))))))))))))))," ")</f>
        <v xml:space="preserve"> </v>
      </c>
    </row>
    <row r="2508" spans="1:40" s="88" customFormat="1" x14ac:dyDescent="0.25">
      <c r="A2508" s="92"/>
      <c r="B2508" s="92"/>
      <c r="C2508" s="92"/>
      <c r="D2508" s="92"/>
      <c r="E2508" s="92"/>
      <c r="F2508" s="93"/>
      <c r="G2508" s="94"/>
      <c r="H2508" s="83" t="str">
        <f>IF(M2508&lt;&gt;"",VLOOKUP(M2508,LISTAS·PAPP!$U$3:$Z$8,2,FALSE),"")</f>
        <v/>
      </c>
      <c r="I2508" s="85" t="str">
        <f>IF(M2508&lt;&gt;"",VLOOKUP(M2508,LISTAS·PAPP!$U$3:$Z$8,3,FALSE),"")</f>
        <v/>
      </c>
      <c r="J2508" s="83" t="str">
        <f>IF(M2508&lt;&gt;"",VLOOKUP(M2508,LISTAS·PAPP!$U$3:$Z$8,4,FALSE),"")</f>
        <v/>
      </c>
      <c r="K2508" s="83" t="str">
        <f>IF(C2508&lt;&gt;"",VLOOKUP(C2508,LISTAS·PAPP!$H$3:$O$119,4,FALSE),"")</f>
        <v/>
      </c>
      <c r="L2508" s="85" t="str">
        <f>IF(C2508&lt;&gt;"",VLOOKUP(C2508,LISTAS·PAPP!$H$3:$O$119,8,FALSE),"")</f>
        <v/>
      </c>
      <c r="M2508" s="95"/>
      <c r="N2508" s="92"/>
      <c r="O2508" s="92"/>
      <c r="P2508" s="84" t="str">
        <f>IF(N2508&lt;&gt;"",VLOOKUP(N2508,LISTAS·PAPP!$U$9:$Y$125,5,FALSE),"")</f>
        <v/>
      </c>
      <c r="Q2508" s="83" t="str">
        <f>IF(O2508&lt;&gt;"",VLOOKUP(O2508,LISTAS·PAPP!$U$9:$W$125,3,FALSE),"")</f>
        <v/>
      </c>
      <c r="R2508" s="92"/>
      <c r="S2508" s="173"/>
      <c r="T2508" s="173"/>
      <c r="U2508" s="92"/>
      <c r="V2508" s="92"/>
      <c r="W2508" s="94"/>
      <c r="X2508" s="83" t="str">
        <f>IF(ISERROR(VLOOKUP(W2508,LISTAS·PAPP!$AJ$3:$AK$903,2,0))," ",VLOOKUP(W2508,LISTAS·PAPP!$AJ$3:$AK$903,2,0))</f>
        <v xml:space="preserve"> </v>
      </c>
      <c r="Y2508" s="96"/>
      <c r="Z2508" s="97"/>
      <c r="AA2508" s="97"/>
      <c r="AB2508" s="97"/>
      <c r="AC2508" s="97"/>
      <c r="AD2508" s="97"/>
      <c r="AE2508" s="97"/>
      <c r="AF2508" s="97"/>
      <c r="AG2508" s="97"/>
      <c r="AH2508" s="97"/>
      <c r="AI2508" s="97"/>
      <c r="AJ2508" s="97"/>
      <c r="AK2508" s="97"/>
      <c r="AL2508" s="86" t="str">
        <f t="shared" si="118"/>
        <v/>
      </c>
      <c r="AM2508" s="87" t="str">
        <f t="shared" si="119"/>
        <v xml:space="preserve"> </v>
      </c>
      <c r="AN2508" s="1" t="str">
        <f t="shared" si="120"/>
        <v xml:space="preserve"> </v>
      </c>
    </row>
    <row r="2509" spans="1:40" s="88" customFormat="1" x14ac:dyDescent="0.25">
      <c r="A2509" s="92"/>
      <c r="B2509" s="92"/>
      <c r="C2509" s="92"/>
      <c r="D2509" s="92"/>
      <c r="E2509" s="92"/>
      <c r="F2509" s="93"/>
      <c r="G2509" s="94"/>
      <c r="H2509" s="83" t="str">
        <f>IF(M2509&lt;&gt;"",VLOOKUP(M2509,LISTAS·PAPP!$U$3:$Z$8,2,FALSE),"")</f>
        <v/>
      </c>
      <c r="I2509" s="85" t="str">
        <f>IF(M2509&lt;&gt;"",VLOOKUP(M2509,LISTAS·PAPP!$U$3:$Z$8,3,FALSE),"")</f>
        <v/>
      </c>
      <c r="J2509" s="83" t="str">
        <f>IF(M2509&lt;&gt;"",VLOOKUP(M2509,LISTAS·PAPP!$U$3:$Z$8,4,FALSE),"")</f>
        <v/>
      </c>
      <c r="K2509" s="83" t="str">
        <f>IF(C2509&lt;&gt;"",VLOOKUP(C2509,LISTAS·PAPP!$H$3:$O$119,4,FALSE),"")</f>
        <v/>
      </c>
      <c r="L2509" s="85" t="str">
        <f>IF(C2509&lt;&gt;"",VLOOKUP(C2509,LISTAS·PAPP!$H$3:$O$119,8,FALSE),"")</f>
        <v/>
      </c>
      <c r="M2509" s="95"/>
      <c r="N2509" s="92"/>
      <c r="O2509" s="92"/>
      <c r="P2509" s="84" t="str">
        <f>IF(N2509&lt;&gt;"",VLOOKUP(N2509,LISTAS·PAPP!$U$9:$Y$125,5,FALSE),"")</f>
        <v/>
      </c>
      <c r="Q2509" s="83" t="str">
        <f>IF(O2509&lt;&gt;"",VLOOKUP(O2509,LISTAS·PAPP!$U$9:$W$125,3,FALSE),"")</f>
        <v/>
      </c>
      <c r="R2509" s="92"/>
      <c r="S2509" s="173"/>
      <c r="T2509" s="173"/>
      <c r="U2509" s="92"/>
      <c r="V2509" s="92"/>
      <c r="W2509" s="94"/>
      <c r="X2509" s="83" t="str">
        <f>IF(ISERROR(VLOOKUP(W2509,LISTAS·PAPP!$AJ$3:$AK$903,2,0))," ",VLOOKUP(W2509,LISTAS·PAPP!$AJ$3:$AK$903,2,0))</f>
        <v xml:space="preserve"> </v>
      </c>
      <c r="Y2509" s="96"/>
      <c r="Z2509" s="97"/>
      <c r="AA2509" s="97"/>
      <c r="AB2509" s="97"/>
      <c r="AC2509" s="97"/>
      <c r="AD2509" s="97"/>
      <c r="AE2509" s="97"/>
      <c r="AF2509" s="97"/>
      <c r="AG2509" s="97"/>
      <c r="AH2509" s="97"/>
      <c r="AI2509" s="97"/>
      <c r="AJ2509" s="97"/>
      <c r="AK2509" s="97"/>
      <c r="AL2509" s="86" t="str">
        <f t="shared" si="118"/>
        <v/>
      </c>
      <c r="AM2509" s="87" t="str">
        <f t="shared" si="119"/>
        <v xml:space="preserve"> </v>
      </c>
      <c r="AN2509" s="1" t="str">
        <f t="shared" si="120"/>
        <v xml:space="preserve"> </v>
      </c>
    </row>
    <row r="2510" spans="1:40" s="88" customFormat="1" x14ac:dyDescent="0.25">
      <c r="A2510" s="92"/>
      <c r="B2510" s="92"/>
      <c r="C2510" s="92"/>
      <c r="D2510" s="92"/>
      <c r="E2510" s="92"/>
      <c r="F2510" s="93"/>
      <c r="G2510" s="94"/>
      <c r="H2510" s="83" t="str">
        <f>IF(M2510&lt;&gt;"",VLOOKUP(M2510,LISTAS·PAPP!$U$3:$Z$8,2,FALSE),"")</f>
        <v/>
      </c>
      <c r="I2510" s="85" t="str">
        <f>IF(M2510&lt;&gt;"",VLOOKUP(M2510,LISTAS·PAPP!$U$3:$Z$8,3,FALSE),"")</f>
        <v/>
      </c>
      <c r="J2510" s="83" t="str">
        <f>IF(M2510&lt;&gt;"",VLOOKUP(M2510,LISTAS·PAPP!$U$3:$Z$8,4,FALSE),"")</f>
        <v/>
      </c>
      <c r="K2510" s="83" t="str">
        <f>IF(C2510&lt;&gt;"",VLOOKUP(C2510,LISTAS·PAPP!$H$3:$O$119,4,FALSE),"")</f>
        <v/>
      </c>
      <c r="L2510" s="85" t="str">
        <f>IF(C2510&lt;&gt;"",VLOOKUP(C2510,LISTAS·PAPP!$H$3:$O$119,8,FALSE),"")</f>
        <v/>
      </c>
      <c r="M2510" s="95"/>
      <c r="N2510" s="92"/>
      <c r="O2510" s="92"/>
      <c r="P2510" s="84" t="str">
        <f>IF(N2510&lt;&gt;"",VLOOKUP(N2510,LISTAS·PAPP!$U$9:$Y$125,5,FALSE),"")</f>
        <v/>
      </c>
      <c r="Q2510" s="83" t="str">
        <f>IF(O2510&lt;&gt;"",VLOOKUP(O2510,LISTAS·PAPP!$U$9:$W$125,3,FALSE),"")</f>
        <v/>
      </c>
      <c r="R2510" s="92"/>
      <c r="S2510" s="173"/>
      <c r="T2510" s="173"/>
      <c r="U2510" s="92"/>
      <c r="V2510" s="92"/>
      <c r="W2510" s="94"/>
      <c r="X2510" s="83" t="str">
        <f>IF(ISERROR(VLOOKUP(W2510,LISTAS·PAPP!$AJ$3:$AK$903,2,0))," ",VLOOKUP(W2510,LISTAS·PAPP!$AJ$3:$AK$903,2,0))</f>
        <v xml:space="preserve"> </v>
      </c>
      <c r="Y2510" s="96"/>
      <c r="Z2510" s="97"/>
      <c r="AA2510" s="97"/>
      <c r="AB2510" s="97"/>
      <c r="AC2510" s="97"/>
      <c r="AD2510" s="97"/>
      <c r="AE2510" s="97"/>
      <c r="AF2510" s="97"/>
      <c r="AG2510" s="97"/>
      <c r="AH2510" s="97"/>
      <c r="AI2510" s="97"/>
      <c r="AJ2510" s="97"/>
      <c r="AK2510" s="97"/>
      <c r="AL2510" s="86" t="str">
        <f t="shared" si="118"/>
        <v/>
      </c>
      <c r="AM2510" s="87" t="str">
        <f t="shared" si="119"/>
        <v xml:space="preserve"> </v>
      </c>
      <c r="AN2510" s="1" t="str">
        <f t="shared" si="120"/>
        <v xml:space="preserve"> </v>
      </c>
    </row>
    <row r="2511" spans="1:40" s="88" customFormat="1" x14ac:dyDescent="0.25">
      <c r="A2511" s="92"/>
      <c r="B2511" s="92"/>
      <c r="C2511" s="92"/>
      <c r="D2511" s="92"/>
      <c r="E2511" s="92"/>
      <c r="F2511" s="93"/>
      <c r="G2511" s="94"/>
      <c r="H2511" s="83" t="str">
        <f>IF(M2511&lt;&gt;"",VLOOKUP(M2511,LISTAS·PAPP!$U$3:$Z$8,2,FALSE),"")</f>
        <v/>
      </c>
      <c r="I2511" s="85" t="str">
        <f>IF(M2511&lt;&gt;"",VLOOKUP(M2511,LISTAS·PAPP!$U$3:$Z$8,3,FALSE),"")</f>
        <v/>
      </c>
      <c r="J2511" s="83" t="str">
        <f>IF(M2511&lt;&gt;"",VLOOKUP(M2511,LISTAS·PAPP!$U$3:$Z$8,4,FALSE),"")</f>
        <v/>
      </c>
      <c r="K2511" s="83" t="str">
        <f>IF(C2511&lt;&gt;"",VLOOKUP(C2511,LISTAS·PAPP!$H$3:$O$119,4,FALSE),"")</f>
        <v/>
      </c>
      <c r="L2511" s="85" t="str">
        <f>IF(C2511&lt;&gt;"",VLOOKUP(C2511,LISTAS·PAPP!$H$3:$O$119,8,FALSE),"")</f>
        <v/>
      </c>
      <c r="M2511" s="95"/>
      <c r="N2511" s="92"/>
      <c r="O2511" s="92"/>
      <c r="P2511" s="84" t="str">
        <f>IF(N2511&lt;&gt;"",VLOOKUP(N2511,LISTAS·PAPP!$U$9:$Y$125,5,FALSE),"")</f>
        <v/>
      </c>
      <c r="Q2511" s="83" t="str">
        <f>IF(O2511&lt;&gt;"",VLOOKUP(O2511,LISTAS·PAPP!$U$9:$W$125,3,FALSE),"")</f>
        <v/>
      </c>
      <c r="R2511" s="92"/>
      <c r="S2511" s="173"/>
      <c r="T2511" s="173"/>
      <c r="U2511" s="92"/>
      <c r="V2511" s="92"/>
      <c r="W2511" s="94"/>
      <c r="X2511" s="83" t="str">
        <f>IF(ISERROR(VLOOKUP(W2511,LISTAS·PAPP!$AJ$3:$AK$903,2,0))," ",VLOOKUP(W2511,LISTAS·PAPP!$AJ$3:$AK$903,2,0))</f>
        <v xml:space="preserve"> </v>
      </c>
      <c r="Y2511" s="96"/>
      <c r="Z2511" s="97"/>
      <c r="AA2511" s="97"/>
      <c r="AB2511" s="97"/>
      <c r="AC2511" s="97"/>
      <c r="AD2511" s="97"/>
      <c r="AE2511" s="97"/>
      <c r="AF2511" s="97"/>
      <c r="AG2511" s="97"/>
      <c r="AH2511" s="97"/>
      <c r="AI2511" s="97"/>
      <c r="AJ2511" s="97"/>
      <c r="AK2511" s="97"/>
      <c r="AL2511" s="86" t="str">
        <f t="shared" si="118"/>
        <v/>
      </c>
      <c r="AM2511" s="87" t="str">
        <f t="shared" si="119"/>
        <v xml:space="preserve"> </v>
      </c>
      <c r="AN2511" s="1" t="str">
        <f t="shared" si="120"/>
        <v xml:space="preserve"> </v>
      </c>
    </row>
    <row r="2512" spans="1:40" s="88" customFormat="1" x14ac:dyDescent="0.25">
      <c r="A2512" s="92"/>
      <c r="B2512" s="92"/>
      <c r="C2512" s="92"/>
      <c r="D2512" s="92"/>
      <c r="E2512" s="92"/>
      <c r="F2512" s="93"/>
      <c r="G2512" s="94"/>
      <c r="H2512" s="83" t="str">
        <f>IF(M2512&lt;&gt;"",VLOOKUP(M2512,LISTAS·PAPP!$U$3:$Z$8,2,FALSE),"")</f>
        <v/>
      </c>
      <c r="I2512" s="85" t="str">
        <f>IF(M2512&lt;&gt;"",VLOOKUP(M2512,LISTAS·PAPP!$U$3:$Z$8,3,FALSE),"")</f>
        <v/>
      </c>
      <c r="J2512" s="83" t="str">
        <f>IF(M2512&lt;&gt;"",VLOOKUP(M2512,LISTAS·PAPP!$U$3:$Z$8,4,FALSE),"")</f>
        <v/>
      </c>
      <c r="K2512" s="83" t="str">
        <f>IF(C2512&lt;&gt;"",VLOOKUP(C2512,LISTAS·PAPP!$H$3:$O$119,4,FALSE),"")</f>
        <v/>
      </c>
      <c r="L2512" s="85" t="str">
        <f>IF(C2512&lt;&gt;"",VLOOKUP(C2512,LISTAS·PAPP!$H$3:$O$119,8,FALSE),"")</f>
        <v/>
      </c>
      <c r="M2512" s="95"/>
      <c r="N2512" s="92"/>
      <c r="O2512" s="92"/>
      <c r="P2512" s="84" t="str">
        <f>IF(N2512&lt;&gt;"",VLOOKUP(N2512,LISTAS·PAPP!$U$9:$Y$125,5,FALSE),"")</f>
        <v/>
      </c>
      <c r="Q2512" s="83" t="str">
        <f>IF(O2512&lt;&gt;"",VLOOKUP(O2512,LISTAS·PAPP!$U$9:$W$125,3,FALSE),"")</f>
        <v/>
      </c>
      <c r="R2512" s="92"/>
      <c r="S2512" s="173"/>
      <c r="T2512" s="173"/>
      <c r="U2512" s="92"/>
      <c r="V2512" s="92"/>
      <c r="W2512" s="94"/>
      <c r="X2512" s="83" t="str">
        <f>IF(ISERROR(VLOOKUP(W2512,LISTAS·PAPP!$AJ$3:$AK$903,2,0))," ",VLOOKUP(W2512,LISTAS·PAPP!$AJ$3:$AK$903,2,0))</f>
        <v xml:space="preserve"> </v>
      </c>
      <c r="Y2512" s="96"/>
      <c r="Z2512" s="97"/>
      <c r="AA2512" s="97"/>
      <c r="AB2512" s="97"/>
      <c r="AC2512" s="97"/>
      <c r="AD2512" s="97"/>
      <c r="AE2512" s="97"/>
      <c r="AF2512" s="97"/>
      <c r="AG2512" s="97"/>
      <c r="AH2512" s="97"/>
      <c r="AI2512" s="97"/>
      <c r="AJ2512" s="97"/>
      <c r="AK2512" s="97"/>
      <c r="AL2512" s="86" t="str">
        <f t="shared" si="118"/>
        <v/>
      </c>
      <c r="AM2512" s="87" t="str">
        <f t="shared" si="119"/>
        <v xml:space="preserve"> </v>
      </c>
      <c r="AN2512" s="1" t="str">
        <f t="shared" si="120"/>
        <v xml:space="preserve"> </v>
      </c>
    </row>
    <row r="2513" spans="1:40" s="88" customFormat="1" x14ac:dyDescent="0.25">
      <c r="A2513" s="92"/>
      <c r="B2513" s="92"/>
      <c r="C2513" s="92"/>
      <c r="D2513" s="92"/>
      <c r="E2513" s="92"/>
      <c r="F2513" s="93"/>
      <c r="G2513" s="94"/>
      <c r="H2513" s="83" t="str">
        <f>IF(M2513&lt;&gt;"",VLOOKUP(M2513,LISTAS·PAPP!$U$3:$Z$8,2,FALSE),"")</f>
        <v/>
      </c>
      <c r="I2513" s="85" t="str">
        <f>IF(M2513&lt;&gt;"",VLOOKUP(M2513,LISTAS·PAPP!$U$3:$Z$8,3,FALSE),"")</f>
        <v/>
      </c>
      <c r="J2513" s="83" t="str">
        <f>IF(M2513&lt;&gt;"",VLOOKUP(M2513,LISTAS·PAPP!$U$3:$Z$8,4,FALSE),"")</f>
        <v/>
      </c>
      <c r="K2513" s="83" t="str">
        <f>IF(C2513&lt;&gt;"",VLOOKUP(C2513,LISTAS·PAPP!$H$3:$O$119,4,FALSE),"")</f>
        <v/>
      </c>
      <c r="L2513" s="85" t="str">
        <f>IF(C2513&lt;&gt;"",VLOOKUP(C2513,LISTAS·PAPP!$H$3:$O$119,8,FALSE),"")</f>
        <v/>
      </c>
      <c r="M2513" s="95"/>
      <c r="N2513" s="92"/>
      <c r="O2513" s="92"/>
      <c r="P2513" s="84" t="str">
        <f>IF(N2513&lt;&gt;"",VLOOKUP(N2513,LISTAS·PAPP!$U$9:$Y$125,5,FALSE),"")</f>
        <v/>
      </c>
      <c r="Q2513" s="83" t="str">
        <f>IF(O2513&lt;&gt;"",VLOOKUP(O2513,LISTAS·PAPP!$U$9:$W$125,3,FALSE),"")</f>
        <v/>
      </c>
      <c r="R2513" s="92"/>
      <c r="S2513" s="173"/>
      <c r="T2513" s="173"/>
      <c r="U2513" s="92"/>
      <c r="V2513" s="92"/>
      <c r="W2513" s="94"/>
      <c r="X2513" s="83" t="str">
        <f>IF(ISERROR(VLOOKUP(W2513,LISTAS·PAPP!$AJ$3:$AK$903,2,0))," ",VLOOKUP(W2513,LISTAS·PAPP!$AJ$3:$AK$903,2,0))</f>
        <v xml:space="preserve"> </v>
      </c>
      <c r="Y2513" s="96"/>
      <c r="Z2513" s="97"/>
      <c r="AA2513" s="97"/>
      <c r="AB2513" s="97"/>
      <c r="AC2513" s="97"/>
      <c r="AD2513" s="97"/>
      <c r="AE2513" s="97"/>
      <c r="AF2513" s="97"/>
      <c r="AG2513" s="97"/>
      <c r="AH2513" s="97"/>
      <c r="AI2513" s="97"/>
      <c r="AJ2513" s="97"/>
      <c r="AK2513" s="97"/>
      <c r="AL2513" s="86" t="str">
        <f t="shared" si="118"/>
        <v/>
      </c>
      <c r="AM2513" s="87" t="str">
        <f t="shared" si="119"/>
        <v xml:space="preserve"> </v>
      </c>
      <c r="AN2513" s="1" t="str">
        <f t="shared" si="120"/>
        <v xml:space="preserve"> </v>
      </c>
    </row>
    <row r="2514" spans="1:40" s="88" customFormat="1" x14ac:dyDescent="0.25">
      <c r="A2514" s="92"/>
      <c r="B2514" s="92"/>
      <c r="C2514" s="92"/>
      <c r="D2514" s="92"/>
      <c r="E2514" s="92"/>
      <c r="F2514" s="93"/>
      <c r="G2514" s="94"/>
      <c r="H2514" s="83" t="str">
        <f>IF(M2514&lt;&gt;"",VLOOKUP(M2514,LISTAS·PAPP!$U$3:$Z$8,2,FALSE),"")</f>
        <v/>
      </c>
      <c r="I2514" s="85" t="str">
        <f>IF(M2514&lt;&gt;"",VLOOKUP(M2514,LISTAS·PAPP!$U$3:$Z$8,3,FALSE),"")</f>
        <v/>
      </c>
      <c r="J2514" s="83" t="str">
        <f>IF(M2514&lt;&gt;"",VLOOKUP(M2514,LISTAS·PAPP!$U$3:$Z$8,4,FALSE),"")</f>
        <v/>
      </c>
      <c r="K2514" s="83" t="str">
        <f>IF(C2514&lt;&gt;"",VLOOKUP(C2514,LISTAS·PAPP!$H$3:$O$119,4,FALSE),"")</f>
        <v/>
      </c>
      <c r="L2514" s="85" t="str">
        <f>IF(C2514&lt;&gt;"",VLOOKUP(C2514,LISTAS·PAPP!$H$3:$O$119,8,FALSE),"")</f>
        <v/>
      </c>
      <c r="M2514" s="95"/>
      <c r="N2514" s="92"/>
      <c r="O2514" s="92"/>
      <c r="P2514" s="84" t="str">
        <f>IF(N2514&lt;&gt;"",VLOOKUP(N2514,LISTAS·PAPP!$U$9:$Y$125,5,FALSE),"")</f>
        <v/>
      </c>
      <c r="Q2514" s="83" t="str">
        <f>IF(O2514&lt;&gt;"",VLOOKUP(O2514,LISTAS·PAPP!$U$9:$W$125,3,FALSE),"")</f>
        <v/>
      </c>
      <c r="R2514" s="92"/>
      <c r="S2514" s="173"/>
      <c r="T2514" s="173"/>
      <c r="U2514" s="92"/>
      <c r="V2514" s="92"/>
      <c r="W2514" s="94"/>
      <c r="X2514" s="83" t="str">
        <f>IF(ISERROR(VLOOKUP(W2514,LISTAS·PAPP!$AJ$3:$AK$903,2,0))," ",VLOOKUP(W2514,LISTAS·PAPP!$AJ$3:$AK$903,2,0))</f>
        <v xml:space="preserve"> </v>
      </c>
      <c r="Y2514" s="96"/>
      <c r="Z2514" s="97"/>
      <c r="AA2514" s="97"/>
      <c r="AB2514" s="97"/>
      <c r="AC2514" s="97"/>
      <c r="AD2514" s="97"/>
      <c r="AE2514" s="97"/>
      <c r="AF2514" s="97"/>
      <c r="AG2514" s="97"/>
      <c r="AH2514" s="97"/>
      <c r="AI2514" s="97"/>
      <c r="AJ2514" s="97"/>
      <c r="AK2514" s="97"/>
      <c r="AL2514" s="86" t="str">
        <f t="shared" si="118"/>
        <v/>
      </c>
      <c r="AM2514" s="87" t="str">
        <f t="shared" si="119"/>
        <v xml:space="preserve"> </v>
      </c>
      <c r="AN2514" s="1" t="str">
        <f t="shared" si="120"/>
        <v xml:space="preserve"> </v>
      </c>
    </row>
    <row r="2515" spans="1:40" s="88" customFormat="1" x14ac:dyDescent="0.25">
      <c r="A2515" s="92"/>
      <c r="B2515" s="92"/>
      <c r="C2515" s="92"/>
      <c r="D2515" s="92"/>
      <c r="E2515" s="92"/>
      <c r="F2515" s="93"/>
      <c r="G2515" s="94"/>
      <c r="H2515" s="83" t="str">
        <f>IF(M2515&lt;&gt;"",VLOOKUP(M2515,LISTAS·PAPP!$U$3:$Z$8,2,FALSE),"")</f>
        <v/>
      </c>
      <c r="I2515" s="85" t="str">
        <f>IF(M2515&lt;&gt;"",VLOOKUP(M2515,LISTAS·PAPP!$U$3:$Z$8,3,FALSE),"")</f>
        <v/>
      </c>
      <c r="J2515" s="83" t="str">
        <f>IF(M2515&lt;&gt;"",VLOOKUP(M2515,LISTAS·PAPP!$U$3:$Z$8,4,FALSE),"")</f>
        <v/>
      </c>
      <c r="K2515" s="83" t="str">
        <f>IF(C2515&lt;&gt;"",VLOOKUP(C2515,LISTAS·PAPP!$H$3:$O$119,4,FALSE),"")</f>
        <v/>
      </c>
      <c r="L2515" s="85" t="str">
        <f>IF(C2515&lt;&gt;"",VLOOKUP(C2515,LISTAS·PAPP!$H$3:$O$119,8,FALSE),"")</f>
        <v/>
      </c>
      <c r="M2515" s="95"/>
      <c r="N2515" s="92"/>
      <c r="O2515" s="92"/>
      <c r="P2515" s="84" t="str">
        <f>IF(N2515&lt;&gt;"",VLOOKUP(N2515,LISTAS·PAPP!$U$9:$Y$125,5,FALSE),"")</f>
        <v/>
      </c>
      <c r="Q2515" s="83" t="str">
        <f>IF(O2515&lt;&gt;"",VLOOKUP(O2515,LISTAS·PAPP!$U$9:$W$125,3,FALSE),"")</f>
        <v/>
      </c>
      <c r="R2515" s="92"/>
      <c r="S2515" s="173"/>
      <c r="T2515" s="173"/>
      <c r="U2515" s="92"/>
      <c r="V2515" s="92"/>
      <c r="W2515" s="94"/>
      <c r="X2515" s="83" t="str">
        <f>IF(ISERROR(VLOOKUP(W2515,LISTAS·PAPP!$AJ$3:$AK$903,2,0))," ",VLOOKUP(W2515,LISTAS·PAPP!$AJ$3:$AK$903,2,0))</f>
        <v xml:space="preserve"> </v>
      </c>
      <c r="Y2515" s="96"/>
      <c r="Z2515" s="97"/>
      <c r="AA2515" s="97"/>
      <c r="AB2515" s="97"/>
      <c r="AC2515" s="97"/>
      <c r="AD2515" s="97"/>
      <c r="AE2515" s="97"/>
      <c r="AF2515" s="97"/>
      <c r="AG2515" s="97"/>
      <c r="AH2515" s="97"/>
      <c r="AI2515" s="97"/>
      <c r="AJ2515" s="97"/>
      <c r="AK2515" s="97"/>
      <c r="AL2515" s="86" t="str">
        <f t="shared" si="118"/>
        <v/>
      </c>
      <c r="AM2515" s="87" t="str">
        <f t="shared" si="119"/>
        <v xml:space="preserve"> </v>
      </c>
      <c r="AN2515" s="1" t="str">
        <f t="shared" si="120"/>
        <v xml:space="preserve"> </v>
      </c>
    </row>
    <row r="2516" spans="1:40" s="88" customFormat="1" x14ac:dyDescent="0.25">
      <c r="A2516" s="92"/>
      <c r="B2516" s="92"/>
      <c r="C2516" s="92"/>
      <c r="D2516" s="92"/>
      <c r="E2516" s="92"/>
      <c r="F2516" s="93"/>
      <c r="G2516" s="94"/>
      <c r="H2516" s="83" t="str">
        <f>IF(M2516&lt;&gt;"",VLOOKUP(M2516,LISTAS·PAPP!$U$3:$Z$8,2,FALSE),"")</f>
        <v/>
      </c>
      <c r="I2516" s="85" t="str">
        <f>IF(M2516&lt;&gt;"",VLOOKUP(M2516,LISTAS·PAPP!$U$3:$Z$8,3,FALSE),"")</f>
        <v/>
      </c>
      <c r="J2516" s="83" t="str">
        <f>IF(M2516&lt;&gt;"",VLOOKUP(M2516,LISTAS·PAPP!$U$3:$Z$8,4,FALSE),"")</f>
        <v/>
      </c>
      <c r="K2516" s="83" t="str">
        <f>IF(C2516&lt;&gt;"",VLOOKUP(C2516,LISTAS·PAPP!$H$3:$O$119,4,FALSE),"")</f>
        <v/>
      </c>
      <c r="L2516" s="85" t="str">
        <f>IF(C2516&lt;&gt;"",VLOOKUP(C2516,LISTAS·PAPP!$H$3:$O$119,8,FALSE),"")</f>
        <v/>
      </c>
      <c r="M2516" s="95"/>
      <c r="N2516" s="92"/>
      <c r="O2516" s="92"/>
      <c r="P2516" s="84" t="str">
        <f>IF(N2516&lt;&gt;"",VLOOKUP(N2516,LISTAS·PAPP!$U$9:$Y$125,5,FALSE),"")</f>
        <v/>
      </c>
      <c r="Q2516" s="83" t="str">
        <f>IF(O2516&lt;&gt;"",VLOOKUP(O2516,LISTAS·PAPP!$U$9:$W$125,3,FALSE),"")</f>
        <v/>
      </c>
      <c r="R2516" s="92"/>
      <c r="S2516" s="173"/>
      <c r="T2516" s="173"/>
      <c r="U2516" s="92"/>
      <c r="V2516" s="92"/>
      <c r="W2516" s="94"/>
      <c r="X2516" s="83" t="str">
        <f>IF(ISERROR(VLOOKUP(W2516,LISTAS·PAPP!$AJ$3:$AK$903,2,0))," ",VLOOKUP(W2516,LISTAS·PAPP!$AJ$3:$AK$903,2,0))</f>
        <v xml:space="preserve"> </v>
      </c>
      <c r="Y2516" s="96"/>
      <c r="Z2516" s="97"/>
      <c r="AA2516" s="97"/>
      <c r="AB2516" s="97"/>
      <c r="AC2516" s="97"/>
      <c r="AD2516" s="97"/>
      <c r="AE2516" s="97"/>
      <c r="AF2516" s="97"/>
      <c r="AG2516" s="97"/>
      <c r="AH2516" s="97"/>
      <c r="AI2516" s="97"/>
      <c r="AJ2516" s="97"/>
      <c r="AK2516" s="97"/>
      <c r="AL2516" s="86" t="str">
        <f t="shared" si="118"/>
        <v/>
      </c>
      <c r="AM2516" s="87" t="str">
        <f t="shared" si="119"/>
        <v xml:space="preserve"> </v>
      </c>
      <c r="AN2516" s="1" t="str">
        <f t="shared" si="120"/>
        <v xml:space="preserve"> </v>
      </c>
    </row>
    <row r="2517" spans="1:40" s="88" customFormat="1" x14ac:dyDescent="0.25">
      <c r="A2517" s="92"/>
      <c r="B2517" s="92"/>
      <c r="C2517" s="92"/>
      <c r="D2517" s="92"/>
      <c r="E2517" s="92"/>
      <c r="F2517" s="93"/>
      <c r="G2517" s="94"/>
      <c r="H2517" s="83" t="str">
        <f>IF(M2517&lt;&gt;"",VLOOKUP(M2517,LISTAS·PAPP!$U$3:$Z$8,2,FALSE),"")</f>
        <v/>
      </c>
      <c r="I2517" s="85" t="str">
        <f>IF(M2517&lt;&gt;"",VLOOKUP(M2517,LISTAS·PAPP!$U$3:$Z$8,3,FALSE),"")</f>
        <v/>
      </c>
      <c r="J2517" s="83" t="str">
        <f>IF(M2517&lt;&gt;"",VLOOKUP(M2517,LISTAS·PAPP!$U$3:$Z$8,4,FALSE),"")</f>
        <v/>
      </c>
      <c r="K2517" s="83" t="str">
        <f>IF(C2517&lt;&gt;"",VLOOKUP(C2517,LISTAS·PAPP!$H$3:$O$119,4,FALSE),"")</f>
        <v/>
      </c>
      <c r="L2517" s="85" t="str">
        <f>IF(C2517&lt;&gt;"",VLOOKUP(C2517,LISTAS·PAPP!$H$3:$O$119,8,FALSE),"")</f>
        <v/>
      </c>
      <c r="M2517" s="95"/>
      <c r="N2517" s="92"/>
      <c r="O2517" s="92"/>
      <c r="P2517" s="84" t="str">
        <f>IF(N2517&lt;&gt;"",VLOOKUP(N2517,LISTAS·PAPP!$U$9:$Y$125,5,FALSE),"")</f>
        <v/>
      </c>
      <c r="Q2517" s="83" t="str">
        <f>IF(O2517&lt;&gt;"",VLOOKUP(O2517,LISTAS·PAPP!$U$9:$W$125,3,FALSE),"")</f>
        <v/>
      </c>
      <c r="R2517" s="92"/>
      <c r="S2517" s="173"/>
      <c r="T2517" s="173"/>
      <c r="U2517" s="92"/>
      <c r="V2517" s="92"/>
      <c r="W2517" s="94"/>
      <c r="X2517" s="83" t="str">
        <f>IF(ISERROR(VLOOKUP(W2517,LISTAS·PAPP!$AJ$3:$AK$903,2,0))," ",VLOOKUP(W2517,LISTAS·PAPP!$AJ$3:$AK$903,2,0))</f>
        <v xml:space="preserve"> </v>
      </c>
      <c r="Y2517" s="96"/>
      <c r="Z2517" s="97"/>
      <c r="AA2517" s="97"/>
      <c r="AB2517" s="97"/>
      <c r="AC2517" s="97"/>
      <c r="AD2517" s="97"/>
      <c r="AE2517" s="97"/>
      <c r="AF2517" s="97"/>
      <c r="AG2517" s="97"/>
      <c r="AH2517" s="97"/>
      <c r="AI2517" s="97"/>
      <c r="AJ2517" s="97"/>
      <c r="AK2517" s="97"/>
      <c r="AL2517" s="86" t="str">
        <f t="shared" si="118"/>
        <v/>
      </c>
      <c r="AM2517" s="87" t="str">
        <f t="shared" si="119"/>
        <v xml:space="preserve"> </v>
      </c>
      <c r="AN2517" s="1" t="str">
        <f t="shared" si="120"/>
        <v xml:space="preserve"> </v>
      </c>
    </row>
    <row r="2518" spans="1:40" s="88" customFormat="1" x14ac:dyDescent="0.25">
      <c r="A2518" s="92"/>
      <c r="B2518" s="92"/>
      <c r="C2518" s="92"/>
      <c r="D2518" s="92"/>
      <c r="E2518" s="92"/>
      <c r="F2518" s="93"/>
      <c r="G2518" s="94"/>
      <c r="H2518" s="83" t="str">
        <f>IF(M2518&lt;&gt;"",VLOOKUP(M2518,LISTAS·PAPP!$U$3:$Z$8,2,FALSE),"")</f>
        <v/>
      </c>
      <c r="I2518" s="85" t="str">
        <f>IF(M2518&lt;&gt;"",VLOOKUP(M2518,LISTAS·PAPP!$U$3:$Z$8,3,FALSE),"")</f>
        <v/>
      </c>
      <c r="J2518" s="83" t="str">
        <f>IF(M2518&lt;&gt;"",VLOOKUP(M2518,LISTAS·PAPP!$U$3:$Z$8,4,FALSE),"")</f>
        <v/>
      </c>
      <c r="K2518" s="83" t="str">
        <f>IF(C2518&lt;&gt;"",VLOOKUP(C2518,LISTAS·PAPP!$H$3:$O$119,4,FALSE),"")</f>
        <v/>
      </c>
      <c r="L2518" s="85" t="str">
        <f>IF(C2518&lt;&gt;"",VLOOKUP(C2518,LISTAS·PAPP!$H$3:$O$119,8,FALSE),"")</f>
        <v/>
      </c>
      <c r="M2518" s="95"/>
      <c r="N2518" s="92"/>
      <c r="O2518" s="92"/>
      <c r="P2518" s="84" t="str">
        <f>IF(N2518&lt;&gt;"",VLOOKUP(N2518,LISTAS·PAPP!$U$9:$Y$125,5,FALSE),"")</f>
        <v/>
      </c>
      <c r="Q2518" s="83" t="str">
        <f>IF(O2518&lt;&gt;"",VLOOKUP(O2518,LISTAS·PAPP!$U$9:$W$125,3,FALSE),"")</f>
        <v/>
      </c>
      <c r="R2518" s="92"/>
      <c r="S2518" s="173"/>
      <c r="T2518" s="173"/>
      <c r="U2518" s="92"/>
      <c r="V2518" s="92"/>
      <c r="W2518" s="94"/>
      <c r="X2518" s="83" t="str">
        <f>IF(ISERROR(VLOOKUP(W2518,LISTAS·PAPP!$AJ$3:$AK$903,2,0))," ",VLOOKUP(W2518,LISTAS·PAPP!$AJ$3:$AK$903,2,0))</f>
        <v xml:space="preserve"> </v>
      </c>
      <c r="Y2518" s="96"/>
      <c r="Z2518" s="97"/>
      <c r="AA2518" s="97"/>
      <c r="AB2518" s="97"/>
      <c r="AC2518" s="97"/>
      <c r="AD2518" s="97"/>
      <c r="AE2518" s="97"/>
      <c r="AF2518" s="97"/>
      <c r="AG2518" s="97"/>
      <c r="AH2518" s="97"/>
      <c r="AI2518" s="97"/>
      <c r="AJ2518" s="97"/>
      <c r="AK2518" s="97"/>
      <c r="AL2518" s="86" t="str">
        <f t="shared" si="118"/>
        <v/>
      </c>
      <c r="AM2518" s="87" t="str">
        <f t="shared" si="119"/>
        <v xml:space="preserve"> </v>
      </c>
      <c r="AN2518" s="1" t="str">
        <f t="shared" si="120"/>
        <v xml:space="preserve"> </v>
      </c>
    </row>
    <row r="2519" spans="1:40" s="88" customFormat="1" x14ac:dyDescent="0.25">
      <c r="A2519" s="92"/>
      <c r="B2519" s="92"/>
      <c r="C2519" s="92"/>
      <c r="D2519" s="92"/>
      <c r="E2519" s="92"/>
      <c r="F2519" s="93"/>
      <c r="G2519" s="94"/>
      <c r="H2519" s="83" t="str">
        <f>IF(M2519&lt;&gt;"",VLOOKUP(M2519,LISTAS·PAPP!$U$3:$Z$8,2,FALSE),"")</f>
        <v/>
      </c>
      <c r="I2519" s="85" t="str">
        <f>IF(M2519&lt;&gt;"",VLOOKUP(M2519,LISTAS·PAPP!$U$3:$Z$8,3,FALSE),"")</f>
        <v/>
      </c>
      <c r="J2519" s="83" t="str">
        <f>IF(M2519&lt;&gt;"",VLOOKUP(M2519,LISTAS·PAPP!$U$3:$Z$8,4,FALSE),"")</f>
        <v/>
      </c>
      <c r="K2519" s="83" t="str">
        <f>IF(C2519&lt;&gt;"",VLOOKUP(C2519,LISTAS·PAPP!$H$3:$O$119,4,FALSE),"")</f>
        <v/>
      </c>
      <c r="L2519" s="85" t="str">
        <f>IF(C2519&lt;&gt;"",VLOOKUP(C2519,LISTAS·PAPP!$H$3:$O$119,8,FALSE),"")</f>
        <v/>
      </c>
      <c r="M2519" s="95"/>
      <c r="N2519" s="92"/>
      <c r="O2519" s="92"/>
      <c r="P2519" s="84" t="str">
        <f>IF(N2519&lt;&gt;"",VLOOKUP(N2519,LISTAS·PAPP!$U$9:$Y$125,5,FALSE),"")</f>
        <v/>
      </c>
      <c r="Q2519" s="83" t="str">
        <f>IF(O2519&lt;&gt;"",VLOOKUP(O2519,LISTAS·PAPP!$U$9:$W$125,3,FALSE),"")</f>
        <v/>
      </c>
      <c r="R2519" s="92"/>
      <c r="S2519" s="173"/>
      <c r="T2519" s="173"/>
      <c r="U2519" s="92"/>
      <c r="V2519" s="92"/>
      <c r="W2519" s="94"/>
      <c r="X2519" s="83" t="str">
        <f>IF(ISERROR(VLOOKUP(W2519,LISTAS·PAPP!$AJ$3:$AK$903,2,0))," ",VLOOKUP(W2519,LISTAS·PAPP!$AJ$3:$AK$903,2,0))</f>
        <v xml:space="preserve"> </v>
      </c>
      <c r="Y2519" s="96"/>
      <c r="Z2519" s="97"/>
      <c r="AA2519" s="97"/>
      <c r="AB2519" s="97"/>
      <c r="AC2519" s="97"/>
      <c r="AD2519" s="97"/>
      <c r="AE2519" s="97"/>
      <c r="AF2519" s="97"/>
      <c r="AG2519" s="97"/>
      <c r="AH2519" s="97"/>
      <c r="AI2519" s="97"/>
      <c r="AJ2519" s="97"/>
      <c r="AK2519" s="97"/>
      <c r="AL2519" s="86" t="str">
        <f t="shared" si="118"/>
        <v/>
      </c>
      <c r="AM2519" s="87" t="str">
        <f t="shared" si="119"/>
        <v xml:space="preserve"> </v>
      </c>
      <c r="AN2519" s="1" t="str">
        <f t="shared" si="120"/>
        <v xml:space="preserve"> </v>
      </c>
    </row>
    <row r="2520" spans="1:40" s="88" customFormat="1" x14ac:dyDescent="0.25">
      <c r="A2520" s="92"/>
      <c r="B2520" s="92"/>
      <c r="C2520" s="92"/>
      <c r="D2520" s="92"/>
      <c r="E2520" s="92"/>
      <c r="F2520" s="93"/>
      <c r="G2520" s="94"/>
      <c r="H2520" s="83" t="str">
        <f>IF(M2520&lt;&gt;"",VLOOKUP(M2520,LISTAS·PAPP!$U$3:$Z$8,2,FALSE),"")</f>
        <v/>
      </c>
      <c r="I2520" s="85" t="str">
        <f>IF(M2520&lt;&gt;"",VLOOKUP(M2520,LISTAS·PAPP!$U$3:$Z$8,3,FALSE),"")</f>
        <v/>
      </c>
      <c r="J2520" s="83" t="str">
        <f>IF(M2520&lt;&gt;"",VLOOKUP(M2520,LISTAS·PAPP!$U$3:$Z$8,4,FALSE),"")</f>
        <v/>
      </c>
      <c r="K2520" s="83" t="str">
        <f>IF(C2520&lt;&gt;"",VLOOKUP(C2520,LISTAS·PAPP!$H$3:$O$119,4,FALSE),"")</f>
        <v/>
      </c>
      <c r="L2520" s="85" t="str">
        <f>IF(C2520&lt;&gt;"",VLOOKUP(C2520,LISTAS·PAPP!$H$3:$O$119,8,FALSE),"")</f>
        <v/>
      </c>
      <c r="M2520" s="95"/>
      <c r="N2520" s="92"/>
      <c r="O2520" s="92"/>
      <c r="P2520" s="84" t="str">
        <f>IF(N2520&lt;&gt;"",VLOOKUP(N2520,LISTAS·PAPP!$U$9:$Y$125,5,FALSE),"")</f>
        <v/>
      </c>
      <c r="Q2520" s="83" t="str">
        <f>IF(O2520&lt;&gt;"",VLOOKUP(O2520,LISTAS·PAPP!$U$9:$W$125,3,FALSE),"")</f>
        <v/>
      </c>
      <c r="R2520" s="92"/>
      <c r="S2520" s="173"/>
      <c r="T2520" s="173"/>
      <c r="U2520" s="92"/>
      <c r="V2520" s="92"/>
      <c r="W2520" s="94"/>
      <c r="X2520" s="83" t="str">
        <f>IF(ISERROR(VLOOKUP(W2520,LISTAS·PAPP!$AJ$3:$AK$903,2,0))," ",VLOOKUP(W2520,LISTAS·PAPP!$AJ$3:$AK$903,2,0))</f>
        <v xml:space="preserve"> </v>
      </c>
      <c r="Y2520" s="96"/>
      <c r="Z2520" s="97"/>
      <c r="AA2520" s="97"/>
      <c r="AB2520" s="97"/>
      <c r="AC2520" s="97"/>
      <c r="AD2520" s="97"/>
      <c r="AE2520" s="97"/>
      <c r="AF2520" s="97"/>
      <c r="AG2520" s="97"/>
      <c r="AH2520" s="97"/>
      <c r="AI2520" s="97"/>
      <c r="AJ2520" s="97"/>
      <c r="AK2520" s="97"/>
      <c r="AL2520" s="86" t="str">
        <f t="shared" si="118"/>
        <v/>
      </c>
      <c r="AM2520" s="87" t="str">
        <f t="shared" si="119"/>
        <v xml:space="preserve"> </v>
      </c>
      <c r="AN2520" s="1" t="str">
        <f t="shared" si="120"/>
        <v xml:space="preserve"> </v>
      </c>
    </row>
    <row r="2521" spans="1:40" s="88" customFormat="1" x14ac:dyDescent="0.25">
      <c r="A2521" s="92"/>
      <c r="B2521" s="92"/>
      <c r="C2521" s="92"/>
      <c r="D2521" s="92"/>
      <c r="E2521" s="92"/>
      <c r="F2521" s="93"/>
      <c r="G2521" s="94"/>
      <c r="H2521" s="83" t="str">
        <f>IF(M2521&lt;&gt;"",VLOOKUP(M2521,LISTAS·PAPP!$U$3:$Z$8,2,FALSE),"")</f>
        <v/>
      </c>
      <c r="I2521" s="85" t="str">
        <f>IF(M2521&lt;&gt;"",VLOOKUP(M2521,LISTAS·PAPP!$U$3:$Z$8,3,FALSE),"")</f>
        <v/>
      </c>
      <c r="J2521" s="83" t="str">
        <f>IF(M2521&lt;&gt;"",VLOOKUP(M2521,LISTAS·PAPP!$U$3:$Z$8,4,FALSE),"")</f>
        <v/>
      </c>
      <c r="K2521" s="83" t="str">
        <f>IF(C2521&lt;&gt;"",VLOOKUP(C2521,LISTAS·PAPP!$H$3:$O$119,4,FALSE),"")</f>
        <v/>
      </c>
      <c r="L2521" s="85" t="str">
        <f>IF(C2521&lt;&gt;"",VLOOKUP(C2521,LISTAS·PAPP!$H$3:$O$119,8,FALSE),"")</f>
        <v/>
      </c>
      <c r="M2521" s="95"/>
      <c r="N2521" s="92"/>
      <c r="O2521" s="92"/>
      <c r="P2521" s="84" t="str">
        <f>IF(N2521&lt;&gt;"",VLOOKUP(N2521,LISTAS·PAPP!$U$9:$Y$125,5,FALSE),"")</f>
        <v/>
      </c>
      <c r="Q2521" s="83" t="str">
        <f>IF(O2521&lt;&gt;"",VLOOKUP(O2521,LISTAS·PAPP!$U$9:$W$125,3,FALSE),"")</f>
        <v/>
      </c>
      <c r="R2521" s="92"/>
      <c r="S2521" s="173"/>
      <c r="T2521" s="173"/>
      <c r="U2521" s="92"/>
      <c r="V2521" s="92"/>
      <c r="W2521" s="94"/>
      <c r="X2521" s="83" t="str">
        <f>IF(ISERROR(VLOOKUP(W2521,LISTAS·PAPP!$AJ$3:$AK$903,2,0))," ",VLOOKUP(W2521,LISTAS·PAPP!$AJ$3:$AK$903,2,0))</f>
        <v xml:space="preserve"> </v>
      </c>
      <c r="Y2521" s="96"/>
      <c r="Z2521" s="97"/>
      <c r="AA2521" s="97"/>
      <c r="AB2521" s="97"/>
      <c r="AC2521" s="97"/>
      <c r="AD2521" s="97"/>
      <c r="AE2521" s="97"/>
      <c r="AF2521" s="97"/>
      <c r="AG2521" s="97"/>
      <c r="AH2521" s="97"/>
      <c r="AI2521" s="97"/>
      <c r="AJ2521" s="97"/>
      <c r="AK2521" s="97"/>
      <c r="AL2521" s="86" t="str">
        <f t="shared" si="118"/>
        <v/>
      </c>
      <c r="AM2521" s="87" t="str">
        <f t="shared" si="119"/>
        <v xml:space="preserve"> </v>
      </c>
      <c r="AN2521" s="1" t="str">
        <f t="shared" si="120"/>
        <v xml:space="preserve"> </v>
      </c>
    </row>
    <row r="2522" spans="1:40" s="88" customFormat="1" x14ac:dyDescent="0.25">
      <c r="A2522" s="92"/>
      <c r="B2522" s="92"/>
      <c r="C2522" s="92"/>
      <c r="D2522" s="92"/>
      <c r="E2522" s="92"/>
      <c r="F2522" s="93"/>
      <c r="G2522" s="94"/>
      <c r="H2522" s="83" t="str">
        <f>IF(M2522&lt;&gt;"",VLOOKUP(M2522,LISTAS·PAPP!$U$3:$Z$8,2,FALSE),"")</f>
        <v/>
      </c>
      <c r="I2522" s="85" t="str">
        <f>IF(M2522&lt;&gt;"",VLOOKUP(M2522,LISTAS·PAPP!$U$3:$Z$8,3,FALSE),"")</f>
        <v/>
      </c>
      <c r="J2522" s="83" t="str">
        <f>IF(M2522&lt;&gt;"",VLOOKUP(M2522,LISTAS·PAPP!$U$3:$Z$8,4,FALSE),"")</f>
        <v/>
      </c>
      <c r="K2522" s="83" t="str">
        <f>IF(C2522&lt;&gt;"",VLOOKUP(C2522,LISTAS·PAPP!$H$3:$O$119,4,FALSE),"")</f>
        <v/>
      </c>
      <c r="L2522" s="85" t="str">
        <f>IF(C2522&lt;&gt;"",VLOOKUP(C2522,LISTAS·PAPP!$H$3:$O$119,8,FALSE),"")</f>
        <v/>
      </c>
      <c r="M2522" s="95"/>
      <c r="N2522" s="92"/>
      <c r="O2522" s="92"/>
      <c r="P2522" s="84" t="str">
        <f>IF(N2522&lt;&gt;"",VLOOKUP(N2522,LISTAS·PAPP!$U$9:$Y$125,5,FALSE),"")</f>
        <v/>
      </c>
      <c r="Q2522" s="83" t="str">
        <f>IF(O2522&lt;&gt;"",VLOOKUP(O2522,LISTAS·PAPP!$U$9:$W$125,3,FALSE),"")</f>
        <v/>
      </c>
      <c r="R2522" s="92"/>
      <c r="S2522" s="173"/>
      <c r="T2522" s="173"/>
      <c r="U2522" s="92"/>
      <c r="V2522" s="92"/>
      <c r="W2522" s="94"/>
      <c r="X2522" s="83" t="str">
        <f>IF(ISERROR(VLOOKUP(W2522,LISTAS·PAPP!$AJ$3:$AK$903,2,0))," ",VLOOKUP(W2522,LISTAS·PAPP!$AJ$3:$AK$903,2,0))</f>
        <v xml:space="preserve"> </v>
      </c>
      <c r="Y2522" s="96"/>
      <c r="Z2522" s="97"/>
      <c r="AA2522" s="97"/>
      <c r="AB2522" s="97"/>
      <c r="AC2522" s="97"/>
      <c r="AD2522" s="97"/>
      <c r="AE2522" s="97"/>
      <c r="AF2522" s="97"/>
      <c r="AG2522" s="97"/>
      <c r="AH2522" s="97"/>
      <c r="AI2522" s="97"/>
      <c r="AJ2522" s="97"/>
      <c r="AK2522" s="97"/>
      <c r="AL2522" s="86" t="str">
        <f t="shared" si="118"/>
        <v/>
      </c>
      <c r="AM2522" s="87" t="str">
        <f t="shared" si="119"/>
        <v xml:space="preserve"> </v>
      </c>
      <c r="AN2522" s="1" t="str">
        <f t="shared" si="120"/>
        <v xml:space="preserve"> </v>
      </c>
    </row>
    <row r="2523" spans="1:40" s="88" customFormat="1" x14ac:dyDescent="0.25">
      <c r="A2523" s="92"/>
      <c r="B2523" s="92"/>
      <c r="C2523" s="92"/>
      <c r="D2523" s="92"/>
      <c r="E2523" s="92"/>
      <c r="F2523" s="93"/>
      <c r="G2523" s="94"/>
      <c r="H2523" s="83" t="str">
        <f>IF(M2523&lt;&gt;"",VLOOKUP(M2523,LISTAS·PAPP!$U$3:$Z$8,2,FALSE),"")</f>
        <v/>
      </c>
      <c r="I2523" s="85" t="str">
        <f>IF(M2523&lt;&gt;"",VLOOKUP(M2523,LISTAS·PAPP!$U$3:$Z$8,3,FALSE),"")</f>
        <v/>
      </c>
      <c r="J2523" s="83" t="str">
        <f>IF(M2523&lt;&gt;"",VLOOKUP(M2523,LISTAS·PAPP!$U$3:$Z$8,4,FALSE),"")</f>
        <v/>
      </c>
      <c r="K2523" s="83" t="str">
        <f>IF(C2523&lt;&gt;"",VLOOKUP(C2523,LISTAS·PAPP!$H$3:$O$119,4,FALSE),"")</f>
        <v/>
      </c>
      <c r="L2523" s="85" t="str">
        <f>IF(C2523&lt;&gt;"",VLOOKUP(C2523,LISTAS·PAPP!$H$3:$O$119,8,FALSE),"")</f>
        <v/>
      </c>
      <c r="M2523" s="95"/>
      <c r="N2523" s="92"/>
      <c r="O2523" s="92"/>
      <c r="P2523" s="84" t="str">
        <f>IF(N2523&lt;&gt;"",VLOOKUP(N2523,LISTAS·PAPP!$U$9:$Y$125,5,FALSE),"")</f>
        <v/>
      </c>
      <c r="Q2523" s="83" t="str">
        <f>IF(O2523&lt;&gt;"",VLOOKUP(O2523,LISTAS·PAPP!$U$9:$W$125,3,FALSE),"")</f>
        <v/>
      </c>
      <c r="R2523" s="92"/>
      <c r="S2523" s="173"/>
      <c r="T2523" s="173"/>
      <c r="U2523" s="92"/>
      <c r="V2523" s="92"/>
      <c r="W2523" s="94"/>
      <c r="X2523" s="83" t="str">
        <f>IF(ISERROR(VLOOKUP(W2523,LISTAS·PAPP!$AJ$3:$AK$903,2,0))," ",VLOOKUP(W2523,LISTAS·PAPP!$AJ$3:$AK$903,2,0))</f>
        <v xml:space="preserve"> </v>
      </c>
      <c r="Y2523" s="96"/>
      <c r="Z2523" s="97"/>
      <c r="AA2523" s="97"/>
      <c r="AB2523" s="97"/>
      <c r="AC2523" s="97"/>
      <c r="AD2523" s="97"/>
      <c r="AE2523" s="97"/>
      <c r="AF2523" s="97"/>
      <c r="AG2523" s="97"/>
      <c r="AH2523" s="97"/>
      <c r="AI2523" s="97"/>
      <c r="AJ2523" s="97"/>
      <c r="AK2523" s="97"/>
      <c r="AL2523" s="86" t="str">
        <f t="shared" si="118"/>
        <v/>
      </c>
      <c r="AM2523" s="87" t="str">
        <f t="shared" si="119"/>
        <v xml:space="preserve"> </v>
      </c>
      <c r="AN2523" s="1" t="str">
        <f t="shared" si="120"/>
        <v xml:space="preserve"> </v>
      </c>
    </row>
    <row r="2524" spans="1:40" s="88" customFormat="1" x14ac:dyDescent="0.25">
      <c r="A2524" s="92"/>
      <c r="B2524" s="92"/>
      <c r="C2524" s="92"/>
      <c r="D2524" s="92"/>
      <c r="E2524" s="92"/>
      <c r="F2524" s="93"/>
      <c r="G2524" s="94"/>
      <c r="H2524" s="83" t="str">
        <f>IF(M2524&lt;&gt;"",VLOOKUP(M2524,LISTAS·PAPP!$U$3:$Z$8,2,FALSE),"")</f>
        <v/>
      </c>
      <c r="I2524" s="85" t="str">
        <f>IF(M2524&lt;&gt;"",VLOOKUP(M2524,LISTAS·PAPP!$U$3:$Z$8,3,FALSE),"")</f>
        <v/>
      </c>
      <c r="J2524" s="83" t="str">
        <f>IF(M2524&lt;&gt;"",VLOOKUP(M2524,LISTAS·PAPP!$U$3:$Z$8,4,FALSE),"")</f>
        <v/>
      </c>
      <c r="K2524" s="83" t="str">
        <f>IF(C2524&lt;&gt;"",VLOOKUP(C2524,LISTAS·PAPP!$H$3:$O$119,4,FALSE),"")</f>
        <v/>
      </c>
      <c r="L2524" s="85" t="str">
        <f>IF(C2524&lt;&gt;"",VLOOKUP(C2524,LISTAS·PAPP!$H$3:$O$119,8,FALSE),"")</f>
        <v/>
      </c>
      <c r="M2524" s="95"/>
      <c r="N2524" s="92"/>
      <c r="O2524" s="92"/>
      <c r="P2524" s="84" t="str">
        <f>IF(N2524&lt;&gt;"",VLOOKUP(N2524,LISTAS·PAPP!$U$9:$Y$125,5,FALSE),"")</f>
        <v/>
      </c>
      <c r="Q2524" s="83" t="str">
        <f>IF(O2524&lt;&gt;"",VLOOKUP(O2524,LISTAS·PAPP!$U$9:$W$125,3,FALSE),"")</f>
        <v/>
      </c>
      <c r="R2524" s="92"/>
      <c r="S2524" s="173"/>
      <c r="T2524" s="173"/>
      <c r="U2524" s="92"/>
      <c r="V2524" s="92"/>
      <c r="W2524" s="94"/>
      <c r="X2524" s="83" t="str">
        <f>IF(ISERROR(VLOOKUP(W2524,LISTAS·PAPP!$AJ$3:$AK$903,2,0))," ",VLOOKUP(W2524,LISTAS·PAPP!$AJ$3:$AK$903,2,0))</f>
        <v xml:space="preserve"> </v>
      </c>
      <c r="Y2524" s="96"/>
      <c r="Z2524" s="97"/>
      <c r="AA2524" s="97"/>
      <c r="AB2524" s="97"/>
      <c r="AC2524" s="97"/>
      <c r="AD2524" s="97"/>
      <c r="AE2524" s="97"/>
      <c r="AF2524" s="97"/>
      <c r="AG2524" s="97"/>
      <c r="AH2524" s="97"/>
      <c r="AI2524" s="97"/>
      <c r="AJ2524" s="97"/>
      <c r="AK2524" s="97"/>
      <c r="AL2524" s="86" t="str">
        <f t="shared" si="118"/>
        <v/>
      </c>
      <c r="AM2524" s="87" t="str">
        <f t="shared" si="119"/>
        <v xml:space="preserve"> </v>
      </c>
      <c r="AN2524" s="1" t="str">
        <f t="shared" si="120"/>
        <v xml:space="preserve"> </v>
      </c>
    </row>
    <row r="2525" spans="1:40" s="88" customFormat="1" x14ac:dyDescent="0.25">
      <c r="A2525" s="92"/>
      <c r="B2525" s="92"/>
      <c r="C2525" s="92"/>
      <c r="D2525" s="92"/>
      <c r="E2525" s="92"/>
      <c r="F2525" s="93"/>
      <c r="G2525" s="94"/>
      <c r="H2525" s="83" t="str">
        <f>IF(M2525&lt;&gt;"",VLOOKUP(M2525,LISTAS·PAPP!$U$3:$Z$8,2,FALSE),"")</f>
        <v/>
      </c>
      <c r="I2525" s="85" t="str">
        <f>IF(M2525&lt;&gt;"",VLOOKUP(M2525,LISTAS·PAPP!$U$3:$Z$8,3,FALSE),"")</f>
        <v/>
      </c>
      <c r="J2525" s="83" t="str">
        <f>IF(M2525&lt;&gt;"",VLOOKUP(M2525,LISTAS·PAPP!$U$3:$Z$8,4,FALSE),"")</f>
        <v/>
      </c>
      <c r="K2525" s="83" t="str">
        <f>IF(C2525&lt;&gt;"",VLOOKUP(C2525,LISTAS·PAPP!$H$3:$O$119,4,FALSE),"")</f>
        <v/>
      </c>
      <c r="L2525" s="85" t="str">
        <f>IF(C2525&lt;&gt;"",VLOOKUP(C2525,LISTAS·PAPP!$H$3:$O$119,8,FALSE),"")</f>
        <v/>
      </c>
      <c r="M2525" s="95"/>
      <c r="N2525" s="92"/>
      <c r="O2525" s="92"/>
      <c r="P2525" s="84" t="str">
        <f>IF(N2525&lt;&gt;"",VLOOKUP(N2525,LISTAS·PAPP!$U$9:$Y$125,5,FALSE),"")</f>
        <v/>
      </c>
      <c r="Q2525" s="83" t="str">
        <f>IF(O2525&lt;&gt;"",VLOOKUP(O2525,LISTAS·PAPP!$U$9:$W$125,3,FALSE),"")</f>
        <v/>
      </c>
      <c r="R2525" s="92"/>
      <c r="S2525" s="173"/>
      <c r="T2525" s="173"/>
      <c r="U2525" s="92"/>
      <c r="V2525" s="92"/>
      <c r="W2525" s="94"/>
      <c r="X2525" s="83" t="str">
        <f>IF(ISERROR(VLOOKUP(W2525,LISTAS·PAPP!$AJ$3:$AK$903,2,0))," ",VLOOKUP(W2525,LISTAS·PAPP!$AJ$3:$AK$903,2,0))</f>
        <v xml:space="preserve"> </v>
      </c>
      <c r="Y2525" s="96"/>
      <c r="Z2525" s="97"/>
      <c r="AA2525" s="97"/>
      <c r="AB2525" s="97"/>
      <c r="AC2525" s="97"/>
      <c r="AD2525" s="97"/>
      <c r="AE2525" s="97"/>
      <c r="AF2525" s="97"/>
      <c r="AG2525" s="97"/>
      <c r="AH2525" s="97"/>
      <c r="AI2525" s="97"/>
      <c r="AJ2525" s="97"/>
      <c r="AK2525" s="97"/>
      <c r="AL2525" s="86" t="str">
        <f t="shared" si="118"/>
        <v/>
      </c>
      <c r="AM2525" s="87" t="str">
        <f t="shared" si="119"/>
        <v xml:space="preserve"> </v>
      </c>
      <c r="AN2525" s="1" t="str">
        <f t="shared" si="120"/>
        <v xml:space="preserve"> </v>
      </c>
    </row>
    <row r="2526" spans="1:40" s="88" customFormat="1" x14ac:dyDescent="0.25">
      <c r="A2526" s="92"/>
      <c r="B2526" s="92"/>
      <c r="C2526" s="92"/>
      <c r="D2526" s="92"/>
      <c r="E2526" s="92"/>
      <c r="F2526" s="93"/>
      <c r="G2526" s="94"/>
      <c r="H2526" s="83" t="str">
        <f>IF(M2526&lt;&gt;"",VLOOKUP(M2526,LISTAS·PAPP!$U$3:$Z$8,2,FALSE),"")</f>
        <v/>
      </c>
      <c r="I2526" s="85" t="str">
        <f>IF(M2526&lt;&gt;"",VLOOKUP(M2526,LISTAS·PAPP!$U$3:$Z$8,3,FALSE),"")</f>
        <v/>
      </c>
      <c r="J2526" s="83" t="str">
        <f>IF(M2526&lt;&gt;"",VLOOKUP(M2526,LISTAS·PAPP!$U$3:$Z$8,4,FALSE),"")</f>
        <v/>
      </c>
      <c r="K2526" s="83" t="str">
        <f>IF(C2526&lt;&gt;"",VLOOKUP(C2526,LISTAS·PAPP!$H$3:$O$119,4,FALSE),"")</f>
        <v/>
      </c>
      <c r="L2526" s="85" t="str">
        <f>IF(C2526&lt;&gt;"",VLOOKUP(C2526,LISTAS·PAPP!$H$3:$O$119,8,FALSE),"")</f>
        <v/>
      </c>
      <c r="M2526" s="95"/>
      <c r="N2526" s="92"/>
      <c r="O2526" s="92"/>
      <c r="P2526" s="84" t="str">
        <f>IF(N2526&lt;&gt;"",VLOOKUP(N2526,LISTAS·PAPP!$U$9:$Y$125,5,FALSE),"")</f>
        <v/>
      </c>
      <c r="Q2526" s="83" t="str">
        <f>IF(O2526&lt;&gt;"",VLOOKUP(O2526,LISTAS·PAPP!$U$9:$W$125,3,FALSE),"")</f>
        <v/>
      </c>
      <c r="R2526" s="92"/>
      <c r="S2526" s="173"/>
      <c r="T2526" s="173"/>
      <c r="U2526" s="92"/>
      <c r="V2526" s="92"/>
      <c r="W2526" s="94"/>
      <c r="X2526" s="83" t="str">
        <f>IF(ISERROR(VLOOKUP(W2526,LISTAS·PAPP!$AJ$3:$AK$903,2,0))," ",VLOOKUP(W2526,LISTAS·PAPP!$AJ$3:$AK$903,2,0))</f>
        <v xml:space="preserve"> </v>
      </c>
      <c r="Y2526" s="96"/>
      <c r="Z2526" s="97"/>
      <c r="AA2526" s="97"/>
      <c r="AB2526" s="97"/>
      <c r="AC2526" s="97"/>
      <c r="AD2526" s="97"/>
      <c r="AE2526" s="97"/>
      <c r="AF2526" s="97"/>
      <c r="AG2526" s="97"/>
      <c r="AH2526" s="97"/>
      <c r="AI2526" s="97"/>
      <c r="AJ2526" s="97"/>
      <c r="AK2526" s="97"/>
      <c r="AL2526" s="86" t="str">
        <f t="shared" si="118"/>
        <v/>
      </c>
      <c r="AM2526" s="87" t="str">
        <f t="shared" si="119"/>
        <v xml:space="preserve"> </v>
      </c>
      <c r="AN2526" s="1" t="str">
        <f t="shared" si="120"/>
        <v xml:space="preserve"> </v>
      </c>
    </row>
    <row r="2527" spans="1:40" s="88" customFormat="1" x14ac:dyDescent="0.25">
      <c r="A2527" s="92"/>
      <c r="B2527" s="92"/>
      <c r="C2527" s="92"/>
      <c r="D2527" s="92"/>
      <c r="E2527" s="92"/>
      <c r="F2527" s="93"/>
      <c r="G2527" s="94"/>
      <c r="H2527" s="83" t="str">
        <f>IF(M2527&lt;&gt;"",VLOOKUP(M2527,LISTAS·PAPP!$U$3:$Z$8,2,FALSE),"")</f>
        <v/>
      </c>
      <c r="I2527" s="85" t="str">
        <f>IF(M2527&lt;&gt;"",VLOOKUP(M2527,LISTAS·PAPP!$U$3:$Z$8,3,FALSE),"")</f>
        <v/>
      </c>
      <c r="J2527" s="83" t="str">
        <f>IF(M2527&lt;&gt;"",VLOOKUP(M2527,LISTAS·PAPP!$U$3:$Z$8,4,FALSE),"")</f>
        <v/>
      </c>
      <c r="K2527" s="83" t="str">
        <f>IF(C2527&lt;&gt;"",VLOOKUP(C2527,LISTAS·PAPP!$H$3:$O$119,4,FALSE),"")</f>
        <v/>
      </c>
      <c r="L2527" s="85" t="str">
        <f>IF(C2527&lt;&gt;"",VLOOKUP(C2527,LISTAS·PAPP!$H$3:$O$119,8,FALSE),"")</f>
        <v/>
      </c>
      <c r="M2527" s="95"/>
      <c r="N2527" s="92"/>
      <c r="O2527" s="92"/>
      <c r="P2527" s="84" t="str">
        <f>IF(N2527&lt;&gt;"",VLOOKUP(N2527,LISTAS·PAPP!$U$9:$Y$125,5,FALSE),"")</f>
        <v/>
      </c>
      <c r="Q2527" s="83" t="str">
        <f>IF(O2527&lt;&gt;"",VLOOKUP(O2527,LISTAS·PAPP!$U$9:$W$125,3,FALSE),"")</f>
        <v/>
      </c>
      <c r="R2527" s="92"/>
      <c r="S2527" s="173"/>
      <c r="T2527" s="173"/>
      <c r="U2527" s="92"/>
      <c r="V2527" s="92"/>
      <c r="W2527" s="94"/>
      <c r="X2527" s="83" t="str">
        <f>IF(ISERROR(VLOOKUP(W2527,LISTAS·PAPP!$AJ$3:$AK$903,2,0))," ",VLOOKUP(W2527,LISTAS·PAPP!$AJ$3:$AK$903,2,0))</f>
        <v xml:space="preserve"> </v>
      </c>
      <c r="Y2527" s="96"/>
      <c r="Z2527" s="97"/>
      <c r="AA2527" s="97"/>
      <c r="AB2527" s="97"/>
      <c r="AC2527" s="97"/>
      <c r="AD2527" s="97"/>
      <c r="AE2527" s="97"/>
      <c r="AF2527" s="97"/>
      <c r="AG2527" s="97"/>
      <c r="AH2527" s="97"/>
      <c r="AI2527" s="97"/>
      <c r="AJ2527" s="97"/>
      <c r="AK2527" s="97"/>
      <c r="AL2527" s="86" t="str">
        <f t="shared" si="118"/>
        <v/>
      </c>
      <c r="AM2527" s="87" t="str">
        <f t="shared" si="119"/>
        <v xml:space="preserve"> </v>
      </c>
      <c r="AN2527" s="1" t="str">
        <f t="shared" si="120"/>
        <v xml:space="preserve"> </v>
      </c>
    </row>
    <row r="2528" spans="1:40" s="88" customFormat="1" x14ac:dyDescent="0.25">
      <c r="A2528" s="92"/>
      <c r="B2528" s="92"/>
      <c r="C2528" s="92"/>
      <c r="D2528" s="92"/>
      <c r="E2528" s="92"/>
      <c r="F2528" s="93"/>
      <c r="G2528" s="94"/>
      <c r="H2528" s="83" t="str">
        <f>IF(M2528&lt;&gt;"",VLOOKUP(M2528,LISTAS·PAPP!$U$3:$Z$8,2,FALSE),"")</f>
        <v/>
      </c>
      <c r="I2528" s="85" t="str">
        <f>IF(M2528&lt;&gt;"",VLOOKUP(M2528,LISTAS·PAPP!$U$3:$Z$8,3,FALSE),"")</f>
        <v/>
      </c>
      <c r="J2528" s="83" t="str">
        <f>IF(M2528&lt;&gt;"",VLOOKUP(M2528,LISTAS·PAPP!$U$3:$Z$8,4,FALSE),"")</f>
        <v/>
      </c>
      <c r="K2528" s="83" t="str">
        <f>IF(C2528&lt;&gt;"",VLOOKUP(C2528,LISTAS·PAPP!$H$3:$O$119,4,FALSE),"")</f>
        <v/>
      </c>
      <c r="L2528" s="85" t="str">
        <f>IF(C2528&lt;&gt;"",VLOOKUP(C2528,LISTAS·PAPP!$H$3:$O$119,8,FALSE),"")</f>
        <v/>
      </c>
      <c r="M2528" s="95"/>
      <c r="N2528" s="92"/>
      <c r="O2528" s="92"/>
      <c r="P2528" s="84" t="str">
        <f>IF(N2528&lt;&gt;"",VLOOKUP(N2528,LISTAS·PAPP!$U$9:$Y$125,5,FALSE),"")</f>
        <v/>
      </c>
      <c r="Q2528" s="83" t="str">
        <f>IF(O2528&lt;&gt;"",VLOOKUP(O2528,LISTAS·PAPP!$U$9:$W$125,3,FALSE),"")</f>
        <v/>
      </c>
      <c r="R2528" s="92"/>
      <c r="S2528" s="173"/>
      <c r="T2528" s="173"/>
      <c r="U2528" s="92"/>
      <c r="V2528" s="92"/>
      <c r="W2528" s="94"/>
      <c r="X2528" s="83" t="str">
        <f>IF(ISERROR(VLOOKUP(W2528,LISTAS·PAPP!$AJ$3:$AK$903,2,0))," ",VLOOKUP(W2528,LISTAS·PAPP!$AJ$3:$AK$903,2,0))</f>
        <v xml:space="preserve"> </v>
      </c>
      <c r="Y2528" s="96"/>
      <c r="Z2528" s="97"/>
      <c r="AA2528" s="97"/>
      <c r="AB2528" s="97"/>
      <c r="AC2528" s="97"/>
      <c r="AD2528" s="97"/>
      <c r="AE2528" s="97"/>
      <c r="AF2528" s="97"/>
      <c r="AG2528" s="97"/>
      <c r="AH2528" s="97"/>
      <c r="AI2528" s="97"/>
      <c r="AJ2528" s="97"/>
      <c r="AK2528" s="97"/>
      <c r="AL2528" s="86" t="str">
        <f t="shared" si="118"/>
        <v/>
      </c>
      <c r="AM2528" s="87" t="str">
        <f t="shared" si="119"/>
        <v xml:space="preserve"> </v>
      </c>
      <c r="AN2528" s="1" t="str">
        <f t="shared" si="120"/>
        <v xml:space="preserve"> </v>
      </c>
    </row>
    <row r="2529" spans="1:40" s="88" customFormat="1" x14ac:dyDescent="0.25">
      <c r="A2529" s="92"/>
      <c r="B2529" s="92"/>
      <c r="C2529" s="92"/>
      <c r="D2529" s="92"/>
      <c r="E2529" s="92"/>
      <c r="F2529" s="93"/>
      <c r="G2529" s="94"/>
      <c r="H2529" s="83" t="str">
        <f>IF(M2529&lt;&gt;"",VLOOKUP(M2529,LISTAS·PAPP!$U$3:$Z$8,2,FALSE),"")</f>
        <v/>
      </c>
      <c r="I2529" s="85" t="str">
        <f>IF(M2529&lt;&gt;"",VLOOKUP(M2529,LISTAS·PAPP!$U$3:$Z$8,3,FALSE),"")</f>
        <v/>
      </c>
      <c r="J2529" s="83" t="str">
        <f>IF(M2529&lt;&gt;"",VLOOKUP(M2529,LISTAS·PAPP!$U$3:$Z$8,4,FALSE),"")</f>
        <v/>
      </c>
      <c r="K2529" s="83" t="str">
        <f>IF(C2529&lt;&gt;"",VLOOKUP(C2529,LISTAS·PAPP!$H$3:$O$119,4,FALSE),"")</f>
        <v/>
      </c>
      <c r="L2529" s="85" t="str">
        <f>IF(C2529&lt;&gt;"",VLOOKUP(C2529,LISTAS·PAPP!$H$3:$O$119,8,FALSE),"")</f>
        <v/>
      </c>
      <c r="M2529" s="95"/>
      <c r="N2529" s="92"/>
      <c r="O2529" s="92"/>
      <c r="P2529" s="84" t="str">
        <f>IF(N2529&lt;&gt;"",VLOOKUP(N2529,LISTAS·PAPP!$U$9:$Y$125,5,FALSE),"")</f>
        <v/>
      </c>
      <c r="Q2529" s="83" t="str">
        <f>IF(O2529&lt;&gt;"",VLOOKUP(O2529,LISTAS·PAPP!$U$9:$W$125,3,FALSE),"")</f>
        <v/>
      </c>
      <c r="R2529" s="92"/>
      <c r="S2529" s="173"/>
      <c r="T2529" s="173"/>
      <c r="U2529" s="92"/>
      <c r="V2529" s="92"/>
      <c r="W2529" s="94"/>
      <c r="X2529" s="83" t="str">
        <f>IF(ISERROR(VLOOKUP(W2529,LISTAS·PAPP!$AJ$3:$AK$903,2,0))," ",VLOOKUP(W2529,LISTAS·PAPP!$AJ$3:$AK$903,2,0))</f>
        <v xml:space="preserve"> </v>
      </c>
      <c r="Y2529" s="96"/>
      <c r="Z2529" s="97"/>
      <c r="AA2529" s="97"/>
      <c r="AB2529" s="97"/>
      <c r="AC2529" s="97"/>
      <c r="AD2529" s="97"/>
      <c r="AE2529" s="97"/>
      <c r="AF2529" s="97"/>
      <c r="AG2529" s="97"/>
      <c r="AH2529" s="97"/>
      <c r="AI2529" s="97"/>
      <c r="AJ2529" s="97"/>
      <c r="AK2529" s="97"/>
      <c r="AL2529" s="86" t="str">
        <f t="shared" si="118"/>
        <v/>
      </c>
      <c r="AM2529" s="87" t="str">
        <f t="shared" si="119"/>
        <v xml:space="preserve"> </v>
      </c>
      <c r="AN2529" s="1" t="str">
        <f t="shared" si="120"/>
        <v xml:space="preserve"> </v>
      </c>
    </row>
    <row r="2530" spans="1:40" s="88" customFormat="1" x14ac:dyDescent="0.25">
      <c r="A2530" s="92"/>
      <c r="B2530" s="92"/>
      <c r="C2530" s="92"/>
      <c r="D2530" s="92"/>
      <c r="E2530" s="92"/>
      <c r="F2530" s="93"/>
      <c r="G2530" s="94"/>
      <c r="H2530" s="83" t="str">
        <f>IF(M2530&lt;&gt;"",VLOOKUP(M2530,LISTAS·PAPP!$U$3:$Z$8,2,FALSE),"")</f>
        <v/>
      </c>
      <c r="I2530" s="85" t="str">
        <f>IF(M2530&lt;&gt;"",VLOOKUP(M2530,LISTAS·PAPP!$U$3:$Z$8,3,FALSE),"")</f>
        <v/>
      </c>
      <c r="J2530" s="83" t="str">
        <f>IF(M2530&lt;&gt;"",VLOOKUP(M2530,LISTAS·PAPP!$U$3:$Z$8,4,FALSE),"")</f>
        <v/>
      </c>
      <c r="K2530" s="83" t="str">
        <f>IF(C2530&lt;&gt;"",VLOOKUP(C2530,LISTAS·PAPP!$H$3:$O$119,4,FALSE),"")</f>
        <v/>
      </c>
      <c r="L2530" s="85" t="str">
        <f>IF(C2530&lt;&gt;"",VLOOKUP(C2530,LISTAS·PAPP!$H$3:$O$119,8,FALSE),"")</f>
        <v/>
      </c>
      <c r="M2530" s="95"/>
      <c r="N2530" s="92"/>
      <c r="O2530" s="92"/>
      <c r="P2530" s="84" t="str">
        <f>IF(N2530&lt;&gt;"",VLOOKUP(N2530,LISTAS·PAPP!$U$9:$Y$125,5,FALSE),"")</f>
        <v/>
      </c>
      <c r="Q2530" s="83" t="str">
        <f>IF(O2530&lt;&gt;"",VLOOKUP(O2530,LISTAS·PAPP!$U$9:$W$125,3,FALSE),"")</f>
        <v/>
      </c>
      <c r="R2530" s="92"/>
      <c r="S2530" s="173"/>
      <c r="T2530" s="173"/>
      <c r="U2530" s="92"/>
      <c r="V2530" s="92"/>
      <c r="W2530" s="94"/>
      <c r="X2530" s="83" t="str">
        <f>IF(ISERROR(VLOOKUP(W2530,LISTAS·PAPP!$AJ$3:$AK$903,2,0))," ",VLOOKUP(W2530,LISTAS·PAPP!$AJ$3:$AK$903,2,0))</f>
        <v xml:space="preserve"> </v>
      </c>
      <c r="Y2530" s="96"/>
      <c r="Z2530" s="97"/>
      <c r="AA2530" s="97"/>
      <c r="AB2530" s="97"/>
      <c r="AC2530" s="97"/>
      <c r="AD2530" s="97"/>
      <c r="AE2530" s="97"/>
      <c r="AF2530" s="97"/>
      <c r="AG2530" s="97"/>
      <c r="AH2530" s="97"/>
      <c r="AI2530" s="97"/>
      <c r="AJ2530" s="97"/>
      <c r="AK2530" s="97"/>
      <c r="AL2530" s="86" t="str">
        <f t="shared" si="118"/>
        <v/>
      </c>
      <c r="AM2530" s="87" t="str">
        <f t="shared" si="119"/>
        <v xml:space="preserve"> </v>
      </c>
      <c r="AN2530" s="1" t="str">
        <f t="shared" si="120"/>
        <v xml:space="preserve"> </v>
      </c>
    </row>
    <row r="2531" spans="1:40" s="88" customFormat="1" x14ac:dyDescent="0.25">
      <c r="A2531" s="92"/>
      <c r="B2531" s="92"/>
      <c r="C2531" s="92"/>
      <c r="D2531" s="92"/>
      <c r="E2531" s="92"/>
      <c r="F2531" s="93"/>
      <c r="G2531" s="94"/>
      <c r="H2531" s="83" t="str">
        <f>IF(M2531&lt;&gt;"",VLOOKUP(M2531,LISTAS·PAPP!$U$3:$Z$8,2,FALSE),"")</f>
        <v/>
      </c>
      <c r="I2531" s="85" t="str">
        <f>IF(M2531&lt;&gt;"",VLOOKUP(M2531,LISTAS·PAPP!$U$3:$Z$8,3,FALSE),"")</f>
        <v/>
      </c>
      <c r="J2531" s="83" t="str">
        <f>IF(M2531&lt;&gt;"",VLOOKUP(M2531,LISTAS·PAPP!$U$3:$Z$8,4,FALSE),"")</f>
        <v/>
      </c>
      <c r="K2531" s="83" t="str">
        <f>IF(C2531&lt;&gt;"",VLOOKUP(C2531,LISTAS·PAPP!$H$3:$O$119,4,FALSE),"")</f>
        <v/>
      </c>
      <c r="L2531" s="85" t="str">
        <f>IF(C2531&lt;&gt;"",VLOOKUP(C2531,LISTAS·PAPP!$H$3:$O$119,8,FALSE),"")</f>
        <v/>
      </c>
      <c r="M2531" s="95"/>
      <c r="N2531" s="92"/>
      <c r="O2531" s="92"/>
      <c r="P2531" s="84" t="str">
        <f>IF(N2531&lt;&gt;"",VLOOKUP(N2531,LISTAS·PAPP!$U$9:$Y$125,5,FALSE),"")</f>
        <v/>
      </c>
      <c r="Q2531" s="83" t="str">
        <f>IF(O2531&lt;&gt;"",VLOOKUP(O2531,LISTAS·PAPP!$U$9:$W$125,3,FALSE),"")</f>
        <v/>
      </c>
      <c r="R2531" s="92"/>
      <c r="S2531" s="173"/>
      <c r="T2531" s="173"/>
      <c r="U2531" s="92"/>
      <c r="V2531" s="92"/>
      <c r="W2531" s="94"/>
      <c r="X2531" s="83" t="str">
        <f>IF(ISERROR(VLOOKUP(W2531,LISTAS·PAPP!$AJ$3:$AK$903,2,0))," ",VLOOKUP(W2531,LISTAS·PAPP!$AJ$3:$AK$903,2,0))</f>
        <v xml:space="preserve"> </v>
      </c>
      <c r="Y2531" s="96"/>
      <c r="Z2531" s="97"/>
      <c r="AA2531" s="97"/>
      <c r="AB2531" s="97"/>
      <c r="AC2531" s="97"/>
      <c r="AD2531" s="97"/>
      <c r="AE2531" s="97"/>
      <c r="AF2531" s="97"/>
      <c r="AG2531" s="97"/>
      <c r="AH2531" s="97"/>
      <c r="AI2531" s="97"/>
      <c r="AJ2531" s="97"/>
      <c r="AK2531" s="97"/>
      <c r="AL2531" s="86" t="str">
        <f t="shared" si="118"/>
        <v/>
      </c>
      <c r="AM2531" s="87" t="str">
        <f t="shared" si="119"/>
        <v xml:space="preserve"> </v>
      </c>
      <c r="AN2531" s="1" t="str">
        <f t="shared" si="120"/>
        <v xml:space="preserve"> </v>
      </c>
    </row>
    <row r="2532" spans="1:40" s="88" customFormat="1" x14ac:dyDescent="0.25">
      <c r="A2532" s="92"/>
      <c r="B2532" s="92"/>
      <c r="C2532" s="92"/>
      <c r="D2532" s="92"/>
      <c r="E2532" s="92"/>
      <c r="F2532" s="93"/>
      <c r="G2532" s="94"/>
      <c r="H2532" s="83" t="str">
        <f>IF(M2532&lt;&gt;"",VLOOKUP(M2532,LISTAS·PAPP!$U$3:$Z$8,2,FALSE),"")</f>
        <v/>
      </c>
      <c r="I2532" s="85" t="str">
        <f>IF(M2532&lt;&gt;"",VLOOKUP(M2532,LISTAS·PAPP!$U$3:$Z$8,3,FALSE),"")</f>
        <v/>
      </c>
      <c r="J2532" s="83" t="str">
        <f>IF(M2532&lt;&gt;"",VLOOKUP(M2532,LISTAS·PAPP!$U$3:$Z$8,4,FALSE),"")</f>
        <v/>
      </c>
      <c r="K2532" s="83" t="str">
        <f>IF(C2532&lt;&gt;"",VLOOKUP(C2532,LISTAS·PAPP!$H$3:$O$119,4,FALSE),"")</f>
        <v/>
      </c>
      <c r="L2532" s="85" t="str">
        <f>IF(C2532&lt;&gt;"",VLOOKUP(C2532,LISTAS·PAPP!$H$3:$O$119,8,FALSE),"")</f>
        <v/>
      </c>
      <c r="M2532" s="95"/>
      <c r="N2532" s="92"/>
      <c r="O2532" s="92"/>
      <c r="P2532" s="84" t="str">
        <f>IF(N2532&lt;&gt;"",VLOOKUP(N2532,LISTAS·PAPP!$U$9:$Y$125,5,FALSE),"")</f>
        <v/>
      </c>
      <c r="Q2532" s="83" t="str">
        <f>IF(O2532&lt;&gt;"",VLOOKUP(O2532,LISTAS·PAPP!$U$9:$W$125,3,FALSE),"")</f>
        <v/>
      </c>
      <c r="R2532" s="92"/>
      <c r="S2532" s="173"/>
      <c r="T2532" s="173"/>
      <c r="U2532" s="92"/>
      <c r="V2532" s="92"/>
      <c r="W2532" s="94"/>
      <c r="X2532" s="83" t="str">
        <f>IF(ISERROR(VLOOKUP(W2532,LISTAS·PAPP!$AJ$3:$AK$903,2,0))," ",VLOOKUP(W2532,LISTAS·PAPP!$AJ$3:$AK$903,2,0))</f>
        <v xml:space="preserve"> </v>
      </c>
      <c r="Y2532" s="96"/>
      <c r="Z2532" s="97"/>
      <c r="AA2532" s="97"/>
      <c r="AB2532" s="97"/>
      <c r="AC2532" s="97"/>
      <c r="AD2532" s="97"/>
      <c r="AE2532" s="97"/>
      <c r="AF2532" s="97"/>
      <c r="AG2532" s="97"/>
      <c r="AH2532" s="97"/>
      <c r="AI2532" s="97"/>
      <c r="AJ2532" s="97"/>
      <c r="AK2532" s="97"/>
      <c r="AL2532" s="86" t="str">
        <f t="shared" si="118"/>
        <v/>
      </c>
      <c r="AM2532" s="87" t="str">
        <f t="shared" si="119"/>
        <v xml:space="preserve"> </v>
      </c>
      <c r="AN2532" s="1" t="str">
        <f t="shared" si="120"/>
        <v xml:space="preserve"> </v>
      </c>
    </row>
    <row r="2533" spans="1:40" s="88" customFormat="1" x14ac:dyDescent="0.25">
      <c r="A2533" s="92"/>
      <c r="B2533" s="92"/>
      <c r="C2533" s="92"/>
      <c r="D2533" s="92"/>
      <c r="E2533" s="92"/>
      <c r="F2533" s="93"/>
      <c r="G2533" s="94"/>
      <c r="H2533" s="83" t="str">
        <f>IF(M2533&lt;&gt;"",VLOOKUP(M2533,LISTAS·PAPP!$U$3:$Z$8,2,FALSE),"")</f>
        <v/>
      </c>
      <c r="I2533" s="85" t="str">
        <f>IF(M2533&lt;&gt;"",VLOOKUP(M2533,LISTAS·PAPP!$U$3:$Z$8,3,FALSE),"")</f>
        <v/>
      </c>
      <c r="J2533" s="83" t="str">
        <f>IF(M2533&lt;&gt;"",VLOOKUP(M2533,LISTAS·PAPP!$U$3:$Z$8,4,FALSE),"")</f>
        <v/>
      </c>
      <c r="K2533" s="83" t="str">
        <f>IF(C2533&lt;&gt;"",VLOOKUP(C2533,LISTAS·PAPP!$H$3:$O$119,4,FALSE),"")</f>
        <v/>
      </c>
      <c r="L2533" s="85" t="str">
        <f>IF(C2533&lt;&gt;"",VLOOKUP(C2533,LISTAS·PAPP!$H$3:$O$119,8,FALSE),"")</f>
        <v/>
      </c>
      <c r="M2533" s="95"/>
      <c r="N2533" s="92"/>
      <c r="O2533" s="92"/>
      <c r="P2533" s="84" t="str">
        <f>IF(N2533&lt;&gt;"",VLOOKUP(N2533,LISTAS·PAPP!$U$9:$Y$125,5,FALSE),"")</f>
        <v/>
      </c>
      <c r="Q2533" s="83" t="str">
        <f>IF(O2533&lt;&gt;"",VLOOKUP(O2533,LISTAS·PAPP!$U$9:$W$125,3,FALSE),"")</f>
        <v/>
      </c>
      <c r="R2533" s="92"/>
      <c r="S2533" s="173"/>
      <c r="T2533" s="173"/>
      <c r="U2533" s="92"/>
      <c r="V2533" s="92"/>
      <c r="W2533" s="94"/>
      <c r="X2533" s="83" t="str">
        <f>IF(ISERROR(VLOOKUP(W2533,LISTAS·PAPP!$AJ$3:$AK$903,2,0))," ",VLOOKUP(W2533,LISTAS·PAPP!$AJ$3:$AK$903,2,0))</f>
        <v xml:space="preserve"> </v>
      </c>
      <c r="Y2533" s="96"/>
      <c r="Z2533" s="97"/>
      <c r="AA2533" s="97"/>
      <c r="AB2533" s="97"/>
      <c r="AC2533" s="97"/>
      <c r="AD2533" s="97"/>
      <c r="AE2533" s="97"/>
      <c r="AF2533" s="97"/>
      <c r="AG2533" s="97"/>
      <c r="AH2533" s="97"/>
      <c r="AI2533" s="97"/>
      <c r="AJ2533" s="97"/>
      <c r="AK2533" s="97"/>
      <c r="AL2533" s="86" t="str">
        <f t="shared" si="118"/>
        <v/>
      </c>
      <c r="AM2533" s="87" t="str">
        <f t="shared" si="119"/>
        <v xml:space="preserve"> </v>
      </c>
      <c r="AN2533" s="1" t="str">
        <f t="shared" si="120"/>
        <v xml:space="preserve"> </v>
      </c>
    </row>
    <row r="2534" spans="1:40" s="88" customFormat="1" x14ac:dyDescent="0.25">
      <c r="A2534" s="92"/>
      <c r="B2534" s="92"/>
      <c r="C2534" s="92"/>
      <c r="D2534" s="92"/>
      <c r="E2534" s="92"/>
      <c r="F2534" s="93"/>
      <c r="G2534" s="94"/>
      <c r="H2534" s="83" t="str">
        <f>IF(M2534&lt;&gt;"",VLOOKUP(M2534,LISTAS·PAPP!$U$3:$Z$8,2,FALSE),"")</f>
        <v/>
      </c>
      <c r="I2534" s="85" t="str">
        <f>IF(M2534&lt;&gt;"",VLOOKUP(M2534,LISTAS·PAPP!$U$3:$Z$8,3,FALSE),"")</f>
        <v/>
      </c>
      <c r="J2534" s="83" t="str">
        <f>IF(M2534&lt;&gt;"",VLOOKUP(M2534,LISTAS·PAPP!$U$3:$Z$8,4,FALSE),"")</f>
        <v/>
      </c>
      <c r="K2534" s="83" t="str">
        <f>IF(C2534&lt;&gt;"",VLOOKUP(C2534,LISTAS·PAPP!$H$3:$O$119,4,FALSE),"")</f>
        <v/>
      </c>
      <c r="L2534" s="85" t="str">
        <f>IF(C2534&lt;&gt;"",VLOOKUP(C2534,LISTAS·PAPP!$H$3:$O$119,8,FALSE),"")</f>
        <v/>
      </c>
      <c r="M2534" s="95"/>
      <c r="N2534" s="92"/>
      <c r="O2534" s="92"/>
      <c r="P2534" s="84" t="str">
        <f>IF(N2534&lt;&gt;"",VLOOKUP(N2534,LISTAS·PAPP!$U$9:$Y$125,5,FALSE),"")</f>
        <v/>
      </c>
      <c r="Q2534" s="83" t="str">
        <f>IF(O2534&lt;&gt;"",VLOOKUP(O2534,LISTAS·PAPP!$U$9:$W$125,3,FALSE),"")</f>
        <v/>
      </c>
      <c r="R2534" s="92"/>
      <c r="S2534" s="173"/>
      <c r="T2534" s="173"/>
      <c r="U2534" s="92"/>
      <c r="V2534" s="92"/>
      <c r="W2534" s="94"/>
      <c r="X2534" s="83" t="str">
        <f>IF(ISERROR(VLOOKUP(W2534,LISTAS·PAPP!$AJ$3:$AK$903,2,0))," ",VLOOKUP(W2534,LISTAS·PAPP!$AJ$3:$AK$903,2,0))</f>
        <v xml:space="preserve"> </v>
      </c>
      <c r="Y2534" s="96"/>
      <c r="Z2534" s="97"/>
      <c r="AA2534" s="97"/>
      <c r="AB2534" s="97"/>
      <c r="AC2534" s="97"/>
      <c r="AD2534" s="97"/>
      <c r="AE2534" s="97"/>
      <c r="AF2534" s="97"/>
      <c r="AG2534" s="97"/>
      <c r="AH2534" s="97"/>
      <c r="AI2534" s="97"/>
      <c r="AJ2534" s="97"/>
      <c r="AK2534" s="97"/>
      <c r="AL2534" s="86" t="str">
        <f t="shared" si="118"/>
        <v/>
      </c>
      <c r="AM2534" s="87" t="str">
        <f t="shared" si="119"/>
        <v xml:space="preserve"> </v>
      </c>
      <c r="AN2534" s="1" t="str">
        <f t="shared" si="120"/>
        <v xml:space="preserve"> </v>
      </c>
    </row>
    <row r="2535" spans="1:40" s="88" customFormat="1" x14ac:dyDescent="0.25">
      <c r="A2535" s="92"/>
      <c r="B2535" s="92"/>
      <c r="C2535" s="92"/>
      <c r="D2535" s="92"/>
      <c r="E2535" s="92"/>
      <c r="F2535" s="93"/>
      <c r="G2535" s="94"/>
      <c r="H2535" s="83" t="str">
        <f>IF(M2535&lt;&gt;"",VLOOKUP(M2535,LISTAS·PAPP!$U$3:$Z$8,2,FALSE),"")</f>
        <v/>
      </c>
      <c r="I2535" s="85" t="str">
        <f>IF(M2535&lt;&gt;"",VLOOKUP(M2535,LISTAS·PAPP!$U$3:$Z$8,3,FALSE),"")</f>
        <v/>
      </c>
      <c r="J2535" s="83" t="str">
        <f>IF(M2535&lt;&gt;"",VLOOKUP(M2535,LISTAS·PAPP!$U$3:$Z$8,4,FALSE),"")</f>
        <v/>
      </c>
      <c r="K2535" s="83" t="str">
        <f>IF(C2535&lt;&gt;"",VLOOKUP(C2535,LISTAS·PAPP!$H$3:$O$119,4,FALSE),"")</f>
        <v/>
      </c>
      <c r="L2535" s="85" t="str">
        <f>IF(C2535&lt;&gt;"",VLOOKUP(C2535,LISTAS·PAPP!$H$3:$O$119,8,FALSE),"")</f>
        <v/>
      </c>
      <c r="M2535" s="95"/>
      <c r="N2535" s="92"/>
      <c r="O2535" s="92"/>
      <c r="P2535" s="84" t="str">
        <f>IF(N2535&lt;&gt;"",VLOOKUP(N2535,LISTAS·PAPP!$U$9:$Y$125,5,FALSE),"")</f>
        <v/>
      </c>
      <c r="Q2535" s="83" t="str">
        <f>IF(O2535&lt;&gt;"",VLOOKUP(O2535,LISTAS·PAPP!$U$9:$W$125,3,FALSE),"")</f>
        <v/>
      </c>
      <c r="R2535" s="92"/>
      <c r="S2535" s="173"/>
      <c r="T2535" s="173"/>
      <c r="U2535" s="92"/>
      <c r="V2535" s="92"/>
      <c r="W2535" s="94"/>
      <c r="X2535" s="83" t="str">
        <f>IF(ISERROR(VLOOKUP(W2535,LISTAS·PAPP!$AJ$3:$AK$903,2,0))," ",VLOOKUP(W2535,LISTAS·PAPP!$AJ$3:$AK$903,2,0))</f>
        <v xml:space="preserve"> </v>
      </c>
      <c r="Y2535" s="96"/>
      <c r="Z2535" s="97"/>
      <c r="AA2535" s="97"/>
      <c r="AB2535" s="97"/>
      <c r="AC2535" s="97"/>
      <c r="AD2535" s="97"/>
      <c r="AE2535" s="97"/>
      <c r="AF2535" s="97"/>
      <c r="AG2535" s="97"/>
      <c r="AH2535" s="97"/>
      <c r="AI2535" s="97"/>
      <c r="AJ2535" s="97"/>
      <c r="AK2535" s="97"/>
      <c r="AL2535" s="86" t="str">
        <f t="shared" si="118"/>
        <v/>
      </c>
      <c r="AM2535" s="87" t="str">
        <f t="shared" si="119"/>
        <v xml:space="preserve"> </v>
      </c>
      <c r="AN2535" s="1" t="str">
        <f t="shared" si="120"/>
        <v xml:space="preserve"> </v>
      </c>
    </row>
    <row r="2536" spans="1:40" s="88" customFormat="1" x14ac:dyDescent="0.25">
      <c r="A2536" s="92"/>
      <c r="B2536" s="92"/>
      <c r="C2536" s="92"/>
      <c r="D2536" s="92"/>
      <c r="E2536" s="92"/>
      <c r="F2536" s="93"/>
      <c r="G2536" s="94"/>
      <c r="H2536" s="83" t="str">
        <f>IF(M2536&lt;&gt;"",VLOOKUP(M2536,LISTAS·PAPP!$U$3:$Z$8,2,FALSE),"")</f>
        <v/>
      </c>
      <c r="I2536" s="85" t="str">
        <f>IF(M2536&lt;&gt;"",VLOOKUP(M2536,LISTAS·PAPP!$U$3:$Z$8,3,FALSE),"")</f>
        <v/>
      </c>
      <c r="J2536" s="83" t="str">
        <f>IF(M2536&lt;&gt;"",VLOOKUP(M2536,LISTAS·PAPP!$U$3:$Z$8,4,FALSE),"")</f>
        <v/>
      </c>
      <c r="K2536" s="83" t="str">
        <f>IF(C2536&lt;&gt;"",VLOOKUP(C2536,LISTAS·PAPP!$H$3:$O$119,4,FALSE),"")</f>
        <v/>
      </c>
      <c r="L2536" s="85" t="str">
        <f>IF(C2536&lt;&gt;"",VLOOKUP(C2536,LISTAS·PAPP!$H$3:$O$119,8,FALSE),"")</f>
        <v/>
      </c>
      <c r="M2536" s="95"/>
      <c r="N2536" s="92"/>
      <c r="O2536" s="92"/>
      <c r="P2536" s="84" t="str">
        <f>IF(N2536&lt;&gt;"",VLOOKUP(N2536,LISTAS·PAPP!$U$9:$Y$125,5,FALSE),"")</f>
        <v/>
      </c>
      <c r="Q2536" s="83" t="str">
        <f>IF(O2536&lt;&gt;"",VLOOKUP(O2536,LISTAS·PAPP!$U$9:$W$125,3,FALSE),"")</f>
        <v/>
      </c>
      <c r="R2536" s="92"/>
      <c r="S2536" s="173"/>
      <c r="T2536" s="173"/>
      <c r="U2536" s="92"/>
      <c r="V2536" s="92"/>
      <c r="W2536" s="94"/>
      <c r="X2536" s="83" t="str">
        <f>IF(ISERROR(VLOOKUP(W2536,LISTAS·PAPP!$AJ$3:$AK$903,2,0))," ",VLOOKUP(W2536,LISTAS·PAPP!$AJ$3:$AK$903,2,0))</f>
        <v xml:space="preserve"> </v>
      </c>
      <c r="Y2536" s="96"/>
      <c r="Z2536" s="97"/>
      <c r="AA2536" s="97"/>
      <c r="AB2536" s="97"/>
      <c r="AC2536" s="97"/>
      <c r="AD2536" s="97"/>
      <c r="AE2536" s="97"/>
      <c r="AF2536" s="97"/>
      <c r="AG2536" s="97"/>
      <c r="AH2536" s="97"/>
      <c r="AI2536" s="97"/>
      <c r="AJ2536" s="97"/>
      <c r="AK2536" s="97"/>
      <c r="AL2536" s="86" t="str">
        <f t="shared" si="118"/>
        <v/>
      </c>
      <c r="AM2536" s="87" t="str">
        <f t="shared" si="119"/>
        <v xml:space="preserve"> </v>
      </c>
      <c r="AN2536" s="1" t="str">
        <f t="shared" si="120"/>
        <v xml:space="preserve"> </v>
      </c>
    </row>
    <row r="2537" spans="1:40" s="88" customFormat="1" x14ac:dyDescent="0.25">
      <c r="A2537" s="92"/>
      <c r="B2537" s="92"/>
      <c r="C2537" s="92"/>
      <c r="D2537" s="92"/>
      <c r="E2537" s="92"/>
      <c r="F2537" s="93"/>
      <c r="G2537" s="94"/>
      <c r="H2537" s="83" t="str">
        <f>IF(M2537&lt;&gt;"",VLOOKUP(M2537,LISTAS·PAPP!$U$3:$Z$8,2,FALSE),"")</f>
        <v/>
      </c>
      <c r="I2537" s="85" t="str">
        <f>IF(M2537&lt;&gt;"",VLOOKUP(M2537,LISTAS·PAPP!$U$3:$Z$8,3,FALSE),"")</f>
        <v/>
      </c>
      <c r="J2537" s="83" t="str">
        <f>IF(M2537&lt;&gt;"",VLOOKUP(M2537,LISTAS·PAPP!$U$3:$Z$8,4,FALSE),"")</f>
        <v/>
      </c>
      <c r="K2537" s="83" t="str">
        <f>IF(C2537&lt;&gt;"",VLOOKUP(C2537,LISTAS·PAPP!$H$3:$O$119,4,FALSE),"")</f>
        <v/>
      </c>
      <c r="L2537" s="85" t="str">
        <f>IF(C2537&lt;&gt;"",VLOOKUP(C2537,LISTAS·PAPP!$H$3:$O$119,8,FALSE),"")</f>
        <v/>
      </c>
      <c r="M2537" s="95"/>
      <c r="N2537" s="92"/>
      <c r="O2537" s="92"/>
      <c r="P2537" s="84" t="str">
        <f>IF(N2537&lt;&gt;"",VLOOKUP(N2537,LISTAS·PAPP!$U$9:$Y$125,5,FALSE),"")</f>
        <v/>
      </c>
      <c r="Q2537" s="83" t="str">
        <f>IF(O2537&lt;&gt;"",VLOOKUP(O2537,LISTAS·PAPP!$U$9:$W$125,3,FALSE),"")</f>
        <v/>
      </c>
      <c r="R2537" s="92"/>
      <c r="S2537" s="173"/>
      <c r="T2537" s="173"/>
      <c r="U2537" s="92"/>
      <c r="V2537" s="92"/>
      <c r="W2537" s="94"/>
      <c r="X2537" s="83" t="str">
        <f>IF(ISERROR(VLOOKUP(W2537,LISTAS·PAPP!$AJ$3:$AK$903,2,0))," ",VLOOKUP(W2537,LISTAS·PAPP!$AJ$3:$AK$903,2,0))</f>
        <v xml:space="preserve"> </v>
      </c>
      <c r="Y2537" s="96"/>
      <c r="Z2537" s="97"/>
      <c r="AA2537" s="97"/>
      <c r="AB2537" s="97"/>
      <c r="AC2537" s="97"/>
      <c r="AD2537" s="97"/>
      <c r="AE2537" s="97"/>
      <c r="AF2537" s="97"/>
      <c r="AG2537" s="97"/>
      <c r="AH2537" s="97"/>
      <c r="AI2537" s="97"/>
      <c r="AJ2537" s="97"/>
      <c r="AK2537" s="97"/>
      <c r="AL2537" s="86" t="str">
        <f t="shared" si="118"/>
        <v/>
      </c>
      <c r="AM2537" s="87" t="str">
        <f t="shared" si="119"/>
        <v xml:space="preserve"> </v>
      </c>
      <c r="AN2537" s="1" t="str">
        <f t="shared" si="120"/>
        <v xml:space="preserve"> </v>
      </c>
    </row>
    <row r="2538" spans="1:40" s="88" customFormat="1" x14ac:dyDescent="0.25">
      <c r="A2538" s="92"/>
      <c r="B2538" s="92"/>
      <c r="C2538" s="92"/>
      <c r="D2538" s="92"/>
      <c r="E2538" s="92"/>
      <c r="F2538" s="93"/>
      <c r="G2538" s="94"/>
      <c r="H2538" s="83" t="str">
        <f>IF(M2538&lt;&gt;"",VLOOKUP(M2538,LISTAS·PAPP!$U$3:$Z$8,2,FALSE),"")</f>
        <v/>
      </c>
      <c r="I2538" s="85" t="str">
        <f>IF(M2538&lt;&gt;"",VLOOKUP(M2538,LISTAS·PAPP!$U$3:$Z$8,3,FALSE),"")</f>
        <v/>
      </c>
      <c r="J2538" s="83" t="str">
        <f>IF(M2538&lt;&gt;"",VLOOKUP(M2538,LISTAS·PAPP!$U$3:$Z$8,4,FALSE),"")</f>
        <v/>
      </c>
      <c r="K2538" s="83" t="str">
        <f>IF(C2538&lt;&gt;"",VLOOKUP(C2538,LISTAS·PAPP!$H$3:$O$119,4,FALSE),"")</f>
        <v/>
      </c>
      <c r="L2538" s="85" t="str">
        <f>IF(C2538&lt;&gt;"",VLOOKUP(C2538,LISTAS·PAPP!$H$3:$O$119,8,FALSE),"")</f>
        <v/>
      </c>
      <c r="M2538" s="95"/>
      <c r="N2538" s="92"/>
      <c r="O2538" s="92"/>
      <c r="P2538" s="84" t="str">
        <f>IF(N2538&lt;&gt;"",VLOOKUP(N2538,LISTAS·PAPP!$U$9:$Y$125,5,FALSE),"")</f>
        <v/>
      </c>
      <c r="Q2538" s="83" t="str">
        <f>IF(O2538&lt;&gt;"",VLOOKUP(O2538,LISTAS·PAPP!$U$9:$W$125,3,FALSE),"")</f>
        <v/>
      </c>
      <c r="R2538" s="92"/>
      <c r="S2538" s="173"/>
      <c r="T2538" s="173"/>
      <c r="U2538" s="92"/>
      <c r="V2538" s="92"/>
      <c r="W2538" s="94"/>
      <c r="X2538" s="83" t="str">
        <f>IF(ISERROR(VLOOKUP(W2538,LISTAS·PAPP!$AJ$3:$AK$903,2,0))," ",VLOOKUP(W2538,LISTAS·PAPP!$AJ$3:$AK$903,2,0))</f>
        <v xml:space="preserve"> </v>
      </c>
      <c r="Y2538" s="96"/>
      <c r="Z2538" s="97"/>
      <c r="AA2538" s="97"/>
      <c r="AB2538" s="97"/>
      <c r="AC2538" s="97"/>
      <c r="AD2538" s="97"/>
      <c r="AE2538" s="97"/>
      <c r="AF2538" s="97"/>
      <c r="AG2538" s="97"/>
      <c r="AH2538" s="97"/>
      <c r="AI2538" s="97"/>
      <c r="AJ2538" s="97"/>
      <c r="AK2538" s="97"/>
      <c r="AL2538" s="86" t="str">
        <f t="shared" si="118"/>
        <v/>
      </c>
      <c r="AM2538" s="87" t="str">
        <f t="shared" si="119"/>
        <v xml:space="preserve"> </v>
      </c>
      <c r="AN2538" s="1" t="str">
        <f t="shared" si="120"/>
        <v xml:space="preserve"> </v>
      </c>
    </row>
    <row r="2539" spans="1:40" s="88" customFormat="1" x14ac:dyDescent="0.25">
      <c r="A2539" s="92"/>
      <c r="B2539" s="92"/>
      <c r="C2539" s="92"/>
      <c r="D2539" s="92"/>
      <c r="E2539" s="92"/>
      <c r="F2539" s="93"/>
      <c r="G2539" s="94"/>
      <c r="H2539" s="83" t="str">
        <f>IF(M2539&lt;&gt;"",VLOOKUP(M2539,LISTAS·PAPP!$U$3:$Z$8,2,FALSE),"")</f>
        <v/>
      </c>
      <c r="I2539" s="85" t="str">
        <f>IF(M2539&lt;&gt;"",VLOOKUP(M2539,LISTAS·PAPP!$U$3:$Z$8,3,FALSE),"")</f>
        <v/>
      </c>
      <c r="J2539" s="83" t="str">
        <f>IF(M2539&lt;&gt;"",VLOOKUP(M2539,LISTAS·PAPP!$U$3:$Z$8,4,FALSE),"")</f>
        <v/>
      </c>
      <c r="K2539" s="83" t="str">
        <f>IF(C2539&lt;&gt;"",VLOOKUP(C2539,LISTAS·PAPP!$H$3:$O$119,4,FALSE),"")</f>
        <v/>
      </c>
      <c r="L2539" s="85" t="str">
        <f>IF(C2539&lt;&gt;"",VLOOKUP(C2539,LISTAS·PAPP!$H$3:$O$119,8,FALSE),"")</f>
        <v/>
      </c>
      <c r="M2539" s="95"/>
      <c r="N2539" s="92"/>
      <c r="O2539" s="92"/>
      <c r="P2539" s="84" t="str">
        <f>IF(N2539&lt;&gt;"",VLOOKUP(N2539,LISTAS·PAPP!$U$9:$Y$125,5,FALSE),"")</f>
        <v/>
      </c>
      <c r="Q2539" s="83" t="str">
        <f>IF(O2539&lt;&gt;"",VLOOKUP(O2539,LISTAS·PAPP!$U$9:$W$125,3,FALSE),"")</f>
        <v/>
      </c>
      <c r="R2539" s="92"/>
      <c r="S2539" s="173"/>
      <c r="T2539" s="173"/>
      <c r="U2539" s="92"/>
      <c r="V2539" s="92"/>
      <c r="W2539" s="94"/>
      <c r="X2539" s="83" t="str">
        <f>IF(ISERROR(VLOOKUP(W2539,LISTAS·PAPP!$AJ$3:$AK$903,2,0))," ",VLOOKUP(W2539,LISTAS·PAPP!$AJ$3:$AK$903,2,0))</f>
        <v xml:space="preserve"> </v>
      </c>
      <c r="Y2539" s="96"/>
      <c r="Z2539" s="97"/>
      <c r="AA2539" s="97"/>
      <c r="AB2539" s="97"/>
      <c r="AC2539" s="97"/>
      <c r="AD2539" s="97"/>
      <c r="AE2539" s="97"/>
      <c r="AF2539" s="97"/>
      <c r="AG2539" s="97"/>
      <c r="AH2539" s="97"/>
      <c r="AI2539" s="97"/>
      <c r="AJ2539" s="97"/>
      <c r="AK2539" s="97"/>
      <c r="AL2539" s="86" t="str">
        <f t="shared" si="118"/>
        <v/>
      </c>
      <c r="AM2539" s="87" t="str">
        <f t="shared" si="119"/>
        <v xml:space="preserve"> </v>
      </c>
      <c r="AN2539" s="1" t="str">
        <f t="shared" si="120"/>
        <v xml:space="preserve"> </v>
      </c>
    </row>
    <row r="2540" spans="1:40" s="88" customFormat="1" x14ac:dyDescent="0.25">
      <c r="A2540" s="92"/>
      <c r="B2540" s="92"/>
      <c r="C2540" s="92"/>
      <c r="D2540" s="92"/>
      <c r="E2540" s="92"/>
      <c r="F2540" s="93"/>
      <c r="G2540" s="94"/>
      <c r="H2540" s="83" t="str">
        <f>IF(M2540&lt;&gt;"",VLOOKUP(M2540,LISTAS·PAPP!$U$3:$Z$8,2,FALSE),"")</f>
        <v/>
      </c>
      <c r="I2540" s="85" t="str">
        <f>IF(M2540&lt;&gt;"",VLOOKUP(M2540,LISTAS·PAPP!$U$3:$Z$8,3,FALSE),"")</f>
        <v/>
      </c>
      <c r="J2540" s="83" t="str">
        <f>IF(M2540&lt;&gt;"",VLOOKUP(M2540,LISTAS·PAPP!$U$3:$Z$8,4,FALSE),"")</f>
        <v/>
      </c>
      <c r="K2540" s="83" t="str">
        <f>IF(C2540&lt;&gt;"",VLOOKUP(C2540,LISTAS·PAPP!$H$3:$O$119,4,FALSE),"")</f>
        <v/>
      </c>
      <c r="L2540" s="85" t="str">
        <f>IF(C2540&lt;&gt;"",VLOOKUP(C2540,LISTAS·PAPP!$H$3:$O$119,8,FALSE),"")</f>
        <v/>
      </c>
      <c r="M2540" s="95"/>
      <c r="N2540" s="92"/>
      <c r="O2540" s="92"/>
      <c r="P2540" s="84" t="str">
        <f>IF(N2540&lt;&gt;"",VLOOKUP(N2540,LISTAS·PAPP!$U$9:$Y$125,5,FALSE),"")</f>
        <v/>
      </c>
      <c r="Q2540" s="83" t="str">
        <f>IF(O2540&lt;&gt;"",VLOOKUP(O2540,LISTAS·PAPP!$U$9:$W$125,3,FALSE),"")</f>
        <v/>
      </c>
      <c r="R2540" s="92"/>
      <c r="S2540" s="173"/>
      <c r="T2540" s="173"/>
      <c r="U2540" s="92"/>
      <c r="V2540" s="92"/>
      <c r="W2540" s="94"/>
      <c r="X2540" s="83" t="str">
        <f>IF(ISERROR(VLOOKUP(W2540,LISTAS·PAPP!$AJ$3:$AK$903,2,0))," ",VLOOKUP(W2540,LISTAS·PAPP!$AJ$3:$AK$903,2,0))</f>
        <v xml:space="preserve"> </v>
      </c>
      <c r="Y2540" s="96"/>
      <c r="Z2540" s="97"/>
      <c r="AA2540" s="97"/>
      <c r="AB2540" s="97"/>
      <c r="AC2540" s="97"/>
      <c r="AD2540" s="97"/>
      <c r="AE2540" s="97"/>
      <c r="AF2540" s="97"/>
      <c r="AG2540" s="97"/>
      <c r="AH2540" s="97"/>
      <c r="AI2540" s="97"/>
      <c r="AJ2540" s="97"/>
      <c r="AK2540" s="97"/>
      <c r="AL2540" s="86" t="str">
        <f t="shared" si="118"/>
        <v/>
      </c>
      <c r="AM2540" s="87" t="str">
        <f t="shared" si="119"/>
        <v xml:space="preserve"> </v>
      </c>
      <c r="AN2540" s="1" t="str">
        <f t="shared" si="120"/>
        <v xml:space="preserve"> </v>
      </c>
    </row>
    <row r="2541" spans="1:40" s="88" customFormat="1" x14ac:dyDescent="0.25">
      <c r="A2541" s="92"/>
      <c r="B2541" s="92"/>
      <c r="C2541" s="92"/>
      <c r="D2541" s="92"/>
      <c r="E2541" s="92"/>
      <c r="F2541" s="93"/>
      <c r="G2541" s="94"/>
      <c r="H2541" s="83" t="str">
        <f>IF(M2541&lt;&gt;"",VLOOKUP(M2541,LISTAS·PAPP!$U$3:$Z$8,2,FALSE),"")</f>
        <v/>
      </c>
      <c r="I2541" s="85" t="str">
        <f>IF(M2541&lt;&gt;"",VLOOKUP(M2541,LISTAS·PAPP!$U$3:$Z$8,3,FALSE),"")</f>
        <v/>
      </c>
      <c r="J2541" s="83" t="str">
        <f>IF(M2541&lt;&gt;"",VLOOKUP(M2541,LISTAS·PAPP!$U$3:$Z$8,4,FALSE),"")</f>
        <v/>
      </c>
      <c r="K2541" s="83" t="str">
        <f>IF(C2541&lt;&gt;"",VLOOKUP(C2541,LISTAS·PAPP!$H$3:$O$119,4,FALSE),"")</f>
        <v/>
      </c>
      <c r="L2541" s="85" t="str">
        <f>IF(C2541&lt;&gt;"",VLOOKUP(C2541,LISTAS·PAPP!$H$3:$O$119,8,FALSE),"")</f>
        <v/>
      </c>
      <c r="M2541" s="95"/>
      <c r="N2541" s="92"/>
      <c r="O2541" s="92"/>
      <c r="P2541" s="84" t="str">
        <f>IF(N2541&lt;&gt;"",VLOOKUP(N2541,LISTAS·PAPP!$U$9:$Y$125,5,FALSE),"")</f>
        <v/>
      </c>
      <c r="Q2541" s="83" t="str">
        <f>IF(O2541&lt;&gt;"",VLOOKUP(O2541,LISTAS·PAPP!$U$9:$W$125,3,FALSE),"")</f>
        <v/>
      </c>
      <c r="R2541" s="92"/>
      <c r="S2541" s="173"/>
      <c r="T2541" s="173"/>
      <c r="U2541" s="92"/>
      <c r="V2541" s="92"/>
      <c r="W2541" s="94"/>
      <c r="X2541" s="83" t="str">
        <f>IF(ISERROR(VLOOKUP(W2541,LISTAS·PAPP!$AJ$3:$AK$903,2,0))," ",VLOOKUP(W2541,LISTAS·PAPP!$AJ$3:$AK$903,2,0))</f>
        <v xml:space="preserve"> </v>
      </c>
      <c r="Y2541" s="96"/>
      <c r="Z2541" s="97"/>
      <c r="AA2541" s="97"/>
      <c r="AB2541" s="97"/>
      <c r="AC2541" s="97"/>
      <c r="AD2541" s="97"/>
      <c r="AE2541" s="97"/>
      <c r="AF2541" s="97"/>
      <c r="AG2541" s="97"/>
      <c r="AH2541" s="97"/>
      <c r="AI2541" s="97"/>
      <c r="AJ2541" s="97"/>
      <c r="AK2541" s="97"/>
      <c r="AL2541" s="86" t="str">
        <f t="shared" si="118"/>
        <v/>
      </c>
      <c r="AM2541" s="87" t="str">
        <f t="shared" si="119"/>
        <v xml:space="preserve"> </v>
      </c>
      <c r="AN2541" s="1" t="str">
        <f t="shared" si="120"/>
        <v xml:space="preserve"> </v>
      </c>
    </row>
    <row r="2542" spans="1:40" s="88" customFormat="1" x14ac:dyDescent="0.25">
      <c r="A2542" s="92"/>
      <c r="B2542" s="92"/>
      <c r="C2542" s="92"/>
      <c r="D2542" s="92"/>
      <c r="E2542" s="92"/>
      <c r="F2542" s="93"/>
      <c r="G2542" s="94"/>
      <c r="H2542" s="83" t="str">
        <f>IF(M2542&lt;&gt;"",VLOOKUP(M2542,LISTAS·PAPP!$U$3:$Z$8,2,FALSE),"")</f>
        <v/>
      </c>
      <c r="I2542" s="85" t="str">
        <f>IF(M2542&lt;&gt;"",VLOOKUP(M2542,LISTAS·PAPP!$U$3:$Z$8,3,FALSE),"")</f>
        <v/>
      </c>
      <c r="J2542" s="83" t="str">
        <f>IF(M2542&lt;&gt;"",VLOOKUP(M2542,LISTAS·PAPP!$U$3:$Z$8,4,FALSE),"")</f>
        <v/>
      </c>
      <c r="K2542" s="83" t="str">
        <f>IF(C2542&lt;&gt;"",VLOOKUP(C2542,LISTAS·PAPP!$H$3:$O$119,4,FALSE),"")</f>
        <v/>
      </c>
      <c r="L2542" s="85" t="str">
        <f>IF(C2542&lt;&gt;"",VLOOKUP(C2542,LISTAS·PAPP!$H$3:$O$119,8,FALSE),"")</f>
        <v/>
      </c>
      <c r="M2542" s="95"/>
      <c r="N2542" s="92"/>
      <c r="O2542" s="92"/>
      <c r="P2542" s="84" t="str">
        <f>IF(N2542&lt;&gt;"",VLOOKUP(N2542,LISTAS·PAPP!$U$9:$Y$125,5,FALSE),"")</f>
        <v/>
      </c>
      <c r="Q2542" s="83" t="str">
        <f>IF(O2542&lt;&gt;"",VLOOKUP(O2542,LISTAS·PAPP!$U$9:$W$125,3,FALSE),"")</f>
        <v/>
      </c>
      <c r="R2542" s="92"/>
      <c r="S2542" s="173"/>
      <c r="T2542" s="173"/>
      <c r="U2542" s="92"/>
      <c r="V2542" s="92"/>
      <c r="W2542" s="94"/>
      <c r="X2542" s="83" t="str">
        <f>IF(ISERROR(VLOOKUP(W2542,LISTAS·PAPP!$AJ$3:$AK$903,2,0))," ",VLOOKUP(W2542,LISTAS·PAPP!$AJ$3:$AK$903,2,0))</f>
        <v xml:space="preserve"> </v>
      </c>
      <c r="Y2542" s="96"/>
      <c r="Z2542" s="97"/>
      <c r="AA2542" s="97"/>
      <c r="AB2542" s="97"/>
      <c r="AC2542" s="97"/>
      <c r="AD2542" s="97"/>
      <c r="AE2542" s="97"/>
      <c r="AF2542" s="97"/>
      <c r="AG2542" s="97"/>
      <c r="AH2542" s="97"/>
      <c r="AI2542" s="97"/>
      <c r="AJ2542" s="97"/>
      <c r="AK2542" s="97"/>
      <c r="AL2542" s="86" t="str">
        <f t="shared" si="118"/>
        <v/>
      </c>
      <c r="AM2542" s="87" t="str">
        <f t="shared" si="119"/>
        <v xml:space="preserve"> </v>
      </c>
      <c r="AN2542" s="1" t="str">
        <f t="shared" si="120"/>
        <v xml:space="preserve"> </v>
      </c>
    </row>
    <row r="2543" spans="1:40" s="88" customFormat="1" x14ac:dyDescent="0.25">
      <c r="A2543" s="92"/>
      <c r="B2543" s="92"/>
      <c r="C2543" s="92"/>
      <c r="D2543" s="92"/>
      <c r="E2543" s="92"/>
      <c r="F2543" s="93"/>
      <c r="G2543" s="94"/>
      <c r="H2543" s="83" t="str">
        <f>IF(M2543&lt;&gt;"",VLOOKUP(M2543,LISTAS·PAPP!$U$3:$Z$8,2,FALSE),"")</f>
        <v/>
      </c>
      <c r="I2543" s="85" t="str">
        <f>IF(M2543&lt;&gt;"",VLOOKUP(M2543,LISTAS·PAPP!$U$3:$Z$8,3,FALSE),"")</f>
        <v/>
      </c>
      <c r="J2543" s="83" t="str">
        <f>IF(M2543&lt;&gt;"",VLOOKUP(M2543,LISTAS·PAPP!$U$3:$Z$8,4,FALSE),"")</f>
        <v/>
      </c>
      <c r="K2543" s="83" t="str">
        <f>IF(C2543&lt;&gt;"",VLOOKUP(C2543,LISTAS·PAPP!$H$3:$O$119,4,FALSE),"")</f>
        <v/>
      </c>
      <c r="L2543" s="85" t="str">
        <f>IF(C2543&lt;&gt;"",VLOOKUP(C2543,LISTAS·PAPP!$H$3:$O$119,8,FALSE),"")</f>
        <v/>
      </c>
      <c r="M2543" s="95"/>
      <c r="N2543" s="92"/>
      <c r="O2543" s="92"/>
      <c r="P2543" s="84" t="str">
        <f>IF(N2543&lt;&gt;"",VLOOKUP(N2543,LISTAS·PAPP!$U$9:$Y$125,5,FALSE),"")</f>
        <v/>
      </c>
      <c r="Q2543" s="83" t="str">
        <f>IF(O2543&lt;&gt;"",VLOOKUP(O2543,LISTAS·PAPP!$U$9:$W$125,3,FALSE),"")</f>
        <v/>
      </c>
      <c r="R2543" s="92"/>
      <c r="S2543" s="173"/>
      <c r="T2543" s="173"/>
      <c r="U2543" s="92"/>
      <c r="V2543" s="92"/>
      <c r="W2543" s="94"/>
      <c r="X2543" s="83" t="str">
        <f>IF(ISERROR(VLOOKUP(W2543,LISTAS·PAPP!$AJ$3:$AK$903,2,0))," ",VLOOKUP(W2543,LISTAS·PAPP!$AJ$3:$AK$903,2,0))</f>
        <v xml:space="preserve"> </v>
      </c>
      <c r="Y2543" s="96"/>
      <c r="Z2543" s="97"/>
      <c r="AA2543" s="97"/>
      <c r="AB2543" s="97"/>
      <c r="AC2543" s="97"/>
      <c r="AD2543" s="97"/>
      <c r="AE2543" s="97"/>
      <c r="AF2543" s="97"/>
      <c r="AG2543" s="97"/>
      <c r="AH2543" s="97"/>
      <c r="AI2543" s="97"/>
      <c r="AJ2543" s="97"/>
      <c r="AK2543" s="97"/>
      <c r="AL2543" s="86" t="str">
        <f t="shared" si="118"/>
        <v/>
      </c>
      <c r="AM2543" s="87" t="str">
        <f t="shared" si="119"/>
        <v xml:space="preserve"> </v>
      </c>
      <c r="AN2543" s="1" t="str">
        <f t="shared" si="120"/>
        <v xml:space="preserve"> </v>
      </c>
    </row>
    <row r="2544" spans="1:40" s="88" customFormat="1" x14ac:dyDescent="0.25">
      <c r="A2544" s="92"/>
      <c r="B2544" s="92"/>
      <c r="C2544" s="92"/>
      <c r="D2544" s="92"/>
      <c r="E2544" s="92"/>
      <c r="F2544" s="93"/>
      <c r="G2544" s="94"/>
      <c r="H2544" s="83" t="str">
        <f>IF(M2544&lt;&gt;"",VLOOKUP(M2544,LISTAS·PAPP!$U$3:$Z$8,2,FALSE),"")</f>
        <v/>
      </c>
      <c r="I2544" s="85" t="str">
        <f>IF(M2544&lt;&gt;"",VLOOKUP(M2544,LISTAS·PAPP!$U$3:$Z$8,3,FALSE),"")</f>
        <v/>
      </c>
      <c r="J2544" s="83" t="str">
        <f>IF(M2544&lt;&gt;"",VLOOKUP(M2544,LISTAS·PAPP!$U$3:$Z$8,4,FALSE),"")</f>
        <v/>
      </c>
      <c r="K2544" s="83" t="str">
        <f>IF(C2544&lt;&gt;"",VLOOKUP(C2544,LISTAS·PAPP!$H$3:$O$119,4,FALSE),"")</f>
        <v/>
      </c>
      <c r="L2544" s="85" t="str">
        <f>IF(C2544&lt;&gt;"",VLOOKUP(C2544,LISTAS·PAPP!$H$3:$O$119,8,FALSE),"")</f>
        <v/>
      </c>
      <c r="M2544" s="95"/>
      <c r="N2544" s="92"/>
      <c r="O2544" s="92"/>
      <c r="P2544" s="84" t="str">
        <f>IF(N2544&lt;&gt;"",VLOOKUP(N2544,LISTAS·PAPP!$U$9:$Y$125,5,FALSE),"")</f>
        <v/>
      </c>
      <c r="Q2544" s="83" t="str">
        <f>IF(O2544&lt;&gt;"",VLOOKUP(O2544,LISTAS·PAPP!$U$9:$W$125,3,FALSE),"")</f>
        <v/>
      </c>
      <c r="R2544" s="92"/>
      <c r="S2544" s="173"/>
      <c r="T2544" s="173"/>
      <c r="U2544" s="92"/>
      <c r="V2544" s="92"/>
      <c r="W2544" s="94"/>
      <c r="X2544" s="83" t="str">
        <f>IF(ISERROR(VLOOKUP(W2544,LISTAS·PAPP!$AJ$3:$AK$903,2,0))," ",VLOOKUP(W2544,LISTAS·PAPP!$AJ$3:$AK$903,2,0))</f>
        <v xml:space="preserve"> </v>
      </c>
      <c r="Y2544" s="96"/>
      <c r="Z2544" s="97"/>
      <c r="AA2544" s="97"/>
      <c r="AB2544" s="97"/>
      <c r="AC2544" s="97"/>
      <c r="AD2544" s="97"/>
      <c r="AE2544" s="97"/>
      <c r="AF2544" s="97"/>
      <c r="AG2544" s="97"/>
      <c r="AH2544" s="97"/>
      <c r="AI2544" s="97"/>
      <c r="AJ2544" s="97"/>
      <c r="AK2544" s="97"/>
      <c r="AL2544" s="86" t="str">
        <f t="shared" si="118"/>
        <v/>
      </c>
      <c r="AM2544" s="87" t="str">
        <f t="shared" si="119"/>
        <v xml:space="preserve"> </v>
      </c>
      <c r="AN2544" s="1" t="str">
        <f t="shared" si="120"/>
        <v xml:space="preserve"> </v>
      </c>
    </row>
    <row r="2545" spans="1:40" s="88" customFormat="1" x14ac:dyDescent="0.25">
      <c r="A2545" s="92"/>
      <c r="B2545" s="92"/>
      <c r="C2545" s="92"/>
      <c r="D2545" s="92"/>
      <c r="E2545" s="92"/>
      <c r="F2545" s="93"/>
      <c r="G2545" s="94"/>
      <c r="H2545" s="83" t="str">
        <f>IF(M2545&lt;&gt;"",VLOOKUP(M2545,LISTAS·PAPP!$U$3:$Z$8,2,FALSE),"")</f>
        <v/>
      </c>
      <c r="I2545" s="85" t="str">
        <f>IF(M2545&lt;&gt;"",VLOOKUP(M2545,LISTAS·PAPP!$U$3:$Z$8,3,FALSE),"")</f>
        <v/>
      </c>
      <c r="J2545" s="83" t="str">
        <f>IF(M2545&lt;&gt;"",VLOOKUP(M2545,LISTAS·PAPP!$U$3:$Z$8,4,FALSE),"")</f>
        <v/>
      </c>
      <c r="K2545" s="83" t="str">
        <f>IF(C2545&lt;&gt;"",VLOOKUP(C2545,LISTAS·PAPP!$H$3:$O$119,4,FALSE),"")</f>
        <v/>
      </c>
      <c r="L2545" s="85" t="str">
        <f>IF(C2545&lt;&gt;"",VLOOKUP(C2545,LISTAS·PAPP!$H$3:$O$119,8,FALSE),"")</f>
        <v/>
      </c>
      <c r="M2545" s="95"/>
      <c r="N2545" s="92"/>
      <c r="O2545" s="92"/>
      <c r="P2545" s="84" t="str">
        <f>IF(N2545&lt;&gt;"",VLOOKUP(N2545,LISTAS·PAPP!$U$9:$Y$125,5,FALSE),"")</f>
        <v/>
      </c>
      <c r="Q2545" s="83" t="str">
        <f>IF(O2545&lt;&gt;"",VLOOKUP(O2545,LISTAS·PAPP!$U$9:$W$125,3,FALSE),"")</f>
        <v/>
      </c>
      <c r="R2545" s="92"/>
      <c r="S2545" s="173"/>
      <c r="T2545" s="173"/>
      <c r="U2545" s="92"/>
      <c r="V2545" s="92"/>
      <c r="W2545" s="94"/>
      <c r="X2545" s="83" t="str">
        <f>IF(ISERROR(VLOOKUP(W2545,LISTAS·PAPP!$AJ$3:$AK$903,2,0))," ",VLOOKUP(W2545,LISTAS·PAPP!$AJ$3:$AK$903,2,0))</f>
        <v xml:space="preserve"> </v>
      </c>
      <c r="Y2545" s="96"/>
      <c r="Z2545" s="97"/>
      <c r="AA2545" s="97"/>
      <c r="AB2545" s="97"/>
      <c r="AC2545" s="97"/>
      <c r="AD2545" s="97"/>
      <c r="AE2545" s="97"/>
      <c r="AF2545" s="97"/>
      <c r="AG2545" s="97"/>
      <c r="AH2545" s="97"/>
      <c r="AI2545" s="97"/>
      <c r="AJ2545" s="97"/>
      <c r="AK2545" s="97"/>
      <c r="AL2545" s="86" t="str">
        <f t="shared" si="118"/>
        <v/>
      </c>
      <c r="AM2545" s="87" t="str">
        <f t="shared" si="119"/>
        <v xml:space="preserve"> </v>
      </c>
      <c r="AN2545" s="1" t="str">
        <f t="shared" si="120"/>
        <v xml:space="preserve"> </v>
      </c>
    </row>
    <row r="2546" spans="1:40" s="88" customFormat="1" x14ac:dyDescent="0.25">
      <c r="A2546" s="92"/>
      <c r="B2546" s="92"/>
      <c r="C2546" s="92"/>
      <c r="D2546" s="92"/>
      <c r="E2546" s="92"/>
      <c r="F2546" s="93"/>
      <c r="G2546" s="94"/>
      <c r="H2546" s="83" t="str">
        <f>IF(M2546&lt;&gt;"",VLOOKUP(M2546,LISTAS·PAPP!$U$3:$Z$8,2,FALSE),"")</f>
        <v/>
      </c>
      <c r="I2546" s="85" t="str">
        <f>IF(M2546&lt;&gt;"",VLOOKUP(M2546,LISTAS·PAPP!$U$3:$Z$8,3,FALSE),"")</f>
        <v/>
      </c>
      <c r="J2546" s="83" t="str">
        <f>IF(M2546&lt;&gt;"",VLOOKUP(M2546,LISTAS·PAPP!$U$3:$Z$8,4,FALSE),"")</f>
        <v/>
      </c>
      <c r="K2546" s="83" t="str">
        <f>IF(C2546&lt;&gt;"",VLOOKUP(C2546,LISTAS·PAPP!$H$3:$O$119,4,FALSE),"")</f>
        <v/>
      </c>
      <c r="L2546" s="85" t="str">
        <f>IF(C2546&lt;&gt;"",VLOOKUP(C2546,LISTAS·PAPP!$H$3:$O$119,8,FALSE),"")</f>
        <v/>
      </c>
      <c r="M2546" s="95"/>
      <c r="N2546" s="92"/>
      <c r="O2546" s="92"/>
      <c r="P2546" s="84" t="str">
        <f>IF(N2546&lt;&gt;"",VLOOKUP(N2546,LISTAS·PAPP!$U$9:$Y$125,5,FALSE),"")</f>
        <v/>
      </c>
      <c r="Q2546" s="83" t="str">
        <f>IF(O2546&lt;&gt;"",VLOOKUP(O2546,LISTAS·PAPP!$U$9:$W$125,3,FALSE),"")</f>
        <v/>
      </c>
      <c r="R2546" s="92"/>
      <c r="S2546" s="173"/>
      <c r="T2546" s="173"/>
      <c r="U2546" s="92"/>
      <c r="V2546" s="92"/>
      <c r="W2546" s="94"/>
      <c r="X2546" s="83" t="str">
        <f>IF(ISERROR(VLOOKUP(W2546,LISTAS·PAPP!$AJ$3:$AK$903,2,0))," ",VLOOKUP(W2546,LISTAS·PAPP!$AJ$3:$AK$903,2,0))</f>
        <v xml:space="preserve"> </v>
      </c>
      <c r="Y2546" s="96"/>
      <c r="Z2546" s="97"/>
      <c r="AA2546" s="97"/>
      <c r="AB2546" s="97"/>
      <c r="AC2546" s="97"/>
      <c r="AD2546" s="97"/>
      <c r="AE2546" s="97"/>
      <c r="AF2546" s="97"/>
      <c r="AG2546" s="97"/>
      <c r="AH2546" s="97"/>
      <c r="AI2546" s="97"/>
      <c r="AJ2546" s="97"/>
      <c r="AK2546" s="97"/>
      <c r="AL2546" s="86" t="str">
        <f t="shared" si="118"/>
        <v/>
      </c>
      <c r="AM2546" s="87" t="str">
        <f t="shared" si="119"/>
        <v xml:space="preserve"> </v>
      </c>
      <c r="AN2546" s="1" t="str">
        <f t="shared" si="120"/>
        <v xml:space="preserve"> </v>
      </c>
    </row>
    <row r="2547" spans="1:40" s="88" customFormat="1" x14ac:dyDescent="0.25">
      <c r="A2547" s="92"/>
      <c r="B2547" s="92"/>
      <c r="C2547" s="92"/>
      <c r="D2547" s="92"/>
      <c r="E2547" s="92"/>
      <c r="F2547" s="93"/>
      <c r="G2547" s="94"/>
      <c r="H2547" s="83" t="str">
        <f>IF(M2547&lt;&gt;"",VLOOKUP(M2547,LISTAS·PAPP!$U$3:$Z$8,2,FALSE),"")</f>
        <v/>
      </c>
      <c r="I2547" s="85" t="str">
        <f>IF(M2547&lt;&gt;"",VLOOKUP(M2547,LISTAS·PAPP!$U$3:$Z$8,3,FALSE),"")</f>
        <v/>
      </c>
      <c r="J2547" s="83" t="str">
        <f>IF(M2547&lt;&gt;"",VLOOKUP(M2547,LISTAS·PAPP!$U$3:$Z$8,4,FALSE),"")</f>
        <v/>
      </c>
      <c r="K2547" s="83" t="str">
        <f>IF(C2547&lt;&gt;"",VLOOKUP(C2547,LISTAS·PAPP!$H$3:$O$119,4,FALSE),"")</f>
        <v/>
      </c>
      <c r="L2547" s="85" t="str">
        <f>IF(C2547&lt;&gt;"",VLOOKUP(C2547,LISTAS·PAPP!$H$3:$O$119,8,FALSE),"")</f>
        <v/>
      </c>
      <c r="M2547" s="95"/>
      <c r="N2547" s="92"/>
      <c r="O2547" s="92"/>
      <c r="P2547" s="84" t="str">
        <f>IF(N2547&lt;&gt;"",VLOOKUP(N2547,LISTAS·PAPP!$U$9:$Y$125,5,FALSE),"")</f>
        <v/>
      </c>
      <c r="Q2547" s="83" t="str">
        <f>IF(O2547&lt;&gt;"",VLOOKUP(O2547,LISTAS·PAPP!$U$9:$W$125,3,FALSE),"")</f>
        <v/>
      </c>
      <c r="R2547" s="92"/>
      <c r="S2547" s="173"/>
      <c r="T2547" s="173"/>
      <c r="U2547" s="92"/>
      <c r="V2547" s="92"/>
      <c r="W2547" s="94"/>
      <c r="X2547" s="83" t="str">
        <f>IF(ISERROR(VLOOKUP(W2547,LISTAS·PAPP!$AJ$3:$AK$903,2,0))," ",VLOOKUP(W2547,LISTAS·PAPP!$AJ$3:$AK$903,2,0))</f>
        <v xml:space="preserve"> </v>
      </c>
      <c r="Y2547" s="96"/>
      <c r="Z2547" s="97"/>
      <c r="AA2547" s="97"/>
      <c r="AB2547" s="97"/>
      <c r="AC2547" s="97"/>
      <c r="AD2547" s="97"/>
      <c r="AE2547" s="97"/>
      <c r="AF2547" s="97"/>
      <c r="AG2547" s="97"/>
      <c r="AH2547" s="97"/>
      <c r="AI2547" s="97"/>
      <c r="AJ2547" s="97"/>
      <c r="AK2547" s="97"/>
      <c r="AL2547" s="86" t="str">
        <f t="shared" si="118"/>
        <v/>
      </c>
      <c r="AM2547" s="87" t="str">
        <f t="shared" si="119"/>
        <v xml:space="preserve"> </v>
      </c>
      <c r="AN2547" s="1" t="str">
        <f t="shared" si="120"/>
        <v xml:space="preserve"> </v>
      </c>
    </row>
    <row r="2548" spans="1:40" s="88" customFormat="1" x14ac:dyDescent="0.25">
      <c r="A2548" s="92"/>
      <c r="B2548" s="92"/>
      <c r="C2548" s="92"/>
      <c r="D2548" s="92"/>
      <c r="E2548" s="92"/>
      <c r="F2548" s="93"/>
      <c r="G2548" s="94"/>
      <c r="H2548" s="83" t="str">
        <f>IF(M2548&lt;&gt;"",VLOOKUP(M2548,LISTAS·PAPP!$U$3:$Z$8,2,FALSE),"")</f>
        <v/>
      </c>
      <c r="I2548" s="85" t="str">
        <f>IF(M2548&lt;&gt;"",VLOOKUP(M2548,LISTAS·PAPP!$U$3:$Z$8,3,FALSE),"")</f>
        <v/>
      </c>
      <c r="J2548" s="83" t="str">
        <f>IF(M2548&lt;&gt;"",VLOOKUP(M2548,LISTAS·PAPP!$U$3:$Z$8,4,FALSE),"")</f>
        <v/>
      </c>
      <c r="K2548" s="83" t="str">
        <f>IF(C2548&lt;&gt;"",VLOOKUP(C2548,LISTAS·PAPP!$H$3:$O$119,4,FALSE),"")</f>
        <v/>
      </c>
      <c r="L2548" s="85" t="str">
        <f>IF(C2548&lt;&gt;"",VLOOKUP(C2548,LISTAS·PAPP!$H$3:$O$119,8,FALSE),"")</f>
        <v/>
      </c>
      <c r="M2548" s="95"/>
      <c r="N2548" s="92"/>
      <c r="O2548" s="92"/>
      <c r="P2548" s="84" t="str">
        <f>IF(N2548&lt;&gt;"",VLOOKUP(N2548,LISTAS·PAPP!$U$9:$Y$125,5,FALSE),"")</f>
        <v/>
      </c>
      <c r="Q2548" s="83" t="str">
        <f>IF(O2548&lt;&gt;"",VLOOKUP(O2548,LISTAS·PAPP!$U$9:$W$125,3,FALSE),"")</f>
        <v/>
      </c>
      <c r="R2548" s="92"/>
      <c r="S2548" s="173"/>
      <c r="T2548" s="173"/>
      <c r="U2548" s="92"/>
      <c r="V2548" s="92"/>
      <c r="W2548" s="94"/>
      <c r="X2548" s="83" t="str">
        <f>IF(ISERROR(VLOOKUP(W2548,LISTAS·PAPP!$AJ$3:$AK$903,2,0))," ",VLOOKUP(W2548,LISTAS·PAPP!$AJ$3:$AK$903,2,0))</f>
        <v xml:space="preserve"> </v>
      </c>
      <c r="Y2548" s="96"/>
      <c r="Z2548" s="97"/>
      <c r="AA2548" s="97"/>
      <c r="AB2548" s="97"/>
      <c r="AC2548" s="97"/>
      <c r="AD2548" s="97"/>
      <c r="AE2548" s="97"/>
      <c r="AF2548" s="97"/>
      <c r="AG2548" s="97"/>
      <c r="AH2548" s="97"/>
      <c r="AI2548" s="97"/>
      <c r="AJ2548" s="97"/>
      <c r="AK2548" s="97"/>
      <c r="AL2548" s="86" t="str">
        <f t="shared" si="118"/>
        <v/>
      </c>
      <c r="AM2548" s="87" t="str">
        <f t="shared" si="119"/>
        <v xml:space="preserve"> </v>
      </c>
      <c r="AN2548" s="1" t="str">
        <f t="shared" si="120"/>
        <v xml:space="preserve"> </v>
      </c>
    </row>
    <row r="2549" spans="1:40" s="88" customFormat="1" x14ac:dyDescent="0.25">
      <c r="A2549" s="92"/>
      <c r="B2549" s="92"/>
      <c r="C2549" s="92"/>
      <c r="D2549" s="92"/>
      <c r="E2549" s="92"/>
      <c r="F2549" s="93"/>
      <c r="G2549" s="94"/>
      <c r="H2549" s="83" t="str">
        <f>IF(M2549&lt;&gt;"",VLOOKUP(M2549,LISTAS·PAPP!$U$3:$Z$8,2,FALSE),"")</f>
        <v/>
      </c>
      <c r="I2549" s="85" t="str">
        <f>IF(M2549&lt;&gt;"",VLOOKUP(M2549,LISTAS·PAPP!$U$3:$Z$8,3,FALSE),"")</f>
        <v/>
      </c>
      <c r="J2549" s="83" t="str">
        <f>IF(M2549&lt;&gt;"",VLOOKUP(M2549,LISTAS·PAPP!$U$3:$Z$8,4,FALSE),"")</f>
        <v/>
      </c>
      <c r="K2549" s="83" t="str">
        <f>IF(C2549&lt;&gt;"",VLOOKUP(C2549,LISTAS·PAPP!$H$3:$O$119,4,FALSE),"")</f>
        <v/>
      </c>
      <c r="L2549" s="85" t="str">
        <f>IF(C2549&lt;&gt;"",VLOOKUP(C2549,LISTAS·PAPP!$H$3:$O$119,8,FALSE),"")</f>
        <v/>
      </c>
      <c r="M2549" s="95"/>
      <c r="N2549" s="92"/>
      <c r="O2549" s="92"/>
      <c r="P2549" s="84" t="str">
        <f>IF(N2549&lt;&gt;"",VLOOKUP(N2549,LISTAS·PAPP!$U$9:$Y$125,5,FALSE),"")</f>
        <v/>
      </c>
      <c r="Q2549" s="83" t="str">
        <f>IF(O2549&lt;&gt;"",VLOOKUP(O2549,LISTAS·PAPP!$U$9:$W$125,3,FALSE),"")</f>
        <v/>
      </c>
      <c r="R2549" s="92"/>
      <c r="S2549" s="173"/>
      <c r="T2549" s="173"/>
      <c r="U2549" s="92"/>
      <c r="V2549" s="92"/>
      <c r="W2549" s="94"/>
      <c r="X2549" s="83" t="str">
        <f>IF(ISERROR(VLOOKUP(W2549,LISTAS·PAPP!$AJ$3:$AK$903,2,0))," ",VLOOKUP(W2549,LISTAS·PAPP!$AJ$3:$AK$903,2,0))</f>
        <v xml:space="preserve"> </v>
      </c>
      <c r="Y2549" s="96"/>
      <c r="Z2549" s="97"/>
      <c r="AA2549" s="97"/>
      <c r="AB2549" s="97"/>
      <c r="AC2549" s="97"/>
      <c r="AD2549" s="97"/>
      <c r="AE2549" s="97"/>
      <c r="AF2549" s="97"/>
      <c r="AG2549" s="97"/>
      <c r="AH2549" s="97"/>
      <c r="AI2549" s="97"/>
      <c r="AJ2549" s="97"/>
      <c r="AK2549" s="97"/>
      <c r="AL2549" s="86" t="str">
        <f t="shared" si="118"/>
        <v/>
      </c>
      <c r="AM2549" s="87" t="str">
        <f t="shared" si="119"/>
        <v xml:space="preserve"> </v>
      </c>
      <c r="AN2549" s="1" t="str">
        <f t="shared" si="120"/>
        <v xml:space="preserve"> </v>
      </c>
    </row>
    <row r="2550" spans="1:40" s="88" customFormat="1" x14ac:dyDescent="0.25">
      <c r="A2550" s="92"/>
      <c r="B2550" s="92"/>
      <c r="C2550" s="92"/>
      <c r="D2550" s="92"/>
      <c r="E2550" s="92"/>
      <c r="F2550" s="93"/>
      <c r="G2550" s="94"/>
      <c r="H2550" s="83" t="str">
        <f>IF(M2550&lt;&gt;"",VLOOKUP(M2550,LISTAS·PAPP!$U$3:$Z$8,2,FALSE),"")</f>
        <v/>
      </c>
      <c r="I2550" s="85" t="str">
        <f>IF(M2550&lt;&gt;"",VLOOKUP(M2550,LISTAS·PAPP!$U$3:$Z$8,3,FALSE),"")</f>
        <v/>
      </c>
      <c r="J2550" s="83" t="str">
        <f>IF(M2550&lt;&gt;"",VLOOKUP(M2550,LISTAS·PAPP!$U$3:$Z$8,4,FALSE),"")</f>
        <v/>
      </c>
      <c r="K2550" s="83" t="str">
        <f>IF(C2550&lt;&gt;"",VLOOKUP(C2550,LISTAS·PAPP!$H$3:$O$119,4,FALSE),"")</f>
        <v/>
      </c>
      <c r="L2550" s="85" t="str">
        <f>IF(C2550&lt;&gt;"",VLOOKUP(C2550,LISTAS·PAPP!$H$3:$O$119,8,FALSE),"")</f>
        <v/>
      </c>
      <c r="M2550" s="95"/>
      <c r="N2550" s="92"/>
      <c r="O2550" s="92"/>
      <c r="P2550" s="84" t="str">
        <f>IF(N2550&lt;&gt;"",VLOOKUP(N2550,LISTAS·PAPP!$U$9:$Y$125,5,FALSE),"")</f>
        <v/>
      </c>
      <c r="Q2550" s="83" t="str">
        <f>IF(O2550&lt;&gt;"",VLOOKUP(O2550,LISTAS·PAPP!$U$9:$W$125,3,FALSE),"")</f>
        <v/>
      </c>
      <c r="R2550" s="92"/>
      <c r="S2550" s="173"/>
      <c r="T2550" s="173"/>
      <c r="U2550" s="92"/>
      <c r="V2550" s="92"/>
      <c r="W2550" s="94"/>
      <c r="X2550" s="83" t="str">
        <f>IF(ISERROR(VLOOKUP(W2550,LISTAS·PAPP!$AJ$3:$AK$903,2,0))," ",VLOOKUP(W2550,LISTAS·PAPP!$AJ$3:$AK$903,2,0))</f>
        <v xml:space="preserve"> </v>
      </c>
      <c r="Y2550" s="96"/>
      <c r="Z2550" s="97"/>
      <c r="AA2550" s="97"/>
      <c r="AB2550" s="97"/>
      <c r="AC2550" s="97"/>
      <c r="AD2550" s="97"/>
      <c r="AE2550" s="97"/>
      <c r="AF2550" s="97"/>
      <c r="AG2550" s="97"/>
      <c r="AH2550" s="97"/>
      <c r="AI2550" s="97"/>
      <c r="AJ2550" s="97"/>
      <c r="AK2550" s="97"/>
      <c r="AL2550" s="86" t="str">
        <f t="shared" si="118"/>
        <v/>
      </c>
      <c r="AM2550" s="87" t="str">
        <f t="shared" si="119"/>
        <v xml:space="preserve"> </v>
      </c>
      <c r="AN2550" s="1" t="str">
        <f t="shared" si="120"/>
        <v xml:space="preserve"> </v>
      </c>
    </row>
    <row r="2551" spans="1:40" s="88" customFormat="1" x14ac:dyDescent="0.25">
      <c r="A2551" s="92"/>
      <c r="B2551" s="92"/>
      <c r="C2551" s="92"/>
      <c r="D2551" s="92"/>
      <c r="E2551" s="92"/>
      <c r="F2551" s="93"/>
      <c r="G2551" s="94"/>
      <c r="H2551" s="83" t="str">
        <f>IF(M2551&lt;&gt;"",VLOOKUP(M2551,LISTAS·PAPP!$U$3:$Z$8,2,FALSE),"")</f>
        <v/>
      </c>
      <c r="I2551" s="85" t="str">
        <f>IF(M2551&lt;&gt;"",VLOOKUP(M2551,LISTAS·PAPP!$U$3:$Z$8,3,FALSE),"")</f>
        <v/>
      </c>
      <c r="J2551" s="83" t="str">
        <f>IF(M2551&lt;&gt;"",VLOOKUP(M2551,LISTAS·PAPP!$U$3:$Z$8,4,FALSE),"")</f>
        <v/>
      </c>
      <c r="K2551" s="83" t="str">
        <f>IF(C2551&lt;&gt;"",VLOOKUP(C2551,LISTAS·PAPP!$H$3:$O$119,4,FALSE),"")</f>
        <v/>
      </c>
      <c r="L2551" s="85" t="str">
        <f>IF(C2551&lt;&gt;"",VLOOKUP(C2551,LISTAS·PAPP!$H$3:$O$119,8,FALSE),"")</f>
        <v/>
      </c>
      <c r="M2551" s="95"/>
      <c r="N2551" s="92"/>
      <c r="O2551" s="92"/>
      <c r="P2551" s="84" t="str">
        <f>IF(N2551&lt;&gt;"",VLOOKUP(N2551,LISTAS·PAPP!$U$9:$Y$125,5,FALSE),"")</f>
        <v/>
      </c>
      <c r="Q2551" s="83" t="str">
        <f>IF(O2551&lt;&gt;"",VLOOKUP(O2551,LISTAS·PAPP!$U$9:$W$125,3,FALSE),"")</f>
        <v/>
      </c>
      <c r="R2551" s="92"/>
      <c r="S2551" s="173"/>
      <c r="T2551" s="173"/>
      <c r="U2551" s="92"/>
      <c r="V2551" s="92"/>
      <c r="W2551" s="94"/>
      <c r="X2551" s="83" t="str">
        <f>IF(ISERROR(VLOOKUP(W2551,LISTAS·PAPP!$AJ$3:$AK$903,2,0))," ",VLOOKUP(W2551,LISTAS·PAPP!$AJ$3:$AK$903,2,0))</f>
        <v xml:space="preserve"> </v>
      </c>
      <c r="Y2551" s="96"/>
      <c r="Z2551" s="97"/>
      <c r="AA2551" s="97"/>
      <c r="AB2551" s="97"/>
      <c r="AC2551" s="97"/>
      <c r="AD2551" s="97"/>
      <c r="AE2551" s="97"/>
      <c r="AF2551" s="97"/>
      <c r="AG2551" s="97"/>
      <c r="AH2551" s="97"/>
      <c r="AI2551" s="97"/>
      <c r="AJ2551" s="97"/>
      <c r="AK2551" s="97"/>
      <c r="AL2551" s="86" t="str">
        <f t="shared" si="118"/>
        <v/>
      </c>
      <c r="AM2551" s="87" t="str">
        <f t="shared" si="119"/>
        <v xml:space="preserve"> </v>
      </c>
      <c r="AN2551" s="1" t="str">
        <f t="shared" si="120"/>
        <v xml:space="preserve"> </v>
      </c>
    </row>
    <row r="2552" spans="1:40" s="88" customFormat="1" x14ac:dyDescent="0.25">
      <c r="A2552" s="92"/>
      <c r="B2552" s="92"/>
      <c r="C2552" s="92"/>
      <c r="D2552" s="92"/>
      <c r="E2552" s="92"/>
      <c r="F2552" s="93"/>
      <c r="G2552" s="94"/>
      <c r="H2552" s="83" t="str">
        <f>IF(M2552&lt;&gt;"",VLOOKUP(M2552,LISTAS·PAPP!$U$3:$Z$8,2,FALSE),"")</f>
        <v/>
      </c>
      <c r="I2552" s="85" t="str">
        <f>IF(M2552&lt;&gt;"",VLOOKUP(M2552,LISTAS·PAPP!$U$3:$Z$8,3,FALSE),"")</f>
        <v/>
      </c>
      <c r="J2552" s="83" t="str">
        <f>IF(M2552&lt;&gt;"",VLOOKUP(M2552,LISTAS·PAPP!$U$3:$Z$8,4,FALSE),"")</f>
        <v/>
      </c>
      <c r="K2552" s="83" t="str">
        <f>IF(C2552&lt;&gt;"",VLOOKUP(C2552,LISTAS·PAPP!$H$3:$O$119,4,FALSE),"")</f>
        <v/>
      </c>
      <c r="L2552" s="85" t="str">
        <f>IF(C2552&lt;&gt;"",VLOOKUP(C2552,LISTAS·PAPP!$H$3:$O$119,8,FALSE),"")</f>
        <v/>
      </c>
      <c r="M2552" s="95"/>
      <c r="N2552" s="92"/>
      <c r="O2552" s="92"/>
      <c r="P2552" s="84" t="str">
        <f>IF(N2552&lt;&gt;"",VLOOKUP(N2552,LISTAS·PAPP!$U$9:$Y$125,5,FALSE),"")</f>
        <v/>
      </c>
      <c r="Q2552" s="83" t="str">
        <f>IF(O2552&lt;&gt;"",VLOOKUP(O2552,LISTAS·PAPP!$U$9:$W$125,3,FALSE),"")</f>
        <v/>
      </c>
      <c r="R2552" s="92"/>
      <c r="S2552" s="173"/>
      <c r="T2552" s="173"/>
      <c r="U2552" s="92"/>
      <c r="V2552" s="92"/>
      <c r="W2552" s="94"/>
      <c r="X2552" s="83" t="str">
        <f>IF(ISERROR(VLOOKUP(W2552,LISTAS·PAPP!$AJ$3:$AK$903,2,0))," ",VLOOKUP(W2552,LISTAS·PAPP!$AJ$3:$AK$903,2,0))</f>
        <v xml:space="preserve"> </v>
      </c>
      <c r="Y2552" s="96"/>
      <c r="Z2552" s="97"/>
      <c r="AA2552" s="97"/>
      <c r="AB2552" s="97"/>
      <c r="AC2552" s="97"/>
      <c r="AD2552" s="97"/>
      <c r="AE2552" s="97"/>
      <c r="AF2552" s="97"/>
      <c r="AG2552" s="97"/>
      <c r="AH2552" s="97"/>
      <c r="AI2552" s="97"/>
      <c r="AJ2552" s="97"/>
      <c r="AK2552" s="97"/>
      <c r="AL2552" s="86" t="str">
        <f t="shared" si="118"/>
        <v/>
      </c>
      <c r="AM2552" s="87" t="str">
        <f t="shared" si="119"/>
        <v xml:space="preserve"> </v>
      </c>
      <c r="AN2552" s="1" t="str">
        <f t="shared" si="120"/>
        <v xml:space="preserve"> </v>
      </c>
    </row>
    <row r="2553" spans="1:40" s="88" customFormat="1" x14ac:dyDescent="0.25">
      <c r="A2553" s="92"/>
      <c r="B2553" s="92"/>
      <c r="C2553" s="92"/>
      <c r="D2553" s="92"/>
      <c r="E2553" s="92"/>
      <c r="F2553" s="93"/>
      <c r="G2553" s="94"/>
      <c r="H2553" s="83" t="str">
        <f>IF(M2553&lt;&gt;"",VLOOKUP(M2553,LISTAS·PAPP!$U$3:$Z$8,2,FALSE),"")</f>
        <v/>
      </c>
      <c r="I2553" s="85" t="str">
        <f>IF(M2553&lt;&gt;"",VLOOKUP(M2553,LISTAS·PAPP!$U$3:$Z$8,3,FALSE),"")</f>
        <v/>
      </c>
      <c r="J2553" s="83" t="str">
        <f>IF(M2553&lt;&gt;"",VLOOKUP(M2553,LISTAS·PAPP!$U$3:$Z$8,4,FALSE),"")</f>
        <v/>
      </c>
      <c r="K2553" s="83" t="str">
        <f>IF(C2553&lt;&gt;"",VLOOKUP(C2553,LISTAS·PAPP!$H$3:$O$119,4,FALSE),"")</f>
        <v/>
      </c>
      <c r="L2553" s="85" t="str">
        <f>IF(C2553&lt;&gt;"",VLOOKUP(C2553,LISTAS·PAPP!$H$3:$O$119,8,FALSE),"")</f>
        <v/>
      </c>
      <c r="M2553" s="95"/>
      <c r="N2553" s="92"/>
      <c r="O2553" s="92"/>
      <c r="P2553" s="84" t="str">
        <f>IF(N2553&lt;&gt;"",VLOOKUP(N2553,LISTAS·PAPP!$U$9:$Y$125,5,FALSE),"")</f>
        <v/>
      </c>
      <c r="Q2553" s="83" t="str">
        <f>IF(O2553&lt;&gt;"",VLOOKUP(O2553,LISTAS·PAPP!$U$9:$W$125,3,FALSE),"")</f>
        <v/>
      </c>
      <c r="R2553" s="92"/>
      <c r="S2553" s="173"/>
      <c r="T2553" s="173"/>
      <c r="U2553" s="92"/>
      <c r="V2553" s="92"/>
      <c r="W2553" s="94"/>
      <c r="X2553" s="83" t="str">
        <f>IF(ISERROR(VLOOKUP(W2553,LISTAS·PAPP!$AJ$3:$AK$903,2,0))," ",VLOOKUP(W2553,LISTAS·PAPP!$AJ$3:$AK$903,2,0))</f>
        <v xml:space="preserve"> </v>
      </c>
      <c r="Y2553" s="96"/>
      <c r="Z2553" s="97"/>
      <c r="AA2553" s="97"/>
      <c r="AB2553" s="97"/>
      <c r="AC2553" s="97"/>
      <c r="AD2553" s="97"/>
      <c r="AE2553" s="97"/>
      <c r="AF2553" s="97"/>
      <c r="AG2553" s="97"/>
      <c r="AH2553" s="97"/>
      <c r="AI2553" s="97"/>
      <c r="AJ2553" s="97"/>
      <c r="AK2553" s="97"/>
      <c r="AL2553" s="86" t="str">
        <f t="shared" si="118"/>
        <v/>
      </c>
      <c r="AM2553" s="87" t="str">
        <f t="shared" si="119"/>
        <v xml:space="preserve"> </v>
      </c>
      <c r="AN2553" s="1" t="str">
        <f t="shared" si="120"/>
        <v xml:space="preserve"> </v>
      </c>
    </row>
    <row r="2554" spans="1:40" s="88" customFormat="1" x14ac:dyDescent="0.25">
      <c r="A2554" s="92"/>
      <c r="B2554" s="92"/>
      <c r="C2554" s="92"/>
      <c r="D2554" s="92"/>
      <c r="E2554" s="92"/>
      <c r="F2554" s="93"/>
      <c r="G2554" s="94"/>
      <c r="H2554" s="83" t="str">
        <f>IF(M2554&lt;&gt;"",VLOOKUP(M2554,LISTAS·PAPP!$U$3:$Z$8,2,FALSE),"")</f>
        <v/>
      </c>
      <c r="I2554" s="85" t="str">
        <f>IF(M2554&lt;&gt;"",VLOOKUP(M2554,LISTAS·PAPP!$U$3:$Z$8,3,FALSE),"")</f>
        <v/>
      </c>
      <c r="J2554" s="83" t="str">
        <f>IF(M2554&lt;&gt;"",VLOOKUP(M2554,LISTAS·PAPP!$U$3:$Z$8,4,FALSE),"")</f>
        <v/>
      </c>
      <c r="K2554" s="83" t="str">
        <f>IF(C2554&lt;&gt;"",VLOOKUP(C2554,LISTAS·PAPP!$H$3:$O$119,4,FALSE),"")</f>
        <v/>
      </c>
      <c r="L2554" s="85" t="str">
        <f>IF(C2554&lt;&gt;"",VLOOKUP(C2554,LISTAS·PAPP!$H$3:$O$119,8,FALSE),"")</f>
        <v/>
      </c>
      <c r="M2554" s="95"/>
      <c r="N2554" s="92"/>
      <c r="O2554" s="92"/>
      <c r="P2554" s="84" t="str">
        <f>IF(N2554&lt;&gt;"",VLOOKUP(N2554,LISTAS·PAPP!$U$9:$Y$125,5,FALSE),"")</f>
        <v/>
      </c>
      <c r="Q2554" s="83" t="str">
        <f>IF(O2554&lt;&gt;"",VLOOKUP(O2554,LISTAS·PAPP!$U$9:$W$125,3,FALSE),"")</f>
        <v/>
      </c>
      <c r="R2554" s="92"/>
      <c r="S2554" s="173"/>
      <c r="T2554" s="173"/>
      <c r="U2554" s="92"/>
      <c r="V2554" s="92"/>
      <c r="W2554" s="94"/>
      <c r="X2554" s="83" t="str">
        <f>IF(ISERROR(VLOOKUP(W2554,LISTAS·PAPP!$AJ$3:$AK$903,2,0))," ",VLOOKUP(W2554,LISTAS·PAPP!$AJ$3:$AK$903,2,0))</f>
        <v xml:space="preserve"> </v>
      </c>
      <c r="Y2554" s="96"/>
      <c r="Z2554" s="97"/>
      <c r="AA2554" s="97"/>
      <c r="AB2554" s="97"/>
      <c r="AC2554" s="97"/>
      <c r="AD2554" s="97"/>
      <c r="AE2554" s="97"/>
      <c r="AF2554" s="97"/>
      <c r="AG2554" s="97"/>
      <c r="AH2554" s="97"/>
      <c r="AI2554" s="97"/>
      <c r="AJ2554" s="97"/>
      <c r="AK2554" s="97"/>
      <c r="AL2554" s="86" t="str">
        <f t="shared" si="118"/>
        <v/>
      </c>
      <c r="AM2554" s="87" t="str">
        <f t="shared" si="119"/>
        <v xml:space="preserve"> </v>
      </c>
      <c r="AN2554" s="1" t="str">
        <f t="shared" si="120"/>
        <v xml:space="preserve"> </v>
      </c>
    </row>
    <row r="2555" spans="1:40" s="88" customFormat="1" x14ac:dyDescent="0.25">
      <c r="A2555" s="92"/>
      <c r="B2555" s="92"/>
      <c r="C2555" s="92"/>
      <c r="D2555" s="92"/>
      <c r="E2555" s="92"/>
      <c r="F2555" s="93"/>
      <c r="G2555" s="94"/>
      <c r="H2555" s="83" t="str">
        <f>IF(M2555&lt;&gt;"",VLOOKUP(M2555,LISTAS·PAPP!$U$3:$Z$8,2,FALSE),"")</f>
        <v/>
      </c>
      <c r="I2555" s="85" t="str">
        <f>IF(M2555&lt;&gt;"",VLOOKUP(M2555,LISTAS·PAPP!$U$3:$Z$8,3,FALSE),"")</f>
        <v/>
      </c>
      <c r="J2555" s="83" t="str">
        <f>IF(M2555&lt;&gt;"",VLOOKUP(M2555,LISTAS·PAPP!$U$3:$Z$8,4,FALSE),"")</f>
        <v/>
      </c>
      <c r="K2555" s="83" t="str">
        <f>IF(C2555&lt;&gt;"",VLOOKUP(C2555,LISTAS·PAPP!$H$3:$O$119,4,FALSE),"")</f>
        <v/>
      </c>
      <c r="L2555" s="85" t="str">
        <f>IF(C2555&lt;&gt;"",VLOOKUP(C2555,LISTAS·PAPP!$H$3:$O$119,8,FALSE),"")</f>
        <v/>
      </c>
      <c r="M2555" s="95"/>
      <c r="N2555" s="92"/>
      <c r="O2555" s="92"/>
      <c r="P2555" s="84" t="str">
        <f>IF(N2555&lt;&gt;"",VLOOKUP(N2555,LISTAS·PAPP!$U$9:$Y$125,5,FALSE),"")</f>
        <v/>
      </c>
      <c r="Q2555" s="83" t="str">
        <f>IF(O2555&lt;&gt;"",VLOOKUP(O2555,LISTAS·PAPP!$U$9:$W$125,3,FALSE),"")</f>
        <v/>
      </c>
      <c r="R2555" s="92"/>
      <c r="S2555" s="173"/>
      <c r="T2555" s="173"/>
      <c r="U2555" s="92"/>
      <c r="V2555" s="92"/>
      <c r="W2555" s="94"/>
      <c r="X2555" s="83" t="str">
        <f>IF(ISERROR(VLOOKUP(W2555,LISTAS·PAPP!$AJ$3:$AK$903,2,0))," ",VLOOKUP(W2555,LISTAS·PAPP!$AJ$3:$AK$903,2,0))</f>
        <v xml:space="preserve"> </v>
      </c>
      <c r="Y2555" s="96"/>
      <c r="Z2555" s="97"/>
      <c r="AA2555" s="97"/>
      <c r="AB2555" s="97"/>
      <c r="AC2555" s="97"/>
      <c r="AD2555" s="97"/>
      <c r="AE2555" s="97"/>
      <c r="AF2555" s="97"/>
      <c r="AG2555" s="97"/>
      <c r="AH2555" s="97"/>
      <c r="AI2555" s="97"/>
      <c r="AJ2555" s="97"/>
      <c r="AK2555" s="97"/>
      <c r="AL2555" s="86" t="str">
        <f t="shared" si="118"/>
        <v/>
      </c>
      <c r="AM2555" s="87" t="str">
        <f t="shared" si="119"/>
        <v xml:space="preserve"> </v>
      </c>
      <c r="AN2555" s="1" t="str">
        <f t="shared" si="120"/>
        <v xml:space="preserve"> </v>
      </c>
    </row>
    <row r="2556" spans="1:40" s="88" customFormat="1" x14ac:dyDescent="0.25">
      <c r="A2556" s="92"/>
      <c r="B2556" s="92"/>
      <c r="C2556" s="92"/>
      <c r="D2556" s="92"/>
      <c r="E2556" s="92"/>
      <c r="F2556" s="93"/>
      <c r="G2556" s="94"/>
      <c r="H2556" s="83" t="str">
        <f>IF(M2556&lt;&gt;"",VLOOKUP(M2556,LISTAS·PAPP!$U$3:$Z$8,2,FALSE),"")</f>
        <v/>
      </c>
      <c r="I2556" s="85" t="str">
        <f>IF(M2556&lt;&gt;"",VLOOKUP(M2556,LISTAS·PAPP!$U$3:$Z$8,3,FALSE),"")</f>
        <v/>
      </c>
      <c r="J2556" s="83" t="str">
        <f>IF(M2556&lt;&gt;"",VLOOKUP(M2556,LISTAS·PAPP!$U$3:$Z$8,4,FALSE),"")</f>
        <v/>
      </c>
      <c r="K2556" s="83" t="str">
        <f>IF(C2556&lt;&gt;"",VLOOKUP(C2556,LISTAS·PAPP!$H$3:$O$119,4,FALSE),"")</f>
        <v/>
      </c>
      <c r="L2556" s="85" t="str">
        <f>IF(C2556&lt;&gt;"",VLOOKUP(C2556,LISTAS·PAPP!$H$3:$O$119,8,FALSE),"")</f>
        <v/>
      </c>
      <c r="M2556" s="95"/>
      <c r="N2556" s="92"/>
      <c r="O2556" s="92"/>
      <c r="P2556" s="84" t="str">
        <f>IF(N2556&lt;&gt;"",VLOOKUP(N2556,LISTAS·PAPP!$U$9:$Y$125,5,FALSE),"")</f>
        <v/>
      </c>
      <c r="Q2556" s="83" t="str">
        <f>IF(O2556&lt;&gt;"",VLOOKUP(O2556,LISTAS·PAPP!$U$9:$W$125,3,FALSE),"")</f>
        <v/>
      </c>
      <c r="R2556" s="92"/>
      <c r="S2556" s="173"/>
      <c r="T2556" s="173"/>
      <c r="U2556" s="92"/>
      <c r="V2556" s="92"/>
      <c r="W2556" s="94"/>
      <c r="X2556" s="83" t="str">
        <f>IF(ISERROR(VLOOKUP(W2556,LISTAS·PAPP!$AJ$3:$AK$903,2,0))," ",VLOOKUP(W2556,LISTAS·PAPP!$AJ$3:$AK$903,2,0))</f>
        <v xml:space="preserve"> </v>
      </c>
      <c r="Y2556" s="96"/>
      <c r="Z2556" s="97"/>
      <c r="AA2556" s="97"/>
      <c r="AB2556" s="97"/>
      <c r="AC2556" s="97"/>
      <c r="AD2556" s="97"/>
      <c r="AE2556" s="97"/>
      <c r="AF2556" s="97"/>
      <c r="AG2556" s="97"/>
      <c r="AH2556" s="97"/>
      <c r="AI2556" s="97"/>
      <c r="AJ2556" s="97"/>
      <c r="AK2556" s="97"/>
      <c r="AL2556" s="86" t="str">
        <f t="shared" si="118"/>
        <v/>
      </c>
      <c r="AM2556" s="87" t="str">
        <f t="shared" si="119"/>
        <v xml:space="preserve"> </v>
      </c>
      <c r="AN2556" s="1" t="str">
        <f t="shared" si="120"/>
        <v xml:space="preserve"> </v>
      </c>
    </row>
    <row r="2557" spans="1:40" s="88" customFormat="1" x14ac:dyDescent="0.25">
      <c r="A2557" s="92"/>
      <c r="B2557" s="92"/>
      <c r="C2557" s="92"/>
      <c r="D2557" s="92"/>
      <c r="E2557" s="92"/>
      <c r="F2557" s="93"/>
      <c r="G2557" s="94"/>
      <c r="H2557" s="83" t="str">
        <f>IF(M2557&lt;&gt;"",VLOOKUP(M2557,LISTAS·PAPP!$U$3:$Z$8,2,FALSE),"")</f>
        <v/>
      </c>
      <c r="I2557" s="85" t="str">
        <f>IF(M2557&lt;&gt;"",VLOOKUP(M2557,LISTAS·PAPP!$U$3:$Z$8,3,FALSE),"")</f>
        <v/>
      </c>
      <c r="J2557" s="83" t="str">
        <f>IF(M2557&lt;&gt;"",VLOOKUP(M2557,LISTAS·PAPP!$U$3:$Z$8,4,FALSE),"")</f>
        <v/>
      </c>
      <c r="K2557" s="83" t="str">
        <f>IF(C2557&lt;&gt;"",VLOOKUP(C2557,LISTAS·PAPP!$H$3:$O$119,4,FALSE),"")</f>
        <v/>
      </c>
      <c r="L2557" s="85" t="str">
        <f>IF(C2557&lt;&gt;"",VLOOKUP(C2557,LISTAS·PAPP!$H$3:$O$119,8,FALSE),"")</f>
        <v/>
      </c>
      <c r="M2557" s="95"/>
      <c r="N2557" s="92"/>
      <c r="O2557" s="92"/>
      <c r="P2557" s="84" t="str">
        <f>IF(N2557&lt;&gt;"",VLOOKUP(N2557,LISTAS·PAPP!$U$9:$Y$125,5,FALSE),"")</f>
        <v/>
      </c>
      <c r="Q2557" s="83" t="str">
        <f>IF(O2557&lt;&gt;"",VLOOKUP(O2557,LISTAS·PAPP!$U$9:$W$125,3,FALSE),"")</f>
        <v/>
      </c>
      <c r="R2557" s="92"/>
      <c r="S2557" s="173"/>
      <c r="T2557" s="173"/>
      <c r="U2557" s="92"/>
      <c r="V2557" s="92"/>
      <c r="W2557" s="94"/>
      <c r="X2557" s="83" t="str">
        <f>IF(ISERROR(VLOOKUP(W2557,LISTAS·PAPP!$AJ$3:$AK$903,2,0))," ",VLOOKUP(W2557,LISTAS·PAPP!$AJ$3:$AK$903,2,0))</f>
        <v xml:space="preserve"> </v>
      </c>
      <c r="Y2557" s="96"/>
      <c r="Z2557" s="97"/>
      <c r="AA2557" s="97"/>
      <c r="AB2557" s="97"/>
      <c r="AC2557" s="97"/>
      <c r="AD2557" s="97"/>
      <c r="AE2557" s="97"/>
      <c r="AF2557" s="97"/>
      <c r="AG2557" s="97"/>
      <c r="AH2557" s="97"/>
      <c r="AI2557" s="97"/>
      <c r="AJ2557" s="97"/>
      <c r="AK2557" s="97"/>
      <c r="AL2557" s="86" t="str">
        <f t="shared" si="118"/>
        <v/>
      </c>
      <c r="AM2557" s="87" t="str">
        <f t="shared" si="119"/>
        <v xml:space="preserve"> </v>
      </c>
      <c r="AN2557" s="1" t="str">
        <f t="shared" si="120"/>
        <v xml:space="preserve"> </v>
      </c>
    </row>
    <row r="2558" spans="1:40" s="88" customFormat="1" x14ac:dyDescent="0.25">
      <c r="A2558" s="92"/>
      <c r="B2558" s="92"/>
      <c r="C2558" s="92"/>
      <c r="D2558" s="92"/>
      <c r="E2558" s="92"/>
      <c r="F2558" s="93"/>
      <c r="G2558" s="94"/>
      <c r="H2558" s="83" t="str">
        <f>IF(M2558&lt;&gt;"",VLOOKUP(M2558,LISTAS·PAPP!$U$3:$Z$8,2,FALSE),"")</f>
        <v/>
      </c>
      <c r="I2558" s="85" t="str">
        <f>IF(M2558&lt;&gt;"",VLOOKUP(M2558,LISTAS·PAPP!$U$3:$Z$8,3,FALSE),"")</f>
        <v/>
      </c>
      <c r="J2558" s="83" t="str">
        <f>IF(M2558&lt;&gt;"",VLOOKUP(M2558,LISTAS·PAPP!$U$3:$Z$8,4,FALSE),"")</f>
        <v/>
      </c>
      <c r="K2558" s="83" t="str">
        <f>IF(C2558&lt;&gt;"",VLOOKUP(C2558,LISTAS·PAPP!$H$3:$O$119,4,FALSE),"")</f>
        <v/>
      </c>
      <c r="L2558" s="85" t="str">
        <f>IF(C2558&lt;&gt;"",VLOOKUP(C2558,LISTAS·PAPP!$H$3:$O$119,8,FALSE),"")</f>
        <v/>
      </c>
      <c r="M2558" s="95"/>
      <c r="N2558" s="92"/>
      <c r="O2558" s="92"/>
      <c r="P2558" s="84" t="str">
        <f>IF(N2558&lt;&gt;"",VLOOKUP(N2558,LISTAS·PAPP!$U$9:$Y$125,5,FALSE),"")</f>
        <v/>
      </c>
      <c r="Q2558" s="83" t="str">
        <f>IF(O2558&lt;&gt;"",VLOOKUP(O2558,LISTAS·PAPP!$U$9:$W$125,3,FALSE),"")</f>
        <v/>
      </c>
      <c r="R2558" s="92"/>
      <c r="S2558" s="173"/>
      <c r="T2558" s="173"/>
      <c r="U2558" s="92"/>
      <c r="V2558" s="92"/>
      <c r="W2558" s="94"/>
      <c r="X2558" s="83" t="str">
        <f>IF(ISERROR(VLOOKUP(W2558,LISTAS·PAPP!$AJ$3:$AK$903,2,0))," ",VLOOKUP(W2558,LISTAS·PAPP!$AJ$3:$AK$903,2,0))</f>
        <v xml:space="preserve"> </v>
      </c>
      <c r="Y2558" s="96"/>
      <c r="Z2558" s="97"/>
      <c r="AA2558" s="97"/>
      <c r="AB2558" s="97"/>
      <c r="AC2558" s="97"/>
      <c r="AD2558" s="97"/>
      <c r="AE2558" s="97"/>
      <c r="AF2558" s="97"/>
      <c r="AG2558" s="97"/>
      <c r="AH2558" s="97"/>
      <c r="AI2558" s="97"/>
      <c r="AJ2558" s="97"/>
      <c r="AK2558" s="97"/>
      <c r="AL2558" s="86" t="str">
        <f t="shared" si="118"/>
        <v/>
      </c>
      <c r="AM2558" s="87" t="str">
        <f t="shared" si="119"/>
        <v xml:space="preserve"> </v>
      </c>
      <c r="AN2558" s="1" t="str">
        <f t="shared" si="120"/>
        <v xml:space="preserve"> </v>
      </c>
    </row>
    <row r="2559" spans="1:40" s="88" customFormat="1" x14ac:dyDescent="0.25">
      <c r="A2559" s="92"/>
      <c r="B2559" s="92"/>
      <c r="C2559" s="92"/>
      <c r="D2559" s="92"/>
      <c r="E2559" s="92"/>
      <c r="F2559" s="93"/>
      <c r="G2559" s="94"/>
      <c r="H2559" s="83" t="str">
        <f>IF(M2559&lt;&gt;"",VLOOKUP(M2559,LISTAS·PAPP!$U$3:$Z$8,2,FALSE),"")</f>
        <v/>
      </c>
      <c r="I2559" s="85" t="str">
        <f>IF(M2559&lt;&gt;"",VLOOKUP(M2559,LISTAS·PAPP!$U$3:$Z$8,3,FALSE),"")</f>
        <v/>
      </c>
      <c r="J2559" s="83" t="str">
        <f>IF(M2559&lt;&gt;"",VLOOKUP(M2559,LISTAS·PAPP!$U$3:$Z$8,4,FALSE),"")</f>
        <v/>
      </c>
      <c r="K2559" s="83" t="str">
        <f>IF(C2559&lt;&gt;"",VLOOKUP(C2559,LISTAS·PAPP!$H$3:$O$119,4,FALSE),"")</f>
        <v/>
      </c>
      <c r="L2559" s="85" t="str">
        <f>IF(C2559&lt;&gt;"",VLOOKUP(C2559,LISTAS·PAPP!$H$3:$O$119,8,FALSE),"")</f>
        <v/>
      </c>
      <c r="M2559" s="95"/>
      <c r="N2559" s="92"/>
      <c r="O2559" s="92"/>
      <c r="P2559" s="84" t="str">
        <f>IF(N2559&lt;&gt;"",VLOOKUP(N2559,LISTAS·PAPP!$U$9:$Y$125,5,FALSE),"")</f>
        <v/>
      </c>
      <c r="Q2559" s="83" t="str">
        <f>IF(O2559&lt;&gt;"",VLOOKUP(O2559,LISTAS·PAPP!$U$9:$W$125,3,FALSE),"")</f>
        <v/>
      </c>
      <c r="R2559" s="92"/>
      <c r="S2559" s="173"/>
      <c r="T2559" s="173"/>
      <c r="U2559" s="92"/>
      <c r="V2559" s="92"/>
      <c r="W2559" s="94"/>
      <c r="X2559" s="83" t="str">
        <f>IF(ISERROR(VLOOKUP(W2559,LISTAS·PAPP!$AJ$3:$AK$903,2,0))," ",VLOOKUP(W2559,LISTAS·PAPP!$AJ$3:$AK$903,2,0))</f>
        <v xml:space="preserve"> </v>
      </c>
      <c r="Y2559" s="96"/>
      <c r="Z2559" s="97"/>
      <c r="AA2559" s="97"/>
      <c r="AB2559" s="97"/>
      <c r="AC2559" s="97"/>
      <c r="AD2559" s="97"/>
      <c r="AE2559" s="97"/>
      <c r="AF2559" s="97"/>
      <c r="AG2559" s="97"/>
      <c r="AH2559" s="97"/>
      <c r="AI2559" s="97"/>
      <c r="AJ2559" s="97"/>
      <c r="AK2559" s="97"/>
      <c r="AL2559" s="86" t="str">
        <f t="shared" si="118"/>
        <v/>
      </c>
      <c r="AM2559" s="87" t="str">
        <f t="shared" si="119"/>
        <v xml:space="preserve"> </v>
      </c>
      <c r="AN2559" s="1" t="str">
        <f t="shared" si="120"/>
        <v xml:space="preserve"> </v>
      </c>
    </row>
    <row r="2560" spans="1:40" s="88" customFormat="1" x14ac:dyDescent="0.25">
      <c r="A2560" s="92"/>
      <c r="B2560" s="92"/>
      <c r="C2560" s="92"/>
      <c r="D2560" s="92"/>
      <c r="E2560" s="92"/>
      <c r="F2560" s="93"/>
      <c r="G2560" s="94"/>
      <c r="H2560" s="83" t="str">
        <f>IF(M2560&lt;&gt;"",VLOOKUP(M2560,LISTAS·PAPP!$U$3:$Z$8,2,FALSE),"")</f>
        <v/>
      </c>
      <c r="I2560" s="85" t="str">
        <f>IF(M2560&lt;&gt;"",VLOOKUP(M2560,LISTAS·PAPP!$U$3:$Z$8,3,FALSE),"")</f>
        <v/>
      </c>
      <c r="J2560" s="83" t="str">
        <f>IF(M2560&lt;&gt;"",VLOOKUP(M2560,LISTAS·PAPP!$U$3:$Z$8,4,FALSE),"")</f>
        <v/>
      </c>
      <c r="K2560" s="83" t="str">
        <f>IF(C2560&lt;&gt;"",VLOOKUP(C2560,LISTAS·PAPP!$H$3:$O$119,4,FALSE),"")</f>
        <v/>
      </c>
      <c r="L2560" s="85" t="str">
        <f>IF(C2560&lt;&gt;"",VLOOKUP(C2560,LISTAS·PAPP!$H$3:$O$119,8,FALSE),"")</f>
        <v/>
      </c>
      <c r="M2560" s="95"/>
      <c r="N2560" s="92"/>
      <c r="O2560" s="92"/>
      <c r="P2560" s="84" t="str">
        <f>IF(N2560&lt;&gt;"",VLOOKUP(N2560,LISTAS·PAPP!$U$9:$Y$125,5,FALSE),"")</f>
        <v/>
      </c>
      <c r="Q2560" s="83" t="str">
        <f>IF(O2560&lt;&gt;"",VLOOKUP(O2560,LISTAS·PAPP!$U$9:$W$125,3,FALSE),"")</f>
        <v/>
      </c>
      <c r="R2560" s="92"/>
      <c r="S2560" s="173"/>
      <c r="T2560" s="173"/>
      <c r="U2560" s="92"/>
      <c r="V2560" s="92"/>
      <c r="W2560" s="94"/>
      <c r="X2560" s="83" t="str">
        <f>IF(ISERROR(VLOOKUP(W2560,LISTAS·PAPP!$AJ$3:$AK$903,2,0))," ",VLOOKUP(W2560,LISTAS·PAPP!$AJ$3:$AK$903,2,0))</f>
        <v xml:space="preserve"> </v>
      </c>
      <c r="Y2560" s="96"/>
      <c r="Z2560" s="97"/>
      <c r="AA2560" s="97"/>
      <c r="AB2560" s="97"/>
      <c r="AC2560" s="97"/>
      <c r="AD2560" s="97"/>
      <c r="AE2560" s="97"/>
      <c r="AF2560" s="97"/>
      <c r="AG2560" s="97"/>
      <c r="AH2560" s="97"/>
      <c r="AI2560" s="97"/>
      <c r="AJ2560" s="97"/>
      <c r="AK2560" s="97"/>
      <c r="AL2560" s="86" t="str">
        <f t="shared" si="118"/>
        <v/>
      </c>
      <c r="AM2560" s="87" t="str">
        <f t="shared" si="119"/>
        <v xml:space="preserve"> </v>
      </c>
      <c r="AN2560" s="1" t="str">
        <f t="shared" si="120"/>
        <v xml:space="preserve"> </v>
      </c>
    </row>
    <row r="2561" spans="1:40" s="88" customFormat="1" x14ac:dyDescent="0.25">
      <c r="A2561" s="92"/>
      <c r="B2561" s="92"/>
      <c r="C2561" s="92"/>
      <c r="D2561" s="92"/>
      <c r="E2561" s="92"/>
      <c r="F2561" s="93"/>
      <c r="G2561" s="94"/>
      <c r="H2561" s="83" t="str">
        <f>IF(M2561&lt;&gt;"",VLOOKUP(M2561,LISTAS·PAPP!$U$3:$Z$8,2,FALSE),"")</f>
        <v/>
      </c>
      <c r="I2561" s="85" t="str">
        <f>IF(M2561&lt;&gt;"",VLOOKUP(M2561,LISTAS·PAPP!$U$3:$Z$8,3,FALSE),"")</f>
        <v/>
      </c>
      <c r="J2561" s="83" t="str">
        <f>IF(M2561&lt;&gt;"",VLOOKUP(M2561,LISTAS·PAPP!$U$3:$Z$8,4,FALSE),"")</f>
        <v/>
      </c>
      <c r="K2561" s="83" t="str">
        <f>IF(C2561&lt;&gt;"",VLOOKUP(C2561,LISTAS·PAPP!$H$3:$O$119,4,FALSE),"")</f>
        <v/>
      </c>
      <c r="L2561" s="85" t="str">
        <f>IF(C2561&lt;&gt;"",VLOOKUP(C2561,LISTAS·PAPP!$H$3:$O$119,8,FALSE),"")</f>
        <v/>
      </c>
      <c r="M2561" s="95"/>
      <c r="N2561" s="92"/>
      <c r="O2561" s="92"/>
      <c r="P2561" s="84" t="str">
        <f>IF(N2561&lt;&gt;"",VLOOKUP(N2561,LISTAS·PAPP!$U$9:$Y$125,5,FALSE),"")</f>
        <v/>
      </c>
      <c r="Q2561" s="83" t="str">
        <f>IF(O2561&lt;&gt;"",VLOOKUP(O2561,LISTAS·PAPP!$U$9:$W$125,3,FALSE),"")</f>
        <v/>
      </c>
      <c r="R2561" s="92"/>
      <c r="S2561" s="173"/>
      <c r="T2561" s="173"/>
      <c r="U2561" s="92"/>
      <c r="V2561" s="92"/>
      <c r="W2561" s="94"/>
      <c r="X2561" s="83" t="str">
        <f>IF(ISERROR(VLOOKUP(W2561,LISTAS·PAPP!$AJ$3:$AK$903,2,0))," ",VLOOKUP(W2561,LISTAS·PAPP!$AJ$3:$AK$903,2,0))</f>
        <v xml:space="preserve"> </v>
      </c>
      <c r="Y2561" s="96"/>
      <c r="Z2561" s="97"/>
      <c r="AA2561" s="97"/>
      <c r="AB2561" s="97"/>
      <c r="AC2561" s="97"/>
      <c r="AD2561" s="97"/>
      <c r="AE2561" s="97"/>
      <c r="AF2561" s="97"/>
      <c r="AG2561" s="97"/>
      <c r="AH2561" s="97"/>
      <c r="AI2561" s="97"/>
      <c r="AJ2561" s="97"/>
      <c r="AK2561" s="97"/>
      <c r="AL2561" s="86" t="str">
        <f t="shared" si="118"/>
        <v/>
      </c>
      <c r="AM2561" s="87" t="str">
        <f t="shared" si="119"/>
        <v xml:space="preserve"> </v>
      </c>
      <c r="AN2561" s="1" t="str">
        <f t="shared" si="120"/>
        <v xml:space="preserve"> </v>
      </c>
    </row>
    <row r="2562" spans="1:40" s="88" customFormat="1" x14ac:dyDescent="0.25">
      <c r="A2562" s="92"/>
      <c r="B2562" s="92"/>
      <c r="C2562" s="92"/>
      <c r="D2562" s="92"/>
      <c r="E2562" s="92"/>
      <c r="F2562" s="93"/>
      <c r="G2562" s="94"/>
      <c r="H2562" s="83" t="str">
        <f>IF(M2562&lt;&gt;"",VLOOKUP(M2562,LISTAS·PAPP!$U$3:$Z$8,2,FALSE),"")</f>
        <v/>
      </c>
      <c r="I2562" s="85" t="str">
        <f>IF(M2562&lt;&gt;"",VLOOKUP(M2562,LISTAS·PAPP!$U$3:$Z$8,3,FALSE),"")</f>
        <v/>
      </c>
      <c r="J2562" s="83" t="str">
        <f>IF(M2562&lt;&gt;"",VLOOKUP(M2562,LISTAS·PAPP!$U$3:$Z$8,4,FALSE),"")</f>
        <v/>
      </c>
      <c r="K2562" s="83" t="str">
        <f>IF(C2562&lt;&gt;"",VLOOKUP(C2562,LISTAS·PAPP!$H$3:$O$119,4,FALSE),"")</f>
        <v/>
      </c>
      <c r="L2562" s="85" t="str">
        <f>IF(C2562&lt;&gt;"",VLOOKUP(C2562,LISTAS·PAPP!$H$3:$O$119,8,FALSE),"")</f>
        <v/>
      </c>
      <c r="M2562" s="95"/>
      <c r="N2562" s="92"/>
      <c r="O2562" s="92"/>
      <c r="P2562" s="84" t="str">
        <f>IF(N2562&lt;&gt;"",VLOOKUP(N2562,LISTAS·PAPP!$U$9:$Y$125,5,FALSE),"")</f>
        <v/>
      </c>
      <c r="Q2562" s="83" t="str">
        <f>IF(O2562&lt;&gt;"",VLOOKUP(O2562,LISTAS·PAPP!$U$9:$W$125,3,FALSE),"")</f>
        <v/>
      </c>
      <c r="R2562" s="92"/>
      <c r="S2562" s="173"/>
      <c r="T2562" s="173"/>
      <c r="U2562" s="92"/>
      <c r="V2562" s="92"/>
      <c r="W2562" s="94"/>
      <c r="X2562" s="83" t="str">
        <f>IF(ISERROR(VLOOKUP(W2562,LISTAS·PAPP!$AJ$3:$AK$903,2,0))," ",VLOOKUP(W2562,LISTAS·PAPP!$AJ$3:$AK$903,2,0))</f>
        <v xml:space="preserve"> </v>
      </c>
      <c r="Y2562" s="96"/>
      <c r="Z2562" s="97"/>
      <c r="AA2562" s="97"/>
      <c r="AB2562" s="97"/>
      <c r="AC2562" s="97"/>
      <c r="AD2562" s="97"/>
      <c r="AE2562" s="97"/>
      <c r="AF2562" s="97"/>
      <c r="AG2562" s="97"/>
      <c r="AH2562" s="97"/>
      <c r="AI2562" s="97"/>
      <c r="AJ2562" s="97"/>
      <c r="AK2562" s="97"/>
      <c r="AL2562" s="86" t="str">
        <f t="shared" si="118"/>
        <v/>
      </c>
      <c r="AM2562" s="87" t="str">
        <f t="shared" si="119"/>
        <v xml:space="preserve"> </v>
      </c>
      <c r="AN2562" s="1" t="str">
        <f t="shared" si="120"/>
        <v xml:space="preserve"> </v>
      </c>
    </row>
    <row r="2563" spans="1:40" s="88" customFormat="1" x14ac:dyDescent="0.25">
      <c r="A2563" s="92"/>
      <c r="B2563" s="92"/>
      <c r="C2563" s="92"/>
      <c r="D2563" s="92"/>
      <c r="E2563" s="92"/>
      <c r="F2563" s="93"/>
      <c r="G2563" s="94"/>
      <c r="H2563" s="83" t="str">
        <f>IF(M2563&lt;&gt;"",VLOOKUP(M2563,LISTAS·PAPP!$U$3:$Z$8,2,FALSE),"")</f>
        <v/>
      </c>
      <c r="I2563" s="85" t="str">
        <f>IF(M2563&lt;&gt;"",VLOOKUP(M2563,LISTAS·PAPP!$U$3:$Z$8,3,FALSE),"")</f>
        <v/>
      </c>
      <c r="J2563" s="83" t="str">
        <f>IF(M2563&lt;&gt;"",VLOOKUP(M2563,LISTAS·PAPP!$U$3:$Z$8,4,FALSE),"")</f>
        <v/>
      </c>
      <c r="K2563" s="83" t="str">
        <f>IF(C2563&lt;&gt;"",VLOOKUP(C2563,LISTAS·PAPP!$H$3:$O$119,4,FALSE),"")</f>
        <v/>
      </c>
      <c r="L2563" s="85" t="str">
        <f>IF(C2563&lt;&gt;"",VLOOKUP(C2563,LISTAS·PAPP!$H$3:$O$119,8,FALSE),"")</f>
        <v/>
      </c>
      <c r="M2563" s="95"/>
      <c r="N2563" s="92"/>
      <c r="O2563" s="92"/>
      <c r="P2563" s="84" t="str">
        <f>IF(N2563&lt;&gt;"",VLOOKUP(N2563,LISTAS·PAPP!$U$9:$Y$125,5,FALSE),"")</f>
        <v/>
      </c>
      <c r="Q2563" s="83" t="str">
        <f>IF(O2563&lt;&gt;"",VLOOKUP(O2563,LISTAS·PAPP!$U$9:$W$125,3,FALSE),"")</f>
        <v/>
      </c>
      <c r="R2563" s="92"/>
      <c r="S2563" s="173"/>
      <c r="T2563" s="173"/>
      <c r="U2563" s="92"/>
      <c r="V2563" s="92"/>
      <c r="W2563" s="94"/>
      <c r="X2563" s="83" t="str">
        <f>IF(ISERROR(VLOOKUP(W2563,LISTAS·PAPP!$AJ$3:$AK$903,2,0))," ",VLOOKUP(W2563,LISTAS·PAPP!$AJ$3:$AK$903,2,0))</f>
        <v xml:space="preserve"> </v>
      </c>
      <c r="Y2563" s="96"/>
      <c r="Z2563" s="97"/>
      <c r="AA2563" s="97"/>
      <c r="AB2563" s="97"/>
      <c r="AC2563" s="97"/>
      <c r="AD2563" s="97"/>
      <c r="AE2563" s="97"/>
      <c r="AF2563" s="97"/>
      <c r="AG2563" s="97"/>
      <c r="AH2563" s="97"/>
      <c r="AI2563" s="97"/>
      <c r="AJ2563" s="97"/>
      <c r="AK2563" s="97"/>
      <c r="AL2563" s="86" t="str">
        <f t="shared" si="118"/>
        <v/>
      </c>
      <c r="AM2563" s="87" t="str">
        <f t="shared" si="119"/>
        <v xml:space="preserve"> </v>
      </c>
      <c r="AN2563" s="1" t="str">
        <f t="shared" si="120"/>
        <v xml:space="preserve"> </v>
      </c>
    </row>
    <row r="2564" spans="1:40" s="88" customFormat="1" x14ac:dyDescent="0.25">
      <c r="A2564" s="92"/>
      <c r="B2564" s="92"/>
      <c r="C2564" s="92"/>
      <c r="D2564" s="92"/>
      <c r="E2564" s="92"/>
      <c r="F2564" s="93"/>
      <c r="G2564" s="94"/>
      <c r="H2564" s="83" t="str">
        <f>IF(M2564&lt;&gt;"",VLOOKUP(M2564,LISTAS·PAPP!$U$3:$Z$8,2,FALSE),"")</f>
        <v/>
      </c>
      <c r="I2564" s="85" t="str">
        <f>IF(M2564&lt;&gt;"",VLOOKUP(M2564,LISTAS·PAPP!$U$3:$Z$8,3,FALSE),"")</f>
        <v/>
      </c>
      <c r="J2564" s="83" t="str">
        <f>IF(M2564&lt;&gt;"",VLOOKUP(M2564,LISTAS·PAPP!$U$3:$Z$8,4,FALSE),"")</f>
        <v/>
      </c>
      <c r="K2564" s="83" t="str">
        <f>IF(C2564&lt;&gt;"",VLOOKUP(C2564,LISTAS·PAPP!$H$3:$O$119,4,FALSE),"")</f>
        <v/>
      </c>
      <c r="L2564" s="85" t="str">
        <f>IF(C2564&lt;&gt;"",VLOOKUP(C2564,LISTAS·PAPP!$H$3:$O$119,8,FALSE),"")</f>
        <v/>
      </c>
      <c r="M2564" s="95"/>
      <c r="N2564" s="92"/>
      <c r="O2564" s="92"/>
      <c r="P2564" s="84" t="str">
        <f>IF(N2564&lt;&gt;"",VLOOKUP(N2564,LISTAS·PAPP!$U$9:$Y$125,5,FALSE),"")</f>
        <v/>
      </c>
      <c r="Q2564" s="83" t="str">
        <f>IF(O2564&lt;&gt;"",VLOOKUP(O2564,LISTAS·PAPP!$U$9:$W$125,3,FALSE),"")</f>
        <v/>
      </c>
      <c r="R2564" s="92"/>
      <c r="S2564" s="173"/>
      <c r="T2564" s="173"/>
      <c r="U2564" s="92"/>
      <c r="V2564" s="92"/>
      <c r="W2564" s="94"/>
      <c r="X2564" s="83" t="str">
        <f>IF(ISERROR(VLOOKUP(W2564,LISTAS·PAPP!$AJ$3:$AK$903,2,0))," ",VLOOKUP(W2564,LISTAS·PAPP!$AJ$3:$AK$903,2,0))</f>
        <v xml:space="preserve"> </v>
      </c>
      <c r="Y2564" s="96"/>
      <c r="Z2564" s="97"/>
      <c r="AA2564" s="97"/>
      <c r="AB2564" s="97"/>
      <c r="AC2564" s="97"/>
      <c r="AD2564" s="97"/>
      <c r="AE2564" s="97"/>
      <c r="AF2564" s="97"/>
      <c r="AG2564" s="97"/>
      <c r="AH2564" s="97"/>
      <c r="AI2564" s="97"/>
      <c r="AJ2564" s="97"/>
      <c r="AK2564" s="97"/>
      <c r="AL2564" s="86" t="str">
        <f t="shared" si="118"/>
        <v/>
      </c>
      <c r="AM2564" s="87" t="str">
        <f t="shared" si="119"/>
        <v xml:space="preserve"> </v>
      </c>
      <c r="AN2564" s="1" t="str">
        <f t="shared" si="120"/>
        <v xml:space="preserve"> </v>
      </c>
    </row>
    <row r="2565" spans="1:40" s="88" customFormat="1" x14ac:dyDescent="0.25">
      <c r="A2565" s="92"/>
      <c r="B2565" s="92"/>
      <c r="C2565" s="92"/>
      <c r="D2565" s="92"/>
      <c r="E2565" s="92"/>
      <c r="F2565" s="93"/>
      <c r="G2565" s="94"/>
      <c r="H2565" s="83" t="str">
        <f>IF(M2565&lt;&gt;"",VLOOKUP(M2565,LISTAS·PAPP!$U$3:$Z$8,2,FALSE),"")</f>
        <v/>
      </c>
      <c r="I2565" s="85" t="str">
        <f>IF(M2565&lt;&gt;"",VLOOKUP(M2565,LISTAS·PAPP!$U$3:$Z$8,3,FALSE),"")</f>
        <v/>
      </c>
      <c r="J2565" s="83" t="str">
        <f>IF(M2565&lt;&gt;"",VLOOKUP(M2565,LISTAS·PAPP!$U$3:$Z$8,4,FALSE),"")</f>
        <v/>
      </c>
      <c r="K2565" s="83" t="str">
        <f>IF(C2565&lt;&gt;"",VLOOKUP(C2565,LISTAS·PAPP!$H$3:$O$119,4,FALSE),"")</f>
        <v/>
      </c>
      <c r="L2565" s="85" t="str">
        <f>IF(C2565&lt;&gt;"",VLOOKUP(C2565,LISTAS·PAPP!$H$3:$O$119,8,FALSE),"")</f>
        <v/>
      </c>
      <c r="M2565" s="95"/>
      <c r="N2565" s="92"/>
      <c r="O2565" s="92"/>
      <c r="P2565" s="84" t="str">
        <f>IF(N2565&lt;&gt;"",VLOOKUP(N2565,LISTAS·PAPP!$U$9:$Y$125,5,FALSE),"")</f>
        <v/>
      </c>
      <c r="Q2565" s="83" t="str">
        <f>IF(O2565&lt;&gt;"",VLOOKUP(O2565,LISTAS·PAPP!$U$9:$W$125,3,FALSE),"")</f>
        <v/>
      </c>
      <c r="R2565" s="92"/>
      <c r="S2565" s="173"/>
      <c r="T2565" s="173"/>
      <c r="U2565" s="92"/>
      <c r="V2565" s="92"/>
      <c r="W2565" s="94"/>
      <c r="X2565" s="83" t="str">
        <f>IF(ISERROR(VLOOKUP(W2565,LISTAS·PAPP!$AJ$3:$AK$903,2,0))," ",VLOOKUP(W2565,LISTAS·PAPP!$AJ$3:$AK$903,2,0))</f>
        <v xml:space="preserve"> </v>
      </c>
      <c r="Y2565" s="96"/>
      <c r="Z2565" s="97"/>
      <c r="AA2565" s="97"/>
      <c r="AB2565" s="97"/>
      <c r="AC2565" s="97"/>
      <c r="AD2565" s="97"/>
      <c r="AE2565" s="97"/>
      <c r="AF2565" s="97"/>
      <c r="AG2565" s="97"/>
      <c r="AH2565" s="97"/>
      <c r="AI2565" s="97"/>
      <c r="AJ2565" s="97"/>
      <c r="AK2565" s="97"/>
      <c r="AL2565" s="86" t="str">
        <f t="shared" si="118"/>
        <v/>
      </c>
      <c r="AM2565" s="87" t="str">
        <f t="shared" si="119"/>
        <v xml:space="preserve"> </v>
      </c>
      <c r="AN2565" s="1" t="str">
        <f t="shared" si="120"/>
        <v xml:space="preserve"> </v>
      </c>
    </row>
    <row r="2566" spans="1:40" s="88" customFormat="1" x14ac:dyDescent="0.25">
      <c r="A2566" s="92"/>
      <c r="B2566" s="92"/>
      <c r="C2566" s="92"/>
      <c r="D2566" s="92"/>
      <c r="E2566" s="92"/>
      <c r="F2566" s="93"/>
      <c r="G2566" s="94"/>
      <c r="H2566" s="83" t="str">
        <f>IF(M2566&lt;&gt;"",VLOOKUP(M2566,LISTAS·PAPP!$U$3:$Z$8,2,FALSE),"")</f>
        <v/>
      </c>
      <c r="I2566" s="85" t="str">
        <f>IF(M2566&lt;&gt;"",VLOOKUP(M2566,LISTAS·PAPP!$U$3:$Z$8,3,FALSE),"")</f>
        <v/>
      </c>
      <c r="J2566" s="83" t="str">
        <f>IF(M2566&lt;&gt;"",VLOOKUP(M2566,LISTAS·PAPP!$U$3:$Z$8,4,FALSE),"")</f>
        <v/>
      </c>
      <c r="K2566" s="83" t="str">
        <f>IF(C2566&lt;&gt;"",VLOOKUP(C2566,LISTAS·PAPP!$H$3:$O$119,4,FALSE),"")</f>
        <v/>
      </c>
      <c r="L2566" s="85" t="str">
        <f>IF(C2566&lt;&gt;"",VLOOKUP(C2566,LISTAS·PAPP!$H$3:$O$119,8,FALSE),"")</f>
        <v/>
      </c>
      <c r="M2566" s="95"/>
      <c r="N2566" s="92"/>
      <c r="O2566" s="92"/>
      <c r="P2566" s="84" t="str">
        <f>IF(N2566&lt;&gt;"",VLOOKUP(N2566,LISTAS·PAPP!$U$9:$Y$125,5,FALSE),"")</f>
        <v/>
      </c>
      <c r="Q2566" s="83" t="str">
        <f>IF(O2566&lt;&gt;"",VLOOKUP(O2566,LISTAS·PAPP!$U$9:$W$125,3,FALSE),"")</f>
        <v/>
      </c>
      <c r="R2566" s="92"/>
      <c r="S2566" s="173"/>
      <c r="T2566" s="173"/>
      <c r="U2566" s="92"/>
      <c r="V2566" s="92"/>
      <c r="W2566" s="94"/>
      <c r="X2566" s="83" t="str">
        <f>IF(ISERROR(VLOOKUP(W2566,LISTAS·PAPP!$AJ$3:$AK$903,2,0))," ",VLOOKUP(W2566,LISTAS·PAPP!$AJ$3:$AK$903,2,0))</f>
        <v xml:space="preserve"> </v>
      </c>
      <c r="Y2566" s="96"/>
      <c r="Z2566" s="97"/>
      <c r="AA2566" s="97"/>
      <c r="AB2566" s="97"/>
      <c r="AC2566" s="97"/>
      <c r="AD2566" s="97"/>
      <c r="AE2566" s="97"/>
      <c r="AF2566" s="97"/>
      <c r="AG2566" s="97"/>
      <c r="AH2566" s="97"/>
      <c r="AI2566" s="97"/>
      <c r="AJ2566" s="97"/>
      <c r="AK2566" s="97"/>
      <c r="AL2566" s="86" t="str">
        <f t="shared" si="118"/>
        <v/>
      </c>
      <c r="AM2566" s="87" t="str">
        <f t="shared" si="119"/>
        <v xml:space="preserve"> </v>
      </c>
      <c r="AN2566" s="1" t="str">
        <f t="shared" si="120"/>
        <v xml:space="preserve"> </v>
      </c>
    </row>
    <row r="2567" spans="1:40" s="88" customFormat="1" x14ac:dyDescent="0.25">
      <c r="A2567" s="92"/>
      <c r="B2567" s="92"/>
      <c r="C2567" s="92"/>
      <c r="D2567" s="92"/>
      <c r="E2567" s="92"/>
      <c r="F2567" s="93"/>
      <c r="G2567" s="94"/>
      <c r="H2567" s="83" t="str">
        <f>IF(M2567&lt;&gt;"",VLOOKUP(M2567,LISTAS·PAPP!$U$3:$Z$8,2,FALSE),"")</f>
        <v/>
      </c>
      <c r="I2567" s="85" t="str">
        <f>IF(M2567&lt;&gt;"",VLOOKUP(M2567,LISTAS·PAPP!$U$3:$Z$8,3,FALSE),"")</f>
        <v/>
      </c>
      <c r="J2567" s="83" t="str">
        <f>IF(M2567&lt;&gt;"",VLOOKUP(M2567,LISTAS·PAPP!$U$3:$Z$8,4,FALSE),"")</f>
        <v/>
      </c>
      <c r="K2567" s="83" t="str">
        <f>IF(C2567&lt;&gt;"",VLOOKUP(C2567,LISTAS·PAPP!$H$3:$O$119,4,FALSE),"")</f>
        <v/>
      </c>
      <c r="L2567" s="85" t="str">
        <f>IF(C2567&lt;&gt;"",VLOOKUP(C2567,LISTAS·PAPP!$H$3:$O$119,8,FALSE),"")</f>
        <v/>
      </c>
      <c r="M2567" s="95"/>
      <c r="N2567" s="92"/>
      <c r="O2567" s="92"/>
      <c r="P2567" s="84" t="str">
        <f>IF(N2567&lt;&gt;"",VLOOKUP(N2567,LISTAS·PAPP!$U$9:$Y$125,5,FALSE),"")</f>
        <v/>
      </c>
      <c r="Q2567" s="83" t="str">
        <f>IF(O2567&lt;&gt;"",VLOOKUP(O2567,LISTAS·PAPP!$U$9:$W$125,3,FALSE),"")</f>
        <v/>
      </c>
      <c r="R2567" s="92"/>
      <c r="S2567" s="173"/>
      <c r="T2567" s="173"/>
      <c r="U2567" s="92"/>
      <c r="V2567" s="92"/>
      <c r="W2567" s="94"/>
      <c r="X2567" s="83" t="str">
        <f>IF(ISERROR(VLOOKUP(W2567,LISTAS·PAPP!$AJ$3:$AK$903,2,0))," ",VLOOKUP(W2567,LISTAS·PAPP!$AJ$3:$AK$903,2,0))</f>
        <v xml:space="preserve"> </v>
      </c>
      <c r="Y2567" s="96"/>
      <c r="Z2567" s="97"/>
      <c r="AA2567" s="97"/>
      <c r="AB2567" s="97"/>
      <c r="AC2567" s="97"/>
      <c r="AD2567" s="97"/>
      <c r="AE2567" s="97"/>
      <c r="AF2567" s="97"/>
      <c r="AG2567" s="97"/>
      <c r="AH2567" s="97"/>
      <c r="AI2567" s="97"/>
      <c r="AJ2567" s="97"/>
      <c r="AK2567" s="97"/>
      <c r="AL2567" s="86" t="str">
        <f t="shared" si="118"/>
        <v/>
      </c>
      <c r="AM2567" s="87" t="str">
        <f t="shared" si="119"/>
        <v xml:space="preserve"> </v>
      </c>
      <c r="AN2567" s="1" t="str">
        <f t="shared" si="120"/>
        <v xml:space="preserve"> </v>
      </c>
    </row>
    <row r="2568" spans="1:40" s="88" customFormat="1" x14ac:dyDescent="0.25">
      <c r="A2568" s="92"/>
      <c r="B2568" s="92"/>
      <c r="C2568" s="92"/>
      <c r="D2568" s="92"/>
      <c r="E2568" s="92"/>
      <c r="F2568" s="93"/>
      <c r="G2568" s="94"/>
      <c r="H2568" s="83" t="str">
        <f>IF(M2568&lt;&gt;"",VLOOKUP(M2568,LISTAS·PAPP!$U$3:$Z$8,2,FALSE),"")</f>
        <v/>
      </c>
      <c r="I2568" s="85" t="str">
        <f>IF(M2568&lt;&gt;"",VLOOKUP(M2568,LISTAS·PAPP!$U$3:$Z$8,3,FALSE),"")</f>
        <v/>
      </c>
      <c r="J2568" s="83" t="str">
        <f>IF(M2568&lt;&gt;"",VLOOKUP(M2568,LISTAS·PAPP!$U$3:$Z$8,4,FALSE),"")</f>
        <v/>
      </c>
      <c r="K2568" s="83" t="str">
        <f>IF(C2568&lt;&gt;"",VLOOKUP(C2568,LISTAS·PAPP!$H$3:$O$119,4,FALSE),"")</f>
        <v/>
      </c>
      <c r="L2568" s="85" t="str">
        <f>IF(C2568&lt;&gt;"",VLOOKUP(C2568,LISTAS·PAPP!$H$3:$O$119,8,FALSE),"")</f>
        <v/>
      </c>
      <c r="M2568" s="95"/>
      <c r="N2568" s="92"/>
      <c r="O2568" s="92"/>
      <c r="P2568" s="84" t="str">
        <f>IF(N2568&lt;&gt;"",VLOOKUP(N2568,LISTAS·PAPP!$U$9:$Y$125,5,FALSE),"")</f>
        <v/>
      </c>
      <c r="Q2568" s="83" t="str">
        <f>IF(O2568&lt;&gt;"",VLOOKUP(O2568,LISTAS·PAPP!$U$9:$W$125,3,FALSE),"")</f>
        <v/>
      </c>
      <c r="R2568" s="92"/>
      <c r="S2568" s="173"/>
      <c r="T2568" s="173"/>
      <c r="U2568" s="92"/>
      <c r="V2568" s="92"/>
      <c r="W2568" s="94"/>
      <c r="X2568" s="83" t="str">
        <f>IF(ISERROR(VLOOKUP(W2568,LISTAS·PAPP!$AJ$3:$AK$903,2,0))," ",VLOOKUP(W2568,LISTAS·PAPP!$AJ$3:$AK$903,2,0))</f>
        <v xml:space="preserve"> </v>
      </c>
      <c r="Y2568" s="96"/>
      <c r="Z2568" s="97"/>
      <c r="AA2568" s="97"/>
      <c r="AB2568" s="97"/>
      <c r="AC2568" s="97"/>
      <c r="AD2568" s="97"/>
      <c r="AE2568" s="97"/>
      <c r="AF2568" s="97"/>
      <c r="AG2568" s="97"/>
      <c r="AH2568" s="97"/>
      <c r="AI2568" s="97"/>
      <c r="AJ2568" s="97"/>
      <c r="AK2568" s="97"/>
      <c r="AL2568" s="86" t="str">
        <f t="shared" si="118"/>
        <v/>
      </c>
      <c r="AM2568" s="87" t="str">
        <f t="shared" si="119"/>
        <v xml:space="preserve"> </v>
      </c>
      <c r="AN2568" s="1" t="str">
        <f t="shared" si="120"/>
        <v xml:space="preserve"> </v>
      </c>
    </row>
    <row r="2569" spans="1:40" s="88" customFormat="1" x14ac:dyDescent="0.25">
      <c r="A2569" s="92"/>
      <c r="B2569" s="92"/>
      <c r="C2569" s="92"/>
      <c r="D2569" s="92"/>
      <c r="E2569" s="92"/>
      <c r="F2569" s="93"/>
      <c r="G2569" s="94"/>
      <c r="H2569" s="83" t="str">
        <f>IF(M2569&lt;&gt;"",VLOOKUP(M2569,LISTAS·PAPP!$U$3:$Z$8,2,FALSE),"")</f>
        <v/>
      </c>
      <c r="I2569" s="85" t="str">
        <f>IF(M2569&lt;&gt;"",VLOOKUP(M2569,LISTAS·PAPP!$U$3:$Z$8,3,FALSE),"")</f>
        <v/>
      </c>
      <c r="J2569" s="83" t="str">
        <f>IF(M2569&lt;&gt;"",VLOOKUP(M2569,LISTAS·PAPP!$U$3:$Z$8,4,FALSE),"")</f>
        <v/>
      </c>
      <c r="K2569" s="83" t="str">
        <f>IF(C2569&lt;&gt;"",VLOOKUP(C2569,LISTAS·PAPP!$H$3:$O$119,4,FALSE),"")</f>
        <v/>
      </c>
      <c r="L2569" s="85" t="str">
        <f>IF(C2569&lt;&gt;"",VLOOKUP(C2569,LISTAS·PAPP!$H$3:$O$119,8,FALSE),"")</f>
        <v/>
      </c>
      <c r="M2569" s="95"/>
      <c r="N2569" s="92"/>
      <c r="O2569" s="92"/>
      <c r="P2569" s="84" t="str">
        <f>IF(N2569&lt;&gt;"",VLOOKUP(N2569,LISTAS·PAPP!$U$9:$Y$125,5,FALSE),"")</f>
        <v/>
      </c>
      <c r="Q2569" s="83" t="str">
        <f>IF(O2569&lt;&gt;"",VLOOKUP(O2569,LISTAS·PAPP!$U$9:$W$125,3,FALSE),"")</f>
        <v/>
      </c>
      <c r="R2569" s="92"/>
      <c r="S2569" s="173"/>
      <c r="T2569" s="173"/>
      <c r="U2569" s="92"/>
      <c r="V2569" s="92"/>
      <c r="W2569" s="94"/>
      <c r="X2569" s="83" t="str">
        <f>IF(ISERROR(VLOOKUP(W2569,LISTAS·PAPP!$AJ$3:$AK$903,2,0))," ",VLOOKUP(W2569,LISTAS·PAPP!$AJ$3:$AK$903,2,0))</f>
        <v xml:space="preserve"> </v>
      </c>
      <c r="Y2569" s="96"/>
      <c r="Z2569" s="97"/>
      <c r="AA2569" s="97"/>
      <c r="AB2569" s="97"/>
      <c r="AC2569" s="97"/>
      <c r="AD2569" s="97"/>
      <c r="AE2569" s="97"/>
      <c r="AF2569" s="97"/>
      <c r="AG2569" s="97"/>
      <c r="AH2569" s="97"/>
      <c r="AI2569" s="97"/>
      <c r="AJ2569" s="97"/>
      <c r="AK2569" s="97"/>
      <c r="AL2569" s="86" t="str">
        <f t="shared" si="118"/>
        <v/>
      </c>
      <c r="AM2569" s="87" t="str">
        <f t="shared" si="119"/>
        <v xml:space="preserve"> </v>
      </c>
      <c r="AN2569" s="1" t="str">
        <f t="shared" si="120"/>
        <v xml:space="preserve"> </v>
      </c>
    </row>
    <row r="2570" spans="1:40" s="88" customFormat="1" x14ac:dyDescent="0.25">
      <c r="A2570" s="92"/>
      <c r="B2570" s="92"/>
      <c r="C2570" s="92"/>
      <c r="D2570" s="92"/>
      <c r="E2570" s="92"/>
      <c r="F2570" s="93"/>
      <c r="G2570" s="94"/>
      <c r="H2570" s="83" t="str">
        <f>IF(M2570&lt;&gt;"",VLOOKUP(M2570,LISTAS·PAPP!$U$3:$Z$8,2,FALSE),"")</f>
        <v/>
      </c>
      <c r="I2570" s="85" t="str">
        <f>IF(M2570&lt;&gt;"",VLOOKUP(M2570,LISTAS·PAPP!$U$3:$Z$8,3,FALSE),"")</f>
        <v/>
      </c>
      <c r="J2570" s="83" t="str">
        <f>IF(M2570&lt;&gt;"",VLOOKUP(M2570,LISTAS·PAPP!$U$3:$Z$8,4,FALSE),"")</f>
        <v/>
      </c>
      <c r="K2570" s="83" t="str">
        <f>IF(C2570&lt;&gt;"",VLOOKUP(C2570,LISTAS·PAPP!$H$3:$O$119,4,FALSE),"")</f>
        <v/>
      </c>
      <c r="L2570" s="85" t="str">
        <f>IF(C2570&lt;&gt;"",VLOOKUP(C2570,LISTAS·PAPP!$H$3:$O$119,8,FALSE),"")</f>
        <v/>
      </c>
      <c r="M2570" s="95"/>
      <c r="N2570" s="92"/>
      <c r="O2570" s="92"/>
      <c r="P2570" s="84" t="str">
        <f>IF(N2570&lt;&gt;"",VLOOKUP(N2570,LISTAS·PAPP!$U$9:$Y$125,5,FALSE),"")</f>
        <v/>
      </c>
      <c r="Q2570" s="83" t="str">
        <f>IF(O2570&lt;&gt;"",VLOOKUP(O2570,LISTAS·PAPP!$U$9:$W$125,3,FALSE),"")</f>
        <v/>
      </c>
      <c r="R2570" s="92"/>
      <c r="S2570" s="173"/>
      <c r="T2570" s="173"/>
      <c r="U2570" s="92"/>
      <c r="V2570" s="92"/>
      <c r="W2570" s="94"/>
      <c r="X2570" s="83" t="str">
        <f>IF(ISERROR(VLOOKUP(W2570,LISTAS·PAPP!$AJ$3:$AK$903,2,0))," ",VLOOKUP(W2570,LISTAS·PAPP!$AJ$3:$AK$903,2,0))</f>
        <v xml:space="preserve"> </v>
      </c>
      <c r="Y2570" s="96"/>
      <c r="Z2570" s="97"/>
      <c r="AA2570" s="97"/>
      <c r="AB2570" s="97"/>
      <c r="AC2570" s="97"/>
      <c r="AD2570" s="97"/>
      <c r="AE2570" s="97"/>
      <c r="AF2570" s="97"/>
      <c r="AG2570" s="97"/>
      <c r="AH2570" s="97"/>
      <c r="AI2570" s="97"/>
      <c r="AJ2570" s="97"/>
      <c r="AK2570" s="97"/>
      <c r="AL2570" s="86" t="str">
        <f t="shared" ref="AL2570:AL2633" si="121">IF(A2570&gt;0,(Z2570+AA2570+AB2570+AC2570+AD2570+AE2570+AF2570+AG2570+AH2570+AI2570+AJ2570+AK2570),"")</f>
        <v/>
      </c>
      <c r="AM2570" s="87" t="str">
        <f t="shared" ref="AM2570:AM2633" si="122">IF(A2570&lt;&gt;"",IF(A2570&lt;&gt;"",IF(Y2570=AL2570,"OK",Y2570-AL2570),IF(AND(Y2570="",AL2570=""),"",Z2570-AL2570))," ")</f>
        <v xml:space="preserve"> </v>
      </c>
      <c r="AN2570" s="1" t="str">
        <f t="shared" si="120"/>
        <v xml:space="preserve"> </v>
      </c>
    </row>
    <row r="2571" spans="1:40" s="88" customFormat="1" x14ac:dyDescent="0.25">
      <c r="A2571" s="92"/>
      <c r="B2571" s="92"/>
      <c r="C2571" s="92"/>
      <c r="D2571" s="92"/>
      <c r="E2571" s="92"/>
      <c r="F2571" s="93"/>
      <c r="G2571" s="94"/>
      <c r="H2571" s="83" t="str">
        <f>IF(M2571&lt;&gt;"",VLOOKUP(M2571,LISTAS·PAPP!$U$3:$Z$8,2,FALSE),"")</f>
        <v/>
      </c>
      <c r="I2571" s="85" t="str">
        <f>IF(M2571&lt;&gt;"",VLOOKUP(M2571,LISTAS·PAPP!$U$3:$Z$8,3,FALSE),"")</f>
        <v/>
      </c>
      <c r="J2571" s="83" t="str">
        <f>IF(M2571&lt;&gt;"",VLOOKUP(M2571,LISTAS·PAPP!$U$3:$Z$8,4,FALSE),"")</f>
        <v/>
      </c>
      <c r="K2571" s="83" t="str">
        <f>IF(C2571&lt;&gt;"",VLOOKUP(C2571,LISTAS·PAPP!$H$3:$O$119,4,FALSE),"")</f>
        <v/>
      </c>
      <c r="L2571" s="85" t="str">
        <f>IF(C2571&lt;&gt;"",VLOOKUP(C2571,LISTAS·PAPP!$H$3:$O$119,8,FALSE),"")</f>
        <v/>
      </c>
      <c r="M2571" s="95"/>
      <c r="N2571" s="92"/>
      <c r="O2571" s="92"/>
      <c r="P2571" s="84" t="str">
        <f>IF(N2571&lt;&gt;"",VLOOKUP(N2571,LISTAS·PAPP!$U$9:$Y$125,5,FALSE),"")</f>
        <v/>
      </c>
      <c r="Q2571" s="83" t="str">
        <f>IF(O2571&lt;&gt;"",VLOOKUP(O2571,LISTAS·PAPP!$U$9:$W$125,3,FALSE),"")</f>
        <v/>
      </c>
      <c r="R2571" s="92"/>
      <c r="S2571" s="173"/>
      <c r="T2571" s="173"/>
      <c r="U2571" s="92"/>
      <c r="V2571" s="92"/>
      <c r="W2571" s="94"/>
      <c r="X2571" s="83" t="str">
        <f>IF(ISERROR(VLOOKUP(W2571,LISTAS·PAPP!$AJ$3:$AK$903,2,0))," ",VLOOKUP(W2571,LISTAS·PAPP!$AJ$3:$AK$903,2,0))</f>
        <v xml:space="preserve"> </v>
      </c>
      <c r="Y2571" s="96"/>
      <c r="Z2571" s="97"/>
      <c r="AA2571" s="97"/>
      <c r="AB2571" s="97"/>
      <c r="AC2571" s="97"/>
      <c r="AD2571" s="97"/>
      <c r="AE2571" s="97"/>
      <c r="AF2571" s="97"/>
      <c r="AG2571" s="97"/>
      <c r="AH2571" s="97"/>
      <c r="AI2571" s="97"/>
      <c r="AJ2571" s="97"/>
      <c r="AK2571" s="97"/>
      <c r="AL2571" s="86" t="str">
        <f t="shared" si="121"/>
        <v/>
      </c>
      <c r="AM2571" s="87" t="str">
        <f t="shared" si="122"/>
        <v xml:space="preserve"> </v>
      </c>
      <c r="AN2571" s="1" t="str">
        <f t="shared" ref="AN2571:AN2634" si="123">IF(A2571&lt;&gt;"",IF(A2571="","Escoger ESTRUCTURA ORGANIZACIONAL;",)&amp;" "&amp;(IF(B2571="","Escoger RELACIONAMIENTO INSTITUCIONAL;",)&amp;" "&amp;(IF(C2571="","Escoger UNIDADES ADMINISTRATIVAS;",)&amp;" "&amp;(IF(D2571="","Colocar COMPONENTE DEL PROYECTO DE INVERSIÓN;",)&amp;" "&amp;(IF(E2571="","Colocar ACTIVIDADES DEL PAPP;",)&amp;" "&amp;(IF(F2571="","Colocar META DE LA ACTIVIDAD;",)&amp;" "&amp;(IF(G2571="","Colocar INDICADOR DE LA META;",)&amp;" "&amp;(IF(H2571="","No visualiza PLAN NACIONAL DE DESARROLLO;",)&amp;" "&amp;(IF(I2571="","No visualiza PROGRAMA NACIONAL;",)&amp;" "&amp;(IF(J2571="","No visualiza OBJETIVO ESTRATEGICO INSTITUCIONAL;",)&amp;" "&amp;(IF(K2571="","No visualiza CENTRO GESTOR;",)&amp;" "&amp;(IF(L2571="","No visualiza AREA FUNCIONAL;",)&amp;" "&amp;(IF(M2571="","Escoger PRODUCTO INSTITUCIONAL;",)&amp;" "&amp;(IF(N2571="","Escoger PROYECTO;",)&amp;" "&amp;(IF(O2571="","Escoger ACTIVIDAD SINAFIP;",)&amp;" "&amp;(IF(P2571="","No visualiza CODIGO UNICO DE PROYECTO;",)&amp;" "&amp;(IF(Q2571="","No visualiza POLITICA DE IGUALDAD;",)&amp;" "&amp;(IF(R2571="","Escoger FUENTE;",)&amp;" "&amp;(IF(U2571="","Escoger NATURALEZA DE GASTO;",)&amp;" "&amp;(IF(V2571="","Escoger GRUPO DE GASTO;",)&amp;" "&amp;(IF(W2571="","Colocar ITEM PRESUPUESTARIO;",)&amp;" "&amp;(IF(X2571="","No visualiza DESCRIPCION ITEM PRESUPUESTARIO;",))))))))))))))))))))))," ")</f>
        <v xml:space="preserve"> </v>
      </c>
    </row>
    <row r="2572" spans="1:40" s="88" customFormat="1" x14ac:dyDescent="0.25">
      <c r="A2572" s="92"/>
      <c r="B2572" s="92"/>
      <c r="C2572" s="92"/>
      <c r="D2572" s="92"/>
      <c r="E2572" s="92"/>
      <c r="F2572" s="93"/>
      <c r="G2572" s="94"/>
      <c r="H2572" s="83" t="str">
        <f>IF(M2572&lt;&gt;"",VLOOKUP(M2572,LISTAS·PAPP!$U$3:$Z$8,2,FALSE),"")</f>
        <v/>
      </c>
      <c r="I2572" s="85" t="str">
        <f>IF(M2572&lt;&gt;"",VLOOKUP(M2572,LISTAS·PAPP!$U$3:$Z$8,3,FALSE),"")</f>
        <v/>
      </c>
      <c r="J2572" s="83" t="str">
        <f>IF(M2572&lt;&gt;"",VLOOKUP(M2572,LISTAS·PAPP!$U$3:$Z$8,4,FALSE),"")</f>
        <v/>
      </c>
      <c r="K2572" s="83" t="str">
        <f>IF(C2572&lt;&gt;"",VLOOKUP(C2572,LISTAS·PAPP!$H$3:$O$119,4,FALSE),"")</f>
        <v/>
      </c>
      <c r="L2572" s="85" t="str">
        <f>IF(C2572&lt;&gt;"",VLOOKUP(C2572,LISTAS·PAPP!$H$3:$O$119,8,FALSE),"")</f>
        <v/>
      </c>
      <c r="M2572" s="95"/>
      <c r="N2572" s="92"/>
      <c r="O2572" s="92"/>
      <c r="P2572" s="84" t="str">
        <f>IF(N2572&lt;&gt;"",VLOOKUP(N2572,LISTAS·PAPP!$U$9:$Y$125,5,FALSE),"")</f>
        <v/>
      </c>
      <c r="Q2572" s="83" t="str">
        <f>IF(O2572&lt;&gt;"",VLOOKUP(O2572,LISTAS·PAPP!$U$9:$W$125,3,FALSE),"")</f>
        <v/>
      </c>
      <c r="R2572" s="92"/>
      <c r="S2572" s="173"/>
      <c r="T2572" s="173"/>
      <c r="U2572" s="92"/>
      <c r="V2572" s="92"/>
      <c r="W2572" s="94"/>
      <c r="X2572" s="83" t="str">
        <f>IF(ISERROR(VLOOKUP(W2572,LISTAS·PAPP!$AJ$3:$AK$903,2,0))," ",VLOOKUP(W2572,LISTAS·PAPP!$AJ$3:$AK$903,2,0))</f>
        <v xml:space="preserve"> </v>
      </c>
      <c r="Y2572" s="96"/>
      <c r="Z2572" s="97"/>
      <c r="AA2572" s="97"/>
      <c r="AB2572" s="97"/>
      <c r="AC2572" s="97"/>
      <c r="AD2572" s="97"/>
      <c r="AE2572" s="97"/>
      <c r="AF2572" s="97"/>
      <c r="AG2572" s="97"/>
      <c r="AH2572" s="97"/>
      <c r="AI2572" s="97"/>
      <c r="AJ2572" s="97"/>
      <c r="AK2572" s="97"/>
      <c r="AL2572" s="86" t="str">
        <f t="shared" si="121"/>
        <v/>
      </c>
      <c r="AM2572" s="87" t="str">
        <f t="shared" si="122"/>
        <v xml:space="preserve"> </v>
      </c>
      <c r="AN2572" s="1" t="str">
        <f t="shared" si="123"/>
        <v xml:space="preserve"> </v>
      </c>
    </row>
    <row r="2573" spans="1:40" s="88" customFormat="1" x14ac:dyDescent="0.25">
      <c r="A2573" s="92"/>
      <c r="B2573" s="92"/>
      <c r="C2573" s="92"/>
      <c r="D2573" s="92"/>
      <c r="E2573" s="92"/>
      <c r="F2573" s="93"/>
      <c r="G2573" s="94"/>
      <c r="H2573" s="83" t="str">
        <f>IF(M2573&lt;&gt;"",VLOOKUP(M2573,LISTAS·PAPP!$U$3:$Z$8,2,FALSE),"")</f>
        <v/>
      </c>
      <c r="I2573" s="85" t="str">
        <f>IF(M2573&lt;&gt;"",VLOOKUP(M2573,LISTAS·PAPP!$U$3:$Z$8,3,FALSE),"")</f>
        <v/>
      </c>
      <c r="J2573" s="83" t="str">
        <f>IF(M2573&lt;&gt;"",VLOOKUP(M2573,LISTAS·PAPP!$U$3:$Z$8,4,FALSE),"")</f>
        <v/>
      </c>
      <c r="K2573" s="83" t="str">
        <f>IF(C2573&lt;&gt;"",VLOOKUP(C2573,LISTAS·PAPP!$H$3:$O$119,4,FALSE),"")</f>
        <v/>
      </c>
      <c r="L2573" s="85" t="str">
        <f>IF(C2573&lt;&gt;"",VLOOKUP(C2573,LISTAS·PAPP!$H$3:$O$119,8,FALSE),"")</f>
        <v/>
      </c>
      <c r="M2573" s="95"/>
      <c r="N2573" s="92"/>
      <c r="O2573" s="92"/>
      <c r="P2573" s="84" t="str">
        <f>IF(N2573&lt;&gt;"",VLOOKUP(N2573,LISTAS·PAPP!$U$9:$Y$125,5,FALSE),"")</f>
        <v/>
      </c>
      <c r="Q2573" s="83" t="str">
        <f>IF(O2573&lt;&gt;"",VLOOKUP(O2573,LISTAS·PAPP!$U$9:$W$125,3,FALSE),"")</f>
        <v/>
      </c>
      <c r="R2573" s="92"/>
      <c r="S2573" s="173"/>
      <c r="T2573" s="173"/>
      <c r="U2573" s="92"/>
      <c r="V2573" s="92"/>
      <c r="W2573" s="94"/>
      <c r="X2573" s="83" t="str">
        <f>IF(ISERROR(VLOOKUP(W2573,LISTAS·PAPP!$AJ$3:$AK$903,2,0))," ",VLOOKUP(W2573,LISTAS·PAPP!$AJ$3:$AK$903,2,0))</f>
        <v xml:space="preserve"> </v>
      </c>
      <c r="Y2573" s="96"/>
      <c r="Z2573" s="97"/>
      <c r="AA2573" s="97"/>
      <c r="AB2573" s="97"/>
      <c r="AC2573" s="97"/>
      <c r="AD2573" s="97"/>
      <c r="AE2573" s="97"/>
      <c r="AF2573" s="97"/>
      <c r="AG2573" s="97"/>
      <c r="AH2573" s="97"/>
      <c r="AI2573" s="97"/>
      <c r="AJ2573" s="97"/>
      <c r="AK2573" s="97"/>
      <c r="AL2573" s="86" t="str">
        <f t="shared" si="121"/>
        <v/>
      </c>
      <c r="AM2573" s="87" t="str">
        <f t="shared" si="122"/>
        <v xml:space="preserve"> </v>
      </c>
      <c r="AN2573" s="1" t="str">
        <f t="shared" si="123"/>
        <v xml:space="preserve"> </v>
      </c>
    </row>
    <row r="2574" spans="1:40" s="88" customFormat="1" x14ac:dyDescent="0.25">
      <c r="A2574" s="92"/>
      <c r="B2574" s="92"/>
      <c r="C2574" s="92"/>
      <c r="D2574" s="92"/>
      <c r="E2574" s="92"/>
      <c r="F2574" s="93"/>
      <c r="G2574" s="94"/>
      <c r="H2574" s="83" t="str">
        <f>IF(M2574&lt;&gt;"",VLOOKUP(M2574,LISTAS·PAPP!$U$3:$Z$8,2,FALSE),"")</f>
        <v/>
      </c>
      <c r="I2574" s="85" t="str">
        <f>IF(M2574&lt;&gt;"",VLOOKUP(M2574,LISTAS·PAPP!$U$3:$Z$8,3,FALSE),"")</f>
        <v/>
      </c>
      <c r="J2574" s="83" t="str">
        <f>IF(M2574&lt;&gt;"",VLOOKUP(M2574,LISTAS·PAPP!$U$3:$Z$8,4,FALSE),"")</f>
        <v/>
      </c>
      <c r="K2574" s="83" t="str">
        <f>IF(C2574&lt;&gt;"",VLOOKUP(C2574,LISTAS·PAPP!$H$3:$O$119,4,FALSE),"")</f>
        <v/>
      </c>
      <c r="L2574" s="85" t="str">
        <f>IF(C2574&lt;&gt;"",VLOOKUP(C2574,LISTAS·PAPP!$H$3:$O$119,8,FALSE),"")</f>
        <v/>
      </c>
      <c r="M2574" s="95"/>
      <c r="N2574" s="92"/>
      <c r="O2574" s="92"/>
      <c r="P2574" s="84" t="str">
        <f>IF(N2574&lt;&gt;"",VLOOKUP(N2574,LISTAS·PAPP!$U$9:$Y$125,5,FALSE),"")</f>
        <v/>
      </c>
      <c r="Q2574" s="83" t="str">
        <f>IF(O2574&lt;&gt;"",VLOOKUP(O2574,LISTAS·PAPP!$U$9:$W$125,3,FALSE),"")</f>
        <v/>
      </c>
      <c r="R2574" s="92"/>
      <c r="S2574" s="173"/>
      <c r="T2574" s="173"/>
      <c r="U2574" s="92"/>
      <c r="V2574" s="92"/>
      <c r="W2574" s="94"/>
      <c r="X2574" s="83" t="str">
        <f>IF(ISERROR(VLOOKUP(W2574,LISTAS·PAPP!$AJ$3:$AK$903,2,0))," ",VLOOKUP(W2574,LISTAS·PAPP!$AJ$3:$AK$903,2,0))</f>
        <v xml:space="preserve"> </v>
      </c>
      <c r="Y2574" s="96"/>
      <c r="Z2574" s="97"/>
      <c r="AA2574" s="97"/>
      <c r="AB2574" s="97"/>
      <c r="AC2574" s="97"/>
      <c r="AD2574" s="97"/>
      <c r="AE2574" s="97"/>
      <c r="AF2574" s="97"/>
      <c r="AG2574" s="97"/>
      <c r="AH2574" s="97"/>
      <c r="AI2574" s="97"/>
      <c r="AJ2574" s="97"/>
      <c r="AK2574" s="97"/>
      <c r="AL2574" s="86" t="str">
        <f t="shared" si="121"/>
        <v/>
      </c>
      <c r="AM2574" s="87" t="str">
        <f t="shared" si="122"/>
        <v xml:space="preserve"> </v>
      </c>
      <c r="AN2574" s="1" t="str">
        <f t="shared" si="123"/>
        <v xml:space="preserve"> </v>
      </c>
    </row>
    <row r="2575" spans="1:40" s="88" customFormat="1" x14ac:dyDescent="0.25">
      <c r="A2575" s="92"/>
      <c r="B2575" s="92"/>
      <c r="C2575" s="92"/>
      <c r="D2575" s="92"/>
      <c r="E2575" s="92"/>
      <c r="F2575" s="93"/>
      <c r="G2575" s="94"/>
      <c r="H2575" s="83" t="str">
        <f>IF(M2575&lt;&gt;"",VLOOKUP(M2575,LISTAS·PAPP!$U$3:$Z$8,2,FALSE),"")</f>
        <v/>
      </c>
      <c r="I2575" s="85" t="str">
        <f>IF(M2575&lt;&gt;"",VLOOKUP(M2575,LISTAS·PAPP!$U$3:$Z$8,3,FALSE),"")</f>
        <v/>
      </c>
      <c r="J2575" s="83" t="str">
        <f>IF(M2575&lt;&gt;"",VLOOKUP(M2575,LISTAS·PAPP!$U$3:$Z$8,4,FALSE),"")</f>
        <v/>
      </c>
      <c r="K2575" s="83" t="str">
        <f>IF(C2575&lt;&gt;"",VLOOKUP(C2575,LISTAS·PAPP!$H$3:$O$119,4,FALSE),"")</f>
        <v/>
      </c>
      <c r="L2575" s="85" t="str">
        <f>IF(C2575&lt;&gt;"",VLOOKUP(C2575,LISTAS·PAPP!$H$3:$O$119,8,FALSE),"")</f>
        <v/>
      </c>
      <c r="M2575" s="95"/>
      <c r="N2575" s="92"/>
      <c r="O2575" s="92"/>
      <c r="P2575" s="84" t="str">
        <f>IF(N2575&lt;&gt;"",VLOOKUP(N2575,LISTAS·PAPP!$U$9:$Y$125,5,FALSE),"")</f>
        <v/>
      </c>
      <c r="Q2575" s="83" t="str">
        <f>IF(O2575&lt;&gt;"",VLOOKUP(O2575,LISTAS·PAPP!$U$9:$W$125,3,FALSE),"")</f>
        <v/>
      </c>
      <c r="R2575" s="92"/>
      <c r="S2575" s="173"/>
      <c r="T2575" s="173"/>
      <c r="U2575" s="92"/>
      <c r="V2575" s="92"/>
      <c r="W2575" s="94"/>
      <c r="X2575" s="83" t="str">
        <f>IF(ISERROR(VLOOKUP(W2575,LISTAS·PAPP!$AJ$3:$AK$903,2,0))," ",VLOOKUP(W2575,LISTAS·PAPP!$AJ$3:$AK$903,2,0))</f>
        <v xml:space="preserve"> </v>
      </c>
      <c r="Y2575" s="96"/>
      <c r="Z2575" s="97"/>
      <c r="AA2575" s="97"/>
      <c r="AB2575" s="97"/>
      <c r="AC2575" s="97"/>
      <c r="AD2575" s="97"/>
      <c r="AE2575" s="97"/>
      <c r="AF2575" s="97"/>
      <c r="AG2575" s="97"/>
      <c r="AH2575" s="97"/>
      <c r="AI2575" s="97"/>
      <c r="AJ2575" s="97"/>
      <c r="AK2575" s="97"/>
      <c r="AL2575" s="86" t="str">
        <f t="shared" si="121"/>
        <v/>
      </c>
      <c r="AM2575" s="87" t="str">
        <f t="shared" si="122"/>
        <v xml:space="preserve"> </v>
      </c>
      <c r="AN2575" s="1" t="str">
        <f t="shared" si="123"/>
        <v xml:space="preserve"> </v>
      </c>
    </row>
    <row r="2576" spans="1:40" s="88" customFormat="1" x14ac:dyDescent="0.25">
      <c r="A2576" s="92"/>
      <c r="B2576" s="92"/>
      <c r="C2576" s="92"/>
      <c r="D2576" s="92"/>
      <c r="E2576" s="92"/>
      <c r="F2576" s="93"/>
      <c r="G2576" s="94"/>
      <c r="H2576" s="83" t="str">
        <f>IF(M2576&lt;&gt;"",VLOOKUP(M2576,LISTAS·PAPP!$U$3:$Z$8,2,FALSE),"")</f>
        <v/>
      </c>
      <c r="I2576" s="85" t="str">
        <f>IF(M2576&lt;&gt;"",VLOOKUP(M2576,LISTAS·PAPP!$U$3:$Z$8,3,FALSE),"")</f>
        <v/>
      </c>
      <c r="J2576" s="83" t="str">
        <f>IF(M2576&lt;&gt;"",VLOOKUP(M2576,LISTAS·PAPP!$U$3:$Z$8,4,FALSE),"")</f>
        <v/>
      </c>
      <c r="K2576" s="83" t="str">
        <f>IF(C2576&lt;&gt;"",VLOOKUP(C2576,LISTAS·PAPP!$H$3:$O$119,4,FALSE),"")</f>
        <v/>
      </c>
      <c r="L2576" s="85" t="str">
        <f>IF(C2576&lt;&gt;"",VLOOKUP(C2576,LISTAS·PAPP!$H$3:$O$119,8,FALSE),"")</f>
        <v/>
      </c>
      <c r="M2576" s="95"/>
      <c r="N2576" s="92"/>
      <c r="O2576" s="92"/>
      <c r="P2576" s="84" t="str">
        <f>IF(N2576&lt;&gt;"",VLOOKUP(N2576,LISTAS·PAPP!$U$9:$Y$125,5,FALSE),"")</f>
        <v/>
      </c>
      <c r="Q2576" s="83" t="str">
        <f>IF(O2576&lt;&gt;"",VLOOKUP(O2576,LISTAS·PAPP!$U$9:$W$125,3,FALSE),"")</f>
        <v/>
      </c>
      <c r="R2576" s="92"/>
      <c r="S2576" s="173"/>
      <c r="T2576" s="173"/>
      <c r="U2576" s="92"/>
      <c r="V2576" s="92"/>
      <c r="W2576" s="94"/>
      <c r="X2576" s="83" t="str">
        <f>IF(ISERROR(VLOOKUP(W2576,LISTAS·PAPP!$AJ$3:$AK$903,2,0))," ",VLOOKUP(W2576,LISTAS·PAPP!$AJ$3:$AK$903,2,0))</f>
        <v xml:space="preserve"> </v>
      </c>
      <c r="Y2576" s="96"/>
      <c r="Z2576" s="97"/>
      <c r="AA2576" s="97"/>
      <c r="AB2576" s="97"/>
      <c r="AC2576" s="97"/>
      <c r="AD2576" s="97"/>
      <c r="AE2576" s="97"/>
      <c r="AF2576" s="97"/>
      <c r="AG2576" s="97"/>
      <c r="AH2576" s="97"/>
      <c r="AI2576" s="97"/>
      <c r="AJ2576" s="97"/>
      <c r="AK2576" s="97"/>
      <c r="AL2576" s="86" t="str">
        <f t="shared" si="121"/>
        <v/>
      </c>
      <c r="AM2576" s="87" t="str">
        <f t="shared" si="122"/>
        <v xml:space="preserve"> </v>
      </c>
      <c r="AN2576" s="1" t="str">
        <f t="shared" si="123"/>
        <v xml:space="preserve"> </v>
      </c>
    </row>
    <row r="2577" spans="1:40" s="88" customFormat="1" x14ac:dyDescent="0.25">
      <c r="A2577" s="92"/>
      <c r="B2577" s="92"/>
      <c r="C2577" s="92"/>
      <c r="D2577" s="92"/>
      <c r="E2577" s="92"/>
      <c r="F2577" s="93"/>
      <c r="G2577" s="94"/>
      <c r="H2577" s="83" t="str">
        <f>IF(M2577&lt;&gt;"",VLOOKUP(M2577,LISTAS·PAPP!$U$3:$Z$8,2,FALSE),"")</f>
        <v/>
      </c>
      <c r="I2577" s="85" t="str">
        <f>IF(M2577&lt;&gt;"",VLOOKUP(M2577,LISTAS·PAPP!$U$3:$Z$8,3,FALSE),"")</f>
        <v/>
      </c>
      <c r="J2577" s="83" t="str">
        <f>IF(M2577&lt;&gt;"",VLOOKUP(M2577,LISTAS·PAPP!$U$3:$Z$8,4,FALSE),"")</f>
        <v/>
      </c>
      <c r="K2577" s="83" t="str">
        <f>IF(C2577&lt;&gt;"",VLOOKUP(C2577,LISTAS·PAPP!$H$3:$O$119,4,FALSE),"")</f>
        <v/>
      </c>
      <c r="L2577" s="85" t="str">
        <f>IF(C2577&lt;&gt;"",VLOOKUP(C2577,LISTAS·PAPP!$H$3:$O$119,8,FALSE),"")</f>
        <v/>
      </c>
      <c r="M2577" s="95"/>
      <c r="N2577" s="92"/>
      <c r="O2577" s="92"/>
      <c r="P2577" s="84" t="str">
        <f>IF(N2577&lt;&gt;"",VLOOKUP(N2577,LISTAS·PAPP!$U$9:$Y$125,5,FALSE),"")</f>
        <v/>
      </c>
      <c r="Q2577" s="83" t="str">
        <f>IF(O2577&lt;&gt;"",VLOOKUP(O2577,LISTAS·PAPP!$U$9:$W$125,3,FALSE),"")</f>
        <v/>
      </c>
      <c r="R2577" s="92"/>
      <c r="S2577" s="173"/>
      <c r="T2577" s="173"/>
      <c r="U2577" s="92"/>
      <c r="V2577" s="92"/>
      <c r="W2577" s="94"/>
      <c r="X2577" s="83" t="str">
        <f>IF(ISERROR(VLOOKUP(W2577,LISTAS·PAPP!$AJ$3:$AK$903,2,0))," ",VLOOKUP(W2577,LISTAS·PAPP!$AJ$3:$AK$903,2,0))</f>
        <v xml:space="preserve"> </v>
      </c>
      <c r="Y2577" s="96"/>
      <c r="Z2577" s="97"/>
      <c r="AA2577" s="97"/>
      <c r="AB2577" s="97"/>
      <c r="AC2577" s="97"/>
      <c r="AD2577" s="97"/>
      <c r="AE2577" s="97"/>
      <c r="AF2577" s="97"/>
      <c r="AG2577" s="97"/>
      <c r="AH2577" s="97"/>
      <c r="AI2577" s="97"/>
      <c r="AJ2577" s="97"/>
      <c r="AK2577" s="97"/>
      <c r="AL2577" s="86" t="str">
        <f t="shared" si="121"/>
        <v/>
      </c>
      <c r="AM2577" s="87" t="str">
        <f t="shared" si="122"/>
        <v xml:space="preserve"> </v>
      </c>
      <c r="AN2577" s="1" t="str">
        <f t="shared" si="123"/>
        <v xml:space="preserve"> </v>
      </c>
    </row>
    <row r="2578" spans="1:40" s="88" customFormat="1" x14ac:dyDescent="0.25">
      <c r="A2578" s="92"/>
      <c r="B2578" s="92"/>
      <c r="C2578" s="92"/>
      <c r="D2578" s="92"/>
      <c r="E2578" s="92"/>
      <c r="F2578" s="93"/>
      <c r="G2578" s="94"/>
      <c r="H2578" s="83" t="str">
        <f>IF(M2578&lt;&gt;"",VLOOKUP(M2578,LISTAS·PAPP!$U$3:$Z$8,2,FALSE),"")</f>
        <v/>
      </c>
      <c r="I2578" s="85" t="str">
        <f>IF(M2578&lt;&gt;"",VLOOKUP(M2578,LISTAS·PAPP!$U$3:$Z$8,3,FALSE),"")</f>
        <v/>
      </c>
      <c r="J2578" s="83" t="str">
        <f>IF(M2578&lt;&gt;"",VLOOKUP(M2578,LISTAS·PAPP!$U$3:$Z$8,4,FALSE),"")</f>
        <v/>
      </c>
      <c r="K2578" s="83" t="str">
        <f>IF(C2578&lt;&gt;"",VLOOKUP(C2578,LISTAS·PAPP!$H$3:$O$119,4,FALSE),"")</f>
        <v/>
      </c>
      <c r="L2578" s="85" t="str">
        <f>IF(C2578&lt;&gt;"",VLOOKUP(C2578,LISTAS·PAPP!$H$3:$O$119,8,FALSE),"")</f>
        <v/>
      </c>
      <c r="M2578" s="95"/>
      <c r="N2578" s="92"/>
      <c r="O2578" s="92"/>
      <c r="P2578" s="84" t="str">
        <f>IF(N2578&lt;&gt;"",VLOOKUP(N2578,LISTAS·PAPP!$U$9:$Y$125,5,FALSE),"")</f>
        <v/>
      </c>
      <c r="Q2578" s="83" t="str">
        <f>IF(O2578&lt;&gt;"",VLOOKUP(O2578,LISTAS·PAPP!$U$9:$W$125,3,FALSE),"")</f>
        <v/>
      </c>
      <c r="R2578" s="92"/>
      <c r="S2578" s="173"/>
      <c r="T2578" s="173"/>
      <c r="U2578" s="92"/>
      <c r="V2578" s="92"/>
      <c r="W2578" s="94"/>
      <c r="X2578" s="83" t="str">
        <f>IF(ISERROR(VLOOKUP(W2578,LISTAS·PAPP!$AJ$3:$AK$903,2,0))," ",VLOOKUP(W2578,LISTAS·PAPP!$AJ$3:$AK$903,2,0))</f>
        <v xml:space="preserve"> </v>
      </c>
      <c r="Y2578" s="96"/>
      <c r="Z2578" s="97"/>
      <c r="AA2578" s="97"/>
      <c r="AB2578" s="97"/>
      <c r="AC2578" s="97"/>
      <c r="AD2578" s="97"/>
      <c r="AE2578" s="97"/>
      <c r="AF2578" s="97"/>
      <c r="AG2578" s="97"/>
      <c r="AH2578" s="97"/>
      <c r="AI2578" s="97"/>
      <c r="AJ2578" s="97"/>
      <c r="AK2578" s="97"/>
      <c r="AL2578" s="86" t="str">
        <f t="shared" si="121"/>
        <v/>
      </c>
      <c r="AM2578" s="87" t="str">
        <f t="shared" si="122"/>
        <v xml:space="preserve"> </v>
      </c>
      <c r="AN2578" s="1" t="str">
        <f t="shared" si="123"/>
        <v xml:space="preserve"> </v>
      </c>
    </row>
    <row r="2579" spans="1:40" s="88" customFormat="1" x14ac:dyDescent="0.25">
      <c r="A2579" s="92"/>
      <c r="B2579" s="92"/>
      <c r="C2579" s="92"/>
      <c r="D2579" s="92"/>
      <c r="E2579" s="92"/>
      <c r="F2579" s="93"/>
      <c r="G2579" s="94"/>
      <c r="H2579" s="83" t="str">
        <f>IF(M2579&lt;&gt;"",VLOOKUP(M2579,LISTAS·PAPP!$U$3:$Z$8,2,FALSE),"")</f>
        <v/>
      </c>
      <c r="I2579" s="85" t="str">
        <f>IF(M2579&lt;&gt;"",VLOOKUP(M2579,LISTAS·PAPP!$U$3:$Z$8,3,FALSE),"")</f>
        <v/>
      </c>
      <c r="J2579" s="83" t="str">
        <f>IF(M2579&lt;&gt;"",VLOOKUP(M2579,LISTAS·PAPP!$U$3:$Z$8,4,FALSE),"")</f>
        <v/>
      </c>
      <c r="K2579" s="83" t="str">
        <f>IF(C2579&lt;&gt;"",VLOOKUP(C2579,LISTAS·PAPP!$H$3:$O$119,4,FALSE),"")</f>
        <v/>
      </c>
      <c r="L2579" s="85" t="str">
        <f>IF(C2579&lt;&gt;"",VLOOKUP(C2579,LISTAS·PAPP!$H$3:$O$119,8,FALSE),"")</f>
        <v/>
      </c>
      <c r="M2579" s="95"/>
      <c r="N2579" s="92"/>
      <c r="O2579" s="92"/>
      <c r="P2579" s="84" t="str">
        <f>IF(N2579&lt;&gt;"",VLOOKUP(N2579,LISTAS·PAPP!$U$9:$Y$125,5,FALSE),"")</f>
        <v/>
      </c>
      <c r="Q2579" s="83" t="str">
        <f>IF(O2579&lt;&gt;"",VLOOKUP(O2579,LISTAS·PAPP!$U$9:$W$125,3,FALSE),"")</f>
        <v/>
      </c>
      <c r="R2579" s="92"/>
      <c r="S2579" s="173"/>
      <c r="T2579" s="173"/>
      <c r="U2579" s="92"/>
      <c r="V2579" s="92"/>
      <c r="W2579" s="94"/>
      <c r="X2579" s="83" t="str">
        <f>IF(ISERROR(VLOOKUP(W2579,LISTAS·PAPP!$AJ$3:$AK$903,2,0))," ",VLOOKUP(W2579,LISTAS·PAPP!$AJ$3:$AK$903,2,0))</f>
        <v xml:space="preserve"> </v>
      </c>
      <c r="Y2579" s="96"/>
      <c r="Z2579" s="97"/>
      <c r="AA2579" s="97"/>
      <c r="AB2579" s="97"/>
      <c r="AC2579" s="97"/>
      <c r="AD2579" s="97"/>
      <c r="AE2579" s="97"/>
      <c r="AF2579" s="97"/>
      <c r="AG2579" s="97"/>
      <c r="AH2579" s="97"/>
      <c r="AI2579" s="97"/>
      <c r="AJ2579" s="97"/>
      <c r="AK2579" s="97"/>
      <c r="AL2579" s="86" t="str">
        <f t="shared" si="121"/>
        <v/>
      </c>
      <c r="AM2579" s="87" t="str">
        <f t="shared" si="122"/>
        <v xml:space="preserve"> </v>
      </c>
      <c r="AN2579" s="1" t="str">
        <f t="shared" si="123"/>
        <v xml:space="preserve"> </v>
      </c>
    </row>
    <row r="2580" spans="1:40" s="88" customFormat="1" x14ac:dyDescent="0.25">
      <c r="A2580" s="92"/>
      <c r="B2580" s="92"/>
      <c r="C2580" s="92"/>
      <c r="D2580" s="92"/>
      <c r="E2580" s="92"/>
      <c r="F2580" s="93"/>
      <c r="G2580" s="94"/>
      <c r="H2580" s="83" t="str">
        <f>IF(M2580&lt;&gt;"",VLOOKUP(M2580,LISTAS·PAPP!$U$3:$Z$8,2,FALSE),"")</f>
        <v/>
      </c>
      <c r="I2580" s="85" t="str">
        <f>IF(M2580&lt;&gt;"",VLOOKUP(M2580,LISTAS·PAPP!$U$3:$Z$8,3,FALSE),"")</f>
        <v/>
      </c>
      <c r="J2580" s="83" t="str">
        <f>IF(M2580&lt;&gt;"",VLOOKUP(M2580,LISTAS·PAPP!$U$3:$Z$8,4,FALSE),"")</f>
        <v/>
      </c>
      <c r="K2580" s="83" t="str">
        <f>IF(C2580&lt;&gt;"",VLOOKUP(C2580,LISTAS·PAPP!$H$3:$O$119,4,FALSE),"")</f>
        <v/>
      </c>
      <c r="L2580" s="85" t="str">
        <f>IF(C2580&lt;&gt;"",VLOOKUP(C2580,LISTAS·PAPP!$H$3:$O$119,8,FALSE),"")</f>
        <v/>
      </c>
      <c r="M2580" s="95"/>
      <c r="N2580" s="92"/>
      <c r="O2580" s="92"/>
      <c r="P2580" s="84" t="str">
        <f>IF(N2580&lt;&gt;"",VLOOKUP(N2580,LISTAS·PAPP!$U$9:$Y$125,5,FALSE),"")</f>
        <v/>
      </c>
      <c r="Q2580" s="83" t="str">
        <f>IF(O2580&lt;&gt;"",VLOOKUP(O2580,LISTAS·PAPP!$U$9:$W$125,3,FALSE),"")</f>
        <v/>
      </c>
      <c r="R2580" s="92"/>
      <c r="S2580" s="173"/>
      <c r="T2580" s="173"/>
      <c r="U2580" s="92"/>
      <c r="V2580" s="92"/>
      <c r="W2580" s="94"/>
      <c r="X2580" s="83" t="str">
        <f>IF(ISERROR(VLOOKUP(W2580,LISTAS·PAPP!$AJ$3:$AK$903,2,0))," ",VLOOKUP(W2580,LISTAS·PAPP!$AJ$3:$AK$903,2,0))</f>
        <v xml:space="preserve"> </v>
      </c>
      <c r="Y2580" s="96"/>
      <c r="Z2580" s="97"/>
      <c r="AA2580" s="97"/>
      <c r="AB2580" s="97"/>
      <c r="AC2580" s="97"/>
      <c r="AD2580" s="97"/>
      <c r="AE2580" s="97"/>
      <c r="AF2580" s="97"/>
      <c r="AG2580" s="97"/>
      <c r="AH2580" s="97"/>
      <c r="AI2580" s="97"/>
      <c r="AJ2580" s="97"/>
      <c r="AK2580" s="97"/>
      <c r="AL2580" s="86" t="str">
        <f t="shared" si="121"/>
        <v/>
      </c>
      <c r="AM2580" s="87" t="str">
        <f t="shared" si="122"/>
        <v xml:space="preserve"> </v>
      </c>
      <c r="AN2580" s="1" t="str">
        <f t="shared" si="123"/>
        <v xml:space="preserve"> </v>
      </c>
    </row>
    <row r="2581" spans="1:40" s="88" customFormat="1" x14ac:dyDescent="0.25">
      <c r="A2581" s="92"/>
      <c r="B2581" s="92"/>
      <c r="C2581" s="92"/>
      <c r="D2581" s="92"/>
      <c r="E2581" s="92"/>
      <c r="F2581" s="93"/>
      <c r="G2581" s="94"/>
      <c r="H2581" s="83" t="str">
        <f>IF(M2581&lt;&gt;"",VLOOKUP(M2581,LISTAS·PAPP!$U$3:$Z$8,2,FALSE),"")</f>
        <v/>
      </c>
      <c r="I2581" s="85" t="str">
        <f>IF(M2581&lt;&gt;"",VLOOKUP(M2581,LISTAS·PAPP!$U$3:$Z$8,3,FALSE),"")</f>
        <v/>
      </c>
      <c r="J2581" s="83" t="str">
        <f>IF(M2581&lt;&gt;"",VLOOKUP(M2581,LISTAS·PAPP!$U$3:$Z$8,4,FALSE),"")</f>
        <v/>
      </c>
      <c r="K2581" s="83" t="str">
        <f>IF(C2581&lt;&gt;"",VLOOKUP(C2581,LISTAS·PAPP!$H$3:$O$119,4,FALSE),"")</f>
        <v/>
      </c>
      <c r="L2581" s="85" t="str">
        <f>IF(C2581&lt;&gt;"",VLOOKUP(C2581,LISTAS·PAPP!$H$3:$O$119,8,FALSE),"")</f>
        <v/>
      </c>
      <c r="M2581" s="95"/>
      <c r="N2581" s="92"/>
      <c r="O2581" s="92"/>
      <c r="P2581" s="84" t="str">
        <f>IF(N2581&lt;&gt;"",VLOOKUP(N2581,LISTAS·PAPP!$U$9:$Y$125,5,FALSE),"")</f>
        <v/>
      </c>
      <c r="Q2581" s="83" t="str">
        <f>IF(O2581&lt;&gt;"",VLOOKUP(O2581,LISTAS·PAPP!$U$9:$W$125,3,FALSE),"")</f>
        <v/>
      </c>
      <c r="R2581" s="92"/>
      <c r="S2581" s="173"/>
      <c r="T2581" s="173"/>
      <c r="U2581" s="92"/>
      <c r="V2581" s="92"/>
      <c r="W2581" s="94"/>
      <c r="X2581" s="83" t="str">
        <f>IF(ISERROR(VLOOKUP(W2581,LISTAS·PAPP!$AJ$3:$AK$903,2,0))," ",VLOOKUP(W2581,LISTAS·PAPP!$AJ$3:$AK$903,2,0))</f>
        <v xml:space="preserve"> </v>
      </c>
      <c r="Y2581" s="96"/>
      <c r="Z2581" s="97"/>
      <c r="AA2581" s="97"/>
      <c r="AB2581" s="97"/>
      <c r="AC2581" s="97"/>
      <c r="AD2581" s="97"/>
      <c r="AE2581" s="97"/>
      <c r="AF2581" s="97"/>
      <c r="AG2581" s="97"/>
      <c r="AH2581" s="97"/>
      <c r="AI2581" s="97"/>
      <c r="AJ2581" s="97"/>
      <c r="AK2581" s="97"/>
      <c r="AL2581" s="86" t="str">
        <f t="shared" si="121"/>
        <v/>
      </c>
      <c r="AM2581" s="87" t="str">
        <f t="shared" si="122"/>
        <v xml:space="preserve"> </v>
      </c>
      <c r="AN2581" s="1" t="str">
        <f t="shared" si="123"/>
        <v xml:space="preserve"> </v>
      </c>
    </row>
    <row r="2582" spans="1:40" s="88" customFormat="1" x14ac:dyDescent="0.25">
      <c r="A2582" s="92"/>
      <c r="B2582" s="92"/>
      <c r="C2582" s="92"/>
      <c r="D2582" s="92"/>
      <c r="E2582" s="92"/>
      <c r="F2582" s="93"/>
      <c r="G2582" s="94"/>
      <c r="H2582" s="83" t="str">
        <f>IF(M2582&lt;&gt;"",VLOOKUP(M2582,LISTAS·PAPP!$U$3:$Z$8,2,FALSE),"")</f>
        <v/>
      </c>
      <c r="I2582" s="85" t="str">
        <f>IF(M2582&lt;&gt;"",VLOOKUP(M2582,LISTAS·PAPP!$U$3:$Z$8,3,FALSE),"")</f>
        <v/>
      </c>
      <c r="J2582" s="83" t="str">
        <f>IF(M2582&lt;&gt;"",VLOOKUP(M2582,LISTAS·PAPP!$U$3:$Z$8,4,FALSE),"")</f>
        <v/>
      </c>
      <c r="K2582" s="83" t="str">
        <f>IF(C2582&lt;&gt;"",VLOOKUP(C2582,LISTAS·PAPP!$H$3:$O$119,4,FALSE),"")</f>
        <v/>
      </c>
      <c r="L2582" s="85" t="str">
        <f>IF(C2582&lt;&gt;"",VLOOKUP(C2582,LISTAS·PAPP!$H$3:$O$119,8,FALSE),"")</f>
        <v/>
      </c>
      <c r="M2582" s="95"/>
      <c r="N2582" s="92"/>
      <c r="O2582" s="92"/>
      <c r="P2582" s="84" t="str">
        <f>IF(N2582&lt;&gt;"",VLOOKUP(N2582,LISTAS·PAPP!$U$9:$Y$125,5,FALSE),"")</f>
        <v/>
      </c>
      <c r="Q2582" s="83" t="str">
        <f>IF(O2582&lt;&gt;"",VLOOKUP(O2582,LISTAS·PAPP!$U$9:$W$125,3,FALSE),"")</f>
        <v/>
      </c>
      <c r="R2582" s="92"/>
      <c r="S2582" s="173"/>
      <c r="T2582" s="173"/>
      <c r="U2582" s="92"/>
      <c r="V2582" s="92"/>
      <c r="W2582" s="94"/>
      <c r="X2582" s="83" t="str">
        <f>IF(ISERROR(VLOOKUP(W2582,LISTAS·PAPP!$AJ$3:$AK$903,2,0))," ",VLOOKUP(W2582,LISTAS·PAPP!$AJ$3:$AK$903,2,0))</f>
        <v xml:space="preserve"> </v>
      </c>
      <c r="Y2582" s="96"/>
      <c r="Z2582" s="97"/>
      <c r="AA2582" s="97"/>
      <c r="AB2582" s="97"/>
      <c r="AC2582" s="97"/>
      <c r="AD2582" s="97"/>
      <c r="AE2582" s="97"/>
      <c r="AF2582" s="97"/>
      <c r="AG2582" s="97"/>
      <c r="AH2582" s="97"/>
      <c r="AI2582" s="97"/>
      <c r="AJ2582" s="97"/>
      <c r="AK2582" s="97"/>
      <c r="AL2582" s="86" t="str">
        <f t="shared" si="121"/>
        <v/>
      </c>
      <c r="AM2582" s="87" t="str">
        <f t="shared" si="122"/>
        <v xml:space="preserve"> </v>
      </c>
      <c r="AN2582" s="1" t="str">
        <f t="shared" si="123"/>
        <v xml:space="preserve"> </v>
      </c>
    </row>
    <row r="2583" spans="1:40" s="88" customFormat="1" x14ac:dyDescent="0.25">
      <c r="A2583" s="92"/>
      <c r="B2583" s="92"/>
      <c r="C2583" s="92"/>
      <c r="D2583" s="92"/>
      <c r="E2583" s="92"/>
      <c r="F2583" s="93"/>
      <c r="G2583" s="94"/>
      <c r="H2583" s="83" t="str">
        <f>IF(M2583&lt;&gt;"",VLOOKUP(M2583,LISTAS·PAPP!$U$3:$Z$8,2,FALSE),"")</f>
        <v/>
      </c>
      <c r="I2583" s="85" t="str">
        <f>IF(M2583&lt;&gt;"",VLOOKUP(M2583,LISTAS·PAPP!$U$3:$Z$8,3,FALSE),"")</f>
        <v/>
      </c>
      <c r="J2583" s="83" t="str">
        <f>IF(M2583&lt;&gt;"",VLOOKUP(M2583,LISTAS·PAPP!$U$3:$Z$8,4,FALSE),"")</f>
        <v/>
      </c>
      <c r="K2583" s="83" t="str">
        <f>IF(C2583&lt;&gt;"",VLOOKUP(C2583,LISTAS·PAPP!$H$3:$O$119,4,FALSE),"")</f>
        <v/>
      </c>
      <c r="L2583" s="85" t="str">
        <f>IF(C2583&lt;&gt;"",VLOOKUP(C2583,LISTAS·PAPP!$H$3:$O$119,8,FALSE),"")</f>
        <v/>
      </c>
      <c r="M2583" s="95"/>
      <c r="N2583" s="92"/>
      <c r="O2583" s="92"/>
      <c r="P2583" s="84" t="str">
        <f>IF(N2583&lt;&gt;"",VLOOKUP(N2583,LISTAS·PAPP!$U$9:$Y$125,5,FALSE),"")</f>
        <v/>
      </c>
      <c r="Q2583" s="83" t="str">
        <f>IF(O2583&lt;&gt;"",VLOOKUP(O2583,LISTAS·PAPP!$U$9:$W$125,3,FALSE),"")</f>
        <v/>
      </c>
      <c r="R2583" s="92"/>
      <c r="S2583" s="173"/>
      <c r="T2583" s="173"/>
      <c r="U2583" s="92"/>
      <c r="V2583" s="92"/>
      <c r="W2583" s="94"/>
      <c r="X2583" s="83" t="str">
        <f>IF(ISERROR(VLOOKUP(W2583,LISTAS·PAPP!$AJ$3:$AK$903,2,0))," ",VLOOKUP(W2583,LISTAS·PAPP!$AJ$3:$AK$903,2,0))</f>
        <v xml:space="preserve"> </v>
      </c>
      <c r="Y2583" s="96"/>
      <c r="Z2583" s="97"/>
      <c r="AA2583" s="97"/>
      <c r="AB2583" s="97"/>
      <c r="AC2583" s="97"/>
      <c r="AD2583" s="97"/>
      <c r="AE2583" s="97"/>
      <c r="AF2583" s="97"/>
      <c r="AG2583" s="97"/>
      <c r="AH2583" s="97"/>
      <c r="AI2583" s="97"/>
      <c r="AJ2583" s="97"/>
      <c r="AK2583" s="97"/>
      <c r="AL2583" s="86" t="str">
        <f t="shared" si="121"/>
        <v/>
      </c>
      <c r="AM2583" s="87" t="str">
        <f t="shared" si="122"/>
        <v xml:space="preserve"> </v>
      </c>
      <c r="AN2583" s="1" t="str">
        <f t="shared" si="123"/>
        <v xml:space="preserve"> </v>
      </c>
    </row>
    <row r="2584" spans="1:40" s="88" customFormat="1" x14ac:dyDescent="0.25">
      <c r="A2584" s="92"/>
      <c r="B2584" s="92"/>
      <c r="C2584" s="92"/>
      <c r="D2584" s="92"/>
      <c r="E2584" s="92"/>
      <c r="F2584" s="93"/>
      <c r="G2584" s="94"/>
      <c r="H2584" s="83" t="str">
        <f>IF(M2584&lt;&gt;"",VLOOKUP(M2584,LISTAS·PAPP!$U$3:$Z$8,2,FALSE),"")</f>
        <v/>
      </c>
      <c r="I2584" s="85" t="str">
        <f>IF(M2584&lt;&gt;"",VLOOKUP(M2584,LISTAS·PAPP!$U$3:$Z$8,3,FALSE),"")</f>
        <v/>
      </c>
      <c r="J2584" s="83" t="str">
        <f>IF(M2584&lt;&gt;"",VLOOKUP(M2584,LISTAS·PAPP!$U$3:$Z$8,4,FALSE),"")</f>
        <v/>
      </c>
      <c r="K2584" s="83" t="str">
        <f>IF(C2584&lt;&gt;"",VLOOKUP(C2584,LISTAS·PAPP!$H$3:$O$119,4,FALSE),"")</f>
        <v/>
      </c>
      <c r="L2584" s="85" t="str">
        <f>IF(C2584&lt;&gt;"",VLOOKUP(C2584,LISTAS·PAPP!$H$3:$O$119,8,FALSE),"")</f>
        <v/>
      </c>
      <c r="M2584" s="95"/>
      <c r="N2584" s="92"/>
      <c r="O2584" s="92"/>
      <c r="P2584" s="84" t="str">
        <f>IF(N2584&lt;&gt;"",VLOOKUP(N2584,LISTAS·PAPP!$U$9:$Y$125,5,FALSE),"")</f>
        <v/>
      </c>
      <c r="Q2584" s="83" t="str">
        <f>IF(O2584&lt;&gt;"",VLOOKUP(O2584,LISTAS·PAPP!$U$9:$W$125,3,FALSE),"")</f>
        <v/>
      </c>
      <c r="R2584" s="92"/>
      <c r="S2584" s="173"/>
      <c r="T2584" s="173"/>
      <c r="U2584" s="92"/>
      <c r="V2584" s="92"/>
      <c r="W2584" s="94"/>
      <c r="X2584" s="83" t="str">
        <f>IF(ISERROR(VLOOKUP(W2584,LISTAS·PAPP!$AJ$3:$AK$903,2,0))," ",VLOOKUP(W2584,LISTAS·PAPP!$AJ$3:$AK$903,2,0))</f>
        <v xml:space="preserve"> </v>
      </c>
      <c r="Y2584" s="96"/>
      <c r="Z2584" s="97"/>
      <c r="AA2584" s="97"/>
      <c r="AB2584" s="97"/>
      <c r="AC2584" s="97"/>
      <c r="AD2584" s="97"/>
      <c r="AE2584" s="97"/>
      <c r="AF2584" s="97"/>
      <c r="AG2584" s="97"/>
      <c r="AH2584" s="97"/>
      <c r="AI2584" s="97"/>
      <c r="AJ2584" s="97"/>
      <c r="AK2584" s="97"/>
      <c r="AL2584" s="86" t="str">
        <f t="shared" si="121"/>
        <v/>
      </c>
      <c r="AM2584" s="87" t="str">
        <f t="shared" si="122"/>
        <v xml:space="preserve"> </v>
      </c>
      <c r="AN2584" s="1" t="str">
        <f t="shared" si="123"/>
        <v xml:space="preserve"> </v>
      </c>
    </row>
    <row r="2585" spans="1:40" s="88" customFormat="1" x14ac:dyDescent="0.25">
      <c r="A2585" s="92"/>
      <c r="B2585" s="92"/>
      <c r="C2585" s="92"/>
      <c r="D2585" s="92"/>
      <c r="E2585" s="92"/>
      <c r="F2585" s="93"/>
      <c r="G2585" s="94"/>
      <c r="H2585" s="83" t="str">
        <f>IF(M2585&lt;&gt;"",VLOOKUP(M2585,LISTAS·PAPP!$U$3:$Z$8,2,FALSE),"")</f>
        <v/>
      </c>
      <c r="I2585" s="85" t="str">
        <f>IF(M2585&lt;&gt;"",VLOOKUP(M2585,LISTAS·PAPP!$U$3:$Z$8,3,FALSE),"")</f>
        <v/>
      </c>
      <c r="J2585" s="83" t="str">
        <f>IF(M2585&lt;&gt;"",VLOOKUP(M2585,LISTAS·PAPP!$U$3:$Z$8,4,FALSE),"")</f>
        <v/>
      </c>
      <c r="K2585" s="83" t="str">
        <f>IF(C2585&lt;&gt;"",VLOOKUP(C2585,LISTAS·PAPP!$H$3:$O$119,4,FALSE),"")</f>
        <v/>
      </c>
      <c r="L2585" s="85" t="str">
        <f>IF(C2585&lt;&gt;"",VLOOKUP(C2585,LISTAS·PAPP!$H$3:$O$119,8,FALSE),"")</f>
        <v/>
      </c>
      <c r="M2585" s="95"/>
      <c r="N2585" s="92"/>
      <c r="O2585" s="92"/>
      <c r="P2585" s="84" t="str">
        <f>IF(N2585&lt;&gt;"",VLOOKUP(N2585,LISTAS·PAPP!$U$9:$Y$125,5,FALSE),"")</f>
        <v/>
      </c>
      <c r="Q2585" s="83" t="str">
        <f>IF(O2585&lt;&gt;"",VLOOKUP(O2585,LISTAS·PAPP!$U$9:$W$125,3,FALSE),"")</f>
        <v/>
      </c>
      <c r="R2585" s="92"/>
      <c r="S2585" s="173"/>
      <c r="T2585" s="173"/>
      <c r="U2585" s="92"/>
      <c r="V2585" s="92"/>
      <c r="W2585" s="94"/>
      <c r="X2585" s="83" t="str">
        <f>IF(ISERROR(VLOOKUP(W2585,LISTAS·PAPP!$AJ$3:$AK$903,2,0))," ",VLOOKUP(W2585,LISTAS·PAPP!$AJ$3:$AK$903,2,0))</f>
        <v xml:space="preserve"> </v>
      </c>
      <c r="Y2585" s="96"/>
      <c r="Z2585" s="97"/>
      <c r="AA2585" s="97"/>
      <c r="AB2585" s="97"/>
      <c r="AC2585" s="97"/>
      <c r="AD2585" s="97"/>
      <c r="AE2585" s="97"/>
      <c r="AF2585" s="97"/>
      <c r="AG2585" s="97"/>
      <c r="AH2585" s="97"/>
      <c r="AI2585" s="97"/>
      <c r="AJ2585" s="97"/>
      <c r="AK2585" s="97"/>
      <c r="AL2585" s="86" t="str">
        <f t="shared" si="121"/>
        <v/>
      </c>
      <c r="AM2585" s="87" t="str">
        <f t="shared" si="122"/>
        <v xml:space="preserve"> </v>
      </c>
      <c r="AN2585" s="1" t="str">
        <f t="shared" si="123"/>
        <v xml:space="preserve"> </v>
      </c>
    </row>
    <row r="2586" spans="1:40" s="88" customFormat="1" x14ac:dyDescent="0.25">
      <c r="A2586" s="92"/>
      <c r="B2586" s="92"/>
      <c r="C2586" s="92"/>
      <c r="D2586" s="92"/>
      <c r="E2586" s="92"/>
      <c r="F2586" s="93"/>
      <c r="G2586" s="94"/>
      <c r="H2586" s="83" t="str">
        <f>IF(M2586&lt;&gt;"",VLOOKUP(M2586,LISTAS·PAPP!$U$3:$Z$8,2,FALSE),"")</f>
        <v/>
      </c>
      <c r="I2586" s="85" t="str">
        <f>IF(M2586&lt;&gt;"",VLOOKUP(M2586,LISTAS·PAPP!$U$3:$Z$8,3,FALSE),"")</f>
        <v/>
      </c>
      <c r="J2586" s="83" t="str">
        <f>IF(M2586&lt;&gt;"",VLOOKUP(M2586,LISTAS·PAPP!$U$3:$Z$8,4,FALSE),"")</f>
        <v/>
      </c>
      <c r="K2586" s="83" t="str">
        <f>IF(C2586&lt;&gt;"",VLOOKUP(C2586,LISTAS·PAPP!$H$3:$O$119,4,FALSE),"")</f>
        <v/>
      </c>
      <c r="L2586" s="85" t="str">
        <f>IF(C2586&lt;&gt;"",VLOOKUP(C2586,LISTAS·PAPP!$H$3:$O$119,8,FALSE),"")</f>
        <v/>
      </c>
      <c r="M2586" s="95"/>
      <c r="N2586" s="92"/>
      <c r="O2586" s="92"/>
      <c r="P2586" s="84" t="str">
        <f>IF(N2586&lt;&gt;"",VLOOKUP(N2586,LISTAS·PAPP!$U$9:$Y$125,5,FALSE),"")</f>
        <v/>
      </c>
      <c r="Q2586" s="83" t="str">
        <f>IF(O2586&lt;&gt;"",VLOOKUP(O2586,LISTAS·PAPP!$U$9:$W$125,3,FALSE),"")</f>
        <v/>
      </c>
      <c r="R2586" s="92"/>
      <c r="S2586" s="173"/>
      <c r="T2586" s="173"/>
      <c r="U2586" s="92"/>
      <c r="V2586" s="92"/>
      <c r="W2586" s="94"/>
      <c r="X2586" s="83" t="str">
        <f>IF(ISERROR(VLOOKUP(W2586,LISTAS·PAPP!$AJ$3:$AK$903,2,0))," ",VLOOKUP(W2586,LISTAS·PAPP!$AJ$3:$AK$903,2,0))</f>
        <v xml:space="preserve"> </v>
      </c>
      <c r="Y2586" s="96"/>
      <c r="Z2586" s="97"/>
      <c r="AA2586" s="97"/>
      <c r="AB2586" s="97"/>
      <c r="AC2586" s="97"/>
      <c r="AD2586" s="97"/>
      <c r="AE2586" s="97"/>
      <c r="AF2586" s="97"/>
      <c r="AG2586" s="97"/>
      <c r="AH2586" s="97"/>
      <c r="AI2586" s="97"/>
      <c r="AJ2586" s="97"/>
      <c r="AK2586" s="97"/>
      <c r="AL2586" s="86" t="str">
        <f t="shared" si="121"/>
        <v/>
      </c>
      <c r="AM2586" s="87" t="str">
        <f t="shared" si="122"/>
        <v xml:space="preserve"> </v>
      </c>
      <c r="AN2586" s="1" t="str">
        <f t="shared" si="123"/>
        <v xml:space="preserve"> </v>
      </c>
    </row>
    <row r="2587" spans="1:40" s="88" customFormat="1" x14ac:dyDescent="0.25">
      <c r="A2587" s="92"/>
      <c r="B2587" s="92"/>
      <c r="C2587" s="92"/>
      <c r="D2587" s="92"/>
      <c r="E2587" s="92"/>
      <c r="F2587" s="93"/>
      <c r="G2587" s="94"/>
      <c r="H2587" s="83" t="str">
        <f>IF(M2587&lt;&gt;"",VLOOKUP(M2587,LISTAS·PAPP!$U$3:$Z$8,2,FALSE),"")</f>
        <v/>
      </c>
      <c r="I2587" s="85" t="str">
        <f>IF(M2587&lt;&gt;"",VLOOKUP(M2587,LISTAS·PAPP!$U$3:$Z$8,3,FALSE),"")</f>
        <v/>
      </c>
      <c r="J2587" s="83" t="str">
        <f>IF(M2587&lt;&gt;"",VLOOKUP(M2587,LISTAS·PAPP!$U$3:$Z$8,4,FALSE),"")</f>
        <v/>
      </c>
      <c r="K2587" s="83" t="str">
        <f>IF(C2587&lt;&gt;"",VLOOKUP(C2587,LISTAS·PAPP!$H$3:$O$119,4,FALSE),"")</f>
        <v/>
      </c>
      <c r="L2587" s="85" t="str">
        <f>IF(C2587&lt;&gt;"",VLOOKUP(C2587,LISTAS·PAPP!$H$3:$O$119,8,FALSE),"")</f>
        <v/>
      </c>
      <c r="M2587" s="95"/>
      <c r="N2587" s="92"/>
      <c r="O2587" s="92"/>
      <c r="P2587" s="84" t="str">
        <f>IF(N2587&lt;&gt;"",VLOOKUP(N2587,LISTAS·PAPP!$U$9:$Y$125,5,FALSE),"")</f>
        <v/>
      </c>
      <c r="Q2587" s="83" t="str">
        <f>IF(O2587&lt;&gt;"",VLOOKUP(O2587,LISTAS·PAPP!$U$9:$W$125,3,FALSE),"")</f>
        <v/>
      </c>
      <c r="R2587" s="92"/>
      <c r="S2587" s="173"/>
      <c r="T2587" s="173"/>
      <c r="U2587" s="92"/>
      <c r="V2587" s="92"/>
      <c r="W2587" s="94"/>
      <c r="X2587" s="83" t="str">
        <f>IF(ISERROR(VLOOKUP(W2587,LISTAS·PAPP!$AJ$3:$AK$903,2,0))," ",VLOOKUP(W2587,LISTAS·PAPP!$AJ$3:$AK$903,2,0))</f>
        <v xml:space="preserve"> </v>
      </c>
      <c r="Y2587" s="96"/>
      <c r="Z2587" s="97"/>
      <c r="AA2587" s="97"/>
      <c r="AB2587" s="97"/>
      <c r="AC2587" s="97"/>
      <c r="AD2587" s="97"/>
      <c r="AE2587" s="97"/>
      <c r="AF2587" s="97"/>
      <c r="AG2587" s="97"/>
      <c r="AH2587" s="97"/>
      <c r="AI2587" s="97"/>
      <c r="AJ2587" s="97"/>
      <c r="AK2587" s="97"/>
      <c r="AL2587" s="86" t="str">
        <f t="shared" si="121"/>
        <v/>
      </c>
      <c r="AM2587" s="87" t="str">
        <f t="shared" si="122"/>
        <v xml:space="preserve"> </v>
      </c>
      <c r="AN2587" s="1" t="str">
        <f t="shared" si="123"/>
        <v xml:space="preserve"> </v>
      </c>
    </row>
    <row r="2588" spans="1:40" s="88" customFormat="1" x14ac:dyDescent="0.25">
      <c r="A2588" s="92"/>
      <c r="B2588" s="92"/>
      <c r="C2588" s="92"/>
      <c r="D2588" s="92"/>
      <c r="E2588" s="92"/>
      <c r="F2588" s="93"/>
      <c r="G2588" s="94"/>
      <c r="H2588" s="83" t="str">
        <f>IF(M2588&lt;&gt;"",VLOOKUP(M2588,LISTAS·PAPP!$U$3:$Z$8,2,FALSE),"")</f>
        <v/>
      </c>
      <c r="I2588" s="85" t="str">
        <f>IF(M2588&lt;&gt;"",VLOOKUP(M2588,LISTAS·PAPP!$U$3:$Z$8,3,FALSE),"")</f>
        <v/>
      </c>
      <c r="J2588" s="83" t="str">
        <f>IF(M2588&lt;&gt;"",VLOOKUP(M2588,LISTAS·PAPP!$U$3:$Z$8,4,FALSE),"")</f>
        <v/>
      </c>
      <c r="K2588" s="83" t="str">
        <f>IF(C2588&lt;&gt;"",VLOOKUP(C2588,LISTAS·PAPP!$H$3:$O$119,4,FALSE),"")</f>
        <v/>
      </c>
      <c r="L2588" s="85" t="str">
        <f>IF(C2588&lt;&gt;"",VLOOKUP(C2588,LISTAS·PAPP!$H$3:$O$119,8,FALSE),"")</f>
        <v/>
      </c>
      <c r="M2588" s="95"/>
      <c r="N2588" s="92"/>
      <c r="O2588" s="92"/>
      <c r="P2588" s="84" t="str">
        <f>IF(N2588&lt;&gt;"",VLOOKUP(N2588,LISTAS·PAPP!$U$9:$Y$125,5,FALSE),"")</f>
        <v/>
      </c>
      <c r="Q2588" s="83" t="str">
        <f>IF(O2588&lt;&gt;"",VLOOKUP(O2588,LISTAS·PAPP!$U$9:$W$125,3,FALSE),"")</f>
        <v/>
      </c>
      <c r="R2588" s="92"/>
      <c r="S2588" s="173"/>
      <c r="T2588" s="173"/>
      <c r="U2588" s="92"/>
      <c r="V2588" s="92"/>
      <c r="W2588" s="94"/>
      <c r="X2588" s="83" t="str">
        <f>IF(ISERROR(VLOOKUP(W2588,LISTAS·PAPP!$AJ$3:$AK$903,2,0))," ",VLOOKUP(W2588,LISTAS·PAPP!$AJ$3:$AK$903,2,0))</f>
        <v xml:space="preserve"> </v>
      </c>
      <c r="Y2588" s="96"/>
      <c r="Z2588" s="97"/>
      <c r="AA2588" s="97"/>
      <c r="AB2588" s="97"/>
      <c r="AC2588" s="97"/>
      <c r="AD2588" s="97"/>
      <c r="AE2588" s="97"/>
      <c r="AF2588" s="97"/>
      <c r="AG2588" s="97"/>
      <c r="AH2588" s="97"/>
      <c r="AI2588" s="97"/>
      <c r="AJ2588" s="97"/>
      <c r="AK2588" s="97"/>
      <c r="AL2588" s="86" t="str">
        <f t="shared" si="121"/>
        <v/>
      </c>
      <c r="AM2588" s="87" t="str">
        <f t="shared" si="122"/>
        <v xml:space="preserve"> </v>
      </c>
      <c r="AN2588" s="1" t="str">
        <f t="shared" si="123"/>
        <v xml:space="preserve"> </v>
      </c>
    </row>
    <row r="2589" spans="1:40" s="88" customFormat="1" x14ac:dyDescent="0.25">
      <c r="A2589" s="92"/>
      <c r="B2589" s="92"/>
      <c r="C2589" s="92"/>
      <c r="D2589" s="92"/>
      <c r="E2589" s="92"/>
      <c r="F2589" s="93"/>
      <c r="G2589" s="94"/>
      <c r="H2589" s="83" t="str">
        <f>IF(M2589&lt;&gt;"",VLOOKUP(M2589,LISTAS·PAPP!$U$3:$Z$8,2,FALSE),"")</f>
        <v/>
      </c>
      <c r="I2589" s="85" t="str">
        <f>IF(M2589&lt;&gt;"",VLOOKUP(M2589,LISTAS·PAPP!$U$3:$Z$8,3,FALSE),"")</f>
        <v/>
      </c>
      <c r="J2589" s="83" t="str">
        <f>IF(M2589&lt;&gt;"",VLOOKUP(M2589,LISTAS·PAPP!$U$3:$Z$8,4,FALSE),"")</f>
        <v/>
      </c>
      <c r="K2589" s="83" t="str">
        <f>IF(C2589&lt;&gt;"",VLOOKUP(C2589,LISTAS·PAPP!$H$3:$O$119,4,FALSE),"")</f>
        <v/>
      </c>
      <c r="L2589" s="85" t="str">
        <f>IF(C2589&lt;&gt;"",VLOOKUP(C2589,LISTAS·PAPP!$H$3:$O$119,8,FALSE),"")</f>
        <v/>
      </c>
      <c r="M2589" s="95"/>
      <c r="N2589" s="92"/>
      <c r="O2589" s="92"/>
      <c r="P2589" s="84" t="str">
        <f>IF(N2589&lt;&gt;"",VLOOKUP(N2589,LISTAS·PAPP!$U$9:$Y$125,5,FALSE),"")</f>
        <v/>
      </c>
      <c r="Q2589" s="83" t="str">
        <f>IF(O2589&lt;&gt;"",VLOOKUP(O2589,LISTAS·PAPP!$U$9:$W$125,3,FALSE),"")</f>
        <v/>
      </c>
      <c r="R2589" s="92"/>
      <c r="S2589" s="173"/>
      <c r="T2589" s="173"/>
      <c r="U2589" s="92"/>
      <c r="V2589" s="92"/>
      <c r="W2589" s="94"/>
      <c r="X2589" s="83" t="str">
        <f>IF(ISERROR(VLOOKUP(W2589,LISTAS·PAPP!$AJ$3:$AK$903,2,0))," ",VLOOKUP(W2589,LISTAS·PAPP!$AJ$3:$AK$903,2,0))</f>
        <v xml:space="preserve"> </v>
      </c>
      <c r="Y2589" s="96"/>
      <c r="Z2589" s="97"/>
      <c r="AA2589" s="97"/>
      <c r="AB2589" s="97"/>
      <c r="AC2589" s="97"/>
      <c r="AD2589" s="97"/>
      <c r="AE2589" s="97"/>
      <c r="AF2589" s="97"/>
      <c r="AG2589" s="97"/>
      <c r="AH2589" s="97"/>
      <c r="AI2589" s="97"/>
      <c r="AJ2589" s="97"/>
      <c r="AK2589" s="97"/>
      <c r="AL2589" s="86" t="str">
        <f t="shared" si="121"/>
        <v/>
      </c>
      <c r="AM2589" s="87" t="str">
        <f t="shared" si="122"/>
        <v xml:space="preserve"> </v>
      </c>
      <c r="AN2589" s="1" t="str">
        <f t="shared" si="123"/>
        <v xml:space="preserve"> </v>
      </c>
    </row>
    <row r="2590" spans="1:40" s="88" customFormat="1" x14ac:dyDescent="0.25">
      <c r="A2590" s="92"/>
      <c r="B2590" s="92"/>
      <c r="C2590" s="92"/>
      <c r="D2590" s="92"/>
      <c r="E2590" s="92"/>
      <c r="F2590" s="93"/>
      <c r="G2590" s="94"/>
      <c r="H2590" s="83" t="str">
        <f>IF(M2590&lt;&gt;"",VLOOKUP(M2590,LISTAS·PAPP!$U$3:$Z$8,2,FALSE),"")</f>
        <v/>
      </c>
      <c r="I2590" s="85" t="str">
        <f>IF(M2590&lt;&gt;"",VLOOKUP(M2590,LISTAS·PAPP!$U$3:$Z$8,3,FALSE),"")</f>
        <v/>
      </c>
      <c r="J2590" s="83" t="str">
        <f>IF(M2590&lt;&gt;"",VLOOKUP(M2590,LISTAS·PAPP!$U$3:$Z$8,4,FALSE),"")</f>
        <v/>
      </c>
      <c r="K2590" s="83" t="str">
        <f>IF(C2590&lt;&gt;"",VLOOKUP(C2590,LISTAS·PAPP!$H$3:$O$119,4,FALSE),"")</f>
        <v/>
      </c>
      <c r="L2590" s="85" t="str">
        <f>IF(C2590&lt;&gt;"",VLOOKUP(C2590,LISTAS·PAPP!$H$3:$O$119,8,FALSE),"")</f>
        <v/>
      </c>
      <c r="M2590" s="95"/>
      <c r="N2590" s="92"/>
      <c r="O2590" s="92"/>
      <c r="P2590" s="84" t="str">
        <f>IF(N2590&lt;&gt;"",VLOOKUP(N2590,LISTAS·PAPP!$U$9:$Y$125,5,FALSE),"")</f>
        <v/>
      </c>
      <c r="Q2590" s="83" t="str">
        <f>IF(O2590&lt;&gt;"",VLOOKUP(O2590,LISTAS·PAPP!$U$9:$W$125,3,FALSE),"")</f>
        <v/>
      </c>
      <c r="R2590" s="92"/>
      <c r="S2590" s="173"/>
      <c r="T2590" s="173"/>
      <c r="U2590" s="92"/>
      <c r="V2590" s="92"/>
      <c r="W2590" s="94"/>
      <c r="X2590" s="83" t="str">
        <f>IF(ISERROR(VLOOKUP(W2590,LISTAS·PAPP!$AJ$3:$AK$903,2,0))," ",VLOOKUP(W2590,LISTAS·PAPP!$AJ$3:$AK$903,2,0))</f>
        <v xml:space="preserve"> </v>
      </c>
      <c r="Y2590" s="96"/>
      <c r="Z2590" s="97"/>
      <c r="AA2590" s="97"/>
      <c r="AB2590" s="97"/>
      <c r="AC2590" s="97"/>
      <c r="AD2590" s="97"/>
      <c r="AE2590" s="97"/>
      <c r="AF2590" s="97"/>
      <c r="AG2590" s="97"/>
      <c r="AH2590" s="97"/>
      <c r="AI2590" s="97"/>
      <c r="AJ2590" s="97"/>
      <c r="AK2590" s="97"/>
      <c r="AL2590" s="86" t="str">
        <f t="shared" si="121"/>
        <v/>
      </c>
      <c r="AM2590" s="87" t="str">
        <f t="shared" si="122"/>
        <v xml:space="preserve"> </v>
      </c>
      <c r="AN2590" s="1" t="str">
        <f t="shared" si="123"/>
        <v xml:space="preserve"> </v>
      </c>
    </row>
    <row r="2591" spans="1:40" s="88" customFormat="1" x14ac:dyDescent="0.25">
      <c r="A2591" s="92"/>
      <c r="B2591" s="92"/>
      <c r="C2591" s="92"/>
      <c r="D2591" s="92"/>
      <c r="E2591" s="92"/>
      <c r="F2591" s="93"/>
      <c r="G2591" s="94"/>
      <c r="H2591" s="83" t="str">
        <f>IF(M2591&lt;&gt;"",VLOOKUP(M2591,LISTAS·PAPP!$U$3:$Z$8,2,FALSE),"")</f>
        <v/>
      </c>
      <c r="I2591" s="85" t="str">
        <f>IF(M2591&lt;&gt;"",VLOOKUP(M2591,LISTAS·PAPP!$U$3:$Z$8,3,FALSE),"")</f>
        <v/>
      </c>
      <c r="J2591" s="83" t="str">
        <f>IF(M2591&lt;&gt;"",VLOOKUP(M2591,LISTAS·PAPP!$U$3:$Z$8,4,FALSE),"")</f>
        <v/>
      </c>
      <c r="K2591" s="83" t="str">
        <f>IF(C2591&lt;&gt;"",VLOOKUP(C2591,LISTAS·PAPP!$H$3:$O$119,4,FALSE),"")</f>
        <v/>
      </c>
      <c r="L2591" s="85" t="str">
        <f>IF(C2591&lt;&gt;"",VLOOKUP(C2591,LISTAS·PAPP!$H$3:$O$119,8,FALSE),"")</f>
        <v/>
      </c>
      <c r="M2591" s="95"/>
      <c r="N2591" s="92"/>
      <c r="O2591" s="92"/>
      <c r="P2591" s="84" t="str">
        <f>IF(N2591&lt;&gt;"",VLOOKUP(N2591,LISTAS·PAPP!$U$9:$Y$125,5,FALSE),"")</f>
        <v/>
      </c>
      <c r="Q2591" s="83" t="str">
        <f>IF(O2591&lt;&gt;"",VLOOKUP(O2591,LISTAS·PAPP!$U$9:$W$125,3,FALSE),"")</f>
        <v/>
      </c>
      <c r="R2591" s="92"/>
      <c r="S2591" s="173"/>
      <c r="T2591" s="173"/>
      <c r="U2591" s="92"/>
      <c r="V2591" s="92"/>
      <c r="W2591" s="94"/>
      <c r="X2591" s="83" t="str">
        <f>IF(ISERROR(VLOOKUP(W2591,LISTAS·PAPP!$AJ$3:$AK$903,2,0))," ",VLOOKUP(W2591,LISTAS·PAPP!$AJ$3:$AK$903,2,0))</f>
        <v xml:space="preserve"> </v>
      </c>
      <c r="Y2591" s="96"/>
      <c r="Z2591" s="97"/>
      <c r="AA2591" s="97"/>
      <c r="AB2591" s="97"/>
      <c r="AC2591" s="97"/>
      <c r="AD2591" s="97"/>
      <c r="AE2591" s="97"/>
      <c r="AF2591" s="97"/>
      <c r="AG2591" s="97"/>
      <c r="AH2591" s="97"/>
      <c r="AI2591" s="97"/>
      <c r="AJ2591" s="97"/>
      <c r="AK2591" s="97"/>
      <c r="AL2591" s="86" t="str">
        <f t="shared" si="121"/>
        <v/>
      </c>
      <c r="AM2591" s="87" t="str">
        <f t="shared" si="122"/>
        <v xml:space="preserve"> </v>
      </c>
      <c r="AN2591" s="1" t="str">
        <f t="shared" si="123"/>
        <v xml:space="preserve"> </v>
      </c>
    </row>
    <row r="2592" spans="1:40" s="88" customFormat="1" x14ac:dyDescent="0.25">
      <c r="A2592" s="92"/>
      <c r="B2592" s="92"/>
      <c r="C2592" s="92"/>
      <c r="D2592" s="92"/>
      <c r="E2592" s="92"/>
      <c r="F2592" s="93"/>
      <c r="G2592" s="94"/>
      <c r="H2592" s="83" t="str">
        <f>IF(M2592&lt;&gt;"",VLOOKUP(M2592,LISTAS·PAPP!$U$3:$Z$8,2,FALSE),"")</f>
        <v/>
      </c>
      <c r="I2592" s="85" t="str">
        <f>IF(M2592&lt;&gt;"",VLOOKUP(M2592,LISTAS·PAPP!$U$3:$Z$8,3,FALSE),"")</f>
        <v/>
      </c>
      <c r="J2592" s="83" t="str">
        <f>IF(M2592&lt;&gt;"",VLOOKUP(M2592,LISTAS·PAPP!$U$3:$Z$8,4,FALSE),"")</f>
        <v/>
      </c>
      <c r="K2592" s="83" t="str">
        <f>IF(C2592&lt;&gt;"",VLOOKUP(C2592,LISTAS·PAPP!$H$3:$O$119,4,FALSE),"")</f>
        <v/>
      </c>
      <c r="L2592" s="85" t="str">
        <f>IF(C2592&lt;&gt;"",VLOOKUP(C2592,LISTAS·PAPP!$H$3:$O$119,8,FALSE),"")</f>
        <v/>
      </c>
      <c r="M2592" s="95"/>
      <c r="N2592" s="92"/>
      <c r="O2592" s="92"/>
      <c r="P2592" s="84" t="str">
        <f>IF(N2592&lt;&gt;"",VLOOKUP(N2592,LISTAS·PAPP!$U$9:$Y$125,5,FALSE),"")</f>
        <v/>
      </c>
      <c r="Q2592" s="83" t="str">
        <f>IF(O2592&lt;&gt;"",VLOOKUP(O2592,LISTAS·PAPP!$U$9:$W$125,3,FALSE),"")</f>
        <v/>
      </c>
      <c r="R2592" s="92"/>
      <c r="S2592" s="173"/>
      <c r="T2592" s="173"/>
      <c r="U2592" s="92"/>
      <c r="V2592" s="92"/>
      <c r="W2592" s="94"/>
      <c r="X2592" s="83" t="str">
        <f>IF(ISERROR(VLOOKUP(W2592,LISTAS·PAPP!$AJ$3:$AK$903,2,0))," ",VLOOKUP(W2592,LISTAS·PAPP!$AJ$3:$AK$903,2,0))</f>
        <v xml:space="preserve"> </v>
      </c>
      <c r="Y2592" s="96"/>
      <c r="Z2592" s="97"/>
      <c r="AA2592" s="97"/>
      <c r="AB2592" s="97"/>
      <c r="AC2592" s="97"/>
      <c r="AD2592" s="97"/>
      <c r="AE2592" s="97"/>
      <c r="AF2592" s="97"/>
      <c r="AG2592" s="97"/>
      <c r="AH2592" s="97"/>
      <c r="AI2592" s="97"/>
      <c r="AJ2592" s="97"/>
      <c r="AK2592" s="97"/>
      <c r="AL2592" s="86" t="str">
        <f t="shared" si="121"/>
        <v/>
      </c>
      <c r="AM2592" s="87" t="str">
        <f t="shared" si="122"/>
        <v xml:space="preserve"> </v>
      </c>
      <c r="AN2592" s="1" t="str">
        <f t="shared" si="123"/>
        <v xml:space="preserve"> </v>
      </c>
    </row>
    <row r="2593" spans="1:40" s="88" customFormat="1" x14ac:dyDescent="0.25">
      <c r="A2593" s="92"/>
      <c r="B2593" s="92"/>
      <c r="C2593" s="92"/>
      <c r="D2593" s="92"/>
      <c r="E2593" s="92"/>
      <c r="F2593" s="93"/>
      <c r="G2593" s="94"/>
      <c r="H2593" s="83" t="str">
        <f>IF(M2593&lt;&gt;"",VLOOKUP(M2593,LISTAS·PAPP!$U$3:$Z$8,2,FALSE),"")</f>
        <v/>
      </c>
      <c r="I2593" s="85" t="str">
        <f>IF(M2593&lt;&gt;"",VLOOKUP(M2593,LISTAS·PAPP!$U$3:$Z$8,3,FALSE),"")</f>
        <v/>
      </c>
      <c r="J2593" s="83" t="str">
        <f>IF(M2593&lt;&gt;"",VLOOKUP(M2593,LISTAS·PAPP!$U$3:$Z$8,4,FALSE),"")</f>
        <v/>
      </c>
      <c r="K2593" s="83" t="str">
        <f>IF(C2593&lt;&gt;"",VLOOKUP(C2593,LISTAS·PAPP!$H$3:$O$119,4,FALSE),"")</f>
        <v/>
      </c>
      <c r="L2593" s="85" t="str">
        <f>IF(C2593&lt;&gt;"",VLOOKUP(C2593,LISTAS·PAPP!$H$3:$O$119,8,FALSE),"")</f>
        <v/>
      </c>
      <c r="M2593" s="95"/>
      <c r="N2593" s="92"/>
      <c r="O2593" s="92"/>
      <c r="P2593" s="84" t="str">
        <f>IF(N2593&lt;&gt;"",VLOOKUP(N2593,LISTAS·PAPP!$U$9:$Y$125,5,FALSE),"")</f>
        <v/>
      </c>
      <c r="Q2593" s="83" t="str">
        <f>IF(O2593&lt;&gt;"",VLOOKUP(O2593,LISTAS·PAPP!$U$9:$W$125,3,FALSE),"")</f>
        <v/>
      </c>
      <c r="R2593" s="92"/>
      <c r="S2593" s="173"/>
      <c r="T2593" s="173"/>
      <c r="U2593" s="92"/>
      <c r="V2593" s="92"/>
      <c r="W2593" s="94"/>
      <c r="X2593" s="83" t="str">
        <f>IF(ISERROR(VLOOKUP(W2593,LISTAS·PAPP!$AJ$3:$AK$903,2,0))," ",VLOOKUP(W2593,LISTAS·PAPP!$AJ$3:$AK$903,2,0))</f>
        <v xml:space="preserve"> </v>
      </c>
      <c r="Y2593" s="96"/>
      <c r="Z2593" s="97"/>
      <c r="AA2593" s="97"/>
      <c r="AB2593" s="97"/>
      <c r="AC2593" s="97"/>
      <c r="AD2593" s="97"/>
      <c r="AE2593" s="97"/>
      <c r="AF2593" s="97"/>
      <c r="AG2593" s="97"/>
      <c r="AH2593" s="97"/>
      <c r="AI2593" s="97"/>
      <c r="AJ2593" s="97"/>
      <c r="AK2593" s="97"/>
      <c r="AL2593" s="86" t="str">
        <f t="shared" si="121"/>
        <v/>
      </c>
      <c r="AM2593" s="87" t="str">
        <f t="shared" si="122"/>
        <v xml:space="preserve"> </v>
      </c>
      <c r="AN2593" s="1" t="str">
        <f t="shared" si="123"/>
        <v xml:space="preserve"> </v>
      </c>
    </row>
    <row r="2594" spans="1:40" s="88" customFormat="1" x14ac:dyDescent="0.25">
      <c r="A2594" s="92"/>
      <c r="B2594" s="92"/>
      <c r="C2594" s="92"/>
      <c r="D2594" s="92"/>
      <c r="E2594" s="92"/>
      <c r="F2594" s="93"/>
      <c r="G2594" s="94"/>
      <c r="H2594" s="83" t="str">
        <f>IF(M2594&lt;&gt;"",VLOOKUP(M2594,LISTAS·PAPP!$U$3:$Z$8,2,FALSE),"")</f>
        <v/>
      </c>
      <c r="I2594" s="85" t="str">
        <f>IF(M2594&lt;&gt;"",VLOOKUP(M2594,LISTAS·PAPP!$U$3:$Z$8,3,FALSE),"")</f>
        <v/>
      </c>
      <c r="J2594" s="83" t="str">
        <f>IF(M2594&lt;&gt;"",VLOOKUP(M2594,LISTAS·PAPP!$U$3:$Z$8,4,FALSE),"")</f>
        <v/>
      </c>
      <c r="K2594" s="83" t="str">
        <f>IF(C2594&lt;&gt;"",VLOOKUP(C2594,LISTAS·PAPP!$H$3:$O$119,4,FALSE),"")</f>
        <v/>
      </c>
      <c r="L2594" s="85" t="str">
        <f>IF(C2594&lt;&gt;"",VLOOKUP(C2594,LISTAS·PAPP!$H$3:$O$119,8,FALSE),"")</f>
        <v/>
      </c>
      <c r="M2594" s="95"/>
      <c r="N2594" s="92"/>
      <c r="O2594" s="92"/>
      <c r="P2594" s="84" t="str">
        <f>IF(N2594&lt;&gt;"",VLOOKUP(N2594,LISTAS·PAPP!$U$9:$Y$125,5,FALSE),"")</f>
        <v/>
      </c>
      <c r="Q2594" s="83" t="str">
        <f>IF(O2594&lt;&gt;"",VLOOKUP(O2594,LISTAS·PAPP!$U$9:$W$125,3,FALSE),"")</f>
        <v/>
      </c>
      <c r="R2594" s="92"/>
      <c r="S2594" s="173"/>
      <c r="T2594" s="173"/>
      <c r="U2594" s="92"/>
      <c r="V2594" s="92"/>
      <c r="W2594" s="94"/>
      <c r="X2594" s="83" t="str">
        <f>IF(ISERROR(VLOOKUP(W2594,LISTAS·PAPP!$AJ$3:$AK$903,2,0))," ",VLOOKUP(W2594,LISTAS·PAPP!$AJ$3:$AK$903,2,0))</f>
        <v xml:space="preserve"> </v>
      </c>
      <c r="Y2594" s="96"/>
      <c r="Z2594" s="97"/>
      <c r="AA2594" s="97"/>
      <c r="AB2594" s="97"/>
      <c r="AC2594" s="97"/>
      <c r="AD2594" s="97"/>
      <c r="AE2594" s="97"/>
      <c r="AF2594" s="97"/>
      <c r="AG2594" s="97"/>
      <c r="AH2594" s="97"/>
      <c r="AI2594" s="97"/>
      <c r="AJ2594" s="97"/>
      <c r="AK2594" s="97"/>
      <c r="AL2594" s="86" t="str">
        <f t="shared" si="121"/>
        <v/>
      </c>
      <c r="AM2594" s="87" t="str">
        <f t="shared" si="122"/>
        <v xml:space="preserve"> </v>
      </c>
      <c r="AN2594" s="1" t="str">
        <f t="shared" si="123"/>
        <v xml:space="preserve"> </v>
      </c>
    </row>
    <row r="2595" spans="1:40" s="88" customFormat="1" x14ac:dyDescent="0.25">
      <c r="A2595" s="92"/>
      <c r="B2595" s="92"/>
      <c r="C2595" s="92"/>
      <c r="D2595" s="92"/>
      <c r="E2595" s="92"/>
      <c r="F2595" s="93"/>
      <c r="G2595" s="94"/>
      <c r="H2595" s="83" t="str">
        <f>IF(M2595&lt;&gt;"",VLOOKUP(M2595,LISTAS·PAPP!$U$3:$Z$8,2,FALSE),"")</f>
        <v/>
      </c>
      <c r="I2595" s="85" t="str">
        <f>IF(M2595&lt;&gt;"",VLOOKUP(M2595,LISTAS·PAPP!$U$3:$Z$8,3,FALSE),"")</f>
        <v/>
      </c>
      <c r="J2595" s="83" t="str">
        <f>IF(M2595&lt;&gt;"",VLOOKUP(M2595,LISTAS·PAPP!$U$3:$Z$8,4,FALSE),"")</f>
        <v/>
      </c>
      <c r="K2595" s="83" t="str">
        <f>IF(C2595&lt;&gt;"",VLOOKUP(C2595,LISTAS·PAPP!$H$3:$O$119,4,FALSE),"")</f>
        <v/>
      </c>
      <c r="L2595" s="85" t="str">
        <f>IF(C2595&lt;&gt;"",VLOOKUP(C2595,LISTAS·PAPP!$H$3:$O$119,8,FALSE),"")</f>
        <v/>
      </c>
      <c r="M2595" s="95"/>
      <c r="N2595" s="92"/>
      <c r="O2595" s="92"/>
      <c r="P2595" s="84" t="str">
        <f>IF(N2595&lt;&gt;"",VLOOKUP(N2595,LISTAS·PAPP!$U$9:$Y$125,5,FALSE),"")</f>
        <v/>
      </c>
      <c r="Q2595" s="83" t="str">
        <f>IF(O2595&lt;&gt;"",VLOOKUP(O2595,LISTAS·PAPP!$U$9:$W$125,3,FALSE),"")</f>
        <v/>
      </c>
      <c r="R2595" s="92"/>
      <c r="S2595" s="173"/>
      <c r="T2595" s="173"/>
      <c r="U2595" s="92"/>
      <c r="V2595" s="92"/>
      <c r="W2595" s="94"/>
      <c r="X2595" s="83" t="str">
        <f>IF(ISERROR(VLOOKUP(W2595,LISTAS·PAPP!$AJ$3:$AK$903,2,0))," ",VLOOKUP(W2595,LISTAS·PAPP!$AJ$3:$AK$903,2,0))</f>
        <v xml:space="preserve"> </v>
      </c>
      <c r="Y2595" s="96"/>
      <c r="Z2595" s="97"/>
      <c r="AA2595" s="97"/>
      <c r="AB2595" s="97"/>
      <c r="AC2595" s="97"/>
      <c r="AD2595" s="97"/>
      <c r="AE2595" s="97"/>
      <c r="AF2595" s="97"/>
      <c r="AG2595" s="97"/>
      <c r="AH2595" s="97"/>
      <c r="AI2595" s="97"/>
      <c r="AJ2595" s="97"/>
      <c r="AK2595" s="97"/>
      <c r="AL2595" s="86" t="str">
        <f t="shared" si="121"/>
        <v/>
      </c>
      <c r="AM2595" s="87" t="str">
        <f t="shared" si="122"/>
        <v xml:space="preserve"> </v>
      </c>
      <c r="AN2595" s="1" t="str">
        <f t="shared" si="123"/>
        <v xml:space="preserve"> </v>
      </c>
    </row>
    <row r="2596" spans="1:40" s="88" customFormat="1" x14ac:dyDescent="0.25">
      <c r="A2596" s="92"/>
      <c r="B2596" s="92"/>
      <c r="C2596" s="92"/>
      <c r="D2596" s="92"/>
      <c r="E2596" s="92"/>
      <c r="F2596" s="93"/>
      <c r="G2596" s="94"/>
      <c r="H2596" s="83" t="str">
        <f>IF(M2596&lt;&gt;"",VLOOKUP(M2596,LISTAS·PAPP!$U$3:$Z$8,2,FALSE),"")</f>
        <v/>
      </c>
      <c r="I2596" s="85" t="str">
        <f>IF(M2596&lt;&gt;"",VLOOKUP(M2596,LISTAS·PAPP!$U$3:$Z$8,3,FALSE),"")</f>
        <v/>
      </c>
      <c r="J2596" s="83" t="str">
        <f>IF(M2596&lt;&gt;"",VLOOKUP(M2596,LISTAS·PAPP!$U$3:$Z$8,4,FALSE),"")</f>
        <v/>
      </c>
      <c r="K2596" s="83" t="str">
        <f>IF(C2596&lt;&gt;"",VLOOKUP(C2596,LISTAS·PAPP!$H$3:$O$119,4,FALSE),"")</f>
        <v/>
      </c>
      <c r="L2596" s="85" t="str">
        <f>IF(C2596&lt;&gt;"",VLOOKUP(C2596,LISTAS·PAPP!$H$3:$O$119,8,FALSE),"")</f>
        <v/>
      </c>
      <c r="M2596" s="95"/>
      <c r="N2596" s="92"/>
      <c r="O2596" s="92"/>
      <c r="P2596" s="84" t="str">
        <f>IF(N2596&lt;&gt;"",VLOOKUP(N2596,LISTAS·PAPP!$U$9:$Y$125,5,FALSE),"")</f>
        <v/>
      </c>
      <c r="Q2596" s="83" t="str">
        <f>IF(O2596&lt;&gt;"",VLOOKUP(O2596,LISTAS·PAPP!$U$9:$W$125,3,FALSE),"")</f>
        <v/>
      </c>
      <c r="R2596" s="92"/>
      <c r="S2596" s="173"/>
      <c r="T2596" s="173"/>
      <c r="U2596" s="92"/>
      <c r="V2596" s="92"/>
      <c r="W2596" s="94"/>
      <c r="X2596" s="83" t="str">
        <f>IF(ISERROR(VLOOKUP(W2596,LISTAS·PAPP!$AJ$3:$AK$903,2,0))," ",VLOOKUP(W2596,LISTAS·PAPP!$AJ$3:$AK$903,2,0))</f>
        <v xml:space="preserve"> </v>
      </c>
      <c r="Y2596" s="96"/>
      <c r="Z2596" s="97"/>
      <c r="AA2596" s="97"/>
      <c r="AB2596" s="97"/>
      <c r="AC2596" s="97"/>
      <c r="AD2596" s="97"/>
      <c r="AE2596" s="97"/>
      <c r="AF2596" s="97"/>
      <c r="AG2596" s="97"/>
      <c r="AH2596" s="97"/>
      <c r="AI2596" s="97"/>
      <c r="AJ2596" s="97"/>
      <c r="AK2596" s="97"/>
      <c r="AL2596" s="86" t="str">
        <f t="shared" si="121"/>
        <v/>
      </c>
      <c r="AM2596" s="87" t="str">
        <f t="shared" si="122"/>
        <v xml:space="preserve"> </v>
      </c>
      <c r="AN2596" s="1" t="str">
        <f t="shared" si="123"/>
        <v xml:space="preserve"> </v>
      </c>
    </row>
    <row r="2597" spans="1:40" s="88" customFormat="1" x14ac:dyDescent="0.25">
      <c r="A2597" s="92"/>
      <c r="B2597" s="92"/>
      <c r="C2597" s="92"/>
      <c r="D2597" s="92"/>
      <c r="E2597" s="92"/>
      <c r="F2597" s="93"/>
      <c r="G2597" s="94"/>
      <c r="H2597" s="83" t="str">
        <f>IF(M2597&lt;&gt;"",VLOOKUP(M2597,LISTAS·PAPP!$U$3:$Z$8,2,FALSE),"")</f>
        <v/>
      </c>
      <c r="I2597" s="85" t="str">
        <f>IF(M2597&lt;&gt;"",VLOOKUP(M2597,LISTAS·PAPP!$U$3:$Z$8,3,FALSE),"")</f>
        <v/>
      </c>
      <c r="J2597" s="83" t="str">
        <f>IF(M2597&lt;&gt;"",VLOOKUP(M2597,LISTAS·PAPP!$U$3:$Z$8,4,FALSE),"")</f>
        <v/>
      </c>
      <c r="K2597" s="83" t="str">
        <f>IF(C2597&lt;&gt;"",VLOOKUP(C2597,LISTAS·PAPP!$H$3:$O$119,4,FALSE),"")</f>
        <v/>
      </c>
      <c r="L2597" s="85" t="str">
        <f>IF(C2597&lt;&gt;"",VLOOKUP(C2597,LISTAS·PAPP!$H$3:$O$119,8,FALSE),"")</f>
        <v/>
      </c>
      <c r="M2597" s="95"/>
      <c r="N2597" s="92"/>
      <c r="O2597" s="92"/>
      <c r="P2597" s="84" t="str">
        <f>IF(N2597&lt;&gt;"",VLOOKUP(N2597,LISTAS·PAPP!$U$9:$Y$125,5,FALSE),"")</f>
        <v/>
      </c>
      <c r="Q2597" s="83" t="str">
        <f>IF(O2597&lt;&gt;"",VLOOKUP(O2597,LISTAS·PAPP!$U$9:$W$125,3,FALSE),"")</f>
        <v/>
      </c>
      <c r="R2597" s="92"/>
      <c r="S2597" s="173"/>
      <c r="T2597" s="173"/>
      <c r="U2597" s="92"/>
      <c r="V2597" s="92"/>
      <c r="W2597" s="94"/>
      <c r="X2597" s="83" t="str">
        <f>IF(ISERROR(VLOOKUP(W2597,LISTAS·PAPP!$AJ$3:$AK$903,2,0))," ",VLOOKUP(W2597,LISTAS·PAPP!$AJ$3:$AK$903,2,0))</f>
        <v xml:space="preserve"> </v>
      </c>
      <c r="Y2597" s="96"/>
      <c r="Z2597" s="97"/>
      <c r="AA2597" s="97"/>
      <c r="AB2597" s="97"/>
      <c r="AC2597" s="97"/>
      <c r="AD2597" s="97"/>
      <c r="AE2597" s="97"/>
      <c r="AF2597" s="97"/>
      <c r="AG2597" s="97"/>
      <c r="AH2597" s="97"/>
      <c r="AI2597" s="97"/>
      <c r="AJ2597" s="97"/>
      <c r="AK2597" s="97"/>
      <c r="AL2597" s="86" t="str">
        <f t="shared" si="121"/>
        <v/>
      </c>
      <c r="AM2597" s="87" t="str">
        <f t="shared" si="122"/>
        <v xml:space="preserve"> </v>
      </c>
      <c r="AN2597" s="1" t="str">
        <f t="shared" si="123"/>
        <v xml:space="preserve"> </v>
      </c>
    </row>
    <row r="2598" spans="1:40" s="88" customFormat="1" x14ac:dyDescent="0.25">
      <c r="A2598" s="92"/>
      <c r="B2598" s="92"/>
      <c r="C2598" s="92"/>
      <c r="D2598" s="92"/>
      <c r="E2598" s="92"/>
      <c r="F2598" s="93"/>
      <c r="G2598" s="94"/>
      <c r="H2598" s="83" t="str">
        <f>IF(M2598&lt;&gt;"",VLOOKUP(M2598,LISTAS·PAPP!$U$3:$Z$8,2,FALSE),"")</f>
        <v/>
      </c>
      <c r="I2598" s="85" t="str">
        <f>IF(M2598&lt;&gt;"",VLOOKUP(M2598,LISTAS·PAPP!$U$3:$Z$8,3,FALSE),"")</f>
        <v/>
      </c>
      <c r="J2598" s="83" t="str">
        <f>IF(M2598&lt;&gt;"",VLOOKUP(M2598,LISTAS·PAPP!$U$3:$Z$8,4,FALSE),"")</f>
        <v/>
      </c>
      <c r="K2598" s="83" t="str">
        <f>IF(C2598&lt;&gt;"",VLOOKUP(C2598,LISTAS·PAPP!$H$3:$O$119,4,FALSE),"")</f>
        <v/>
      </c>
      <c r="L2598" s="85" t="str">
        <f>IF(C2598&lt;&gt;"",VLOOKUP(C2598,LISTAS·PAPP!$H$3:$O$119,8,FALSE),"")</f>
        <v/>
      </c>
      <c r="M2598" s="95"/>
      <c r="N2598" s="92"/>
      <c r="O2598" s="92"/>
      <c r="P2598" s="84" t="str">
        <f>IF(N2598&lt;&gt;"",VLOOKUP(N2598,LISTAS·PAPP!$U$9:$Y$125,5,FALSE),"")</f>
        <v/>
      </c>
      <c r="Q2598" s="83" t="str">
        <f>IF(O2598&lt;&gt;"",VLOOKUP(O2598,LISTAS·PAPP!$U$9:$W$125,3,FALSE),"")</f>
        <v/>
      </c>
      <c r="R2598" s="92"/>
      <c r="S2598" s="173"/>
      <c r="T2598" s="173"/>
      <c r="U2598" s="92"/>
      <c r="V2598" s="92"/>
      <c r="W2598" s="94"/>
      <c r="X2598" s="83" t="str">
        <f>IF(ISERROR(VLOOKUP(W2598,LISTAS·PAPP!$AJ$3:$AK$903,2,0))," ",VLOOKUP(W2598,LISTAS·PAPP!$AJ$3:$AK$903,2,0))</f>
        <v xml:space="preserve"> </v>
      </c>
      <c r="Y2598" s="96"/>
      <c r="Z2598" s="97"/>
      <c r="AA2598" s="97"/>
      <c r="AB2598" s="97"/>
      <c r="AC2598" s="97"/>
      <c r="AD2598" s="97"/>
      <c r="AE2598" s="97"/>
      <c r="AF2598" s="97"/>
      <c r="AG2598" s="97"/>
      <c r="AH2598" s="97"/>
      <c r="AI2598" s="97"/>
      <c r="AJ2598" s="97"/>
      <c r="AK2598" s="97"/>
      <c r="AL2598" s="86" t="str">
        <f t="shared" si="121"/>
        <v/>
      </c>
      <c r="AM2598" s="87" t="str">
        <f t="shared" si="122"/>
        <v xml:space="preserve"> </v>
      </c>
      <c r="AN2598" s="1" t="str">
        <f t="shared" si="123"/>
        <v xml:space="preserve"> </v>
      </c>
    </row>
    <row r="2599" spans="1:40" s="88" customFormat="1" x14ac:dyDescent="0.25">
      <c r="A2599" s="92"/>
      <c r="B2599" s="92"/>
      <c r="C2599" s="92"/>
      <c r="D2599" s="92"/>
      <c r="E2599" s="92"/>
      <c r="F2599" s="93"/>
      <c r="G2599" s="94"/>
      <c r="H2599" s="83" t="str">
        <f>IF(M2599&lt;&gt;"",VLOOKUP(M2599,LISTAS·PAPP!$U$3:$Z$8,2,FALSE),"")</f>
        <v/>
      </c>
      <c r="I2599" s="85" t="str">
        <f>IF(M2599&lt;&gt;"",VLOOKUP(M2599,LISTAS·PAPP!$U$3:$Z$8,3,FALSE),"")</f>
        <v/>
      </c>
      <c r="J2599" s="83" t="str">
        <f>IF(M2599&lt;&gt;"",VLOOKUP(M2599,LISTAS·PAPP!$U$3:$Z$8,4,FALSE),"")</f>
        <v/>
      </c>
      <c r="K2599" s="83" t="str">
        <f>IF(C2599&lt;&gt;"",VLOOKUP(C2599,LISTAS·PAPP!$H$3:$O$119,4,FALSE),"")</f>
        <v/>
      </c>
      <c r="L2599" s="85" t="str">
        <f>IF(C2599&lt;&gt;"",VLOOKUP(C2599,LISTAS·PAPP!$H$3:$O$119,8,FALSE),"")</f>
        <v/>
      </c>
      <c r="M2599" s="95"/>
      <c r="N2599" s="92"/>
      <c r="O2599" s="92"/>
      <c r="P2599" s="84" t="str">
        <f>IF(N2599&lt;&gt;"",VLOOKUP(N2599,LISTAS·PAPP!$U$9:$Y$125,5,FALSE),"")</f>
        <v/>
      </c>
      <c r="Q2599" s="83" t="str">
        <f>IF(O2599&lt;&gt;"",VLOOKUP(O2599,LISTAS·PAPP!$U$9:$W$125,3,FALSE),"")</f>
        <v/>
      </c>
      <c r="R2599" s="92"/>
      <c r="S2599" s="173"/>
      <c r="T2599" s="173"/>
      <c r="U2599" s="92"/>
      <c r="V2599" s="92"/>
      <c r="W2599" s="94"/>
      <c r="X2599" s="83" t="str">
        <f>IF(ISERROR(VLOOKUP(W2599,LISTAS·PAPP!$AJ$3:$AK$903,2,0))," ",VLOOKUP(W2599,LISTAS·PAPP!$AJ$3:$AK$903,2,0))</f>
        <v xml:space="preserve"> </v>
      </c>
      <c r="Y2599" s="96"/>
      <c r="Z2599" s="97"/>
      <c r="AA2599" s="97"/>
      <c r="AB2599" s="97"/>
      <c r="AC2599" s="97"/>
      <c r="AD2599" s="97"/>
      <c r="AE2599" s="97"/>
      <c r="AF2599" s="97"/>
      <c r="AG2599" s="97"/>
      <c r="AH2599" s="97"/>
      <c r="AI2599" s="97"/>
      <c r="AJ2599" s="97"/>
      <c r="AK2599" s="97"/>
      <c r="AL2599" s="86" t="str">
        <f t="shared" si="121"/>
        <v/>
      </c>
      <c r="AM2599" s="87" t="str">
        <f t="shared" si="122"/>
        <v xml:space="preserve"> </v>
      </c>
      <c r="AN2599" s="1" t="str">
        <f t="shared" si="123"/>
        <v xml:space="preserve"> </v>
      </c>
    </row>
    <row r="2600" spans="1:40" s="88" customFormat="1" x14ac:dyDescent="0.25">
      <c r="A2600" s="92"/>
      <c r="B2600" s="92"/>
      <c r="C2600" s="92"/>
      <c r="D2600" s="92"/>
      <c r="E2600" s="92"/>
      <c r="F2600" s="93"/>
      <c r="G2600" s="94"/>
      <c r="H2600" s="83" t="str">
        <f>IF(M2600&lt;&gt;"",VLOOKUP(M2600,LISTAS·PAPP!$U$3:$Z$8,2,FALSE),"")</f>
        <v/>
      </c>
      <c r="I2600" s="85" t="str">
        <f>IF(M2600&lt;&gt;"",VLOOKUP(M2600,LISTAS·PAPP!$U$3:$Z$8,3,FALSE),"")</f>
        <v/>
      </c>
      <c r="J2600" s="83" t="str">
        <f>IF(M2600&lt;&gt;"",VLOOKUP(M2600,LISTAS·PAPP!$U$3:$Z$8,4,FALSE),"")</f>
        <v/>
      </c>
      <c r="K2600" s="83" t="str">
        <f>IF(C2600&lt;&gt;"",VLOOKUP(C2600,LISTAS·PAPP!$H$3:$O$119,4,FALSE),"")</f>
        <v/>
      </c>
      <c r="L2600" s="85" t="str">
        <f>IF(C2600&lt;&gt;"",VLOOKUP(C2600,LISTAS·PAPP!$H$3:$O$119,8,FALSE),"")</f>
        <v/>
      </c>
      <c r="M2600" s="95"/>
      <c r="N2600" s="92"/>
      <c r="O2600" s="92"/>
      <c r="P2600" s="84" t="str">
        <f>IF(N2600&lt;&gt;"",VLOOKUP(N2600,LISTAS·PAPP!$U$9:$Y$125,5,FALSE),"")</f>
        <v/>
      </c>
      <c r="Q2600" s="83" t="str">
        <f>IF(O2600&lt;&gt;"",VLOOKUP(O2600,LISTAS·PAPP!$U$9:$W$125,3,FALSE),"")</f>
        <v/>
      </c>
      <c r="R2600" s="92"/>
      <c r="S2600" s="173"/>
      <c r="T2600" s="173"/>
      <c r="U2600" s="92"/>
      <c r="V2600" s="92"/>
      <c r="W2600" s="94"/>
      <c r="X2600" s="83" t="str">
        <f>IF(ISERROR(VLOOKUP(W2600,LISTAS·PAPP!$AJ$3:$AK$903,2,0))," ",VLOOKUP(W2600,LISTAS·PAPP!$AJ$3:$AK$903,2,0))</f>
        <v xml:space="preserve"> </v>
      </c>
      <c r="Y2600" s="96"/>
      <c r="Z2600" s="97"/>
      <c r="AA2600" s="97"/>
      <c r="AB2600" s="97"/>
      <c r="AC2600" s="97"/>
      <c r="AD2600" s="97"/>
      <c r="AE2600" s="97"/>
      <c r="AF2600" s="97"/>
      <c r="AG2600" s="97"/>
      <c r="AH2600" s="97"/>
      <c r="AI2600" s="97"/>
      <c r="AJ2600" s="97"/>
      <c r="AK2600" s="97"/>
      <c r="AL2600" s="86" t="str">
        <f t="shared" si="121"/>
        <v/>
      </c>
      <c r="AM2600" s="87" t="str">
        <f t="shared" si="122"/>
        <v xml:space="preserve"> </v>
      </c>
      <c r="AN2600" s="1" t="str">
        <f t="shared" si="123"/>
        <v xml:space="preserve"> </v>
      </c>
    </row>
    <row r="2601" spans="1:40" s="88" customFormat="1" x14ac:dyDescent="0.25">
      <c r="A2601" s="92"/>
      <c r="B2601" s="92"/>
      <c r="C2601" s="92"/>
      <c r="D2601" s="92"/>
      <c r="E2601" s="92"/>
      <c r="F2601" s="93"/>
      <c r="G2601" s="94"/>
      <c r="H2601" s="83" t="str">
        <f>IF(M2601&lt;&gt;"",VLOOKUP(M2601,LISTAS·PAPP!$U$3:$Z$8,2,FALSE),"")</f>
        <v/>
      </c>
      <c r="I2601" s="85" t="str">
        <f>IF(M2601&lt;&gt;"",VLOOKUP(M2601,LISTAS·PAPP!$U$3:$Z$8,3,FALSE),"")</f>
        <v/>
      </c>
      <c r="J2601" s="83" t="str">
        <f>IF(M2601&lt;&gt;"",VLOOKUP(M2601,LISTAS·PAPP!$U$3:$Z$8,4,FALSE),"")</f>
        <v/>
      </c>
      <c r="K2601" s="83" t="str">
        <f>IF(C2601&lt;&gt;"",VLOOKUP(C2601,LISTAS·PAPP!$H$3:$O$119,4,FALSE),"")</f>
        <v/>
      </c>
      <c r="L2601" s="85" t="str">
        <f>IF(C2601&lt;&gt;"",VLOOKUP(C2601,LISTAS·PAPP!$H$3:$O$119,8,FALSE),"")</f>
        <v/>
      </c>
      <c r="M2601" s="95"/>
      <c r="N2601" s="92"/>
      <c r="O2601" s="92"/>
      <c r="P2601" s="84" t="str">
        <f>IF(N2601&lt;&gt;"",VLOOKUP(N2601,LISTAS·PAPP!$U$9:$Y$125,5,FALSE),"")</f>
        <v/>
      </c>
      <c r="Q2601" s="83" t="str">
        <f>IF(O2601&lt;&gt;"",VLOOKUP(O2601,LISTAS·PAPP!$U$9:$W$125,3,FALSE),"")</f>
        <v/>
      </c>
      <c r="R2601" s="92"/>
      <c r="S2601" s="173"/>
      <c r="T2601" s="173"/>
      <c r="U2601" s="92"/>
      <c r="V2601" s="92"/>
      <c r="W2601" s="94"/>
      <c r="X2601" s="83" t="str">
        <f>IF(ISERROR(VLOOKUP(W2601,LISTAS·PAPP!$AJ$3:$AK$903,2,0))," ",VLOOKUP(W2601,LISTAS·PAPP!$AJ$3:$AK$903,2,0))</f>
        <v xml:space="preserve"> </v>
      </c>
      <c r="Y2601" s="96"/>
      <c r="Z2601" s="97"/>
      <c r="AA2601" s="97"/>
      <c r="AB2601" s="97"/>
      <c r="AC2601" s="97"/>
      <c r="AD2601" s="97"/>
      <c r="AE2601" s="97"/>
      <c r="AF2601" s="97"/>
      <c r="AG2601" s="97"/>
      <c r="AH2601" s="97"/>
      <c r="AI2601" s="97"/>
      <c r="AJ2601" s="97"/>
      <c r="AK2601" s="97"/>
      <c r="AL2601" s="86" t="str">
        <f t="shared" si="121"/>
        <v/>
      </c>
      <c r="AM2601" s="87" t="str">
        <f t="shared" si="122"/>
        <v xml:space="preserve"> </v>
      </c>
      <c r="AN2601" s="1" t="str">
        <f t="shared" si="123"/>
        <v xml:space="preserve"> </v>
      </c>
    </row>
    <row r="2602" spans="1:40" s="88" customFormat="1" x14ac:dyDescent="0.25">
      <c r="A2602" s="92"/>
      <c r="B2602" s="92"/>
      <c r="C2602" s="92"/>
      <c r="D2602" s="92"/>
      <c r="E2602" s="92"/>
      <c r="F2602" s="93"/>
      <c r="G2602" s="94"/>
      <c r="H2602" s="83" t="str">
        <f>IF(M2602&lt;&gt;"",VLOOKUP(M2602,LISTAS·PAPP!$U$3:$Z$8,2,FALSE),"")</f>
        <v/>
      </c>
      <c r="I2602" s="85" t="str">
        <f>IF(M2602&lt;&gt;"",VLOOKUP(M2602,LISTAS·PAPP!$U$3:$Z$8,3,FALSE),"")</f>
        <v/>
      </c>
      <c r="J2602" s="83" t="str">
        <f>IF(M2602&lt;&gt;"",VLOOKUP(M2602,LISTAS·PAPP!$U$3:$Z$8,4,FALSE),"")</f>
        <v/>
      </c>
      <c r="K2602" s="83" t="str">
        <f>IF(C2602&lt;&gt;"",VLOOKUP(C2602,LISTAS·PAPP!$H$3:$O$119,4,FALSE),"")</f>
        <v/>
      </c>
      <c r="L2602" s="85" t="str">
        <f>IF(C2602&lt;&gt;"",VLOOKUP(C2602,LISTAS·PAPP!$H$3:$O$119,8,FALSE),"")</f>
        <v/>
      </c>
      <c r="M2602" s="95"/>
      <c r="N2602" s="92"/>
      <c r="O2602" s="92"/>
      <c r="P2602" s="84" t="str">
        <f>IF(N2602&lt;&gt;"",VLOOKUP(N2602,LISTAS·PAPP!$U$9:$Y$125,5,FALSE),"")</f>
        <v/>
      </c>
      <c r="Q2602" s="83" t="str">
        <f>IF(O2602&lt;&gt;"",VLOOKUP(O2602,LISTAS·PAPP!$U$9:$W$125,3,FALSE),"")</f>
        <v/>
      </c>
      <c r="R2602" s="92"/>
      <c r="S2602" s="173"/>
      <c r="T2602" s="173"/>
      <c r="U2602" s="92"/>
      <c r="V2602" s="92"/>
      <c r="W2602" s="94"/>
      <c r="X2602" s="83" t="str">
        <f>IF(ISERROR(VLOOKUP(W2602,LISTAS·PAPP!$AJ$3:$AK$903,2,0))," ",VLOOKUP(W2602,LISTAS·PAPP!$AJ$3:$AK$903,2,0))</f>
        <v xml:space="preserve"> </v>
      </c>
      <c r="Y2602" s="96"/>
      <c r="Z2602" s="97"/>
      <c r="AA2602" s="97"/>
      <c r="AB2602" s="97"/>
      <c r="AC2602" s="97"/>
      <c r="AD2602" s="97"/>
      <c r="AE2602" s="97"/>
      <c r="AF2602" s="97"/>
      <c r="AG2602" s="97"/>
      <c r="AH2602" s="97"/>
      <c r="AI2602" s="97"/>
      <c r="AJ2602" s="97"/>
      <c r="AK2602" s="97"/>
      <c r="AL2602" s="86" t="str">
        <f t="shared" si="121"/>
        <v/>
      </c>
      <c r="AM2602" s="87" t="str">
        <f t="shared" si="122"/>
        <v xml:space="preserve"> </v>
      </c>
      <c r="AN2602" s="1" t="str">
        <f t="shared" si="123"/>
        <v xml:space="preserve"> </v>
      </c>
    </row>
    <row r="2603" spans="1:40" s="88" customFormat="1" x14ac:dyDescent="0.25">
      <c r="A2603" s="92"/>
      <c r="B2603" s="92"/>
      <c r="C2603" s="92"/>
      <c r="D2603" s="92"/>
      <c r="E2603" s="92"/>
      <c r="F2603" s="93"/>
      <c r="G2603" s="94"/>
      <c r="H2603" s="83" t="str">
        <f>IF(M2603&lt;&gt;"",VLOOKUP(M2603,LISTAS·PAPP!$U$3:$Z$8,2,FALSE),"")</f>
        <v/>
      </c>
      <c r="I2603" s="85" t="str">
        <f>IF(M2603&lt;&gt;"",VLOOKUP(M2603,LISTAS·PAPP!$U$3:$Z$8,3,FALSE),"")</f>
        <v/>
      </c>
      <c r="J2603" s="83" t="str">
        <f>IF(M2603&lt;&gt;"",VLOOKUP(M2603,LISTAS·PAPP!$U$3:$Z$8,4,FALSE),"")</f>
        <v/>
      </c>
      <c r="K2603" s="83" t="str">
        <f>IF(C2603&lt;&gt;"",VLOOKUP(C2603,LISTAS·PAPP!$H$3:$O$119,4,FALSE),"")</f>
        <v/>
      </c>
      <c r="L2603" s="85" t="str">
        <f>IF(C2603&lt;&gt;"",VLOOKUP(C2603,LISTAS·PAPP!$H$3:$O$119,8,FALSE),"")</f>
        <v/>
      </c>
      <c r="M2603" s="95"/>
      <c r="N2603" s="92"/>
      <c r="O2603" s="92"/>
      <c r="P2603" s="84" t="str">
        <f>IF(N2603&lt;&gt;"",VLOOKUP(N2603,LISTAS·PAPP!$U$9:$Y$125,5,FALSE),"")</f>
        <v/>
      </c>
      <c r="Q2603" s="83" t="str">
        <f>IF(O2603&lt;&gt;"",VLOOKUP(O2603,LISTAS·PAPP!$U$9:$W$125,3,FALSE),"")</f>
        <v/>
      </c>
      <c r="R2603" s="92"/>
      <c r="S2603" s="173"/>
      <c r="T2603" s="173"/>
      <c r="U2603" s="92"/>
      <c r="V2603" s="92"/>
      <c r="W2603" s="94"/>
      <c r="X2603" s="83" t="str">
        <f>IF(ISERROR(VLOOKUP(W2603,LISTAS·PAPP!$AJ$3:$AK$903,2,0))," ",VLOOKUP(W2603,LISTAS·PAPP!$AJ$3:$AK$903,2,0))</f>
        <v xml:space="preserve"> </v>
      </c>
      <c r="Y2603" s="96"/>
      <c r="Z2603" s="97"/>
      <c r="AA2603" s="97"/>
      <c r="AB2603" s="97"/>
      <c r="AC2603" s="97"/>
      <c r="AD2603" s="97"/>
      <c r="AE2603" s="97"/>
      <c r="AF2603" s="97"/>
      <c r="AG2603" s="97"/>
      <c r="AH2603" s="97"/>
      <c r="AI2603" s="97"/>
      <c r="AJ2603" s="97"/>
      <c r="AK2603" s="97"/>
      <c r="AL2603" s="86" t="str">
        <f t="shared" si="121"/>
        <v/>
      </c>
      <c r="AM2603" s="87" t="str">
        <f t="shared" si="122"/>
        <v xml:space="preserve"> </v>
      </c>
      <c r="AN2603" s="1" t="str">
        <f t="shared" si="123"/>
        <v xml:space="preserve"> </v>
      </c>
    </row>
    <row r="2604" spans="1:40" s="88" customFormat="1" x14ac:dyDescent="0.25">
      <c r="A2604" s="92"/>
      <c r="B2604" s="92"/>
      <c r="C2604" s="92"/>
      <c r="D2604" s="92"/>
      <c r="E2604" s="92"/>
      <c r="F2604" s="93"/>
      <c r="G2604" s="94"/>
      <c r="H2604" s="83" t="str">
        <f>IF(M2604&lt;&gt;"",VLOOKUP(M2604,LISTAS·PAPP!$U$3:$Z$8,2,FALSE),"")</f>
        <v/>
      </c>
      <c r="I2604" s="85" t="str">
        <f>IF(M2604&lt;&gt;"",VLOOKUP(M2604,LISTAS·PAPP!$U$3:$Z$8,3,FALSE),"")</f>
        <v/>
      </c>
      <c r="J2604" s="83" t="str">
        <f>IF(M2604&lt;&gt;"",VLOOKUP(M2604,LISTAS·PAPP!$U$3:$Z$8,4,FALSE),"")</f>
        <v/>
      </c>
      <c r="K2604" s="83" t="str">
        <f>IF(C2604&lt;&gt;"",VLOOKUP(C2604,LISTAS·PAPP!$H$3:$O$119,4,FALSE),"")</f>
        <v/>
      </c>
      <c r="L2604" s="85" t="str">
        <f>IF(C2604&lt;&gt;"",VLOOKUP(C2604,LISTAS·PAPP!$H$3:$O$119,8,FALSE),"")</f>
        <v/>
      </c>
      <c r="M2604" s="95"/>
      <c r="N2604" s="92"/>
      <c r="O2604" s="92"/>
      <c r="P2604" s="84" t="str">
        <f>IF(N2604&lt;&gt;"",VLOOKUP(N2604,LISTAS·PAPP!$U$9:$Y$125,5,FALSE),"")</f>
        <v/>
      </c>
      <c r="Q2604" s="83" t="str">
        <f>IF(O2604&lt;&gt;"",VLOOKUP(O2604,LISTAS·PAPP!$U$9:$W$125,3,FALSE),"")</f>
        <v/>
      </c>
      <c r="R2604" s="92"/>
      <c r="S2604" s="173"/>
      <c r="T2604" s="173"/>
      <c r="U2604" s="92"/>
      <c r="V2604" s="92"/>
      <c r="W2604" s="94"/>
      <c r="X2604" s="83" t="str">
        <f>IF(ISERROR(VLOOKUP(W2604,LISTAS·PAPP!$AJ$3:$AK$903,2,0))," ",VLOOKUP(W2604,LISTAS·PAPP!$AJ$3:$AK$903,2,0))</f>
        <v xml:space="preserve"> </v>
      </c>
      <c r="Y2604" s="96"/>
      <c r="Z2604" s="97"/>
      <c r="AA2604" s="97"/>
      <c r="AB2604" s="97"/>
      <c r="AC2604" s="97"/>
      <c r="AD2604" s="97"/>
      <c r="AE2604" s="97"/>
      <c r="AF2604" s="97"/>
      <c r="AG2604" s="97"/>
      <c r="AH2604" s="97"/>
      <c r="AI2604" s="97"/>
      <c r="AJ2604" s="97"/>
      <c r="AK2604" s="97"/>
      <c r="AL2604" s="86" t="str">
        <f t="shared" si="121"/>
        <v/>
      </c>
      <c r="AM2604" s="87" t="str">
        <f t="shared" si="122"/>
        <v xml:space="preserve"> </v>
      </c>
      <c r="AN2604" s="1" t="str">
        <f t="shared" si="123"/>
        <v xml:space="preserve"> </v>
      </c>
    </row>
    <row r="2605" spans="1:40" s="88" customFormat="1" x14ac:dyDescent="0.25">
      <c r="A2605" s="92"/>
      <c r="B2605" s="92"/>
      <c r="C2605" s="92"/>
      <c r="D2605" s="92"/>
      <c r="E2605" s="92"/>
      <c r="F2605" s="93"/>
      <c r="G2605" s="94"/>
      <c r="H2605" s="83" t="str">
        <f>IF(M2605&lt;&gt;"",VLOOKUP(M2605,LISTAS·PAPP!$U$3:$Z$8,2,FALSE),"")</f>
        <v/>
      </c>
      <c r="I2605" s="85" t="str">
        <f>IF(M2605&lt;&gt;"",VLOOKUP(M2605,LISTAS·PAPP!$U$3:$Z$8,3,FALSE),"")</f>
        <v/>
      </c>
      <c r="J2605" s="83" t="str">
        <f>IF(M2605&lt;&gt;"",VLOOKUP(M2605,LISTAS·PAPP!$U$3:$Z$8,4,FALSE),"")</f>
        <v/>
      </c>
      <c r="K2605" s="83" t="str">
        <f>IF(C2605&lt;&gt;"",VLOOKUP(C2605,LISTAS·PAPP!$H$3:$O$119,4,FALSE),"")</f>
        <v/>
      </c>
      <c r="L2605" s="85" t="str">
        <f>IF(C2605&lt;&gt;"",VLOOKUP(C2605,LISTAS·PAPP!$H$3:$O$119,8,FALSE),"")</f>
        <v/>
      </c>
      <c r="M2605" s="95"/>
      <c r="N2605" s="92"/>
      <c r="O2605" s="92"/>
      <c r="P2605" s="84" t="str">
        <f>IF(N2605&lt;&gt;"",VLOOKUP(N2605,LISTAS·PAPP!$U$9:$Y$125,5,FALSE),"")</f>
        <v/>
      </c>
      <c r="Q2605" s="83" t="str">
        <f>IF(O2605&lt;&gt;"",VLOOKUP(O2605,LISTAS·PAPP!$U$9:$W$125,3,FALSE),"")</f>
        <v/>
      </c>
      <c r="R2605" s="92"/>
      <c r="S2605" s="173"/>
      <c r="T2605" s="173"/>
      <c r="U2605" s="92"/>
      <c r="V2605" s="92"/>
      <c r="W2605" s="94"/>
      <c r="X2605" s="83" t="str">
        <f>IF(ISERROR(VLOOKUP(W2605,LISTAS·PAPP!$AJ$3:$AK$903,2,0))," ",VLOOKUP(W2605,LISTAS·PAPP!$AJ$3:$AK$903,2,0))</f>
        <v xml:space="preserve"> </v>
      </c>
      <c r="Y2605" s="96"/>
      <c r="Z2605" s="97"/>
      <c r="AA2605" s="97"/>
      <c r="AB2605" s="97"/>
      <c r="AC2605" s="97"/>
      <c r="AD2605" s="97"/>
      <c r="AE2605" s="97"/>
      <c r="AF2605" s="97"/>
      <c r="AG2605" s="97"/>
      <c r="AH2605" s="97"/>
      <c r="AI2605" s="97"/>
      <c r="AJ2605" s="97"/>
      <c r="AK2605" s="97"/>
      <c r="AL2605" s="86" t="str">
        <f t="shared" si="121"/>
        <v/>
      </c>
      <c r="AM2605" s="87" t="str">
        <f t="shared" si="122"/>
        <v xml:space="preserve"> </v>
      </c>
      <c r="AN2605" s="1" t="str">
        <f t="shared" si="123"/>
        <v xml:space="preserve"> </v>
      </c>
    </row>
    <row r="2606" spans="1:40" s="88" customFormat="1" x14ac:dyDescent="0.25">
      <c r="A2606" s="92"/>
      <c r="B2606" s="92"/>
      <c r="C2606" s="92"/>
      <c r="D2606" s="92"/>
      <c r="E2606" s="92"/>
      <c r="F2606" s="93"/>
      <c r="G2606" s="94"/>
      <c r="H2606" s="83" t="str">
        <f>IF(M2606&lt;&gt;"",VLOOKUP(M2606,LISTAS·PAPP!$U$3:$Z$8,2,FALSE),"")</f>
        <v/>
      </c>
      <c r="I2606" s="85" t="str">
        <f>IF(M2606&lt;&gt;"",VLOOKUP(M2606,LISTAS·PAPP!$U$3:$Z$8,3,FALSE),"")</f>
        <v/>
      </c>
      <c r="J2606" s="83" t="str">
        <f>IF(M2606&lt;&gt;"",VLOOKUP(M2606,LISTAS·PAPP!$U$3:$Z$8,4,FALSE),"")</f>
        <v/>
      </c>
      <c r="K2606" s="83" t="str">
        <f>IF(C2606&lt;&gt;"",VLOOKUP(C2606,LISTAS·PAPP!$H$3:$O$119,4,FALSE),"")</f>
        <v/>
      </c>
      <c r="L2606" s="85" t="str">
        <f>IF(C2606&lt;&gt;"",VLOOKUP(C2606,LISTAS·PAPP!$H$3:$O$119,8,FALSE),"")</f>
        <v/>
      </c>
      <c r="M2606" s="95"/>
      <c r="N2606" s="92"/>
      <c r="O2606" s="92"/>
      <c r="P2606" s="84" t="str">
        <f>IF(N2606&lt;&gt;"",VLOOKUP(N2606,LISTAS·PAPP!$U$9:$Y$125,5,FALSE),"")</f>
        <v/>
      </c>
      <c r="Q2606" s="83" t="str">
        <f>IF(O2606&lt;&gt;"",VLOOKUP(O2606,LISTAS·PAPP!$U$9:$W$125,3,FALSE),"")</f>
        <v/>
      </c>
      <c r="R2606" s="92"/>
      <c r="S2606" s="173"/>
      <c r="T2606" s="173"/>
      <c r="U2606" s="92"/>
      <c r="V2606" s="92"/>
      <c r="W2606" s="94"/>
      <c r="X2606" s="83" t="str">
        <f>IF(ISERROR(VLOOKUP(W2606,LISTAS·PAPP!$AJ$3:$AK$903,2,0))," ",VLOOKUP(W2606,LISTAS·PAPP!$AJ$3:$AK$903,2,0))</f>
        <v xml:space="preserve"> </v>
      </c>
      <c r="Y2606" s="96"/>
      <c r="Z2606" s="97"/>
      <c r="AA2606" s="97"/>
      <c r="AB2606" s="97"/>
      <c r="AC2606" s="97"/>
      <c r="AD2606" s="97"/>
      <c r="AE2606" s="97"/>
      <c r="AF2606" s="97"/>
      <c r="AG2606" s="97"/>
      <c r="AH2606" s="97"/>
      <c r="AI2606" s="97"/>
      <c r="AJ2606" s="97"/>
      <c r="AK2606" s="97"/>
      <c r="AL2606" s="86" t="str">
        <f t="shared" si="121"/>
        <v/>
      </c>
      <c r="AM2606" s="87" t="str">
        <f t="shared" si="122"/>
        <v xml:space="preserve"> </v>
      </c>
      <c r="AN2606" s="1" t="str">
        <f t="shared" si="123"/>
        <v xml:space="preserve"> </v>
      </c>
    </row>
    <row r="2607" spans="1:40" s="88" customFormat="1" x14ac:dyDescent="0.25">
      <c r="A2607" s="92"/>
      <c r="B2607" s="92"/>
      <c r="C2607" s="92"/>
      <c r="D2607" s="92"/>
      <c r="E2607" s="92"/>
      <c r="F2607" s="93"/>
      <c r="G2607" s="94"/>
      <c r="H2607" s="83" t="str">
        <f>IF(M2607&lt;&gt;"",VLOOKUP(M2607,LISTAS·PAPP!$U$3:$Z$8,2,FALSE),"")</f>
        <v/>
      </c>
      <c r="I2607" s="85" t="str">
        <f>IF(M2607&lt;&gt;"",VLOOKUP(M2607,LISTAS·PAPP!$U$3:$Z$8,3,FALSE),"")</f>
        <v/>
      </c>
      <c r="J2607" s="83" t="str">
        <f>IF(M2607&lt;&gt;"",VLOOKUP(M2607,LISTAS·PAPP!$U$3:$Z$8,4,FALSE),"")</f>
        <v/>
      </c>
      <c r="K2607" s="83" t="str">
        <f>IF(C2607&lt;&gt;"",VLOOKUP(C2607,LISTAS·PAPP!$H$3:$O$119,4,FALSE),"")</f>
        <v/>
      </c>
      <c r="L2607" s="85" t="str">
        <f>IF(C2607&lt;&gt;"",VLOOKUP(C2607,LISTAS·PAPP!$H$3:$O$119,8,FALSE),"")</f>
        <v/>
      </c>
      <c r="M2607" s="95"/>
      <c r="N2607" s="92"/>
      <c r="O2607" s="92"/>
      <c r="P2607" s="84" t="str">
        <f>IF(N2607&lt;&gt;"",VLOOKUP(N2607,LISTAS·PAPP!$U$9:$Y$125,5,FALSE),"")</f>
        <v/>
      </c>
      <c r="Q2607" s="83" t="str">
        <f>IF(O2607&lt;&gt;"",VLOOKUP(O2607,LISTAS·PAPP!$U$9:$W$125,3,FALSE),"")</f>
        <v/>
      </c>
      <c r="R2607" s="92"/>
      <c r="S2607" s="173"/>
      <c r="T2607" s="173"/>
      <c r="U2607" s="92"/>
      <c r="V2607" s="92"/>
      <c r="W2607" s="94"/>
      <c r="X2607" s="83" t="str">
        <f>IF(ISERROR(VLOOKUP(W2607,LISTAS·PAPP!$AJ$3:$AK$903,2,0))," ",VLOOKUP(W2607,LISTAS·PAPP!$AJ$3:$AK$903,2,0))</f>
        <v xml:space="preserve"> </v>
      </c>
      <c r="Y2607" s="96"/>
      <c r="Z2607" s="97"/>
      <c r="AA2607" s="97"/>
      <c r="AB2607" s="97"/>
      <c r="AC2607" s="97"/>
      <c r="AD2607" s="97"/>
      <c r="AE2607" s="97"/>
      <c r="AF2607" s="97"/>
      <c r="AG2607" s="97"/>
      <c r="AH2607" s="97"/>
      <c r="AI2607" s="97"/>
      <c r="AJ2607" s="97"/>
      <c r="AK2607" s="97"/>
      <c r="AL2607" s="86" t="str">
        <f t="shared" si="121"/>
        <v/>
      </c>
      <c r="AM2607" s="87" t="str">
        <f t="shared" si="122"/>
        <v xml:space="preserve"> </v>
      </c>
      <c r="AN2607" s="1" t="str">
        <f t="shared" si="123"/>
        <v xml:space="preserve"> </v>
      </c>
    </row>
    <row r="2608" spans="1:40" s="88" customFormat="1" x14ac:dyDescent="0.25">
      <c r="A2608" s="92"/>
      <c r="B2608" s="92"/>
      <c r="C2608" s="92"/>
      <c r="D2608" s="92"/>
      <c r="E2608" s="92"/>
      <c r="F2608" s="93"/>
      <c r="G2608" s="94"/>
      <c r="H2608" s="83" t="str">
        <f>IF(M2608&lt;&gt;"",VLOOKUP(M2608,LISTAS·PAPP!$U$3:$Z$8,2,FALSE),"")</f>
        <v/>
      </c>
      <c r="I2608" s="85" t="str">
        <f>IF(M2608&lt;&gt;"",VLOOKUP(M2608,LISTAS·PAPP!$U$3:$Z$8,3,FALSE),"")</f>
        <v/>
      </c>
      <c r="J2608" s="83" t="str">
        <f>IF(M2608&lt;&gt;"",VLOOKUP(M2608,LISTAS·PAPP!$U$3:$Z$8,4,FALSE),"")</f>
        <v/>
      </c>
      <c r="K2608" s="83" t="str">
        <f>IF(C2608&lt;&gt;"",VLOOKUP(C2608,LISTAS·PAPP!$H$3:$O$119,4,FALSE),"")</f>
        <v/>
      </c>
      <c r="L2608" s="85" t="str">
        <f>IF(C2608&lt;&gt;"",VLOOKUP(C2608,LISTAS·PAPP!$H$3:$O$119,8,FALSE),"")</f>
        <v/>
      </c>
      <c r="M2608" s="95"/>
      <c r="N2608" s="92"/>
      <c r="O2608" s="92"/>
      <c r="P2608" s="84" t="str">
        <f>IF(N2608&lt;&gt;"",VLOOKUP(N2608,LISTAS·PAPP!$U$9:$Y$125,5,FALSE),"")</f>
        <v/>
      </c>
      <c r="Q2608" s="83" t="str">
        <f>IF(O2608&lt;&gt;"",VLOOKUP(O2608,LISTAS·PAPP!$U$9:$W$125,3,FALSE),"")</f>
        <v/>
      </c>
      <c r="R2608" s="92"/>
      <c r="S2608" s="173"/>
      <c r="T2608" s="173"/>
      <c r="U2608" s="92"/>
      <c r="V2608" s="92"/>
      <c r="W2608" s="94"/>
      <c r="X2608" s="83" t="str">
        <f>IF(ISERROR(VLOOKUP(W2608,LISTAS·PAPP!$AJ$3:$AK$903,2,0))," ",VLOOKUP(W2608,LISTAS·PAPP!$AJ$3:$AK$903,2,0))</f>
        <v xml:space="preserve"> </v>
      </c>
      <c r="Y2608" s="96"/>
      <c r="Z2608" s="97"/>
      <c r="AA2608" s="97"/>
      <c r="AB2608" s="97"/>
      <c r="AC2608" s="97"/>
      <c r="AD2608" s="97"/>
      <c r="AE2608" s="97"/>
      <c r="AF2608" s="97"/>
      <c r="AG2608" s="97"/>
      <c r="AH2608" s="97"/>
      <c r="AI2608" s="97"/>
      <c r="AJ2608" s="97"/>
      <c r="AK2608" s="97"/>
      <c r="AL2608" s="86" t="str">
        <f t="shared" si="121"/>
        <v/>
      </c>
      <c r="AM2608" s="87" t="str">
        <f t="shared" si="122"/>
        <v xml:space="preserve"> </v>
      </c>
      <c r="AN2608" s="1" t="str">
        <f t="shared" si="123"/>
        <v xml:space="preserve"> </v>
      </c>
    </row>
    <row r="2609" spans="1:40" s="88" customFormat="1" x14ac:dyDescent="0.25">
      <c r="A2609" s="92"/>
      <c r="B2609" s="92"/>
      <c r="C2609" s="92"/>
      <c r="D2609" s="92"/>
      <c r="E2609" s="92"/>
      <c r="F2609" s="93"/>
      <c r="G2609" s="94"/>
      <c r="H2609" s="83" t="str">
        <f>IF(M2609&lt;&gt;"",VLOOKUP(M2609,LISTAS·PAPP!$U$3:$Z$8,2,FALSE),"")</f>
        <v/>
      </c>
      <c r="I2609" s="85" t="str">
        <f>IF(M2609&lt;&gt;"",VLOOKUP(M2609,LISTAS·PAPP!$U$3:$Z$8,3,FALSE),"")</f>
        <v/>
      </c>
      <c r="J2609" s="83" t="str">
        <f>IF(M2609&lt;&gt;"",VLOOKUP(M2609,LISTAS·PAPP!$U$3:$Z$8,4,FALSE),"")</f>
        <v/>
      </c>
      <c r="K2609" s="83" t="str">
        <f>IF(C2609&lt;&gt;"",VLOOKUP(C2609,LISTAS·PAPP!$H$3:$O$119,4,FALSE),"")</f>
        <v/>
      </c>
      <c r="L2609" s="85" t="str">
        <f>IF(C2609&lt;&gt;"",VLOOKUP(C2609,LISTAS·PAPP!$H$3:$O$119,8,FALSE),"")</f>
        <v/>
      </c>
      <c r="M2609" s="95"/>
      <c r="N2609" s="92"/>
      <c r="O2609" s="92"/>
      <c r="P2609" s="84" t="str">
        <f>IF(N2609&lt;&gt;"",VLOOKUP(N2609,LISTAS·PAPP!$U$9:$Y$125,5,FALSE),"")</f>
        <v/>
      </c>
      <c r="Q2609" s="83" t="str">
        <f>IF(O2609&lt;&gt;"",VLOOKUP(O2609,LISTAS·PAPP!$U$9:$W$125,3,FALSE),"")</f>
        <v/>
      </c>
      <c r="R2609" s="92"/>
      <c r="S2609" s="173"/>
      <c r="T2609" s="173"/>
      <c r="U2609" s="92"/>
      <c r="V2609" s="92"/>
      <c r="W2609" s="94"/>
      <c r="X2609" s="83" t="str">
        <f>IF(ISERROR(VLOOKUP(W2609,LISTAS·PAPP!$AJ$3:$AK$903,2,0))," ",VLOOKUP(W2609,LISTAS·PAPP!$AJ$3:$AK$903,2,0))</f>
        <v xml:space="preserve"> </v>
      </c>
      <c r="Y2609" s="96"/>
      <c r="Z2609" s="97"/>
      <c r="AA2609" s="97"/>
      <c r="AB2609" s="97"/>
      <c r="AC2609" s="97"/>
      <c r="AD2609" s="97"/>
      <c r="AE2609" s="97"/>
      <c r="AF2609" s="97"/>
      <c r="AG2609" s="97"/>
      <c r="AH2609" s="97"/>
      <c r="AI2609" s="97"/>
      <c r="AJ2609" s="97"/>
      <c r="AK2609" s="97"/>
      <c r="AL2609" s="86" t="str">
        <f t="shared" si="121"/>
        <v/>
      </c>
      <c r="AM2609" s="87" t="str">
        <f t="shared" si="122"/>
        <v xml:space="preserve"> </v>
      </c>
      <c r="AN2609" s="1" t="str">
        <f t="shared" si="123"/>
        <v xml:space="preserve"> </v>
      </c>
    </row>
    <row r="2610" spans="1:40" s="88" customFormat="1" x14ac:dyDescent="0.25">
      <c r="A2610" s="92"/>
      <c r="B2610" s="92"/>
      <c r="C2610" s="92"/>
      <c r="D2610" s="92"/>
      <c r="E2610" s="92"/>
      <c r="F2610" s="93"/>
      <c r="G2610" s="94"/>
      <c r="H2610" s="83" t="str">
        <f>IF(M2610&lt;&gt;"",VLOOKUP(M2610,LISTAS·PAPP!$U$3:$Z$8,2,FALSE),"")</f>
        <v/>
      </c>
      <c r="I2610" s="85" t="str">
        <f>IF(M2610&lt;&gt;"",VLOOKUP(M2610,LISTAS·PAPP!$U$3:$Z$8,3,FALSE),"")</f>
        <v/>
      </c>
      <c r="J2610" s="83" t="str">
        <f>IF(M2610&lt;&gt;"",VLOOKUP(M2610,LISTAS·PAPP!$U$3:$Z$8,4,FALSE),"")</f>
        <v/>
      </c>
      <c r="K2610" s="83" t="str">
        <f>IF(C2610&lt;&gt;"",VLOOKUP(C2610,LISTAS·PAPP!$H$3:$O$119,4,FALSE),"")</f>
        <v/>
      </c>
      <c r="L2610" s="85" t="str">
        <f>IF(C2610&lt;&gt;"",VLOOKUP(C2610,LISTAS·PAPP!$H$3:$O$119,8,FALSE),"")</f>
        <v/>
      </c>
      <c r="M2610" s="95"/>
      <c r="N2610" s="92"/>
      <c r="O2610" s="92"/>
      <c r="P2610" s="84" t="str">
        <f>IF(N2610&lt;&gt;"",VLOOKUP(N2610,LISTAS·PAPP!$U$9:$Y$125,5,FALSE),"")</f>
        <v/>
      </c>
      <c r="Q2610" s="83" t="str">
        <f>IF(O2610&lt;&gt;"",VLOOKUP(O2610,LISTAS·PAPP!$U$9:$W$125,3,FALSE),"")</f>
        <v/>
      </c>
      <c r="R2610" s="92"/>
      <c r="S2610" s="173"/>
      <c r="T2610" s="173"/>
      <c r="U2610" s="92"/>
      <c r="V2610" s="92"/>
      <c r="W2610" s="94"/>
      <c r="X2610" s="83" t="str">
        <f>IF(ISERROR(VLOOKUP(W2610,LISTAS·PAPP!$AJ$3:$AK$903,2,0))," ",VLOOKUP(W2610,LISTAS·PAPP!$AJ$3:$AK$903,2,0))</f>
        <v xml:space="preserve"> </v>
      </c>
      <c r="Y2610" s="96"/>
      <c r="Z2610" s="97"/>
      <c r="AA2610" s="97"/>
      <c r="AB2610" s="97"/>
      <c r="AC2610" s="97"/>
      <c r="AD2610" s="97"/>
      <c r="AE2610" s="97"/>
      <c r="AF2610" s="97"/>
      <c r="AG2610" s="97"/>
      <c r="AH2610" s="97"/>
      <c r="AI2610" s="97"/>
      <c r="AJ2610" s="97"/>
      <c r="AK2610" s="97"/>
      <c r="AL2610" s="86" t="str">
        <f t="shared" si="121"/>
        <v/>
      </c>
      <c r="AM2610" s="87" t="str">
        <f t="shared" si="122"/>
        <v xml:space="preserve"> </v>
      </c>
      <c r="AN2610" s="1" t="str">
        <f t="shared" si="123"/>
        <v xml:space="preserve"> </v>
      </c>
    </row>
    <row r="2611" spans="1:40" s="88" customFormat="1" x14ac:dyDescent="0.25">
      <c r="A2611" s="92"/>
      <c r="B2611" s="92"/>
      <c r="C2611" s="92"/>
      <c r="D2611" s="92"/>
      <c r="E2611" s="92"/>
      <c r="F2611" s="93"/>
      <c r="G2611" s="94"/>
      <c r="H2611" s="83" t="str">
        <f>IF(M2611&lt;&gt;"",VLOOKUP(M2611,LISTAS·PAPP!$U$3:$Z$8,2,FALSE),"")</f>
        <v/>
      </c>
      <c r="I2611" s="85" t="str">
        <f>IF(M2611&lt;&gt;"",VLOOKUP(M2611,LISTAS·PAPP!$U$3:$Z$8,3,FALSE),"")</f>
        <v/>
      </c>
      <c r="J2611" s="83" t="str">
        <f>IF(M2611&lt;&gt;"",VLOOKUP(M2611,LISTAS·PAPP!$U$3:$Z$8,4,FALSE),"")</f>
        <v/>
      </c>
      <c r="K2611" s="83" t="str">
        <f>IF(C2611&lt;&gt;"",VLOOKUP(C2611,LISTAS·PAPP!$H$3:$O$119,4,FALSE),"")</f>
        <v/>
      </c>
      <c r="L2611" s="85" t="str">
        <f>IF(C2611&lt;&gt;"",VLOOKUP(C2611,LISTAS·PAPP!$H$3:$O$119,8,FALSE),"")</f>
        <v/>
      </c>
      <c r="M2611" s="95"/>
      <c r="N2611" s="92"/>
      <c r="O2611" s="92"/>
      <c r="P2611" s="84" t="str">
        <f>IF(N2611&lt;&gt;"",VLOOKUP(N2611,LISTAS·PAPP!$U$9:$Y$125,5,FALSE),"")</f>
        <v/>
      </c>
      <c r="Q2611" s="83" t="str">
        <f>IF(O2611&lt;&gt;"",VLOOKUP(O2611,LISTAS·PAPP!$U$9:$W$125,3,FALSE),"")</f>
        <v/>
      </c>
      <c r="R2611" s="92"/>
      <c r="S2611" s="173"/>
      <c r="T2611" s="173"/>
      <c r="U2611" s="92"/>
      <c r="V2611" s="92"/>
      <c r="W2611" s="94"/>
      <c r="X2611" s="83" t="str">
        <f>IF(ISERROR(VLOOKUP(W2611,LISTAS·PAPP!$AJ$3:$AK$903,2,0))," ",VLOOKUP(W2611,LISTAS·PAPP!$AJ$3:$AK$903,2,0))</f>
        <v xml:space="preserve"> </v>
      </c>
      <c r="Y2611" s="96"/>
      <c r="Z2611" s="97"/>
      <c r="AA2611" s="97"/>
      <c r="AB2611" s="97"/>
      <c r="AC2611" s="97"/>
      <c r="AD2611" s="97"/>
      <c r="AE2611" s="97"/>
      <c r="AF2611" s="97"/>
      <c r="AG2611" s="97"/>
      <c r="AH2611" s="97"/>
      <c r="AI2611" s="97"/>
      <c r="AJ2611" s="97"/>
      <c r="AK2611" s="97"/>
      <c r="AL2611" s="86" t="str">
        <f t="shared" si="121"/>
        <v/>
      </c>
      <c r="AM2611" s="87" t="str">
        <f t="shared" si="122"/>
        <v xml:space="preserve"> </v>
      </c>
      <c r="AN2611" s="1" t="str">
        <f t="shared" si="123"/>
        <v xml:space="preserve"> </v>
      </c>
    </row>
    <row r="2612" spans="1:40" s="88" customFormat="1" x14ac:dyDescent="0.25">
      <c r="A2612" s="92"/>
      <c r="B2612" s="92"/>
      <c r="C2612" s="92"/>
      <c r="D2612" s="92"/>
      <c r="E2612" s="92"/>
      <c r="F2612" s="93"/>
      <c r="G2612" s="94"/>
      <c r="H2612" s="83" t="str">
        <f>IF(M2612&lt;&gt;"",VLOOKUP(M2612,LISTAS·PAPP!$U$3:$Z$8,2,FALSE),"")</f>
        <v/>
      </c>
      <c r="I2612" s="85" t="str">
        <f>IF(M2612&lt;&gt;"",VLOOKUP(M2612,LISTAS·PAPP!$U$3:$Z$8,3,FALSE),"")</f>
        <v/>
      </c>
      <c r="J2612" s="83" t="str">
        <f>IF(M2612&lt;&gt;"",VLOOKUP(M2612,LISTAS·PAPP!$U$3:$Z$8,4,FALSE),"")</f>
        <v/>
      </c>
      <c r="K2612" s="83" t="str">
        <f>IF(C2612&lt;&gt;"",VLOOKUP(C2612,LISTAS·PAPP!$H$3:$O$119,4,FALSE),"")</f>
        <v/>
      </c>
      <c r="L2612" s="85" t="str">
        <f>IF(C2612&lt;&gt;"",VLOOKUP(C2612,LISTAS·PAPP!$H$3:$O$119,8,FALSE),"")</f>
        <v/>
      </c>
      <c r="M2612" s="95"/>
      <c r="N2612" s="92"/>
      <c r="O2612" s="92"/>
      <c r="P2612" s="84" t="str">
        <f>IF(N2612&lt;&gt;"",VLOOKUP(N2612,LISTAS·PAPP!$U$9:$Y$125,5,FALSE),"")</f>
        <v/>
      </c>
      <c r="Q2612" s="83" t="str">
        <f>IF(O2612&lt;&gt;"",VLOOKUP(O2612,LISTAS·PAPP!$U$9:$W$125,3,FALSE),"")</f>
        <v/>
      </c>
      <c r="R2612" s="92"/>
      <c r="S2612" s="173"/>
      <c r="T2612" s="173"/>
      <c r="U2612" s="92"/>
      <c r="V2612" s="92"/>
      <c r="W2612" s="94"/>
      <c r="X2612" s="83" t="str">
        <f>IF(ISERROR(VLOOKUP(W2612,LISTAS·PAPP!$AJ$3:$AK$903,2,0))," ",VLOOKUP(W2612,LISTAS·PAPP!$AJ$3:$AK$903,2,0))</f>
        <v xml:space="preserve"> </v>
      </c>
      <c r="Y2612" s="96"/>
      <c r="Z2612" s="97"/>
      <c r="AA2612" s="97"/>
      <c r="AB2612" s="97"/>
      <c r="AC2612" s="97"/>
      <c r="AD2612" s="97"/>
      <c r="AE2612" s="97"/>
      <c r="AF2612" s="97"/>
      <c r="AG2612" s="97"/>
      <c r="AH2612" s="97"/>
      <c r="AI2612" s="97"/>
      <c r="AJ2612" s="97"/>
      <c r="AK2612" s="97"/>
      <c r="AL2612" s="86" t="str">
        <f t="shared" si="121"/>
        <v/>
      </c>
      <c r="AM2612" s="87" t="str">
        <f t="shared" si="122"/>
        <v xml:space="preserve"> </v>
      </c>
      <c r="AN2612" s="1" t="str">
        <f t="shared" si="123"/>
        <v xml:space="preserve"> </v>
      </c>
    </row>
    <row r="2613" spans="1:40" s="88" customFormat="1" x14ac:dyDescent="0.25">
      <c r="A2613" s="92"/>
      <c r="B2613" s="92"/>
      <c r="C2613" s="92"/>
      <c r="D2613" s="92"/>
      <c r="E2613" s="92"/>
      <c r="F2613" s="93"/>
      <c r="G2613" s="94"/>
      <c r="H2613" s="83" t="str">
        <f>IF(M2613&lt;&gt;"",VLOOKUP(M2613,LISTAS·PAPP!$U$3:$Z$8,2,FALSE),"")</f>
        <v/>
      </c>
      <c r="I2613" s="85" t="str">
        <f>IF(M2613&lt;&gt;"",VLOOKUP(M2613,LISTAS·PAPP!$U$3:$Z$8,3,FALSE),"")</f>
        <v/>
      </c>
      <c r="J2613" s="83" t="str">
        <f>IF(M2613&lt;&gt;"",VLOOKUP(M2613,LISTAS·PAPP!$U$3:$Z$8,4,FALSE),"")</f>
        <v/>
      </c>
      <c r="K2613" s="83" t="str">
        <f>IF(C2613&lt;&gt;"",VLOOKUP(C2613,LISTAS·PAPP!$H$3:$O$119,4,FALSE),"")</f>
        <v/>
      </c>
      <c r="L2613" s="85" t="str">
        <f>IF(C2613&lt;&gt;"",VLOOKUP(C2613,LISTAS·PAPP!$H$3:$O$119,8,FALSE),"")</f>
        <v/>
      </c>
      <c r="M2613" s="95"/>
      <c r="N2613" s="92"/>
      <c r="O2613" s="92"/>
      <c r="P2613" s="84" t="str">
        <f>IF(N2613&lt;&gt;"",VLOOKUP(N2613,LISTAS·PAPP!$U$9:$Y$125,5,FALSE),"")</f>
        <v/>
      </c>
      <c r="Q2613" s="83" t="str">
        <f>IF(O2613&lt;&gt;"",VLOOKUP(O2613,LISTAS·PAPP!$U$9:$W$125,3,FALSE),"")</f>
        <v/>
      </c>
      <c r="R2613" s="92"/>
      <c r="S2613" s="173"/>
      <c r="T2613" s="173"/>
      <c r="U2613" s="92"/>
      <c r="V2613" s="92"/>
      <c r="W2613" s="94"/>
      <c r="X2613" s="83" t="str">
        <f>IF(ISERROR(VLOOKUP(W2613,LISTAS·PAPP!$AJ$3:$AK$903,2,0))," ",VLOOKUP(W2613,LISTAS·PAPP!$AJ$3:$AK$903,2,0))</f>
        <v xml:space="preserve"> </v>
      </c>
      <c r="Y2613" s="96"/>
      <c r="Z2613" s="97"/>
      <c r="AA2613" s="97"/>
      <c r="AB2613" s="97"/>
      <c r="AC2613" s="97"/>
      <c r="AD2613" s="97"/>
      <c r="AE2613" s="97"/>
      <c r="AF2613" s="97"/>
      <c r="AG2613" s="97"/>
      <c r="AH2613" s="97"/>
      <c r="AI2613" s="97"/>
      <c r="AJ2613" s="97"/>
      <c r="AK2613" s="97"/>
      <c r="AL2613" s="86" t="str">
        <f t="shared" si="121"/>
        <v/>
      </c>
      <c r="AM2613" s="87" t="str">
        <f t="shared" si="122"/>
        <v xml:space="preserve"> </v>
      </c>
      <c r="AN2613" s="1" t="str">
        <f t="shared" si="123"/>
        <v xml:space="preserve"> </v>
      </c>
    </row>
    <row r="2614" spans="1:40" s="88" customFormat="1" x14ac:dyDescent="0.25">
      <c r="A2614" s="92"/>
      <c r="B2614" s="92"/>
      <c r="C2614" s="92"/>
      <c r="D2614" s="92"/>
      <c r="E2614" s="92"/>
      <c r="F2614" s="93"/>
      <c r="G2614" s="94"/>
      <c r="H2614" s="83" t="str">
        <f>IF(M2614&lt;&gt;"",VLOOKUP(M2614,LISTAS·PAPP!$U$3:$Z$8,2,FALSE),"")</f>
        <v/>
      </c>
      <c r="I2614" s="85" t="str">
        <f>IF(M2614&lt;&gt;"",VLOOKUP(M2614,LISTAS·PAPP!$U$3:$Z$8,3,FALSE),"")</f>
        <v/>
      </c>
      <c r="J2614" s="83" t="str">
        <f>IF(M2614&lt;&gt;"",VLOOKUP(M2614,LISTAS·PAPP!$U$3:$Z$8,4,FALSE),"")</f>
        <v/>
      </c>
      <c r="K2614" s="83" t="str">
        <f>IF(C2614&lt;&gt;"",VLOOKUP(C2614,LISTAS·PAPP!$H$3:$O$119,4,FALSE),"")</f>
        <v/>
      </c>
      <c r="L2614" s="85" t="str">
        <f>IF(C2614&lt;&gt;"",VLOOKUP(C2614,LISTAS·PAPP!$H$3:$O$119,8,FALSE),"")</f>
        <v/>
      </c>
      <c r="M2614" s="95"/>
      <c r="N2614" s="92"/>
      <c r="O2614" s="92"/>
      <c r="P2614" s="84" t="str">
        <f>IF(N2614&lt;&gt;"",VLOOKUP(N2614,LISTAS·PAPP!$U$9:$Y$125,5,FALSE),"")</f>
        <v/>
      </c>
      <c r="Q2614" s="83" t="str">
        <f>IF(O2614&lt;&gt;"",VLOOKUP(O2614,LISTAS·PAPP!$U$9:$W$125,3,FALSE),"")</f>
        <v/>
      </c>
      <c r="R2614" s="92"/>
      <c r="S2614" s="173"/>
      <c r="T2614" s="173"/>
      <c r="U2614" s="92"/>
      <c r="V2614" s="92"/>
      <c r="W2614" s="94"/>
      <c r="X2614" s="83" t="str">
        <f>IF(ISERROR(VLOOKUP(W2614,LISTAS·PAPP!$AJ$3:$AK$903,2,0))," ",VLOOKUP(W2614,LISTAS·PAPP!$AJ$3:$AK$903,2,0))</f>
        <v xml:space="preserve"> </v>
      </c>
      <c r="Y2614" s="96"/>
      <c r="Z2614" s="97"/>
      <c r="AA2614" s="97"/>
      <c r="AB2614" s="97"/>
      <c r="AC2614" s="97"/>
      <c r="AD2614" s="97"/>
      <c r="AE2614" s="97"/>
      <c r="AF2614" s="97"/>
      <c r="AG2614" s="97"/>
      <c r="AH2614" s="97"/>
      <c r="AI2614" s="97"/>
      <c r="AJ2614" s="97"/>
      <c r="AK2614" s="97"/>
      <c r="AL2614" s="86" t="str">
        <f t="shared" si="121"/>
        <v/>
      </c>
      <c r="AM2614" s="87" t="str">
        <f t="shared" si="122"/>
        <v xml:space="preserve"> </v>
      </c>
      <c r="AN2614" s="1" t="str">
        <f t="shared" si="123"/>
        <v xml:space="preserve"> </v>
      </c>
    </row>
    <row r="2615" spans="1:40" s="88" customFormat="1" x14ac:dyDescent="0.25">
      <c r="A2615" s="92"/>
      <c r="B2615" s="92"/>
      <c r="C2615" s="92"/>
      <c r="D2615" s="92"/>
      <c r="E2615" s="92"/>
      <c r="F2615" s="93"/>
      <c r="G2615" s="94"/>
      <c r="H2615" s="83" t="str">
        <f>IF(M2615&lt;&gt;"",VLOOKUP(M2615,LISTAS·PAPP!$U$3:$Z$8,2,FALSE),"")</f>
        <v/>
      </c>
      <c r="I2615" s="85" t="str">
        <f>IF(M2615&lt;&gt;"",VLOOKUP(M2615,LISTAS·PAPP!$U$3:$Z$8,3,FALSE),"")</f>
        <v/>
      </c>
      <c r="J2615" s="83" t="str">
        <f>IF(M2615&lt;&gt;"",VLOOKUP(M2615,LISTAS·PAPP!$U$3:$Z$8,4,FALSE),"")</f>
        <v/>
      </c>
      <c r="K2615" s="83" t="str">
        <f>IF(C2615&lt;&gt;"",VLOOKUP(C2615,LISTAS·PAPP!$H$3:$O$119,4,FALSE),"")</f>
        <v/>
      </c>
      <c r="L2615" s="85" t="str">
        <f>IF(C2615&lt;&gt;"",VLOOKUP(C2615,LISTAS·PAPP!$H$3:$O$119,8,FALSE),"")</f>
        <v/>
      </c>
      <c r="M2615" s="95"/>
      <c r="N2615" s="92"/>
      <c r="O2615" s="92"/>
      <c r="P2615" s="84" t="str">
        <f>IF(N2615&lt;&gt;"",VLOOKUP(N2615,LISTAS·PAPP!$U$9:$Y$125,5,FALSE),"")</f>
        <v/>
      </c>
      <c r="Q2615" s="83" t="str">
        <f>IF(O2615&lt;&gt;"",VLOOKUP(O2615,LISTAS·PAPP!$U$9:$W$125,3,FALSE),"")</f>
        <v/>
      </c>
      <c r="R2615" s="92"/>
      <c r="S2615" s="173"/>
      <c r="T2615" s="173"/>
      <c r="U2615" s="92"/>
      <c r="V2615" s="92"/>
      <c r="W2615" s="94"/>
      <c r="X2615" s="83" t="str">
        <f>IF(ISERROR(VLOOKUP(W2615,LISTAS·PAPP!$AJ$3:$AK$903,2,0))," ",VLOOKUP(W2615,LISTAS·PAPP!$AJ$3:$AK$903,2,0))</f>
        <v xml:space="preserve"> </v>
      </c>
      <c r="Y2615" s="96"/>
      <c r="Z2615" s="97"/>
      <c r="AA2615" s="97"/>
      <c r="AB2615" s="97"/>
      <c r="AC2615" s="97"/>
      <c r="AD2615" s="97"/>
      <c r="AE2615" s="97"/>
      <c r="AF2615" s="97"/>
      <c r="AG2615" s="97"/>
      <c r="AH2615" s="97"/>
      <c r="AI2615" s="97"/>
      <c r="AJ2615" s="97"/>
      <c r="AK2615" s="97"/>
      <c r="AL2615" s="86" t="str">
        <f t="shared" si="121"/>
        <v/>
      </c>
      <c r="AM2615" s="87" t="str">
        <f t="shared" si="122"/>
        <v xml:space="preserve"> </v>
      </c>
      <c r="AN2615" s="1" t="str">
        <f t="shared" si="123"/>
        <v xml:space="preserve"> </v>
      </c>
    </row>
    <row r="2616" spans="1:40" s="88" customFormat="1" x14ac:dyDescent="0.25">
      <c r="A2616" s="92"/>
      <c r="B2616" s="92"/>
      <c r="C2616" s="92"/>
      <c r="D2616" s="92"/>
      <c r="E2616" s="92"/>
      <c r="F2616" s="93"/>
      <c r="G2616" s="94"/>
      <c r="H2616" s="83" t="str">
        <f>IF(M2616&lt;&gt;"",VLOOKUP(M2616,LISTAS·PAPP!$U$3:$Z$8,2,FALSE),"")</f>
        <v/>
      </c>
      <c r="I2616" s="85" t="str">
        <f>IF(M2616&lt;&gt;"",VLOOKUP(M2616,LISTAS·PAPP!$U$3:$Z$8,3,FALSE),"")</f>
        <v/>
      </c>
      <c r="J2616" s="83" t="str">
        <f>IF(M2616&lt;&gt;"",VLOOKUP(M2616,LISTAS·PAPP!$U$3:$Z$8,4,FALSE),"")</f>
        <v/>
      </c>
      <c r="K2616" s="83" t="str">
        <f>IF(C2616&lt;&gt;"",VLOOKUP(C2616,LISTAS·PAPP!$H$3:$O$119,4,FALSE),"")</f>
        <v/>
      </c>
      <c r="L2616" s="85" t="str">
        <f>IF(C2616&lt;&gt;"",VLOOKUP(C2616,LISTAS·PAPP!$H$3:$O$119,8,FALSE),"")</f>
        <v/>
      </c>
      <c r="M2616" s="95"/>
      <c r="N2616" s="92"/>
      <c r="O2616" s="92"/>
      <c r="P2616" s="84" t="str">
        <f>IF(N2616&lt;&gt;"",VLOOKUP(N2616,LISTAS·PAPP!$U$9:$Y$125,5,FALSE),"")</f>
        <v/>
      </c>
      <c r="Q2616" s="83" t="str">
        <f>IF(O2616&lt;&gt;"",VLOOKUP(O2616,LISTAS·PAPP!$U$9:$W$125,3,FALSE),"")</f>
        <v/>
      </c>
      <c r="R2616" s="92"/>
      <c r="S2616" s="173"/>
      <c r="T2616" s="173"/>
      <c r="U2616" s="92"/>
      <c r="V2616" s="92"/>
      <c r="W2616" s="94"/>
      <c r="X2616" s="83" t="str">
        <f>IF(ISERROR(VLOOKUP(W2616,LISTAS·PAPP!$AJ$3:$AK$903,2,0))," ",VLOOKUP(W2616,LISTAS·PAPP!$AJ$3:$AK$903,2,0))</f>
        <v xml:space="preserve"> </v>
      </c>
      <c r="Y2616" s="96"/>
      <c r="Z2616" s="97"/>
      <c r="AA2616" s="97"/>
      <c r="AB2616" s="97"/>
      <c r="AC2616" s="97"/>
      <c r="AD2616" s="97"/>
      <c r="AE2616" s="97"/>
      <c r="AF2616" s="97"/>
      <c r="AG2616" s="97"/>
      <c r="AH2616" s="97"/>
      <c r="AI2616" s="97"/>
      <c r="AJ2616" s="97"/>
      <c r="AK2616" s="97"/>
      <c r="AL2616" s="86" t="str">
        <f t="shared" si="121"/>
        <v/>
      </c>
      <c r="AM2616" s="87" t="str">
        <f t="shared" si="122"/>
        <v xml:space="preserve"> </v>
      </c>
      <c r="AN2616" s="1" t="str">
        <f t="shared" si="123"/>
        <v xml:space="preserve"> </v>
      </c>
    </row>
    <row r="2617" spans="1:40" s="88" customFormat="1" x14ac:dyDescent="0.25">
      <c r="A2617" s="92"/>
      <c r="B2617" s="92"/>
      <c r="C2617" s="92"/>
      <c r="D2617" s="92"/>
      <c r="E2617" s="92"/>
      <c r="F2617" s="93"/>
      <c r="G2617" s="94"/>
      <c r="H2617" s="83" t="str">
        <f>IF(M2617&lt;&gt;"",VLOOKUP(M2617,LISTAS·PAPP!$U$3:$Z$8,2,FALSE),"")</f>
        <v/>
      </c>
      <c r="I2617" s="85" t="str">
        <f>IF(M2617&lt;&gt;"",VLOOKUP(M2617,LISTAS·PAPP!$U$3:$Z$8,3,FALSE),"")</f>
        <v/>
      </c>
      <c r="J2617" s="83" t="str">
        <f>IF(M2617&lt;&gt;"",VLOOKUP(M2617,LISTAS·PAPP!$U$3:$Z$8,4,FALSE),"")</f>
        <v/>
      </c>
      <c r="K2617" s="83" t="str">
        <f>IF(C2617&lt;&gt;"",VLOOKUP(C2617,LISTAS·PAPP!$H$3:$O$119,4,FALSE),"")</f>
        <v/>
      </c>
      <c r="L2617" s="85" t="str">
        <f>IF(C2617&lt;&gt;"",VLOOKUP(C2617,LISTAS·PAPP!$H$3:$O$119,8,FALSE),"")</f>
        <v/>
      </c>
      <c r="M2617" s="95"/>
      <c r="N2617" s="92"/>
      <c r="O2617" s="92"/>
      <c r="P2617" s="84" t="str">
        <f>IF(N2617&lt;&gt;"",VLOOKUP(N2617,LISTAS·PAPP!$U$9:$Y$125,5,FALSE),"")</f>
        <v/>
      </c>
      <c r="Q2617" s="83" t="str">
        <f>IF(O2617&lt;&gt;"",VLOOKUP(O2617,LISTAS·PAPP!$U$9:$W$125,3,FALSE),"")</f>
        <v/>
      </c>
      <c r="R2617" s="92"/>
      <c r="S2617" s="173"/>
      <c r="T2617" s="173"/>
      <c r="U2617" s="92"/>
      <c r="V2617" s="92"/>
      <c r="W2617" s="94"/>
      <c r="X2617" s="83" t="str">
        <f>IF(ISERROR(VLOOKUP(W2617,LISTAS·PAPP!$AJ$3:$AK$903,2,0))," ",VLOOKUP(W2617,LISTAS·PAPP!$AJ$3:$AK$903,2,0))</f>
        <v xml:space="preserve"> </v>
      </c>
      <c r="Y2617" s="96"/>
      <c r="Z2617" s="97"/>
      <c r="AA2617" s="97"/>
      <c r="AB2617" s="97"/>
      <c r="AC2617" s="97"/>
      <c r="AD2617" s="97"/>
      <c r="AE2617" s="97"/>
      <c r="AF2617" s="97"/>
      <c r="AG2617" s="97"/>
      <c r="AH2617" s="97"/>
      <c r="AI2617" s="97"/>
      <c r="AJ2617" s="97"/>
      <c r="AK2617" s="97"/>
      <c r="AL2617" s="86" t="str">
        <f t="shared" si="121"/>
        <v/>
      </c>
      <c r="AM2617" s="87" t="str">
        <f t="shared" si="122"/>
        <v xml:space="preserve"> </v>
      </c>
      <c r="AN2617" s="1" t="str">
        <f t="shared" si="123"/>
        <v xml:space="preserve"> </v>
      </c>
    </row>
    <row r="2618" spans="1:40" s="88" customFormat="1" x14ac:dyDescent="0.25">
      <c r="A2618" s="92"/>
      <c r="B2618" s="92"/>
      <c r="C2618" s="92"/>
      <c r="D2618" s="92"/>
      <c r="E2618" s="92"/>
      <c r="F2618" s="93"/>
      <c r="G2618" s="94"/>
      <c r="H2618" s="83" t="str">
        <f>IF(M2618&lt;&gt;"",VLOOKUP(M2618,LISTAS·PAPP!$U$3:$Z$8,2,FALSE),"")</f>
        <v/>
      </c>
      <c r="I2618" s="85" t="str">
        <f>IF(M2618&lt;&gt;"",VLOOKUP(M2618,LISTAS·PAPP!$U$3:$Z$8,3,FALSE),"")</f>
        <v/>
      </c>
      <c r="J2618" s="83" t="str">
        <f>IF(M2618&lt;&gt;"",VLOOKUP(M2618,LISTAS·PAPP!$U$3:$Z$8,4,FALSE),"")</f>
        <v/>
      </c>
      <c r="K2618" s="83" t="str">
        <f>IF(C2618&lt;&gt;"",VLOOKUP(C2618,LISTAS·PAPP!$H$3:$O$119,4,FALSE),"")</f>
        <v/>
      </c>
      <c r="L2618" s="85" t="str">
        <f>IF(C2618&lt;&gt;"",VLOOKUP(C2618,LISTAS·PAPP!$H$3:$O$119,8,FALSE),"")</f>
        <v/>
      </c>
      <c r="M2618" s="95"/>
      <c r="N2618" s="92"/>
      <c r="O2618" s="92"/>
      <c r="P2618" s="84" t="str">
        <f>IF(N2618&lt;&gt;"",VLOOKUP(N2618,LISTAS·PAPP!$U$9:$Y$125,5,FALSE),"")</f>
        <v/>
      </c>
      <c r="Q2618" s="83" t="str">
        <f>IF(O2618&lt;&gt;"",VLOOKUP(O2618,LISTAS·PAPP!$U$9:$W$125,3,FALSE),"")</f>
        <v/>
      </c>
      <c r="R2618" s="92"/>
      <c r="S2618" s="173"/>
      <c r="T2618" s="173"/>
      <c r="U2618" s="92"/>
      <c r="V2618" s="92"/>
      <c r="W2618" s="94"/>
      <c r="X2618" s="83" t="str">
        <f>IF(ISERROR(VLOOKUP(W2618,LISTAS·PAPP!$AJ$3:$AK$903,2,0))," ",VLOOKUP(W2618,LISTAS·PAPP!$AJ$3:$AK$903,2,0))</f>
        <v xml:space="preserve"> </v>
      </c>
      <c r="Y2618" s="96"/>
      <c r="Z2618" s="97"/>
      <c r="AA2618" s="97"/>
      <c r="AB2618" s="97"/>
      <c r="AC2618" s="97"/>
      <c r="AD2618" s="97"/>
      <c r="AE2618" s="97"/>
      <c r="AF2618" s="97"/>
      <c r="AG2618" s="97"/>
      <c r="AH2618" s="97"/>
      <c r="AI2618" s="97"/>
      <c r="AJ2618" s="97"/>
      <c r="AK2618" s="97"/>
      <c r="AL2618" s="86" t="str">
        <f t="shared" si="121"/>
        <v/>
      </c>
      <c r="AM2618" s="87" t="str">
        <f t="shared" si="122"/>
        <v xml:space="preserve"> </v>
      </c>
      <c r="AN2618" s="1" t="str">
        <f t="shared" si="123"/>
        <v xml:space="preserve"> </v>
      </c>
    </row>
    <row r="2619" spans="1:40" s="88" customFormat="1" x14ac:dyDescent="0.25">
      <c r="A2619" s="92"/>
      <c r="B2619" s="92"/>
      <c r="C2619" s="92"/>
      <c r="D2619" s="92"/>
      <c r="E2619" s="92"/>
      <c r="F2619" s="93"/>
      <c r="G2619" s="94"/>
      <c r="H2619" s="83" t="str">
        <f>IF(M2619&lt;&gt;"",VLOOKUP(M2619,LISTAS·PAPP!$U$3:$Z$8,2,FALSE),"")</f>
        <v/>
      </c>
      <c r="I2619" s="85" t="str">
        <f>IF(M2619&lt;&gt;"",VLOOKUP(M2619,LISTAS·PAPP!$U$3:$Z$8,3,FALSE),"")</f>
        <v/>
      </c>
      <c r="J2619" s="83" t="str">
        <f>IF(M2619&lt;&gt;"",VLOOKUP(M2619,LISTAS·PAPP!$U$3:$Z$8,4,FALSE),"")</f>
        <v/>
      </c>
      <c r="K2619" s="83" t="str">
        <f>IF(C2619&lt;&gt;"",VLOOKUP(C2619,LISTAS·PAPP!$H$3:$O$119,4,FALSE),"")</f>
        <v/>
      </c>
      <c r="L2619" s="85" t="str">
        <f>IF(C2619&lt;&gt;"",VLOOKUP(C2619,LISTAS·PAPP!$H$3:$O$119,8,FALSE),"")</f>
        <v/>
      </c>
      <c r="M2619" s="95"/>
      <c r="N2619" s="92"/>
      <c r="O2619" s="92"/>
      <c r="P2619" s="84" t="str">
        <f>IF(N2619&lt;&gt;"",VLOOKUP(N2619,LISTAS·PAPP!$U$9:$Y$125,5,FALSE),"")</f>
        <v/>
      </c>
      <c r="Q2619" s="83" t="str">
        <f>IF(O2619&lt;&gt;"",VLOOKUP(O2619,LISTAS·PAPP!$U$9:$W$125,3,FALSE),"")</f>
        <v/>
      </c>
      <c r="R2619" s="92"/>
      <c r="S2619" s="173"/>
      <c r="T2619" s="173"/>
      <c r="U2619" s="92"/>
      <c r="V2619" s="92"/>
      <c r="W2619" s="94"/>
      <c r="X2619" s="83" t="str">
        <f>IF(ISERROR(VLOOKUP(W2619,LISTAS·PAPP!$AJ$3:$AK$903,2,0))," ",VLOOKUP(W2619,LISTAS·PAPP!$AJ$3:$AK$903,2,0))</f>
        <v xml:space="preserve"> </v>
      </c>
      <c r="Y2619" s="96"/>
      <c r="Z2619" s="97"/>
      <c r="AA2619" s="97"/>
      <c r="AB2619" s="97"/>
      <c r="AC2619" s="97"/>
      <c r="AD2619" s="97"/>
      <c r="AE2619" s="97"/>
      <c r="AF2619" s="97"/>
      <c r="AG2619" s="97"/>
      <c r="AH2619" s="97"/>
      <c r="AI2619" s="97"/>
      <c r="AJ2619" s="97"/>
      <c r="AK2619" s="97"/>
      <c r="AL2619" s="86" t="str">
        <f t="shared" si="121"/>
        <v/>
      </c>
      <c r="AM2619" s="87" t="str">
        <f t="shared" si="122"/>
        <v xml:space="preserve"> </v>
      </c>
      <c r="AN2619" s="1" t="str">
        <f t="shared" si="123"/>
        <v xml:space="preserve"> </v>
      </c>
    </row>
    <row r="2620" spans="1:40" s="88" customFormat="1" x14ac:dyDescent="0.25">
      <c r="A2620" s="92"/>
      <c r="B2620" s="92"/>
      <c r="C2620" s="92"/>
      <c r="D2620" s="92"/>
      <c r="E2620" s="92"/>
      <c r="F2620" s="93"/>
      <c r="G2620" s="94"/>
      <c r="H2620" s="83" t="str">
        <f>IF(M2620&lt;&gt;"",VLOOKUP(M2620,LISTAS·PAPP!$U$3:$Z$8,2,FALSE),"")</f>
        <v/>
      </c>
      <c r="I2620" s="85" t="str">
        <f>IF(M2620&lt;&gt;"",VLOOKUP(M2620,LISTAS·PAPP!$U$3:$Z$8,3,FALSE),"")</f>
        <v/>
      </c>
      <c r="J2620" s="83" t="str">
        <f>IF(M2620&lt;&gt;"",VLOOKUP(M2620,LISTAS·PAPP!$U$3:$Z$8,4,FALSE),"")</f>
        <v/>
      </c>
      <c r="K2620" s="83" t="str">
        <f>IF(C2620&lt;&gt;"",VLOOKUP(C2620,LISTAS·PAPP!$H$3:$O$119,4,FALSE),"")</f>
        <v/>
      </c>
      <c r="L2620" s="85" t="str">
        <f>IF(C2620&lt;&gt;"",VLOOKUP(C2620,LISTAS·PAPP!$H$3:$O$119,8,FALSE),"")</f>
        <v/>
      </c>
      <c r="M2620" s="95"/>
      <c r="N2620" s="92"/>
      <c r="O2620" s="92"/>
      <c r="P2620" s="84" t="str">
        <f>IF(N2620&lt;&gt;"",VLOOKUP(N2620,LISTAS·PAPP!$U$9:$Y$125,5,FALSE),"")</f>
        <v/>
      </c>
      <c r="Q2620" s="83" t="str">
        <f>IF(O2620&lt;&gt;"",VLOOKUP(O2620,LISTAS·PAPP!$U$9:$W$125,3,FALSE),"")</f>
        <v/>
      </c>
      <c r="R2620" s="92"/>
      <c r="S2620" s="173"/>
      <c r="T2620" s="173"/>
      <c r="U2620" s="92"/>
      <c r="V2620" s="92"/>
      <c r="W2620" s="94"/>
      <c r="X2620" s="83" t="str">
        <f>IF(ISERROR(VLOOKUP(W2620,LISTAS·PAPP!$AJ$3:$AK$903,2,0))," ",VLOOKUP(W2620,LISTAS·PAPP!$AJ$3:$AK$903,2,0))</f>
        <v xml:space="preserve"> </v>
      </c>
      <c r="Y2620" s="96"/>
      <c r="Z2620" s="97"/>
      <c r="AA2620" s="97"/>
      <c r="AB2620" s="97"/>
      <c r="AC2620" s="97"/>
      <c r="AD2620" s="97"/>
      <c r="AE2620" s="97"/>
      <c r="AF2620" s="97"/>
      <c r="AG2620" s="97"/>
      <c r="AH2620" s="97"/>
      <c r="AI2620" s="97"/>
      <c r="AJ2620" s="97"/>
      <c r="AK2620" s="97"/>
      <c r="AL2620" s="86" t="str">
        <f t="shared" si="121"/>
        <v/>
      </c>
      <c r="AM2620" s="87" t="str">
        <f t="shared" si="122"/>
        <v xml:space="preserve"> </v>
      </c>
      <c r="AN2620" s="1" t="str">
        <f t="shared" si="123"/>
        <v xml:space="preserve"> </v>
      </c>
    </row>
    <row r="2621" spans="1:40" s="88" customFormat="1" x14ac:dyDescent="0.25">
      <c r="A2621" s="92"/>
      <c r="B2621" s="92"/>
      <c r="C2621" s="92"/>
      <c r="D2621" s="92"/>
      <c r="E2621" s="92"/>
      <c r="F2621" s="93"/>
      <c r="G2621" s="94"/>
      <c r="H2621" s="83" t="str">
        <f>IF(M2621&lt;&gt;"",VLOOKUP(M2621,LISTAS·PAPP!$U$3:$Z$8,2,FALSE),"")</f>
        <v/>
      </c>
      <c r="I2621" s="85" t="str">
        <f>IF(M2621&lt;&gt;"",VLOOKUP(M2621,LISTAS·PAPP!$U$3:$Z$8,3,FALSE),"")</f>
        <v/>
      </c>
      <c r="J2621" s="83" t="str">
        <f>IF(M2621&lt;&gt;"",VLOOKUP(M2621,LISTAS·PAPP!$U$3:$Z$8,4,FALSE),"")</f>
        <v/>
      </c>
      <c r="K2621" s="83" t="str">
        <f>IF(C2621&lt;&gt;"",VLOOKUP(C2621,LISTAS·PAPP!$H$3:$O$119,4,FALSE),"")</f>
        <v/>
      </c>
      <c r="L2621" s="85" t="str">
        <f>IF(C2621&lt;&gt;"",VLOOKUP(C2621,LISTAS·PAPP!$H$3:$O$119,8,FALSE),"")</f>
        <v/>
      </c>
      <c r="M2621" s="95"/>
      <c r="N2621" s="92"/>
      <c r="O2621" s="92"/>
      <c r="P2621" s="84" t="str">
        <f>IF(N2621&lt;&gt;"",VLOOKUP(N2621,LISTAS·PAPP!$U$9:$Y$125,5,FALSE),"")</f>
        <v/>
      </c>
      <c r="Q2621" s="83" t="str">
        <f>IF(O2621&lt;&gt;"",VLOOKUP(O2621,LISTAS·PAPP!$U$9:$W$125,3,FALSE),"")</f>
        <v/>
      </c>
      <c r="R2621" s="92"/>
      <c r="S2621" s="173"/>
      <c r="T2621" s="173"/>
      <c r="U2621" s="92"/>
      <c r="V2621" s="92"/>
      <c r="W2621" s="94"/>
      <c r="X2621" s="83" t="str">
        <f>IF(ISERROR(VLOOKUP(W2621,LISTAS·PAPP!$AJ$3:$AK$903,2,0))," ",VLOOKUP(W2621,LISTAS·PAPP!$AJ$3:$AK$903,2,0))</f>
        <v xml:space="preserve"> </v>
      </c>
      <c r="Y2621" s="96"/>
      <c r="Z2621" s="97"/>
      <c r="AA2621" s="97"/>
      <c r="AB2621" s="97"/>
      <c r="AC2621" s="97"/>
      <c r="AD2621" s="97"/>
      <c r="AE2621" s="97"/>
      <c r="AF2621" s="97"/>
      <c r="AG2621" s="97"/>
      <c r="AH2621" s="97"/>
      <c r="AI2621" s="97"/>
      <c r="AJ2621" s="97"/>
      <c r="AK2621" s="97"/>
      <c r="AL2621" s="86" t="str">
        <f t="shared" si="121"/>
        <v/>
      </c>
      <c r="AM2621" s="87" t="str">
        <f t="shared" si="122"/>
        <v xml:space="preserve"> </v>
      </c>
      <c r="AN2621" s="1" t="str">
        <f t="shared" si="123"/>
        <v xml:space="preserve"> </v>
      </c>
    </row>
    <row r="2622" spans="1:40" s="88" customFormat="1" x14ac:dyDescent="0.25">
      <c r="A2622" s="92"/>
      <c r="B2622" s="92"/>
      <c r="C2622" s="92"/>
      <c r="D2622" s="92"/>
      <c r="E2622" s="92"/>
      <c r="F2622" s="93"/>
      <c r="G2622" s="94"/>
      <c r="H2622" s="83" t="str">
        <f>IF(M2622&lt;&gt;"",VLOOKUP(M2622,LISTAS·PAPP!$U$3:$Z$8,2,FALSE),"")</f>
        <v/>
      </c>
      <c r="I2622" s="85" t="str">
        <f>IF(M2622&lt;&gt;"",VLOOKUP(M2622,LISTAS·PAPP!$U$3:$Z$8,3,FALSE),"")</f>
        <v/>
      </c>
      <c r="J2622" s="83" t="str">
        <f>IF(M2622&lt;&gt;"",VLOOKUP(M2622,LISTAS·PAPP!$U$3:$Z$8,4,FALSE),"")</f>
        <v/>
      </c>
      <c r="K2622" s="83" t="str">
        <f>IF(C2622&lt;&gt;"",VLOOKUP(C2622,LISTAS·PAPP!$H$3:$O$119,4,FALSE),"")</f>
        <v/>
      </c>
      <c r="L2622" s="85" t="str">
        <f>IF(C2622&lt;&gt;"",VLOOKUP(C2622,LISTAS·PAPP!$H$3:$O$119,8,FALSE),"")</f>
        <v/>
      </c>
      <c r="M2622" s="95"/>
      <c r="N2622" s="92"/>
      <c r="O2622" s="92"/>
      <c r="P2622" s="84" t="str">
        <f>IF(N2622&lt;&gt;"",VLOOKUP(N2622,LISTAS·PAPP!$U$9:$Y$125,5,FALSE),"")</f>
        <v/>
      </c>
      <c r="Q2622" s="83" t="str">
        <f>IF(O2622&lt;&gt;"",VLOOKUP(O2622,LISTAS·PAPP!$U$9:$W$125,3,FALSE),"")</f>
        <v/>
      </c>
      <c r="R2622" s="92"/>
      <c r="S2622" s="173"/>
      <c r="T2622" s="173"/>
      <c r="U2622" s="92"/>
      <c r="V2622" s="92"/>
      <c r="W2622" s="94"/>
      <c r="X2622" s="83" t="str">
        <f>IF(ISERROR(VLOOKUP(W2622,LISTAS·PAPP!$AJ$3:$AK$903,2,0))," ",VLOOKUP(W2622,LISTAS·PAPP!$AJ$3:$AK$903,2,0))</f>
        <v xml:space="preserve"> </v>
      </c>
      <c r="Y2622" s="96"/>
      <c r="Z2622" s="97"/>
      <c r="AA2622" s="97"/>
      <c r="AB2622" s="97"/>
      <c r="AC2622" s="97"/>
      <c r="AD2622" s="97"/>
      <c r="AE2622" s="97"/>
      <c r="AF2622" s="97"/>
      <c r="AG2622" s="97"/>
      <c r="AH2622" s="97"/>
      <c r="AI2622" s="97"/>
      <c r="AJ2622" s="97"/>
      <c r="AK2622" s="97"/>
      <c r="AL2622" s="86" t="str">
        <f t="shared" si="121"/>
        <v/>
      </c>
      <c r="AM2622" s="87" t="str">
        <f t="shared" si="122"/>
        <v xml:space="preserve"> </v>
      </c>
      <c r="AN2622" s="1" t="str">
        <f t="shared" si="123"/>
        <v xml:space="preserve"> </v>
      </c>
    </row>
    <row r="2623" spans="1:40" s="88" customFormat="1" x14ac:dyDescent="0.25">
      <c r="A2623" s="92"/>
      <c r="B2623" s="92"/>
      <c r="C2623" s="92"/>
      <c r="D2623" s="92"/>
      <c r="E2623" s="92"/>
      <c r="F2623" s="93"/>
      <c r="G2623" s="94"/>
      <c r="H2623" s="83" t="str">
        <f>IF(M2623&lt;&gt;"",VLOOKUP(M2623,LISTAS·PAPP!$U$3:$Z$8,2,FALSE),"")</f>
        <v/>
      </c>
      <c r="I2623" s="85" t="str">
        <f>IF(M2623&lt;&gt;"",VLOOKUP(M2623,LISTAS·PAPP!$U$3:$Z$8,3,FALSE),"")</f>
        <v/>
      </c>
      <c r="J2623" s="83" t="str">
        <f>IF(M2623&lt;&gt;"",VLOOKUP(M2623,LISTAS·PAPP!$U$3:$Z$8,4,FALSE),"")</f>
        <v/>
      </c>
      <c r="K2623" s="83" t="str">
        <f>IF(C2623&lt;&gt;"",VLOOKUP(C2623,LISTAS·PAPP!$H$3:$O$119,4,FALSE),"")</f>
        <v/>
      </c>
      <c r="L2623" s="85" t="str">
        <f>IF(C2623&lt;&gt;"",VLOOKUP(C2623,LISTAS·PAPP!$H$3:$O$119,8,FALSE),"")</f>
        <v/>
      </c>
      <c r="M2623" s="95"/>
      <c r="N2623" s="92"/>
      <c r="O2623" s="92"/>
      <c r="P2623" s="84" t="str">
        <f>IF(N2623&lt;&gt;"",VLOOKUP(N2623,LISTAS·PAPP!$U$9:$Y$125,5,FALSE),"")</f>
        <v/>
      </c>
      <c r="Q2623" s="83" t="str">
        <f>IF(O2623&lt;&gt;"",VLOOKUP(O2623,LISTAS·PAPP!$U$9:$W$125,3,FALSE),"")</f>
        <v/>
      </c>
      <c r="R2623" s="92"/>
      <c r="S2623" s="173"/>
      <c r="T2623" s="173"/>
      <c r="U2623" s="92"/>
      <c r="V2623" s="92"/>
      <c r="W2623" s="94"/>
      <c r="X2623" s="83" t="str">
        <f>IF(ISERROR(VLOOKUP(W2623,LISTAS·PAPP!$AJ$3:$AK$903,2,0))," ",VLOOKUP(W2623,LISTAS·PAPP!$AJ$3:$AK$903,2,0))</f>
        <v xml:space="preserve"> </v>
      </c>
      <c r="Y2623" s="96"/>
      <c r="Z2623" s="97"/>
      <c r="AA2623" s="97"/>
      <c r="AB2623" s="97"/>
      <c r="AC2623" s="97"/>
      <c r="AD2623" s="97"/>
      <c r="AE2623" s="97"/>
      <c r="AF2623" s="97"/>
      <c r="AG2623" s="97"/>
      <c r="AH2623" s="97"/>
      <c r="AI2623" s="97"/>
      <c r="AJ2623" s="97"/>
      <c r="AK2623" s="97"/>
      <c r="AL2623" s="86" t="str">
        <f t="shared" si="121"/>
        <v/>
      </c>
      <c r="AM2623" s="87" t="str">
        <f t="shared" si="122"/>
        <v xml:space="preserve"> </v>
      </c>
      <c r="AN2623" s="1" t="str">
        <f t="shared" si="123"/>
        <v xml:space="preserve"> </v>
      </c>
    </row>
    <row r="2624" spans="1:40" s="88" customFormat="1" x14ac:dyDescent="0.25">
      <c r="A2624" s="92"/>
      <c r="B2624" s="92"/>
      <c r="C2624" s="92"/>
      <c r="D2624" s="92"/>
      <c r="E2624" s="92"/>
      <c r="F2624" s="93"/>
      <c r="G2624" s="94"/>
      <c r="H2624" s="83" t="str">
        <f>IF(M2624&lt;&gt;"",VLOOKUP(M2624,LISTAS·PAPP!$U$3:$Z$8,2,FALSE),"")</f>
        <v/>
      </c>
      <c r="I2624" s="85" t="str">
        <f>IF(M2624&lt;&gt;"",VLOOKUP(M2624,LISTAS·PAPP!$U$3:$Z$8,3,FALSE),"")</f>
        <v/>
      </c>
      <c r="J2624" s="83" t="str">
        <f>IF(M2624&lt;&gt;"",VLOOKUP(M2624,LISTAS·PAPP!$U$3:$Z$8,4,FALSE),"")</f>
        <v/>
      </c>
      <c r="K2624" s="83" t="str">
        <f>IF(C2624&lt;&gt;"",VLOOKUP(C2624,LISTAS·PAPP!$H$3:$O$119,4,FALSE),"")</f>
        <v/>
      </c>
      <c r="L2624" s="85" t="str">
        <f>IF(C2624&lt;&gt;"",VLOOKUP(C2624,LISTAS·PAPP!$H$3:$O$119,8,FALSE),"")</f>
        <v/>
      </c>
      <c r="M2624" s="95"/>
      <c r="N2624" s="92"/>
      <c r="O2624" s="92"/>
      <c r="P2624" s="84" t="str">
        <f>IF(N2624&lt;&gt;"",VLOOKUP(N2624,LISTAS·PAPP!$U$9:$Y$125,5,FALSE),"")</f>
        <v/>
      </c>
      <c r="Q2624" s="83" t="str">
        <f>IF(O2624&lt;&gt;"",VLOOKUP(O2624,LISTAS·PAPP!$U$9:$W$125,3,FALSE),"")</f>
        <v/>
      </c>
      <c r="R2624" s="92"/>
      <c r="S2624" s="173"/>
      <c r="T2624" s="173"/>
      <c r="U2624" s="92"/>
      <c r="V2624" s="92"/>
      <c r="W2624" s="94"/>
      <c r="X2624" s="83" t="str">
        <f>IF(ISERROR(VLOOKUP(W2624,LISTAS·PAPP!$AJ$3:$AK$903,2,0))," ",VLOOKUP(W2624,LISTAS·PAPP!$AJ$3:$AK$903,2,0))</f>
        <v xml:space="preserve"> </v>
      </c>
      <c r="Y2624" s="96"/>
      <c r="Z2624" s="97"/>
      <c r="AA2624" s="97"/>
      <c r="AB2624" s="97"/>
      <c r="AC2624" s="97"/>
      <c r="AD2624" s="97"/>
      <c r="AE2624" s="97"/>
      <c r="AF2624" s="97"/>
      <c r="AG2624" s="97"/>
      <c r="AH2624" s="97"/>
      <c r="AI2624" s="97"/>
      <c r="AJ2624" s="97"/>
      <c r="AK2624" s="97"/>
      <c r="AL2624" s="86" t="str">
        <f t="shared" si="121"/>
        <v/>
      </c>
      <c r="AM2624" s="87" t="str">
        <f t="shared" si="122"/>
        <v xml:space="preserve"> </v>
      </c>
      <c r="AN2624" s="1" t="str">
        <f t="shared" si="123"/>
        <v xml:space="preserve"> </v>
      </c>
    </row>
    <row r="2625" spans="1:40" s="88" customFormat="1" x14ac:dyDescent="0.25">
      <c r="A2625" s="92"/>
      <c r="B2625" s="92"/>
      <c r="C2625" s="92"/>
      <c r="D2625" s="92"/>
      <c r="E2625" s="92"/>
      <c r="F2625" s="93"/>
      <c r="G2625" s="94"/>
      <c r="H2625" s="83" t="str">
        <f>IF(M2625&lt;&gt;"",VLOOKUP(M2625,LISTAS·PAPP!$U$3:$Z$8,2,FALSE),"")</f>
        <v/>
      </c>
      <c r="I2625" s="85" t="str">
        <f>IF(M2625&lt;&gt;"",VLOOKUP(M2625,LISTAS·PAPP!$U$3:$Z$8,3,FALSE),"")</f>
        <v/>
      </c>
      <c r="J2625" s="83" t="str">
        <f>IF(M2625&lt;&gt;"",VLOOKUP(M2625,LISTAS·PAPP!$U$3:$Z$8,4,FALSE),"")</f>
        <v/>
      </c>
      <c r="K2625" s="83" t="str">
        <f>IF(C2625&lt;&gt;"",VLOOKUP(C2625,LISTAS·PAPP!$H$3:$O$119,4,FALSE),"")</f>
        <v/>
      </c>
      <c r="L2625" s="85" t="str">
        <f>IF(C2625&lt;&gt;"",VLOOKUP(C2625,LISTAS·PAPP!$H$3:$O$119,8,FALSE),"")</f>
        <v/>
      </c>
      <c r="M2625" s="95"/>
      <c r="N2625" s="92"/>
      <c r="O2625" s="92"/>
      <c r="P2625" s="84" t="str">
        <f>IF(N2625&lt;&gt;"",VLOOKUP(N2625,LISTAS·PAPP!$U$9:$Y$125,5,FALSE),"")</f>
        <v/>
      </c>
      <c r="Q2625" s="83" t="str">
        <f>IF(O2625&lt;&gt;"",VLOOKUP(O2625,LISTAS·PAPP!$U$9:$W$125,3,FALSE),"")</f>
        <v/>
      </c>
      <c r="R2625" s="92"/>
      <c r="S2625" s="173"/>
      <c r="T2625" s="173"/>
      <c r="U2625" s="92"/>
      <c r="V2625" s="92"/>
      <c r="W2625" s="94"/>
      <c r="X2625" s="83" t="str">
        <f>IF(ISERROR(VLOOKUP(W2625,LISTAS·PAPP!$AJ$3:$AK$903,2,0))," ",VLOOKUP(W2625,LISTAS·PAPP!$AJ$3:$AK$903,2,0))</f>
        <v xml:space="preserve"> </v>
      </c>
      <c r="Y2625" s="96"/>
      <c r="Z2625" s="97"/>
      <c r="AA2625" s="97"/>
      <c r="AB2625" s="97"/>
      <c r="AC2625" s="97"/>
      <c r="AD2625" s="97"/>
      <c r="AE2625" s="97"/>
      <c r="AF2625" s="97"/>
      <c r="AG2625" s="97"/>
      <c r="AH2625" s="97"/>
      <c r="AI2625" s="97"/>
      <c r="AJ2625" s="97"/>
      <c r="AK2625" s="97"/>
      <c r="AL2625" s="86" t="str">
        <f t="shared" si="121"/>
        <v/>
      </c>
      <c r="AM2625" s="87" t="str">
        <f t="shared" si="122"/>
        <v xml:space="preserve"> </v>
      </c>
      <c r="AN2625" s="1" t="str">
        <f t="shared" si="123"/>
        <v xml:space="preserve"> </v>
      </c>
    </row>
    <row r="2626" spans="1:40" s="88" customFormat="1" x14ac:dyDescent="0.25">
      <c r="A2626" s="92"/>
      <c r="B2626" s="92"/>
      <c r="C2626" s="92"/>
      <c r="D2626" s="92"/>
      <c r="E2626" s="92"/>
      <c r="F2626" s="93"/>
      <c r="G2626" s="94"/>
      <c r="H2626" s="83" t="str">
        <f>IF(M2626&lt;&gt;"",VLOOKUP(M2626,LISTAS·PAPP!$U$3:$Z$8,2,FALSE),"")</f>
        <v/>
      </c>
      <c r="I2626" s="85" t="str">
        <f>IF(M2626&lt;&gt;"",VLOOKUP(M2626,LISTAS·PAPP!$U$3:$Z$8,3,FALSE),"")</f>
        <v/>
      </c>
      <c r="J2626" s="83" t="str">
        <f>IF(M2626&lt;&gt;"",VLOOKUP(M2626,LISTAS·PAPP!$U$3:$Z$8,4,FALSE),"")</f>
        <v/>
      </c>
      <c r="K2626" s="83" t="str">
        <f>IF(C2626&lt;&gt;"",VLOOKUP(C2626,LISTAS·PAPP!$H$3:$O$119,4,FALSE),"")</f>
        <v/>
      </c>
      <c r="L2626" s="85" t="str">
        <f>IF(C2626&lt;&gt;"",VLOOKUP(C2626,LISTAS·PAPP!$H$3:$O$119,8,FALSE),"")</f>
        <v/>
      </c>
      <c r="M2626" s="95"/>
      <c r="N2626" s="92"/>
      <c r="O2626" s="92"/>
      <c r="P2626" s="84" t="str">
        <f>IF(N2626&lt;&gt;"",VLOOKUP(N2626,LISTAS·PAPP!$U$9:$Y$125,5,FALSE),"")</f>
        <v/>
      </c>
      <c r="Q2626" s="83" t="str">
        <f>IF(O2626&lt;&gt;"",VLOOKUP(O2626,LISTAS·PAPP!$U$9:$W$125,3,FALSE),"")</f>
        <v/>
      </c>
      <c r="R2626" s="92"/>
      <c r="S2626" s="173"/>
      <c r="T2626" s="173"/>
      <c r="U2626" s="92"/>
      <c r="V2626" s="92"/>
      <c r="W2626" s="94"/>
      <c r="X2626" s="83" t="str">
        <f>IF(ISERROR(VLOOKUP(W2626,LISTAS·PAPP!$AJ$3:$AK$903,2,0))," ",VLOOKUP(W2626,LISTAS·PAPP!$AJ$3:$AK$903,2,0))</f>
        <v xml:space="preserve"> </v>
      </c>
      <c r="Y2626" s="96"/>
      <c r="Z2626" s="97"/>
      <c r="AA2626" s="97"/>
      <c r="AB2626" s="97"/>
      <c r="AC2626" s="97"/>
      <c r="AD2626" s="97"/>
      <c r="AE2626" s="97"/>
      <c r="AF2626" s="97"/>
      <c r="AG2626" s="97"/>
      <c r="AH2626" s="97"/>
      <c r="AI2626" s="97"/>
      <c r="AJ2626" s="97"/>
      <c r="AK2626" s="97"/>
      <c r="AL2626" s="86" t="str">
        <f t="shared" si="121"/>
        <v/>
      </c>
      <c r="AM2626" s="87" t="str">
        <f t="shared" si="122"/>
        <v xml:space="preserve"> </v>
      </c>
      <c r="AN2626" s="1" t="str">
        <f t="shared" si="123"/>
        <v xml:space="preserve"> </v>
      </c>
    </row>
    <row r="2627" spans="1:40" s="88" customFormat="1" x14ac:dyDescent="0.25">
      <c r="A2627" s="92"/>
      <c r="B2627" s="92"/>
      <c r="C2627" s="92"/>
      <c r="D2627" s="92"/>
      <c r="E2627" s="92"/>
      <c r="F2627" s="93"/>
      <c r="G2627" s="94"/>
      <c r="H2627" s="83" t="str">
        <f>IF(M2627&lt;&gt;"",VLOOKUP(M2627,LISTAS·PAPP!$U$3:$Z$8,2,FALSE),"")</f>
        <v/>
      </c>
      <c r="I2627" s="85" t="str">
        <f>IF(M2627&lt;&gt;"",VLOOKUP(M2627,LISTAS·PAPP!$U$3:$Z$8,3,FALSE),"")</f>
        <v/>
      </c>
      <c r="J2627" s="83" t="str">
        <f>IF(M2627&lt;&gt;"",VLOOKUP(M2627,LISTAS·PAPP!$U$3:$Z$8,4,FALSE),"")</f>
        <v/>
      </c>
      <c r="K2627" s="83" t="str">
        <f>IF(C2627&lt;&gt;"",VLOOKUP(C2627,LISTAS·PAPP!$H$3:$O$119,4,FALSE),"")</f>
        <v/>
      </c>
      <c r="L2627" s="85" t="str">
        <f>IF(C2627&lt;&gt;"",VLOOKUP(C2627,LISTAS·PAPP!$H$3:$O$119,8,FALSE),"")</f>
        <v/>
      </c>
      <c r="M2627" s="95"/>
      <c r="N2627" s="92"/>
      <c r="O2627" s="92"/>
      <c r="P2627" s="84" t="str">
        <f>IF(N2627&lt;&gt;"",VLOOKUP(N2627,LISTAS·PAPP!$U$9:$Y$125,5,FALSE),"")</f>
        <v/>
      </c>
      <c r="Q2627" s="83" t="str">
        <f>IF(O2627&lt;&gt;"",VLOOKUP(O2627,LISTAS·PAPP!$U$9:$W$125,3,FALSE),"")</f>
        <v/>
      </c>
      <c r="R2627" s="92"/>
      <c r="S2627" s="173"/>
      <c r="T2627" s="173"/>
      <c r="U2627" s="92"/>
      <c r="V2627" s="92"/>
      <c r="W2627" s="94"/>
      <c r="X2627" s="83" t="str">
        <f>IF(ISERROR(VLOOKUP(W2627,LISTAS·PAPP!$AJ$3:$AK$903,2,0))," ",VLOOKUP(W2627,LISTAS·PAPP!$AJ$3:$AK$903,2,0))</f>
        <v xml:space="preserve"> </v>
      </c>
      <c r="Y2627" s="96"/>
      <c r="Z2627" s="97"/>
      <c r="AA2627" s="97"/>
      <c r="AB2627" s="97"/>
      <c r="AC2627" s="97"/>
      <c r="AD2627" s="97"/>
      <c r="AE2627" s="97"/>
      <c r="AF2627" s="97"/>
      <c r="AG2627" s="97"/>
      <c r="AH2627" s="97"/>
      <c r="AI2627" s="97"/>
      <c r="AJ2627" s="97"/>
      <c r="AK2627" s="97"/>
      <c r="AL2627" s="86" t="str">
        <f t="shared" si="121"/>
        <v/>
      </c>
      <c r="AM2627" s="87" t="str">
        <f t="shared" si="122"/>
        <v xml:space="preserve"> </v>
      </c>
      <c r="AN2627" s="1" t="str">
        <f t="shared" si="123"/>
        <v xml:space="preserve"> </v>
      </c>
    </row>
    <row r="2628" spans="1:40" s="88" customFormat="1" x14ac:dyDescent="0.25">
      <c r="A2628" s="92"/>
      <c r="B2628" s="92"/>
      <c r="C2628" s="92"/>
      <c r="D2628" s="92"/>
      <c r="E2628" s="92"/>
      <c r="F2628" s="93"/>
      <c r="G2628" s="94"/>
      <c r="H2628" s="83" t="str">
        <f>IF(M2628&lt;&gt;"",VLOOKUP(M2628,LISTAS·PAPP!$U$3:$Z$8,2,FALSE),"")</f>
        <v/>
      </c>
      <c r="I2628" s="85" t="str">
        <f>IF(M2628&lt;&gt;"",VLOOKUP(M2628,LISTAS·PAPP!$U$3:$Z$8,3,FALSE),"")</f>
        <v/>
      </c>
      <c r="J2628" s="83" t="str">
        <f>IF(M2628&lt;&gt;"",VLOOKUP(M2628,LISTAS·PAPP!$U$3:$Z$8,4,FALSE),"")</f>
        <v/>
      </c>
      <c r="K2628" s="83" t="str">
        <f>IF(C2628&lt;&gt;"",VLOOKUP(C2628,LISTAS·PAPP!$H$3:$O$119,4,FALSE),"")</f>
        <v/>
      </c>
      <c r="L2628" s="85" t="str">
        <f>IF(C2628&lt;&gt;"",VLOOKUP(C2628,LISTAS·PAPP!$H$3:$O$119,8,FALSE),"")</f>
        <v/>
      </c>
      <c r="M2628" s="95"/>
      <c r="N2628" s="92"/>
      <c r="O2628" s="92"/>
      <c r="P2628" s="84" t="str">
        <f>IF(N2628&lt;&gt;"",VLOOKUP(N2628,LISTAS·PAPP!$U$9:$Y$125,5,FALSE),"")</f>
        <v/>
      </c>
      <c r="Q2628" s="83" t="str">
        <f>IF(O2628&lt;&gt;"",VLOOKUP(O2628,LISTAS·PAPP!$U$9:$W$125,3,FALSE),"")</f>
        <v/>
      </c>
      <c r="R2628" s="92"/>
      <c r="S2628" s="173"/>
      <c r="T2628" s="173"/>
      <c r="U2628" s="92"/>
      <c r="V2628" s="92"/>
      <c r="W2628" s="94"/>
      <c r="X2628" s="83" t="str">
        <f>IF(ISERROR(VLOOKUP(W2628,LISTAS·PAPP!$AJ$3:$AK$903,2,0))," ",VLOOKUP(W2628,LISTAS·PAPP!$AJ$3:$AK$903,2,0))</f>
        <v xml:space="preserve"> </v>
      </c>
      <c r="Y2628" s="96"/>
      <c r="Z2628" s="97"/>
      <c r="AA2628" s="97"/>
      <c r="AB2628" s="97"/>
      <c r="AC2628" s="97"/>
      <c r="AD2628" s="97"/>
      <c r="AE2628" s="97"/>
      <c r="AF2628" s="97"/>
      <c r="AG2628" s="97"/>
      <c r="AH2628" s="97"/>
      <c r="AI2628" s="97"/>
      <c r="AJ2628" s="97"/>
      <c r="AK2628" s="97"/>
      <c r="AL2628" s="86" t="str">
        <f t="shared" si="121"/>
        <v/>
      </c>
      <c r="AM2628" s="87" t="str">
        <f t="shared" si="122"/>
        <v xml:space="preserve"> </v>
      </c>
      <c r="AN2628" s="1" t="str">
        <f t="shared" si="123"/>
        <v xml:space="preserve"> </v>
      </c>
    </row>
    <row r="2629" spans="1:40" s="88" customFormat="1" x14ac:dyDescent="0.25">
      <c r="A2629" s="92"/>
      <c r="B2629" s="92"/>
      <c r="C2629" s="92"/>
      <c r="D2629" s="92"/>
      <c r="E2629" s="92"/>
      <c r="F2629" s="93"/>
      <c r="G2629" s="94"/>
      <c r="H2629" s="83" t="str">
        <f>IF(M2629&lt;&gt;"",VLOOKUP(M2629,LISTAS·PAPP!$U$3:$Z$8,2,FALSE),"")</f>
        <v/>
      </c>
      <c r="I2629" s="85" t="str">
        <f>IF(M2629&lt;&gt;"",VLOOKUP(M2629,LISTAS·PAPP!$U$3:$Z$8,3,FALSE),"")</f>
        <v/>
      </c>
      <c r="J2629" s="83" t="str">
        <f>IF(M2629&lt;&gt;"",VLOOKUP(M2629,LISTAS·PAPP!$U$3:$Z$8,4,FALSE),"")</f>
        <v/>
      </c>
      <c r="K2629" s="83" t="str">
        <f>IF(C2629&lt;&gt;"",VLOOKUP(C2629,LISTAS·PAPP!$H$3:$O$119,4,FALSE),"")</f>
        <v/>
      </c>
      <c r="L2629" s="85" t="str">
        <f>IF(C2629&lt;&gt;"",VLOOKUP(C2629,LISTAS·PAPP!$H$3:$O$119,8,FALSE),"")</f>
        <v/>
      </c>
      <c r="M2629" s="95"/>
      <c r="N2629" s="92"/>
      <c r="O2629" s="92"/>
      <c r="P2629" s="84" t="str">
        <f>IF(N2629&lt;&gt;"",VLOOKUP(N2629,LISTAS·PAPP!$U$9:$Y$125,5,FALSE),"")</f>
        <v/>
      </c>
      <c r="Q2629" s="83" t="str">
        <f>IF(O2629&lt;&gt;"",VLOOKUP(O2629,LISTAS·PAPP!$U$9:$W$125,3,FALSE),"")</f>
        <v/>
      </c>
      <c r="R2629" s="92"/>
      <c r="S2629" s="173"/>
      <c r="T2629" s="173"/>
      <c r="U2629" s="92"/>
      <c r="V2629" s="92"/>
      <c r="W2629" s="94"/>
      <c r="X2629" s="83" t="str">
        <f>IF(ISERROR(VLOOKUP(W2629,LISTAS·PAPP!$AJ$3:$AK$903,2,0))," ",VLOOKUP(W2629,LISTAS·PAPP!$AJ$3:$AK$903,2,0))</f>
        <v xml:space="preserve"> </v>
      </c>
      <c r="Y2629" s="96"/>
      <c r="Z2629" s="97"/>
      <c r="AA2629" s="97"/>
      <c r="AB2629" s="97"/>
      <c r="AC2629" s="97"/>
      <c r="AD2629" s="97"/>
      <c r="AE2629" s="97"/>
      <c r="AF2629" s="97"/>
      <c r="AG2629" s="97"/>
      <c r="AH2629" s="97"/>
      <c r="AI2629" s="97"/>
      <c r="AJ2629" s="97"/>
      <c r="AK2629" s="97"/>
      <c r="AL2629" s="86" t="str">
        <f t="shared" si="121"/>
        <v/>
      </c>
      <c r="AM2629" s="87" t="str">
        <f t="shared" si="122"/>
        <v xml:space="preserve"> </v>
      </c>
      <c r="AN2629" s="1" t="str">
        <f t="shared" si="123"/>
        <v xml:space="preserve"> </v>
      </c>
    </row>
    <row r="2630" spans="1:40" s="88" customFormat="1" x14ac:dyDescent="0.25">
      <c r="A2630" s="92"/>
      <c r="B2630" s="92"/>
      <c r="C2630" s="92"/>
      <c r="D2630" s="92"/>
      <c r="E2630" s="92"/>
      <c r="F2630" s="93"/>
      <c r="G2630" s="94"/>
      <c r="H2630" s="83" t="str">
        <f>IF(M2630&lt;&gt;"",VLOOKUP(M2630,LISTAS·PAPP!$U$3:$Z$8,2,FALSE),"")</f>
        <v/>
      </c>
      <c r="I2630" s="85" t="str">
        <f>IF(M2630&lt;&gt;"",VLOOKUP(M2630,LISTAS·PAPP!$U$3:$Z$8,3,FALSE),"")</f>
        <v/>
      </c>
      <c r="J2630" s="83" t="str">
        <f>IF(M2630&lt;&gt;"",VLOOKUP(M2630,LISTAS·PAPP!$U$3:$Z$8,4,FALSE),"")</f>
        <v/>
      </c>
      <c r="K2630" s="83" t="str">
        <f>IF(C2630&lt;&gt;"",VLOOKUP(C2630,LISTAS·PAPP!$H$3:$O$119,4,FALSE),"")</f>
        <v/>
      </c>
      <c r="L2630" s="85" t="str">
        <f>IF(C2630&lt;&gt;"",VLOOKUP(C2630,LISTAS·PAPP!$H$3:$O$119,8,FALSE),"")</f>
        <v/>
      </c>
      <c r="M2630" s="95"/>
      <c r="N2630" s="92"/>
      <c r="O2630" s="92"/>
      <c r="P2630" s="84" t="str">
        <f>IF(N2630&lt;&gt;"",VLOOKUP(N2630,LISTAS·PAPP!$U$9:$Y$125,5,FALSE),"")</f>
        <v/>
      </c>
      <c r="Q2630" s="83" t="str">
        <f>IF(O2630&lt;&gt;"",VLOOKUP(O2630,LISTAS·PAPP!$U$9:$W$125,3,FALSE),"")</f>
        <v/>
      </c>
      <c r="R2630" s="92"/>
      <c r="S2630" s="173"/>
      <c r="T2630" s="173"/>
      <c r="U2630" s="92"/>
      <c r="V2630" s="92"/>
      <c r="W2630" s="94"/>
      <c r="X2630" s="83" t="str">
        <f>IF(ISERROR(VLOOKUP(W2630,LISTAS·PAPP!$AJ$3:$AK$903,2,0))," ",VLOOKUP(W2630,LISTAS·PAPP!$AJ$3:$AK$903,2,0))</f>
        <v xml:space="preserve"> </v>
      </c>
      <c r="Y2630" s="96"/>
      <c r="Z2630" s="97"/>
      <c r="AA2630" s="97"/>
      <c r="AB2630" s="97"/>
      <c r="AC2630" s="97"/>
      <c r="AD2630" s="97"/>
      <c r="AE2630" s="97"/>
      <c r="AF2630" s="97"/>
      <c r="AG2630" s="97"/>
      <c r="AH2630" s="97"/>
      <c r="AI2630" s="97"/>
      <c r="AJ2630" s="97"/>
      <c r="AK2630" s="97"/>
      <c r="AL2630" s="86" t="str">
        <f t="shared" si="121"/>
        <v/>
      </c>
      <c r="AM2630" s="87" t="str">
        <f t="shared" si="122"/>
        <v xml:space="preserve"> </v>
      </c>
      <c r="AN2630" s="1" t="str">
        <f t="shared" si="123"/>
        <v xml:space="preserve"> </v>
      </c>
    </row>
    <row r="2631" spans="1:40" s="88" customFormat="1" x14ac:dyDescent="0.25">
      <c r="A2631" s="92"/>
      <c r="B2631" s="92"/>
      <c r="C2631" s="92"/>
      <c r="D2631" s="92"/>
      <c r="E2631" s="92"/>
      <c r="F2631" s="93"/>
      <c r="G2631" s="94"/>
      <c r="H2631" s="83" t="str">
        <f>IF(M2631&lt;&gt;"",VLOOKUP(M2631,LISTAS·PAPP!$U$3:$Z$8,2,FALSE),"")</f>
        <v/>
      </c>
      <c r="I2631" s="85" t="str">
        <f>IF(M2631&lt;&gt;"",VLOOKUP(M2631,LISTAS·PAPP!$U$3:$Z$8,3,FALSE),"")</f>
        <v/>
      </c>
      <c r="J2631" s="83" t="str">
        <f>IF(M2631&lt;&gt;"",VLOOKUP(M2631,LISTAS·PAPP!$U$3:$Z$8,4,FALSE),"")</f>
        <v/>
      </c>
      <c r="K2631" s="83" t="str">
        <f>IF(C2631&lt;&gt;"",VLOOKUP(C2631,LISTAS·PAPP!$H$3:$O$119,4,FALSE),"")</f>
        <v/>
      </c>
      <c r="L2631" s="85" t="str">
        <f>IF(C2631&lt;&gt;"",VLOOKUP(C2631,LISTAS·PAPP!$H$3:$O$119,8,FALSE),"")</f>
        <v/>
      </c>
      <c r="M2631" s="95"/>
      <c r="N2631" s="92"/>
      <c r="O2631" s="92"/>
      <c r="P2631" s="84" t="str">
        <f>IF(N2631&lt;&gt;"",VLOOKUP(N2631,LISTAS·PAPP!$U$9:$Y$125,5,FALSE),"")</f>
        <v/>
      </c>
      <c r="Q2631" s="83" t="str">
        <f>IF(O2631&lt;&gt;"",VLOOKUP(O2631,LISTAS·PAPP!$U$9:$W$125,3,FALSE),"")</f>
        <v/>
      </c>
      <c r="R2631" s="92"/>
      <c r="S2631" s="173"/>
      <c r="T2631" s="173"/>
      <c r="U2631" s="92"/>
      <c r="V2631" s="92"/>
      <c r="W2631" s="94"/>
      <c r="X2631" s="83" t="str">
        <f>IF(ISERROR(VLOOKUP(W2631,LISTAS·PAPP!$AJ$3:$AK$903,2,0))," ",VLOOKUP(W2631,LISTAS·PAPP!$AJ$3:$AK$903,2,0))</f>
        <v xml:space="preserve"> </v>
      </c>
      <c r="Y2631" s="96"/>
      <c r="Z2631" s="97"/>
      <c r="AA2631" s="97"/>
      <c r="AB2631" s="97"/>
      <c r="AC2631" s="97"/>
      <c r="AD2631" s="97"/>
      <c r="AE2631" s="97"/>
      <c r="AF2631" s="97"/>
      <c r="AG2631" s="97"/>
      <c r="AH2631" s="97"/>
      <c r="AI2631" s="97"/>
      <c r="AJ2631" s="97"/>
      <c r="AK2631" s="97"/>
      <c r="AL2631" s="86" t="str">
        <f t="shared" si="121"/>
        <v/>
      </c>
      <c r="AM2631" s="87" t="str">
        <f t="shared" si="122"/>
        <v xml:space="preserve"> </v>
      </c>
      <c r="AN2631" s="1" t="str">
        <f t="shared" si="123"/>
        <v xml:space="preserve"> </v>
      </c>
    </row>
    <row r="2632" spans="1:40" s="88" customFormat="1" x14ac:dyDescent="0.25">
      <c r="A2632" s="92"/>
      <c r="B2632" s="92"/>
      <c r="C2632" s="92"/>
      <c r="D2632" s="92"/>
      <c r="E2632" s="92"/>
      <c r="F2632" s="93"/>
      <c r="G2632" s="94"/>
      <c r="H2632" s="83" t="str">
        <f>IF(M2632&lt;&gt;"",VLOOKUP(M2632,LISTAS·PAPP!$U$3:$Z$8,2,FALSE),"")</f>
        <v/>
      </c>
      <c r="I2632" s="85" t="str">
        <f>IF(M2632&lt;&gt;"",VLOOKUP(M2632,LISTAS·PAPP!$U$3:$Z$8,3,FALSE),"")</f>
        <v/>
      </c>
      <c r="J2632" s="83" t="str">
        <f>IF(M2632&lt;&gt;"",VLOOKUP(M2632,LISTAS·PAPP!$U$3:$Z$8,4,FALSE),"")</f>
        <v/>
      </c>
      <c r="K2632" s="83" t="str">
        <f>IF(C2632&lt;&gt;"",VLOOKUP(C2632,LISTAS·PAPP!$H$3:$O$119,4,FALSE),"")</f>
        <v/>
      </c>
      <c r="L2632" s="85" t="str">
        <f>IF(C2632&lt;&gt;"",VLOOKUP(C2632,LISTAS·PAPP!$H$3:$O$119,8,FALSE),"")</f>
        <v/>
      </c>
      <c r="M2632" s="95"/>
      <c r="N2632" s="92"/>
      <c r="O2632" s="92"/>
      <c r="P2632" s="84" t="str">
        <f>IF(N2632&lt;&gt;"",VLOOKUP(N2632,LISTAS·PAPP!$U$9:$Y$125,5,FALSE),"")</f>
        <v/>
      </c>
      <c r="Q2632" s="83" t="str">
        <f>IF(O2632&lt;&gt;"",VLOOKUP(O2632,LISTAS·PAPP!$U$9:$W$125,3,FALSE),"")</f>
        <v/>
      </c>
      <c r="R2632" s="92"/>
      <c r="S2632" s="173"/>
      <c r="T2632" s="173"/>
      <c r="U2632" s="92"/>
      <c r="V2632" s="92"/>
      <c r="W2632" s="94"/>
      <c r="X2632" s="83" t="str">
        <f>IF(ISERROR(VLOOKUP(W2632,LISTAS·PAPP!$AJ$3:$AK$903,2,0))," ",VLOOKUP(W2632,LISTAS·PAPP!$AJ$3:$AK$903,2,0))</f>
        <v xml:space="preserve"> </v>
      </c>
      <c r="Y2632" s="96"/>
      <c r="Z2632" s="97"/>
      <c r="AA2632" s="97"/>
      <c r="AB2632" s="97"/>
      <c r="AC2632" s="97"/>
      <c r="AD2632" s="97"/>
      <c r="AE2632" s="97"/>
      <c r="AF2632" s="97"/>
      <c r="AG2632" s="97"/>
      <c r="AH2632" s="97"/>
      <c r="AI2632" s="97"/>
      <c r="AJ2632" s="97"/>
      <c r="AK2632" s="97"/>
      <c r="AL2632" s="86" t="str">
        <f t="shared" si="121"/>
        <v/>
      </c>
      <c r="AM2632" s="87" t="str">
        <f t="shared" si="122"/>
        <v xml:space="preserve"> </v>
      </c>
      <c r="AN2632" s="1" t="str">
        <f t="shared" si="123"/>
        <v xml:space="preserve"> </v>
      </c>
    </row>
    <row r="2633" spans="1:40" s="88" customFormat="1" x14ac:dyDescent="0.25">
      <c r="A2633" s="92"/>
      <c r="B2633" s="92"/>
      <c r="C2633" s="92"/>
      <c r="D2633" s="92"/>
      <c r="E2633" s="92"/>
      <c r="F2633" s="93"/>
      <c r="G2633" s="94"/>
      <c r="H2633" s="83" t="str">
        <f>IF(M2633&lt;&gt;"",VLOOKUP(M2633,LISTAS·PAPP!$U$3:$Z$8,2,FALSE),"")</f>
        <v/>
      </c>
      <c r="I2633" s="85" t="str">
        <f>IF(M2633&lt;&gt;"",VLOOKUP(M2633,LISTAS·PAPP!$U$3:$Z$8,3,FALSE),"")</f>
        <v/>
      </c>
      <c r="J2633" s="83" t="str">
        <f>IF(M2633&lt;&gt;"",VLOOKUP(M2633,LISTAS·PAPP!$U$3:$Z$8,4,FALSE),"")</f>
        <v/>
      </c>
      <c r="K2633" s="83" t="str">
        <f>IF(C2633&lt;&gt;"",VLOOKUP(C2633,LISTAS·PAPP!$H$3:$O$119,4,FALSE),"")</f>
        <v/>
      </c>
      <c r="L2633" s="85" t="str">
        <f>IF(C2633&lt;&gt;"",VLOOKUP(C2633,LISTAS·PAPP!$H$3:$O$119,8,FALSE),"")</f>
        <v/>
      </c>
      <c r="M2633" s="95"/>
      <c r="N2633" s="92"/>
      <c r="O2633" s="92"/>
      <c r="P2633" s="84" t="str">
        <f>IF(N2633&lt;&gt;"",VLOOKUP(N2633,LISTAS·PAPP!$U$9:$Y$125,5,FALSE),"")</f>
        <v/>
      </c>
      <c r="Q2633" s="83" t="str">
        <f>IF(O2633&lt;&gt;"",VLOOKUP(O2633,LISTAS·PAPP!$U$9:$W$125,3,FALSE),"")</f>
        <v/>
      </c>
      <c r="R2633" s="92"/>
      <c r="S2633" s="173"/>
      <c r="T2633" s="173"/>
      <c r="U2633" s="92"/>
      <c r="V2633" s="92"/>
      <c r="W2633" s="94"/>
      <c r="X2633" s="83" t="str">
        <f>IF(ISERROR(VLOOKUP(W2633,LISTAS·PAPP!$AJ$3:$AK$903,2,0))," ",VLOOKUP(W2633,LISTAS·PAPP!$AJ$3:$AK$903,2,0))</f>
        <v xml:space="preserve"> </v>
      </c>
      <c r="Y2633" s="96"/>
      <c r="Z2633" s="97"/>
      <c r="AA2633" s="97"/>
      <c r="AB2633" s="97"/>
      <c r="AC2633" s="97"/>
      <c r="AD2633" s="97"/>
      <c r="AE2633" s="97"/>
      <c r="AF2633" s="97"/>
      <c r="AG2633" s="97"/>
      <c r="AH2633" s="97"/>
      <c r="AI2633" s="97"/>
      <c r="AJ2633" s="97"/>
      <c r="AK2633" s="97"/>
      <c r="AL2633" s="86" t="str">
        <f t="shared" si="121"/>
        <v/>
      </c>
      <c r="AM2633" s="87" t="str">
        <f t="shared" si="122"/>
        <v xml:space="preserve"> </v>
      </c>
      <c r="AN2633" s="1" t="str">
        <f t="shared" si="123"/>
        <v xml:space="preserve"> </v>
      </c>
    </row>
    <row r="2634" spans="1:40" s="88" customFormat="1" x14ac:dyDescent="0.25">
      <c r="A2634" s="92"/>
      <c r="B2634" s="92"/>
      <c r="C2634" s="92"/>
      <c r="D2634" s="92"/>
      <c r="E2634" s="92"/>
      <c r="F2634" s="93"/>
      <c r="G2634" s="94"/>
      <c r="H2634" s="83" t="str">
        <f>IF(M2634&lt;&gt;"",VLOOKUP(M2634,LISTAS·PAPP!$U$3:$Z$8,2,FALSE),"")</f>
        <v/>
      </c>
      <c r="I2634" s="85" t="str">
        <f>IF(M2634&lt;&gt;"",VLOOKUP(M2634,LISTAS·PAPP!$U$3:$Z$8,3,FALSE),"")</f>
        <v/>
      </c>
      <c r="J2634" s="83" t="str">
        <f>IF(M2634&lt;&gt;"",VLOOKUP(M2634,LISTAS·PAPP!$U$3:$Z$8,4,FALSE),"")</f>
        <v/>
      </c>
      <c r="K2634" s="83" t="str">
        <f>IF(C2634&lt;&gt;"",VLOOKUP(C2634,LISTAS·PAPP!$H$3:$O$119,4,FALSE),"")</f>
        <v/>
      </c>
      <c r="L2634" s="85" t="str">
        <f>IF(C2634&lt;&gt;"",VLOOKUP(C2634,LISTAS·PAPP!$H$3:$O$119,8,FALSE),"")</f>
        <v/>
      </c>
      <c r="M2634" s="95"/>
      <c r="N2634" s="92"/>
      <c r="O2634" s="92"/>
      <c r="P2634" s="84" t="str">
        <f>IF(N2634&lt;&gt;"",VLOOKUP(N2634,LISTAS·PAPP!$U$9:$Y$125,5,FALSE),"")</f>
        <v/>
      </c>
      <c r="Q2634" s="83" t="str">
        <f>IF(O2634&lt;&gt;"",VLOOKUP(O2634,LISTAS·PAPP!$U$9:$W$125,3,FALSE),"")</f>
        <v/>
      </c>
      <c r="R2634" s="92"/>
      <c r="S2634" s="173"/>
      <c r="T2634" s="173"/>
      <c r="U2634" s="92"/>
      <c r="V2634" s="92"/>
      <c r="W2634" s="94"/>
      <c r="X2634" s="83" t="str">
        <f>IF(ISERROR(VLOOKUP(W2634,LISTAS·PAPP!$AJ$3:$AK$903,2,0))," ",VLOOKUP(W2634,LISTAS·PAPP!$AJ$3:$AK$903,2,0))</f>
        <v xml:space="preserve"> </v>
      </c>
      <c r="Y2634" s="96"/>
      <c r="Z2634" s="97"/>
      <c r="AA2634" s="97"/>
      <c r="AB2634" s="97"/>
      <c r="AC2634" s="97"/>
      <c r="AD2634" s="97"/>
      <c r="AE2634" s="97"/>
      <c r="AF2634" s="97"/>
      <c r="AG2634" s="97"/>
      <c r="AH2634" s="97"/>
      <c r="AI2634" s="97"/>
      <c r="AJ2634" s="97"/>
      <c r="AK2634" s="97"/>
      <c r="AL2634" s="86" t="str">
        <f t="shared" ref="AL2634:AL2697" si="124">IF(A2634&gt;0,(Z2634+AA2634+AB2634+AC2634+AD2634+AE2634+AF2634+AG2634+AH2634+AI2634+AJ2634+AK2634),"")</f>
        <v/>
      </c>
      <c r="AM2634" s="87" t="str">
        <f t="shared" ref="AM2634:AM2697" si="125">IF(A2634&lt;&gt;"",IF(A2634&lt;&gt;"",IF(Y2634=AL2634,"OK",Y2634-AL2634),IF(AND(Y2634="",AL2634=""),"",Z2634-AL2634))," ")</f>
        <v xml:space="preserve"> </v>
      </c>
      <c r="AN2634" s="1" t="str">
        <f t="shared" si="123"/>
        <v xml:space="preserve"> </v>
      </c>
    </row>
    <row r="2635" spans="1:40" s="88" customFormat="1" x14ac:dyDescent="0.25">
      <c r="A2635" s="92"/>
      <c r="B2635" s="92"/>
      <c r="C2635" s="92"/>
      <c r="D2635" s="92"/>
      <c r="E2635" s="92"/>
      <c r="F2635" s="93"/>
      <c r="G2635" s="94"/>
      <c r="H2635" s="83" t="str">
        <f>IF(M2635&lt;&gt;"",VLOOKUP(M2635,LISTAS·PAPP!$U$3:$Z$8,2,FALSE),"")</f>
        <v/>
      </c>
      <c r="I2635" s="85" t="str">
        <f>IF(M2635&lt;&gt;"",VLOOKUP(M2635,LISTAS·PAPP!$U$3:$Z$8,3,FALSE),"")</f>
        <v/>
      </c>
      <c r="J2635" s="83" t="str">
        <f>IF(M2635&lt;&gt;"",VLOOKUP(M2635,LISTAS·PAPP!$U$3:$Z$8,4,FALSE),"")</f>
        <v/>
      </c>
      <c r="K2635" s="83" t="str">
        <f>IF(C2635&lt;&gt;"",VLOOKUP(C2635,LISTAS·PAPP!$H$3:$O$119,4,FALSE),"")</f>
        <v/>
      </c>
      <c r="L2635" s="85" t="str">
        <f>IF(C2635&lt;&gt;"",VLOOKUP(C2635,LISTAS·PAPP!$H$3:$O$119,8,FALSE),"")</f>
        <v/>
      </c>
      <c r="M2635" s="95"/>
      <c r="N2635" s="92"/>
      <c r="O2635" s="92"/>
      <c r="P2635" s="84" t="str">
        <f>IF(N2635&lt;&gt;"",VLOOKUP(N2635,LISTAS·PAPP!$U$9:$Y$125,5,FALSE),"")</f>
        <v/>
      </c>
      <c r="Q2635" s="83" t="str">
        <f>IF(O2635&lt;&gt;"",VLOOKUP(O2635,LISTAS·PAPP!$U$9:$W$125,3,FALSE),"")</f>
        <v/>
      </c>
      <c r="R2635" s="92"/>
      <c r="S2635" s="173"/>
      <c r="T2635" s="173"/>
      <c r="U2635" s="92"/>
      <c r="V2635" s="92"/>
      <c r="W2635" s="94"/>
      <c r="X2635" s="83" t="str">
        <f>IF(ISERROR(VLOOKUP(W2635,LISTAS·PAPP!$AJ$3:$AK$903,2,0))," ",VLOOKUP(W2635,LISTAS·PAPP!$AJ$3:$AK$903,2,0))</f>
        <v xml:space="preserve"> </v>
      </c>
      <c r="Y2635" s="96"/>
      <c r="Z2635" s="97"/>
      <c r="AA2635" s="97"/>
      <c r="AB2635" s="97"/>
      <c r="AC2635" s="97"/>
      <c r="AD2635" s="97"/>
      <c r="AE2635" s="97"/>
      <c r="AF2635" s="97"/>
      <c r="AG2635" s="97"/>
      <c r="AH2635" s="97"/>
      <c r="AI2635" s="97"/>
      <c r="AJ2635" s="97"/>
      <c r="AK2635" s="97"/>
      <c r="AL2635" s="86" t="str">
        <f t="shared" si="124"/>
        <v/>
      </c>
      <c r="AM2635" s="87" t="str">
        <f t="shared" si="125"/>
        <v xml:space="preserve"> </v>
      </c>
      <c r="AN2635" s="1" t="str">
        <f t="shared" ref="AN2635:AN2698" si="126">IF(A2635&lt;&gt;"",IF(A2635="","Escoger ESTRUCTURA ORGANIZACIONAL;",)&amp;" "&amp;(IF(B2635="","Escoger RELACIONAMIENTO INSTITUCIONAL;",)&amp;" "&amp;(IF(C2635="","Escoger UNIDADES ADMINISTRATIVAS;",)&amp;" "&amp;(IF(D2635="","Colocar COMPONENTE DEL PROYECTO DE INVERSIÓN;",)&amp;" "&amp;(IF(E2635="","Colocar ACTIVIDADES DEL PAPP;",)&amp;" "&amp;(IF(F2635="","Colocar META DE LA ACTIVIDAD;",)&amp;" "&amp;(IF(G2635="","Colocar INDICADOR DE LA META;",)&amp;" "&amp;(IF(H2635="","No visualiza PLAN NACIONAL DE DESARROLLO;",)&amp;" "&amp;(IF(I2635="","No visualiza PROGRAMA NACIONAL;",)&amp;" "&amp;(IF(J2635="","No visualiza OBJETIVO ESTRATEGICO INSTITUCIONAL;",)&amp;" "&amp;(IF(K2635="","No visualiza CENTRO GESTOR;",)&amp;" "&amp;(IF(L2635="","No visualiza AREA FUNCIONAL;",)&amp;" "&amp;(IF(M2635="","Escoger PRODUCTO INSTITUCIONAL;",)&amp;" "&amp;(IF(N2635="","Escoger PROYECTO;",)&amp;" "&amp;(IF(O2635="","Escoger ACTIVIDAD SINAFIP;",)&amp;" "&amp;(IF(P2635="","No visualiza CODIGO UNICO DE PROYECTO;",)&amp;" "&amp;(IF(Q2635="","No visualiza POLITICA DE IGUALDAD;",)&amp;" "&amp;(IF(R2635="","Escoger FUENTE;",)&amp;" "&amp;(IF(U2635="","Escoger NATURALEZA DE GASTO;",)&amp;" "&amp;(IF(V2635="","Escoger GRUPO DE GASTO;",)&amp;" "&amp;(IF(W2635="","Colocar ITEM PRESUPUESTARIO;",)&amp;" "&amp;(IF(X2635="","No visualiza DESCRIPCION ITEM PRESUPUESTARIO;",))))))))))))))))))))))," ")</f>
        <v xml:space="preserve"> </v>
      </c>
    </row>
    <row r="2636" spans="1:40" s="88" customFormat="1" x14ac:dyDescent="0.25">
      <c r="A2636" s="92"/>
      <c r="B2636" s="92"/>
      <c r="C2636" s="92"/>
      <c r="D2636" s="92"/>
      <c r="E2636" s="92"/>
      <c r="F2636" s="93"/>
      <c r="G2636" s="94"/>
      <c r="H2636" s="83" t="str">
        <f>IF(M2636&lt;&gt;"",VLOOKUP(M2636,LISTAS·PAPP!$U$3:$Z$8,2,FALSE),"")</f>
        <v/>
      </c>
      <c r="I2636" s="85" t="str">
        <f>IF(M2636&lt;&gt;"",VLOOKUP(M2636,LISTAS·PAPP!$U$3:$Z$8,3,FALSE),"")</f>
        <v/>
      </c>
      <c r="J2636" s="83" t="str">
        <f>IF(M2636&lt;&gt;"",VLOOKUP(M2636,LISTAS·PAPP!$U$3:$Z$8,4,FALSE),"")</f>
        <v/>
      </c>
      <c r="K2636" s="83" t="str">
        <f>IF(C2636&lt;&gt;"",VLOOKUP(C2636,LISTAS·PAPP!$H$3:$O$119,4,FALSE),"")</f>
        <v/>
      </c>
      <c r="L2636" s="85" t="str">
        <f>IF(C2636&lt;&gt;"",VLOOKUP(C2636,LISTAS·PAPP!$H$3:$O$119,8,FALSE),"")</f>
        <v/>
      </c>
      <c r="M2636" s="95"/>
      <c r="N2636" s="92"/>
      <c r="O2636" s="92"/>
      <c r="P2636" s="84" t="str">
        <f>IF(N2636&lt;&gt;"",VLOOKUP(N2636,LISTAS·PAPP!$U$9:$Y$125,5,FALSE),"")</f>
        <v/>
      </c>
      <c r="Q2636" s="83" t="str">
        <f>IF(O2636&lt;&gt;"",VLOOKUP(O2636,LISTAS·PAPP!$U$9:$W$125,3,FALSE),"")</f>
        <v/>
      </c>
      <c r="R2636" s="92"/>
      <c r="S2636" s="173"/>
      <c r="T2636" s="173"/>
      <c r="U2636" s="92"/>
      <c r="V2636" s="92"/>
      <c r="W2636" s="94"/>
      <c r="X2636" s="83" t="str">
        <f>IF(ISERROR(VLOOKUP(W2636,LISTAS·PAPP!$AJ$3:$AK$903,2,0))," ",VLOOKUP(W2636,LISTAS·PAPP!$AJ$3:$AK$903,2,0))</f>
        <v xml:space="preserve"> </v>
      </c>
      <c r="Y2636" s="96"/>
      <c r="Z2636" s="97"/>
      <c r="AA2636" s="97"/>
      <c r="AB2636" s="97"/>
      <c r="AC2636" s="97"/>
      <c r="AD2636" s="97"/>
      <c r="AE2636" s="97"/>
      <c r="AF2636" s="97"/>
      <c r="AG2636" s="97"/>
      <c r="AH2636" s="97"/>
      <c r="AI2636" s="97"/>
      <c r="AJ2636" s="97"/>
      <c r="AK2636" s="97"/>
      <c r="AL2636" s="86" t="str">
        <f t="shared" si="124"/>
        <v/>
      </c>
      <c r="AM2636" s="87" t="str">
        <f t="shared" si="125"/>
        <v xml:space="preserve"> </v>
      </c>
      <c r="AN2636" s="1" t="str">
        <f t="shared" si="126"/>
        <v xml:space="preserve"> </v>
      </c>
    </row>
    <row r="2637" spans="1:40" s="88" customFormat="1" x14ac:dyDescent="0.25">
      <c r="A2637" s="92"/>
      <c r="B2637" s="92"/>
      <c r="C2637" s="92"/>
      <c r="D2637" s="92"/>
      <c r="E2637" s="92"/>
      <c r="F2637" s="93"/>
      <c r="G2637" s="94"/>
      <c r="H2637" s="83" t="str">
        <f>IF(M2637&lt;&gt;"",VLOOKUP(M2637,LISTAS·PAPP!$U$3:$Z$8,2,FALSE),"")</f>
        <v/>
      </c>
      <c r="I2637" s="85" t="str">
        <f>IF(M2637&lt;&gt;"",VLOOKUP(M2637,LISTAS·PAPP!$U$3:$Z$8,3,FALSE),"")</f>
        <v/>
      </c>
      <c r="J2637" s="83" t="str">
        <f>IF(M2637&lt;&gt;"",VLOOKUP(M2637,LISTAS·PAPP!$U$3:$Z$8,4,FALSE),"")</f>
        <v/>
      </c>
      <c r="K2637" s="83" t="str">
        <f>IF(C2637&lt;&gt;"",VLOOKUP(C2637,LISTAS·PAPP!$H$3:$O$119,4,FALSE),"")</f>
        <v/>
      </c>
      <c r="L2637" s="85" t="str">
        <f>IF(C2637&lt;&gt;"",VLOOKUP(C2637,LISTAS·PAPP!$H$3:$O$119,8,FALSE),"")</f>
        <v/>
      </c>
      <c r="M2637" s="95"/>
      <c r="N2637" s="92"/>
      <c r="O2637" s="92"/>
      <c r="P2637" s="84" t="str">
        <f>IF(N2637&lt;&gt;"",VLOOKUP(N2637,LISTAS·PAPP!$U$9:$Y$125,5,FALSE),"")</f>
        <v/>
      </c>
      <c r="Q2637" s="83" t="str">
        <f>IF(O2637&lt;&gt;"",VLOOKUP(O2637,LISTAS·PAPP!$U$9:$W$125,3,FALSE),"")</f>
        <v/>
      </c>
      <c r="R2637" s="92"/>
      <c r="S2637" s="173"/>
      <c r="T2637" s="173"/>
      <c r="U2637" s="92"/>
      <c r="V2637" s="92"/>
      <c r="W2637" s="94"/>
      <c r="X2637" s="83" t="str">
        <f>IF(ISERROR(VLOOKUP(W2637,LISTAS·PAPP!$AJ$3:$AK$903,2,0))," ",VLOOKUP(W2637,LISTAS·PAPP!$AJ$3:$AK$903,2,0))</f>
        <v xml:space="preserve"> </v>
      </c>
      <c r="Y2637" s="96"/>
      <c r="Z2637" s="97"/>
      <c r="AA2637" s="97"/>
      <c r="AB2637" s="97"/>
      <c r="AC2637" s="97"/>
      <c r="AD2637" s="97"/>
      <c r="AE2637" s="97"/>
      <c r="AF2637" s="97"/>
      <c r="AG2637" s="97"/>
      <c r="AH2637" s="97"/>
      <c r="AI2637" s="97"/>
      <c r="AJ2637" s="97"/>
      <c r="AK2637" s="97"/>
      <c r="AL2637" s="86" t="str">
        <f t="shared" si="124"/>
        <v/>
      </c>
      <c r="AM2637" s="87" t="str">
        <f t="shared" si="125"/>
        <v xml:space="preserve"> </v>
      </c>
      <c r="AN2637" s="1" t="str">
        <f t="shared" si="126"/>
        <v xml:space="preserve"> </v>
      </c>
    </row>
    <row r="2638" spans="1:40" s="88" customFormat="1" x14ac:dyDescent="0.25">
      <c r="A2638" s="92"/>
      <c r="B2638" s="92"/>
      <c r="C2638" s="92"/>
      <c r="D2638" s="92"/>
      <c r="E2638" s="92"/>
      <c r="F2638" s="93"/>
      <c r="G2638" s="94"/>
      <c r="H2638" s="83" t="str">
        <f>IF(M2638&lt;&gt;"",VLOOKUP(M2638,LISTAS·PAPP!$U$3:$Z$8,2,FALSE),"")</f>
        <v/>
      </c>
      <c r="I2638" s="85" t="str">
        <f>IF(M2638&lt;&gt;"",VLOOKUP(M2638,LISTAS·PAPP!$U$3:$Z$8,3,FALSE),"")</f>
        <v/>
      </c>
      <c r="J2638" s="83" t="str">
        <f>IF(M2638&lt;&gt;"",VLOOKUP(M2638,LISTAS·PAPP!$U$3:$Z$8,4,FALSE),"")</f>
        <v/>
      </c>
      <c r="K2638" s="83" t="str">
        <f>IF(C2638&lt;&gt;"",VLOOKUP(C2638,LISTAS·PAPP!$H$3:$O$119,4,FALSE),"")</f>
        <v/>
      </c>
      <c r="L2638" s="85" t="str">
        <f>IF(C2638&lt;&gt;"",VLOOKUP(C2638,LISTAS·PAPP!$H$3:$O$119,8,FALSE),"")</f>
        <v/>
      </c>
      <c r="M2638" s="95"/>
      <c r="N2638" s="92"/>
      <c r="O2638" s="92"/>
      <c r="P2638" s="84" t="str">
        <f>IF(N2638&lt;&gt;"",VLOOKUP(N2638,LISTAS·PAPP!$U$9:$Y$125,5,FALSE),"")</f>
        <v/>
      </c>
      <c r="Q2638" s="83" t="str">
        <f>IF(O2638&lt;&gt;"",VLOOKUP(O2638,LISTAS·PAPP!$U$9:$W$125,3,FALSE),"")</f>
        <v/>
      </c>
      <c r="R2638" s="92"/>
      <c r="S2638" s="173"/>
      <c r="T2638" s="173"/>
      <c r="U2638" s="92"/>
      <c r="V2638" s="92"/>
      <c r="W2638" s="94"/>
      <c r="X2638" s="83" t="str">
        <f>IF(ISERROR(VLOOKUP(W2638,LISTAS·PAPP!$AJ$3:$AK$903,2,0))," ",VLOOKUP(W2638,LISTAS·PAPP!$AJ$3:$AK$903,2,0))</f>
        <v xml:space="preserve"> </v>
      </c>
      <c r="Y2638" s="96"/>
      <c r="Z2638" s="97"/>
      <c r="AA2638" s="97"/>
      <c r="AB2638" s="97"/>
      <c r="AC2638" s="97"/>
      <c r="AD2638" s="97"/>
      <c r="AE2638" s="97"/>
      <c r="AF2638" s="97"/>
      <c r="AG2638" s="97"/>
      <c r="AH2638" s="97"/>
      <c r="AI2638" s="97"/>
      <c r="AJ2638" s="97"/>
      <c r="AK2638" s="97"/>
      <c r="AL2638" s="86" t="str">
        <f t="shared" si="124"/>
        <v/>
      </c>
      <c r="AM2638" s="87" t="str">
        <f t="shared" si="125"/>
        <v xml:space="preserve"> </v>
      </c>
      <c r="AN2638" s="1" t="str">
        <f t="shared" si="126"/>
        <v xml:space="preserve"> </v>
      </c>
    </row>
    <row r="2639" spans="1:40" s="88" customFormat="1" x14ac:dyDescent="0.25">
      <c r="A2639" s="92"/>
      <c r="B2639" s="92"/>
      <c r="C2639" s="92"/>
      <c r="D2639" s="92"/>
      <c r="E2639" s="92"/>
      <c r="F2639" s="93"/>
      <c r="G2639" s="94"/>
      <c r="H2639" s="83" t="str">
        <f>IF(M2639&lt;&gt;"",VLOOKUP(M2639,LISTAS·PAPP!$U$3:$Z$8,2,FALSE),"")</f>
        <v/>
      </c>
      <c r="I2639" s="85" t="str">
        <f>IF(M2639&lt;&gt;"",VLOOKUP(M2639,LISTAS·PAPP!$U$3:$Z$8,3,FALSE),"")</f>
        <v/>
      </c>
      <c r="J2639" s="83" t="str">
        <f>IF(M2639&lt;&gt;"",VLOOKUP(M2639,LISTAS·PAPP!$U$3:$Z$8,4,FALSE),"")</f>
        <v/>
      </c>
      <c r="K2639" s="83" t="str">
        <f>IF(C2639&lt;&gt;"",VLOOKUP(C2639,LISTAS·PAPP!$H$3:$O$119,4,FALSE),"")</f>
        <v/>
      </c>
      <c r="L2639" s="85" t="str">
        <f>IF(C2639&lt;&gt;"",VLOOKUP(C2639,LISTAS·PAPP!$H$3:$O$119,8,FALSE),"")</f>
        <v/>
      </c>
      <c r="M2639" s="95"/>
      <c r="N2639" s="92"/>
      <c r="O2639" s="92"/>
      <c r="P2639" s="84" t="str">
        <f>IF(N2639&lt;&gt;"",VLOOKUP(N2639,LISTAS·PAPP!$U$9:$Y$125,5,FALSE),"")</f>
        <v/>
      </c>
      <c r="Q2639" s="83" t="str">
        <f>IF(O2639&lt;&gt;"",VLOOKUP(O2639,LISTAS·PAPP!$U$9:$W$125,3,FALSE),"")</f>
        <v/>
      </c>
      <c r="R2639" s="92"/>
      <c r="S2639" s="173"/>
      <c r="T2639" s="173"/>
      <c r="U2639" s="92"/>
      <c r="V2639" s="92"/>
      <c r="W2639" s="94"/>
      <c r="X2639" s="83" t="str">
        <f>IF(ISERROR(VLOOKUP(W2639,LISTAS·PAPP!$AJ$3:$AK$903,2,0))," ",VLOOKUP(W2639,LISTAS·PAPP!$AJ$3:$AK$903,2,0))</f>
        <v xml:space="preserve"> </v>
      </c>
      <c r="Y2639" s="96"/>
      <c r="Z2639" s="97"/>
      <c r="AA2639" s="97"/>
      <c r="AB2639" s="97"/>
      <c r="AC2639" s="97"/>
      <c r="AD2639" s="97"/>
      <c r="AE2639" s="97"/>
      <c r="AF2639" s="97"/>
      <c r="AG2639" s="97"/>
      <c r="AH2639" s="97"/>
      <c r="AI2639" s="97"/>
      <c r="AJ2639" s="97"/>
      <c r="AK2639" s="97"/>
      <c r="AL2639" s="86" t="str">
        <f t="shared" si="124"/>
        <v/>
      </c>
      <c r="AM2639" s="87" t="str">
        <f t="shared" si="125"/>
        <v xml:space="preserve"> </v>
      </c>
      <c r="AN2639" s="1" t="str">
        <f t="shared" si="126"/>
        <v xml:space="preserve"> </v>
      </c>
    </row>
    <row r="2640" spans="1:40" s="88" customFormat="1" x14ac:dyDescent="0.25">
      <c r="A2640" s="92"/>
      <c r="B2640" s="92"/>
      <c r="C2640" s="92"/>
      <c r="D2640" s="92"/>
      <c r="E2640" s="92"/>
      <c r="F2640" s="93"/>
      <c r="G2640" s="94"/>
      <c r="H2640" s="83" t="str">
        <f>IF(M2640&lt;&gt;"",VLOOKUP(M2640,LISTAS·PAPP!$U$3:$Z$8,2,FALSE),"")</f>
        <v/>
      </c>
      <c r="I2640" s="85" t="str">
        <f>IF(M2640&lt;&gt;"",VLOOKUP(M2640,LISTAS·PAPP!$U$3:$Z$8,3,FALSE),"")</f>
        <v/>
      </c>
      <c r="J2640" s="83" t="str">
        <f>IF(M2640&lt;&gt;"",VLOOKUP(M2640,LISTAS·PAPP!$U$3:$Z$8,4,FALSE),"")</f>
        <v/>
      </c>
      <c r="K2640" s="83" t="str">
        <f>IF(C2640&lt;&gt;"",VLOOKUP(C2640,LISTAS·PAPP!$H$3:$O$119,4,FALSE),"")</f>
        <v/>
      </c>
      <c r="L2640" s="85" t="str">
        <f>IF(C2640&lt;&gt;"",VLOOKUP(C2640,LISTAS·PAPP!$H$3:$O$119,8,FALSE),"")</f>
        <v/>
      </c>
      <c r="M2640" s="95"/>
      <c r="N2640" s="92"/>
      <c r="O2640" s="92"/>
      <c r="P2640" s="84" t="str">
        <f>IF(N2640&lt;&gt;"",VLOOKUP(N2640,LISTAS·PAPP!$U$9:$Y$125,5,FALSE),"")</f>
        <v/>
      </c>
      <c r="Q2640" s="83" t="str">
        <f>IF(O2640&lt;&gt;"",VLOOKUP(O2640,LISTAS·PAPP!$U$9:$W$125,3,FALSE),"")</f>
        <v/>
      </c>
      <c r="R2640" s="92"/>
      <c r="S2640" s="173"/>
      <c r="T2640" s="173"/>
      <c r="U2640" s="92"/>
      <c r="V2640" s="92"/>
      <c r="W2640" s="94"/>
      <c r="X2640" s="83" t="str">
        <f>IF(ISERROR(VLOOKUP(W2640,LISTAS·PAPP!$AJ$3:$AK$903,2,0))," ",VLOOKUP(W2640,LISTAS·PAPP!$AJ$3:$AK$903,2,0))</f>
        <v xml:space="preserve"> </v>
      </c>
      <c r="Y2640" s="96"/>
      <c r="Z2640" s="97"/>
      <c r="AA2640" s="97"/>
      <c r="AB2640" s="97"/>
      <c r="AC2640" s="97"/>
      <c r="AD2640" s="97"/>
      <c r="AE2640" s="97"/>
      <c r="AF2640" s="97"/>
      <c r="AG2640" s="97"/>
      <c r="AH2640" s="97"/>
      <c r="AI2640" s="97"/>
      <c r="AJ2640" s="97"/>
      <c r="AK2640" s="97"/>
      <c r="AL2640" s="86" t="str">
        <f t="shared" si="124"/>
        <v/>
      </c>
      <c r="AM2640" s="87" t="str">
        <f t="shared" si="125"/>
        <v xml:space="preserve"> </v>
      </c>
      <c r="AN2640" s="1" t="str">
        <f t="shared" si="126"/>
        <v xml:space="preserve"> </v>
      </c>
    </row>
    <row r="2641" spans="1:40" s="88" customFormat="1" x14ac:dyDescent="0.25">
      <c r="A2641" s="92"/>
      <c r="B2641" s="92"/>
      <c r="C2641" s="92"/>
      <c r="D2641" s="92"/>
      <c r="E2641" s="92"/>
      <c r="F2641" s="93"/>
      <c r="G2641" s="94"/>
      <c r="H2641" s="83" t="str">
        <f>IF(M2641&lt;&gt;"",VLOOKUP(M2641,LISTAS·PAPP!$U$3:$Z$8,2,FALSE),"")</f>
        <v/>
      </c>
      <c r="I2641" s="85" t="str">
        <f>IF(M2641&lt;&gt;"",VLOOKUP(M2641,LISTAS·PAPP!$U$3:$Z$8,3,FALSE),"")</f>
        <v/>
      </c>
      <c r="J2641" s="83" t="str">
        <f>IF(M2641&lt;&gt;"",VLOOKUP(M2641,LISTAS·PAPP!$U$3:$Z$8,4,FALSE),"")</f>
        <v/>
      </c>
      <c r="K2641" s="83" t="str">
        <f>IF(C2641&lt;&gt;"",VLOOKUP(C2641,LISTAS·PAPP!$H$3:$O$119,4,FALSE),"")</f>
        <v/>
      </c>
      <c r="L2641" s="85" t="str">
        <f>IF(C2641&lt;&gt;"",VLOOKUP(C2641,LISTAS·PAPP!$H$3:$O$119,8,FALSE),"")</f>
        <v/>
      </c>
      <c r="M2641" s="95"/>
      <c r="N2641" s="92"/>
      <c r="O2641" s="92"/>
      <c r="P2641" s="84" t="str">
        <f>IF(N2641&lt;&gt;"",VLOOKUP(N2641,LISTAS·PAPP!$U$9:$Y$125,5,FALSE),"")</f>
        <v/>
      </c>
      <c r="Q2641" s="83" t="str">
        <f>IF(O2641&lt;&gt;"",VLOOKUP(O2641,LISTAS·PAPP!$U$9:$W$125,3,FALSE),"")</f>
        <v/>
      </c>
      <c r="R2641" s="92"/>
      <c r="S2641" s="173"/>
      <c r="T2641" s="173"/>
      <c r="U2641" s="92"/>
      <c r="V2641" s="92"/>
      <c r="W2641" s="94"/>
      <c r="X2641" s="83" t="str">
        <f>IF(ISERROR(VLOOKUP(W2641,LISTAS·PAPP!$AJ$3:$AK$903,2,0))," ",VLOOKUP(W2641,LISTAS·PAPP!$AJ$3:$AK$903,2,0))</f>
        <v xml:space="preserve"> </v>
      </c>
      <c r="Y2641" s="96"/>
      <c r="Z2641" s="97"/>
      <c r="AA2641" s="97"/>
      <c r="AB2641" s="97"/>
      <c r="AC2641" s="97"/>
      <c r="AD2641" s="97"/>
      <c r="AE2641" s="97"/>
      <c r="AF2641" s="97"/>
      <c r="AG2641" s="97"/>
      <c r="AH2641" s="97"/>
      <c r="AI2641" s="97"/>
      <c r="AJ2641" s="97"/>
      <c r="AK2641" s="97"/>
      <c r="AL2641" s="86" t="str">
        <f t="shared" si="124"/>
        <v/>
      </c>
      <c r="AM2641" s="87" t="str">
        <f t="shared" si="125"/>
        <v xml:space="preserve"> </v>
      </c>
      <c r="AN2641" s="1" t="str">
        <f t="shared" si="126"/>
        <v xml:space="preserve"> </v>
      </c>
    </row>
    <row r="2642" spans="1:40" s="88" customFormat="1" x14ac:dyDescent="0.25">
      <c r="A2642" s="92"/>
      <c r="B2642" s="92"/>
      <c r="C2642" s="92"/>
      <c r="D2642" s="92"/>
      <c r="E2642" s="92"/>
      <c r="F2642" s="93"/>
      <c r="G2642" s="94"/>
      <c r="H2642" s="83" t="str">
        <f>IF(M2642&lt;&gt;"",VLOOKUP(M2642,LISTAS·PAPP!$U$3:$Z$8,2,FALSE),"")</f>
        <v/>
      </c>
      <c r="I2642" s="85" t="str">
        <f>IF(M2642&lt;&gt;"",VLOOKUP(M2642,LISTAS·PAPP!$U$3:$Z$8,3,FALSE),"")</f>
        <v/>
      </c>
      <c r="J2642" s="83" t="str">
        <f>IF(M2642&lt;&gt;"",VLOOKUP(M2642,LISTAS·PAPP!$U$3:$Z$8,4,FALSE),"")</f>
        <v/>
      </c>
      <c r="K2642" s="83" t="str">
        <f>IF(C2642&lt;&gt;"",VLOOKUP(C2642,LISTAS·PAPP!$H$3:$O$119,4,FALSE),"")</f>
        <v/>
      </c>
      <c r="L2642" s="85" t="str">
        <f>IF(C2642&lt;&gt;"",VLOOKUP(C2642,LISTAS·PAPP!$H$3:$O$119,8,FALSE),"")</f>
        <v/>
      </c>
      <c r="M2642" s="95"/>
      <c r="N2642" s="92"/>
      <c r="O2642" s="92"/>
      <c r="P2642" s="84" t="str">
        <f>IF(N2642&lt;&gt;"",VLOOKUP(N2642,LISTAS·PAPP!$U$9:$Y$125,5,FALSE),"")</f>
        <v/>
      </c>
      <c r="Q2642" s="83" t="str">
        <f>IF(O2642&lt;&gt;"",VLOOKUP(O2642,LISTAS·PAPP!$U$9:$W$125,3,FALSE),"")</f>
        <v/>
      </c>
      <c r="R2642" s="92"/>
      <c r="S2642" s="173"/>
      <c r="T2642" s="173"/>
      <c r="U2642" s="92"/>
      <c r="V2642" s="92"/>
      <c r="W2642" s="94"/>
      <c r="X2642" s="83" t="str">
        <f>IF(ISERROR(VLOOKUP(W2642,LISTAS·PAPP!$AJ$3:$AK$903,2,0))," ",VLOOKUP(W2642,LISTAS·PAPP!$AJ$3:$AK$903,2,0))</f>
        <v xml:space="preserve"> </v>
      </c>
      <c r="Y2642" s="96"/>
      <c r="Z2642" s="97"/>
      <c r="AA2642" s="97"/>
      <c r="AB2642" s="97"/>
      <c r="AC2642" s="97"/>
      <c r="AD2642" s="97"/>
      <c r="AE2642" s="97"/>
      <c r="AF2642" s="97"/>
      <c r="AG2642" s="97"/>
      <c r="AH2642" s="97"/>
      <c r="AI2642" s="97"/>
      <c r="AJ2642" s="97"/>
      <c r="AK2642" s="97"/>
      <c r="AL2642" s="86" t="str">
        <f t="shared" si="124"/>
        <v/>
      </c>
      <c r="AM2642" s="87" t="str">
        <f t="shared" si="125"/>
        <v xml:space="preserve"> </v>
      </c>
      <c r="AN2642" s="1" t="str">
        <f t="shared" si="126"/>
        <v xml:space="preserve"> </v>
      </c>
    </row>
    <row r="2643" spans="1:40" s="88" customFormat="1" x14ac:dyDescent="0.25">
      <c r="A2643" s="92"/>
      <c r="B2643" s="92"/>
      <c r="C2643" s="92"/>
      <c r="D2643" s="92"/>
      <c r="E2643" s="92"/>
      <c r="F2643" s="93"/>
      <c r="G2643" s="94"/>
      <c r="H2643" s="83" t="str">
        <f>IF(M2643&lt;&gt;"",VLOOKUP(M2643,LISTAS·PAPP!$U$3:$Z$8,2,FALSE),"")</f>
        <v/>
      </c>
      <c r="I2643" s="85" t="str">
        <f>IF(M2643&lt;&gt;"",VLOOKUP(M2643,LISTAS·PAPP!$U$3:$Z$8,3,FALSE),"")</f>
        <v/>
      </c>
      <c r="J2643" s="83" t="str">
        <f>IF(M2643&lt;&gt;"",VLOOKUP(M2643,LISTAS·PAPP!$U$3:$Z$8,4,FALSE),"")</f>
        <v/>
      </c>
      <c r="K2643" s="83" t="str">
        <f>IF(C2643&lt;&gt;"",VLOOKUP(C2643,LISTAS·PAPP!$H$3:$O$119,4,FALSE),"")</f>
        <v/>
      </c>
      <c r="L2643" s="85" t="str">
        <f>IF(C2643&lt;&gt;"",VLOOKUP(C2643,LISTAS·PAPP!$H$3:$O$119,8,FALSE),"")</f>
        <v/>
      </c>
      <c r="M2643" s="95"/>
      <c r="N2643" s="92"/>
      <c r="O2643" s="92"/>
      <c r="P2643" s="84" t="str">
        <f>IF(N2643&lt;&gt;"",VLOOKUP(N2643,LISTAS·PAPP!$U$9:$Y$125,5,FALSE),"")</f>
        <v/>
      </c>
      <c r="Q2643" s="83" t="str">
        <f>IF(O2643&lt;&gt;"",VLOOKUP(O2643,LISTAS·PAPP!$U$9:$W$125,3,FALSE),"")</f>
        <v/>
      </c>
      <c r="R2643" s="92"/>
      <c r="S2643" s="173"/>
      <c r="T2643" s="173"/>
      <c r="U2643" s="92"/>
      <c r="V2643" s="92"/>
      <c r="W2643" s="94"/>
      <c r="X2643" s="83" t="str">
        <f>IF(ISERROR(VLOOKUP(W2643,LISTAS·PAPP!$AJ$3:$AK$903,2,0))," ",VLOOKUP(W2643,LISTAS·PAPP!$AJ$3:$AK$903,2,0))</f>
        <v xml:space="preserve"> </v>
      </c>
      <c r="Y2643" s="96"/>
      <c r="Z2643" s="97"/>
      <c r="AA2643" s="97"/>
      <c r="AB2643" s="97"/>
      <c r="AC2643" s="97"/>
      <c r="AD2643" s="97"/>
      <c r="AE2643" s="97"/>
      <c r="AF2643" s="97"/>
      <c r="AG2643" s="97"/>
      <c r="AH2643" s="97"/>
      <c r="AI2643" s="97"/>
      <c r="AJ2643" s="97"/>
      <c r="AK2643" s="97"/>
      <c r="AL2643" s="86" t="str">
        <f t="shared" si="124"/>
        <v/>
      </c>
      <c r="AM2643" s="87" t="str">
        <f t="shared" si="125"/>
        <v xml:space="preserve"> </v>
      </c>
      <c r="AN2643" s="1" t="str">
        <f t="shared" si="126"/>
        <v xml:space="preserve"> </v>
      </c>
    </row>
    <row r="2644" spans="1:40" s="88" customFormat="1" x14ac:dyDescent="0.25">
      <c r="A2644" s="92"/>
      <c r="B2644" s="92"/>
      <c r="C2644" s="92"/>
      <c r="D2644" s="92"/>
      <c r="E2644" s="92"/>
      <c r="F2644" s="93"/>
      <c r="G2644" s="94"/>
      <c r="H2644" s="83" t="str">
        <f>IF(M2644&lt;&gt;"",VLOOKUP(M2644,LISTAS·PAPP!$U$3:$Z$8,2,FALSE),"")</f>
        <v/>
      </c>
      <c r="I2644" s="85" t="str">
        <f>IF(M2644&lt;&gt;"",VLOOKUP(M2644,LISTAS·PAPP!$U$3:$Z$8,3,FALSE),"")</f>
        <v/>
      </c>
      <c r="J2644" s="83" t="str">
        <f>IF(M2644&lt;&gt;"",VLOOKUP(M2644,LISTAS·PAPP!$U$3:$Z$8,4,FALSE),"")</f>
        <v/>
      </c>
      <c r="K2644" s="83" t="str">
        <f>IF(C2644&lt;&gt;"",VLOOKUP(C2644,LISTAS·PAPP!$H$3:$O$119,4,FALSE),"")</f>
        <v/>
      </c>
      <c r="L2644" s="85" t="str">
        <f>IF(C2644&lt;&gt;"",VLOOKUP(C2644,LISTAS·PAPP!$H$3:$O$119,8,FALSE),"")</f>
        <v/>
      </c>
      <c r="M2644" s="95"/>
      <c r="N2644" s="92"/>
      <c r="O2644" s="92"/>
      <c r="P2644" s="84" t="str">
        <f>IF(N2644&lt;&gt;"",VLOOKUP(N2644,LISTAS·PAPP!$U$9:$Y$125,5,FALSE),"")</f>
        <v/>
      </c>
      <c r="Q2644" s="83" t="str">
        <f>IF(O2644&lt;&gt;"",VLOOKUP(O2644,LISTAS·PAPP!$U$9:$W$125,3,FALSE),"")</f>
        <v/>
      </c>
      <c r="R2644" s="92"/>
      <c r="S2644" s="173"/>
      <c r="T2644" s="173"/>
      <c r="U2644" s="92"/>
      <c r="V2644" s="92"/>
      <c r="W2644" s="94"/>
      <c r="X2644" s="83" t="str">
        <f>IF(ISERROR(VLOOKUP(W2644,LISTAS·PAPP!$AJ$3:$AK$903,2,0))," ",VLOOKUP(W2644,LISTAS·PAPP!$AJ$3:$AK$903,2,0))</f>
        <v xml:space="preserve"> </v>
      </c>
      <c r="Y2644" s="96"/>
      <c r="Z2644" s="97"/>
      <c r="AA2644" s="97"/>
      <c r="AB2644" s="97"/>
      <c r="AC2644" s="97"/>
      <c r="AD2644" s="97"/>
      <c r="AE2644" s="97"/>
      <c r="AF2644" s="97"/>
      <c r="AG2644" s="97"/>
      <c r="AH2644" s="97"/>
      <c r="AI2644" s="97"/>
      <c r="AJ2644" s="97"/>
      <c r="AK2644" s="97"/>
      <c r="AL2644" s="86" t="str">
        <f t="shared" si="124"/>
        <v/>
      </c>
      <c r="AM2644" s="87" t="str">
        <f t="shared" si="125"/>
        <v xml:space="preserve"> </v>
      </c>
      <c r="AN2644" s="1" t="str">
        <f t="shared" si="126"/>
        <v xml:space="preserve"> </v>
      </c>
    </row>
    <row r="2645" spans="1:40" s="88" customFormat="1" x14ac:dyDescent="0.25">
      <c r="A2645" s="92"/>
      <c r="B2645" s="92"/>
      <c r="C2645" s="92"/>
      <c r="D2645" s="92"/>
      <c r="E2645" s="92"/>
      <c r="F2645" s="93"/>
      <c r="G2645" s="94"/>
      <c r="H2645" s="83" t="str">
        <f>IF(M2645&lt;&gt;"",VLOOKUP(M2645,LISTAS·PAPP!$U$3:$Z$8,2,FALSE),"")</f>
        <v/>
      </c>
      <c r="I2645" s="85" t="str">
        <f>IF(M2645&lt;&gt;"",VLOOKUP(M2645,LISTAS·PAPP!$U$3:$Z$8,3,FALSE),"")</f>
        <v/>
      </c>
      <c r="J2645" s="83" t="str">
        <f>IF(M2645&lt;&gt;"",VLOOKUP(M2645,LISTAS·PAPP!$U$3:$Z$8,4,FALSE),"")</f>
        <v/>
      </c>
      <c r="K2645" s="83" t="str">
        <f>IF(C2645&lt;&gt;"",VLOOKUP(C2645,LISTAS·PAPP!$H$3:$O$119,4,FALSE),"")</f>
        <v/>
      </c>
      <c r="L2645" s="85" t="str">
        <f>IF(C2645&lt;&gt;"",VLOOKUP(C2645,LISTAS·PAPP!$H$3:$O$119,8,FALSE),"")</f>
        <v/>
      </c>
      <c r="M2645" s="95"/>
      <c r="N2645" s="92"/>
      <c r="O2645" s="92"/>
      <c r="P2645" s="84" t="str">
        <f>IF(N2645&lt;&gt;"",VLOOKUP(N2645,LISTAS·PAPP!$U$9:$Y$125,5,FALSE),"")</f>
        <v/>
      </c>
      <c r="Q2645" s="83" t="str">
        <f>IF(O2645&lt;&gt;"",VLOOKUP(O2645,LISTAS·PAPP!$U$9:$W$125,3,FALSE),"")</f>
        <v/>
      </c>
      <c r="R2645" s="92"/>
      <c r="S2645" s="173"/>
      <c r="T2645" s="173"/>
      <c r="U2645" s="92"/>
      <c r="V2645" s="92"/>
      <c r="W2645" s="94"/>
      <c r="X2645" s="83" t="str">
        <f>IF(ISERROR(VLOOKUP(W2645,LISTAS·PAPP!$AJ$3:$AK$903,2,0))," ",VLOOKUP(W2645,LISTAS·PAPP!$AJ$3:$AK$903,2,0))</f>
        <v xml:space="preserve"> </v>
      </c>
      <c r="Y2645" s="96"/>
      <c r="Z2645" s="97"/>
      <c r="AA2645" s="97"/>
      <c r="AB2645" s="97"/>
      <c r="AC2645" s="97"/>
      <c r="AD2645" s="97"/>
      <c r="AE2645" s="97"/>
      <c r="AF2645" s="97"/>
      <c r="AG2645" s="97"/>
      <c r="AH2645" s="97"/>
      <c r="AI2645" s="97"/>
      <c r="AJ2645" s="97"/>
      <c r="AK2645" s="97"/>
      <c r="AL2645" s="86" t="str">
        <f t="shared" si="124"/>
        <v/>
      </c>
      <c r="AM2645" s="87" t="str">
        <f t="shared" si="125"/>
        <v xml:space="preserve"> </v>
      </c>
      <c r="AN2645" s="1" t="str">
        <f t="shared" si="126"/>
        <v xml:space="preserve"> </v>
      </c>
    </row>
    <row r="2646" spans="1:40" s="88" customFormat="1" x14ac:dyDescent="0.25">
      <c r="A2646" s="92"/>
      <c r="B2646" s="92"/>
      <c r="C2646" s="92"/>
      <c r="D2646" s="92"/>
      <c r="E2646" s="92"/>
      <c r="F2646" s="93"/>
      <c r="G2646" s="94"/>
      <c r="H2646" s="83" t="str">
        <f>IF(M2646&lt;&gt;"",VLOOKUP(M2646,LISTAS·PAPP!$U$3:$Z$8,2,FALSE),"")</f>
        <v/>
      </c>
      <c r="I2646" s="85" t="str">
        <f>IF(M2646&lt;&gt;"",VLOOKUP(M2646,LISTAS·PAPP!$U$3:$Z$8,3,FALSE),"")</f>
        <v/>
      </c>
      <c r="J2646" s="83" t="str">
        <f>IF(M2646&lt;&gt;"",VLOOKUP(M2646,LISTAS·PAPP!$U$3:$Z$8,4,FALSE),"")</f>
        <v/>
      </c>
      <c r="K2646" s="83" t="str">
        <f>IF(C2646&lt;&gt;"",VLOOKUP(C2646,LISTAS·PAPP!$H$3:$O$119,4,FALSE),"")</f>
        <v/>
      </c>
      <c r="L2646" s="85" t="str">
        <f>IF(C2646&lt;&gt;"",VLOOKUP(C2646,LISTAS·PAPP!$H$3:$O$119,8,FALSE),"")</f>
        <v/>
      </c>
      <c r="M2646" s="95"/>
      <c r="N2646" s="92"/>
      <c r="O2646" s="92"/>
      <c r="P2646" s="84" t="str">
        <f>IF(N2646&lt;&gt;"",VLOOKUP(N2646,LISTAS·PAPP!$U$9:$Y$125,5,FALSE),"")</f>
        <v/>
      </c>
      <c r="Q2646" s="83" t="str">
        <f>IF(O2646&lt;&gt;"",VLOOKUP(O2646,LISTAS·PAPP!$U$9:$W$125,3,FALSE),"")</f>
        <v/>
      </c>
      <c r="R2646" s="92"/>
      <c r="S2646" s="173"/>
      <c r="T2646" s="173"/>
      <c r="U2646" s="92"/>
      <c r="V2646" s="92"/>
      <c r="W2646" s="94"/>
      <c r="X2646" s="83" t="str">
        <f>IF(ISERROR(VLOOKUP(W2646,LISTAS·PAPP!$AJ$3:$AK$903,2,0))," ",VLOOKUP(W2646,LISTAS·PAPP!$AJ$3:$AK$903,2,0))</f>
        <v xml:space="preserve"> </v>
      </c>
      <c r="Y2646" s="96"/>
      <c r="Z2646" s="97"/>
      <c r="AA2646" s="97"/>
      <c r="AB2646" s="97"/>
      <c r="AC2646" s="97"/>
      <c r="AD2646" s="97"/>
      <c r="AE2646" s="97"/>
      <c r="AF2646" s="97"/>
      <c r="AG2646" s="97"/>
      <c r="AH2646" s="97"/>
      <c r="AI2646" s="97"/>
      <c r="AJ2646" s="97"/>
      <c r="AK2646" s="97"/>
      <c r="AL2646" s="86" t="str">
        <f t="shared" si="124"/>
        <v/>
      </c>
      <c r="AM2646" s="87" t="str">
        <f t="shared" si="125"/>
        <v xml:space="preserve"> </v>
      </c>
      <c r="AN2646" s="1" t="str">
        <f t="shared" si="126"/>
        <v xml:space="preserve"> </v>
      </c>
    </row>
    <row r="2647" spans="1:40" s="88" customFormat="1" x14ac:dyDescent="0.25">
      <c r="A2647" s="92"/>
      <c r="B2647" s="92"/>
      <c r="C2647" s="92"/>
      <c r="D2647" s="92"/>
      <c r="E2647" s="92"/>
      <c r="F2647" s="93"/>
      <c r="G2647" s="94"/>
      <c r="H2647" s="83" t="str">
        <f>IF(M2647&lt;&gt;"",VLOOKUP(M2647,LISTAS·PAPP!$U$3:$Z$8,2,FALSE),"")</f>
        <v/>
      </c>
      <c r="I2647" s="85" t="str">
        <f>IF(M2647&lt;&gt;"",VLOOKUP(M2647,LISTAS·PAPP!$U$3:$Z$8,3,FALSE),"")</f>
        <v/>
      </c>
      <c r="J2647" s="83" t="str">
        <f>IF(M2647&lt;&gt;"",VLOOKUP(M2647,LISTAS·PAPP!$U$3:$Z$8,4,FALSE),"")</f>
        <v/>
      </c>
      <c r="K2647" s="83" t="str">
        <f>IF(C2647&lt;&gt;"",VLOOKUP(C2647,LISTAS·PAPP!$H$3:$O$119,4,FALSE),"")</f>
        <v/>
      </c>
      <c r="L2647" s="85" t="str">
        <f>IF(C2647&lt;&gt;"",VLOOKUP(C2647,LISTAS·PAPP!$H$3:$O$119,8,FALSE),"")</f>
        <v/>
      </c>
      <c r="M2647" s="95"/>
      <c r="N2647" s="92"/>
      <c r="O2647" s="92"/>
      <c r="P2647" s="84" t="str">
        <f>IF(N2647&lt;&gt;"",VLOOKUP(N2647,LISTAS·PAPP!$U$9:$Y$125,5,FALSE),"")</f>
        <v/>
      </c>
      <c r="Q2647" s="83" t="str">
        <f>IF(O2647&lt;&gt;"",VLOOKUP(O2647,LISTAS·PAPP!$U$9:$W$125,3,FALSE),"")</f>
        <v/>
      </c>
      <c r="R2647" s="92"/>
      <c r="S2647" s="173"/>
      <c r="T2647" s="173"/>
      <c r="U2647" s="92"/>
      <c r="V2647" s="92"/>
      <c r="W2647" s="94"/>
      <c r="X2647" s="83" t="str">
        <f>IF(ISERROR(VLOOKUP(W2647,LISTAS·PAPP!$AJ$3:$AK$903,2,0))," ",VLOOKUP(W2647,LISTAS·PAPP!$AJ$3:$AK$903,2,0))</f>
        <v xml:space="preserve"> </v>
      </c>
      <c r="Y2647" s="96"/>
      <c r="Z2647" s="97"/>
      <c r="AA2647" s="97"/>
      <c r="AB2647" s="97"/>
      <c r="AC2647" s="97"/>
      <c r="AD2647" s="97"/>
      <c r="AE2647" s="97"/>
      <c r="AF2647" s="97"/>
      <c r="AG2647" s="97"/>
      <c r="AH2647" s="97"/>
      <c r="AI2647" s="97"/>
      <c r="AJ2647" s="97"/>
      <c r="AK2647" s="97"/>
      <c r="AL2647" s="86" t="str">
        <f t="shared" si="124"/>
        <v/>
      </c>
      <c r="AM2647" s="87" t="str">
        <f t="shared" si="125"/>
        <v xml:space="preserve"> </v>
      </c>
      <c r="AN2647" s="1" t="str">
        <f t="shared" si="126"/>
        <v xml:space="preserve"> </v>
      </c>
    </row>
    <row r="2648" spans="1:40" s="88" customFormat="1" x14ac:dyDescent="0.25">
      <c r="A2648" s="92"/>
      <c r="B2648" s="92"/>
      <c r="C2648" s="92"/>
      <c r="D2648" s="92"/>
      <c r="E2648" s="92"/>
      <c r="F2648" s="93"/>
      <c r="G2648" s="94"/>
      <c r="H2648" s="83" t="str">
        <f>IF(M2648&lt;&gt;"",VLOOKUP(M2648,LISTAS·PAPP!$U$3:$Z$8,2,FALSE),"")</f>
        <v/>
      </c>
      <c r="I2648" s="85" t="str">
        <f>IF(M2648&lt;&gt;"",VLOOKUP(M2648,LISTAS·PAPP!$U$3:$Z$8,3,FALSE),"")</f>
        <v/>
      </c>
      <c r="J2648" s="83" t="str">
        <f>IF(M2648&lt;&gt;"",VLOOKUP(M2648,LISTAS·PAPP!$U$3:$Z$8,4,FALSE),"")</f>
        <v/>
      </c>
      <c r="K2648" s="83" t="str">
        <f>IF(C2648&lt;&gt;"",VLOOKUP(C2648,LISTAS·PAPP!$H$3:$O$119,4,FALSE),"")</f>
        <v/>
      </c>
      <c r="L2648" s="85" t="str">
        <f>IF(C2648&lt;&gt;"",VLOOKUP(C2648,LISTAS·PAPP!$H$3:$O$119,8,FALSE),"")</f>
        <v/>
      </c>
      <c r="M2648" s="95"/>
      <c r="N2648" s="92"/>
      <c r="O2648" s="92"/>
      <c r="P2648" s="84" t="str">
        <f>IF(N2648&lt;&gt;"",VLOOKUP(N2648,LISTAS·PAPP!$U$9:$Y$125,5,FALSE),"")</f>
        <v/>
      </c>
      <c r="Q2648" s="83" t="str">
        <f>IF(O2648&lt;&gt;"",VLOOKUP(O2648,LISTAS·PAPP!$U$9:$W$125,3,FALSE),"")</f>
        <v/>
      </c>
      <c r="R2648" s="92"/>
      <c r="S2648" s="173"/>
      <c r="T2648" s="173"/>
      <c r="U2648" s="92"/>
      <c r="V2648" s="92"/>
      <c r="W2648" s="94"/>
      <c r="X2648" s="83" t="str">
        <f>IF(ISERROR(VLOOKUP(W2648,LISTAS·PAPP!$AJ$3:$AK$903,2,0))," ",VLOOKUP(W2648,LISTAS·PAPP!$AJ$3:$AK$903,2,0))</f>
        <v xml:space="preserve"> </v>
      </c>
      <c r="Y2648" s="96"/>
      <c r="Z2648" s="97"/>
      <c r="AA2648" s="97"/>
      <c r="AB2648" s="97"/>
      <c r="AC2648" s="97"/>
      <c r="AD2648" s="97"/>
      <c r="AE2648" s="97"/>
      <c r="AF2648" s="97"/>
      <c r="AG2648" s="97"/>
      <c r="AH2648" s="97"/>
      <c r="AI2648" s="97"/>
      <c r="AJ2648" s="97"/>
      <c r="AK2648" s="97"/>
      <c r="AL2648" s="86" t="str">
        <f t="shared" si="124"/>
        <v/>
      </c>
      <c r="AM2648" s="87" t="str">
        <f t="shared" si="125"/>
        <v xml:space="preserve"> </v>
      </c>
      <c r="AN2648" s="1" t="str">
        <f t="shared" si="126"/>
        <v xml:space="preserve"> </v>
      </c>
    </row>
    <row r="2649" spans="1:40" s="88" customFormat="1" x14ac:dyDescent="0.25">
      <c r="A2649" s="92"/>
      <c r="B2649" s="92"/>
      <c r="C2649" s="92"/>
      <c r="D2649" s="92"/>
      <c r="E2649" s="92"/>
      <c r="F2649" s="93"/>
      <c r="G2649" s="94"/>
      <c r="H2649" s="83" t="str">
        <f>IF(M2649&lt;&gt;"",VLOOKUP(M2649,LISTAS·PAPP!$U$3:$Z$8,2,FALSE),"")</f>
        <v/>
      </c>
      <c r="I2649" s="85" t="str">
        <f>IF(M2649&lt;&gt;"",VLOOKUP(M2649,LISTAS·PAPP!$U$3:$Z$8,3,FALSE),"")</f>
        <v/>
      </c>
      <c r="J2649" s="83" t="str">
        <f>IF(M2649&lt;&gt;"",VLOOKUP(M2649,LISTAS·PAPP!$U$3:$Z$8,4,FALSE),"")</f>
        <v/>
      </c>
      <c r="K2649" s="83" t="str">
        <f>IF(C2649&lt;&gt;"",VLOOKUP(C2649,LISTAS·PAPP!$H$3:$O$119,4,FALSE),"")</f>
        <v/>
      </c>
      <c r="L2649" s="85" t="str">
        <f>IF(C2649&lt;&gt;"",VLOOKUP(C2649,LISTAS·PAPP!$H$3:$O$119,8,FALSE),"")</f>
        <v/>
      </c>
      <c r="M2649" s="95"/>
      <c r="N2649" s="92"/>
      <c r="O2649" s="92"/>
      <c r="P2649" s="84" t="str">
        <f>IF(N2649&lt;&gt;"",VLOOKUP(N2649,LISTAS·PAPP!$U$9:$Y$125,5,FALSE),"")</f>
        <v/>
      </c>
      <c r="Q2649" s="83" t="str">
        <f>IF(O2649&lt;&gt;"",VLOOKUP(O2649,LISTAS·PAPP!$U$9:$W$125,3,FALSE),"")</f>
        <v/>
      </c>
      <c r="R2649" s="92"/>
      <c r="S2649" s="173"/>
      <c r="T2649" s="173"/>
      <c r="U2649" s="92"/>
      <c r="V2649" s="92"/>
      <c r="W2649" s="94"/>
      <c r="X2649" s="83" t="str">
        <f>IF(ISERROR(VLOOKUP(W2649,LISTAS·PAPP!$AJ$3:$AK$903,2,0))," ",VLOOKUP(W2649,LISTAS·PAPP!$AJ$3:$AK$903,2,0))</f>
        <v xml:space="preserve"> </v>
      </c>
      <c r="Y2649" s="96"/>
      <c r="Z2649" s="97"/>
      <c r="AA2649" s="97"/>
      <c r="AB2649" s="97"/>
      <c r="AC2649" s="97"/>
      <c r="AD2649" s="97"/>
      <c r="AE2649" s="97"/>
      <c r="AF2649" s="97"/>
      <c r="AG2649" s="97"/>
      <c r="AH2649" s="97"/>
      <c r="AI2649" s="97"/>
      <c r="AJ2649" s="97"/>
      <c r="AK2649" s="97"/>
      <c r="AL2649" s="86" t="str">
        <f t="shared" si="124"/>
        <v/>
      </c>
      <c r="AM2649" s="87" t="str">
        <f t="shared" si="125"/>
        <v xml:space="preserve"> </v>
      </c>
      <c r="AN2649" s="1" t="str">
        <f t="shared" si="126"/>
        <v xml:space="preserve"> </v>
      </c>
    </row>
    <row r="2650" spans="1:40" s="88" customFormat="1" x14ac:dyDescent="0.25">
      <c r="A2650" s="92"/>
      <c r="B2650" s="92"/>
      <c r="C2650" s="92"/>
      <c r="D2650" s="92"/>
      <c r="E2650" s="92"/>
      <c r="F2650" s="93"/>
      <c r="G2650" s="94"/>
      <c r="H2650" s="83" t="str">
        <f>IF(M2650&lt;&gt;"",VLOOKUP(M2650,LISTAS·PAPP!$U$3:$Z$8,2,FALSE),"")</f>
        <v/>
      </c>
      <c r="I2650" s="85" t="str">
        <f>IF(M2650&lt;&gt;"",VLOOKUP(M2650,LISTAS·PAPP!$U$3:$Z$8,3,FALSE),"")</f>
        <v/>
      </c>
      <c r="J2650" s="83" t="str">
        <f>IF(M2650&lt;&gt;"",VLOOKUP(M2650,LISTAS·PAPP!$U$3:$Z$8,4,FALSE),"")</f>
        <v/>
      </c>
      <c r="K2650" s="83" t="str">
        <f>IF(C2650&lt;&gt;"",VLOOKUP(C2650,LISTAS·PAPP!$H$3:$O$119,4,FALSE),"")</f>
        <v/>
      </c>
      <c r="L2650" s="85" t="str">
        <f>IF(C2650&lt;&gt;"",VLOOKUP(C2650,LISTAS·PAPP!$H$3:$O$119,8,FALSE),"")</f>
        <v/>
      </c>
      <c r="M2650" s="95"/>
      <c r="N2650" s="92"/>
      <c r="O2650" s="92"/>
      <c r="P2650" s="84" t="str">
        <f>IF(N2650&lt;&gt;"",VLOOKUP(N2650,LISTAS·PAPP!$U$9:$Y$125,5,FALSE),"")</f>
        <v/>
      </c>
      <c r="Q2650" s="83" t="str">
        <f>IF(O2650&lt;&gt;"",VLOOKUP(O2650,LISTAS·PAPP!$U$9:$W$125,3,FALSE),"")</f>
        <v/>
      </c>
      <c r="R2650" s="92"/>
      <c r="S2650" s="173"/>
      <c r="T2650" s="173"/>
      <c r="U2650" s="92"/>
      <c r="V2650" s="92"/>
      <c r="W2650" s="94"/>
      <c r="X2650" s="83" t="str">
        <f>IF(ISERROR(VLOOKUP(W2650,LISTAS·PAPP!$AJ$3:$AK$903,2,0))," ",VLOOKUP(W2650,LISTAS·PAPP!$AJ$3:$AK$903,2,0))</f>
        <v xml:space="preserve"> </v>
      </c>
      <c r="Y2650" s="96"/>
      <c r="Z2650" s="97"/>
      <c r="AA2650" s="97"/>
      <c r="AB2650" s="97"/>
      <c r="AC2650" s="97"/>
      <c r="AD2650" s="97"/>
      <c r="AE2650" s="97"/>
      <c r="AF2650" s="97"/>
      <c r="AG2650" s="97"/>
      <c r="AH2650" s="97"/>
      <c r="AI2650" s="97"/>
      <c r="AJ2650" s="97"/>
      <c r="AK2650" s="97"/>
      <c r="AL2650" s="86" t="str">
        <f t="shared" si="124"/>
        <v/>
      </c>
      <c r="AM2650" s="87" t="str">
        <f t="shared" si="125"/>
        <v xml:space="preserve"> </v>
      </c>
      <c r="AN2650" s="1" t="str">
        <f t="shared" si="126"/>
        <v xml:space="preserve"> </v>
      </c>
    </row>
    <row r="2651" spans="1:40" s="88" customFormat="1" x14ac:dyDescent="0.25">
      <c r="A2651" s="92"/>
      <c r="B2651" s="92"/>
      <c r="C2651" s="92"/>
      <c r="D2651" s="92"/>
      <c r="E2651" s="92"/>
      <c r="F2651" s="93"/>
      <c r="G2651" s="94"/>
      <c r="H2651" s="83" t="str">
        <f>IF(M2651&lt;&gt;"",VLOOKUP(M2651,LISTAS·PAPP!$U$3:$Z$8,2,FALSE),"")</f>
        <v/>
      </c>
      <c r="I2651" s="85" t="str">
        <f>IF(M2651&lt;&gt;"",VLOOKUP(M2651,LISTAS·PAPP!$U$3:$Z$8,3,FALSE),"")</f>
        <v/>
      </c>
      <c r="J2651" s="83" t="str">
        <f>IF(M2651&lt;&gt;"",VLOOKUP(M2651,LISTAS·PAPP!$U$3:$Z$8,4,FALSE),"")</f>
        <v/>
      </c>
      <c r="K2651" s="83" t="str">
        <f>IF(C2651&lt;&gt;"",VLOOKUP(C2651,LISTAS·PAPP!$H$3:$O$119,4,FALSE),"")</f>
        <v/>
      </c>
      <c r="L2651" s="85" t="str">
        <f>IF(C2651&lt;&gt;"",VLOOKUP(C2651,LISTAS·PAPP!$H$3:$O$119,8,FALSE),"")</f>
        <v/>
      </c>
      <c r="M2651" s="95"/>
      <c r="N2651" s="92"/>
      <c r="O2651" s="92"/>
      <c r="P2651" s="84" t="str">
        <f>IF(N2651&lt;&gt;"",VLOOKUP(N2651,LISTAS·PAPP!$U$9:$Y$125,5,FALSE),"")</f>
        <v/>
      </c>
      <c r="Q2651" s="83" t="str">
        <f>IF(O2651&lt;&gt;"",VLOOKUP(O2651,LISTAS·PAPP!$U$9:$W$125,3,FALSE),"")</f>
        <v/>
      </c>
      <c r="R2651" s="92"/>
      <c r="S2651" s="173"/>
      <c r="T2651" s="173"/>
      <c r="U2651" s="92"/>
      <c r="V2651" s="92"/>
      <c r="W2651" s="94"/>
      <c r="X2651" s="83" t="str">
        <f>IF(ISERROR(VLOOKUP(W2651,LISTAS·PAPP!$AJ$3:$AK$903,2,0))," ",VLOOKUP(W2651,LISTAS·PAPP!$AJ$3:$AK$903,2,0))</f>
        <v xml:space="preserve"> </v>
      </c>
      <c r="Y2651" s="96"/>
      <c r="Z2651" s="97"/>
      <c r="AA2651" s="97"/>
      <c r="AB2651" s="97"/>
      <c r="AC2651" s="97"/>
      <c r="AD2651" s="97"/>
      <c r="AE2651" s="97"/>
      <c r="AF2651" s="97"/>
      <c r="AG2651" s="97"/>
      <c r="AH2651" s="97"/>
      <c r="AI2651" s="97"/>
      <c r="AJ2651" s="97"/>
      <c r="AK2651" s="97"/>
      <c r="AL2651" s="86" t="str">
        <f t="shared" si="124"/>
        <v/>
      </c>
      <c r="AM2651" s="87" t="str">
        <f t="shared" si="125"/>
        <v xml:space="preserve"> </v>
      </c>
      <c r="AN2651" s="1" t="str">
        <f t="shared" si="126"/>
        <v xml:space="preserve"> </v>
      </c>
    </row>
    <row r="2652" spans="1:40" s="88" customFormat="1" x14ac:dyDescent="0.25">
      <c r="A2652" s="92"/>
      <c r="B2652" s="92"/>
      <c r="C2652" s="92"/>
      <c r="D2652" s="92"/>
      <c r="E2652" s="92"/>
      <c r="F2652" s="93"/>
      <c r="G2652" s="94"/>
      <c r="H2652" s="83" t="str">
        <f>IF(M2652&lt;&gt;"",VLOOKUP(M2652,LISTAS·PAPP!$U$3:$Z$8,2,FALSE),"")</f>
        <v/>
      </c>
      <c r="I2652" s="85" t="str">
        <f>IF(M2652&lt;&gt;"",VLOOKUP(M2652,LISTAS·PAPP!$U$3:$Z$8,3,FALSE),"")</f>
        <v/>
      </c>
      <c r="J2652" s="83" t="str">
        <f>IF(M2652&lt;&gt;"",VLOOKUP(M2652,LISTAS·PAPP!$U$3:$Z$8,4,FALSE),"")</f>
        <v/>
      </c>
      <c r="K2652" s="83" t="str">
        <f>IF(C2652&lt;&gt;"",VLOOKUP(C2652,LISTAS·PAPP!$H$3:$O$119,4,FALSE),"")</f>
        <v/>
      </c>
      <c r="L2652" s="85" t="str">
        <f>IF(C2652&lt;&gt;"",VLOOKUP(C2652,LISTAS·PAPP!$H$3:$O$119,8,FALSE),"")</f>
        <v/>
      </c>
      <c r="M2652" s="95"/>
      <c r="N2652" s="92"/>
      <c r="O2652" s="92"/>
      <c r="P2652" s="84" t="str">
        <f>IF(N2652&lt;&gt;"",VLOOKUP(N2652,LISTAS·PAPP!$U$9:$Y$125,5,FALSE),"")</f>
        <v/>
      </c>
      <c r="Q2652" s="83" t="str">
        <f>IF(O2652&lt;&gt;"",VLOOKUP(O2652,LISTAS·PAPP!$U$9:$W$125,3,FALSE),"")</f>
        <v/>
      </c>
      <c r="R2652" s="92"/>
      <c r="S2652" s="173"/>
      <c r="T2652" s="173"/>
      <c r="U2652" s="92"/>
      <c r="V2652" s="92"/>
      <c r="W2652" s="94"/>
      <c r="X2652" s="83" t="str">
        <f>IF(ISERROR(VLOOKUP(W2652,LISTAS·PAPP!$AJ$3:$AK$903,2,0))," ",VLOOKUP(W2652,LISTAS·PAPP!$AJ$3:$AK$903,2,0))</f>
        <v xml:space="preserve"> </v>
      </c>
      <c r="Y2652" s="96"/>
      <c r="Z2652" s="97"/>
      <c r="AA2652" s="97"/>
      <c r="AB2652" s="97"/>
      <c r="AC2652" s="97"/>
      <c r="AD2652" s="97"/>
      <c r="AE2652" s="97"/>
      <c r="AF2652" s="97"/>
      <c r="AG2652" s="97"/>
      <c r="AH2652" s="97"/>
      <c r="AI2652" s="97"/>
      <c r="AJ2652" s="97"/>
      <c r="AK2652" s="97"/>
      <c r="AL2652" s="86" t="str">
        <f t="shared" si="124"/>
        <v/>
      </c>
      <c r="AM2652" s="87" t="str">
        <f t="shared" si="125"/>
        <v xml:space="preserve"> </v>
      </c>
      <c r="AN2652" s="1" t="str">
        <f t="shared" si="126"/>
        <v xml:space="preserve"> </v>
      </c>
    </row>
    <row r="2653" spans="1:40" s="88" customFormat="1" x14ac:dyDescent="0.25">
      <c r="A2653" s="92"/>
      <c r="B2653" s="92"/>
      <c r="C2653" s="92"/>
      <c r="D2653" s="92"/>
      <c r="E2653" s="92"/>
      <c r="F2653" s="93"/>
      <c r="G2653" s="94"/>
      <c r="H2653" s="83" t="str">
        <f>IF(M2653&lt;&gt;"",VLOOKUP(M2653,LISTAS·PAPP!$U$3:$Z$8,2,FALSE),"")</f>
        <v/>
      </c>
      <c r="I2653" s="85" t="str">
        <f>IF(M2653&lt;&gt;"",VLOOKUP(M2653,LISTAS·PAPP!$U$3:$Z$8,3,FALSE),"")</f>
        <v/>
      </c>
      <c r="J2653" s="83" t="str">
        <f>IF(M2653&lt;&gt;"",VLOOKUP(M2653,LISTAS·PAPP!$U$3:$Z$8,4,FALSE),"")</f>
        <v/>
      </c>
      <c r="K2653" s="83" t="str">
        <f>IF(C2653&lt;&gt;"",VLOOKUP(C2653,LISTAS·PAPP!$H$3:$O$119,4,FALSE),"")</f>
        <v/>
      </c>
      <c r="L2653" s="85" t="str">
        <f>IF(C2653&lt;&gt;"",VLOOKUP(C2653,LISTAS·PAPP!$H$3:$O$119,8,FALSE),"")</f>
        <v/>
      </c>
      <c r="M2653" s="95"/>
      <c r="N2653" s="92"/>
      <c r="O2653" s="92"/>
      <c r="P2653" s="84" t="str">
        <f>IF(N2653&lt;&gt;"",VLOOKUP(N2653,LISTAS·PAPP!$U$9:$Y$125,5,FALSE),"")</f>
        <v/>
      </c>
      <c r="Q2653" s="83" t="str">
        <f>IF(O2653&lt;&gt;"",VLOOKUP(O2653,LISTAS·PAPP!$U$9:$W$125,3,FALSE),"")</f>
        <v/>
      </c>
      <c r="R2653" s="92"/>
      <c r="S2653" s="173"/>
      <c r="T2653" s="173"/>
      <c r="U2653" s="92"/>
      <c r="V2653" s="92"/>
      <c r="W2653" s="94"/>
      <c r="X2653" s="83" t="str">
        <f>IF(ISERROR(VLOOKUP(W2653,LISTAS·PAPP!$AJ$3:$AK$903,2,0))," ",VLOOKUP(W2653,LISTAS·PAPP!$AJ$3:$AK$903,2,0))</f>
        <v xml:space="preserve"> </v>
      </c>
      <c r="Y2653" s="96"/>
      <c r="Z2653" s="97"/>
      <c r="AA2653" s="97"/>
      <c r="AB2653" s="97"/>
      <c r="AC2653" s="97"/>
      <c r="AD2653" s="97"/>
      <c r="AE2653" s="97"/>
      <c r="AF2653" s="97"/>
      <c r="AG2653" s="97"/>
      <c r="AH2653" s="97"/>
      <c r="AI2653" s="97"/>
      <c r="AJ2653" s="97"/>
      <c r="AK2653" s="97"/>
      <c r="AL2653" s="86" t="str">
        <f t="shared" si="124"/>
        <v/>
      </c>
      <c r="AM2653" s="87" t="str">
        <f t="shared" si="125"/>
        <v xml:space="preserve"> </v>
      </c>
      <c r="AN2653" s="1" t="str">
        <f t="shared" si="126"/>
        <v xml:space="preserve"> </v>
      </c>
    </row>
    <row r="2654" spans="1:40" s="88" customFormat="1" x14ac:dyDescent="0.25">
      <c r="A2654" s="92"/>
      <c r="B2654" s="92"/>
      <c r="C2654" s="92"/>
      <c r="D2654" s="92"/>
      <c r="E2654" s="92"/>
      <c r="F2654" s="93"/>
      <c r="G2654" s="94"/>
      <c r="H2654" s="83" t="str">
        <f>IF(M2654&lt;&gt;"",VLOOKUP(M2654,LISTAS·PAPP!$U$3:$Z$8,2,FALSE),"")</f>
        <v/>
      </c>
      <c r="I2654" s="85" t="str">
        <f>IF(M2654&lt;&gt;"",VLOOKUP(M2654,LISTAS·PAPP!$U$3:$Z$8,3,FALSE),"")</f>
        <v/>
      </c>
      <c r="J2654" s="83" t="str">
        <f>IF(M2654&lt;&gt;"",VLOOKUP(M2654,LISTAS·PAPP!$U$3:$Z$8,4,FALSE),"")</f>
        <v/>
      </c>
      <c r="K2654" s="83" t="str">
        <f>IF(C2654&lt;&gt;"",VLOOKUP(C2654,LISTAS·PAPP!$H$3:$O$119,4,FALSE),"")</f>
        <v/>
      </c>
      <c r="L2654" s="85" t="str">
        <f>IF(C2654&lt;&gt;"",VLOOKUP(C2654,LISTAS·PAPP!$H$3:$O$119,8,FALSE),"")</f>
        <v/>
      </c>
      <c r="M2654" s="95"/>
      <c r="N2654" s="92"/>
      <c r="O2654" s="92"/>
      <c r="P2654" s="84" t="str">
        <f>IF(N2654&lt;&gt;"",VLOOKUP(N2654,LISTAS·PAPP!$U$9:$Y$125,5,FALSE),"")</f>
        <v/>
      </c>
      <c r="Q2654" s="83" t="str">
        <f>IF(O2654&lt;&gt;"",VLOOKUP(O2654,LISTAS·PAPP!$U$9:$W$125,3,FALSE),"")</f>
        <v/>
      </c>
      <c r="R2654" s="92"/>
      <c r="S2654" s="173"/>
      <c r="T2654" s="173"/>
      <c r="U2654" s="92"/>
      <c r="V2654" s="92"/>
      <c r="W2654" s="94"/>
      <c r="X2654" s="83" t="str">
        <f>IF(ISERROR(VLOOKUP(W2654,LISTAS·PAPP!$AJ$3:$AK$903,2,0))," ",VLOOKUP(W2654,LISTAS·PAPP!$AJ$3:$AK$903,2,0))</f>
        <v xml:space="preserve"> </v>
      </c>
      <c r="Y2654" s="96"/>
      <c r="Z2654" s="97"/>
      <c r="AA2654" s="97"/>
      <c r="AB2654" s="97"/>
      <c r="AC2654" s="97"/>
      <c r="AD2654" s="97"/>
      <c r="AE2654" s="97"/>
      <c r="AF2654" s="97"/>
      <c r="AG2654" s="97"/>
      <c r="AH2654" s="97"/>
      <c r="AI2654" s="97"/>
      <c r="AJ2654" s="97"/>
      <c r="AK2654" s="97"/>
      <c r="AL2654" s="86" t="str">
        <f t="shared" si="124"/>
        <v/>
      </c>
      <c r="AM2654" s="87" t="str">
        <f t="shared" si="125"/>
        <v xml:space="preserve"> </v>
      </c>
      <c r="AN2654" s="1" t="str">
        <f t="shared" si="126"/>
        <v xml:space="preserve"> </v>
      </c>
    </row>
    <row r="2655" spans="1:40" s="88" customFormat="1" x14ac:dyDescent="0.25">
      <c r="A2655" s="92"/>
      <c r="B2655" s="92"/>
      <c r="C2655" s="92"/>
      <c r="D2655" s="92"/>
      <c r="E2655" s="92"/>
      <c r="F2655" s="93"/>
      <c r="G2655" s="94"/>
      <c r="H2655" s="83" t="str">
        <f>IF(M2655&lt;&gt;"",VLOOKUP(M2655,LISTAS·PAPP!$U$3:$Z$8,2,FALSE),"")</f>
        <v/>
      </c>
      <c r="I2655" s="85" t="str">
        <f>IF(M2655&lt;&gt;"",VLOOKUP(M2655,LISTAS·PAPP!$U$3:$Z$8,3,FALSE),"")</f>
        <v/>
      </c>
      <c r="J2655" s="83" t="str">
        <f>IF(M2655&lt;&gt;"",VLOOKUP(M2655,LISTAS·PAPP!$U$3:$Z$8,4,FALSE),"")</f>
        <v/>
      </c>
      <c r="K2655" s="83" t="str">
        <f>IF(C2655&lt;&gt;"",VLOOKUP(C2655,LISTAS·PAPP!$H$3:$O$119,4,FALSE),"")</f>
        <v/>
      </c>
      <c r="L2655" s="85" t="str">
        <f>IF(C2655&lt;&gt;"",VLOOKUP(C2655,LISTAS·PAPP!$H$3:$O$119,8,FALSE),"")</f>
        <v/>
      </c>
      <c r="M2655" s="95"/>
      <c r="N2655" s="92"/>
      <c r="O2655" s="92"/>
      <c r="P2655" s="84" t="str">
        <f>IF(N2655&lt;&gt;"",VLOOKUP(N2655,LISTAS·PAPP!$U$9:$Y$125,5,FALSE),"")</f>
        <v/>
      </c>
      <c r="Q2655" s="83" t="str">
        <f>IF(O2655&lt;&gt;"",VLOOKUP(O2655,LISTAS·PAPP!$U$9:$W$125,3,FALSE),"")</f>
        <v/>
      </c>
      <c r="R2655" s="92"/>
      <c r="S2655" s="173"/>
      <c r="T2655" s="173"/>
      <c r="U2655" s="92"/>
      <c r="V2655" s="92"/>
      <c r="W2655" s="94"/>
      <c r="X2655" s="83" t="str">
        <f>IF(ISERROR(VLOOKUP(W2655,LISTAS·PAPP!$AJ$3:$AK$903,2,0))," ",VLOOKUP(W2655,LISTAS·PAPP!$AJ$3:$AK$903,2,0))</f>
        <v xml:space="preserve"> </v>
      </c>
      <c r="Y2655" s="96"/>
      <c r="Z2655" s="97"/>
      <c r="AA2655" s="97"/>
      <c r="AB2655" s="97"/>
      <c r="AC2655" s="97"/>
      <c r="AD2655" s="97"/>
      <c r="AE2655" s="97"/>
      <c r="AF2655" s="97"/>
      <c r="AG2655" s="97"/>
      <c r="AH2655" s="97"/>
      <c r="AI2655" s="97"/>
      <c r="AJ2655" s="97"/>
      <c r="AK2655" s="97"/>
      <c r="AL2655" s="86" t="str">
        <f t="shared" si="124"/>
        <v/>
      </c>
      <c r="AM2655" s="87" t="str">
        <f t="shared" si="125"/>
        <v xml:space="preserve"> </v>
      </c>
      <c r="AN2655" s="1" t="str">
        <f t="shared" si="126"/>
        <v xml:space="preserve"> </v>
      </c>
    </row>
    <row r="2656" spans="1:40" s="88" customFormat="1" x14ac:dyDescent="0.25">
      <c r="A2656" s="92"/>
      <c r="B2656" s="92"/>
      <c r="C2656" s="92"/>
      <c r="D2656" s="92"/>
      <c r="E2656" s="92"/>
      <c r="F2656" s="93"/>
      <c r="G2656" s="94"/>
      <c r="H2656" s="83" t="str">
        <f>IF(M2656&lt;&gt;"",VLOOKUP(M2656,LISTAS·PAPP!$U$3:$Z$8,2,FALSE),"")</f>
        <v/>
      </c>
      <c r="I2656" s="85" t="str">
        <f>IF(M2656&lt;&gt;"",VLOOKUP(M2656,LISTAS·PAPP!$U$3:$Z$8,3,FALSE),"")</f>
        <v/>
      </c>
      <c r="J2656" s="83" t="str">
        <f>IF(M2656&lt;&gt;"",VLOOKUP(M2656,LISTAS·PAPP!$U$3:$Z$8,4,FALSE),"")</f>
        <v/>
      </c>
      <c r="K2656" s="83" t="str">
        <f>IF(C2656&lt;&gt;"",VLOOKUP(C2656,LISTAS·PAPP!$H$3:$O$119,4,FALSE),"")</f>
        <v/>
      </c>
      <c r="L2656" s="85" t="str">
        <f>IF(C2656&lt;&gt;"",VLOOKUP(C2656,LISTAS·PAPP!$H$3:$O$119,8,FALSE),"")</f>
        <v/>
      </c>
      <c r="M2656" s="95"/>
      <c r="N2656" s="92"/>
      <c r="O2656" s="92"/>
      <c r="P2656" s="84" t="str">
        <f>IF(N2656&lt;&gt;"",VLOOKUP(N2656,LISTAS·PAPP!$U$9:$Y$125,5,FALSE),"")</f>
        <v/>
      </c>
      <c r="Q2656" s="83" t="str">
        <f>IF(O2656&lt;&gt;"",VLOOKUP(O2656,LISTAS·PAPP!$U$9:$W$125,3,FALSE),"")</f>
        <v/>
      </c>
      <c r="R2656" s="92"/>
      <c r="S2656" s="173"/>
      <c r="T2656" s="173"/>
      <c r="U2656" s="92"/>
      <c r="V2656" s="92"/>
      <c r="W2656" s="94"/>
      <c r="X2656" s="83" t="str">
        <f>IF(ISERROR(VLOOKUP(W2656,LISTAS·PAPP!$AJ$3:$AK$903,2,0))," ",VLOOKUP(W2656,LISTAS·PAPP!$AJ$3:$AK$903,2,0))</f>
        <v xml:space="preserve"> </v>
      </c>
      <c r="Y2656" s="96"/>
      <c r="Z2656" s="97"/>
      <c r="AA2656" s="97"/>
      <c r="AB2656" s="97"/>
      <c r="AC2656" s="97"/>
      <c r="AD2656" s="97"/>
      <c r="AE2656" s="97"/>
      <c r="AF2656" s="97"/>
      <c r="AG2656" s="97"/>
      <c r="AH2656" s="97"/>
      <c r="AI2656" s="97"/>
      <c r="AJ2656" s="97"/>
      <c r="AK2656" s="97"/>
      <c r="AL2656" s="86" t="str">
        <f t="shared" si="124"/>
        <v/>
      </c>
      <c r="AM2656" s="87" t="str">
        <f t="shared" si="125"/>
        <v xml:space="preserve"> </v>
      </c>
      <c r="AN2656" s="1" t="str">
        <f t="shared" si="126"/>
        <v xml:space="preserve"> </v>
      </c>
    </row>
    <row r="2657" spans="1:40" s="88" customFormat="1" x14ac:dyDescent="0.25">
      <c r="A2657" s="92"/>
      <c r="B2657" s="92"/>
      <c r="C2657" s="92"/>
      <c r="D2657" s="92"/>
      <c r="E2657" s="92"/>
      <c r="F2657" s="93"/>
      <c r="G2657" s="94"/>
      <c r="H2657" s="83" t="str">
        <f>IF(M2657&lt;&gt;"",VLOOKUP(M2657,LISTAS·PAPP!$U$3:$Z$8,2,FALSE),"")</f>
        <v/>
      </c>
      <c r="I2657" s="85" t="str">
        <f>IF(M2657&lt;&gt;"",VLOOKUP(M2657,LISTAS·PAPP!$U$3:$Z$8,3,FALSE),"")</f>
        <v/>
      </c>
      <c r="J2657" s="83" t="str">
        <f>IF(M2657&lt;&gt;"",VLOOKUP(M2657,LISTAS·PAPP!$U$3:$Z$8,4,FALSE),"")</f>
        <v/>
      </c>
      <c r="K2657" s="83" t="str">
        <f>IF(C2657&lt;&gt;"",VLOOKUP(C2657,LISTAS·PAPP!$H$3:$O$119,4,FALSE),"")</f>
        <v/>
      </c>
      <c r="L2657" s="85" t="str">
        <f>IF(C2657&lt;&gt;"",VLOOKUP(C2657,LISTAS·PAPP!$H$3:$O$119,8,FALSE),"")</f>
        <v/>
      </c>
      <c r="M2657" s="95"/>
      <c r="N2657" s="92"/>
      <c r="O2657" s="92"/>
      <c r="P2657" s="84" t="str">
        <f>IF(N2657&lt;&gt;"",VLOOKUP(N2657,LISTAS·PAPP!$U$9:$Y$125,5,FALSE),"")</f>
        <v/>
      </c>
      <c r="Q2657" s="83" t="str">
        <f>IF(O2657&lt;&gt;"",VLOOKUP(O2657,LISTAS·PAPP!$U$9:$W$125,3,FALSE),"")</f>
        <v/>
      </c>
      <c r="R2657" s="92"/>
      <c r="S2657" s="173"/>
      <c r="T2657" s="173"/>
      <c r="U2657" s="92"/>
      <c r="V2657" s="92"/>
      <c r="W2657" s="94"/>
      <c r="X2657" s="83" t="str">
        <f>IF(ISERROR(VLOOKUP(W2657,LISTAS·PAPP!$AJ$3:$AK$903,2,0))," ",VLOOKUP(W2657,LISTAS·PAPP!$AJ$3:$AK$903,2,0))</f>
        <v xml:space="preserve"> </v>
      </c>
      <c r="Y2657" s="96"/>
      <c r="Z2657" s="97"/>
      <c r="AA2657" s="97"/>
      <c r="AB2657" s="97"/>
      <c r="AC2657" s="97"/>
      <c r="AD2657" s="97"/>
      <c r="AE2657" s="97"/>
      <c r="AF2657" s="97"/>
      <c r="AG2657" s="97"/>
      <c r="AH2657" s="97"/>
      <c r="AI2657" s="97"/>
      <c r="AJ2657" s="97"/>
      <c r="AK2657" s="97"/>
      <c r="AL2657" s="86" t="str">
        <f t="shared" si="124"/>
        <v/>
      </c>
      <c r="AM2657" s="87" t="str">
        <f t="shared" si="125"/>
        <v xml:space="preserve"> </v>
      </c>
      <c r="AN2657" s="1" t="str">
        <f t="shared" si="126"/>
        <v xml:space="preserve"> </v>
      </c>
    </row>
    <row r="2658" spans="1:40" s="88" customFormat="1" x14ac:dyDescent="0.25">
      <c r="A2658" s="92"/>
      <c r="B2658" s="92"/>
      <c r="C2658" s="92"/>
      <c r="D2658" s="92"/>
      <c r="E2658" s="92"/>
      <c r="F2658" s="93"/>
      <c r="G2658" s="94"/>
      <c r="H2658" s="83" t="str">
        <f>IF(M2658&lt;&gt;"",VLOOKUP(M2658,LISTAS·PAPP!$U$3:$Z$8,2,FALSE),"")</f>
        <v/>
      </c>
      <c r="I2658" s="85" t="str">
        <f>IF(M2658&lt;&gt;"",VLOOKUP(M2658,LISTAS·PAPP!$U$3:$Z$8,3,FALSE),"")</f>
        <v/>
      </c>
      <c r="J2658" s="83" t="str">
        <f>IF(M2658&lt;&gt;"",VLOOKUP(M2658,LISTAS·PAPP!$U$3:$Z$8,4,FALSE),"")</f>
        <v/>
      </c>
      <c r="K2658" s="83" t="str">
        <f>IF(C2658&lt;&gt;"",VLOOKUP(C2658,LISTAS·PAPP!$H$3:$O$119,4,FALSE),"")</f>
        <v/>
      </c>
      <c r="L2658" s="85" t="str">
        <f>IF(C2658&lt;&gt;"",VLOOKUP(C2658,LISTAS·PAPP!$H$3:$O$119,8,FALSE),"")</f>
        <v/>
      </c>
      <c r="M2658" s="95"/>
      <c r="N2658" s="92"/>
      <c r="O2658" s="92"/>
      <c r="P2658" s="84" t="str">
        <f>IF(N2658&lt;&gt;"",VLOOKUP(N2658,LISTAS·PAPP!$U$9:$Y$125,5,FALSE),"")</f>
        <v/>
      </c>
      <c r="Q2658" s="83" t="str">
        <f>IF(O2658&lt;&gt;"",VLOOKUP(O2658,LISTAS·PAPP!$U$9:$W$125,3,FALSE),"")</f>
        <v/>
      </c>
      <c r="R2658" s="92"/>
      <c r="S2658" s="173"/>
      <c r="T2658" s="173"/>
      <c r="U2658" s="92"/>
      <c r="V2658" s="92"/>
      <c r="W2658" s="94"/>
      <c r="X2658" s="83" t="str">
        <f>IF(ISERROR(VLOOKUP(W2658,LISTAS·PAPP!$AJ$3:$AK$903,2,0))," ",VLOOKUP(W2658,LISTAS·PAPP!$AJ$3:$AK$903,2,0))</f>
        <v xml:space="preserve"> </v>
      </c>
      <c r="Y2658" s="96"/>
      <c r="Z2658" s="97"/>
      <c r="AA2658" s="97"/>
      <c r="AB2658" s="97"/>
      <c r="AC2658" s="97"/>
      <c r="AD2658" s="97"/>
      <c r="AE2658" s="97"/>
      <c r="AF2658" s="97"/>
      <c r="AG2658" s="97"/>
      <c r="AH2658" s="97"/>
      <c r="AI2658" s="97"/>
      <c r="AJ2658" s="97"/>
      <c r="AK2658" s="97"/>
      <c r="AL2658" s="86" t="str">
        <f t="shared" si="124"/>
        <v/>
      </c>
      <c r="AM2658" s="87" t="str">
        <f t="shared" si="125"/>
        <v xml:space="preserve"> </v>
      </c>
      <c r="AN2658" s="1" t="str">
        <f t="shared" si="126"/>
        <v xml:space="preserve"> </v>
      </c>
    </row>
    <row r="2659" spans="1:40" s="88" customFormat="1" x14ac:dyDescent="0.25">
      <c r="A2659" s="92"/>
      <c r="B2659" s="92"/>
      <c r="C2659" s="92"/>
      <c r="D2659" s="92"/>
      <c r="E2659" s="92"/>
      <c r="F2659" s="93"/>
      <c r="G2659" s="94"/>
      <c r="H2659" s="83" t="str">
        <f>IF(M2659&lt;&gt;"",VLOOKUP(M2659,LISTAS·PAPP!$U$3:$Z$8,2,FALSE),"")</f>
        <v/>
      </c>
      <c r="I2659" s="85" t="str">
        <f>IF(M2659&lt;&gt;"",VLOOKUP(M2659,LISTAS·PAPP!$U$3:$Z$8,3,FALSE),"")</f>
        <v/>
      </c>
      <c r="J2659" s="83" t="str">
        <f>IF(M2659&lt;&gt;"",VLOOKUP(M2659,LISTAS·PAPP!$U$3:$Z$8,4,FALSE),"")</f>
        <v/>
      </c>
      <c r="K2659" s="83" t="str">
        <f>IF(C2659&lt;&gt;"",VLOOKUP(C2659,LISTAS·PAPP!$H$3:$O$119,4,FALSE),"")</f>
        <v/>
      </c>
      <c r="L2659" s="85" t="str">
        <f>IF(C2659&lt;&gt;"",VLOOKUP(C2659,LISTAS·PAPP!$H$3:$O$119,8,FALSE),"")</f>
        <v/>
      </c>
      <c r="M2659" s="95"/>
      <c r="N2659" s="92"/>
      <c r="O2659" s="92"/>
      <c r="P2659" s="84" t="str">
        <f>IF(N2659&lt;&gt;"",VLOOKUP(N2659,LISTAS·PAPP!$U$9:$Y$125,5,FALSE),"")</f>
        <v/>
      </c>
      <c r="Q2659" s="83" t="str">
        <f>IF(O2659&lt;&gt;"",VLOOKUP(O2659,LISTAS·PAPP!$U$9:$W$125,3,FALSE),"")</f>
        <v/>
      </c>
      <c r="R2659" s="92"/>
      <c r="S2659" s="173"/>
      <c r="T2659" s="173"/>
      <c r="U2659" s="92"/>
      <c r="V2659" s="92"/>
      <c r="W2659" s="94"/>
      <c r="X2659" s="83" t="str">
        <f>IF(ISERROR(VLOOKUP(W2659,LISTAS·PAPP!$AJ$3:$AK$903,2,0))," ",VLOOKUP(W2659,LISTAS·PAPP!$AJ$3:$AK$903,2,0))</f>
        <v xml:space="preserve"> </v>
      </c>
      <c r="Y2659" s="96"/>
      <c r="Z2659" s="97"/>
      <c r="AA2659" s="97"/>
      <c r="AB2659" s="97"/>
      <c r="AC2659" s="97"/>
      <c r="AD2659" s="97"/>
      <c r="AE2659" s="97"/>
      <c r="AF2659" s="97"/>
      <c r="AG2659" s="97"/>
      <c r="AH2659" s="97"/>
      <c r="AI2659" s="97"/>
      <c r="AJ2659" s="97"/>
      <c r="AK2659" s="97"/>
      <c r="AL2659" s="86" t="str">
        <f t="shared" si="124"/>
        <v/>
      </c>
      <c r="AM2659" s="87" t="str">
        <f t="shared" si="125"/>
        <v xml:space="preserve"> </v>
      </c>
      <c r="AN2659" s="1" t="str">
        <f t="shared" si="126"/>
        <v xml:space="preserve"> </v>
      </c>
    </row>
    <row r="2660" spans="1:40" s="88" customFormat="1" x14ac:dyDescent="0.25">
      <c r="A2660" s="92"/>
      <c r="B2660" s="92"/>
      <c r="C2660" s="92"/>
      <c r="D2660" s="92"/>
      <c r="E2660" s="92"/>
      <c r="F2660" s="93"/>
      <c r="G2660" s="94"/>
      <c r="H2660" s="83" t="str">
        <f>IF(M2660&lt;&gt;"",VLOOKUP(M2660,LISTAS·PAPP!$U$3:$Z$8,2,FALSE),"")</f>
        <v/>
      </c>
      <c r="I2660" s="85" t="str">
        <f>IF(M2660&lt;&gt;"",VLOOKUP(M2660,LISTAS·PAPP!$U$3:$Z$8,3,FALSE),"")</f>
        <v/>
      </c>
      <c r="J2660" s="83" t="str">
        <f>IF(M2660&lt;&gt;"",VLOOKUP(M2660,LISTAS·PAPP!$U$3:$Z$8,4,FALSE),"")</f>
        <v/>
      </c>
      <c r="K2660" s="83" t="str">
        <f>IF(C2660&lt;&gt;"",VLOOKUP(C2660,LISTAS·PAPP!$H$3:$O$119,4,FALSE),"")</f>
        <v/>
      </c>
      <c r="L2660" s="85" t="str">
        <f>IF(C2660&lt;&gt;"",VLOOKUP(C2660,LISTAS·PAPP!$H$3:$O$119,8,FALSE),"")</f>
        <v/>
      </c>
      <c r="M2660" s="95"/>
      <c r="N2660" s="92"/>
      <c r="O2660" s="92"/>
      <c r="P2660" s="84" t="str">
        <f>IF(N2660&lt;&gt;"",VLOOKUP(N2660,LISTAS·PAPP!$U$9:$Y$125,5,FALSE),"")</f>
        <v/>
      </c>
      <c r="Q2660" s="83" t="str">
        <f>IF(O2660&lt;&gt;"",VLOOKUP(O2660,LISTAS·PAPP!$U$9:$W$125,3,FALSE),"")</f>
        <v/>
      </c>
      <c r="R2660" s="92"/>
      <c r="S2660" s="173"/>
      <c r="T2660" s="173"/>
      <c r="U2660" s="92"/>
      <c r="V2660" s="92"/>
      <c r="W2660" s="94"/>
      <c r="X2660" s="83" t="str">
        <f>IF(ISERROR(VLOOKUP(W2660,LISTAS·PAPP!$AJ$3:$AK$903,2,0))," ",VLOOKUP(W2660,LISTAS·PAPP!$AJ$3:$AK$903,2,0))</f>
        <v xml:space="preserve"> </v>
      </c>
      <c r="Y2660" s="96"/>
      <c r="Z2660" s="97"/>
      <c r="AA2660" s="97"/>
      <c r="AB2660" s="97"/>
      <c r="AC2660" s="97"/>
      <c r="AD2660" s="97"/>
      <c r="AE2660" s="97"/>
      <c r="AF2660" s="97"/>
      <c r="AG2660" s="97"/>
      <c r="AH2660" s="97"/>
      <c r="AI2660" s="97"/>
      <c r="AJ2660" s="97"/>
      <c r="AK2660" s="97"/>
      <c r="AL2660" s="86" t="str">
        <f t="shared" si="124"/>
        <v/>
      </c>
      <c r="AM2660" s="87" t="str">
        <f t="shared" si="125"/>
        <v xml:space="preserve"> </v>
      </c>
      <c r="AN2660" s="1" t="str">
        <f t="shared" si="126"/>
        <v xml:space="preserve"> </v>
      </c>
    </row>
    <row r="2661" spans="1:40" s="88" customFormat="1" x14ac:dyDescent="0.25">
      <c r="A2661" s="92"/>
      <c r="B2661" s="92"/>
      <c r="C2661" s="92"/>
      <c r="D2661" s="92"/>
      <c r="E2661" s="92"/>
      <c r="F2661" s="93"/>
      <c r="G2661" s="94"/>
      <c r="H2661" s="83" t="str">
        <f>IF(M2661&lt;&gt;"",VLOOKUP(M2661,LISTAS·PAPP!$U$3:$Z$8,2,FALSE),"")</f>
        <v/>
      </c>
      <c r="I2661" s="85" t="str">
        <f>IF(M2661&lt;&gt;"",VLOOKUP(M2661,LISTAS·PAPP!$U$3:$Z$8,3,FALSE),"")</f>
        <v/>
      </c>
      <c r="J2661" s="83" t="str">
        <f>IF(M2661&lt;&gt;"",VLOOKUP(M2661,LISTAS·PAPP!$U$3:$Z$8,4,FALSE),"")</f>
        <v/>
      </c>
      <c r="K2661" s="83" t="str">
        <f>IF(C2661&lt;&gt;"",VLOOKUP(C2661,LISTAS·PAPP!$H$3:$O$119,4,FALSE),"")</f>
        <v/>
      </c>
      <c r="L2661" s="85" t="str">
        <f>IF(C2661&lt;&gt;"",VLOOKUP(C2661,LISTAS·PAPP!$H$3:$O$119,8,FALSE),"")</f>
        <v/>
      </c>
      <c r="M2661" s="95"/>
      <c r="N2661" s="92"/>
      <c r="O2661" s="92"/>
      <c r="P2661" s="84" t="str">
        <f>IF(N2661&lt;&gt;"",VLOOKUP(N2661,LISTAS·PAPP!$U$9:$Y$125,5,FALSE),"")</f>
        <v/>
      </c>
      <c r="Q2661" s="83" t="str">
        <f>IF(O2661&lt;&gt;"",VLOOKUP(O2661,LISTAS·PAPP!$U$9:$W$125,3,FALSE),"")</f>
        <v/>
      </c>
      <c r="R2661" s="92"/>
      <c r="S2661" s="173"/>
      <c r="T2661" s="173"/>
      <c r="U2661" s="92"/>
      <c r="V2661" s="92"/>
      <c r="W2661" s="94"/>
      <c r="X2661" s="83" t="str">
        <f>IF(ISERROR(VLOOKUP(W2661,LISTAS·PAPP!$AJ$3:$AK$903,2,0))," ",VLOOKUP(W2661,LISTAS·PAPP!$AJ$3:$AK$903,2,0))</f>
        <v xml:space="preserve"> </v>
      </c>
      <c r="Y2661" s="96"/>
      <c r="Z2661" s="97"/>
      <c r="AA2661" s="97"/>
      <c r="AB2661" s="97"/>
      <c r="AC2661" s="97"/>
      <c r="AD2661" s="97"/>
      <c r="AE2661" s="97"/>
      <c r="AF2661" s="97"/>
      <c r="AG2661" s="97"/>
      <c r="AH2661" s="97"/>
      <c r="AI2661" s="97"/>
      <c r="AJ2661" s="97"/>
      <c r="AK2661" s="97"/>
      <c r="AL2661" s="86" t="str">
        <f t="shared" si="124"/>
        <v/>
      </c>
      <c r="AM2661" s="87" t="str">
        <f t="shared" si="125"/>
        <v xml:space="preserve"> </v>
      </c>
      <c r="AN2661" s="1" t="str">
        <f t="shared" si="126"/>
        <v xml:space="preserve"> </v>
      </c>
    </row>
    <row r="2662" spans="1:40" s="88" customFormat="1" x14ac:dyDescent="0.25">
      <c r="A2662" s="92"/>
      <c r="B2662" s="92"/>
      <c r="C2662" s="92"/>
      <c r="D2662" s="92"/>
      <c r="E2662" s="92"/>
      <c r="F2662" s="93"/>
      <c r="G2662" s="94"/>
      <c r="H2662" s="83" t="str">
        <f>IF(M2662&lt;&gt;"",VLOOKUP(M2662,LISTAS·PAPP!$U$3:$Z$8,2,FALSE),"")</f>
        <v/>
      </c>
      <c r="I2662" s="85" t="str">
        <f>IF(M2662&lt;&gt;"",VLOOKUP(M2662,LISTAS·PAPP!$U$3:$Z$8,3,FALSE),"")</f>
        <v/>
      </c>
      <c r="J2662" s="83" t="str">
        <f>IF(M2662&lt;&gt;"",VLOOKUP(M2662,LISTAS·PAPP!$U$3:$Z$8,4,FALSE),"")</f>
        <v/>
      </c>
      <c r="K2662" s="83" t="str">
        <f>IF(C2662&lt;&gt;"",VLOOKUP(C2662,LISTAS·PAPP!$H$3:$O$119,4,FALSE),"")</f>
        <v/>
      </c>
      <c r="L2662" s="85" t="str">
        <f>IF(C2662&lt;&gt;"",VLOOKUP(C2662,LISTAS·PAPP!$H$3:$O$119,8,FALSE),"")</f>
        <v/>
      </c>
      <c r="M2662" s="95"/>
      <c r="N2662" s="92"/>
      <c r="O2662" s="92"/>
      <c r="P2662" s="84" t="str">
        <f>IF(N2662&lt;&gt;"",VLOOKUP(N2662,LISTAS·PAPP!$U$9:$Y$125,5,FALSE),"")</f>
        <v/>
      </c>
      <c r="Q2662" s="83" t="str">
        <f>IF(O2662&lt;&gt;"",VLOOKUP(O2662,LISTAS·PAPP!$U$9:$W$125,3,FALSE),"")</f>
        <v/>
      </c>
      <c r="R2662" s="92"/>
      <c r="S2662" s="173"/>
      <c r="T2662" s="173"/>
      <c r="U2662" s="92"/>
      <c r="V2662" s="92"/>
      <c r="W2662" s="94"/>
      <c r="X2662" s="83" t="str">
        <f>IF(ISERROR(VLOOKUP(W2662,LISTAS·PAPP!$AJ$3:$AK$903,2,0))," ",VLOOKUP(W2662,LISTAS·PAPP!$AJ$3:$AK$903,2,0))</f>
        <v xml:space="preserve"> </v>
      </c>
      <c r="Y2662" s="96"/>
      <c r="Z2662" s="97"/>
      <c r="AA2662" s="97"/>
      <c r="AB2662" s="97"/>
      <c r="AC2662" s="97"/>
      <c r="AD2662" s="97"/>
      <c r="AE2662" s="97"/>
      <c r="AF2662" s="97"/>
      <c r="AG2662" s="97"/>
      <c r="AH2662" s="97"/>
      <c r="AI2662" s="97"/>
      <c r="AJ2662" s="97"/>
      <c r="AK2662" s="97"/>
      <c r="AL2662" s="86" t="str">
        <f t="shared" si="124"/>
        <v/>
      </c>
      <c r="AM2662" s="87" t="str">
        <f t="shared" si="125"/>
        <v xml:space="preserve"> </v>
      </c>
      <c r="AN2662" s="1" t="str">
        <f t="shared" si="126"/>
        <v xml:space="preserve"> </v>
      </c>
    </row>
    <row r="2663" spans="1:40" s="88" customFormat="1" x14ac:dyDescent="0.25">
      <c r="A2663" s="92"/>
      <c r="B2663" s="92"/>
      <c r="C2663" s="92"/>
      <c r="D2663" s="92"/>
      <c r="E2663" s="92"/>
      <c r="F2663" s="93"/>
      <c r="G2663" s="94"/>
      <c r="H2663" s="83" t="str">
        <f>IF(M2663&lt;&gt;"",VLOOKUP(M2663,LISTAS·PAPP!$U$3:$Z$8,2,FALSE),"")</f>
        <v/>
      </c>
      <c r="I2663" s="85" t="str">
        <f>IF(M2663&lt;&gt;"",VLOOKUP(M2663,LISTAS·PAPP!$U$3:$Z$8,3,FALSE),"")</f>
        <v/>
      </c>
      <c r="J2663" s="83" t="str">
        <f>IF(M2663&lt;&gt;"",VLOOKUP(M2663,LISTAS·PAPP!$U$3:$Z$8,4,FALSE),"")</f>
        <v/>
      </c>
      <c r="K2663" s="83" t="str">
        <f>IF(C2663&lt;&gt;"",VLOOKUP(C2663,LISTAS·PAPP!$H$3:$O$119,4,FALSE),"")</f>
        <v/>
      </c>
      <c r="L2663" s="85" t="str">
        <f>IF(C2663&lt;&gt;"",VLOOKUP(C2663,LISTAS·PAPP!$H$3:$O$119,8,FALSE),"")</f>
        <v/>
      </c>
      <c r="M2663" s="95"/>
      <c r="N2663" s="92"/>
      <c r="O2663" s="92"/>
      <c r="P2663" s="84" t="str">
        <f>IF(N2663&lt;&gt;"",VLOOKUP(N2663,LISTAS·PAPP!$U$9:$Y$125,5,FALSE),"")</f>
        <v/>
      </c>
      <c r="Q2663" s="83" t="str">
        <f>IF(O2663&lt;&gt;"",VLOOKUP(O2663,LISTAS·PAPP!$U$9:$W$125,3,FALSE),"")</f>
        <v/>
      </c>
      <c r="R2663" s="92"/>
      <c r="S2663" s="173"/>
      <c r="T2663" s="173"/>
      <c r="U2663" s="92"/>
      <c r="V2663" s="92"/>
      <c r="W2663" s="94"/>
      <c r="X2663" s="83" t="str">
        <f>IF(ISERROR(VLOOKUP(W2663,LISTAS·PAPP!$AJ$3:$AK$903,2,0))," ",VLOOKUP(W2663,LISTAS·PAPP!$AJ$3:$AK$903,2,0))</f>
        <v xml:space="preserve"> </v>
      </c>
      <c r="Y2663" s="96"/>
      <c r="Z2663" s="97"/>
      <c r="AA2663" s="97"/>
      <c r="AB2663" s="97"/>
      <c r="AC2663" s="97"/>
      <c r="AD2663" s="97"/>
      <c r="AE2663" s="97"/>
      <c r="AF2663" s="97"/>
      <c r="AG2663" s="97"/>
      <c r="AH2663" s="97"/>
      <c r="AI2663" s="97"/>
      <c r="AJ2663" s="97"/>
      <c r="AK2663" s="97"/>
      <c r="AL2663" s="86" t="str">
        <f t="shared" si="124"/>
        <v/>
      </c>
      <c r="AM2663" s="87" t="str">
        <f t="shared" si="125"/>
        <v xml:space="preserve"> </v>
      </c>
      <c r="AN2663" s="1" t="str">
        <f t="shared" si="126"/>
        <v xml:space="preserve"> </v>
      </c>
    </row>
    <row r="2664" spans="1:40" s="88" customFormat="1" x14ac:dyDescent="0.25">
      <c r="A2664" s="92"/>
      <c r="B2664" s="92"/>
      <c r="C2664" s="92"/>
      <c r="D2664" s="92"/>
      <c r="E2664" s="92"/>
      <c r="F2664" s="93"/>
      <c r="G2664" s="94"/>
      <c r="H2664" s="83" t="str">
        <f>IF(M2664&lt;&gt;"",VLOOKUP(M2664,LISTAS·PAPP!$U$3:$Z$8,2,FALSE),"")</f>
        <v/>
      </c>
      <c r="I2664" s="85" t="str">
        <f>IF(M2664&lt;&gt;"",VLOOKUP(M2664,LISTAS·PAPP!$U$3:$Z$8,3,FALSE),"")</f>
        <v/>
      </c>
      <c r="J2664" s="83" t="str">
        <f>IF(M2664&lt;&gt;"",VLOOKUP(M2664,LISTAS·PAPP!$U$3:$Z$8,4,FALSE),"")</f>
        <v/>
      </c>
      <c r="K2664" s="83" t="str">
        <f>IF(C2664&lt;&gt;"",VLOOKUP(C2664,LISTAS·PAPP!$H$3:$O$119,4,FALSE),"")</f>
        <v/>
      </c>
      <c r="L2664" s="85" t="str">
        <f>IF(C2664&lt;&gt;"",VLOOKUP(C2664,LISTAS·PAPP!$H$3:$O$119,8,FALSE),"")</f>
        <v/>
      </c>
      <c r="M2664" s="95"/>
      <c r="N2664" s="92"/>
      <c r="O2664" s="92"/>
      <c r="P2664" s="84" t="str">
        <f>IF(N2664&lt;&gt;"",VLOOKUP(N2664,LISTAS·PAPP!$U$9:$Y$125,5,FALSE),"")</f>
        <v/>
      </c>
      <c r="Q2664" s="83" t="str">
        <f>IF(O2664&lt;&gt;"",VLOOKUP(O2664,LISTAS·PAPP!$U$9:$W$125,3,FALSE),"")</f>
        <v/>
      </c>
      <c r="R2664" s="92"/>
      <c r="S2664" s="173"/>
      <c r="T2664" s="173"/>
      <c r="U2664" s="92"/>
      <c r="V2664" s="92"/>
      <c r="W2664" s="94"/>
      <c r="X2664" s="83" t="str">
        <f>IF(ISERROR(VLOOKUP(W2664,LISTAS·PAPP!$AJ$3:$AK$903,2,0))," ",VLOOKUP(W2664,LISTAS·PAPP!$AJ$3:$AK$903,2,0))</f>
        <v xml:space="preserve"> </v>
      </c>
      <c r="Y2664" s="96"/>
      <c r="Z2664" s="97"/>
      <c r="AA2664" s="97"/>
      <c r="AB2664" s="97"/>
      <c r="AC2664" s="97"/>
      <c r="AD2664" s="97"/>
      <c r="AE2664" s="97"/>
      <c r="AF2664" s="97"/>
      <c r="AG2664" s="97"/>
      <c r="AH2664" s="97"/>
      <c r="AI2664" s="97"/>
      <c r="AJ2664" s="97"/>
      <c r="AK2664" s="97"/>
      <c r="AL2664" s="86" t="str">
        <f t="shared" si="124"/>
        <v/>
      </c>
      <c r="AM2664" s="87" t="str">
        <f t="shared" si="125"/>
        <v xml:space="preserve"> </v>
      </c>
      <c r="AN2664" s="1" t="str">
        <f t="shared" si="126"/>
        <v xml:space="preserve"> </v>
      </c>
    </row>
    <row r="2665" spans="1:40" s="88" customFormat="1" x14ac:dyDescent="0.25">
      <c r="A2665" s="92"/>
      <c r="B2665" s="92"/>
      <c r="C2665" s="92"/>
      <c r="D2665" s="92"/>
      <c r="E2665" s="92"/>
      <c r="F2665" s="93"/>
      <c r="G2665" s="94"/>
      <c r="H2665" s="83" t="str">
        <f>IF(M2665&lt;&gt;"",VLOOKUP(M2665,LISTAS·PAPP!$U$3:$Z$8,2,FALSE),"")</f>
        <v/>
      </c>
      <c r="I2665" s="85" t="str">
        <f>IF(M2665&lt;&gt;"",VLOOKUP(M2665,LISTAS·PAPP!$U$3:$Z$8,3,FALSE),"")</f>
        <v/>
      </c>
      <c r="J2665" s="83" t="str">
        <f>IF(M2665&lt;&gt;"",VLOOKUP(M2665,LISTAS·PAPP!$U$3:$Z$8,4,FALSE),"")</f>
        <v/>
      </c>
      <c r="K2665" s="83" t="str">
        <f>IF(C2665&lt;&gt;"",VLOOKUP(C2665,LISTAS·PAPP!$H$3:$O$119,4,FALSE),"")</f>
        <v/>
      </c>
      <c r="L2665" s="85" t="str">
        <f>IF(C2665&lt;&gt;"",VLOOKUP(C2665,LISTAS·PAPP!$H$3:$O$119,8,FALSE),"")</f>
        <v/>
      </c>
      <c r="M2665" s="95"/>
      <c r="N2665" s="92"/>
      <c r="O2665" s="92"/>
      <c r="P2665" s="84" t="str">
        <f>IF(N2665&lt;&gt;"",VLOOKUP(N2665,LISTAS·PAPP!$U$9:$Y$125,5,FALSE),"")</f>
        <v/>
      </c>
      <c r="Q2665" s="83" t="str">
        <f>IF(O2665&lt;&gt;"",VLOOKUP(O2665,LISTAS·PAPP!$U$9:$W$125,3,FALSE),"")</f>
        <v/>
      </c>
      <c r="R2665" s="92"/>
      <c r="S2665" s="173"/>
      <c r="T2665" s="173"/>
      <c r="U2665" s="92"/>
      <c r="V2665" s="92"/>
      <c r="W2665" s="94"/>
      <c r="X2665" s="83" t="str">
        <f>IF(ISERROR(VLOOKUP(W2665,LISTAS·PAPP!$AJ$3:$AK$903,2,0))," ",VLOOKUP(W2665,LISTAS·PAPP!$AJ$3:$AK$903,2,0))</f>
        <v xml:space="preserve"> </v>
      </c>
      <c r="Y2665" s="96"/>
      <c r="Z2665" s="97"/>
      <c r="AA2665" s="97"/>
      <c r="AB2665" s="97"/>
      <c r="AC2665" s="97"/>
      <c r="AD2665" s="97"/>
      <c r="AE2665" s="97"/>
      <c r="AF2665" s="97"/>
      <c r="AG2665" s="97"/>
      <c r="AH2665" s="97"/>
      <c r="AI2665" s="97"/>
      <c r="AJ2665" s="97"/>
      <c r="AK2665" s="97"/>
      <c r="AL2665" s="86" t="str">
        <f t="shared" si="124"/>
        <v/>
      </c>
      <c r="AM2665" s="87" t="str">
        <f t="shared" si="125"/>
        <v xml:space="preserve"> </v>
      </c>
      <c r="AN2665" s="1" t="str">
        <f t="shared" si="126"/>
        <v xml:space="preserve"> </v>
      </c>
    </row>
    <row r="2666" spans="1:40" s="88" customFormat="1" x14ac:dyDescent="0.25">
      <c r="A2666" s="92"/>
      <c r="B2666" s="92"/>
      <c r="C2666" s="92"/>
      <c r="D2666" s="92"/>
      <c r="E2666" s="92"/>
      <c r="F2666" s="93"/>
      <c r="G2666" s="94"/>
      <c r="H2666" s="83" t="str">
        <f>IF(M2666&lt;&gt;"",VLOOKUP(M2666,LISTAS·PAPP!$U$3:$Z$8,2,FALSE),"")</f>
        <v/>
      </c>
      <c r="I2666" s="85" t="str">
        <f>IF(M2666&lt;&gt;"",VLOOKUP(M2666,LISTAS·PAPP!$U$3:$Z$8,3,FALSE),"")</f>
        <v/>
      </c>
      <c r="J2666" s="83" t="str">
        <f>IF(M2666&lt;&gt;"",VLOOKUP(M2666,LISTAS·PAPP!$U$3:$Z$8,4,FALSE),"")</f>
        <v/>
      </c>
      <c r="K2666" s="83" t="str">
        <f>IF(C2666&lt;&gt;"",VLOOKUP(C2666,LISTAS·PAPP!$H$3:$O$119,4,FALSE),"")</f>
        <v/>
      </c>
      <c r="L2666" s="85" t="str">
        <f>IF(C2666&lt;&gt;"",VLOOKUP(C2666,LISTAS·PAPP!$H$3:$O$119,8,FALSE),"")</f>
        <v/>
      </c>
      <c r="M2666" s="95"/>
      <c r="N2666" s="92"/>
      <c r="O2666" s="92"/>
      <c r="P2666" s="84" t="str">
        <f>IF(N2666&lt;&gt;"",VLOOKUP(N2666,LISTAS·PAPP!$U$9:$Y$125,5,FALSE),"")</f>
        <v/>
      </c>
      <c r="Q2666" s="83" t="str">
        <f>IF(O2666&lt;&gt;"",VLOOKUP(O2666,LISTAS·PAPP!$U$9:$W$125,3,FALSE),"")</f>
        <v/>
      </c>
      <c r="R2666" s="92"/>
      <c r="S2666" s="173"/>
      <c r="T2666" s="173"/>
      <c r="U2666" s="92"/>
      <c r="V2666" s="92"/>
      <c r="W2666" s="94"/>
      <c r="X2666" s="83" t="str">
        <f>IF(ISERROR(VLOOKUP(W2666,LISTAS·PAPP!$AJ$3:$AK$903,2,0))," ",VLOOKUP(W2666,LISTAS·PAPP!$AJ$3:$AK$903,2,0))</f>
        <v xml:space="preserve"> </v>
      </c>
      <c r="Y2666" s="96"/>
      <c r="Z2666" s="97"/>
      <c r="AA2666" s="97"/>
      <c r="AB2666" s="97"/>
      <c r="AC2666" s="97"/>
      <c r="AD2666" s="97"/>
      <c r="AE2666" s="97"/>
      <c r="AF2666" s="97"/>
      <c r="AG2666" s="97"/>
      <c r="AH2666" s="97"/>
      <c r="AI2666" s="97"/>
      <c r="AJ2666" s="97"/>
      <c r="AK2666" s="97"/>
      <c r="AL2666" s="86" t="str">
        <f t="shared" si="124"/>
        <v/>
      </c>
      <c r="AM2666" s="87" t="str">
        <f t="shared" si="125"/>
        <v xml:space="preserve"> </v>
      </c>
      <c r="AN2666" s="1" t="str">
        <f t="shared" si="126"/>
        <v xml:space="preserve"> </v>
      </c>
    </row>
    <row r="2667" spans="1:40" s="88" customFormat="1" x14ac:dyDescent="0.25">
      <c r="A2667" s="92"/>
      <c r="B2667" s="92"/>
      <c r="C2667" s="92"/>
      <c r="D2667" s="92"/>
      <c r="E2667" s="92"/>
      <c r="F2667" s="93"/>
      <c r="G2667" s="94"/>
      <c r="H2667" s="83" t="str">
        <f>IF(M2667&lt;&gt;"",VLOOKUP(M2667,LISTAS·PAPP!$U$3:$Z$8,2,FALSE),"")</f>
        <v/>
      </c>
      <c r="I2667" s="85" t="str">
        <f>IF(M2667&lt;&gt;"",VLOOKUP(M2667,LISTAS·PAPP!$U$3:$Z$8,3,FALSE),"")</f>
        <v/>
      </c>
      <c r="J2667" s="83" t="str">
        <f>IF(M2667&lt;&gt;"",VLOOKUP(M2667,LISTAS·PAPP!$U$3:$Z$8,4,FALSE),"")</f>
        <v/>
      </c>
      <c r="K2667" s="83" t="str">
        <f>IF(C2667&lt;&gt;"",VLOOKUP(C2667,LISTAS·PAPP!$H$3:$O$119,4,FALSE),"")</f>
        <v/>
      </c>
      <c r="L2667" s="85" t="str">
        <f>IF(C2667&lt;&gt;"",VLOOKUP(C2667,LISTAS·PAPP!$H$3:$O$119,8,FALSE),"")</f>
        <v/>
      </c>
      <c r="M2667" s="95"/>
      <c r="N2667" s="92"/>
      <c r="O2667" s="92"/>
      <c r="P2667" s="84" t="str">
        <f>IF(N2667&lt;&gt;"",VLOOKUP(N2667,LISTAS·PAPP!$U$9:$Y$125,5,FALSE),"")</f>
        <v/>
      </c>
      <c r="Q2667" s="83" t="str">
        <f>IF(O2667&lt;&gt;"",VLOOKUP(O2667,LISTAS·PAPP!$U$9:$W$125,3,FALSE),"")</f>
        <v/>
      </c>
      <c r="R2667" s="92"/>
      <c r="S2667" s="173"/>
      <c r="T2667" s="173"/>
      <c r="U2667" s="92"/>
      <c r="V2667" s="92"/>
      <c r="W2667" s="94"/>
      <c r="X2667" s="83" t="str">
        <f>IF(ISERROR(VLOOKUP(W2667,LISTAS·PAPP!$AJ$3:$AK$903,2,0))," ",VLOOKUP(W2667,LISTAS·PAPP!$AJ$3:$AK$903,2,0))</f>
        <v xml:space="preserve"> </v>
      </c>
      <c r="Y2667" s="96"/>
      <c r="Z2667" s="97"/>
      <c r="AA2667" s="97"/>
      <c r="AB2667" s="97"/>
      <c r="AC2667" s="97"/>
      <c r="AD2667" s="97"/>
      <c r="AE2667" s="97"/>
      <c r="AF2667" s="97"/>
      <c r="AG2667" s="97"/>
      <c r="AH2667" s="97"/>
      <c r="AI2667" s="97"/>
      <c r="AJ2667" s="97"/>
      <c r="AK2667" s="97"/>
      <c r="AL2667" s="86" t="str">
        <f t="shared" si="124"/>
        <v/>
      </c>
      <c r="AM2667" s="87" t="str">
        <f t="shared" si="125"/>
        <v xml:space="preserve"> </v>
      </c>
      <c r="AN2667" s="1" t="str">
        <f t="shared" si="126"/>
        <v xml:space="preserve"> </v>
      </c>
    </row>
    <row r="2668" spans="1:40" s="88" customFormat="1" x14ac:dyDescent="0.25">
      <c r="A2668" s="92"/>
      <c r="B2668" s="92"/>
      <c r="C2668" s="92"/>
      <c r="D2668" s="92"/>
      <c r="E2668" s="92"/>
      <c r="F2668" s="93"/>
      <c r="G2668" s="94"/>
      <c r="H2668" s="83" t="str">
        <f>IF(M2668&lt;&gt;"",VLOOKUP(M2668,LISTAS·PAPP!$U$3:$Z$8,2,FALSE),"")</f>
        <v/>
      </c>
      <c r="I2668" s="85" t="str">
        <f>IF(M2668&lt;&gt;"",VLOOKUP(M2668,LISTAS·PAPP!$U$3:$Z$8,3,FALSE),"")</f>
        <v/>
      </c>
      <c r="J2668" s="83" t="str">
        <f>IF(M2668&lt;&gt;"",VLOOKUP(M2668,LISTAS·PAPP!$U$3:$Z$8,4,FALSE),"")</f>
        <v/>
      </c>
      <c r="K2668" s="83" t="str">
        <f>IF(C2668&lt;&gt;"",VLOOKUP(C2668,LISTAS·PAPP!$H$3:$O$119,4,FALSE),"")</f>
        <v/>
      </c>
      <c r="L2668" s="85" t="str">
        <f>IF(C2668&lt;&gt;"",VLOOKUP(C2668,LISTAS·PAPP!$H$3:$O$119,8,FALSE),"")</f>
        <v/>
      </c>
      <c r="M2668" s="95"/>
      <c r="N2668" s="92"/>
      <c r="O2668" s="92"/>
      <c r="P2668" s="84" t="str">
        <f>IF(N2668&lt;&gt;"",VLOOKUP(N2668,LISTAS·PAPP!$U$9:$Y$125,5,FALSE),"")</f>
        <v/>
      </c>
      <c r="Q2668" s="83" t="str">
        <f>IF(O2668&lt;&gt;"",VLOOKUP(O2668,LISTAS·PAPP!$U$9:$W$125,3,FALSE),"")</f>
        <v/>
      </c>
      <c r="R2668" s="92"/>
      <c r="S2668" s="173"/>
      <c r="T2668" s="173"/>
      <c r="U2668" s="92"/>
      <c r="V2668" s="92"/>
      <c r="W2668" s="94"/>
      <c r="X2668" s="83" t="str">
        <f>IF(ISERROR(VLOOKUP(W2668,LISTAS·PAPP!$AJ$3:$AK$903,2,0))," ",VLOOKUP(W2668,LISTAS·PAPP!$AJ$3:$AK$903,2,0))</f>
        <v xml:space="preserve"> </v>
      </c>
      <c r="Y2668" s="96"/>
      <c r="Z2668" s="97"/>
      <c r="AA2668" s="97"/>
      <c r="AB2668" s="97"/>
      <c r="AC2668" s="97"/>
      <c r="AD2668" s="97"/>
      <c r="AE2668" s="97"/>
      <c r="AF2668" s="97"/>
      <c r="AG2668" s="97"/>
      <c r="AH2668" s="97"/>
      <c r="AI2668" s="97"/>
      <c r="AJ2668" s="97"/>
      <c r="AK2668" s="97"/>
      <c r="AL2668" s="86" t="str">
        <f t="shared" si="124"/>
        <v/>
      </c>
      <c r="AM2668" s="87" t="str">
        <f t="shared" si="125"/>
        <v xml:space="preserve"> </v>
      </c>
      <c r="AN2668" s="1" t="str">
        <f t="shared" si="126"/>
        <v xml:space="preserve"> </v>
      </c>
    </row>
    <row r="2669" spans="1:40" s="88" customFormat="1" x14ac:dyDescent="0.25">
      <c r="A2669" s="92"/>
      <c r="B2669" s="92"/>
      <c r="C2669" s="92"/>
      <c r="D2669" s="92"/>
      <c r="E2669" s="92"/>
      <c r="F2669" s="93"/>
      <c r="G2669" s="94"/>
      <c r="H2669" s="83" t="str">
        <f>IF(M2669&lt;&gt;"",VLOOKUP(M2669,LISTAS·PAPP!$U$3:$Z$8,2,FALSE),"")</f>
        <v/>
      </c>
      <c r="I2669" s="85" t="str">
        <f>IF(M2669&lt;&gt;"",VLOOKUP(M2669,LISTAS·PAPP!$U$3:$Z$8,3,FALSE),"")</f>
        <v/>
      </c>
      <c r="J2669" s="83" t="str">
        <f>IF(M2669&lt;&gt;"",VLOOKUP(M2669,LISTAS·PAPP!$U$3:$Z$8,4,FALSE),"")</f>
        <v/>
      </c>
      <c r="K2669" s="83" t="str">
        <f>IF(C2669&lt;&gt;"",VLOOKUP(C2669,LISTAS·PAPP!$H$3:$O$119,4,FALSE),"")</f>
        <v/>
      </c>
      <c r="L2669" s="85" t="str">
        <f>IF(C2669&lt;&gt;"",VLOOKUP(C2669,LISTAS·PAPP!$H$3:$O$119,8,FALSE),"")</f>
        <v/>
      </c>
      <c r="M2669" s="95"/>
      <c r="N2669" s="92"/>
      <c r="O2669" s="92"/>
      <c r="P2669" s="84" t="str">
        <f>IF(N2669&lt;&gt;"",VLOOKUP(N2669,LISTAS·PAPP!$U$9:$Y$125,5,FALSE),"")</f>
        <v/>
      </c>
      <c r="Q2669" s="83" t="str">
        <f>IF(O2669&lt;&gt;"",VLOOKUP(O2669,LISTAS·PAPP!$U$9:$W$125,3,FALSE),"")</f>
        <v/>
      </c>
      <c r="R2669" s="92"/>
      <c r="S2669" s="173"/>
      <c r="T2669" s="173"/>
      <c r="U2669" s="92"/>
      <c r="V2669" s="92"/>
      <c r="W2669" s="94"/>
      <c r="X2669" s="83" t="str">
        <f>IF(ISERROR(VLOOKUP(W2669,LISTAS·PAPP!$AJ$3:$AK$903,2,0))," ",VLOOKUP(W2669,LISTAS·PAPP!$AJ$3:$AK$903,2,0))</f>
        <v xml:space="preserve"> </v>
      </c>
      <c r="Y2669" s="96"/>
      <c r="Z2669" s="97"/>
      <c r="AA2669" s="97"/>
      <c r="AB2669" s="97"/>
      <c r="AC2669" s="97"/>
      <c r="AD2669" s="97"/>
      <c r="AE2669" s="97"/>
      <c r="AF2669" s="97"/>
      <c r="AG2669" s="97"/>
      <c r="AH2669" s="97"/>
      <c r="AI2669" s="97"/>
      <c r="AJ2669" s="97"/>
      <c r="AK2669" s="97"/>
      <c r="AL2669" s="86" t="str">
        <f t="shared" si="124"/>
        <v/>
      </c>
      <c r="AM2669" s="87" t="str">
        <f t="shared" si="125"/>
        <v xml:space="preserve"> </v>
      </c>
      <c r="AN2669" s="1" t="str">
        <f t="shared" si="126"/>
        <v xml:space="preserve"> </v>
      </c>
    </row>
    <row r="2670" spans="1:40" s="88" customFormat="1" x14ac:dyDescent="0.25">
      <c r="A2670" s="92"/>
      <c r="B2670" s="92"/>
      <c r="C2670" s="92"/>
      <c r="D2670" s="92"/>
      <c r="E2670" s="92"/>
      <c r="F2670" s="93"/>
      <c r="G2670" s="94"/>
      <c r="H2670" s="83" t="str">
        <f>IF(M2670&lt;&gt;"",VLOOKUP(M2670,LISTAS·PAPP!$U$3:$Z$8,2,FALSE),"")</f>
        <v/>
      </c>
      <c r="I2670" s="85" t="str">
        <f>IF(M2670&lt;&gt;"",VLOOKUP(M2670,LISTAS·PAPP!$U$3:$Z$8,3,FALSE),"")</f>
        <v/>
      </c>
      <c r="J2670" s="83" t="str">
        <f>IF(M2670&lt;&gt;"",VLOOKUP(M2670,LISTAS·PAPP!$U$3:$Z$8,4,FALSE),"")</f>
        <v/>
      </c>
      <c r="K2670" s="83" t="str">
        <f>IF(C2670&lt;&gt;"",VLOOKUP(C2670,LISTAS·PAPP!$H$3:$O$119,4,FALSE),"")</f>
        <v/>
      </c>
      <c r="L2670" s="85" t="str">
        <f>IF(C2670&lt;&gt;"",VLOOKUP(C2670,LISTAS·PAPP!$H$3:$O$119,8,FALSE),"")</f>
        <v/>
      </c>
      <c r="M2670" s="95"/>
      <c r="N2670" s="92"/>
      <c r="O2670" s="92"/>
      <c r="P2670" s="84" t="str">
        <f>IF(N2670&lt;&gt;"",VLOOKUP(N2670,LISTAS·PAPP!$U$9:$Y$125,5,FALSE),"")</f>
        <v/>
      </c>
      <c r="Q2670" s="83" t="str">
        <f>IF(O2670&lt;&gt;"",VLOOKUP(O2670,LISTAS·PAPP!$U$9:$W$125,3,FALSE),"")</f>
        <v/>
      </c>
      <c r="R2670" s="92"/>
      <c r="S2670" s="173"/>
      <c r="T2670" s="173"/>
      <c r="U2670" s="92"/>
      <c r="V2670" s="92"/>
      <c r="W2670" s="94"/>
      <c r="X2670" s="83" t="str">
        <f>IF(ISERROR(VLOOKUP(W2670,LISTAS·PAPP!$AJ$3:$AK$903,2,0))," ",VLOOKUP(W2670,LISTAS·PAPP!$AJ$3:$AK$903,2,0))</f>
        <v xml:space="preserve"> </v>
      </c>
      <c r="Y2670" s="96"/>
      <c r="Z2670" s="97"/>
      <c r="AA2670" s="97"/>
      <c r="AB2670" s="97"/>
      <c r="AC2670" s="97"/>
      <c r="AD2670" s="97"/>
      <c r="AE2670" s="97"/>
      <c r="AF2670" s="97"/>
      <c r="AG2670" s="97"/>
      <c r="AH2670" s="97"/>
      <c r="AI2670" s="97"/>
      <c r="AJ2670" s="97"/>
      <c r="AK2670" s="97"/>
      <c r="AL2670" s="86" t="str">
        <f t="shared" si="124"/>
        <v/>
      </c>
      <c r="AM2670" s="87" t="str">
        <f t="shared" si="125"/>
        <v xml:space="preserve"> </v>
      </c>
      <c r="AN2670" s="1" t="str">
        <f t="shared" si="126"/>
        <v xml:space="preserve"> </v>
      </c>
    </row>
    <row r="2671" spans="1:40" s="88" customFormat="1" x14ac:dyDescent="0.25">
      <c r="A2671" s="92"/>
      <c r="B2671" s="92"/>
      <c r="C2671" s="92"/>
      <c r="D2671" s="92"/>
      <c r="E2671" s="92"/>
      <c r="F2671" s="93"/>
      <c r="G2671" s="94"/>
      <c r="H2671" s="83" t="str">
        <f>IF(M2671&lt;&gt;"",VLOOKUP(M2671,LISTAS·PAPP!$U$3:$Z$8,2,FALSE),"")</f>
        <v/>
      </c>
      <c r="I2671" s="85" t="str">
        <f>IF(M2671&lt;&gt;"",VLOOKUP(M2671,LISTAS·PAPP!$U$3:$Z$8,3,FALSE),"")</f>
        <v/>
      </c>
      <c r="J2671" s="83" t="str">
        <f>IF(M2671&lt;&gt;"",VLOOKUP(M2671,LISTAS·PAPP!$U$3:$Z$8,4,FALSE),"")</f>
        <v/>
      </c>
      <c r="K2671" s="83" t="str">
        <f>IF(C2671&lt;&gt;"",VLOOKUP(C2671,LISTAS·PAPP!$H$3:$O$119,4,FALSE),"")</f>
        <v/>
      </c>
      <c r="L2671" s="85" t="str">
        <f>IF(C2671&lt;&gt;"",VLOOKUP(C2671,LISTAS·PAPP!$H$3:$O$119,8,FALSE),"")</f>
        <v/>
      </c>
      <c r="M2671" s="95"/>
      <c r="N2671" s="92"/>
      <c r="O2671" s="92"/>
      <c r="P2671" s="84" t="str">
        <f>IF(N2671&lt;&gt;"",VLOOKUP(N2671,LISTAS·PAPP!$U$9:$Y$125,5,FALSE),"")</f>
        <v/>
      </c>
      <c r="Q2671" s="83" t="str">
        <f>IF(O2671&lt;&gt;"",VLOOKUP(O2671,LISTAS·PAPP!$U$9:$W$125,3,FALSE),"")</f>
        <v/>
      </c>
      <c r="R2671" s="92"/>
      <c r="S2671" s="173"/>
      <c r="T2671" s="173"/>
      <c r="U2671" s="92"/>
      <c r="V2671" s="92"/>
      <c r="W2671" s="94"/>
      <c r="X2671" s="83" t="str">
        <f>IF(ISERROR(VLOOKUP(W2671,LISTAS·PAPP!$AJ$3:$AK$903,2,0))," ",VLOOKUP(W2671,LISTAS·PAPP!$AJ$3:$AK$903,2,0))</f>
        <v xml:space="preserve"> </v>
      </c>
      <c r="Y2671" s="96"/>
      <c r="Z2671" s="97"/>
      <c r="AA2671" s="97"/>
      <c r="AB2671" s="97"/>
      <c r="AC2671" s="97"/>
      <c r="AD2671" s="97"/>
      <c r="AE2671" s="97"/>
      <c r="AF2671" s="97"/>
      <c r="AG2671" s="97"/>
      <c r="AH2671" s="97"/>
      <c r="AI2671" s="97"/>
      <c r="AJ2671" s="97"/>
      <c r="AK2671" s="97"/>
      <c r="AL2671" s="86" t="str">
        <f t="shared" si="124"/>
        <v/>
      </c>
      <c r="AM2671" s="87" t="str">
        <f t="shared" si="125"/>
        <v xml:space="preserve"> </v>
      </c>
      <c r="AN2671" s="1" t="str">
        <f t="shared" si="126"/>
        <v xml:space="preserve"> </v>
      </c>
    </row>
    <row r="2672" spans="1:40" s="88" customFormat="1" x14ac:dyDescent="0.25">
      <c r="A2672" s="92"/>
      <c r="B2672" s="92"/>
      <c r="C2672" s="92"/>
      <c r="D2672" s="92"/>
      <c r="E2672" s="92"/>
      <c r="F2672" s="93"/>
      <c r="G2672" s="94"/>
      <c r="H2672" s="83" t="str">
        <f>IF(M2672&lt;&gt;"",VLOOKUP(M2672,LISTAS·PAPP!$U$3:$Z$8,2,FALSE),"")</f>
        <v/>
      </c>
      <c r="I2672" s="85" t="str">
        <f>IF(M2672&lt;&gt;"",VLOOKUP(M2672,LISTAS·PAPP!$U$3:$Z$8,3,FALSE),"")</f>
        <v/>
      </c>
      <c r="J2672" s="83" t="str">
        <f>IF(M2672&lt;&gt;"",VLOOKUP(M2672,LISTAS·PAPP!$U$3:$Z$8,4,FALSE),"")</f>
        <v/>
      </c>
      <c r="K2672" s="83" t="str">
        <f>IF(C2672&lt;&gt;"",VLOOKUP(C2672,LISTAS·PAPP!$H$3:$O$119,4,FALSE),"")</f>
        <v/>
      </c>
      <c r="L2672" s="85" t="str">
        <f>IF(C2672&lt;&gt;"",VLOOKUP(C2672,LISTAS·PAPP!$H$3:$O$119,8,FALSE),"")</f>
        <v/>
      </c>
      <c r="M2672" s="95"/>
      <c r="N2672" s="92"/>
      <c r="O2672" s="92"/>
      <c r="P2672" s="84" t="str">
        <f>IF(N2672&lt;&gt;"",VLOOKUP(N2672,LISTAS·PAPP!$U$9:$Y$125,5,FALSE),"")</f>
        <v/>
      </c>
      <c r="Q2672" s="83" t="str">
        <f>IF(O2672&lt;&gt;"",VLOOKUP(O2672,LISTAS·PAPP!$U$9:$W$125,3,FALSE),"")</f>
        <v/>
      </c>
      <c r="R2672" s="92"/>
      <c r="S2672" s="173"/>
      <c r="T2672" s="173"/>
      <c r="U2672" s="92"/>
      <c r="V2672" s="92"/>
      <c r="W2672" s="94"/>
      <c r="X2672" s="83" t="str">
        <f>IF(ISERROR(VLOOKUP(W2672,LISTAS·PAPP!$AJ$3:$AK$903,2,0))," ",VLOOKUP(W2672,LISTAS·PAPP!$AJ$3:$AK$903,2,0))</f>
        <v xml:space="preserve"> </v>
      </c>
      <c r="Y2672" s="96"/>
      <c r="Z2672" s="97"/>
      <c r="AA2672" s="97"/>
      <c r="AB2672" s="97"/>
      <c r="AC2672" s="97"/>
      <c r="AD2672" s="97"/>
      <c r="AE2672" s="97"/>
      <c r="AF2672" s="97"/>
      <c r="AG2672" s="97"/>
      <c r="AH2672" s="97"/>
      <c r="AI2672" s="97"/>
      <c r="AJ2672" s="97"/>
      <c r="AK2672" s="97"/>
      <c r="AL2672" s="86" t="str">
        <f t="shared" si="124"/>
        <v/>
      </c>
      <c r="AM2672" s="87" t="str">
        <f t="shared" si="125"/>
        <v xml:space="preserve"> </v>
      </c>
      <c r="AN2672" s="1" t="str">
        <f t="shared" si="126"/>
        <v xml:space="preserve"> </v>
      </c>
    </row>
    <row r="2673" spans="1:40" s="88" customFormat="1" x14ac:dyDescent="0.25">
      <c r="A2673" s="92"/>
      <c r="B2673" s="92"/>
      <c r="C2673" s="92"/>
      <c r="D2673" s="92"/>
      <c r="E2673" s="92"/>
      <c r="F2673" s="93"/>
      <c r="G2673" s="94"/>
      <c r="H2673" s="83" t="str">
        <f>IF(M2673&lt;&gt;"",VLOOKUP(M2673,LISTAS·PAPP!$U$3:$Z$8,2,FALSE),"")</f>
        <v/>
      </c>
      <c r="I2673" s="85" t="str">
        <f>IF(M2673&lt;&gt;"",VLOOKUP(M2673,LISTAS·PAPP!$U$3:$Z$8,3,FALSE),"")</f>
        <v/>
      </c>
      <c r="J2673" s="83" t="str">
        <f>IF(M2673&lt;&gt;"",VLOOKUP(M2673,LISTAS·PAPP!$U$3:$Z$8,4,FALSE),"")</f>
        <v/>
      </c>
      <c r="K2673" s="83" t="str">
        <f>IF(C2673&lt;&gt;"",VLOOKUP(C2673,LISTAS·PAPP!$H$3:$O$119,4,FALSE),"")</f>
        <v/>
      </c>
      <c r="L2673" s="85" t="str">
        <f>IF(C2673&lt;&gt;"",VLOOKUP(C2673,LISTAS·PAPP!$H$3:$O$119,8,FALSE),"")</f>
        <v/>
      </c>
      <c r="M2673" s="95"/>
      <c r="N2673" s="92"/>
      <c r="O2673" s="92"/>
      <c r="P2673" s="84" t="str">
        <f>IF(N2673&lt;&gt;"",VLOOKUP(N2673,LISTAS·PAPP!$U$9:$Y$125,5,FALSE),"")</f>
        <v/>
      </c>
      <c r="Q2673" s="83" t="str">
        <f>IF(O2673&lt;&gt;"",VLOOKUP(O2673,LISTAS·PAPP!$U$9:$W$125,3,FALSE),"")</f>
        <v/>
      </c>
      <c r="R2673" s="92"/>
      <c r="S2673" s="173"/>
      <c r="T2673" s="173"/>
      <c r="U2673" s="92"/>
      <c r="V2673" s="92"/>
      <c r="W2673" s="94"/>
      <c r="X2673" s="83" t="str">
        <f>IF(ISERROR(VLOOKUP(W2673,LISTAS·PAPP!$AJ$3:$AK$903,2,0))," ",VLOOKUP(W2673,LISTAS·PAPP!$AJ$3:$AK$903,2,0))</f>
        <v xml:space="preserve"> </v>
      </c>
      <c r="Y2673" s="96"/>
      <c r="Z2673" s="97"/>
      <c r="AA2673" s="97"/>
      <c r="AB2673" s="97"/>
      <c r="AC2673" s="97"/>
      <c r="AD2673" s="97"/>
      <c r="AE2673" s="97"/>
      <c r="AF2673" s="97"/>
      <c r="AG2673" s="97"/>
      <c r="AH2673" s="97"/>
      <c r="AI2673" s="97"/>
      <c r="AJ2673" s="97"/>
      <c r="AK2673" s="97"/>
      <c r="AL2673" s="86" t="str">
        <f t="shared" si="124"/>
        <v/>
      </c>
      <c r="AM2673" s="87" t="str">
        <f t="shared" si="125"/>
        <v xml:space="preserve"> </v>
      </c>
      <c r="AN2673" s="1" t="str">
        <f t="shared" si="126"/>
        <v xml:space="preserve"> </v>
      </c>
    </row>
    <row r="2674" spans="1:40" s="88" customFormat="1" x14ac:dyDescent="0.25">
      <c r="A2674" s="92"/>
      <c r="B2674" s="92"/>
      <c r="C2674" s="92"/>
      <c r="D2674" s="92"/>
      <c r="E2674" s="92"/>
      <c r="F2674" s="93"/>
      <c r="G2674" s="94"/>
      <c r="H2674" s="83" t="str">
        <f>IF(M2674&lt;&gt;"",VLOOKUP(M2674,LISTAS·PAPP!$U$3:$Z$8,2,FALSE),"")</f>
        <v/>
      </c>
      <c r="I2674" s="85" t="str">
        <f>IF(M2674&lt;&gt;"",VLOOKUP(M2674,LISTAS·PAPP!$U$3:$Z$8,3,FALSE),"")</f>
        <v/>
      </c>
      <c r="J2674" s="83" t="str">
        <f>IF(M2674&lt;&gt;"",VLOOKUP(M2674,LISTAS·PAPP!$U$3:$Z$8,4,FALSE),"")</f>
        <v/>
      </c>
      <c r="K2674" s="83" t="str">
        <f>IF(C2674&lt;&gt;"",VLOOKUP(C2674,LISTAS·PAPP!$H$3:$O$119,4,FALSE),"")</f>
        <v/>
      </c>
      <c r="L2674" s="85" t="str">
        <f>IF(C2674&lt;&gt;"",VLOOKUP(C2674,LISTAS·PAPP!$H$3:$O$119,8,FALSE),"")</f>
        <v/>
      </c>
      <c r="M2674" s="95"/>
      <c r="N2674" s="92"/>
      <c r="O2674" s="92"/>
      <c r="P2674" s="84" t="str">
        <f>IF(N2674&lt;&gt;"",VLOOKUP(N2674,LISTAS·PAPP!$U$9:$Y$125,5,FALSE),"")</f>
        <v/>
      </c>
      <c r="Q2674" s="83" t="str">
        <f>IF(O2674&lt;&gt;"",VLOOKUP(O2674,LISTAS·PAPP!$U$9:$W$125,3,FALSE),"")</f>
        <v/>
      </c>
      <c r="R2674" s="92"/>
      <c r="S2674" s="173"/>
      <c r="T2674" s="173"/>
      <c r="U2674" s="92"/>
      <c r="V2674" s="92"/>
      <c r="W2674" s="94"/>
      <c r="X2674" s="83" t="str">
        <f>IF(ISERROR(VLOOKUP(W2674,LISTAS·PAPP!$AJ$3:$AK$903,2,0))," ",VLOOKUP(W2674,LISTAS·PAPP!$AJ$3:$AK$903,2,0))</f>
        <v xml:space="preserve"> </v>
      </c>
      <c r="Y2674" s="96"/>
      <c r="Z2674" s="97"/>
      <c r="AA2674" s="97"/>
      <c r="AB2674" s="97"/>
      <c r="AC2674" s="97"/>
      <c r="AD2674" s="97"/>
      <c r="AE2674" s="97"/>
      <c r="AF2674" s="97"/>
      <c r="AG2674" s="97"/>
      <c r="AH2674" s="97"/>
      <c r="AI2674" s="97"/>
      <c r="AJ2674" s="97"/>
      <c r="AK2674" s="97"/>
      <c r="AL2674" s="86" t="str">
        <f t="shared" si="124"/>
        <v/>
      </c>
      <c r="AM2674" s="87" t="str">
        <f t="shared" si="125"/>
        <v xml:space="preserve"> </v>
      </c>
      <c r="AN2674" s="1" t="str">
        <f t="shared" si="126"/>
        <v xml:space="preserve"> </v>
      </c>
    </row>
    <row r="2675" spans="1:40" s="88" customFormat="1" x14ac:dyDescent="0.25">
      <c r="A2675" s="92"/>
      <c r="B2675" s="92"/>
      <c r="C2675" s="92"/>
      <c r="D2675" s="92"/>
      <c r="E2675" s="92"/>
      <c r="F2675" s="93"/>
      <c r="G2675" s="94"/>
      <c r="H2675" s="83" t="str">
        <f>IF(M2675&lt;&gt;"",VLOOKUP(M2675,LISTAS·PAPP!$U$3:$Z$8,2,FALSE),"")</f>
        <v/>
      </c>
      <c r="I2675" s="85" t="str">
        <f>IF(M2675&lt;&gt;"",VLOOKUP(M2675,LISTAS·PAPP!$U$3:$Z$8,3,FALSE),"")</f>
        <v/>
      </c>
      <c r="J2675" s="83" t="str">
        <f>IF(M2675&lt;&gt;"",VLOOKUP(M2675,LISTAS·PAPP!$U$3:$Z$8,4,FALSE),"")</f>
        <v/>
      </c>
      <c r="K2675" s="83" t="str">
        <f>IF(C2675&lt;&gt;"",VLOOKUP(C2675,LISTAS·PAPP!$H$3:$O$119,4,FALSE),"")</f>
        <v/>
      </c>
      <c r="L2675" s="85" t="str">
        <f>IF(C2675&lt;&gt;"",VLOOKUP(C2675,LISTAS·PAPP!$H$3:$O$119,8,FALSE),"")</f>
        <v/>
      </c>
      <c r="M2675" s="95"/>
      <c r="N2675" s="92"/>
      <c r="O2675" s="92"/>
      <c r="P2675" s="84" t="str">
        <f>IF(N2675&lt;&gt;"",VLOOKUP(N2675,LISTAS·PAPP!$U$9:$Y$125,5,FALSE),"")</f>
        <v/>
      </c>
      <c r="Q2675" s="83" t="str">
        <f>IF(O2675&lt;&gt;"",VLOOKUP(O2675,LISTAS·PAPP!$U$9:$W$125,3,FALSE),"")</f>
        <v/>
      </c>
      <c r="R2675" s="92"/>
      <c r="S2675" s="173"/>
      <c r="T2675" s="173"/>
      <c r="U2675" s="92"/>
      <c r="V2675" s="92"/>
      <c r="W2675" s="94"/>
      <c r="X2675" s="83" t="str">
        <f>IF(ISERROR(VLOOKUP(W2675,LISTAS·PAPP!$AJ$3:$AK$903,2,0))," ",VLOOKUP(W2675,LISTAS·PAPP!$AJ$3:$AK$903,2,0))</f>
        <v xml:space="preserve"> </v>
      </c>
      <c r="Y2675" s="96"/>
      <c r="Z2675" s="97"/>
      <c r="AA2675" s="97"/>
      <c r="AB2675" s="97"/>
      <c r="AC2675" s="97"/>
      <c r="AD2675" s="97"/>
      <c r="AE2675" s="97"/>
      <c r="AF2675" s="97"/>
      <c r="AG2675" s="97"/>
      <c r="AH2675" s="97"/>
      <c r="AI2675" s="97"/>
      <c r="AJ2675" s="97"/>
      <c r="AK2675" s="97"/>
      <c r="AL2675" s="86" t="str">
        <f t="shared" si="124"/>
        <v/>
      </c>
      <c r="AM2675" s="87" t="str">
        <f t="shared" si="125"/>
        <v xml:space="preserve"> </v>
      </c>
      <c r="AN2675" s="1" t="str">
        <f t="shared" si="126"/>
        <v xml:space="preserve"> </v>
      </c>
    </row>
    <row r="2676" spans="1:40" s="88" customFormat="1" x14ac:dyDescent="0.25">
      <c r="A2676" s="92"/>
      <c r="B2676" s="92"/>
      <c r="C2676" s="92"/>
      <c r="D2676" s="92"/>
      <c r="E2676" s="92"/>
      <c r="F2676" s="93"/>
      <c r="G2676" s="94"/>
      <c r="H2676" s="83" t="str">
        <f>IF(M2676&lt;&gt;"",VLOOKUP(M2676,LISTAS·PAPP!$U$3:$Z$8,2,FALSE),"")</f>
        <v/>
      </c>
      <c r="I2676" s="85" t="str">
        <f>IF(M2676&lt;&gt;"",VLOOKUP(M2676,LISTAS·PAPP!$U$3:$Z$8,3,FALSE),"")</f>
        <v/>
      </c>
      <c r="J2676" s="83" t="str">
        <f>IF(M2676&lt;&gt;"",VLOOKUP(M2676,LISTAS·PAPP!$U$3:$Z$8,4,FALSE),"")</f>
        <v/>
      </c>
      <c r="K2676" s="83" t="str">
        <f>IF(C2676&lt;&gt;"",VLOOKUP(C2676,LISTAS·PAPP!$H$3:$O$119,4,FALSE),"")</f>
        <v/>
      </c>
      <c r="L2676" s="85" t="str">
        <f>IF(C2676&lt;&gt;"",VLOOKUP(C2676,LISTAS·PAPP!$H$3:$O$119,8,FALSE),"")</f>
        <v/>
      </c>
      <c r="M2676" s="95"/>
      <c r="N2676" s="92"/>
      <c r="O2676" s="92"/>
      <c r="P2676" s="84" t="str">
        <f>IF(N2676&lt;&gt;"",VLOOKUP(N2676,LISTAS·PAPP!$U$9:$Y$125,5,FALSE),"")</f>
        <v/>
      </c>
      <c r="Q2676" s="83" t="str">
        <f>IF(O2676&lt;&gt;"",VLOOKUP(O2676,LISTAS·PAPP!$U$9:$W$125,3,FALSE),"")</f>
        <v/>
      </c>
      <c r="R2676" s="92"/>
      <c r="S2676" s="173"/>
      <c r="T2676" s="173"/>
      <c r="U2676" s="92"/>
      <c r="V2676" s="92"/>
      <c r="W2676" s="94"/>
      <c r="X2676" s="83" t="str">
        <f>IF(ISERROR(VLOOKUP(W2676,LISTAS·PAPP!$AJ$3:$AK$903,2,0))," ",VLOOKUP(W2676,LISTAS·PAPP!$AJ$3:$AK$903,2,0))</f>
        <v xml:space="preserve"> </v>
      </c>
      <c r="Y2676" s="96"/>
      <c r="Z2676" s="97"/>
      <c r="AA2676" s="97"/>
      <c r="AB2676" s="97"/>
      <c r="AC2676" s="97"/>
      <c r="AD2676" s="97"/>
      <c r="AE2676" s="97"/>
      <c r="AF2676" s="97"/>
      <c r="AG2676" s="97"/>
      <c r="AH2676" s="97"/>
      <c r="AI2676" s="97"/>
      <c r="AJ2676" s="97"/>
      <c r="AK2676" s="97"/>
      <c r="AL2676" s="86" t="str">
        <f t="shared" si="124"/>
        <v/>
      </c>
      <c r="AM2676" s="87" t="str">
        <f t="shared" si="125"/>
        <v xml:space="preserve"> </v>
      </c>
      <c r="AN2676" s="1" t="str">
        <f t="shared" si="126"/>
        <v xml:space="preserve"> </v>
      </c>
    </row>
    <row r="2677" spans="1:40" s="88" customFormat="1" x14ac:dyDescent="0.25">
      <c r="A2677" s="92"/>
      <c r="B2677" s="92"/>
      <c r="C2677" s="92"/>
      <c r="D2677" s="92"/>
      <c r="E2677" s="92"/>
      <c r="F2677" s="93"/>
      <c r="G2677" s="94"/>
      <c r="H2677" s="83" t="str">
        <f>IF(M2677&lt;&gt;"",VLOOKUP(M2677,LISTAS·PAPP!$U$3:$Z$8,2,FALSE),"")</f>
        <v/>
      </c>
      <c r="I2677" s="85" t="str">
        <f>IF(M2677&lt;&gt;"",VLOOKUP(M2677,LISTAS·PAPP!$U$3:$Z$8,3,FALSE),"")</f>
        <v/>
      </c>
      <c r="J2677" s="83" t="str">
        <f>IF(M2677&lt;&gt;"",VLOOKUP(M2677,LISTAS·PAPP!$U$3:$Z$8,4,FALSE),"")</f>
        <v/>
      </c>
      <c r="K2677" s="83" t="str">
        <f>IF(C2677&lt;&gt;"",VLOOKUP(C2677,LISTAS·PAPP!$H$3:$O$119,4,FALSE),"")</f>
        <v/>
      </c>
      <c r="L2677" s="85" t="str">
        <f>IF(C2677&lt;&gt;"",VLOOKUP(C2677,LISTAS·PAPP!$H$3:$O$119,8,FALSE),"")</f>
        <v/>
      </c>
      <c r="M2677" s="95"/>
      <c r="N2677" s="92"/>
      <c r="O2677" s="92"/>
      <c r="P2677" s="84" t="str">
        <f>IF(N2677&lt;&gt;"",VLOOKUP(N2677,LISTAS·PAPP!$U$9:$Y$125,5,FALSE),"")</f>
        <v/>
      </c>
      <c r="Q2677" s="83" t="str">
        <f>IF(O2677&lt;&gt;"",VLOOKUP(O2677,LISTAS·PAPP!$U$9:$W$125,3,FALSE),"")</f>
        <v/>
      </c>
      <c r="R2677" s="92"/>
      <c r="S2677" s="173"/>
      <c r="T2677" s="173"/>
      <c r="U2677" s="92"/>
      <c r="V2677" s="92"/>
      <c r="W2677" s="94"/>
      <c r="X2677" s="83" t="str">
        <f>IF(ISERROR(VLOOKUP(W2677,LISTAS·PAPP!$AJ$3:$AK$903,2,0))," ",VLOOKUP(W2677,LISTAS·PAPP!$AJ$3:$AK$903,2,0))</f>
        <v xml:space="preserve"> </v>
      </c>
      <c r="Y2677" s="96"/>
      <c r="Z2677" s="97"/>
      <c r="AA2677" s="97"/>
      <c r="AB2677" s="97"/>
      <c r="AC2677" s="97"/>
      <c r="AD2677" s="97"/>
      <c r="AE2677" s="97"/>
      <c r="AF2677" s="97"/>
      <c r="AG2677" s="97"/>
      <c r="AH2677" s="97"/>
      <c r="AI2677" s="97"/>
      <c r="AJ2677" s="97"/>
      <c r="AK2677" s="97"/>
      <c r="AL2677" s="86" t="str">
        <f t="shared" si="124"/>
        <v/>
      </c>
      <c r="AM2677" s="87" t="str">
        <f t="shared" si="125"/>
        <v xml:space="preserve"> </v>
      </c>
      <c r="AN2677" s="1" t="str">
        <f t="shared" si="126"/>
        <v xml:space="preserve"> </v>
      </c>
    </row>
    <row r="2678" spans="1:40" s="88" customFormat="1" x14ac:dyDescent="0.25">
      <c r="A2678" s="92"/>
      <c r="B2678" s="92"/>
      <c r="C2678" s="92"/>
      <c r="D2678" s="92"/>
      <c r="E2678" s="92"/>
      <c r="F2678" s="93"/>
      <c r="G2678" s="94"/>
      <c r="H2678" s="83" t="str">
        <f>IF(M2678&lt;&gt;"",VLOOKUP(M2678,LISTAS·PAPP!$U$3:$Z$8,2,FALSE),"")</f>
        <v/>
      </c>
      <c r="I2678" s="85" t="str">
        <f>IF(M2678&lt;&gt;"",VLOOKUP(M2678,LISTAS·PAPP!$U$3:$Z$8,3,FALSE),"")</f>
        <v/>
      </c>
      <c r="J2678" s="83" t="str">
        <f>IF(M2678&lt;&gt;"",VLOOKUP(M2678,LISTAS·PAPP!$U$3:$Z$8,4,FALSE),"")</f>
        <v/>
      </c>
      <c r="K2678" s="83" t="str">
        <f>IF(C2678&lt;&gt;"",VLOOKUP(C2678,LISTAS·PAPP!$H$3:$O$119,4,FALSE),"")</f>
        <v/>
      </c>
      <c r="L2678" s="85" t="str">
        <f>IF(C2678&lt;&gt;"",VLOOKUP(C2678,LISTAS·PAPP!$H$3:$O$119,8,FALSE),"")</f>
        <v/>
      </c>
      <c r="M2678" s="95"/>
      <c r="N2678" s="92"/>
      <c r="O2678" s="92"/>
      <c r="P2678" s="84" t="str">
        <f>IF(N2678&lt;&gt;"",VLOOKUP(N2678,LISTAS·PAPP!$U$9:$Y$125,5,FALSE),"")</f>
        <v/>
      </c>
      <c r="Q2678" s="83" t="str">
        <f>IF(O2678&lt;&gt;"",VLOOKUP(O2678,LISTAS·PAPP!$U$9:$W$125,3,FALSE),"")</f>
        <v/>
      </c>
      <c r="R2678" s="92"/>
      <c r="S2678" s="173"/>
      <c r="T2678" s="173"/>
      <c r="U2678" s="92"/>
      <c r="V2678" s="92"/>
      <c r="W2678" s="94"/>
      <c r="X2678" s="83" t="str">
        <f>IF(ISERROR(VLOOKUP(W2678,LISTAS·PAPP!$AJ$3:$AK$903,2,0))," ",VLOOKUP(W2678,LISTAS·PAPP!$AJ$3:$AK$903,2,0))</f>
        <v xml:space="preserve"> </v>
      </c>
      <c r="Y2678" s="96"/>
      <c r="Z2678" s="97"/>
      <c r="AA2678" s="97"/>
      <c r="AB2678" s="97"/>
      <c r="AC2678" s="97"/>
      <c r="AD2678" s="97"/>
      <c r="AE2678" s="97"/>
      <c r="AF2678" s="97"/>
      <c r="AG2678" s="97"/>
      <c r="AH2678" s="97"/>
      <c r="AI2678" s="97"/>
      <c r="AJ2678" s="97"/>
      <c r="AK2678" s="97"/>
      <c r="AL2678" s="86" t="str">
        <f t="shared" si="124"/>
        <v/>
      </c>
      <c r="AM2678" s="87" t="str">
        <f t="shared" si="125"/>
        <v xml:space="preserve"> </v>
      </c>
      <c r="AN2678" s="1" t="str">
        <f t="shared" si="126"/>
        <v xml:space="preserve"> </v>
      </c>
    </row>
    <row r="2679" spans="1:40" s="88" customFormat="1" x14ac:dyDescent="0.25">
      <c r="A2679" s="92"/>
      <c r="B2679" s="92"/>
      <c r="C2679" s="92"/>
      <c r="D2679" s="92"/>
      <c r="E2679" s="92"/>
      <c r="F2679" s="93"/>
      <c r="G2679" s="94"/>
      <c r="H2679" s="83" t="str">
        <f>IF(M2679&lt;&gt;"",VLOOKUP(M2679,LISTAS·PAPP!$U$3:$Z$8,2,FALSE),"")</f>
        <v/>
      </c>
      <c r="I2679" s="85" t="str">
        <f>IF(M2679&lt;&gt;"",VLOOKUP(M2679,LISTAS·PAPP!$U$3:$Z$8,3,FALSE),"")</f>
        <v/>
      </c>
      <c r="J2679" s="83" t="str">
        <f>IF(M2679&lt;&gt;"",VLOOKUP(M2679,LISTAS·PAPP!$U$3:$Z$8,4,FALSE),"")</f>
        <v/>
      </c>
      <c r="K2679" s="83" t="str">
        <f>IF(C2679&lt;&gt;"",VLOOKUP(C2679,LISTAS·PAPP!$H$3:$O$119,4,FALSE),"")</f>
        <v/>
      </c>
      <c r="L2679" s="85" t="str">
        <f>IF(C2679&lt;&gt;"",VLOOKUP(C2679,LISTAS·PAPP!$H$3:$O$119,8,FALSE),"")</f>
        <v/>
      </c>
      <c r="M2679" s="95"/>
      <c r="N2679" s="92"/>
      <c r="O2679" s="92"/>
      <c r="P2679" s="84" t="str">
        <f>IF(N2679&lt;&gt;"",VLOOKUP(N2679,LISTAS·PAPP!$U$9:$Y$125,5,FALSE),"")</f>
        <v/>
      </c>
      <c r="Q2679" s="83" t="str">
        <f>IF(O2679&lt;&gt;"",VLOOKUP(O2679,LISTAS·PAPP!$U$9:$W$125,3,FALSE),"")</f>
        <v/>
      </c>
      <c r="R2679" s="92"/>
      <c r="S2679" s="173"/>
      <c r="T2679" s="173"/>
      <c r="U2679" s="92"/>
      <c r="V2679" s="92"/>
      <c r="W2679" s="94"/>
      <c r="X2679" s="83" t="str">
        <f>IF(ISERROR(VLOOKUP(W2679,LISTAS·PAPP!$AJ$3:$AK$903,2,0))," ",VLOOKUP(W2679,LISTAS·PAPP!$AJ$3:$AK$903,2,0))</f>
        <v xml:space="preserve"> </v>
      </c>
      <c r="Y2679" s="96"/>
      <c r="Z2679" s="97"/>
      <c r="AA2679" s="97"/>
      <c r="AB2679" s="97"/>
      <c r="AC2679" s="97"/>
      <c r="AD2679" s="97"/>
      <c r="AE2679" s="97"/>
      <c r="AF2679" s="97"/>
      <c r="AG2679" s="97"/>
      <c r="AH2679" s="97"/>
      <c r="AI2679" s="97"/>
      <c r="AJ2679" s="97"/>
      <c r="AK2679" s="97"/>
      <c r="AL2679" s="86" t="str">
        <f t="shared" si="124"/>
        <v/>
      </c>
      <c r="AM2679" s="87" t="str">
        <f t="shared" si="125"/>
        <v xml:space="preserve"> </v>
      </c>
      <c r="AN2679" s="1" t="str">
        <f t="shared" si="126"/>
        <v xml:space="preserve"> </v>
      </c>
    </row>
    <row r="2680" spans="1:40" s="88" customFormat="1" x14ac:dyDescent="0.25">
      <c r="A2680" s="92"/>
      <c r="B2680" s="92"/>
      <c r="C2680" s="92"/>
      <c r="D2680" s="92"/>
      <c r="E2680" s="92"/>
      <c r="F2680" s="93"/>
      <c r="G2680" s="94"/>
      <c r="H2680" s="83" t="str">
        <f>IF(M2680&lt;&gt;"",VLOOKUP(M2680,LISTAS·PAPP!$U$3:$Z$8,2,FALSE),"")</f>
        <v/>
      </c>
      <c r="I2680" s="85" t="str">
        <f>IF(M2680&lt;&gt;"",VLOOKUP(M2680,LISTAS·PAPP!$U$3:$Z$8,3,FALSE),"")</f>
        <v/>
      </c>
      <c r="J2680" s="83" t="str">
        <f>IF(M2680&lt;&gt;"",VLOOKUP(M2680,LISTAS·PAPP!$U$3:$Z$8,4,FALSE),"")</f>
        <v/>
      </c>
      <c r="K2680" s="83" t="str">
        <f>IF(C2680&lt;&gt;"",VLOOKUP(C2680,LISTAS·PAPP!$H$3:$O$119,4,FALSE),"")</f>
        <v/>
      </c>
      <c r="L2680" s="85" t="str">
        <f>IF(C2680&lt;&gt;"",VLOOKUP(C2680,LISTAS·PAPP!$H$3:$O$119,8,FALSE),"")</f>
        <v/>
      </c>
      <c r="M2680" s="95"/>
      <c r="N2680" s="92"/>
      <c r="O2680" s="92"/>
      <c r="P2680" s="84" t="str">
        <f>IF(N2680&lt;&gt;"",VLOOKUP(N2680,LISTAS·PAPP!$U$9:$Y$125,5,FALSE),"")</f>
        <v/>
      </c>
      <c r="Q2680" s="83" t="str">
        <f>IF(O2680&lt;&gt;"",VLOOKUP(O2680,LISTAS·PAPP!$U$9:$W$125,3,FALSE),"")</f>
        <v/>
      </c>
      <c r="R2680" s="92"/>
      <c r="S2680" s="173"/>
      <c r="T2680" s="173"/>
      <c r="U2680" s="92"/>
      <c r="V2680" s="92"/>
      <c r="W2680" s="94"/>
      <c r="X2680" s="83" t="str">
        <f>IF(ISERROR(VLOOKUP(W2680,LISTAS·PAPP!$AJ$3:$AK$903,2,0))," ",VLOOKUP(W2680,LISTAS·PAPP!$AJ$3:$AK$903,2,0))</f>
        <v xml:space="preserve"> </v>
      </c>
      <c r="Y2680" s="96"/>
      <c r="Z2680" s="97"/>
      <c r="AA2680" s="97"/>
      <c r="AB2680" s="97"/>
      <c r="AC2680" s="97"/>
      <c r="AD2680" s="97"/>
      <c r="AE2680" s="97"/>
      <c r="AF2680" s="97"/>
      <c r="AG2680" s="97"/>
      <c r="AH2680" s="97"/>
      <c r="AI2680" s="97"/>
      <c r="AJ2680" s="97"/>
      <c r="AK2680" s="97"/>
      <c r="AL2680" s="86" t="str">
        <f t="shared" si="124"/>
        <v/>
      </c>
      <c r="AM2680" s="87" t="str">
        <f t="shared" si="125"/>
        <v xml:space="preserve"> </v>
      </c>
      <c r="AN2680" s="1" t="str">
        <f t="shared" si="126"/>
        <v xml:space="preserve"> </v>
      </c>
    </row>
    <row r="2681" spans="1:40" s="88" customFormat="1" x14ac:dyDescent="0.25">
      <c r="A2681" s="92"/>
      <c r="B2681" s="92"/>
      <c r="C2681" s="92"/>
      <c r="D2681" s="92"/>
      <c r="E2681" s="92"/>
      <c r="F2681" s="93"/>
      <c r="G2681" s="94"/>
      <c r="H2681" s="83" t="str">
        <f>IF(M2681&lt;&gt;"",VLOOKUP(M2681,LISTAS·PAPP!$U$3:$Z$8,2,FALSE),"")</f>
        <v/>
      </c>
      <c r="I2681" s="85" t="str">
        <f>IF(M2681&lt;&gt;"",VLOOKUP(M2681,LISTAS·PAPP!$U$3:$Z$8,3,FALSE),"")</f>
        <v/>
      </c>
      <c r="J2681" s="83" t="str">
        <f>IF(M2681&lt;&gt;"",VLOOKUP(M2681,LISTAS·PAPP!$U$3:$Z$8,4,FALSE),"")</f>
        <v/>
      </c>
      <c r="K2681" s="83" t="str">
        <f>IF(C2681&lt;&gt;"",VLOOKUP(C2681,LISTAS·PAPP!$H$3:$O$119,4,FALSE),"")</f>
        <v/>
      </c>
      <c r="L2681" s="85" t="str">
        <f>IF(C2681&lt;&gt;"",VLOOKUP(C2681,LISTAS·PAPP!$H$3:$O$119,8,FALSE),"")</f>
        <v/>
      </c>
      <c r="M2681" s="95"/>
      <c r="N2681" s="92"/>
      <c r="O2681" s="92"/>
      <c r="P2681" s="84" t="str">
        <f>IF(N2681&lt;&gt;"",VLOOKUP(N2681,LISTAS·PAPP!$U$9:$Y$125,5,FALSE),"")</f>
        <v/>
      </c>
      <c r="Q2681" s="83" t="str">
        <f>IF(O2681&lt;&gt;"",VLOOKUP(O2681,LISTAS·PAPP!$U$9:$W$125,3,FALSE),"")</f>
        <v/>
      </c>
      <c r="R2681" s="92"/>
      <c r="S2681" s="173"/>
      <c r="T2681" s="173"/>
      <c r="U2681" s="92"/>
      <c r="V2681" s="92"/>
      <c r="W2681" s="94"/>
      <c r="X2681" s="83" t="str">
        <f>IF(ISERROR(VLOOKUP(W2681,LISTAS·PAPP!$AJ$3:$AK$903,2,0))," ",VLOOKUP(W2681,LISTAS·PAPP!$AJ$3:$AK$903,2,0))</f>
        <v xml:space="preserve"> </v>
      </c>
      <c r="Y2681" s="96"/>
      <c r="Z2681" s="97"/>
      <c r="AA2681" s="97"/>
      <c r="AB2681" s="97"/>
      <c r="AC2681" s="97"/>
      <c r="AD2681" s="97"/>
      <c r="AE2681" s="97"/>
      <c r="AF2681" s="97"/>
      <c r="AG2681" s="97"/>
      <c r="AH2681" s="97"/>
      <c r="AI2681" s="97"/>
      <c r="AJ2681" s="97"/>
      <c r="AK2681" s="97"/>
      <c r="AL2681" s="86" t="str">
        <f t="shared" si="124"/>
        <v/>
      </c>
      <c r="AM2681" s="87" t="str">
        <f t="shared" si="125"/>
        <v xml:space="preserve"> </v>
      </c>
      <c r="AN2681" s="1" t="str">
        <f t="shared" si="126"/>
        <v xml:space="preserve"> </v>
      </c>
    </row>
    <row r="2682" spans="1:40" s="88" customFormat="1" x14ac:dyDescent="0.25">
      <c r="A2682" s="92"/>
      <c r="B2682" s="92"/>
      <c r="C2682" s="92"/>
      <c r="D2682" s="92"/>
      <c r="E2682" s="92"/>
      <c r="F2682" s="93"/>
      <c r="G2682" s="94"/>
      <c r="H2682" s="83" t="str">
        <f>IF(M2682&lt;&gt;"",VLOOKUP(M2682,LISTAS·PAPP!$U$3:$Z$8,2,FALSE),"")</f>
        <v/>
      </c>
      <c r="I2682" s="85" t="str">
        <f>IF(M2682&lt;&gt;"",VLOOKUP(M2682,LISTAS·PAPP!$U$3:$Z$8,3,FALSE),"")</f>
        <v/>
      </c>
      <c r="J2682" s="83" t="str">
        <f>IF(M2682&lt;&gt;"",VLOOKUP(M2682,LISTAS·PAPP!$U$3:$Z$8,4,FALSE),"")</f>
        <v/>
      </c>
      <c r="K2682" s="83" t="str">
        <f>IF(C2682&lt;&gt;"",VLOOKUP(C2682,LISTAS·PAPP!$H$3:$O$119,4,FALSE),"")</f>
        <v/>
      </c>
      <c r="L2682" s="85" t="str">
        <f>IF(C2682&lt;&gt;"",VLOOKUP(C2682,LISTAS·PAPP!$H$3:$O$119,8,FALSE),"")</f>
        <v/>
      </c>
      <c r="M2682" s="95"/>
      <c r="N2682" s="92"/>
      <c r="O2682" s="92"/>
      <c r="P2682" s="84" t="str">
        <f>IF(N2682&lt;&gt;"",VLOOKUP(N2682,LISTAS·PAPP!$U$9:$Y$125,5,FALSE),"")</f>
        <v/>
      </c>
      <c r="Q2682" s="83" t="str">
        <f>IF(O2682&lt;&gt;"",VLOOKUP(O2682,LISTAS·PAPP!$U$9:$W$125,3,FALSE),"")</f>
        <v/>
      </c>
      <c r="R2682" s="92"/>
      <c r="S2682" s="173"/>
      <c r="T2682" s="173"/>
      <c r="U2682" s="92"/>
      <c r="V2682" s="92"/>
      <c r="W2682" s="94"/>
      <c r="X2682" s="83" t="str">
        <f>IF(ISERROR(VLOOKUP(W2682,LISTAS·PAPP!$AJ$3:$AK$903,2,0))," ",VLOOKUP(W2682,LISTAS·PAPP!$AJ$3:$AK$903,2,0))</f>
        <v xml:space="preserve"> </v>
      </c>
      <c r="Y2682" s="96"/>
      <c r="Z2682" s="97"/>
      <c r="AA2682" s="97"/>
      <c r="AB2682" s="97"/>
      <c r="AC2682" s="97"/>
      <c r="AD2682" s="97"/>
      <c r="AE2682" s="97"/>
      <c r="AF2682" s="97"/>
      <c r="AG2682" s="97"/>
      <c r="AH2682" s="97"/>
      <c r="AI2682" s="97"/>
      <c r="AJ2682" s="97"/>
      <c r="AK2682" s="97"/>
      <c r="AL2682" s="86" t="str">
        <f t="shared" si="124"/>
        <v/>
      </c>
      <c r="AM2682" s="87" t="str">
        <f t="shared" si="125"/>
        <v xml:space="preserve"> </v>
      </c>
      <c r="AN2682" s="1" t="str">
        <f t="shared" si="126"/>
        <v xml:space="preserve"> </v>
      </c>
    </row>
    <row r="2683" spans="1:40" s="88" customFormat="1" x14ac:dyDescent="0.25">
      <c r="A2683" s="92"/>
      <c r="B2683" s="92"/>
      <c r="C2683" s="92"/>
      <c r="D2683" s="92"/>
      <c r="E2683" s="92"/>
      <c r="F2683" s="93"/>
      <c r="G2683" s="94"/>
      <c r="H2683" s="83" t="str">
        <f>IF(M2683&lt;&gt;"",VLOOKUP(M2683,LISTAS·PAPP!$U$3:$Z$8,2,FALSE),"")</f>
        <v/>
      </c>
      <c r="I2683" s="85" t="str">
        <f>IF(M2683&lt;&gt;"",VLOOKUP(M2683,LISTAS·PAPP!$U$3:$Z$8,3,FALSE),"")</f>
        <v/>
      </c>
      <c r="J2683" s="83" t="str">
        <f>IF(M2683&lt;&gt;"",VLOOKUP(M2683,LISTAS·PAPP!$U$3:$Z$8,4,FALSE),"")</f>
        <v/>
      </c>
      <c r="K2683" s="83" t="str">
        <f>IF(C2683&lt;&gt;"",VLOOKUP(C2683,LISTAS·PAPP!$H$3:$O$119,4,FALSE),"")</f>
        <v/>
      </c>
      <c r="L2683" s="85" t="str">
        <f>IF(C2683&lt;&gt;"",VLOOKUP(C2683,LISTAS·PAPP!$H$3:$O$119,8,FALSE),"")</f>
        <v/>
      </c>
      <c r="M2683" s="95"/>
      <c r="N2683" s="92"/>
      <c r="O2683" s="92"/>
      <c r="P2683" s="84" t="str">
        <f>IF(N2683&lt;&gt;"",VLOOKUP(N2683,LISTAS·PAPP!$U$9:$Y$125,5,FALSE),"")</f>
        <v/>
      </c>
      <c r="Q2683" s="83" t="str">
        <f>IF(O2683&lt;&gt;"",VLOOKUP(O2683,LISTAS·PAPP!$U$9:$W$125,3,FALSE),"")</f>
        <v/>
      </c>
      <c r="R2683" s="92"/>
      <c r="S2683" s="173"/>
      <c r="T2683" s="173"/>
      <c r="U2683" s="92"/>
      <c r="V2683" s="92"/>
      <c r="W2683" s="94"/>
      <c r="X2683" s="83" t="str">
        <f>IF(ISERROR(VLOOKUP(W2683,LISTAS·PAPP!$AJ$3:$AK$903,2,0))," ",VLOOKUP(W2683,LISTAS·PAPP!$AJ$3:$AK$903,2,0))</f>
        <v xml:space="preserve"> </v>
      </c>
      <c r="Y2683" s="96"/>
      <c r="Z2683" s="97"/>
      <c r="AA2683" s="97"/>
      <c r="AB2683" s="97"/>
      <c r="AC2683" s="97"/>
      <c r="AD2683" s="97"/>
      <c r="AE2683" s="97"/>
      <c r="AF2683" s="97"/>
      <c r="AG2683" s="97"/>
      <c r="AH2683" s="97"/>
      <c r="AI2683" s="97"/>
      <c r="AJ2683" s="97"/>
      <c r="AK2683" s="97"/>
      <c r="AL2683" s="86" t="str">
        <f t="shared" si="124"/>
        <v/>
      </c>
      <c r="AM2683" s="87" t="str">
        <f t="shared" si="125"/>
        <v xml:space="preserve"> </v>
      </c>
      <c r="AN2683" s="1" t="str">
        <f t="shared" si="126"/>
        <v xml:space="preserve"> </v>
      </c>
    </row>
    <row r="2684" spans="1:40" s="88" customFormat="1" x14ac:dyDescent="0.25">
      <c r="A2684" s="92"/>
      <c r="B2684" s="92"/>
      <c r="C2684" s="92"/>
      <c r="D2684" s="92"/>
      <c r="E2684" s="92"/>
      <c r="F2684" s="93"/>
      <c r="G2684" s="94"/>
      <c r="H2684" s="83" t="str">
        <f>IF(M2684&lt;&gt;"",VLOOKUP(M2684,LISTAS·PAPP!$U$3:$Z$8,2,FALSE),"")</f>
        <v/>
      </c>
      <c r="I2684" s="85" t="str">
        <f>IF(M2684&lt;&gt;"",VLOOKUP(M2684,LISTAS·PAPP!$U$3:$Z$8,3,FALSE),"")</f>
        <v/>
      </c>
      <c r="J2684" s="83" t="str">
        <f>IF(M2684&lt;&gt;"",VLOOKUP(M2684,LISTAS·PAPP!$U$3:$Z$8,4,FALSE),"")</f>
        <v/>
      </c>
      <c r="K2684" s="83" t="str">
        <f>IF(C2684&lt;&gt;"",VLOOKUP(C2684,LISTAS·PAPP!$H$3:$O$119,4,FALSE),"")</f>
        <v/>
      </c>
      <c r="L2684" s="85" t="str">
        <f>IF(C2684&lt;&gt;"",VLOOKUP(C2684,LISTAS·PAPP!$H$3:$O$119,8,FALSE),"")</f>
        <v/>
      </c>
      <c r="M2684" s="95"/>
      <c r="N2684" s="92"/>
      <c r="O2684" s="92"/>
      <c r="P2684" s="84" t="str">
        <f>IF(N2684&lt;&gt;"",VLOOKUP(N2684,LISTAS·PAPP!$U$9:$Y$125,5,FALSE),"")</f>
        <v/>
      </c>
      <c r="Q2684" s="83" t="str">
        <f>IF(O2684&lt;&gt;"",VLOOKUP(O2684,LISTAS·PAPP!$U$9:$W$125,3,FALSE),"")</f>
        <v/>
      </c>
      <c r="R2684" s="92"/>
      <c r="S2684" s="173"/>
      <c r="T2684" s="173"/>
      <c r="U2684" s="92"/>
      <c r="V2684" s="92"/>
      <c r="W2684" s="94"/>
      <c r="X2684" s="83" t="str">
        <f>IF(ISERROR(VLOOKUP(W2684,LISTAS·PAPP!$AJ$3:$AK$903,2,0))," ",VLOOKUP(W2684,LISTAS·PAPP!$AJ$3:$AK$903,2,0))</f>
        <v xml:space="preserve"> </v>
      </c>
      <c r="Y2684" s="96"/>
      <c r="Z2684" s="97"/>
      <c r="AA2684" s="97"/>
      <c r="AB2684" s="97"/>
      <c r="AC2684" s="97"/>
      <c r="AD2684" s="97"/>
      <c r="AE2684" s="97"/>
      <c r="AF2684" s="97"/>
      <c r="AG2684" s="97"/>
      <c r="AH2684" s="97"/>
      <c r="AI2684" s="97"/>
      <c r="AJ2684" s="97"/>
      <c r="AK2684" s="97"/>
      <c r="AL2684" s="86" t="str">
        <f t="shared" si="124"/>
        <v/>
      </c>
      <c r="AM2684" s="87" t="str">
        <f t="shared" si="125"/>
        <v xml:space="preserve"> </v>
      </c>
      <c r="AN2684" s="1" t="str">
        <f t="shared" si="126"/>
        <v xml:space="preserve"> </v>
      </c>
    </row>
    <row r="2685" spans="1:40" s="88" customFormat="1" x14ac:dyDescent="0.25">
      <c r="A2685" s="92"/>
      <c r="B2685" s="92"/>
      <c r="C2685" s="92"/>
      <c r="D2685" s="92"/>
      <c r="E2685" s="92"/>
      <c r="F2685" s="93"/>
      <c r="G2685" s="94"/>
      <c r="H2685" s="83" t="str">
        <f>IF(M2685&lt;&gt;"",VLOOKUP(M2685,LISTAS·PAPP!$U$3:$Z$8,2,FALSE),"")</f>
        <v/>
      </c>
      <c r="I2685" s="85" t="str">
        <f>IF(M2685&lt;&gt;"",VLOOKUP(M2685,LISTAS·PAPP!$U$3:$Z$8,3,FALSE),"")</f>
        <v/>
      </c>
      <c r="J2685" s="83" t="str">
        <f>IF(M2685&lt;&gt;"",VLOOKUP(M2685,LISTAS·PAPP!$U$3:$Z$8,4,FALSE),"")</f>
        <v/>
      </c>
      <c r="K2685" s="83" t="str">
        <f>IF(C2685&lt;&gt;"",VLOOKUP(C2685,LISTAS·PAPP!$H$3:$O$119,4,FALSE),"")</f>
        <v/>
      </c>
      <c r="L2685" s="85" t="str">
        <f>IF(C2685&lt;&gt;"",VLOOKUP(C2685,LISTAS·PAPP!$H$3:$O$119,8,FALSE),"")</f>
        <v/>
      </c>
      <c r="M2685" s="95"/>
      <c r="N2685" s="92"/>
      <c r="O2685" s="92"/>
      <c r="P2685" s="84" t="str">
        <f>IF(N2685&lt;&gt;"",VLOOKUP(N2685,LISTAS·PAPP!$U$9:$Y$125,5,FALSE),"")</f>
        <v/>
      </c>
      <c r="Q2685" s="83" t="str">
        <f>IF(O2685&lt;&gt;"",VLOOKUP(O2685,LISTAS·PAPP!$U$9:$W$125,3,FALSE),"")</f>
        <v/>
      </c>
      <c r="R2685" s="92"/>
      <c r="S2685" s="173"/>
      <c r="T2685" s="173"/>
      <c r="U2685" s="92"/>
      <c r="V2685" s="92"/>
      <c r="W2685" s="94"/>
      <c r="X2685" s="83" t="str">
        <f>IF(ISERROR(VLOOKUP(W2685,LISTAS·PAPP!$AJ$3:$AK$903,2,0))," ",VLOOKUP(W2685,LISTAS·PAPP!$AJ$3:$AK$903,2,0))</f>
        <v xml:space="preserve"> </v>
      </c>
      <c r="Y2685" s="96"/>
      <c r="Z2685" s="97"/>
      <c r="AA2685" s="97"/>
      <c r="AB2685" s="97"/>
      <c r="AC2685" s="97"/>
      <c r="AD2685" s="97"/>
      <c r="AE2685" s="97"/>
      <c r="AF2685" s="97"/>
      <c r="AG2685" s="97"/>
      <c r="AH2685" s="97"/>
      <c r="AI2685" s="97"/>
      <c r="AJ2685" s="97"/>
      <c r="AK2685" s="97"/>
      <c r="AL2685" s="86" t="str">
        <f t="shared" si="124"/>
        <v/>
      </c>
      <c r="AM2685" s="87" t="str">
        <f t="shared" si="125"/>
        <v xml:space="preserve"> </v>
      </c>
      <c r="AN2685" s="1" t="str">
        <f t="shared" si="126"/>
        <v xml:space="preserve"> </v>
      </c>
    </row>
    <row r="2686" spans="1:40" s="88" customFormat="1" x14ac:dyDescent="0.25">
      <c r="A2686" s="92"/>
      <c r="B2686" s="92"/>
      <c r="C2686" s="92"/>
      <c r="D2686" s="92"/>
      <c r="E2686" s="92"/>
      <c r="F2686" s="93"/>
      <c r="G2686" s="94"/>
      <c r="H2686" s="83" t="str">
        <f>IF(M2686&lt;&gt;"",VLOOKUP(M2686,LISTAS·PAPP!$U$3:$Z$8,2,FALSE),"")</f>
        <v/>
      </c>
      <c r="I2686" s="85" t="str">
        <f>IF(M2686&lt;&gt;"",VLOOKUP(M2686,LISTAS·PAPP!$U$3:$Z$8,3,FALSE),"")</f>
        <v/>
      </c>
      <c r="J2686" s="83" t="str">
        <f>IF(M2686&lt;&gt;"",VLOOKUP(M2686,LISTAS·PAPP!$U$3:$Z$8,4,FALSE),"")</f>
        <v/>
      </c>
      <c r="K2686" s="83" t="str">
        <f>IF(C2686&lt;&gt;"",VLOOKUP(C2686,LISTAS·PAPP!$H$3:$O$119,4,FALSE),"")</f>
        <v/>
      </c>
      <c r="L2686" s="85" t="str">
        <f>IF(C2686&lt;&gt;"",VLOOKUP(C2686,LISTAS·PAPP!$H$3:$O$119,8,FALSE),"")</f>
        <v/>
      </c>
      <c r="M2686" s="95"/>
      <c r="N2686" s="92"/>
      <c r="O2686" s="92"/>
      <c r="P2686" s="84" t="str">
        <f>IF(N2686&lt;&gt;"",VLOOKUP(N2686,LISTAS·PAPP!$U$9:$Y$125,5,FALSE),"")</f>
        <v/>
      </c>
      <c r="Q2686" s="83" t="str">
        <f>IF(O2686&lt;&gt;"",VLOOKUP(O2686,LISTAS·PAPP!$U$9:$W$125,3,FALSE),"")</f>
        <v/>
      </c>
      <c r="R2686" s="92"/>
      <c r="S2686" s="173"/>
      <c r="T2686" s="173"/>
      <c r="U2686" s="92"/>
      <c r="V2686" s="92"/>
      <c r="W2686" s="94"/>
      <c r="X2686" s="83" t="str">
        <f>IF(ISERROR(VLOOKUP(W2686,LISTAS·PAPP!$AJ$3:$AK$903,2,0))," ",VLOOKUP(W2686,LISTAS·PAPP!$AJ$3:$AK$903,2,0))</f>
        <v xml:space="preserve"> </v>
      </c>
      <c r="Y2686" s="96"/>
      <c r="Z2686" s="97"/>
      <c r="AA2686" s="97"/>
      <c r="AB2686" s="97"/>
      <c r="AC2686" s="97"/>
      <c r="AD2686" s="97"/>
      <c r="AE2686" s="97"/>
      <c r="AF2686" s="97"/>
      <c r="AG2686" s="97"/>
      <c r="AH2686" s="97"/>
      <c r="AI2686" s="97"/>
      <c r="AJ2686" s="97"/>
      <c r="AK2686" s="97"/>
      <c r="AL2686" s="86" t="str">
        <f t="shared" si="124"/>
        <v/>
      </c>
      <c r="AM2686" s="87" t="str">
        <f t="shared" si="125"/>
        <v xml:space="preserve"> </v>
      </c>
      <c r="AN2686" s="1" t="str">
        <f t="shared" si="126"/>
        <v xml:space="preserve"> </v>
      </c>
    </row>
    <row r="2687" spans="1:40" s="88" customFormat="1" x14ac:dyDescent="0.25">
      <c r="A2687" s="92"/>
      <c r="B2687" s="92"/>
      <c r="C2687" s="92"/>
      <c r="D2687" s="92"/>
      <c r="E2687" s="92"/>
      <c r="F2687" s="93"/>
      <c r="G2687" s="94"/>
      <c r="H2687" s="83" t="str">
        <f>IF(M2687&lt;&gt;"",VLOOKUP(M2687,LISTAS·PAPP!$U$3:$Z$8,2,FALSE),"")</f>
        <v/>
      </c>
      <c r="I2687" s="85" t="str">
        <f>IF(M2687&lt;&gt;"",VLOOKUP(M2687,LISTAS·PAPP!$U$3:$Z$8,3,FALSE),"")</f>
        <v/>
      </c>
      <c r="J2687" s="83" t="str">
        <f>IF(M2687&lt;&gt;"",VLOOKUP(M2687,LISTAS·PAPP!$U$3:$Z$8,4,FALSE),"")</f>
        <v/>
      </c>
      <c r="K2687" s="83" t="str">
        <f>IF(C2687&lt;&gt;"",VLOOKUP(C2687,LISTAS·PAPP!$H$3:$O$119,4,FALSE),"")</f>
        <v/>
      </c>
      <c r="L2687" s="85" t="str">
        <f>IF(C2687&lt;&gt;"",VLOOKUP(C2687,LISTAS·PAPP!$H$3:$O$119,8,FALSE),"")</f>
        <v/>
      </c>
      <c r="M2687" s="95"/>
      <c r="N2687" s="92"/>
      <c r="O2687" s="92"/>
      <c r="P2687" s="84" t="str">
        <f>IF(N2687&lt;&gt;"",VLOOKUP(N2687,LISTAS·PAPP!$U$9:$Y$125,5,FALSE),"")</f>
        <v/>
      </c>
      <c r="Q2687" s="83" t="str">
        <f>IF(O2687&lt;&gt;"",VLOOKUP(O2687,LISTAS·PAPP!$U$9:$W$125,3,FALSE),"")</f>
        <v/>
      </c>
      <c r="R2687" s="92"/>
      <c r="S2687" s="173"/>
      <c r="T2687" s="173"/>
      <c r="U2687" s="92"/>
      <c r="V2687" s="92"/>
      <c r="W2687" s="94"/>
      <c r="X2687" s="83" t="str">
        <f>IF(ISERROR(VLOOKUP(W2687,LISTAS·PAPP!$AJ$3:$AK$903,2,0))," ",VLOOKUP(W2687,LISTAS·PAPP!$AJ$3:$AK$903,2,0))</f>
        <v xml:space="preserve"> </v>
      </c>
      <c r="Y2687" s="96"/>
      <c r="Z2687" s="97"/>
      <c r="AA2687" s="97"/>
      <c r="AB2687" s="97"/>
      <c r="AC2687" s="97"/>
      <c r="AD2687" s="97"/>
      <c r="AE2687" s="97"/>
      <c r="AF2687" s="97"/>
      <c r="AG2687" s="97"/>
      <c r="AH2687" s="97"/>
      <c r="AI2687" s="97"/>
      <c r="AJ2687" s="97"/>
      <c r="AK2687" s="97"/>
      <c r="AL2687" s="86" t="str">
        <f t="shared" si="124"/>
        <v/>
      </c>
      <c r="AM2687" s="87" t="str">
        <f t="shared" si="125"/>
        <v xml:space="preserve"> </v>
      </c>
      <c r="AN2687" s="1" t="str">
        <f t="shared" si="126"/>
        <v xml:space="preserve"> </v>
      </c>
    </row>
    <row r="2688" spans="1:40" s="88" customFormat="1" x14ac:dyDescent="0.25">
      <c r="A2688" s="92"/>
      <c r="B2688" s="92"/>
      <c r="C2688" s="92"/>
      <c r="D2688" s="92"/>
      <c r="E2688" s="92"/>
      <c r="F2688" s="93"/>
      <c r="G2688" s="94"/>
      <c r="H2688" s="83" t="str">
        <f>IF(M2688&lt;&gt;"",VLOOKUP(M2688,LISTAS·PAPP!$U$3:$Z$8,2,FALSE),"")</f>
        <v/>
      </c>
      <c r="I2688" s="85" t="str">
        <f>IF(M2688&lt;&gt;"",VLOOKUP(M2688,LISTAS·PAPP!$U$3:$Z$8,3,FALSE),"")</f>
        <v/>
      </c>
      <c r="J2688" s="83" t="str">
        <f>IF(M2688&lt;&gt;"",VLOOKUP(M2688,LISTAS·PAPP!$U$3:$Z$8,4,FALSE),"")</f>
        <v/>
      </c>
      <c r="K2688" s="83" t="str">
        <f>IF(C2688&lt;&gt;"",VLOOKUP(C2688,LISTAS·PAPP!$H$3:$O$119,4,FALSE),"")</f>
        <v/>
      </c>
      <c r="L2688" s="85" t="str">
        <f>IF(C2688&lt;&gt;"",VLOOKUP(C2688,LISTAS·PAPP!$H$3:$O$119,8,FALSE),"")</f>
        <v/>
      </c>
      <c r="M2688" s="95"/>
      <c r="N2688" s="92"/>
      <c r="O2688" s="92"/>
      <c r="P2688" s="84" t="str">
        <f>IF(N2688&lt;&gt;"",VLOOKUP(N2688,LISTAS·PAPP!$U$9:$Y$125,5,FALSE),"")</f>
        <v/>
      </c>
      <c r="Q2688" s="83" t="str">
        <f>IF(O2688&lt;&gt;"",VLOOKUP(O2688,LISTAS·PAPP!$U$9:$W$125,3,FALSE),"")</f>
        <v/>
      </c>
      <c r="R2688" s="92"/>
      <c r="S2688" s="173"/>
      <c r="T2688" s="173"/>
      <c r="U2688" s="92"/>
      <c r="V2688" s="92"/>
      <c r="W2688" s="94"/>
      <c r="X2688" s="83" t="str">
        <f>IF(ISERROR(VLOOKUP(W2688,LISTAS·PAPP!$AJ$3:$AK$903,2,0))," ",VLOOKUP(W2688,LISTAS·PAPP!$AJ$3:$AK$903,2,0))</f>
        <v xml:space="preserve"> </v>
      </c>
      <c r="Y2688" s="96"/>
      <c r="Z2688" s="97"/>
      <c r="AA2688" s="97"/>
      <c r="AB2688" s="97"/>
      <c r="AC2688" s="97"/>
      <c r="AD2688" s="97"/>
      <c r="AE2688" s="97"/>
      <c r="AF2688" s="97"/>
      <c r="AG2688" s="97"/>
      <c r="AH2688" s="97"/>
      <c r="AI2688" s="97"/>
      <c r="AJ2688" s="97"/>
      <c r="AK2688" s="97"/>
      <c r="AL2688" s="86" t="str">
        <f t="shared" si="124"/>
        <v/>
      </c>
      <c r="AM2688" s="87" t="str">
        <f t="shared" si="125"/>
        <v xml:space="preserve"> </v>
      </c>
      <c r="AN2688" s="1" t="str">
        <f t="shared" si="126"/>
        <v xml:space="preserve"> </v>
      </c>
    </row>
    <row r="2689" spans="1:40" s="88" customFormat="1" x14ac:dyDescent="0.25">
      <c r="A2689" s="92"/>
      <c r="B2689" s="92"/>
      <c r="C2689" s="92"/>
      <c r="D2689" s="92"/>
      <c r="E2689" s="92"/>
      <c r="F2689" s="93"/>
      <c r="G2689" s="94"/>
      <c r="H2689" s="83" t="str">
        <f>IF(M2689&lt;&gt;"",VLOOKUP(M2689,LISTAS·PAPP!$U$3:$Z$8,2,FALSE),"")</f>
        <v/>
      </c>
      <c r="I2689" s="85" t="str">
        <f>IF(M2689&lt;&gt;"",VLOOKUP(M2689,LISTAS·PAPP!$U$3:$Z$8,3,FALSE),"")</f>
        <v/>
      </c>
      <c r="J2689" s="83" t="str">
        <f>IF(M2689&lt;&gt;"",VLOOKUP(M2689,LISTAS·PAPP!$U$3:$Z$8,4,FALSE),"")</f>
        <v/>
      </c>
      <c r="K2689" s="83" t="str">
        <f>IF(C2689&lt;&gt;"",VLOOKUP(C2689,LISTAS·PAPP!$H$3:$O$119,4,FALSE),"")</f>
        <v/>
      </c>
      <c r="L2689" s="85" t="str">
        <f>IF(C2689&lt;&gt;"",VLOOKUP(C2689,LISTAS·PAPP!$H$3:$O$119,8,FALSE),"")</f>
        <v/>
      </c>
      <c r="M2689" s="95"/>
      <c r="N2689" s="92"/>
      <c r="O2689" s="92"/>
      <c r="P2689" s="84" t="str">
        <f>IF(N2689&lt;&gt;"",VLOOKUP(N2689,LISTAS·PAPP!$U$9:$Y$125,5,FALSE),"")</f>
        <v/>
      </c>
      <c r="Q2689" s="83" t="str">
        <f>IF(O2689&lt;&gt;"",VLOOKUP(O2689,LISTAS·PAPP!$U$9:$W$125,3,FALSE),"")</f>
        <v/>
      </c>
      <c r="R2689" s="92"/>
      <c r="S2689" s="173"/>
      <c r="T2689" s="173"/>
      <c r="U2689" s="92"/>
      <c r="V2689" s="92"/>
      <c r="W2689" s="94"/>
      <c r="X2689" s="83" t="str">
        <f>IF(ISERROR(VLOOKUP(W2689,LISTAS·PAPP!$AJ$3:$AK$903,2,0))," ",VLOOKUP(W2689,LISTAS·PAPP!$AJ$3:$AK$903,2,0))</f>
        <v xml:space="preserve"> </v>
      </c>
      <c r="Y2689" s="96"/>
      <c r="Z2689" s="97"/>
      <c r="AA2689" s="97"/>
      <c r="AB2689" s="97"/>
      <c r="AC2689" s="97"/>
      <c r="AD2689" s="97"/>
      <c r="AE2689" s="97"/>
      <c r="AF2689" s="97"/>
      <c r="AG2689" s="97"/>
      <c r="AH2689" s="97"/>
      <c r="AI2689" s="97"/>
      <c r="AJ2689" s="97"/>
      <c r="AK2689" s="97"/>
      <c r="AL2689" s="86" t="str">
        <f t="shared" si="124"/>
        <v/>
      </c>
      <c r="AM2689" s="87" t="str">
        <f t="shared" si="125"/>
        <v xml:space="preserve"> </v>
      </c>
      <c r="AN2689" s="1" t="str">
        <f t="shared" si="126"/>
        <v xml:space="preserve"> </v>
      </c>
    </row>
    <row r="2690" spans="1:40" s="88" customFormat="1" x14ac:dyDescent="0.25">
      <c r="A2690" s="92"/>
      <c r="B2690" s="92"/>
      <c r="C2690" s="92"/>
      <c r="D2690" s="92"/>
      <c r="E2690" s="92"/>
      <c r="F2690" s="93"/>
      <c r="G2690" s="94"/>
      <c r="H2690" s="83" t="str">
        <f>IF(M2690&lt;&gt;"",VLOOKUP(M2690,LISTAS·PAPP!$U$3:$Z$8,2,FALSE),"")</f>
        <v/>
      </c>
      <c r="I2690" s="85" t="str">
        <f>IF(M2690&lt;&gt;"",VLOOKUP(M2690,LISTAS·PAPP!$U$3:$Z$8,3,FALSE),"")</f>
        <v/>
      </c>
      <c r="J2690" s="83" t="str">
        <f>IF(M2690&lt;&gt;"",VLOOKUP(M2690,LISTAS·PAPP!$U$3:$Z$8,4,FALSE),"")</f>
        <v/>
      </c>
      <c r="K2690" s="83" t="str">
        <f>IF(C2690&lt;&gt;"",VLOOKUP(C2690,LISTAS·PAPP!$H$3:$O$119,4,FALSE),"")</f>
        <v/>
      </c>
      <c r="L2690" s="85" t="str">
        <f>IF(C2690&lt;&gt;"",VLOOKUP(C2690,LISTAS·PAPP!$H$3:$O$119,8,FALSE),"")</f>
        <v/>
      </c>
      <c r="M2690" s="95"/>
      <c r="N2690" s="92"/>
      <c r="O2690" s="92"/>
      <c r="P2690" s="84" t="str">
        <f>IF(N2690&lt;&gt;"",VLOOKUP(N2690,LISTAS·PAPP!$U$9:$Y$125,5,FALSE),"")</f>
        <v/>
      </c>
      <c r="Q2690" s="83" t="str">
        <f>IF(O2690&lt;&gt;"",VLOOKUP(O2690,LISTAS·PAPP!$U$9:$W$125,3,FALSE),"")</f>
        <v/>
      </c>
      <c r="R2690" s="92"/>
      <c r="S2690" s="173"/>
      <c r="T2690" s="173"/>
      <c r="U2690" s="92"/>
      <c r="V2690" s="92"/>
      <c r="W2690" s="94"/>
      <c r="X2690" s="83" t="str">
        <f>IF(ISERROR(VLOOKUP(W2690,LISTAS·PAPP!$AJ$3:$AK$903,2,0))," ",VLOOKUP(W2690,LISTAS·PAPP!$AJ$3:$AK$903,2,0))</f>
        <v xml:space="preserve"> </v>
      </c>
      <c r="Y2690" s="96"/>
      <c r="Z2690" s="97"/>
      <c r="AA2690" s="97"/>
      <c r="AB2690" s="97"/>
      <c r="AC2690" s="97"/>
      <c r="AD2690" s="97"/>
      <c r="AE2690" s="97"/>
      <c r="AF2690" s="97"/>
      <c r="AG2690" s="97"/>
      <c r="AH2690" s="97"/>
      <c r="AI2690" s="97"/>
      <c r="AJ2690" s="97"/>
      <c r="AK2690" s="97"/>
      <c r="AL2690" s="86" t="str">
        <f t="shared" si="124"/>
        <v/>
      </c>
      <c r="AM2690" s="87" t="str">
        <f t="shared" si="125"/>
        <v xml:space="preserve"> </v>
      </c>
      <c r="AN2690" s="1" t="str">
        <f t="shared" si="126"/>
        <v xml:space="preserve"> </v>
      </c>
    </row>
    <row r="2691" spans="1:40" s="88" customFormat="1" x14ac:dyDescent="0.25">
      <c r="A2691" s="92"/>
      <c r="B2691" s="92"/>
      <c r="C2691" s="92"/>
      <c r="D2691" s="92"/>
      <c r="E2691" s="92"/>
      <c r="F2691" s="93"/>
      <c r="G2691" s="94"/>
      <c r="H2691" s="83" t="str">
        <f>IF(M2691&lt;&gt;"",VLOOKUP(M2691,LISTAS·PAPP!$U$3:$Z$8,2,FALSE),"")</f>
        <v/>
      </c>
      <c r="I2691" s="85" t="str">
        <f>IF(M2691&lt;&gt;"",VLOOKUP(M2691,LISTAS·PAPP!$U$3:$Z$8,3,FALSE),"")</f>
        <v/>
      </c>
      <c r="J2691" s="83" t="str">
        <f>IF(M2691&lt;&gt;"",VLOOKUP(M2691,LISTAS·PAPP!$U$3:$Z$8,4,FALSE),"")</f>
        <v/>
      </c>
      <c r="K2691" s="83" t="str">
        <f>IF(C2691&lt;&gt;"",VLOOKUP(C2691,LISTAS·PAPP!$H$3:$O$119,4,FALSE),"")</f>
        <v/>
      </c>
      <c r="L2691" s="85" t="str">
        <f>IF(C2691&lt;&gt;"",VLOOKUP(C2691,LISTAS·PAPP!$H$3:$O$119,8,FALSE),"")</f>
        <v/>
      </c>
      <c r="M2691" s="95"/>
      <c r="N2691" s="92"/>
      <c r="O2691" s="92"/>
      <c r="P2691" s="84" t="str">
        <f>IF(N2691&lt;&gt;"",VLOOKUP(N2691,LISTAS·PAPP!$U$9:$Y$125,5,FALSE),"")</f>
        <v/>
      </c>
      <c r="Q2691" s="83" t="str">
        <f>IF(O2691&lt;&gt;"",VLOOKUP(O2691,LISTAS·PAPP!$U$9:$W$125,3,FALSE),"")</f>
        <v/>
      </c>
      <c r="R2691" s="92"/>
      <c r="S2691" s="173"/>
      <c r="T2691" s="173"/>
      <c r="U2691" s="92"/>
      <c r="V2691" s="92"/>
      <c r="W2691" s="94"/>
      <c r="X2691" s="83" t="str">
        <f>IF(ISERROR(VLOOKUP(W2691,LISTAS·PAPP!$AJ$3:$AK$903,2,0))," ",VLOOKUP(W2691,LISTAS·PAPP!$AJ$3:$AK$903,2,0))</f>
        <v xml:space="preserve"> </v>
      </c>
      <c r="Y2691" s="96"/>
      <c r="Z2691" s="97"/>
      <c r="AA2691" s="97"/>
      <c r="AB2691" s="97"/>
      <c r="AC2691" s="97"/>
      <c r="AD2691" s="97"/>
      <c r="AE2691" s="97"/>
      <c r="AF2691" s="97"/>
      <c r="AG2691" s="97"/>
      <c r="AH2691" s="97"/>
      <c r="AI2691" s="97"/>
      <c r="AJ2691" s="97"/>
      <c r="AK2691" s="97"/>
      <c r="AL2691" s="86" t="str">
        <f t="shared" si="124"/>
        <v/>
      </c>
      <c r="AM2691" s="87" t="str">
        <f t="shared" si="125"/>
        <v xml:space="preserve"> </v>
      </c>
      <c r="AN2691" s="1" t="str">
        <f t="shared" si="126"/>
        <v xml:space="preserve"> </v>
      </c>
    </row>
    <row r="2692" spans="1:40" s="88" customFormat="1" x14ac:dyDescent="0.25">
      <c r="A2692" s="92"/>
      <c r="B2692" s="92"/>
      <c r="C2692" s="92"/>
      <c r="D2692" s="92"/>
      <c r="E2692" s="92"/>
      <c r="F2692" s="93"/>
      <c r="G2692" s="94"/>
      <c r="H2692" s="83" t="str">
        <f>IF(M2692&lt;&gt;"",VLOOKUP(M2692,LISTAS·PAPP!$U$3:$Z$8,2,FALSE),"")</f>
        <v/>
      </c>
      <c r="I2692" s="85" t="str">
        <f>IF(M2692&lt;&gt;"",VLOOKUP(M2692,LISTAS·PAPP!$U$3:$Z$8,3,FALSE),"")</f>
        <v/>
      </c>
      <c r="J2692" s="83" t="str">
        <f>IF(M2692&lt;&gt;"",VLOOKUP(M2692,LISTAS·PAPP!$U$3:$Z$8,4,FALSE),"")</f>
        <v/>
      </c>
      <c r="K2692" s="83" t="str">
        <f>IF(C2692&lt;&gt;"",VLOOKUP(C2692,LISTAS·PAPP!$H$3:$O$119,4,FALSE),"")</f>
        <v/>
      </c>
      <c r="L2692" s="85" t="str">
        <f>IF(C2692&lt;&gt;"",VLOOKUP(C2692,LISTAS·PAPP!$H$3:$O$119,8,FALSE),"")</f>
        <v/>
      </c>
      <c r="M2692" s="95"/>
      <c r="N2692" s="92"/>
      <c r="O2692" s="92"/>
      <c r="P2692" s="84" t="str">
        <f>IF(N2692&lt;&gt;"",VLOOKUP(N2692,LISTAS·PAPP!$U$9:$Y$125,5,FALSE),"")</f>
        <v/>
      </c>
      <c r="Q2692" s="83" t="str">
        <f>IF(O2692&lt;&gt;"",VLOOKUP(O2692,LISTAS·PAPP!$U$9:$W$125,3,FALSE),"")</f>
        <v/>
      </c>
      <c r="R2692" s="92"/>
      <c r="S2692" s="173"/>
      <c r="T2692" s="173"/>
      <c r="U2692" s="92"/>
      <c r="V2692" s="92"/>
      <c r="W2692" s="94"/>
      <c r="X2692" s="83" t="str">
        <f>IF(ISERROR(VLOOKUP(W2692,LISTAS·PAPP!$AJ$3:$AK$903,2,0))," ",VLOOKUP(W2692,LISTAS·PAPP!$AJ$3:$AK$903,2,0))</f>
        <v xml:space="preserve"> </v>
      </c>
      <c r="Y2692" s="96"/>
      <c r="Z2692" s="97"/>
      <c r="AA2692" s="97"/>
      <c r="AB2692" s="97"/>
      <c r="AC2692" s="97"/>
      <c r="AD2692" s="97"/>
      <c r="AE2692" s="97"/>
      <c r="AF2692" s="97"/>
      <c r="AG2692" s="97"/>
      <c r="AH2692" s="97"/>
      <c r="AI2692" s="97"/>
      <c r="AJ2692" s="97"/>
      <c r="AK2692" s="97"/>
      <c r="AL2692" s="86" t="str">
        <f t="shared" si="124"/>
        <v/>
      </c>
      <c r="AM2692" s="87" t="str">
        <f t="shared" si="125"/>
        <v xml:space="preserve"> </v>
      </c>
      <c r="AN2692" s="1" t="str">
        <f t="shared" si="126"/>
        <v xml:space="preserve"> </v>
      </c>
    </row>
    <row r="2693" spans="1:40" s="88" customFormat="1" x14ac:dyDescent="0.25">
      <c r="A2693" s="92"/>
      <c r="B2693" s="92"/>
      <c r="C2693" s="92"/>
      <c r="D2693" s="92"/>
      <c r="E2693" s="92"/>
      <c r="F2693" s="93"/>
      <c r="G2693" s="94"/>
      <c r="H2693" s="83" t="str">
        <f>IF(M2693&lt;&gt;"",VLOOKUP(M2693,LISTAS·PAPP!$U$3:$Z$8,2,FALSE),"")</f>
        <v/>
      </c>
      <c r="I2693" s="85" t="str">
        <f>IF(M2693&lt;&gt;"",VLOOKUP(M2693,LISTAS·PAPP!$U$3:$Z$8,3,FALSE),"")</f>
        <v/>
      </c>
      <c r="J2693" s="83" t="str">
        <f>IF(M2693&lt;&gt;"",VLOOKUP(M2693,LISTAS·PAPP!$U$3:$Z$8,4,FALSE),"")</f>
        <v/>
      </c>
      <c r="K2693" s="83" t="str">
        <f>IF(C2693&lt;&gt;"",VLOOKUP(C2693,LISTAS·PAPP!$H$3:$O$119,4,FALSE),"")</f>
        <v/>
      </c>
      <c r="L2693" s="85" t="str">
        <f>IF(C2693&lt;&gt;"",VLOOKUP(C2693,LISTAS·PAPP!$H$3:$O$119,8,FALSE),"")</f>
        <v/>
      </c>
      <c r="M2693" s="95"/>
      <c r="N2693" s="92"/>
      <c r="O2693" s="92"/>
      <c r="P2693" s="84" t="str">
        <f>IF(N2693&lt;&gt;"",VLOOKUP(N2693,LISTAS·PAPP!$U$9:$Y$125,5,FALSE),"")</f>
        <v/>
      </c>
      <c r="Q2693" s="83" t="str">
        <f>IF(O2693&lt;&gt;"",VLOOKUP(O2693,LISTAS·PAPP!$U$9:$W$125,3,FALSE),"")</f>
        <v/>
      </c>
      <c r="R2693" s="92"/>
      <c r="S2693" s="173"/>
      <c r="T2693" s="173"/>
      <c r="U2693" s="92"/>
      <c r="V2693" s="92"/>
      <c r="W2693" s="94"/>
      <c r="X2693" s="83" t="str">
        <f>IF(ISERROR(VLOOKUP(W2693,LISTAS·PAPP!$AJ$3:$AK$903,2,0))," ",VLOOKUP(W2693,LISTAS·PAPP!$AJ$3:$AK$903,2,0))</f>
        <v xml:space="preserve"> </v>
      </c>
      <c r="Y2693" s="96"/>
      <c r="Z2693" s="97"/>
      <c r="AA2693" s="97"/>
      <c r="AB2693" s="97"/>
      <c r="AC2693" s="97"/>
      <c r="AD2693" s="97"/>
      <c r="AE2693" s="97"/>
      <c r="AF2693" s="97"/>
      <c r="AG2693" s="97"/>
      <c r="AH2693" s="97"/>
      <c r="AI2693" s="97"/>
      <c r="AJ2693" s="97"/>
      <c r="AK2693" s="97"/>
      <c r="AL2693" s="86" t="str">
        <f t="shared" si="124"/>
        <v/>
      </c>
      <c r="AM2693" s="87" t="str">
        <f t="shared" si="125"/>
        <v xml:space="preserve"> </v>
      </c>
      <c r="AN2693" s="1" t="str">
        <f t="shared" si="126"/>
        <v xml:space="preserve"> </v>
      </c>
    </row>
    <row r="2694" spans="1:40" s="88" customFormat="1" x14ac:dyDescent="0.25">
      <c r="A2694" s="92"/>
      <c r="B2694" s="92"/>
      <c r="C2694" s="92"/>
      <c r="D2694" s="92"/>
      <c r="E2694" s="92"/>
      <c r="F2694" s="93"/>
      <c r="G2694" s="94"/>
      <c r="H2694" s="83" t="str">
        <f>IF(M2694&lt;&gt;"",VLOOKUP(M2694,LISTAS·PAPP!$U$3:$Z$8,2,FALSE),"")</f>
        <v/>
      </c>
      <c r="I2694" s="85" t="str">
        <f>IF(M2694&lt;&gt;"",VLOOKUP(M2694,LISTAS·PAPP!$U$3:$Z$8,3,FALSE),"")</f>
        <v/>
      </c>
      <c r="J2694" s="83" t="str">
        <f>IF(M2694&lt;&gt;"",VLOOKUP(M2694,LISTAS·PAPP!$U$3:$Z$8,4,FALSE),"")</f>
        <v/>
      </c>
      <c r="K2694" s="83" t="str">
        <f>IF(C2694&lt;&gt;"",VLOOKUP(C2694,LISTAS·PAPP!$H$3:$O$119,4,FALSE),"")</f>
        <v/>
      </c>
      <c r="L2694" s="85" t="str">
        <f>IF(C2694&lt;&gt;"",VLOOKUP(C2694,LISTAS·PAPP!$H$3:$O$119,8,FALSE),"")</f>
        <v/>
      </c>
      <c r="M2694" s="95"/>
      <c r="N2694" s="92"/>
      <c r="O2694" s="92"/>
      <c r="P2694" s="84" t="str">
        <f>IF(N2694&lt;&gt;"",VLOOKUP(N2694,LISTAS·PAPP!$U$9:$Y$125,5,FALSE),"")</f>
        <v/>
      </c>
      <c r="Q2694" s="83" t="str">
        <f>IF(O2694&lt;&gt;"",VLOOKUP(O2694,LISTAS·PAPP!$U$9:$W$125,3,FALSE),"")</f>
        <v/>
      </c>
      <c r="R2694" s="92"/>
      <c r="S2694" s="173"/>
      <c r="T2694" s="173"/>
      <c r="U2694" s="92"/>
      <c r="V2694" s="92"/>
      <c r="W2694" s="94"/>
      <c r="X2694" s="83" t="str">
        <f>IF(ISERROR(VLOOKUP(W2694,LISTAS·PAPP!$AJ$3:$AK$903,2,0))," ",VLOOKUP(W2694,LISTAS·PAPP!$AJ$3:$AK$903,2,0))</f>
        <v xml:space="preserve"> </v>
      </c>
      <c r="Y2694" s="96"/>
      <c r="Z2694" s="97"/>
      <c r="AA2694" s="97"/>
      <c r="AB2694" s="97"/>
      <c r="AC2694" s="97"/>
      <c r="AD2694" s="97"/>
      <c r="AE2694" s="97"/>
      <c r="AF2694" s="97"/>
      <c r="AG2694" s="97"/>
      <c r="AH2694" s="97"/>
      <c r="AI2694" s="97"/>
      <c r="AJ2694" s="97"/>
      <c r="AK2694" s="97"/>
      <c r="AL2694" s="86" t="str">
        <f t="shared" si="124"/>
        <v/>
      </c>
      <c r="AM2694" s="87" t="str">
        <f t="shared" si="125"/>
        <v xml:space="preserve"> </v>
      </c>
      <c r="AN2694" s="1" t="str">
        <f t="shared" si="126"/>
        <v xml:space="preserve"> </v>
      </c>
    </row>
    <row r="2695" spans="1:40" s="88" customFormat="1" x14ac:dyDescent="0.25">
      <c r="A2695" s="92"/>
      <c r="B2695" s="92"/>
      <c r="C2695" s="92"/>
      <c r="D2695" s="92"/>
      <c r="E2695" s="92"/>
      <c r="F2695" s="93"/>
      <c r="G2695" s="94"/>
      <c r="H2695" s="83" t="str">
        <f>IF(M2695&lt;&gt;"",VLOOKUP(M2695,LISTAS·PAPP!$U$3:$Z$8,2,FALSE),"")</f>
        <v/>
      </c>
      <c r="I2695" s="85" t="str">
        <f>IF(M2695&lt;&gt;"",VLOOKUP(M2695,LISTAS·PAPP!$U$3:$Z$8,3,FALSE),"")</f>
        <v/>
      </c>
      <c r="J2695" s="83" t="str">
        <f>IF(M2695&lt;&gt;"",VLOOKUP(M2695,LISTAS·PAPP!$U$3:$Z$8,4,FALSE),"")</f>
        <v/>
      </c>
      <c r="K2695" s="83" t="str">
        <f>IF(C2695&lt;&gt;"",VLOOKUP(C2695,LISTAS·PAPP!$H$3:$O$119,4,FALSE),"")</f>
        <v/>
      </c>
      <c r="L2695" s="85" t="str">
        <f>IF(C2695&lt;&gt;"",VLOOKUP(C2695,LISTAS·PAPP!$H$3:$O$119,8,FALSE),"")</f>
        <v/>
      </c>
      <c r="M2695" s="95"/>
      <c r="N2695" s="92"/>
      <c r="O2695" s="92"/>
      <c r="P2695" s="84" t="str">
        <f>IF(N2695&lt;&gt;"",VLOOKUP(N2695,LISTAS·PAPP!$U$9:$Y$125,5,FALSE),"")</f>
        <v/>
      </c>
      <c r="Q2695" s="83" t="str">
        <f>IF(O2695&lt;&gt;"",VLOOKUP(O2695,LISTAS·PAPP!$U$9:$W$125,3,FALSE),"")</f>
        <v/>
      </c>
      <c r="R2695" s="92"/>
      <c r="S2695" s="173"/>
      <c r="T2695" s="173"/>
      <c r="U2695" s="92"/>
      <c r="V2695" s="92"/>
      <c r="W2695" s="94"/>
      <c r="X2695" s="83" t="str">
        <f>IF(ISERROR(VLOOKUP(W2695,LISTAS·PAPP!$AJ$3:$AK$903,2,0))," ",VLOOKUP(W2695,LISTAS·PAPP!$AJ$3:$AK$903,2,0))</f>
        <v xml:space="preserve"> </v>
      </c>
      <c r="Y2695" s="96"/>
      <c r="Z2695" s="97"/>
      <c r="AA2695" s="97"/>
      <c r="AB2695" s="97"/>
      <c r="AC2695" s="97"/>
      <c r="AD2695" s="97"/>
      <c r="AE2695" s="97"/>
      <c r="AF2695" s="97"/>
      <c r="AG2695" s="97"/>
      <c r="AH2695" s="97"/>
      <c r="AI2695" s="97"/>
      <c r="AJ2695" s="97"/>
      <c r="AK2695" s="97"/>
      <c r="AL2695" s="86" t="str">
        <f t="shared" si="124"/>
        <v/>
      </c>
      <c r="AM2695" s="87" t="str">
        <f t="shared" si="125"/>
        <v xml:space="preserve"> </v>
      </c>
      <c r="AN2695" s="1" t="str">
        <f t="shared" si="126"/>
        <v xml:space="preserve"> </v>
      </c>
    </row>
    <row r="2696" spans="1:40" s="88" customFormat="1" x14ac:dyDescent="0.25">
      <c r="A2696" s="92"/>
      <c r="B2696" s="92"/>
      <c r="C2696" s="92"/>
      <c r="D2696" s="92"/>
      <c r="E2696" s="92"/>
      <c r="F2696" s="93"/>
      <c r="G2696" s="94"/>
      <c r="H2696" s="83" t="str">
        <f>IF(M2696&lt;&gt;"",VLOOKUP(M2696,LISTAS·PAPP!$U$3:$Z$8,2,FALSE),"")</f>
        <v/>
      </c>
      <c r="I2696" s="85" t="str">
        <f>IF(M2696&lt;&gt;"",VLOOKUP(M2696,LISTAS·PAPP!$U$3:$Z$8,3,FALSE),"")</f>
        <v/>
      </c>
      <c r="J2696" s="83" t="str">
        <f>IF(M2696&lt;&gt;"",VLOOKUP(M2696,LISTAS·PAPP!$U$3:$Z$8,4,FALSE),"")</f>
        <v/>
      </c>
      <c r="K2696" s="83" t="str">
        <f>IF(C2696&lt;&gt;"",VLOOKUP(C2696,LISTAS·PAPP!$H$3:$O$119,4,FALSE),"")</f>
        <v/>
      </c>
      <c r="L2696" s="85" t="str">
        <f>IF(C2696&lt;&gt;"",VLOOKUP(C2696,LISTAS·PAPP!$H$3:$O$119,8,FALSE),"")</f>
        <v/>
      </c>
      <c r="M2696" s="95"/>
      <c r="N2696" s="92"/>
      <c r="O2696" s="92"/>
      <c r="P2696" s="84" t="str">
        <f>IF(N2696&lt;&gt;"",VLOOKUP(N2696,LISTAS·PAPP!$U$9:$Y$125,5,FALSE),"")</f>
        <v/>
      </c>
      <c r="Q2696" s="83" t="str">
        <f>IF(O2696&lt;&gt;"",VLOOKUP(O2696,LISTAS·PAPP!$U$9:$W$125,3,FALSE),"")</f>
        <v/>
      </c>
      <c r="R2696" s="92"/>
      <c r="S2696" s="173"/>
      <c r="T2696" s="173"/>
      <c r="U2696" s="92"/>
      <c r="V2696" s="92"/>
      <c r="W2696" s="94"/>
      <c r="X2696" s="83" t="str">
        <f>IF(ISERROR(VLOOKUP(W2696,LISTAS·PAPP!$AJ$3:$AK$903,2,0))," ",VLOOKUP(W2696,LISTAS·PAPP!$AJ$3:$AK$903,2,0))</f>
        <v xml:space="preserve"> </v>
      </c>
      <c r="Y2696" s="96"/>
      <c r="Z2696" s="97"/>
      <c r="AA2696" s="97"/>
      <c r="AB2696" s="97"/>
      <c r="AC2696" s="97"/>
      <c r="AD2696" s="97"/>
      <c r="AE2696" s="97"/>
      <c r="AF2696" s="97"/>
      <c r="AG2696" s="97"/>
      <c r="AH2696" s="97"/>
      <c r="AI2696" s="97"/>
      <c r="AJ2696" s="97"/>
      <c r="AK2696" s="97"/>
      <c r="AL2696" s="86" t="str">
        <f t="shared" si="124"/>
        <v/>
      </c>
      <c r="AM2696" s="87" t="str">
        <f t="shared" si="125"/>
        <v xml:space="preserve"> </v>
      </c>
      <c r="AN2696" s="1" t="str">
        <f t="shared" si="126"/>
        <v xml:space="preserve"> </v>
      </c>
    </row>
    <row r="2697" spans="1:40" s="88" customFormat="1" x14ac:dyDescent="0.25">
      <c r="A2697" s="92"/>
      <c r="B2697" s="92"/>
      <c r="C2697" s="92"/>
      <c r="D2697" s="92"/>
      <c r="E2697" s="92"/>
      <c r="F2697" s="93"/>
      <c r="G2697" s="94"/>
      <c r="H2697" s="83" t="str">
        <f>IF(M2697&lt;&gt;"",VLOOKUP(M2697,LISTAS·PAPP!$U$3:$Z$8,2,FALSE),"")</f>
        <v/>
      </c>
      <c r="I2697" s="85" t="str">
        <f>IF(M2697&lt;&gt;"",VLOOKUP(M2697,LISTAS·PAPP!$U$3:$Z$8,3,FALSE),"")</f>
        <v/>
      </c>
      <c r="J2697" s="83" t="str">
        <f>IF(M2697&lt;&gt;"",VLOOKUP(M2697,LISTAS·PAPP!$U$3:$Z$8,4,FALSE),"")</f>
        <v/>
      </c>
      <c r="K2697" s="83" t="str">
        <f>IF(C2697&lt;&gt;"",VLOOKUP(C2697,LISTAS·PAPP!$H$3:$O$119,4,FALSE),"")</f>
        <v/>
      </c>
      <c r="L2697" s="85" t="str">
        <f>IF(C2697&lt;&gt;"",VLOOKUP(C2697,LISTAS·PAPP!$H$3:$O$119,8,FALSE),"")</f>
        <v/>
      </c>
      <c r="M2697" s="95"/>
      <c r="N2697" s="92"/>
      <c r="O2697" s="92"/>
      <c r="P2697" s="84" t="str">
        <f>IF(N2697&lt;&gt;"",VLOOKUP(N2697,LISTAS·PAPP!$U$9:$Y$125,5,FALSE),"")</f>
        <v/>
      </c>
      <c r="Q2697" s="83" t="str">
        <f>IF(O2697&lt;&gt;"",VLOOKUP(O2697,LISTAS·PAPP!$U$9:$W$125,3,FALSE),"")</f>
        <v/>
      </c>
      <c r="R2697" s="92"/>
      <c r="S2697" s="173"/>
      <c r="T2697" s="173"/>
      <c r="U2697" s="92"/>
      <c r="V2697" s="92"/>
      <c r="W2697" s="94"/>
      <c r="X2697" s="83" t="str">
        <f>IF(ISERROR(VLOOKUP(W2697,LISTAS·PAPP!$AJ$3:$AK$903,2,0))," ",VLOOKUP(W2697,LISTAS·PAPP!$AJ$3:$AK$903,2,0))</f>
        <v xml:space="preserve"> </v>
      </c>
      <c r="Y2697" s="96"/>
      <c r="Z2697" s="97"/>
      <c r="AA2697" s="97"/>
      <c r="AB2697" s="97"/>
      <c r="AC2697" s="97"/>
      <c r="AD2697" s="97"/>
      <c r="AE2697" s="97"/>
      <c r="AF2697" s="97"/>
      <c r="AG2697" s="97"/>
      <c r="AH2697" s="97"/>
      <c r="AI2697" s="97"/>
      <c r="AJ2697" s="97"/>
      <c r="AK2697" s="97"/>
      <c r="AL2697" s="86" t="str">
        <f t="shared" si="124"/>
        <v/>
      </c>
      <c r="AM2697" s="87" t="str">
        <f t="shared" si="125"/>
        <v xml:space="preserve"> </v>
      </c>
      <c r="AN2697" s="1" t="str">
        <f t="shared" si="126"/>
        <v xml:space="preserve"> </v>
      </c>
    </row>
    <row r="2698" spans="1:40" s="88" customFormat="1" x14ac:dyDescent="0.25">
      <c r="A2698" s="92"/>
      <c r="B2698" s="92"/>
      <c r="C2698" s="92"/>
      <c r="D2698" s="92"/>
      <c r="E2698" s="92"/>
      <c r="F2698" s="93"/>
      <c r="G2698" s="94"/>
      <c r="H2698" s="83" t="str">
        <f>IF(M2698&lt;&gt;"",VLOOKUP(M2698,LISTAS·PAPP!$U$3:$Z$8,2,FALSE),"")</f>
        <v/>
      </c>
      <c r="I2698" s="85" t="str">
        <f>IF(M2698&lt;&gt;"",VLOOKUP(M2698,LISTAS·PAPP!$U$3:$Z$8,3,FALSE),"")</f>
        <v/>
      </c>
      <c r="J2698" s="83" t="str">
        <f>IF(M2698&lt;&gt;"",VLOOKUP(M2698,LISTAS·PAPP!$U$3:$Z$8,4,FALSE),"")</f>
        <v/>
      </c>
      <c r="K2698" s="83" t="str">
        <f>IF(C2698&lt;&gt;"",VLOOKUP(C2698,LISTAS·PAPP!$H$3:$O$119,4,FALSE),"")</f>
        <v/>
      </c>
      <c r="L2698" s="85" t="str">
        <f>IF(C2698&lt;&gt;"",VLOOKUP(C2698,LISTAS·PAPP!$H$3:$O$119,8,FALSE),"")</f>
        <v/>
      </c>
      <c r="M2698" s="95"/>
      <c r="N2698" s="92"/>
      <c r="O2698" s="92"/>
      <c r="P2698" s="84" t="str">
        <f>IF(N2698&lt;&gt;"",VLOOKUP(N2698,LISTAS·PAPP!$U$9:$Y$125,5,FALSE),"")</f>
        <v/>
      </c>
      <c r="Q2698" s="83" t="str">
        <f>IF(O2698&lt;&gt;"",VLOOKUP(O2698,LISTAS·PAPP!$U$9:$W$125,3,FALSE),"")</f>
        <v/>
      </c>
      <c r="R2698" s="92"/>
      <c r="S2698" s="173"/>
      <c r="T2698" s="173"/>
      <c r="U2698" s="92"/>
      <c r="V2698" s="92"/>
      <c r="W2698" s="94"/>
      <c r="X2698" s="83" t="str">
        <f>IF(ISERROR(VLOOKUP(W2698,LISTAS·PAPP!$AJ$3:$AK$903,2,0))," ",VLOOKUP(W2698,LISTAS·PAPP!$AJ$3:$AK$903,2,0))</f>
        <v xml:space="preserve"> </v>
      </c>
      <c r="Y2698" s="96"/>
      <c r="Z2698" s="97"/>
      <c r="AA2698" s="97"/>
      <c r="AB2698" s="97"/>
      <c r="AC2698" s="97"/>
      <c r="AD2698" s="97"/>
      <c r="AE2698" s="97"/>
      <c r="AF2698" s="97"/>
      <c r="AG2698" s="97"/>
      <c r="AH2698" s="97"/>
      <c r="AI2698" s="97"/>
      <c r="AJ2698" s="97"/>
      <c r="AK2698" s="97"/>
      <c r="AL2698" s="86" t="str">
        <f t="shared" ref="AL2698:AL2761" si="127">IF(A2698&gt;0,(Z2698+AA2698+AB2698+AC2698+AD2698+AE2698+AF2698+AG2698+AH2698+AI2698+AJ2698+AK2698),"")</f>
        <v/>
      </c>
      <c r="AM2698" s="87" t="str">
        <f t="shared" ref="AM2698:AM2761" si="128">IF(A2698&lt;&gt;"",IF(A2698&lt;&gt;"",IF(Y2698=AL2698,"OK",Y2698-AL2698),IF(AND(Y2698="",AL2698=""),"",Z2698-AL2698))," ")</f>
        <v xml:space="preserve"> </v>
      </c>
      <c r="AN2698" s="1" t="str">
        <f t="shared" si="126"/>
        <v xml:space="preserve"> </v>
      </c>
    </row>
    <row r="2699" spans="1:40" s="88" customFormat="1" x14ac:dyDescent="0.25">
      <c r="A2699" s="92"/>
      <c r="B2699" s="92"/>
      <c r="C2699" s="92"/>
      <c r="D2699" s="92"/>
      <c r="E2699" s="92"/>
      <c r="F2699" s="93"/>
      <c r="G2699" s="94"/>
      <c r="H2699" s="83" t="str">
        <f>IF(M2699&lt;&gt;"",VLOOKUP(M2699,LISTAS·PAPP!$U$3:$Z$8,2,FALSE),"")</f>
        <v/>
      </c>
      <c r="I2699" s="85" t="str">
        <f>IF(M2699&lt;&gt;"",VLOOKUP(M2699,LISTAS·PAPP!$U$3:$Z$8,3,FALSE),"")</f>
        <v/>
      </c>
      <c r="J2699" s="83" t="str">
        <f>IF(M2699&lt;&gt;"",VLOOKUP(M2699,LISTAS·PAPP!$U$3:$Z$8,4,FALSE),"")</f>
        <v/>
      </c>
      <c r="K2699" s="83" t="str">
        <f>IF(C2699&lt;&gt;"",VLOOKUP(C2699,LISTAS·PAPP!$H$3:$O$119,4,FALSE),"")</f>
        <v/>
      </c>
      <c r="L2699" s="85" t="str">
        <f>IF(C2699&lt;&gt;"",VLOOKUP(C2699,LISTAS·PAPP!$H$3:$O$119,8,FALSE),"")</f>
        <v/>
      </c>
      <c r="M2699" s="95"/>
      <c r="N2699" s="92"/>
      <c r="O2699" s="92"/>
      <c r="P2699" s="84" t="str">
        <f>IF(N2699&lt;&gt;"",VLOOKUP(N2699,LISTAS·PAPP!$U$9:$Y$125,5,FALSE),"")</f>
        <v/>
      </c>
      <c r="Q2699" s="83" t="str">
        <f>IF(O2699&lt;&gt;"",VLOOKUP(O2699,LISTAS·PAPP!$U$9:$W$125,3,FALSE),"")</f>
        <v/>
      </c>
      <c r="R2699" s="92"/>
      <c r="S2699" s="173"/>
      <c r="T2699" s="173"/>
      <c r="U2699" s="92"/>
      <c r="V2699" s="92"/>
      <c r="W2699" s="94"/>
      <c r="X2699" s="83" t="str">
        <f>IF(ISERROR(VLOOKUP(W2699,LISTAS·PAPP!$AJ$3:$AK$903,2,0))," ",VLOOKUP(W2699,LISTAS·PAPP!$AJ$3:$AK$903,2,0))</f>
        <v xml:space="preserve"> </v>
      </c>
      <c r="Y2699" s="96"/>
      <c r="Z2699" s="97"/>
      <c r="AA2699" s="97"/>
      <c r="AB2699" s="97"/>
      <c r="AC2699" s="97"/>
      <c r="AD2699" s="97"/>
      <c r="AE2699" s="97"/>
      <c r="AF2699" s="97"/>
      <c r="AG2699" s="97"/>
      <c r="AH2699" s="97"/>
      <c r="AI2699" s="97"/>
      <c r="AJ2699" s="97"/>
      <c r="AK2699" s="97"/>
      <c r="AL2699" s="86" t="str">
        <f t="shared" si="127"/>
        <v/>
      </c>
      <c r="AM2699" s="87" t="str">
        <f t="shared" si="128"/>
        <v xml:space="preserve"> </v>
      </c>
      <c r="AN2699" s="1" t="str">
        <f t="shared" ref="AN2699:AN2762" si="129">IF(A2699&lt;&gt;"",IF(A2699="","Escoger ESTRUCTURA ORGANIZACIONAL;",)&amp;" "&amp;(IF(B2699="","Escoger RELACIONAMIENTO INSTITUCIONAL;",)&amp;" "&amp;(IF(C2699="","Escoger UNIDADES ADMINISTRATIVAS;",)&amp;" "&amp;(IF(D2699="","Colocar COMPONENTE DEL PROYECTO DE INVERSIÓN;",)&amp;" "&amp;(IF(E2699="","Colocar ACTIVIDADES DEL PAPP;",)&amp;" "&amp;(IF(F2699="","Colocar META DE LA ACTIVIDAD;",)&amp;" "&amp;(IF(G2699="","Colocar INDICADOR DE LA META;",)&amp;" "&amp;(IF(H2699="","No visualiza PLAN NACIONAL DE DESARROLLO;",)&amp;" "&amp;(IF(I2699="","No visualiza PROGRAMA NACIONAL;",)&amp;" "&amp;(IF(J2699="","No visualiza OBJETIVO ESTRATEGICO INSTITUCIONAL;",)&amp;" "&amp;(IF(K2699="","No visualiza CENTRO GESTOR;",)&amp;" "&amp;(IF(L2699="","No visualiza AREA FUNCIONAL;",)&amp;" "&amp;(IF(M2699="","Escoger PRODUCTO INSTITUCIONAL;",)&amp;" "&amp;(IF(N2699="","Escoger PROYECTO;",)&amp;" "&amp;(IF(O2699="","Escoger ACTIVIDAD SINAFIP;",)&amp;" "&amp;(IF(P2699="","No visualiza CODIGO UNICO DE PROYECTO;",)&amp;" "&amp;(IF(Q2699="","No visualiza POLITICA DE IGUALDAD;",)&amp;" "&amp;(IF(R2699="","Escoger FUENTE;",)&amp;" "&amp;(IF(U2699="","Escoger NATURALEZA DE GASTO;",)&amp;" "&amp;(IF(V2699="","Escoger GRUPO DE GASTO;",)&amp;" "&amp;(IF(W2699="","Colocar ITEM PRESUPUESTARIO;",)&amp;" "&amp;(IF(X2699="","No visualiza DESCRIPCION ITEM PRESUPUESTARIO;",))))))))))))))))))))))," ")</f>
        <v xml:space="preserve"> </v>
      </c>
    </row>
    <row r="2700" spans="1:40" s="88" customFormat="1" x14ac:dyDescent="0.25">
      <c r="A2700" s="92"/>
      <c r="B2700" s="92"/>
      <c r="C2700" s="92"/>
      <c r="D2700" s="92"/>
      <c r="E2700" s="92"/>
      <c r="F2700" s="93"/>
      <c r="G2700" s="94"/>
      <c r="H2700" s="83" t="str">
        <f>IF(M2700&lt;&gt;"",VLOOKUP(M2700,LISTAS·PAPP!$U$3:$Z$8,2,FALSE),"")</f>
        <v/>
      </c>
      <c r="I2700" s="85" t="str">
        <f>IF(M2700&lt;&gt;"",VLOOKUP(M2700,LISTAS·PAPP!$U$3:$Z$8,3,FALSE),"")</f>
        <v/>
      </c>
      <c r="J2700" s="83" t="str">
        <f>IF(M2700&lt;&gt;"",VLOOKUP(M2700,LISTAS·PAPP!$U$3:$Z$8,4,FALSE),"")</f>
        <v/>
      </c>
      <c r="K2700" s="83" t="str">
        <f>IF(C2700&lt;&gt;"",VLOOKUP(C2700,LISTAS·PAPP!$H$3:$O$119,4,FALSE),"")</f>
        <v/>
      </c>
      <c r="L2700" s="85" t="str">
        <f>IF(C2700&lt;&gt;"",VLOOKUP(C2700,LISTAS·PAPP!$H$3:$O$119,8,FALSE),"")</f>
        <v/>
      </c>
      <c r="M2700" s="95"/>
      <c r="N2700" s="92"/>
      <c r="O2700" s="92"/>
      <c r="P2700" s="84" t="str">
        <f>IF(N2700&lt;&gt;"",VLOOKUP(N2700,LISTAS·PAPP!$U$9:$Y$125,5,FALSE),"")</f>
        <v/>
      </c>
      <c r="Q2700" s="83" t="str">
        <f>IF(O2700&lt;&gt;"",VLOOKUP(O2700,LISTAS·PAPP!$U$9:$W$125,3,FALSE),"")</f>
        <v/>
      </c>
      <c r="R2700" s="92"/>
      <c r="S2700" s="173"/>
      <c r="T2700" s="173"/>
      <c r="U2700" s="92"/>
      <c r="V2700" s="92"/>
      <c r="W2700" s="94"/>
      <c r="X2700" s="83" t="str">
        <f>IF(ISERROR(VLOOKUP(W2700,LISTAS·PAPP!$AJ$3:$AK$903,2,0))," ",VLOOKUP(W2700,LISTAS·PAPP!$AJ$3:$AK$903,2,0))</f>
        <v xml:space="preserve"> </v>
      </c>
      <c r="Y2700" s="96"/>
      <c r="Z2700" s="97"/>
      <c r="AA2700" s="97"/>
      <c r="AB2700" s="97"/>
      <c r="AC2700" s="97"/>
      <c r="AD2700" s="97"/>
      <c r="AE2700" s="97"/>
      <c r="AF2700" s="97"/>
      <c r="AG2700" s="97"/>
      <c r="AH2700" s="97"/>
      <c r="AI2700" s="97"/>
      <c r="AJ2700" s="97"/>
      <c r="AK2700" s="97"/>
      <c r="AL2700" s="86" t="str">
        <f t="shared" si="127"/>
        <v/>
      </c>
      <c r="AM2700" s="87" t="str">
        <f t="shared" si="128"/>
        <v xml:space="preserve"> </v>
      </c>
      <c r="AN2700" s="1" t="str">
        <f t="shared" si="129"/>
        <v xml:space="preserve"> </v>
      </c>
    </row>
    <row r="2701" spans="1:40" s="88" customFormat="1" x14ac:dyDescent="0.25">
      <c r="A2701" s="92"/>
      <c r="B2701" s="92"/>
      <c r="C2701" s="92"/>
      <c r="D2701" s="92"/>
      <c r="E2701" s="92"/>
      <c r="F2701" s="93"/>
      <c r="G2701" s="94"/>
      <c r="H2701" s="83" t="str">
        <f>IF(M2701&lt;&gt;"",VLOOKUP(M2701,LISTAS·PAPP!$U$3:$Z$8,2,FALSE),"")</f>
        <v/>
      </c>
      <c r="I2701" s="85" t="str">
        <f>IF(M2701&lt;&gt;"",VLOOKUP(M2701,LISTAS·PAPP!$U$3:$Z$8,3,FALSE),"")</f>
        <v/>
      </c>
      <c r="J2701" s="83" t="str">
        <f>IF(M2701&lt;&gt;"",VLOOKUP(M2701,LISTAS·PAPP!$U$3:$Z$8,4,FALSE),"")</f>
        <v/>
      </c>
      <c r="K2701" s="83" t="str">
        <f>IF(C2701&lt;&gt;"",VLOOKUP(C2701,LISTAS·PAPP!$H$3:$O$119,4,FALSE),"")</f>
        <v/>
      </c>
      <c r="L2701" s="85" t="str">
        <f>IF(C2701&lt;&gt;"",VLOOKUP(C2701,LISTAS·PAPP!$H$3:$O$119,8,FALSE),"")</f>
        <v/>
      </c>
      <c r="M2701" s="95"/>
      <c r="N2701" s="92"/>
      <c r="O2701" s="92"/>
      <c r="P2701" s="84" t="str">
        <f>IF(N2701&lt;&gt;"",VLOOKUP(N2701,LISTAS·PAPP!$U$9:$Y$125,5,FALSE),"")</f>
        <v/>
      </c>
      <c r="Q2701" s="83" t="str">
        <f>IF(O2701&lt;&gt;"",VLOOKUP(O2701,LISTAS·PAPP!$U$9:$W$125,3,FALSE),"")</f>
        <v/>
      </c>
      <c r="R2701" s="92"/>
      <c r="S2701" s="173"/>
      <c r="T2701" s="173"/>
      <c r="U2701" s="92"/>
      <c r="V2701" s="92"/>
      <c r="W2701" s="94"/>
      <c r="X2701" s="83" t="str">
        <f>IF(ISERROR(VLOOKUP(W2701,LISTAS·PAPP!$AJ$3:$AK$903,2,0))," ",VLOOKUP(W2701,LISTAS·PAPP!$AJ$3:$AK$903,2,0))</f>
        <v xml:space="preserve"> </v>
      </c>
      <c r="Y2701" s="96"/>
      <c r="Z2701" s="97"/>
      <c r="AA2701" s="97"/>
      <c r="AB2701" s="97"/>
      <c r="AC2701" s="97"/>
      <c r="AD2701" s="97"/>
      <c r="AE2701" s="97"/>
      <c r="AF2701" s="97"/>
      <c r="AG2701" s="97"/>
      <c r="AH2701" s="97"/>
      <c r="AI2701" s="97"/>
      <c r="AJ2701" s="97"/>
      <c r="AK2701" s="97"/>
      <c r="AL2701" s="86" t="str">
        <f t="shared" si="127"/>
        <v/>
      </c>
      <c r="AM2701" s="87" t="str">
        <f t="shared" si="128"/>
        <v xml:space="preserve"> </v>
      </c>
      <c r="AN2701" s="1" t="str">
        <f t="shared" si="129"/>
        <v xml:space="preserve"> </v>
      </c>
    </row>
    <row r="2702" spans="1:40" s="88" customFormat="1" x14ac:dyDescent="0.25">
      <c r="A2702" s="92"/>
      <c r="B2702" s="92"/>
      <c r="C2702" s="92"/>
      <c r="D2702" s="92"/>
      <c r="E2702" s="92"/>
      <c r="F2702" s="93"/>
      <c r="G2702" s="94"/>
      <c r="H2702" s="83" t="str">
        <f>IF(M2702&lt;&gt;"",VLOOKUP(M2702,LISTAS·PAPP!$U$3:$Z$8,2,FALSE),"")</f>
        <v/>
      </c>
      <c r="I2702" s="85" t="str">
        <f>IF(M2702&lt;&gt;"",VLOOKUP(M2702,LISTAS·PAPP!$U$3:$Z$8,3,FALSE),"")</f>
        <v/>
      </c>
      <c r="J2702" s="83" t="str">
        <f>IF(M2702&lt;&gt;"",VLOOKUP(M2702,LISTAS·PAPP!$U$3:$Z$8,4,FALSE),"")</f>
        <v/>
      </c>
      <c r="K2702" s="83" t="str">
        <f>IF(C2702&lt;&gt;"",VLOOKUP(C2702,LISTAS·PAPP!$H$3:$O$119,4,FALSE),"")</f>
        <v/>
      </c>
      <c r="L2702" s="85" t="str">
        <f>IF(C2702&lt;&gt;"",VLOOKUP(C2702,LISTAS·PAPP!$H$3:$O$119,8,FALSE),"")</f>
        <v/>
      </c>
      <c r="M2702" s="95"/>
      <c r="N2702" s="92"/>
      <c r="O2702" s="92"/>
      <c r="P2702" s="84" t="str">
        <f>IF(N2702&lt;&gt;"",VLOOKUP(N2702,LISTAS·PAPP!$U$9:$Y$125,5,FALSE),"")</f>
        <v/>
      </c>
      <c r="Q2702" s="83" t="str">
        <f>IF(O2702&lt;&gt;"",VLOOKUP(O2702,LISTAS·PAPP!$U$9:$W$125,3,FALSE),"")</f>
        <v/>
      </c>
      <c r="R2702" s="92"/>
      <c r="S2702" s="173"/>
      <c r="T2702" s="173"/>
      <c r="U2702" s="92"/>
      <c r="V2702" s="92"/>
      <c r="W2702" s="94"/>
      <c r="X2702" s="83" t="str">
        <f>IF(ISERROR(VLOOKUP(W2702,LISTAS·PAPP!$AJ$3:$AK$903,2,0))," ",VLOOKUP(W2702,LISTAS·PAPP!$AJ$3:$AK$903,2,0))</f>
        <v xml:space="preserve"> </v>
      </c>
      <c r="Y2702" s="96"/>
      <c r="Z2702" s="97"/>
      <c r="AA2702" s="97"/>
      <c r="AB2702" s="97"/>
      <c r="AC2702" s="97"/>
      <c r="AD2702" s="97"/>
      <c r="AE2702" s="97"/>
      <c r="AF2702" s="97"/>
      <c r="AG2702" s="97"/>
      <c r="AH2702" s="97"/>
      <c r="AI2702" s="97"/>
      <c r="AJ2702" s="97"/>
      <c r="AK2702" s="97"/>
      <c r="AL2702" s="86" t="str">
        <f t="shared" si="127"/>
        <v/>
      </c>
      <c r="AM2702" s="87" t="str">
        <f t="shared" si="128"/>
        <v xml:space="preserve"> </v>
      </c>
      <c r="AN2702" s="1" t="str">
        <f t="shared" si="129"/>
        <v xml:space="preserve"> </v>
      </c>
    </row>
    <row r="2703" spans="1:40" s="88" customFormat="1" x14ac:dyDescent="0.25">
      <c r="A2703" s="92"/>
      <c r="B2703" s="92"/>
      <c r="C2703" s="92"/>
      <c r="D2703" s="92"/>
      <c r="E2703" s="92"/>
      <c r="F2703" s="93"/>
      <c r="G2703" s="94"/>
      <c r="H2703" s="83" t="str">
        <f>IF(M2703&lt;&gt;"",VLOOKUP(M2703,LISTAS·PAPP!$U$3:$Z$8,2,FALSE),"")</f>
        <v/>
      </c>
      <c r="I2703" s="85" t="str">
        <f>IF(M2703&lt;&gt;"",VLOOKUP(M2703,LISTAS·PAPP!$U$3:$Z$8,3,FALSE),"")</f>
        <v/>
      </c>
      <c r="J2703" s="83" t="str">
        <f>IF(M2703&lt;&gt;"",VLOOKUP(M2703,LISTAS·PAPP!$U$3:$Z$8,4,FALSE),"")</f>
        <v/>
      </c>
      <c r="K2703" s="83" t="str">
        <f>IF(C2703&lt;&gt;"",VLOOKUP(C2703,LISTAS·PAPP!$H$3:$O$119,4,FALSE),"")</f>
        <v/>
      </c>
      <c r="L2703" s="85" t="str">
        <f>IF(C2703&lt;&gt;"",VLOOKUP(C2703,LISTAS·PAPP!$H$3:$O$119,8,FALSE),"")</f>
        <v/>
      </c>
      <c r="M2703" s="95"/>
      <c r="N2703" s="92"/>
      <c r="O2703" s="92"/>
      <c r="P2703" s="84" t="str">
        <f>IF(N2703&lt;&gt;"",VLOOKUP(N2703,LISTAS·PAPP!$U$9:$Y$125,5,FALSE),"")</f>
        <v/>
      </c>
      <c r="Q2703" s="83" t="str">
        <f>IF(O2703&lt;&gt;"",VLOOKUP(O2703,LISTAS·PAPP!$U$9:$W$125,3,FALSE),"")</f>
        <v/>
      </c>
      <c r="R2703" s="92"/>
      <c r="S2703" s="173"/>
      <c r="T2703" s="173"/>
      <c r="U2703" s="92"/>
      <c r="V2703" s="92"/>
      <c r="W2703" s="94"/>
      <c r="X2703" s="83" t="str">
        <f>IF(ISERROR(VLOOKUP(W2703,LISTAS·PAPP!$AJ$3:$AK$903,2,0))," ",VLOOKUP(W2703,LISTAS·PAPP!$AJ$3:$AK$903,2,0))</f>
        <v xml:space="preserve"> </v>
      </c>
      <c r="Y2703" s="96"/>
      <c r="Z2703" s="97"/>
      <c r="AA2703" s="97"/>
      <c r="AB2703" s="97"/>
      <c r="AC2703" s="97"/>
      <c r="AD2703" s="97"/>
      <c r="AE2703" s="97"/>
      <c r="AF2703" s="97"/>
      <c r="AG2703" s="97"/>
      <c r="AH2703" s="97"/>
      <c r="AI2703" s="97"/>
      <c r="AJ2703" s="97"/>
      <c r="AK2703" s="97"/>
      <c r="AL2703" s="86" t="str">
        <f t="shared" si="127"/>
        <v/>
      </c>
      <c r="AM2703" s="87" t="str">
        <f t="shared" si="128"/>
        <v xml:space="preserve"> </v>
      </c>
      <c r="AN2703" s="1" t="str">
        <f t="shared" si="129"/>
        <v xml:space="preserve"> </v>
      </c>
    </row>
    <row r="2704" spans="1:40" s="88" customFormat="1" x14ac:dyDescent="0.25">
      <c r="A2704" s="92"/>
      <c r="B2704" s="92"/>
      <c r="C2704" s="92"/>
      <c r="D2704" s="92"/>
      <c r="E2704" s="92"/>
      <c r="F2704" s="93"/>
      <c r="G2704" s="94"/>
      <c r="H2704" s="83" t="str">
        <f>IF(M2704&lt;&gt;"",VLOOKUP(M2704,LISTAS·PAPP!$U$3:$Z$8,2,FALSE),"")</f>
        <v/>
      </c>
      <c r="I2704" s="85" t="str">
        <f>IF(M2704&lt;&gt;"",VLOOKUP(M2704,LISTAS·PAPP!$U$3:$Z$8,3,FALSE),"")</f>
        <v/>
      </c>
      <c r="J2704" s="83" t="str">
        <f>IF(M2704&lt;&gt;"",VLOOKUP(M2704,LISTAS·PAPP!$U$3:$Z$8,4,FALSE),"")</f>
        <v/>
      </c>
      <c r="K2704" s="83" t="str">
        <f>IF(C2704&lt;&gt;"",VLOOKUP(C2704,LISTAS·PAPP!$H$3:$O$119,4,FALSE),"")</f>
        <v/>
      </c>
      <c r="L2704" s="85" t="str">
        <f>IF(C2704&lt;&gt;"",VLOOKUP(C2704,LISTAS·PAPP!$H$3:$O$119,8,FALSE),"")</f>
        <v/>
      </c>
      <c r="M2704" s="95"/>
      <c r="N2704" s="92"/>
      <c r="O2704" s="92"/>
      <c r="P2704" s="84" t="str">
        <f>IF(N2704&lt;&gt;"",VLOOKUP(N2704,LISTAS·PAPP!$U$9:$Y$125,5,FALSE),"")</f>
        <v/>
      </c>
      <c r="Q2704" s="83" t="str">
        <f>IF(O2704&lt;&gt;"",VLOOKUP(O2704,LISTAS·PAPP!$U$9:$W$125,3,FALSE),"")</f>
        <v/>
      </c>
      <c r="R2704" s="92"/>
      <c r="S2704" s="173"/>
      <c r="T2704" s="173"/>
      <c r="U2704" s="92"/>
      <c r="V2704" s="92"/>
      <c r="W2704" s="94"/>
      <c r="X2704" s="83" t="str">
        <f>IF(ISERROR(VLOOKUP(W2704,LISTAS·PAPP!$AJ$3:$AK$903,2,0))," ",VLOOKUP(W2704,LISTAS·PAPP!$AJ$3:$AK$903,2,0))</f>
        <v xml:space="preserve"> </v>
      </c>
      <c r="Y2704" s="96"/>
      <c r="Z2704" s="97"/>
      <c r="AA2704" s="97"/>
      <c r="AB2704" s="97"/>
      <c r="AC2704" s="97"/>
      <c r="AD2704" s="97"/>
      <c r="AE2704" s="97"/>
      <c r="AF2704" s="97"/>
      <c r="AG2704" s="97"/>
      <c r="AH2704" s="97"/>
      <c r="AI2704" s="97"/>
      <c r="AJ2704" s="97"/>
      <c r="AK2704" s="97"/>
      <c r="AL2704" s="86" t="str">
        <f t="shared" si="127"/>
        <v/>
      </c>
      <c r="AM2704" s="87" t="str">
        <f t="shared" si="128"/>
        <v xml:space="preserve"> </v>
      </c>
      <c r="AN2704" s="1" t="str">
        <f t="shared" si="129"/>
        <v xml:space="preserve"> </v>
      </c>
    </row>
    <row r="2705" spans="1:40" s="88" customFormat="1" x14ac:dyDescent="0.25">
      <c r="A2705" s="92"/>
      <c r="B2705" s="92"/>
      <c r="C2705" s="92"/>
      <c r="D2705" s="92"/>
      <c r="E2705" s="92"/>
      <c r="F2705" s="93"/>
      <c r="G2705" s="94"/>
      <c r="H2705" s="83" t="str">
        <f>IF(M2705&lt;&gt;"",VLOOKUP(M2705,LISTAS·PAPP!$U$3:$Z$8,2,FALSE),"")</f>
        <v/>
      </c>
      <c r="I2705" s="85" t="str">
        <f>IF(M2705&lt;&gt;"",VLOOKUP(M2705,LISTAS·PAPP!$U$3:$Z$8,3,FALSE),"")</f>
        <v/>
      </c>
      <c r="J2705" s="83" t="str">
        <f>IF(M2705&lt;&gt;"",VLOOKUP(M2705,LISTAS·PAPP!$U$3:$Z$8,4,FALSE),"")</f>
        <v/>
      </c>
      <c r="K2705" s="83" t="str">
        <f>IF(C2705&lt;&gt;"",VLOOKUP(C2705,LISTAS·PAPP!$H$3:$O$119,4,FALSE),"")</f>
        <v/>
      </c>
      <c r="L2705" s="85" t="str">
        <f>IF(C2705&lt;&gt;"",VLOOKUP(C2705,LISTAS·PAPP!$H$3:$O$119,8,FALSE),"")</f>
        <v/>
      </c>
      <c r="M2705" s="95"/>
      <c r="N2705" s="92"/>
      <c r="O2705" s="92"/>
      <c r="P2705" s="84" t="str">
        <f>IF(N2705&lt;&gt;"",VLOOKUP(N2705,LISTAS·PAPP!$U$9:$Y$125,5,FALSE),"")</f>
        <v/>
      </c>
      <c r="Q2705" s="83" t="str">
        <f>IF(O2705&lt;&gt;"",VLOOKUP(O2705,LISTAS·PAPP!$U$9:$W$125,3,FALSE),"")</f>
        <v/>
      </c>
      <c r="R2705" s="92"/>
      <c r="S2705" s="173"/>
      <c r="T2705" s="173"/>
      <c r="U2705" s="92"/>
      <c r="V2705" s="92"/>
      <c r="W2705" s="94"/>
      <c r="X2705" s="83" t="str">
        <f>IF(ISERROR(VLOOKUP(W2705,LISTAS·PAPP!$AJ$3:$AK$903,2,0))," ",VLOOKUP(W2705,LISTAS·PAPP!$AJ$3:$AK$903,2,0))</f>
        <v xml:space="preserve"> </v>
      </c>
      <c r="Y2705" s="96"/>
      <c r="Z2705" s="97"/>
      <c r="AA2705" s="97"/>
      <c r="AB2705" s="97"/>
      <c r="AC2705" s="97"/>
      <c r="AD2705" s="97"/>
      <c r="AE2705" s="97"/>
      <c r="AF2705" s="97"/>
      <c r="AG2705" s="97"/>
      <c r="AH2705" s="97"/>
      <c r="AI2705" s="97"/>
      <c r="AJ2705" s="97"/>
      <c r="AK2705" s="97"/>
      <c r="AL2705" s="86" t="str">
        <f t="shared" si="127"/>
        <v/>
      </c>
      <c r="AM2705" s="87" t="str">
        <f t="shared" si="128"/>
        <v xml:space="preserve"> </v>
      </c>
      <c r="AN2705" s="1" t="str">
        <f t="shared" si="129"/>
        <v xml:space="preserve"> </v>
      </c>
    </row>
    <row r="2706" spans="1:40" s="88" customFormat="1" x14ac:dyDescent="0.25">
      <c r="A2706" s="92"/>
      <c r="B2706" s="92"/>
      <c r="C2706" s="92"/>
      <c r="D2706" s="92"/>
      <c r="E2706" s="92"/>
      <c r="F2706" s="93"/>
      <c r="G2706" s="94"/>
      <c r="H2706" s="83" t="str">
        <f>IF(M2706&lt;&gt;"",VLOOKUP(M2706,LISTAS·PAPP!$U$3:$Z$8,2,FALSE),"")</f>
        <v/>
      </c>
      <c r="I2706" s="85" t="str">
        <f>IF(M2706&lt;&gt;"",VLOOKUP(M2706,LISTAS·PAPP!$U$3:$Z$8,3,FALSE),"")</f>
        <v/>
      </c>
      <c r="J2706" s="83" t="str">
        <f>IF(M2706&lt;&gt;"",VLOOKUP(M2706,LISTAS·PAPP!$U$3:$Z$8,4,FALSE),"")</f>
        <v/>
      </c>
      <c r="K2706" s="83" t="str">
        <f>IF(C2706&lt;&gt;"",VLOOKUP(C2706,LISTAS·PAPP!$H$3:$O$119,4,FALSE),"")</f>
        <v/>
      </c>
      <c r="L2706" s="85" t="str">
        <f>IF(C2706&lt;&gt;"",VLOOKUP(C2706,LISTAS·PAPP!$H$3:$O$119,8,FALSE),"")</f>
        <v/>
      </c>
      <c r="M2706" s="95"/>
      <c r="N2706" s="92"/>
      <c r="O2706" s="92"/>
      <c r="P2706" s="84" t="str">
        <f>IF(N2706&lt;&gt;"",VLOOKUP(N2706,LISTAS·PAPP!$U$9:$Y$125,5,FALSE),"")</f>
        <v/>
      </c>
      <c r="Q2706" s="83" t="str">
        <f>IF(O2706&lt;&gt;"",VLOOKUP(O2706,LISTAS·PAPP!$U$9:$W$125,3,FALSE),"")</f>
        <v/>
      </c>
      <c r="R2706" s="92"/>
      <c r="S2706" s="173"/>
      <c r="T2706" s="173"/>
      <c r="U2706" s="92"/>
      <c r="V2706" s="92"/>
      <c r="W2706" s="94"/>
      <c r="X2706" s="83" t="str">
        <f>IF(ISERROR(VLOOKUP(W2706,LISTAS·PAPP!$AJ$3:$AK$903,2,0))," ",VLOOKUP(W2706,LISTAS·PAPP!$AJ$3:$AK$903,2,0))</f>
        <v xml:space="preserve"> </v>
      </c>
      <c r="Y2706" s="96"/>
      <c r="Z2706" s="97"/>
      <c r="AA2706" s="97"/>
      <c r="AB2706" s="97"/>
      <c r="AC2706" s="97"/>
      <c r="AD2706" s="97"/>
      <c r="AE2706" s="97"/>
      <c r="AF2706" s="97"/>
      <c r="AG2706" s="97"/>
      <c r="AH2706" s="97"/>
      <c r="AI2706" s="97"/>
      <c r="AJ2706" s="97"/>
      <c r="AK2706" s="97"/>
      <c r="AL2706" s="86" t="str">
        <f t="shared" si="127"/>
        <v/>
      </c>
      <c r="AM2706" s="87" t="str">
        <f t="shared" si="128"/>
        <v xml:space="preserve"> </v>
      </c>
      <c r="AN2706" s="1" t="str">
        <f t="shared" si="129"/>
        <v xml:space="preserve"> </v>
      </c>
    </row>
    <row r="2707" spans="1:40" s="88" customFormat="1" x14ac:dyDescent="0.25">
      <c r="A2707" s="92"/>
      <c r="B2707" s="92"/>
      <c r="C2707" s="92"/>
      <c r="D2707" s="92"/>
      <c r="E2707" s="92"/>
      <c r="F2707" s="93"/>
      <c r="G2707" s="94"/>
      <c r="H2707" s="83" t="str">
        <f>IF(M2707&lt;&gt;"",VLOOKUP(M2707,LISTAS·PAPP!$U$3:$Z$8,2,FALSE),"")</f>
        <v/>
      </c>
      <c r="I2707" s="85" t="str">
        <f>IF(M2707&lt;&gt;"",VLOOKUP(M2707,LISTAS·PAPP!$U$3:$Z$8,3,FALSE),"")</f>
        <v/>
      </c>
      <c r="J2707" s="83" t="str">
        <f>IF(M2707&lt;&gt;"",VLOOKUP(M2707,LISTAS·PAPP!$U$3:$Z$8,4,FALSE),"")</f>
        <v/>
      </c>
      <c r="K2707" s="83" t="str">
        <f>IF(C2707&lt;&gt;"",VLOOKUP(C2707,LISTAS·PAPP!$H$3:$O$119,4,FALSE),"")</f>
        <v/>
      </c>
      <c r="L2707" s="85" t="str">
        <f>IF(C2707&lt;&gt;"",VLOOKUP(C2707,LISTAS·PAPP!$H$3:$O$119,8,FALSE),"")</f>
        <v/>
      </c>
      <c r="M2707" s="95"/>
      <c r="N2707" s="92"/>
      <c r="O2707" s="92"/>
      <c r="P2707" s="84" t="str">
        <f>IF(N2707&lt;&gt;"",VLOOKUP(N2707,LISTAS·PAPP!$U$9:$Y$125,5,FALSE),"")</f>
        <v/>
      </c>
      <c r="Q2707" s="83" t="str">
        <f>IF(O2707&lt;&gt;"",VLOOKUP(O2707,LISTAS·PAPP!$U$9:$W$125,3,FALSE),"")</f>
        <v/>
      </c>
      <c r="R2707" s="92"/>
      <c r="S2707" s="173"/>
      <c r="T2707" s="173"/>
      <c r="U2707" s="92"/>
      <c r="V2707" s="92"/>
      <c r="W2707" s="94"/>
      <c r="X2707" s="83" t="str">
        <f>IF(ISERROR(VLOOKUP(W2707,LISTAS·PAPP!$AJ$3:$AK$903,2,0))," ",VLOOKUP(W2707,LISTAS·PAPP!$AJ$3:$AK$903,2,0))</f>
        <v xml:space="preserve"> </v>
      </c>
      <c r="Y2707" s="96"/>
      <c r="Z2707" s="97"/>
      <c r="AA2707" s="97"/>
      <c r="AB2707" s="97"/>
      <c r="AC2707" s="97"/>
      <c r="AD2707" s="97"/>
      <c r="AE2707" s="97"/>
      <c r="AF2707" s="97"/>
      <c r="AG2707" s="97"/>
      <c r="AH2707" s="97"/>
      <c r="AI2707" s="97"/>
      <c r="AJ2707" s="97"/>
      <c r="AK2707" s="97"/>
      <c r="AL2707" s="86" t="str">
        <f t="shared" si="127"/>
        <v/>
      </c>
      <c r="AM2707" s="87" t="str">
        <f t="shared" si="128"/>
        <v xml:space="preserve"> </v>
      </c>
      <c r="AN2707" s="1" t="str">
        <f t="shared" si="129"/>
        <v xml:space="preserve"> </v>
      </c>
    </row>
    <row r="2708" spans="1:40" s="88" customFormat="1" x14ac:dyDescent="0.25">
      <c r="A2708" s="92"/>
      <c r="B2708" s="92"/>
      <c r="C2708" s="92"/>
      <c r="D2708" s="92"/>
      <c r="E2708" s="92"/>
      <c r="F2708" s="93"/>
      <c r="G2708" s="94"/>
      <c r="H2708" s="83" t="str">
        <f>IF(M2708&lt;&gt;"",VLOOKUP(M2708,LISTAS·PAPP!$U$3:$Z$8,2,FALSE),"")</f>
        <v/>
      </c>
      <c r="I2708" s="85" t="str">
        <f>IF(M2708&lt;&gt;"",VLOOKUP(M2708,LISTAS·PAPP!$U$3:$Z$8,3,FALSE),"")</f>
        <v/>
      </c>
      <c r="J2708" s="83" t="str">
        <f>IF(M2708&lt;&gt;"",VLOOKUP(M2708,LISTAS·PAPP!$U$3:$Z$8,4,FALSE),"")</f>
        <v/>
      </c>
      <c r="K2708" s="83" t="str">
        <f>IF(C2708&lt;&gt;"",VLOOKUP(C2708,LISTAS·PAPP!$H$3:$O$119,4,FALSE),"")</f>
        <v/>
      </c>
      <c r="L2708" s="85" t="str">
        <f>IF(C2708&lt;&gt;"",VLOOKUP(C2708,LISTAS·PAPP!$H$3:$O$119,8,FALSE),"")</f>
        <v/>
      </c>
      <c r="M2708" s="95"/>
      <c r="N2708" s="92"/>
      <c r="O2708" s="92"/>
      <c r="P2708" s="84" t="str">
        <f>IF(N2708&lt;&gt;"",VLOOKUP(N2708,LISTAS·PAPP!$U$9:$Y$125,5,FALSE),"")</f>
        <v/>
      </c>
      <c r="Q2708" s="83" t="str">
        <f>IF(O2708&lt;&gt;"",VLOOKUP(O2708,LISTAS·PAPP!$U$9:$W$125,3,FALSE),"")</f>
        <v/>
      </c>
      <c r="R2708" s="92"/>
      <c r="S2708" s="173"/>
      <c r="T2708" s="173"/>
      <c r="U2708" s="92"/>
      <c r="V2708" s="92"/>
      <c r="W2708" s="94"/>
      <c r="X2708" s="83" t="str">
        <f>IF(ISERROR(VLOOKUP(W2708,LISTAS·PAPP!$AJ$3:$AK$903,2,0))," ",VLOOKUP(W2708,LISTAS·PAPP!$AJ$3:$AK$903,2,0))</f>
        <v xml:space="preserve"> </v>
      </c>
      <c r="Y2708" s="96"/>
      <c r="Z2708" s="97"/>
      <c r="AA2708" s="97"/>
      <c r="AB2708" s="97"/>
      <c r="AC2708" s="97"/>
      <c r="AD2708" s="97"/>
      <c r="AE2708" s="97"/>
      <c r="AF2708" s="97"/>
      <c r="AG2708" s="97"/>
      <c r="AH2708" s="97"/>
      <c r="AI2708" s="97"/>
      <c r="AJ2708" s="97"/>
      <c r="AK2708" s="97"/>
      <c r="AL2708" s="86" t="str">
        <f t="shared" si="127"/>
        <v/>
      </c>
      <c r="AM2708" s="87" t="str">
        <f t="shared" si="128"/>
        <v xml:space="preserve"> </v>
      </c>
      <c r="AN2708" s="1" t="str">
        <f t="shared" si="129"/>
        <v xml:space="preserve"> </v>
      </c>
    </row>
    <row r="2709" spans="1:40" s="88" customFormat="1" x14ac:dyDescent="0.25">
      <c r="A2709" s="92"/>
      <c r="B2709" s="92"/>
      <c r="C2709" s="92"/>
      <c r="D2709" s="92"/>
      <c r="E2709" s="92"/>
      <c r="F2709" s="93"/>
      <c r="G2709" s="94"/>
      <c r="H2709" s="83" t="str">
        <f>IF(M2709&lt;&gt;"",VLOOKUP(M2709,LISTAS·PAPP!$U$3:$Z$8,2,FALSE),"")</f>
        <v/>
      </c>
      <c r="I2709" s="85" t="str">
        <f>IF(M2709&lt;&gt;"",VLOOKUP(M2709,LISTAS·PAPP!$U$3:$Z$8,3,FALSE),"")</f>
        <v/>
      </c>
      <c r="J2709" s="83" t="str">
        <f>IF(M2709&lt;&gt;"",VLOOKUP(M2709,LISTAS·PAPP!$U$3:$Z$8,4,FALSE),"")</f>
        <v/>
      </c>
      <c r="K2709" s="83" t="str">
        <f>IF(C2709&lt;&gt;"",VLOOKUP(C2709,LISTAS·PAPP!$H$3:$O$119,4,FALSE),"")</f>
        <v/>
      </c>
      <c r="L2709" s="85" t="str">
        <f>IF(C2709&lt;&gt;"",VLOOKUP(C2709,LISTAS·PAPP!$H$3:$O$119,8,FALSE),"")</f>
        <v/>
      </c>
      <c r="M2709" s="95"/>
      <c r="N2709" s="92"/>
      <c r="O2709" s="92"/>
      <c r="P2709" s="84" t="str">
        <f>IF(N2709&lt;&gt;"",VLOOKUP(N2709,LISTAS·PAPP!$U$9:$Y$125,5,FALSE),"")</f>
        <v/>
      </c>
      <c r="Q2709" s="83" t="str">
        <f>IF(O2709&lt;&gt;"",VLOOKUP(O2709,LISTAS·PAPP!$U$9:$W$125,3,FALSE),"")</f>
        <v/>
      </c>
      <c r="R2709" s="92"/>
      <c r="S2709" s="173"/>
      <c r="T2709" s="173"/>
      <c r="U2709" s="92"/>
      <c r="V2709" s="92"/>
      <c r="W2709" s="94"/>
      <c r="X2709" s="83" t="str">
        <f>IF(ISERROR(VLOOKUP(W2709,LISTAS·PAPP!$AJ$3:$AK$903,2,0))," ",VLOOKUP(W2709,LISTAS·PAPP!$AJ$3:$AK$903,2,0))</f>
        <v xml:space="preserve"> </v>
      </c>
      <c r="Y2709" s="96"/>
      <c r="Z2709" s="97"/>
      <c r="AA2709" s="97"/>
      <c r="AB2709" s="97"/>
      <c r="AC2709" s="97"/>
      <c r="AD2709" s="97"/>
      <c r="AE2709" s="97"/>
      <c r="AF2709" s="97"/>
      <c r="AG2709" s="97"/>
      <c r="AH2709" s="97"/>
      <c r="AI2709" s="97"/>
      <c r="AJ2709" s="97"/>
      <c r="AK2709" s="97"/>
      <c r="AL2709" s="86" t="str">
        <f t="shared" si="127"/>
        <v/>
      </c>
      <c r="AM2709" s="87" t="str">
        <f t="shared" si="128"/>
        <v xml:space="preserve"> </v>
      </c>
      <c r="AN2709" s="1" t="str">
        <f t="shared" si="129"/>
        <v xml:space="preserve"> </v>
      </c>
    </row>
    <row r="2710" spans="1:40" s="88" customFormat="1" x14ac:dyDescent="0.25">
      <c r="A2710" s="92"/>
      <c r="B2710" s="92"/>
      <c r="C2710" s="92"/>
      <c r="D2710" s="92"/>
      <c r="E2710" s="92"/>
      <c r="F2710" s="93"/>
      <c r="G2710" s="94"/>
      <c r="H2710" s="83" t="str">
        <f>IF(M2710&lt;&gt;"",VLOOKUP(M2710,LISTAS·PAPP!$U$3:$Z$8,2,FALSE),"")</f>
        <v/>
      </c>
      <c r="I2710" s="85" t="str">
        <f>IF(M2710&lt;&gt;"",VLOOKUP(M2710,LISTAS·PAPP!$U$3:$Z$8,3,FALSE),"")</f>
        <v/>
      </c>
      <c r="J2710" s="83" t="str">
        <f>IF(M2710&lt;&gt;"",VLOOKUP(M2710,LISTAS·PAPP!$U$3:$Z$8,4,FALSE),"")</f>
        <v/>
      </c>
      <c r="K2710" s="83" t="str">
        <f>IF(C2710&lt;&gt;"",VLOOKUP(C2710,LISTAS·PAPP!$H$3:$O$119,4,FALSE),"")</f>
        <v/>
      </c>
      <c r="L2710" s="85" t="str">
        <f>IF(C2710&lt;&gt;"",VLOOKUP(C2710,LISTAS·PAPP!$H$3:$O$119,8,FALSE),"")</f>
        <v/>
      </c>
      <c r="M2710" s="95"/>
      <c r="N2710" s="92"/>
      <c r="O2710" s="92"/>
      <c r="P2710" s="84" t="str">
        <f>IF(N2710&lt;&gt;"",VLOOKUP(N2710,LISTAS·PAPP!$U$9:$Y$125,5,FALSE),"")</f>
        <v/>
      </c>
      <c r="Q2710" s="83" t="str">
        <f>IF(O2710&lt;&gt;"",VLOOKUP(O2710,LISTAS·PAPP!$U$9:$W$125,3,FALSE),"")</f>
        <v/>
      </c>
      <c r="R2710" s="92"/>
      <c r="S2710" s="173"/>
      <c r="T2710" s="173"/>
      <c r="U2710" s="92"/>
      <c r="V2710" s="92"/>
      <c r="W2710" s="94"/>
      <c r="X2710" s="83" t="str">
        <f>IF(ISERROR(VLOOKUP(W2710,LISTAS·PAPP!$AJ$3:$AK$903,2,0))," ",VLOOKUP(W2710,LISTAS·PAPP!$AJ$3:$AK$903,2,0))</f>
        <v xml:space="preserve"> </v>
      </c>
      <c r="Y2710" s="96"/>
      <c r="Z2710" s="97"/>
      <c r="AA2710" s="97"/>
      <c r="AB2710" s="97"/>
      <c r="AC2710" s="97"/>
      <c r="AD2710" s="97"/>
      <c r="AE2710" s="97"/>
      <c r="AF2710" s="97"/>
      <c r="AG2710" s="97"/>
      <c r="AH2710" s="97"/>
      <c r="AI2710" s="97"/>
      <c r="AJ2710" s="97"/>
      <c r="AK2710" s="97"/>
      <c r="AL2710" s="86" t="str">
        <f t="shared" si="127"/>
        <v/>
      </c>
      <c r="AM2710" s="87" t="str">
        <f t="shared" si="128"/>
        <v xml:space="preserve"> </v>
      </c>
      <c r="AN2710" s="1" t="str">
        <f t="shared" si="129"/>
        <v xml:space="preserve"> </v>
      </c>
    </row>
    <row r="2711" spans="1:40" s="88" customFormat="1" x14ac:dyDescent="0.25">
      <c r="A2711" s="92"/>
      <c r="B2711" s="92"/>
      <c r="C2711" s="92"/>
      <c r="D2711" s="92"/>
      <c r="E2711" s="92"/>
      <c r="F2711" s="93"/>
      <c r="G2711" s="94"/>
      <c r="H2711" s="83" t="str">
        <f>IF(M2711&lt;&gt;"",VLOOKUP(M2711,LISTAS·PAPP!$U$3:$Z$8,2,FALSE),"")</f>
        <v/>
      </c>
      <c r="I2711" s="85" t="str">
        <f>IF(M2711&lt;&gt;"",VLOOKUP(M2711,LISTAS·PAPP!$U$3:$Z$8,3,FALSE),"")</f>
        <v/>
      </c>
      <c r="J2711" s="83" t="str">
        <f>IF(M2711&lt;&gt;"",VLOOKUP(M2711,LISTAS·PAPP!$U$3:$Z$8,4,FALSE),"")</f>
        <v/>
      </c>
      <c r="K2711" s="83" t="str">
        <f>IF(C2711&lt;&gt;"",VLOOKUP(C2711,LISTAS·PAPP!$H$3:$O$119,4,FALSE),"")</f>
        <v/>
      </c>
      <c r="L2711" s="85" t="str">
        <f>IF(C2711&lt;&gt;"",VLOOKUP(C2711,LISTAS·PAPP!$H$3:$O$119,8,FALSE),"")</f>
        <v/>
      </c>
      <c r="M2711" s="95"/>
      <c r="N2711" s="92"/>
      <c r="O2711" s="92"/>
      <c r="P2711" s="84" t="str">
        <f>IF(N2711&lt;&gt;"",VLOOKUP(N2711,LISTAS·PAPP!$U$9:$Y$125,5,FALSE),"")</f>
        <v/>
      </c>
      <c r="Q2711" s="83" t="str">
        <f>IF(O2711&lt;&gt;"",VLOOKUP(O2711,LISTAS·PAPP!$U$9:$W$125,3,FALSE),"")</f>
        <v/>
      </c>
      <c r="R2711" s="92"/>
      <c r="S2711" s="173"/>
      <c r="T2711" s="173"/>
      <c r="U2711" s="92"/>
      <c r="V2711" s="92"/>
      <c r="W2711" s="94"/>
      <c r="X2711" s="83" t="str">
        <f>IF(ISERROR(VLOOKUP(W2711,LISTAS·PAPP!$AJ$3:$AK$903,2,0))," ",VLOOKUP(W2711,LISTAS·PAPP!$AJ$3:$AK$903,2,0))</f>
        <v xml:space="preserve"> </v>
      </c>
      <c r="Y2711" s="96"/>
      <c r="Z2711" s="97"/>
      <c r="AA2711" s="97"/>
      <c r="AB2711" s="97"/>
      <c r="AC2711" s="97"/>
      <c r="AD2711" s="97"/>
      <c r="AE2711" s="97"/>
      <c r="AF2711" s="97"/>
      <c r="AG2711" s="97"/>
      <c r="AH2711" s="97"/>
      <c r="AI2711" s="97"/>
      <c r="AJ2711" s="97"/>
      <c r="AK2711" s="97"/>
      <c r="AL2711" s="86" t="str">
        <f t="shared" si="127"/>
        <v/>
      </c>
      <c r="AM2711" s="87" t="str">
        <f t="shared" si="128"/>
        <v xml:space="preserve"> </v>
      </c>
      <c r="AN2711" s="1" t="str">
        <f t="shared" si="129"/>
        <v xml:space="preserve"> </v>
      </c>
    </row>
    <row r="2712" spans="1:40" s="88" customFormat="1" x14ac:dyDescent="0.25">
      <c r="A2712" s="92"/>
      <c r="B2712" s="92"/>
      <c r="C2712" s="92"/>
      <c r="D2712" s="92"/>
      <c r="E2712" s="92"/>
      <c r="F2712" s="93"/>
      <c r="G2712" s="94"/>
      <c r="H2712" s="83" t="str">
        <f>IF(M2712&lt;&gt;"",VLOOKUP(M2712,LISTAS·PAPP!$U$3:$Z$8,2,FALSE),"")</f>
        <v/>
      </c>
      <c r="I2712" s="85" t="str">
        <f>IF(M2712&lt;&gt;"",VLOOKUP(M2712,LISTAS·PAPP!$U$3:$Z$8,3,FALSE),"")</f>
        <v/>
      </c>
      <c r="J2712" s="83" t="str">
        <f>IF(M2712&lt;&gt;"",VLOOKUP(M2712,LISTAS·PAPP!$U$3:$Z$8,4,FALSE),"")</f>
        <v/>
      </c>
      <c r="K2712" s="83" t="str">
        <f>IF(C2712&lt;&gt;"",VLOOKUP(C2712,LISTAS·PAPP!$H$3:$O$119,4,FALSE),"")</f>
        <v/>
      </c>
      <c r="L2712" s="85" t="str">
        <f>IF(C2712&lt;&gt;"",VLOOKUP(C2712,LISTAS·PAPP!$H$3:$O$119,8,FALSE),"")</f>
        <v/>
      </c>
      <c r="M2712" s="95"/>
      <c r="N2712" s="92"/>
      <c r="O2712" s="92"/>
      <c r="P2712" s="84" t="str">
        <f>IF(N2712&lt;&gt;"",VLOOKUP(N2712,LISTAS·PAPP!$U$9:$Y$125,5,FALSE),"")</f>
        <v/>
      </c>
      <c r="Q2712" s="83" t="str">
        <f>IF(O2712&lt;&gt;"",VLOOKUP(O2712,LISTAS·PAPP!$U$9:$W$125,3,FALSE),"")</f>
        <v/>
      </c>
      <c r="R2712" s="92"/>
      <c r="S2712" s="173"/>
      <c r="T2712" s="173"/>
      <c r="U2712" s="92"/>
      <c r="V2712" s="92"/>
      <c r="W2712" s="94"/>
      <c r="X2712" s="83" t="str">
        <f>IF(ISERROR(VLOOKUP(W2712,LISTAS·PAPP!$AJ$3:$AK$903,2,0))," ",VLOOKUP(W2712,LISTAS·PAPP!$AJ$3:$AK$903,2,0))</f>
        <v xml:space="preserve"> </v>
      </c>
      <c r="Y2712" s="96"/>
      <c r="Z2712" s="97"/>
      <c r="AA2712" s="97"/>
      <c r="AB2712" s="97"/>
      <c r="AC2712" s="97"/>
      <c r="AD2712" s="97"/>
      <c r="AE2712" s="97"/>
      <c r="AF2712" s="97"/>
      <c r="AG2712" s="97"/>
      <c r="AH2712" s="97"/>
      <c r="AI2712" s="97"/>
      <c r="AJ2712" s="97"/>
      <c r="AK2712" s="97"/>
      <c r="AL2712" s="86" t="str">
        <f t="shared" si="127"/>
        <v/>
      </c>
      <c r="AM2712" s="87" t="str">
        <f t="shared" si="128"/>
        <v xml:space="preserve"> </v>
      </c>
      <c r="AN2712" s="1" t="str">
        <f t="shared" si="129"/>
        <v xml:space="preserve"> </v>
      </c>
    </row>
    <row r="2713" spans="1:40" s="88" customFormat="1" x14ac:dyDescent="0.25">
      <c r="A2713" s="92"/>
      <c r="B2713" s="92"/>
      <c r="C2713" s="92"/>
      <c r="D2713" s="92"/>
      <c r="E2713" s="92"/>
      <c r="F2713" s="93"/>
      <c r="G2713" s="94"/>
      <c r="H2713" s="83" t="str">
        <f>IF(M2713&lt;&gt;"",VLOOKUP(M2713,LISTAS·PAPP!$U$3:$Z$8,2,FALSE),"")</f>
        <v/>
      </c>
      <c r="I2713" s="85" t="str">
        <f>IF(M2713&lt;&gt;"",VLOOKUP(M2713,LISTAS·PAPP!$U$3:$Z$8,3,FALSE),"")</f>
        <v/>
      </c>
      <c r="J2713" s="83" t="str">
        <f>IF(M2713&lt;&gt;"",VLOOKUP(M2713,LISTAS·PAPP!$U$3:$Z$8,4,FALSE),"")</f>
        <v/>
      </c>
      <c r="K2713" s="83" t="str">
        <f>IF(C2713&lt;&gt;"",VLOOKUP(C2713,LISTAS·PAPP!$H$3:$O$119,4,FALSE),"")</f>
        <v/>
      </c>
      <c r="L2713" s="85" t="str">
        <f>IF(C2713&lt;&gt;"",VLOOKUP(C2713,LISTAS·PAPP!$H$3:$O$119,8,FALSE),"")</f>
        <v/>
      </c>
      <c r="M2713" s="95"/>
      <c r="N2713" s="92"/>
      <c r="O2713" s="92"/>
      <c r="P2713" s="84" t="str">
        <f>IF(N2713&lt;&gt;"",VLOOKUP(N2713,LISTAS·PAPP!$U$9:$Y$125,5,FALSE),"")</f>
        <v/>
      </c>
      <c r="Q2713" s="83" t="str">
        <f>IF(O2713&lt;&gt;"",VLOOKUP(O2713,LISTAS·PAPP!$U$9:$W$125,3,FALSE),"")</f>
        <v/>
      </c>
      <c r="R2713" s="92"/>
      <c r="S2713" s="173"/>
      <c r="T2713" s="173"/>
      <c r="U2713" s="92"/>
      <c r="V2713" s="92"/>
      <c r="W2713" s="94"/>
      <c r="X2713" s="83" t="str">
        <f>IF(ISERROR(VLOOKUP(W2713,LISTAS·PAPP!$AJ$3:$AK$903,2,0))," ",VLOOKUP(W2713,LISTAS·PAPP!$AJ$3:$AK$903,2,0))</f>
        <v xml:space="preserve"> </v>
      </c>
      <c r="Y2713" s="96"/>
      <c r="Z2713" s="97"/>
      <c r="AA2713" s="97"/>
      <c r="AB2713" s="97"/>
      <c r="AC2713" s="97"/>
      <c r="AD2713" s="97"/>
      <c r="AE2713" s="97"/>
      <c r="AF2713" s="97"/>
      <c r="AG2713" s="97"/>
      <c r="AH2713" s="97"/>
      <c r="AI2713" s="97"/>
      <c r="AJ2713" s="97"/>
      <c r="AK2713" s="97"/>
      <c r="AL2713" s="86" t="str">
        <f t="shared" si="127"/>
        <v/>
      </c>
      <c r="AM2713" s="87" t="str">
        <f t="shared" si="128"/>
        <v xml:space="preserve"> </v>
      </c>
      <c r="AN2713" s="1" t="str">
        <f t="shared" si="129"/>
        <v xml:space="preserve"> </v>
      </c>
    </row>
    <row r="2714" spans="1:40" s="88" customFormat="1" x14ac:dyDescent="0.25">
      <c r="A2714" s="92"/>
      <c r="B2714" s="92"/>
      <c r="C2714" s="92"/>
      <c r="D2714" s="92"/>
      <c r="E2714" s="92"/>
      <c r="F2714" s="93"/>
      <c r="G2714" s="94"/>
      <c r="H2714" s="83" t="str">
        <f>IF(M2714&lt;&gt;"",VLOOKUP(M2714,LISTAS·PAPP!$U$3:$Z$8,2,FALSE),"")</f>
        <v/>
      </c>
      <c r="I2714" s="85" t="str">
        <f>IF(M2714&lt;&gt;"",VLOOKUP(M2714,LISTAS·PAPP!$U$3:$Z$8,3,FALSE),"")</f>
        <v/>
      </c>
      <c r="J2714" s="83" t="str">
        <f>IF(M2714&lt;&gt;"",VLOOKUP(M2714,LISTAS·PAPP!$U$3:$Z$8,4,FALSE),"")</f>
        <v/>
      </c>
      <c r="K2714" s="83" t="str">
        <f>IF(C2714&lt;&gt;"",VLOOKUP(C2714,LISTAS·PAPP!$H$3:$O$119,4,FALSE),"")</f>
        <v/>
      </c>
      <c r="L2714" s="85" t="str">
        <f>IF(C2714&lt;&gt;"",VLOOKUP(C2714,LISTAS·PAPP!$H$3:$O$119,8,FALSE),"")</f>
        <v/>
      </c>
      <c r="M2714" s="95"/>
      <c r="N2714" s="92"/>
      <c r="O2714" s="92"/>
      <c r="P2714" s="84" t="str">
        <f>IF(N2714&lt;&gt;"",VLOOKUP(N2714,LISTAS·PAPP!$U$9:$Y$125,5,FALSE),"")</f>
        <v/>
      </c>
      <c r="Q2714" s="83" t="str">
        <f>IF(O2714&lt;&gt;"",VLOOKUP(O2714,LISTAS·PAPP!$U$9:$W$125,3,FALSE),"")</f>
        <v/>
      </c>
      <c r="R2714" s="92"/>
      <c r="S2714" s="173"/>
      <c r="T2714" s="173"/>
      <c r="U2714" s="92"/>
      <c r="V2714" s="92"/>
      <c r="W2714" s="94"/>
      <c r="X2714" s="83" t="str">
        <f>IF(ISERROR(VLOOKUP(W2714,LISTAS·PAPP!$AJ$3:$AK$903,2,0))," ",VLOOKUP(W2714,LISTAS·PAPP!$AJ$3:$AK$903,2,0))</f>
        <v xml:space="preserve"> </v>
      </c>
      <c r="Y2714" s="96"/>
      <c r="Z2714" s="97"/>
      <c r="AA2714" s="97"/>
      <c r="AB2714" s="97"/>
      <c r="AC2714" s="97"/>
      <c r="AD2714" s="97"/>
      <c r="AE2714" s="97"/>
      <c r="AF2714" s="97"/>
      <c r="AG2714" s="97"/>
      <c r="AH2714" s="97"/>
      <c r="AI2714" s="97"/>
      <c r="AJ2714" s="97"/>
      <c r="AK2714" s="97"/>
      <c r="AL2714" s="86" t="str">
        <f t="shared" si="127"/>
        <v/>
      </c>
      <c r="AM2714" s="87" t="str">
        <f t="shared" si="128"/>
        <v xml:space="preserve"> </v>
      </c>
      <c r="AN2714" s="1" t="str">
        <f t="shared" si="129"/>
        <v xml:space="preserve"> </v>
      </c>
    </row>
    <row r="2715" spans="1:40" s="88" customFormat="1" x14ac:dyDescent="0.25">
      <c r="A2715" s="92"/>
      <c r="B2715" s="92"/>
      <c r="C2715" s="92"/>
      <c r="D2715" s="92"/>
      <c r="E2715" s="92"/>
      <c r="F2715" s="93"/>
      <c r="G2715" s="94"/>
      <c r="H2715" s="83" t="str">
        <f>IF(M2715&lt;&gt;"",VLOOKUP(M2715,LISTAS·PAPP!$U$3:$Z$8,2,FALSE),"")</f>
        <v/>
      </c>
      <c r="I2715" s="85" t="str">
        <f>IF(M2715&lt;&gt;"",VLOOKUP(M2715,LISTAS·PAPP!$U$3:$Z$8,3,FALSE),"")</f>
        <v/>
      </c>
      <c r="J2715" s="83" t="str">
        <f>IF(M2715&lt;&gt;"",VLOOKUP(M2715,LISTAS·PAPP!$U$3:$Z$8,4,FALSE),"")</f>
        <v/>
      </c>
      <c r="K2715" s="83" t="str">
        <f>IF(C2715&lt;&gt;"",VLOOKUP(C2715,LISTAS·PAPP!$H$3:$O$119,4,FALSE),"")</f>
        <v/>
      </c>
      <c r="L2715" s="85" t="str">
        <f>IF(C2715&lt;&gt;"",VLOOKUP(C2715,LISTAS·PAPP!$H$3:$O$119,8,FALSE),"")</f>
        <v/>
      </c>
      <c r="M2715" s="95"/>
      <c r="N2715" s="92"/>
      <c r="O2715" s="92"/>
      <c r="P2715" s="84" t="str">
        <f>IF(N2715&lt;&gt;"",VLOOKUP(N2715,LISTAS·PAPP!$U$9:$Y$125,5,FALSE),"")</f>
        <v/>
      </c>
      <c r="Q2715" s="83" t="str">
        <f>IF(O2715&lt;&gt;"",VLOOKUP(O2715,LISTAS·PAPP!$U$9:$W$125,3,FALSE),"")</f>
        <v/>
      </c>
      <c r="R2715" s="92"/>
      <c r="S2715" s="173"/>
      <c r="T2715" s="173"/>
      <c r="U2715" s="92"/>
      <c r="V2715" s="92"/>
      <c r="W2715" s="94"/>
      <c r="X2715" s="83" t="str">
        <f>IF(ISERROR(VLOOKUP(W2715,LISTAS·PAPP!$AJ$3:$AK$903,2,0))," ",VLOOKUP(W2715,LISTAS·PAPP!$AJ$3:$AK$903,2,0))</f>
        <v xml:space="preserve"> </v>
      </c>
      <c r="Y2715" s="96"/>
      <c r="Z2715" s="97"/>
      <c r="AA2715" s="97"/>
      <c r="AB2715" s="97"/>
      <c r="AC2715" s="97"/>
      <c r="AD2715" s="97"/>
      <c r="AE2715" s="97"/>
      <c r="AF2715" s="97"/>
      <c r="AG2715" s="97"/>
      <c r="AH2715" s="97"/>
      <c r="AI2715" s="97"/>
      <c r="AJ2715" s="97"/>
      <c r="AK2715" s="97"/>
      <c r="AL2715" s="86" t="str">
        <f t="shared" si="127"/>
        <v/>
      </c>
      <c r="AM2715" s="87" t="str">
        <f t="shared" si="128"/>
        <v xml:space="preserve"> </v>
      </c>
      <c r="AN2715" s="1" t="str">
        <f t="shared" si="129"/>
        <v xml:space="preserve"> </v>
      </c>
    </row>
    <row r="2716" spans="1:40" s="88" customFormat="1" x14ac:dyDescent="0.25">
      <c r="A2716" s="92"/>
      <c r="B2716" s="92"/>
      <c r="C2716" s="92"/>
      <c r="D2716" s="92"/>
      <c r="E2716" s="92"/>
      <c r="F2716" s="93"/>
      <c r="G2716" s="94"/>
      <c r="H2716" s="83" t="str">
        <f>IF(M2716&lt;&gt;"",VLOOKUP(M2716,LISTAS·PAPP!$U$3:$Z$8,2,FALSE),"")</f>
        <v/>
      </c>
      <c r="I2716" s="85" t="str">
        <f>IF(M2716&lt;&gt;"",VLOOKUP(M2716,LISTAS·PAPP!$U$3:$Z$8,3,FALSE),"")</f>
        <v/>
      </c>
      <c r="J2716" s="83" t="str">
        <f>IF(M2716&lt;&gt;"",VLOOKUP(M2716,LISTAS·PAPP!$U$3:$Z$8,4,FALSE),"")</f>
        <v/>
      </c>
      <c r="K2716" s="83" t="str">
        <f>IF(C2716&lt;&gt;"",VLOOKUP(C2716,LISTAS·PAPP!$H$3:$O$119,4,FALSE),"")</f>
        <v/>
      </c>
      <c r="L2716" s="85" t="str">
        <f>IF(C2716&lt;&gt;"",VLOOKUP(C2716,LISTAS·PAPP!$H$3:$O$119,8,FALSE),"")</f>
        <v/>
      </c>
      <c r="M2716" s="95"/>
      <c r="N2716" s="92"/>
      <c r="O2716" s="92"/>
      <c r="P2716" s="84" t="str">
        <f>IF(N2716&lt;&gt;"",VLOOKUP(N2716,LISTAS·PAPP!$U$9:$Y$125,5,FALSE),"")</f>
        <v/>
      </c>
      <c r="Q2716" s="83" t="str">
        <f>IF(O2716&lt;&gt;"",VLOOKUP(O2716,LISTAS·PAPP!$U$9:$W$125,3,FALSE),"")</f>
        <v/>
      </c>
      <c r="R2716" s="92"/>
      <c r="S2716" s="173"/>
      <c r="T2716" s="173"/>
      <c r="U2716" s="92"/>
      <c r="V2716" s="92"/>
      <c r="W2716" s="94"/>
      <c r="X2716" s="83" t="str">
        <f>IF(ISERROR(VLOOKUP(W2716,LISTAS·PAPP!$AJ$3:$AK$903,2,0))," ",VLOOKUP(W2716,LISTAS·PAPP!$AJ$3:$AK$903,2,0))</f>
        <v xml:space="preserve"> </v>
      </c>
      <c r="Y2716" s="96"/>
      <c r="Z2716" s="97"/>
      <c r="AA2716" s="97"/>
      <c r="AB2716" s="97"/>
      <c r="AC2716" s="97"/>
      <c r="AD2716" s="97"/>
      <c r="AE2716" s="97"/>
      <c r="AF2716" s="97"/>
      <c r="AG2716" s="97"/>
      <c r="AH2716" s="97"/>
      <c r="AI2716" s="97"/>
      <c r="AJ2716" s="97"/>
      <c r="AK2716" s="97"/>
      <c r="AL2716" s="86" t="str">
        <f t="shared" si="127"/>
        <v/>
      </c>
      <c r="AM2716" s="87" t="str">
        <f t="shared" si="128"/>
        <v xml:space="preserve"> </v>
      </c>
      <c r="AN2716" s="1" t="str">
        <f t="shared" si="129"/>
        <v xml:space="preserve"> </v>
      </c>
    </row>
    <row r="2717" spans="1:40" s="88" customFormat="1" x14ac:dyDescent="0.25">
      <c r="A2717" s="92"/>
      <c r="B2717" s="92"/>
      <c r="C2717" s="92"/>
      <c r="D2717" s="92"/>
      <c r="E2717" s="92"/>
      <c r="F2717" s="93"/>
      <c r="G2717" s="94"/>
      <c r="H2717" s="83" t="str">
        <f>IF(M2717&lt;&gt;"",VLOOKUP(M2717,LISTAS·PAPP!$U$3:$Z$8,2,FALSE),"")</f>
        <v/>
      </c>
      <c r="I2717" s="85" t="str">
        <f>IF(M2717&lt;&gt;"",VLOOKUP(M2717,LISTAS·PAPP!$U$3:$Z$8,3,FALSE),"")</f>
        <v/>
      </c>
      <c r="J2717" s="83" t="str">
        <f>IF(M2717&lt;&gt;"",VLOOKUP(M2717,LISTAS·PAPP!$U$3:$Z$8,4,FALSE),"")</f>
        <v/>
      </c>
      <c r="K2717" s="83" t="str">
        <f>IF(C2717&lt;&gt;"",VLOOKUP(C2717,LISTAS·PAPP!$H$3:$O$119,4,FALSE),"")</f>
        <v/>
      </c>
      <c r="L2717" s="85" t="str">
        <f>IF(C2717&lt;&gt;"",VLOOKUP(C2717,LISTAS·PAPP!$H$3:$O$119,8,FALSE),"")</f>
        <v/>
      </c>
      <c r="M2717" s="95"/>
      <c r="N2717" s="92"/>
      <c r="O2717" s="92"/>
      <c r="P2717" s="84" t="str">
        <f>IF(N2717&lt;&gt;"",VLOOKUP(N2717,LISTAS·PAPP!$U$9:$Y$125,5,FALSE),"")</f>
        <v/>
      </c>
      <c r="Q2717" s="83" t="str">
        <f>IF(O2717&lt;&gt;"",VLOOKUP(O2717,LISTAS·PAPP!$U$9:$W$125,3,FALSE),"")</f>
        <v/>
      </c>
      <c r="R2717" s="92"/>
      <c r="S2717" s="173"/>
      <c r="T2717" s="173"/>
      <c r="U2717" s="92"/>
      <c r="V2717" s="92"/>
      <c r="W2717" s="94"/>
      <c r="X2717" s="83" t="str">
        <f>IF(ISERROR(VLOOKUP(W2717,LISTAS·PAPP!$AJ$3:$AK$903,2,0))," ",VLOOKUP(W2717,LISTAS·PAPP!$AJ$3:$AK$903,2,0))</f>
        <v xml:space="preserve"> </v>
      </c>
      <c r="Y2717" s="96"/>
      <c r="Z2717" s="97"/>
      <c r="AA2717" s="97"/>
      <c r="AB2717" s="97"/>
      <c r="AC2717" s="97"/>
      <c r="AD2717" s="97"/>
      <c r="AE2717" s="97"/>
      <c r="AF2717" s="97"/>
      <c r="AG2717" s="97"/>
      <c r="AH2717" s="97"/>
      <c r="AI2717" s="97"/>
      <c r="AJ2717" s="97"/>
      <c r="AK2717" s="97"/>
      <c r="AL2717" s="86" t="str">
        <f t="shared" si="127"/>
        <v/>
      </c>
      <c r="AM2717" s="87" t="str">
        <f t="shared" si="128"/>
        <v xml:space="preserve"> </v>
      </c>
      <c r="AN2717" s="1" t="str">
        <f t="shared" si="129"/>
        <v xml:space="preserve"> </v>
      </c>
    </row>
    <row r="2718" spans="1:40" s="88" customFormat="1" x14ac:dyDescent="0.25">
      <c r="A2718" s="92"/>
      <c r="B2718" s="92"/>
      <c r="C2718" s="92"/>
      <c r="D2718" s="92"/>
      <c r="E2718" s="92"/>
      <c r="F2718" s="93"/>
      <c r="G2718" s="94"/>
      <c r="H2718" s="83" t="str">
        <f>IF(M2718&lt;&gt;"",VLOOKUP(M2718,LISTAS·PAPP!$U$3:$Z$8,2,FALSE),"")</f>
        <v/>
      </c>
      <c r="I2718" s="85" t="str">
        <f>IF(M2718&lt;&gt;"",VLOOKUP(M2718,LISTAS·PAPP!$U$3:$Z$8,3,FALSE),"")</f>
        <v/>
      </c>
      <c r="J2718" s="83" t="str">
        <f>IF(M2718&lt;&gt;"",VLOOKUP(M2718,LISTAS·PAPP!$U$3:$Z$8,4,FALSE),"")</f>
        <v/>
      </c>
      <c r="K2718" s="83" t="str">
        <f>IF(C2718&lt;&gt;"",VLOOKUP(C2718,LISTAS·PAPP!$H$3:$O$119,4,FALSE),"")</f>
        <v/>
      </c>
      <c r="L2718" s="85" t="str">
        <f>IF(C2718&lt;&gt;"",VLOOKUP(C2718,LISTAS·PAPP!$H$3:$O$119,8,FALSE),"")</f>
        <v/>
      </c>
      <c r="M2718" s="95"/>
      <c r="N2718" s="92"/>
      <c r="O2718" s="92"/>
      <c r="P2718" s="84" t="str">
        <f>IF(N2718&lt;&gt;"",VLOOKUP(N2718,LISTAS·PAPP!$U$9:$Y$125,5,FALSE),"")</f>
        <v/>
      </c>
      <c r="Q2718" s="83" t="str">
        <f>IF(O2718&lt;&gt;"",VLOOKUP(O2718,LISTAS·PAPP!$U$9:$W$125,3,FALSE),"")</f>
        <v/>
      </c>
      <c r="R2718" s="92"/>
      <c r="S2718" s="173"/>
      <c r="T2718" s="173"/>
      <c r="U2718" s="92"/>
      <c r="V2718" s="92"/>
      <c r="W2718" s="94"/>
      <c r="X2718" s="83" t="str">
        <f>IF(ISERROR(VLOOKUP(W2718,LISTAS·PAPP!$AJ$3:$AK$903,2,0))," ",VLOOKUP(W2718,LISTAS·PAPP!$AJ$3:$AK$903,2,0))</f>
        <v xml:space="preserve"> </v>
      </c>
      <c r="Y2718" s="96"/>
      <c r="Z2718" s="97"/>
      <c r="AA2718" s="97"/>
      <c r="AB2718" s="97"/>
      <c r="AC2718" s="97"/>
      <c r="AD2718" s="97"/>
      <c r="AE2718" s="97"/>
      <c r="AF2718" s="97"/>
      <c r="AG2718" s="97"/>
      <c r="AH2718" s="97"/>
      <c r="AI2718" s="97"/>
      <c r="AJ2718" s="97"/>
      <c r="AK2718" s="97"/>
      <c r="AL2718" s="86" t="str">
        <f t="shared" si="127"/>
        <v/>
      </c>
      <c r="AM2718" s="87" t="str">
        <f t="shared" si="128"/>
        <v xml:space="preserve"> </v>
      </c>
      <c r="AN2718" s="1" t="str">
        <f t="shared" si="129"/>
        <v xml:space="preserve"> </v>
      </c>
    </row>
    <row r="2719" spans="1:40" s="88" customFormat="1" x14ac:dyDescent="0.25">
      <c r="A2719" s="92"/>
      <c r="B2719" s="92"/>
      <c r="C2719" s="92"/>
      <c r="D2719" s="92"/>
      <c r="E2719" s="92"/>
      <c r="F2719" s="93"/>
      <c r="G2719" s="94"/>
      <c r="H2719" s="83" t="str">
        <f>IF(M2719&lt;&gt;"",VLOOKUP(M2719,LISTAS·PAPP!$U$3:$Z$8,2,FALSE),"")</f>
        <v/>
      </c>
      <c r="I2719" s="85" t="str">
        <f>IF(M2719&lt;&gt;"",VLOOKUP(M2719,LISTAS·PAPP!$U$3:$Z$8,3,FALSE),"")</f>
        <v/>
      </c>
      <c r="J2719" s="83" t="str">
        <f>IF(M2719&lt;&gt;"",VLOOKUP(M2719,LISTAS·PAPP!$U$3:$Z$8,4,FALSE),"")</f>
        <v/>
      </c>
      <c r="K2719" s="83" t="str">
        <f>IF(C2719&lt;&gt;"",VLOOKUP(C2719,LISTAS·PAPP!$H$3:$O$119,4,FALSE),"")</f>
        <v/>
      </c>
      <c r="L2719" s="85" t="str">
        <f>IF(C2719&lt;&gt;"",VLOOKUP(C2719,LISTAS·PAPP!$H$3:$O$119,8,FALSE),"")</f>
        <v/>
      </c>
      <c r="M2719" s="95"/>
      <c r="N2719" s="92"/>
      <c r="O2719" s="92"/>
      <c r="P2719" s="84" t="str">
        <f>IF(N2719&lt;&gt;"",VLOOKUP(N2719,LISTAS·PAPP!$U$9:$Y$125,5,FALSE),"")</f>
        <v/>
      </c>
      <c r="Q2719" s="83" t="str">
        <f>IF(O2719&lt;&gt;"",VLOOKUP(O2719,LISTAS·PAPP!$U$9:$W$125,3,FALSE),"")</f>
        <v/>
      </c>
      <c r="R2719" s="92"/>
      <c r="S2719" s="173"/>
      <c r="T2719" s="173"/>
      <c r="U2719" s="92"/>
      <c r="V2719" s="92"/>
      <c r="W2719" s="94"/>
      <c r="X2719" s="83" t="str">
        <f>IF(ISERROR(VLOOKUP(W2719,LISTAS·PAPP!$AJ$3:$AK$903,2,0))," ",VLOOKUP(W2719,LISTAS·PAPP!$AJ$3:$AK$903,2,0))</f>
        <v xml:space="preserve"> </v>
      </c>
      <c r="Y2719" s="96"/>
      <c r="Z2719" s="97"/>
      <c r="AA2719" s="97"/>
      <c r="AB2719" s="97"/>
      <c r="AC2719" s="97"/>
      <c r="AD2719" s="97"/>
      <c r="AE2719" s="97"/>
      <c r="AF2719" s="97"/>
      <c r="AG2719" s="97"/>
      <c r="AH2719" s="97"/>
      <c r="AI2719" s="97"/>
      <c r="AJ2719" s="97"/>
      <c r="AK2719" s="97"/>
      <c r="AL2719" s="86" t="str">
        <f t="shared" si="127"/>
        <v/>
      </c>
      <c r="AM2719" s="87" t="str">
        <f t="shared" si="128"/>
        <v xml:space="preserve"> </v>
      </c>
      <c r="AN2719" s="1" t="str">
        <f t="shared" si="129"/>
        <v xml:space="preserve"> </v>
      </c>
    </row>
    <row r="2720" spans="1:40" s="88" customFormat="1" x14ac:dyDescent="0.25">
      <c r="A2720" s="92"/>
      <c r="B2720" s="92"/>
      <c r="C2720" s="92"/>
      <c r="D2720" s="92"/>
      <c r="E2720" s="92"/>
      <c r="F2720" s="93"/>
      <c r="G2720" s="94"/>
      <c r="H2720" s="83" t="str">
        <f>IF(M2720&lt;&gt;"",VLOOKUP(M2720,LISTAS·PAPP!$U$3:$Z$8,2,FALSE),"")</f>
        <v/>
      </c>
      <c r="I2720" s="85" t="str">
        <f>IF(M2720&lt;&gt;"",VLOOKUP(M2720,LISTAS·PAPP!$U$3:$Z$8,3,FALSE),"")</f>
        <v/>
      </c>
      <c r="J2720" s="83" t="str">
        <f>IF(M2720&lt;&gt;"",VLOOKUP(M2720,LISTAS·PAPP!$U$3:$Z$8,4,FALSE),"")</f>
        <v/>
      </c>
      <c r="K2720" s="83" t="str">
        <f>IF(C2720&lt;&gt;"",VLOOKUP(C2720,LISTAS·PAPP!$H$3:$O$119,4,FALSE),"")</f>
        <v/>
      </c>
      <c r="L2720" s="85" t="str">
        <f>IF(C2720&lt;&gt;"",VLOOKUP(C2720,LISTAS·PAPP!$H$3:$O$119,8,FALSE),"")</f>
        <v/>
      </c>
      <c r="M2720" s="95"/>
      <c r="N2720" s="92"/>
      <c r="O2720" s="92"/>
      <c r="P2720" s="84" t="str">
        <f>IF(N2720&lt;&gt;"",VLOOKUP(N2720,LISTAS·PAPP!$U$9:$Y$125,5,FALSE),"")</f>
        <v/>
      </c>
      <c r="Q2720" s="83" t="str">
        <f>IF(O2720&lt;&gt;"",VLOOKUP(O2720,LISTAS·PAPP!$U$9:$W$125,3,FALSE),"")</f>
        <v/>
      </c>
      <c r="R2720" s="92"/>
      <c r="S2720" s="173"/>
      <c r="T2720" s="173"/>
      <c r="U2720" s="92"/>
      <c r="V2720" s="92"/>
      <c r="W2720" s="94"/>
      <c r="X2720" s="83" t="str">
        <f>IF(ISERROR(VLOOKUP(W2720,LISTAS·PAPP!$AJ$3:$AK$903,2,0))," ",VLOOKUP(W2720,LISTAS·PAPP!$AJ$3:$AK$903,2,0))</f>
        <v xml:space="preserve"> </v>
      </c>
      <c r="Y2720" s="96"/>
      <c r="Z2720" s="97"/>
      <c r="AA2720" s="97"/>
      <c r="AB2720" s="97"/>
      <c r="AC2720" s="97"/>
      <c r="AD2720" s="97"/>
      <c r="AE2720" s="97"/>
      <c r="AF2720" s="97"/>
      <c r="AG2720" s="97"/>
      <c r="AH2720" s="97"/>
      <c r="AI2720" s="97"/>
      <c r="AJ2720" s="97"/>
      <c r="AK2720" s="97"/>
      <c r="AL2720" s="86" t="str">
        <f t="shared" si="127"/>
        <v/>
      </c>
      <c r="AM2720" s="87" t="str">
        <f t="shared" si="128"/>
        <v xml:space="preserve"> </v>
      </c>
      <c r="AN2720" s="1" t="str">
        <f t="shared" si="129"/>
        <v xml:space="preserve"> </v>
      </c>
    </row>
    <row r="2721" spans="1:40" s="88" customFormat="1" x14ac:dyDescent="0.25">
      <c r="A2721" s="92"/>
      <c r="B2721" s="92"/>
      <c r="C2721" s="92"/>
      <c r="D2721" s="92"/>
      <c r="E2721" s="92"/>
      <c r="F2721" s="93"/>
      <c r="G2721" s="94"/>
      <c r="H2721" s="83" t="str">
        <f>IF(M2721&lt;&gt;"",VLOOKUP(M2721,LISTAS·PAPP!$U$3:$Z$8,2,FALSE),"")</f>
        <v/>
      </c>
      <c r="I2721" s="85" t="str">
        <f>IF(M2721&lt;&gt;"",VLOOKUP(M2721,LISTAS·PAPP!$U$3:$Z$8,3,FALSE),"")</f>
        <v/>
      </c>
      <c r="J2721" s="83" t="str">
        <f>IF(M2721&lt;&gt;"",VLOOKUP(M2721,LISTAS·PAPP!$U$3:$Z$8,4,FALSE),"")</f>
        <v/>
      </c>
      <c r="K2721" s="83" t="str">
        <f>IF(C2721&lt;&gt;"",VLOOKUP(C2721,LISTAS·PAPP!$H$3:$O$119,4,FALSE),"")</f>
        <v/>
      </c>
      <c r="L2721" s="85" t="str">
        <f>IF(C2721&lt;&gt;"",VLOOKUP(C2721,LISTAS·PAPP!$H$3:$O$119,8,FALSE),"")</f>
        <v/>
      </c>
      <c r="M2721" s="95"/>
      <c r="N2721" s="92"/>
      <c r="O2721" s="92"/>
      <c r="P2721" s="84" t="str">
        <f>IF(N2721&lt;&gt;"",VLOOKUP(N2721,LISTAS·PAPP!$U$9:$Y$125,5,FALSE),"")</f>
        <v/>
      </c>
      <c r="Q2721" s="83" t="str">
        <f>IF(O2721&lt;&gt;"",VLOOKUP(O2721,LISTAS·PAPP!$U$9:$W$125,3,FALSE),"")</f>
        <v/>
      </c>
      <c r="R2721" s="92"/>
      <c r="S2721" s="173"/>
      <c r="T2721" s="173"/>
      <c r="U2721" s="92"/>
      <c r="V2721" s="92"/>
      <c r="W2721" s="94"/>
      <c r="X2721" s="83" t="str">
        <f>IF(ISERROR(VLOOKUP(W2721,LISTAS·PAPP!$AJ$3:$AK$903,2,0))," ",VLOOKUP(W2721,LISTAS·PAPP!$AJ$3:$AK$903,2,0))</f>
        <v xml:space="preserve"> </v>
      </c>
      <c r="Y2721" s="96"/>
      <c r="Z2721" s="97"/>
      <c r="AA2721" s="97"/>
      <c r="AB2721" s="97"/>
      <c r="AC2721" s="97"/>
      <c r="AD2721" s="97"/>
      <c r="AE2721" s="97"/>
      <c r="AF2721" s="97"/>
      <c r="AG2721" s="97"/>
      <c r="AH2721" s="97"/>
      <c r="AI2721" s="97"/>
      <c r="AJ2721" s="97"/>
      <c r="AK2721" s="97"/>
      <c r="AL2721" s="86" t="str">
        <f t="shared" si="127"/>
        <v/>
      </c>
      <c r="AM2721" s="87" t="str">
        <f t="shared" si="128"/>
        <v xml:space="preserve"> </v>
      </c>
      <c r="AN2721" s="1" t="str">
        <f t="shared" si="129"/>
        <v xml:space="preserve"> </v>
      </c>
    </row>
    <row r="2722" spans="1:40" s="88" customFormat="1" x14ac:dyDescent="0.25">
      <c r="A2722" s="92"/>
      <c r="B2722" s="92"/>
      <c r="C2722" s="92"/>
      <c r="D2722" s="92"/>
      <c r="E2722" s="92"/>
      <c r="F2722" s="93"/>
      <c r="G2722" s="94"/>
      <c r="H2722" s="83" t="str">
        <f>IF(M2722&lt;&gt;"",VLOOKUP(M2722,LISTAS·PAPP!$U$3:$Z$8,2,FALSE),"")</f>
        <v/>
      </c>
      <c r="I2722" s="85" t="str">
        <f>IF(M2722&lt;&gt;"",VLOOKUP(M2722,LISTAS·PAPP!$U$3:$Z$8,3,FALSE),"")</f>
        <v/>
      </c>
      <c r="J2722" s="83" t="str">
        <f>IF(M2722&lt;&gt;"",VLOOKUP(M2722,LISTAS·PAPP!$U$3:$Z$8,4,FALSE),"")</f>
        <v/>
      </c>
      <c r="K2722" s="83" t="str">
        <f>IF(C2722&lt;&gt;"",VLOOKUP(C2722,LISTAS·PAPP!$H$3:$O$119,4,FALSE),"")</f>
        <v/>
      </c>
      <c r="L2722" s="85" t="str">
        <f>IF(C2722&lt;&gt;"",VLOOKUP(C2722,LISTAS·PAPP!$H$3:$O$119,8,FALSE),"")</f>
        <v/>
      </c>
      <c r="M2722" s="95"/>
      <c r="N2722" s="92"/>
      <c r="O2722" s="92"/>
      <c r="P2722" s="84" t="str">
        <f>IF(N2722&lt;&gt;"",VLOOKUP(N2722,LISTAS·PAPP!$U$9:$Y$125,5,FALSE),"")</f>
        <v/>
      </c>
      <c r="Q2722" s="83" t="str">
        <f>IF(O2722&lt;&gt;"",VLOOKUP(O2722,LISTAS·PAPP!$U$9:$W$125,3,FALSE),"")</f>
        <v/>
      </c>
      <c r="R2722" s="92"/>
      <c r="S2722" s="173"/>
      <c r="T2722" s="173"/>
      <c r="U2722" s="92"/>
      <c r="V2722" s="92"/>
      <c r="W2722" s="94"/>
      <c r="X2722" s="83" t="str">
        <f>IF(ISERROR(VLOOKUP(W2722,LISTAS·PAPP!$AJ$3:$AK$903,2,0))," ",VLOOKUP(W2722,LISTAS·PAPP!$AJ$3:$AK$903,2,0))</f>
        <v xml:space="preserve"> </v>
      </c>
      <c r="Y2722" s="96"/>
      <c r="Z2722" s="97"/>
      <c r="AA2722" s="97"/>
      <c r="AB2722" s="97"/>
      <c r="AC2722" s="97"/>
      <c r="AD2722" s="97"/>
      <c r="AE2722" s="97"/>
      <c r="AF2722" s="97"/>
      <c r="AG2722" s="97"/>
      <c r="AH2722" s="97"/>
      <c r="AI2722" s="97"/>
      <c r="AJ2722" s="97"/>
      <c r="AK2722" s="97"/>
      <c r="AL2722" s="86" t="str">
        <f t="shared" si="127"/>
        <v/>
      </c>
      <c r="AM2722" s="87" t="str">
        <f t="shared" si="128"/>
        <v xml:space="preserve"> </v>
      </c>
      <c r="AN2722" s="1" t="str">
        <f t="shared" si="129"/>
        <v xml:space="preserve"> </v>
      </c>
    </row>
    <row r="2723" spans="1:40" s="88" customFormat="1" x14ac:dyDescent="0.25">
      <c r="A2723" s="92"/>
      <c r="B2723" s="92"/>
      <c r="C2723" s="92"/>
      <c r="D2723" s="92"/>
      <c r="E2723" s="92"/>
      <c r="F2723" s="93"/>
      <c r="G2723" s="94"/>
      <c r="H2723" s="83" t="str">
        <f>IF(M2723&lt;&gt;"",VLOOKUP(M2723,LISTAS·PAPP!$U$3:$Z$8,2,FALSE),"")</f>
        <v/>
      </c>
      <c r="I2723" s="85" t="str">
        <f>IF(M2723&lt;&gt;"",VLOOKUP(M2723,LISTAS·PAPP!$U$3:$Z$8,3,FALSE),"")</f>
        <v/>
      </c>
      <c r="J2723" s="83" t="str">
        <f>IF(M2723&lt;&gt;"",VLOOKUP(M2723,LISTAS·PAPP!$U$3:$Z$8,4,FALSE),"")</f>
        <v/>
      </c>
      <c r="K2723" s="83" t="str">
        <f>IF(C2723&lt;&gt;"",VLOOKUP(C2723,LISTAS·PAPP!$H$3:$O$119,4,FALSE),"")</f>
        <v/>
      </c>
      <c r="L2723" s="85" t="str">
        <f>IF(C2723&lt;&gt;"",VLOOKUP(C2723,LISTAS·PAPP!$H$3:$O$119,8,FALSE),"")</f>
        <v/>
      </c>
      <c r="M2723" s="95"/>
      <c r="N2723" s="92"/>
      <c r="O2723" s="92"/>
      <c r="P2723" s="84" t="str">
        <f>IF(N2723&lt;&gt;"",VLOOKUP(N2723,LISTAS·PAPP!$U$9:$Y$125,5,FALSE),"")</f>
        <v/>
      </c>
      <c r="Q2723" s="83" t="str">
        <f>IF(O2723&lt;&gt;"",VLOOKUP(O2723,LISTAS·PAPP!$U$9:$W$125,3,FALSE),"")</f>
        <v/>
      </c>
      <c r="R2723" s="92"/>
      <c r="S2723" s="173"/>
      <c r="T2723" s="173"/>
      <c r="U2723" s="92"/>
      <c r="V2723" s="92"/>
      <c r="W2723" s="94"/>
      <c r="X2723" s="83" t="str">
        <f>IF(ISERROR(VLOOKUP(W2723,LISTAS·PAPP!$AJ$3:$AK$903,2,0))," ",VLOOKUP(W2723,LISTAS·PAPP!$AJ$3:$AK$903,2,0))</f>
        <v xml:space="preserve"> </v>
      </c>
      <c r="Y2723" s="96"/>
      <c r="Z2723" s="97"/>
      <c r="AA2723" s="97"/>
      <c r="AB2723" s="97"/>
      <c r="AC2723" s="97"/>
      <c r="AD2723" s="97"/>
      <c r="AE2723" s="97"/>
      <c r="AF2723" s="97"/>
      <c r="AG2723" s="97"/>
      <c r="AH2723" s="97"/>
      <c r="AI2723" s="97"/>
      <c r="AJ2723" s="97"/>
      <c r="AK2723" s="97"/>
      <c r="AL2723" s="86" t="str">
        <f t="shared" si="127"/>
        <v/>
      </c>
      <c r="AM2723" s="87" t="str">
        <f t="shared" si="128"/>
        <v xml:space="preserve"> </v>
      </c>
      <c r="AN2723" s="1" t="str">
        <f t="shared" si="129"/>
        <v xml:space="preserve"> </v>
      </c>
    </row>
    <row r="2724" spans="1:40" s="88" customFormat="1" x14ac:dyDescent="0.25">
      <c r="A2724" s="92"/>
      <c r="B2724" s="92"/>
      <c r="C2724" s="92"/>
      <c r="D2724" s="92"/>
      <c r="E2724" s="92"/>
      <c r="F2724" s="93"/>
      <c r="G2724" s="94"/>
      <c r="H2724" s="83" t="str">
        <f>IF(M2724&lt;&gt;"",VLOOKUP(M2724,LISTAS·PAPP!$U$3:$Z$8,2,FALSE),"")</f>
        <v/>
      </c>
      <c r="I2724" s="85" t="str">
        <f>IF(M2724&lt;&gt;"",VLOOKUP(M2724,LISTAS·PAPP!$U$3:$Z$8,3,FALSE),"")</f>
        <v/>
      </c>
      <c r="J2724" s="83" t="str">
        <f>IF(M2724&lt;&gt;"",VLOOKUP(M2724,LISTAS·PAPP!$U$3:$Z$8,4,FALSE),"")</f>
        <v/>
      </c>
      <c r="K2724" s="83" t="str">
        <f>IF(C2724&lt;&gt;"",VLOOKUP(C2724,LISTAS·PAPP!$H$3:$O$119,4,FALSE),"")</f>
        <v/>
      </c>
      <c r="L2724" s="85" t="str">
        <f>IF(C2724&lt;&gt;"",VLOOKUP(C2724,LISTAS·PAPP!$H$3:$O$119,8,FALSE),"")</f>
        <v/>
      </c>
      <c r="M2724" s="95"/>
      <c r="N2724" s="92"/>
      <c r="O2724" s="92"/>
      <c r="P2724" s="84" t="str">
        <f>IF(N2724&lt;&gt;"",VLOOKUP(N2724,LISTAS·PAPP!$U$9:$Y$125,5,FALSE),"")</f>
        <v/>
      </c>
      <c r="Q2724" s="83" t="str">
        <f>IF(O2724&lt;&gt;"",VLOOKUP(O2724,LISTAS·PAPP!$U$9:$W$125,3,FALSE),"")</f>
        <v/>
      </c>
      <c r="R2724" s="92"/>
      <c r="S2724" s="173"/>
      <c r="T2724" s="173"/>
      <c r="U2724" s="92"/>
      <c r="V2724" s="92"/>
      <c r="W2724" s="94"/>
      <c r="X2724" s="83" t="str">
        <f>IF(ISERROR(VLOOKUP(W2724,LISTAS·PAPP!$AJ$3:$AK$903,2,0))," ",VLOOKUP(W2724,LISTAS·PAPP!$AJ$3:$AK$903,2,0))</f>
        <v xml:space="preserve"> </v>
      </c>
      <c r="Y2724" s="96"/>
      <c r="Z2724" s="97"/>
      <c r="AA2724" s="97"/>
      <c r="AB2724" s="97"/>
      <c r="AC2724" s="97"/>
      <c r="AD2724" s="97"/>
      <c r="AE2724" s="97"/>
      <c r="AF2724" s="97"/>
      <c r="AG2724" s="97"/>
      <c r="AH2724" s="97"/>
      <c r="AI2724" s="97"/>
      <c r="AJ2724" s="97"/>
      <c r="AK2724" s="97"/>
      <c r="AL2724" s="86" t="str">
        <f t="shared" si="127"/>
        <v/>
      </c>
      <c r="AM2724" s="87" t="str">
        <f t="shared" si="128"/>
        <v xml:space="preserve"> </v>
      </c>
      <c r="AN2724" s="1" t="str">
        <f t="shared" si="129"/>
        <v xml:space="preserve"> </v>
      </c>
    </row>
    <row r="2725" spans="1:40" s="88" customFormat="1" x14ac:dyDescent="0.25">
      <c r="A2725" s="92"/>
      <c r="B2725" s="92"/>
      <c r="C2725" s="92"/>
      <c r="D2725" s="92"/>
      <c r="E2725" s="92"/>
      <c r="F2725" s="93"/>
      <c r="G2725" s="94"/>
      <c r="H2725" s="83" t="str">
        <f>IF(M2725&lt;&gt;"",VLOOKUP(M2725,LISTAS·PAPP!$U$3:$Z$8,2,FALSE),"")</f>
        <v/>
      </c>
      <c r="I2725" s="85" t="str">
        <f>IF(M2725&lt;&gt;"",VLOOKUP(M2725,LISTAS·PAPP!$U$3:$Z$8,3,FALSE),"")</f>
        <v/>
      </c>
      <c r="J2725" s="83" t="str">
        <f>IF(M2725&lt;&gt;"",VLOOKUP(M2725,LISTAS·PAPP!$U$3:$Z$8,4,FALSE),"")</f>
        <v/>
      </c>
      <c r="K2725" s="83" t="str">
        <f>IF(C2725&lt;&gt;"",VLOOKUP(C2725,LISTAS·PAPP!$H$3:$O$119,4,FALSE),"")</f>
        <v/>
      </c>
      <c r="L2725" s="85" t="str">
        <f>IF(C2725&lt;&gt;"",VLOOKUP(C2725,LISTAS·PAPP!$H$3:$O$119,8,FALSE),"")</f>
        <v/>
      </c>
      <c r="M2725" s="95"/>
      <c r="N2725" s="92"/>
      <c r="O2725" s="92"/>
      <c r="P2725" s="84" t="str">
        <f>IF(N2725&lt;&gt;"",VLOOKUP(N2725,LISTAS·PAPP!$U$9:$Y$125,5,FALSE),"")</f>
        <v/>
      </c>
      <c r="Q2725" s="83" t="str">
        <f>IF(O2725&lt;&gt;"",VLOOKUP(O2725,LISTAS·PAPP!$U$9:$W$125,3,FALSE),"")</f>
        <v/>
      </c>
      <c r="R2725" s="92"/>
      <c r="S2725" s="173"/>
      <c r="T2725" s="173"/>
      <c r="U2725" s="92"/>
      <c r="V2725" s="92"/>
      <c r="W2725" s="94"/>
      <c r="X2725" s="83" t="str">
        <f>IF(ISERROR(VLOOKUP(W2725,LISTAS·PAPP!$AJ$3:$AK$903,2,0))," ",VLOOKUP(W2725,LISTAS·PAPP!$AJ$3:$AK$903,2,0))</f>
        <v xml:space="preserve"> </v>
      </c>
      <c r="Y2725" s="96"/>
      <c r="Z2725" s="97"/>
      <c r="AA2725" s="97"/>
      <c r="AB2725" s="97"/>
      <c r="AC2725" s="97"/>
      <c r="AD2725" s="97"/>
      <c r="AE2725" s="97"/>
      <c r="AF2725" s="97"/>
      <c r="AG2725" s="97"/>
      <c r="AH2725" s="97"/>
      <c r="AI2725" s="97"/>
      <c r="AJ2725" s="97"/>
      <c r="AK2725" s="97"/>
      <c r="AL2725" s="86" t="str">
        <f t="shared" si="127"/>
        <v/>
      </c>
      <c r="AM2725" s="87" t="str">
        <f t="shared" si="128"/>
        <v xml:space="preserve"> </v>
      </c>
      <c r="AN2725" s="1" t="str">
        <f t="shared" si="129"/>
        <v xml:space="preserve"> </v>
      </c>
    </row>
    <row r="2726" spans="1:40" s="88" customFormat="1" x14ac:dyDescent="0.25">
      <c r="A2726" s="92"/>
      <c r="B2726" s="92"/>
      <c r="C2726" s="92"/>
      <c r="D2726" s="92"/>
      <c r="E2726" s="92"/>
      <c r="F2726" s="93"/>
      <c r="G2726" s="94"/>
      <c r="H2726" s="83" t="str">
        <f>IF(M2726&lt;&gt;"",VLOOKUP(M2726,LISTAS·PAPP!$U$3:$Z$8,2,FALSE),"")</f>
        <v/>
      </c>
      <c r="I2726" s="85" t="str">
        <f>IF(M2726&lt;&gt;"",VLOOKUP(M2726,LISTAS·PAPP!$U$3:$Z$8,3,FALSE),"")</f>
        <v/>
      </c>
      <c r="J2726" s="83" t="str">
        <f>IF(M2726&lt;&gt;"",VLOOKUP(M2726,LISTAS·PAPP!$U$3:$Z$8,4,FALSE),"")</f>
        <v/>
      </c>
      <c r="K2726" s="83" t="str">
        <f>IF(C2726&lt;&gt;"",VLOOKUP(C2726,LISTAS·PAPP!$H$3:$O$119,4,FALSE),"")</f>
        <v/>
      </c>
      <c r="L2726" s="85" t="str">
        <f>IF(C2726&lt;&gt;"",VLOOKUP(C2726,LISTAS·PAPP!$H$3:$O$119,8,FALSE),"")</f>
        <v/>
      </c>
      <c r="M2726" s="95"/>
      <c r="N2726" s="92"/>
      <c r="O2726" s="92"/>
      <c r="P2726" s="84" t="str">
        <f>IF(N2726&lt;&gt;"",VLOOKUP(N2726,LISTAS·PAPP!$U$9:$Y$125,5,FALSE),"")</f>
        <v/>
      </c>
      <c r="Q2726" s="83" t="str">
        <f>IF(O2726&lt;&gt;"",VLOOKUP(O2726,LISTAS·PAPP!$U$9:$W$125,3,FALSE),"")</f>
        <v/>
      </c>
      <c r="R2726" s="92"/>
      <c r="S2726" s="173"/>
      <c r="T2726" s="173"/>
      <c r="U2726" s="92"/>
      <c r="V2726" s="92"/>
      <c r="W2726" s="94"/>
      <c r="X2726" s="83" t="str">
        <f>IF(ISERROR(VLOOKUP(W2726,LISTAS·PAPP!$AJ$3:$AK$903,2,0))," ",VLOOKUP(W2726,LISTAS·PAPP!$AJ$3:$AK$903,2,0))</f>
        <v xml:space="preserve"> </v>
      </c>
      <c r="Y2726" s="96"/>
      <c r="Z2726" s="97"/>
      <c r="AA2726" s="97"/>
      <c r="AB2726" s="97"/>
      <c r="AC2726" s="97"/>
      <c r="AD2726" s="97"/>
      <c r="AE2726" s="97"/>
      <c r="AF2726" s="97"/>
      <c r="AG2726" s="97"/>
      <c r="AH2726" s="97"/>
      <c r="AI2726" s="97"/>
      <c r="AJ2726" s="97"/>
      <c r="AK2726" s="97"/>
      <c r="AL2726" s="86" t="str">
        <f t="shared" si="127"/>
        <v/>
      </c>
      <c r="AM2726" s="87" t="str">
        <f t="shared" si="128"/>
        <v xml:space="preserve"> </v>
      </c>
      <c r="AN2726" s="1" t="str">
        <f t="shared" si="129"/>
        <v xml:space="preserve"> </v>
      </c>
    </row>
    <row r="2727" spans="1:40" s="88" customFormat="1" x14ac:dyDescent="0.25">
      <c r="A2727" s="92"/>
      <c r="B2727" s="92"/>
      <c r="C2727" s="92"/>
      <c r="D2727" s="92"/>
      <c r="E2727" s="92"/>
      <c r="F2727" s="93"/>
      <c r="G2727" s="94"/>
      <c r="H2727" s="83" t="str">
        <f>IF(M2727&lt;&gt;"",VLOOKUP(M2727,LISTAS·PAPP!$U$3:$Z$8,2,FALSE),"")</f>
        <v/>
      </c>
      <c r="I2727" s="85" t="str">
        <f>IF(M2727&lt;&gt;"",VLOOKUP(M2727,LISTAS·PAPP!$U$3:$Z$8,3,FALSE),"")</f>
        <v/>
      </c>
      <c r="J2727" s="83" t="str">
        <f>IF(M2727&lt;&gt;"",VLOOKUP(M2727,LISTAS·PAPP!$U$3:$Z$8,4,FALSE),"")</f>
        <v/>
      </c>
      <c r="K2727" s="83" t="str">
        <f>IF(C2727&lt;&gt;"",VLOOKUP(C2727,LISTAS·PAPP!$H$3:$O$119,4,FALSE),"")</f>
        <v/>
      </c>
      <c r="L2727" s="85" t="str">
        <f>IF(C2727&lt;&gt;"",VLOOKUP(C2727,LISTAS·PAPP!$H$3:$O$119,8,FALSE),"")</f>
        <v/>
      </c>
      <c r="M2727" s="95"/>
      <c r="N2727" s="92"/>
      <c r="O2727" s="92"/>
      <c r="P2727" s="84" t="str">
        <f>IF(N2727&lt;&gt;"",VLOOKUP(N2727,LISTAS·PAPP!$U$9:$Y$125,5,FALSE),"")</f>
        <v/>
      </c>
      <c r="Q2727" s="83" t="str">
        <f>IF(O2727&lt;&gt;"",VLOOKUP(O2727,LISTAS·PAPP!$U$9:$W$125,3,FALSE),"")</f>
        <v/>
      </c>
      <c r="R2727" s="92"/>
      <c r="S2727" s="173"/>
      <c r="T2727" s="173"/>
      <c r="U2727" s="92"/>
      <c r="V2727" s="92"/>
      <c r="W2727" s="94"/>
      <c r="X2727" s="83" t="str">
        <f>IF(ISERROR(VLOOKUP(W2727,LISTAS·PAPP!$AJ$3:$AK$903,2,0))," ",VLOOKUP(W2727,LISTAS·PAPP!$AJ$3:$AK$903,2,0))</f>
        <v xml:space="preserve"> </v>
      </c>
      <c r="Y2727" s="96"/>
      <c r="Z2727" s="97"/>
      <c r="AA2727" s="97"/>
      <c r="AB2727" s="97"/>
      <c r="AC2727" s="97"/>
      <c r="AD2727" s="97"/>
      <c r="AE2727" s="97"/>
      <c r="AF2727" s="97"/>
      <c r="AG2727" s="97"/>
      <c r="AH2727" s="97"/>
      <c r="AI2727" s="97"/>
      <c r="AJ2727" s="97"/>
      <c r="AK2727" s="97"/>
      <c r="AL2727" s="86" t="str">
        <f t="shared" si="127"/>
        <v/>
      </c>
      <c r="AM2727" s="87" t="str">
        <f t="shared" si="128"/>
        <v xml:space="preserve"> </v>
      </c>
      <c r="AN2727" s="1" t="str">
        <f t="shared" si="129"/>
        <v xml:space="preserve"> </v>
      </c>
    </row>
    <row r="2728" spans="1:40" s="88" customFormat="1" x14ac:dyDescent="0.25">
      <c r="A2728" s="92"/>
      <c r="B2728" s="92"/>
      <c r="C2728" s="92"/>
      <c r="D2728" s="92"/>
      <c r="E2728" s="92"/>
      <c r="F2728" s="93"/>
      <c r="G2728" s="94"/>
      <c r="H2728" s="83" t="str">
        <f>IF(M2728&lt;&gt;"",VLOOKUP(M2728,LISTAS·PAPP!$U$3:$Z$8,2,FALSE),"")</f>
        <v/>
      </c>
      <c r="I2728" s="85" t="str">
        <f>IF(M2728&lt;&gt;"",VLOOKUP(M2728,LISTAS·PAPP!$U$3:$Z$8,3,FALSE),"")</f>
        <v/>
      </c>
      <c r="J2728" s="83" t="str">
        <f>IF(M2728&lt;&gt;"",VLOOKUP(M2728,LISTAS·PAPP!$U$3:$Z$8,4,FALSE),"")</f>
        <v/>
      </c>
      <c r="K2728" s="83" t="str">
        <f>IF(C2728&lt;&gt;"",VLOOKUP(C2728,LISTAS·PAPP!$H$3:$O$119,4,FALSE),"")</f>
        <v/>
      </c>
      <c r="L2728" s="85" t="str">
        <f>IF(C2728&lt;&gt;"",VLOOKUP(C2728,LISTAS·PAPP!$H$3:$O$119,8,FALSE),"")</f>
        <v/>
      </c>
      <c r="M2728" s="95"/>
      <c r="N2728" s="92"/>
      <c r="O2728" s="92"/>
      <c r="P2728" s="84" t="str">
        <f>IF(N2728&lt;&gt;"",VLOOKUP(N2728,LISTAS·PAPP!$U$9:$Y$125,5,FALSE),"")</f>
        <v/>
      </c>
      <c r="Q2728" s="83" t="str">
        <f>IF(O2728&lt;&gt;"",VLOOKUP(O2728,LISTAS·PAPP!$U$9:$W$125,3,FALSE),"")</f>
        <v/>
      </c>
      <c r="R2728" s="92"/>
      <c r="S2728" s="173"/>
      <c r="T2728" s="173"/>
      <c r="U2728" s="92"/>
      <c r="V2728" s="92"/>
      <c r="W2728" s="94"/>
      <c r="X2728" s="83" t="str">
        <f>IF(ISERROR(VLOOKUP(W2728,LISTAS·PAPP!$AJ$3:$AK$903,2,0))," ",VLOOKUP(W2728,LISTAS·PAPP!$AJ$3:$AK$903,2,0))</f>
        <v xml:space="preserve"> </v>
      </c>
      <c r="Y2728" s="96"/>
      <c r="Z2728" s="97"/>
      <c r="AA2728" s="97"/>
      <c r="AB2728" s="97"/>
      <c r="AC2728" s="97"/>
      <c r="AD2728" s="97"/>
      <c r="AE2728" s="97"/>
      <c r="AF2728" s="97"/>
      <c r="AG2728" s="97"/>
      <c r="AH2728" s="97"/>
      <c r="AI2728" s="97"/>
      <c r="AJ2728" s="97"/>
      <c r="AK2728" s="97"/>
      <c r="AL2728" s="86" t="str">
        <f t="shared" si="127"/>
        <v/>
      </c>
      <c r="AM2728" s="87" t="str">
        <f t="shared" si="128"/>
        <v xml:space="preserve"> </v>
      </c>
      <c r="AN2728" s="1" t="str">
        <f t="shared" si="129"/>
        <v xml:space="preserve"> </v>
      </c>
    </row>
    <row r="2729" spans="1:40" s="88" customFormat="1" x14ac:dyDescent="0.25">
      <c r="A2729" s="92"/>
      <c r="B2729" s="92"/>
      <c r="C2729" s="92"/>
      <c r="D2729" s="92"/>
      <c r="E2729" s="92"/>
      <c r="F2729" s="93"/>
      <c r="G2729" s="94"/>
      <c r="H2729" s="83" t="str">
        <f>IF(M2729&lt;&gt;"",VLOOKUP(M2729,LISTAS·PAPP!$U$3:$Z$8,2,FALSE),"")</f>
        <v/>
      </c>
      <c r="I2729" s="85" t="str">
        <f>IF(M2729&lt;&gt;"",VLOOKUP(M2729,LISTAS·PAPP!$U$3:$Z$8,3,FALSE),"")</f>
        <v/>
      </c>
      <c r="J2729" s="83" t="str">
        <f>IF(M2729&lt;&gt;"",VLOOKUP(M2729,LISTAS·PAPP!$U$3:$Z$8,4,FALSE),"")</f>
        <v/>
      </c>
      <c r="K2729" s="83" t="str">
        <f>IF(C2729&lt;&gt;"",VLOOKUP(C2729,LISTAS·PAPP!$H$3:$O$119,4,FALSE),"")</f>
        <v/>
      </c>
      <c r="L2729" s="85" t="str">
        <f>IF(C2729&lt;&gt;"",VLOOKUP(C2729,LISTAS·PAPP!$H$3:$O$119,8,FALSE),"")</f>
        <v/>
      </c>
      <c r="M2729" s="95"/>
      <c r="N2729" s="92"/>
      <c r="O2729" s="92"/>
      <c r="P2729" s="84" t="str">
        <f>IF(N2729&lt;&gt;"",VLOOKUP(N2729,LISTAS·PAPP!$U$9:$Y$125,5,FALSE),"")</f>
        <v/>
      </c>
      <c r="Q2729" s="83" t="str">
        <f>IF(O2729&lt;&gt;"",VLOOKUP(O2729,LISTAS·PAPP!$U$9:$W$125,3,FALSE),"")</f>
        <v/>
      </c>
      <c r="R2729" s="92"/>
      <c r="S2729" s="173"/>
      <c r="T2729" s="173"/>
      <c r="U2729" s="92"/>
      <c r="V2729" s="92"/>
      <c r="W2729" s="94"/>
      <c r="X2729" s="83" t="str">
        <f>IF(ISERROR(VLOOKUP(W2729,LISTAS·PAPP!$AJ$3:$AK$903,2,0))," ",VLOOKUP(W2729,LISTAS·PAPP!$AJ$3:$AK$903,2,0))</f>
        <v xml:space="preserve"> </v>
      </c>
      <c r="Y2729" s="96"/>
      <c r="Z2729" s="97"/>
      <c r="AA2729" s="97"/>
      <c r="AB2729" s="97"/>
      <c r="AC2729" s="97"/>
      <c r="AD2729" s="97"/>
      <c r="AE2729" s="97"/>
      <c r="AF2729" s="97"/>
      <c r="AG2729" s="97"/>
      <c r="AH2729" s="97"/>
      <c r="AI2729" s="97"/>
      <c r="AJ2729" s="97"/>
      <c r="AK2729" s="97"/>
      <c r="AL2729" s="86" t="str">
        <f t="shared" si="127"/>
        <v/>
      </c>
      <c r="AM2729" s="87" t="str">
        <f t="shared" si="128"/>
        <v xml:space="preserve"> </v>
      </c>
      <c r="AN2729" s="1" t="str">
        <f t="shared" si="129"/>
        <v xml:space="preserve"> </v>
      </c>
    </row>
    <row r="2730" spans="1:40" s="88" customFormat="1" x14ac:dyDescent="0.25">
      <c r="A2730" s="92"/>
      <c r="B2730" s="92"/>
      <c r="C2730" s="92"/>
      <c r="D2730" s="92"/>
      <c r="E2730" s="92"/>
      <c r="F2730" s="93"/>
      <c r="G2730" s="94"/>
      <c r="H2730" s="83" t="str">
        <f>IF(M2730&lt;&gt;"",VLOOKUP(M2730,LISTAS·PAPP!$U$3:$Z$8,2,FALSE),"")</f>
        <v/>
      </c>
      <c r="I2730" s="85" t="str">
        <f>IF(M2730&lt;&gt;"",VLOOKUP(M2730,LISTAS·PAPP!$U$3:$Z$8,3,FALSE),"")</f>
        <v/>
      </c>
      <c r="J2730" s="83" t="str">
        <f>IF(M2730&lt;&gt;"",VLOOKUP(M2730,LISTAS·PAPP!$U$3:$Z$8,4,FALSE),"")</f>
        <v/>
      </c>
      <c r="K2730" s="83" t="str">
        <f>IF(C2730&lt;&gt;"",VLOOKUP(C2730,LISTAS·PAPP!$H$3:$O$119,4,FALSE),"")</f>
        <v/>
      </c>
      <c r="L2730" s="85" t="str">
        <f>IF(C2730&lt;&gt;"",VLOOKUP(C2730,LISTAS·PAPP!$H$3:$O$119,8,FALSE),"")</f>
        <v/>
      </c>
      <c r="M2730" s="95"/>
      <c r="N2730" s="92"/>
      <c r="O2730" s="92"/>
      <c r="P2730" s="84" t="str">
        <f>IF(N2730&lt;&gt;"",VLOOKUP(N2730,LISTAS·PAPP!$U$9:$Y$125,5,FALSE),"")</f>
        <v/>
      </c>
      <c r="Q2730" s="83" t="str">
        <f>IF(O2730&lt;&gt;"",VLOOKUP(O2730,LISTAS·PAPP!$U$9:$W$125,3,FALSE),"")</f>
        <v/>
      </c>
      <c r="R2730" s="92"/>
      <c r="S2730" s="173"/>
      <c r="T2730" s="173"/>
      <c r="U2730" s="92"/>
      <c r="V2730" s="92"/>
      <c r="W2730" s="94"/>
      <c r="X2730" s="83" t="str">
        <f>IF(ISERROR(VLOOKUP(W2730,LISTAS·PAPP!$AJ$3:$AK$903,2,0))," ",VLOOKUP(W2730,LISTAS·PAPP!$AJ$3:$AK$903,2,0))</f>
        <v xml:space="preserve"> </v>
      </c>
      <c r="Y2730" s="96"/>
      <c r="Z2730" s="97"/>
      <c r="AA2730" s="97"/>
      <c r="AB2730" s="97"/>
      <c r="AC2730" s="97"/>
      <c r="AD2730" s="97"/>
      <c r="AE2730" s="97"/>
      <c r="AF2730" s="97"/>
      <c r="AG2730" s="97"/>
      <c r="AH2730" s="97"/>
      <c r="AI2730" s="97"/>
      <c r="AJ2730" s="97"/>
      <c r="AK2730" s="97"/>
      <c r="AL2730" s="86" t="str">
        <f t="shared" si="127"/>
        <v/>
      </c>
      <c r="AM2730" s="87" t="str">
        <f t="shared" si="128"/>
        <v xml:space="preserve"> </v>
      </c>
      <c r="AN2730" s="1" t="str">
        <f t="shared" si="129"/>
        <v xml:space="preserve"> </v>
      </c>
    </row>
    <row r="2731" spans="1:40" s="88" customFormat="1" x14ac:dyDescent="0.25">
      <c r="A2731" s="92"/>
      <c r="B2731" s="92"/>
      <c r="C2731" s="92"/>
      <c r="D2731" s="92"/>
      <c r="E2731" s="92"/>
      <c r="F2731" s="93"/>
      <c r="G2731" s="94"/>
      <c r="H2731" s="83" t="str">
        <f>IF(M2731&lt;&gt;"",VLOOKUP(M2731,LISTAS·PAPP!$U$3:$Z$8,2,FALSE),"")</f>
        <v/>
      </c>
      <c r="I2731" s="85" t="str">
        <f>IF(M2731&lt;&gt;"",VLOOKUP(M2731,LISTAS·PAPP!$U$3:$Z$8,3,FALSE),"")</f>
        <v/>
      </c>
      <c r="J2731" s="83" t="str">
        <f>IF(M2731&lt;&gt;"",VLOOKUP(M2731,LISTAS·PAPP!$U$3:$Z$8,4,FALSE),"")</f>
        <v/>
      </c>
      <c r="K2731" s="83" t="str">
        <f>IF(C2731&lt;&gt;"",VLOOKUP(C2731,LISTAS·PAPP!$H$3:$O$119,4,FALSE),"")</f>
        <v/>
      </c>
      <c r="L2731" s="85" t="str">
        <f>IF(C2731&lt;&gt;"",VLOOKUP(C2731,LISTAS·PAPP!$H$3:$O$119,8,FALSE),"")</f>
        <v/>
      </c>
      <c r="M2731" s="95"/>
      <c r="N2731" s="92"/>
      <c r="O2731" s="92"/>
      <c r="P2731" s="84" t="str">
        <f>IF(N2731&lt;&gt;"",VLOOKUP(N2731,LISTAS·PAPP!$U$9:$Y$125,5,FALSE),"")</f>
        <v/>
      </c>
      <c r="Q2731" s="83" t="str">
        <f>IF(O2731&lt;&gt;"",VLOOKUP(O2731,LISTAS·PAPP!$U$9:$W$125,3,FALSE),"")</f>
        <v/>
      </c>
      <c r="R2731" s="92"/>
      <c r="S2731" s="173"/>
      <c r="T2731" s="173"/>
      <c r="U2731" s="92"/>
      <c r="V2731" s="92"/>
      <c r="W2731" s="94"/>
      <c r="X2731" s="83" t="str">
        <f>IF(ISERROR(VLOOKUP(W2731,LISTAS·PAPP!$AJ$3:$AK$903,2,0))," ",VLOOKUP(W2731,LISTAS·PAPP!$AJ$3:$AK$903,2,0))</f>
        <v xml:space="preserve"> </v>
      </c>
      <c r="Y2731" s="96"/>
      <c r="Z2731" s="97"/>
      <c r="AA2731" s="97"/>
      <c r="AB2731" s="97"/>
      <c r="AC2731" s="97"/>
      <c r="AD2731" s="97"/>
      <c r="AE2731" s="97"/>
      <c r="AF2731" s="97"/>
      <c r="AG2731" s="97"/>
      <c r="AH2731" s="97"/>
      <c r="AI2731" s="97"/>
      <c r="AJ2731" s="97"/>
      <c r="AK2731" s="97"/>
      <c r="AL2731" s="86" t="str">
        <f t="shared" si="127"/>
        <v/>
      </c>
      <c r="AM2731" s="87" t="str">
        <f t="shared" si="128"/>
        <v xml:space="preserve"> </v>
      </c>
      <c r="AN2731" s="1" t="str">
        <f t="shared" si="129"/>
        <v xml:space="preserve"> </v>
      </c>
    </row>
    <row r="2732" spans="1:40" s="88" customFormat="1" x14ac:dyDescent="0.25">
      <c r="A2732" s="92"/>
      <c r="B2732" s="92"/>
      <c r="C2732" s="92"/>
      <c r="D2732" s="92"/>
      <c r="E2732" s="92"/>
      <c r="F2732" s="93"/>
      <c r="G2732" s="94"/>
      <c r="H2732" s="83" t="str">
        <f>IF(M2732&lt;&gt;"",VLOOKUP(M2732,LISTAS·PAPP!$U$3:$Z$8,2,FALSE),"")</f>
        <v/>
      </c>
      <c r="I2732" s="85" t="str">
        <f>IF(M2732&lt;&gt;"",VLOOKUP(M2732,LISTAS·PAPP!$U$3:$Z$8,3,FALSE),"")</f>
        <v/>
      </c>
      <c r="J2732" s="83" t="str">
        <f>IF(M2732&lt;&gt;"",VLOOKUP(M2732,LISTAS·PAPP!$U$3:$Z$8,4,FALSE),"")</f>
        <v/>
      </c>
      <c r="K2732" s="83" t="str">
        <f>IF(C2732&lt;&gt;"",VLOOKUP(C2732,LISTAS·PAPP!$H$3:$O$119,4,FALSE),"")</f>
        <v/>
      </c>
      <c r="L2732" s="85" t="str">
        <f>IF(C2732&lt;&gt;"",VLOOKUP(C2732,LISTAS·PAPP!$H$3:$O$119,8,FALSE),"")</f>
        <v/>
      </c>
      <c r="M2732" s="95"/>
      <c r="N2732" s="92"/>
      <c r="O2732" s="92"/>
      <c r="P2732" s="84" t="str">
        <f>IF(N2732&lt;&gt;"",VLOOKUP(N2732,LISTAS·PAPP!$U$9:$Y$125,5,FALSE),"")</f>
        <v/>
      </c>
      <c r="Q2732" s="83" t="str">
        <f>IF(O2732&lt;&gt;"",VLOOKUP(O2732,LISTAS·PAPP!$U$9:$W$125,3,FALSE),"")</f>
        <v/>
      </c>
      <c r="R2732" s="92"/>
      <c r="S2732" s="173"/>
      <c r="T2732" s="173"/>
      <c r="U2732" s="92"/>
      <c r="V2732" s="92"/>
      <c r="W2732" s="94"/>
      <c r="X2732" s="83" t="str">
        <f>IF(ISERROR(VLOOKUP(W2732,LISTAS·PAPP!$AJ$3:$AK$903,2,0))," ",VLOOKUP(W2732,LISTAS·PAPP!$AJ$3:$AK$903,2,0))</f>
        <v xml:space="preserve"> </v>
      </c>
      <c r="Y2732" s="96"/>
      <c r="Z2732" s="97"/>
      <c r="AA2732" s="97"/>
      <c r="AB2732" s="97"/>
      <c r="AC2732" s="97"/>
      <c r="AD2732" s="97"/>
      <c r="AE2732" s="97"/>
      <c r="AF2732" s="97"/>
      <c r="AG2732" s="97"/>
      <c r="AH2732" s="97"/>
      <c r="AI2732" s="97"/>
      <c r="AJ2732" s="97"/>
      <c r="AK2732" s="97"/>
      <c r="AL2732" s="86" t="str">
        <f t="shared" si="127"/>
        <v/>
      </c>
      <c r="AM2732" s="87" t="str">
        <f t="shared" si="128"/>
        <v xml:space="preserve"> </v>
      </c>
      <c r="AN2732" s="1" t="str">
        <f t="shared" si="129"/>
        <v xml:space="preserve"> </v>
      </c>
    </row>
    <row r="2733" spans="1:40" s="88" customFormat="1" x14ac:dyDescent="0.25">
      <c r="A2733" s="92"/>
      <c r="B2733" s="92"/>
      <c r="C2733" s="92"/>
      <c r="D2733" s="92"/>
      <c r="E2733" s="92"/>
      <c r="F2733" s="93"/>
      <c r="G2733" s="94"/>
      <c r="H2733" s="83" t="str">
        <f>IF(M2733&lt;&gt;"",VLOOKUP(M2733,LISTAS·PAPP!$U$3:$Z$8,2,FALSE),"")</f>
        <v/>
      </c>
      <c r="I2733" s="85" t="str">
        <f>IF(M2733&lt;&gt;"",VLOOKUP(M2733,LISTAS·PAPP!$U$3:$Z$8,3,FALSE),"")</f>
        <v/>
      </c>
      <c r="J2733" s="83" t="str">
        <f>IF(M2733&lt;&gt;"",VLOOKUP(M2733,LISTAS·PAPP!$U$3:$Z$8,4,FALSE),"")</f>
        <v/>
      </c>
      <c r="K2733" s="83" t="str">
        <f>IF(C2733&lt;&gt;"",VLOOKUP(C2733,LISTAS·PAPP!$H$3:$O$119,4,FALSE),"")</f>
        <v/>
      </c>
      <c r="L2733" s="85" t="str">
        <f>IF(C2733&lt;&gt;"",VLOOKUP(C2733,LISTAS·PAPP!$H$3:$O$119,8,FALSE),"")</f>
        <v/>
      </c>
      <c r="M2733" s="95"/>
      <c r="N2733" s="92"/>
      <c r="O2733" s="92"/>
      <c r="P2733" s="84" t="str">
        <f>IF(N2733&lt;&gt;"",VLOOKUP(N2733,LISTAS·PAPP!$U$9:$Y$125,5,FALSE),"")</f>
        <v/>
      </c>
      <c r="Q2733" s="83" t="str">
        <f>IF(O2733&lt;&gt;"",VLOOKUP(O2733,LISTAS·PAPP!$U$9:$W$125,3,FALSE),"")</f>
        <v/>
      </c>
      <c r="R2733" s="92"/>
      <c r="S2733" s="173"/>
      <c r="T2733" s="173"/>
      <c r="U2733" s="92"/>
      <c r="V2733" s="92"/>
      <c r="W2733" s="94"/>
      <c r="X2733" s="83" t="str">
        <f>IF(ISERROR(VLOOKUP(W2733,LISTAS·PAPP!$AJ$3:$AK$903,2,0))," ",VLOOKUP(W2733,LISTAS·PAPP!$AJ$3:$AK$903,2,0))</f>
        <v xml:space="preserve"> </v>
      </c>
      <c r="Y2733" s="96"/>
      <c r="Z2733" s="97"/>
      <c r="AA2733" s="97"/>
      <c r="AB2733" s="97"/>
      <c r="AC2733" s="97"/>
      <c r="AD2733" s="97"/>
      <c r="AE2733" s="97"/>
      <c r="AF2733" s="97"/>
      <c r="AG2733" s="97"/>
      <c r="AH2733" s="97"/>
      <c r="AI2733" s="97"/>
      <c r="AJ2733" s="97"/>
      <c r="AK2733" s="97"/>
      <c r="AL2733" s="86" t="str">
        <f t="shared" si="127"/>
        <v/>
      </c>
      <c r="AM2733" s="87" t="str">
        <f t="shared" si="128"/>
        <v xml:space="preserve"> </v>
      </c>
      <c r="AN2733" s="1" t="str">
        <f t="shared" si="129"/>
        <v xml:space="preserve"> </v>
      </c>
    </row>
    <row r="2734" spans="1:40" s="88" customFormat="1" x14ac:dyDescent="0.25">
      <c r="A2734" s="92"/>
      <c r="B2734" s="92"/>
      <c r="C2734" s="92"/>
      <c r="D2734" s="92"/>
      <c r="E2734" s="92"/>
      <c r="F2734" s="93"/>
      <c r="G2734" s="94"/>
      <c r="H2734" s="83" t="str">
        <f>IF(M2734&lt;&gt;"",VLOOKUP(M2734,LISTAS·PAPP!$U$3:$Z$8,2,FALSE),"")</f>
        <v/>
      </c>
      <c r="I2734" s="85" t="str">
        <f>IF(M2734&lt;&gt;"",VLOOKUP(M2734,LISTAS·PAPP!$U$3:$Z$8,3,FALSE),"")</f>
        <v/>
      </c>
      <c r="J2734" s="83" t="str">
        <f>IF(M2734&lt;&gt;"",VLOOKUP(M2734,LISTAS·PAPP!$U$3:$Z$8,4,FALSE),"")</f>
        <v/>
      </c>
      <c r="K2734" s="83" t="str">
        <f>IF(C2734&lt;&gt;"",VLOOKUP(C2734,LISTAS·PAPP!$H$3:$O$119,4,FALSE),"")</f>
        <v/>
      </c>
      <c r="L2734" s="85" t="str">
        <f>IF(C2734&lt;&gt;"",VLOOKUP(C2734,LISTAS·PAPP!$H$3:$O$119,8,FALSE),"")</f>
        <v/>
      </c>
      <c r="M2734" s="95"/>
      <c r="N2734" s="92"/>
      <c r="O2734" s="92"/>
      <c r="P2734" s="84" t="str">
        <f>IF(N2734&lt;&gt;"",VLOOKUP(N2734,LISTAS·PAPP!$U$9:$Y$125,5,FALSE),"")</f>
        <v/>
      </c>
      <c r="Q2734" s="83" t="str">
        <f>IF(O2734&lt;&gt;"",VLOOKUP(O2734,LISTAS·PAPP!$U$9:$W$125,3,FALSE),"")</f>
        <v/>
      </c>
      <c r="R2734" s="92"/>
      <c r="S2734" s="173"/>
      <c r="T2734" s="173"/>
      <c r="U2734" s="92"/>
      <c r="V2734" s="92"/>
      <c r="W2734" s="94"/>
      <c r="X2734" s="83" t="str">
        <f>IF(ISERROR(VLOOKUP(W2734,LISTAS·PAPP!$AJ$3:$AK$903,2,0))," ",VLOOKUP(W2734,LISTAS·PAPP!$AJ$3:$AK$903,2,0))</f>
        <v xml:space="preserve"> </v>
      </c>
      <c r="Y2734" s="96"/>
      <c r="Z2734" s="97"/>
      <c r="AA2734" s="97"/>
      <c r="AB2734" s="97"/>
      <c r="AC2734" s="97"/>
      <c r="AD2734" s="97"/>
      <c r="AE2734" s="97"/>
      <c r="AF2734" s="97"/>
      <c r="AG2734" s="97"/>
      <c r="AH2734" s="97"/>
      <c r="AI2734" s="97"/>
      <c r="AJ2734" s="97"/>
      <c r="AK2734" s="97"/>
      <c r="AL2734" s="86" t="str">
        <f t="shared" si="127"/>
        <v/>
      </c>
      <c r="AM2734" s="87" t="str">
        <f t="shared" si="128"/>
        <v xml:space="preserve"> </v>
      </c>
      <c r="AN2734" s="1" t="str">
        <f t="shared" si="129"/>
        <v xml:space="preserve"> </v>
      </c>
    </row>
    <row r="2735" spans="1:40" s="88" customFormat="1" x14ac:dyDescent="0.25">
      <c r="A2735" s="92"/>
      <c r="B2735" s="92"/>
      <c r="C2735" s="92"/>
      <c r="D2735" s="92"/>
      <c r="E2735" s="92"/>
      <c r="F2735" s="93"/>
      <c r="G2735" s="94"/>
      <c r="H2735" s="83" t="str">
        <f>IF(M2735&lt;&gt;"",VLOOKUP(M2735,LISTAS·PAPP!$U$3:$Z$8,2,FALSE),"")</f>
        <v/>
      </c>
      <c r="I2735" s="85" t="str">
        <f>IF(M2735&lt;&gt;"",VLOOKUP(M2735,LISTAS·PAPP!$U$3:$Z$8,3,FALSE),"")</f>
        <v/>
      </c>
      <c r="J2735" s="83" t="str">
        <f>IF(M2735&lt;&gt;"",VLOOKUP(M2735,LISTAS·PAPP!$U$3:$Z$8,4,FALSE),"")</f>
        <v/>
      </c>
      <c r="K2735" s="83" t="str">
        <f>IF(C2735&lt;&gt;"",VLOOKUP(C2735,LISTAS·PAPP!$H$3:$O$119,4,FALSE),"")</f>
        <v/>
      </c>
      <c r="L2735" s="85" t="str">
        <f>IF(C2735&lt;&gt;"",VLOOKUP(C2735,LISTAS·PAPP!$H$3:$O$119,8,FALSE),"")</f>
        <v/>
      </c>
      <c r="M2735" s="95"/>
      <c r="N2735" s="92"/>
      <c r="O2735" s="92"/>
      <c r="P2735" s="84" t="str">
        <f>IF(N2735&lt;&gt;"",VLOOKUP(N2735,LISTAS·PAPP!$U$9:$Y$125,5,FALSE),"")</f>
        <v/>
      </c>
      <c r="Q2735" s="83" t="str">
        <f>IF(O2735&lt;&gt;"",VLOOKUP(O2735,LISTAS·PAPP!$U$9:$W$125,3,FALSE),"")</f>
        <v/>
      </c>
      <c r="R2735" s="92"/>
      <c r="S2735" s="173"/>
      <c r="T2735" s="173"/>
      <c r="U2735" s="92"/>
      <c r="V2735" s="92"/>
      <c r="W2735" s="94"/>
      <c r="X2735" s="83" t="str">
        <f>IF(ISERROR(VLOOKUP(W2735,LISTAS·PAPP!$AJ$3:$AK$903,2,0))," ",VLOOKUP(W2735,LISTAS·PAPP!$AJ$3:$AK$903,2,0))</f>
        <v xml:space="preserve"> </v>
      </c>
      <c r="Y2735" s="96"/>
      <c r="Z2735" s="97"/>
      <c r="AA2735" s="97"/>
      <c r="AB2735" s="97"/>
      <c r="AC2735" s="97"/>
      <c r="AD2735" s="97"/>
      <c r="AE2735" s="97"/>
      <c r="AF2735" s="97"/>
      <c r="AG2735" s="97"/>
      <c r="AH2735" s="97"/>
      <c r="AI2735" s="97"/>
      <c r="AJ2735" s="97"/>
      <c r="AK2735" s="97"/>
      <c r="AL2735" s="86" t="str">
        <f t="shared" si="127"/>
        <v/>
      </c>
      <c r="AM2735" s="87" t="str">
        <f t="shared" si="128"/>
        <v xml:space="preserve"> </v>
      </c>
      <c r="AN2735" s="1" t="str">
        <f t="shared" si="129"/>
        <v xml:space="preserve"> </v>
      </c>
    </row>
    <row r="2736" spans="1:40" s="88" customFormat="1" x14ac:dyDescent="0.25">
      <c r="A2736" s="92"/>
      <c r="B2736" s="92"/>
      <c r="C2736" s="92"/>
      <c r="D2736" s="92"/>
      <c r="E2736" s="92"/>
      <c r="F2736" s="93"/>
      <c r="G2736" s="94"/>
      <c r="H2736" s="83" t="str">
        <f>IF(M2736&lt;&gt;"",VLOOKUP(M2736,LISTAS·PAPP!$U$3:$Z$8,2,FALSE),"")</f>
        <v/>
      </c>
      <c r="I2736" s="85" t="str">
        <f>IF(M2736&lt;&gt;"",VLOOKUP(M2736,LISTAS·PAPP!$U$3:$Z$8,3,FALSE),"")</f>
        <v/>
      </c>
      <c r="J2736" s="83" t="str">
        <f>IF(M2736&lt;&gt;"",VLOOKUP(M2736,LISTAS·PAPP!$U$3:$Z$8,4,FALSE),"")</f>
        <v/>
      </c>
      <c r="K2736" s="83" t="str">
        <f>IF(C2736&lt;&gt;"",VLOOKUP(C2736,LISTAS·PAPP!$H$3:$O$119,4,FALSE),"")</f>
        <v/>
      </c>
      <c r="L2736" s="85" t="str">
        <f>IF(C2736&lt;&gt;"",VLOOKUP(C2736,LISTAS·PAPP!$H$3:$O$119,8,FALSE),"")</f>
        <v/>
      </c>
      <c r="M2736" s="95"/>
      <c r="N2736" s="92"/>
      <c r="O2736" s="92"/>
      <c r="P2736" s="84" t="str">
        <f>IF(N2736&lt;&gt;"",VLOOKUP(N2736,LISTAS·PAPP!$U$9:$Y$125,5,FALSE),"")</f>
        <v/>
      </c>
      <c r="Q2736" s="83" t="str">
        <f>IF(O2736&lt;&gt;"",VLOOKUP(O2736,LISTAS·PAPP!$U$9:$W$125,3,FALSE),"")</f>
        <v/>
      </c>
      <c r="R2736" s="92"/>
      <c r="S2736" s="173"/>
      <c r="T2736" s="173"/>
      <c r="U2736" s="92"/>
      <c r="V2736" s="92"/>
      <c r="W2736" s="94"/>
      <c r="X2736" s="83" t="str">
        <f>IF(ISERROR(VLOOKUP(W2736,LISTAS·PAPP!$AJ$3:$AK$903,2,0))," ",VLOOKUP(W2736,LISTAS·PAPP!$AJ$3:$AK$903,2,0))</f>
        <v xml:space="preserve"> </v>
      </c>
      <c r="Y2736" s="96"/>
      <c r="Z2736" s="97"/>
      <c r="AA2736" s="97"/>
      <c r="AB2736" s="97"/>
      <c r="AC2736" s="97"/>
      <c r="AD2736" s="97"/>
      <c r="AE2736" s="97"/>
      <c r="AF2736" s="97"/>
      <c r="AG2736" s="97"/>
      <c r="AH2736" s="97"/>
      <c r="AI2736" s="97"/>
      <c r="AJ2736" s="97"/>
      <c r="AK2736" s="97"/>
      <c r="AL2736" s="86" t="str">
        <f t="shared" si="127"/>
        <v/>
      </c>
      <c r="AM2736" s="87" t="str">
        <f t="shared" si="128"/>
        <v xml:space="preserve"> </v>
      </c>
      <c r="AN2736" s="1" t="str">
        <f t="shared" si="129"/>
        <v xml:space="preserve"> </v>
      </c>
    </row>
    <row r="2737" spans="1:40" s="88" customFormat="1" x14ac:dyDescent="0.25">
      <c r="A2737" s="92"/>
      <c r="B2737" s="92"/>
      <c r="C2737" s="92"/>
      <c r="D2737" s="92"/>
      <c r="E2737" s="92"/>
      <c r="F2737" s="93"/>
      <c r="G2737" s="94"/>
      <c r="H2737" s="83" t="str">
        <f>IF(M2737&lt;&gt;"",VLOOKUP(M2737,LISTAS·PAPP!$U$3:$Z$8,2,FALSE),"")</f>
        <v/>
      </c>
      <c r="I2737" s="85" t="str">
        <f>IF(M2737&lt;&gt;"",VLOOKUP(M2737,LISTAS·PAPP!$U$3:$Z$8,3,FALSE),"")</f>
        <v/>
      </c>
      <c r="J2737" s="83" t="str">
        <f>IF(M2737&lt;&gt;"",VLOOKUP(M2737,LISTAS·PAPP!$U$3:$Z$8,4,FALSE),"")</f>
        <v/>
      </c>
      <c r="K2737" s="83" t="str">
        <f>IF(C2737&lt;&gt;"",VLOOKUP(C2737,LISTAS·PAPP!$H$3:$O$119,4,FALSE),"")</f>
        <v/>
      </c>
      <c r="L2737" s="85" t="str">
        <f>IF(C2737&lt;&gt;"",VLOOKUP(C2737,LISTAS·PAPP!$H$3:$O$119,8,FALSE),"")</f>
        <v/>
      </c>
      <c r="M2737" s="95"/>
      <c r="N2737" s="92"/>
      <c r="O2737" s="92"/>
      <c r="P2737" s="84" t="str">
        <f>IF(N2737&lt;&gt;"",VLOOKUP(N2737,LISTAS·PAPP!$U$9:$Y$125,5,FALSE),"")</f>
        <v/>
      </c>
      <c r="Q2737" s="83" t="str">
        <f>IF(O2737&lt;&gt;"",VLOOKUP(O2737,LISTAS·PAPP!$U$9:$W$125,3,FALSE),"")</f>
        <v/>
      </c>
      <c r="R2737" s="92"/>
      <c r="S2737" s="173"/>
      <c r="T2737" s="173"/>
      <c r="U2737" s="92"/>
      <c r="V2737" s="92"/>
      <c r="W2737" s="94"/>
      <c r="X2737" s="83" t="str">
        <f>IF(ISERROR(VLOOKUP(W2737,LISTAS·PAPP!$AJ$3:$AK$903,2,0))," ",VLOOKUP(W2737,LISTAS·PAPP!$AJ$3:$AK$903,2,0))</f>
        <v xml:space="preserve"> </v>
      </c>
      <c r="Y2737" s="96"/>
      <c r="Z2737" s="97"/>
      <c r="AA2737" s="97"/>
      <c r="AB2737" s="97"/>
      <c r="AC2737" s="97"/>
      <c r="AD2737" s="97"/>
      <c r="AE2737" s="97"/>
      <c r="AF2737" s="97"/>
      <c r="AG2737" s="97"/>
      <c r="AH2737" s="97"/>
      <c r="AI2737" s="97"/>
      <c r="AJ2737" s="97"/>
      <c r="AK2737" s="97"/>
      <c r="AL2737" s="86" t="str">
        <f t="shared" si="127"/>
        <v/>
      </c>
      <c r="AM2737" s="87" t="str">
        <f t="shared" si="128"/>
        <v xml:space="preserve"> </v>
      </c>
      <c r="AN2737" s="1" t="str">
        <f t="shared" si="129"/>
        <v xml:space="preserve"> </v>
      </c>
    </row>
    <row r="2738" spans="1:40" s="88" customFormat="1" x14ac:dyDescent="0.25">
      <c r="A2738" s="92"/>
      <c r="B2738" s="92"/>
      <c r="C2738" s="92"/>
      <c r="D2738" s="92"/>
      <c r="E2738" s="92"/>
      <c r="F2738" s="93"/>
      <c r="G2738" s="94"/>
      <c r="H2738" s="83" t="str">
        <f>IF(M2738&lt;&gt;"",VLOOKUP(M2738,LISTAS·PAPP!$U$3:$Z$8,2,FALSE),"")</f>
        <v/>
      </c>
      <c r="I2738" s="85" t="str">
        <f>IF(M2738&lt;&gt;"",VLOOKUP(M2738,LISTAS·PAPP!$U$3:$Z$8,3,FALSE),"")</f>
        <v/>
      </c>
      <c r="J2738" s="83" t="str">
        <f>IF(M2738&lt;&gt;"",VLOOKUP(M2738,LISTAS·PAPP!$U$3:$Z$8,4,FALSE),"")</f>
        <v/>
      </c>
      <c r="K2738" s="83" t="str">
        <f>IF(C2738&lt;&gt;"",VLOOKUP(C2738,LISTAS·PAPP!$H$3:$O$119,4,FALSE),"")</f>
        <v/>
      </c>
      <c r="L2738" s="85" t="str">
        <f>IF(C2738&lt;&gt;"",VLOOKUP(C2738,LISTAS·PAPP!$H$3:$O$119,8,FALSE),"")</f>
        <v/>
      </c>
      <c r="M2738" s="95"/>
      <c r="N2738" s="92"/>
      <c r="O2738" s="92"/>
      <c r="P2738" s="84" t="str">
        <f>IF(N2738&lt;&gt;"",VLOOKUP(N2738,LISTAS·PAPP!$U$9:$Y$125,5,FALSE),"")</f>
        <v/>
      </c>
      <c r="Q2738" s="83" t="str">
        <f>IF(O2738&lt;&gt;"",VLOOKUP(O2738,LISTAS·PAPP!$U$9:$W$125,3,FALSE),"")</f>
        <v/>
      </c>
      <c r="R2738" s="92"/>
      <c r="S2738" s="173"/>
      <c r="T2738" s="173"/>
      <c r="U2738" s="92"/>
      <c r="V2738" s="92"/>
      <c r="W2738" s="94"/>
      <c r="X2738" s="83" t="str">
        <f>IF(ISERROR(VLOOKUP(W2738,LISTAS·PAPP!$AJ$3:$AK$903,2,0))," ",VLOOKUP(W2738,LISTAS·PAPP!$AJ$3:$AK$903,2,0))</f>
        <v xml:space="preserve"> </v>
      </c>
      <c r="Y2738" s="96"/>
      <c r="Z2738" s="97"/>
      <c r="AA2738" s="97"/>
      <c r="AB2738" s="97"/>
      <c r="AC2738" s="97"/>
      <c r="AD2738" s="97"/>
      <c r="AE2738" s="97"/>
      <c r="AF2738" s="97"/>
      <c r="AG2738" s="97"/>
      <c r="AH2738" s="97"/>
      <c r="AI2738" s="97"/>
      <c r="AJ2738" s="97"/>
      <c r="AK2738" s="97"/>
      <c r="AL2738" s="86" t="str">
        <f t="shared" si="127"/>
        <v/>
      </c>
      <c r="AM2738" s="87" t="str">
        <f t="shared" si="128"/>
        <v xml:space="preserve"> </v>
      </c>
      <c r="AN2738" s="1" t="str">
        <f t="shared" si="129"/>
        <v xml:space="preserve"> </v>
      </c>
    </row>
    <row r="2739" spans="1:40" s="88" customFormat="1" x14ac:dyDescent="0.25">
      <c r="A2739" s="92"/>
      <c r="B2739" s="92"/>
      <c r="C2739" s="92"/>
      <c r="D2739" s="92"/>
      <c r="E2739" s="92"/>
      <c r="F2739" s="93"/>
      <c r="G2739" s="94"/>
      <c r="H2739" s="83" t="str">
        <f>IF(M2739&lt;&gt;"",VLOOKUP(M2739,LISTAS·PAPP!$U$3:$Z$8,2,FALSE),"")</f>
        <v/>
      </c>
      <c r="I2739" s="85" t="str">
        <f>IF(M2739&lt;&gt;"",VLOOKUP(M2739,LISTAS·PAPP!$U$3:$Z$8,3,FALSE),"")</f>
        <v/>
      </c>
      <c r="J2739" s="83" t="str">
        <f>IF(M2739&lt;&gt;"",VLOOKUP(M2739,LISTAS·PAPP!$U$3:$Z$8,4,FALSE),"")</f>
        <v/>
      </c>
      <c r="K2739" s="83" t="str">
        <f>IF(C2739&lt;&gt;"",VLOOKUP(C2739,LISTAS·PAPP!$H$3:$O$119,4,FALSE),"")</f>
        <v/>
      </c>
      <c r="L2739" s="85" t="str">
        <f>IF(C2739&lt;&gt;"",VLOOKUP(C2739,LISTAS·PAPP!$H$3:$O$119,8,FALSE),"")</f>
        <v/>
      </c>
      <c r="M2739" s="95"/>
      <c r="N2739" s="92"/>
      <c r="O2739" s="92"/>
      <c r="P2739" s="84" t="str">
        <f>IF(N2739&lt;&gt;"",VLOOKUP(N2739,LISTAS·PAPP!$U$9:$Y$125,5,FALSE),"")</f>
        <v/>
      </c>
      <c r="Q2739" s="83" t="str">
        <f>IF(O2739&lt;&gt;"",VLOOKUP(O2739,LISTAS·PAPP!$U$9:$W$125,3,FALSE),"")</f>
        <v/>
      </c>
      <c r="R2739" s="92"/>
      <c r="S2739" s="173"/>
      <c r="T2739" s="173"/>
      <c r="U2739" s="92"/>
      <c r="V2739" s="92"/>
      <c r="W2739" s="94"/>
      <c r="X2739" s="83" t="str">
        <f>IF(ISERROR(VLOOKUP(W2739,LISTAS·PAPP!$AJ$3:$AK$903,2,0))," ",VLOOKUP(W2739,LISTAS·PAPP!$AJ$3:$AK$903,2,0))</f>
        <v xml:space="preserve"> </v>
      </c>
      <c r="Y2739" s="96"/>
      <c r="Z2739" s="97"/>
      <c r="AA2739" s="97"/>
      <c r="AB2739" s="97"/>
      <c r="AC2739" s="97"/>
      <c r="AD2739" s="97"/>
      <c r="AE2739" s="97"/>
      <c r="AF2739" s="97"/>
      <c r="AG2739" s="97"/>
      <c r="AH2739" s="97"/>
      <c r="AI2739" s="97"/>
      <c r="AJ2739" s="97"/>
      <c r="AK2739" s="97"/>
      <c r="AL2739" s="86" t="str">
        <f t="shared" si="127"/>
        <v/>
      </c>
      <c r="AM2739" s="87" t="str">
        <f t="shared" si="128"/>
        <v xml:space="preserve"> </v>
      </c>
      <c r="AN2739" s="1" t="str">
        <f t="shared" si="129"/>
        <v xml:space="preserve"> </v>
      </c>
    </row>
    <row r="2740" spans="1:40" s="88" customFormat="1" x14ac:dyDescent="0.25">
      <c r="A2740" s="92"/>
      <c r="B2740" s="92"/>
      <c r="C2740" s="92"/>
      <c r="D2740" s="92"/>
      <c r="E2740" s="92"/>
      <c r="F2740" s="93"/>
      <c r="G2740" s="94"/>
      <c r="H2740" s="83" t="str">
        <f>IF(M2740&lt;&gt;"",VLOOKUP(M2740,LISTAS·PAPP!$U$3:$Z$8,2,FALSE),"")</f>
        <v/>
      </c>
      <c r="I2740" s="85" t="str">
        <f>IF(M2740&lt;&gt;"",VLOOKUP(M2740,LISTAS·PAPP!$U$3:$Z$8,3,FALSE),"")</f>
        <v/>
      </c>
      <c r="J2740" s="83" t="str">
        <f>IF(M2740&lt;&gt;"",VLOOKUP(M2740,LISTAS·PAPP!$U$3:$Z$8,4,FALSE),"")</f>
        <v/>
      </c>
      <c r="K2740" s="83" t="str">
        <f>IF(C2740&lt;&gt;"",VLOOKUP(C2740,LISTAS·PAPP!$H$3:$O$119,4,FALSE),"")</f>
        <v/>
      </c>
      <c r="L2740" s="85" t="str">
        <f>IF(C2740&lt;&gt;"",VLOOKUP(C2740,LISTAS·PAPP!$H$3:$O$119,8,FALSE),"")</f>
        <v/>
      </c>
      <c r="M2740" s="95"/>
      <c r="N2740" s="92"/>
      <c r="O2740" s="92"/>
      <c r="P2740" s="84" t="str">
        <f>IF(N2740&lt;&gt;"",VLOOKUP(N2740,LISTAS·PAPP!$U$9:$Y$125,5,FALSE),"")</f>
        <v/>
      </c>
      <c r="Q2740" s="83" t="str">
        <f>IF(O2740&lt;&gt;"",VLOOKUP(O2740,LISTAS·PAPP!$U$9:$W$125,3,FALSE),"")</f>
        <v/>
      </c>
      <c r="R2740" s="92"/>
      <c r="S2740" s="173"/>
      <c r="T2740" s="173"/>
      <c r="U2740" s="92"/>
      <c r="V2740" s="92"/>
      <c r="W2740" s="94"/>
      <c r="X2740" s="83" t="str">
        <f>IF(ISERROR(VLOOKUP(W2740,LISTAS·PAPP!$AJ$3:$AK$903,2,0))," ",VLOOKUP(W2740,LISTAS·PAPP!$AJ$3:$AK$903,2,0))</f>
        <v xml:space="preserve"> </v>
      </c>
      <c r="Y2740" s="96"/>
      <c r="Z2740" s="97"/>
      <c r="AA2740" s="97"/>
      <c r="AB2740" s="97"/>
      <c r="AC2740" s="97"/>
      <c r="AD2740" s="97"/>
      <c r="AE2740" s="97"/>
      <c r="AF2740" s="97"/>
      <c r="AG2740" s="97"/>
      <c r="AH2740" s="97"/>
      <c r="AI2740" s="97"/>
      <c r="AJ2740" s="97"/>
      <c r="AK2740" s="97"/>
      <c r="AL2740" s="86" t="str">
        <f t="shared" si="127"/>
        <v/>
      </c>
      <c r="AM2740" s="87" t="str">
        <f t="shared" si="128"/>
        <v xml:space="preserve"> </v>
      </c>
      <c r="AN2740" s="1" t="str">
        <f t="shared" si="129"/>
        <v xml:space="preserve"> </v>
      </c>
    </row>
    <row r="2741" spans="1:40" s="88" customFormat="1" x14ac:dyDescent="0.25">
      <c r="A2741" s="92"/>
      <c r="B2741" s="92"/>
      <c r="C2741" s="92"/>
      <c r="D2741" s="92"/>
      <c r="E2741" s="92"/>
      <c r="F2741" s="93"/>
      <c r="G2741" s="94"/>
      <c r="H2741" s="83" t="str">
        <f>IF(M2741&lt;&gt;"",VLOOKUP(M2741,LISTAS·PAPP!$U$3:$Z$8,2,FALSE),"")</f>
        <v/>
      </c>
      <c r="I2741" s="85" t="str">
        <f>IF(M2741&lt;&gt;"",VLOOKUP(M2741,LISTAS·PAPP!$U$3:$Z$8,3,FALSE),"")</f>
        <v/>
      </c>
      <c r="J2741" s="83" t="str">
        <f>IF(M2741&lt;&gt;"",VLOOKUP(M2741,LISTAS·PAPP!$U$3:$Z$8,4,FALSE),"")</f>
        <v/>
      </c>
      <c r="K2741" s="83" t="str">
        <f>IF(C2741&lt;&gt;"",VLOOKUP(C2741,LISTAS·PAPP!$H$3:$O$119,4,FALSE),"")</f>
        <v/>
      </c>
      <c r="L2741" s="85" t="str">
        <f>IF(C2741&lt;&gt;"",VLOOKUP(C2741,LISTAS·PAPP!$H$3:$O$119,8,FALSE),"")</f>
        <v/>
      </c>
      <c r="M2741" s="95"/>
      <c r="N2741" s="92"/>
      <c r="O2741" s="92"/>
      <c r="P2741" s="84" t="str">
        <f>IF(N2741&lt;&gt;"",VLOOKUP(N2741,LISTAS·PAPP!$U$9:$Y$125,5,FALSE),"")</f>
        <v/>
      </c>
      <c r="Q2741" s="83" t="str">
        <f>IF(O2741&lt;&gt;"",VLOOKUP(O2741,LISTAS·PAPP!$U$9:$W$125,3,FALSE),"")</f>
        <v/>
      </c>
      <c r="R2741" s="92"/>
      <c r="S2741" s="173"/>
      <c r="T2741" s="173"/>
      <c r="U2741" s="92"/>
      <c r="V2741" s="92"/>
      <c r="W2741" s="94"/>
      <c r="X2741" s="83" t="str">
        <f>IF(ISERROR(VLOOKUP(W2741,LISTAS·PAPP!$AJ$3:$AK$903,2,0))," ",VLOOKUP(W2741,LISTAS·PAPP!$AJ$3:$AK$903,2,0))</f>
        <v xml:space="preserve"> </v>
      </c>
      <c r="Y2741" s="96"/>
      <c r="Z2741" s="97"/>
      <c r="AA2741" s="97"/>
      <c r="AB2741" s="97"/>
      <c r="AC2741" s="97"/>
      <c r="AD2741" s="97"/>
      <c r="AE2741" s="97"/>
      <c r="AF2741" s="97"/>
      <c r="AG2741" s="97"/>
      <c r="AH2741" s="97"/>
      <c r="AI2741" s="97"/>
      <c r="AJ2741" s="97"/>
      <c r="AK2741" s="97"/>
      <c r="AL2741" s="86" t="str">
        <f t="shared" si="127"/>
        <v/>
      </c>
      <c r="AM2741" s="87" t="str">
        <f t="shared" si="128"/>
        <v xml:space="preserve"> </v>
      </c>
      <c r="AN2741" s="1" t="str">
        <f t="shared" si="129"/>
        <v xml:space="preserve"> </v>
      </c>
    </row>
    <row r="2742" spans="1:40" s="88" customFormat="1" x14ac:dyDescent="0.25">
      <c r="A2742" s="92"/>
      <c r="B2742" s="92"/>
      <c r="C2742" s="92"/>
      <c r="D2742" s="92"/>
      <c r="E2742" s="92"/>
      <c r="F2742" s="93"/>
      <c r="G2742" s="94"/>
      <c r="H2742" s="83" t="str">
        <f>IF(M2742&lt;&gt;"",VLOOKUP(M2742,LISTAS·PAPP!$U$3:$Z$8,2,FALSE),"")</f>
        <v/>
      </c>
      <c r="I2742" s="85" t="str">
        <f>IF(M2742&lt;&gt;"",VLOOKUP(M2742,LISTAS·PAPP!$U$3:$Z$8,3,FALSE),"")</f>
        <v/>
      </c>
      <c r="J2742" s="83" t="str">
        <f>IF(M2742&lt;&gt;"",VLOOKUP(M2742,LISTAS·PAPP!$U$3:$Z$8,4,FALSE),"")</f>
        <v/>
      </c>
      <c r="K2742" s="83" t="str">
        <f>IF(C2742&lt;&gt;"",VLOOKUP(C2742,LISTAS·PAPP!$H$3:$O$119,4,FALSE),"")</f>
        <v/>
      </c>
      <c r="L2742" s="85" t="str">
        <f>IF(C2742&lt;&gt;"",VLOOKUP(C2742,LISTAS·PAPP!$H$3:$O$119,8,FALSE),"")</f>
        <v/>
      </c>
      <c r="M2742" s="95"/>
      <c r="N2742" s="92"/>
      <c r="O2742" s="92"/>
      <c r="P2742" s="84" t="str">
        <f>IF(N2742&lt;&gt;"",VLOOKUP(N2742,LISTAS·PAPP!$U$9:$Y$125,5,FALSE),"")</f>
        <v/>
      </c>
      <c r="Q2742" s="83" t="str">
        <f>IF(O2742&lt;&gt;"",VLOOKUP(O2742,LISTAS·PAPP!$U$9:$W$125,3,FALSE),"")</f>
        <v/>
      </c>
      <c r="R2742" s="92"/>
      <c r="S2742" s="173"/>
      <c r="T2742" s="173"/>
      <c r="U2742" s="92"/>
      <c r="V2742" s="92"/>
      <c r="W2742" s="94"/>
      <c r="X2742" s="83" t="str">
        <f>IF(ISERROR(VLOOKUP(W2742,LISTAS·PAPP!$AJ$3:$AK$903,2,0))," ",VLOOKUP(W2742,LISTAS·PAPP!$AJ$3:$AK$903,2,0))</f>
        <v xml:space="preserve"> </v>
      </c>
      <c r="Y2742" s="96"/>
      <c r="Z2742" s="97"/>
      <c r="AA2742" s="97"/>
      <c r="AB2742" s="97"/>
      <c r="AC2742" s="97"/>
      <c r="AD2742" s="97"/>
      <c r="AE2742" s="97"/>
      <c r="AF2742" s="97"/>
      <c r="AG2742" s="97"/>
      <c r="AH2742" s="97"/>
      <c r="AI2742" s="97"/>
      <c r="AJ2742" s="97"/>
      <c r="AK2742" s="97"/>
      <c r="AL2742" s="86" t="str">
        <f t="shared" si="127"/>
        <v/>
      </c>
      <c r="AM2742" s="87" t="str">
        <f t="shared" si="128"/>
        <v xml:space="preserve"> </v>
      </c>
      <c r="AN2742" s="1" t="str">
        <f t="shared" si="129"/>
        <v xml:space="preserve"> </v>
      </c>
    </row>
    <row r="2743" spans="1:40" s="88" customFormat="1" x14ac:dyDescent="0.25">
      <c r="A2743" s="92"/>
      <c r="B2743" s="92"/>
      <c r="C2743" s="92"/>
      <c r="D2743" s="92"/>
      <c r="E2743" s="92"/>
      <c r="F2743" s="93"/>
      <c r="G2743" s="94"/>
      <c r="H2743" s="83" t="str">
        <f>IF(M2743&lt;&gt;"",VLOOKUP(M2743,LISTAS·PAPP!$U$3:$Z$8,2,FALSE),"")</f>
        <v/>
      </c>
      <c r="I2743" s="85" t="str">
        <f>IF(M2743&lt;&gt;"",VLOOKUP(M2743,LISTAS·PAPP!$U$3:$Z$8,3,FALSE),"")</f>
        <v/>
      </c>
      <c r="J2743" s="83" t="str">
        <f>IF(M2743&lt;&gt;"",VLOOKUP(M2743,LISTAS·PAPP!$U$3:$Z$8,4,FALSE),"")</f>
        <v/>
      </c>
      <c r="K2743" s="83" t="str">
        <f>IF(C2743&lt;&gt;"",VLOOKUP(C2743,LISTAS·PAPP!$H$3:$O$119,4,FALSE),"")</f>
        <v/>
      </c>
      <c r="L2743" s="85" t="str">
        <f>IF(C2743&lt;&gt;"",VLOOKUP(C2743,LISTAS·PAPP!$H$3:$O$119,8,FALSE),"")</f>
        <v/>
      </c>
      <c r="M2743" s="95"/>
      <c r="N2743" s="92"/>
      <c r="O2743" s="92"/>
      <c r="P2743" s="84" t="str">
        <f>IF(N2743&lt;&gt;"",VLOOKUP(N2743,LISTAS·PAPP!$U$9:$Y$125,5,FALSE),"")</f>
        <v/>
      </c>
      <c r="Q2743" s="83" t="str">
        <f>IF(O2743&lt;&gt;"",VLOOKUP(O2743,LISTAS·PAPP!$U$9:$W$125,3,FALSE),"")</f>
        <v/>
      </c>
      <c r="R2743" s="92"/>
      <c r="S2743" s="173"/>
      <c r="T2743" s="173"/>
      <c r="U2743" s="92"/>
      <c r="V2743" s="92"/>
      <c r="W2743" s="94"/>
      <c r="X2743" s="83" t="str">
        <f>IF(ISERROR(VLOOKUP(W2743,LISTAS·PAPP!$AJ$3:$AK$903,2,0))," ",VLOOKUP(W2743,LISTAS·PAPP!$AJ$3:$AK$903,2,0))</f>
        <v xml:space="preserve"> </v>
      </c>
      <c r="Y2743" s="96"/>
      <c r="Z2743" s="97"/>
      <c r="AA2743" s="97"/>
      <c r="AB2743" s="97"/>
      <c r="AC2743" s="97"/>
      <c r="AD2743" s="97"/>
      <c r="AE2743" s="97"/>
      <c r="AF2743" s="97"/>
      <c r="AG2743" s="97"/>
      <c r="AH2743" s="97"/>
      <c r="AI2743" s="97"/>
      <c r="AJ2743" s="97"/>
      <c r="AK2743" s="97"/>
      <c r="AL2743" s="86" t="str">
        <f t="shared" si="127"/>
        <v/>
      </c>
      <c r="AM2743" s="87" t="str">
        <f t="shared" si="128"/>
        <v xml:space="preserve"> </v>
      </c>
      <c r="AN2743" s="1" t="str">
        <f t="shared" si="129"/>
        <v xml:space="preserve"> </v>
      </c>
    </row>
    <row r="2744" spans="1:40" s="88" customFormat="1" x14ac:dyDescent="0.25">
      <c r="A2744" s="92"/>
      <c r="B2744" s="92"/>
      <c r="C2744" s="92"/>
      <c r="D2744" s="92"/>
      <c r="E2744" s="92"/>
      <c r="F2744" s="93"/>
      <c r="G2744" s="94"/>
      <c r="H2744" s="83" t="str">
        <f>IF(M2744&lt;&gt;"",VLOOKUP(M2744,LISTAS·PAPP!$U$3:$Z$8,2,FALSE),"")</f>
        <v/>
      </c>
      <c r="I2744" s="85" t="str">
        <f>IF(M2744&lt;&gt;"",VLOOKUP(M2744,LISTAS·PAPP!$U$3:$Z$8,3,FALSE),"")</f>
        <v/>
      </c>
      <c r="J2744" s="83" t="str">
        <f>IF(M2744&lt;&gt;"",VLOOKUP(M2744,LISTAS·PAPP!$U$3:$Z$8,4,FALSE),"")</f>
        <v/>
      </c>
      <c r="K2744" s="83" t="str">
        <f>IF(C2744&lt;&gt;"",VLOOKUP(C2744,LISTAS·PAPP!$H$3:$O$119,4,FALSE),"")</f>
        <v/>
      </c>
      <c r="L2744" s="85" t="str">
        <f>IF(C2744&lt;&gt;"",VLOOKUP(C2744,LISTAS·PAPP!$H$3:$O$119,8,FALSE),"")</f>
        <v/>
      </c>
      <c r="M2744" s="95"/>
      <c r="N2744" s="92"/>
      <c r="O2744" s="92"/>
      <c r="P2744" s="84" t="str">
        <f>IF(N2744&lt;&gt;"",VLOOKUP(N2744,LISTAS·PAPP!$U$9:$Y$125,5,FALSE),"")</f>
        <v/>
      </c>
      <c r="Q2744" s="83" t="str">
        <f>IF(O2744&lt;&gt;"",VLOOKUP(O2744,LISTAS·PAPP!$U$9:$W$125,3,FALSE),"")</f>
        <v/>
      </c>
      <c r="R2744" s="92"/>
      <c r="S2744" s="173"/>
      <c r="T2744" s="173"/>
      <c r="U2744" s="92"/>
      <c r="V2744" s="92"/>
      <c r="W2744" s="94"/>
      <c r="X2744" s="83" t="str">
        <f>IF(ISERROR(VLOOKUP(W2744,LISTAS·PAPP!$AJ$3:$AK$903,2,0))," ",VLOOKUP(W2744,LISTAS·PAPP!$AJ$3:$AK$903,2,0))</f>
        <v xml:space="preserve"> </v>
      </c>
      <c r="Y2744" s="96"/>
      <c r="Z2744" s="97"/>
      <c r="AA2744" s="97"/>
      <c r="AB2744" s="97"/>
      <c r="AC2744" s="97"/>
      <c r="AD2744" s="97"/>
      <c r="AE2744" s="97"/>
      <c r="AF2744" s="97"/>
      <c r="AG2744" s="97"/>
      <c r="AH2744" s="97"/>
      <c r="AI2744" s="97"/>
      <c r="AJ2744" s="97"/>
      <c r="AK2744" s="97"/>
      <c r="AL2744" s="86" t="str">
        <f t="shared" si="127"/>
        <v/>
      </c>
      <c r="AM2744" s="87" t="str">
        <f t="shared" si="128"/>
        <v xml:space="preserve"> </v>
      </c>
      <c r="AN2744" s="1" t="str">
        <f t="shared" si="129"/>
        <v xml:space="preserve"> </v>
      </c>
    </row>
    <row r="2745" spans="1:40" s="88" customFormat="1" x14ac:dyDescent="0.25">
      <c r="A2745" s="92"/>
      <c r="B2745" s="92"/>
      <c r="C2745" s="92"/>
      <c r="D2745" s="92"/>
      <c r="E2745" s="92"/>
      <c r="F2745" s="93"/>
      <c r="G2745" s="94"/>
      <c r="H2745" s="83" t="str">
        <f>IF(M2745&lt;&gt;"",VLOOKUP(M2745,LISTAS·PAPP!$U$3:$Z$8,2,FALSE),"")</f>
        <v/>
      </c>
      <c r="I2745" s="85" t="str">
        <f>IF(M2745&lt;&gt;"",VLOOKUP(M2745,LISTAS·PAPP!$U$3:$Z$8,3,FALSE),"")</f>
        <v/>
      </c>
      <c r="J2745" s="83" t="str">
        <f>IF(M2745&lt;&gt;"",VLOOKUP(M2745,LISTAS·PAPP!$U$3:$Z$8,4,FALSE),"")</f>
        <v/>
      </c>
      <c r="K2745" s="83" t="str">
        <f>IF(C2745&lt;&gt;"",VLOOKUP(C2745,LISTAS·PAPP!$H$3:$O$119,4,FALSE),"")</f>
        <v/>
      </c>
      <c r="L2745" s="85" t="str">
        <f>IF(C2745&lt;&gt;"",VLOOKUP(C2745,LISTAS·PAPP!$H$3:$O$119,8,FALSE),"")</f>
        <v/>
      </c>
      <c r="M2745" s="95"/>
      <c r="N2745" s="92"/>
      <c r="O2745" s="92"/>
      <c r="P2745" s="84" t="str">
        <f>IF(N2745&lt;&gt;"",VLOOKUP(N2745,LISTAS·PAPP!$U$9:$Y$125,5,FALSE),"")</f>
        <v/>
      </c>
      <c r="Q2745" s="83" t="str">
        <f>IF(O2745&lt;&gt;"",VLOOKUP(O2745,LISTAS·PAPP!$U$9:$W$125,3,FALSE),"")</f>
        <v/>
      </c>
      <c r="R2745" s="92"/>
      <c r="S2745" s="173"/>
      <c r="T2745" s="173"/>
      <c r="U2745" s="92"/>
      <c r="V2745" s="92"/>
      <c r="W2745" s="94"/>
      <c r="X2745" s="83" t="str">
        <f>IF(ISERROR(VLOOKUP(W2745,LISTAS·PAPP!$AJ$3:$AK$903,2,0))," ",VLOOKUP(W2745,LISTAS·PAPP!$AJ$3:$AK$903,2,0))</f>
        <v xml:space="preserve"> </v>
      </c>
      <c r="Y2745" s="96"/>
      <c r="Z2745" s="97"/>
      <c r="AA2745" s="97"/>
      <c r="AB2745" s="97"/>
      <c r="AC2745" s="97"/>
      <c r="AD2745" s="97"/>
      <c r="AE2745" s="97"/>
      <c r="AF2745" s="97"/>
      <c r="AG2745" s="97"/>
      <c r="AH2745" s="97"/>
      <c r="AI2745" s="97"/>
      <c r="AJ2745" s="97"/>
      <c r="AK2745" s="97"/>
      <c r="AL2745" s="86" t="str">
        <f t="shared" si="127"/>
        <v/>
      </c>
      <c r="AM2745" s="87" t="str">
        <f t="shared" si="128"/>
        <v xml:space="preserve"> </v>
      </c>
      <c r="AN2745" s="1" t="str">
        <f t="shared" si="129"/>
        <v xml:space="preserve"> </v>
      </c>
    </row>
    <row r="2746" spans="1:40" s="88" customFormat="1" x14ac:dyDescent="0.25">
      <c r="A2746" s="92"/>
      <c r="B2746" s="92"/>
      <c r="C2746" s="92"/>
      <c r="D2746" s="92"/>
      <c r="E2746" s="92"/>
      <c r="F2746" s="93"/>
      <c r="G2746" s="94"/>
      <c r="H2746" s="83" t="str">
        <f>IF(M2746&lt;&gt;"",VLOOKUP(M2746,LISTAS·PAPP!$U$3:$Z$8,2,FALSE),"")</f>
        <v/>
      </c>
      <c r="I2746" s="85" t="str">
        <f>IF(M2746&lt;&gt;"",VLOOKUP(M2746,LISTAS·PAPP!$U$3:$Z$8,3,FALSE),"")</f>
        <v/>
      </c>
      <c r="J2746" s="83" t="str">
        <f>IF(M2746&lt;&gt;"",VLOOKUP(M2746,LISTAS·PAPP!$U$3:$Z$8,4,FALSE),"")</f>
        <v/>
      </c>
      <c r="K2746" s="83" t="str">
        <f>IF(C2746&lt;&gt;"",VLOOKUP(C2746,LISTAS·PAPP!$H$3:$O$119,4,FALSE),"")</f>
        <v/>
      </c>
      <c r="L2746" s="85" t="str">
        <f>IF(C2746&lt;&gt;"",VLOOKUP(C2746,LISTAS·PAPP!$H$3:$O$119,8,FALSE),"")</f>
        <v/>
      </c>
      <c r="M2746" s="95"/>
      <c r="N2746" s="92"/>
      <c r="O2746" s="92"/>
      <c r="P2746" s="84" t="str">
        <f>IF(N2746&lt;&gt;"",VLOOKUP(N2746,LISTAS·PAPP!$U$9:$Y$125,5,FALSE),"")</f>
        <v/>
      </c>
      <c r="Q2746" s="83" t="str">
        <f>IF(O2746&lt;&gt;"",VLOOKUP(O2746,LISTAS·PAPP!$U$9:$W$125,3,FALSE),"")</f>
        <v/>
      </c>
      <c r="R2746" s="92"/>
      <c r="S2746" s="173"/>
      <c r="T2746" s="173"/>
      <c r="U2746" s="92"/>
      <c r="V2746" s="92"/>
      <c r="W2746" s="94"/>
      <c r="X2746" s="83" t="str">
        <f>IF(ISERROR(VLOOKUP(W2746,LISTAS·PAPP!$AJ$3:$AK$903,2,0))," ",VLOOKUP(W2746,LISTAS·PAPP!$AJ$3:$AK$903,2,0))</f>
        <v xml:space="preserve"> </v>
      </c>
      <c r="Y2746" s="96"/>
      <c r="Z2746" s="97"/>
      <c r="AA2746" s="97"/>
      <c r="AB2746" s="97"/>
      <c r="AC2746" s="97"/>
      <c r="AD2746" s="97"/>
      <c r="AE2746" s="97"/>
      <c r="AF2746" s="97"/>
      <c r="AG2746" s="97"/>
      <c r="AH2746" s="97"/>
      <c r="AI2746" s="97"/>
      <c r="AJ2746" s="97"/>
      <c r="AK2746" s="97"/>
      <c r="AL2746" s="86" t="str">
        <f t="shared" si="127"/>
        <v/>
      </c>
      <c r="AM2746" s="87" t="str">
        <f t="shared" si="128"/>
        <v xml:space="preserve"> </v>
      </c>
      <c r="AN2746" s="1" t="str">
        <f t="shared" si="129"/>
        <v xml:space="preserve"> </v>
      </c>
    </row>
    <row r="2747" spans="1:40" s="88" customFormat="1" x14ac:dyDescent="0.25">
      <c r="A2747" s="92"/>
      <c r="B2747" s="92"/>
      <c r="C2747" s="92"/>
      <c r="D2747" s="92"/>
      <c r="E2747" s="92"/>
      <c r="F2747" s="93"/>
      <c r="G2747" s="94"/>
      <c r="H2747" s="83" t="str">
        <f>IF(M2747&lt;&gt;"",VLOOKUP(M2747,LISTAS·PAPP!$U$3:$Z$8,2,FALSE),"")</f>
        <v/>
      </c>
      <c r="I2747" s="85" t="str">
        <f>IF(M2747&lt;&gt;"",VLOOKUP(M2747,LISTAS·PAPP!$U$3:$Z$8,3,FALSE),"")</f>
        <v/>
      </c>
      <c r="J2747" s="83" t="str">
        <f>IF(M2747&lt;&gt;"",VLOOKUP(M2747,LISTAS·PAPP!$U$3:$Z$8,4,FALSE),"")</f>
        <v/>
      </c>
      <c r="K2747" s="83" t="str">
        <f>IF(C2747&lt;&gt;"",VLOOKUP(C2747,LISTAS·PAPP!$H$3:$O$119,4,FALSE),"")</f>
        <v/>
      </c>
      <c r="L2747" s="85" t="str">
        <f>IF(C2747&lt;&gt;"",VLOOKUP(C2747,LISTAS·PAPP!$H$3:$O$119,8,FALSE),"")</f>
        <v/>
      </c>
      <c r="M2747" s="95"/>
      <c r="N2747" s="92"/>
      <c r="O2747" s="92"/>
      <c r="P2747" s="84" t="str">
        <f>IF(N2747&lt;&gt;"",VLOOKUP(N2747,LISTAS·PAPP!$U$9:$Y$125,5,FALSE),"")</f>
        <v/>
      </c>
      <c r="Q2747" s="83" t="str">
        <f>IF(O2747&lt;&gt;"",VLOOKUP(O2747,LISTAS·PAPP!$U$9:$W$125,3,FALSE),"")</f>
        <v/>
      </c>
      <c r="R2747" s="92"/>
      <c r="S2747" s="173"/>
      <c r="T2747" s="173"/>
      <c r="U2747" s="92"/>
      <c r="V2747" s="92"/>
      <c r="W2747" s="94"/>
      <c r="X2747" s="83" t="str">
        <f>IF(ISERROR(VLOOKUP(W2747,LISTAS·PAPP!$AJ$3:$AK$903,2,0))," ",VLOOKUP(W2747,LISTAS·PAPP!$AJ$3:$AK$903,2,0))</f>
        <v xml:space="preserve"> </v>
      </c>
      <c r="Y2747" s="96"/>
      <c r="Z2747" s="97"/>
      <c r="AA2747" s="97"/>
      <c r="AB2747" s="97"/>
      <c r="AC2747" s="97"/>
      <c r="AD2747" s="97"/>
      <c r="AE2747" s="97"/>
      <c r="AF2747" s="97"/>
      <c r="AG2747" s="97"/>
      <c r="AH2747" s="97"/>
      <c r="AI2747" s="97"/>
      <c r="AJ2747" s="97"/>
      <c r="AK2747" s="97"/>
      <c r="AL2747" s="86" t="str">
        <f t="shared" si="127"/>
        <v/>
      </c>
      <c r="AM2747" s="87" t="str">
        <f t="shared" si="128"/>
        <v xml:space="preserve"> </v>
      </c>
      <c r="AN2747" s="1" t="str">
        <f t="shared" si="129"/>
        <v xml:space="preserve"> </v>
      </c>
    </row>
    <row r="2748" spans="1:40" s="88" customFormat="1" x14ac:dyDescent="0.25">
      <c r="A2748" s="92"/>
      <c r="B2748" s="92"/>
      <c r="C2748" s="92"/>
      <c r="D2748" s="92"/>
      <c r="E2748" s="92"/>
      <c r="F2748" s="93"/>
      <c r="G2748" s="94"/>
      <c r="H2748" s="83" t="str">
        <f>IF(M2748&lt;&gt;"",VLOOKUP(M2748,LISTAS·PAPP!$U$3:$Z$8,2,FALSE),"")</f>
        <v/>
      </c>
      <c r="I2748" s="85" t="str">
        <f>IF(M2748&lt;&gt;"",VLOOKUP(M2748,LISTAS·PAPP!$U$3:$Z$8,3,FALSE),"")</f>
        <v/>
      </c>
      <c r="J2748" s="83" t="str">
        <f>IF(M2748&lt;&gt;"",VLOOKUP(M2748,LISTAS·PAPP!$U$3:$Z$8,4,FALSE),"")</f>
        <v/>
      </c>
      <c r="K2748" s="83" t="str">
        <f>IF(C2748&lt;&gt;"",VLOOKUP(C2748,LISTAS·PAPP!$H$3:$O$119,4,FALSE),"")</f>
        <v/>
      </c>
      <c r="L2748" s="85" t="str">
        <f>IF(C2748&lt;&gt;"",VLOOKUP(C2748,LISTAS·PAPP!$H$3:$O$119,8,FALSE),"")</f>
        <v/>
      </c>
      <c r="M2748" s="95"/>
      <c r="N2748" s="92"/>
      <c r="O2748" s="92"/>
      <c r="P2748" s="84" t="str">
        <f>IF(N2748&lt;&gt;"",VLOOKUP(N2748,LISTAS·PAPP!$U$9:$Y$125,5,FALSE),"")</f>
        <v/>
      </c>
      <c r="Q2748" s="83" t="str">
        <f>IF(O2748&lt;&gt;"",VLOOKUP(O2748,LISTAS·PAPP!$U$9:$W$125,3,FALSE),"")</f>
        <v/>
      </c>
      <c r="R2748" s="92"/>
      <c r="S2748" s="173"/>
      <c r="T2748" s="173"/>
      <c r="U2748" s="92"/>
      <c r="V2748" s="92"/>
      <c r="W2748" s="94"/>
      <c r="X2748" s="83" t="str">
        <f>IF(ISERROR(VLOOKUP(W2748,LISTAS·PAPP!$AJ$3:$AK$903,2,0))," ",VLOOKUP(W2748,LISTAS·PAPP!$AJ$3:$AK$903,2,0))</f>
        <v xml:space="preserve"> </v>
      </c>
      <c r="Y2748" s="96"/>
      <c r="Z2748" s="97"/>
      <c r="AA2748" s="97"/>
      <c r="AB2748" s="97"/>
      <c r="AC2748" s="97"/>
      <c r="AD2748" s="97"/>
      <c r="AE2748" s="97"/>
      <c r="AF2748" s="97"/>
      <c r="AG2748" s="97"/>
      <c r="AH2748" s="97"/>
      <c r="AI2748" s="97"/>
      <c r="AJ2748" s="97"/>
      <c r="AK2748" s="97"/>
      <c r="AL2748" s="86" t="str">
        <f t="shared" si="127"/>
        <v/>
      </c>
      <c r="AM2748" s="87" t="str">
        <f t="shared" si="128"/>
        <v xml:space="preserve"> </v>
      </c>
      <c r="AN2748" s="1" t="str">
        <f t="shared" si="129"/>
        <v xml:space="preserve"> </v>
      </c>
    </row>
    <row r="2749" spans="1:40" s="88" customFormat="1" x14ac:dyDescent="0.25">
      <c r="A2749" s="92"/>
      <c r="B2749" s="92"/>
      <c r="C2749" s="92"/>
      <c r="D2749" s="92"/>
      <c r="E2749" s="92"/>
      <c r="F2749" s="93"/>
      <c r="G2749" s="94"/>
      <c r="H2749" s="83" t="str">
        <f>IF(M2749&lt;&gt;"",VLOOKUP(M2749,LISTAS·PAPP!$U$3:$Z$8,2,FALSE),"")</f>
        <v/>
      </c>
      <c r="I2749" s="85" t="str">
        <f>IF(M2749&lt;&gt;"",VLOOKUP(M2749,LISTAS·PAPP!$U$3:$Z$8,3,FALSE),"")</f>
        <v/>
      </c>
      <c r="J2749" s="83" t="str">
        <f>IF(M2749&lt;&gt;"",VLOOKUP(M2749,LISTAS·PAPP!$U$3:$Z$8,4,FALSE),"")</f>
        <v/>
      </c>
      <c r="K2749" s="83" t="str">
        <f>IF(C2749&lt;&gt;"",VLOOKUP(C2749,LISTAS·PAPP!$H$3:$O$119,4,FALSE),"")</f>
        <v/>
      </c>
      <c r="L2749" s="85" t="str">
        <f>IF(C2749&lt;&gt;"",VLOOKUP(C2749,LISTAS·PAPP!$H$3:$O$119,8,FALSE),"")</f>
        <v/>
      </c>
      <c r="M2749" s="95"/>
      <c r="N2749" s="92"/>
      <c r="O2749" s="92"/>
      <c r="P2749" s="84" t="str">
        <f>IF(N2749&lt;&gt;"",VLOOKUP(N2749,LISTAS·PAPP!$U$9:$Y$125,5,FALSE),"")</f>
        <v/>
      </c>
      <c r="Q2749" s="83" t="str">
        <f>IF(O2749&lt;&gt;"",VLOOKUP(O2749,LISTAS·PAPP!$U$9:$W$125,3,FALSE),"")</f>
        <v/>
      </c>
      <c r="R2749" s="92"/>
      <c r="S2749" s="173"/>
      <c r="T2749" s="173"/>
      <c r="U2749" s="92"/>
      <c r="V2749" s="92"/>
      <c r="W2749" s="94"/>
      <c r="X2749" s="83" t="str">
        <f>IF(ISERROR(VLOOKUP(W2749,LISTAS·PAPP!$AJ$3:$AK$903,2,0))," ",VLOOKUP(W2749,LISTAS·PAPP!$AJ$3:$AK$903,2,0))</f>
        <v xml:space="preserve"> </v>
      </c>
      <c r="Y2749" s="96"/>
      <c r="Z2749" s="97"/>
      <c r="AA2749" s="97"/>
      <c r="AB2749" s="97"/>
      <c r="AC2749" s="97"/>
      <c r="AD2749" s="97"/>
      <c r="AE2749" s="97"/>
      <c r="AF2749" s="97"/>
      <c r="AG2749" s="97"/>
      <c r="AH2749" s="97"/>
      <c r="AI2749" s="97"/>
      <c r="AJ2749" s="97"/>
      <c r="AK2749" s="97"/>
      <c r="AL2749" s="86" t="str">
        <f t="shared" si="127"/>
        <v/>
      </c>
      <c r="AM2749" s="87" t="str">
        <f t="shared" si="128"/>
        <v xml:space="preserve"> </v>
      </c>
      <c r="AN2749" s="1" t="str">
        <f t="shared" si="129"/>
        <v xml:space="preserve"> </v>
      </c>
    </row>
    <row r="2750" spans="1:40" s="88" customFormat="1" x14ac:dyDescent="0.25">
      <c r="A2750" s="92"/>
      <c r="B2750" s="92"/>
      <c r="C2750" s="92"/>
      <c r="D2750" s="92"/>
      <c r="E2750" s="92"/>
      <c r="F2750" s="93"/>
      <c r="G2750" s="94"/>
      <c r="H2750" s="83" t="str">
        <f>IF(M2750&lt;&gt;"",VLOOKUP(M2750,LISTAS·PAPP!$U$3:$Z$8,2,FALSE),"")</f>
        <v/>
      </c>
      <c r="I2750" s="85" t="str">
        <f>IF(M2750&lt;&gt;"",VLOOKUP(M2750,LISTAS·PAPP!$U$3:$Z$8,3,FALSE),"")</f>
        <v/>
      </c>
      <c r="J2750" s="83" t="str">
        <f>IF(M2750&lt;&gt;"",VLOOKUP(M2750,LISTAS·PAPP!$U$3:$Z$8,4,FALSE),"")</f>
        <v/>
      </c>
      <c r="K2750" s="83" t="str">
        <f>IF(C2750&lt;&gt;"",VLOOKUP(C2750,LISTAS·PAPP!$H$3:$O$119,4,FALSE),"")</f>
        <v/>
      </c>
      <c r="L2750" s="85" t="str">
        <f>IF(C2750&lt;&gt;"",VLOOKUP(C2750,LISTAS·PAPP!$H$3:$O$119,8,FALSE),"")</f>
        <v/>
      </c>
      <c r="M2750" s="95"/>
      <c r="N2750" s="92"/>
      <c r="O2750" s="92"/>
      <c r="P2750" s="84" t="str">
        <f>IF(N2750&lt;&gt;"",VLOOKUP(N2750,LISTAS·PAPP!$U$9:$Y$125,5,FALSE),"")</f>
        <v/>
      </c>
      <c r="Q2750" s="83" t="str">
        <f>IF(O2750&lt;&gt;"",VLOOKUP(O2750,LISTAS·PAPP!$U$9:$W$125,3,FALSE),"")</f>
        <v/>
      </c>
      <c r="R2750" s="92"/>
      <c r="S2750" s="173"/>
      <c r="T2750" s="173"/>
      <c r="U2750" s="92"/>
      <c r="V2750" s="92"/>
      <c r="W2750" s="94"/>
      <c r="X2750" s="83" t="str">
        <f>IF(ISERROR(VLOOKUP(W2750,LISTAS·PAPP!$AJ$3:$AK$903,2,0))," ",VLOOKUP(W2750,LISTAS·PAPP!$AJ$3:$AK$903,2,0))</f>
        <v xml:space="preserve"> </v>
      </c>
      <c r="Y2750" s="96"/>
      <c r="Z2750" s="97"/>
      <c r="AA2750" s="97"/>
      <c r="AB2750" s="97"/>
      <c r="AC2750" s="97"/>
      <c r="AD2750" s="97"/>
      <c r="AE2750" s="97"/>
      <c r="AF2750" s="97"/>
      <c r="AG2750" s="97"/>
      <c r="AH2750" s="97"/>
      <c r="AI2750" s="97"/>
      <c r="AJ2750" s="97"/>
      <c r="AK2750" s="97"/>
      <c r="AL2750" s="86" t="str">
        <f t="shared" si="127"/>
        <v/>
      </c>
      <c r="AM2750" s="87" t="str">
        <f t="shared" si="128"/>
        <v xml:space="preserve"> </v>
      </c>
      <c r="AN2750" s="1" t="str">
        <f t="shared" si="129"/>
        <v xml:space="preserve"> </v>
      </c>
    </row>
    <row r="2751" spans="1:40" s="88" customFormat="1" x14ac:dyDescent="0.25">
      <c r="A2751" s="92"/>
      <c r="B2751" s="92"/>
      <c r="C2751" s="92"/>
      <c r="D2751" s="92"/>
      <c r="E2751" s="92"/>
      <c r="F2751" s="93"/>
      <c r="G2751" s="94"/>
      <c r="H2751" s="83" t="str">
        <f>IF(M2751&lt;&gt;"",VLOOKUP(M2751,LISTAS·PAPP!$U$3:$Z$8,2,FALSE),"")</f>
        <v/>
      </c>
      <c r="I2751" s="85" t="str">
        <f>IF(M2751&lt;&gt;"",VLOOKUP(M2751,LISTAS·PAPP!$U$3:$Z$8,3,FALSE),"")</f>
        <v/>
      </c>
      <c r="J2751" s="83" t="str">
        <f>IF(M2751&lt;&gt;"",VLOOKUP(M2751,LISTAS·PAPP!$U$3:$Z$8,4,FALSE),"")</f>
        <v/>
      </c>
      <c r="K2751" s="83" t="str">
        <f>IF(C2751&lt;&gt;"",VLOOKUP(C2751,LISTAS·PAPP!$H$3:$O$119,4,FALSE),"")</f>
        <v/>
      </c>
      <c r="L2751" s="85" t="str">
        <f>IF(C2751&lt;&gt;"",VLOOKUP(C2751,LISTAS·PAPP!$H$3:$O$119,8,FALSE),"")</f>
        <v/>
      </c>
      <c r="M2751" s="95"/>
      <c r="N2751" s="92"/>
      <c r="O2751" s="92"/>
      <c r="P2751" s="84" t="str">
        <f>IF(N2751&lt;&gt;"",VLOOKUP(N2751,LISTAS·PAPP!$U$9:$Y$125,5,FALSE),"")</f>
        <v/>
      </c>
      <c r="Q2751" s="83" t="str">
        <f>IF(O2751&lt;&gt;"",VLOOKUP(O2751,LISTAS·PAPP!$U$9:$W$125,3,FALSE),"")</f>
        <v/>
      </c>
      <c r="R2751" s="92"/>
      <c r="S2751" s="173"/>
      <c r="T2751" s="173"/>
      <c r="U2751" s="92"/>
      <c r="V2751" s="92"/>
      <c r="W2751" s="94"/>
      <c r="X2751" s="83" t="str">
        <f>IF(ISERROR(VLOOKUP(W2751,LISTAS·PAPP!$AJ$3:$AK$903,2,0))," ",VLOOKUP(W2751,LISTAS·PAPP!$AJ$3:$AK$903,2,0))</f>
        <v xml:space="preserve"> </v>
      </c>
      <c r="Y2751" s="96"/>
      <c r="Z2751" s="97"/>
      <c r="AA2751" s="97"/>
      <c r="AB2751" s="97"/>
      <c r="AC2751" s="97"/>
      <c r="AD2751" s="97"/>
      <c r="AE2751" s="97"/>
      <c r="AF2751" s="97"/>
      <c r="AG2751" s="97"/>
      <c r="AH2751" s="97"/>
      <c r="AI2751" s="97"/>
      <c r="AJ2751" s="97"/>
      <c r="AK2751" s="97"/>
      <c r="AL2751" s="86" t="str">
        <f t="shared" si="127"/>
        <v/>
      </c>
      <c r="AM2751" s="87" t="str">
        <f t="shared" si="128"/>
        <v xml:space="preserve"> </v>
      </c>
      <c r="AN2751" s="1" t="str">
        <f t="shared" si="129"/>
        <v xml:space="preserve"> </v>
      </c>
    </row>
    <row r="2752" spans="1:40" s="88" customFormat="1" x14ac:dyDescent="0.25">
      <c r="A2752" s="92"/>
      <c r="B2752" s="92"/>
      <c r="C2752" s="92"/>
      <c r="D2752" s="92"/>
      <c r="E2752" s="92"/>
      <c r="F2752" s="93"/>
      <c r="G2752" s="94"/>
      <c r="H2752" s="83" t="str">
        <f>IF(M2752&lt;&gt;"",VLOOKUP(M2752,LISTAS·PAPP!$U$3:$Z$8,2,FALSE),"")</f>
        <v/>
      </c>
      <c r="I2752" s="85" t="str">
        <f>IF(M2752&lt;&gt;"",VLOOKUP(M2752,LISTAS·PAPP!$U$3:$Z$8,3,FALSE),"")</f>
        <v/>
      </c>
      <c r="J2752" s="83" t="str">
        <f>IF(M2752&lt;&gt;"",VLOOKUP(M2752,LISTAS·PAPP!$U$3:$Z$8,4,FALSE),"")</f>
        <v/>
      </c>
      <c r="K2752" s="83" t="str">
        <f>IF(C2752&lt;&gt;"",VLOOKUP(C2752,LISTAS·PAPP!$H$3:$O$119,4,FALSE),"")</f>
        <v/>
      </c>
      <c r="L2752" s="85" t="str">
        <f>IF(C2752&lt;&gt;"",VLOOKUP(C2752,LISTAS·PAPP!$H$3:$O$119,8,FALSE),"")</f>
        <v/>
      </c>
      <c r="M2752" s="95"/>
      <c r="N2752" s="92"/>
      <c r="O2752" s="92"/>
      <c r="P2752" s="84" t="str">
        <f>IF(N2752&lt;&gt;"",VLOOKUP(N2752,LISTAS·PAPP!$U$9:$Y$125,5,FALSE),"")</f>
        <v/>
      </c>
      <c r="Q2752" s="83" t="str">
        <f>IF(O2752&lt;&gt;"",VLOOKUP(O2752,LISTAS·PAPP!$U$9:$W$125,3,FALSE),"")</f>
        <v/>
      </c>
      <c r="R2752" s="92"/>
      <c r="S2752" s="173"/>
      <c r="T2752" s="173"/>
      <c r="U2752" s="92"/>
      <c r="V2752" s="92"/>
      <c r="W2752" s="94"/>
      <c r="X2752" s="83" t="str">
        <f>IF(ISERROR(VLOOKUP(W2752,LISTAS·PAPP!$AJ$3:$AK$903,2,0))," ",VLOOKUP(W2752,LISTAS·PAPP!$AJ$3:$AK$903,2,0))</f>
        <v xml:space="preserve"> </v>
      </c>
      <c r="Y2752" s="96"/>
      <c r="Z2752" s="97"/>
      <c r="AA2752" s="97"/>
      <c r="AB2752" s="97"/>
      <c r="AC2752" s="97"/>
      <c r="AD2752" s="97"/>
      <c r="AE2752" s="97"/>
      <c r="AF2752" s="97"/>
      <c r="AG2752" s="97"/>
      <c r="AH2752" s="97"/>
      <c r="AI2752" s="97"/>
      <c r="AJ2752" s="97"/>
      <c r="AK2752" s="97"/>
      <c r="AL2752" s="86" t="str">
        <f t="shared" si="127"/>
        <v/>
      </c>
      <c r="AM2752" s="87" t="str">
        <f t="shared" si="128"/>
        <v xml:space="preserve"> </v>
      </c>
      <c r="AN2752" s="1" t="str">
        <f t="shared" si="129"/>
        <v xml:space="preserve"> </v>
      </c>
    </row>
    <row r="2753" spans="1:40" s="88" customFormat="1" x14ac:dyDescent="0.25">
      <c r="A2753" s="92"/>
      <c r="B2753" s="92"/>
      <c r="C2753" s="92"/>
      <c r="D2753" s="92"/>
      <c r="E2753" s="92"/>
      <c r="F2753" s="93"/>
      <c r="G2753" s="94"/>
      <c r="H2753" s="83" t="str">
        <f>IF(M2753&lt;&gt;"",VLOOKUP(M2753,LISTAS·PAPP!$U$3:$Z$8,2,FALSE),"")</f>
        <v/>
      </c>
      <c r="I2753" s="85" t="str">
        <f>IF(M2753&lt;&gt;"",VLOOKUP(M2753,LISTAS·PAPP!$U$3:$Z$8,3,FALSE),"")</f>
        <v/>
      </c>
      <c r="J2753" s="83" t="str">
        <f>IF(M2753&lt;&gt;"",VLOOKUP(M2753,LISTAS·PAPP!$U$3:$Z$8,4,FALSE),"")</f>
        <v/>
      </c>
      <c r="K2753" s="83" t="str">
        <f>IF(C2753&lt;&gt;"",VLOOKUP(C2753,LISTAS·PAPP!$H$3:$O$119,4,FALSE),"")</f>
        <v/>
      </c>
      <c r="L2753" s="85" t="str">
        <f>IF(C2753&lt;&gt;"",VLOOKUP(C2753,LISTAS·PAPP!$H$3:$O$119,8,FALSE),"")</f>
        <v/>
      </c>
      <c r="M2753" s="95"/>
      <c r="N2753" s="92"/>
      <c r="O2753" s="92"/>
      <c r="P2753" s="84" t="str">
        <f>IF(N2753&lt;&gt;"",VLOOKUP(N2753,LISTAS·PAPP!$U$9:$Y$125,5,FALSE),"")</f>
        <v/>
      </c>
      <c r="Q2753" s="83" t="str">
        <f>IF(O2753&lt;&gt;"",VLOOKUP(O2753,LISTAS·PAPP!$U$9:$W$125,3,FALSE),"")</f>
        <v/>
      </c>
      <c r="R2753" s="92"/>
      <c r="S2753" s="173"/>
      <c r="T2753" s="173"/>
      <c r="U2753" s="92"/>
      <c r="V2753" s="92"/>
      <c r="W2753" s="94"/>
      <c r="X2753" s="83" t="str">
        <f>IF(ISERROR(VLOOKUP(W2753,LISTAS·PAPP!$AJ$3:$AK$903,2,0))," ",VLOOKUP(W2753,LISTAS·PAPP!$AJ$3:$AK$903,2,0))</f>
        <v xml:space="preserve"> </v>
      </c>
      <c r="Y2753" s="96"/>
      <c r="Z2753" s="97"/>
      <c r="AA2753" s="97"/>
      <c r="AB2753" s="97"/>
      <c r="AC2753" s="97"/>
      <c r="AD2753" s="97"/>
      <c r="AE2753" s="97"/>
      <c r="AF2753" s="97"/>
      <c r="AG2753" s="97"/>
      <c r="AH2753" s="97"/>
      <c r="AI2753" s="97"/>
      <c r="AJ2753" s="97"/>
      <c r="AK2753" s="97"/>
      <c r="AL2753" s="86" t="str">
        <f t="shared" si="127"/>
        <v/>
      </c>
      <c r="AM2753" s="87" t="str">
        <f t="shared" si="128"/>
        <v xml:space="preserve"> </v>
      </c>
      <c r="AN2753" s="1" t="str">
        <f t="shared" si="129"/>
        <v xml:space="preserve"> </v>
      </c>
    </row>
    <row r="2754" spans="1:40" s="88" customFormat="1" x14ac:dyDescent="0.25">
      <c r="A2754" s="92"/>
      <c r="B2754" s="92"/>
      <c r="C2754" s="92"/>
      <c r="D2754" s="92"/>
      <c r="E2754" s="92"/>
      <c r="F2754" s="93"/>
      <c r="G2754" s="94"/>
      <c r="H2754" s="83" t="str">
        <f>IF(M2754&lt;&gt;"",VLOOKUP(M2754,LISTAS·PAPP!$U$3:$Z$8,2,FALSE),"")</f>
        <v/>
      </c>
      <c r="I2754" s="85" t="str">
        <f>IF(M2754&lt;&gt;"",VLOOKUP(M2754,LISTAS·PAPP!$U$3:$Z$8,3,FALSE),"")</f>
        <v/>
      </c>
      <c r="J2754" s="83" t="str">
        <f>IF(M2754&lt;&gt;"",VLOOKUP(M2754,LISTAS·PAPP!$U$3:$Z$8,4,FALSE),"")</f>
        <v/>
      </c>
      <c r="K2754" s="83" t="str">
        <f>IF(C2754&lt;&gt;"",VLOOKUP(C2754,LISTAS·PAPP!$H$3:$O$119,4,FALSE),"")</f>
        <v/>
      </c>
      <c r="L2754" s="85" t="str">
        <f>IF(C2754&lt;&gt;"",VLOOKUP(C2754,LISTAS·PAPP!$H$3:$O$119,8,FALSE),"")</f>
        <v/>
      </c>
      <c r="M2754" s="95"/>
      <c r="N2754" s="92"/>
      <c r="O2754" s="92"/>
      <c r="P2754" s="84" t="str">
        <f>IF(N2754&lt;&gt;"",VLOOKUP(N2754,LISTAS·PAPP!$U$9:$Y$125,5,FALSE),"")</f>
        <v/>
      </c>
      <c r="Q2754" s="83" t="str">
        <f>IF(O2754&lt;&gt;"",VLOOKUP(O2754,LISTAS·PAPP!$U$9:$W$125,3,FALSE),"")</f>
        <v/>
      </c>
      <c r="R2754" s="92"/>
      <c r="S2754" s="173"/>
      <c r="T2754" s="173"/>
      <c r="U2754" s="92"/>
      <c r="V2754" s="92"/>
      <c r="W2754" s="94"/>
      <c r="X2754" s="83" t="str">
        <f>IF(ISERROR(VLOOKUP(W2754,LISTAS·PAPP!$AJ$3:$AK$903,2,0))," ",VLOOKUP(W2754,LISTAS·PAPP!$AJ$3:$AK$903,2,0))</f>
        <v xml:space="preserve"> </v>
      </c>
      <c r="Y2754" s="96"/>
      <c r="Z2754" s="97"/>
      <c r="AA2754" s="97"/>
      <c r="AB2754" s="97"/>
      <c r="AC2754" s="97"/>
      <c r="AD2754" s="97"/>
      <c r="AE2754" s="97"/>
      <c r="AF2754" s="97"/>
      <c r="AG2754" s="97"/>
      <c r="AH2754" s="97"/>
      <c r="AI2754" s="97"/>
      <c r="AJ2754" s="97"/>
      <c r="AK2754" s="97"/>
      <c r="AL2754" s="86" t="str">
        <f t="shared" si="127"/>
        <v/>
      </c>
      <c r="AM2754" s="87" t="str">
        <f t="shared" si="128"/>
        <v xml:space="preserve"> </v>
      </c>
      <c r="AN2754" s="1" t="str">
        <f t="shared" si="129"/>
        <v xml:space="preserve"> </v>
      </c>
    </row>
    <row r="2755" spans="1:40" s="88" customFormat="1" x14ac:dyDescent="0.25">
      <c r="A2755" s="92"/>
      <c r="B2755" s="92"/>
      <c r="C2755" s="92"/>
      <c r="D2755" s="92"/>
      <c r="E2755" s="92"/>
      <c r="F2755" s="93"/>
      <c r="G2755" s="94"/>
      <c r="H2755" s="83" t="str">
        <f>IF(M2755&lt;&gt;"",VLOOKUP(M2755,LISTAS·PAPP!$U$3:$Z$8,2,FALSE),"")</f>
        <v/>
      </c>
      <c r="I2755" s="85" t="str">
        <f>IF(M2755&lt;&gt;"",VLOOKUP(M2755,LISTAS·PAPP!$U$3:$Z$8,3,FALSE),"")</f>
        <v/>
      </c>
      <c r="J2755" s="83" t="str">
        <f>IF(M2755&lt;&gt;"",VLOOKUP(M2755,LISTAS·PAPP!$U$3:$Z$8,4,FALSE),"")</f>
        <v/>
      </c>
      <c r="K2755" s="83" t="str">
        <f>IF(C2755&lt;&gt;"",VLOOKUP(C2755,LISTAS·PAPP!$H$3:$O$119,4,FALSE),"")</f>
        <v/>
      </c>
      <c r="L2755" s="85" t="str">
        <f>IF(C2755&lt;&gt;"",VLOOKUP(C2755,LISTAS·PAPP!$H$3:$O$119,8,FALSE),"")</f>
        <v/>
      </c>
      <c r="M2755" s="95"/>
      <c r="N2755" s="92"/>
      <c r="O2755" s="92"/>
      <c r="P2755" s="84" t="str">
        <f>IF(N2755&lt;&gt;"",VLOOKUP(N2755,LISTAS·PAPP!$U$9:$Y$125,5,FALSE),"")</f>
        <v/>
      </c>
      <c r="Q2755" s="83" t="str">
        <f>IF(O2755&lt;&gt;"",VLOOKUP(O2755,LISTAS·PAPP!$U$9:$W$125,3,FALSE),"")</f>
        <v/>
      </c>
      <c r="R2755" s="92"/>
      <c r="S2755" s="173"/>
      <c r="T2755" s="173"/>
      <c r="U2755" s="92"/>
      <c r="V2755" s="92"/>
      <c r="W2755" s="94"/>
      <c r="X2755" s="83" t="str">
        <f>IF(ISERROR(VLOOKUP(W2755,LISTAS·PAPP!$AJ$3:$AK$903,2,0))," ",VLOOKUP(W2755,LISTAS·PAPP!$AJ$3:$AK$903,2,0))</f>
        <v xml:space="preserve"> </v>
      </c>
      <c r="Y2755" s="96"/>
      <c r="Z2755" s="97"/>
      <c r="AA2755" s="97"/>
      <c r="AB2755" s="97"/>
      <c r="AC2755" s="97"/>
      <c r="AD2755" s="97"/>
      <c r="AE2755" s="97"/>
      <c r="AF2755" s="97"/>
      <c r="AG2755" s="97"/>
      <c r="AH2755" s="97"/>
      <c r="AI2755" s="97"/>
      <c r="AJ2755" s="97"/>
      <c r="AK2755" s="97"/>
      <c r="AL2755" s="86" t="str">
        <f t="shared" si="127"/>
        <v/>
      </c>
      <c r="AM2755" s="87" t="str">
        <f t="shared" si="128"/>
        <v xml:space="preserve"> </v>
      </c>
      <c r="AN2755" s="1" t="str">
        <f t="shared" si="129"/>
        <v xml:space="preserve"> </v>
      </c>
    </row>
    <row r="2756" spans="1:40" s="88" customFormat="1" x14ac:dyDescent="0.25">
      <c r="A2756" s="92"/>
      <c r="B2756" s="92"/>
      <c r="C2756" s="92"/>
      <c r="D2756" s="92"/>
      <c r="E2756" s="92"/>
      <c r="F2756" s="93"/>
      <c r="G2756" s="94"/>
      <c r="H2756" s="83" t="str">
        <f>IF(M2756&lt;&gt;"",VLOOKUP(M2756,LISTAS·PAPP!$U$3:$Z$8,2,FALSE),"")</f>
        <v/>
      </c>
      <c r="I2756" s="85" t="str">
        <f>IF(M2756&lt;&gt;"",VLOOKUP(M2756,LISTAS·PAPP!$U$3:$Z$8,3,FALSE),"")</f>
        <v/>
      </c>
      <c r="J2756" s="83" t="str">
        <f>IF(M2756&lt;&gt;"",VLOOKUP(M2756,LISTAS·PAPP!$U$3:$Z$8,4,FALSE),"")</f>
        <v/>
      </c>
      <c r="K2756" s="83" t="str">
        <f>IF(C2756&lt;&gt;"",VLOOKUP(C2756,LISTAS·PAPP!$H$3:$O$119,4,FALSE),"")</f>
        <v/>
      </c>
      <c r="L2756" s="85" t="str">
        <f>IF(C2756&lt;&gt;"",VLOOKUP(C2756,LISTAS·PAPP!$H$3:$O$119,8,FALSE),"")</f>
        <v/>
      </c>
      <c r="M2756" s="95"/>
      <c r="N2756" s="92"/>
      <c r="O2756" s="92"/>
      <c r="P2756" s="84" t="str">
        <f>IF(N2756&lt;&gt;"",VLOOKUP(N2756,LISTAS·PAPP!$U$9:$Y$125,5,FALSE),"")</f>
        <v/>
      </c>
      <c r="Q2756" s="83" t="str">
        <f>IF(O2756&lt;&gt;"",VLOOKUP(O2756,LISTAS·PAPP!$U$9:$W$125,3,FALSE),"")</f>
        <v/>
      </c>
      <c r="R2756" s="92"/>
      <c r="S2756" s="173"/>
      <c r="T2756" s="173"/>
      <c r="U2756" s="92"/>
      <c r="V2756" s="92"/>
      <c r="W2756" s="94"/>
      <c r="X2756" s="83" t="str">
        <f>IF(ISERROR(VLOOKUP(W2756,LISTAS·PAPP!$AJ$3:$AK$903,2,0))," ",VLOOKUP(W2756,LISTAS·PAPP!$AJ$3:$AK$903,2,0))</f>
        <v xml:space="preserve"> </v>
      </c>
      <c r="Y2756" s="96"/>
      <c r="Z2756" s="97"/>
      <c r="AA2756" s="97"/>
      <c r="AB2756" s="97"/>
      <c r="AC2756" s="97"/>
      <c r="AD2756" s="97"/>
      <c r="AE2756" s="97"/>
      <c r="AF2756" s="97"/>
      <c r="AG2756" s="97"/>
      <c r="AH2756" s="97"/>
      <c r="AI2756" s="97"/>
      <c r="AJ2756" s="97"/>
      <c r="AK2756" s="97"/>
      <c r="AL2756" s="86" t="str">
        <f t="shared" si="127"/>
        <v/>
      </c>
      <c r="AM2756" s="87" t="str">
        <f t="shared" si="128"/>
        <v xml:space="preserve"> </v>
      </c>
      <c r="AN2756" s="1" t="str">
        <f t="shared" si="129"/>
        <v xml:space="preserve"> </v>
      </c>
    </row>
    <row r="2757" spans="1:40" s="88" customFormat="1" x14ac:dyDescent="0.25">
      <c r="A2757" s="92"/>
      <c r="B2757" s="92"/>
      <c r="C2757" s="92"/>
      <c r="D2757" s="92"/>
      <c r="E2757" s="92"/>
      <c r="F2757" s="93"/>
      <c r="G2757" s="94"/>
      <c r="H2757" s="83" t="str">
        <f>IF(M2757&lt;&gt;"",VLOOKUP(M2757,LISTAS·PAPP!$U$3:$Z$8,2,FALSE),"")</f>
        <v/>
      </c>
      <c r="I2757" s="85" t="str">
        <f>IF(M2757&lt;&gt;"",VLOOKUP(M2757,LISTAS·PAPP!$U$3:$Z$8,3,FALSE),"")</f>
        <v/>
      </c>
      <c r="J2757" s="83" t="str">
        <f>IF(M2757&lt;&gt;"",VLOOKUP(M2757,LISTAS·PAPP!$U$3:$Z$8,4,FALSE),"")</f>
        <v/>
      </c>
      <c r="K2757" s="83" t="str">
        <f>IF(C2757&lt;&gt;"",VLOOKUP(C2757,LISTAS·PAPP!$H$3:$O$119,4,FALSE),"")</f>
        <v/>
      </c>
      <c r="L2757" s="85" t="str">
        <f>IF(C2757&lt;&gt;"",VLOOKUP(C2757,LISTAS·PAPP!$H$3:$O$119,8,FALSE),"")</f>
        <v/>
      </c>
      <c r="M2757" s="95"/>
      <c r="N2757" s="92"/>
      <c r="O2757" s="92"/>
      <c r="P2757" s="84" t="str">
        <f>IF(N2757&lt;&gt;"",VLOOKUP(N2757,LISTAS·PAPP!$U$9:$Y$125,5,FALSE),"")</f>
        <v/>
      </c>
      <c r="Q2757" s="83" t="str">
        <f>IF(O2757&lt;&gt;"",VLOOKUP(O2757,LISTAS·PAPP!$U$9:$W$125,3,FALSE),"")</f>
        <v/>
      </c>
      <c r="R2757" s="92"/>
      <c r="S2757" s="173"/>
      <c r="T2757" s="173"/>
      <c r="U2757" s="92"/>
      <c r="V2757" s="92"/>
      <c r="W2757" s="94"/>
      <c r="X2757" s="83" t="str">
        <f>IF(ISERROR(VLOOKUP(W2757,LISTAS·PAPP!$AJ$3:$AK$903,2,0))," ",VLOOKUP(W2757,LISTAS·PAPP!$AJ$3:$AK$903,2,0))</f>
        <v xml:space="preserve"> </v>
      </c>
      <c r="Y2757" s="96"/>
      <c r="Z2757" s="97"/>
      <c r="AA2757" s="97"/>
      <c r="AB2757" s="97"/>
      <c r="AC2757" s="97"/>
      <c r="AD2757" s="97"/>
      <c r="AE2757" s="97"/>
      <c r="AF2757" s="97"/>
      <c r="AG2757" s="97"/>
      <c r="AH2757" s="97"/>
      <c r="AI2757" s="97"/>
      <c r="AJ2757" s="97"/>
      <c r="AK2757" s="97"/>
      <c r="AL2757" s="86" t="str">
        <f t="shared" si="127"/>
        <v/>
      </c>
      <c r="AM2757" s="87" t="str">
        <f t="shared" si="128"/>
        <v xml:space="preserve"> </v>
      </c>
      <c r="AN2757" s="1" t="str">
        <f t="shared" si="129"/>
        <v xml:space="preserve"> </v>
      </c>
    </row>
    <row r="2758" spans="1:40" s="88" customFormat="1" x14ac:dyDescent="0.25">
      <c r="A2758" s="92"/>
      <c r="B2758" s="92"/>
      <c r="C2758" s="92"/>
      <c r="D2758" s="92"/>
      <c r="E2758" s="92"/>
      <c r="F2758" s="93"/>
      <c r="G2758" s="94"/>
      <c r="H2758" s="83" t="str">
        <f>IF(M2758&lt;&gt;"",VLOOKUP(M2758,LISTAS·PAPP!$U$3:$Z$8,2,FALSE),"")</f>
        <v/>
      </c>
      <c r="I2758" s="85" t="str">
        <f>IF(M2758&lt;&gt;"",VLOOKUP(M2758,LISTAS·PAPP!$U$3:$Z$8,3,FALSE),"")</f>
        <v/>
      </c>
      <c r="J2758" s="83" t="str">
        <f>IF(M2758&lt;&gt;"",VLOOKUP(M2758,LISTAS·PAPP!$U$3:$Z$8,4,FALSE),"")</f>
        <v/>
      </c>
      <c r="K2758" s="83" t="str">
        <f>IF(C2758&lt;&gt;"",VLOOKUP(C2758,LISTAS·PAPP!$H$3:$O$119,4,FALSE),"")</f>
        <v/>
      </c>
      <c r="L2758" s="85" t="str">
        <f>IF(C2758&lt;&gt;"",VLOOKUP(C2758,LISTAS·PAPP!$H$3:$O$119,8,FALSE),"")</f>
        <v/>
      </c>
      <c r="M2758" s="95"/>
      <c r="N2758" s="92"/>
      <c r="O2758" s="92"/>
      <c r="P2758" s="84" t="str">
        <f>IF(N2758&lt;&gt;"",VLOOKUP(N2758,LISTAS·PAPP!$U$9:$Y$125,5,FALSE),"")</f>
        <v/>
      </c>
      <c r="Q2758" s="83" t="str">
        <f>IF(O2758&lt;&gt;"",VLOOKUP(O2758,LISTAS·PAPP!$U$9:$W$125,3,FALSE),"")</f>
        <v/>
      </c>
      <c r="R2758" s="92"/>
      <c r="S2758" s="173"/>
      <c r="T2758" s="173"/>
      <c r="U2758" s="92"/>
      <c r="V2758" s="92"/>
      <c r="W2758" s="94"/>
      <c r="X2758" s="83" t="str">
        <f>IF(ISERROR(VLOOKUP(W2758,LISTAS·PAPP!$AJ$3:$AK$903,2,0))," ",VLOOKUP(W2758,LISTAS·PAPP!$AJ$3:$AK$903,2,0))</f>
        <v xml:space="preserve"> </v>
      </c>
      <c r="Y2758" s="96"/>
      <c r="Z2758" s="97"/>
      <c r="AA2758" s="97"/>
      <c r="AB2758" s="97"/>
      <c r="AC2758" s="97"/>
      <c r="AD2758" s="97"/>
      <c r="AE2758" s="97"/>
      <c r="AF2758" s="97"/>
      <c r="AG2758" s="97"/>
      <c r="AH2758" s="97"/>
      <c r="AI2758" s="97"/>
      <c r="AJ2758" s="97"/>
      <c r="AK2758" s="97"/>
      <c r="AL2758" s="86" t="str">
        <f t="shared" si="127"/>
        <v/>
      </c>
      <c r="AM2758" s="87" t="str">
        <f t="shared" si="128"/>
        <v xml:space="preserve"> </v>
      </c>
      <c r="AN2758" s="1" t="str">
        <f t="shared" si="129"/>
        <v xml:space="preserve"> </v>
      </c>
    </row>
    <row r="2759" spans="1:40" s="88" customFormat="1" x14ac:dyDescent="0.25">
      <c r="A2759" s="92"/>
      <c r="B2759" s="92"/>
      <c r="C2759" s="92"/>
      <c r="D2759" s="92"/>
      <c r="E2759" s="92"/>
      <c r="F2759" s="93"/>
      <c r="G2759" s="94"/>
      <c r="H2759" s="83" t="str">
        <f>IF(M2759&lt;&gt;"",VLOOKUP(M2759,LISTAS·PAPP!$U$3:$Z$8,2,FALSE),"")</f>
        <v/>
      </c>
      <c r="I2759" s="85" t="str">
        <f>IF(M2759&lt;&gt;"",VLOOKUP(M2759,LISTAS·PAPP!$U$3:$Z$8,3,FALSE),"")</f>
        <v/>
      </c>
      <c r="J2759" s="83" t="str">
        <f>IF(M2759&lt;&gt;"",VLOOKUP(M2759,LISTAS·PAPP!$U$3:$Z$8,4,FALSE),"")</f>
        <v/>
      </c>
      <c r="K2759" s="83" t="str">
        <f>IF(C2759&lt;&gt;"",VLOOKUP(C2759,LISTAS·PAPP!$H$3:$O$119,4,FALSE),"")</f>
        <v/>
      </c>
      <c r="L2759" s="85" t="str">
        <f>IF(C2759&lt;&gt;"",VLOOKUP(C2759,LISTAS·PAPP!$H$3:$O$119,8,FALSE),"")</f>
        <v/>
      </c>
      <c r="M2759" s="95"/>
      <c r="N2759" s="92"/>
      <c r="O2759" s="92"/>
      <c r="P2759" s="84" t="str">
        <f>IF(N2759&lt;&gt;"",VLOOKUP(N2759,LISTAS·PAPP!$U$9:$Y$125,5,FALSE),"")</f>
        <v/>
      </c>
      <c r="Q2759" s="83" t="str">
        <f>IF(O2759&lt;&gt;"",VLOOKUP(O2759,LISTAS·PAPP!$U$9:$W$125,3,FALSE),"")</f>
        <v/>
      </c>
      <c r="R2759" s="92"/>
      <c r="S2759" s="173"/>
      <c r="T2759" s="173"/>
      <c r="U2759" s="92"/>
      <c r="V2759" s="92"/>
      <c r="W2759" s="94"/>
      <c r="X2759" s="83" t="str">
        <f>IF(ISERROR(VLOOKUP(W2759,LISTAS·PAPP!$AJ$3:$AK$903,2,0))," ",VLOOKUP(W2759,LISTAS·PAPP!$AJ$3:$AK$903,2,0))</f>
        <v xml:space="preserve"> </v>
      </c>
      <c r="Y2759" s="96"/>
      <c r="Z2759" s="97"/>
      <c r="AA2759" s="97"/>
      <c r="AB2759" s="97"/>
      <c r="AC2759" s="97"/>
      <c r="AD2759" s="97"/>
      <c r="AE2759" s="97"/>
      <c r="AF2759" s="97"/>
      <c r="AG2759" s="97"/>
      <c r="AH2759" s="97"/>
      <c r="AI2759" s="97"/>
      <c r="AJ2759" s="97"/>
      <c r="AK2759" s="97"/>
      <c r="AL2759" s="86" t="str">
        <f t="shared" si="127"/>
        <v/>
      </c>
      <c r="AM2759" s="87" t="str">
        <f t="shared" si="128"/>
        <v xml:space="preserve"> </v>
      </c>
      <c r="AN2759" s="1" t="str">
        <f t="shared" si="129"/>
        <v xml:space="preserve"> </v>
      </c>
    </row>
    <row r="2760" spans="1:40" s="88" customFormat="1" x14ac:dyDescent="0.25">
      <c r="A2760" s="92"/>
      <c r="B2760" s="92"/>
      <c r="C2760" s="92"/>
      <c r="D2760" s="92"/>
      <c r="E2760" s="92"/>
      <c r="F2760" s="93"/>
      <c r="G2760" s="94"/>
      <c r="H2760" s="83" t="str">
        <f>IF(M2760&lt;&gt;"",VLOOKUP(M2760,LISTAS·PAPP!$U$3:$Z$8,2,FALSE),"")</f>
        <v/>
      </c>
      <c r="I2760" s="85" t="str">
        <f>IF(M2760&lt;&gt;"",VLOOKUP(M2760,LISTAS·PAPP!$U$3:$Z$8,3,FALSE),"")</f>
        <v/>
      </c>
      <c r="J2760" s="83" t="str">
        <f>IF(M2760&lt;&gt;"",VLOOKUP(M2760,LISTAS·PAPP!$U$3:$Z$8,4,FALSE),"")</f>
        <v/>
      </c>
      <c r="K2760" s="83" t="str">
        <f>IF(C2760&lt;&gt;"",VLOOKUP(C2760,LISTAS·PAPP!$H$3:$O$119,4,FALSE),"")</f>
        <v/>
      </c>
      <c r="L2760" s="85" t="str">
        <f>IF(C2760&lt;&gt;"",VLOOKUP(C2760,LISTAS·PAPP!$H$3:$O$119,8,FALSE),"")</f>
        <v/>
      </c>
      <c r="M2760" s="95"/>
      <c r="N2760" s="92"/>
      <c r="O2760" s="92"/>
      <c r="P2760" s="84" t="str">
        <f>IF(N2760&lt;&gt;"",VLOOKUP(N2760,LISTAS·PAPP!$U$9:$Y$125,5,FALSE),"")</f>
        <v/>
      </c>
      <c r="Q2760" s="83" t="str">
        <f>IF(O2760&lt;&gt;"",VLOOKUP(O2760,LISTAS·PAPP!$U$9:$W$125,3,FALSE),"")</f>
        <v/>
      </c>
      <c r="R2760" s="92"/>
      <c r="S2760" s="173"/>
      <c r="T2760" s="173"/>
      <c r="U2760" s="92"/>
      <c r="V2760" s="92"/>
      <c r="W2760" s="94"/>
      <c r="X2760" s="83" t="str">
        <f>IF(ISERROR(VLOOKUP(W2760,LISTAS·PAPP!$AJ$3:$AK$903,2,0))," ",VLOOKUP(W2760,LISTAS·PAPP!$AJ$3:$AK$903,2,0))</f>
        <v xml:space="preserve"> </v>
      </c>
      <c r="Y2760" s="96"/>
      <c r="Z2760" s="97"/>
      <c r="AA2760" s="97"/>
      <c r="AB2760" s="97"/>
      <c r="AC2760" s="97"/>
      <c r="AD2760" s="97"/>
      <c r="AE2760" s="97"/>
      <c r="AF2760" s="97"/>
      <c r="AG2760" s="97"/>
      <c r="AH2760" s="97"/>
      <c r="AI2760" s="97"/>
      <c r="AJ2760" s="97"/>
      <c r="AK2760" s="97"/>
      <c r="AL2760" s="86" t="str">
        <f t="shared" si="127"/>
        <v/>
      </c>
      <c r="AM2760" s="87" t="str">
        <f t="shared" si="128"/>
        <v xml:space="preserve"> </v>
      </c>
      <c r="AN2760" s="1" t="str">
        <f t="shared" si="129"/>
        <v xml:space="preserve"> </v>
      </c>
    </row>
    <row r="2761" spans="1:40" s="88" customFormat="1" x14ac:dyDescent="0.25">
      <c r="A2761" s="92"/>
      <c r="B2761" s="92"/>
      <c r="C2761" s="92"/>
      <c r="D2761" s="92"/>
      <c r="E2761" s="92"/>
      <c r="F2761" s="93"/>
      <c r="G2761" s="94"/>
      <c r="H2761" s="83" t="str">
        <f>IF(M2761&lt;&gt;"",VLOOKUP(M2761,LISTAS·PAPP!$U$3:$Z$8,2,FALSE),"")</f>
        <v/>
      </c>
      <c r="I2761" s="85" t="str">
        <f>IF(M2761&lt;&gt;"",VLOOKUP(M2761,LISTAS·PAPP!$U$3:$Z$8,3,FALSE),"")</f>
        <v/>
      </c>
      <c r="J2761" s="83" t="str">
        <f>IF(M2761&lt;&gt;"",VLOOKUP(M2761,LISTAS·PAPP!$U$3:$Z$8,4,FALSE),"")</f>
        <v/>
      </c>
      <c r="K2761" s="83" t="str">
        <f>IF(C2761&lt;&gt;"",VLOOKUP(C2761,LISTAS·PAPP!$H$3:$O$119,4,FALSE),"")</f>
        <v/>
      </c>
      <c r="L2761" s="85" t="str">
        <f>IF(C2761&lt;&gt;"",VLOOKUP(C2761,LISTAS·PAPP!$H$3:$O$119,8,FALSE),"")</f>
        <v/>
      </c>
      <c r="M2761" s="95"/>
      <c r="N2761" s="92"/>
      <c r="O2761" s="92"/>
      <c r="P2761" s="84" t="str">
        <f>IF(N2761&lt;&gt;"",VLOOKUP(N2761,LISTAS·PAPP!$U$9:$Y$125,5,FALSE),"")</f>
        <v/>
      </c>
      <c r="Q2761" s="83" t="str">
        <f>IF(O2761&lt;&gt;"",VLOOKUP(O2761,LISTAS·PAPP!$U$9:$W$125,3,FALSE),"")</f>
        <v/>
      </c>
      <c r="R2761" s="92"/>
      <c r="S2761" s="173"/>
      <c r="T2761" s="173"/>
      <c r="U2761" s="92"/>
      <c r="V2761" s="92"/>
      <c r="W2761" s="94"/>
      <c r="X2761" s="83" t="str">
        <f>IF(ISERROR(VLOOKUP(W2761,LISTAS·PAPP!$AJ$3:$AK$903,2,0))," ",VLOOKUP(W2761,LISTAS·PAPP!$AJ$3:$AK$903,2,0))</f>
        <v xml:space="preserve"> </v>
      </c>
      <c r="Y2761" s="96"/>
      <c r="Z2761" s="97"/>
      <c r="AA2761" s="97"/>
      <c r="AB2761" s="97"/>
      <c r="AC2761" s="97"/>
      <c r="AD2761" s="97"/>
      <c r="AE2761" s="97"/>
      <c r="AF2761" s="97"/>
      <c r="AG2761" s="97"/>
      <c r="AH2761" s="97"/>
      <c r="AI2761" s="97"/>
      <c r="AJ2761" s="97"/>
      <c r="AK2761" s="97"/>
      <c r="AL2761" s="86" t="str">
        <f t="shared" si="127"/>
        <v/>
      </c>
      <c r="AM2761" s="87" t="str">
        <f t="shared" si="128"/>
        <v xml:space="preserve"> </v>
      </c>
      <c r="AN2761" s="1" t="str">
        <f t="shared" si="129"/>
        <v xml:space="preserve"> </v>
      </c>
    </row>
    <row r="2762" spans="1:40" s="88" customFormat="1" x14ac:dyDescent="0.25">
      <c r="A2762" s="92"/>
      <c r="B2762" s="92"/>
      <c r="C2762" s="92"/>
      <c r="D2762" s="92"/>
      <c r="E2762" s="92"/>
      <c r="F2762" s="93"/>
      <c r="G2762" s="94"/>
      <c r="H2762" s="83" t="str">
        <f>IF(M2762&lt;&gt;"",VLOOKUP(M2762,LISTAS·PAPP!$U$3:$Z$8,2,FALSE),"")</f>
        <v/>
      </c>
      <c r="I2762" s="85" t="str">
        <f>IF(M2762&lt;&gt;"",VLOOKUP(M2762,LISTAS·PAPP!$U$3:$Z$8,3,FALSE),"")</f>
        <v/>
      </c>
      <c r="J2762" s="83" t="str">
        <f>IF(M2762&lt;&gt;"",VLOOKUP(M2762,LISTAS·PAPP!$U$3:$Z$8,4,FALSE),"")</f>
        <v/>
      </c>
      <c r="K2762" s="83" t="str">
        <f>IF(C2762&lt;&gt;"",VLOOKUP(C2762,LISTAS·PAPP!$H$3:$O$119,4,FALSE),"")</f>
        <v/>
      </c>
      <c r="L2762" s="85" t="str">
        <f>IF(C2762&lt;&gt;"",VLOOKUP(C2762,LISTAS·PAPP!$H$3:$O$119,8,FALSE),"")</f>
        <v/>
      </c>
      <c r="M2762" s="95"/>
      <c r="N2762" s="92"/>
      <c r="O2762" s="92"/>
      <c r="P2762" s="84" t="str">
        <f>IF(N2762&lt;&gt;"",VLOOKUP(N2762,LISTAS·PAPP!$U$9:$Y$125,5,FALSE),"")</f>
        <v/>
      </c>
      <c r="Q2762" s="83" t="str">
        <f>IF(O2762&lt;&gt;"",VLOOKUP(O2762,LISTAS·PAPP!$U$9:$W$125,3,FALSE),"")</f>
        <v/>
      </c>
      <c r="R2762" s="92"/>
      <c r="S2762" s="173"/>
      <c r="T2762" s="173"/>
      <c r="U2762" s="92"/>
      <c r="V2762" s="92"/>
      <c r="W2762" s="94"/>
      <c r="X2762" s="83" t="str">
        <f>IF(ISERROR(VLOOKUP(W2762,LISTAS·PAPP!$AJ$3:$AK$903,2,0))," ",VLOOKUP(W2762,LISTAS·PAPP!$AJ$3:$AK$903,2,0))</f>
        <v xml:space="preserve"> </v>
      </c>
      <c r="Y2762" s="96"/>
      <c r="Z2762" s="97"/>
      <c r="AA2762" s="97"/>
      <c r="AB2762" s="97"/>
      <c r="AC2762" s="97"/>
      <c r="AD2762" s="97"/>
      <c r="AE2762" s="97"/>
      <c r="AF2762" s="97"/>
      <c r="AG2762" s="97"/>
      <c r="AH2762" s="97"/>
      <c r="AI2762" s="97"/>
      <c r="AJ2762" s="97"/>
      <c r="AK2762" s="97"/>
      <c r="AL2762" s="86" t="str">
        <f t="shared" ref="AL2762:AL2825" si="130">IF(A2762&gt;0,(Z2762+AA2762+AB2762+AC2762+AD2762+AE2762+AF2762+AG2762+AH2762+AI2762+AJ2762+AK2762),"")</f>
        <v/>
      </c>
      <c r="AM2762" s="87" t="str">
        <f t="shared" ref="AM2762:AM2825" si="131">IF(A2762&lt;&gt;"",IF(A2762&lt;&gt;"",IF(Y2762=AL2762,"OK",Y2762-AL2762),IF(AND(Y2762="",AL2762=""),"",Z2762-AL2762))," ")</f>
        <v xml:space="preserve"> </v>
      </c>
      <c r="AN2762" s="1" t="str">
        <f t="shared" si="129"/>
        <v xml:space="preserve"> </v>
      </c>
    </row>
    <row r="2763" spans="1:40" s="88" customFormat="1" x14ac:dyDescent="0.25">
      <c r="A2763" s="92"/>
      <c r="B2763" s="92"/>
      <c r="C2763" s="92"/>
      <c r="D2763" s="92"/>
      <c r="E2763" s="92"/>
      <c r="F2763" s="93"/>
      <c r="G2763" s="94"/>
      <c r="H2763" s="83" t="str">
        <f>IF(M2763&lt;&gt;"",VLOOKUP(M2763,LISTAS·PAPP!$U$3:$Z$8,2,FALSE),"")</f>
        <v/>
      </c>
      <c r="I2763" s="85" t="str">
        <f>IF(M2763&lt;&gt;"",VLOOKUP(M2763,LISTAS·PAPP!$U$3:$Z$8,3,FALSE),"")</f>
        <v/>
      </c>
      <c r="J2763" s="83" t="str">
        <f>IF(M2763&lt;&gt;"",VLOOKUP(M2763,LISTAS·PAPP!$U$3:$Z$8,4,FALSE),"")</f>
        <v/>
      </c>
      <c r="K2763" s="83" t="str">
        <f>IF(C2763&lt;&gt;"",VLOOKUP(C2763,LISTAS·PAPP!$H$3:$O$119,4,FALSE),"")</f>
        <v/>
      </c>
      <c r="L2763" s="85" t="str">
        <f>IF(C2763&lt;&gt;"",VLOOKUP(C2763,LISTAS·PAPP!$H$3:$O$119,8,FALSE),"")</f>
        <v/>
      </c>
      <c r="M2763" s="95"/>
      <c r="N2763" s="92"/>
      <c r="O2763" s="92"/>
      <c r="P2763" s="84" t="str">
        <f>IF(N2763&lt;&gt;"",VLOOKUP(N2763,LISTAS·PAPP!$U$9:$Y$125,5,FALSE),"")</f>
        <v/>
      </c>
      <c r="Q2763" s="83" t="str">
        <f>IF(O2763&lt;&gt;"",VLOOKUP(O2763,LISTAS·PAPP!$U$9:$W$125,3,FALSE),"")</f>
        <v/>
      </c>
      <c r="R2763" s="92"/>
      <c r="S2763" s="173"/>
      <c r="T2763" s="173"/>
      <c r="U2763" s="92"/>
      <c r="V2763" s="92"/>
      <c r="W2763" s="94"/>
      <c r="X2763" s="83" t="str">
        <f>IF(ISERROR(VLOOKUP(W2763,LISTAS·PAPP!$AJ$3:$AK$903,2,0))," ",VLOOKUP(W2763,LISTAS·PAPP!$AJ$3:$AK$903,2,0))</f>
        <v xml:space="preserve"> </v>
      </c>
      <c r="Y2763" s="96"/>
      <c r="Z2763" s="97"/>
      <c r="AA2763" s="97"/>
      <c r="AB2763" s="97"/>
      <c r="AC2763" s="97"/>
      <c r="AD2763" s="97"/>
      <c r="AE2763" s="97"/>
      <c r="AF2763" s="97"/>
      <c r="AG2763" s="97"/>
      <c r="AH2763" s="97"/>
      <c r="AI2763" s="97"/>
      <c r="AJ2763" s="97"/>
      <c r="AK2763" s="97"/>
      <c r="AL2763" s="86" t="str">
        <f t="shared" si="130"/>
        <v/>
      </c>
      <c r="AM2763" s="87" t="str">
        <f t="shared" si="131"/>
        <v xml:space="preserve"> </v>
      </c>
      <c r="AN2763" s="1" t="str">
        <f t="shared" ref="AN2763:AN2826" si="132">IF(A2763&lt;&gt;"",IF(A2763="","Escoger ESTRUCTURA ORGANIZACIONAL;",)&amp;" "&amp;(IF(B2763="","Escoger RELACIONAMIENTO INSTITUCIONAL;",)&amp;" "&amp;(IF(C2763="","Escoger UNIDADES ADMINISTRATIVAS;",)&amp;" "&amp;(IF(D2763="","Colocar COMPONENTE DEL PROYECTO DE INVERSIÓN;",)&amp;" "&amp;(IF(E2763="","Colocar ACTIVIDADES DEL PAPP;",)&amp;" "&amp;(IF(F2763="","Colocar META DE LA ACTIVIDAD;",)&amp;" "&amp;(IF(G2763="","Colocar INDICADOR DE LA META;",)&amp;" "&amp;(IF(H2763="","No visualiza PLAN NACIONAL DE DESARROLLO;",)&amp;" "&amp;(IF(I2763="","No visualiza PROGRAMA NACIONAL;",)&amp;" "&amp;(IF(J2763="","No visualiza OBJETIVO ESTRATEGICO INSTITUCIONAL;",)&amp;" "&amp;(IF(K2763="","No visualiza CENTRO GESTOR;",)&amp;" "&amp;(IF(L2763="","No visualiza AREA FUNCIONAL;",)&amp;" "&amp;(IF(M2763="","Escoger PRODUCTO INSTITUCIONAL;",)&amp;" "&amp;(IF(N2763="","Escoger PROYECTO;",)&amp;" "&amp;(IF(O2763="","Escoger ACTIVIDAD SINAFIP;",)&amp;" "&amp;(IF(P2763="","No visualiza CODIGO UNICO DE PROYECTO;",)&amp;" "&amp;(IF(Q2763="","No visualiza POLITICA DE IGUALDAD;",)&amp;" "&amp;(IF(R2763="","Escoger FUENTE;",)&amp;" "&amp;(IF(U2763="","Escoger NATURALEZA DE GASTO;",)&amp;" "&amp;(IF(V2763="","Escoger GRUPO DE GASTO;",)&amp;" "&amp;(IF(W2763="","Colocar ITEM PRESUPUESTARIO;",)&amp;" "&amp;(IF(X2763="","No visualiza DESCRIPCION ITEM PRESUPUESTARIO;",))))))))))))))))))))))," ")</f>
        <v xml:space="preserve"> </v>
      </c>
    </row>
    <row r="2764" spans="1:40" s="88" customFormat="1" x14ac:dyDescent="0.25">
      <c r="A2764" s="92"/>
      <c r="B2764" s="92"/>
      <c r="C2764" s="92"/>
      <c r="D2764" s="92"/>
      <c r="E2764" s="92"/>
      <c r="F2764" s="93"/>
      <c r="G2764" s="94"/>
      <c r="H2764" s="83" t="str">
        <f>IF(M2764&lt;&gt;"",VLOOKUP(M2764,LISTAS·PAPP!$U$3:$Z$8,2,FALSE),"")</f>
        <v/>
      </c>
      <c r="I2764" s="85" t="str">
        <f>IF(M2764&lt;&gt;"",VLOOKUP(M2764,LISTAS·PAPP!$U$3:$Z$8,3,FALSE),"")</f>
        <v/>
      </c>
      <c r="J2764" s="83" t="str">
        <f>IF(M2764&lt;&gt;"",VLOOKUP(M2764,LISTAS·PAPP!$U$3:$Z$8,4,FALSE),"")</f>
        <v/>
      </c>
      <c r="K2764" s="83" t="str">
        <f>IF(C2764&lt;&gt;"",VLOOKUP(C2764,LISTAS·PAPP!$H$3:$O$119,4,FALSE),"")</f>
        <v/>
      </c>
      <c r="L2764" s="85" t="str">
        <f>IF(C2764&lt;&gt;"",VLOOKUP(C2764,LISTAS·PAPP!$H$3:$O$119,8,FALSE),"")</f>
        <v/>
      </c>
      <c r="M2764" s="95"/>
      <c r="N2764" s="92"/>
      <c r="O2764" s="92"/>
      <c r="P2764" s="84" t="str">
        <f>IF(N2764&lt;&gt;"",VLOOKUP(N2764,LISTAS·PAPP!$U$9:$Y$125,5,FALSE),"")</f>
        <v/>
      </c>
      <c r="Q2764" s="83" t="str">
        <f>IF(O2764&lt;&gt;"",VLOOKUP(O2764,LISTAS·PAPP!$U$9:$W$125,3,FALSE),"")</f>
        <v/>
      </c>
      <c r="R2764" s="92"/>
      <c r="S2764" s="173"/>
      <c r="T2764" s="173"/>
      <c r="U2764" s="92"/>
      <c r="V2764" s="92"/>
      <c r="W2764" s="94"/>
      <c r="X2764" s="83" t="str">
        <f>IF(ISERROR(VLOOKUP(W2764,LISTAS·PAPP!$AJ$3:$AK$903,2,0))," ",VLOOKUP(W2764,LISTAS·PAPP!$AJ$3:$AK$903,2,0))</f>
        <v xml:space="preserve"> </v>
      </c>
      <c r="Y2764" s="96"/>
      <c r="Z2764" s="97"/>
      <c r="AA2764" s="97"/>
      <c r="AB2764" s="97"/>
      <c r="AC2764" s="97"/>
      <c r="AD2764" s="97"/>
      <c r="AE2764" s="97"/>
      <c r="AF2764" s="97"/>
      <c r="AG2764" s="97"/>
      <c r="AH2764" s="97"/>
      <c r="AI2764" s="97"/>
      <c r="AJ2764" s="97"/>
      <c r="AK2764" s="97"/>
      <c r="AL2764" s="86" t="str">
        <f t="shared" si="130"/>
        <v/>
      </c>
      <c r="AM2764" s="87" t="str">
        <f t="shared" si="131"/>
        <v xml:space="preserve"> </v>
      </c>
      <c r="AN2764" s="1" t="str">
        <f t="shared" si="132"/>
        <v xml:space="preserve"> </v>
      </c>
    </row>
    <row r="2765" spans="1:40" s="88" customFormat="1" x14ac:dyDescent="0.25">
      <c r="A2765" s="92"/>
      <c r="B2765" s="92"/>
      <c r="C2765" s="92"/>
      <c r="D2765" s="92"/>
      <c r="E2765" s="92"/>
      <c r="F2765" s="93"/>
      <c r="G2765" s="94"/>
      <c r="H2765" s="83" t="str">
        <f>IF(M2765&lt;&gt;"",VLOOKUP(M2765,LISTAS·PAPP!$U$3:$Z$8,2,FALSE),"")</f>
        <v/>
      </c>
      <c r="I2765" s="85" t="str">
        <f>IF(M2765&lt;&gt;"",VLOOKUP(M2765,LISTAS·PAPP!$U$3:$Z$8,3,FALSE),"")</f>
        <v/>
      </c>
      <c r="J2765" s="83" t="str">
        <f>IF(M2765&lt;&gt;"",VLOOKUP(M2765,LISTAS·PAPP!$U$3:$Z$8,4,FALSE),"")</f>
        <v/>
      </c>
      <c r="K2765" s="83" t="str">
        <f>IF(C2765&lt;&gt;"",VLOOKUP(C2765,LISTAS·PAPP!$H$3:$O$119,4,FALSE),"")</f>
        <v/>
      </c>
      <c r="L2765" s="85" t="str">
        <f>IF(C2765&lt;&gt;"",VLOOKUP(C2765,LISTAS·PAPP!$H$3:$O$119,8,FALSE),"")</f>
        <v/>
      </c>
      <c r="M2765" s="95"/>
      <c r="N2765" s="92"/>
      <c r="O2765" s="92"/>
      <c r="P2765" s="84" t="str">
        <f>IF(N2765&lt;&gt;"",VLOOKUP(N2765,LISTAS·PAPP!$U$9:$Y$125,5,FALSE),"")</f>
        <v/>
      </c>
      <c r="Q2765" s="83" t="str">
        <f>IF(O2765&lt;&gt;"",VLOOKUP(O2765,LISTAS·PAPP!$U$9:$W$125,3,FALSE),"")</f>
        <v/>
      </c>
      <c r="R2765" s="92"/>
      <c r="S2765" s="173"/>
      <c r="T2765" s="173"/>
      <c r="U2765" s="92"/>
      <c r="V2765" s="92"/>
      <c r="W2765" s="94"/>
      <c r="X2765" s="83" t="str">
        <f>IF(ISERROR(VLOOKUP(W2765,LISTAS·PAPP!$AJ$3:$AK$903,2,0))," ",VLOOKUP(W2765,LISTAS·PAPP!$AJ$3:$AK$903,2,0))</f>
        <v xml:space="preserve"> </v>
      </c>
      <c r="Y2765" s="96"/>
      <c r="Z2765" s="97"/>
      <c r="AA2765" s="97"/>
      <c r="AB2765" s="97"/>
      <c r="AC2765" s="97"/>
      <c r="AD2765" s="97"/>
      <c r="AE2765" s="97"/>
      <c r="AF2765" s="97"/>
      <c r="AG2765" s="97"/>
      <c r="AH2765" s="97"/>
      <c r="AI2765" s="97"/>
      <c r="AJ2765" s="97"/>
      <c r="AK2765" s="97"/>
      <c r="AL2765" s="86" t="str">
        <f t="shared" si="130"/>
        <v/>
      </c>
      <c r="AM2765" s="87" t="str">
        <f t="shared" si="131"/>
        <v xml:space="preserve"> </v>
      </c>
      <c r="AN2765" s="1" t="str">
        <f t="shared" si="132"/>
        <v xml:space="preserve"> </v>
      </c>
    </row>
    <row r="2766" spans="1:40" s="88" customFormat="1" x14ac:dyDescent="0.25">
      <c r="A2766" s="92"/>
      <c r="B2766" s="92"/>
      <c r="C2766" s="92"/>
      <c r="D2766" s="92"/>
      <c r="E2766" s="92"/>
      <c r="F2766" s="93"/>
      <c r="G2766" s="94"/>
      <c r="H2766" s="83" t="str">
        <f>IF(M2766&lt;&gt;"",VLOOKUP(M2766,LISTAS·PAPP!$U$3:$Z$8,2,FALSE),"")</f>
        <v/>
      </c>
      <c r="I2766" s="85" t="str">
        <f>IF(M2766&lt;&gt;"",VLOOKUP(M2766,LISTAS·PAPP!$U$3:$Z$8,3,FALSE),"")</f>
        <v/>
      </c>
      <c r="J2766" s="83" t="str">
        <f>IF(M2766&lt;&gt;"",VLOOKUP(M2766,LISTAS·PAPP!$U$3:$Z$8,4,FALSE),"")</f>
        <v/>
      </c>
      <c r="K2766" s="83" t="str">
        <f>IF(C2766&lt;&gt;"",VLOOKUP(C2766,LISTAS·PAPP!$H$3:$O$119,4,FALSE),"")</f>
        <v/>
      </c>
      <c r="L2766" s="85" t="str">
        <f>IF(C2766&lt;&gt;"",VLOOKUP(C2766,LISTAS·PAPP!$H$3:$O$119,8,FALSE),"")</f>
        <v/>
      </c>
      <c r="M2766" s="95"/>
      <c r="N2766" s="92"/>
      <c r="O2766" s="92"/>
      <c r="P2766" s="84" t="str">
        <f>IF(N2766&lt;&gt;"",VLOOKUP(N2766,LISTAS·PAPP!$U$9:$Y$125,5,FALSE),"")</f>
        <v/>
      </c>
      <c r="Q2766" s="83" t="str">
        <f>IF(O2766&lt;&gt;"",VLOOKUP(O2766,LISTAS·PAPP!$U$9:$W$125,3,FALSE),"")</f>
        <v/>
      </c>
      <c r="R2766" s="92"/>
      <c r="S2766" s="173"/>
      <c r="T2766" s="173"/>
      <c r="U2766" s="92"/>
      <c r="V2766" s="92"/>
      <c r="W2766" s="94"/>
      <c r="X2766" s="83" t="str">
        <f>IF(ISERROR(VLOOKUP(W2766,LISTAS·PAPP!$AJ$3:$AK$903,2,0))," ",VLOOKUP(W2766,LISTAS·PAPP!$AJ$3:$AK$903,2,0))</f>
        <v xml:space="preserve"> </v>
      </c>
      <c r="Y2766" s="96"/>
      <c r="Z2766" s="97"/>
      <c r="AA2766" s="97"/>
      <c r="AB2766" s="97"/>
      <c r="AC2766" s="97"/>
      <c r="AD2766" s="97"/>
      <c r="AE2766" s="97"/>
      <c r="AF2766" s="97"/>
      <c r="AG2766" s="97"/>
      <c r="AH2766" s="97"/>
      <c r="AI2766" s="97"/>
      <c r="AJ2766" s="97"/>
      <c r="AK2766" s="97"/>
      <c r="AL2766" s="86" t="str">
        <f t="shared" si="130"/>
        <v/>
      </c>
      <c r="AM2766" s="87" t="str">
        <f t="shared" si="131"/>
        <v xml:space="preserve"> </v>
      </c>
      <c r="AN2766" s="1" t="str">
        <f t="shared" si="132"/>
        <v xml:space="preserve"> </v>
      </c>
    </row>
    <row r="2767" spans="1:40" s="88" customFormat="1" x14ac:dyDescent="0.25">
      <c r="A2767" s="92"/>
      <c r="B2767" s="92"/>
      <c r="C2767" s="92"/>
      <c r="D2767" s="92"/>
      <c r="E2767" s="92"/>
      <c r="F2767" s="93"/>
      <c r="G2767" s="94"/>
      <c r="H2767" s="83" t="str">
        <f>IF(M2767&lt;&gt;"",VLOOKUP(M2767,LISTAS·PAPP!$U$3:$Z$8,2,FALSE),"")</f>
        <v/>
      </c>
      <c r="I2767" s="85" t="str">
        <f>IF(M2767&lt;&gt;"",VLOOKUP(M2767,LISTAS·PAPP!$U$3:$Z$8,3,FALSE),"")</f>
        <v/>
      </c>
      <c r="J2767" s="83" t="str">
        <f>IF(M2767&lt;&gt;"",VLOOKUP(M2767,LISTAS·PAPP!$U$3:$Z$8,4,FALSE),"")</f>
        <v/>
      </c>
      <c r="K2767" s="83" t="str">
        <f>IF(C2767&lt;&gt;"",VLOOKUP(C2767,LISTAS·PAPP!$H$3:$O$119,4,FALSE),"")</f>
        <v/>
      </c>
      <c r="L2767" s="85" t="str">
        <f>IF(C2767&lt;&gt;"",VLOOKUP(C2767,LISTAS·PAPP!$H$3:$O$119,8,FALSE),"")</f>
        <v/>
      </c>
      <c r="M2767" s="95"/>
      <c r="N2767" s="92"/>
      <c r="O2767" s="92"/>
      <c r="P2767" s="84" t="str">
        <f>IF(N2767&lt;&gt;"",VLOOKUP(N2767,LISTAS·PAPP!$U$9:$Y$125,5,FALSE),"")</f>
        <v/>
      </c>
      <c r="Q2767" s="83" t="str">
        <f>IF(O2767&lt;&gt;"",VLOOKUP(O2767,LISTAS·PAPP!$U$9:$W$125,3,FALSE),"")</f>
        <v/>
      </c>
      <c r="R2767" s="92"/>
      <c r="S2767" s="173"/>
      <c r="T2767" s="173"/>
      <c r="U2767" s="92"/>
      <c r="V2767" s="92"/>
      <c r="W2767" s="94"/>
      <c r="X2767" s="83" t="str">
        <f>IF(ISERROR(VLOOKUP(W2767,LISTAS·PAPP!$AJ$3:$AK$903,2,0))," ",VLOOKUP(W2767,LISTAS·PAPP!$AJ$3:$AK$903,2,0))</f>
        <v xml:space="preserve"> </v>
      </c>
      <c r="Y2767" s="96"/>
      <c r="Z2767" s="97"/>
      <c r="AA2767" s="97"/>
      <c r="AB2767" s="97"/>
      <c r="AC2767" s="97"/>
      <c r="AD2767" s="97"/>
      <c r="AE2767" s="97"/>
      <c r="AF2767" s="97"/>
      <c r="AG2767" s="97"/>
      <c r="AH2767" s="97"/>
      <c r="AI2767" s="97"/>
      <c r="AJ2767" s="97"/>
      <c r="AK2767" s="97"/>
      <c r="AL2767" s="86" t="str">
        <f t="shared" si="130"/>
        <v/>
      </c>
      <c r="AM2767" s="87" t="str">
        <f t="shared" si="131"/>
        <v xml:space="preserve"> </v>
      </c>
      <c r="AN2767" s="1" t="str">
        <f t="shared" si="132"/>
        <v xml:space="preserve"> </v>
      </c>
    </row>
    <row r="2768" spans="1:40" s="88" customFormat="1" x14ac:dyDescent="0.25">
      <c r="A2768" s="92"/>
      <c r="B2768" s="92"/>
      <c r="C2768" s="92"/>
      <c r="D2768" s="92"/>
      <c r="E2768" s="92"/>
      <c r="F2768" s="93"/>
      <c r="G2768" s="94"/>
      <c r="H2768" s="83" t="str">
        <f>IF(M2768&lt;&gt;"",VLOOKUP(M2768,LISTAS·PAPP!$U$3:$Z$8,2,FALSE),"")</f>
        <v/>
      </c>
      <c r="I2768" s="85" t="str">
        <f>IF(M2768&lt;&gt;"",VLOOKUP(M2768,LISTAS·PAPP!$U$3:$Z$8,3,FALSE),"")</f>
        <v/>
      </c>
      <c r="J2768" s="83" t="str">
        <f>IF(M2768&lt;&gt;"",VLOOKUP(M2768,LISTAS·PAPP!$U$3:$Z$8,4,FALSE),"")</f>
        <v/>
      </c>
      <c r="K2768" s="83" t="str">
        <f>IF(C2768&lt;&gt;"",VLOOKUP(C2768,LISTAS·PAPP!$H$3:$O$119,4,FALSE),"")</f>
        <v/>
      </c>
      <c r="L2768" s="85" t="str">
        <f>IF(C2768&lt;&gt;"",VLOOKUP(C2768,LISTAS·PAPP!$H$3:$O$119,8,FALSE),"")</f>
        <v/>
      </c>
      <c r="M2768" s="95"/>
      <c r="N2768" s="92"/>
      <c r="O2768" s="92"/>
      <c r="P2768" s="84" t="str">
        <f>IF(N2768&lt;&gt;"",VLOOKUP(N2768,LISTAS·PAPP!$U$9:$Y$125,5,FALSE),"")</f>
        <v/>
      </c>
      <c r="Q2768" s="83" t="str">
        <f>IF(O2768&lt;&gt;"",VLOOKUP(O2768,LISTAS·PAPP!$U$9:$W$125,3,FALSE),"")</f>
        <v/>
      </c>
      <c r="R2768" s="92"/>
      <c r="S2768" s="173"/>
      <c r="T2768" s="173"/>
      <c r="U2768" s="92"/>
      <c r="V2768" s="92"/>
      <c r="W2768" s="94"/>
      <c r="X2768" s="83" t="str">
        <f>IF(ISERROR(VLOOKUP(W2768,LISTAS·PAPP!$AJ$3:$AK$903,2,0))," ",VLOOKUP(W2768,LISTAS·PAPP!$AJ$3:$AK$903,2,0))</f>
        <v xml:space="preserve"> </v>
      </c>
      <c r="Y2768" s="96"/>
      <c r="Z2768" s="97"/>
      <c r="AA2768" s="97"/>
      <c r="AB2768" s="97"/>
      <c r="AC2768" s="97"/>
      <c r="AD2768" s="97"/>
      <c r="AE2768" s="97"/>
      <c r="AF2768" s="97"/>
      <c r="AG2768" s="97"/>
      <c r="AH2768" s="97"/>
      <c r="AI2768" s="97"/>
      <c r="AJ2768" s="97"/>
      <c r="AK2768" s="97"/>
      <c r="AL2768" s="86" t="str">
        <f t="shared" si="130"/>
        <v/>
      </c>
      <c r="AM2768" s="87" t="str">
        <f t="shared" si="131"/>
        <v xml:space="preserve"> </v>
      </c>
      <c r="AN2768" s="1" t="str">
        <f t="shared" si="132"/>
        <v xml:space="preserve"> </v>
      </c>
    </row>
    <row r="2769" spans="1:40" s="88" customFormat="1" x14ac:dyDescent="0.25">
      <c r="A2769" s="92"/>
      <c r="B2769" s="92"/>
      <c r="C2769" s="92"/>
      <c r="D2769" s="92"/>
      <c r="E2769" s="92"/>
      <c r="F2769" s="93"/>
      <c r="G2769" s="94"/>
      <c r="H2769" s="83" t="str">
        <f>IF(M2769&lt;&gt;"",VLOOKUP(M2769,LISTAS·PAPP!$U$3:$Z$8,2,FALSE),"")</f>
        <v/>
      </c>
      <c r="I2769" s="85" t="str">
        <f>IF(M2769&lt;&gt;"",VLOOKUP(M2769,LISTAS·PAPP!$U$3:$Z$8,3,FALSE),"")</f>
        <v/>
      </c>
      <c r="J2769" s="83" t="str">
        <f>IF(M2769&lt;&gt;"",VLOOKUP(M2769,LISTAS·PAPP!$U$3:$Z$8,4,FALSE),"")</f>
        <v/>
      </c>
      <c r="K2769" s="83" t="str">
        <f>IF(C2769&lt;&gt;"",VLOOKUP(C2769,LISTAS·PAPP!$H$3:$O$119,4,FALSE),"")</f>
        <v/>
      </c>
      <c r="L2769" s="85" t="str">
        <f>IF(C2769&lt;&gt;"",VLOOKUP(C2769,LISTAS·PAPP!$H$3:$O$119,8,FALSE),"")</f>
        <v/>
      </c>
      <c r="M2769" s="95"/>
      <c r="N2769" s="92"/>
      <c r="O2769" s="92"/>
      <c r="P2769" s="84" t="str">
        <f>IF(N2769&lt;&gt;"",VLOOKUP(N2769,LISTAS·PAPP!$U$9:$Y$125,5,FALSE),"")</f>
        <v/>
      </c>
      <c r="Q2769" s="83" t="str">
        <f>IF(O2769&lt;&gt;"",VLOOKUP(O2769,LISTAS·PAPP!$U$9:$W$125,3,FALSE),"")</f>
        <v/>
      </c>
      <c r="R2769" s="92"/>
      <c r="S2769" s="173"/>
      <c r="T2769" s="173"/>
      <c r="U2769" s="92"/>
      <c r="V2769" s="92"/>
      <c r="W2769" s="94"/>
      <c r="X2769" s="83" t="str">
        <f>IF(ISERROR(VLOOKUP(W2769,LISTAS·PAPP!$AJ$3:$AK$903,2,0))," ",VLOOKUP(W2769,LISTAS·PAPP!$AJ$3:$AK$903,2,0))</f>
        <v xml:space="preserve"> </v>
      </c>
      <c r="Y2769" s="96"/>
      <c r="Z2769" s="97"/>
      <c r="AA2769" s="97"/>
      <c r="AB2769" s="97"/>
      <c r="AC2769" s="97"/>
      <c r="AD2769" s="97"/>
      <c r="AE2769" s="97"/>
      <c r="AF2769" s="97"/>
      <c r="AG2769" s="97"/>
      <c r="AH2769" s="97"/>
      <c r="AI2769" s="97"/>
      <c r="AJ2769" s="97"/>
      <c r="AK2769" s="97"/>
      <c r="AL2769" s="86" t="str">
        <f t="shared" si="130"/>
        <v/>
      </c>
      <c r="AM2769" s="87" t="str">
        <f t="shared" si="131"/>
        <v xml:space="preserve"> </v>
      </c>
      <c r="AN2769" s="1" t="str">
        <f t="shared" si="132"/>
        <v xml:space="preserve"> </v>
      </c>
    </row>
    <row r="2770" spans="1:40" s="88" customFormat="1" x14ac:dyDescent="0.25">
      <c r="A2770" s="92"/>
      <c r="B2770" s="92"/>
      <c r="C2770" s="92"/>
      <c r="D2770" s="92"/>
      <c r="E2770" s="92"/>
      <c r="F2770" s="93"/>
      <c r="G2770" s="94"/>
      <c r="H2770" s="83" t="str">
        <f>IF(M2770&lt;&gt;"",VLOOKUP(M2770,LISTAS·PAPP!$U$3:$Z$8,2,FALSE),"")</f>
        <v/>
      </c>
      <c r="I2770" s="85" t="str">
        <f>IF(M2770&lt;&gt;"",VLOOKUP(M2770,LISTAS·PAPP!$U$3:$Z$8,3,FALSE),"")</f>
        <v/>
      </c>
      <c r="J2770" s="83" t="str">
        <f>IF(M2770&lt;&gt;"",VLOOKUP(M2770,LISTAS·PAPP!$U$3:$Z$8,4,FALSE),"")</f>
        <v/>
      </c>
      <c r="K2770" s="83" t="str">
        <f>IF(C2770&lt;&gt;"",VLOOKUP(C2770,LISTAS·PAPP!$H$3:$O$119,4,FALSE),"")</f>
        <v/>
      </c>
      <c r="L2770" s="85" t="str">
        <f>IF(C2770&lt;&gt;"",VLOOKUP(C2770,LISTAS·PAPP!$H$3:$O$119,8,FALSE),"")</f>
        <v/>
      </c>
      <c r="M2770" s="95"/>
      <c r="N2770" s="92"/>
      <c r="O2770" s="92"/>
      <c r="P2770" s="84" t="str">
        <f>IF(N2770&lt;&gt;"",VLOOKUP(N2770,LISTAS·PAPP!$U$9:$Y$125,5,FALSE),"")</f>
        <v/>
      </c>
      <c r="Q2770" s="83" t="str">
        <f>IF(O2770&lt;&gt;"",VLOOKUP(O2770,LISTAS·PAPP!$U$9:$W$125,3,FALSE),"")</f>
        <v/>
      </c>
      <c r="R2770" s="92"/>
      <c r="S2770" s="173"/>
      <c r="T2770" s="173"/>
      <c r="U2770" s="92"/>
      <c r="V2770" s="92"/>
      <c r="W2770" s="94"/>
      <c r="X2770" s="83" t="str">
        <f>IF(ISERROR(VLOOKUP(W2770,LISTAS·PAPP!$AJ$3:$AK$903,2,0))," ",VLOOKUP(W2770,LISTAS·PAPP!$AJ$3:$AK$903,2,0))</f>
        <v xml:space="preserve"> </v>
      </c>
      <c r="Y2770" s="96"/>
      <c r="Z2770" s="97"/>
      <c r="AA2770" s="97"/>
      <c r="AB2770" s="97"/>
      <c r="AC2770" s="97"/>
      <c r="AD2770" s="97"/>
      <c r="AE2770" s="97"/>
      <c r="AF2770" s="97"/>
      <c r="AG2770" s="97"/>
      <c r="AH2770" s="97"/>
      <c r="AI2770" s="97"/>
      <c r="AJ2770" s="97"/>
      <c r="AK2770" s="97"/>
      <c r="AL2770" s="86" t="str">
        <f t="shared" si="130"/>
        <v/>
      </c>
      <c r="AM2770" s="87" t="str">
        <f t="shared" si="131"/>
        <v xml:space="preserve"> </v>
      </c>
      <c r="AN2770" s="1" t="str">
        <f t="shared" si="132"/>
        <v xml:space="preserve"> </v>
      </c>
    </row>
    <row r="2771" spans="1:40" s="88" customFormat="1" x14ac:dyDescent="0.25">
      <c r="A2771" s="92"/>
      <c r="B2771" s="92"/>
      <c r="C2771" s="92"/>
      <c r="D2771" s="92"/>
      <c r="E2771" s="92"/>
      <c r="F2771" s="93"/>
      <c r="G2771" s="94"/>
      <c r="H2771" s="83" t="str">
        <f>IF(M2771&lt;&gt;"",VLOOKUP(M2771,LISTAS·PAPP!$U$3:$Z$8,2,FALSE),"")</f>
        <v/>
      </c>
      <c r="I2771" s="85" t="str">
        <f>IF(M2771&lt;&gt;"",VLOOKUP(M2771,LISTAS·PAPP!$U$3:$Z$8,3,FALSE),"")</f>
        <v/>
      </c>
      <c r="J2771" s="83" t="str">
        <f>IF(M2771&lt;&gt;"",VLOOKUP(M2771,LISTAS·PAPP!$U$3:$Z$8,4,FALSE),"")</f>
        <v/>
      </c>
      <c r="K2771" s="83" t="str">
        <f>IF(C2771&lt;&gt;"",VLOOKUP(C2771,LISTAS·PAPP!$H$3:$O$119,4,FALSE),"")</f>
        <v/>
      </c>
      <c r="L2771" s="85" t="str">
        <f>IF(C2771&lt;&gt;"",VLOOKUP(C2771,LISTAS·PAPP!$H$3:$O$119,8,FALSE),"")</f>
        <v/>
      </c>
      <c r="M2771" s="95"/>
      <c r="N2771" s="92"/>
      <c r="O2771" s="92"/>
      <c r="P2771" s="84" t="str">
        <f>IF(N2771&lt;&gt;"",VLOOKUP(N2771,LISTAS·PAPP!$U$9:$Y$125,5,FALSE),"")</f>
        <v/>
      </c>
      <c r="Q2771" s="83" t="str">
        <f>IF(O2771&lt;&gt;"",VLOOKUP(O2771,LISTAS·PAPP!$U$9:$W$125,3,FALSE),"")</f>
        <v/>
      </c>
      <c r="R2771" s="92"/>
      <c r="S2771" s="173"/>
      <c r="T2771" s="173"/>
      <c r="U2771" s="92"/>
      <c r="V2771" s="92"/>
      <c r="W2771" s="94"/>
      <c r="X2771" s="83" t="str">
        <f>IF(ISERROR(VLOOKUP(W2771,LISTAS·PAPP!$AJ$3:$AK$903,2,0))," ",VLOOKUP(W2771,LISTAS·PAPP!$AJ$3:$AK$903,2,0))</f>
        <v xml:space="preserve"> </v>
      </c>
      <c r="Y2771" s="96"/>
      <c r="Z2771" s="97"/>
      <c r="AA2771" s="97"/>
      <c r="AB2771" s="97"/>
      <c r="AC2771" s="97"/>
      <c r="AD2771" s="97"/>
      <c r="AE2771" s="97"/>
      <c r="AF2771" s="97"/>
      <c r="AG2771" s="97"/>
      <c r="AH2771" s="97"/>
      <c r="AI2771" s="97"/>
      <c r="AJ2771" s="97"/>
      <c r="AK2771" s="97"/>
      <c r="AL2771" s="86" t="str">
        <f t="shared" si="130"/>
        <v/>
      </c>
      <c r="AM2771" s="87" t="str">
        <f t="shared" si="131"/>
        <v xml:space="preserve"> </v>
      </c>
      <c r="AN2771" s="1" t="str">
        <f t="shared" si="132"/>
        <v xml:space="preserve"> </v>
      </c>
    </row>
    <row r="2772" spans="1:40" s="88" customFormat="1" x14ac:dyDescent="0.25">
      <c r="A2772" s="92"/>
      <c r="B2772" s="92"/>
      <c r="C2772" s="92"/>
      <c r="D2772" s="92"/>
      <c r="E2772" s="92"/>
      <c r="F2772" s="93"/>
      <c r="G2772" s="94"/>
      <c r="H2772" s="83" t="str">
        <f>IF(M2772&lt;&gt;"",VLOOKUP(M2772,LISTAS·PAPP!$U$3:$Z$8,2,FALSE),"")</f>
        <v/>
      </c>
      <c r="I2772" s="85" t="str">
        <f>IF(M2772&lt;&gt;"",VLOOKUP(M2772,LISTAS·PAPP!$U$3:$Z$8,3,FALSE),"")</f>
        <v/>
      </c>
      <c r="J2772" s="83" t="str">
        <f>IF(M2772&lt;&gt;"",VLOOKUP(M2772,LISTAS·PAPP!$U$3:$Z$8,4,FALSE),"")</f>
        <v/>
      </c>
      <c r="K2772" s="83" t="str">
        <f>IF(C2772&lt;&gt;"",VLOOKUP(C2772,LISTAS·PAPP!$H$3:$O$119,4,FALSE),"")</f>
        <v/>
      </c>
      <c r="L2772" s="85" t="str">
        <f>IF(C2772&lt;&gt;"",VLOOKUP(C2772,LISTAS·PAPP!$H$3:$O$119,8,FALSE),"")</f>
        <v/>
      </c>
      <c r="M2772" s="95"/>
      <c r="N2772" s="92"/>
      <c r="O2772" s="92"/>
      <c r="P2772" s="84" t="str">
        <f>IF(N2772&lt;&gt;"",VLOOKUP(N2772,LISTAS·PAPP!$U$9:$Y$125,5,FALSE),"")</f>
        <v/>
      </c>
      <c r="Q2772" s="83" t="str">
        <f>IF(O2772&lt;&gt;"",VLOOKUP(O2772,LISTAS·PAPP!$U$9:$W$125,3,FALSE),"")</f>
        <v/>
      </c>
      <c r="R2772" s="92"/>
      <c r="S2772" s="173"/>
      <c r="T2772" s="173"/>
      <c r="U2772" s="92"/>
      <c r="V2772" s="92"/>
      <c r="W2772" s="94"/>
      <c r="X2772" s="83" t="str">
        <f>IF(ISERROR(VLOOKUP(W2772,LISTAS·PAPP!$AJ$3:$AK$903,2,0))," ",VLOOKUP(W2772,LISTAS·PAPP!$AJ$3:$AK$903,2,0))</f>
        <v xml:space="preserve"> </v>
      </c>
      <c r="Y2772" s="96"/>
      <c r="Z2772" s="97"/>
      <c r="AA2772" s="97"/>
      <c r="AB2772" s="97"/>
      <c r="AC2772" s="97"/>
      <c r="AD2772" s="97"/>
      <c r="AE2772" s="97"/>
      <c r="AF2772" s="97"/>
      <c r="AG2772" s="97"/>
      <c r="AH2772" s="97"/>
      <c r="AI2772" s="97"/>
      <c r="AJ2772" s="97"/>
      <c r="AK2772" s="97"/>
      <c r="AL2772" s="86" t="str">
        <f t="shared" si="130"/>
        <v/>
      </c>
      <c r="AM2772" s="87" t="str">
        <f t="shared" si="131"/>
        <v xml:space="preserve"> </v>
      </c>
      <c r="AN2772" s="1" t="str">
        <f t="shared" si="132"/>
        <v xml:space="preserve"> </v>
      </c>
    </row>
    <row r="2773" spans="1:40" s="88" customFormat="1" x14ac:dyDescent="0.25">
      <c r="A2773" s="92"/>
      <c r="B2773" s="92"/>
      <c r="C2773" s="92"/>
      <c r="D2773" s="92"/>
      <c r="E2773" s="92"/>
      <c r="F2773" s="93"/>
      <c r="G2773" s="94"/>
      <c r="H2773" s="83" t="str">
        <f>IF(M2773&lt;&gt;"",VLOOKUP(M2773,LISTAS·PAPP!$U$3:$Z$8,2,FALSE),"")</f>
        <v/>
      </c>
      <c r="I2773" s="85" t="str">
        <f>IF(M2773&lt;&gt;"",VLOOKUP(M2773,LISTAS·PAPP!$U$3:$Z$8,3,FALSE),"")</f>
        <v/>
      </c>
      <c r="J2773" s="83" t="str">
        <f>IF(M2773&lt;&gt;"",VLOOKUP(M2773,LISTAS·PAPP!$U$3:$Z$8,4,FALSE),"")</f>
        <v/>
      </c>
      <c r="K2773" s="83" t="str">
        <f>IF(C2773&lt;&gt;"",VLOOKUP(C2773,LISTAS·PAPP!$H$3:$O$119,4,FALSE),"")</f>
        <v/>
      </c>
      <c r="L2773" s="85" t="str">
        <f>IF(C2773&lt;&gt;"",VLOOKUP(C2773,LISTAS·PAPP!$H$3:$O$119,8,FALSE),"")</f>
        <v/>
      </c>
      <c r="M2773" s="95"/>
      <c r="N2773" s="92"/>
      <c r="O2773" s="92"/>
      <c r="P2773" s="84" t="str">
        <f>IF(N2773&lt;&gt;"",VLOOKUP(N2773,LISTAS·PAPP!$U$9:$Y$125,5,FALSE),"")</f>
        <v/>
      </c>
      <c r="Q2773" s="83" t="str">
        <f>IF(O2773&lt;&gt;"",VLOOKUP(O2773,LISTAS·PAPP!$U$9:$W$125,3,FALSE),"")</f>
        <v/>
      </c>
      <c r="R2773" s="92"/>
      <c r="S2773" s="173"/>
      <c r="T2773" s="173"/>
      <c r="U2773" s="92"/>
      <c r="V2773" s="92"/>
      <c r="W2773" s="94"/>
      <c r="X2773" s="83" t="str">
        <f>IF(ISERROR(VLOOKUP(W2773,LISTAS·PAPP!$AJ$3:$AK$903,2,0))," ",VLOOKUP(W2773,LISTAS·PAPP!$AJ$3:$AK$903,2,0))</f>
        <v xml:space="preserve"> </v>
      </c>
      <c r="Y2773" s="96"/>
      <c r="Z2773" s="97"/>
      <c r="AA2773" s="97"/>
      <c r="AB2773" s="97"/>
      <c r="AC2773" s="97"/>
      <c r="AD2773" s="97"/>
      <c r="AE2773" s="97"/>
      <c r="AF2773" s="97"/>
      <c r="AG2773" s="97"/>
      <c r="AH2773" s="97"/>
      <c r="AI2773" s="97"/>
      <c r="AJ2773" s="97"/>
      <c r="AK2773" s="97"/>
      <c r="AL2773" s="86" t="str">
        <f t="shared" si="130"/>
        <v/>
      </c>
      <c r="AM2773" s="87" t="str">
        <f t="shared" si="131"/>
        <v xml:space="preserve"> </v>
      </c>
      <c r="AN2773" s="1" t="str">
        <f t="shared" si="132"/>
        <v xml:space="preserve"> </v>
      </c>
    </row>
    <row r="2774" spans="1:40" s="88" customFormat="1" x14ac:dyDescent="0.25">
      <c r="A2774" s="92"/>
      <c r="B2774" s="92"/>
      <c r="C2774" s="92"/>
      <c r="D2774" s="92"/>
      <c r="E2774" s="92"/>
      <c r="F2774" s="93"/>
      <c r="G2774" s="94"/>
      <c r="H2774" s="83" t="str">
        <f>IF(M2774&lt;&gt;"",VLOOKUP(M2774,LISTAS·PAPP!$U$3:$Z$8,2,FALSE),"")</f>
        <v/>
      </c>
      <c r="I2774" s="85" t="str">
        <f>IF(M2774&lt;&gt;"",VLOOKUP(M2774,LISTAS·PAPP!$U$3:$Z$8,3,FALSE),"")</f>
        <v/>
      </c>
      <c r="J2774" s="83" t="str">
        <f>IF(M2774&lt;&gt;"",VLOOKUP(M2774,LISTAS·PAPP!$U$3:$Z$8,4,FALSE),"")</f>
        <v/>
      </c>
      <c r="K2774" s="83" t="str">
        <f>IF(C2774&lt;&gt;"",VLOOKUP(C2774,LISTAS·PAPP!$H$3:$O$119,4,FALSE),"")</f>
        <v/>
      </c>
      <c r="L2774" s="85" t="str">
        <f>IF(C2774&lt;&gt;"",VLOOKUP(C2774,LISTAS·PAPP!$H$3:$O$119,8,FALSE),"")</f>
        <v/>
      </c>
      <c r="M2774" s="95"/>
      <c r="N2774" s="92"/>
      <c r="O2774" s="92"/>
      <c r="P2774" s="84" t="str">
        <f>IF(N2774&lt;&gt;"",VLOOKUP(N2774,LISTAS·PAPP!$U$9:$Y$125,5,FALSE),"")</f>
        <v/>
      </c>
      <c r="Q2774" s="83" t="str">
        <f>IF(O2774&lt;&gt;"",VLOOKUP(O2774,LISTAS·PAPP!$U$9:$W$125,3,FALSE),"")</f>
        <v/>
      </c>
      <c r="R2774" s="92"/>
      <c r="S2774" s="173"/>
      <c r="T2774" s="173"/>
      <c r="U2774" s="92"/>
      <c r="V2774" s="92"/>
      <c r="W2774" s="94"/>
      <c r="X2774" s="83" t="str">
        <f>IF(ISERROR(VLOOKUP(W2774,LISTAS·PAPP!$AJ$3:$AK$903,2,0))," ",VLOOKUP(W2774,LISTAS·PAPP!$AJ$3:$AK$903,2,0))</f>
        <v xml:space="preserve"> </v>
      </c>
      <c r="Y2774" s="96"/>
      <c r="Z2774" s="97"/>
      <c r="AA2774" s="97"/>
      <c r="AB2774" s="97"/>
      <c r="AC2774" s="97"/>
      <c r="AD2774" s="97"/>
      <c r="AE2774" s="97"/>
      <c r="AF2774" s="97"/>
      <c r="AG2774" s="97"/>
      <c r="AH2774" s="97"/>
      <c r="AI2774" s="97"/>
      <c r="AJ2774" s="97"/>
      <c r="AK2774" s="97"/>
      <c r="AL2774" s="86" t="str">
        <f t="shared" si="130"/>
        <v/>
      </c>
      <c r="AM2774" s="87" t="str">
        <f t="shared" si="131"/>
        <v xml:space="preserve"> </v>
      </c>
      <c r="AN2774" s="1" t="str">
        <f t="shared" si="132"/>
        <v xml:space="preserve"> </v>
      </c>
    </row>
    <row r="2775" spans="1:40" s="88" customFormat="1" x14ac:dyDescent="0.25">
      <c r="A2775" s="92"/>
      <c r="B2775" s="92"/>
      <c r="C2775" s="92"/>
      <c r="D2775" s="92"/>
      <c r="E2775" s="92"/>
      <c r="F2775" s="93"/>
      <c r="G2775" s="94"/>
      <c r="H2775" s="83" t="str">
        <f>IF(M2775&lt;&gt;"",VLOOKUP(M2775,LISTAS·PAPP!$U$3:$Z$8,2,FALSE),"")</f>
        <v/>
      </c>
      <c r="I2775" s="85" t="str">
        <f>IF(M2775&lt;&gt;"",VLOOKUP(M2775,LISTAS·PAPP!$U$3:$Z$8,3,FALSE),"")</f>
        <v/>
      </c>
      <c r="J2775" s="83" t="str">
        <f>IF(M2775&lt;&gt;"",VLOOKUP(M2775,LISTAS·PAPP!$U$3:$Z$8,4,FALSE),"")</f>
        <v/>
      </c>
      <c r="K2775" s="83" t="str">
        <f>IF(C2775&lt;&gt;"",VLOOKUP(C2775,LISTAS·PAPP!$H$3:$O$119,4,FALSE),"")</f>
        <v/>
      </c>
      <c r="L2775" s="85" t="str">
        <f>IF(C2775&lt;&gt;"",VLOOKUP(C2775,LISTAS·PAPP!$H$3:$O$119,8,FALSE),"")</f>
        <v/>
      </c>
      <c r="M2775" s="95"/>
      <c r="N2775" s="92"/>
      <c r="O2775" s="92"/>
      <c r="P2775" s="84" t="str">
        <f>IF(N2775&lt;&gt;"",VLOOKUP(N2775,LISTAS·PAPP!$U$9:$Y$125,5,FALSE),"")</f>
        <v/>
      </c>
      <c r="Q2775" s="83" t="str">
        <f>IF(O2775&lt;&gt;"",VLOOKUP(O2775,LISTAS·PAPP!$U$9:$W$125,3,FALSE),"")</f>
        <v/>
      </c>
      <c r="R2775" s="92"/>
      <c r="S2775" s="173"/>
      <c r="T2775" s="173"/>
      <c r="U2775" s="92"/>
      <c r="V2775" s="92"/>
      <c r="W2775" s="94"/>
      <c r="X2775" s="83" t="str">
        <f>IF(ISERROR(VLOOKUP(W2775,LISTAS·PAPP!$AJ$3:$AK$903,2,0))," ",VLOOKUP(W2775,LISTAS·PAPP!$AJ$3:$AK$903,2,0))</f>
        <v xml:space="preserve"> </v>
      </c>
      <c r="Y2775" s="96"/>
      <c r="Z2775" s="97"/>
      <c r="AA2775" s="97"/>
      <c r="AB2775" s="97"/>
      <c r="AC2775" s="97"/>
      <c r="AD2775" s="97"/>
      <c r="AE2775" s="97"/>
      <c r="AF2775" s="97"/>
      <c r="AG2775" s="97"/>
      <c r="AH2775" s="97"/>
      <c r="AI2775" s="97"/>
      <c r="AJ2775" s="97"/>
      <c r="AK2775" s="97"/>
      <c r="AL2775" s="86" t="str">
        <f t="shared" si="130"/>
        <v/>
      </c>
      <c r="AM2775" s="87" t="str">
        <f t="shared" si="131"/>
        <v xml:space="preserve"> </v>
      </c>
      <c r="AN2775" s="1" t="str">
        <f t="shared" si="132"/>
        <v xml:space="preserve"> </v>
      </c>
    </row>
    <row r="2776" spans="1:40" s="88" customFormat="1" x14ac:dyDescent="0.25">
      <c r="A2776" s="92"/>
      <c r="B2776" s="92"/>
      <c r="C2776" s="92"/>
      <c r="D2776" s="92"/>
      <c r="E2776" s="92"/>
      <c r="F2776" s="93"/>
      <c r="G2776" s="94"/>
      <c r="H2776" s="83" t="str">
        <f>IF(M2776&lt;&gt;"",VLOOKUP(M2776,LISTAS·PAPP!$U$3:$Z$8,2,FALSE),"")</f>
        <v/>
      </c>
      <c r="I2776" s="85" t="str">
        <f>IF(M2776&lt;&gt;"",VLOOKUP(M2776,LISTAS·PAPP!$U$3:$Z$8,3,FALSE),"")</f>
        <v/>
      </c>
      <c r="J2776" s="83" t="str">
        <f>IF(M2776&lt;&gt;"",VLOOKUP(M2776,LISTAS·PAPP!$U$3:$Z$8,4,FALSE),"")</f>
        <v/>
      </c>
      <c r="K2776" s="83" t="str">
        <f>IF(C2776&lt;&gt;"",VLOOKUP(C2776,LISTAS·PAPP!$H$3:$O$119,4,FALSE),"")</f>
        <v/>
      </c>
      <c r="L2776" s="85" t="str">
        <f>IF(C2776&lt;&gt;"",VLOOKUP(C2776,LISTAS·PAPP!$H$3:$O$119,8,FALSE),"")</f>
        <v/>
      </c>
      <c r="M2776" s="95"/>
      <c r="N2776" s="92"/>
      <c r="O2776" s="92"/>
      <c r="P2776" s="84" t="str">
        <f>IF(N2776&lt;&gt;"",VLOOKUP(N2776,LISTAS·PAPP!$U$9:$Y$125,5,FALSE),"")</f>
        <v/>
      </c>
      <c r="Q2776" s="83" t="str">
        <f>IF(O2776&lt;&gt;"",VLOOKUP(O2776,LISTAS·PAPP!$U$9:$W$125,3,FALSE),"")</f>
        <v/>
      </c>
      <c r="R2776" s="92"/>
      <c r="S2776" s="173"/>
      <c r="T2776" s="173"/>
      <c r="U2776" s="92"/>
      <c r="V2776" s="92"/>
      <c r="W2776" s="94"/>
      <c r="X2776" s="83" t="str">
        <f>IF(ISERROR(VLOOKUP(W2776,LISTAS·PAPP!$AJ$3:$AK$903,2,0))," ",VLOOKUP(W2776,LISTAS·PAPP!$AJ$3:$AK$903,2,0))</f>
        <v xml:space="preserve"> </v>
      </c>
      <c r="Y2776" s="96"/>
      <c r="Z2776" s="97"/>
      <c r="AA2776" s="97"/>
      <c r="AB2776" s="97"/>
      <c r="AC2776" s="97"/>
      <c r="AD2776" s="97"/>
      <c r="AE2776" s="97"/>
      <c r="AF2776" s="97"/>
      <c r="AG2776" s="97"/>
      <c r="AH2776" s="97"/>
      <c r="AI2776" s="97"/>
      <c r="AJ2776" s="97"/>
      <c r="AK2776" s="97"/>
      <c r="AL2776" s="86" t="str">
        <f t="shared" si="130"/>
        <v/>
      </c>
      <c r="AM2776" s="87" t="str">
        <f t="shared" si="131"/>
        <v xml:space="preserve"> </v>
      </c>
      <c r="AN2776" s="1" t="str">
        <f t="shared" si="132"/>
        <v xml:space="preserve"> </v>
      </c>
    </row>
    <row r="2777" spans="1:40" s="88" customFormat="1" x14ac:dyDescent="0.25">
      <c r="A2777" s="92"/>
      <c r="B2777" s="92"/>
      <c r="C2777" s="92"/>
      <c r="D2777" s="92"/>
      <c r="E2777" s="92"/>
      <c r="F2777" s="93"/>
      <c r="G2777" s="94"/>
      <c r="H2777" s="83" t="str">
        <f>IF(M2777&lt;&gt;"",VLOOKUP(M2777,LISTAS·PAPP!$U$3:$Z$8,2,FALSE),"")</f>
        <v/>
      </c>
      <c r="I2777" s="85" t="str">
        <f>IF(M2777&lt;&gt;"",VLOOKUP(M2777,LISTAS·PAPP!$U$3:$Z$8,3,FALSE),"")</f>
        <v/>
      </c>
      <c r="J2777" s="83" t="str">
        <f>IF(M2777&lt;&gt;"",VLOOKUP(M2777,LISTAS·PAPP!$U$3:$Z$8,4,FALSE),"")</f>
        <v/>
      </c>
      <c r="K2777" s="83" t="str">
        <f>IF(C2777&lt;&gt;"",VLOOKUP(C2777,LISTAS·PAPP!$H$3:$O$119,4,FALSE),"")</f>
        <v/>
      </c>
      <c r="L2777" s="85" t="str">
        <f>IF(C2777&lt;&gt;"",VLOOKUP(C2777,LISTAS·PAPP!$H$3:$O$119,8,FALSE),"")</f>
        <v/>
      </c>
      <c r="M2777" s="95"/>
      <c r="N2777" s="92"/>
      <c r="O2777" s="92"/>
      <c r="P2777" s="84" t="str">
        <f>IF(N2777&lt;&gt;"",VLOOKUP(N2777,LISTAS·PAPP!$U$9:$Y$125,5,FALSE),"")</f>
        <v/>
      </c>
      <c r="Q2777" s="83" t="str">
        <f>IF(O2777&lt;&gt;"",VLOOKUP(O2777,LISTAS·PAPP!$U$9:$W$125,3,FALSE),"")</f>
        <v/>
      </c>
      <c r="R2777" s="92"/>
      <c r="S2777" s="173"/>
      <c r="T2777" s="173"/>
      <c r="U2777" s="92"/>
      <c r="V2777" s="92"/>
      <c r="W2777" s="94"/>
      <c r="X2777" s="83" t="str">
        <f>IF(ISERROR(VLOOKUP(W2777,LISTAS·PAPP!$AJ$3:$AK$903,2,0))," ",VLOOKUP(W2777,LISTAS·PAPP!$AJ$3:$AK$903,2,0))</f>
        <v xml:space="preserve"> </v>
      </c>
      <c r="Y2777" s="96"/>
      <c r="Z2777" s="97"/>
      <c r="AA2777" s="97"/>
      <c r="AB2777" s="97"/>
      <c r="AC2777" s="97"/>
      <c r="AD2777" s="97"/>
      <c r="AE2777" s="97"/>
      <c r="AF2777" s="97"/>
      <c r="AG2777" s="97"/>
      <c r="AH2777" s="97"/>
      <c r="AI2777" s="97"/>
      <c r="AJ2777" s="97"/>
      <c r="AK2777" s="97"/>
      <c r="AL2777" s="86" t="str">
        <f t="shared" si="130"/>
        <v/>
      </c>
      <c r="AM2777" s="87" t="str">
        <f t="shared" si="131"/>
        <v xml:space="preserve"> </v>
      </c>
      <c r="AN2777" s="1" t="str">
        <f t="shared" si="132"/>
        <v xml:space="preserve"> </v>
      </c>
    </row>
    <row r="2778" spans="1:40" s="88" customFormat="1" x14ac:dyDescent="0.25">
      <c r="A2778" s="92"/>
      <c r="B2778" s="92"/>
      <c r="C2778" s="92"/>
      <c r="D2778" s="92"/>
      <c r="E2778" s="92"/>
      <c r="F2778" s="93"/>
      <c r="G2778" s="94"/>
      <c r="H2778" s="83" t="str">
        <f>IF(M2778&lt;&gt;"",VLOOKUP(M2778,LISTAS·PAPP!$U$3:$Z$8,2,FALSE),"")</f>
        <v/>
      </c>
      <c r="I2778" s="85" t="str">
        <f>IF(M2778&lt;&gt;"",VLOOKUP(M2778,LISTAS·PAPP!$U$3:$Z$8,3,FALSE),"")</f>
        <v/>
      </c>
      <c r="J2778" s="83" t="str">
        <f>IF(M2778&lt;&gt;"",VLOOKUP(M2778,LISTAS·PAPP!$U$3:$Z$8,4,FALSE),"")</f>
        <v/>
      </c>
      <c r="K2778" s="83" t="str">
        <f>IF(C2778&lt;&gt;"",VLOOKUP(C2778,LISTAS·PAPP!$H$3:$O$119,4,FALSE),"")</f>
        <v/>
      </c>
      <c r="L2778" s="85" t="str">
        <f>IF(C2778&lt;&gt;"",VLOOKUP(C2778,LISTAS·PAPP!$H$3:$O$119,8,FALSE),"")</f>
        <v/>
      </c>
      <c r="M2778" s="95"/>
      <c r="N2778" s="92"/>
      <c r="O2778" s="92"/>
      <c r="P2778" s="84" t="str">
        <f>IF(N2778&lt;&gt;"",VLOOKUP(N2778,LISTAS·PAPP!$U$9:$Y$125,5,FALSE),"")</f>
        <v/>
      </c>
      <c r="Q2778" s="83" t="str">
        <f>IF(O2778&lt;&gt;"",VLOOKUP(O2778,LISTAS·PAPP!$U$9:$W$125,3,FALSE),"")</f>
        <v/>
      </c>
      <c r="R2778" s="92"/>
      <c r="S2778" s="173"/>
      <c r="T2778" s="173"/>
      <c r="U2778" s="92"/>
      <c r="V2778" s="92"/>
      <c r="W2778" s="94"/>
      <c r="X2778" s="83" t="str">
        <f>IF(ISERROR(VLOOKUP(W2778,LISTAS·PAPP!$AJ$3:$AK$903,2,0))," ",VLOOKUP(W2778,LISTAS·PAPP!$AJ$3:$AK$903,2,0))</f>
        <v xml:space="preserve"> </v>
      </c>
      <c r="Y2778" s="96"/>
      <c r="Z2778" s="97"/>
      <c r="AA2778" s="97"/>
      <c r="AB2778" s="97"/>
      <c r="AC2778" s="97"/>
      <c r="AD2778" s="97"/>
      <c r="AE2778" s="97"/>
      <c r="AF2778" s="97"/>
      <c r="AG2778" s="97"/>
      <c r="AH2778" s="97"/>
      <c r="AI2778" s="97"/>
      <c r="AJ2778" s="97"/>
      <c r="AK2778" s="97"/>
      <c r="AL2778" s="86" t="str">
        <f t="shared" si="130"/>
        <v/>
      </c>
      <c r="AM2778" s="87" t="str">
        <f t="shared" si="131"/>
        <v xml:space="preserve"> </v>
      </c>
      <c r="AN2778" s="1" t="str">
        <f t="shared" si="132"/>
        <v xml:space="preserve"> </v>
      </c>
    </row>
    <row r="2779" spans="1:40" s="88" customFormat="1" x14ac:dyDescent="0.25">
      <c r="A2779" s="92"/>
      <c r="B2779" s="92"/>
      <c r="C2779" s="92"/>
      <c r="D2779" s="92"/>
      <c r="E2779" s="92"/>
      <c r="F2779" s="93"/>
      <c r="G2779" s="94"/>
      <c r="H2779" s="83" t="str">
        <f>IF(M2779&lt;&gt;"",VLOOKUP(M2779,LISTAS·PAPP!$U$3:$Z$8,2,FALSE),"")</f>
        <v/>
      </c>
      <c r="I2779" s="85" t="str">
        <f>IF(M2779&lt;&gt;"",VLOOKUP(M2779,LISTAS·PAPP!$U$3:$Z$8,3,FALSE),"")</f>
        <v/>
      </c>
      <c r="J2779" s="83" t="str">
        <f>IF(M2779&lt;&gt;"",VLOOKUP(M2779,LISTAS·PAPP!$U$3:$Z$8,4,FALSE),"")</f>
        <v/>
      </c>
      <c r="K2779" s="83" t="str">
        <f>IF(C2779&lt;&gt;"",VLOOKUP(C2779,LISTAS·PAPP!$H$3:$O$119,4,FALSE),"")</f>
        <v/>
      </c>
      <c r="L2779" s="85" t="str">
        <f>IF(C2779&lt;&gt;"",VLOOKUP(C2779,LISTAS·PAPP!$H$3:$O$119,8,FALSE),"")</f>
        <v/>
      </c>
      <c r="M2779" s="95"/>
      <c r="N2779" s="92"/>
      <c r="O2779" s="92"/>
      <c r="P2779" s="84" t="str">
        <f>IF(N2779&lt;&gt;"",VLOOKUP(N2779,LISTAS·PAPP!$U$9:$Y$125,5,FALSE),"")</f>
        <v/>
      </c>
      <c r="Q2779" s="83" t="str">
        <f>IF(O2779&lt;&gt;"",VLOOKUP(O2779,LISTAS·PAPP!$U$9:$W$125,3,FALSE),"")</f>
        <v/>
      </c>
      <c r="R2779" s="92"/>
      <c r="S2779" s="173"/>
      <c r="T2779" s="173"/>
      <c r="U2779" s="92"/>
      <c r="V2779" s="92"/>
      <c r="W2779" s="94"/>
      <c r="X2779" s="83" t="str">
        <f>IF(ISERROR(VLOOKUP(W2779,LISTAS·PAPP!$AJ$3:$AK$903,2,0))," ",VLOOKUP(W2779,LISTAS·PAPP!$AJ$3:$AK$903,2,0))</f>
        <v xml:space="preserve"> </v>
      </c>
      <c r="Y2779" s="96"/>
      <c r="Z2779" s="97"/>
      <c r="AA2779" s="97"/>
      <c r="AB2779" s="97"/>
      <c r="AC2779" s="97"/>
      <c r="AD2779" s="97"/>
      <c r="AE2779" s="97"/>
      <c r="AF2779" s="97"/>
      <c r="AG2779" s="97"/>
      <c r="AH2779" s="97"/>
      <c r="AI2779" s="97"/>
      <c r="AJ2779" s="97"/>
      <c r="AK2779" s="97"/>
      <c r="AL2779" s="86" t="str">
        <f t="shared" si="130"/>
        <v/>
      </c>
      <c r="AM2779" s="87" t="str">
        <f t="shared" si="131"/>
        <v xml:space="preserve"> </v>
      </c>
      <c r="AN2779" s="1" t="str">
        <f t="shared" si="132"/>
        <v xml:space="preserve"> </v>
      </c>
    </row>
    <row r="2780" spans="1:40" s="88" customFormat="1" x14ac:dyDescent="0.25">
      <c r="A2780" s="92"/>
      <c r="B2780" s="92"/>
      <c r="C2780" s="92"/>
      <c r="D2780" s="92"/>
      <c r="E2780" s="92"/>
      <c r="F2780" s="93"/>
      <c r="G2780" s="94"/>
      <c r="H2780" s="83" t="str">
        <f>IF(M2780&lt;&gt;"",VLOOKUP(M2780,LISTAS·PAPP!$U$3:$Z$8,2,FALSE),"")</f>
        <v/>
      </c>
      <c r="I2780" s="85" t="str">
        <f>IF(M2780&lt;&gt;"",VLOOKUP(M2780,LISTAS·PAPP!$U$3:$Z$8,3,FALSE),"")</f>
        <v/>
      </c>
      <c r="J2780" s="83" t="str">
        <f>IF(M2780&lt;&gt;"",VLOOKUP(M2780,LISTAS·PAPP!$U$3:$Z$8,4,FALSE),"")</f>
        <v/>
      </c>
      <c r="K2780" s="83" t="str">
        <f>IF(C2780&lt;&gt;"",VLOOKUP(C2780,LISTAS·PAPP!$H$3:$O$119,4,FALSE),"")</f>
        <v/>
      </c>
      <c r="L2780" s="85" t="str">
        <f>IF(C2780&lt;&gt;"",VLOOKUP(C2780,LISTAS·PAPP!$H$3:$O$119,8,FALSE),"")</f>
        <v/>
      </c>
      <c r="M2780" s="95"/>
      <c r="N2780" s="92"/>
      <c r="O2780" s="92"/>
      <c r="P2780" s="84" t="str">
        <f>IF(N2780&lt;&gt;"",VLOOKUP(N2780,LISTAS·PAPP!$U$9:$Y$125,5,FALSE),"")</f>
        <v/>
      </c>
      <c r="Q2780" s="83" t="str">
        <f>IF(O2780&lt;&gt;"",VLOOKUP(O2780,LISTAS·PAPP!$U$9:$W$125,3,FALSE),"")</f>
        <v/>
      </c>
      <c r="R2780" s="92"/>
      <c r="S2780" s="173"/>
      <c r="T2780" s="173"/>
      <c r="U2780" s="92"/>
      <c r="V2780" s="92"/>
      <c r="W2780" s="94"/>
      <c r="X2780" s="83" t="str">
        <f>IF(ISERROR(VLOOKUP(W2780,LISTAS·PAPP!$AJ$3:$AK$903,2,0))," ",VLOOKUP(W2780,LISTAS·PAPP!$AJ$3:$AK$903,2,0))</f>
        <v xml:space="preserve"> </v>
      </c>
      <c r="Y2780" s="96"/>
      <c r="Z2780" s="97"/>
      <c r="AA2780" s="97"/>
      <c r="AB2780" s="97"/>
      <c r="AC2780" s="97"/>
      <c r="AD2780" s="97"/>
      <c r="AE2780" s="97"/>
      <c r="AF2780" s="97"/>
      <c r="AG2780" s="97"/>
      <c r="AH2780" s="97"/>
      <c r="AI2780" s="97"/>
      <c r="AJ2780" s="97"/>
      <c r="AK2780" s="97"/>
      <c r="AL2780" s="86" t="str">
        <f t="shared" si="130"/>
        <v/>
      </c>
      <c r="AM2780" s="87" t="str">
        <f t="shared" si="131"/>
        <v xml:space="preserve"> </v>
      </c>
      <c r="AN2780" s="1" t="str">
        <f t="shared" si="132"/>
        <v xml:space="preserve"> </v>
      </c>
    </row>
    <row r="2781" spans="1:40" s="88" customFormat="1" x14ac:dyDescent="0.25">
      <c r="A2781" s="92"/>
      <c r="B2781" s="92"/>
      <c r="C2781" s="92"/>
      <c r="D2781" s="92"/>
      <c r="E2781" s="92"/>
      <c r="F2781" s="93"/>
      <c r="G2781" s="94"/>
      <c r="H2781" s="83" t="str">
        <f>IF(M2781&lt;&gt;"",VLOOKUP(M2781,LISTAS·PAPP!$U$3:$Z$8,2,FALSE),"")</f>
        <v/>
      </c>
      <c r="I2781" s="85" t="str">
        <f>IF(M2781&lt;&gt;"",VLOOKUP(M2781,LISTAS·PAPP!$U$3:$Z$8,3,FALSE),"")</f>
        <v/>
      </c>
      <c r="J2781" s="83" t="str">
        <f>IF(M2781&lt;&gt;"",VLOOKUP(M2781,LISTAS·PAPP!$U$3:$Z$8,4,FALSE),"")</f>
        <v/>
      </c>
      <c r="K2781" s="83" t="str">
        <f>IF(C2781&lt;&gt;"",VLOOKUP(C2781,LISTAS·PAPP!$H$3:$O$119,4,FALSE),"")</f>
        <v/>
      </c>
      <c r="L2781" s="85" t="str">
        <f>IF(C2781&lt;&gt;"",VLOOKUP(C2781,LISTAS·PAPP!$H$3:$O$119,8,FALSE),"")</f>
        <v/>
      </c>
      <c r="M2781" s="95"/>
      <c r="N2781" s="92"/>
      <c r="O2781" s="92"/>
      <c r="P2781" s="84" t="str">
        <f>IF(N2781&lt;&gt;"",VLOOKUP(N2781,LISTAS·PAPP!$U$9:$Y$125,5,FALSE),"")</f>
        <v/>
      </c>
      <c r="Q2781" s="83" t="str">
        <f>IF(O2781&lt;&gt;"",VLOOKUP(O2781,LISTAS·PAPP!$U$9:$W$125,3,FALSE),"")</f>
        <v/>
      </c>
      <c r="R2781" s="92"/>
      <c r="S2781" s="173"/>
      <c r="T2781" s="173"/>
      <c r="U2781" s="92"/>
      <c r="V2781" s="92"/>
      <c r="W2781" s="94"/>
      <c r="X2781" s="83" t="str">
        <f>IF(ISERROR(VLOOKUP(W2781,LISTAS·PAPP!$AJ$3:$AK$903,2,0))," ",VLOOKUP(W2781,LISTAS·PAPP!$AJ$3:$AK$903,2,0))</f>
        <v xml:space="preserve"> </v>
      </c>
      <c r="Y2781" s="96"/>
      <c r="Z2781" s="97"/>
      <c r="AA2781" s="97"/>
      <c r="AB2781" s="97"/>
      <c r="AC2781" s="97"/>
      <c r="AD2781" s="97"/>
      <c r="AE2781" s="97"/>
      <c r="AF2781" s="97"/>
      <c r="AG2781" s="97"/>
      <c r="AH2781" s="97"/>
      <c r="AI2781" s="97"/>
      <c r="AJ2781" s="97"/>
      <c r="AK2781" s="97"/>
      <c r="AL2781" s="86" t="str">
        <f t="shared" si="130"/>
        <v/>
      </c>
      <c r="AM2781" s="87" t="str">
        <f t="shared" si="131"/>
        <v xml:space="preserve"> </v>
      </c>
      <c r="AN2781" s="1" t="str">
        <f t="shared" si="132"/>
        <v xml:space="preserve"> </v>
      </c>
    </row>
    <row r="2782" spans="1:40" s="88" customFormat="1" x14ac:dyDescent="0.25">
      <c r="A2782" s="92"/>
      <c r="B2782" s="92"/>
      <c r="C2782" s="92"/>
      <c r="D2782" s="92"/>
      <c r="E2782" s="92"/>
      <c r="F2782" s="93"/>
      <c r="G2782" s="94"/>
      <c r="H2782" s="83" t="str">
        <f>IF(M2782&lt;&gt;"",VLOOKUP(M2782,LISTAS·PAPP!$U$3:$Z$8,2,FALSE),"")</f>
        <v/>
      </c>
      <c r="I2782" s="85" t="str">
        <f>IF(M2782&lt;&gt;"",VLOOKUP(M2782,LISTAS·PAPP!$U$3:$Z$8,3,FALSE),"")</f>
        <v/>
      </c>
      <c r="J2782" s="83" t="str">
        <f>IF(M2782&lt;&gt;"",VLOOKUP(M2782,LISTAS·PAPP!$U$3:$Z$8,4,FALSE),"")</f>
        <v/>
      </c>
      <c r="K2782" s="83" t="str">
        <f>IF(C2782&lt;&gt;"",VLOOKUP(C2782,LISTAS·PAPP!$H$3:$O$119,4,FALSE),"")</f>
        <v/>
      </c>
      <c r="L2782" s="85" t="str">
        <f>IF(C2782&lt;&gt;"",VLOOKUP(C2782,LISTAS·PAPP!$H$3:$O$119,8,FALSE),"")</f>
        <v/>
      </c>
      <c r="M2782" s="95"/>
      <c r="N2782" s="92"/>
      <c r="O2782" s="92"/>
      <c r="P2782" s="84" t="str">
        <f>IF(N2782&lt;&gt;"",VLOOKUP(N2782,LISTAS·PAPP!$U$9:$Y$125,5,FALSE),"")</f>
        <v/>
      </c>
      <c r="Q2782" s="83" t="str">
        <f>IF(O2782&lt;&gt;"",VLOOKUP(O2782,LISTAS·PAPP!$U$9:$W$125,3,FALSE),"")</f>
        <v/>
      </c>
      <c r="R2782" s="92"/>
      <c r="S2782" s="173"/>
      <c r="T2782" s="173"/>
      <c r="U2782" s="92"/>
      <c r="V2782" s="92"/>
      <c r="W2782" s="94"/>
      <c r="X2782" s="83" t="str">
        <f>IF(ISERROR(VLOOKUP(W2782,LISTAS·PAPP!$AJ$3:$AK$903,2,0))," ",VLOOKUP(W2782,LISTAS·PAPP!$AJ$3:$AK$903,2,0))</f>
        <v xml:space="preserve"> </v>
      </c>
      <c r="Y2782" s="96"/>
      <c r="Z2782" s="97"/>
      <c r="AA2782" s="97"/>
      <c r="AB2782" s="97"/>
      <c r="AC2782" s="97"/>
      <c r="AD2782" s="97"/>
      <c r="AE2782" s="97"/>
      <c r="AF2782" s="97"/>
      <c r="AG2782" s="97"/>
      <c r="AH2782" s="97"/>
      <c r="AI2782" s="97"/>
      <c r="AJ2782" s="97"/>
      <c r="AK2782" s="97"/>
      <c r="AL2782" s="86" t="str">
        <f t="shared" si="130"/>
        <v/>
      </c>
      <c r="AM2782" s="87" t="str">
        <f t="shared" si="131"/>
        <v xml:space="preserve"> </v>
      </c>
      <c r="AN2782" s="1" t="str">
        <f t="shared" si="132"/>
        <v xml:space="preserve"> </v>
      </c>
    </row>
    <row r="2783" spans="1:40" s="88" customFormat="1" x14ac:dyDescent="0.25">
      <c r="A2783" s="92"/>
      <c r="B2783" s="92"/>
      <c r="C2783" s="92"/>
      <c r="D2783" s="92"/>
      <c r="E2783" s="92"/>
      <c r="F2783" s="93"/>
      <c r="G2783" s="94"/>
      <c r="H2783" s="83" t="str">
        <f>IF(M2783&lt;&gt;"",VLOOKUP(M2783,LISTAS·PAPP!$U$3:$Z$8,2,FALSE),"")</f>
        <v/>
      </c>
      <c r="I2783" s="85" t="str">
        <f>IF(M2783&lt;&gt;"",VLOOKUP(M2783,LISTAS·PAPP!$U$3:$Z$8,3,FALSE),"")</f>
        <v/>
      </c>
      <c r="J2783" s="83" t="str">
        <f>IF(M2783&lt;&gt;"",VLOOKUP(M2783,LISTAS·PAPP!$U$3:$Z$8,4,FALSE),"")</f>
        <v/>
      </c>
      <c r="K2783" s="83" t="str">
        <f>IF(C2783&lt;&gt;"",VLOOKUP(C2783,LISTAS·PAPP!$H$3:$O$119,4,FALSE),"")</f>
        <v/>
      </c>
      <c r="L2783" s="85" t="str">
        <f>IF(C2783&lt;&gt;"",VLOOKUP(C2783,LISTAS·PAPP!$H$3:$O$119,8,FALSE),"")</f>
        <v/>
      </c>
      <c r="M2783" s="95"/>
      <c r="N2783" s="92"/>
      <c r="O2783" s="92"/>
      <c r="P2783" s="84" t="str">
        <f>IF(N2783&lt;&gt;"",VLOOKUP(N2783,LISTAS·PAPP!$U$9:$Y$125,5,FALSE),"")</f>
        <v/>
      </c>
      <c r="Q2783" s="83" t="str">
        <f>IF(O2783&lt;&gt;"",VLOOKUP(O2783,LISTAS·PAPP!$U$9:$W$125,3,FALSE),"")</f>
        <v/>
      </c>
      <c r="R2783" s="92"/>
      <c r="S2783" s="173"/>
      <c r="T2783" s="173"/>
      <c r="U2783" s="92"/>
      <c r="V2783" s="92"/>
      <c r="W2783" s="94"/>
      <c r="X2783" s="83" t="str">
        <f>IF(ISERROR(VLOOKUP(W2783,LISTAS·PAPP!$AJ$3:$AK$903,2,0))," ",VLOOKUP(W2783,LISTAS·PAPP!$AJ$3:$AK$903,2,0))</f>
        <v xml:space="preserve"> </v>
      </c>
      <c r="Y2783" s="96"/>
      <c r="Z2783" s="97"/>
      <c r="AA2783" s="97"/>
      <c r="AB2783" s="97"/>
      <c r="AC2783" s="97"/>
      <c r="AD2783" s="97"/>
      <c r="AE2783" s="97"/>
      <c r="AF2783" s="97"/>
      <c r="AG2783" s="97"/>
      <c r="AH2783" s="97"/>
      <c r="AI2783" s="97"/>
      <c r="AJ2783" s="97"/>
      <c r="AK2783" s="97"/>
      <c r="AL2783" s="86" t="str">
        <f t="shared" si="130"/>
        <v/>
      </c>
      <c r="AM2783" s="87" t="str">
        <f t="shared" si="131"/>
        <v xml:space="preserve"> </v>
      </c>
      <c r="AN2783" s="1" t="str">
        <f t="shared" si="132"/>
        <v xml:space="preserve"> </v>
      </c>
    </row>
    <row r="2784" spans="1:40" s="88" customFormat="1" x14ac:dyDescent="0.25">
      <c r="A2784" s="92"/>
      <c r="B2784" s="92"/>
      <c r="C2784" s="92"/>
      <c r="D2784" s="92"/>
      <c r="E2784" s="92"/>
      <c r="F2784" s="93"/>
      <c r="G2784" s="94"/>
      <c r="H2784" s="83" t="str">
        <f>IF(M2784&lt;&gt;"",VLOOKUP(M2784,LISTAS·PAPP!$U$3:$Z$8,2,FALSE),"")</f>
        <v/>
      </c>
      <c r="I2784" s="85" t="str">
        <f>IF(M2784&lt;&gt;"",VLOOKUP(M2784,LISTAS·PAPP!$U$3:$Z$8,3,FALSE),"")</f>
        <v/>
      </c>
      <c r="J2784" s="83" t="str">
        <f>IF(M2784&lt;&gt;"",VLOOKUP(M2784,LISTAS·PAPP!$U$3:$Z$8,4,FALSE),"")</f>
        <v/>
      </c>
      <c r="K2784" s="83" t="str">
        <f>IF(C2784&lt;&gt;"",VLOOKUP(C2784,LISTAS·PAPP!$H$3:$O$119,4,FALSE),"")</f>
        <v/>
      </c>
      <c r="L2784" s="85" t="str">
        <f>IF(C2784&lt;&gt;"",VLOOKUP(C2784,LISTAS·PAPP!$H$3:$O$119,8,FALSE),"")</f>
        <v/>
      </c>
      <c r="M2784" s="95"/>
      <c r="N2784" s="92"/>
      <c r="O2784" s="92"/>
      <c r="P2784" s="84" t="str">
        <f>IF(N2784&lt;&gt;"",VLOOKUP(N2784,LISTAS·PAPP!$U$9:$Y$125,5,FALSE),"")</f>
        <v/>
      </c>
      <c r="Q2784" s="83" t="str">
        <f>IF(O2784&lt;&gt;"",VLOOKUP(O2784,LISTAS·PAPP!$U$9:$W$125,3,FALSE),"")</f>
        <v/>
      </c>
      <c r="R2784" s="92"/>
      <c r="S2784" s="173"/>
      <c r="T2784" s="173"/>
      <c r="U2784" s="92"/>
      <c r="V2784" s="92"/>
      <c r="W2784" s="94"/>
      <c r="X2784" s="83" t="str">
        <f>IF(ISERROR(VLOOKUP(W2784,LISTAS·PAPP!$AJ$3:$AK$903,2,0))," ",VLOOKUP(W2784,LISTAS·PAPP!$AJ$3:$AK$903,2,0))</f>
        <v xml:space="preserve"> </v>
      </c>
      <c r="Y2784" s="96"/>
      <c r="Z2784" s="97"/>
      <c r="AA2784" s="97"/>
      <c r="AB2784" s="97"/>
      <c r="AC2784" s="97"/>
      <c r="AD2784" s="97"/>
      <c r="AE2784" s="97"/>
      <c r="AF2784" s="97"/>
      <c r="AG2784" s="97"/>
      <c r="AH2784" s="97"/>
      <c r="AI2784" s="97"/>
      <c r="AJ2784" s="97"/>
      <c r="AK2784" s="97"/>
      <c r="AL2784" s="86" t="str">
        <f t="shared" si="130"/>
        <v/>
      </c>
      <c r="AM2784" s="87" t="str">
        <f t="shared" si="131"/>
        <v xml:space="preserve"> </v>
      </c>
      <c r="AN2784" s="1" t="str">
        <f t="shared" si="132"/>
        <v xml:space="preserve"> </v>
      </c>
    </row>
    <row r="2785" spans="1:40" s="88" customFormat="1" x14ac:dyDescent="0.25">
      <c r="A2785" s="92"/>
      <c r="B2785" s="92"/>
      <c r="C2785" s="92"/>
      <c r="D2785" s="92"/>
      <c r="E2785" s="92"/>
      <c r="F2785" s="93"/>
      <c r="G2785" s="94"/>
      <c r="H2785" s="83" t="str">
        <f>IF(M2785&lt;&gt;"",VLOOKUP(M2785,LISTAS·PAPP!$U$3:$Z$8,2,FALSE),"")</f>
        <v/>
      </c>
      <c r="I2785" s="85" t="str">
        <f>IF(M2785&lt;&gt;"",VLOOKUP(M2785,LISTAS·PAPP!$U$3:$Z$8,3,FALSE),"")</f>
        <v/>
      </c>
      <c r="J2785" s="83" t="str">
        <f>IF(M2785&lt;&gt;"",VLOOKUP(M2785,LISTAS·PAPP!$U$3:$Z$8,4,FALSE),"")</f>
        <v/>
      </c>
      <c r="K2785" s="83" t="str">
        <f>IF(C2785&lt;&gt;"",VLOOKUP(C2785,LISTAS·PAPP!$H$3:$O$119,4,FALSE),"")</f>
        <v/>
      </c>
      <c r="L2785" s="85" t="str">
        <f>IF(C2785&lt;&gt;"",VLOOKUP(C2785,LISTAS·PAPP!$H$3:$O$119,8,FALSE),"")</f>
        <v/>
      </c>
      <c r="M2785" s="95"/>
      <c r="N2785" s="92"/>
      <c r="O2785" s="92"/>
      <c r="P2785" s="84" t="str">
        <f>IF(N2785&lt;&gt;"",VLOOKUP(N2785,LISTAS·PAPP!$U$9:$Y$125,5,FALSE),"")</f>
        <v/>
      </c>
      <c r="Q2785" s="83" t="str">
        <f>IF(O2785&lt;&gt;"",VLOOKUP(O2785,LISTAS·PAPP!$U$9:$W$125,3,FALSE),"")</f>
        <v/>
      </c>
      <c r="R2785" s="92"/>
      <c r="S2785" s="173"/>
      <c r="T2785" s="173"/>
      <c r="U2785" s="92"/>
      <c r="V2785" s="92"/>
      <c r="W2785" s="94"/>
      <c r="X2785" s="83" t="str">
        <f>IF(ISERROR(VLOOKUP(W2785,LISTAS·PAPP!$AJ$3:$AK$903,2,0))," ",VLOOKUP(W2785,LISTAS·PAPP!$AJ$3:$AK$903,2,0))</f>
        <v xml:space="preserve"> </v>
      </c>
      <c r="Y2785" s="96"/>
      <c r="Z2785" s="97"/>
      <c r="AA2785" s="97"/>
      <c r="AB2785" s="97"/>
      <c r="AC2785" s="97"/>
      <c r="AD2785" s="97"/>
      <c r="AE2785" s="97"/>
      <c r="AF2785" s="97"/>
      <c r="AG2785" s="97"/>
      <c r="AH2785" s="97"/>
      <c r="AI2785" s="97"/>
      <c r="AJ2785" s="97"/>
      <c r="AK2785" s="97"/>
      <c r="AL2785" s="86" t="str">
        <f t="shared" si="130"/>
        <v/>
      </c>
      <c r="AM2785" s="87" t="str">
        <f t="shared" si="131"/>
        <v xml:space="preserve"> </v>
      </c>
      <c r="AN2785" s="1" t="str">
        <f t="shared" si="132"/>
        <v xml:space="preserve"> </v>
      </c>
    </row>
    <row r="2786" spans="1:40" s="88" customFormat="1" x14ac:dyDescent="0.25">
      <c r="A2786" s="92"/>
      <c r="B2786" s="92"/>
      <c r="C2786" s="92"/>
      <c r="D2786" s="92"/>
      <c r="E2786" s="92"/>
      <c r="F2786" s="93"/>
      <c r="G2786" s="94"/>
      <c r="H2786" s="83" t="str">
        <f>IF(M2786&lt;&gt;"",VLOOKUP(M2786,LISTAS·PAPP!$U$3:$Z$8,2,FALSE),"")</f>
        <v/>
      </c>
      <c r="I2786" s="85" t="str">
        <f>IF(M2786&lt;&gt;"",VLOOKUP(M2786,LISTAS·PAPP!$U$3:$Z$8,3,FALSE),"")</f>
        <v/>
      </c>
      <c r="J2786" s="83" t="str">
        <f>IF(M2786&lt;&gt;"",VLOOKUP(M2786,LISTAS·PAPP!$U$3:$Z$8,4,FALSE),"")</f>
        <v/>
      </c>
      <c r="K2786" s="83" t="str">
        <f>IF(C2786&lt;&gt;"",VLOOKUP(C2786,LISTAS·PAPP!$H$3:$O$119,4,FALSE),"")</f>
        <v/>
      </c>
      <c r="L2786" s="85" t="str">
        <f>IF(C2786&lt;&gt;"",VLOOKUP(C2786,LISTAS·PAPP!$H$3:$O$119,8,FALSE),"")</f>
        <v/>
      </c>
      <c r="M2786" s="95"/>
      <c r="N2786" s="92"/>
      <c r="O2786" s="92"/>
      <c r="P2786" s="84" t="str">
        <f>IF(N2786&lt;&gt;"",VLOOKUP(N2786,LISTAS·PAPP!$U$9:$Y$125,5,FALSE),"")</f>
        <v/>
      </c>
      <c r="Q2786" s="83" t="str">
        <f>IF(O2786&lt;&gt;"",VLOOKUP(O2786,LISTAS·PAPP!$U$9:$W$125,3,FALSE),"")</f>
        <v/>
      </c>
      <c r="R2786" s="92"/>
      <c r="S2786" s="173"/>
      <c r="T2786" s="173"/>
      <c r="U2786" s="92"/>
      <c r="V2786" s="92"/>
      <c r="W2786" s="94"/>
      <c r="X2786" s="83" t="str">
        <f>IF(ISERROR(VLOOKUP(W2786,LISTAS·PAPP!$AJ$3:$AK$903,2,0))," ",VLOOKUP(W2786,LISTAS·PAPP!$AJ$3:$AK$903,2,0))</f>
        <v xml:space="preserve"> </v>
      </c>
      <c r="Y2786" s="96"/>
      <c r="Z2786" s="97"/>
      <c r="AA2786" s="97"/>
      <c r="AB2786" s="97"/>
      <c r="AC2786" s="97"/>
      <c r="AD2786" s="97"/>
      <c r="AE2786" s="97"/>
      <c r="AF2786" s="97"/>
      <c r="AG2786" s="97"/>
      <c r="AH2786" s="97"/>
      <c r="AI2786" s="97"/>
      <c r="AJ2786" s="97"/>
      <c r="AK2786" s="97"/>
      <c r="AL2786" s="86" t="str">
        <f t="shared" si="130"/>
        <v/>
      </c>
      <c r="AM2786" s="87" t="str">
        <f t="shared" si="131"/>
        <v xml:space="preserve"> </v>
      </c>
      <c r="AN2786" s="1" t="str">
        <f t="shared" si="132"/>
        <v xml:space="preserve"> </v>
      </c>
    </row>
    <row r="2787" spans="1:40" s="88" customFormat="1" x14ac:dyDescent="0.25">
      <c r="A2787" s="92"/>
      <c r="B2787" s="92"/>
      <c r="C2787" s="92"/>
      <c r="D2787" s="92"/>
      <c r="E2787" s="92"/>
      <c r="F2787" s="93"/>
      <c r="G2787" s="94"/>
      <c r="H2787" s="83" t="str">
        <f>IF(M2787&lt;&gt;"",VLOOKUP(M2787,LISTAS·PAPP!$U$3:$Z$8,2,FALSE),"")</f>
        <v/>
      </c>
      <c r="I2787" s="85" t="str">
        <f>IF(M2787&lt;&gt;"",VLOOKUP(M2787,LISTAS·PAPP!$U$3:$Z$8,3,FALSE),"")</f>
        <v/>
      </c>
      <c r="J2787" s="83" t="str">
        <f>IF(M2787&lt;&gt;"",VLOOKUP(M2787,LISTAS·PAPP!$U$3:$Z$8,4,FALSE),"")</f>
        <v/>
      </c>
      <c r="K2787" s="83" t="str">
        <f>IF(C2787&lt;&gt;"",VLOOKUP(C2787,LISTAS·PAPP!$H$3:$O$119,4,FALSE),"")</f>
        <v/>
      </c>
      <c r="L2787" s="85" t="str">
        <f>IF(C2787&lt;&gt;"",VLOOKUP(C2787,LISTAS·PAPP!$H$3:$O$119,8,FALSE),"")</f>
        <v/>
      </c>
      <c r="M2787" s="95"/>
      <c r="N2787" s="92"/>
      <c r="O2787" s="92"/>
      <c r="P2787" s="84" t="str">
        <f>IF(N2787&lt;&gt;"",VLOOKUP(N2787,LISTAS·PAPP!$U$9:$Y$125,5,FALSE),"")</f>
        <v/>
      </c>
      <c r="Q2787" s="83" t="str">
        <f>IF(O2787&lt;&gt;"",VLOOKUP(O2787,LISTAS·PAPP!$U$9:$W$125,3,FALSE),"")</f>
        <v/>
      </c>
      <c r="R2787" s="92"/>
      <c r="S2787" s="173"/>
      <c r="T2787" s="173"/>
      <c r="U2787" s="92"/>
      <c r="V2787" s="92"/>
      <c r="W2787" s="94"/>
      <c r="X2787" s="83" t="str">
        <f>IF(ISERROR(VLOOKUP(W2787,LISTAS·PAPP!$AJ$3:$AK$903,2,0))," ",VLOOKUP(W2787,LISTAS·PAPP!$AJ$3:$AK$903,2,0))</f>
        <v xml:space="preserve"> </v>
      </c>
      <c r="Y2787" s="96"/>
      <c r="Z2787" s="97"/>
      <c r="AA2787" s="97"/>
      <c r="AB2787" s="97"/>
      <c r="AC2787" s="97"/>
      <c r="AD2787" s="97"/>
      <c r="AE2787" s="97"/>
      <c r="AF2787" s="97"/>
      <c r="AG2787" s="97"/>
      <c r="AH2787" s="97"/>
      <c r="AI2787" s="97"/>
      <c r="AJ2787" s="97"/>
      <c r="AK2787" s="97"/>
      <c r="AL2787" s="86" t="str">
        <f t="shared" si="130"/>
        <v/>
      </c>
      <c r="AM2787" s="87" t="str">
        <f t="shared" si="131"/>
        <v xml:space="preserve"> </v>
      </c>
      <c r="AN2787" s="1" t="str">
        <f t="shared" si="132"/>
        <v xml:space="preserve"> </v>
      </c>
    </row>
    <row r="2788" spans="1:40" s="88" customFormat="1" x14ac:dyDescent="0.25">
      <c r="A2788" s="92"/>
      <c r="B2788" s="92"/>
      <c r="C2788" s="92"/>
      <c r="D2788" s="92"/>
      <c r="E2788" s="92"/>
      <c r="F2788" s="93"/>
      <c r="G2788" s="94"/>
      <c r="H2788" s="83" t="str">
        <f>IF(M2788&lt;&gt;"",VLOOKUP(M2788,LISTAS·PAPP!$U$3:$Z$8,2,FALSE),"")</f>
        <v/>
      </c>
      <c r="I2788" s="85" t="str">
        <f>IF(M2788&lt;&gt;"",VLOOKUP(M2788,LISTAS·PAPP!$U$3:$Z$8,3,FALSE),"")</f>
        <v/>
      </c>
      <c r="J2788" s="83" t="str">
        <f>IF(M2788&lt;&gt;"",VLOOKUP(M2788,LISTAS·PAPP!$U$3:$Z$8,4,FALSE),"")</f>
        <v/>
      </c>
      <c r="K2788" s="83" t="str">
        <f>IF(C2788&lt;&gt;"",VLOOKUP(C2788,LISTAS·PAPP!$H$3:$O$119,4,FALSE),"")</f>
        <v/>
      </c>
      <c r="L2788" s="85" t="str">
        <f>IF(C2788&lt;&gt;"",VLOOKUP(C2788,LISTAS·PAPP!$H$3:$O$119,8,FALSE),"")</f>
        <v/>
      </c>
      <c r="M2788" s="95"/>
      <c r="N2788" s="92"/>
      <c r="O2788" s="92"/>
      <c r="P2788" s="84" t="str">
        <f>IF(N2788&lt;&gt;"",VLOOKUP(N2788,LISTAS·PAPP!$U$9:$Y$125,5,FALSE),"")</f>
        <v/>
      </c>
      <c r="Q2788" s="83" t="str">
        <f>IF(O2788&lt;&gt;"",VLOOKUP(O2788,LISTAS·PAPP!$U$9:$W$125,3,FALSE),"")</f>
        <v/>
      </c>
      <c r="R2788" s="92"/>
      <c r="S2788" s="173"/>
      <c r="T2788" s="173"/>
      <c r="U2788" s="92"/>
      <c r="V2788" s="92"/>
      <c r="W2788" s="94"/>
      <c r="X2788" s="83" t="str">
        <f>IF(ISERROR(VLOOKUP(W2788,LISTAS·PAPP!$AJ$3:$AK$903,2,0))," ",VLOOKUP(W2788,LISTAS·PAPP!$AJ$3:$AK$903,2,0))</f>
        <v xml:space="preserve"> </v>
      </c>
      <c r="Y2788" s="96"/>
      <c r="Z2788" s="97"/>
      <c r="AA2788" s="97"/>
      <c r="AB2788" s="97"/>
      <c r="AC2788" s="97"/>
      <c r="AD2788" s="97"/>
      <c r="AE2788" s="97"/>
      <c r="AF2788" s="97"/>
      <c r="AG2788" s="97"/>
      <c r="AH2788" s="97"/>
      <c r="AI2788" s="97"/>
      <c r="AJ2788" s="97"/>
      <c r="AK2788" s="97"/>
      <c r="AL2788" s="86" t="str">
        <f t="shared" si="130"/>
        <v/>
      </c>
      <c r="AM2788" s="87" t="str">
        <f t="shared" si="131"/>
        <v xml:space="preserve"> </v>
      </c>
      <c r="AN2788" s="1" t="str">
        <f t="shared" si="132"/>
        <v xml:space="preserve"> </v>
      </c>
    </row>
    <row r="2789" spans="1:40" s="88" customFormat="1" x14ac:dyDescent="0.25">
      <c r="A2789" s="92"/>
      <c r="B2789" s="92"/>
      <c r="C2789" s="92"/>
      <c r="D2789" s="92"/>
      <c r="E2789" s="92"/>
      <c r="F2789" s="93"/>
      <c r="G2789" s="94"/>
      <c r="H2789" s="83" t="str">
        <f>IF(M2789&lt;&gt;"",VLOOKUP(M2789,LISTAS·PAPP!$U$3:$Z$8,2,FALSE),"")</f>
        <v/>
      </c>
      <c r="I2789" s="85" t="str">
        <f>IF(M2789&lt;&gt;"",VLOOKUP(M2789,LISTAS·PAPP!$U$3:$Z$8,3,FALSE),"")</f>
        <v/>
      </c>
      <c r="J2789" s="83" t="str">
        <f>IF(M2789&lt;&gt;"",VLOOKUP(M2789,LISTAS·PAPP!$U$3:$Z$8,4,FALSE),"")</f>
        <v/>
      </c>
      <c r="K2789" s="83" t="str">
        <f>IF(C2789&lt;&gt;"",VLOOKUP(C2789,LISTAS·PAPP!$H$3:$O$119,4,FALSE),"")</f>
        <v/>
      </c>
      <c r="L2789" s="85" t="str">
        <f>IF(C2789&lt;&gt;"",VLOOKUP(C2789,LISTAS·PAPP!$H$3:$O$119,8,FALSE),"")</f>
        <v/>
      </c>
      <c r="M2789" s="95"/>
      <c r="N2789" s="92"/>
      <c r="O2789" s="92"/>
      <c r="P2789" s="84" t="str">
        <f>IF(N2789&lt;&gt;"",VLOOKUP(N2789,LISTAS·PAPP!$U$9:$Y$125,5,FALSE),"")</f>
        <v/>
      </c>
      <c r="Q2789" s="83" t="str">
        <f>IF(O2789&lt;&gt;"",VLOOKUP(O2789,LISTAS·PAPP!$U$9:$W$125,3,FALSE),"")</f>
        <v/>
      </c>
      <c r="R2789" s="92"/>
      <c r="S2789" s="173"/>
      <c r="T2789" s="173"/>
      <c r="U2789" s="92"/>
      <c r="V2789" s="92"/>
      <c r="W2789" s="94"/>
      <c r="X2789" s="83" t="str">
        <f>IF(ISERROR(VLOOKUP(W2789,LISTAS·PAPP!$AJ$3:$AK$903,2,0))," ",VLOOKUP(W2789,LISTAS·PAPP!$AJ$3:$AK$903,2,0))</f>
        <v xml:space="preserve"> </v>
      </c>
      <c r="Y2789" s="96"/>
      <c r="Z2789" s="97"/>
      <c r="AA2789" s="97"/>
      <c r="AB2789" s="97"/>
      <c r="AC2789" s="97"/>
      <c r="AD2789" s="97"/>
      <c r="AE2789" s="97"/>
      <c r="AF2789" s="97"/>
      <c r="AG2789" s="97"/>
      <c r="AH2789" s="97"/>
      <c r="AI2789" s="97"/>
      <c r="AJ2789" s="97"/>
      <c r="AK2789" s="97"/>
      <c r="AL2789" s="86" t="str">
        <f t="shared" si="130"/>
        <v/>
      </c>
      <c r="AM2789" s="87" t="str">
        <f t="shared" si="131"/>
        <v xml:space="preserve"> </v>
      </c>
      <c r="AN2789" s="1" t="str">
        <f t="shared" si="132"/>
        <v xml:space="preserve"> </v>
      </c>
    </row>
    <row r="2790" spans="1:40" s="88" customFormat="1" x14ac:dyDescent="0.25">
      <c r="A2790" s="92"/>
      <c r="B2790" s="92"/>
      <c r="C2790" s="92"/>
      <c r="D2790" s="92"/>
      <c r="E2790" s="92"/>
      <c r="F2790" s="93"/>
      <c r="G2790" s="94"/>
      <c r="H2790" s="83" t="str">
        <f>IF(M2790&lt;&gt;"",VLOOKUP(M2790,LISTAS·PAPP!$U$3:$Z$8,2,FALSE),"")</f>
        <v/>
      </c>
      <c r="I2790" s="85" t="str">
        <f>IF(M2790&lt;&gt;"",VLOOKUP(M2790,LISTAS·PAPP!$U$3:$Z$8,3,FALSE),"")</f>
        <v/>
      </c>
      <c r="J2790" s="83" t="str">
        <f>IF(M2790&lt;&gt;"",VLOOKUP(M2790,LISTAS·PAPP!$U$3:$Z$8,4,FALSE),"")</f>
        <v/>
      </c>
      <c r="K2790" s="83" t="str">
        <f>IF(C2790&lt;&gt;"",VLOOKUP(C2790,LISTAS·PAPP!$H$3:$O$119,4,FALSE),"")</f>
        <v/>
      </c>
      <c r="L2790" s="85" t="str">
        <f>IF(C2790&lt;&gt;"",VLOOKUP(C2790,LISTAS·PAPP!$H$3:$O$119,8,FALSE),"")</f>
        <v/>
      </c>
      <c r="M2790" s="95"/>
      <c r="N2790" s="92"/>
      <c r="O2790" s="92"/>
      <c r="P2790" s="84" t="str">
        <f>IF(N2790&lt;&gt;"",VLOOKUP(N2790,LISTAS·PAPP!$U$9:$Y$125,5,FALSE),"")</f>
        <v/>
      </c>
      <c r="Q2790" s="83" t="str">
        <f>IF(O2790&lt;&gt;"",VLOOKUP(O2790,LISTAS·PAPP!$U$9:$W$125,3,FALSE),"")</f>
        <v/>
      </c>
      <c r="R2790" s="92"/>
      <c r="S2790" s="173"/>
      <c r="T2790" s="173"/>
      <c r="U2790" s="92"/>
      <c r="V2790" s="92"/>
      <c r="W2790" s="94"/>
      <c r="X2790" s="83" t="str">
        <f>IF(ISERROR(VLOOKUP(W2790,LISTAS·PAPP!$AJ$3:$AK$903,2,0))," ",VLOOKUP(W2790,LISTAS·PAPP!$AJ$3:$AK$903,2,0))</f>
        <v xml:space="preserve"> </v>
      </c>
      <c r="Y2790" s="96"/>
      <c r="Z2790" s="97"/>
      <c r="AA2790" s="97"/>
      <c r="AB2790" s="97"/>
      <c r="AC2790" s="97"/>
      <c r="AD2790" s="97"/>
      <c r="AE2790" s="97"/>
      <c r="AF2790" s="97"/>
      <c r="AG2790" s="97"/>
      <c r="AH2790" s="97"/>
      <c r="AI2790" s="97"/>
      <c r="AJ2790" s="97"/>
      <c r="AK2790" s="97"/>
      <c r="AL2790" s="86" t="str">
        <f t="shared" si="130"/>
        <v/>
      </c>
      <c r="AM2790" s="87" t="str">
        <f t="shared" si="131"/>
        <v xml:space="preserve"> </v>
      </c>
      <c r="AN2790" s="1" t="str">
        <f t="shared" si="132"/>
        <v xml:space="preserve"> </v>
      </c>
    </row>
    <row r="2791" spans="1:40" s="88" customFormat="1" x14ac:dyDescent="0.25">
      <c r="A2791" s="92"/>
      <c r="B2791" s="92"/>
      <c r="C2791" s="92"/>
      <c r="D2791" s="92"/>
      <c r="E2791" s="92"/>
      <c r="F2791" s="93"/>
      <c r="G2791" s="94"/>
      <c r="H2791" s="83" t="str">
        <f>IF(M2791&lt;&gt;"",VLOOKUP(M2791,LISTAS·PAPP!$U$3:$Z$8,2,FALSE),"")</f>
        <v/>
      </c>
      <c r="I2791" s="85" t="str">
        <f>IF(M2791&lt;&gt;"",VLOOKUP(M2791,LISTAS·PAPP!$U$3:$Z$8,3,FALSE),"")</f>
        <v/>
      </c>
      <c r="J2791" s="83" t="str">
        <f>IF(M2791&lt;&gt;"",VLOOKUP(M2791,LISTAS·PAPP!$U$3:$Z$8,4,FALSE),"")</f>
        <v/>
      </c>
      <c r="K2791" s="83" t="str">
        <f>IF(C2791&lt;&gt;"",VLOOKUP(C2791,LISTAS·PAPP!$H$3:$O$119,4,FALSE),"")</f>
        <v/>
      </c>
      <c r="L2791" s="85" t="str">
        <f>IF(C2791&lt;&gt;"",VLOOKUP(C2791,LISTAS·PAPP!$H$3:$O$119,8,FALSE),"")</f>
        <v/>
      </c>
      <c r="M2791" s="95"/>
      <c r="N2791" s="92"/>
      <c r="O2791" s="92"/>
      <c r="P2791" s="84" t="str">
        <f>IF(N2791&lt;&gt;"",VLOOKUP(N2791,LISTAS·PAPP!$U$9:$Y$125,5,FALSE),"")</f>
        <v/>
      </c>
      <c r="Q2791" s="83" t="str">
        <f>IF(O2791&lt;&gt;"",VLOOKUP(O2791,LISTAS·PAPP!$U$9:$W$125,3,FALSE),"")</f>
        <v/>
      </c>
      <c r="R2791" s="92"/>
      <c r="S2791" s="173"/>
      <c r="T2791" s="173"/>
      <c r="U2791" s="92"/>
      <c r="V2791" s="92"/>
      <c r="W2791" s="94"/>
      <c r="X2791" s="83" t="str">
        <f>IF(ISERROR(VLOOKUP(W2791,LISTAS·PAPP!$AJ$3:$AK$903,2,0))," ",VLOOKUP(W2791,LISTAS·PAPP!$AJ$3:$AK$903,2,0))</f>
        <v xml:space="preserve"> </v>
      </c>
      <c r="Y2791" s="96"/>
      <c r="Z2791" s="97"/>
      <c r="AA2791" s="97"/>
      <c r="AB2791" s="97"/>
      <c r="AC2791" s="97"/>
      <c r="AD2791" s="97"/>
      <c r="AE2791" s="97"/>
      <c r="AF2791" s="97"/>
      <c r="AG2791" s="97"/>
      <c r="AH2791" s="97"/>
      <c r="AI2791" s="97"/>
      <c r="AJ2791" s="97"/>
      <c r="AK2791" s="97"/>
      <c r="AL2791" s="86" t="str">
        <f t="shared" si="130"/>
        <v/>
      </c>
      <c r="AM2791" s="87" t="str">
        <f t="shared" si="131"/>
        <v xml:space="preserve"> </v>
      </c>
      <c r="AN2791" s="1" t="str">
        <f t="shared" si="132"/>
        <v xml:space="preserve"> </v>
      </c>
    </row>
    <row r="2792" spans="1:40" s="88" customFormat="1" x14ac:dyDescent="0.25">
      <c r="A2792" s="92"/>
      <c r="B2792" s="92"/>
      <c r="C2792" s="92"/>
      <c r="D2792" s="92"/>
      <c r="E2792" s="92"/>
      <c r="F2792" s="93"/>
      <c r="G2792" s="94"/>
      <c r="H2792" s="83" t="str">
        <f>IF(M2792&lt;&gt;"",VLOOKUP(M2792,LISTAS·PAPP!$U$3:$Z$8,2,FALSE),"")</f>
        <v/>
      </c>
      <c r="I2792" s="85" t="str">
        <f>IF(M2792&lt;&gt;"",VLOOKUP(M2792,LISTAS·PAPP!$U$3:$Z$8,3,FALSE),"")</f>
        <v/>
      </c>
      <c r="J2792" s="83" t="str">
        <f>IF(M2792&lt;&gt;"",VLOOKUP(M2792,LISTAS·PAPP!$U$3:$Z$8,4,FALSE),"")</f>
        <v/>
      </c>
      <c r="K2792" s="83" t="str">
        <f>IF(C2792&lt;&gt;"",VLOOKUP(C2792,LISTAS·PAPP!$H$3:$O$119,4,FALSE),"")</f>
        <v/>
      </c>
      <c r="L2792" s="85" t="str">
        <f>IF(C2792&lt;&gt;"",VLOOKUP(C2792,LISTAS·PAPP!$H$3:$O$119,8,FALSE),"")</f>
        <v/>
      </c>
      <c r="M2792" s="95"/>
      <c r="N2792" s="92"/>
      <c r="O2792" s="92"/>
      <c r="P2792" s="84" t="str">
        <f>IF(N2792&lt;&gt;"",VLOOKUP(N2792,LISTAS·PAPP!$U$9:$Y$125,5,FALSE),"")</f>
        <v/>
      </c>
      <c r="Q2792" s="83" t="str">
        <f>IF(O2792&lt;&gt;"",VLOOKUP(O2792,LISTAS·PAPP!$U$9:$W$125,3,FALSE),"")</f>
        <v/>
      </c>
      <c r="R2792" s="92"/>
      <c r="S2792" s="173"/>
      <c r="T2792" s="173"/>
      <c r="U2792" s="92"/>
      <c r="V2792" s="92"/>
      <c r="W2792" s="94"/>
      <c r="X2792" s="83" t="str">
        <f>IF(ISERROR(VLOOKUP(W2792,LISTAS·PAPP!$AJ$3:$AK$903,2,0))," ",VLOOKUP(W2792,LISTAS·PAPP!$AJ$3:$AK$903,2,0))</f>
        <v xml:space="preserve"> </v>
      </c>
      <c r="Y2792" s="96"/>
      <c r="Z2792" s="97"/>
      <c r="AA2792" s="97"/>
      <c r="AB2792" s="97"/>
      <c r="AC2792" s="97"/>
      <c r="AD2792" s="97"/>
      <c r="AE2792" s="97"/>
      <c r="AF2792" s="97"/>
      <c r="AG2792" s="97"/>
      <c r="AH2792" s="97"/>
      <c r="AI2792" s="97"/>
      <c r="AJ2792" s="97"/>
      <c r="AK2792" s="97"/>
      <c r="AL2792" s="86" t="str">
        <f t="shared" si="130"/>
        <v/>
      </c>
      <c r="AM2792" s="87" t="str">
        <f t="shared" si="131"/>
        <v xml:space="preserve"> </v>
      </c>
      <c r="AN2792" s="1" t="str">
        <f t="shared" si="132"/>
        <v xml:space="preserve"> </v>
      </c>
    </row>
    <row r="2793" spans="1:40" s="88" customFormat="1" x14ac:dyDescent="0.25">
      <c r="A2793" s="92"/>
      <c r="B2793" s="92"/>
      <c r="C2793" s="92"/>
      <c r="D2793" s="92"/>
      <c r="E2793" s="92"/>
      <c r="F2793" s="93"/>
      <c r="G2793" s="94"/>
      <c r="H2793" s="83" t="str">
        <f>IF(M2793&lt;&gt;"",VLOOKUP(M2793,LISTAS·PAPP!$U$3:$Z$8,2,FALSE),"")</f>
        <v/>
      </c>
      <c r="I2793" s="85" t="str">
        <f>IF(M2793&lt;&gt;"",VLOOKUP(M2793,LISTAS·PAPP!$U$3:$Z$8,3,FALSE),"")</f>
        <v/>
      </c>
      <c r="J2793" s="83" t="str">
        <f>IF(M2793&lt;&gt;"",VLOOKUP(M2793,LISTAS·PAPP!$U$3:$Z$8,4,FALSE),"")</f>
        <v/>
      </c>
      <c r="K2793" s="83" t="str">
        <f>IF(C2793&lt;&gt;"",VLOOKUP(C2793,LISTAS·PAPP!$H$3:$O$119,4,FALSE),"")</f>
        <v/>
      </c>
      <c r="L2793" s="85" t="str">
        <f>IF(C2793&lt;&gt;"",VLOOKUP(C2793,LISTAS·PAPP!$H$3:$O$119,8,FALSE),"")</f>
        <v/>
      </c>
      <c r="M2793" s="95"/>
      <c r="N2793" s="92"/>
      <c r="O2793" s="92"/>
      <c r="P2793" s="84" t="str">
        <f>IF(N2793&lt;&gt;"",VLOOKUP(N2793,LISTAS·PAPP!$U$9:$Y$125,5,FALSE),"")</f>
        <v/>
      </c>
      <c r="Q2793" s="83" t="str">
        <f>IF(O2793&lt;&gt;"",VLOOKUP(O2793,LISTAS·PAPP!$U$9:$W$125,3,FALSE),"")</f>
        <v/>
      </c>
      <c r="R2793" s="92"/>
      <c r="S2793" s="173"/>
      <c r="T2793" s="173"/>
      <c r="U2793" s="92"/>
      <c r="V2793" s="92"/>
      <c r="W2793" s="94"/>
      <c r="X2793" s="83" t="str">
        <f>IF(ISERROR(VLOOKUP(W2793,LISTAS·PAPP!$AJ$3:$AK$903,2,0))," ",VLOOKUP(W2793,LISTAS·PAPP!$AJ$3:$AK$903,2,0))</f>
        <v xml:space="preserve"> </v>
      </c>
      <c r="Y2793" s="96"/>
      <c r="Z2793" s="97"/>
      <c r="AA2793" s="97"/>
      <c r="AB2793" s="97"/>
      <c r="AC2793" s="97"/>
      <c r="AD2793" s="97"/>
      <c r="AE2793" s="97"/>
      <c r="AF2793" s="97"/>
      <c r="AG2793" s="97"/>
      <c r="AH2793" s="97"/>
      <c r="AI2793" s="97"/>
      <c r="AJ2793" s="97"/>
      <c r="AK2793" s="97"/>
      <c r="AL2793" s="86" t="str">
        <f t="shared" si="130"/>
        <v/>
      </c>
      <c r="AM2793" s="87" t="str">
        <f t="shared" si="131"/>
        <v xml:space="preserve"> </v>
      </c>
      <c r="AN2793" s="1" t="str">
        <f t="shared" si="132"/>
        <v xml:space="preserve"> </v>
      </c>
    </row>
    <row r="2794" spans="1:40" s="88" customFormat="1" x14ac:dyDescent="0.25">
      <c r="A2794" s="92"/>
      <c r="B2794" s="92"/>
      <c r="C2794" s="92"/>
      <c r="D2794" s="92"/>
      <c r="E2794" s="92"/>
      <c r="F2794" s="93"/>
      <c r="G2794" s="94"/>
      <c r="H2794" s="83" t="str">
        <f>IF(M2794&lt;&gt;"",VLOOKUP(M2794,LISTAS·PAPP!$U$3:$Z$8,2,FALSE),"")</f>
        <v/>
      </c>
      <c r="I2794" s="85" t="str">
        <f>IF(M2794&lt;&gt;"",VLOOKUP(M2794,LISTAS·PAPP!$U$3:$Z$8,3,FALSE),"")</f>
        <v/>
      </c>
      <c r="J2794" s="83" t="str">
        <f>IF(M2794&lt;&gt;"",VLOOKUP(M2794,LISTAS·PAPP!$U$3:$Z$8,4,FALSE),"")</f>
        <v/>
      </c>
      <c r="K2794" s="83" t="str">
        <f>IF(C2794&lt;&gt;"",VLOOKUP(C2794,LISTAS·PAPP!$H$3:$O$119,4,FALSE),"")</f>
        <v/>
      </c>
      <c r="L2794" s="85" t="str">
        <f>IF(C2794&lt;&gt;"",VLOOKUP(C2794,LISTAS·PAPP!$H$3:$O$119,8,FALSE),"")</f>
        <v/>
      </c>
      <c r="M2794" s="95"/>
      <c r="N2794" s="92"/>
      <c r="O2794" s="92"/>
      <c r="P2794" s="84" t="str">
        <f>IF(N2794&lt;&gt;"",VLOOKUP(N2794,LISTAS·PAPP!$U$9:$Y$125,5,FALSE),"")</f>
        <v/>
      </c>
      <c r="Q2794" s="83" t="str">
        <f>IF(O2794&lt;&gt;"",VLOOKUP(O2794,LISTAS·PAPP!$U$9:$W$125,3,FALSE),"")</f>
        <v/>
      </c>
      <c r="R2794" s="92"/>
      <c r="S2794" s="173"/>
      <c r="T2794" s="173"/>
      <c r="U2794" s="92"/>
      <c r="V2794" s="92"/>
      <c r="W2794" s="94"/>
      <c r="X2794" s="83" t="str">
        <f>IF(ISERROR(VLOOKUP(W2794,LISTAS·PAPP!$AJ$3:$AK$903,2,0))," ",VLOOKUP(W2794,LISTAS·PAPP!$AJ$3:$AK$903,2,0))</f>
        <v xml:space="preserve"> </v>
      </c>
      <c r="Y2794" s="96"/>
      <c r="Z2794" s="97"/>
      <c r="AA2794" s="97"/>
      <c r="AB2794" s="97"/>
      <c r="AC2794" s="97"/>
      <c r="AD2794" s="97"/>
      <c r="AE2794" s="97"/>
      <c r="AF2794" s="97"/>
      <c r="AG2794" s="97"/>
      <c r="AH2794" s="97"/>
      <c r="AI2794" s="97"/>
      <c r="AJ2794" s="97"/>
      <c r="AK2794" s="97"/>
      <c r="AL2794" s="86" t="str">
        <f t="shared" si="130"/>
        <v/>
      </c>
      <c r="AM2794" s="87" t="str">
        <f t="shared" si="131"/>
        <v xml:space="preserve"> </v>
      </c>
      <c r="AN2794" s="1" t="str">
        <f t="shared" si="132"/>
        <v xml:space="preserve"> </v>
      </c>
    </row>
    <row r="2795" spans="1:40" s="88" customFormat="1" x14ac:dyDescent="0.25">
      <c r="A2795" s="92"/>
      <c r="B2795" s="92"/>
      <c r="C2795" s="92"/>
      <c r="D2795" s="92"/>
      <c r="E2795" s="92"/>
      <c r="F2795" s="93"/>
      <c r="G2795" s="94"/>
      <c r="H2795" s="83" t="str">
        <f>IF(M2795&lt;&gt;"",VLOOKUP(M2795,LISTAS·PAPP!$U$3:$Z$8,2,FALSE),"")</f>
        <v/>
      </c>
      <c r="I2795" s="85" t="str">
        <f>IF(M2795&lt;&gt;"",VLOOKUP(M2795,LISTAS·PAPP!$U$3:$Z$8,3,FALSE),"")</f>
        <v/>
      </c>
      <c r="J2795" s="83" t="str">
        <f>IF(M2795&lt;&gt;"",VLOOKUP(M2795,LISTAS·PAPP!$U$3:$Z$8,4,FALSE),"")</f>
        <v/>
      </c>
      <c r="K2795" s="83" t="str">
        <f>IF(C2795&lt;&gt;"",VLOOKUP(C2795,LISTAS·PAPP!$H$3:$O$119,4,FALSE),"")</f>
        <v/>
      </c>
      <c r="L2795" s="85" t="str">
        <f>IF(C2795&lt;&gt;"",VLOOKUP(C2795,LISTAS·PAPP!$H$3:$O$119,8,FALSE),"")</f>
        <v/>
      </c>
      <c r="M2795" s="95"/>
      <c r="N2795" s="92"/>
      <c r="O2795" s="92"/>
      <c r="P2795" s="84" t="str">
        <f>IF(N2795&lt;&gt;"",VLOOKUP(N2795,LISTAS·PAPP!$U$9:$Y$125,5,FALSE),"")</f>
        <v/>
      </c>
      <c r="Q2795" s="83" t="str">
        <f>IF(O2795&lt;&gt;"",VLOOKUP(O2795,LISTAS·PAPP!$U$9:$W$125,3,FALSE),"")</f>
        <v/>
      </c>
      <c r="R2795" s="92"/>
      <c r="S2795" s="173"/>
      <c r="T2795" s="173"/>
      <c r="U2795" s="92"/>
      <c r="V2795" s="92"/>
      <c r="W2795" s="94"/>
      <c r="X2795" s="83" t="str">
        <f>IF(ISERROR(VLOOKUP(W2795,LISTAS·PAPP!$AJ$3:$AK$903,2,0))," ",VLOOKUP(W2795,LISTAS·PAPP!$AJ$3:$AK$903,2,0))</f>
        <v xml:space="preserve"> </v>
      </c>
      <c r="Y2795" s="96"/>
      <c r="Z2795" s="97"/>
      <c r="AA2795" s="97"/>
      <c r="AB2795" s="97"/>
      <c r="AC2795" s="97"/>
      <c r="AD2795" s="97"/>
      <c r="AE2795" s="97"/>
      <c r="AF2795" s="97"/>
      <c r="AG2795" s="97"/>
      <c r="AH2795" s="97"/>
      <c r="AI2795" s="97"/>
      <c r="AJ2795" s="97"/>
      <c r="AK2795" s="97"/>
      <c r="AL2795" s="86" t="str">
        <f t="shared" si="130"/>
        <v/>
      </c>
      <c r="AM2795" s="87" t="str">
        <f t="shared" si="131"/>
        <v xml:space="preserve"> </v>
      </c>
      <c r="AN2795" s="1" t="str">
        <f t="shared" si="132"/>
        <v xml:space="preserve"> </v>
      </c>
    </row>
    <row r="2796" spans="1:40" s="88" customFormat="1" x14ac:dyDescent="0.25">
      <c r="A2796" s="92"/>
      <c r="B2796" s="92"/>
      <c r="C2796" s="92"/>
      <c r="D2796" s="92"/>
      <c r="E2796" s="92"/>
      <c r="F2796" s="93"/>
      <c r="G2796" s="94"/>
      <c r="H2796" s="83" t="str">
        <f>IF(M2796&lt;&gt;"",VLOOKUP(M2796,LISTAS·PAPP!$U$3:$Z$8,2,FALSE),"")</f>
        <v/>
      </c>
      <c r="I2796" s="85" t="str">
        <f>IF(M2796&lt;&gt;"",VLOOKUP(M2796,LISTAS·PAPP!$U$3:$Z$8,3,FALSE),"")</f>
        <v/>
      </c>
      <c r="J2796" s="83" t="str">
        <f>IF(M2796&lt;&gt;"",VLOOKUP(M2796,LISTAS·PAPP!$U$3:$Z$8,4,FALSE),"")</f>
        <v/>
      </c>
      <c r="K2796" s="83" t="str">
        <f>IF(C2796&lt;&gt;"",VLOOKUP(C2796,LISTAS·PAPP!$H$3:$O$119,4,FALSE),"")</f>
        <v/>
      </c>
      <c r="L2796" s="85" t="str">
        <f>IF(C2796&lt;&gt;"",VLOOKUP(C2796,LISTAS·PAPP!$H$3:$O$119,8,FALSE),"")</f>
        <v/>
      </c>
      <c r="M2796" s="95"/>
      <c r="N2796" s="92"/>
      <c r="O2796" s="92"/>
      <c r="P2796" s="84" t="str">
        <f>IF(N2796&lt;&gt;"",VLOOKUP(N2796,LISTAS·PAPP!$U$9:$Y$125,5,FALSE),"")</f>
        <v/>
      </c>
      <c r="Q2796" s="83" t="str">
        <f>IF(O2796&lt;&gt;"",VLOOKUP(O2796,LISTAS·PAPP!$U$9:$W$125,3,FALSE),"")</f>
        <v/>
      </c>
      <c r="R2796" s="92"/>
      <c r="S2796" s="173"/>
      <c r="T2796" s="173"/>
      <c r="U2796" s="92"/>
      <c r="V2796" s="92"/>
      <c r="W2796" s="94"/>
      <c r="X2796" s="83" t="str">
        <f>IF(ISERROR(VLOOKUP(W2796,LISTAS·PAPP!$AJ$3:$AK$903,2,0))," ",VLOOKUP(W2796,LISTAS·PAPP!$AJ$3:$AK$903,2,0))</f>
        <v xml:space="preserve"> </v>
      </c>
      <c r="Y2796" s="96"/>
      <c r="Z2796" s="97"/>
      <c r="AA2796" s="97"/>
      <c r="AB2796" s="97"/>
      <c r="AC2796" s="97"/>
      <c r="AD2796" s="97"/>
      <c r="AE2796" s="97"/>
      <c r="AF2796" s="97"/>
      <c r="AG2796" s="97"/>
      <c r="AH2796" s="97"/>
      <c r="AI2796" s="97"/>
      <c r="AJ2796" s="97"/>
      <c r="AK2796" s="97"/>
      <c r="AL2796" s="86" t="str">
        <f t="shared" si="130"/>
        <v/>
      </c>
      <c r="AM2796" s="87" t="str">
        <f t="shared" si="131"/>
        <v xml:space="preserve"> </v>
      </c>
      <c r="AN2796" s="1" t="str">
        <f t="shared" si="132"/>
        <v xml:space="preserve"> </v>
      </c>
    </row>
    <row r="2797" spans="1:40" s="88" customFormat="1" x14ac:dyDescent="0.25">
      <c r="A2797" s="92"/>
      <c r="B2797" s="92"/>
      <c r="C2797" s="92"/>
      <c r="D2797" s="92"/>
      <c r="E2797" s="92"/>
      <c r="F2797" s="93"/>
      <c r="G2797" s="94"/>
      <c r="H2797" s="83" t="str">
        <f>IF(M2797&lt;&gt;"",VLOOKUP(M2797,LISTAS·PAPP!$U$3:$Z$8,2,FALSE),"")</f>
        <v/>
      </c>
      <c r="I2797" s="85" t="str">
        <f>IF(M2797&lt;&gt;"",VLOOKUP(M2797,LISTAS·PAPP!$U$3:$Z$8,3,FALSE),"")</f>
        <v/>
      </c>
      <c r="J2797" s="83" t="str">
        <f>IF(M2797&lt;&gt;"",VLOOKUP(M2797,LISTAS·PAPP!$U$3:$Z$8,4,FALSE),"")</f>
        <v/>
      </c>
      <c r="K2797" s="83" t="str">
        <f>IF(C2797&lt;&gt;"",VLOOKUP(C2797,LISTAS·PAPP!$H$3:$O$119,4,FALSE),"")</f>
        <v/>
      </c>
      <c r="L2797" s="85" t="str">
        <f>IF(C2797&lt;&gt;"",VLOOKUP(C2797,LISTAS·PAPP!$H$3:$O$119,8,FALSE),"")</f>
        <v/>
      </c>
      <c r="M2797" s="95"/>
      <c r="N2797" s="92"/>
      <c r="O2797" s="92"/>
      <c r="P2797" s="84" t="str">
        <f>IF(N2797&lt;&gt;"",VLOOKUP(N2797,LISTAS·PAPP!$U$9:$Y$125,5,FALSE),"")</f>
        <v/>
      </c>
      <c r="Q2797" s="83" t="str">
        <f>IF(O2797&lt;&gt;"",VLOOKUP(O2797,LISTAS·PAPP!$U$9:$W$125,3,FALSE),"")</f>
        <v/>
      </c>
      <c r="R2797" s="92"/>
      <c r="S2797" s="173"/>
      <c r="T2797" s="173"/>
      <c r="U2797" s="92"/>
      <c r="V2797" s="92"/>
      <c r="W2797" s="94"/>
      <c r="X2797" s="83" t="str">
        <f>IF(ISERROR(VLOOKUP(W2797,LISTAS·PAPP!$AJ$3:$AK$903,2,0))," ",VLOOKUP(W2797,LISTAS·PAPP!$AJ$3:$AK$903,2,0))</f>
        <v xml:space="preserve"> </v>
      </c>
      <c r="Y2797" s="96"/>
      <c r="Z2797" s="97"/>
      <c r="AA2797" s="97"/>
      <c r="AB2797" s="97"/>
      <c r="AC2797" s="97"/>
      <c r="AD2797" s="97"/>
      <c r="AE2797" s="97"/>
      <c r="AF2797" s="97"/>
      <c r="AG2797" s="97"/>
      <c r="AH2797" s="97"/>
      <c r="AI2797" s="97"/>
      <c r="AJ2797" s="97"/>
      <c r="AK2797" s="97"/>
      <c r="AL2797" s="86" t="str">
        <f t="shared" si="130"/>
        <v/>
      </c>
      <c r="AM2797" s="87" t="str">
        <f t="shared" si="131"/>
        <v xml:space="preserve"> </v>
      </c>
      <c r="AN2797" s="1" t="str">
        <f t="shared" si="132"/>
        <v xml:space="preserve"> </v>
      </c>
    </row>
    <row r="2798" spans="1:40" s="88" customFormat="1" x14ac:dyDescent="0.25">
      <c r="A2798" s="92"/>
      <c r="B2798" s="92"/>
      <c r="C2798" s="92"/>
      <c r="D2798" s="92"/>
      <c r="E2798" s="92"/>
      <c r="F2798" s="93"/>
      <c r="G2798" s="94"/>
      <c r="H2798" s="83" t="str">
        <f>IF(M2798&lt;&gt;"",VLOOKUP(M2798,LISTAS·PAPP!$U$3:$Z$8,2,FALSE),"")</f>
        <v/>
      </c>
      <c r="I2798" s="85" t="str">
        <f>IF(M2798&lt;&gt;"",VLOOKUP(M2798,LISTAS·PAPP!$U$3:$Z$8,3,FALSE),"")</f>
        <v/>
      </c>
      <c r="J2798" s="83" t="str">
        <f>IF(M2798&lt;&gt;"",VLOOKUP(M2798,LISTAS·PAPP!$U$3:$Z$8,4,FALSE),"")</f>
        <v/>
      </c>
      <c r="K2798" s="83" t="str">
        <f>IF(C2798&lt;&gt;"",VLOOKUP(C2798,LISTAS·PAPP!$H$3:$O$119,4,FALSE),"")</f>
        <v/>
      </c>
      <c r="L2798" s="85" t="str">
        <f>IF(C2798&lt;&gt;"",VLOOKUP(C2798,LISTAS·PAPP!$H$3:$O$119,8,FALSE),"")</f>
        <v/>
      </c>
      <c r="M2798" s="95"/>
      <c r="N2798" s="92"/>
      <c r="O2798" s="92"/>
      <c r="P2798" s="84" t="str">
        <f>IF(N2798&lt;&gt;"",VLOOKUP(N2798,LISTAS·PAPP!$U$9:$Y$125,5,FALSE),"")</f>
        <v/>
      </c>
      <c r="Q2798" s="83" t="str">
        <f>IF(O2798&lt;&gt;"",VLOOKUP(O2798,LISTAS·PAPP!$U$9:$W$125,3,FALSE),"")</f>
        <v/>
      </c>
      <c r="R2798" s="92"/>
      <c r="S2798" s="173"/>
      <c r="T2798" s="173"/>
      <c r="U2798" s="92"/>
      <c r="V2798" s="92"/>
      <c r="W2798" s="94"/>
      <c r="X2798" s="83" t="str">
        <f>IF(ISERROR(VLOOKUP(W2798,LISTAS·PAPP!$AJ$3:$AK$903,2,0))," ",VLOOKUP(W2798,LISTAS·PAPP!$AJ$3:$AK$903,2,0))</f>
        <v xml:space="preserve"> </v>
      </c>
      <c r="Y2798" s="96"/>
      <c r="Z2798" s="97"/>
      <c r="AA2798" s="97"/>
      <c r="AB2798" s="97"/>
      <c r="AC2798" s="97"/>
      <c r="AD2798" s="97"/>
      <c r="AE2798" s="97"/>
      <c r="AF2798" s="97"/>
      <c r="AG2798" s="97"/>
      <c r="AH2798" s="97"/>
      <c r="AI2798" s="97"/>
      <c r="AJ2798" s="97"/>
      <c r="AK2798" s="97"/>
      <c r="AL2798" s="86" t="str">
        <f t="shared" si="130"/>
        <v/>
      </c>
      <c r="AM2798" s="87" t="str">
        <f t="shared" si="131"/>
        <v xml:space="preserve"> </v>
      </c>
      <c r="AN2798" s="1" t="str">
        <f t="shared" si="132"/>
        <v xml:space="preserve"> </v>
      </c>
    </row>
    <row r="2799" spans="1:40" s="88" customFormat="1" x14ac:dyDescent="0.25">
      <c r="A2799" s="92"/>
      <c r="B2799" s="92"/>
      <c r="C2799" s="92"/>
      <c r="D2799" s="92"/>
      <c r="E2799" s="92"/>
      <c r="F2799" s="93"/>
      <c r="G2799" s="94"/>
      <c r="H2799" s="83" t="str">
        <f>IF(M2799&lt;&gt;"",VLOOKUP(M2799,LISTAS·PAPP!$U$3:$Z$8,2,FALSE),"")</f>
        <v/>
      </c>
      <c r="I2799" s="85" t="str">
        <f>IF(M2799&lt;&gt;"",VLOOKUP(M2799,LISTAS·PAPP!$U$3:$Z$8,3,FALSE),"")</f>
        <v/>
      </c>
      <c r="J2799" s="83" t="str">
        <f>IF(M2799&lt;&gt;"",VLOOKUP(M2799,LISTAS·PAPP!$U$3:$Z$8,4,FALSE),"")</f>
        <v/>
      </c>
      <c r="K2799" s="83" t="str">
        <f>IF(C2799&lt;&gt;"",VLOOKUP(C2799,LISTAS·PAPP!$H$3:$O$119,4,FALSE),"")</f>
        <v/>
      </c>
      <c r="L2799" s="85" t="str">
        <f>IF(C2799&lt;&gt;"",VLOOKUP(C2799,LISTAS·PAPP!$H$3:$O$119,8,FALSE),"")</f>
        <v/>
      </c>
      <c r="M2799" s="95"/>
      <c r="N2799" s="92"/>
      <c r="O2799" s="92"/>
      <c r="P2799" s="84" t="str">
        <f>IF(N2799&lt;&gt;"",VLOOKUP(N2799,LISTAS·PAPP!$U$9:$Y$125,5,FALSE),"")</f>
        <v/>
      </c>
      <c r="Q2799" s="83" t="str">
        <f>IF(O2799&lt;&gt;"",VLOOKUP(O2799,LISTAS·PAPP!$U$9:$W$125,3,FALSE),"")</f>
        <v/>
      </c>
      <c r="R2799" s="92"/>
      <c r="S2799" s="173"/>
      <c r="T2799" s="173"/>
      <c r="U2799" s="92"/>
      <c r="V2799" s="92"/>
      <c r="W2799" s="94"/>
      <c r="X2799" s="83" t="str">
        <f>IF(ISERROR(VLOOKUP(W2799,LISTAS·PAPP!$AJ$3:$AK$903,2,0))," ",VLOOKUP(W2799,LISTAS·PAPP!$AJ$3:$AK$903,2,0))</f>
        <v xml:space="preserve"> </v>
      </c>
      <c r="Y2799" s="96"/>
      <c r="Z2799" s="97"/>
      <c r="AA2799" s="97"/>
      <c r="AB2799" s="97"/>
      <c r="AC2799" s="97"/>
      <c r="AD2799" s="97"/>
      <c r="AE2799" s="97"/>
      <c r="AF2799" s="97"/>
      <c r="AG2799" s="97"/>
      <c r="AH2799" s="97"/>
      <c r="AI2799" s="97"/>
      <c r="AJ2799" s="97"/>
      <c r="AK2799" s="97"/>
      <c r="AL2799" s="86" t="str">
        <f t="shared" si="130"/>
        <v/>
      </c>
      <c r="AM2799" s="87" t="str">
        <f t="shared" si="131"/>
        <v xml:space="preserve"> </v>
      </c>
      <c r="AN2799" s="1" t="str">
        <f t="shared" si="132"/>
        <v xml:space="preserve"> </v>
      </c>
    </row>
    <row r="2800" spans="1:40" s="88" customFormat="1" x14ac:dyDescent="0.25">
      <c r="A2800" s="92"/>
      <c r="B2800" s="92"/>
      <c r="C2800" s="92"/>
      <c r="D2800" s="92"/>
      <c r="E2800" s="92"/>
      <c r="F2800" s="93"/>
      <c r="G2800" s="94"/>
      <c r="H2800" s="83" t="str">
        <f>IF(M2800&lt;&gt;"",VLOOKUP(M2800,LISTAS·PAPP!$U$3:$Z$8,2,FALSE),"")</f>
        <v/>
      </c>
      <c r="I2800" s="85" t="str">
        <f>IF(M2800&lt;&gt;"",VLOOKUP(M2800,LISTAS·PAPP!$U$3:$Z$8,3,FALSE),"")</f>
        <v/>
      </c>
      <c r="J2800" s="83" t="str">
        <f>IF(M2800&lt;&gt;"",VLOOKUP(M2800,LISTAS·PAPP!$U$3:$Z$8,4,FALSE),"")</f>
        <v/>
      </c>
      <c r="K2800" s="83" t="str">
        <f>IF(C2800&lt;&gt;"",VLOOKUP(C2800,LISTAS·PAPP!$H$3:$O$119,4,FALSE),"")</f>
        <v/>
      </c>
      <c r="L2800" s="85" t="str">
        <f>IF(C2800&lt;&gt;"",VLOOKUP(C2800,LISTAS·PAPP!$H$3:$O$119,8,FALSE),"")</f>
        <v/>
      </c>
      <c r="M2800" s="95"/>
      <c r="N2800" s="92"/>
      <c r="O2800" s="92"/>
      <c r="P2800" s="84" t="str">
        <f>IF(N2800&lt;&gt;"",VLOOKUP(N2800,LISTAS·PAPP!$U$9:$Y$125,5,FALSE),"")</f>
        <v/>
      </c>
      <c r="Q2800" s="83" t="str">
        <f>IF(O2800&lt;&gt;"",VLOOKUP(O2800,LISTAS·PAPP!$U$9:$W$125,3,FALSE),"")</f>
        <v/>
      </c>
      <c r="R2800" s="92"/>
      <c r="S2800" s="173"/>
      <c r="T2800" s="173"/>
      <c r="U2800" s="92"/>
      <c r="V2800" s="92"/>
      <c r="W2800" s="94"/>
      <c r="X2800" s="83" t="str">
        <f>IF(ISERROR(VLOOKUP(W2800,LISTAS·PAPP!$AJ$3:$AK$903,2,0))," ",VLOOKUP(W2800,LISTAS·PAPP!$AJ$3:$AK$903,2,0))</f>
        <v xml:space="preserve"> </v>
      </c>
      <c r="Y2800" s="96"/>
      <c r="Z2800" s="97"/>
      <c r="AA2800" s="97"/>
      <c r="AB2800" s="97"/>
      <c r="AC2800" s="97"/>
      <c r="AD2800" s="97"/>
      <c r="AE2800" s="97"/>
      <c r="AF2800" s="97"/>
      <c r="AG2800" s="97"/>
      <c r="AH2800" s="97"/>
      <c r="AI2800" s="97"/>
      <c r="AJ2800" s="97"/>
      <c r="AK2800" s="97"/>
      <c r="AL2800" s="86" t="str">
        <f t="shared" si="130"/>
        <v/>
      </c>
      <c r="AM2800" s="87" t="str">
        <f t="shared" si="131"/>
        <v xml:space="preserve"> </v>
      </c>
      <c r="AN2800" s="1" t="str">
        <f t="shared" si="132"/>
        <v xml:space="preserve"> </v>
      </c>
    </row>
    <row r="2801" spans="1:40" s="88" customFormat="1" x14ac:dyDescent="0.25">
      <c r="A2801" s="92"/>
      <c r="B2801" s="92"/>
      <c r="C2801" s="92"/>
      <c r="D2801" s="92"/>
      <c r="E2801" s="92"/>
      <c r="F2801" s="93"/>
      <c r="G2801" s="94"/>
      <c r="H2801" s="83" t="str">
        <f>IF(M2801&lt;&gt;"",VLOOKUP(M2801,LISTAS·PAPP!$U$3:$Z$8,2,FALSE),"")</f>
        <v/>
      </c>
      <c r="I2801" s="85" t="str">
        <f>IF(M2801&lt;&gt;"",VLOOKUP(M2801,LISTAS·PAPP!$U$3:$Z$8,3,FALSE),"")</f>
        <v/>
      </c>
      <c r="J2801" s="83" t="str">
        <f>IF(M2801&lt;&gt;"",VLOOKUP(M2801,LISTAS·PAPP!$U$3:$Z$8,4,FALSE),"")</f>
        <v/>
      </c>
      <c r="K2801" s="83" t="str">
        <f>IF(C2801&lt;&gt;"",VLOOKUP(C2801,LISTAS·PAPP!$H$3:$O$119,4,FALSE),"")</f>
        <v/>
      </c>
      <c r="L2801" s="85" t="str">
        <f>IF(C2801&lt;&gt;"",VLOOKUP(C2801,LISTAS·PAPP!$H$3:$O$119,8,FALSE),"")</f>
        <v/>
      </c>
      <c r="M2801" s="95"/>
      <c r="N2801" s="92"/>
      <c r="O2801" s="92"/>
      <c r="P2801" s="84" t="str">
        <f>IF(N2801&lt;&gt;"",VLOOKUP(N2801,LISTAS·PAPP!$U$9:$Y$125,5,FALSE),"")</f>
        <v/>
      </c>
      <c r="Q2801" s="83" t="str">
        <f>IF(O2801&lt;&gt;"",VLOOKUP(O2801,LISTAS·PAPP!$U$9:$W$125,3,FALSE),"")</f>
        <v/>
      </c>
      <c r="R2801" s="92"/>
      <c r="S2801" s="173"/>
      <c r="T2801" s="173"/>
      <c r="U2801" s="92"/>
      <c r="V2801" s="92"/>
      <c r="W2801" s="94"/>
      <c r="X2801" s="83" t="str">
        <f>IF(ISERROR(VLOOKUP(W2801,LISTAS·PAPP!$AJ$3:$AK$903,2,0))," ",VLOOKUP(W2801,LISTAS·PAPP!$AJ$3:$AK$903,2,0))</f>
        <v xml:space="preserve"> </v>
      </c>
      <c r="Y2801" s="96"/>
      <c r="Z2801" s="97"/>
      <c r="AA2801" s="97"/>
      <c r="AB2801" s="97"/>
      <c r="AC2801" s="97"/>
      <c r="AD2801" s="97"/>
      <c r="AE2801" s="97"/>
      <c r="AF2801" s="97"/>
      <c r="AG2801" s="97"/>
      <c r="AH2801" s="97"/>
      <c r="AI2801" s="97"/>
      <c r="AJ2801" s="97"/>
      <c r="AK2801" s="97"/>
      <c r="AL2801" s="86" t="str">
        <f t="shared" si="130"/>
        <v/>
      </c>
      <c r="AM2801" s="87" t="str">
        <f t="shared" si="131"/>
        <v xml:space="preserve"> </v>
      </c>
      <c r="AN2801" s="1" t="str">
        <f t="shared" si="132"/>
        <v xml:space="preserve"> </v>
      </c>
    </row>
    <row r="2802" spans="1:40" s="88" customFormat="1" x14ac:dyDescent="0.25">
      <c r="A2802" s="92"/>
      <c r="B2802" s="92"/>
      <c r="C2802" s="92"/>
      <c r="D2802" s="92"/>
      <c r="E2802" s="92"/>
      <c r="F2802" s="93"/>
      <c r="G2802" s="94"/>
      <c r="H2802" s="83" t="str">
        <f>IF(M2802&lt;&gt;"",VLOOKUP(M2802,LISTAS·PAPP!$U$3:$Z$8,2,FALSE),"")</f>
        <v/>
      </c>
      <c r="I2802" s="85" t="str">
        <f>IF(M2802&lt;&gt;"",VLOOKUP(M2802,LISTAS·PAPP!$U$3:$Z$8,3,FALSE),"")</f>
        <v/>
      </c>
      <c r="J2802" s="83" t="str">
        <f>IF(M2802&lt;&gt;"",VLOOKUP(M2802,LISTAS·PAPP!$U$3:$Z$8,4,FALSE),"")</f>
        <v/>
      </c>
      <c r="K2802" s="83" t="str">
        <f>IF(C2802&lt;&gt;"",VLOOKUP(C2802,LISTAS·PAPP!$H$3:$O$119,4,FALSE),"")</f>
        <v/>
      </c>
      <c r="L2802" s="85" t="str">
        <f>IF(C2802&lt;&gt;"",VLOOKUP(C2802,LISTAS·PAPP!$H$3:$O$119,8,FALSE),"")</f>
        <v/>
      </c>
      <c r="M2802" s="95"/>
      <c r="N2802" s="92"/>
      <c r="O2802" s="92"/>
      <c r="P2802" s="84" t="str">
        <f>IF(N2802&lt;&gt;"",VLOOKUP(N2802,LISTAS·PAPP!$U$9:$Y$125,5,FALSE),"")</f>
        <v/>
      </c>
      <c r="Q2802" s="83" t="str">
        <f>IF(O2802&lt;&gt;"",VLOOKUP(O2802,LISTAS·PAPP!$U$9:$W$125,3,FALSE),"")</f>
        <v/>
      </c>
      <c r="R2802" s="92"/>
      <c r="S2802" s="173"/>
      <c r="T2802" s="173"/>
      <c r="U2802" s="92"/>
      <c r="V2802" s="92"/>
      <c r="W2802" s="94"/>
      <c r="X2802" s="83" t="str">
        <f>IF(ISERROR(VLOOKUP(W2802,LISTAS·PAPP!$AJ$3:$AK$903,2,0))," ",VLOOKUP(W2802,LISTAS·PAPP!$AJ$3:$AK$903,2,0))</f>
        <v xml:space="preserve"> </v>
      </c>
      <c r="Y2802" s="96"/>
      <c r="Z2802" s="97"/>
      <c r="AA2802" s="97"/>
      <c r="AB2802" s="97"/>
      <c r="AC2802" s="97"/>
      <c r="AD2802" s="97"/>
      <c r="AE2802" s="97"/>
      <c r="AF2802" s="97"/>
      <c r="AG2802" s="97"/>
      <c r="AH2802" s="97"/>
      <c r="AI2802" s="97"/>
      <c r="AJ2802" s="97"/>
      <c r="AK2802" s="97"/>
      <c r="AL2802" s="86" t="str">
        <f t="shared" si="130"/>
        <v/>
      </c>
      <c r="AM2802" s="87" t="str">
        <f t="shared" si="131"/>
        <v xml:space="preserve"> </v>
      </c>
      <c r="AN2802" s="1" t="str">
        <f t="shared" si="132"/>
        <v xml:space="preserve"> </v>
      </c>
    </row>
    <row r="2803" spans="1:40" s="88" customFormat="1" x14ac:dyDescent="0.25">
      <c r="A2803" s="92"/>
      <c r="B2803" s="92"/>
      <c r="C2803" s="92"/>
      <c r="D2803" s="92"/>
      <c r="E2803" s="92"/>
      <c r="F2803" s="93"/>
      <c r="G2803" s="94"/>
      <c r="H2803" s="83" t="str">
        <f>IF(M2803&lt;&gt;"",VLOOKUP(M2803,LISTAS·PAPP!$U$3:$Z$8,2,FALSE),"")</f>
        <v/>
      </c>
      <c r="I2803" s="85" t="str">
        <f>IF(M2803&lt;&gt;"",VLOOKUP(M2803,LISTAS·PAPP!$U$3:$Z$8,3,FALSE),"")</f>
        <v/>
      </c>
      <c r="J2803" s="83" t="str">
        <f>IF(M2803&lt;&gt;"",VLOOKUP(M2803,LISTAS·PAPP!$U$3:$Z$8,4,FALSE),"")</f>
        <v/>
      </c>
      <c r="K2803" s="83" t="str">
        <f>IF(C2803&lt;&gt;"",VLOOKUP(C2803,LISTAS·PAPP!$H$3:$O$119,4,FALSE),"")</f>
        <v/>
      </c>
      <c r="L2803" s="85" t="str">
        <f>IF(C2803&lt;&gt;"",VLOOKUP(C2803,LISTAS·PAPP!$H$3:$O$119,8,FALSE),"")</f>
        <v/>
      </c>
      <c r="M2803" s="95"/>
      <c r="N2803" s="92"/>
      <c r="O2803" s="92"/>
      <c r="P2803" s="84" t="str">
        <f>IF(N2803&lt;&gt;"",VLOOKUP(N2803,LISTAS·PAPP!$U$9:$Y$125,5,FALSE),"")</f>
        <v/>
      </c>
      <c r="Q2803" s="83" t="str">
        <f>IF(O2803&lt;&gt;"",VLOOKUP(O2803,LISTAS·PAPP!$U$9:$W$125,3,FALSE),"")</f>
        <v/>
      </c>
      <c r="R2803" s="92"/>
      <c r="S2803" s="173"/>
      <c r="T2803" s="173"/>
      <c r="U2803" s="92"/>
      <c r="V2803" s="92"/>
      <c r="W2803" s="94"/>
      <c r="X2803" s="83" t="str">
        <f>IF(ISERROR(VLOOKUP(W2803,LISTAS·PAPP!$AJ$3:$AK$903,2,0))," ",VLOOKUP(W2803,LISTAS·PAPP!$AJ$3:$AK$903,2,0))</f>
        <v xml:space="preserve"> </v>
      </c>
      <c r="Y2803" s="96"/>
      <c r="Z2803" s="97"/>
      <c r="AA2803" s="97"/>
      <c r="AB2803" s="97"/>
      <c r="AC2803" s="97"/>
      <c r="AD2803" s="97"/>
      <c r="AE2803" s="97"/>
      <c r="AF2803" s="97"/>
      <c r="AG2803" s="97"/>
      <c r="AH2803" s="97"/>
      <c r="AI2803" s="97"/>
      <c r="AJ2803" s="97"/>
      <c r="AK2803" s="97"/>
      <c r="AL2803" s="86" t="str">
        <f t="shared" si="130"/>
        <v/>
      </c>
      <c r="AM2803" s="87" t="str">
        <f t="shared" si="131"/>
        <v xml:space="preserve"> </v>
      </c>
      <c r="AN2803" s="1" t="str">
        <f t="shared" si="132"/>
        <v xml:space="preserve"> </v>
      </c>
    </row>
    <row r="2804" spans="1:40" s="88" customFormat="1" x14ac:dyDescent="0.25">
      <c r="A2804" s="92"/>
      <c r="B2804" s="92"/>
      <c r="C2804" s="92"/>
      <c r="D2804" s="92"/>
      <c r="E2804" s="92"/>
      <c r="F2804" s="93"/>
      <c r="G2804" s="94"/>
      <c r="H2804" s="83" t="str">
        <f>IF(M2804&lt;&gt;"",VLOOKUP(M2804,LISTAS·PAPP!$U$3:$Z$8,2,FALSE),"")</f>
        <v/>
      </c>
      <c r="I2804" s="85" t="str">
        <f>IF(M2804&lt;&gt;"",VLOOKUP(M2804,LISTAS·PAPP!$U$3:$Z$8,3,FALSE),"")</f>
        <v/>
      </c>
      <c r="J2804" s="83" t="str">
        <f>IF(M2804&lt;&gt;"",VLOOKUP(M2804,LISTAS·PAPP!$U$3:$Z$8,4,FALSE),"")</f>
        <v/>
      </c>
      <c r="K2804" s="83" t="str">
        <f>IF(C2804&lt;&gt;"",VLOOKUP(C2804,LISTAS·PAPP!$H$3:$O$119,4,FALSE),"")</f>
        <v/>
      </c>
      <c r="L2804" s="85" t="str">
        <f>IF(C2804&lt;&gt;"",VLOOKUP(C2804,LISTAS·PAPP!$H$3:$O$119,8,FALSE),"")</f>
        <v/>
      </c>
      <c r="M2804" s="95"/>
      <c r="N2804" s="92"/>
      <c r="O2804" s="92"/>
      <c r="P2804" s="84" t="str">
        <f>IF(N2804&lt;&gt;"",VLOOKUP(N2804,LISTAS·PAPP!$U$9:$Y$125,5,FALSE),"")</f>
        <v/>
      </c>
      <c r="Q2804" s="83" t="str">
        <f>IF(O2804&lt;&gt;"",VLOOKUP(O2804,LISTAS·PAPP!$U$9:$W$125,3,FALSE),"")</f>
        <v/>
      </c>
      <c r="R2804" s="92"/>
      <c r="S2804" s="173"/>
      <c r="T2804" s="173"/>
      <c r="U2804" s="92"/>
      <c r="V2804" s="92"/>
      <c r="W2804" s="94"/>
      <c r="X2804" s="83" t="str">
        <f>IF(ISERROR(VLOOKUP(W2804,LISTAS·PAPP!$AJ$3:$AK$903,2,0))," ",VLOOKUP(W2804,LISTAS·PAPP!$AJ$3:$AK$903,2,0))</f>
        <v xml:space="preserve"> </v>
      </c>
      <c r="Y2804" s="96"/>
      <c r="Z2804" s="97"/>
      <c r="AA2804" s="97"/>
      <c r="AB2804" s="97"/>
      <c r="AC2804" s="97"/>
      <c r="AD2804" s="97"/>
      <c r="AE2804" s="97"/>
      <c r="AF2804" s="97"/>
      <c r="AG2804" s="97"/>
      <c r="AH2804" s="97"/>
      <c r="AI2804" s="97"/>
      <c r="AJ2804" s="97"/>
      <c r="AK2804" s="97"/>
      <c r="AL2804" s="86" t="str">
        <f t="shared" si="130"/>
        <v/>
      </c>
      <c r="AM2804" s="87" t="str">
        <f t="shared" si="131"/>
        <v xml:space="preserve"> </v>
      </c>
      <c r="AN2804" s="1" t="str">
        <f t="shared" si="132"/>
        <v xml:space="preserve"> </v>
      </c>
    </row>
    <row r="2805" spans="1:40" s="88" customFormat="1" x14ac:dyDescent="0.25">
      <c r="A2805" s="92"/>
      <c r="B2805" s="92"/>
      <c r="C2805" s="92"/>
      <c r="D2805" s="92"/>
      <c r="E2805" s="92"/>
      <c r="F2805" s="93"/>
      <c r="G2805" s="94"/>
      <c r="H2805" s="83" t="str">
        <f>IF(M2805&lt;&gt;"",VLOOKUP(M2805,LISTAS·PAPP!$U$3:$Z$8,2,FALSE),"")</f>
        <v/>
      </c>
      <c r="I2805" s="85" t="str">
        <f>IF(M2805&lt;&gt;"",VLOOKUP(M2805,LISTAS·PAPP!$U$3:$Z$8,3,FALSE),"")</f>
        <v/>
      </c>
      <c r="J2805" s="83" t="str">
        <f>IF(M2805&lt;&gt;"",VLOOKUP(M2805,LISTAS·PAPP!$U$3:$Z$8,4,FALSE),"")</f>
        <v/>
      </c>
      <c r="K2805" s="83" t="str">
        <f>IF(C2805&lt;&gt;"",VLOOKUP(C2805,LISTAS·PAPP!$H$3:$O$119,4,FALSE),"")</f>
        <v/>
      </c>
      <c r="L2805" s="85" t="str">
        <f>IF(C2805&lt;&gt;"",VLOOKUP(C2805,LISTAS·PAPP!$H$3:$O$119,8,FALSE),"")</f>
        <v/>
      </c>
      <c r="M2805" s="95"/>
      <c r="N2805" s="92"/>
      <c r="O2805" s="92"/>
      <c r="P2805" s="84" t="str">
        <f>IF(N2805&lt;&gt;"",VLOOKUP(N2805,LISTAS·PAPP!$U$9:$Y$125,5,FALSE),"")</f>
        <v/>
      </c>
      <c r="Q2805" s="83" t="str">
        <f>IF(O2805&lt;&gt;"",VLOOKUP(O2805,LISTAS·PAPP!$U$9:$W$125,3,FALSE),"")</f>
        <v/>
      </c>
      <c r="R2805" s="92"/>
      <c r="S2805" s="173"/>
      <c r="T2805" s="173"/>
      <c r="U2805" s="92"/>
      <c r="V2805" s="92"/>
      <c r="W2805" s="94"/>
      <c r="X2805" s="83" t="str">
        <f>IF(ISERROR(VLOOKUP(W2805,LISTAS·PAPP!$AJ$3:$AK$903,2,0))," ",VLOOKUP(W2805,LISTAS·PAPP!$AJ$3:$AK$903,2,0))</f>
        <v xml:space="preserve"> </v>
      </c>
      <c r="Y2805" s="96"/>
      <c r="Z2805" s="97"/>
      <c r="AA2805" s="97"/>
      <c r="AB2805" s="97"/>
      <c r="AC2805" s="97"/>
      <c r="AD2805" s="97"/>
      <c r="AE2805" s="97"/>
      <c r="AF2805" s="97"/>
      <c r="AG2805" s="97"/>
      <c r="AH2805" s="97"/>
      <c r="AI2805" s="97"/>
      <c r="AJ2805" s="97"/>
      <c r="AK2805" s="97"/>
      <c r="AL2805" s="86" t="str">
        <f t="shared" si="130"/>
        <v/>
      </c>
      <c r="AM2805" s="87" t="str">
        <f t="shared" si="131"/>
        <v xml:space="preserve"> </v>
      </c>
      <c r="AN2805" s="1" t="str">
        <f t="shared" si="132"/>
        <v xml:space="preserve"> </v>
      </c>
    </row>
    <row r="2806" spans="1:40" s="88" customFormat="1" x14ac:dyDescent="0.25">
      <c r="A2806" s="92"/>
      <c r="B2806" s="92"/>
      <c r="C2806" s="92"/>
      <c r="D2806" s="92"/>
      <c r="E2806" s="92"/>
      <c r="F2806" s="93"/>
      <c r="G2806" s="94"/>
      <c r="H2806" s="83" t="str">
        <f>IF(M2806&lt;&gt;"",VLOOKUP(M2806,LISTAS·PAPP!$U$3:$Z$8,2,FALSE),"")</f>
        <v/>
      </c>
      <c r="I2806" s="85" t="str">
        <f>IF(M2806&lt;&gt;"",VLOOKUP(M2806,LISTAS·PAPP!$U$3:$Z$8,3,FALSE),"")</f>
        <v/>
      </c>
      <c r="J2806" s="83" t="str">
        <f>IF(M2806&lt;&gt;"",VLOOKUP(M2806,LISTAS·PAPP!$U$3:$Z$8,4,FALSE),"")</f>
        <v/>
      </c>
      <c r="K2806" s="83" t="str">
        <f>IF(C2806&lt;&gt;"",VLOOKUP(C2806,LISTAS·PAPP!$H$3:$O$119,4,FALSE),"")</f>
        <v/>
      </c>
      <c r="L2806" s="85" t="str">
        <f>IF(C2806&lt;&gt;"",VLOOKUP(C2806,LISTAS·PAPP!$H$3:$O$119,8,FALSE),"")</f>
        <v/>
      </c>
      <c r="M2806" s="95"/>
      <c r="N2806" s="92"/>
      <c r="O2806" s="92"/>
      <c r="P2806" s="84" t="str">
        <f>IF(N2806&lt;&gt;"",VLOOKUP(N2806,LISTAS·PAPP!$U$9:$Y$125,5,FALSE),"")</f>
        <v/>
      </c>
      <c r="Q2806" s="83" t="str">
        <f>IF(O2806&lt;&gt;"",VLOOKUP(O2806,LISTAS·PAPP!$U$9:$W$125,3,FALSE),"")</f>
        <v/>
      </c>
      <c r="R2806" s="92"/>
      <c r="S2806" s="173"/>
      <c r="T2806" s="173"/>
      <c r="U2806" s="92"/>
      <c r="V2806" s="92"/>
      <c r="W2806" s="94"/>
      <c r="X2806" s="83" t="str">
        <f>IF(ISERROR(VLOOKUP(W2806,LISTAS·PAPP!$AJ$3:$AK$903,2,0))," ",VLOOKUP(W2806,LISTAS·PAPP!$AJ$3:$AK$903,2,0))</f>
        <v xml:space="preserve"> </v>
      </c>
      <c r="Y2806" s="96"/>
      <c r="Z2806" s="97"/>
      <c r="AA2806" s="97"/>
      <c r="AB2806" s="97"/>
      <c r="AC2806" s="97"/>
      <c r="AD2806" s="97"/>
      <c r="AE2806" s="97"/>
      <c r="AF2806" s="97"/>
      <c r="AG2806" s="97"/>
      <c r="AH2806" s="97"/>
      <c r="AI2806" s="97"/>
      <c r="AJ2806" s="97"/>
      <c r="AK2806" s="97"/>
      <c r="AL2806" s="86" t="str">
        <f t="shared" si="130"/>
        <v/>
      </c>
      <c r="AM2806" s="87" t="str">
        <f t="shared" si="131"/>
        <v xml:space="preserve"> </v>
      </c>
      <c r="AN2806" s="1" t="str">
        <f t="shared" si="132"/>
        <v xml:space="preserve"> </v>
      </c>
    </row>
    <row r="2807" spans="1:40" s="88" customFormat="1" x14ac:dyDescent="0.25">
      <c r="A2807" s="92"/>
      <c r="B2807" s="92"/>
      <c r="C2807" s="92"/>
      <c r="D2807" s="92"/>
      <c r="E2807" s="92"/>
      <c r="F2807" s="93"/>
      <c r="G2807" s="94"/>
      <c r="H2807" s="83" t="str">
        <f>IF(M2807&lt;&gt;"",VLOOKUP(M2807,LISTAS·PAPP!$U$3:$Z$8,2,FALSE),"")</f>
        <v/>
      </c>
      <c r="I2807" s="85" t="str">
        <f>IF(M2807&lt;&gt;"",VLOOKUP(M2807,LISTAS·PAPP!$U$3:$Z$8,3,FALSE),"")</f>
        <v/>
      </c>
      <c r="J2807" s="83" t="str">
        <f>IF(M2807&lt;&gt;"",VLOOKUP(M2807,LISTAS·PAPP!$U$3:$Z$8,4,FALSE),"")</f>
        <v/>
      </c>
      <c r="K2807" s="83" t="str">
        <f>IF(C2807&lt;&gt;"",VLOOKUP(C2807,LISTAS·PAPP!$H$3:$O$119,4,FALSE),"")</f>
        <v/>
      </c>
      <c r="L2807" s="85" t="str">
        <f>IF(C2807&lt;&gt;"",VLOOKUP(C2807,LISTAS·PAPP!$H$3:$O$119,8,FALSE),"")</f>
        <v/>
      </c>
      <c r="M2807" s="95"/>
      <c r="N2807" s="92"/>
      <c r="O2807" s="92"/>
      <c r="P2807" s="84" t="str">
        <f>IF(N2807&lt;&gt;"",VLOOKUP(N2807,LISTAS·PAPP!$U$9:$Y$125,5,FALSE),"")</f>
        <v/>
      </c>
      <c r="Q2807" s="83" t="str">
        <f>IF(O2807&lt;&gt;"",VLOOKUP(O2807,LISTAS·PAPP!$U$9:$W$125,3,FALSE),"")</f>
        <v/>
      </c>
      <c r="R2807" s="92"/>
      <c r="S2807" s="173"/>
      <c r="T2807" s="173"/>
      <c r="U2807" s="92"/>
      <c r="V2807" s="92"/>
      <c r="W2807" s="94"/>
      <c r="X2807" s="83" t="str">
        <f>IF(ISERROR(VLOOKUP(W2807,LISTAS·PAPP!$AJ$3:$AK$903,2,0))," ",VLOOKUP(W2807,LISTAS·PAPP!$AJ$3:$AK$903,2,0))</f>
        <v xml:space="preserve"> </v>
      </c>
      <c r="Y2807" s="96"/>
      <c r="Z2807" s="97"/>
      <c r="AA2807" s="97"/>
      <c r="AB2807" s="97"/>
      <c r="AC2807" s="97"/>
      <c r="AD2807" s="97"/>
      <c r="AE2807" s="97"/>
      <c r="AF2807" s="97"/>
      <c r="AG2807" s="97"/>
      <c r="AH2807" s="97"/>
      <c r="AI2807" s="97"/>
      <c r="AJ2807" s="97"/>
      <c r="AK2807" s="97"/>
      <c r="AL2807" s="86" t="str">
        <f t="shared" si="130"/>
        <v/>
      </c>
      <c r="AM2807" s="87" t="str">
        <f t="shared" si="131"/>
        <v xml:space="preserve"> </v>
      </c>
      <c r="AN2807" s="1" t="str">
        <f t="shared" si="132"/>
        <v xml:space="preserve"> </v>
      </c>
    </row>
    <row r="2808" spans="1:40" s="88" customFormat="1" x14ac:dyDescent="0.25">
      <c r="A2808" s="92"/>
      <c r="B2808" s="92"/>
      <c r="C2808" s="92"/>
      <c r="D2808" s="92"/>
      <c r="E2808" s="92"/>
      <c r="F2808" s="93"/>
      <c r="G2808" s="94"/>
      <c r="H2808" s="83" t="str">
        <f>IF(M2808&lt;&gt;"",VLOOKUP(M2808,LISTAS·PAPP!$U$3:$Z$8,2,FALSE),"")</f>
        <v/>
      </c>
      <c r="I2808" s="85" t="str">
        <f>IF(M2808&lt;&gt;"",VLOOKUP(M2808,LISTAS·PAPP!$U$3:$Z$8,3,FALSE),"")</f>
        <v/>
      </c>
      <c r="J2808" s="83" t="str">
        <f>IF(M2808&lt;&gt;"",VLOOKUP(M2808,LISTAS·PAPP!$U$3:$Z$8,4,FALSE),"")</f>
        <v/>
      </c>
      <c r="K2808" s="83" t="str">
        <f>IF(C2808&lt;&gt;"",VLOOKUP(C2808,LISTAS·PAPP!$H$3:$O$119,4,FALSE),"")</f>
        <v/>
      </c>
      <c r="L2808" s="85" t="str">
        <f>IF(C2808&lt;&gt;"",VLOOKUP(C2808,LISTAS·PAPP!$H$3:$O$119,8,FALSE),"")</f>
        <v/>
      </c>
      <c r="M2808" s="95"/>
      <c r="N2808" s="92"/>
      <c r="O2808" s="92"/>
      <c r="P2808" s="84" t="str">
        <f>IF(N2808&lt;&gt;"",VLOOKUP(N2808,LISTAS·PAPP!$U$9:$Y$125,5,FALSE),"")</f>
        <v/>
      </c>
      <c r="Q2808" s="83" t="str">
        <f>IF(O2808&lt;&gt;"",VLOOKUP(O2808,LISTAS·PAPP!$U$9:$W$125,3,FALSE),"")</f>
        <v/>
      </c>
      <c r="R2808" s="92"/>
      <c r="S2808" s="173"/>
      <c r="T2808" s="173"/>
      <c r="U2808" s="92"/>
      <c r="V2808" s="92"/>
      <c r="W2808" s="94"/>
      <c r="X2808" s="83" t="str">
        <f>IF(ISERROR(VLOOKUP(W2808,LISTAS·PAPP!$AJ$3:$AK$903,2,0))," ",VLOOKUP(W2808,LISTAS·PAPP!$AJ$3:$AK$903,2,0))</f>
        <v xml:space="preserve"> </v>
      </c>
      <c r="Y2808" s="96"/>
      <c r="Z2808" s="97"/>
      <c r="AA2808" s="97"/>
      <c r="AB2808" s="97"/>
      <c r="AC2808" s="97"/>
      <c r="AD2808" s="97"/>
      <c r="AE2808" s="97"/>
      <c r="AF2808" s="97"/>
      <c r="AG2808" s="97"/>
      <c r="AH2808" s="97"/>
      <c r="AI2808" s="97"/>
      <c r="AJ2808" s="97"/>
      <c r="AK2808" s="97"/>
      <c r="AL2808" s="86" t="str">
        <f t="shared" si="130"/>
        <v/>
      </c>
      <c r="AM2808" s="87" t="str">
        <f t="shared" si="131"/>
        <v xml:space="preserve"> </v>
      </c>
      <c r="AN2808" s="1" t="str">
        <f t="shared" si="132"/>
        <v xml:space="preserve"> </v>
      </c>
    </row>
    <row r="2809" spans="1:40" s="88" customFormat="1" x14ac:dyDescent="0.25">
      <c r="A2809" s="92"/>
      <c r="B2809" s="92"/>
      <c r="C2809" s="92"/>
      <c r="D2809" s="92"/>
      <c r="E2809" s="92"/>
      <c r="F2809" s="93"/>
      <c r="G2809" s="94"/>
      <c r="H2809" s="83" t="str">
        <f>IF(M2809&lt;&gt;"",VLOOKUP(M2809,LISTAS·PAPP!$U$3:$Z$8,2,FALSE),"")</f>
        <v/>
      </c>
      <c r="I2809" s="85" t="str">
        <f>IF(M2809&lt;&gt;"",VLOOKUP(M2809,LISTAS·PAPP!$U$3:$Z$8,3,FALSE),"")</f>
        <v/>
      </c>
      <c r="J2809" s="83" t="str">
        <f>IF(M2809&lt;&gt;"",VLOOKUP(M2809,LISTAS·PAPP!$U$3:$Z$8,4,FALSE),"")</f>
        <v/>
      </c>
      <c r="K2809" s="83" t="str">
        <f>IF(C2809&lt;&gt;"",VLOOKUP(C2809,LISTAS·PAPP!$H$3:$O$119,4,FALSE),"")</f>
        <v/>
      </c>
      <c r="L2809" s="85" t="str">
        <f>IF(C2809&lt;&gt;"",VLOOKUP(C2809,LISTAS·PAPP!$H$3:$O$119,8,FALSE),"")</f>
        <v/>
      </c>
      <c r="M2809" s="95"/>
      <c r="N2809" s="92"/>
      <c r="O2809" s="92"/>
      <c r="P2809" s="84" t="str">
        <f>IF(N2809&lt;&gt;"",VLOOKUP(N2809,LISTAS·PAPP!$U$9:$Y$125,5,FALSE),"")</f>
        <v/>
      </c>
      <c r="Q2809" s="83" t="str">
        <f>IF(O2809&lt;&gt;"",VLOOKUP(O2809,LISTAS·PAPP!$U$9:$W$125,3,FALSE),"")</f>
        <v/>
      </c>
      <c r="R2809" s="92"/>
      <c r="S2809" s="173"/>
      <c r="T2809" s="173"/>
      <c r="U2809" s="92"/>
      <c r="V2809" s="92"/>
      <c r="W2809" s="94"/>
      <c r="X2809" s="83" t="str">
        <f>IF(ISERROR(VLOOKUP(W2809,LISTAS·PAPP!$AJ$3:$AK$903,2,0))," ",VLOOKUP(W2809,LISTAS·PAPP!$AJ$3:$AK$903,2,0))</f>
        <v xml:space="preserve"> </v>
      </c>
      <c r="Y2809" s="96"/>
      <c r="Z2809" s="97"/>
      <c r="AA2809" s="97"/>
      <c r="AB2809" s="97"/>
      <c r="AC2809" s="97"/>
      <c r="AD2809" s="97"/>
      <c r="AE2809" s="97"/>
      <c r="AF2809" s="97"/>
      <c r="AG2809" s="97"/>
      <c r="AH2809" s="97"/>
      <c r="AI2809" s="97"/>
      <c r="AJ2809" s="97"/>
      <c r="AK2809" s="97"/>
      <c r="AL2809" s="86" t="str">
        <f t="shared" si="130"/>
        <v/>
      </c>
      <c r="AM2809" s="87" t="str">
        <f t="shared" si="131"/>
        <v xml:space="preserve"> </v>
      </c>
      <c r="AN2809" s="1" t="str">
        <f t="shared" si="132"/>
        <v xml:space="preserve"> </v>
      </c>
    </row>
    <row r="2810" spans="1:40" s="88" customFormat="1" x14ac:dyDescent="0.25">
      <c r="A2810" s="92"/>
      <c r="B2810" s="92"/>
      <c r="C2810" s="92"/>
      <c r="D2810" s="92"/>
      <c r="E2810" s="92"/>
      <c r="F2810" s="93"/>
      <c r="G2810" s="94"/>
      <c r="H2810" s="83" t="str">
        <f>IF(M2810&lt;&gt;"",VLOOKUP(M2810,LISTAS·PAPP!$U$3:$Z$8,2,FALSE),"")</f>
        <v/>
      </c>
      <c r="I2810" s="85" t="str">
        <f>IF(M2810&lt;&gt;"",VLOOKUP(M2810,LISTAS·PAPP!$U$3:$Z$8,3,FALSE),"")</f>
        <v/>
      </c>
      <c r="J2810" s="83" t="str">
        <f>IF(M2810&lt;&gt;"",VLOOKUP(M2810,LISTAS·PAPP!$U$3:$Z$8,4,FALSE),"")</f>
        <v/>
      </c>
      <c r="K2810" s="83" t="str">
        <f>IF(C2810&lt;&gt;"",VLOOKUP(C2810,LISTAS·PAPP!$H$3:$O$119,4,FALSE),"")</f>
        <v/>
      </c>
      <c r="L2810" s="85" t="str">
        <f>IF(C2810&lt;&gt;"",VLOOKUP(C2810,LISTAS·PAPP!$H$3:$O$119,8,FALSE),"")</f>
        <v/>
      </c>
      <c r="M2810" s="95"/>
      <c r="N2810" s="92"/>
      <c r="O2810" s="92"/>
      <c r="P2810" s="84" t="str">
        <f>IF(N2810&lt;&gt;"",VLOOKUP(N2810,LISTAS·PAPP!$U$9:$Y$125,5,FALSE),"")</f>
        <v/>
      </c>
      <c r="Q2810" s="83" t="str">
        <f>IF(O2810&lt;&gt;"",VLOOKUP(O2810,LISTAS·PAPP!$U$9:$W$125,3,FALSE),"")</f>
        <v/>
      </c>
      <c r="R2810" s="92"/>
      <c r="S2810" s="173"/>
      <c r="T2810" s="173"/>
      <c r="U2810" s="92"/>
      <c r="V2810" s="92"/>
      <c r="W2810" s="94"/>
      <c r="X2810" s="83" t="str">
        <f>IF(ISERROR(VLOOKUP(W2810,LISTAS·PAPP!$AJ$3:$AK$903,2,0))," ",VLOOKUP(W2810,LISTAS·PAPP!$AJ$3:$AK$903,2,0))</f>
        <v xml:space="preserve"> </v>
      </c>
      <c r="Y2810" s="96"/>
      <c r="Z2810" s="97"/>
      <c r="AA2810" s="97"/>
      <c r="AB2810" s="97"/>
      <c r="AC2810" s="97"/>
      <c r="AD2810" s="97"/>
      <c r="AE2810" s="97"/>
      <c r="AF2810" s="97"/>
      <c r="AG2810" s="97"/>
      <c r="AH2810" s="97"/>
      <c r="AI2810" s="97"/>
      <c r="AJ2810" s="97"/>
      <c r="AK2810" s="97"/>
      <c r="AL2810" s="86" t="str">
        <f t="shared" si="130"/>
        <v/>
      </c>
      <c r="AM2810" s="87" t="str">
        <f t="shared" si="131"/>
        <v xml:space="preserve"> </v>
      </c>
      <c r="AN2810" s="1" t="str">
        <f t="shared" si="132"/>
        <v xml:space="preserve"> </v>
      </c>
    </row>
    <row r="2811" spans="1:40" s="88" customFormat="1" x14ac:dyDescent="0.25">
      <c r="A2811" s="92"/>
      <c r="B2811" s="92"/>
      <c r="C2811" s="92"/>
      <c r="D2811" s="92"/>
      <c r="E2811" s="92"/>
      <c r="F2811" s="93"/>
      <c r="G2811" s="94"/>
      <c r="H2811" s="83" t="str">
        <f>IF(M2811&lt;&gt;"",VLOOKUP(M2811,LISTAS·PAPP!$U$3:$Z$8,2,FALSE),"")</f>
        <v/>
      </c>
      <c r="I2811" s="85" t="str">
        <f>IF(M2811&lt;&gt;"",VLOOKUP(M2811,LISTAS·PAPP!$U$3:$Z$8,3,FALSE),"")</f>
        <v/>
      </c>
      <c r="J2811" s="83" t="str">
        <f>IF(M2811&lt;&gt;"",VLOOKUP(M2811,LISTAS·PAPP!$U$3:$Z$8,4,FALSE),"")</f>
        <v/>
      </c>
      <c r="K2811" s="83" t="str">
        <f>IF(C2811&lt;&gt;"",VLOOKUP(C2811,LISTAS·PAPP!$H$3:$O$119,4,FALSE),"")</f>
        <v/>
      </c>
      <c r="L2811" s="85" t="str">
        <f>IF(C2811&lt;&gt;"",VLOOKUP(C2811,LISTAS·PAPP!$H$3:$O$119,8,FALSE),"")</f>
        <v/>
      </c>
      <c r="M2811" s="95"/>
      <c r="N2811" s="92"/>
      <c r="O2811" s="92"/>
      <c r="P2811" s="84" t="str">
        <f>IF(N2811&lt;&gt;"",VLOOKUP(N2811,LISTAS·PAPP!$U$9:$Y$125,5,FALSE),"")</f>
        <v/>
      </c>
      <c r="Q2811" s="83" t="str">
        <f>IF(O2811&lt;&gt;"",VLOOKUP(O2811,LISTAS·PAPP!$U$9:$W$125,3,FALSE),"")</f>
        <v/>
      </c>
      <c r="R2811" s="92"/>
      <c r="S2811" s="173"/>
      <c r="T2811" s="173"/>
      <c r="U2811" s="92"/>
      <c r="V2811" s="92"/>
      <c r="W2811" s="94"/>
      <c r="X2811" s="83" t="str">
        <f>IF(ISERROR(VLOOKUP(W2811,LISTAS·PAPP!$AJ$3:$AK$903,2,0))," ",VLOOKUP(W2811,LISTAS·PAPP!$AJ$3:$AK$903,2,0))</f>
        <v xml:space="preserve"> </v>
      </c>
      <c r="Y2811" s="96"/>
      <c r="Z2811" s="97"/>
      <c r="AA2811" s="97"/>
      <c r="AB2811" s="97"/>
      <c r="AC2811" s="97"/>
      <c r="AD2811" s="97"/>
      <c r="AE2811" s="97"/>
      <c r="AF2811" s="97"/>
      <c r="AG2811" s="97"/>
      <c r="AH2811" s="97"/>
      <c r="AI2811" s="97"/>
      <c r="AJ2811" s="97"/>
      <c r="AK2811" s="97"/>
      <c r="AL2811" s="86" t="str">
        <f t="shared" si="130"/>
        <v/>
      </c>
      <c r="AM2811" s="87" t="str">
        <f t="shared" si="131"/>
        <v xml:space="preserve"> </v>
      </c>
      <c r="AN2811" s="1" t="str">
        <f t="shared" si="132"/>
        <v xml:space="preserve"> </v>
      </c>
    </row>
    <row r="2812" spans="1:40" s="88" customFormat="1" x14ac:dyDescent="0.25">
      <c r="A2812" s="92"/>
      <c r="B2812" s="92"/>
      <c r="C2812" s="92"/>
      <c r="D2812" s="92"/>
      <c r="E2812" s="92"/>
      <c r="F2812" s="93"/>
      <c r="G2812" s="94"/>
      <c r="H2812" s="83" t="str">
        <f>IF(M2812&lt;&gt;"",VLOOKUP(M2812,LISTAS·PAPP!$U$3:$Z$8,2,FALSE),"")</f>
        <v/>
      </c>
      <c r="I2812" s="85" t="str">
        <f>IF(M2812&lt;&gt;"",VLOOKUP(M2812,LISTAS·PAPP!$U$3:$Z$8,3,FALSE),"")</f>
        <v/>
      </c>
      <c r="J2812" s="83" t="str">
        <f>IF(M2812&lt;&gt;"",VLOOKUP(M2812,LISTAS·PAPP!$U$3:$Z$8,4,FALSE),"")</f>
        <v/>
      </c>
      <c r="K2812" s="83" t="str">
        <f>IF(C2812&lt;&gt;"",VLOOKUP(C2812,LISTAS·PAPP!$H$3:$O$119,4,FALSE),"")</f>
        <v/>
      </c>
      <c r="L2812" s="85" t="str">
        <f>IF(C2812&lt;&gt;"",VLOOKUP(C2812,LISTAS·PAPP!$H$3:$O$119,8,FALSE),"")</f>
        <v/>
      </c>
      <c r="M2812" s="95"/>
      <c r="N2812" s="92"/>
      <c r="O2812" s="92"/>
      <c r="P2812" s="84" t="str">
        <f>IF(N2812&lt;&gt;"",VLOOKUP(N2812,LISTAS·PAPP!$U$9:$Y$125,5,FALSE),"")</f>
        <v/>
      </c>
      <c r="Q2812" s="83" t="str">
        <f>IF(O2812&lt;&gt;"",VLOOKUP(O2812,LISTAS·PAPP!$U$9:$W$125,3,FALSE),"")</f>
        <v/>
      </c>
      <c r="R2812" s="92"/>
      <c r="S2812" s="173"/>
      <c r="T2812" s="173"/>
      <c r="U2812" s="92"/>
      <c r="V2812" s="92"/>
      <c r="W2812" s="94"/>
      <c r="X2812" s="83" t="str">
        <f>IF(ISERROR(VLOOKUP(W2812,LISTAS·PAPP!$AJ$3:$AK$903,2,0))," ",VLOOKUP(W2812,LISTAS·PAPP!$AJ$3:$AK$903,2,0))</f>
        <v xml:space="preserve"> </v>
      </c>
      <c r="Y2812" s="96"/>
      <c r="Z2812" s="97"/>
      <c r="AA2812" s="97"/>
      <c r="AB2812" s="97"/>
      <c r="AC2812" s="97"/>
      <c r="AD2812" s="97"/>
      <c r="AE2812" s="97"/>
      <c r="AF2812" s="97"/>
      <c r="AG2812" s="97"/>
      <c r="AH2812" s="97"/>
      <c r="AI2812" s="97"/>
      <c r="AJ2812" s="97"/>
      <c r="AK2812" s="97"/>
      <c r="AL2812" s="86" t="str">
        <f t="shared" si="130"/>
        <v/>
      </c>
      <c r="AM2812" s="87" t="str">
        <f t="shared" si="131"/>
        <v xml:space="preserve"> </v>
      </c>
      <c r="AN2812" s="1" t="str">
        <f t="shared" si="132"/>
        <v xml:space="preserve"> </v>
      </c>
    </row>
    <row r="2813" spans="1:40" s="88" customFormat="1" x14ac:dyDescent="0.25">
      <c r="A2813" s="92"/>
      <c r="B2813" s="92"/>
      <c r="C2813" s="92"/>
      <c r="D2813" s="92"/>
      <c r="E2813" s="92"/>
      <c r="F2813" s="93"/>
      <c r="G2813" s="94"/>
      <c r="H2813" s="83" t="str">
        <f>IF(M2813&lt;&gt;"",VLOOKUP(M2813,LISTAS·PAPP!$U$3:$Z$8,2,FALSE),"")</f>
        <v/>
      </c>
      <c r="I2813" s="85" t="str">
        <f>IF(M2813&lt;&gt;"",VLOOKUP(M2813,LISTAS·PAPP!$U$3:$Z$8,3,FALSE),"")</f>
        <v/>
      </c>
      <c r="J2813" s="83" t="str">
        <f>IF(M2813&lt;&gt;"",VLOOKUP(M2813,LISTAS·PAPP!$U$3:$Z$8,4,FALSE),"")</f>
        <v/>
      </c>
      <c r="K2813" s="83" t="str">
        <f>IF(C2813&lt;&gt;"",VLOOKUP(C2813,LISTAS·PAPP!$H$3:$O$119,4,FALSE),"")</f>
        <v/>
      </c>
      <c r="L2813" s="85" t="str">
        <f>IF(C2813&lt;&gt;"",VLOOKUP(C2813,LISTAS·PAPP!$H$3:$O$119,8,FALSE),"")</f>
        <v/>
      </c>
      <c r="M2813" s="95"/>
      <c r="N2813" s="92"/>
      <c r="O2813" s="92"/>
      <c r="P2813" s="84" t="str">
        <f>IF(N2813&lt;&gt;"",VLOOKUP(N2813,LISTAS·PAPP!$U$9:$Y$125,5,FALSE),"")</f>
        <v/>
      </c>
      <c r="Q2813" s="83" t="str">
        <f>IF(O2813&lt;&gt;"",VLOOKUP(O2813,LISTAS·PAPP!$U$9:$W$125,3,FALSE),"")</f>
        <v/>
      </c>
      <c r="R2813" s="92"/>
      <c r="S2813" s="173"/>
      <c r="T2813" s="173"/>
      <c r="U2813" s="92"/>
      <c r="V2813" s="92"/>
      <c r="W2813" s="94"/>
      <c r="X2813" s="83" t="str">
        <f>IF(ISERROR(VLOOKUP(W2813,LISTAS·PAPP!$AJ$3:$AK$903,2,0))," ",VLOOKUP(W2813,LISTAS·PAPP!$AJ$3:$AK$903,2,0))</f>
        <v xml:space="preserve"> </v>
      </c>
      <c r="Y2813" s="96"/>
      <c r="Z2813" s="97"/>
      <c r="AA2813" s="97"/>
      <c r="AB2813" s="97"/>
      <c r="AC2813" s="97"/>
      <c r="AD2813" s="97"/>
      <c r="AE2813" s="97"/>
      <c r="AF2813" s="97"/>
      <c r="AG2813" s="97"/>
      <c r="AH2813" s="97"/>
      <c r="AI2813" s="97"/>
      <c r="AJ2813" s="97"/>
      <c r="AK2813" s="97"/>
      <c r="AL2813" s="86" t="str">
        <f t="shared" si="130"/>
        <v/>
      </c>
      <c r="AM2813" s="87" t="str">
        <f t="shared" si="131"/>
        <v xml:space="preserve"> </v>
      </c>
      <c r="AN2813" s="1" t="str">
        <f t="shared" si="132"/>
        <v xml:space="preserve"> </v>
      </c>
    </row>
    <row r="2814" spans="1:40" s="88" customFormat="1" x14ac:dyDescent="0.25">
      <c r="A2814" s="92"/>
      <c r="B2814" s="92"/>
      <c r="C2814" s="92"/>
      <c r="D2814" s="92"/>
      <c r="E2814" s="92"/>
      <c r="F2814" s="93"/>
      <c r="G2814" s="94"/>
      <c r="H2814" s="83" t="str">
        <f>IF(M2814&lt;&gt;"",VLOOKUP(M2814,LISTAS·PAPP!$U$3:$Z$8,2,FALSE),"")</f>
        <v/>
      </c>
      <c r="I2814" s="85" t="str">
        <f>IF(M2814&lt;&gt;"",VLOOKUP(M2814,LISTAS·PAPP!$U$3:$Z$8,3,FALSE),"")</f>
        <v/>
      </c>
      <c r="J2814" s="83" t="str">
        <f>IF(M2814&lt;&gt;"",VLOOKUP(M2814,LISTAS·PAPP!$U$3:$Z$8,4,FALSE),"")</f>
        <v/>
      </c>
      <c r="K2814" s="83" t="str">
        <f>IF(C2814&lt;&gt;"",VLOOKUP(C2814,LISTAS·PAPP!$H$3:$O$119,4,FALSE),"")</f>
        <v/>
      </c>
      <c r="L2814" s="85" t="str">
        <f>IF(C2814&lt;&gt;"",VLOOKUP(C2814,LISTAS·PAPP!$H$3:$O$119,8,FALSE),"")</f>
        <v/>
      </c>
      <c r="M2814" s="95"/>
      <c r="N2814" s="92"/>
      <c r="O2814" s="92"/>
      <c r="P2814" s="84" t="str">
        <f>IF(N2814&lt;&gt;"",VLOOKUP(N2814,LISTAS·PAPP!$U$9:$Y$125,5,FALSE),"")</f>
        <v/>
      </c>
      <c r="Q2814" s="83" t="str">
        <f>IF(O2814&lt;&gt;"",VLOOKUP(O2814,LISTAS·PAPP!$U$9:$W$125,3,FALSE),"")</f>
        <v/>
      </c>
      <c r="R2814" s="92"/>
      <c r="S2814" s="173"/>
      <c r="T2814" s="173"/>
      <c r="U2814" s="92"/>
      <c r="V2814" s="92"/>
      <c r="W2814" s="94"/>
      <c r="X2814" s="83" t="str">
        <f>IF(ISERROR(VLOOKUP(W2814,LISTAS·PAPP!$AJ$3:$AK$903,2,0))," ",VLOOKUP(W2814,LISTAS·PAPP!$AJ$3:$AK$903,2,0))</f>
        <v xml:space="preserve"> </v>
      </c>
      <c r="Y2814" s="96"/>
      <c r="Z2814" s="97"/>
      <c r="AA2814" s="97"/>
      <c r="AB2814" s="97"/>
      <c r="AC2814" s="97"/>
      <c r="AD2814" s="97"/>
      <c r="AE2814" s="97"/>
      <c r="AF2814" s="97"/>
      <c r="AG2814" s="97"/>
      <c r="AH2814" s="97"/>
      <c r="AI2814" s="97"/>
      <c r="AJ2814" s="97"/>
      <c r="AK2814" s="97"/>
      <c r="AL2814" s="86" t="str">
        <f t="shared" si="130"/>
        <v/>
      </c>
      <c r="AM2814" s="87" t="str">
        <f t="shared" si="131"/>
        <v xml:space="preserve"> </v>
      </c>
      <c r="AN2814" s="1" t="str">
        <f t="shared" si="132"/>
        <v xml:space="preserve"> </v>
      </c>
    </row>
    <row r="2815" spans="1:40" s="88" customFormat="1" x14ac:dyDescent="0.25">
      <c r="A2815" s="92"/>
      <c r="B2815" s="92"/>
      <c r="C2815" s="92"/>
      <c r="D2815" s="92"/>
      <c r="E2815" s="92"/>
      <c r="F2815" s="93"/>
      <c r="G2815" s="94"/>
      <c r="H2815" s="83" t="str">
        <f>IF(M2815&lt;&gt;"",VLOOKUP(M2815,LISTAS·PAPP!$U$3:$Z$8,2,FALSE),"")</f>
        <v/>
      </c>
      <c r="I2815" s="85" t="str">
        <f>IF(M2815&lt;&gt;"",VLOOKUP(M2815,LISTAS·PAPP!$U$3:$Z$8,3,FALSE),"")</f>
        <v/>
      </c>
      <c r="J2815" s="83" t="str">
        <f>IF(M2815&lt;&gt;"",VLOOKUP(M2815,LISTAS·PAPP!$U$3:$Z$8,4,FALSE),"")</f>
        <v/>
      </c>
      <c r="K2815" s="83" t="str">
        <f>IF(C2815&lt;&gt;"",VLOOKUP(C2815,LISTAS·PAPP!$H$3:$O$119,4,FALSE),"")</f>
        <v/>
      </c>
      <c r="L2815" s="85" t="str">
        <f>IF(C2815&lt;&gt;"",VLOOKUP(C2815,LISTAS·PAPP!$H$3:$O$119,8,FALSE),"")</f>
        <v/>
      </c>
      <c r="M2815" s="95"/>
      <c r="N2815" s="92"/>
      <c r="O2815" s="92"/>
      <c r="P2815" s="84" t="str">
        <f>IF(N2815&lt;&gt;"",VLOOKUP(N2815,LISTAS·PAPP!$U$9:$Y$125,5,FALSE),"")</f>
        <v/>
      </c>
      <c r="Q2815" s="83" t="str">
        <f>IF(O2815&lt;&gt;"",VLOOKUP(O2815,LISTAS·PAPP!$U$9:$W$125,3,FALSE),"")</f>
        <v/>
      </c>
      <c r="R2815" s="92"/>
      <c r="S2815" s="173"/>
      <c r="T2815" s="173"/>
      <c r="U2815" s="92"/>
      <c r="V2815" s="92"/>
      <c r="W2815" s="94"/>
      <c r="X2815" s="83" t="str">
        <f>IF(ISERROR(VLOOKUP(W2815,LISTAS·PAPP!$AJ$3:$AK$903,2,0))," ",VLOOKUP(W2815,LISTAS·PAPP!$AJ$3:$AK$903,2,0))</f>
        <v xml:space="preserve"> </v>
      </c>
      <c r="Y2815" s="96"/>
      <c r="Z2815" s="97"/>
      <c r="AA2815" s="97"/>
      <c r="AB2815" s="97"/>
      <c r="AC2815" s="97"/>
      <c r="AD2815" s="97"/>
      <c r="AE2815" s="97"/>
      <c r="AF2815" s="97"/>
      <c r="AG2815" s="97"/>
      <c r="AH2815" s="97"/>
      <c r="AI2815" s="97"/>
      <c r="AJ2815" s="97"/>
      <c r="AK2815" s="97"/>
      <c r="AL2815" s="86" t="str">
        <f t="shared" si="130"/>
        <v/>
      </c>
      <c r="AM2815" s="87" t="str">
        <f t="shared" si="131"/>
        <v xml:space="preserve"> </v>
      </c>
      <c r="AN2815" s="1" t="str">
        <f t="shared" si="132"/>
        <v xml:space="preserve"> </v>
      </c>
    </row>
    <row r="2816" spans="1:40" s="88" customFormat="1" x14ac:dyDescent="0.25">
      <c r="A2816" s="92"/>
      <c r="B2816" s="92"/>
      <c r="C2816" s="92"/>
      <c r="D2816" s="92"/>
      <c r="E2816" s="92"/>
      <c r="F2816" s="93"/>
      <c r="G2816" s="94"/>
      <c r="H2816" s="83" t="str">
        <f>IF(M2816&lt;&gt;"",VLOOKUP(M2816,LISTAS·PAPP!$U$3:$Z$8,2,FALSE),"")</f>
        <v/>
      </c>
      <c r="I2816" s="85" t="str">
        <f>IF(M2816&lt;&gt;"",VLOOKUP(M2816,LISTAS·PAPP!$U$3:$Z$8,3,FALSE),"")</f>
        <v/>
      </c>
      <c r="J2816" s="83" t="str">
        <f>IF(M2816&lt;&gt;"",VLOOKUP(M2816,LISTAS·PAPP!$U$3:$Z$8,4,FALSE),"")</f>
        <v/>
      </c>
      <c r="K2816" s="83" t="str">
        <f>IF(C2816&lt;&gt;"",VLOOKUP(C2816,LISTAS·PAPP!$H$3:$O$119,4,FALSE),"")</f>
        <v/>
      </c>
      <c r="L2816" s="85" t="str">
        <f>IF(C2816&lt;&gt;"",VLOOKUP(C2816,LISTAS·PAPP!$H$3:$O$119,8,FALSE),"")</f>
        <v/>
      </c>
      <c r="M2816" s="95"/>
      <c r="N2816" s="92"/>
      <c r="O2816" s="92"/>
      <c r="P2816" s="84" t="str">
        <f>IF(N2816&lt;&gt;"",VLOOKUP(N2816,LISTAS·PAPP!$U$9:$Y$125,5,FALSE),"")</f>
        <v/>
      </c>
      <c r="Q2816" s="83" t="str">
        <f>IF(O2816&lt;&gt;"",VLOOKUP(O2816,LISTAS·PAPP!$U$9:$W$125,3,FALSE),"")</f>
        <v/>
      </c>
      <c r="R2816" s="92"/>
      <c r="S2816" s="173"/>
      <c r="T2816" s="173"/>
      <c r="U2816" s="92"/>
      <c r="V2816" s="92"/>
      <c r="W2816" s="94"/>
      <c r="X2816" s="83" t="str">
        <f>IF(ISERROR(VLOOKUP(W2816,LISTAS·PAPP!$AJ$3:$AK$903,2,0))," ",VLOOKUP(W2816,LISTAS·PAPP!$AJ$3:$AK$903,2,0))</f>
        <v xml:space="preserve"> </v>
      </c>
      <c r="Y2816" s="96"/>
      <c r="Z2816" s="97"/>
      <c r="AA2816" s="97"/>
      <c r="AB2816" s="97"/>
      <c r="AC2816" s="97"/>
      <c r="AD2816" s="97"/>
      <c r="AE2816" s="97"/>
      <c r="AF2816" s="97"/>
      <c r="AG2816" s="97"/>
      <c r="AH2816" s="97"/>
      <c r="AI2816" s="97"/>
      <c r="AJ2816" s="97"/>
      <c r="AK2816" s="97"/>
      <c r="AL2816" s="86" t="str">
        <f t="shared" si="130"/>
        <v/>
      </c>
      <c r="AM2816" s="87" t="str">
        <f t="shared" si="131"/>
        <v xml:space="preserve"> </v>
      </c>
      <c r="AN2816" s="1" t="str">
        <f t="shared" si="132"/>
        <v xml:space="preserve"> </v>
      </c>
    </row>
    <row r="2817" spans="1:40" s="88" customFormat="1" x14ac:dyDescent="0.25">
      <c r="A2817" s="92"/>
      <c r="B2817" s="92"/>
      <c r="C2817" s="92"/>
      <c r="D2817" s="92"/>
      <c r="E2817" s="92"/>
      <c r="F2817" s="93"/>
      <c r="G2817" s="94"/>
      <c r="H2817" s="83" t="str">
        <f>IF(M2817&lt;&gt;"",VLOOKUP(M2817,LISTAS·PAPP!$U$3:$Z$8,2,FALSE),"")</f>
        <v/>
      </c>
      <c r="I2817" s="85" t="str">
        <f>IF(M2817&lt;&gt;"",VLOOKUP(M2817,LISTAS·PAPP!$U$3:$Z$8,3,FALSE),"")</f>
        <v/>
      </c>
      <c r="J2817" s="83" t="str">
        <f>IF(M2817&lt;&gt;"",VLOOKUP(M2817,LISTAS·PAPP!$U$3:$Z$8,4,FALSE),"")</f>
        <v/>
      </c>
      <c r="K2817" s="83" t="str">
        <f>IF(C2817&lt;&gt;"",VLOOKUP(C2817,LISTAS·PAPP!$H$3:$O$119,4,FALSE),"")</f>
        <v/>
      </c>
      <c r="L2817" s="85" t="str">
        <f>IF(C2817&lt;&gt;"",VLOOKUP(C2817,LISTAS·PAPP!$H$3:$O$119,8,FALSE),"")</f>
        <v/>
      </c>
      <c r="M2817" s="95"/>
      <c r="N2817" s="92"/>
      <c r="O2817" s="92"/>
      <c r="P2817" s="84" t="str">
        <f>IF(N2817&lt;&gt;"",VLOOKUP(N2817,LISTAS·PAPP!$U$9:$Y$125,5,FALSE),"")</f>
        <v/>
      </c>
      <c r="Q2817" s="83" t="str">
        <f>IF(O2817&lt;&gt;"",VLOOKUP(O2817,LISTAS·PAPP!$U$9:$W$125,3,FALSE),"")</f>
        <v/>
      </c>
      <c r="R2817" s="92"/>
      <c r="S2817" s="173"/>
      <c r="T2817" s="173"/>
      <c r="U2817" s="92"/>
      <c r="V2817" s="92"/>
      <c r="W2817" s="94"/>
      <c r="X2817" s="83" t="str">
        <f>IF(ISERROR(VLOOKUP(W2817,LISTAS·PAPP!$AJ$3:$AK$903,2,0))," ",VLOOKUP(W2817,LISTAS·PAPP!$AJ$3:$AK$903,2,0))</f>
        <v xml:space="preserve"> </v>
      </c>
      <c r="Y2817" s="96"/>
      <c r="Z2817" s="97"/>
      <c r="AA2817" s="97"/>
      <c r="AB2817" s="97"/>
      <c r="AC2817" s="97"/>
      <c r="AD2817" s="97"/>
      <c r="AE2817" s="97"/>
      <c r="AF2817" s="97"/>
      <c r="AG2817" s="97"/>
      <c r="AH2817" s="97"/>
      <c r="AI2817" s="97"/>
      <c r="AJ2817" s="97"/>
      <c r="AK2817" s="97"/>
      <c r="AL2817" s="86" t="str">
        <f t="shared" si="130"/>
        <v/>
      </c>
      <c r="AM2817" s="87" t="str">
        <f t="shared" si="131"/>
        <v xml:space="preserve"> </v>
      </c>
      <c r="AN2817" s="1" t="str">
        <f t="shared" si="132"/>
        <v xml:space="preserve"> </v>
      </c>
    </row>
    <row r="2818" spans="1:40" s="88" customFormat="1" x14ac:dyDescent="0.25">
      <c r="A2818" s="92"/>
      <c r="B2818" s="92"/>
      <c r="C2818" s="92"/>
      <c r="D2818" s="92"/>
      <c r="E2818" s="92"/>
      <c r="F2818" s="93"/>
      <c r="G2818" s="94"/>
      <c r="H2818" s="83" t="str">
        <f>IF(M2818&lt;&gt;"",VLOOKUP(M2818,LISTAS·PAPP!$U$3:$Z$8,2,FALSE),"")</f>
        <v/>
      </c>
      <c r="I2818" s="85" t="str">
        <f>IF(M2818&lt;&gt;"",VLOOKUP(M2818,LISTAS·PAPP!$U$3:$Z$8,3,FALSE),"")</f>
        <v/>
      </c>
      <c r="J2818" s="83" t="str">
        <f>IF(M2818&lt;&gt;"",VLOOKUP(M2818,LISTAS·PAPP!$U$3:$Z$8,4,FALSE),"")</f>
        <v/>
      </c>
      <c r="K2818" s="83" t="str">
        <f>IF(C2818&lt;&gt;"",VLOOKUP(C2818,LISTAS·PAPP!$H$3:$O$119,4,FALSE),"")</f>
        <v/>
      </c>
      <c r="L2818" s="85" t="str">
        <f>IF(C2818&lt;&gt;"",VLOOKUP(C2818,LISTAS·PAPP!$H$3:$O$119,8,FALSE),"")</f>
        <v/>
      </c>
      <c r="M2818" s="95"/>
      <c r="N2818" s="92"/>
      <c r="O2818" s="92"/>
      <c r="P2818" s="84" t="str">
        <f>IF(N2818&lt;&gt;"",VLOOKUP(N2818,LISTAS·PAPP!$U$9:$Y$125,5,FALSE),"")</f>
        <v/>
      </c>
      <c r="Q2818" s="83" t="str">
        <f>IF(O2818&lt;&gt;"",VLOOKUP(O2818,LISTAS·PAPP!$U$9:$W$125,3,FALSE),"")</f>
        <v/>
      </c>
      <c r="R2818" s="92"/>
      <c r="S2818" s="173"/>
      <c r="T2818" s="173"/>
      <c r="U2818" s="92"/>
      <c r="V2818" s="92"/>
      <c r="W2818" s="94"/>
      <c r="X2818" s="83" t="str">
        <f>IF(ISERROR(VLOOKUP(W2818,LISTAS·PAPP!$AJ$3:$AK$903,2,0))," ",VLOOKUP(W2818,LISTAS·PAPP!$AJ$3:$AK$903,2,0))</f>
        <v xml:space="preserve"> </v>
      </c>
      <c r="Y2818" s="96"/>
      <c r="Z2818" s="97"/>
      <c r="AA2818" s="97"/>
      <c r="AB2818" s="97"/>
      <c r="AC2818" s="97"/>
      <c r="AD2818" s="97"/>
      <c r="AE2818" s="97"/>
      <c r="AF2818" s="97"/>
      <c r="AG2818" s="97"/>
      <c r="AH2818" s="97"/>
      <c r="AI2818" s="97"/>
      <c r="AJ2818" s="97"/>
      <c r="AK2818" s="97"/>
      <c r="AL2818" s="86" t="str">
        <f t="shared" si="130"/>
        <v/>
      </c>
      <c r="AM2818" s="87" t="str">
        <f t="shared" si="131"/>
        <v xml:space="preserve"> </v>
      </c>
      <c r="AN2818" s="1" t="str">
        <f t="shared" si="132"/>
        <v xml:space="preserve"> </v>
      </c>
    </row>
    <row r="2819" spans="1:40" s="88" customFormat="1" x14ac:dyDescent="0.25">
      <c r="A2819" s="92"/>
      <c r="B2819" s="92"/>
      <c r="C2819" s="92"/>
      <c r="D2819" s="92"/>
      <c r="E2819" s="92"/>
      <c r="F2819" s="93"/>
      <c r="G2819" s="94"/>
      <c r="H2819" s="83" t="str">
        <f>IF(M2819&lt;&gt;"",VLOOKUP(M2819,LISTAS·PAPP!$U$3:$Z$8,2,FALSE),"")</f>
        <v/>
      </c>
      <c r="I2819" s="85" t="str">
        <f>IF(M2819&lt;&gt;"",VLOOKUP(M2819,LISTAS·PAPP!$U$3:$Z$8,3,FALSE),"")</f>
        <v/>
      </c>
      <c r="J2819" s="83" t="str">
        <f>IF(M2819&lt;&gt;"",VLOOKUP(M2819,LISTAS·PAPP!$U$3:$Z$8,4,FALSE),"")</f>
        <v/>
      </c>
      <c r="K2819" s="83" t="str">
        <f>IF(C2819&lt;&gt;"",VLOOKUP(C2819,LISTAS·PAPP!$H$3:$O$119,4,FALSE),"")</f>
        <v/>
      </c>
      <c r="L2819" s="85" t="str">
        <f>IF(C2819&lt;&gt;"",VLOOKUP(C2819,LISTAS·PAPP!$H$3:$O$119,8,FALSE),"")</f>
        <v/>
      </c>
      <c r="M2819" s="95"/>
      <c r="N2819" s="92"/>
      <c r="O2819" s="92"/>
      <c r="P2819" s="84" t="str">
        <f>IF(N2819&lt;&gt;"",VLOOKUP(N2819,LISTAS·PAPP!$U$9:$Y$125,5,FALSE),"")</f>
        <v/>
      </c>
      <c r="Q2819" s="83" t="str">
        <f>IF(O2819&lt;&gt;"",VLOOKUP(O2819,LISTAS·PAPP!$U$9:$W$125,3,FALSE),"")</f>
        <v/>
      </c>
      <c r="R2819" s="92"/>
      <c r="S2819" s="173"/>
      <c r="T2819" s="173"/>
      <c r="U2819" s="92"/>
      <c r="V2819" s="92"/>
      <c r="W2819" s="94"/>
      <c r="X2819" s="83" t="str">
        <f>IF(ISERROR(VLOOKUP(W2819,LISTAS·PAPP!$AJ$3:$AK$903,2,0))," ",VLOOKUP(W2819,LISTAS·PAPP!$AJ$3:$AK$903,2,0))</f>
        <v xml:space="preserve"> </v>
      </c>
      <c r="Y2819" s="96"/>
      <c r="Z2819" s="97"/>
      <c r="AA2819" s="97"/>
      <c r="AB2819" s="97"/>
      <c r="AC2819" s="97"/>
      <c r="AD2819" s="97"/>
      <c r="AE2819" s="97"/>
      <c r="AF2819" s="97"/>
      <c r="AG2819" s="97"/>
      <c r="AH2819" s="97"/>
      <c r="AI2819" s="97"/>
      <c r="AJ2819" s="97"/>
      <c r="AK2819" s="97"/>
      <c r="AL2819" s="86" t="str">
        <f t="shared" si="130"/>
        <v/>
      </c>
      <c r="AM2819" s="87" t="str">
        <f t="shared" si="131"/>
        <v xml:space="preserve"> </v>
      </c>
      <c r="AN2819" s="1" t="str">
        <f t="shared" si="132"/>
        <v xml:space="preserve"> </v>
      </c>
    </row>
    <row r="2820" spans="1:40" s="88" customFormat="1" x14ac:dyDescent="0.25">
      <c r="A2820" s="92"/>
      <c r="B2820" s="92"/>
      <c r="C2820" s="92"/>
      <c r="D2820" s="92"/>
      <c r="E2820" s="92"/>
      <c r="F2820" s="93"/>
      <c r="G2820" s="94"/>
      <c r="H2820" s="83" t="str">
        <f>IF(M2820&lt;&gt;"",VLOOKUP(M2820,LISTAS·PAPP!$U$3:$Z$8,2,FALSE),"")</f>
        <v/>
      </c>
      <c r="I2820" s="85" t="str">
        <f>IF(M2820&lt;&gt;"",VLOOKUP(M2820,LISTAS·PAPP!$U$3:$Z$8,3,FALSE),"")</f>
        <v/>
      </c>
      <c r="J2820" s="83" t="str">
        <f>IF(M2820&lt;&gt;"",VLOOKUP(M2820,LISTAS·PAPP!$U$3:$Z$8,4,FALSE),"")</f>
        <v/>
      </c>
      <c r="K2820" s="83" t="str">
        <f>IF(C2820&lt;&gt;"",VLOOKUP(C2820,LISTAS·PAPP!$H$3:$O$119,4,FALSE),"")</f>
        <v/>
      </c>
      <c r="L2820" s="85" t="str">
        <f>IF(C2820&lt;&gt;"",VLOOKUP(C2820,LISTAS·PAPP!$H$3:$O$119,8,FALSE),"")</f>
        <v/>
      </c>
      <c r="M2820" s="95"/>
      <c r="N2820" s="92"/>
      <c r="O2820" s="92"/>
      <c r="P2820" s="84" t="str">
        <f>IF(N2820&lt;&gt;"",VLOOKUP(N2820,LISTAS·PAPP!$U$9:$Y$125,5,FALSE),"")</f>
        <v/>
      </c>
      <c r="Q2820" s="83" t="str">
        <f>IF(O2820&lt;&gt;"",VLOOKUP(O2820,LISTAS·PAPP!$U$9:$W$125,3,FALSE),"")</f>
        <v/>
      </c>
      <c r="R2820" s="92"/>
      <c r="S2820" s="173"/>
      <c r="T2820" s="173"/>
      <c r="U2820" s="92"/>
      <c r="V2820" s="92"/>
      <c r="W2820" s="94"/>
      <c r="X2820" s="83" t="str">
        <f>IF(ISERROR(VLOOKUP(W2820,LISTAS·PAPP!$AJ$3:$AK$903,2,0))," ",VLOOKUP(W2820,LISTAS·PAPP!$AJ$3:$AK$903,2,0))</f>
        <v xml:space="preserve"> </v>
      </c>
      <c r="Y2820" s="96"/>
      <c r="Z2820" s="97"/>
      <c r="AA2820" s="97"/>
      <c r="AB2820" s="97"/>
      <c r="AC2820" s="97"/>
      <c r="AD2820" s="97"/>
      <c r="AE2820" s="97"/>
      <c r="AF2820" s="97"/>
      <c r="AG2820" s="97"/>
      <c r="AH2820" s="97"/>
      <c r="AI2820" s="97"/>
      <c r="AJ2820" s="97"/>
      <c r="AK2820" s="97"/>
      <c r="AL2820" s="86" t="str">
        <f t="shared" si="130"/>
        <v/>
      </c>
      <c r="AM2820" s="87" t="str">
        <f t="shared" si="131"/>
        <v xml:space="preserve"> </v>
      </c>
      <c r="AN2820" s="1" t="str">
        <f t="shared" si="132"/>
        <v xml:space="preserve"> </v>
      </c>
    </row>
    <row r="2821" spans="1:40" s="88" customFormat="1" x14ac:dyDescent="0.25">
      <c r="A2821" s="92"/>
      <c r="B2821" s="92"/>
      <c r="C2821" s="92"/>
      <c r="D2821" s="92"/>
      <c r="E2821" s="92"/>
      <c r="F2821" s="93"/>
      <c r="G2821" s="94"/>
      <c r="H2821" s="83" t="str">
        <f>IF(M2821&lt;&gt;"",VLOOKUP(M2821,LISTAS·PAPP!$U$3:$Z$8,2,FALSE),"")</f>
        <v/>
      </c>
      <c r="I2821" s="85" t="str">
        <f>IF(M2821&lt;&gt;"",VLOOKUP(M2821,LISTAS·PAPP!$U$3:$Z$8,3,FALSE),"")</f>
        <v/>
      </c>
      <c r="J2821" s="83" t="str">
        <f>IF(M2821&lt;&gt;"",VLOOKUP(M2821,LISTAS·PAPP!$U$3:$Z$8,4,FALSE),"")</f>
        <v/>
      </c>
      <c r="K2821" s="83" t="str">
        <f>IF(C2821&lt;&gt;"",VLOOKUP(C2821,LISTAS·PAPP!$H$3:$O$119,4,FALSE),"")</f>
        <v/>
      </c>
      <c r="L2821" s="85" t="str">
        <f>IF(C2821&lt;&gt;"",VLOOKUP(C2821,LISTAS·PAPP!$H$3:$O$119,8,FALSE),"")</f>
        <v/>
      </c>
      <c r="M2821" s="95"/>
      <c r="N2821" s="92"/>
      <c r="O2821" s="92"/>
      <c r="P2821" s="84" t="str">
        <f>IF(N2821&lt;&gt;"",VLOOKUP(N2821,LISTAS·PAPP!$U$9:$Y$125,5,FALSE),"")</f>
        <v/>
      </c>
      <c r="Q2821" s="83" t="str">
        <f>IF(O2821&lt;&gt;"",VLOOKUP(O2821,LISTAS·PAPP!$U$9:$W$125,3,FALSE),"")</f>
        <v/>
      </c>
      <c r="R2821" s="92"/>
      <c r="S2821" s="173"/>
      <c r="T2821" s="173"/>
      <c r="U2821" s="92"/>
      <c r="V2821" s="92"/>
      <c r="W2821" s="94"/>
      <c r="X2821" s="83" t="str">
        <f>IF(ISERROR(VLOOKUP(W2821,LISTAS·PAPP!$AJ$3:$AK$903,2,0))," ",VLOOKUP(W2821,LISTAS·PAPP!$AJ$3:$AK$903,2,0))</f>
        <v xml:space="preserve"> </v>
      </c>
      <c r="Y2821" s="96"/>
      <c r="Z2821" s="97"/>
      <c r="AA2821" s="97"/>
      <c r="AB2821" s="97"/>
      <c r="AC2821" s="97"/>
      <c r="AD2821" s="97"/>
      <c r="AE2821" s="97"/>
      <c r="AF2821" s="97"/>
      <c r="AG2821" s="97"/>
      <c r="AH2821" s="97"/>
      <c r="AI2821" s="97"/>
      <c r="AJ2821" s="97"/>
      <c r="AK2821" s="97"/>
      <c r="AL2821" s="86" t="str">
        <f t="shared" si="130"/>
        <v/>
      </c>
      <c r="AM2821" s="87" t="str">
        <f t="shared" si="131"/>
        <v xml:space="preserve"> </v>
      </c>
      <c r="AN2821" s="1" t="str">
        <f t="shared" si="132"/>
        <v xml:space="preserve"> </v>
      </c>
    </row>
    <row r="2822" spans="1:40" s="88" customFormat="1" x14ac:dyDescent="0.25">
      <c r="A2822" s="92"/>
      <c r="B2822" s="92"/>
      <c r="C2822" s="92"/>
      <c r="D2822" s="92"/>
      <c r="E2822" s="92"/>
      <c r="F2822" s="93"/>
      <c r="G2822" s="94"/>
      <c r="H2822" s="83" t="str">
        <f>IF(M2822&lt;&gt;"",VLOOKUP(M2822,LISTAS·PAPP!$U$3:$Z$8,2,FALSE),"")</f>
        <v/>
      </c>
      <c r="I2822" s="85" t="str">
        <f>IF(M2822&lt;&gt;"",VLOOKUP(M2822,LISTAS·PAPP!$U$3:$Z$8,3,FALSE),"")</f>
        <v/>
      </c>
      <c r="J2822" s="83" t="str">
        <f>IF(M2822&lt;&gt;"",VLOOKUP(M2822,LISTAS·PAPP!$U$3:$Z$8,4,FALSE),"")</f>
        <v/>
      </c>
      <c r="K2822" s="83" t="str">
        <f>IF(C2822&lt;&gt;"",VLOOKUP(C2822,LISTAS·PAPP!$H$3:$O$119,4,FALSE),"")</f>
        <v/>
      </c>
      <c r="L2822" s="85" t="str">
        <f>IF(C2822&lt;&gt;"",VLOOKUP(C2822,LISTAS·PAPP!$H$3:$O$119,8,FALSE),"")</f>
        <v/>
      </c>
      <c r="M2822" s="95"/>
      <c r="N2822" s="92"/>
      <c r="O2822" s="92"/>
      <c r="P2822" s="84" t="str">
        <f>IF(N2822&lt;&gt;"",VLOOKUP(N2822,LISTAS·PAPP!$U$9:$Y$125,5,FALSE),"")</f>
        <v/>
      </c>
      <c r="Q2822" s="83" t="str">
        <f>IF(O2822&lt;&gt;"",VLOOKUP(O2822,LISTAS·PAPP!$U$9:$W$125,3,FALSE),"")</f>
        <v/>
      </c>
      <c r="R2822" s="92"/>
      <c r="S2822" s="173"/>
      <c r="T2822" s="173"/>
      <c r="U2822" s="92"/>
      <c r="V2822" s="92"/>
      <c r="W2822" s="94"/>
      <c r="X2822" s="83" t="str">
        <f>IF(ISERROR(VLOOKUP(W2822,LISTAS·PAPP!$AJ$3:$AK$903,2,0))," ",VLOOKUP(W2822,LISTAS·PAPP!$AJ$3:$AK$903,2,0))</f>
        <v xml:space="preserve"> </v>
      </c>
      <c r="Y2822" s="96"/>
      <c r="Z2822" s="97"/>
      <c r="AA2822" s="97"/>
      <c r="AB2822" s="97"/>
      <c r="AC2822" s="97"/>
      <c r="AD2822" s="97"/>
      <c r="AE2822" s="97"/>
      <c r="AF2822" s="97"/>
      <c r="AG2822" s="97"/>
      <c r="AH2822" s="97"/>
      <c r="AI2822" s="97"/>
      <c r="AJ2822" s="97"/>
      <c r="AK2822" s="97"/>
      <c r="AL2822" s="86" t="str">
        <f t="shared" si="130"/>
        <v/>
      </c>
      <c r="AM2822" s="87" t="str">
        <f t="shared" si="131"/>
        <v xml:space="preserve"> </v>
      </c>
      <c r="AN2822" s="1" t="str">
        <f t="shared" si="132"/>
        <v xml:space="preserve"> </v>
      </c>
    </row>
    <row r="2823" spans="1:40" s="88" customFormat="1" x14ac:dyDescent="0.25">
      <c r="A2823" s="92"/>
      <c r="B2823" s="92"/>
      <c r="C2823" s="92"/>
      <c r="D2823" s="92"/>
      <c r="E2823" s="92"/>
      <c r="F2823" s="93"/>
      <c r="G2823" s="94"/>
      <c r="H2823" s="83" t="str">
        <f>IF(M2823&lt;&gt;"",VLOOKUP(M2823,LISTAS·PAPP!$U$3:$Z$8,2,FALSE),"")</f>
        <v/>
      </c>
      <c r="I2823" s="85" t="str">
        <f>IF(M2823&lt;&gt;"",VLOOKUP(M2823,LISTAS·PAPP!$U$3:$Z$8,3,FALSE),"")</f>
        <v/>
      </c>
      <c r="J2823" s="83" t="str">
        <f>IF(M2823&lt;&gt;"",VLOOKUP(M2823,LISTAS·PAPP!$U$3:$Z$8,4,FALSE),"")</f>
        <v/>
      </c>
      <c r="K2823" s="83" t="str">
        <f>IF(C2823&lt;&gt;"",VLOOKUP(C2823,LISTAS·PAPP!$H$3:$O$119,4,FALSE),"")</f>
        <v/>
      </c>
      <c r="L2823" s="85" t="str">
        <f>IF(C2823&lt;&gt;"",VLOOKUP(C2823,LISTAS·PAPP!$H$3:$O$119,8,FALSE),"")</f>
        <v/>
      </c>
      <c r="M2823" s="95"/>
      <c r="N2823" s="92"/>
      <c r="O2823" s="92"/>
      <c r="P2823" s="84" t="str">
        <f>IF(N2823&lt;&gt;"",VLOOKUP(N2823,LISTAS·PAPP!$U$9:$Y$125,5,FALSE),"")</f>
        <v/>
      </c>
      <c r="Q2823" s="83" t="str">
        <f>IF(O2823&lt;&gt;"",VLOOKUP(O2823,LISTAS·PAPP!$U$9:$W$125,3,FALSE),"")</f>
        <v/>
      </c>
      <c r="R2823" s="92"/>
      <c r="S2823" s="173"/>
      <c r="T2823" s="173"/>
      <c r="U2823" s="92"/>
      <c r="V2823" s="92"/>
      <c r="W2823" s="94"/>
      <c r="X2823" s="83" t="str">
        <f>IF(ISERROR(VLOOKUP(W2823,LISTAS·PAPP!$AJ$3:$AK$903,2,0))," ",VLOOKUP(W2823,LISTAS·PAPP!$AJ$3:$AK$903,2,0))</f>
        <v xml:space="preserve"> </v>
      </c>
      <c r="Y2823" s="96"/>
      <c r="Z2823" s="97"/>
      <c r="AA2823" s="97"/>
      <c r="AB2823" s="97"/>
      <c r="AC2823" s="97"/>
      <c r="AD2823" s="97"/>
      <c r="AE2823" s="97"/>
      <c r="AF2823" s="97"/>
      <c r="AG2823" s="97"/>
      <c r="AH2823" s="97"/>
      <c r="AI2823" s="97"/>
      <c r="AJ2823" s="97"/>
      <c r="AK2823" s="97"/>
      <c r="AL2823" s="86" t="str">
        <f t="shared" si="130"/>
        <v/>
      </c>
      <c r="AM2823" s="87" t="str">
        <f t="shared" si="131"/>
        <v xml:space="preserve"> </v>
      </c>
      <c r="AN2823" s="1" t="str">
        <f t="shared" si="132"/>
        <v xml:space="preserve"> </v>
      </c>
    </row>
    <row r="2824" spans="1:40" s="88" customFormat="1" x14ac:dyDescent="0.25">
      <c r="A2824" s="92"/>
      <c r="B2824" s="92"/>
      <c r="C2824" s="92"/>
      <c r="D2824" s="92"/>
      <c r="E2824" s="92"/>
      <c r="F2824" s="93"/>
      <c r="G2824" s="94"/>
      <c r="H2824" s="83" t="str">
        <f>IF(M2824&lt;&gt;"",VLOOKUP(M2824,LISTAS·PAPP!$U$3:$Z$8,2,FALSE),"")</f>
        <v/>
      </c>
      <c r="I2824" s="85" t="str">
        <f>IF(M2824&lt;&gt;"",VLOOKUP(M2824,LISTAS·PAPP!$U$3:$Z$8,3,FALSE),"")</f>
        <v/>
      </c>
      <c r="J2824" s="83" t="str">
        <f>IF(M2824&lt;&gt;"",VLOOKUP(M2824,LISTAS·PAPP!$U$3:$Z$8,4,FALSE),"")</f>
        <v/>
      </c>
      <c r="K2824" s="83" t="str">
        <f>IF(C2824&lt;&gt;"",VLOOKUP(C2824,LISTAS·PAPP!$H$3:$O$119,4,FALSE),"")</f>
        <v/>
      </c>
      <c r="L2824" s="85" t="str">
        <f>IF(C2824&lt;&gt;"",VLOOKUP(C2824,LISTAS·PAPP!$H$3:$O$119,8,FALSE),"")</f>
        <v/>
      </c>
      <c r="M2824" s="95"/>
      <c r="N2824" s="92"/>
      <c r="O2824" s="92"/>
      <c r="P2824" s="84" t="str">
        <f>IF(N2824&lt;&gt;"",VLOOKUP(N2824,LISTAS·PAPP!$U$9:$Y$125,5,FALSE),"")</f>
        <v/>
      </c>
      <c r="Q2824" s="83" t="str">
        <f>IF(O2824&lt;&gt;"",VLOOKUP(O2824,LISTAS·PAPP!$U$9:$W$125,3,FALSE),"")</f>
        <v/>
      </c>
      <c r="R2824" s="92"/>
      <c r="S2824" s="173"/>
      <c r="T2824" s="173"/>
      <c r="U2824" s="92"/>
      <c r="V2824" s="92"/>
      <c r="W2824" s="94"/>
      <c r="X2824" s="83" t="str">
        <f>IF(ISERROR(VLOOKUP(W2824,LISTAS·PAPP!$AJ$3:$AK$903,2,0))," ",VLOOKUP(W2824,LISTAS·PAPP!$AJ$3:$AK$903,2,0))</f>
        <v xml:space="preserve"> </v>
      </c>
      <c r="Y2824" s="96"/>
      <c r="Z2824" s="97"/>
      <c r="AA2824" s="97"/>
      <c r="AB2824" s="97"/>
      <c r="AC2824" s="97"/>
      <c r="AD2824" s="97"/>
      <c r="AE2824" s="97"/>
      <c r="AF2824" s="97"/>
      <c r="AG2824" s="97"/>
      <c r="AH2824" s="97"/>
      <c r="AI2824" s="97"/>
      <c r="AJ2824" s="97"/>
      <c r="AK2824" s="97"/>
      <c r="AL2824" s="86" t="str">
        <f t="shared" si="130"/>
        <v/>
      </c>
      <c r="AM2824" s="87" t="str">
        <f t="shared" si="131"/>
        <v xml:space="preserve"> </v>
      </c>
      <c r="AN2824" s="1" t="str">
        <f t="shared" si="132"/>
        <v xml:space="preserve"> </v>
      </c>
    </row>
    <row r="2825" spans="1:40" s="88" customFormat="1" x14ac:dyDescent="0.25">
      <c r="A2825" s="92"/>
      <c r="B2825" s="92"/>
      <c r="C2825" s="92"/>
      <c r="D2825" s="92"/>
      <c r="E2825" s="92"/>
      <c r="F2825" s="93"/>
      <c r="G2825" s="94"/>
      <c r="H2825" s="83" t="str">
        <f>IF(M2825&lt;&gt;"",VLOOKUP(M2825,LISTAS·PAPP!$U$3:$Z$8,2,FALSE),"")</f>
        <v/>
      </c>
      <c r="I2825" s="85" t="str">
        <f>IF(M2825&lt;&gt;"",VLOOKUP(M2825,LISTAS·PAPP!$U$3:$Z$8,3,FALSE),"")</f>
        <v/>
      </c>
      <c r="J2825" s="83" t="str">
        <f>IF(M2825&lt;&gt;"",VLOOKUP(M2825,LISTAS·PAPP!$U$3:$Z$8,4,FALSE),"")</f>
        <v/>
      </c>
      <c r="K2825" s="83" t="str">
        <f>IF(C2825&lt;&gt;"",VLOOKUP(C2825,LISTAS·PAPP!$H$3:$O$119,4,FALSE),"")</f>
        <v/>
      </c>
      <c r="L2825" s="85" t="str">
        <f>IF(C2825&lt;&gt;"",VLOOKUP(C2825,LISTAS·PAPP!$H$3:$O$119,8,FALSE),"")</f>
        <v/>
      </c>
      <c r="M2825" s="95"/>
      <c r="N2825" s="92"/>
      <c r="O2825" s="92"/>
      <c r="P2825" s="84" t="str">
        <f>IF(N2825&lt;&gt;"",VLOOKUP(N2825,LISTAS·PAPP!$U$9:$Y$125,5,FALSE),"")</f>
        <v/>
      </c>
      <c r="Q2825" s="83" t="str">
        <f>IF(O2825&lt;&gt;"",VLOOKUP(O2825,LISTAS·PAPP!$U$9:$W$125,3,FALSE),"")</f>
        <v/>
      </c>
      <c r="R2825" s="92"/>
      <c r="S2825" s="173"/>
      <c r="T2825" s="173"/>
      <c r="U2825" s="92"/>
      <c r="V2825" s="92"/>
      <c r="W2825" s="94"/>
      <c r="X2825" s="83" t="str">
        <f>IF(ISERROR(VLOOKUP(W2825,LISTAS·PAPP!$AJ$3:$AK$903,2,0))," ",VLOOKUP(W2825,LISTAS·PAPP!$AJ$3:$AK$903,2,0))</f>
        <v xml:space="preserve"> </v>
      </c>
      <c r="Y2825" s="96"/>
      <c r="Z2825" s="97"/>
      <c r="AA2825" s="97"/>
      <c r="AB2825" s="97"/>
      <c r="AC2825" s="97"/>
      <c r="AD2825" s="97"/>
      <c r="AE2825" s="97"/>
      <c r="AF2825" s="97"/>
      <c r="AG2825" s="97"/>
      <c r="AH2825" s="97"/>
      <c r="AI2825" s="97"/>
      <c r="AJ2825" s="97"/>
      <c r="AK2825" s="97"/>
      <c r="AL2825" s="86" t="str">
        <f t="shared" si="130"/>
        <v/>
      </c>
      <c r="AM2825" s="87" t="str">
        <f t="shared" si="131"/>
        <v xml:space="preserve"> </v>
      </c>
      <c r="AN2825" s="1" t="str">
        <f t="shared" si="132"/>
        <v xml:space="preserve"> </v>
      </c>
    </row>
    <row r="2826" spans="1:40" s="88" customFormat="1" x14ac:dyDescent="0.25">
      <c r="A2826" s="92"/>
      <c r="B2826" s="92"/>
      <c r="C2826" s="92"/>
      <c r="D2826" s="92"/>
      <c r="E2826" s="92"/>
      <c r="F2826" s="93"/>
      <c r="G2826" s="94"/>
      <c r="H2826" s="83" t="str">
        <f>IF(M2826&lt;&gt;"",VLOOKUP(M2826,LISTAS·PAPP!$U$3:$Z$8,2,FALSE),"")</f>
        <v/>
      </c>
      <c r="I2826" s="85" t="str">
        <f>IF(M2826&lt;&gt;"",VLOOKUP(M2826,LISTAS·PAPP!$U$3:$Z$8,3,FALSE),"")</f>
        <v/>
      </c>
      <c r="J2826" s="83" t="str">
        <f>IF(M2826&lt;&gt;"",VLOOKUP(M2826,LISTAS·PAPP!$U$3:$Z$8,4,FALSE),"")</f>
        <v/>
      </c>
      <c r="K2826" s="83" t="str">
        <f>IF(C2826&lt;&gt;"",VLOOKUP(C2826,LISTAS·PAPP!$H$3:$O$119,4,FALSE),"")</f>
        <v/>
      </c>
      <c r="L2826" s="85" t="str">
        <f>IF(C2826&lt;&gt;"",VLOOKUP(C2826,LISTAS·PAPP!$H$3:$O$119,8,FALSE),"")</f>
        <v/>
      </c>
      <c r="M2826" s="95"/>
      <c r="N2826" s="92"/>
      <c r="O2826" s="92"/>
      <c r="P2826" s="84" t="str">
        <f>IF(N2826&lt;&gt;"",VLOOKUP(N2826,LISTAS·PAPP!$U$9:$Y$125,5,FALSE),"")</f>
        <v/>
      </c>
      <c r="Q2826" s="83" t="str">
        <f>IF(O2826&lt;&gt;"",VLOOKUP(O2826,LISTAS·PAPP!$U$9:$W$125,3,FALSE),"")</f>
        <v/>
      </c>
      <c r="R2826" s="92"/>
      <c r="S2826" s="173"/>
      <c r="T2826" s="173"/>
      <c r="U2826" s="92"/>
      <c r="V2826" s="92"/>
      <c r="W2826" s="94"/>
      <c r="X2826" s="83" t="str">
        <f>IF(ISERROR(VLOOKUP(W2826,LISTAS·PAPP!$AJ$3:$AK$903,2,0))," ",VLOOKUP(W2826,LISTAS·PAPP!$AJ$3:$AK$903,2,0))</f>
        <v xml:space="preserve"> </v>
      </c>
      <c r="Y2826" s="96"/>
      <c r="Z2826" s="97"/>
      <c r="AA2826" s="97"/>
      <c r="AB2826" s="97"/>
      <c r="AC2826" s="97"/>
      <c r="AD2826" s="97"/>
      <c r="AE2826" s="97"/>
      <c r="AF2826" s="97"/>
      <c r="AG2826" s="97"/>
      <c r="AH2826" s="97"/>
      <c r="AI2826" s="97"/>
      <c r="AJ2826" s="97"/>
      <c r="AK2826" s="97"/>
      <c r="AL2826" s="86" t="str">
        <f t="shared" ref="AL2826:AL2889" si="133">IF(A2826&gt;0,(Z2826+AA2826+AB2826+AC2826+AD2826+AE2826+AF2826+AG2826+AH2826+AI2826+AJ2826+AK2826),"")</f>
        <v/>
      </c>
      <c r="AM2826" s="87" t="str">
        <f t="shared" ref="AM2826:AM2889" si="134">IF(A2826&lt;&gt;"",IF(A2826&lt;&gt;"",IF(Y2826=AL2826,"OK",Y2826-AL2826),IF(AND(Y2826="",AL2826=""),"",Z2826-AL2826))," ")</f>
        <v xml:space="preserve"> </v>
      </c>
      <c r="AN2826" s="1" t="str">
        <f t="shared" si="132"/>
        <v xml:space="preserve"> </v>
      </c>
    </row>
    <row r="2827" spans="1:40" s="88" customFormat="1" x14ac:dyDescent="0.25">
      <c r="A2827" s="92"/>
      <c r="B2827" s="92"/>
      <c r="C2827" s="92"/>
      <c r="D2827" s="92"/>
      <c r="E2827" s="92"/>
      <c r="F2827" s="93"/>
      <c r="G2827" s="94"/>
      <c r="H2827" s="83" t="str">
        <f>IF(M2827&lt;&gt;"",VLOOKUP(M2827,LISTAS·PAPP!$U$3:$Z$8,2,FALSE),"")</f>
        <v/>
      </c>
      <c r="I2827" s="85" t="str">
        <f>IF(M2827&lt;&gt;"",VLOOKUP(M2827,LISTAS·PAPP!$U$3:$Z$8,3,FALSE),"")</f>
        <v/>
      </c>
      <c r="J2827" s="83" t="str">
        <f>IF(M2827&lt;&gt;"",VLOOKUP(M2827,LISTAS·PAPP!$U$3:$Z$8,4,FALSE),"")</f>
        <v/>
      </c>
      <c r="K2827" s="83" t="str">
        <f>IF(C2827&lt;&gt;"",VLOOKUP(C2827,LISTAS·PAPP!$H$3:$O$119,4,FALSE),"")</f>
        <v/>
      </c>
      <c r="L2827" s="85" t="str">
        <f>IF(C2827&lt;&gt;"",VLOOKUP(C2827,LISTAS·PAPP!$H$3:$O$119,8,FALSE),"")</f>
        <v/>
      </c>
      <c r="M2827" s="95"/>
      <c r="N2827" s="92"/>
      <c r="O2827" s="92"/>
      <c r="P2827" s="84" t="str">
        <f>IF(N2827&lt;&gt;"",VLOOKUP(N2827,LISTAS·PAPP!$U$9:$Y$125,5,FALSE),"")</f>
        <v/>
      </c>
      <c r="Q2827" s="83" t="str">
        <f>IF(O2827&lt;&gt;"",VLOOKUP(O2827,LISTAS·PAPP!$U$9:$W$125,3,FALSE),"")</f>
        <v/>
      </c>
      <c r="R2827" s="92"/>
      <c r="S2827" s="173"/>
      <c r="T2827" s="173"/>
      <c r="U2827" s="92"/>
      <c r="V2827" s="92"/>
      <c r="W2827" s="94"/>
      <c r="X2827" s="83" t="str">
        <f>IF(ISERROR(VLOOKUP(W2827,LISTAS·PAPP!$AJ$3:$AK$903,2,0))," ",VLOOKUP(W2827,LISTAS·PAPP!$AJ$3:$AK$903,2,0))</f>
        <v xml:space="preserve"> </v>
      </c>
      <c r="Y2827" s="96"/>
      <c r="Z2827" s="97"/>
      <c r="AA2827" s="97"/>
      <c r="AB2827" s="97"/>
      <c r="AC2827" s="97"/>
      <c r="AD2827" s="97"/>
      <c r="AE2827" s="97"/>
      <c r="AF2827" s="97"/>
      <c r="AG2827" s="97"/>
      <c r="AH2827" s="97"/>
      <c r="AI2827" s="97"/>
      <c r="AJ2827" s="97"/>
      <c r="AK2827" s="97"/>
      <c r="AL2827" s="86" t="str">
        <f t="shared" si="133"/>
        <v/>
      </c>
      <c r="AM2827" s="87" t="str">
        <f t="shared" si="134"/>
        <v xml:space="preserve"> </v>
      </c>
      <c r="AN2827" s="1" t="str">
        <f t="shared" ref="AN2827:AN2890" si="135">IF(A2827&lt;&gt;"",IF(A2827="","Escoger ESTRUCTURA ORGANIZACIONAL;",)&amp;" "&amp;(IF(B2827="","Escoger RELACIONAMIENTO INSTITUCIONAL;",)&amp;" "&amp;(IF(C2827="","Escoger UNIDADES ADMINISTRATIVAS;",)&amp;" "&amp;(IF(D2827="","Colocar COMPONENTE DEL PROYECTO DE INVERSIÓN;",)&amp;" "&amp;(IF(E2827="","Colocar ACTIVIDADES DEL PAPP;",)&amp;" "&amp;(IF(F2827="","Colocar META DE LA ACTIVIDAD;",)&amp;" "&amp;(IF(G2827="","Colocar INDICADOR DE LA META;",)&amp;" "&amp;(IF(H2827="","No visualiza PLAN NACIONAL DE DESARROLLO;",)&amp;" "&amp;(IF(I2827="","No visualiza PROGRAMA NACIONAL;",)&amp;" "&amp;(IF(J2827="","No visualiza OBJETIVO ESTRATEGICO INSTITUCIONAL;",)&amp;" "&amp;(IF(K2827="","No visualiza CENTRO GESTOR;",)&amp;" "&amp;(IF(L2827="","No visualiza AREA FUNCIONAL;",)&amp;" "&amp;(IF(M2827="","Escoger PRODUCTO INSTITUCIONAL;",)&amp;" "&amp;(IF(N2827="","Escoger PROYECTO;",)&amp;" "&amp;(IF(O2827="","Escoger ACTIVIDAD SINAFIP;",)&amp;" "&amp;(IF(P2827="","No visualiza CODIGO UNICO DE PROYECTO;",)&amp;" "&amp;(IF(Q2827="","No visualiza POLITICA DE IGUALDAD;",)&amp;" "&amp;(IF(R2827="","Escoger FUENTE;",)&amp;" "&amp;(IF(U2827="","Escoger NATURALEZA DE GASTO;",)&amp;" "&amp;(IF(V2827="","Escoger GRUPO DE GASTO;",)&amp;" "&amp;(IF(W2827="","Colocar ITEM PRESUPUESTARIO;",)&amp;" "&amp;(IF(X2827="","No visualiza DESCRIPCION ITEM PRESUPUESTARIO;",))))))))))))))))))))))," ")</f>
        <v xml:space="preserve"> </v>
      </c>
    </row>
    <row r="2828" spans="1:40" s="88" customFormat="1" x14ac:dyDescent="0.25">
      <c r="A2828" s="92"/>
      <c r="B2828" s="92"/>
      <c r="C2828" s="92"/>
      <c r="D2828" s="92"/>
      <c r="E2828" s="92"/>
      <c r="F2828" s="93"/>
      <c r="G2828" s="94"/>
      <c r="H2828" s="83" t="str">
        <f>IF(M2828&lt;&gt;"",VLOOKUP(M2828,LISTAS·PAPP!$U$3:$Z$8,2,FALSE),"")</f>
        <v/>
      </c>
      <c r="I2828" s="85" t="str">
        <f>IF(M2828&lt;&gt;"",VLOOKUP(M2828,LISTAS·PAPP!$U$3:$Z$8,3,FALSE),"")</f>
        <v/>
      </c>
      <c r="J2828" s="83" t="str">
        <f>IF(M2828&lt;&gt;"",VLOOKUP(M2828,LISTAS·PAPP!$U$3:$Z$8,4,FALSE),"")</f>
        <v/>
      </c>
      <c r="K2828" s="83" t="str">
        <f>IF(C2828&lt;&gt;"",VLOOKUP(C2828,LISTAS·PAPP!$H$3:$O$119,4,FALSE),"")</f>
        <v/>
      </c>
      <c r="L2828" s="85" t="str">
        <f>IF(C2828&lt;&gt;"",VLOOKUP(C2828,LISTAS·PAPP!$H$3:$O$119,8,FALSE),"")</f>
        <v/>
      </c>
      <c r="M2828" s="95"/>
      <c r="N2828" s="92"/>
      <c r="O2828" s="92"/>
      <c r="P2828" s="84" t="str">
        <f>IF(N2828&lt;&gt;"",VLOOKUP(N2828,LISTAS·PAPP!$U$9:$Y$125,5,FALSE),"")</f>
        <v/>
      </c>
      <c r="Q2828" s="83" t="str">
        <f>IF(O2828&lt;&gt;"",VLOOKUP(O2828,LISTAS·PAPP!$U$9:$W$125,3,FALSE),"")</f>
        <v/>
      </c>
      <c r="R2828" s="92"/>
      <c r="S2828" s="173"/>
      <c r="T2828" s="173"/>
      <c r="U2828" s="92"/>
      <c r="V2828" s="92"/>
      <c r="W2828" s="94"/>
      <c r="X2828" s="83" t="str">
        <f>IF(ISERROR(VLOOKUP(W2828,LISTAS·PAPP!$AJ$3:$AK$903,2,0))," ",VLOOKUP(W2828,LISTAS·PAPP!$AJ$3:$AK$903,2,0))</f>
        <v xml:space="preserve"> </v>
      </c>
      <c r="Y2828" s="96"/>
      <c r="Z2828" s="97"/>
      <c r="AA2828" s="97"/>
      <c r="AB2828" s="97"/>
      <c r="AC2828" s="97"/>
      <c r="AD2828" s="97"/>
      <c r="AE2828" s="97"/>
      <c r="AF2828" s="97"/>
      <c r="AG2828" s="97"/>
      <c r="AH2828" s="97"/>
      <c r="AI2828" s="97"/>
      <c r="AJ2828" s="97"/>
      <c r="AK2828" s="97"/>
      <c r="AL2828" s="86" t="str">
        <f t="shared" si="133"/>
        <v/>
      </c>
      <c r="AM2828" s="87" t="str">
        <f t="shared" si="134"/>
        <v xml:space="preserve"> </v>
      </c>
      <c r="AN2828" s="1" t="str">
        <f t="shared" si="135"/>
        <v xml:space="preserve"> </v>
      </c>
    </row>
    <row r="2829" spans="1:40" s="88" customFormat="1" x14ac:dyDescent="0.25">
      <c r="A2829" s="92"/>
      <c r="B2829" s="92"/>
      <c r="C2829" s="92"/>
      <c r="D2829" s="92"/>
      <c r="E2829" s="92"/>
      <c r="F2829" s="93"/>
      <c r="G2829" s="94"/>
      <c r="H2829" s="83" t="str">
        <f>IF(M2829&lt;&gt;"",VLOOKUP(M2829,LISTAS·PAPP!$U$3:$Z$8,2,FALSE),"")</f>
        <v/>
      </c>
      <c r="I2829" s="85" t="str">
        <f>IF(M2829&lt;&gt;"",VLOOKUP(M2829,LISTAS·PAPP!$U$3:$Z$8,3,FALSE),"")</f>
        <v/>
      </c>
      <c r="J2829" s="83" t="str">
        <f>IF(M2829&lt;&gt;"",VLOOKUP(M2829,LISTAS·PAPP!$U$3:$Z$8,4,FALSE),"")</f>
        <v/>
      </c>
      <c r="K2829" s="83" t="str">
        <f>IF(C2829&lt;&gt;"",VLOOKUP(C2829,LISTAS·PAPP!$H$3:$O$119,4,FALSE),"")</f>
        <v/>
      </c>
      <c r="L2829" s="85" t="str">
        <f>IF(C2829&lt;&gt;"",VLOOKUP(C2829,LISTAS·PAPP!$H$3:$O$119,8,FALSE),"")</f>
        <v/>
      </c>
      <c r="M2829" s="95"/>
      <c r="N2829" s="92"/>
      <c r="O2829" s="92"/>
      <c r="P2829" s="84" t="str">
        <f>IF(N2829&lt;&gt;"",VLOOKUP(N2829,LISTAS·PAPP!$U$9:$Y$125,5,FALSE),"")</f>
        <v/>
      </c>
      <c r="Q2829" s="83" t="str">
        <f>IF(O2829&lt;&gt;"",VLOOKUP(O2829,LISTAS·PAPP!$U$9:$W$125,3,FALSE),"")</f>
        <v/>
      </c>
      <c r="R2829" s="92"/>
      <c r="S2829" s="173"/>
      <c r="T2829" s="173"/>
      <c r="U2829" s="92"/>
      <c r="V2829" s="92"/>
      <c r="W2829" s="94"/>
      <c r="X2829" s="83" t="str">
        <f>IF(ISERROR(VLOOKUP(W2829,LISTAS·PAPP!$AJ$3:$AK$903,2,0))," ",VLOOKUP(W2829,LISTAS·PAPP!$AJ$3:$AK$903,2,0))</f>
        <v xml:space="preserve"> </v>
      </c>
      <c r="Y2829" s="96"/>
      <c r="Z2829" s="97"/>
      <c r="AA2829" s="97"/>
      <c r="AB2829" s="97"/>
      <c r="AC2829" s="97"/>
      <c r="AD2829" s="97"/>
      <c r="AE2829" s="97"/>
      <c r="AF2829" s="97"/>
      <c r="AG2829" s="97"/>
      <c r="AH2829" s="97"/>
      <c r="AI2829" s="97"/>
      <c r="AJ2829" s="97"/>
      <c r="AK2829" s="97"/>
      <c r="AL2829" s="86" t="str">
        <f t="shared" si="133"/>
        <v/>
      </c>
      <c r="AM2829" s="87" t="str">
        <f t="shared" si="134"/>
        <v xml:space="preserve"> </v>
      </c>
      <c r="AN2829" s="1" t="str">
        <f t="shared" si="135"/>
        <v xml:space="preserve"> </v>
      </c>
    </row>
    <row r="2830" spans="1:40" s="88" customFormat="1" x14ac:dyDescent="0.25">
      <c r="A2830" s="92"/>
      <c r="B2830" s="92"/>
      <c r="C2830" s="92"/>
      <c r="D2830" s="92"/>
      <c r="E2830" s="92"/>
      <c r="F2830" s="93"/>
      <c r="G2830" s="94"/>
      <c r="H2830" s="83" t="str">
        <f>IF(M2830&lt;&gt;"",VLOOKUP(M2830,LISTAS·PAPP!$U$3:$Z$8,2,FALSE),"")</f>
        <v/>
      </c>
      <c r="I2830" s="85" t="str">
        <f>IF(M2830&lt;&gt;"",VLOOKUP(M2830,LISTAS·PAPP!$U$3:$Z$8,3,FALSE),"")</f>
        <v/>
      </c>
      <c r="J2830" s="83" t="str">
        <f>IF(M2830&lt;&gt;"",VLOOKUP(M2830,LISTAS·PAPP!$U$3:$Z$8,4,FALSE),"")</f>
        <v/>
      </c>
      <c r="K2830" s="83" t="str">
        <f>IF(C2830&lt;&gt;"",VLOOKUP(C2830,LISTAS·PAPP!$H$3:$O$119,4,FALSE),"")</f>
        <v/>
      </c>
      <c r="L2830" s="85" t="str">
        <f>IF(C2830&lt;&gt;"",VLOOKUP(C2830,LISTAS·PAPP!$H$3:$O$119,8,FALSE),"")</f>
        <v/>
      </c>
      <c r="M2830" s="95"/>
      <c r="N2830" s="92"/>
      <c r="O2830" s="92"/>
      <c r="P2830" s="84" t="str">
        <f>IF(N2830&lt;&gt;"",VLOOKUP(N2830,LISTAS·PAPP!$U$9:$Y$125,5,FALSE),"")</f>
        <v/>
      </c>
      <c r="Q2830" s="83" t="str">
        <f>IF(O2830&lt;&gt;"",VLOOKUP(O2830,LISTAS·PAPP!$U$9:$W$125,3,FALSE),"")</f>
        <v/>
      </c>
      <c r="R2830" s="92"/>
      <c r="S2830" s="173"/>
      <c r="T2830" s="173"/>
      <c r="U2830" s="92"/>
      <c r="V2830" s="92"/>
      <c r="W2830" s="94"/>
      <c r="X2830" s="83" t="str">
        <f>IF(ISERROR(VLOOKUP(W2830,LISTAS·PAPP!$AJ$3:$AK$903,2,0))," ",VLOOKUP(W2830,LISTAS·PAPP!$AJ$3:$AK$903,2,0))</f>
        <v xml:space="preserve"> </v>
      </c>
      <c r="Y2830" s="96"/>
      <c r="Z2830" s="97"/>
      <c r="AA2830" s="97"/>
      <c r="AB2830" s="97"/>
      <c r="AC2830" s="97"/>
      <c r="AD2830" s="97"/>
      <c r="AE2830" s="97"/>
      <c r="AF2830" s="97"/>
      <c r="AG2830" s="97"/>
      <c r="AH2830" s="97"/>
      <c r="AI2830" s="97"/>
      <c r="AJ2830" s="97"/>
      <c r="AK2830" s="97"/>
      <c r="AL2830" s="86" t="str">
        <f t="shared" si="133"/>
        <v/>
      </c>
      <c r="AM2830" s="87" t="str">
        <f t="shared" si="134"/>
        <v xml:space="preserve"> </v>
      </c>
      <c r="AN2830" s="1" t="str">
        <f t="shared" si="135"/>
        <v xml:space="preserve"> </v>
      </c>
    </row>
    <row r="2831" spans="1:40" s="88" customFormat="1" x14ac:dyDescent="0.25">
      <c r="A2831" s="92"/>
      <c r="B2831" s="92"/>
      <c r="C2831" s="92"/>
      <c r="D2831" s="92"/>
      <c r="E2831" s="92"/>
      <c r="F2831" s="93"/>
      <c r="G2831" s="94"/>
      <c r="H2831" s="83" t="str">
        <f>IF(M2831&lt;&gt;"",VLOOKUP(M2831,LISTAS·PAPP!$U$3:$Z$8,2,FALSE),"")</f>
        <v/>
      </c>
      <c r="I2831" s="85" t="str">
        <f>IF(M2831&lt;&gt;"",VLOOKUP(M2831,LISTAS·PAPP!$U$3:$Z$8,3,FALSE),"")</f>
        <v/>
      </c>
      <c r="J2831" s="83" t="str">
        <f>IF(M2831&lt;&gt;"",VLOOKUP(M2831,LISTAS·PAPP!$U$3:$Z$8,4,FALSE),"")</f>
        <v/>
      </c>
      <c r="K2831" s="83" t="str">
        <f>IF(C2831&lt;&gt;"",VLOOKUP(C2831,LISTAS·PAPP!$H$3:$O$119,4,FALSE),"")</f>
        <v/>
      </c>
      <c r="L2831" s="85" t="str">
        <f>IF(C2831&lt;&gt;"",VLOOKUP(C2831,LISTAS·PAPP!$H$3:$O$119,8,FALSE),"")</f>
        <v/>
      </c>
      <c r="M2831" s="95"/>
      <c r="N2831" s="92"/>
      <c r="O2831" s="92"/>
      <c r="P2831" s="84" t="str">
        <f>IF(N2831&lt;&gt;"",VLOOKUP(N2831,LISTAS·PAPP!$U$9:$Y$125,5,FALSE),"")</f>
        <v/>
      </c>
      <c r="Q2831" s="83" t="str">
        <f>IF(O2831&lt;&gt;"",VLOOKUP(O2831,LISTAS·PAPP!$U$9:$W$125,3,FALSE),"")</f>
        <v/>
      </c>
      <c r="R2831" s="92"/>
      <c r="S2831" s="173"/>
      <c r="T2831" s="173"/>
      <c r="U2831" s="92"/>
      <c r="V2831" s="92"/>
      <c r="W2831" s="94"/>
      <c r="X2831" s="83" t="str">
        <f>IF(ISERROR(VLOOKUP(W2831,LISTAS·PAPP!$AJ$3:$AK$903,2,0))," ",VLOOKUP(W2831,LISTAS·PAPP!$AJ$3:$AK$903,2,0))</f>
        <v xml:space="preserve"> </v>
      </c>
      <c r="Y2831" s="96"/>
      <c r="Z2831" s="97"/>
      <c r="AA2831" s="97"/>
      <c r="AB2831" s="97"/>
      <c r="AC2831" s="97"/>
      <c r="AD2831" s="97"/>
      <c r="AE2831" s="97"/>
      <c r="AF2831" s="97"/>
      <c r="AG2831" s="97"/>
      <c r="AH2831" s="97"/>
      <c r="AI2831" s="97"/>
      <c r="AJ2831" s="97"/>
      <c r="AK2831" s="97"/>
      <c r="AL2831" s="86" t="str">
        <f t="shared" si="133"/>
        <v/>
      </c>
      <c r="AM2831" s="87" t="str">
        <f t="shared" si="134"/>
        <v xml:space="preserve"> </v>
      </c>
      <c r="AN2831" s="1" t="str">
        <f t="shared" si="135"/>
        <v xml:space="preserve"> </v>
      </c>
    </row>
    <row r="2832" spans="1:40" s="88" customFormat="1" x14ac:dyDescent="0.25">
      <c r="A2832" s="92"/>
      <c r="B2832" s="92"/>
      <c r="C2832" s="92"/>
      <c r="D2832" s="92"/>
      <c r="E2832" s="92"/>
      <c r="F2832" s="93"/>
      <c r="G2832" s="94"/>
      <c r="H2832" s="83" t="str">
        <f>IF(M2832&lt;&gt;"",VLOOKUP(M2832,LISTAS·PAPP!$U$3:$Z$8,2,FALSE),"")</f>
        <v/>
      </c>
      <c r="I2832" s="85" t="str">
        <f>IF(M2832&lt;&gt;"",VLOOKUP(M2832,LISTAS·PAPP!$U$3:$Z$8,3,FALSE),"")</f>
        <v/>
      </c>
      <c r="J2832" s="83" t="str">
        <f>IF(M2832&lt;&gt;"",VLOOKUP(M2832,LISTAS·PAPP!$U$3:$Z$8,4,FALSE),"")</f>
        <v/>
      </c>
      <c r="K2832" s="83" t="str">
        <f>IF(C2832&lt;&gt;"",VLOOKUP(C2832,LISTAS·PAPP!$H$3:$O$119,4,FALSE),"")</f>
        <v/>
      </c>
      <c r="L2832" s="85" t="str">
        <f>IF(C2832&lt;&gt;"",VLOOKUP(C2832,LISTAS·PAPP!$H$3:$O$119,8,FALSE),"")</f>
        <v/>
      </c>
      <c r="M2832" s="95"/>
      <c r="N2832" s="92"/>
      <c r="O2832" s="92"/>
      <c r="P2832" s="84" t="str">
        <f>IF(N2832&lt;&gt;"",VLOOKUP(N2832,LISTAS·PAPP!$U$9:$Y$125,5,FALSE),"")</f>
        <v/>
      </c>
      <c r="Q2832" s="83" t="str">
        <f>IF(O2832&lt;&gt;"",VLOOKUP(O2832,LISTAS·PAPP!$U$9:$W$125,3,FALSE),"")</f>
        <v/>
      </c>
      <c r="R2832" s="92"/>
      <c r="S2832" s="173"/>
      <c r="T2832" s="173"/>
      <c r="U2832" s="92"/>
      <c r="V2832" s="92"/>
      <c r="W2832" s="94"/>
      <c r="X2832" s="83" t="str">
        <f>IF(ISERROR(VLOOKUP(W2832,LISTAS·PAPP!$AJ$3:$AK$903,2,0))," ",VLOOKUP(W2832,LISTAS·PAPP!$AJ$3:$AK$903,2,0))</f>
        <v xml:space="preserve"> </v>
      </c>
      <c r="Y2832" s="96"/>
      <c r="Z2832" s="97"/>
      <c r="AA2832" s="97"/>
      <c r="AB2832" s="97"/>
      <c r="AC2832" s="97"/>
      <c r="AD2832" s="97"/>
      <c r="AE2832" s="97"/>
      <c r="AF2832" s="97"/>
      <c r="AG2832" s="97"/>
      <c r="AH2832" s="97"/>
      <c r="AI2832" s="97"/>
      <c r="AJ2832" s="97"/>
      <c r="AK2832" s="97"/>
      <c r="AL2832" s="86" t="str">
        <f t="shared" si="133"/>
        <v/>
      </c>
      <c r="AM2832" s="87" t="str">
        <f t="shared" si="134"/>
        <v xml:space="preserve"> </v>
      </c>
      <c r="AN2832" s="1" t="str">
        <f t="shared" si="135"/>
        <v xml:space="preserve"> </v>
      </c>
    </row>
    <row r="2833" spans="1:40" s="88" customFormat="1" x14ac:dyDescent="0.25">
      <c r="A2833" s="92"/>
      <c r="B2833" s="92"/>
      <c r="C2833" s="92"/>
      <c r="D2833" s="92"/>
      <c r="E2833" s="92"/>
      <c r="F2833" s="93"/>
      <c r="G2833" s="94"/>
      <c r="H2833" s="83" t="str">
        <f>IF(M2833&lt;&gt;"",VLOOKUP(M2833,LISTAS·PAPP!$U$3:$Z$8,2,FALSE),"")</f>
        <v/>
      </c>
      <c r="I2833" s="85" t="str">
        <f>IF(M2833&lt;&gt;"",VLOOKUP(M2833,LISTAS·PAPP!$U$3:$Z$8,3,FALSE),"")</f>
        <v/>
      </c>
      <c r="J2833" s="83" t="str">
        <f>IF(M2833&lt;&gt;"",VLOOKUP(M2833,LISTAS·PAPP!$U$3:$Z$8,4,FALSE),"")</f>
        <v/>
      </c>
      <c r="K2833" s="83" t="str">
        <f>IF(C2833&lt;&gt;"",VLOOKUP(C2833,LISTAS·PAPP!$H$3:$O$119,4,FALSE),"")</f>
        <v/>
      </c>
      <c r="L2833" s="85" t="str">
        <f>IF(C2833&lt;&gt;"",VLOOKUP(C2833,LISTAS·PAPP!$H$3:$O$119,8,FALSE),"")</f>
        <v/>
      </c>
      <c r="M2833" s="95"/>
      <c r="N2833" s="92"/>
      <c r="O2833" s="92"/>
      <c r="P2833" s="84" t="str">
        <f>IF(N2833&lt;&gt;"",VLOOKUP(N2833,LISTAS·PAPP!$U$9:$Y$125,5,FALSE),"")</f>
        <v/>
      </c>
      <c r="Q2833" s="83" t="str">
        <f>IF(O2833&lt;&gt;"",VLOOKUP(O2833,LISTAS·PAPP!$U$9:$W$125,3,FALSE),"")</f>
        <v/>
      </c>
      <c r="R2833" s="92"/>
      <c r="S2833" s="173"/>
      <c r="T2833" s="173"/>
      <c r="U2833" s="92"/>
      <c r="V2833" s="92"/>
      <c r="W2833" s="94"/>
      <c r="X2833" s="83" t="str">
        <f>IF(ISERROR(VLOOKUP(W2833,LISTAS·PAPP!$AJ$3:$AK$903,2,0))," ",VLOOKUP(W2833,LISTAS·PAPP!$AJ$3:$AK$903,2,0))</f>
        <v xml:space="preserve"> </v>
      </c>
      <c r="Y2833" s="96"/>
      <c r="Z2833" s="97"/>
      <c r="AA2833" s="97"/>
      <c r="AB2833" s="97"/>
      <c r="AC2833" s="97"/>
      <c r="AD2833" s="97"/>
      <c r="AE2833" s="97"/>
      <c r="AF2833" s="97"/>
      <c r="AG2833" s="97"/>
      <c r="AH2833" s="97"/>
      <c r="AI2833" s="97"/>
      <c r="AJ2833" s="97"/>
      <c r="AK2833" s="97"/>
      <c r="AL2833" s="86" t="str">
        <f t="shared" si="133"/>
        <v/>
      </c>
      <c r="AM2833" s="87" t="str">
        <f t="shared" si="134"/>
        <v xml:space="preserve"> </v>
      </c>
      <c r="AN2833" s="1" t="str">
        <f t="shared" si="135"/>
        <v xml:space="preserve"> </v>
      </c>
    </row>
    <row r="2834" spans="1:40" s="88" customFormat="1" x14ac:dyDescent="0.25">
      <c r="A2834" s="92"/>
      <c r="B2834" s="92"/>
      <c r="C2834" s="92"/>
      <c r="D2834" s="92"/>
      <c r="E2834" s="92"/>
      <c r="F2834" s="93"/>
      <c r="G2834" s="94"/>
      <c r="H2834" s="83" t="str">
        <f>IF(M2834&lt;&gt;"",VLOOKUP(M2834,LISTAS·PAPP!$U$3:$Z$8,2,FALSE),"")</f>
        <v/>
      </c>
      <c r="I2834" s="85" t="str">
        <f>IF(M2834&lt;&gt;"",VLOOKUP(M2834,LISTAS·PAPP!$U$3:$Z$8,3,FALSE),"")</f>
        <v/>
      </c>
      <c r="J2834" s="83" t="str">
        <f>IF(M2834&lt;&gt;"",VLOOKUP(M2834,LISTAS·PAPP!$U$3:$Z$8,4,FALSE),"")</f>
        <v/>
      </c>
      <c r="K2834" s="83" t="str">
        <f>IF(C2834&lt;&gt;"",VLOOKUP(C2834,LISTAS·PAPP!$H$3:$O$119,4,FALSE),"")</f>
        <v/>
      </c>
      <c r="L2834" s="85" t="str">
        <f>IF(C2834&lt;&gt;"",VLOOKUP(C2834,LISTAS·PAPP!$H$3:$O$119,8,FALSE),"")</f>
        <v/>
      </c>
      <c r="M2834" s="95"/>
      <c r="N2834" s="92"/>
      <c r="O2834" s="92"/>
      <c r="P2834" s="84" t="str">
        <f>IF(N2834&lt;&gt;"",VLOOKUP(N2834,LISTAS·PAPP!$U$9:$Y$125,5,FALSE),"")</f>
        <v/>
      </c>
      <c r="Q2834" s="83" t="str">
        <f>IF(O2834&lt;&gt;"",VLOOKUP(O2834,LISTAS·PAPP!$U$9:$W$125,3,FALSE),"")</f>
        <v/>
      </c>
      <c r="R2834" s="92"/>
      <c r="S2834" s="173"/>
      <c r="T2834" s="173"/>
      <c r="U2834" s="92"/>
      <c r="V2834" s="92"/>
      <c r="W2834" s="94"/>
      <c r="X2834" s="83" t="str">
        <f>IF(ISERROR(VLOOKUP(W2834,LISTAS·PAPP!$AJ$3:$AK$903,2,0))," ",VLOOKUP(W2834,LISTAS·PAPP!$AJ$3:$AK$903,2,0))</f>
        <v xml:space="preserve"> </v>
      </c>
      <c r="Y2834" s="96"/>
      <c r="Z2834" s="97"/>
      <c r="AA2834" s="97"/>
      <c r="AB2834" s="97"/>
      <c r="AC2834" s="97"/>
      <c r="AD2834" s="97"/>
      <c r="AE2834" s="97"/>
      <c r="AF2834" s="97"/>
      <c r="AG2834" s="97"/>
      <c r="AH2834" s="97"/>
      <c r="AI2834" s="97"/>
      <c r="AJ2834" s="97"/>
      <c r="AK2834" s="97"/>
      <c r="AL2834" s="86" t="str">
        <f t="shared" si="133"/>
        <v/>
      </c>
      <c r="AM2834" s="87" t="str">
        <f t="shared" si="134"/>
        <v xml:space="preserve"> </v>
      </c>
      <c r="AN2834" s="1" t="str">
        <f t="shared" si="135"/>
        <v xml:space="preserve"> </v>
      </c>
    </row>
    <row r="2835" spans="1:40" s="88" customFormat="1" x14ac:dyDescent="0.25">
      <c r="A2835" s="92"/>
      <c r="B2835" s="92"/>
      <c r="C2835" s="92"/>
      <c r="D2835" s="92"/>
      <c r="E2835" s="92"/>
      <c r="F2835" s="93"/>
      <c r="G2835" s="94"/>
      <c r="H2835" s="83" t="str">
        <f>IF(M2835&lt;&gt;"",VLOOKUP(M2835,LISTAS·PAPP!$U$3:$Z$8,2,FALSE),"")</f>
        <v/>
      </c>
      <c r="I2835" s="85" t="str">
        <f>IF(M2835&lt;&gt;"",VLOOKUP(M2835,LISTAS·PAPP!$U$3:$Z$8,3,FALSE),"")</f>
        <v/>
      </c>
      <c r="J2835" s="83" t="str">
        <f>IF(M2835&lt;&gt;"",VLOOKUP(M2835,LISTAS·PAPP!$U$3:$Z$8,4,FALSE),"")</f>
        <v/>
      </c>
      <c r="K2835" s="83" t="str">
        <f>IF(C2835&lt;&gt;"",VLOOKUP(C2835,LISTAS·PAPP!$H$3:$O$119,4,FALSE),"")</f>
        <v/>
      </c>
      <c r="L2835" s="85" t="str">
        <f>IF(C2835&lt;&gt;"",VLOOKUP(C2835,LISTAS·PAPP!$H$3:$O$119,8,FALSE),"")</f>
        <v/>
      </c>
      <c r="M2835" s="95"/>
      <c r="N2835" s="92"/>
      <c r="O2835" s="92"/>
      <c r="P2835" s="84" t="str">
        <f>IF(N2835&lt;&gt;"",VLOOKUP(N2835,LISTAS·PAPP!$U$9:$Y$125,5,FALSE),"")</f>
        <v/>
      </c>
      <c r="Q2835" s="83" t="str">
        <f>IF(O2835&lt;&gt;"",VLOOKUP(O2835,LISTAS·PAPP!$U$9:$W$125,3,FALSE),"")</f>
        <v/>
      </c>
      <c r="R2835" s="92"/>
      <c r="S2835" s="173"/>
      <c r="T2835" s="173"/>
      <c r="U2835" s="92"/>
      <c r="V2835" s="92"/>
      <c r="W2835" s="94"/>
      <c r="X2835" s="83" t="str">
        <f>IF(ISERROR(VLOOKUP(W2835,LISTAS·PAPP!$AJ$3:$AK$903,2,0))," ",VLOOKUP(W2835,LISTAS·PAPP!$AJ$3:$AK$903,2,0))</f>
        <v xml:space="preserve"> </v>
      </c>
      <c r="Y2835" s="96"/>
      <c r="Z2835" s="97"/>
      <c r="AA2835" s="97"/>
      <c r="AB2835" s="97"/>
      <c r="AC2835" s="97"/>
      <c r="AD2835" s="97"/>
      <c r="AE2835" s="97"/>
      <c r="AF2835" s="97"/>
      <c r="AG2835" s="97"/>
      <c r="AH2835" s="97"/>
      <c r="AI2835" s="97"/>
      <c r="AJ2835" s="97"/>
      <c r="AK2835" s="97"/>
      <c r="AL2835" s="86" t="str">
        <f t="shared" si="133"/>
        <v/>
      </c>
      <c r="AM2835" s="87" t="str">
        <f t="shared" si="134"/>
        <v xml:space="preserve"> </v>
      </c>
      <c r="AN2835" s="1" t="str">
        <f t="shared" si="135"/>
        <v xml:space="preserve"> </v>
      </c>
    </row>
    <row r="2836" spans="1:40" s="88" customFormat="1" x14ac:dyDescent="0.25">
      <c r="A2836" s="92"/>
      <c r="B2836" s="92"/>
      <c r="C2836" s="92"/>
      <c r="D2836" s="92"/>
      <c r="E2836" s="92"/>
      <c r="F2836" s="93"/>
      <c r="G2836" s="94"/>
      <c r="H2836" s="83" t="str">
        <f>IF(M2836&lt;&gt;"",VLOOKUP(M2836,LISTAS·PAPP!$U$3:$Z$8,2,FALSE),"")</f>
        <v/>
      </c>
      <c r="I2836" s="85" t="str">
        <f>IF(M2836&lt;&gt;"",VLOOKUP(M2836,LISTAS·PAPP!$U$3:$Z$8,3,FALSE),"")</f>
        <v/>
      </c>
      <c r="J2836" s="83" t="str">
        <f>IF(M2836&lt;&gt;"",VLOOKUP(M2836,LISTAS·PAPP!$U$3:$Z$8,4,FALSE),"")</f>
        <v/>
      </c>
      <c r="K2836" s="83" t="str">
        <f>IF(C2836&lt;&gt;"",VLOOKUP(C2836,LISTAS·PAPP!$H$3:$O$119,4,FALSE),"")</f>
        <v/>
      </c>
      <c r="L2836" s="85" t="str">
        <f>IF(C2836&lt;&gt;"",VLOOKUP(C2836,LISTAS·PAPP!$H$3:$O$119,8,FALSE),"")</f>
        <v/>
      </c>
      <c r="M2836" s="95"/>
      <c r="N2836" s="92"/>
      <c r="O2836" s="92"/>
      <c r="P2836" s="84" t="str">
        <f>IF(N2836&lt;&gt;"",VLOOKUP(N2836,LISTAS·PAPP!$U$9:$Y$125,5,FALSE),"")</f>
        <v/>
      </c>
      <c r="Q2836" s="83" t="str">
        <f>IF(O2836&lt;&gt;"",VLOOKUP(O2836,LISTAS·PAPP!$U$9:$W$125,3,FALSE),"")</f>
        <v/>
      </c>
      <c r="R2836" s="92"/>
      <c r="S2836" s="173"/>
      <c r="T2836" s="173"/>
      <c r="U2836" s="92"/>
      <c r="V2836" s="92"/>
      <c r="W2836" s="94"/>
      <c r="X2836" s="83" t="str">
        <f>IF(ISERROR(VLOOKUP(W2836,LISTAS·PAPP!$AJ$3:$AK$903,2,0))," ",VLOOKUP(W2836,LISTAS·PAPP!$AJ$3:$AK$903,2,0))</f>
        <v xml:space="preserve"> </v>
      </c>
      <c r="Y2836" s="96"/>
      <c r="Z2836" s="97"/>
      <c r="AA2836" s="97"/>
      <c r="AB2836" s="97"/>
      <c r="AC2836" s="97"/>
      <c r="AD2836" s="97"/>
      <c r="AE2836" s="97"/>
      <c r="AF2836" s="97"/>
      <c r="AG2836" s="97"/>
      <c r="AH2836" s="97"/>
      <c r="AI2836" s="97"/>
      <c r="AJ2836" s="97"/>
      <c r="AK2836" s="97"/>
      <c r="AL2836" s="86" t="str">
        <f t="shared" si="133"/>
        <v/>
      </c>
      <c r="AM2836" s="87" t="str">
        <f t="shared" si="134"/>
        <v xml:space="preserve"> </v>
      </c>
      <c r="AN2836" s="1" t="str">
        <f t="shared" si="135"/>
        <v xml:space="preserve"> </v>
      </c>
    </row>
    <row r="2837" spans="1:40" s="88" customFormat="1" x14ac:dyDescent="0.25">
      <c r="A2837" s="92"/>
      <c r="B2837" s="92"/>
      <c r="C2837" s="92"/>
      <c r="D2837" s="92"/>
      <c r="E2837" s="92"/>
      <c r="F2837" s="93"/>
      <c r="G2837" s="94"/>
      <c r="H2837" s="83" t="str">
        <f>IF(M2837&lt;&gt;"",VLOOKUP(M2837,LISTAS·PAPP!$U$3:$Z$8,2,FALSE),"")</f>
        <v/>
      </c>
      <c r="I2837" s="85" t="str">
        <f>IF(M2837&lt;&gt;"",VLOOKUP(M2837,LISTAS·PAPP!$U$3:$Z$8,3,FALSE),"")</f>
        <v/>
      </c>
      <c r="J2837" s="83" t="str">
        <f>IF(M2837&lt;&gt;"",VLOOKUP(M2837,LISTAS·PAPP!$U$3:$Z$8,4,FALSE),"")</f>
        <v/>
      </c>
      <c r="K2837" s="83" t="str">
        <f>IF(C2837&lt;&gt;"",VLOOKUP(C2837,LISTAS·PAPP!$H$3:$O$119,4,FALSE),"")</f>
        <v/>
      </c>
      <c r="L2837" s="85" t="str">
        <f>IF(C2837&lt;&gt;"",VLOOKUP(C2837,LISTAS·PAPP!$H$3:$O$119,8,FALSE),"")</f>
        <v/>
      </c>
      <c r="M2837" s="95"/>
      <c r="N2837" s="92"/>
      <c r="O2837" s="92"/>
      <c r="P2837" s="84" t="str">
        <f>IF(N2837&lt;&gt;"",VLOOKUP(N2837,LISTAS·PAPP!$U$9:$Y$125,5,FALSE),"")</f>
        <v/>
      </c>
      <c r="Q2837" s="83" t="str">
        <f>IF(O2837&lt;&gt;"",VLOOKUP(O2837,LISTAS·PAPP!$U$9:$W$125,3,FALSE),"")</f>
        <v/>
      </c>
      <c r="R2837" s="92"/>
      <c r="S2837" s="173"/>
      <c r="T2837" s="173"/>
      <c r="U2837" s="92"/>
      <c r="V2837" s="92"/>
      <c r="W2837" s="94"/>
      <c r="X2837" s="83" t="str">
        <f>IF(ISERROR(VLOOKUP(W2837,LISTAS·PAPP!$AJ$3:$AK$903,2,0))," ",VLOOKUP(W2837,LISTAS·PAPP!$AJ$3:$AK$903,2,0))</f>
        <v xml:space="preserve"> </v>
      </c>
      <c r="Y2837" s="96"/>
      <c r="Z2837" s="97"/>
      <c r="AA2837" s="97"/>
      <c r="AB2837" s="97"/>
      <c r="AC2837" s="97"/>
      <c r="AD2837" s="97"/>
      <c r="AE2837" s="97"/>
      <c r="AF2837" s="97"/>
      <c r="AG2837" s="97"/>
      <c r="AH2837" s="97"/>
      <c r="AI2837" s="97"/>
      <c r="AJ2837" s="97"/>
      <c r="AK2837" s="97"/>
      <c r="AL2837" s="86" t="str">
        <f t="shared" si="133"/>
        <v/>
      </c>
      <c r="AM2837" s="87" t="str">
        <f t="shared" si="134"/>
        <v xml:space="preserve"> </v>
      </c>
      <c r="AN2837" s="1" t="str">
        <f t="shared" si="135"/>
        <v xml:space="preserve"> </v>
      </c>
    </row>
    <row r="2838" spans="1:40" s="88" customFormat="1" x14ac:dyDescent="0.25">
      <c r="A2838" s="92"/>
      <c r="B2838" s="92"/>
      <c r="C2838" s="92"/>
      <c r="D2838" s="92"/>
      <c r="E2838" s="92"/>
      <c r="F2838" s="93"/>
      <c r="G2838" s="94"/>
      <c r="H2838" s="83" t="str">
        <f>IF(M2838&lt;&gt;"",VLOOKUP(M2838,LISTAS·PAPP!$U$3:$Z$8,2,FALSE),"")</f>
        <v/>
      </c>
      <c r="I2838" s="85" t="str">
        <f>IF(M2838&lt;&gt;"",VLOOKUP(M2838,LISTAS·PAPP!$U$3:$Z$8,3,FALSE),"")</f>
        <v/>
      </c>
      <c r="J2838" s="83" t="str">
        <f>IF(M2838&lt;&gt;"",VLOOKUP(M2838,LISTAS·PAPP!$U$3:$Z$8,4,FALSE),"")</f>
        <v/>
      </c>
      <c r="K2838" s="83" t="str">
        <f>IF(C2838&lt;&gt;"",VLOOKUP(C2838,LISTAS·PAPP!$H$3:$O$119,4,FALSE),"")</f>
        <v/>
      </c>
      <c r="L2838" s="85" t="str">
        <f>IF(C2838&lt;&gt;"",VLOOKUP(C2838,LISTAS·PAPP!$H$3:$O$119,8,FALSE),"")</f>
        <v/>
      </c>
      <c r="M2838" s="95"/>
      <c r="N2838" s="92"/>
      <c r="O2838" s="92"/>
      <c r="P2838" s="84" t="str">
        <f>IF(N2838&lt;&gt;"",VLOOKUP(N2838,LISTAS·PAPP!$U$9:$Y$125,5,FALSE),"")</f>
        <v/>
      </c>
      <c r="Q2838" s="83" t="str">
        <f>IF(O2838&lt;&gt;"",VLOOKUP(O2838,LISTAS·PAPP!$U$9:$W$125,3,FALSE),"")</f>
        <v/>
      </c>
      <c r="R2838" s="92"/>
      <c r="S2838" s="173"/>
      <c r="T2838" s="173"/>
      <c r="U2838" s="92"/>
      <c r="V2838" s="92"/>
      <c r="W2838" s="94"/>
      <c r="X2838" s="83" t="str">
        <f>IF(ISERROR(VLOOKUP(W2838,LISTAS·PAPP!$AJ$3:$AK$903,2,0))," ",VLOOKUP(W2838,LISTAS·PAPP!$AJ$3:$AK$903,2,0))</f>
        <v xml:space="preserve"> </v>
      </c>
      <c r="Y2838" s="96"/>
      <c r="Z2838" s="97"/>
      <c r="AA2838" s="97"/>
      <c r="AB2838" s="97"/>
      <c r="AC2838" s="97"/>
      <c r="AD2838" s="97"/>
      <c r="AE2838" s="97"/>
      <c r="AF2838" s="97"/>
      <c r="AG2838" s="97"/>
      <c r="AH2838" s="97"/>
      <c r="AI2838" s="97"/>
      <c r="AJ2838" s="97"/>
      <c r="AK2838" s="97"/>
      <c r="AL2838" s="86" t="str">
        <f t="shared" si="133"/>
        <v/>
      </c>
      <c r="AM2838" s="87" t="str">
        <f t="shared" si="134"/>
        <v xml:space="preserve"> </v>
      </c>
      <c r="AN2838" s="1" t="str">
        <f t="shared" si="135"/>
        <v xml:space="preserve"> </v>
      </c>
    </row>
    <row r="2839" spans="1:40" s="88" customFormat="1" x14ac:dyDescent="0.25">
      <c r="A2839" s="92"/>
      <c r="B2839" s="92"/>
      <c r="C2839" s="92"/>
      <c r="D2839" s="92"/>
      <c r="E2839" s="92"/>
      <c r="F2839" s="93"/>
      <c r="G2839" s="94"/>
      <c r="H2839" s="83" t="str">
        <f>IF(M2839&lt;&gt;"",VLOOKUP(M2839,LISTAS·PAPP!$U$3:$Z$8,2,FALSE),"")</f>
        <v/>
      </c>
      <c r="I2839" s="85" t="str">
        <f>IF(M2839&lt;&gt;"",VLOOKUP(M2839,LISTAS·PAPP!$U$3:$Z$8,3,FALSE),"")</f>
        <v/>
      </c>
      <c r="J2839" s="83" t="str">
        <f>IF(M2839&lt;&gt;"",VLOOKUP(M2839,LISTAS·PAPP!$U$3:$Z$8,4,FALSE),"")</f>
        <v/>
      </c>
      <c r="K2839" s="83" t="str">
        <f>IF(C2839&lt;&gt;"",VLOOKUP(C2839,LISTAS·PAPP!$H$3:$O$119,4,FALSE),"")</f>
        <v/>
      </c>
      <c r="L2839" s="85" t="str">
        <f>IF(C2839&lt;&gt;"",VLOOKUP(C2839,LISTAS·PAPP!$H$3:$O$119,8,FALSE),"")</f>
        <v/>
      </c>
      <c r="M2839" s="95"/>
      <c r="N2839" s="92"/>
      <c r="O2839" s="92"/>
      <c r="P2839" s="84" t="str">
        <f>IF(N2839&lt;&gt;"",VLOOKUP(N2839,LISTAS·PAPP!$U$9:$Y$125,5,FALSE),"")</f>
        <v/>
      </c>
      <c r="Q2839" s="83" t="str">
        <f>IF(O2839&lt;&gt;"",VLOOKUP(O2839,LISTAS·PAPP!$U$9:$W$125,3,FALSE),"")</f>
        <v/>
      </c>
      <c r="R2839" s="92"/>
      <c r="S2839" s="173"/>
      <c r="T2839" s="173"/>
      <c r="U2839" s="92"/>
      <c r="V2839" s="92"/>
      <c r="W2839" s="94"/>
      <c r="X2839" s="83" t="str">
        <f>IF(ISERROR(VLOOKUP(W2839,LISTAS·PAPP!$AJ$3:$AK$903,2,0))," ",VLOOKUP(W2839,LISTAS·PAPP!$AJ$3:$AK$903,2,0))</f>
        <v xml:space="preserve"> </v>
      </c>
      <c r="Y2839" s="96"/>
      <c r="Z2839" s="97"/>
      <c r="AA2839" s="97"/>
      <c r="AB2839" s="97"/>
      <c r="AC2839" s="97"/>
      <c r="AD2839" s="97"/>
      <c r="AE2839" s="97"/>
      <c r="AF2839" s="97"/>
      <c r="AG2839" s="97"/>
      <c r="AH2839" s="97"/>
      <c r="AI2839" s="97"/>
      <c r="AJ2839" s="97"/>
      <c r="AK2839" s="97"/>
      <c r="AL2839" s="86" t="str">
        <f t="shared" si="133"/>
        <v/>
      </c>
      <c r="AM2839" s="87" t="str">
        <f t="shared" si="134"/>
        <v xml:space="preserve"> </v>
      </c>
      <c r="AN2839" s="1" t="str">
        <f t="shared" si="135"/>
        <v xml:space="preserve"> </v>
      </c>
    </row>
    <row r="2840" spans="1:40" s="88" customFormat="1" x14ac:dyDescent="0.25">
      <c r="A2840" s="92"/>
      <c r="B2840" s="92"/>
      <c r="C2840" s="92"/>
      <c r="D2840" s="92"/>
      <c r="E2840" s="92"/>
      <c r="F2840" s="93"/>
      <c r="G2840" s="94"/>
      <c r="H2840" s="83" t="str">
        <f>IF(M2840&lt;&gt;"",VLOOKUP(M2840,LISTAS·PAPP!$U$3:$Z$8,2,FALSE),"")</f>
        <v/>
      </c>
      <c r="I2840" s="85" t="str">
        <f>IF(M2840&lt;&gt;"",VLOOKUP(M2840,LISTAS·PAPP!$U$3:$Z$8,3,FALSE),"")</f>
        <v/>
      </c>
      <c r="J2840" s="83" t="str">
        <f>IF(M2840&lt;&gt;"",VLOOKUP(M2840,LISTAS·PAPP!$U$3:$Z$8,4,FALSE),"")</f>
        <v/>
      </c>
      <c r="K2840" s="83" t="str">
        <f>IF(C2840&lt;&gt;"",VLOOKUP(C2840,LISTAS·PAPP!$H$3:$O$119,4,FALSE),"")</f>
        <v/>
      </c>
      <c r="L2840" s="85" t="str">
        <f>IF(C2840&lt;&gt;"",VLOOKUP(C2840,LISTAS·PAPP!$H$3:$O$119,8,FALSE),"")</f>
        <v/>
      </c>
      <c r="M2840" s="95"/>
      <c r="N2840" s="92"/>
      <c r="O2840" s="92"/>
      <c r="P2840" s="84" t="str">
        <f>IF(N2840&lt;&gt;"",VLOOKUP(N2840,LISTAS·PAPP!$U$9:$Y$125,5,FALSE),"")</f>
        <v/>
      </c>
      <c r="Q2840" s="83" t="str">
        <f>IF(O2840&lt;&gt;"",VLOOKUP(O2840,LISTAS·PAPP!$U$9:$W$125,3,FALSE),"")</f>
        <v/>
      </c>
      <c r="R2840" s="92"/>
      <c r="S2840" s="173"/>
      <c r="T2840" s="173"/>
      <c r="U2840" s="92"/>
      <c r="V2840" s="92"/>
      <c r="W2840" s="94"/>
      <c r="X2840" s="83" t="str">
        <f>IF(ISERROR(VLOOKUP(W2840,LISTAS·PAPP!$AJ$3:$AK$903,2,0))," ",VLOOKUP(W2840,LISTAS·PAPP!$AJ$3:$AK$903,2,0))</f>
        <v xml:space="preserve"> </v>
      </c>
      <c r="Y2840" s="96"/>
      <c r="Z2840" s="97"/>
      <c r="AA2840" s="97"/>
      <c r="AB2840" s="97"/>
      <c r="AC2840" s="97"/>
      <c r="AD2840" s="97"/>
      <c r="AE2840" s="97"/>
      <c r="AF2840" s="97"/>
      <c r="AG2840" s="97"/>
      <c r="AH2840" s="97"/>
      <c r="AI2840" s="97"/>
      <c r="AJ2840" s="97"/>
      <c r="AK2840" s="97"/>
      <c r="AL2840" s="86" t="str">
        <f t="shared" si="133"/>
        <v/>
      </c>
      <c r="AM2840" s="87" t="str">
        <f t="shared" si="134"/>
        <v xml:space="preserve"> </v>
      </c>
      <c r="AN2840" s="1" t="str">
        <f t="shared" si="135"/>
        <v xml:space="preserve"> </v>
      </c>
    </row>
    <row r="2841" spans="1:40" s="88" customFormat="1" x14ac:dyDescent="0.25">
      <c r="A2841" s="92"/>
      <c r="B2841" s="92"/>
      <c r="C2841" s="92"/>
      <c r="D2841" s="92"/>
      <c r="E2841" s="92"/>
      <c r="F2841" s="93"/>
      <c r="G2841" s="94"/>
      <c r="H2841" s="83" t="str">
        <f>IF(M2841&lt;&gt;"",VLOOKUP(M2841,LISTAS·PAPP!$U$3:$Z$8,2,FALSE),"")</f>
        <v/>
      </c>
      <c r="I2841" s="85" t="str">
        <f>IF(M2841&lt;&gt;"",VLOOKUP(M2841,LISTAS·PAPP!$U$3:$Z$8,3,FALSE),"")</f>
        <v/>
      </c>
      <c r="J2841" s="83" t="str">
        <f>IF(M2841&lt;&gt;"",VLOOKUP(M2841,LISTAS·PAPP!$U$3:$Z$8,4,FALSE),"")</f>
        <v/>
      </c>
      <c r="K2841" s="83" t="str">
        <f>IF(C2841&lt;&gt;"",VLOOKUP(C2841,LISTAS·PAPP!$H$3:$O$119,4,FALSE),"")</f>
        <v/>
      </c>
      <c r="L2841" s="85" t="str">
        <f>IF(C2841&lt;&gt;"",VLOOKUP(C2841,LISTAS·PAPP!$H$3:$O$119,8,FALSE),"")</f>
        <v/>
      </c>
      <c r="M2841" s="95"/>
      <c r="N2841" s="92"/>
      <c r="O2841" s="92"/>
      <c r="P2841" s="84" t="str">
        <f>IF(N2841&lt;&gt;"",VLOOKUP(N2841,LISTAS·PAPP!$U$9:$Y$125,5,FALSE),"")</f>
        <v/>
      </c>
      <c r="Q2841" s="83" t="str">
        <f>IF(O2841&lt;&gt;"",VLOOKUP(O2841,LISTAS·PAPP!$U$9:$W$125,3,FALSE),"")</f>
        <v/>
      </c>
      <c r="R2841" s="92"/>
      <c r="S2841" s="173"/>
      <c r="T2841" s="173"/>
      <c r="U2841" s="92"/>
      <c r="V2841" s="92"/>
      <c r="W2841" s="94"/>
      <c r="X2841" s="83" t="str">
        <f>IF(ISERROR(VLOOKUP(W2841,LISTAS·PAPP!$AJ$3:$AK$903,2,0))," ",VLOOKUP(W2841,LISTAS·PAPP!$AJ$3:$AK$903,2,0))</f>
        <v xml:space="preserve"> </v>
      </c>
      <c r="Y2841" s="96"/>
      <c r="Z2841" s="97"/>
      <c r="AA2841" s="97"/>
      <c r="AB2841" s="97"/>
      <c r="AC2841" s="97"/>
      <c r="AD2841" s="97"/>
      <c r="AE2841" s="97"/>
      <c r="AF2841" s="97"/>
      <c r="AG2841" s="97"/>
      <c r="AH2841" s="97"/>
      <c r="AI2841" s="97"/>
      <c r="AJ2841" s="97"/>
      <c r="AK2841" s="97"/>
      <c r="AL2841" s="86" t="str">
        <f t="shared" si="133"/>
        <v/>
      </c>
      <c r="AM2841" s="87" t="str">
        <f t="shared" si="134"/>
        <v xml:space="preserve"> </v>
      </c>
      <c r="AN2841" s="1" t="str">
        <f t="shared" si="135"/>
        <v xml:space="preserve"> </v>
      </c>
    </row>
    <row r="2842" spans="1:40" s="88" customFormat="1" x14ac:dyDescent="0.25">
      <c r="A2842" s="92"/>
      <c r="B2842" s="92"/>
      <c r="C2842" s="92"/>
      <c r="D2842" s="92"/>
      <c r="E2842" s="92"/>
      <c r="F2842" s="93"/>
      <c r="G2842" s="94"/>
      <c r="H2842" s="83" t="str">
        <f>IF(M2842&lt;&gt;"",VLOOKUP(M2842,LISTAS·PAPP!$U$3:$Z$8,2,FALSE),"")</f>
        <v/>
      </c>
      <c r="I2842" s="85" t="str">
        <f>IF(M2842&lt;&gt;"",VLOOKUP(M2842,LISTAS·PAPP!$U$3:$Z$8,3,FALSE),"")</f>
        <v/>
      </c>
      <c r="J2842" s="83" t="str">
        <f>IF(M2842&lt;&gt;"",VLOOKUP(M2842,LISTAS·PAPP!$U$3:$Z$8,4,FALSE),"")</f>
        <v/>
      </c>
      <c r="K2842" s="83" t="str">
        <f>IF(C2842&lt;&gt;"",VLOOKUP(C2842,LISTAS·PAPP!$H$3:$O$119,4,FALSE),"")</f>
        <v/>
      </c>
      <c r="L2842" s="85" t="str">
        <f>IF(C2842&lt;&gt;"",VLOOKUP(C2842,LISTAS·PAPP!$H$3:$O$119,8,FALSE),"")</f>
        <v/>
      </c>
      <c r="M2842" s="95"/>
      <c r="N2842" s="92"/>
      <c r="O2842" s="92"/>
      <c r="P2842" s="84" t="str">
        <f>IF(N2842&lt;&gt;"",VLOOKUP(N2842,LISTAS·PAPP!$U$9:$Y$125,5,FALSE),"")</f>
        <v/>
      </c>
      <c r="Q2842" s="83" t="str">
        <f>IF(O2842&lt;&gt;"",VLOOKUP(O2842,LISTAS·PAPP!$U$9:$W$125,3,FALSE),"")</f>
        <v/>
      </c>
      <c r="R2842" s="92"/>
      <c r="S2842" s="173"/>
      <c r="T2842" s="173"/>
      <c r="U2842" s="92"/>
      <c r="V2842" s="92"/>
      <c r="W2842" s="94"/>
      <c r="X2842" s="83" t="str">
        <f>IF(ISERROR(VLOOKUP(W2842,LISTAS·PAPP!$AJ$3:$AK$903,2,0))," ",VLOOKUP(W2842,LISTAS·PAPP!$AJ$3:$AK$903,2,0))</f>
        <v xml:space="preserve"> </v>
      </c>
      <c r="Y2842" s="96"/>
      <c r="Z2842" s="97"/>
      <c r="AA2842" s="97"/>
      <c r="AB2842" s="97"/>
      <c r="AC2842" s="97"/>
      <c r="AD2842" s="97"/>
      <c r="AE2842" s="97"/>
      <c r="AF2842" s="97"/>
      <c r="AG2842" s="97"/>
      <c r="AH2842" s="97"/>
      <c r="AI2842" s="97"/>
      <c r="AJ2842" s="97"/>
      <c r="AK2842" s="97"/>
      <c r="AL2842" s="86" t="str">
        <f t="shared" si="133"/>
        <v/>
      </c>
      <c r="AM2842" s="87" t="str">
        <f t="shared" si="134"/>
        <v xml:space="preserve"> </v>
      </c>
      <c r="AN2842" s="1" t="str">
        <f t="shared" si="135"/>
        <v xml:space="preserve"> </v>
      </c>
    </row>
    <row r="2843" spans="1:40" s="88" customFormat="1" x14ac:dyDescent="0.25">
      <c r="A2843" s="92"/>
      <c r="B2843" s="92"/>
      <c r="C2843" s="92"/>
      <c r="D2843" s="92"/>
      <c r="E2843" s="92"/>
      <c r="F2843" s="93"/>
      <c r="G2843" s="94"/>
      <c r="H2843" s="83" t="str">
        <f>IF(M2843&lt;&gt;"",VLOOKUP(M2843,LISTAS·PAPP!$U$3:$Z$8,2,FALSE),"")</f>
        <v/>
      </c>
      <c r="I2843" s="85" t="str">
        <f>IF(M2843&lt;&gt;"",VLOOKUP(M2843,LISTAS·PAPP!$U$3:$Z$8,3,FALSE),"")</f>
        <v/>
      </c>
      <c r="J2843" s="83" t="str">
        <f>IF(M2843&lt;&gt;"",VLOOKUP(M2843,LISTAS·PAPP!$U$3:$Z$8,4,FALSE),"")</f>
        <v/>
      </c>
      <c r="K2843" s="83" t="str">
        <f>IF(C2843&lt;&gt;"",VLOOKUP(C2843,LISTAS·PAPP!$H$3:$O$119,4,FALSE),"")</f>
        <v/>
      </c>
      <c r="L2843" s="85" t="str">
        <f>IF(C2843&lt;&gt;"",VLOOKUP(C2843,LISTAS·PAPP!$H$3:$O$119,8,FALSE),"")</f>
        <v/>
      </c>
      <c r="M2843" s="95"/>
      <c r="N2843" s="92"/>
      <c r="O2843" s="92"/>
      <c r="P2843" s="84" t="str">
        <f>IF(N2843&lt;&gt;"",VLOOKUP(N2843,LISTAS·PAPP!$U$9:$Y$125,5,FALSE),"")</f>
        <v/>
      </c>
      <c r="Q2843" s="83" t="str">
        <f>IF(O2843&lt;&gt;"",VLOOKUP(O2843,LISTAS·PAPP!$U$9:$W$125,3,FALSE),"")</f>
        <v/>
      </c>
      <c r="R2843" s="92"/>
      <c r="S2843" s="173"/>
      <c r="T2843" s="173"/>
      <c r="U2843" s="92"/>
      <c r="V2843" s="92"/>
      <c r="W2843" s="94"/>
      <c r="X2843" s="83" t="str">
        <f>IF(ISERROR(VLOOKUP(W2843,LISTAS·PAPP!$AJ$3:$AK$903,2,0))," ",VLOOKUP(W2843,LISTAS·PAPP!$AJ$3:$AK$903,2,0))</f>
        <v xml:space="preserve"> </v>
      </c>
      <c r="Y2843" s="96"/>
      <c r="Z2843" s="97"/>
      <c r="AA2843" s="97"/>
      <c r="AB2843" s="97"/>
      <c r="AC2843" s="97"/>
      <c r="AD2843" s="97"/>
      <c r="AE2843" s="97"/>
      <c r="AF2843" s="97"/>
      <c r="AG2843" s="97"/>
      <c r="AH2843" s="97"/>
      <c r="AI2843" s="97"/>
      <c r="AJ2843" s="97"/>
      <c r="AK2843" s="97"/>
      <c r="AL2843" s="86" t="str">
        <f t="shared" si="133"/>
        <v/>
      </c>
      <c r="AM2843" s="87" t="str">
        <f t="shared" si="134"/>
        <v xml:space="preserve"> </v>
      </c>
      <c r="AN2843" s="1" t="str">
        <f t="shared" si="135"/>
        <v xml:space="preserve"> </v>
      </c>
    </row>
    <row r="2844" spans="1:40" s="88" customFormat="1" x14ac:dyDescent="0.25">
      <c r="A2844" s="92"/>
      <c r="B2844" s="92"/>
      <c r="C2844" s="92"/>
      <c r="D2844" s="92"/>
      <c r="E2844" s="92"/>
      <c r="F2844" s="93"/>
      <c r="G2844" s="94"/>
      <c r="H2844" s="83" t="str">
        <f>IF(M2844&lt;&gt;"",VLOOKUP(M2844,LISTAS·PAPP!$U$3:$Z$8,2,FALSE),"")</f>
        <v/>
      </c>
      <c r="I2844" s="85" t="str">
        <f>IF(M2844&lt;&gt;"",VLOOKUP(M2844,LISTAS·PAPP!$U$3:$Z$8,3,FALSE),"")</f>
        <v/>
      </c>
      <c r="J2844" s="83" t="str">
        <f>IF(M2844&lt;&gt;"",VLOOKUP(M2844,LISTAS·PAPP!$U$3:$Z$8,4,FALSE),"")</f>
        <v/>
      </c>
      <c r="K2844" s="83" t="str">
        <f>IF(C2844&lt;&gt;"",VLOOKUP(C2844,LISTAS·PAPP!$H$3:$O$119,4,FALSE),"")</f>
        <v/>
      </c>
      <c r="L2844" s="85" t="str">
        <f>IF(C2844&lt;&gt;"",VLOOKUP(C2844,LISTAS·PAPP!$H$3:$O$119,8,FALSE),"")</f>
        <v/>
      </c>
      <c r="M2844" s="95"/>
      <c r="N2844" s="92"/>
      <c r="O2844" s="92"/>
      <c r="P2844" s="84" t="str">
        <f>IF(N2844&lt;&gt;"",VLOOKUP(N2844,LISTAS·PAPP!$U$9:$Y$125,5,FALSE),"")</f>
        <v/>
      </c>
      <c r="Q2844" s="83" t="str">
        <f>IF(O2844&lt;&gt;"",VLOOKUP(O2844,LISTAS·PAPP!$U$9:$W$125,3,FALSE),"")</f>
        <v/>
      </c>
      <c r="R2844" s="92"/>
      <c r="S2844" s="173"/>
      <c r="T2844" s="173"/>
      <c r="U2844" s="92"/>
      <c r="V2844" s="92"/>
      <c r="W2844" s="94"/>
      <c r="X2844" s="83" t="str">
        <f>IF(ISERROR(VLOOKUP(W2844,LISTAS·PAPP!$AJ$3:$AK$903,2,0))," ",VLOOKUP(W2844,LISTAS·PAPP!$AJ$3:$AK$903,2,0))</f>
        <v xml:space="preserve"> </v>
      </c>
      <c r="Y2844" s="96"/>
      <c r="Z2844" s="97"/>
      <c r="AA2844" s="97"/>
      <c r="AB2844" s="97"/>
      <c r="AC2844" s="97"/>
      <c r="AD2844" s="97"/>
      <c r="AE2844" s="97"/>
      <c r="AF2844" s="97"/>
      <c r="AG2844" s="97"/>
      <c r="AH2844" s="97"/>
      <c r="AI2844" s="97"/>
      <c r="AJ2844" s="97"/>
      <c r="AK2844" s="97"/>
      <c r="AL2844" s="86" t="str">
        <f t="shared" si="133"/>
        <v/>
      </c>
      <c r="AM2844" s="87" t="str">
        <f t="shared" si="134"/>
        <v xml:space="preserve"> </v>
      </c>
      <c r="AN2844" s="1" t="str">
        <f t="shared" si="135"/>
        <v xml:space="preserve"> </v>
      </c>
    </row>
    <row r="2845" spans="1:40" s="88" customFormat="1" x14ac:dyDescent="0.25">
      <c r="A2845" s="92"/>
      <c r="B2845" s="92"/>
      <c r="C2845" s="92"/>
      <c r="D2845" s="92"/>
      <c r="E2845" s="92"/>
      <c r="F2845" s="93"/>
      <c r="G2845" s="94"/>
      <c r="H2845" s="83" t="str">
        <f>IF(M2845&lt;&gt;"",VLOOKUP(M2845,LISTAS·PAPP!$U$3:$Z$8,2,FALSE),"")</f>
        <v/>
      </c>
      <c r="I2845" s="85" t="str">
        <f>IF(M2845&lt;&gt;"",VLOOKUP(M2845,LISTAS·PAPP!$U$3:$Z$8,3,FALSE),"")</f>
        <v/>
      </c>
      <c r="J2845" s="83" t="str">
        <f>IF(M2845&lt;&gt;"",VLOOKUP(M2845,LISTAS·PAPP!$U$3:$Z$8,4,FALSE),"")</f>
        <v/>
      </c>
      <c r="K2845" s="83" t="str">
        <f>IF(C2845&lt;&gt;"",VLOOKUP(C2845,LISTAS·PAPP!$H$3:$O$119,4,FALSE),"")</f>
        <v/>
      </c>
      <c r="L2845" s="85" t="str">
        <f>IF(C2845&lt;&gt;"",VLOOKUP(C2845,LISTAS·PAPP!$H$3:$O$119,8,FALSE),"")</f>
        <v/>
      </c>
      <c r="M2845" s="95"/>
      <c r="N2845" s="92"/>
      <c r="O2845" s="92"/>
      <c r="P2845" s="84" t="str">
        <f>IF(N2845&lt;&gt;"",VLOOKUP(N2845,LISTAS·PAPP!$U$9:$Y$125,5,FALSE),"")</f>
        <v/>
      </c>
      <c r="Q2845" s="83" t="str">
        <f>IF(O2845&lt;&gt;"",VLOOKUP(O2845,LISTAS·PAPP!$U$9:$W$125,3,FALSE),"")</f>
        <v/>
      </c>
      <c r="R2845" s="92"/>
      <c r="S2845" s="173"/>
      <c r="T2845" s="173"/>
      <c r="U2845" s="92"/>
      <c r="V2845" s="92"/>
      <c r="W2845" s="94"/>
      <c r="X2845" s="83" t="str">
        <f>IF(ISERROR(VLOOKUP(W2845,LISTAS·PAPP!$AJ$3:$AK$903,2,0))," ",VLOOKUP(W2845,LISTAS·PAPP!$AJ$3:$AK$903,2,0))</f>
        <v xml:space="preserve"> </v>
      </c>
      <c r="Y2845" s="96"/>
      <c r="Z2845" s="97"/>
      <c r="AA2845" s="97"/>
      <c r="AB2845" s="97"/>
      <c r="AC2845" s="97"/>
      <c r="AD2845" s="97"/>
      <c r="AE2845" s="97"/>
      <c r="AF2845" s="97"/>
      <c r="AG2845" s="97"/>
      <c r="AH2845" s="97"/>
      <c r="AI2845" s="97"/>
      <c r="AJ2845" s="97"/>
      <c r="AK2845" s="97"/>
      <c r="AL2845" s="86" t="str">
        <f t="shared" si="133"/>
        <v/>
      </c>
      <c r="AM2845" s="87" t="str">
        <f t="shared" si="134"/>
        <v xml:space="preserve"> </v>
      </c>
      <c r="AN2845" s="1" t="str">
        <f t="shared" si="135"/>
        <v xml:space="preserve"> </v>
      </c>
    </row>
    <row r="2846" spans="1:40" s="88" customFormat="1" x14ac:dyDescent="0.25">
      <c r="A2846" s="92"/>
      <c r="B2846" s="92"/>
      <c r="C2846" s="92"/>
      <c r="D2846" s="92"/>
      <c r="E2846" s="92"/>
      <c r="F2846" s="93"/>
      <c r="G2846" s="94"/>
      <c r="H2846" s="83" t="str">
        <f>IF(M2846&lt;&gt;"",VLOOKUP(M2846,LISTAS·PAPP!$U$3:$Z$8,2,FALSE),"")</f>
        <v/>
      </c>
      <c r="I2846" s="85" t="str">
        <f>IF(M2846&lt;&gt;"",VLOOKUP(M2846,LISTAS·PAPP!$U$3:$Z$8,3,FALSE),"")</f>
        <v/>
      </c>
      <c r="J2846" s="83" t="str">
        <f>IF(M2846&lt;&gt;"",VLOOKUP(M2846,LISTAS·PAPP!$U$3:$Z$8,4,FALSE),"")</f>
        <v/>
      </c>
      <c r="K2846" s="83" t="str">
        <f>IF(C2846&lt;&gt;"",VLOOKUP(C2846,LISTAS·PAPP!$H$3:$O$119,4,FALSE),"")</f>
        <v/>
      </c>
      <c r="L2846" s="85" t="str">
        <f>IF(C2846&lt;&gt;"",VLOOKUP(C2846,LISTAS·PAPP!$H$3:$O$119,8,FALSE),"")</f>
        <v/>
      </c>
      <c r="M2846" s="95"/>
      <c r="N2846" s="92"/>
      <c r="O2846" s="92"/>
      <c r="P2846" s="84" t="str">
        <f>IF(N2846&lt;&gt;"",VLOOKUP(N2846,LISTAS·PAPP!$U$9:$Y$125,5,FALSE),"")</f>
        <v/>
      </c>
      <c r="Q2846" s="83" t="str">
        <f>IF(O2846&lt;&gt;"",VLOOKUP(O2846,LISTAS·PAPP!$U$9:$W$125,3,FALSE),"")</f>
        <v/>
      </c>
      <c r="R2846" s="92"/>
      <c r="S2846" s="173"/>
      <c r="T2846" s="173"/>
      <c r="U2846" s="92"/>
      <c r="V2846" s="92"/>
      <c r="W2846" s="94"/>
      <c r="X2846" s="83" t="str">
        <f>IF(ISERROR(VLOOKUP(W2846,LISTAS·PAPP!$AJ$3:$AK$903,2,0))," ",VLOOKUP(W2846,LISTAS·PAPP!$AJ$3:$AK$903,2,0))</f>
        <v xml:space="preserve"> </v>
      </c>
      <c r="Y2846" s="96"/>
      <c r="Z2846" s="97"/>
      <c r="AA2846" s="97"/>
      <c r="AB2846" s="97"/>
      <c r="AC2846" s="97"/>
      <c r="AD2846" s="97"/>
      <c r="AE2846" s="97"/>
      <c r="AF2846" s="97"/>
      <c r="AG2846" s="97"/>
      <c r="AH2846" s="97"/>
      <c r="AI2846" s="97"/>
      <c r="AJ2846" s="97"/>
      <c r="AK2846" s="97"/>
      <c r="AL2846" s="86" t="str">
        <f t="shared" si="133"/>
        <v/>
      </c>
      <c r="AM2846" s="87" t="str">
        <f t="shared" si="134"/>
        <v xml:space="preserve"> </v>
      </c>
      <c r="AN2846" s="1" t="str">
        <f t="shared" si="135"/>
        <v xml:space="preserve"> </v>
      </c>
    </row>
    <row r="2847" spans="1:40" s="88" customFormat="1" x14ac:dyDescent="0.25">
      <c r="A2847" s="92"/>
      <c r="B2847" s="92"/>
      <c r="C2847" s="92"/>
      <c r="D2847" s="92"/>
      <c r="E2847" s="92"/>
      <c r="F2847" s="93"/>
      <c r="G2847" s="94"/>
      <c r="H2847" s="83" t="str">
        <f>IF(M2847&lt;&gt;"",VLOOKUP(M2847,LISTAS·PAPP!$U$3:$Z$8,2,FALSE),"")</f>
        <v/>
      </c>
      <c r="I2847" s="85" t="str">
        <f>IF(M2847&lt;&gt;"",VLOOKUP(M2847,LISTAS·PAPP!$U$3:$Z$8,3,FALSE),"")</f>
        <v/>
      </c>
      <c r="J2847" s="83" t="str">
        <f>IF(M2847&lt;&gt;"",VLOOKUP(M2847,LISTAS·PAPP!$U$3:$Z$8,4,FALSE),"")</f>
        <v/>
      </c>
      <c r="K2847" s="83" t="str">
        <f>IF(C2847&lt;&gt;"",VLOOKUP(C2847,LISTAS·PAPP!$H$3:$O$119,4,FALSE),"")</f>
        <v/>
      </c>
      <c r="L2847" s="85" t="str">
        <f>IF(C2847&lt;&gt;"",VLOOKUP(C2847,LISTAS·PAPP!$H$3:$O$119,8,FALSE),"")</f>
        <v/>
      </c>
      <c r="M2847" s="95"/>
      <c r="N2847" s="92"/>
      <c r="O2847" s="92"/>
      <c r="P2847" s="84" t="str">
        <f>IF(N2847&lt;&gt;"",VLOOKUP(N2847,LISTAS·PAPP!$U$9:$Y$125,5,FALSE),"")</f>
        <v/>
      </c>
      <c r="Q2847" s="83" t="str">
        <f>IF(O2847&lt;&gt;"",VLOOKUP(O2847,LISTAS·PAPP!$U$9:$W$125,3,FALSE),"")</f>
        <v/>
      </c>
      <c r="R2847" s="92"/>
      <c r="S2847" s="173"/>
      <c r="T2847" s="173"/>
      <c r="U2847" s="92"/>
      <c r="V2847" s="92"/>
      <c r="W2847" s="94"/>
      <c r="X2847" s="83" t="str">
        <f>IF(ISERROR(VLOOKUP(W2847,LISTAS·PAPP!$AJ$3:$AK$903,2,0))," ",VLOOKUP(W2847,LISTAS·PAPP!$AJ$3:$AK$903,2,0))</f>
        <v xml:space="preserve"> </v>
      </c>
      <c r="Y2847" s="96"/>
      <c r="Z2847" s="97"/>
      <c r="AA2847" s="97"/>
      <c r="AB2847" s="97"/>
      <c r="AC2847" s="97"/>
      <c r="AD2847" s="97"/>
      <c r="AE2847" s="97"/>
      <c r="AF2847" s="97"/>
      <c r="AG2847" s="97"/>
      <c r="AH2847" s="97"/>
      <c r="AI2847" s="97"/>
      <c r="AJ2847" s="97"/>
      <c r="AK2847" s="97"/>
      <c r="AL2847" s="86" t="str">
        <f t="shared" si="133"/>
        <v/>
      </c>
      <c r="AM2847" s="87" t="str">
        <f t="shared" si="134"/>
        <v xml:space="preserve"> </v>
      </c>
      <c r="AN2847" s="1" t="str">
        <f t="shared" si="135"/>
        <v xml:space="preserve"> </v>
      </c>
    </row>
    <row r="2848" spans="1:40" s="88" customFormat="1" x14ac:dyDescent="0.25">
      <c r="A2848" s="92"/>
      <c r="B2848" s="92"/>
      <c r="C2848" s="92"/>
      <c r="D2848" s="92"/>
      <c r="E2848" s="92"/>
      <c r="F2848" s="93"/>
      <c r="G2848" s="94"/>
      <c r="H2848" s="83" t="str">
        <f>IF(M2848&lt;&gt;"",VLOOKUP(M2848,LISTAS·PAPP!$U$3:$Z$8,2,FALSE),"")</f>
        <v/>
      </c>
      <c r="I2848" s="85" t="str">
        <f>IF(M2848&lt;&gt;"",VLOOKUP(M2848,LISTAS·PAPP!$U$3:$Z$8,3,FALSE),"")</f>
        <v/>
      </c>
      <c r="J2848" s="83" t="str">
        <f>IF(M2848&lt;&gt;"",VLOOKUP(M2848,LISTAS·PAPP!$U$3:$Z$8,4,FALSE),"")</f>
        <v/>
      </c>
      <c r="K2848" s="83" t="str">
        <f>IF(C2848&lt;&gt;"",VLOOKUP(C2848,LISTAS·PAPP!$H$3:$O$119,4,FALSE),"")</f>
        <v/>
      </c>
      <c r="L2848" s="85" t="str">
        <f>IF(C2848&lt;&gt;"",VLOOKUP(C2848,LISTAS·PAPP!$H$3:$O$119,8,FALSE),"")</f>
        <v/>
      </c>
      <c r="M2848" s="95"/>
      <c r="N2848" s="92"/>
      <c r="O2848" s="92"/>
      <c r="P2848" s="84" t="str">
        <f>IF(N2848&lt;&gt;"",VLOOKUP(N2848,LISTAS·PAPP!$U$9:$Y$125,5,FALSE),"")</f>
        <v/>
      </c>
      <c r="Q2848" s="83" t="str">
        <f>IF(O2848&lt;&gt;"",VLOOKUP(O2848,LISTAS·PAPP!$U$9:$W$125,3,FALSE),"")</f>
        <v/>
      </c>
      <c r="R2848" s="92"/>
      <c r="S2848" s="173"/>
      <c r="T2848" s="173"/>
      <c r="U2848" s="92"/>
      <c r="V2848" s="92"/>
      <c r="W2848" s="94"/>
      <c r="X2848" s="83" t="str">
        <f>IF(ISERROR(VLOOKUP(W2848,LISTAS·PAPP!$AJ$3:$AK$903,2,0))," ",VLOOKUP(W2848,LISTAS·PAPP!$AJ$3:$AK$903,2,0))</f>
        <v xml:space="preserve"> </v>
      </c>
      <c r="Y2848" s="96"/>
      <c r="Z2848" s="97"/>
      <c r="AA2848" s="97"/>
      <c r="AB2848" s="97"/>
      <c r="AC2848" s="97"/>
      <c r="AD2848" s="97"/>
      <c r="AE2848" s="97"/>
      <c r="AF2848" s="97"/>
      <c r="AG2848" s="97"/>
      <c r="AH2848" s="97"/>
      <c r="AI2848" s="97"/>
      <c r="AJ2848" s="97"/>
      <c r="AK2848" s="97"/>
      <c r="AL2848" s="86" t="str">
        <f t="shared" si="133"/>
        <v/>
      </c>
      <c r="AM2848" s="87" t="str">
        <f t="shared" si="134"/>
        <v xml:space="preserve"> </v>
      </c>
      <c r="AN2848" s="1" t="str">
        <f t="shared" si="135"/>
        <v xml:space="preserve"> </v>
      </c>
    </row>
    <row r="2849" spans="1:40" s="88" customFormat="1" x14ac:dyDescent="0.25">
      <c r="A2849" s="92"/>
      <c r="B2849" s="92"/>
      <c r="C2849" s="92"/>
      <c r="D2849" s="92"/>
      <c r="E2849" s="92"/>
      <c r="F2849" s="93"/>
      <c r="G2849" s="94"/>
      <c r="H2849" s="83" t="str">
        <f>IF(M2849&lt;&gt;"",VLOOKUP(M2849,LISTAS·PAPP!$U$3:$Z$8,2,FALSE),"")</f>
        <v/>
      </c>
      <c r="I2849" s="85" t="str">
        <f>IF(M2849&lt;&gt;"",VLOOKUP(M2849,LISTAS·PAPP!$U$3:$Z$8,3,FALSE),"")</f>
        <v/>
      </c>
      <c r="J2849" s="83" t="str">
        <f>IF(M2849&lt;&gt;"",VLOOKUP(M2849,LISTAS·PAPP!$U$3:$Z$8,4,FALSE),"")</f>
        <v/>
      </c>
      <c r="K2849" s="83" t="str">
        <f>IF(C2849&lt;&gt;"",VLOOKUP(C2849,LISTAS·PAPP!$H$3:$O$119,4,FALSE),"")</f>
        <v/>
      </c>
      <c r="L2849" s="85" t="str">
        <f>IF(C2849&lt;&gt;"",VLOOKUP(C2849,LISTAS·PAPP!$H$3:$O$119,8,FALSE),"")</f>
        <v/>
      </c>
      <c r="M2849" s="95"/>
      <c r="N2849" s="92"/>
      <c r="O2849" s="92"/>
      <c r="P2849" s="84" t="str">
        <f>IF(N2849&lt;&gt;"",VLOOKUP(N2849,LISTAS·PAPP!$U$9:$Y$125,5,FALSE),"")</f>
        <v/>
      </c>
      <c r="Q2849" s="83" t="str">
        <f>IF(O2849&lt;&gt;"",VLOOKUP(O2849,LISTAS·PAPP!$U$9:$W$125,3,FALSE),"")</f>
        <v/>
      </c>
      <c r="R2849" s="92"/>
      <c r="S2849" s="173"/>
      <c r="T2849" s="173"/>
      <c r="U2849" s="92"/>
      <c r="V2849" s="92"/>
      <c r="W2849" s="94"/>
      <c r="X2849" s="83" t="str">
        <f>IF(ISERROR(VLOOKUP(W2849,LISTAS·PAPP!$AJ$3:$AK$903,2,0))," ",VLOOKUP(W2849,LISTAS·PAPP!$AJ$3:$AK$903,2,0))</f>
        <v xml:space="preserve"> </v>
      </c>
      <c r="Y2849" s="96"/>
      <c r="Z2849" s="97"/>
      <c r="AA2849" s="97"/>
      <c r="AB2849" s="97"/>
      <c r="AC2849" s="97"/>
      <c r="AD2849" s="97"/>
      <c r="AE2849" s="97"/>
      <c r="AF2849" s="97"/>
      <c r="AG2849" s="97"/>
      <c r="AH2849" s="97"/>
      <c r="AI2849" s="97"/>
      <c r="AJ2849" s="97"/>
      <c r="AK2849" s="97"/>
      <c r="AL2849" s="86" t="str">
        <f t="shared" si="133"/>
        <v/>
      </c>
      <c r="AM2849" s="87" t="str">
        <f t="shared" si="134"/>
        <v xml:space="preserve"> </v>
      </c>
      <c r="AN2849" s="1" t="str">
        <f t="shared" si="135"/>
        <v xml:space="preserve"> </v>
      </c>
    </row>
    <row r="2850" spans="1:40" s="88" customFormat="1" x14ac:dyDescent="0.25">
      <c r="A2850" s="92"/>
      <c r="B2850" s="92"/>
      <c r="C2850" s="92"/>
      <c r="D2850" s="92"/>
      <c r="E2850" s="92"/>
      <c r="F2850" s="93"/>
      <c r="G2850" s="94"/>
      <c r="H2850" s="83" t="str">
        <f>IF(M2850&lt;&gt;"",VLOOKUP(M2850,LISTAS·PAPP!$U$3:$Z$8,2,FALSE),"")</f>
        <v/>
      </c>
      <c r="I2850" s="85" t="str">
        <f>IF(M2850&lt;&gt;"",VLOOKUP(M2850,LISTAS·PAPP!$U$3:$Z$8,3,FALSE),"")</f>
        <v/>
      </c>
      <c r="J2850" s="83" t="str">
        <f>IF(M2850&lt;&gt;"",VLOOKUP(M2850,LISTAS·PAPP!$U$3:$Z$8,4,FALSE),"")</f>
        <v/>
      </c>
      <c r="K2850" s="83" t="str">
        <f>IF(C2850&lt;&gt;"",VLOOKUP(C2850,LISTAS·PAPP!$H$3:$O$119,4,FALSE),"")</f>
        <v/>
      </c>
      <c r="L2850" s="85" t="str">
        <f>IF(C2850&lt;&gt;"",VLOOKUP(C2850,LISTAS·PAPP!$H$3:$O$119,8,FALSE),"")</f>
        <v/>
      </c>
      <c r="M2850" s="95"/>
      <c r="N2850" s="92"/>
      <c r="O2850" s="92"/>
      <c r="P2850" s="84" t="str">
        <f>IF(N2850&lt;&gt;"",VLOOKUP(N2850,LISTAS·PAPP!$U$9:$Y$125,5,FALSE),"")</f>
        <v/>
      </c>
      <c r="Q2850" s="83" t="str">
        <f>IF(O2850&lt;&gt;"",VLOOKUP(O2850,LISTAS·PAPP!$U$9:$W$125,3,FALSE),"")</f>
        <v/>
      </c>
      <c r="R2850" s="92"/>
      <c r="S2850" s="173"/>
      <c r="T2850" s="173"/>
      <c r="U2850" s="92"/>
      <c r="V2850" s="92"/>
      <c r="W2850" s="94"/>
      <c r="X2850" s="83" t="str">
        <f>IF(ISERROR(VLOOKUP(W2850,LISTAS·PAPP!$AJ$3:$AK$903,2,0))," ",VLOOKUP(W2850,LISTAS·PAPP!$AJ$3:$AK$903,2,0))</f>
        <v xml:space="preserve"> </v>
      </c>
      <c r="Y2850" s="96"/>
      <c r="Z2850" s="97"/>
      <c r="AA2850" s="97"/>
      <c r="AB2850" s="97"/>
      <c r="AC2850" s="97"/>
      <c r="AD2850" s="97"/>
      <c r="AE2850" s="97"/>
      <c r="AF2850" s="97"/>
      <c r="AG2850" s="97"/>
      <c r="AH2850" s="97"/>
      <c r="AI2850" s="97"/>
      <c r="AJ2850" s="97"/>
      <c r="AK2850" s="97"/>
      <c r="AL2850" s="86" t="str">
        <f t="shared" si="133"/>
        <v/>
      </c>
      <c r="AM2850" s="87" t="str">
        <f t="shared" si="134"/>
        <v xml:space="preserve"> </v>
      </c>
      <c r="AN2850" s="1" t="str">
        <f t="shared" si="135"/>
        <v xml:space="preserve"> </v>
      </c>
    </row>
    <row r="2851" spans="1:40" s="88" customFormat="1" x14ac:dyDescent="0.25">
      <c r="A2851" s="92"/>
      <c r="B2851" s="92"/>
      <c r="C2851" s="92"/>
      <c r="D2851" s="92"/>
      <c r="E2851" s="92"/>
      <c r="F2851" s="93"/>
      <c r="G2851" s="94"/>
      <c r="H2851" s="83" t="str">
        <f>IF(M2851&lt;&gt;"",VLOOKUP(M2851,LISTAS·PAPP!$U$3:$Z$8,2,FALSE),"")</f>
        <v/>
      </c>
      <c r="I2851" s="85" t="str">
        <f>IF(M2851&lt;&gt;"",VLOOKUP(M2851,LISTAS·PAPP!$U$3:$Z$8,3,FALSE),"")</f>
        <v/>
      </c>
      <c r="J2851" s="83" t="str">
        <f>IF(M2851&lt;&gt;"",VLOOKUP(M2851,LISTAS·PAPP!$U$3:$Z$8,4,FALSE),"")</f>
        <v/>
      </c>
      <c r="K2851" s="83" t="str">
        <f>IF(C2851&lt;&gt;"",VLOOKUP(C2851,LISTAS·PAPP!$H$3:$O$119,4,FALSE),"")</f>
        <v/>
      </c>
      <c r="L2851" s="85" t="str">
        <f>IF(C2851&lt;&gt;"",VLOOKUP(C2851,LISTAS·PAPP!$H$3:$O$119,8,FALSE),"")</f>
        <v/>
      </c>
      <c r="M2851" s="95"/>
      <c r="N2851" s="92"/>
      <c r="O2851" s="92"/>
      <c r="P2851" s="84" t="str">
        <f>IF(N2851&lt;&gt;"",VLOOKUP(N2851,LISTAS·PAPP!$U$9:$Y$125,5,FALSE),"")</f>
        <v/>
      </c>
      <c r="Q2851" s="83" t="str">
        <f>IF(O2851&lt;&gt;"",VLOOKUP(O2851,LISTAS·PAPP!$U$9:$W$125,3,FALSE),"")</f>
        <v/>
      </c>
      <c r="R2851" s="92"/>
      <c r="S2851" s="173"/>
      <c r="T2851" s="173"/>
      <c r="U2851" s="92"/>
      <c r="V2851" s="92"/>
      <c r="W2851" s="94"/>
      <c r="X2851" s="83" t="str">
        <f>IF(ISERROR(VLOOKUP(W2851,LISTAS·PAPP!$AJ$3:$AK$903,2,0))," ",VLOOKUP(W2851,LISTAS·PAPP!$AJ$3:$AK$903,2,0))</f>
        <v xml:space="preserve"> </v>
      </c>
      <c r="Y2851" s="96"/>
      <c r="Z2851" s="97"/>
      <c r="AA2851" s="97"/>
      <c r="AB2851" s="97"/>
      <c r="AC2851" s="97"/>
      <c r="AD2851" s="97"/>
      <c r="AE2851" s="97"/>
      <c r="AF2851" s="97"/>
      <c r="AG2851" s="97"/>
      <c r="AH2851" s="97"/>
      <c r="AI2851" s="97"/>
      <c r="AJ2851" s="97"/>
      <c r="AK2851" s="97"/>
      <c r="AL2851" s="86" t="str">
        <f t="shared" si="133"/>
        <v/>
      </c>
      <c r="AM2851" s="87" t="str">
        <f t="shared" si="134"/>
        <v xml:space="preserve"> </v>
      </c>
      <c r="AN2851" s="1" t="str">
        <f t="shared" si="135"/>
        <v xml:space="preserve"> </v>
      </c>
    </row>
    <row r="2852" spans="1:40" s="88" customFormat="1" x14ac:dyDescent="0.25">
      <c r="A2852" s="92"/>
      <c r="B2852" s="92"/>
      <c r="C2852" s="92"/>
      <c r="D2852" s="92"/>
      <c r="E2852" s="92"/>
      <c r="F2852" s="93"/>
      <c r="G2852" s="94"/>
      <c r="H2852" s="83" t="str">
        <f>IF(M2852&lt;&gt;"",VLOOKUP(M2852,LISTAS·PAPP!$U$3:$Z$8,2,FALSE),"")</f>
        <v/>
      </c>
      <c r="I2852" s="85" t="str">
        <f>IF(M2852&lt;&gt;"",VLOOKUP(M2852,LISTAS·PAPP!$U$3:$Z$8,3,FALSE),"")</f>
        <v/>
      </c>
      <c r="J2852" s="83" t="str">
        <f>IF(M2852&lt;&gt;"",VLOOKUP(M2852,LISTAS·PAPP!$U$3:$Z$8,4,FALSE),"")</f>
        <v/>
      </c>
      <c r="K2852" s="83" t="str">
        <f>IF(C2852&lt;&gt;"",VLOOKUP(C2852,LISTAS·PAPP!$H$3:$O$119,4,FALSE),"")</f>
        <v/>
      </c>
      <c r="L2852" s="85" t="str">
        <f>IF(C2852&lt;&gt;"",VLOOKUP(C2852,LISTAS·PAPP!$H$3:$O$119,8,FALSE),"")</f>
        <v/>
      </c>
      <c r="M2852" s="95"/>
      <c r="N2852" s="92"/>
      <c r="O2852" s="92"/>
      <c r="P2852" s="84" t="str">
        <f>IF(N2852&lt;&gt;"",VLOOKUP(N2852,LISTAS·PAPP!$U$9:$Y$125,5,FALSE),"")</f>
        <v/>
      </c>
      <c r="Q2852" s="83" t="str">
        <f>IF(O2852&lt;&gt;"",VLOOKUP(O2852,LISTAS·PAPP!$U$9:$W$125,3,FALSE),"")</f>
        <v/>
      </c>
      <c r="R2852" s="92"/>
      <c r="S2852" s="173"/>
      <c r="T2852" s="173"/>
      <c r="U2852" s="92"/>
      <c r="V2852" s="92"/>
      <c r="W2852" s="94"/>
      <c r="X2852" s="83" t="str">
        <f>IF(ISERROR(VLOOKUP(W2852,LISTAS·PAPP!$AJ$3:$AK$903,2,0))," ",VLOOKUP(W2852,LISTAS·PAPP!$AJ$3:$AK$903,2,0))</f>
        <v xml:space="preserve"> </v>
      </c>
      <c r="Y2852" s="96"/>
      <c r="Z2852" s="97"/>
      <c r="AA2852" s="97"/>
      <c r="AB2852" s="97"/>
      <c r="AC2852" s="97"/>
      <c r="AD2852" s="97"/>
      <c r="AE2852" s="97"/>
      <c r="AF2852" s="97"/>
      <c r="AG2852" s="97"/>
      <c r="AH2852" s="97"/>
      <c r="AI2852" s="97"/>
      <c r="AJ2852" s="97"/>
      <c r="AK2852" s="97"/>
      <c r="AL2852" s="86" t="str">
        <f t="shared" si="133"/>
        <v/>
      </c>
      <c r="AM2852" s="87" t="str">
        <f t="shared" si="134"/>
        <v xml:space="preserve"> </v>
      </c>
      <c r="AN2852" s="1" t="str">
        <f t="shared" si="135"/>
        <v xml:space="preserve"> </v>
      </c>
    </row>
    <row r="2853" spans="1:40" s="88" customFormat="1" x14ac:dyDescent="0.25">
      <c r="A2853" s="92"/>
      <c r="B2853" s="92"/>
      <c r="C2853" s="92"/>
      <c r="D2853" s="92"/>
      <c r="E2853" s="92"/>
      <c r="F2853" s="93"/>
      <c r="G2853" s="94"/>
      <c r="H2853" s="83" t="str">
        <f>IF(M2853&lt;&gt;"",VLOOKUP(M2853,LISTAS·PAPP!$U$3:$Z$8,2,FALSE),"")</f>
        <v/>
      </c>
      <c r="I2853" s="85" t="str">
        <f>IF(M2853&lt;&gt;"",VLOOKUP(M2853,LISTAS·PAPP!$U$3:$Z$8,3,FALSE),"")</f>
        <v/>
      </c>
      <c r="J2853" s="83" t="str">
        <f>IF(M2853&lt;&gt;"",VLOOKUP(M2853,LISTAS·PAPP!$U$3:$Z$8,4,FALSE),"")</f>
        <v/>
      </c>
      <c r="K2853" s="83" t="str">
        <f>IF(C2853&lt;&gt;"",VLOOKUP(C2853,LISTAS·PAPP!$H$3:$O$119,4,FALSE),"")</f>
        <v/>
      </c>
      <c r="L2853" s="85" t="str">
        <f>IF(C2853&lt;&gt;"",VLOOKUP(C2853,LISTAS·PAPP!$H$3:$O$119,8,FALSE),"")</f>
        <v/>
      </c>
      <c r="M2853" s="95"/>
      <c r="N2853" s="92"/>
      <c r="O2853" s="92"/>
      <c r="P2853" s="84" t="str">
        <f>IF(N2853&lt;&gt;"",VLOOKUP(N2853,LISTAS·PAPP!$U$9:$Y$125,5,FALSE),"")</f>
        <v/>
      </c>
      <c r="Q2853" s="83" t="str">
        <f>IF(O2853&lt;&gt;"",VLOOKUP(O2853,LISTAS·PAPP!$U$9:$W$125,3,FALSE),"")</f>
        <v/>
      </c>
      <c r="R2853" s="92"/>
      <c r="S2853" s="173"/>
      <c r="T2853" s="173"/>
      <c r="U2853" s="92"/>
      <c r="V2853" s="92"/>
      <c r="W2853" s="94"/>
      <c r="X2853" s="83" t="str">
        <f>IF(ISERROR(VLOOKUP(W2853,LISTAS·PAPP!$AJ$3:$AK$903,2,0))," ",VLOOKUP(W2853,LISTAS·PAPP!$AJ$3:$AK$903,2,0))</f>
        <v xml:space="preserve"> </v>
      </c>
      <c r="Y2853" s="96"/>
      <c r="Z2853" s="97"/>
      <c r="AA2853" s="97"/>
      <c r="AB2853" s="97"/>
      <c r="AC2853" s="97"/>
      <c r="AD2853" s="97"/>
      <c r="AE2853" s="97"/>
      <c r="AF2853" s="97"/>
      <c r="AG2853" s="97"/>
      <c r="AH2853" s="97"/>
      <c r="AI2853" s="97"/>
      <c r="AJ2853" s="97"/>
      <c r="AK2853" s="97"/>
      <c r="AL2853" s="86" t="str">
        <f t="shared" si="133"/>
        <v/>
      </c>
      <c r="AM2853" s="87" t="str">
        <f t="shared" si="134"/>
        <v xml:space="preserve"> </v>
      </c>
      <c r="AN2853" s="1" t="str">
        <f t="shared" si="135"/>
        <v xml:space="preserve"> </v>
      </c>
    </row>
    <row r="2854" spans="1:40" s="88" customFormat="1" x14ac:dyDescent="0.25">
      <c r="A2854" s="92"/>
      <c r="B2854" s="92"/>
      <c r="C2854" s="92"/>
      <c r="D2854" s="92"/>
      <c r="E2854" s="92"/>
      <c r="F2854" s="93"/>
      <c r="G2854" s="94"/>
      <c r="H2854" s="83" t="str">
        <f>IF(M2854&lt;&gt;"",VLOOKUP(M2854,LISTAS·PAPP!$U$3:$Z$8,2,FALSE),"")</f>
        <v/>
      </c>
      <c r="I2854" s="85" t="str">
        <f>IF(M2854&lt;&gt;"",VLOOKUP(M2854,LISTAS·PAPP!$U$3:$Z$8,3,FALSE),"")</f>
        <v/>
      </c>
      <c r="J2854" s="83" t="str">
        <f>IF(M2854&lt;&gt;"",VLOOKUP(M2854,LISTAS·PAPP!$U$3:$Z$8,4,FALSE),"")</f>
        <v/>
      </c>
      <c r="K2854" s="83" t="str">
        <f>IF(C2854&lt;&gt;"",VLOOKUP(C2854,LISTAS·PAPP!$H$3:$O$119,4,FALSE),"")</f>
        <v/>
      </c>
      <c r="L2854" s="85" t="str">
        <f>IF(C2854&lt;&gt;"",VLOOKUP(C2854,LISTAS·PAPP!$H$3:$O$119,8,FALSE),"")</f>
        <v/>
      </c>
      <c r="M2854" s="95"/>
      <c r="N2854" s="92"/>
      <c r="O2854" s="92"/>
      <c r="P2854" s="84" t="str">
        <f>IF(N2854&lt;&gt;"",VLOOKUP(N2854,LISTAS·PAPP!$U$9:$Y$125,5,FALSE),"")</f>
        <v/>
      </c>
      <c r="Q2854" s="83" t="str">
        <f>IF(O2854&lt;&gt;"",VLOOKUP(O2854,LISTAS·PAPP!$U$9:$W$125,3,FALSE),"")</f>
        <v/>
      </c>
      <c r="R2854" s="92"/>
      <c r="S2854" s="173"/>
      <c r="T2854" s="173"/>
      <c r="U2854" s="92"/>
      <c r="V2854" s="92"/>
      <c r="W2854" s="94"/>
      <c r="X2854" s="83" t="str">
        <f>IF(ISERROR(VLOOKUP(W2854,LISTAS·PAPP!$AJ$3:$AK$903,2,0))," ",VLOOKUP(W2854,LISTAS·PAPP!$AJ$3:$AK$903,2,0))</f>
        <v xml:space="preserve"> </v>
      </c>
      <c r="Y2854" s="96"/>
      <c r="Z2854" s="97"/>
      <c r="AA2854" s="97"/>
      <c r="AB2854" s="97"/>
      <c r="AC2854" s="97"/>
      <c r="AD2854" s="97"/>
      <c r="AE2854" s="97"/>
      <c r="AF2854" s="97"/>
      <c r="AG2854" s="97"/>
      <c r="AH2854" s="97"/>
      <c r="AI2854" s="97"/>
      <c r="AJ2854" s="97"/>
      <c r="AK2854" s="97"/>
      <c r="AL2854" s="86" t="str">
        <f t="shared" si="133"/>
        <v/>
      </c>
      <c r="AM2854" s="87" t="str">
        <f t="shared" si="134"/>
        <v xml:space="preserve"> </v>
      </c>
      <c r="AN2854" s="1" t="str">
        <f t="shared" si="135"/>
        <v xml:space="preserve"> </v>
      </c>
    </row>
    <row r="2855" spans="1:40" s="88" customFormat="1" x14ac:dyDescent="0.25">
      <c r="A2855" s="92"/>
      <c r="B2855" s="92"/>
      <c r="C2855" s="92"/>
      <c r="D2855" s="92"/>
      <c r="E2855" s="92"/>
      <c r="F2855" s="93"/>
      <c r="G2855" s="94"/>
      <c r="H2855" s="83" t="str">
        <f>IF(M2855&lt;&gt;"",VLOOKUP(M2855,LISTAS·PAPP!$U$3:$Z$8,2,FALSE),"")</f>
        <v/>
      </c>
      <c r="I2855" s="85" t="str">
        <f>IF(M2855&lt;&gt;"",VLOOKUP(M2855,LISTAS·PAPP!$U$3:$Z$8,3,FALSE),"")</f>
        <v/>
      </c>
      <c r="J2855" s="83" t="str">
        <f>IF(M2855&lt;&gt;"",VLOOKUP(M2855,LISTAS·PAPP!$U$3:$Z$8,4,FALSE),"")</f>
        <v/>
      </c>
      <c r="K2855" s="83" t="str">
        <f>IF(C2855&lt;&gt;"",VLOOKUP(C2855,LISTAS·PAPP!$H$3:$O$119,4,FALSE),"")</f>
        <v/>
      </c>
      <c r="L2855" s="85" t="str">
        <f>IF(C2855&lt;&gt;"",VLOOKUP(C2855,LISTAS·PAPP!$H$3:$O$119,8,FALSE),"")</f>
        <v/>
      </c>
      <c r="M2855" s="95"/>
      <c r="N2855" s="92"/>
      <c r="O2855" s="92"/>
      <c r="P2855" s="84" t="str">
        <f>IF(N2855&lt;&gt;"",VLOOKUP(N2855,LISTAS·PAPP!$U$9:$Y$125,5,FALSE),"")</f>
        <v/>
      </c>
      <c r="Q2855" s="83" t="str">
        <f>IF(O2855&lt;&gt;"",VLOOKUP(O2855,LISTAS·PAPP!$U$9:$W$125,3,FALSE),"")</f>
        <v/>
      </c>
      <c r="R2855" s="92"/>
      <c r="S2855" s="173"/>
      <c r="T2855" s="173"/>
      <c r="U2855" s="92"/>
      <c r="V2855" s="92"/>
      <c r="W2855" s="94"/>
      <c r="X2855" s="83" t="str">
        <f>IF(ISERROR(VLOOKUP(W2855,LISTAS·PAPP!$AJ$3:$AK$903,2,0))," ",VLOOKUP(W2855,LISTAS·PAPP!$AJ$3:$AK$903,2,0))</f>
        <v xml:space="preserve"> </v>
      </c>
      <c r="Y2855" s="96"/>
      <c r="Z2855" s="97"/>
      <c r="AA2855" s="97"/>
      <c r="AB2855" s="97"/>
      <c r="AC2855" s="97"/>
      <c r="AD2855" s="97"/>
      <c r="AE2855" s="97"/>
      <c r="AF2855" s="97"/>
      <c r="AG2855" s="97"/>
      <c r="AH2855" s="97"/>
      <c r="AI2855" s="97"/>
      <c r="AJ2855" s="97"/>
      <c r="AK2855" s="97"/>
      <c r="AL2855" s="86" t="str">
        <f t="shared" si="133"/>
        <v/>
      </c>
      <c r="AM2855" s="87" t="str">
        <f t="shared" si="134"/>
        <v xml:space="preserve"> </v>
      </c>
      <c r="AN2855" s="1" t="str">
        <f t="shared" si="135"/>
        <v xml:space="preserve"> </v>
      </c>
    </row>
    <row r="2856" spans="1:40" s="88" customFormat="1" x14ac:dyDescent="0.25">
      <c r="A2856" s="92"/>
      <c r="B2856" s="92"/>
      <c r="C2856" s="92"/>
      <c r="D2856" s="92"/>
      <c r="E2856" s="92"/>
      <c r="F2856" s="93"/>
      <c r="G2856" s="94"/>
      <c r="H2856" s="83" t="str">
        <f>IF(M2856&lt;&gt;"",VLOOKUP(M2856,LISTAS·PAPP!$U$3:$Z$8,2,FALSE),"")</f>
        <v/>
      </c>
      <c r="I2856" s="85" t="str">
        <f>IF(M2856&lt;&gt;"",VLOOKUP(M2856,LISTAS·PAPP!$U$3:$Z$8,3,FALSE),"")</f>
        <v/>
      </c>
      <c r="J2856" s="83" t="str">
        <f>IF(M2856&lt;&gt;"",VLOOKUP(M2856,LISTAS·PAPP!$U$3:$Z$8,4,FALSE),"")</f>
        <v/>
      </c>
      <c r="K2856" s="83" t="str">
        <f>IF(C2856&lt;&gt;"",VLOOKUP(C2856,LISTAS·PAPP!$H$3:$O$119,4,FALSE),"")</f>
        <v/>
      </c>
      <c r="L2856" s="85" t="str">
        <f>IF(C2856&lt;&gt;"",VLOOKUP(C2856,LISTAS·PAPP!$H$3:$O$119,8,FALSE),"")</f>
        <v/>
      </c>
      <c r="M2856" s="95"/>
      <c r="N2856" s="92"/>
      <c r="O2856" s="92"/>
      <c r="P2856" s="84" t="str">
        <f>IF(N2856&lt;&gt;"",VLOOKUP(N2856,LISTAS·PAPP!$U$9:$Y$125,5,FALSE),"")</f>
        <v/>
      </c>
      <c r="Q2856" s="83" t="str">
        <f>IF(O2856&lt;&gt;"",VLOOKUP(O2856,LISTAS·PAPP!$U$9:$W$125,3,FALSE),"")</f>
        <v/>
      </c>
      <c r="R2856" s="92"/>
      <c r="S2856" s="173"/>
      <c r="T2856" s="173"/>
      <c r="U2856" s="92"/>
      <c r="V2856" s="92"/>
      <c r="W2856" s="94"/>
      <c r="X2856" s="83" t="str">
        <f>IF(ISERROR(VLOOKUP(W2856,LISTAS·PAPP!$AJ$3:$AK$903,2,0))," ",VLOOKUP(W2856,LISTAS·PAPP!$AJ$3:$AK$903,2,0))</f>
        <v xml:space="preserve"> </v>
      </c>
      <c r="Y2856" s="96"/>
      <c r="Z2856" s="97"/>
      <c r="AA2856" s="97"/>
      <c r="AB2856" s="97"/>
      <c r="AC2856" s="97"/>
      <c r="AD2856" s="97"/>
      <c r="AE2856" s="97"/>
      <c r="AF2856" s="97"/>
      <c r="AG2856" s="97"/>
      <c r="AH2856" s="97"/>
      <c r="AI2856" s="97"/>
      <c r="AJ2856" s="97"/>
      <c r="AK2856" s="97"/>
      <c r="AL2856" s="86" t="str">
        <f t="shared" si="133"/>
        <v/>
      </c>
      <c r="AM2856" s="87" t="str">
        <f t="shared" si="134"/>
        <v xml:space="preserve"> </v>
      </c>
      <c r="AN2856" s="1" t="str">
        <f t="shared" si="135"/>
        <v xml:space="preserve"> </v>
      </c>
    </row>
    <row r="2857" spans="1:40" s="88" customFormat="1" x14ac:dyDescent="0.25">
      <c r="A2857" s="92"/>
      <c r="B2857" s="92"/>
      <c r="C2857" s="92"/>
      <c r="D2857" s="92"/>
      <c r="E2857" s="92"/>
      <c r="F2857" s="93"/>
      <c r="G2857" s="94"/>
      <c r="H2857" s="83" t="str">
        <f>IF(M2857&lt;&gt;"",VLOOKUP(M2857,LISTAS·PAPP!$U$3:$Z$8,2,FALSE),"")</f>
        <v/>
      </c>
      <c r="I2857" s="85" t="str">
        <f>IF(M2857&lt;&gt;"",VLOOKUP(M2857,LISTAS·PAPP!$U$3:$Z$8,3,FALSE),"")</f>
        <v/>
      </c>
      <c r="J2857" s="83" t="str">
        <f>IF(M2857&lt;&gt;"",VLOOKUP(M2857,LISTAS·PAPP!$U$3:$Z$8,4,FALSE),"")</f>
        <v/>
      </c>
      <c r="K2857" s="83" t="str">
        <f>IF(C2857&lt;&gt;"",VLOOKUP(C2857,LISTAS·PAPP!$H$3:$O$119,4,FALSE),"")</f>
        <v/>
      </c>
      <c r="L2857" s="85" t="str">
        <f>IF(C2857&lt;&gt;"",VLOOKUP(C2857,LISTAS·PAPP!$H$3:$O$119,8,FALSE),"")</f>
        <v/>
      </c>
      <c r="M2857" s="95"/>
      <c r="N2857" s="92"/>
      <c r="O2857" s="92"/>
      <c r="P2857" s="84" t="str">
        <f>IF(N2857&lt;&gt;"",VLOOKUP(N2857,LISTAS·PAPP!$U$9:$Y$125,5,FALSE),"")</f>
        <v/>
      </c>
      <c r="Q2857" s="83" t="str">
        <f>IF(O2857&lt;&gt;"",VLOOKUP(O2857,LISTAS·PAPP!$U$9:$W$125,3,FALSE),"")</f>
        <v/>
      </c>
      <c r="R2857" s="92"/>
      <c r="S2857" s="173"/>
      <c r="T2857" s="173"/>
      <c r="U2857" s="92"/>
      <c r="V2857" s="92"/>
      <c r="W2857" s="94"/>
      <c r="X2857" s="83" t="str">
        <f>IF(ISERROR(VLOOKUP(W2857,LISTAS·PAPP!$AJ$3:$AK$903,2,0))," ",VLOOKUP(W2857,LISTAS·PAPP!$AJ$3:$AK$903,2,0))</f>
        <v xml:space="preserve"> </v>
      </c>
      <c r="Y2857" s="96"/>
      <c r="Z2857" s="97"/>
      <c r="AA2857" s="97"/>
      <c r="AB2857" s="97"/>
      <c r="AC2857" s="97"/>
      <c r="AD2857" s="97"/>
      <c r="AE2857" s="97"/>
      <c r="AF2857" s="97"/>
      <c r="AG2857" s="97"/>
      <c r="AH2857" s="97"/>
      <c r="AI2857" s="97"/>
      <c r="AJ2857" s="97"/>
      <c r="AK2857" s="97"/>
      <c r="AL2857" s="86" t="str">
        <f t="shared" si="133"/>
        <v/>
      </c>
      <c r="AM2857" s="87" t="str">
        <f t="shared" si="134"/>
        <v xml:space="preserve"> </v>
      </c>
      <c r="AN2857" s="1" t="str">
        <f t="shared" si="135"/>
        <v xml:space="preserve"> </v>
      </c>
    </row>
    <row r="2858" spans="1:40" s="88" customFormat="1" x14ac:dyDescent="0.25">
      <c r="A2858" s="92"/>
      <c r="B2858" s="92"/>
      <c r="C2858" s="92"/>
      <c r="D2858" s="92"/>
      <c r="E2858" s="92"/>
      <c r="F2858" s="93"/>
      <c r="G2858" s="94"/>
      <c r="H2858" s="83" t="str">
        <f>IF(M2858&lt;&gt;"",VLOOKUP(M2858,LISTAS·PAPP!$U$3:$Z$8,2,FALSE),"")</f>
        <v/>
      </c>
      <c r="I2858" s="85" t="str">
        <f>IF(M2858&lt;&gt;"",VLOOKUP(M2858,LISTAS·PAPP!$U$3:$Z$8,3,FALSE),"")</f>
        <v/>
      </c>
      <c r="J2858" s="83" t="str">
        <f>IF(M2858&lt;&gt;"",VLOOKUP(M2858,LISTAS·PAPP!$U$3:$Z$8,4,FALSE),"")</f>
        <v/>
      </c>
      <c r="K2858" s="83" t="str">
        <f>IF(C2858&lt;&gt;"",VLOOKUP(C2858,LISTAS·PAPP!$H$3:$O$119,4,FALSE),"")</f>
        <v/>
      </c>
      <c r="L2858" s="85" t="str">
        <f>IF(C2858&lt;&gt;"",VLOOKUP(C2858,LISTAS·PAPP!$H$3:$O$119,8,FALSE),"")</f>
        <v/>
      </c>
      <c r="M2858" s="95"/>
      <c r="N2858" s="92"/>
      <c r="O2858" s="92"/>
      <c r="P2858" s="84" t="str">
        <f>IF(N2858&lt;&gt;"",VLOOKUP(N2858,LISTAS·PAPP!$U$9:$Y$125,5,FALSE),"")</f>
        <v/>
      </c>
      <c r="Q2858" s="83" t="str">
        <f>IF(O2858&lt;&gt;"",VLOOKUP(O2858,LISTAS·PAPP!$U$9:$W$125,3,FALSE),"")</f>
        <v/>
      </c>
      <c r="R2858" s="92"/>
      <c r="S2858" s="173"/>
      <c r="T2858" s="173"/>
      <c r="U2858" s="92"/>
      <c r="V2858" s="92"/>
      <c r="W2858" s="94"/>
      <c r="X2858" s="83" t="str">
        <f>IF(ISERROR(VLOOKUP(W2858,LISTAS·PAPP!$AJ$3:$AK$903,2,0))," ",VLOOKUP(W2858,LISTAS·PAPP!$AJ$3:$AK$903,2,0))</f>
        <v xml:space="preserve"> </v>
      </c>
      <c r="Y2858" s="96"/>
      <c r="Z2858" s="97"/>
      <c r="AA2858" s="97"/>
      <c r="AB2858" s="97"/>
      <c r="AC2858" s="97"/>
      <c r="AD2858" s="97"/>
      <c r="AE2858" s="97"/>
      <c r="AF2858" s="97"/>
      <c r="AG2858" s="97"/>
      <c r="AH2858" s="97"/>
      <c r="AI2858" s="97"/>
      <c r="AJ2858" s="97"/>
      <c r="AK2858" s="97"/>
      <c r="AL2858" s="86" t="str">
        <f t="shared" si="133"/>
        <v/>
      </c>
      <c r="AM2858" s="87" t="str">
        <f t="shared" si="134"/>
        <v xml:space="preserve"> </v>
      </c>
      <c r="AN2858" s="1" t="str">
        <f t="shared" si="135"/>
        <v xml:space="preserve"> </v>
      </c>
    </row>
    <row r="2859" spans="1:40" s="88" customFormat="1" x14ac:dyDescent="0.25">
      <c r="A2859" s="92"/>
      <c r="B2859" s="92"/>
      <c r="C2859" s="92"/>
      <c r="D2859" s="92"/>
      <c r="E2859" s="92"/>
      <c r="F2859" s="93"/>
      <c r="G2859" s="94"/>
      <c r="H2859" s="83" t="str">
        <f>IF(M2859&lt;&gt;"",VLOOKUP(M2859,LISTAS·PAPP!$U$3:$Z$8,2,FALSE),"")</f>
        <v/>
      </c>
      <c r="I2859" s="85" t="str">
        <f>IF(M2859&lt;&gt;"",VLOOKUP(M2859,LISTAS·PAPP!$U$3:$Z$8,3,FALSE),"")</f>
        <v/>
      </c>
      <c r="J2859" s="83" t="str">
        <f>IF(M2859&lt;&gt;"",VLOOKUP(M2859,LISTAS·PAPP!$U$3:$Z$8,4,FALSE),"")</f>
        <v/>
      </c>
      <c r="K2859" s="83" t="str">
        <f>IF(C2859&lt;&gt;"",VLOOKUP(C2859,LISTAS·PAPP!$H$3:$O$119,4,FALSE),"")</f>
        <v/>
      </c>
      <c r="L2859" s="85" t="str">
        <f>IF(C2859&lt;&gt;"",VLOOKUP(C2859,LISTAS·PAPP!$H$3:$O$119,8,FALSE),"")</f>
        <v/>
      </c>
      <c r="M2859" s="95"/>
      <c r="N2859" s="92"/>
      <c r="O2859" s="92"/>
      <c r="P2859" s="84" t="str">
        <f>IF(N2859&lt;&gt;"",VLOOKUP(N2859,LISTAS·PAPP!$U$9:$Y$125,5,FALSE),"")</f>
        <v/>
      </c>
      <c r="Q2859" s="83" t="str">
        <f>IF(O2859&lt;&gt;"",VLOOKUP(O2859,LISTAS·PAPP!$U$9:$W$125,3,FALSE),"")</f>
        <v/>
      </c>
      <c r="R2859" s="92"/>
      <c r="S2859" s="173"/>
      <c r="T2859" s="173"/>
      <c r="U2859" s="92"/>
      <c r="V2859" s="92"/>
      <c r="W2859" s="94"/>
      <c r="X2859" s="83" t="str">
        <f>IF(ISERROR(VLOOKUP(W2859,LISTAS·PAPP!$AJ$3:$AK$903,2,0))," ",VLOOKUP(W2859,LISTAS·PAPP!$AJ$3:$AK$903,2,0))</f>
        <v xml:space="preserve"> </v>
      </c>
      <c r="Y2859" s="96"/>
      <c r="Z2859" s="97"/>
      <c r="AA2859" s="97"/>
      <c r="AB2859" s="97"/>
      <c r="AC2859" s="97"/>
      <c r="AD2859" s="97"/>
      <c r="AE2859" s="97"/>
      <c r="AF2859" s="97"/>
      <c r="AG2859" s="97"/>
      <c r="AH2859" s="97"/>
      <c r="AI2859" s="97"/>
      <c r="AJ2859" s="97"/>
      <c r="AK2859" s="97"/>
      <c r="AL2859" s="86" t="str">
        <f t="shared" si="133"/>
        <v/>
      </c>
      <c r="AM2859" s="87" t="str">
        <f t="shared" si="134"/>
        <v xml:space="preserve"> </v>
      </c>
      <c r="AN2859" s="1" t="str">
        <f t="shared" si="135"/>
        <v xml:space="preserve"> </v>
      </c>
    </row>
    <row r="2860" spans="1:40" s="88" customFormat="1" x14ac:dyDescent="0.25">
      <c r="A2860" s="92"/>
      <c r="B2860" s="92"/>
      <c r="C2860" s="92"/>
      <c r="D2860" s="92"/>
      <c r="E2860" s="92"/>
      <c r="F2860" s="93"/>
      <c r="G2860" s="94"/>
      <c r="H2860" s="83" t="str">
        <f>IF(M2860&lt;&gt;"",VLOOKUP(M2860,LISTAS·PAPP!$U$3:$Z$8,2,FALSE),"")</f>
        <v/>
      </c>
      <c r="I2860" s="85" t="str">
        <f>IF(M2860&lt;&gt;"",VLOOKUP(M2860,LISTAS·PAPP!$U$3:$Z$8,3,FALSE),"")</f>
        <v/>
      </c>
      <c r="J2860" s="83" t="str">
        <f>IF(M2860&lt;&gt;"",VLOOKUP(M2860,LISTAS·PAPP!$U$3:$Z$8,4,FALSE),"")</f>
        <v/>
      </c>
      <c r="K2860" s="83" t="str">
        <f>IF(C2860&lt;&gt;"",VLOOKUP(C2860,LISTAS·PAPP!$H$3:$O$119,4,FALSE),"")</f>
        <v/>
      </c>
      <c r="L2860" s="85" t="str">
        <f>IF(C2860&lt;&gt;"",VLOOKUP(C2860,LISTAS·PAPP!$H$3:$O$119,8,FALSE),"")</f>
        <v/>
      </c>
      <c r="M2860" s="95"/>
      <c r="N2860" s="92"/>
      <c r="O2860" s="92"/>
      <c r="P2860" s="84" t="str">
        <f>IF(N2860&lt;&gt;"",VLOOKUP(N2860,LISTAS·PAPP!$U$9:$Y$125,5,FALSE),"")</f>
        <v/>
      </c>
      <c r="Q2860" s="83" t="str">
        <f>IF(O2860&lt;&gt;"",VLOOKUP(O2860,LISTAS·PAPP!$U$9:$W$125,3,FALSE),"")</f>
        <v/>
      </c>
      <c r="R2860" s="92"/>
      <c r="S2860" s="173"/>
      <c r="T2860" s="173"/>
      <c r="U2860" s="92"/>
      <c r="V2860" s="92"/>
      <c r="W2860" s="94"/>
      <c r="X2860" s="83" t="str">
        <f>IF(ISERROR(VLOOKUP(W2860,LISTAS·PAPP!$AJ$3:$AK$903,2,0))," ",VLOOKUP(W2860,LISTAS·PAPP!$AJ$3:$AK$903,2,0))</f>
        <v xml:space="preserve"> </v>
      </c>
      <c r="Y2860" s="96"/>
      <c r="Z2860" s="97"/>
      <c r="AA2860" s="97"/>
      <c r="AB2860" s="97"/>
      <c r="AC2860" s="97"/>
      <c r="AD2860" s="97"/>
      <c r="AE2860" s="97"/>
      <c r="AF2860" s="97"/>
      <c r="AG2860" s="97"/>
      <c r="AH2860" s="97"/>
      <c r="AI2860" s="97"/>
      <c r="AJ2860" s="97"/>
      <c r="AK2860" s="97"/>
      <c r="AL2860" s="86" t="str">
        <f t="shared" si="133"/>
        <v/>
      </c>
      <c r="AM2860" s="87" t="str">
        <f t="shared" si="134"/>
        <v xml:space="preserve"> </v>
      </c>
      <c r="AN2860" s="1" t="str">
        <f t="shared" si="135"/>
        <v xml:space="preserve"> </v>
      </c>
    </row>
    <row r="2861" spans="1:40" s="88" customFormat="1" x14ac:dyDescent="0.25">
      <c r="A2861" s="92"/>
      <c r="B2861" s="92"/>
      <c r="C2861" s="92"/>
      <c r="D2861" s="92"/>
      <c r="E2861" s="92"/>
      <c r="F2861" s="93"/>
      <c r="G2861" s="94"/>
      <c r="H2861" s="83" t="str">
        <f>IF(M2861&lt;&gt;"",VLOOKUP(M2861,LISTAS·PAPP!$U$3:$Z$8,2,FALSE),"")</f>
        <v/>
      </c>
      <c r="I2861" s="85" t="str">
        <f>IF(M2861&lt;&gt;"",VLOOKUP(M2861,LISTAS·PAPP!$U$3:$Z$8,3,FALSE),"")</f>
        <v/>
      </c>
      <c r="J2861" s="83" t="str">
        <f>IF(M2861&lt;&gt;"",VLOOKUP(M2861,LISTAS·PAPP!$U$3:$Z$8,4,FALSE),"")</f>
        <v/>
      </c>
      <c r="K2861" s="83" t="str">
        <f>IF(C2861&lt;&gt;"",VLOOKUP(C2861,LISTAS·PAPP!$H$3:$O$119,4,FALSE),"")</f>
        <v/>
      </c>
      <c r="L2861" s="85" t="str">
        <f>IF(C2861&lt;&gt;"",VLOOKUP(C2861,LISTAS·PAPP!$H$3:$O$119,8,FALSE),"")</f>
        <v/>
      </c>
      <c r="M2861" s="95"/>
      <c r="N2861" s="92"/>
      <c r="O2861" s="92"/>
      <c r="P2861" s="84" t="str">
        <f>IF(N2861&lt;&gt;"",VLOOKUP(N2861,LISTAS·PAPP!$U$9:$Y$125,5,FALSE),"")</f>
        <v/>
      </c>
      <c r="Q2861" s="83" t="str">
        <f>IF(O2861&lt;&gt;"",VLOOKUP(O2861,LISTAS·PAPP!$U$9:$W$125,3,FALSE),"")</f>
        <v/>
      </c>
      <c r="R2861" s="92"/>
      <c r="S2861" s="173"/>
      <c r="T2861" s="173"/>
      <c r="U2861" s="92"/>
      <c r="V2861" s="92"/>
      <c r="W2861" s="94"/>
      <c r="X2861" s="83" t="str">
        <f>IF(ISERROR(VLOOKUP(W2861,LISTAS·PAPP!$AJ$3:$AK$903,2,0))," ",VLOOKUP(W2861,LISTAS·PAPP!$AJ$3:$AK$903,2,0))</f>
        <v xml:space="preserve"> </v>
      </c>
      <c r="Y2861" s="96"/>
      <c r="Z2861" s="97"/>
      <c r="AA2861" s="97"/>
      <c r="AB2861" s="97"/>
      <c r="AC2861" s="97"/>
      <c r="AD2861" s="97"/>
      <c r="AE2861" s="97"/>
      <c r="AF2861" s="97"/>
      <c r="AG2861" s="97"/>
      <c r="AH2861" s="97"/>
      <c r="AI2861" s="97"/>
      <c r="AJ2861" s="97"/>
      <c r="AK2861" s="97"/>
      <c r="AL2861" s="86" t="str">
        <f t="shared" si="133"/>
        <v/>
      </c>
      <c r="AM2861" s="87" t="str">
        <f t="shared" si="134"/>
        <v xml:space="preserve"> </v>
      </c>
      <c r="AN2861" s="1" t="str">
        <f t="shared" si="135"/>
        <v xml:space="preserve"> </v>
      </c>
    </row>
    <row r="2862" spans="1:40" s="88" customFormat="1" x14ac:dyDescent="0.25">
      <c r="A2862" s="92"/>
      <c r="B2862" s="92"/>
      <c r="C2862" s="92"/>
      <c r="D2862" s="92"/>
      <c r="E2862" s="92"/>
      <c r="F2862" s="93"/>
      <c r="G2862" s="94"/>
      <c r="H2862" s="83" t="str">
        <f>IF(M2862&lt;&gt;"",VLOOKUP(M2862,LISTAS·PAPP!$U$3:$Z$8,2,FALSE),"")</f>
        <v/>
      </c>
      <c r="I2862" s="85" t="str">
        <f>IF(M2862&lt;&gt;"",VLOOKUP(M2862,LISTAS·PAPP!$U$3:$Z$8,3,FALSE),"")</f>
        <v/>
      </c>
      <c r="J2862" s="83" t="str">
        <f>IF(M2862&lt;&gt;"",VLOOKUP(M2862,LISTAS·PAPP!$U$3:$Z$8,4,FALSE),"")</f>
        <v/>
      </c>
      <c r="K2862" s="83" t="str">
        <f>IF(C2862&lt;&gt;"",VLOOKUP(C2862,LISTAS·PAPP!$H$3:$O$119,4,FALSE),"")</f>
        <v/>
      </c>
      <c r="L2862" s="85" t="str">
        <f>IF(C2862&lt;&gt;"",VLOOKUP(C2862,LISTAS·PAPP!$H$3:$O$119,8,FALSE),"")</f>
        <v/>
      </c>
      <c r="M2862" s="95"/>
      <c r="N2862" s="92"/>
      <c r="O2862" s="92"/>
      <c r="P2862" s="84" t="str">
        <f>IF(N2862&lt;&gt;"",VLOOKUP(N2862,LISTAS·PAPP!$U$9:$Y$125,5,FALSE),"")</f>
        <v/>
      </c>
      <c r="Q2862" s="83" t="str">
        <f>IF(O2862&lt;&gt;"",VLOOKUP(O2862,LISTAS·PAPP!$U$9:$W$125,3,FALSE),"")</f>
        <v/>
      </c>
      <c r="R2862" s="92"/>
      <c r="S2862" s="173"/>
      <c r="T2862" s="173"/>
      <c r="U2862" s="92"/>
      <c r="V2862" s="92"/>
      <c r="W2862" s="94"/>
      <c r="X2862" s="83" t="str">
        <f>IF(ISERROR(VLOOKUP(W2862,LISTAS·PAPP!$AJ$3:$AK$903,2,0))," ",VLOOKUP(W2862,LISTAS·PAPP!$AJ$3:$AK$903,2,0))</f>
        <v xml:space="preserve"> </v>
      </c>
      <c r="Y2862" s="96"/>
      <c r="Z2862" s="97"/>
      <c r="AA2862" s="97"/>
      <c r="AB2862" s="97"/>
      <c r="AC2862" s="97"/>
      <c r="AD2862" s="97"/>
      <c r="AE2862" s="97"/>
      <c r="AF2862" s="97"/>
      <c r="AG2862" s="97"/>
      <c r="AH2862" s="97"/>
      <c r="AI2862" s="97"/>
      <c r="AJ2862" s="97"/>
      <c r="AK2862" s="97"/>
      <c r="AL2862" s="86" t="str">
        <f t="shared" si="133"/>
        <v/>
      </c>
      <c r="AM2862" s="87" t="str">
        <f t="shared" si="134"/>
        <v xml:space="preserve"> </v>
      </c>
      <c r="AN2862" s="1" t="str">
        <f t="shared" si="135"/>
        <v xml:space="preserve"> </v>
      </c>
    </row>
    <row r="2863" spans="1:40" s="88" customFormat="1" x14ac:dyDescent="0.25">
      <c r="A2863" s="92"/>
      <c r="B2863" s="92"/>
      <c r="C2863" s="92"/>
      <c r="D2863" s="92"/>
      <c r="E2863" s="92"/>
      <c r="F2863" s="93"/>
      <c r="G2863" s="94"/>
      <c r="H2863" s="83" t="str">
        <f>IF(M2863&lt;&gt;"",VLOOKUP(M2863,LISTAS·PAPP!$U$3:$Z$8,2,FALSE),"")</f>
        <v/>
      </c>
      <c r="I2863" s="85" t="str">
        <f>IF(M2863&lt;&gt;"",VLOOKUP(M2863,LISTAS·PAPP!$U$3:$Z$8,3,FALSE),"")</f>
        <v/>
      </c>
      <c r="J2863" s="83" t="str">
        <f>IF(M2863&lt;&gt;"",VLOOKUP(M2863,LISTAS·PAPP!$U$3:$Z$8,4,FALSE),"")</f>
        <v/>
      </c>
      <c r="K2863" s="83" t="str">
        <f>IF(C2863&lt;&gt;"",VLOOKUP(C2863,LISTAS·PAPP!$H$3:$O$119,4,FALSE),"")</f>
        <v/>
      </c>
      <c r="L2863" s="85" t="str">
        <f>IF(C2863&lt;&gt;"",VLOOKUP(C2863,LISTAS·PAPP!$H$3:$O$119,8,FALSE),"")</f>
        <v/>
      </c>
      <c r="M2863" s="95"/>
      <c r="N2863" s="92"/>
      <c r="O2863" s="92"/>
      <c r="P2863" s="84" t="str">
        <f>IF(N2863&lt;&gt;"",VLOOKUP(N2863,LISTAS·PAPP!$U$9:$Y$125,5,FALSE),"")</f>
        <v/>
      </c>
      <c r="Q2863" s="83" t="str">
        <f>IF(O2863&lt;&gt;"",VLOOKUP(O2863,LISTAS·PAPP!$U$9:$W$125,3,FALSE),"")</f>
        <v/>
      </c>
      <c r="R2863" s="92"/>
      <c r="S2863" s="173"/>
      <c r="T2863" s="173"/>
      <c r="U2863" s="92"/>
      <c r="V2863" s="92"/>
      <c r="W2863" s="94"/>
      <c r="X2863" s="83" t="str">
        <f>IF(ISERROR(VLOOKUP(W2863,LISTAS·PAPP!$AJ$3:$AK$903,2,0))," ",VLOOKUP(W2863,LISTAS·PAPP!$AJ$3:$AK$903,2,0))</f>
        <v xml:space="preserve"> </v>
      </c>
      <c r="Y2863" s="96"/>
      <c r="Z2863" s="97"/>
      <c r="AA2863" s="97"/>
      <c r="AB2863" s="97"/>
      <c r="AC2863" s="97"/>
      <c r="AD2863" s="97"/>
      <c r="AE2863" s="97"/>
      <c r="AF2863" s="97"/>
      <c r="AG2863" s="97"/>
      <c r="AH2863" s="97"/>
      <c r="AI2863" s="97"/>
      <c r="AJ2863" s="97"/>
      <c r="AK2863" s="97"/>
      <c r="AL2863" s="86" t="str">
        <f t="shared" si="133"/>
        <v/>
      </c>
      <c r="AM2863" s="87" t="str">
        <f t="shared" si="134"/>
        <v xml:space="preserve"> </v>
      </c>
      <c r="AN2863" s="1" t="str">
        <f t="shared" si="135"/>
        <v xml:space="preserve"> </v>
      </c>
    </row>
    <row r="2864" spans="1:40" s="88" customFormat="1" x14ac:dyDescent="0.25">
      <c r="A2864" s="92"/>
      <c r="B2864" s="92"/>
      <c r="C2864" s="92"/>
      <c r="D2864" s="92"/>
      <c r="E2864" s="92"/>
      <c r="F2864" s="93"/>
      <c r="G2864" s="94"/>
      <c r="H2864" s="83" t="str">
        <f>IF(M2864&lt;&gt;"",VLOOKUP(M2864,LISTAS·PAPP!$U$3:$Z$8,2,FALSE),"")</f>
        <v/>
      </c>
      <c r="I2864" s="85" t="str">
        <f>IF(M2864&lt;&gt;"",VLOOKUP(M2864,LISTAS·PAPP!$U$3:$Z$8,3,FALSE),"")</f>
        <v/>
      </c>
      <c r="J2864" s="83" t="str">
        <f>IF(M2864&lt;&gt;"",VLOOKUP(M2864,LISTAS·PAPP!$U$3:$Z$8,4,FALSE),"")</f>
        <v/>
      </c>
      <c r="K2864" s="83" t="str">
        <f>IF(C2864&lt;&gt;"",VLOOKUP(C2864,LISTAS·PAPP!$H$3:$O$119,4,FALSE),"")</f>
        <v/>
      </c>
      <c r="L2864" s="85" t="str">
        <f>IF(C2864&lt;&gt;"",VLOOKUP(C2864,LISTAS·PAPP!$H$3:$O$119,8,FALSE),"")</f>
        <v/>
      </c>
      <c r="M2864" s="95"/>
      <c r="N2864" s="92"/>
      <c r="O2864" s="92"/>
      <c r="P2864" s="84" t="str">
        <f>IF(N2864&lt;&gt;"",VLOOKUP(N2864,LISTAS·PAPP!$U$9:$Y$125,5,FALSE),"")</f>
        <v/>
      </c>
      <c r="Q2864" s="83" t="str">
        <f>IF(O2864&lt;&gt;"",VLOOKUP(O2864,LISTAS·PAPP!$U$9:$W$125,3,FALSE),"")</f>
        <v/>
      </c>
      <c r="R2864" s="92"/>
      <c r="S2864" s="173"/>
      <c r="T2864" s="173"/>
      <c r="U2864" s="92"/>
      <c r="V2864" s="92"/>
      <c r="W2864" s="94"/>
      <c r="X2864" s="83" t="str">
        <f>IF(ISERROR(VLOOKUP(W2864,LISTAS·PAPP!$AJ$3:$AK$903,2,0))," ",VLOOKUP(W2864,LISTAS·PAPP!$AJ$3:$AK$903,2,0))</f>
        <v xml:space="preserve"> </v>
      </c>
      <c r="Y2864" s="96"/>
      <c r="Z2864" s="97"/>
      <c r="AA2864" s="97"/>
      <c r="AB2864" s="97"/>
      <c r="AC2864" s="97"/>
      <c r="AD2864" s="97"/>
      <c r="AE2864" s="97"/>
      <c r="AF2864" s="97"/>
      <c r="AG2864" s="97"/>
      <c r="AH2864" s="97"/>
      <c r="AI2864" s="97"/>
      <c r="AJ2864" s="97"/>
      <c r="AK2864" s="97"/>
      <c r="AL2864" s="86" t="str">
        <f t="shared" si="133"/>
        <v/>
      </c>
      <c r="AM2864" s="87" t="str">
        <f t="shared" si="134"/>
        <v xml:space="preserve"> </v>
      </c>
      <c r="AN2864" s="1" t="str">
        <f t="shared" si="135"/>
        <v xml:space="preserve"> </v>
      </c>
    </row>
    <row r="2865" spans="1:40" s="88" customFormat="1" x14ac:dyDescent="0.25">
      <c r="A2865" s="92"/>
      <c r="B2865" s="92"/>
      <c r="C2865" s="92"/>
      <c r="D2865" s="92"/>
      <c r="E2865" s="92"/>
      <c r="F2865" s="93"/>
      <c r="G2865" s="94"/>
      <c r="H2865" s="83" t="str">
        <f>IF(M2865&lt;&gt;"",VLOOKUP(M2865,LISTAS·PAPP!$U$3:$Z$8,2,FALSE),"")</f>
        <v/>
      </c>
      <c r="I2865" s="85" t="str">
        <f>IF(M2865&lt;&gt;"",VLOOKUP(M2865,LISTAS·PAPP!$U$3:$Z$8,3,FALSE),"")</f>
        <v/>
      </c>
      <c r="J2865" s="83" t="str">
        <f>IF(M2865&lt;&gt;"",VLOOKUP(M2865,LISTAS·PAPP!$U$3:$Z$8,4,FALSE),"")</f>
        <v/>
      </c>
      <c r="K2865" s="83" t="str">
        <f>IF(C2865&lt;&gt;"",VLOOKUP(C2865,LISTAS·PAPP!$H$3:$O$119,4,FALSE),"")</f>
        <v/>
      </c>
      <c r="L2865" s="85" t="str">
        <f>IF(C2865&lt;&gt;"",VLOOKUP(C2865,LISTAS·PAPP!$H$3:$O$119,8,FALSE),"")</f>
        <v/>
      </c>
      <c r="M2865" s="95"/>
      <c r="N2865" s="92"/>
      <c r="O2865" s="92"/>
      <c r="P2865" s="84" t="str">
        <f>IF(N2865&lt;&gt;"",VLOOKUP(N2865,LISTAS·PAPP!$U$9:$Y$125,5,FALSE),"")</f>
        <v/>
      </c>
      <c r="Q2865" s="83" t="str">
        <f>IF(O2865&lt;&gt;"",VLOOKUP(O2865,LISTAS·PAPP!$U$9:$W$125,3,FALSE),"")</f>
        <v/>
      </c>
      <c r="R2865" s="92"/>
      <c r="S2865" s="173"/>
      <c r="T2865" s="173"/>
      <c r="U2865" s="92"/>
      <c r="V2865" s="92"/>
      <c r="W2865" s="94"/>
      <c r="X2865" s="83" t="str">
        <f>IF(ISERROR(VLOOKUP(W2865,LISTAS·PAPP!$AJ$3:$AK$903,2,0))," ",VLOOKUP(W2865,LISTAS·PAPP!$AJ$3:$AK$903,2,0))</f>
        <v xml:space="preserve"> </v>
      </c>
      <c r="Y2865" s="96"/>
      <c r="Z2865" s="97"/>
      <c r="AA2865" s="97"/>
      <c r="AB2865" s="97"/>
      <c r="AC2865" s="97"/>
      <c r="AD2865" s="97"/>
      <c r="AE2865" s="97"/>
      <c r="AF2865" s="97"/>
      <c r="AG2865" s="97"/>
      <c r="AH2865" s="97"/>
      <c r="AI2865" s="97"/>
      <c r="AJ2865" s="97"/>
      <c r="AK2865" s="97"/>
      <c r="AL2865" s="86" t="str">
        <f t="shared" si="133"/>
        <v/>
      </c>
      <c r="AM2865" s="87" t="str">
        <f t="shared" si="134"/>
        <v xml:space="preserve"> </v>
      </c>
      <c r="AN2865" s="1" t="str">
        <f t="shared" si="135"/>
        <v xml:space="preserve"> </v>
      </c>
    </row>
    <row r="2866" spans="1:40" s="88" customFormat="1" x14ac:dyDescent="0.25">
      <c r="A2866" s="92"/>
      <c r="B2866" s="92"/>
      <c r="C2866" s="92"/>
      <c r="D2866" s="92"/>
      <c r="E2866" s="92"/>
      <c r="F2866" s="93"/>
      <c r="G2866" s="94"/>
      <c r="H2866" s="83" t="str">
        <f>IF(M2866&lt;&gt;"",VLOOKUP(M2866,LISTAS·PAPP!$U$3:$Z$8,2,FALSE),"")</f>
        <v/>
      </c>
      <c r="I2866" s="85" t="str">
        <f>IF(M2866&lt;&gt;"",VLOOKUP(M2866,LISTAS·PAPP!$U$3:$Z$8,3,FALSE),"")</f>
        <v/>
      </c>
      <c r="J2866" s="83" t="str">
        <f>IF(M2866&lt;&gt;"",VLOOKUP(M2866,LISTAS·PAPP!$U$3:$Z$8,4,FALSE),"")</f>
        <v/>
      </c>
      <c r="K2866" s="83" t="str">
        <f>IF(C2866&lt;&gt;"",VLOOKUP(C2866,LISTAS·PAPP!$H$3:$O$119,4,FALSE),"")</f>
        <v/>
      </c>
      <c r="L2866" s="85" t="str">
        <f>IF(C2866&lt;&gt;"",VLOOKUP(C2866,LISTAS·PAPP!$H$3:$O$119,8,FALSE),"")</f>
        <v/>
      </c>
      <c r="M2866" s="95"/>
      <c r="N2866" s="92"/>
      <c r="O2866" s="92"/>
      <c r="P2866" s="84" t="str">
        <f>IF(N2866&lt;&gt;"",VLOOKUP(N2866,LISTAS·PAPP!$U$9:$Y$125,5,FALSE),"")</f>
        <v/>
      </c>
      <c r="Q2866" s="83" t="str">
        <f>IF(O2866&lt;&gt;"",VLOOKUP(O2866,LISTAS·PAPP!$U$9:$W$125,3,FALSE),"")</f>
        <v/>
      </c>
      <c r="R2866" s="92"/>
      <c r="S2866" s="173"/>
      <c r="T2866" s="173"/>
      <c r="U2866" s="92"/>
      <c r="V2866" s="92"/>
      <c r="W2866" s="94"/>
      <c r="X2866" s="83" t="str">
        <f>IF(ISERROR(VLOOKUP(W2866,LISTAS·PAPP!$AJ$3:$AK$903,2,0))," ",VLOOKUP(W2866,LISTAS·PAPP!$AJ$3:$AK$903,2,0))</f>
        <v xml:space="preserve"> </v>
      </c>
      <c r="Y2866" s="96"/>
      <c r="Z2866" s="97"/>
      <c r="AA2866" s="97"/>
      <c r="AB2866" s="97"/>
      <c r="AC2866" s="97"/>
      <c r="AD2866" s="97"/>
      <c r="AE2866" s="97"/>
      <c r="AF2866" s="97"/>
      <c r="AG2866" s="97"/>
      <c r="AH2866" s="97"/>
      <c r="AI2866" s="97"/>
      <c r="AJ2866" s="97"/>
      <c r="AK2866" s="97"/>
      <c r="AL2866" s="86" t="str">
        <f t="shared" si="133"/>
        <v/>
      </c>
      <c r="AM2866" s="87" t="str">
        <f t="shared" si="134"/>
        <v xml:space="preserve"> </v>
      </c>
      <c r="AN2866" s="1" t="str">
        <f t="shared" si="135"/>
        <v xml:space="preserve"> </v>
      </c>
    </row>
    <row r="2867" spans="1:40" s="88" customFormat="1" x14ac:dyDescent="0.25">
      <c r="A2867" s="92"/>
      <c r="B2867" s="92"/>
      <c r="C2867" s="92"/>
      <c r="D2867" s="92"/>
      <c r="E2867" s="92"/>
      <c r="F2867" s="93"/>
      <c r="G2867" s="94"/>
      <c r="H2867" s="83" t="str">
        <f>IF(M2867&lt;&gt;"",VLOOKUP(M2867,LISTAS·PAPP!$U$3:$Z$8,2,FALSE),"")</f>
        <v/>
      </c>
      <c r="I2867" s="85" t="str">
        <f>IF(M2867&lt;&gt;"",VLOOKUP(M2867,LISTAS·PAPP!$U$3:$Z$8,3,FALSE),"")</f>
        <v/>
      </c>
      <c r="J2867" s="83" t="str">
        <f>IF(M2867&lt;&gt;"",VLOOKUP(M2867,LISTAS·PAPP!$U$3:$Z$8,4,FALSE),"")</f>
        <v/>
      </c>
      <c r="K2867" s="83" t="str">
        <f>IF(C2867&lt;&gt;"",VLOOKUP(C2867,LISTAS·PAPP!$H$3:$O$119,4,FALSE),"")</f>
        <v/>
      </c>
      <c r="L2867" s="85" t="str">
        <f>IF(C2867&lt;&gt;"",VLOOKUP(C2867,LISTAS·PAPP!$H$3:$O$119,8,FALSE),"")</f>
        <v/>
      </c>
      <c r="M2867" s="95"/>
      <c r="N2867" s="92"/>
      <c r="O2867" s="92"/>
      <c r="P2867" s="84" t="str">
        <f>IF(N2867&lt;&gt;"",VLOOKUP(N2867,LISTAS·PAPP!$U$9:$Y$125,5,FALSE),"")</f>
        <v/>
      </c>
      <c r="Q2867" s="83" t="str">
        <f>IF(O2867&lt;&gt;"",VLOOKUP(O2867,LISTAS·PAPP!$U$9:$W$125,3,FALSE),"")</f>
        <v/>
      </c>
      <c r="R2867" s="92"/>
      <c r="S2867" s="173"/>
      <c r="T2867" s="173"/>
      <c r="U2867" s="92"/>
      <c r="V2867" s="92"/>
      <c r="W2867" s="94"/>
      <c r="X2867" s="83" t="str">
        <f>IF(ISERROR(VLOOKUP(W2867,LISTAS·PAPP!$AJ$3:$AK$903,2,0))," ",VLOOKUP(W2867,LISTAS·PAPP!$AJ$3:$AK$903,2,0))</f>
        <v xml:space="preserve"> </v>
      </c>
      <c r="Y2867" s="96"/>
      <c r="Z2867" s="97"/>
      <c r="AA2867" s="97"/>
      <c r="AB2867" s="97"/>
      <c r="AC2867" s="97"/>
      <c r="AD2867" s="97"/>
      <c r="AE2867" s="97"/>
      <c r="AF2867" s="97"/>
      <c r="AG2867" s="97"/>
      <c r="AH2867" s="97"/>
      <c r="AI2867" s="97"/>
      <c r="AJ2867" s="97"/>
      <c r="AK2867" s="97"/>
      <c r="AL2867" s="86" t="str">
        <f t="shared" si="133"/>
        <v/>
      </c>
      <c r="AM2867" s="87" t="str">
        <f t="shared" si="134"/>
        <v xml:space="preserve"> </v>
      </c>
      <c r="AN2867" s="1" t="str">
        <f t="shared" si="135"/>
        <v xml:space="preserve"> </v>
      </c>
    </row>
    <row r="2868" spans="1:40" s="88" customFormat="1" x14ac:dyDescent="0.25">
      <c r="A2868" s="92"/>
      <c r="B2868" s="92"/>
      <c r="C2868" s="92"/>
      <c r="D2868" s="92"/>
      <c r="E2868" s="92"/>
      <c r="F2868" s="93"/>
      <c r="G2868" s="94"/>
      <c r="H2868" s="83" t="str">
        <f>IF(M2868&lt;&gt;"",VLOOKUP(M2868,LISTAS·PAPP!$U$3:$Z$8,2,FALSE),"")</f>
        <v/>
      </c>
      <c r="I2868" s="85" t="str">
        <f>IF(M2868&lt;&gt;"",VLOOKUP(M2868,LISTAS·PAPP!$U$3:$Z$8,3,FALSE),"")</f>
        <v/>
      </c>
      <c r="J2868" s="83" t="str">
        <f>IF(M2868&lt;&gt;"",VLOOKUP(M2868,LISTAS·PAPP!$U$3:$Z$8,4,FALSE),"")</f>
        <v/>
      </c>
      <c r="K2868" s="83" t="str">
        <f>IF(C2868&lt;&gt;"",VLOOKUP(C2868,LISTAS·PAPP!$H$3:$O$119,4,FALSE),"")</f>
        <v/>
      </c>
      <c r="L2868" s="85" t="str">
        <f>IF(C2868&lt;&gt;"",VLOOKUP(C2868,LISTAS·PAPP!$H$3:$O$119,8,FALSE),"")</f>
        <v/>
      </c>
      <c r="M2868" s="95"/>
      <c r="N2868" s="92"/>
      <c r="O2868" s="92"/>
      <c r="P2868" s="84" t="str">
        <f>IF(N2868&lt;&gt;"",VLOOKUP(N2868,LISTAS·PAPP!$U$9:$Y$125,5,FALSE),"")</f>
        <v/>
      </c>
      <c r="Q2868" s="83" t="str">
        <f>IF(O2868&lt;&gt;"",VLOOKUP(O2868,LISTAS·PAPP!$U$9:$W$125,3,FALSE),"")</f>
        <v/>
      </c>
      <c r="R2868" s="92"/>
      <c r="S2868" s="173"/>
      <c r="T2868" s="173"/>
      <c r="U2868" s="92"/>
      <c r="V2868" s="92"/>
      <c r="W2868" s="94"/>
      <c r="X2868" s="83" t="str">
        <f>IF(ISERROR(VLOOKUP(W2868,LISTAS·PAPP!$AJ$3:$AK$903,2,0))," ",VLOOKUP(W2868,LISTAS·PAPP!$AJ$3:$AK$903,2,0))</f>
        <v xml:space="preserve"> </v>
      </c>
      <c r="Y2868" s="96"/>
      <c r="Z2868" s="97"/>
      <c r="AA2868" s="97"/>
      <c r="AB2868" s="97"/>
      <c r="AC2868" s="97"/>
      <c r="AD2868" s="97"/>
      <c r="AE2868" s="97"/>
      <c r="AF2868" s="97"/>
      <c r="AG2868" s="97"/>
      <c r="AH2868" s="97"/>
      <c r="AI2868" s="97"/>
      <c r="AJ2868" s="97"/>
      <c r="AK2868" s="97"/>
      <c r="AL2868" s="86" t="str">
        <f t="shared" si="133"/>
        <v/>
      </c>
      <c r="AM2868" s="87" t="str">
        <f t="shared" si="134"/>
        <v xml:space="preserve"> </v>
      </c>
      <c r="AN2868" s="1" t="str">
        <f t="shared" si="135"/>
        <v xml:space="preserve"> </v>
      </c>
    </row>
    <row r="2869" spans="1:40" s="88" customFormat="1" x14ac:dyDescent="0.25">
      <c r="A2869" s="92"/>
      <c r="B2869" s="92"/>
      <c r="C2869" s="92"/>
      <c r="D2869" s="92"/>
      <c r="E2869" s="92"/>
      <c r="F2869" s="93"/>
      <c r="G2869" s="94"/>
      <c r="H2869" s="83" t="str">
        <f>IF(M2869&lt;&gt;"",VLOOKUP(M2869,LISTAS·PAPP!$U$3:$Z$8,2,FALSE),"")</f>
        <v/>
      </c>
      <c r="I2869" s="85" t="str">
        <f>IF(M2869&lt;&gt;"",VLOOKUP(M2869,LISTAS·PAPP!$U$3:$Z$8,3,FALSE),"")</f>
        <v/>
      </c>
      <c r="J2869" s="83" t="str">
        <f>IF(M2869&lt;&gt;"",VLOOKUP(M2869,LISTAS·PAPP!$U$3:$Z$8,4,FALSE),"")</f>
        <v/>
      </c>
      <c r="K2869" s="83" t="str">
        <f>IF(C2869&lt;&gt;"",VLOOKUP(C2869,LISTAS·PAPP!$H$3:$O$119,4,FALSE),"")</f>
        <v/>
      </c>
      <c r="L2869" s="85" t="str">
        <f>IF(C2869&lt;&gt;"",VLOOKUP(C2869,LISTAS·PAPP!$H$3:$O$119,8,FALSE),"")</f>
        <v/>
      </c>
      <c r="M2869" s="95"/>
      <c r="N2869" s="92"/>
      <c r="O2869" s="92"/>
      <c r="P2869" s="84" t="str">
        <f>IF(N2869&lt;&gt;"",VLOOKUP(N2869,LISTAS·PAPP!$U$9:$Y$125,5,FALSE),"")</f>
        <v/>
      </c>
      <c r="Q2869" s="83" t="str">
        <f>IF(O2869&lt;&gt;"",VLOOKUP(O2869,LISTAS·PAPP!$U$9:$W$125,3,FALSE),"")</f>
        <v/>
      </c>
      <c r="R2869" s="92"/>
      <c r="S2869" s="173"/>
      <c r="T2869" s="173"/>
      <c r="U2869" s="92"/>
      <c r="V2869" s="92"/>
      <c r="W2869" s="94"/>
      <c r="X2869" s="83" t="str">
        <f>IF(ISERROR(VLOOKUP(W2869,LISTAS·PAPP!$AJ$3:$AK$903,2,0))," ",VLOOKUP(W2869,LISTAS·PAPP!$AJ$3:$AK$903,2,0))</f>
        <v xml:space="preserve"> </v>
      </c>
      <c r="Y2869" s="96"/>
      <c r="Z2869" s="97"/>
      <c r="AA2869" s="97"/>
      <c r="AB2869" s="97"/>
      <c r="AC2869" s="97"/>
      <c r="AD2869" s="97"/>
      <c r="AE2869" s="97"/>
      <c r="AF2869" s="97"/>
      <c r="AG2869" s="97"/>
      <c r="AH2869" s="97"/>
      <c r="AI2869" s="97"/>
      <c r="AJ2869" s="97"/>
      <c r="AK2869" s="97"/>
      <c r="AL2869" s="86" t="str">
        <f t="shared" si="133"/>
        <v/>
      </c>
      <c r="AM2869" s="87" t="str">
        <f t="shared" si="134"/>
        <v xml:space="preserve"> </v>
      </c>
      <c r="AN2869" s="1" t="str">
        <f t="shared" si="135"/>
        <v xml:space="preserve"> </v>
      </c>
    </row>
    <row r="2870" spans="1:40" s="88" customFormat="1" x14ac:dyDescent="0.25">
      <c r="A2870" s="92"/>
      <c r="B2870" s="92"/>
      <c r="C2870" s="92"/>
      <c r="D2870" s="92"/>
      <c r="E2870" s="92"/>
      <c r="F2870" s="93"/>
      <c r="G2870" s="94"/>
      <c r="H2870" s="83" t="str">
        <f>IF(M2870&lt;&gt;"",VLOOKUP(M2870,LISTAS·PAPP!$U$3:$Z$8,2,FALSE),"")</f>
        <v/>
      </c>
      <c r="I2870" s="85" t="str">
        <f>IF(M2870&lt;&gt;"",VLOOKUP(M2870,LISTAS·PAPP!$U$3:$Z$8,3,FALSE),"")</f>
        <v/>
      </c>
      <c r="J2870" s="83" t="str">
        <f>IF(M2870&lt;&gt;"",VLOOKUP(M2870,LISTAS·PAPP!$U$3:$Z$8,4,FALSE),"")</f>
        <v/>
      </c>
      <c r="K2870" s="83" t="str">
        <f>IF(C2870&lt;&gt;"",VLOOKUP(C2870,LISTAS·PAPP!$H$3:$O$119,4,FALSE),"")</f>
        <v/>
      </c>
      <c r="L2870" s="85" t="str">
        <f>IF(C2870&lt;&gt;"",VLOOKUP(C2870,LISTAS·PAPP!$H$3:$O$119,8,FALSE),"")</f>
        <v/>
      </c>
      <c r="M2870" s="95"/>
      <c r="N2870" s="92"/>
      <c r="O2870" s="92"/>
      <c r="P2870" s="84" t="str">
        <f>IF(N2870&lt;&gt;"",VLOOKUP(N2870,LISTAS·PAPP!$U$9:$Y$125,5,FALSE),"")</f>
        <v/>
      </c>
      <c r="Q2870" s="83" t="str">
        <f>IF(O2870&lt;&gt;"",VLOOKUP(O2870,LISTAS·PAPP!$U$9:$W$125,3,FALSE),"")</f>
        <v/>
      </c>
      <c r="R2870" s="92"/>
      <c r="S2870" s="173"/>
      <c r="T2870" s="173"/>
      <c r="U2870" s="92"/>
      <c r="V2870" s="92"/>
      <c r="W2870" s="94"/>
      <c r="X2870" s="83" t="str">
        <f>IF(ISERROR(VLOOKUP(W2870,LISTAS·PAPP!$AJ$3:$AK$903,2,0))," ",VLOOKUP(W2870,LISTAS·PAPP!$AJ$3:$AK$903,2,0))</f>
        <v xml:space="preserve"> </v>
      </c>
      <c r="Y2870" s="96"/>
      <c r="Z2870" s="97"/>
      <c r="AA2870" s="97"/>
      <c r="AB2870" s="97"/>
      <c r="AC2870" s="97"/>
      <c r="AD2870" s="97"/>
      <c r="AE2870" s="97"/>
      <c r="AF2870" s="97"/>
      <c r="AG2870" s="97"/>
      <c r="AH2870" s="97"/>
      <c r="AI2870" s="97"/>
      <c r="AJ2870" s="97"/>
      <c r="AK2870" s="97"/>
      <c r="AL2870" s="86" t="str">
        <f t="shared" si="133"/>
        <v/>
      </c>
      <c r="AM2870" s="87" t="str">
        <f t="shared" si="134"/>
        <v xml:space="preserve"> </v>
      </c>
      <c r="AN2870" s="1" t="str">
        <f t="shared" si="135"/>
        <v xml:space="preserve"> </v>
      </c>
    </row>
    <row r="2871" spans="1:40" s="88" customFormat="1" x14ac:dyDescent="0.25">
      <c r="A2871" s="92"/>
      <c r="B2871" s="92"/>
      <c r="C2871" s="92"/>
      <c r="D2871" s="92"/>
      <c r="E2871" s="92"/>
      <c r="F2871" s="93"/>
      <c r="G2871" s="94"/>
      <c r="H2871" s="83" t="str">
        <f>IF(M2871&lt;&gt;"",VLOOKUP(M2871,LISTAS·PAPP!$U$3:$Z$8,2,FALSE),"")</f>
        <v/>
      </c>
      <c r="I2871" s="85" t="str">
        <f>IF(M2871&lt;&gt;"",VLOOKUP(M2871,LISTAS·PAPP!$U$3:$Z$8,3,FALSE),"")</f>
        <v/>
      </c>
      <c r="J2871" s="83" t="str">
        <f>IF(M2871&lt;&gt;"",VLOOKUP(M2871,LISTAS·PAPP!$U$3:$Z$8,4,FALSE),"")</f>
        <v/>
      </c>
      <c r="K2871" s="83" t="str">
        <f>IF(C2871&lt;&gt;"",VLOOKUP(C2871,LISTAS·PAPP!$H$3:$O$119,4,FALSE),"")</f>
        <v/>
      </c>
      <c r="L2871" s="85" t="str">
        <f>IF(C2871&lt;&gt;"",VLOOKUP(C2871,LISTAS·PAPP!$H$3:$O$119,8,FALSE),"")</f>
        <v/>
      </c>
      <c r="M2871" s="95"/>
      <c r="N2871" s="92"/>
      <c r="O2871" s="92"/>
      <c r="P2871" s="84" t="str">
        <f>IF(N2871&lt;&gt;"",VLOOKUP(N2871,LISTAS·PAPP!$U$9:$Y$125,5,FALSE),"")</f>
        <v/>
      </c>
      <c r="Q2871" s="83" t="str">
        <f>IF(O2871&lt;&gt;"",VLOOKUP(O2871,LISTAS·PAPP!$U$9:$W$125,3,FALSE),"")</f>
        <v/>
      </c>
      <c r="R2871" s="92"/>
      <c r="S2871" s="173"/>
      <c r="T2871" s="173"/>
      <c r="U2871" s="92"/>
      <c r="V2871" s="92"/>
      <c r="W2871" s="94"/>
      <c r="X2871" s="83" t="str">
        <f>IF(ISERROR(VLOOKUP(W2871,LISTAS·PAPP!$AJ$3:$AK$903,2,0))," ",VLOOKUP(W2871,LISTAS·PAPP!$AJ$3:$AK$903,2,0))</f>
        <v xml:space="preserve"> </v>
      </c>
      <c r="Y2871" s="96"/>
      <c r="Z2871" s="97"/>
      <c r="AA2871" s="97"/>
      <c r="AB2871" s="97"/>
      <c r="AC2871" s="97"/>
      <c r="AD2871" s="97"/>
      <c r="AE2871" s="97"/>
      <c r="AF2871" s="97"/>
      <c r="AG2871" s="97"/>
      <c r="AH2871" s="97"/>
      <c r="AI2871" s="97"/>
      <c r="AJ2871" s="97"/>
      <c r="AK2871" s="97"/>
      <c r="AL2871" s="86" t="str">
        <f t="shared" si="133"/>
        <v/>
      </c>
      <c r="AM2871" s="87" t="str">
        <f t="shared" si="134"/>
        <v xml:space="preserve"> </v>
      </c>
      <c r="AN2871" s="1" t="str">
        <f t="shared" si="135"/>
        <v xml:space="preserve"> </v>
      </c>
    </row>
    <row r="2872" spans="1:40" s="88" customFormat="1" x14ac:dyDescent="0.25">
      <c r="A2872" s="92"/>
      <c r="B2872" s="92"/>
      <c r="C2872" s="92"/>
      <c r="D2872" s="92"/>
      <c r="E2872" s="92"/>
      <c r="F2872" s="93"/>
      <c r="G2872" s="94"/>
      <c r="H2872" s="83" t="str">
        <f>IF(M2872&lt;&gt;"",VLOOKUP(M2872,LISTAS·PAPP!$U$3:$Z$8,2,FALSE),"")</f>
        <v/>
      </c>
      <c r="I2872" s="85" t="str">
        <f>IF(M2872&lt;&gt;"",VLOOKUP(M2872,LISTAS·PAPP!$U$3:$Z$8,3,FALSE),"")</f>
        <v/>
      </c>
      <c r="J2872" s="83" t="str">
        <f>IF(M2872&lt;&gt;"",VLOOKUP(M2872,LISTAS·PAPP!$U$3:$Z$8,4,FALSE),"")</f>
        <v/>
      </c>
      <c r="K2872" s="83" t="str">
        <f>IF(C2872&lt;&gt;"",VLOOKUP(C2872,LISTAS·PAPP!$H$3:$O$119,4,FALSE),"")</f>
        <v/>
      </c>
      <c r="L2872" s="85" t="str">
        <f>IF(C2872&lt;&gt;"",VLOOKUP(C2872,LISTAS·PAPP!$H$3:$O$119,8,FALSE),"")</f>
        <v/>
      </c>
      <c r="M2872" s="95"/>
      <c r="N2872" s="92"/>
      <c r="O2872" s="92"/>
      <c r="P2872" s="84" t="str">
        <f>IF(N2872&lt;&gt;"",VLOOKUP(N2872,LISTAS·PAPP!$U$9:$Y$125,5,FALSE),"")</f>
        <v/>
      </c>
      <c r="Q2872" s="83" t="str">
        <f>IF(O2872&lt;&gt;"",VLOOKUP(O2872,LISTAS·PAPP!$U$9:$W$125,3,FALSE),"")</f>
        <v/>
      </c>
      <c r="R2872" s="92"/>
      <c r="S2872" s="173"/>
      <c r="T2872" s="173"/>
      <c r="U2872" s="92"/>
      <c r="V2872" s="92"/>
      <c r="W2872" s="94"/>
      <c r="X2872" s="83" t="str">
        <f>IF(ISERROR(VLOOKUP(W2872,LISTAS·PAPP!$AJ$3:$AK$903,2,0))," ",VLOOKUP(W2872,LISTAS·PAPP!$AJ$3:$AK$903,2,0))</f>
        <v xml:space="preserve"> </v>
      </c>
      <c r="Y2872" s="96"/>
      <c r="Z2872" s="97"/>
      <c r="AA2872" s="97"/>
      <c r="AB2872" s="97"/>
      <c r="AC2872" s="97"/>
      <c r="AD2872" s="97"/>
      <c r="AE2872" s="97"/>
      <c r="AF2872" s="97"/>
      <c r="AG2872" s="97"/>
      <c r="AH2872" s="97"/>
      <c r="AI2872" s="97"/>
      <c r="AJ2872" s="97"/>
      <c r="AK2872" s="97"/>
      <c r="AL2872" s="86" t="str">
        <f t="shared" si="133"/>
        <v/>
      </c>
      <c r="AM2872" s="87" t="str">
        <f t="shared" si="134"/>
        <v xml:space="preserve"> </v>
      </c>
      <c r="AN2872" s="1" t="str">
        <f t="shared" si="135"/>
        <v xml:space="preserve"> </v>
      </c>
    </row>
    <row r="2873" spans="1:40" s="88" customFormat="1" x14ac:dyDescent="0.25">
      <c r="A2873" s="92"/>
      <c r="B2873" s="92"/>
      <c r="C2873" s="92"/>
      <c r="D2873" s="92"/>
      <c r="E2873" s="92"/>
      <c r="F2873" s="93"/>
      <c r="G2873" s="94"/>
      <c r="H2873" s="83" t="str">
        <f>IF(M2873&lt;&gt;"",VLOOKUP(M2873,LISTAS·PAPP!$U$3:$Z$8,2,FALSE),"")</f>
        <v/>
      </c>
      <c r="I2873" s="85" t="str">
        <f>IF(M2873&lt;&gt;"",VLOOKUP(M2873,LISTAS·PAPP!$U$3:$Z$8,3,FALSE),"")</f>
        <v/>
      </c>
      <c r="J2873" s="83" t="str">
        <f>IF(M2873&lt;&gt;"",VLOOKUP(M2873,LISTAS·PAPP!$U$3:$Z$8,4,FALSE),"")</f>
        <v/>
      </c>
      <c r="K2873" s="83" t="str">
        <f>IF(C2873&lt;&gt;"",VLOOKUP(C2873,LISTAS·PAPP!$H$3:$O$119,4,FALSE),"")</f>
        <v/>
      </c>
      <c r="L2873" s="85" t="str">
        <f>IF(C2873&lt;&gt;"",VLOOKUP(C2873,LISTAS·PAPP!$H$3:$O$119,8,FALSE),"")</f>
        <v/>
      </c>
      <c r="M2873" s="95"/>
      <c r="N2873" s="92"/>
      <c r="O2873" s="92"/>
      <c r="P2873" s="84" t="str">
        <f>IF(N2873&lt;&gt;"",VLOOKUP(N2873,LISTAS·PAPP!$U$9:$Y$125,5,FALSE),"")</f>
        <v/>
      </c>
      <c r="Q2873" s="83" t="str">
        <f>IF(O2873&lt;&gt;"",VLOOKUP(O2873,LISTAS·PAPP!$U$9:$W$125,3,FALSE),"")</f>
        <v/>
      </c>
      <c r="R2873" s="92"/>
      <c r="S2873" s="173"/>
      <c r="T2873" s="173"/>
      <c r="U2873" s="92"/>
      <c r="V2873" s="92"/>
      <c r="W2873" s="94"/>
      <c r="X2873" s="83" t="str">
        <f>IF(ISERROR(VLOOKUP(W2873,LISTAS·PAPP!$AJ$3:$AK$903,2,0))," ",VLOOKUP(W2873,LISTAS·PAPP!$AJ$3:$AK$903,2,0))</f>
        <v xml:space="preserve"> </v>
      </c>
      <c r="Y2873" s="96"/>
      <c r="Z2873" s="97"/>
      <c r="AA2873" s="97"/>
      <c r="AB2873" s="97"/>
      <c r="AC2873" s="97"/>
      <c r="AD2873" s="97"/>
      <c r="AE2873" s="97"/>
      <c r="AF2873" s="97"/>
      <c r="AG2873" s="97"/>
      <c r="AH2873" s="97"/>
      <c r="AI2873" s="97"/>
      <c r="AJ2873" s="97"/>
      <c r="AK2873" s="97"/>
      <c r="AL2873" s="86" t="str">
        <f t="shared" si="133"/>
        <v/>
      </c>
      <c r="AM2873" s="87" t="str">
        <f t="shared" si="134"/>
        <v xml:space="preserve"> </v>
      </c>
      <c r="AN2873" s="1" t="str">
        <f t="shared" si="135"/>
        <v xml:space="preserve"> </v>
      </c>
    </row>
    <row r="2874" spans="1:40" s="88" customFormat="1" x14ac:dyDescent="0.25">
      <c r="A2874" s="92"/>
      <c r="B2874" s="92"/>
      <c r="C2874" s="92"/>
      <c r="D2874" s="92"/>
      <c r="E2874" s="92"/>
      <c r="F2874" s="93"/>
      <c r="G2874" s="94"/>
      <c r="H2874" s="83" t="str">
        <f>IF(M2874&lt;&gt;"",VLOOKUP(M2874,LISTAS·PAPP!$U$3:$Z$8,2,FALSE),"")</f>
        <v/>
      </c>
      <c r="I2874" s="85" t="str">
        <f>IF(M2874&lt;&gt;"",VLOOKUP(M2874,LISTAS·PAPP!$U$3:$Z$8,3,FALSE),"")</f>
        <v/>
      </c>
      <c r="J2874" s="83" t="str">
        <f>IF(M2874&lt;&gt;"",VLOOKUP(M2874,LISTAS·PAPP!$U$3:$Z$8,4,FALSE),"")</f>
        <v/>
      </c>
      <c r="K2874" s="83" t="str">
        <f>IF(C2874&lt;&gt;"",VLOOKUP(C2874,LISTAS·PAPP!$H$3:$O$119,4,FALSE),"")</f>
        <v/>
      </c>
      <c r="L2874" s="85" t="str">
        <f>IF(C2874&lt;&gt;"",VLOOKUP(C2874,LISTAS·PAPP!$H$3:$O$119,8,FALSE),"")</f>
        <v/>
      </c>
      <c r="M2874" s="95"/>
      <c r="N2874" s="92"/>
      <c r="O2874" s="92"/>
      <c r="P2874" s="84" t="str">
        <f>IF(N2874&lt;&gt;"",VLOOKUP(N2874,LISTAS·PAPP!$U$9:$Y$125,5,FALSE),"")</f>
        <v/>
      </c>
      <c r="Q2874" s="83" t="str">
        <f>IF(O2874&lt;&gt;"",VLOOKUP(O2874,LISTAS·PAPP!$U$9:$W$125,3,FALSE),"")</f>
        <v/>
      </c>
      <c r="R2874" s="92"/>
      <c r="S2874" s="173"/>
      <c r="T2874" s="173"/>
      <c r="U2874" s="92"/>
      <c r="V2874" s="92"/>
      <c r="W2874" s="94"/>
      <c r="X2874" s="83" t="str">
        <f>IF(ISERROR(VLOOKUP(W2874,LISTAS·PAPP!$AJ$3:$AK$903,2,0))," ",VLOOKUP(W2874,LISTAS·PAPP!$AJ$3:$AK$903,2,0))</f>
        <v xml:space="preserve"> </v>
      </c>
      <c r="Y2874" s="96"/>
      <c r="Z2874" s="97"/>
      <c r="AA2874" s="97"/>
      <c r="AB2874" s="97"/>
      <c r="AC2874" s="97"/>
      <c r="AD2874" s="97"/>
      <c r="AE2874" s="97"/>
      <c r="AF2874" s="97"/>
      <c r="AG2874" s="97"/>
      <c r="AH2874" s="97"/>
      <c r="AI2874" s="97"/>
      <c r="AJ2874" s="97"/>
      <c r="AK2874" s="97"/>
      <c r="AL2874" s="86" t="str">
        <f t="shared" si="133"/>
        <v/>
      </c>
      <c r="AM2874" s="87" t="str">
        <f t="shared" si="134"/>
        <v xml:space="preserve"> </v>
      </c>
      <c r="AN2874" s="1" t="str">
        <f t="shared" si="135"/>
        <v xml:space="preserve"> </v>
      </c>
    </row>
    <row r="2875" spans="1:40" s="88" customFormat="1" x14ac:dyDescent="0.25">
      <c r="A2875" s="92"/>
      <c r="B2875" s="92"/>
      <c r="C2875" s="92"/>
      <c r="D2875" s="92"/>
      <c r="E2875" s="92"/>
      <c r="F2875" s="93"/>
      <c r="G2875" s="94"/>
      <c r="H2875" s="83" t="str">
        <f>IF(M2875&lt;&gt;"",VLOOKUP(M2875,LISTAS·PAPP!$U$3:$Z$8,2,FALSE),"")</f>
        <v/>
      </c>
      <c r="I2875" s="85" t="str">
        <f>IF(M2875&lt;&gt;"",VLOOKUP(M2875,LISTAS·PAPP!$U$3:$Z$8,3,FALSE),"")</f>
        <v/>
      </c>
      <c r="J2875" s="83" t="str">
        <f>IF(M2875&lt;&gt;"",VLOOKUP(M2875,LISTAS·PAPP!$U$3:$Z$8,4,FALSE),"")</f>
        <v/>
      </c>
      <c r="K2875" s="83" t="str">
        <f>IF(C2875&lt;&gt;"",VLOOKUP(C2875,LISTAS·PAPP!$H$3:$O$119,4,FALSE),"")</f>
        <v/>
      </c>
      <c r="L2875" s="85" t="str">
        <f>IF(C2875&lt;&gt;"",VLOOKUP(C2875,LISTAS·PAPP!$H$3:$O$119,8,FALSE),"")</f>
        <v/>
      </c>
      <c r="M2875" s="95"/>
      <c r="N2875" s="92"/>
      <c r="O2875" s="92"/>
      <c r="P2875" s="84" t="str">
        <f>IF(N2875&lt;&gt;"",VLOOKUP(N2875,LISTAS·PAPP!$U$9:$Y$125,5,FALSE),"")</f>
        <v/>
      </c>
      <c r="Q2875" s="83" t="str">
        <f>IF(O2875&lt;&gt;"",VLOOKUP(O2875,LISTAS·PAPP!$U$9:$W$125,3,FALSE),"")</f>
        <v/>
      </c>
      <c r="R2875" s="92"/>
      <c r="S2875" s="173"/>
      <c r="T2875" s="173"/>
      <c r="U2875" s="92"/>
      <c r="V2875" s="92"/>
      <c r="W2875" s="94"/>
      <c r="X2875" s="83" t="str">
        <f>IF(ISERROR(VLOOKUP(W2875,LISTAS·PAPP!$AJ$3:$AK$903,2,0))," ",VLOOKUP(W2875,LISTAS·PAPP!$AJ$3:$AK$903,2,0))</f>
        <v xml:space="preserve"> </v>
      </c>
      <c r="Y2875" s="96"/>
      <c r="Z2875" s="97"/>
      <c r="AA2875" s="97"/>
      <c r="AB2875" s="97"/>
      <c r="AC2875" s="97"/>
      <c r="AD2875" s="97"/>
      <c r="AE2875" s="97"/>
      <c r="AF2875" s="97"/>
      <c r="AG2875" s="97"/>
      <c r="AH2875" s="97"/>
      <c r="AI2875" s="97"/>
      <c r="AJ2875" s="97"/>
      <c r="AK2875" s="97"/>
      <c r="AL2875" s="86" t="str">
        <f t="shared" si="133"/>
        <v/>
      </c>
      <c r="AM2875" s="87" t="str">
        <f t="shared" si="134"/>
        <v xml:space="preserve"> </v>
      </c>
      <c r="AN2875" s="1" t="str">
        <f t="shared" si="135"/>
        <v xml:space="preserve"> </v>
      </c>
    </row>
    <row r="2876" spans="1:40" s="88" customFormat="1" x14ac:dyDescent="0.25">
      <c r="A2876" s="92"/>
      <c r="B2876" s="92"/>
      <c r="C2876" s="92"/>
      <c r="D2876" s="92"/>
      <c r="E2876" s="92"/>
      <c r="F2876" s="93"/>
      <c r="G2876" s="94"/>
      <c r="H2876" s="83" t="str">
        <f>IF(M2876&lt;&gt;"",VLOOKUP(M2876,LISTAS·PAPP!$U$3:$Z$8,2,FALSE),"")</f>
        <v/>
      </c>
      <c r="I2876" s="85" t="str">
        <f>IF(M2876&lt;&gt;"",VLOOKUP(M2876,LISTAS·PAPP!$U$3:$Z$8,3,FALSE),"")</f>
        <v/>
      </c>
      <c r="J2876" s="83" t="str">
        <f>IF(M2876&lt;&gt;"",VLOOKUP(M2876,LISTAS·PAPP!$U$3:$Z$8,4,FALSE),"")</f>
        <v/>
      </c>
      <c r="K2876" s="83" t="str">
        <f>IF(C2876&lt;&gt;"",VLOOKUP(C2876,LISTAS·PAPP!$H$3:$O$119,4,FALSE),"")</f>
        <v/>
      </c>
      <c r="L2876" s="85" t="str">
        <f>IF(C2876&lt;&gt;"",VLOOKUP(C2876,LISTAS·PAPP!$H$3:$O$119,8,FALSE),"")</f>
        <v/>
      </c>
      <c r="M2876" s="95"/>
      <c r="N2876" s="92"/>
      <c r="O2876" s="92"/>
      <c r="P2876" s="84" t="str">
        <f>IF(N2876&lt;&gt;"",VLOOKUP(N2876,LISTAS·PAPP!$U$9:$Y$125,5,FALSE),"")</f>
        <v/>
      </c>
      <c r="Q2876" s="83" t="str">
        <f>IF(O2876&lt;&gt;"",VLOOKUP(O2876,LISTAS·PAPP!$U$9:$W$125,3,FALSE),"")</f>
        <v/>
      </c>
      <c r="R2876" s="92"/>
      <c r="S2876" s="173"/>
      <c r="T2876" s="173"/>
      <c r="U2876" s="92"/>
      <c r="V2876" s="92"/>
      <c r="W2876" s="94"/>
      <c r="X2876" s="83" t="str">
        <f>IF(ISERROR(VLOOKUP(W2876,LISTAS·PAPP!$AJ$3:$AK$903,2,0))," ",VLOOKUP(W2876,LISTAS·PAPP!$AJ$3:$AK$903,2,0))</f>
        <v xml:space="preserve"> </v>
      </c>
      <c r="Y2876" s="96"/>
      <c r="Z2876" s="97"/>
      <c r="AA2876" s="97"/>
      <c r="AB2876" s="97"/>
      <c r="AC2876" s="97"/>
      <c r="AD2876" s="97"/>
      <c r="AE2876" s="97"/>
      <c r="AF2876" s="97"/>
      <c r="AG2876" s="97"/>
      <c r="AH2876" s="97"/>
      <c r="AI2876" s="97"/>
      <c r="AJ2876" s="97"/>
      <c r="AK2876" s="97"/>
      <c r="AL2876" s="86" t="str">
        <f t="shared" si="133"/>
        <v/>
      </c>
      <c r="AM2876" s="87" t="str">
        <f t="shared" si="134"/>
        <v xml:space="preserve"> </v>
      </c>
      <c r="AN2876" s="1" t="str">
        <f t="shared" si="135"/>
        <v xml:space="preserve"> </v>
      </c>
    </row>
    <row r="2877" spans="1:40" s="88" customFormat="1" x14ac:dyDescent="0.25">
      <c r="A2877" s="92"/>
      <c r="B2877" s="92"/>
      <c r="C2877" s="92"/>
      <c r="D2877" s="92"/>
      <c r="E2877" s="92"/>
      <c r="F2877" s="93"/>
      <c r="G2877" s="94"/>
      <c r="H2877" s="83" t="str">
        <f>IF(M2877&lt;&gt;"",VLOOKUP(M2877,LISTAS·PAPP!$U$3:$Z$8,2,FALSE),"")</f>
        <v/>
      </c>
      <c r="I2877" s="85" t="str">
        <f>IF(M2877&lt;&gt;"",VLOOKUP(M2877,LISTAS·PAPP!$U$3:$Z$8,3,FALSE),"")</f>
        <v/>
      </c>
      <c r="J2877" s="83" t="str">
        <f>IF(M2877&lt;&gt;"",VLOOKUP(M2877,LISTAS·PAPP!$U$3:$Z$8,4,FALSE),"")</f>
        <v/>
      </c>
      <c r="K2877" s="83" t="str">
        <f>IF(C2877&lt;&gt;"",VLOOKUP(C2877,LISTAS·PAPP!$H$3:$O$119,4,FALSE),"")</f>
        <v/>
      </c>
      <c r="L2877" s="85" t="str">
        <f>IF(C2877&lt;&gt;"",VLOOKUP(C2877,LISTAS·PAPP!$H$3:$O$119,8,FALSE),"")</f>
        <v/>
      </c>
      <c r="M2877" s="95"/>
      <c r="N2877" s="92"/>
      <c r="O2877" s="92"/>
      <c r="P2877" s="84" t="str">
        <f>IF(N2877&lt;&gt;"",VLOOKUP(N2877,LISTAS·PAPP!$U$9:$Y$125,5,FALSE),"")</f>
        <v/>
      </c>
      <c r="Q2877" s="83" t="str">
        <f>IF(O2877&lt;&gt;"",VLOOKUP(O2877,LISTAS·PAPP!$U$9:$W$125,3,FALSE),"")</f>
        <v/>
      </c>
      <c r="R2877" s="92"/>
      <c r="S2877" s="173"/>
      <c r="T2877" s="173"/>
      <c r="U2877" s="92"/>
      <c r="V2877" s="92"/>
      <c r="W2877" s="94"/>
      <c r="X2877" s="83" t="str">
        <f>IF(ISERROR(VLOOKUP(W2877,LISTAS·PAPP!$AJ$3:$AK$903,2,0))," ",VLOOKUP(W2877,LISTAS·PAPP!$AJ$3:$AK$903,2,0))</f>
        <v xml:space="preserve"> </v>
      </c>
      <c r="Y2877" s="96"/>
      <c r="Z2877" s="97"/>
      <c r="AA2877" s="97"/>
      <c r="AB2877" s="97"/>
      <c r="AC2877" s="97"/>
      <c r="AD2877" s="97"/>
      <c r="AE2877" s="97"/>
      <c r="AF2877" s="97"/>
      <c r="AG2877" s="97"/>
      <c r="AH2877" s="97"/>
      <c r="AI2877" s="97"/>
      <c r="AJ2877" s="97"/>
      <c r="AK2877" s="97"/>
      <c r="AL2877" s="86" t="str">
        <f t="shared" si="133"/>
        <v/>
      </c>
      <c r="AM2877" s="87" t="str">
        <f t="shared" si="134"/>
        <v xml:space="preserve"> </v>
      </c>
      <c r="AN2877" s="1" t="str">
        <f t="shared" si="135"/>
        <v xml:space="preserve"> </v>
      </c>
    </row>
    <row r="2878" spans="1:40" s="88" customFormat="1" x14ac:dyDescent="0.25">
      <c r="A2878" s="92"/>
      <c r="B2878" s="92"/>
      <c r="C2878" s="92"/>
      <c r="D2878" s="92"/>
      <c r="E2878" s="92"/>
      <c r="F2878" s="93"/>
      <c r="G2878" s="94"/>
      <c r="H2878" s="83" t="str">
        <f>IF(M2878&lt;&gt;"",VLOOKUP(M2878,LISTAS·PAPP!$U$3:$Z$8,2,FALSE),"")</f>
        <v/>
      </c>
      <c r="I2878" s="85" t="str">
        <f>IF(M2878&lt;&gt;"",VLOOKUP(M2878,LISTAS·PAPP!$U$3:$Z$8,3,FALSE),"")</f>
        <v/>
      </c>
      <c r="J2878" s="83" t="str">
        <f>IF(M2878&lt;&gt;"",VLOOKUP(M2878,LISTAS·PAPP!$U$3:$Z$8,4,FALSE),"")</f>
        <v/>
      </c>
      <c r="K2878" s="83" t="str">
        <f>IF(C2878&lt;&gt;"",VLOOKUP(C2878,LISTAS·PAPP!$H$3:$O$119,4,FALSE),"")</f>
        <v/>
      </c>
      <c r="L2878" s="85" t="str">
        <f>IF(C2878&lt;&gt;"",VLOOKUP(C2878,LISTAS·PAPP!$H$3:$O$119,8,FALSE),"")</f>
        <v/>
      </c>
      <c r="M2878" s="95"/>
      <c r="N2878" s="92"/>
      <c r="O2878" s="92"/>
      <c r="P2878" s="84" t="str">
        <f>IF(N2878&lt;&gt;"",VLOOKUP(N2878,LISTAS·PAPP!$U$9:$Y$125,5,FALSE),"")</f>
        <v/>
      </c>
      <c r="Q2878" s="83" t="str">
        <f>IF(O2878&lt;&gt;"",VLOOKUP(O2878,LISTAS·PAPP!$U$9:$W$125,3,FALSE),"")</f>
        <v/>
      </c>
      <c r="R2878" s="92"/>
      <c r="S2878" s="173"/>
      <c r="T2878" s="173"/>
      <c r="U2878" s="92"/>
      <c r="V2878" s="92"/>
      <c r="W2878" s="94"/>
      <c r="X2878" s="83" t="str">
        <f>IF(ISERROR(VLOOKUP(W2878,LISTAS·PAPP!$AJ$3:$AK$903,2,0))," ",VLOOKUP(W2878,LISTAS·PAPP!$AJ$3:$AK$903,2,0))</f>
        <v xml:space="preserve"> </v>
      </c>
      <c r="Y2878" s="96"/>
      <c r="Z2878" s="97"/>
      <c r="AA2878" s="97"/>
      <c r="AB2878" s="97"/>
      <c r="AC2878" s="97"/>
      <c r="AD2878" s="97"/>
      <c r="AE2878" s="97"/>
      <c r="AF2878" s="97"/>
      <c r="AG2878" s="97"/>
      <c r="AH2878" s="97"/>
      <c r="AI2878" s="97"/>
      <c r="AJ2878" s="97"/>
      <c r="AK2878" s="97"/>
      <c r="AL2878" s="86" t="str">
        <f t="shared" si="133"/>
        <v/>
      </c>
      <c r="AM2878" s="87" t="str">
        <f t="shared" si="134"/>
        <v xml:space="preserve"> </v>
      </c>
      <c r="AN2878" s="1" t="str">
        <f t="shared" si="135"/>
        <v xml:space="preserve"> </v>
      </c>
    </row>
    <row r="2879" spans="1:40" s="88" customFormat="1" x14ac:dyDescent="0.25">
      <c r="A2879" s="92"/>
      <c r="B2879" s="92"/>
      <c r="C2879" s="92"/>
      <c r="D2879" s="92"/>
      <c r="E2879" s="92"/>
      <c r="F2879" s="93"/>
      <c r="G2879" s="94"/>
      <c r="H2879" s="83" t="str">
        <f>IF(M2879&lt;&gt;"",VLOOKUP(M2879,LISTAS·PAPP!$U$3:$Z$8,2,FALSE),"")</f>
        <v/>
      </c>
      <c r="I2879" s="85" t="str">
        <f>IF(M2879&lt;&gt;"",VLOOKUP(M2879,LISTAS·PAPP!$U$3:$Z$8,3,FALSE),"")</f>
        <v/>
      </c>
      <c r="J2879" s="83" t="str">
        <f>IF(M2879&lt;&gt;"",VLOOKUP(M2879,LISTAS·PAPP!$U$3:$Z$8,4,FALSE),"")</f>
        <v/>
      </c>
      <c r="K2879" s="83" t="str">
        <f>IF(C2879&lt;&gt;"",VLOOKUP(C2879,LISTAS·PAPP!$H$3:$O$119,4,FALSE),"")</f>
        <v/>
      </c>
      <c r="L2879" s="85" t="str">
        <f>IF(C2879&lt;&gt;"",VLOOKUP(C2879,LISTAS·PAPP!$H$3:$O$119,8,FALSE),"")</f>
        <v/>
      </c>
      <c r="M2879" s="95"/>
      <c r="N2879" s="92"/>
      <c r="O2879" s="92"/>
      <c r="P2879" s="84" t="str">
        <f>IF(N2879&lt;&gt;"",VLOOKUP(N2879,LISTAS·PAPP!$U$9:$Y$125,5,FALSE),"")</f>
        <v/>
      </c>
      <c r="Q2879" s="83" t="str">
        <f>IF(O2879&lt;&gt;"",VLOOKUP(O2879,LISTAS·PAPP!$U$9:$W$125,3,FALSE),"")</f>
        <v/>
      </c>
      <c r="R2879" s="92"/>
      <c r="S2879" s="173"/>
      <c r="T2879" s="173"/>
      <c r="U2879" s="92"/>
      <c r="V2879" s="92"/>
      <c r="W2879" s="94"/>
      <c r="X2879" s="83" t="str">
        <f>IF(ISERROR(VLOOKUP(W2879,LISTAS·PAPP!$AJ$3:$AK$903,2,0))," ",VLOOKUP(W2879,LISTAS·PAPP!$AJ$3:$AK$903,2,0))</f>
        <v xml:space="preserve"> </v>
      </c>
      <c r="Y2879" s="96"/>
      <c r="Z2879" s="97"/>
      <c r="AA2879" s="97"/>
      <c r="AB2879" s="97"/>
      <c r="AC2879" s="97"/>
      <c r="AD2879" s="97"/>
      <c r="AE2879" s="97"/>
      <c r="AF2879" s="97"/>
      <c r="AG2879" s="97"/>
      <c r="AH2879" s="97"/>
      <c r="AI2879" s="97"/>
      <c r="AJ2879" s="97"/>
      <c r="AK2879" s="97"/>
      <c r="AL2879" s="86" t="str">
        <f t="shared" si="133"/>
        <v/>
      </c>
      <c r="AM2879" s="87" t="str">
        <f t="shared" si="134"/>
        <v xml:space="preserve"> </v>
      </c>
      <c r="AN2879" s="1" t="str">
        <f t="shared" si="135"/>
        <v xml:space="preserve"> </v>
      </c>
    </row>
    <row r="2880" spans="1:40" s="88" customFormat="1" x14ac:dyDescent="0.25">
      <c r="A2880" s="92"/>
      <c r="B2880" s="92"/>
      <c r="C2880" s="92"/>
      <c r="D2880" s="92"/>
      <c r="E2880" s="92"/>
      <c r="F2880" s="93"/>
      <c r="G2880" s="94"/>
      <c r="H2880" s="83" t="str">
        <f>IF(M2880&lt;&gt;"",VLOOKUP(M2880,LISTAS·PAPP!$U$3:$Z$8,2,FALSE),"")</f>
        <v/>
      </c>
      <c r="I2880" s="85" t="str">
        <f>IF(M2880&lt;&gt;"",VLOOKUP(M2880,LISTAS·PAPP!$U$3:$Z$8,3,FALSE),"")</f>
        <v/>
      </c>
      <c r="J2880" s="83" t="str">
        <f>IF(M2880&lt;&gt;"",VLOOKUP(M2880,LISTAS·PAPP!$U$3:$Z$8,4,FALSE),"")</f>
        <v/>
      </c>
      <c r="K2880" s="83" t="str">
        <f>IF(C2880&lt;&gt;"",VLOOKUP(C2880,LISTAS·PAPP!$H$3:$O$119,4,FALSE),"")</f>
        <v/>
      </c>
      <c r="L2880" s="85" t="str">
        <f>IF(C2880&lt;&gt;"",VLOOKUP(C2880,LISTAS·PAPP!$H$3:$O$119,8,FALSE),"")</f>
        <v/>
      </c>
      <c r="M2880" s="95"/>
      <c r="N2880" s="92"/>
      <c r="O2880" s="92"/>
      <c r="P2880" s="84" t="str">
        <f>IF(N2880&lt;&gt;"",VLOOKUP(N2880,LISTAS·PAPP!$U$9:$Y$125,5,FALSE),"")</f>
        <v/>
      </c>
      <c r="Q2880" s="83" t="str">
        <f>IF(O2880&lt;&gt;"",VLOOKUP(O2880,LISTAS·PAPP!$U$9:$W$125,3,FALSE),"")</f>
        <v/>
      </c>
      <c r="R2880" s="92"/>
      <c r="S2880" s="173"/>
      <c r="T2880" s="173"/>
      <c r="U2880" s="92"/>
      <c r="V2880" s="92"/>
      <c r="W2880" s="94"/>
      <c r="X2880" s="83" t="str">
        <f>IF(ISERROR(VLOOKUP(W2880,LISTAS·PAPP!$AJ$3:$AK$903,2,0))," ",VLOOKUP(W2880,LISTAS·PAPP!$AJ$3:$AK$903,2,0))</f>
        <v xml:space="preserve"> </v>
      </c>
      <c r="Y2880" s="96"/>
      <c r="Z2880" s="97"/>
      <c r="AA2880" s="97"/>
      <c r="AB2880" s="97"/>
      <c r="AC2880" s="97"/>
      <c r="AD2880" s="97"/>
      <c r="AE2880" s="97"/>
      <c r="AF2880" s="97"/>
      <c r="AG2880" s="97"/>
      <c r="AH2880" s="97"/>
      <c r="AI2880" s="97"/>
      <c r="AJ2880" s="97"/>
      <c r="AK2880" s="97"/>
      <c r="AL2880" s="86" t="str">
        <f t="shared" si="133"/>
        <v/>
      </c>
      <c r="AM2880" s="87" t="str">
        <f t="shared" si="134"/>
        <v xml:space="preserve"> </v>
      </c>
      <c r="AN2880" s="1" t="str">
        <f t="shared" si="135"/>
        <v xml:space="preserve"> </v>
      </c>
    </row>
    <row r="2881" spans="1:40" s="88" customFormat="1" x14ac:dyDescent="0.25">
      <c r="A2881" s="92"/>
      <c r="B2881" s="92"/>
      <c r="C2881" s="92"/>
      <c r="D2881" s="92"/>
      <c r="E2881" s="92"/>
      <c r="F2881" s="93"/>
      <c r="G2881" s="94"/>
      <c r="H2881" s="83" t="str">
        <f>IF(M2881&lt;&gt;"",VLOOKUP(M2881,LISTAS·PAPP!$U$3:$Z$8,2,FALSE),"")</f>
        <v/>
      </c>
      <c r="I2881" s="85" t="str">
        <f>IF(M2881&lt;&gt;"",VLOOKUP(M2881,LISTAS·PAPP!$U$3:$Z$8,3,FALSE),"")</f>
        <v/>
      </c>
      <c r="J2881" s="83" t="str">
        <f>IF(M2881&lt;&gt;"",VLOOKUP(M2881,LISTAS·PAPP!$U$3:$Z$8,4,FALSE),"")</f>
        <v/>
      </c>
      <c r="K2881" s="83" t="str">
        <f>IF(C2881&lt;&gt;"",VLOOKUP(C2881,LISTAS·PAPP!$H$3:$O$119,4,FALSE),"")</f>
        <v/>
      </c>
      <c r="L2881" s="85" t="str">
        <f>IF(C2881&lt;&gt;"",VLOOKUP(C2881,LISTAS·PAPP!$H$3:$O$119,8,FALSE),"")</f>
        <v/>
      </c>
      <c r="M2881" s="95"/>
      <c r="N2881" s="92"/>
      <c r="O2881" s="92"/>
      <c r="P2881" s="84" t="str">
        <f>IF(N2881&lt;&gt;"",VLOOKUP(N2881,LISTAS·PAPP!$U$9:$Y$125,5,FALSE),"")</f>
        <v/>
      </c>
      <c r="Q2881" s="83" t="str">
        <f>IF(O2881&lt;&gt;"",VLOOKUP(O2881,LISTAS·PAPP!$U$9:$W$125,3,FALSE),"")</f>
        <v/>
      </c>
      <c r="R2881" s="92"/>
      <c r="S2881" s="173"/>
      <c r="T2881" s="173"/>
      <c r="U2881" s="92"/>
      <c r="V2881" s="92"/>
      <c r="W2881" s="94"/>
      <c r="X2881" s="83" t="str">
        <f>IF(ISERROR(VLOOKUP(W2881,LISTAS·PAPP!$AJ$3:$AK$903,2,0))," ",VLOOKUP(W2881,LISTAS·PAPP!$AJ$3:$AK$903,2,0))</f>
        <v xml:space="preserve"> </v>
      </c>
      <c r="Y2881" s="96"/>
      <c r="Z2881" s="97"/>
      <c r="AA2881" s="97"/>
      <c r="AB2881" s="97"/>
      <c r="AC2881" s="97"/>
      <c r="AD2881" s="97"/>
      <c r="AE2881" s="97"/>
      <c r="AF2881" s="97"/>
      <c r="AG2881" s="97"/>
      <c r="AH2881" s="97"/>
      <c r="AI2881" s="97"/>
      <c r="AJ2881" s="97"/>
      <c r="AK2881" s="97"/>
      <c r="AL2881" s="86" t="str">
        <f t="shared" si="133"/>
        <v/>
      </c>
      <c r="AM2881" s="87" t="str">
        <f t="shared" si="134"/>
        <v xml:space="preserve"> </v>
      </c>
      <c r="AN2881" s="1" t="str">
        <f t="shared" si="135"/>
        <v xml:space="preserve"> </v>
      </c>
    </row>
    <row r="2882" spans="1:40" s="88" customFormat="1" x14ac:dyDescent="0.25">
      <c r="A2882" s="92"/>
      <c r="B2882" s="92"/>
      <c r="C2882" s="92"/>
      <c r="D2882" s="92"/>
      <c r="E2882" s="92"/>
      <c r="F2882" s="93"/>
      <c r="G2882" s="94"/>
      <c r="H2882" s="83" t="str">
        <f>IF(M2882&lt;&gt;"",VLOOKUP(M2882,LISTAS·PAPP!$U$3:$Z$8,2,FALSE),"")</f>
        <v/>
      </c>
      <c r="I2882" s="85" t="str">
        <f>IF(M2882&lt;&gt;"",VLOOKUP(M2882,LISTAS·PAPP!$U$3:$Z$8,3,FALSE),"")</f>
        <v/>
      </c>
      <c r="J2882" s="83" t="str">
        <f>IF(M2882&lt;&gt;"",VLOOKUP(M2882,LISTAS·PAPP!$U$3:$Z$8,4,FALSE),"")</f>
        <v/>
      </c>
      <c r="K2882" s="83" t="str">
        <f>IF(C2882&lt;&gt;"",VLOOKUP(C2882,LISTAS·PAPP!$H$3:$O$119,4,FALSE),"")</f>
        <v/>
      </c>
      <c r="L2882" s="85" t="str">
        <f>IF(C2882&lt;&gt;"",VLOOKUP(C2882,LISTAS·PAPP!$H$3:$O$119,8,FALSE),"")</f>
        <v/>
      </c>
      <c r="M2882" s="95"/>
      <c r="N2882" s="92"/>
      <c r="O2882" s="92"/>
      <c r="P2882" s="84" t="str">
        <f>IF(N2882&lt;&gt;"",VLOOKUP(N2882,LISTAS·PAPP!$U$9:$Y$125,5,FALSE),"")</f>
        <v/>
      </c>
      <c r="Q2882" s="83" t="str">
        <f>IF(O2882&lt;&gt;"",VLOOKUP(O2882,LISTAS·PAPP!$U$9:$W$125,3,FALSE),"")</f>
        <v/>
      </c>
      <c r="R2882" s="92"/>
      <c r="S2882" s="173"/>
      <c r="T2882" s="173"/>
      <c r="U2882" s="92"/>
      <c r="V2882" s="92"/>
      <c r="W2882" s="94"/>
      <c r="X2882" s="83" t="str">
        <f>IF(ISERROR(VLOOKUP(W2882,LISTAS·PAPP!$AJ$3:$AK$903,2,0))," ",VLOOKUP(W2882,LISTAS·PAPP!$AJ$3:$AK$903,2,0))</f>
        <v xml:space="preserve"> </v>
      </c>
      <c r="Y2882" s="96"/>
      <c r="Z2882" s="97"/>
      <c r="AA2882" s="97"/>
      <c r="AB2882" s="97"/>
      <c r="AC2882" s="97"/>
      <c r="AD2882" s="97"/>
      <c r="AE2882" s="97"/>
      <c r="AF2882" s="97"/>
      <c r="AG2882" s="97"/>
      <c r="AH2882" s="97"/>
      <c r="AI2882" s="97"/>
      <c r="AJ2882" s="97"/>
      <c r="AK2882" s="97"/>
      <c r="AL2882" s="86" t="str">
        <f t="shared" si="133"/>
        <v/>
      </c>
      <c r="AM2882" s="87" t="str">
        <f t="shared" si="134"/>
        <v xml:space="preserve"> </v>
      </c>
      <c r="AN2882" s="1" t="str">
        <f t="shared" si="135"/>
        <v xml:space="preserve"> </v>
      </c>
    </row>
    <row r="2883" spans="1:40" s="88" customFormat="1" x14ac:dyDescent="0.25">
      <c r="A2883" s="92"/>
      <c r="B2883" s="92"/>
      <c r="C2883" s="92"/>
      <c r="D2883" s="92"/>
      <c r="E2883" s="92"/>
      <c r="F2883" s="93"/>
      <c r="G2883" s="94"/>
      <c r="H2883" s="83" t="str">
        <f>IF(M2883&lt;&gt;"",VLOOKUP(M2883,LISTAS·PAPP!$U$3:$Z$8,2,FALSE),"")</f>
        <v/>
      </c>
      <c r="I2883" s="85" t="str">
        <f>IF(M2883&lt;&gt;"",VLOOKUP(M2883,LISTAS·PAPP!$U$3:$Z$8,3,FALSE),"")</f>
        <v/>
      </c>
      <c r="J2883" s="83" t="str">
        <f>IF(M2883&lt;&gt;"",VLOOKUP(M2883,LISTAS·PAPP!$U$3:$Z$8,4,FALSE),"")</f>
        <v/>
      </c>
      <c r="K2883" s="83" t="str">
        <f>IF(C2883&lt;&gt;"",VLOOKUP(C2883,LISTAS·PAPP!$H$3:$O$119,4,FALSE),"")</f>
        <v/>
      </c>
      <c r="L2883" s="85" t="str">
        <f>IF(C2883&lt;&gt;"",VLOOKUP(C2883,LISTAS·PAPP!$H$3:$O$119,8,FALSE),"")</f>
        <v/>
      </c>
      <c r="M2883" s="95"/>
      <c r="N2883" s="92"/>
      <c r="O2883" s="92"/>
      <c r="P2883" s="84" t="str">
        <f>IF(N2883&lt;&gt;"",VLOOKUP(N2883,LISTAS·PAPP!$U$9:$Y$125,5,FALSE),"")</f>
        <v/>
      </c>
      <c r="Q2883" s="83" t="str">
        <f>IF(O2883&lt;&gt;"",VLOOKUP(O2883,LISTAS·PAPP!$U$9:$W$125,3,FALSE),"")</f>
        <v/>
      </c>
      <c r="R2883" s="92"/>
      <c r="S2883" s="173"/>
      <c r="T2883" s="173"/>
      <c r="U2883" s="92"/>
      <c r="V2883" s="92"/>
      <c r="W2883" s="94"/>
      <c r="X2883" s="83" t="str">
        <f>IF(ISERROR(VLOOKUP(W2883,LISTAS·PAPP!$AJ$3:$AK$903,2,0))," ",VLOOKUP(W2883,LISTAS·PAPP!$AJ$3:$AK$903,2,0))</f>
        <v xml:space="preserve"> </v>
      </c>
      <c r="Y2883" s="96"/>
      <c r="Z2883" s="97"/>
      <c r="AA2883" s="97"/>
      <c r="AB2883" s="97"/>
      <c r="AC2883" s="97"/>
      <c r="AD2883" s="97"/>
      <c r="AE2883" s="97"/>
      <c r="AF2883" s="97"/>
      <c r="AG2883" s="97"/>
      <c r="AH2883" s="97"/>
      <c r="AI2883" s="97"/>
      <c r="AJ2883" s="97"/>
      <c r="AK2883" s="97"/>
      <c r="AL2883" s="86" t="str">
        <f t="shared" si="133"/>
        <v/>
      </c>
      <c r="AM2883" s="87" t="str">
        <f t="shared" si="134"/>
        <v xml:space="preserve"> </v>
      </c>
      <c r="AN2883" s="1" t="str">
        <f t="shared" si="135"/>
        <v xml:space="preserve"> </v>
      </c>
    </row>
    <row r="2884" spans="1:40" s="88" customFormat="1" x14ac:dyDescent="0.25">
      <c r="A2884" s="92"/>
      <c r="B2884" s="92"/>
      <c r="C2884" s="92"/>
      <c r="D2884" s="92"/>
      <c r="E2884" s="92"/>
      <c r="F2884" s="93"/>
      <c r="G2884" s="94"/>
      <c r="H2884" s="83" t="str">
        <f>IF(M2884&lt;&gt;"",VLOOKUP(M2884,LISTAS·PAPP!$U$3:$Z$8,2,FALSE),"")</f>
        <v/>
      </c>
      <c r="I2884" s="85" t="str">
        <f>IF(M2884&lt;&gt;"",VLOOKUP(M2884,LISTAS·PAPP!$U$3:$Z$8,3,FALSE),"")</f>
        <v/>
      </c>
      <c r="J2884" s="83" t="str">
        <f>IF(M2884&lt;&gt;"",VLOOKUP(M2884,LISTAS·PAPP!$U$3:$Z$8,4,FALSE),"")</f>
        <v/>
      </c>
      <c r="K2884" s="83" t="str">
        <f>IF(C2884&lt;&gt;"",VLOOKUP(C2884,LISTAS·PAPP!$H$3:$O$119,4,FALSE),"")</f>
        <v/>
      </c>
      <c r="L2884" s="85" t="str">
        <f>IF(C2884&lt;&gt;"",VLOOKUP(C2884,LISTAS·PAPP!$H$3:$O$119,8,FALSE),"")</f>
        <v/>
      </c>
      <c r="M2884" s="95"/>
      <c r="N2884" s="92"/>
      <c r="O2884" s="92"/>
      <c r="P2884" s="84" t="str">
        <f>IF(N2884&lt;&gt;"",VLOOKUP(N2884,LISTAS·PAPP!$U$9:$Y$125,5,FALSE),"")</f>
        <v/>
      </c>
      <c r="Q2884" s="83" t="str">
        <f>IF(O2884&lt;&gt;"",VLOOKUP(O2884,LISTAS·PAPP!$U$9:$W$125,3,FALSE),"")</f>
        <v/>
      </c>
      <c r="R2884" s="92"/>
      <c r="S2884" s="173"/>
      <c r="T2884" s="173"/>
      <c r="U2884" s="92"/>
      <c r="V2884" s="92"/>
      <c r="W2884" s="94"/>
      <c r="X2884" s="83" t="str">
        <f>IF(ISERROR(VLOOKUP(W2884,LISTAS·PAPP!$AJ$3:$AK$903,2,0))," ",VLOOKUP(W2884,LISTAS·PAPP!$AJ$3:$AK$903,2,0))</f>
        <v xml:space="preserve"> </v>
      </c>
      <c r="Y2884" s="96"/>
      <c r="Z2884" s="97"/>
      <c r="AA2884" s="97"/>
      <c r="AB2884" s="97"/>
      <c r="AC2884" s="97"/>
      <c r="AD2884" s="97"/>
      <c r="AE2884" s="97"/>
      <c r="AF2884" s="97"/>
      <c r="AG2884" s="97"/>
      <c r="AH2884" s="97"/>
      <c r="AI2884" s="97"/>
      <c r="AJ2884" s="97"/>
      <c r="AK2884" s="97"/>
      <c r="AL2884" s="86" t="str">
        <f t="shared" si="133"/>
        <v/>
      </c>
      <c r="AM2884" s="87" t="str">
        <f t="shared" si="134"/>
        <v xml:space="preserve"> </v>
      </c>
      <c r="AN2884" s="1" t="str">
        <f t="shared" si="135"/>
        <v xml:space="preserve"> </v>
      </c>
    </row>
    <row r="2885" spans="1:40" s="88" customFormat="1" x14ac:dyDescent="0.25">
      <c r="A2885" s="92"/>
      <c r="B2885" s="92"/>
      <c r="C2885" s="92"/>
      <c r="D2885" s="92"/>
      <c r="E2885" s="92"/>
      <c r="F2885" s="93"/>
      <c r="G2885" s="94"/>
      <c r="H2885" s="83" t="str">
        <f>IF(M2885&lt;&gt;"",VLOOKUP(M2885,LISTAS·PAPP!$U$3:$Z$8,2,FALSE),"")</f>
        <v/>
      </c>
      <c r="I2885" s="85" t="str">
        <f>IF(M2885&lt;&gt;"",VLOOKUP(M2885,LISTAS·PAPP!$U$3:$Z$8,3,FALSE),"")</f>
        <v/>
      </c>
      <c r="J2885" s="83" t="str">
        <f>IF(M2885&lt;&gt;"",VLOOKUP(M2885,LISTAS·PAPP!$U$3:$Z$8,4,FALSE),"")</f>
        <v/>
      </c>
      <c r="K2885" s="83" t="str">
        <f>IF(C2885&lt;&gt;"",VLOOKUP(C2885,LISTAS·PAPP!$H$3:$O$119,4,FALSE),"")</f>
        <v/>
      </c>
      <c r="L2885" s="85" t="str">
        <f>IF(C2885&lt;&gt;"",VLOOKUP(C2885,LISTAS·PAPP!$H$3:$O$119,8,FALSE),"")</f>
        <v/>
      </c>
      <c r="M2885" s="95"/>
      <c r="N2885" s="92"/>
      <c r="O2885" s="92"/>
      <c r="P2885" s="84" t="str">
        <f>IF(N2885&lt;&gt;"",VLOOKUP(N2885,LISTAS·PAPP!$U$9:$Y$125,5,FALSE),"")</f>
        <v/>
      </c>
      <c r="Q2885" s="83" t="str">
        <f>IF(O2885&lt;&gt;"",VLOOKUP(O2885,LISTAS·PAPP!$U$9:$W$125,3,FALSE),"")</f>
        <v/>
      </c>
      <c r="R2885" s="92"/>
      <c r="S2885" s="173"/>
      <c r="T2885" s="173"/>
      <c r="U2885" s="92"/>
      <c r="V2885" s="92"/>
      <c r="W2885" s="94"/>
      <c r="X2885" s="83" t="str">
        <f>IF(ISERROR(VLOOKUP(W2885,LISTAS·PAPP!$AJ$3:$AK$903,2,0))," ",VLOOKUP(W2885,LISTAS·PAPP!$AJ$3:$AK$903,2,0))</f>
        <v xml:space="preserve"> </v>
      </c>
      <c r="Y2885" s="96"/>
      <c r="Z2885" s="97"/>
      <c r="AA2885" s="97"/>
      <c r="AB2885" s="97"/>
      <c r="AC2885" s="97"/>
      <c r="AD2885" s="97"/>
      <c r="AE2885" s="97"/>
      <c r="AF2885" s="97"/>
      <c r="AG2885" s="97"/>
      <c r="AH2885" s="97"/>
      <c r="AI2885" s="97"/>
      <c r="AJ2885" s="97"/>
      <c r="AK2885" s="97"/>
      <c r="AL2885" s="86" t="str">
        <f t="shared" si="133"/>
        <v/>
      </c>
      <c r="AM2885" s="87" t="str">
        <f t="shared" si="134"/>
        <v xml:space="preserve"> </v>
      </c>
      <c r="AN2885" s="1" t="str">
        <f t="shared" si="135"/>
        <v xml:space="preserve"> </v>
      </c>
    </row>
    <row r="2886" spans="1:40" s="88" customFormat="1" x14ac:dyDescent="0.25">
      <c r="A2886" s="92"/>
      <c r="B2886" s="92"/>
      <c r="C2886" s="92"/>
      <c r="D2886" s="92"/>
      <c r="E2886" s="92"/>
      <c r="F2886" s="93"/>
      <c r="G2886" s="94"/>
      <c r="H2886" s="83" t="str">
        <f>IF(M2886&lt;&gt;"",VLOOKUP(M2886,LISTAS·PAPP!$U$3:$Z$8,2,FALSE),"")</f>
        <v/>
      </c>
      <c r="I2886" s="85" t="str">
        <f>IF(M2886&lt;&gt;"",VLOOKUP(M2886,LISTAS·PAPP!$U$3:$Z$8,3,FALSE),"")</f>
        <v/>
      </c>
      <c r="J2886" s="83" t="str">
        <f>IF(M2886&lt;&gt;"",VLOOKUP(M2886,LISTAS·PAPP!$U$3:$Z$8,4,FALSE),"")</f>
        <v/>
      </c>
      <c r="K2886" s="83" t="str">
        <f>IF(C2886&lt;&gt;"",VLOOKUP(C2886,LISTAS·PAPP!$H$3:$O$119,4,FALSE),"")</f>
        <v/>
      </c>
      <c r="L2886" s="85" t="str">
        <f>IF(C2886&lt;&gt;"",VLOOKUP(C2886,LISTAS·PAPP!$H$3:$O$119,8,FALSE),"")</f>
        <v/>
      </c>
      <c r="M2886" s="95"/>
      <c r="N2886" s="92"/>
      <c r="O2886" s="92"/>
      <c r="P2886" s="84" t="str">
        <f>IF(N2886&lt;&gt;"",VLOOKUP(N2886,LISTAS·PAPP!$U$9:$Y$125,5,FALSE),"")</f>
        <v/>
      </c>
      <c r="Q2886" s="83" t="str">
        <f>IF(O2886&lt;&gt;"",VLOOKUP(O2886,LISTAS·PAPP!$U$9:$W$125,3,FALSE),"")</f>
        <v/>
      </c>
      <c r="R2886" s="92"/>
      <c r="S2886" s="173"/>
      <c r="T2886" s="173"/>
      <c r="U2886" s="92"/>
      <c r="V2886" s="92"/>
      <c r="W2886" s="94"/>
      <c r="X2886" s="83" t="str">
        <f>IF(ISERROR(VLOOKUP(W2886,LISTAS·PAPP!$AJ$3:$AK$903,2,0))," ",VLOOKUP(W2886,LISTAS·PAPP!$AJ$3:$AK$903,2,0))</f>
        <v xml:space="preserve"> </v>
      </c>
      <c r="Y2886" s="96"/>
      <c r="Z2886" s="97"/>
      <c r="AA2886" s="97"/>
      <c r="AB2886" s="97"/>
      <c r="AC2886" s="97"/>
      <c r="AD2886" s="97"/>
      <c r="AE2886" s="97"/>
      <c r="AF2886" s="97"/>
      <c r="AG2886" s="97"/>
      <c r="AH2886" s="97"/>
      <c r="AI2886" s="97"/>
      <c r="AJ2886" s="97"/>
      <c r="AK2886" s="97"/>
      <c r="AL2886" s="86" t="str">
        <f t="shared" si="133"/>
        <v/>
      </c>
      <c r="AM2886" s="87" t="str">
        <f t="shared" si="134"/>
        <v xml:space="preserve"> </v>
      </c>
      <c r="AN2886" s="1" t="str">
        <f t="shared" si="135"/>
        <v xml:space="preserve"> </v>
      </c>
    </row>
    <row r="2887" spans="1:40" s="88" customFormat="1" x14ac:dyDescent="0.25">
      <c r="A2887" s="92"/>
      <c r="B2887" s="92"/>
      <c r="C2887" s="92"/>
      <c r="D2887" s="92"/>
      <c r="E2887" s="92"/>
      <c r="F2887" s="93"/>
      <c r="G2887" s="94"/>
      <c r="H2887" s="83" t="str">
        <f>IF(M2887&lt;&gt;"",VLOOKUP(M2887,LISTAS·PAPP!$U$3:$Z$8,2,FALSE),"")</f>
        <v/>
      </c>
      <c r="I2887" s="85" t="str">
        <f>IF(M2887&lt;&gt;"",VLOOKUP(M2887,LISTAS·PAPP!$U$3:$Z$8,3,FALSE),"")</f>
        <v/>
      </c>
      <c r="J2887" s="83" t="str">
        <f>IF(M2887&lt;&gt;"",VLOOKUP(M2887,LISTAS·PAPP!$U$3:$Z$8,4,FALSE),"")</f>
        <v/>
      </c>
      <c r="K2887" s="83" t="str">
        <f>IF(C2887&lt;&gt;"",VLOOKUP(C2887,LISTAS·PAPP!$H$3:$O$119,4,FALSE),"")</f>
        <v/>
      </c>
      <c r="L2887" s="85" t="str">
        <f>IF(C2887&lt;&gt;"",VLOOKUP(C2887,LISTAS·PAPP!$H$3:$O$119,8,FALSE),"")</f>
        <v/>
      </c>
      <c r="M2887" s="95"/>
      <c r="N2887" s="92"/>
      <c r="O2887" s="92"/>
      <c r="P2887" s="84" t="str">
        <f>IF(N2887&lt;&gt;"",VLOOKUP(N2887,LISTAS·PAPP!$U$9:$Y$125,5,FALSE),"")</f>
        <v/>
      </c>
      <c r="Q2887" s="83" t="str">
        <f>IF(O2887&lt;&gt;"",VLOOKUP(O2887,LISTAS·PAPP!$U$9:$W$125,3,FALSE),"")</f>
        <v/>
      </c>
      <c r="R2887" s="92"/>
      <c r="S2887" s="173"/>
      <c r="T2887" s="173"/>
      <c r="U2887" s="92"/>
      <c r="V2887" s="92"/>
      <c r="W2887" s="94"/>
      <c r="X2887" s="83" t="str">
        <f>IF(ISERROR(VLOOKUP(W2887,LISTAS·PAPP!$AJ$3:$AK$903,2,0))," ",VLOOKUP(W2887,LISTAS·PAPP!$AJ$3:$AK$903,2,0))</f>
        <v xml:space="preserve"> </v>
      </c>
      <c r="Y2887" s="96"/>
      <c r="Z2887" s="97"/>
      <c r="AA2887" s="97"/>
      <c r="AB2887" s="97"/>
      <c r="AC2887" s="97"/>
      <c r="AD2887" s="97"/>
      <c r="AE2887" s="97"/>
      <c r="AF2887" s="97"/>
      <c r="AG2887" s="97"/>
      <c r="AH2887" s="97"/>
      <c r="AI2887" s="97"/>
      <c r="AJ2887" s="97"/>
      <c r="AK2887" s="97"/>
      <c r="AL2887" s="86" t="str">
        <f t="shared" si="133"/>
        <v/>
      </c>
      <c r="AM2887" s="87" t="str">
        <f t="shared" si="134"/>
        <v xml:space="preserve"> </v>
      </c>
      <c r="AN2887" s="1" t="str">
        <f t="shared" si="135"/>
        <v xml:space="preserve"> </v>
      </c>
    </row>
    <row r="2888" spans="1:40" s="88" customFormat="1" x14ac:dyDescent="0.25">
      <c r="A2888" s="92"/>
      <c r="B2888" s="92"/>
      <c r="C2888" s="92"/>
      <c r="D2888" s="92"/>
      <c r="E2888" s="92"/>
      <c r="F2888" s="93"/>
      <c r="G2888" s="94"/>
      <c r="H2888" s="83" t="str">
        <f>IF(M2888&lt;&gt;"",VLOOKUP(M2888,LISTAS·PAPP!$U$3:$Z$8,2,FALSE),"")</f>
        <v/>
      </c>
      <c r="I2888" s="85" t="str">
        <f>IF(M2888&lt;&gt;"",VLOOKUP(M2888,LISTAS·PAPP!$U$3:$Z$8,3,FALSE),"")</f>
        <v/>
      </c>
      <c r="J2888" s="83" t="str">
        <f>IF(M2888&lt;&gt;"",VLOOKUP(M2888,LISTAS·PAPP!$U$3:$Z$8,4,FALSE),"")</f>
        <v/>
      </c>
      <c r="K2888" s="83" t="str">
        <f>IF(C2888&lt;&gt;"",VLOOKUP(C2888,LISTAS·PAPP!$H$3:$O$119,4,FALSE),"")</f>
        <v/>
      </c>
      <c r="L2888" s="85" t="str">
        <f>IF(C2888&lt;&gt;"",VLOOKUP(C2888,LISTAS·PAPP!$H$3:$O$119,8,FALSE),"")</f>
        <v/>
      </c>
      <c r="M2888" s="95"/>
      <c r="N2888" s="92"/>
      <c r="O2888" s="92"/>
      <c r="P2888" s="84" t="str">
        <f>IF(N2888&lt;&gt;"",VLOOKUP(N2888,LISTAS·PAPP!$U$9:$Y$125,5,FALSE),"")</f>
        <v/>
      </c>
      <c r="Q2888" s="83" t="str">
        <f>IF(O2888&lt;&gt;"",VLOOKUP(O2888,LISTAS·PAPP!$U$9:$W$125,3,FALSE),"")</f>
        <v/>
      </c>
      <c r="R2888" s="92"/>
      <c r="S2888" s="173"/>
      <c r="T2888" s="173"/>
      <c r="U2888" s="92"/>
      <c r="V2888" s="92"/>
      <c r="W2888" s="94"/>
      <c r="X2888" s="83" t="str">
        <f>IF(ISERROR(VLOOKUP(W2888,LISTAS·PAPP!$AJ$3:$AK$903,2,0))," ",VLOOKUP(W2888,LISTAS·PAPP!$AJ$3:$AK$903,2,0))</f>
        <v xml:space="preserve"> </v>
      </c>
      <c r="Y2888" s="96"/>
      <c r="Z2888" s="97"/>
      <c r="AA2888" s="97"/>
      <c r="AB2888" s="97"/>
      <c r="AC2888" s="97"/>
      <c r="AD2888" s="97"/>
      <c r="AE2888" s="97"/>
      <c r="AF2888" s="97"/>
      <c r="AG2888" s="97"/>
      <c r="AH2888" s="97"/>
      <c r="AI2888" s="97"/>
      <c r="AJ2888" s="97"/>
      <c r="AK2888" s="97"/>
      <c r="AL2888" s="86" t="str">
        <f t="shared" si="133"/>
        <v/>
      </c>
      <c r="AM2888" s="87" t="str">
        <f t="shared" si="134"/>
        <v xml:space="preserve"> </v>
      </c>
      <c r="AN2888" s="1" t="str">
        <f t="shared" si="135"/>
        <v xml:space="preserve"> </v>
      </c>
    </row>
    <row r="2889" spans="1:40" s="88" customFormat="1" x14ac:dyDescent="0.25">
      <c r="A2889" s="92"/>
      <c r="B2889" s="92"/>
      <c r="C2889" s="92"/>
      <c r="D2889" s="92"/>
      <c r="E2889" s="92"/>
      <c r="F2889" s="93"/>
      <c r="G2889" s="94"/>
      <c r="H2889" s="83" t="str">
        <f>IF(M2889&lt;&gt;"",VLOOKUP(M2889,LISTAS·PAPP!$U$3:$Z$8,2,FALSE),"")</f>
        <v/>
      </c>
      <c r="I2889" s="85" t="str">
        <f>IF(M2889&lt;&gt;"",VLOOKUP(M2889,LISTAS·PAPP!$U$3:$Z$8,3,FALSE),"")</f>
        <v/>
      </c>
      <c r="J2889" s="83" t="str">
        <f>IF(M2889&lt;&gt;"",VLOOKUP(M2889,LISTAS·PAPP!$U$3:$Z$8,4,FALSE),"")</f>
        <v/>
      </c>
      <c r="K2889" s="83" t="str">
        <f>IF(C2889&lt;&gt;"",VLOOKUP(C2889,LISTAS·PAPP!$H$3:$O$119,4,FALSE),"")</f>
        <v/>
      </c>
      <c r="L2889" s="85" t="str">
        <f>IF(C2889&lt;&gt;"",VLOOKUP(C2889,LISTAS·PAPP!$H$3:$O$119,8,FALSE),"")</f>
        <v/>
      </c>
      <c r="M2889" s="95"/>
      <c r="N2889" s="92"/>
      <c r="O2889" s="92"/>
      <c r="P2889" s="84" t="str">
        <f>IF(N2889&lt;&gt;"",VLOOKUP(N2889,LISTAS·PAPP!$U$9:$Y$125,5,FALSE),"")</f>
        <v/>
      </c>
      <c r="Q2889" s="83" t="str">
        <f>IF(O2889&lt;&gt;"",VLOOKUP(O2889,LISTAS·PAPP!$U$9:$W$125,3,FALSE),"")</f>
        <v/>
      </c>
      <c r="R2889" s="92"/>
      <c r="S2889" s="173"/>
      <c r="T2889" s="173"/>
      <c r="U2889" s="92"/>
      <c r="V2889" s="92"/>
      <c r="W2889" s="94"/>
      <c r="X2889" s="83" t="str">
        <f>IF(ISERROR(VLOOKUP(W2889,LISTAS·PAPP!$AJ$3:$AK$903,2,0))," ",VLOOKUP(W2889,LISTAS·PAPP!$AJ$3:$AK$903,2,0))</f>
        <v xml:space="preserve"> </v>
      </c>
      <c r="Y2889" s="96"/>
      <c r="Z2889" s="97"/>
      <c r="AA2889" s="97"/>
      <c r="AB2889" s="97"/>
      <c r="AC2889" s="97"/>
      <c r="AD2889" s="97"/>
      <c r="AE2889" s="97"/>
      <c r="AF2889" s="97"/>
      <c r="AG2889" s="97"/>
      <c r="AH2889" s="97"/>
      <c r="AI2889" s="97"/>
      <c r="AJ2889" s="97"/>
      <c r="AK2889" s="97"/>
      <c r="AL2889" s="86" t="str">
        <f t="shared" si="133"/>
        <v/>
      </c>
      <c r="AM2889" s="87" t="str">
        <f t="shared" si="134"/>
        <v xml:space="preserve"> </v>
      </c>
      <c r="AN2889" s="1" t="str">
        <f t="shared" si="135"/>
        <v xml:space="preserve"> </v>
      </c>
    </row>
    <row r="2890" spans="1:40" s="88" customFormat="1" x14ac:dyDescent="0.25">
      <c r="A2890" s="92"/>
      <c r="B2890" s="92"/>
      <c r="C2890" s="92"/>
      <c r="D2890" s="92"/>
      <c r="E2890" s="92"/>
      <c r="F2890" s="93"/>
      <c r="G2890" s="94"/>
      <c r="H2890" s="83" t="str">
        <f>IF(M2890&lt;&gt;"",VLOOKUP(M2890,LISTAS·PAPP!$U$3:$Z$8,2,FALSE),"")</f>
        <v/>
      </c>
      <c r="I2890" s="85" t="str">
        <f>IF(M2890&lt;&gt;"",VLOOKUP(M2890,LISTAS·PAPP!$U$3:$Z$8,3,FALSE),"")</f>
        <v/>
      </c>
      <c r="J2890" s="83" t="str">
        <f>IF(M2890&lt;&gt;"",VLOOKUP(M2890,LISTAS·PAPP!$U$3:$Z$8,4,FALSE),"")</f>
        <v/>
      </c>
      <c r="K2890" s="83" t="str">
        <f>IF(C2890&lt;&gt;"",VLOOKUP(C2890,LISTAS·PAPP!$H$3:$O$119,4,FALSE),"")</f>
        <v/>
      </c>
      <c r="L2890" s="85" t="str">
        <f>IF(C2890&lt;&gt;"",VLOOKUP(C2890,LISTAS·PAPP!$H$3:$O$119,8,FALSE),"")</f>
        <v/>
      </c>
      <c r="M2890" s="95"/>
      <c r="N2890" s="92"/>
      <c r="O2890" s="92"/>
      <c r="P2890" s="84" t="str">
        <f>IF(N2890&lt;&gt;"",VLOOKUP(N2890,LISTAS·PAPP!$U$9:$Y$125,5,FALSE),"")</f>
        <v/>
      </c>
      <c r="Q2890" s="83" t="str">
        <f>IF(O2890&lt;&gt;"",VLOOKUP(O2890,LISTAS·PAPP!$U$9:$W$125,3,FALSE),"")</f>
        <v/>
      </c>
      <c r="R2890" s="92"/>
      <c r="S2890" s="173"/>
      <c r="T2890" s="173"/>
      <c r="U2890" s="92"/>
      <c r="V2890" s="92"/>
      <c r="W2890" s="94"/>
      <c r="X2890" s="83" t="str">
        <f>IF(ISERROR(VLOOKUP(W2890,LISTAS·PAPP!$AJ$3:$AK$903,2,0))," ",VLOOKUP(W2890,LISTAS·PAPP!$AJ$3:$AK$903,2,0))</f>
        <v xml:space="preserve"> </v>
      </c>
      <c r="Y2890" s="96"/>
      <c r="Z2890" s="97"/>
      <c r="AA2890" s="97"/>
      <c r="AB2890" s="97"/>
      <c r="AC2890" s="97"/>
      <c r="AD2890" s="97"/>
      <c r="AE2890" s="97"/>
      <c r="AF2890" s="97"/>
      <c r="AG2890" s="97"/>
      <c r="AH2890" s="97"/>
      <c r="AI2890" s="97"/>
      <c r="AJ2890" s="97"/>
      <c r="AK2890" s="97"/>
      <c r="AL2890" s="86" t="str">
        <f t="shared" ref="AL2890:AL2953" si="136">IF(A2890&gt;0,(Z2890+AA2890+AB2890+AC2890+AD2890+AE2890+AF2890+AG2890+AH2890+AI2890+AJ2890+AK2890),"")</f>
        <v/>
      </c>
      <c r="AM2890" s="87" t="str">
        <f t="shared" ref="AM2890:AM2953" si="137">IF(A2890&lt;&gt;"",IF(A2890&lt;&gt;"",IF(Y2890=AL2890,"OK",Y2890-AL2890),IF(AND(Y2890="",AL2890=""),"",Z2890-AL2890))," ")</f>
        <v xml:space="preserve"> </v>
      </c>
      <c r="AN2890" s="1" t="str">
        <f t="shared" si="135"/>
        <v xml:space="preserve"> </v>
      </c>
    </row>
    <row r="2891" spans="1:40" s="88" customFormat="1" x14ac:dyDescent="0.25">
      <c r="A2891" s="92"/>
      <c r="B2891" s="92"/>
      <c r="C2891" s="92"/>
      <c r="D2891" s="92"/>
      <c r="E2891" s="92"/>
      <c r="F2891" s="93"/>
      <c r="G2891" s="94"/>
      <c r="H2891" s="83" t="str">
        <f>IF(M2891&lt;&gt;"",VLOOKUP(M2891,LISTAS·PAPP!$U$3:$Z$8,2,FALSE),"")</f>
        <v/>
      </c>
      <c r="I2891" s="85" t="str">
        <f>IF(M2891&lt;&gt;"",VLOOKUP(M2891,LISTAS·PAPP!$U$3:$Z$8,3,FALSE),"")</f>
        <v/>
      </c>
      <c r="J2891" s="83" t="str">
        <f>IF(M2891&lt;&gt;"",VLOOKUP(M2891,LISTAS·PAPP!$U$3:$Z$8,4,FALSE),"")</f>
        <v/>
      </c>
      <c r="K2891" s="83" t="str">
        <f>IF(C2891&lt;&gt;"",VLOOKUP(C2891,LISTAS·PAPP!$H$3:$O$119,4,FALSE),"")</f>
        <v/>
      </c>
      <c r="L2891" s="85" t="str">
        <f>IF(C2891&lt;&gt;"",VLOOKUP(C2891,LISTAS·PAPP!$H$3:$O$119,8,FALSE),"")</f>
        <v/>
      </c>
      <c r="M2891" s="95"/>
      <c r="N2891" s="92"/>
      <c r="O2891" s="92"/>
      <c r="P2891" s="84" t="str">
        <f>IF(N2891&lt;&gt;"",VLOOKUP(N2891,LISTAS·PAPP!$U$9:$Y$125,5,FALSE),"")</f>
        <v/>
      </c>
      <c r="Q2891" s="83" t="str">
        <f>IF(O2891&lt;&gt;"",VLOOKUP(O2891,LISTAS·PAPP!$U$9:$W$125,3,FALSE),"")</f>
        <v/>
      </c>
      <c r="R2891" s="92"/>
      <c r="S2891" s="173"/>
      <c r="T2891" s="173"/>
      <c r="U2891" s="92"/>
      <c r="V2891" s="92"/>
      <c r="W2891" s="94"/>
      <c r="X2891" s="83" t="str">
        <f>IF(ISERROR(VLOOKUP(W2891,LISTAS·PAPP!$AJ$3:$AK$903,2,0))," ",VLOOKUP(W2891,LISTAS·PAPP!$AJ$3:$AK$903,2,0))</f>
        <v xml:space="preserve"> </v>
      </c>
      <c r="Y2891" s="96"/>
      <c r="Z2891" s="97"/>
      <c r="AA2891" s="97"/>
      <c r="AB2891" s="97"/>
      <c r="AC2891" s="97"/>
      <c r="AD2891" s="97"/>
      <c r="AE2891" s="97"/>
      <c r="AF2891" s="97"/>
      <c r="AG2891" s="97"/>
      <c r="AH2891" s="97"/>
      <c r="AI2891" s="97"/>
      <c r="AJ2891" s="97"/>
      <c r="AK2891" s="97"/>
      <c r="AL2891" s="86" t="str">
        <f t="shared" si="136"/>
        <v/>
      </c>
      <c r="AM2891" s="87" t="str">
        <f t="shared" si="137"/>
        <v xml:space="preserve"> </v>
      </c>
      <c r="AN2891" s="1" t="str">
        <f t="shared" ref="AN2891:AN2954" si="138">IF(A2891&lt;&gt;"",IF(A2891="","Escoger ESTRUCTURA ORGANIZACIONAL;",)&amp;" "&amp;(IF(B2891="","Escoger RELACIONAMIENTO INSTITUCIONAL;",)&amp;" "&amp;(IF(C2891="","Escoger UNIDADES ADMINISTRATIVAS;",)&amp;" "&amp;(IF(D2891="","Colocar COMPONENTE DEL PROYECTO DE INVERSIÓN;",)&amp;" "&amp;(IF(E2891="","Colocar ACTIVIDADES DEL PAPP;",)&amp;" "&amp;(IF(F2891="","Colocar META DE LA ACTIVIDAD;",)&amp;" "&amp;(IF(G2891="","Colocar INDICADOR DE LA META;",)&amp;" "&amp;(IF(H2891="","No visualiza PLAN NACIONAL DE DESARROLLO;",)&amp;" "&amp;(IF(I2891="","No visualiza PROGRAMA NACIONAL;",)&amp;" "&amp;(IF(J2891="","No visualiza OBJETIVO ESTRATEGICO INSTITUCIONAL;",)&amp;" "&amp;(IF(K2891="","No visualiza CENTRO GESTOR;",)&amp;" "&amp;(IF(L2891="","No visualiza AREA FUNCIONAL;",)&amp;" "&amp;(IF(M2891="","Escoger PRODUCTO INSTITUCIONAL;",)&amp;" "&amp;(IF(N2891="","Escoger PROYECTO;",)&amp;" "&amp;(IF(O2891="","Escoger ACTIVIDAD SINAFIP;",)&amp;" "&amp;(IF(P2891="","No visualiza CODIGO UNICO DE PROYECTO;",)&amp;" "&amp;(IF(Q2891="","No visualiza POLITICA DE IGUALDAD;",)&amp;" "&amp;(IF(R2891="","Escoger FUENTE;",)&amp;" "&amp;(IF(U2891="","Escoger NATURALEZA DE GASTO;",)&amp;" "&amp;(IF(V2891="","Escoger GRUPO DE GASTO;",)&amp;" "&amp;(IF(W2891="","Colocar ITEM PRESUPUESTARIO;",)&amp;" "&amp;(IF(X2891="","No visualiza DESCRIPCION ITEM PRESUPUESTARIO;",))))))))))))))))))))))," ")</f>
        <v xml:space="preserve"> </v>
      </c>
    </row>
    <row r="2892" spans="1:40" s="88" customFormat="1" x14ac:dyDescent="0.25">
      <c r="A2892" s="92"/>
      <c r="B2892" s="92"/>
      <c r="C2892" s="92"/>
      <c r="D2892" s="92"/>
      <c r="E2892" s="92"/>
      <c r="F2892" s="93"/>
      <c r="G2892" s="94"/>
      <c r="H2892" s="83" t="str">
        <f>IF(M2892&lt;&gt;"",VLOOKUP(M2892,LISTAS·PAPP!$U$3:$Z$8,2,FALSE),"")</f>
        <v/>
      </c>
      <c r="I2892" s="85" t="str">
        <f>IF(M2892&lt;&gt;"",VLOOKUP(M2892,LISTAS·PAPP!$U$3:$Z$8,3,FALSE),"")</f>
        <v/>
      </c>
      <c r="J2892" s="83" t="str">
        <f>IF(M2892&lt;&gt;"",VLOOKUP(M2892,LISTAS·PAPP!$U$3:$Z$8,4,FALSE),"")</f>
        <v/>
      </c>
      <c r="K2892" s="83" t="str">
        <f>IF(C2892&lt;&gt;"",VLOOKUP(C2892,LISTAS·PAPP!$H$3:$O$119,4,FALSE),"")</f>
        <v/>
      </c>
      <c r="L2892" s="85" t="str">
        <f>IF(C2892&lt;&gt;"",VLOOKUP(C2892,LISTAS·PAPP!$H$3:$O$119,8,FALSE),"")</f>
        <v/>
      </c>
      <c r="M2892" s="95"/>
      <c r="N2892" s="92"/>
      <c r="O2892" s="92"/>
      <c r="P2892" s="84" t="str">
        <f>IF(N2892&lt;&gt;"",VLOOKUP(N2892,LISTAS·PAPP!$U$9:$Y$125,5,FALSE),"")</f>
        <v/>
      </c>
      <c r="Q2892" s="83" t="str">
        <f>IF(O2892&lt;&gt;"",VLOOKUP(O2892,LISTAS·PAPP!$U$9:$W$125,3,FALSE),"")</f>
        <v/>
      </c>
      <c r="R2892" s="92"/>
      <c r="S2892" s="173"/>
      <c r="T2892" s="173"/>
      <c r="U2892" s="92"/>
      <c r="V2892" s="92"/>
      <c r="W2892" s="94"/>
      <c r="X2892" s="83" t="str">
        <f>IF(ISERROR(VLOOKUP(W2892,LISTAS·PAPP!$AJ$3:$AK$903,2,0))," ",VLOOKUP(W2892,LISTAS·PAPP!$AJ$3:$AK$903,2,0))</f>
        <v xml:space="preserve"> </v>
      </c>
      <c r="Y2892" s="96"/>
      <c r="Z2892" s="97"/>
      <c r="AA2892" s="97"/>
      <c r="AB2892" s="97"/>
      <c r="AC2892" s="97"/>
      <c r="AD2892" s="97"/>
      <c r="AE2892" s="97"/>
      <c r="AF2892" s="97"/>
      <c r="AG2892" s="97"/>
      <c r="AH2892" s="97"/>
      <c r="AI2892" s="97"/>
      <c r="AJ2892" s="97"/>
      <c r="AK2892" s="97"/>
      <c r="AL2892" s="86" t="str">
        <f t="shared" si="136"/>
        <v/>
      </c>
      <c r="AM2892" s="87" t="str">
        <f t="shared" si="137"/>
        <v xml:space="preserve"> </v>
      </c>
      <c r="AN2892" s="1" t="str">
        <f t="shared" si="138"/>
        <v xml:space="preserve"> </v>
      </c>
    </row>
    <row r="2893" spans="1:40" s="88" customFormat="1" x14ac:dyDescent="0.25">
      <c r="A2893" s="92"/>
      <c r="B2893" s="92"/>
      <c r="C2893" s="92"/>
      <c r="D2893" s="92"/>
      <c r="E2893" s="92"/>
      <c r="F2893" s="93"/>
      <c r="G2893" s="94"/>
      <c r="H2893" s="83" t="str">
        <f>IF(M2893&lt;&gt;"",VLOOKUP(M2893,LISTAS·PAPP!$U$3:$Z$8,2,FALSE),"")</f>
        <v/>
      </c>
      <c r="I2893" s="85" t="str">
        <f>IF(M2893&lt;&gt;"",VLOOKUP(M2893,LISTAS·PAPP!$U$3:$Z$8,3,FALSE),"")</f>
        <v/>
      </c>
      <c r="J2893" s="83" t="str">
        <f>IF(M2893&lt;&gt;"",VLOOKUP(M2893,LISTAS·PAPP!$U$3:$Z$8,4,FALSE),"")</f>
        <v/>
      </c>
      <c r="K2893" s="83" t="str">
        <f>IF(C2893&lt;&gt;"",VLOOKUP(C2893,LISTAS·PAPP!$H$3:$O$119,4,FALSE),"")</f>
        <v/>
      </c>
      <c r="L2893" s="85" t="str">
        <f>IF(C2893&lt;&gt;"",VLOOKUP(C2893,LISTAS·PAPP!$H$3:$O$119,8,FALSE),"")</f>
        <v/>
      </c>
      <c r="M2893" s="95"/>
      <c r="N2893" s="92"/>
      <c r="O2893" s="92"/>
      <c r="P2893" s="84" t="str">
        <f>IF(N2893&lt;&gt;"",VLOOKUP(N2893,LISTAS·PAPP!$U$9:$Y$125,5,FALSE),"")</f>
        <v/>
      </c>
      <c r="Q2893" s="83" t="str">
        <f>IF(O2893&lt;&gt;"",VLOOKUP(O2893,LISTAS·PAPP!$U$9:$W$125,3,FALSE),"")</f>
        <v/>
      </c>
      <c r="R2893" s="92"/>
      <c r="S2893" s="173"/>
      <c r="T2893" s="173"/>
      <c r="U2893" s="92"/>
      <c r="V2893" s="92"/>
      <c r="W2893" s="94"/>
      <c r="X2893" s="83" t="str">
        <f>IF(ISERROR(VLOOKUP(W2893,LISTAS·PAPP!$AJ$3:$AK$903,2,0))," ",VLOOKUP(W2893,LISTAS·PAPP!$AJ$3:$AK$903,2,0))</f>
        <v xml:space="preserve"> </v>
      </c>
      <c r="Y2893" s="96"/>
      <c r="Z2893" s="97"/>
      <c r="AA2893" s="97"/>
      <c r="AB2893" s="97"/>
      <c r="AC2893" s="97"/>
      <c r="AD2893" s="97"/>
      <c r="AE2893" s="97"/>
      <c r="AF2893" s="97"/>
      <c r="AG2893" s="97"/>
      <c r="AH2893" s="97"/>
      <c r="AI2893" s="97"/>
      <c r="AJ2893" s="97"/>
      <c r="AK2893" s="97"/>
      <c r="AL2893" s="86" t="str">
        <f t="shared" si="136"/>
        <v/>
      </c>
      <c r="AM2893" s="87" t="str">
        <f t="shared" si="137"/>
        <v xml:space="preserve"> </v>
      </c>
      <c r="AN2893" s="1" t="str">
        <f t="shared" si="138"/>
        <v xml:space="preserve"> </v>
      </c>
    </row>
    <row r="2894" spans="1:40" s="88" customFormat="1" x14ac:dyDescent="0.25">
      <c r="A2894" s="92"/>
      <c r="B2894" s="92"/>
      <c r="C2894" s="92"/>
      <c r="D2894" s="92"/>
      <c r="E2894" s="92"/>
      <c r="F2894" s="93"/>
      <c r="G2894" s="94"/>
      <c r="H2894" s="83" t="str">
        <f>IF(M2894&lt;&gt;"",VLOOKUP(M2894,LISTAS·PAPP!$U$3:$Z$8,2,FALSE),"")</f>
        <v/>
      </c>
      <c r="I2894" s="85" t="str">
        <f>IF(M2894&lt;&gt;"",VLOOKUP(M2894,LISTAS·PAPP!$U$3:$Z$8,3,FALSE),"")</f>
        <v/>
      </c>
      <c r="J2894" s="83" t="str">
        <f>IF(M2894&lt;&gt;"",VLOOKUP(M2894,LISTAS·PAPP!$U$3:$Z$8,4,FALSE),"")</f>
        <v/>
      </c>
      <c r="K2894" s="83" t="str">
        <f>IF(C2894&lt;&gt;"",VLOOKUP(C2894,LISTAS·PAPP!$H$3:$O$119,4,FALSE),"")</f>
        <v/>
      </c>
      <c r="L2894" s="85" t="str">
        <f>IF(C2894&lt;&gt;"",VLOOKUP(C2894,LISTAS·PAPP!$H$3:$O$119,8,FALSE),"")</f>
        <v/>
      </c>
      <c r="M2894" s="95"/>
      <c r="N2894" s="92"/>
      <c r="O2894" s="92"/>
      <c r="P2894" s="84" t="str">
        <f>IF(N2894&lt;&gt;"",VLOOKUP(N2894,LISTAS·PAPP!$U$9:$Y$125,5,FALSE),"")</f>
        <v/>
      </c>
      <c r="Q2894" s="83" t="str">
        <f>IF(O2894&lt;&gt;"",VLOOKUP(O2894,LISTAS·PAPP!$U$9:$W$125,3,FALSE),"")</f>
        <v/>
      </c>
      <c r="R2894" s="92"/>
      <c r="S2894" s="173"/>
      <c r="T2894" s="173"/>
      <c r="U2894" s="92"/>
      <c r="V2894" s="92"/>
      <c r="W2894" s="94"/>
      <c r="X2894" s="83" t="str">
        <f>IF(ISERROR(VLOOKUP(W2894,LISTAS·PAPP!$AJ$3:$AK$903,2,0))," ",VLOOKUP(W2894,LISTAS·PAPP!$AJ$3:$AK$903,2,0))</f>
        <v xml:space="preserve"> </v>
      </c>
      <c r="Y2894" s="96"/>
      <c r="Z2894" s="97"/>
      <c r="AA2894" s="97"/>
      <c r="AB2894" s="97"/>
      <c r="AC2894" s="97"/>
      <c r="AD2894" s="97"/>
      <c r="AE2894" s="97"/>
      <c r="AF2894" s="97"/>
      <c r="AG2894" s="97"/>
      <c r="AH2894" s="97"/>
      <c r="AI2894" s="97"/>
      <c r="AJ2894" s="97"/>
      <c r="AK2894" s="97"/>
      <c r="AL2894" s="86" t="str">
        <f t="shared" si="136"/>
        <v/>
      </c>
      <c r="AM2894" s="87" t="str">
        <f t="shared" si="137"/>
        <v xml:space="preserve"> </v>
      </c>
      <c r="AN2894" s="1" t="str">
        <f t="shared" si="138"/>
        <v xml:space="preserve"> </v>
      </c>
    </row>
    <row r="2895" spans="1:40" s="88" customFormat="1" x14ac:dyDescent="0.25">
      <c r="A2895" s="92"/>
      <c r="B2895" s="92"/>
      <c r="C2895" s="92"/>
      <c r="D2895" s="92"/>
      <c r="E2895" s="92"/>
      <c r="F2895" s="93"/>
      <c r="G2895" s="94"/>
      <c r="H2895" s="83" t="str">
        <f>IF(M2895&lt;&gt;"",VLOOKUP(M2895,LISTAS·PAPP!$U$3:$Z$8,2,FALSE),"")</f>
        <v/>
      </c>
      <c r="I2895" s="85" t="str">
        <f>IF(M2895&lt;&gt;"",VLOOKUP(M2895,LISTAS·PAPP!$U$3:$Z$8,3,FALSE),"")</f>
        <v/>
      </c>
      <c r="J2895" s="83" t="str">
        <f>IF(M2895&lt;&gt;"",VLOOKUP(M2895,LISTAS·PAPP!$U$3:$Z$8,4,FALSE),"")</f>
        <v/>
      </c>
      <c r="K2895" s="83" t="str">
        <f>IF(C2895&lt;&gt;"",VLOOKUP(C2895,LISTAS·PAPP!$H$3:$O$119,4,FALSE),"")</f>
        <v/>
      </c>
      <c r="L2895" s="85" t="str">
        <f>IF(C2895&lt;&gt;"",VLOOKUP(C2895,LISTAS·PAPP!$H$3:$O$119,8,FALSE),"")</f>
        <v/>
      </c>
      <c r="M2895" s="95"/>
      <c r="N2895" s="92"/>
      <c r="O2895" s="92"/>
      <c r="P2895" s="84" t="str">
        <f>IF(N2895&lt;&gt;"",VLOOKUP(N2895,LISTAS·PAPP!$U$9:$Y$125,5,FALSE),"")</f>
        <v/>
      </c>
      <c r="Q2895" s="83" t="str">
        <f>IF(O2895&lt;&gt;"",VLOOKUP(O2895,LISTAS·PAPP!$U$9:$W$125,3,FALSE),"")</f>
        <v/>
      </c>
      <c r="R2895" s="92"/>
      <c r="S2895" s="173"/>
      <c r="T2895" s="173"/>
      <c r="U2895" s="92"/>
      <c r="V2895" s="92"/>
      <c r="W2895" s="94"/>
      <c r="X2895" s="83" t="str">
        <f>IF(ISERROR(VLOOKUP(W2895,LISTAS·PAPP!$AJ$3:$AK$903,2,0))," ",VLOOKUP(W2895,LISTAS·PAPP!$AJ$3:$AK$903,2,0))</f>
        <v xml:space="preserve"> </v>
      </c>
      <c r="Y2895" s="96"/>
      <c r="Z2895" s="97"/>
      <c r="AA2895" s="97"/>
      <c r="AB2895" s="97"/>
      <c r="AC2895" s="97"/>
      <c r="AD2895" s="97"/>
      <c r="AE2895" s="97"/>
      <c r="AF2895" s="97"/>
      <c r="AG2895" s="97"/>
      <c r="AH2895" s="97"/>
      <c r="AI2895" s="97"/>
      <c r="AJ2895" s="97"/>
      <c r="AK2895" s="97"/>
      <c r="AL2895" s="86" t="str">
        <f t="shared" si="136"/>
        <v/>
      </c>
      <c r="AM2895" s="87" t="str">
        <f t="shared" si="137"/>
        <v xml:space="preserve"> </v>
      </c>
      <c r="AN2895" s="1" t="str">
        <f t="shared" si="138"/>
        <v xml:space="preserve"> </v>
      </c>
    </row>
    <row r="2896" spans="1:40" s="88" customFormat="1" x14ac:dyDescent="0.25">
      <c r="A2896" s="92"/>
      <c r="B2896" s="92"/>
      <c r="C2896" s="92"/>
      <c r="D2896" s="92"/>
      <c r="E2896" s="92"/>
      <c r="F2896" s="93"/>
      <c r="G2896" s="94"/>
      <c r="H2896" s="83" t="str">
        <f>IF(M2896&lt;&gt;"",VLOOKUP(M2896,LISTAS·PAPP!$U$3:$Z$8,2,FALSE),"")</f>
        <v/>
      </c>
      <c r="I2896" s="85" t="str">
        <f>IF(M2896&lt;&gt;"",VLOOKUP(M2896,LISTAS·PAPP!$U$3:$Z$8,3,FALSE),"")</f>
        <v/>
      </c>
      <c r="J2896" s="83" t="str">
        <f>IF(M2896&lt;&gt;"",VLOOKUP(M2896,LISTAS·PAPP!$U$3:$Z$8,4,FALSE),"")</f>
        <v/>
      </c>
      <c r="K2896" s="83" t="str">
        <f>IF(C2896&lt;&gt;"",VLOOKUP(C2896,LISTAS·PAPP!$H$3:$O$119,4,FALSE),"")</f>
        <v/>
      </c>
      <c r="L2896" s="85" t="str">
        <f>IF(C2896&lt;&gt;"",VLOOKUP(C2896,LISTAS·PAPP!$H$3:$O$119,8,FALSE),"")</f>
        <v/>
      </c>
      <c r="M2896" s="95"/>
      <c r="N2896" s="92"/>
      <c r="O2896" s="92"/>
      <c r="P2896" s="84" t="str">
        <f>IF(N2896&lt;&gt;"",VLOOKUP(N2896,LISTAS·PAPP!$U$9:$Y$125,5,FALSE),"")</f>
        <v/>
      </c>
      <c r="Q2896" s="83" t="str">
        <f>IF(O2896&lt;&gt;"",VLOOKUP(O2896,LISTAS·PAPP!$U$9:$W$125,3,FALSE),"")</f>
        <v/>
      </c>
      <c r="R2896" s="92"/>
      <c r="S2896" s="173"/>
      <c r="T2896" s="173"/>
      <c r="U2896" s="92"/>
      <c r="V2896" s="92"/>
      <c r="W2896" s="94"/>
      <c r="X2896" s="83" t="str">
        <f>IF(ISERROR(VLOOKUP(W2896,LISTAS·PAPP!$AJ$3:$AK$903,2,0))," ",VLOOKUP(W2896,LISTAS·PAPP!$AJ$3:$AK$903,2,0))</f>
        <v xml:space="preserve"> </v>
      </c>
      <c r="Y2896" s="96"/>
      <c r="Z2896" s="97"/>
      <c r="AA2896" s="97"/>
      <c r="AB2896" s="97"/>
      <c r="AC2896" s="97"/>
      <c r="AD2896" s="97"/>
      <c r="AE2896" s="97"/>
      <c r="AF2896" s="97"/>
      <c r="AG2896" s="97"/>
      <c r="AH2896" s="97"/>
      <c r="AI2896" s="97"/>
      <c r="AJ2896" s="97"/>
      <c r="AK2896" s="97"/>
      <c r="AL2896" s="86" t="str">
        <f t="shared" si="136"/>
        <v/>
      </c>
      <c r="AM2896" s="87" t="str">
        <f t="shared" si="137"/>
        <v xml:space="preserve"> </v>
      </c>
      <c r="AN2896" s="1" t="str">
        <f t="shared" si="138"/>
        <v xml:space="preserve"> </v>
      </c>
    </row>
    <row r="2897" spans="1:40" s="88" customFormat="1" x14ac:dyDescent="0.25">
      <c r="A2897" s="92"/>
      <c r="B2897" s="92"/>
      <c r="C2897" s="92"/>
      <c r="D2897" s="92"/>
      <c r="E2897" s="92"/>
      <c r="F2897" s="93"/>
      <c r="G2897" s="94"/>
      <c r="H2897" s="83" t="str">
        <f>IF(M2897&lt;&gt;"",VLOOKUP(M2897,LISTAS·PAPP!$U$3:$Z$8,2,FALSE),"")</f>
        <v/>
      </c>
      <c r="I2897" s="85" t="str">
        <f>IF(M2897&lt;&gt;"",VLOOKUP(M2897,LISTAS·PAPP!$U$3:$Z$8,3,FALSE),"")</f>
        <v/>
      </c>
      <c r="J2897" s="83" t="str">
        <f>IF(M2897&lt;&gt;"",VLOOKUP(M2897,LISTAS·PAPP!$U$3:$Z$8,4,FALSE),"")</f>
        <v/>
      </c>
      <c r="K2897" s="83" t="str">
        <f>IF(C2897&lt;&gt;"",VLOOKUP(C2897,LISTAS·PAPP!$H$3:$O$119,4,FALSE),"")</f>
        <v/>
      </c>
      <c r="L2897" s="85" t="str">
        <f>IF(C2897&lt;&gt;"",VLOOKUP(C2897,LISTAS·PAPP!$H$3:$O$119,8,FALSE),"")</f>
        <v/>
      </c>
      <c r="M2897" s="95"/>
      <c r="N2897" s="92"/>
      <c r="O2897" s="92"/>
      <c r="P2897" s="84" t="str">
        <f>IF(N2897&lt;&gt;"",VLOOKUP(N2897,LISTAS·PAPP!$U$9:$Y$125,5,FALSE),"")</f>
        <v/>
      </c>
      <c r="Q2897" s="83" t="str">
        <f>IF(O2897&lt;&gt;"",VLOOKUP(O2897,LISTAS·PAPP!$U$9:$W$125,3,FALSE),"")</f>
        <v/>
      </c>
      <c r="R2897" s="92"/>
      <c r="S2897" s="173"/>
      <c r="T2897" s="173"/>
      <c r="U2897" s="92"/>
      <c r="V2897" s="92"/>
      <c r="W2897" s="94"/>
      <c r="X2897" s="83" t="str">
        <f>IF(ISERROR(VLOOKUP(W2897,LISTAS·PAPP!$AJ$3:$AK$903,2,0))," ",VLOOKUP(W2897,LISTAS·PAPP!$AJ$3:$AK$903,2,0))</f>
        <v xml:space="preserve"> </v>
      </c>
      <c r="Y2897" s="96"/>
      <c r="Z2897" s="97"/>
      <c r="AA2897" s="97"/>
      <c r="AB2897" s="97"/>
      <c r="AC2897" s="97"/>
      <c r="AD2897" s="97"/>
      <c r="AE2897" s="97"/>
      <c r="AF2897" s="97"/>
      <c r="AG2897" s="97"/>
      <c r="AH2897" s="97"/>
      <c r="AI2897" s="97"/>
      <c r="AJ2897" s="97"/>
      <c r="AK2897" s="97"/>
      <c r="AL2897" s="86" t="str">
        <f t="shared" si="136"/>
        <v/>
      </c>
      <c r="AM2897" s="87" t="str">
        <f t="shared" si="137"/>
        <v xml:space="preserve"> </v>
      </c>
      <c r="AN2897" s="1" t="str">
        <f t="shared" si="138"/>
        <v xml:space="preserve"> </v>
      </c>
    </row>
    <row r="2898" spans="1:40" s="88" customFormat="1" x14ac:dyDescent="0.25">
      <c r="A2898" s="92"/>
      <c r="B2898" s="92"/>
      <c r="C2898" s="92"/>
      <c r="D2898" s="92"/>
      <c r="E2898" s="92"/>
      <c r="F2898" s="93"/>
      <c r="G2898" s="94"/>
      <c r="H2898" s="83" t="str">
        <f>IF(M2898&lt;&gt;"",VLOOKUP(M2898,LISTAS·PAPP!$U$3:$Z$8,2,FALSE),"")</f>
        <v/>
      </c>
      <c r="I2898" s="85" t="str">
        <f>IF(M2898&lt;&gt;"",VLOOKUP(M2898,LISTAS·PAPP!$U$3:$Z$8,3,FALSE),"")</f>
        <v/>
      </c>
      <c r="J2898" s="83" t="str">
        <f>IF(M2898&lt;&gt;"",VLOOKUP(M2898,LISTAS·PAPP!$U$3:$Z$8,4,FALSE),"")</f>
        <v/>
      </c>
      <c r="K2898" s="83" t="str">
        <f>IF(C2898&lt;&gt;"",VLOOKUP(C2898,LISTAS·PAPP!$H$3:$O$119,4,FALSE),"")</f>
        <v/>
      </c>
      <c r="L2898" s="85" t="str">
        <f>IF(C2898&lt;&gt;"",VLOOKUP(C2898,LISTAS·PAPP!$H$3:$O$119,8,FALSE),"")</f>
        <v/>
      </c>
      <c r="M2898" s="95"/>
      <c r="N2898" s="92"/>
      <c r="O2898" s="92"/>
      <c r="P2898" s="84" t="str">
        <f>IF(N2898&lt;&gt;"",VLOOKUP(N2898,LISTAS·PAPP!$U$9:$Y$125,5,FALSE),"")</f>
        <v/>
      </c>
      <c r="Q2898" s="83" t="str">
        <f>IF(O2898&lt;&gt;"",VLOOKUP(O2898,LISTAS·PAPP!$U$9:$W$125,3,FALSE),"")</f>
        <v/>
      </c>
      <c r="R2898" s="92"/>
      <c r="S2898" s="173"/>
      <c r="T2898" s="173"/>
      <c r="U2898" s="92"/>
      <c r="V2898" s="92"/>
      <c r="W2898" s="94"/>
      <c r="X2898" s="83" t="str">
        <f>IF(ISERROR(VLOOKUP(W2898,LISTAS·PAPP!$AJ$3:$AK$903,2,0))," ",VLOOKUP(W2898,LISTAS·PAPP!$AJ$3:$AK$903,2,0))</f>
        <v xml:space="preserve"> </v>
      </c>
      <c r="Y2898" s="96"/>
      <c r="Z2898" s="97"/>
      <c r="AA2898" s="97"/>
      <c r="AB2898" s="97"/>
      <c r="AC2898" s="97"/>
      <c r="AD2898" s="97"/>
      <c r="AE2898" s="97"/>
      <c r="AF2898" s="97"/>
      <c r="AG2898" s="97"/>
      <c r="AH2898" s="97"/>
      <c r="AI2898" s="97"/>
      <c r="AJ2898" s="97"/>
      <c r="AK2898" s="97"/>
      <c r="AL2898" s="86" t="str">
        <f t="shared" si="136"/>
        <v/>
      </c>
      <c r="AM2898" s="87" t="str">
        <f t="shared" si="137"/>
        <v xml:space="preserve"> </v>
      </c>
      <c r="AN2898" s="1" t="str">
        <f t="shared" si="138"/>
        <v xml:space="preserve"> </v>
      </c>
    </row>
    <row r="2899" spans="1:40" s="88" customFormat="1" x14ac:dyDescent="0.25">
      <c r="A2899" s="92"/>
      <c r="B2899" s="92"/>
      <c r="C2899" s="92"/>
      <c r="D2899" s="92"/>
      <c r="E2899" s="92"/>
      <c r="F2899" s="93"/>
      <c r="G2899" s="94"/>
      <c r="H2899" s="83" t="str">
        <f>IF(M2899&lt;&gt;"",VLOOKUP(M2899,LISTAS·PAPP!$U$3:$Z$8,2,FALSE),"")</f>
        <v/>
      </c>
      <c r="I2899" s="85" t="str">
        <f>IF(M2899&lt;&gt;"",VLOOKUP(M2899,LISTAS·PAPP!$U$3:$Z$8,3,FALSE),"")</f>
        <v/>
      </c>
      <c r="J2899" s="83" t="str">
        <f>IF(M2899&lt;&gt;"",VLOOKUP(M2899,LISTAS·PAPP!$U$3:$Z$8,4,FALSE),"")</f>
        <v/>
      </c>
      <c r="K2899" s="83" t="str">
        <f>IF(C2899&lt;&gt;"",VLOOKUP(C2899,LISTAS·PAPP!$H$3:$O$119,4,FALSE),"")</f>
        <v/>
      </c>
      <c r="L2899" s="85" t="str">
        <f>IF(C2899&lt;&gt;"",VLOOKUP(C2899,LISTAS·PAPP!$H$3:$O$119,8,FALSE),"")</f>
        <v/>
      </c>
      <c r="M2899" s="95"/>
      <c r="N2899" s="92"/>
      <c r="O2899" s="92"/>
      <c r="P2899" s="84" t="str">
        <f>IF(N2899&lt;&gt;"",VLOOKUP(N2899,LISTAS·PAPP!$U$9:$Y$125,5,FALSE),"")</f>
        <v/>
      </c>
      <c r="Q2899" s="83" t="str">
        <f>IF(O2899&lt;&gt;"",VLOOKUP(O2899,LISTAS·PAPP!$U$9:$W$125,3,FALSE),"")</f>
        <v/>
      </c>
      <c r="R2899" s="92"/>
      <c r="S2899" s="173"/>
      <c r="T2899" s="173"/>
      <c r="U2899" s="92"/>
      <c r="V2899" s="92"/>
      <c r="W2899" s="94"/>
      <c r="X2899" s="83" t="str">
        <f>IF(ISERROR(VLOOKUP(W2899,LISTAS·PAPP!$AJ$3:$AK$903,2,0))," ",VLOOKUP(W2899,LISTAS·PAPP!$AJ$3:$AK$903,2,0))</f>
        <v xml:space="preserve"> </v>
      </c>
      <c r="Y2899" s="96"/>
      <c r="Z2899" s="97"/>
      <c r="AA2899" s="97"/>
      <c r="AB2899" s="97"/>
      <c r="AC2899" s="97"/>
      <c r="AD2899" s="97"/>
      <c r="AE2899" s="97"/>
      <c r="AF2899" s="97"/>
      <c r="AG2899" s="97"/>
      <c r="AH2899" s="97"/>
      <c r="AI2899" s="97"/>
      <c r="AJ2899" s="97"/>
      <c r="AK2899" s="97"/>
      <c r="AL2899" s="86" t="str">
        <f t="shared" si="136"/>
        <v/>
      </c>
      <c r="AM2899" s="87" t="str">
        <f t="shared" si="137"/>
        <v xml:space="preserve"> </v>
      </c>
      <c r="AN2899" s="1" t="str">
        <f t="shared" si="138"/>
        <v xml:space="preserve"> </v>
      </c>
    </row>
    <row r="2900" spans="1:40" s="88" customFormat="1" x14ac:dyDescent="0.25">
      <c r="A2900" s="92"/>
      <c r="B2900" s="92"/>
      <c r="C2900" s="92"/>
      <c r="D2900" s="92"/>
      <c r="E2900" s="92"/>
      <c r="F2900" s="93"/>
      <c r="G2900" s="94"/>
      <c r="H2900" s="83" t="str">
        <f>IF(M2900&lt;&gt;"",VLOOKUP(M2900,LISTAS·PAPP!$U$3:$Z$8,2,FALSE),"")</f>
        <v/>
      </c>
      <c r="I2900" s="85" t="str">
        <f>IF(M2900&lt;&gt;"",VLOOKUP(M2900,LISTAS·PAPP!$U$3:$Z$8,3,FALSE),"")</f>
        <v/>
      </c>
      <c r="J2900" s="83" t="str">
        <f>IF(M2900&lt;&gt;"",VLOOKUP(M2900,LISTAS·PAPP!$U$3:$Z$8,4,FALSE),"")</f>
        <v/>
      </c>
      <c r="K2900" s="83" t="str">
        <f>IF(C2900&lt;&gt;"",VLOOKUP(C2900,LISTAS·PAPP!$H$3:$O$119,4,FALSE),"")</f>
        <v/>
      </c>
      <c r="L2900" s="85" t="str">
        <f>IF(C2900&lt;&gt;"",VLOOKUP(C2900,LISTAS·PAPP!$H$3:$O$119,8,FALSE),"")</f>
        <v/>
      </c>
      <c r="M2900" s="95"/>
      <c r="N2900" s="92"/>
      <c r="O2900" s="92"/>
      <c r="P2900" s="84" t="str">
        <f>IF(N2900&lt;&gt;"",VLOOKUP(N2900,LISTAS·PAPP!$U$9:$Y$125,5,FALSE),"")</f>
        <v/>
      </c>
      <c r="Q2900" s="83" t="str">
        <f>IF(O2900&lt;&gt;"",VLOOKUP(O2900,LISTAS·PAPP!$U$9:$W$125,3,FALSE),"")</f>
        <v/>
      </c>
      <c r="R2900" s="92"/>
      <c r="S2900" s="173"/>
      <c r="T2900" s="173"/>
      <c r="U2900" s="92"/>
      <c r="V2900" s="92"/>
      <c r="W2900" s="94"/>
      <c r="X2900" s="83" t="str">
        <f>IF(ISERROR(VLOOKUP(W2900,LISTAS·PAPP!$AJ$3:$AK$903,2,0))," ",VLOOKUP(W2900,LISTAS·PAPP!$AJ$3:$AK$903,2,0))</f>
        <v xml:space="preserve"> </v>
      </c>
      <c r="Y2900" s="96"/>
      <c r="Z2900" s="97"/>
      <c r="AA2900" s="97"/>
      <c r="AB2900" s="97"/>
      <c r="AC2900" s="97"/>
      <c r="AD2900" s="97"/>
      <c r="AE2900" s="97"/>
      <c r="AF2900" s="97"/>
      <c r="AG2900" s="97"/>
      <c r="AH2900" s="97"/>
      <c r="AI2900" s="97"/>
      <c r="AJ2900" s="97"/>
      <c r="AK2900" s="97"/>
      <c r="AL2900" s="86" t="str">
        <f t="shared" si="136"/>
        <v/>
      </c>
      <c r="AM2900" s="87" t="str">
        <f t="shared" si="137"/>
        <v xml:space="preserve"> </v>
      </c>
      <c r="AN2900" s="1" t="str">
        <f t="shared" si="138"/>
        <v xml:space="preserve"> </v>
      </c>
    </row>
    <row r="2901" spans="1:40" s="88" customFormat="1" x14ac:dyDescent="0.25">
      <c r="A2901" s="92"/>
      <c r="B2901" s="92"/>
      <c r="C2901" s="92"/>
      <c r="D2901" s="92"/>
      <c r="E2901" s="92"/>
      <c r="F2901" s="93"/>
      <c r="G2901" s="94"/>
      <c r="H2901" s="83" t="str">
        <f>IF(M2901&lt;&gt;"",VLOOKUP(M2901,LISTAS·PAPP!$U$3:$Z$8,2,FALSE),"")</f>
        <v/>
      </c>
      <c r="I2901" s="85" t="str">
        <f>IF(M2901&lt;&gt;"",VLOOKUP(M2901,LISTAS·PAPP!$U$3:$Z$8,3,FALSE),"")</f>
        <v/>
      </c>
      <c r="J2901" s="83" t="str">
        <f>IF(M2901&lt;&gt;"",VLOOKUP(M2901,LISTAS·PAPP!$U$3:$Z$8,4,FALSE),"")</f>
        <v/>
      </c>
      <c r="K2901" s="83" t="str">
        <f>IF(C2901&lt;&gt;"",VLOOKUP(C2901,LISTAS·PAPP!$H$3:$O$119,4,FALSE),"")</f>
        <v/>
      </c>
      <c r="L2901" s="85" t="str">
        <f>IF(C2901&lt;&gt;"",VLOOKUP(C2901,LISTAS·PAPP!$H$3:$O$119,8,FALSE),"")</f>
        <v/>
      </c>
      <c r="M2901" s="95"/>
      <c r="N2901" s="92"/>
      <c r="O2901" s="92"/>
      <c r="P2901" s="84" t="str">
        <f>IF(N2901&lt;&gt;"",VLOOKUP(N2901,LISTAS·PAPP!$U$9:$Y$125,5,FALSE),"")</f>
        <v/>
      </c>
      <c r="Q2901" s="83" t="str">
        <f>IF(O2901&lt;&gt;"",VLOOKUP(O2901,LISTAS·PAPP!$U$9:$W$125,3,FALSE),"")</f>
        <v/>
      </c>
      <c r="R2901" s="92"/>
      <c r="S2901" s="173"/>
      <c r="T2901" s="173"/>
      <c r="U2901" s="92"/>
      <c r="V2901" s="92"/>
      <c r="W2901" s="94"/>
      <c r="X2901" s="83" t="str">
        <f>IF(ISERROR(VLOOKUP(W2901,LISTAS·PAPP!$AJ$3:$AK$903,2,0))," ",VLOOKUP(W2901,LISTAS·PAPP!$AJ$3:$AK$903,2,0))</f>
        <v xml:space="preserve"> </v>
      </c>
      <c r="Y2901" s="96"/>
      <c r="Z2901" s="97"/>
      <c r="AA2901" s="97"/>
      <c r="AB2901" s="97"/>
      <c r="AC2901" s="97"/>
      <c r="AD2901" s="97"/>
      <c r="AE2901" s="97"/>
      <c r="AF2901" s="97"/>
      <c r="AG2901" s="97"/>
      <c r="AH2901" s="97"/>
      <c r="AI2901" s="97"/>
      <c r="AJ2901" s="97"/>
      <c r="AK2901" s="97"/>
      <c r="AL2901" s="86" t="str">
        <f t="shared" si="136"/>
        <v/>
      </c>
      <c r="AM2901" s="87" t="str">
        <f t="shared" si="137"/>
        <v xml:space="preserve"> </v>
      </c>
      <c r="AN2901" s="1" t="str">
        <f t="shared" si="138"/>
        <v xml:space="preserve"> </v>
      </c>
    </row>
    <row r="2902" spans="1:40" s="88" customFormat="1" x14ac:dyDescent="0.25">
      <c r="A2902" s="92"/>
      <c r="B2902" s="92"/>
      <c r="C2902" s="92"/>
      <c r="D2902" s="92"/>
      <c r="E2902" s="92"/>
      <c r="F2902" s="93"/>
      <c r="G2902" s="94"/>
      <c r="H2902" s="83" t="str">
        <f>IF(M2902&lt;&gt;"",VLOOKUP(M2902,LISTAS·PAPP!$U$3:$Z$8,2,FALSE),"")</f>
        <v/>
      </c>
      <c r="I2902" s="85" t="str">
        <f>IF(M2902&lt;&gt;"",VLOOKUP(M2902,LISTAS·PAPP!$U$3:$Z$8,3,FALSE),"")</f>
        <v/>
      </c>
      <c r="J2902" s="83" t="str">
        <f>IF(M2902&lt;&gt;"",VLOOKUP(M2902,LISTAS·PAPP!$U$3:$Z$8,4,FALSE),"")</f>
        <v/>
      </c>
      <c r="K2902" s="83" t="str">
        <f>IF(C2902&lt;&gt;"",VLOOKUP(C2902,LISTAS·PAPP!$H$3:$O$119,4,FALSE),"")</f>
        <v/>
      </c>
      <c r="L2902" s="85" t="str">
        <f>IF(C2902&lt;&gt;"",VLOOKUP(C2902,LISTAS·PAPP!$H$3:$O$119,8,FALSE),"")</f>
        <v/>
      </c>
      <c r="M2902" s="95"/>
      <c r="N2902" s="92"/>
      <c r="O2902" s="92"/>
      <c r="P2902" s="84" t="str">
        <f>IF(N2902&lt;&gt;"",VLOOKUP(N2902,LISTAS·PAPP!$U$9:$Y$125,5,FALSE),"")</f>
        <v/>
      </c>
      <c r="Q2902" s="83" t="str">
        <f>IF(O2902&lt;&gt;"",VLOOKUP(O2902,LISTAS·PAPP!$U$9:$W$125,3,FALSE),"")</f>
        <v/>
      </c>
      <c r="R2902" s="92"/>
      <c r="S2902" s="173"/>
      <c r="T2902" s="173"/>
      <c r="U2902" s="92"/>
      <c r="V2902" s="92"/>
      <c r="W2902" s="94"/>
      <c r="X2902" s="83" t="str">
        <f>IF(ISERROR(VLOOKUP(W2902,LISTAS·PAPP!$AJ$3:$AK$903,2,0))," ",VLOOKUP(W2902,LISTAS·PAPP!$AJ$3:$AK$903,2,0))</f>
        <v xml:space="preserve"> </v>
      </c>
      <c r="Y2902" s="96"/>
      <c r="Z2902" s="97"/>
      <c r="AA2902" s="97"/>
      <c r="AB2902" s="97"/>
      <c r="AC2902" s="97"/>
      <c r="AD2902" s="97"/>
      <c r="AE2902" s="97"/>
      <c r="AF2902" s="97"/>
      <c r="AG2902" s="97"/>
      <c r="AH2902" s="97"/>
      <c r="AI2902" s="97"/>
      <c r="AJ2902" s="97"/>
      <c r="AK2902" s="97"/>
      <c r="AL2902" s="86" t="str">
        <f t="shared" si="136"/>
        <v/>
      </c>
      <c r="AM2902" s="87" t="str">
        <f t="shared" si="137"/>
        <v xml:space="preserve"> </v>
      </c>
      <c r="AN2902" s="1" t="str">
        <f t="shared" si="138"/>
        <v xml:space="preserve"> </v>
      </c>
    </row>
    <row r="2903" spans="1:40" s="88" customFormat="1" x14ac:dyDescent="0.25">
      <c r="A2903" s="92"/>
      <c r="B2903" s="92"/>
      <c r="C2903" s="92"/>
      <c r="D2903" s="92"/>
      <c r="E2903" s="92"/>
      <c r="F2903" s="93"/>
      <c r="G2903" s="94"/>
      <c r="H2903" s="83" t="str">
        <f>IF(M2903&lt;&gt;"",VLOOKUP(M2903,LISTAS·PAPP!$U$3:$Z$8,2,FALSE),"")</f>
        <v/>
      </c>
      <c r="I2903" s="85" t="str">
        <f>IF(M2903&lt;&gt;"",VLOOKUP(M2903,LISTAS·PAPP!$U$3:$Z$8,3,FALSE),"")</f>
        <v/>
      </c>
      <c r="J2903" s="83" t="str">
        <f>IF(M2903&lt;&gt;"",VLOOKUP(M2903,LISTAS·PAPP!$U$3:$Z$8,4,FALSE),"")</f>
        <v/>
      </c>
      <c r="K2903" s="83" t="str">
        <f>IF(C2903&lt;&gt;"",VLOOKUP(C2903,LISTAS·PAPP!$H$3:$O$119,4,FALSE),"")</f>
        <v/>
      </c>
      <c r="L2903" s="85" t="str">
        <f>IF(C2903&lt;&gt;"",VLOOKUP(C2903,LISTAS·PAPP!$H$3:$O$119,8,FALSE),"")</f>
        <v/>
      </c>
      <c r="M2903" s="95"/>
      <c r="N2903" s="92"/>
      <c r="O2903" s="92"/>
      <c r="P2903" s="84" t="str">
        <f>IF(N2903&lt;&gt;"",VLOOKUP(N2903,LISTAS·PAPP!$U$9:$Y$125,5,FALSE),"")</f>
        <v/>
      </c>
      <c r="Q2903" s="83" t="str">
        <f>IF(O2903&lt;&gt;"",VLOOKUP(O2903,LISTAS·PAPP!$U$9:$W$125,3,FALSE),"")</f>
        <v/>
      </c>
      <c r="R2903" s="92"/>
      <c r="S2903" s="173"/>
      <c r="T2903" s="173"/>
      <c r="U2903" s="92"/>
      <c r="V2903" s="92"/>
      <c r="W2903" s="94"/>
      <c r="X2903" s="83" t="str">
        <f>IF(ISERROR(VLOOKUP(W2903,LISTAS·PAPP!$AJ$3:$AK$903,2,0))," ",VLOOKUP(W2903,LISTAS·PAPP!$AJ$3:$AK$903,2,0))</f>
        <v xml:space="preserve"> </v>
      </c>
      <c r="Y2903" s="96"/>
      <c r="Z2903" s="97"/>
      <c r="AA2903" s="97"/>
      <c r="AB2903" s="97"/>
      <c r="AC2903" s="97"/>
      <c r="AD2903" s="97"/>
      <c r="AE2903" s="97"/>
      <c r="AF2903" s="97"/>
      <c r="AG2903" s="97"/>
      <c r="AH2903" s="97"/>
      <c r="AI2903" s="97"/>
      <c r="AJ2903" s="97"/>
      <c r="AK2903" s="97"/>
      <c r="AL2903" s="86" t="str">
        <f t="shared" si="136"/>
        <v/>
      </c>
      <c r="AM2903" s="87" t="str">
        <f t="shared" si="137"/>
        <v xml:space="preserve"> </v>
      </c>
      <c r="AN2903" s="1" t="str">
        <f t="shared" si="138"/>
        <v xml:space="preserve"> </v>
      </c>
    </row>
    <row r="2904" spans="1:40" s="88" customFormat="1" x14ac:dyDescent="0.25">
      <c r="A2904" s="92"/>
      <c r="B2904" s="92"/>
      <c r="C2904" s="92"/>
      <c r="D2904" s="92"/>
      <c r="E2904" s="92"/>
      <c r="F2904" s="93"/>
      <c r="G2904" s="94"/>
      <c r="H2904" s="83" t="str">
        <f>IF(M2904&lt;&gt;"",VLOOKUP(M2904,LISTAS·PAPP!$U$3:$Z$8,2,FALSE),"")</f>
        <v/>
      </c>
      <c r="I2904" s="85" t="str">
        <f>IF(M2904&lt;&gt;"",VLOOKUP(M2904,LISTAS·PAPP!$U$3:$Z$8,3,FALSE),"")</f>
        <v/>
      </c>
      <c r="J2904" s="83" t="str">
        <f>IF(M2904&lt;&gt;"",VLOOKUP(M2904,LISTAS·PAPP!$U$3:$Z$8,4,FALSE),"")</f>
        <v/>
      </c>
      <c r="K2904" s="83" t="str">
        <f>IF(C2904&lt;&gt;"",VLOOKUP(C2904,LISTAS·PAPP!$H$3:$O$119,4,FALSE),"")</f>
        <v/>
      </c>
      <c r="L2904" s="85" t="str">
        <f>IF(C2904&lt;&gt;"",VLOOKUP(C2904,LISTAS·PAPP!$H$3:$O$119,8,FALSE),"")</f>
        <v/>
      </c>
      <c r="M2904" s="95"/>
      <c r="N2904" s="92"/>
      <c r="O2904" s="92"/>
      <c r="P2904" s="84" t="str">
        <f>IF(N2904&lt;&gt;"",VLOOKUP(N2904,LISTAS·PAPP!$U$9:$Y$125,5,FALSE),"")</f>
        <v/>
      </c>
      <c r="Q2904" s="83" t="str">
        <f>IF(O2904&lt;&gt;"",VLOOKUP(O2904,LISTAS·PAPP!$U$9:$W$125,3,FALSE),"")</f>
        <v/>
      </c>
      <c r="R2904" s="92"/>
      <c r="S2904" s="173"/>
      <c r="T2904" s="173"/>
      <c r="U2904" s="92"/>
      <c r="V2904" s="92"/>
      <c r="W2904" s="94"/>
      <c r="X2904" s="83" t="str">
        <f>IF(ISERROR(VLOOKUP(W2904,LISTAS·PAPP!$AJ$3:$AK$903,2,0))," ",VLOOKUP(W2904,LISTAS·PAPP!$AJ$3:$AK$903,2,0))</f>
        <v xml:space="preserve"> </v>
      </c>
      <c r="Y2904" s="96"/>
      <c r="Z2904" s="97"/>
      <c r="AA2904" s="97"/>
      <c r="AB2904" s="97"/>
      <c r="AC2904" s="97"/>
      <c r="AD2904" s="97"/>
      <c r="AE2904" s="97"/>
      <c r="AF2904" s="97"/>
      <c r="AG2904" s="97"/>
      <c r="AH2904" s="97"/>
      <c r="AI2904" s="97"/>
      <c r="AJ2904" s="97"/>
      <c r="AK2904" s="97"/>
      <c r="AL2904" s="86" t="str">
        <f t="shared" si="136"/>
        <v/>
      </c>
      <c r="AM2904" s="87" t="str">
        <f t="shared" si="137"/>
        <v xml:space="preserve"> </v>
      </c>
      <c r="AN2904" s="1" t="str">
        <f t="shared" si="138"/>
        <v xml:space="preserve"> </v>
      </c>
    </row>
    <row r="2905" spans="1:40" s="88" customFormat="1" x14ac:dyDescent="0.25">
      <c r="A2905" s="92"/>
      <c r="B2905" s="92"/>
      <c r="C2905" s="92"/>
      <c r="D2905" s="92"/>
      <c r="E2905" s="92"/>
      <c r="F2905" s="93"/>
      <c r="G2905" s="94"/>
      <c r="H2905" s="83" t="str">
        <f>IF(M2905&lt;&gt;"",VLOOKUP(M2905,LISTAS·PAPP!$U$3:$Z$8,2,FALSE),"")</f>
        <v/>
      </c>
      <c r="I2905" s="85" t="str">
        <f>IF(M2905&lt;&gt;"",VLOOKUP(M2905,LISTAS·PAPP!$U$3:$Z$8,3,FALSE),"")</f>
        <v/>
      </c>
      <c r="J2905" s="83" t="str">
        <f>IF(M2905&lt;&gt;"",VLOOKUP(M2905,LISTAS·PAPP!$U$3:$Z$8,4,FALSE),"")</f>
        <v/>
      </c>
      <c r="K2905" s="83" t="str">
        <f>IF(C2905&lt;&gt;"",VLOOKUP(C2905,LISTAS·PAPP!$H$3:$O$119,4,FALSE),"")</f>
        <v/>
      </c>
      <c r="L2905" s="85" t="str">
        <f>IF(C2905&lt;&gt;"",VLOOKUP(C2905,LISTAS·PAPP!$H$3:$O$119,8,FALSE),"")</f>
        <v/>
      </c>
      <c r="M2905" s="95"/>
      <c r="N2905" s="92"/>
      <c r="O2905" s="92"/>
      <c r="P2905" s="84" t="str">
        <f>IF(N2905&lt;&gt;"",VLOOKUP(N2905,LISTAS·PAPP!$U$9:$Y$125,5,FALSE),"")</f>
        <v/>
      </c>
      <c r="Q2905" s="83" t="str">
        <f>IF(O2905&lt;&gt;"",VLOOKUP(O2905,LISTAS·PAPP!$U$9:$W$125,3,FALSE),"")</f>
        <v/>
      </c>
      <c r="R2905" s="92"/>
      <c r="S2905" s="173"/>
      <c r="T2905" s="173"/>
      <c r="U2905" s="92"/>
      <c r="V2905" s="92"/>
      <c r="W2905" s="94"/>
      <c r="X2905" s="83" t="str">
        <f>IF(ISERROR(VLOOKUP(W2905,LISTAS·PAPP!$AJ$3:$AK$903,2,0))," ",VLOOKUP(W2905,LISTAS·PAPP!$AJ$3:$AK$903,2,0))</f>
        <v xml:space="preserve"> </v>
      </c>
      <c r="Y2905" s="96"/>
      <c r="Z2905" s="97"/>
      <c r="AA2905" s="97"/>
      <c r="AB2905" s="97"/>
      <c r="AC2905" s="97"/>
      <c r="AD2905" s="97"/>
      <c r="AE2905" s="97"/>
      <c r="AF2905" s="97"/>
      <c r="AG2905" s="97"/>
      <c r="AH2905" s="97"/>
      <c r="AI2905" s="97"/>
      <c r="AJ2905" s="97"/>
      <c r="AK2905" s="97"/>
      <c r="AL2905" s="86" t="str">
        <f t="shared" si="136"/>
        <v/>
      </c>
      <c r="AM2905" s="87" t="str">
        <f t="shared" si="137"/>
        <v xml:space="preserve"> </v>
      </c>
      <c r="AN2905" s="1" t="str">
        <f t="shared" si="138"/>
        <v xml:space="preserve"> </v>
      </c>
    </row>
    <row r="2906" spans="1:40" s="88" customFormat="1" x14ac:dyDescent="0.25">
      <c r="A2906" s="92"/>
      <c r="B2906" s="92"/>
      <c r="C2906" s="92"/>
      <c r="D2906" s="92"/>
      <c r="E2906" s="92"/>
      <c r="F2906" s="93"/>
      <c r="G2906" s="94"/>
      <c r="H2906" s="83" t="str">
        <f>IF(M2906&lt;&gt;"",VLOOKUP(M2906,LISTAS·PAPP!$U$3:$Z$8,2,FALSE),"")</f>
        <v/>
      </c>
      <c r="I2906" s="85" t="str">
        <f>IF(M2906&lt;&gt;"",VLOOKUP(M2906,LISTAS·PAPP!$U$3:$Z$8,3,FALSE),"")</f>
        <v/>
      </c>
      <c r="J2906" s="83" t="str">
        <f>IF(M2906&lt;&gt;"",VLOOKUP(M2906,LISTAS·PAPP!$U$3:$Z$8,4,FALSE),"")</f>
        <v/>
      </c>
      <c r="K2906" s="83" t="str">
        <f>IF(C2906&lt;&gt;"",VLOOKUP(C2906,LISTAS·PAPP!$H$3:$O$119,4,FALSE),"")</f>
        <v/>
      </c>
      <c r="L2906" s="85" t="str">
        <f>IF(C2906&lt;&gt;"",VLOOKUP(C2906,LISTAS·PAPP!$H$3:$O$119,8,FALSE),"")</f>
        <v/>
      </c>
      <c r="M2906" s="95"/>
      <c r="N2906" s="92"/>
      <c r="O2906" s="92"/>
      <c r="P2906" s="84" t="str">
        <f>IF(N2906&lt;&gt;"",VLOOKUP(N2906,LISTAS·PAPP!$U$9:$Y$125,5,FALSE),"")</f>
        <v/>
      </c>
      <c r="Q2906" s="83" t="str">
        <f>IF(O2906&lt;&gt;"",VLOOKUP(O2906,LISTAS·PAPP!$U$9:$W$125,3,FALSE),"")</f>
        <v/>
      </c>
      <c r="R2906" s="92"/>
      <c r="S2906" s="173"/>
      <c r="T2906" s="173"/>
      <c r="U2906" s="92"/>
      <c r="V2906" s="92"/>
      <c r="W2906" s="94"/>
      <c r="X2906" s="83" t="str">
        <f>IF(ISERROR(VLOOKUP(W2906,LISTAS·PAPP!$AJ$3:$AK$903,2,0))," ",VLOOKUP(W2906,LISTAS·PAPP!$AJ$3:$AK$903,2,0))</f>
        <v xml:space="preserve"> </v>
      </c>
      <c r="Y2906" s="96"/>
      <c r="Z2906" s="97"/>
      <c r="AA2906" s="97"/>
      <c r="AB2906" s="97"/>
      <c r="AC2906" s="97"/>
      <c r="AD2906" s="97"/>
      <c r="AE2906" s="97"/>
      <c r="AF2906" s="97"/>
      <c r="AG2906" s="97"/>
      <c r="AH2906" s="97"/>
      <c r="AI2906" s="97"/>
      <c r="AJ2906" s="97"/>
      <c r="AK2906" s="97"/>
      <c r="AL2906" s="86" t="str">
        <f t="shared" si="136"/>
        <v/>
      </c>
      <c r="AM2906" s="87" t="str">
        <f t="shared" si="137"/>
        <v xml:space="preserve"> </v>
      </c>
      <c r="AN2906" s="1" t="str">
        <f t="shared" si="138"/>
        <v xml:space="preserve"> </v>
      </c>
    </row>
    <row r="2907" spans="1:40" s="88" customFormat="1" x14ac:dyDescent="0.25">
      <c r="A2907" s="92"/>
      <c r="B2907" s="92"/>
      <c r="C2907" s="92"/>
      <c r="D2907" s="92"/>
      <c r="E2907" s="92"/>
      <c r="F2907" s="93"/>
      <c r="G2907" s="94"/>
      <c r="H2907" s="83" t="str">
        <f>IF(M2907&lt;&gt;"",VLOOKUP(M2907,LISTAS·PAPP!$U$3:$Z$8,2,FALSE),"")</f>
        <v/>
      </c>
      <c r="I2907" s="85" t="str">
        <f>IF(M2907&lt;&gt;"",VLOOKUP(M2907,LISTAS·PAPP!$U$3:$Z$8,3,FALSE),"")</f>
        <v/>
      </c>
      <c r="J2907" s="83" t="str">
        <f>IF(M2907&lt;&gt;"",VLOOKUP(M2907,LISTAS·PAPP!$U$3:$Z$8,4,FALSE),"")</f>
        <v/>
      </c>
      <c r="K2907" s="83" t="str">
        <f>IF(C2907&lt;&gt;"",VLOOKUP(C2907,LISTAS·PAPP!$H$3:$O$119,4,FALSE),"")</f>
        <v/>
      </c>
      <c r="L2907" s="85" t="str">
        <f>IF(C2907&lt;&gt;"",VLOOKUP(C2907,LISTAS·PAPP!$H$3:$O$119,8,FALSE),"")</f>
        <v/>
      </c>
      <c r="M2907" s="95"/>
      <c r="N2907" s="92"/>
      <c r="O2907" s="92"/>
      <c r="P2907" s="84" t="str">
        <f>IF(N2907&lt;&gt;"",VLOOKUP(N2907,LISTAS·PAPP!$U$9:$Y$125,5,FALSE),"")</f>
        <v/>
      </c>
      <c r="Q2907" s="83" t="str">
        <f>IF(O2907&lt;&gt;"",VLOOKUP(O2907,LISTAS·PAPP!$U$9:$W$125,3,FALSE),"")</f>
        <v/>
      </c>
      <c r="R2907" s="92"/>
      <c r="S2907" s="173"/>
      <c r="T2907" s="173"/>
      <c r="U2907" s="92"/>
      <c r="V2907" s="92"/>
      <c r="W2907" s="94"/>
      <c r="X2907" s="83" t="str">
        <f>IF(ISERROR(VLOOKUP(W2907,LISTAS·PAPP!$AJ$3:$AK$903,2,0))," ",VLOOKUP(W2907,LISTAS·PAPP!$AJ$3:$AK$903,2,0))</f>
        <v xml:space="preserve"> </v>
      </c>
      <c r="Y2907" s="96"/>
      <c r="Z2907" s="97"/>
      <c r="AA2907" s="97"/>
      <c r="AB2907" s="97"/>
      <c r="AC2907" s="97"/>
      <c r="AD2907" s="97"/>
      <c r="AE2907" s="97"/>
      <c r="AF2907" s="97"/>
      <c r="AG2907" s="97"/>
      <c r="AH2907" s="97"/>
      <c r="AI2907" s="97"/>
      <c r="AJ2907" s="97"/>
      <c r="AK2907" s="97"/>
      <c r="AL2907" s="86" t="str">
        <f t="shared" si="136"/>
        <v/>
      </c>
      <c r="AM2907" s="87" t="str">
        <f t="shared" si="137"/>
        <v xml:space="preserve"> </v>
      </c>
      <c r="AN2907" s="1" t="str">
        <f t="shared" si="138"/>
        <v xml:space="preserve"> </v>
      </c>
    </row>
    <row r="2908" spans="1:40" s="88" customFormat="1" x14ac:dyDescent="0.25">
      <c r="A2908" s="92"/>
      <c r="B2908" s="92"/>
      <c r="C2908" s="92"/>
      <c r="D2908" s="92"/>
      <c r="E2908" s="92"/>
      <c r="F2908" s="93"/>
      <c r="G2908" s="94"/>
      <c r="H2908" s="83" t="str">
        <f>IF(M2908&lt;&gt;"",VLOOKUP(M2908,LISTAS·PAPP!$U$3:$Z$8,2,FALSE),"")</f>
        <v/>
      </c>
      <c r="I2908" s="85" t="str">
        <f>IF(M2908&lt;&gt;"",VLOOKUP(M2908,LISTAS·PAPP!$U$3:$Z$8,3,FALSE),"")</f>
        <v/>
      </c>
      <c r="J2908" s="83" t="str">
        <f>IF(M2908&lt;&gt;"",VLOOKUP(M2908,LISTAS·PAPP!$U$3:$Z$8,4,FALSE),"")</f>
        <v/>
      </c>
      <c r="K2908" s="83" t="str">
        <f>IF(C2908&lt;&gt;"",VLOOKUP(C2908,LISTAS·PAPP!$H$3:$O$119,4,FALSE),"")</f>
        <v/>
      </c>
      <c r="L2908" s="85" t="str">
        <f>IF(C2908&lt;&gt;"",VLOOKUP(C2908,LISTAS·PAPP!$H$3:$O$119,8,FALSE),"")</f>
        <v/>
      </c>
      <c r="M2908" s="95"/>
      <c r="N2908" s="92"/>
      <c r="O2908" s="92"/>
      <c r="P2908" s="84" t="str">
        <f>IF(N2908&lt;&gt;"",VLOOKUP(N2908,LISTAS·PAPP!$U$9:$Y$125,5,FALSE),"")</f>
        <v/>
      </c>
      <c r="Q2908" s="83" t="str">
        <f>IF(O2908&lt;&gt;"",VLOOKUP(O2908,LISTAS·PAPP!$U$9:$W$125,3,FALSE),"")</f>
        <v/>
      </c>
      <c r="R2908" s="92"/>
      <c r="S2908" s="173"/>
      <c r="T2908" s="173"/>
      <c r="U2908" s="92"/>
      <c r="V2908" s="92"/>
      <c r="W2908" s="94"/>
      <c r="X2908" s="83" t="str">
        <f>IF(ISERROR(VLOOKUP(W2908,LISTAS·PAPP!$AJ$3:$AK$903,2,0))," ",VLOOKUP(W2908,LISTAS·PAPP!$AJ$3:$AK$903,2,0))</f>
        <v xml:space="preserve"> </v>
      </c>
      <c r="Y2908" s="96"/>
      <c r="Z2908" s="97"/>
      <c r="AA2908" s="97"/>
      <c r="AB2908" s="97"/>
      <c r="AC2908" s="97"/>
      <c r="AD2908" s="97"/>
      <c r="AE2908" s="97"/>
      <c r="AF2908" s="97"/>
      <c r="AG2908" s="97"/>
      <c r="AH2908" s="97"/>
      <c r="AI2908" s="97"/>
      <c r="AJ2908" s="97"/>
      <c r="AK2908" s="97"/>
      <c r="AL2908" s="86" t="str">
        <f t="shared" si="136"/>
        <v/>
      </c>
      <c r="AM2908" s="87" t="str">
        <f t="shared" si="137"/>
        <v xml:space="preserve"> </v>
      </c>
      <c r="AN2908" s="1" t="str">
        <f t="shared" si="138"/>
        <v xml:space="preserve"> </v>
      </c>
    </row>
    <row r="2909" spans="1:40" s="88" customFormat="1" x14ac:dyDescent="0.25">
      <c r="A2909" s="92"/>
      <c r="B2909" s="92"/>
      <c r="C2909" s="92"/>
      <c r="D2909" s="92"/>
      <c r="E2909" s="92"/>
      <c r="F2909" s="93"/>
      <c r="G2909" s="94"/>
      <c r="H2909" s="83" t="str">
        <f>IF(M2909&lt;&gt;"",VLOOKUP(M2909,LISTAS·PAPP!$U$3:$Z$8,2,FALSE),"")</f>
        <v/>
      </c>
      <c r="I2909" s="85" t="str">
        <f>IF(M2909&lt;&gt;"",VLOOKUP(M2909,LISTAS·PAPP!$U$3:$Z$8,3,FALSE),"")</f>
        <v/>
      </c>
      <c r="J2909" s="83" t="str">
        <f>IF(M2909&lt;&gt;"",VLOOKUP(M2909,LISTAS·PAPP!$U$3:$Z$8,4,FALSE),"")</f>
        <v/>
      </c>
      <c r="K2909" s="83" t="str">
        <f>IF(C2909&lt;&gt;"",VLOOKUP(C2909,LISTAS·PAPP!$H$3:$O$119,4,FALSE),"")</f>
        <v/>
      </c>
      <c r="L2909" s="85" t="str">
        <f>IF(C2909&lt;&gt;"",VLOOKUP(C2909,LISTAS·PAPP!$H$3:$O$119,8,FALSE),"")</f>
        <v/>
      </c>
      <c r="M2909" s="95"/>
      <c r="N2909" s="92"/>
      <c r="O2909" s="92"/>
      <c r="P2909" s="84" t="str">
        <f>IF(N2909&lt;&gt;"",VLOOKUP(N2909,LISTAS·PAPP!$U$9:$Y$125,5,FALSE),"")</f>
        <v/>
      </c>
      <c r="Q2909" s="83" t="str">
        <f>IF(O2909&lt;&gt;"",VLOOKUP(O2909,LISTAS·PAPP!$U$9:$W$125,3,FALSE),"")</f>
        <v/>
      </c>
      <c r="R2909" s="92"/>
      <c r="S2909" s="173"/>
      <c r="T2909" s="173"/>
      <c r="U2909" s="92"/>
      <c r="V2909" s="92"/>
      <c r="W2909" s="94"/>
      <c r="X2909" s="83" t="str">
        <f>IF(ISERROR(VLOOKUP(W2909,LISTAS·PAPP!$AJ$3:$AK$903,2,0))," ",VLOOKUP(W2909,LISTAS·PAPP!$AJ$3:$AK$903,2,0))</f>
        <v xml:space="preserve"> </v>
      </c>
      <c r="Y2909" s="96"/>
      <c r="Z2909" s="97"/>
      <c r="AA2909" s="97"/>
      <c r="AB2909" s="97"/>
      <c r="AC2909" s="97"/>
      <c r="AD2909" s="97"/>
      <c r="AE2909" s="97"/>
      <c r="AF2909" s="97"/>
      <c r="AG2909" s="97"/>
      <c r="AH2909" s="97"/>
      <c r="AI2909" s="97"/>
      <c r="AJ2909" s="97"/>
      <c r="AK2909" s="97"/>
      <c r="AL2909" s="86" t="str">
        <f t="shared" si="136"/>
        <v/>
      </c>
      <c r="AM2909" s="87" t="str">
        <f t="shared" si="137"/>
        <v xml:space="preserve"> </v>
      </c>
      <c r="AN2909" s="1" t="str">
        <f t="shared" si="138"/>
        <v xml:space="preserve"> </v>
      </c>
    </row>
    <row r="2910" spans="1:40" s="88" customFormat="1" x14ac:dyDescent="0.25">
      <c r="A2910" s="92"/>
      <c r="B2910" s="92"/>
      <c r="C2910" s="92"/>
      <c r="D2910" s="92"/>
      <c r="E2910" s="92"/>
      <c r="F2910" s="93"/>
      <c r="G2910" s="94"/>
      <c r="H2910" s="83" t="str">
        <f>IF(M2910&lt;&gt;"",VLOOKUP(M2910,LISTAS·PAPP!$U$3:$Z$8,2,FALSE),"")</f>
        <v/>
      </c>
      <c r="I2910" s="85" t="str">
        <f>IF(M2910&lt;&gt;"",VLOOKUP(M2910,LISTAS·PAPP!$U$3:$Z$8,3,FALSE),"")</f>
        <v/>
      </c>
      <c r="J2910" s="83" t="str">
        <f>IF(M2910&lt;&gt;"",VLOOKUP(M2910,LISTAS·PAPP!$U$3:$Z$8,4,FALSE),"")</f>
        <v/>
      </c>
      <c r="K2910" s="83" t="str">
        <f>IF(C2910&lt;&gt;"",VLOOKUP(C2910,LISTAS·PAPP!$H$3:$O$119,4,FALSE),"")</f>
        <v/>
      </c>
      <c r="L2910" s="85" t="str">
        <f>IF(C2910&lt;&gt;"",VLOOKUP(C2910,LISTAS·PAPP!$H$3:$O$119,8,FALSE),"")</f>
        <v/>
      </c>
      <c r="M2910" s="95"/>
      <c r="N2910" s="92"/>
      <c r="O2910" s="92"/>
      <c r="P2910" s="84" t="str">
        <f>IF(N2910&lt;&gt;"",VLOOKUP(N2910,LISTAS·PAPP!$U$9:$Y$125,5,FALSE),"")</f>
        <v/>
      </c>
      <c r="Q2910" s="83" t="str">
        <f>IF(O2910&lt;&gt;"",VLOOKUP(O2910,LISTAS·PAPP!$U$9:$W$125,3,FALSE),"")</f>
        <v/>
      </c>
      <c r="R2910" s="92"/>
      <c r="S2910" s="173"/>
      <c r="T2910" s="173"/>
      <c r="U2910" s="92"/>
      <c r="V2910" s="92"/>
      <c r="W2910" s="94"/>
      <c r="X2910" s="83" t="str">
        <f>IF(ISERROR(VLOOKUP(W2910,LISTAS·PAPP!$AJ$3:$AK$903,2,0))," ",VLOOKUP(W2910,LISTAS·PAPP!$AJ$3:$AK$903,2,0))</f>
        <v xml:space="preserve"> </v>
      </c>
      <c r="Y2910" s="96"/>
      <c r="Z2910" s="97"/>
      <c r="AA2910" s="97"/>
      <c r="AB2910" s="97"/>
      <c r="AC2910" s="97"/>
      <c r="AD2910" s="97"/>
      <c r="AE2910" s="97"/>
      <c r="AF2910" s="97"/>
      <c r="AG2910" s="97"/>
      <c r="AH2910" s="97"/>
      <c r="AI2910" s="97"/>
      <c r="AJ2910" s="97"/>
      <c r="AK2910" s="97"/>
      <c r="AL2910" s="86" t="str">
        <f t="shared" si="136"/>
        <v/>
      </c>
      <c r="AM2910" s="87" t="str">
        <f t="shared" si="137"/>
        <v xml:space="preserve"> </v>
      </c>
      <c r="AN2910" s="1" t="str">
        <f t="shared" si="138"/>
        <v xml:space="preserve"> </v>
      </c>
    </row>
    <row r="2911" spans="1:40" s="88" customFormat="1" x14ac:dyDescent="0.25">
      <c r="A2911" s="92"/>
      <c r="B2911" s="92"/>
      <c r="C2911" s="92"/>
      <c r="D2911" s="92"/>
      <c r="E2911" s="92"/>
      <c r="F2911" s="93"/>
      <c r="G2911" s="94"/>
      <c r="H2911" s="83" t="str">
        <f>IF(M2911&lt;&gt;"",VLOOKUP(M2911,LISTAS·PAPP!$U$3:$Z$8,2,FALSE),"")</f>
        <v/>
      </c>
      <c r="I2911" s="85" t="str">
        <f>IF(M2911&lt;&gt;"",VLOOKUP(M2911,LISTAS·PAPP!$U$3:$Z$8,3,FALSE),"")</f>
        <v/>
      </c>
      <c r="J2911" s="83" t="str">
        <f>IF(M2911&lt;&gt;"",VLOOKUP(M2911,LISTAS·PAPP!$U$3:$Z$8,4,FALSE),"")</f>
        <v/>
      </c>
      <c r="K2911" s="83" t="str">
        <f>IF(C2911&lt;&gt;"",VLOOKUP(C2911,LISTAS·PAPP!$H$3:$O$119,4,FALSE),"")</f>
        <v/>
      </c>
      <c r="L2911" s="85" t="str">
        <f>IF(C2911&lt;&gt;"",VLOOKUP(C2911,LISTAS·PAPP!$H$3:$O$119,8,FALSE),"")</f>
        <v/>
      </c>
      <c r="M2911" s="95"/>
      <c r="N2911" s="92"/>
      <c r="O2911" s="92"/>
      <c r="P2911" s="84" t="str">
        <f>IF(N2911&lt;&gt;"",VLOOKUP(N2911,LISTAS·PAPP!$U$9:$Y$125,5,FALSE),"")</f>
        <v/>
      </c>
      <c r="Q2911" s="83" t="str">
        <f>IF(O2911&lt;&gt;"",VLOOKUP(O2911,LISTAS·PAPP!$U$9:$W$125,3,FALSE),"")</f>
        <v/>
      </c>
      <c r="R2911" s="92"/>
      <c r="S2911" s="173"/>
      <c r="T2911" s="173"/>
      <c r="U2911" s="92"/>
      <c r="V2911" s="92"/>
      <c r="W2911" s="94"/>
      <c r="X2911" s="83" t="str">
        <f>IF(ISERROR(VLOOKUP(W2911,LISTAS·PAPP!$AJ$3:$AK$903,2,0))," ",VLOOKUP(W2911,LISTAS·PAPP!$AJ$3:$AK$903,2,0))</f>
        <v xml:space="preserve"> </v>
      </c>
      <c r="Y2911" s="96"/>
      <c r="Z2911" s="97"/>
      <c r="AA2911" s="97"/>
      <c r="AB2911" s="97"/>
      <c r="AC2911" s="97"/>
      <c r="AD2911" s="97"/>
      <c r="AE2911" s="97"/>
      <c r="AF2911" s="97"/>
      <c r="AG2911" s="97"/>
      <c r="AH2911" s="97"/>
      <c r="AI2911" s="97"/>
      <c r="AJ2911" s="97"/>
      <c r="AK2911" s="97"/>
      <c r="AL2911" s="86" t="str">
        <f t="shared" si="136"/>
        <v/>
      </c>
      <c r="AM2911" s="87" t="str">
        <f t="shared" si="137"/>
        <v xml:space="preserve"> </v>
      </c>
      <c r="AN2911" s="1" t="str">
        <f t="shared" si="138"/>
        <v xml:space="preserve"> </v>
      </c>
    </row>
    <row r="2912" spans="1:40" s="88" customFormat="1" x14ac:dyDescent="0.25">
      <c r="A2912" s="92"/>
      <c r="B2912" s="92"/>
      <c r="C2912" s="92"/>
      <c r="D2912" s="92"/>
      <c r="E2912" s="92"/>
      <c r="F2912" s="93"/>
      <c r="G2912" s="94"/>
      <c r="H2912" s="83" t="str">
        <f>IF(M2912&lt;&gt;"",VLOOKUP(M2912,LISTAS·PAPP!$U$3:$Z$8,2,FALSE),"")</f>
        <v/>
      </c>
      <c r="I2912" s="85" t="str">
        <f>IF(M2912&lt;&gt;"",VLOOKUP(M2912,LISTAS·PAPP!$U$3:$Z$8,3,FALSE),"")</f>
        <v/>
      </c>
      <c r="J2912" s="83" t="str">
        <f>IF(M2912&lt;&gt;"",VLOOKUP(M2912,LISTAS·PAPP!$U$3:$Z$8,4,FALSE),"")</f>
        <v/>
      </c>
      <c r="K2912" s="83" t="str">
        <f>IF(C2912&lt;&gt;"",VLOOKUP(C2912,LISTAS·PAPP!$H$3:$O$119,4,FALSE),"")</f>
        <v/>
      </c>
      <c r="L2912" s="85" t="str">
        <f>IF(C2912&lt;&gt;"",VLOOKUP(C2912,LISTAS·PAPP!$H$3:$O$119,8,FALSE),"")</f>
        <v/>
      </c>
      <c r="M2912" s="95"/>
      <c r="N2912" s="92"/>
      <c r="O2912" s="92"/>
      <c r="P2912" s="84" t="str">
        <f>IF(N2912&lt;&gt;"",VLOOKUP(N2912,LISTAS·PAPP!$U$9:$Y$125,5,FALSE),"")</f>
        <v/>
      </c>
      <c r="Q2912" s="83" t="str">
        <f>IF(O2912&lt;&gt;"",VLOOKUP(O2912,LISTAS·PAPP!$U$9:$W$125,3,FALSE),"")</f>
        <v/>
      </c>
      <c r="R2912" s="92"/>
      <c r="S2912" s="173"/>
      <c r="T2912" s="173"/>
      <c r="U2912" s="92"/>
      <c r="V2912" s="92"/>
      <c r="W2912" s="94"/>
      <c r="X2912" s="83" t="str">
        <f>IF(ISERROR(VLOOKUP(W2912,LISTAS·PAPP!$AJ$3:$AK$903,2,0))," ",VLOOKUP(W2912,LISTAS·PAPP!$AJ$3:$AK$903,2,0))</f>
        <v xml:space="preserve"> </v>
      </c>
      <c r="Y2912" s="96"/>
      <c r="Z2912" s="97"/>
      <c r="AA2912" s="97"/>
      <c r="AB2912" s="97"/>
      <c r="AC2912" s="97"/>
      <c r="AD2912" s="97"/>
      <c r="AE2912" s="97"/>
      <c r="AF2912" s="97"/>
      <c r="AG2912" s="97"/>
      <c r="AH2912" s="97"/>
      <c r="AI2912" s="97"/>
      <c r="AJ2912" s="97"/>
      <c r="AK2912" s="97"/>
      <c r="AL2912" s="86" t="str">
        <f t="shared" si="136"/>
        <v/>
      </c>
      <c r="AM2912" s="87" t="str">
        <f t="shared" si="137"/>
        <v xml:space="preserve"> </v>
      </c>
      <c r="AN2912" s="1" t="str">
        <f t="shared" si="138"/>
        <v xml:space="preserve"> </v>
      </c>
    </row>
    <row r="2913" spans="1:40" s="88" customFormat="1" x14ac:dyDescent="0.25">
      <c r="A2913" s="92"/>
      <c r="B2913" s="92"/>
      <c r="C2913" s="92"/>
      <c r="D2913" s="92"/>
      <c r="E2913" s="92"/>
      <c r="F2913" s="93"/>
      <c r="G2913" s="94"/>
      <c r="H2913" s="83" t="str">
        <f>IF(M2913&lt;&gt;"",VLOOKUP(M2913,LISTAS·PAPP!$U$3:$Z$8,2,FALSE),"")</f>
        <v/>
      </c>
      <c r="I2913" s="85" t="str">
        <f>IF(M2913&lt;&gt;"",VLOOKUP(M2913,LISTAS·PAPP!$U$3:$Z$8,3,FALSE),"")</f>
        <v/>
      </c>
      <c r="J2913" s="83" t="str">
        <f>IF(M2913&lt;&gt;"",VLOOKUP(M2913,LISTAS·PAPP!$U$3:$Z$8,4,FALSE),"")</f>
        <v/>
      </c>
      <c r="K2913" s="83" t="str">
        <f>IF(C2913&lt;&gt;"",VLOOKUP(C2913,LISTAS·PAPP!$H$3:$O$119,4,FALSE),"")</f>
        <v/>
      </c>
      <c r="L2913" s="85" t="str">
        <f>IF(C2913&lt;&gt;"",VLOOKUP(C2913,LISTAS·PAPP!$H$3:$O$119,8,FALSE),"")</f>
        <v/>
      </c>
      <c r="M2913" s="95"/>
      <c r="N2913" s="92"/>
      <c r="O2913" s="92"/>
      <c r="P2913" s="84" t="str">
        <f>IF(N2913&lt;&gt;"",VLOOKUP(N2913,LISTAS·PAPP!$U$9:$Y$125,5,FALSE),"")</f>
        <v/>
      </c>
      <c r="Q2913" s="83" t="str">
        <f>IF(O2913&lt;&gt;"",VLOOKUP(O2913,LISTAS·PAPP!$U$9:$W$125,3,FALSE),"")</f>
        <v/>
      </c>
      <c r="R2913" s="92"/>
      <c r="S2913" s="173"/>
      <c r="T2913" s="173"/>
      <c r="U2913" s="92"/>
      <c r="V2913" s="92"/>
      <c r="W2913" s="94"/>
      <c r="X2913" s="83" t="str">
        <f>IF(ISERROR(VLOOKUP(W2913,LISTAS·PAPP!$AJ$3:$AK$903,2,0))," ",VLOOKUP(W2913,LISTAS·PAPP!$AJ$3:$AK$903,2,0))</f>
        <v xml:space="preserve"> </v>
      </c>
      <c r="Y2913" s="96"/>
      <c r="Z2913" s="97"/>
      <c r="AA2913" s="97"/>
      <c r="AB2913" s="97"/>
      <c r="AC2913" s="97"/>
      <c r="AD2913" s="97"/>
      <c r="AE2913" s="97"/>
      <c r="AF2913" s="97"/>
      <c r="AG2913" s="97"/>
      <c r="AH2913" s="97"/>
      <c r="AI2913" s="97"/>
      <c r="AJ2913" s="97"/>
      <c r="AK2913" s="97"/>
      <c r="AL2913" s="86" t="str">
        <f t="shared" si="136"/>
        <v/>
      </c>
      <c r="AM2913" s="87" t="str">
        <f t="shared" si="137"/>
        <v xml:space="preserve"> </v>
      </c>
      <c r="AN2913" s="1" t="str">
        <f t="shared" si="138"/>
        <v xml:space="preserve"> </v>
      </c>
    </row>
    <row r="2914" spans="1:40" s="88" customFormat="1" x14ac:dyDescent="0.25">
      <c r="A2914" s="92"/>
      <c r="B2914" s="92"/>
      <c r="C2914" s="92"/>
      <c r="D2914" s="92"/>
      <c r="E2914" s="92"/>
      <c r="F2914" s="93"/>
      <c r="G2914" s="94"/>
      <c r="H2914" s="83" t="str">
        <f>IF(M2914&lt;&gt;"",VLOOKUP(M2914,LISTAS·PAPP!$U$3:$Z$8,2,FALSE),"")</f>
        <v/>
      </c>
      <c r="I2914" s="85" t="str">
        <f>IF(M2914&lt;&gt;"",VLOOKUP(M2914,LISTAS·PAPP!$U$3:$Z$8,3,FALSE),"")</f>
        <v/>
      </c>
      <c r="J2914" s="83" t="str">
        <f>IF(M2914&lt;&gt;"",VLOOKUP(M2914,LISTAS·PAPP!$U$3:$Z$8,4,FALSE),"")</f>
        <v/>
      </c>
      <c r="K2914" s="83" t="str">
        <f>IF(C2914&lt;&gt;"",VLOOKUP(C2914,LISTAS·PAPP!$H$3:$O$119,4,FALSE),"")</f>
        <v/>
      </c>
      <c r="L2914" s="85" t="str">
        <f>IF(C2914&lt;&gt;"",VLOOKUP(C2914,LISTAS·PAPP!$H$3:$O$119,8,FALSE),"")</f>
        <v/>
      </c>
      <c r="M2914" s="95"/>
      <c r="N2914" s="92"/>
      <c r="O2914" s="92"/>
      <c r="P2914" s="84" t="str">
        <f>IF(N2914&lt;&gt;"",VLOOKUP(N2914,LISTAS·PAPP!$U$9:$Y$125,5,FALSE),"")</f>
        <v/>
      </c>
      <c r="Q2914" s="83" t="str">
        <f>IF(O2914&lt;&gt;"",VLOOKUP(O2914,LISTAS·PAPP!$U$9:$W$125,3,FALSE),"")</f>
        <v/>
      </c>
      <c r="R2914" s="92"/>
      <c r="S2914" s="173"/>
      <c r="T2914" s="173"/>
      <c r="U2914" s="92"/>
      <c r="V2914" s="92"/>
      <c r="W2914" s="94"/>
      <c r="X2914" s="83" t="str">
        <f>IF(ISERROR(VLOOKUP(W2914,LISTAS·PAPP!$AJ$3:$AK$903,2,0))," ",VLOOKUP(W2914,LISTAS·PAPP!$AJ$3:$AK$903,2,0))</f>
        <v xml:space="preserve"> </v>
      </c>
      <c r="Y2914" s="96"/>
      <c r="Z2914" s="97"/>
      <c r="AA2914" s="97"/>
      <c r="AB2914" s="97"/>
      <c r="AC2914" s="97"/>
      <c r="AD2914" s="97"/>
      <c r="AE2914" s="97"/>
      <c r="AF2914" s="97"/>
      <c r="AG2914" s="97"/>
      <c r="AH2914" s="97"/>
      <c r="AI2914" s="97"/>
      <c r="AJ2914" s="97"/>
      <c r="AK2914" s="97"/>
      <c r="AL2914" s="86" t="str">
        <f t="shared" si="136"/>
        <v/>
      </c>
      <c r="AM2914" s="87" t="str">
        <f t="shared" si="137"/>
        <v xml:space="preserve"> </v>
      </c>
      <c r="AN2914" s="1" t="str">
        <f t="shared" si="138"/>
        <v xml:space="preserve"> </v>
      </c>
    </row>
    <row r="2915" spans="1:40" s="88" customFormat="1" x14ac:dyDescent="0.25">
      <c r="A2915" s="92"/>
      <c r="B2915" s="92"/>
      <c r="C2915" s="92"/>
      <c r="D2915" s="92"/>
      <c r="E2915" s="92"/>
      <c r="F2915" s="93"/>
      <c r="G2915" s="94"/>
      <c r="H2915" s="83" t="str">
        <f>IF(M2915&lt;&gt;"",VLOOKUP(M2915,LISTAS·PAPP!$U$3:$Z$8,2,FALSE),"")</f>
        <v/>
      </c>
      <c r="I2915" s="85" t="str">
        <f>IF(M2915&lt;&gt;"",VLOOKUP(M2915,LISTAS·PAPP!$U$3:$Z$8,3,FALSE),"")</f>
        <v/>
      </c>
      <c r="J2915" s="83" t="str">
        <f>IF(M2915&lt;&gt;"",VLOOKUP(M2915,LISTAS·PAPP!$U$3:$Z$8,4,FALSE),"")</f>
        <v/>
      </c>
      <c r="K2915" s="83" t="str">
        <f>IF(C2915&lt;&gt;"",VLOOKUP(C2915,LISTAS·PAPP!$H$3:$O$119,4,FALSE),"")</f>
        <v/>
      </c>
      <c r="L2915" s="85" t="str">
        <f>IF(C2915&lt;&gt;"",VLOOKUP(C2915,LISTAS·PAPP!$H$3:$O$119,8,FALSE),"")</f>
        <v/>
      </c>
      <c r="M2915" s="95"/>
      <c r="N2915" s="92"/>
      <c r="O2915" s="92"/>
      <c r="P2915" s="84" t="str">
        <f>IF(N2915&lt;&gt;"",VLOOKUP(N2915,LISTAS·PAPP!$U$9:$Y$125,5,FALSE),"")</f>
        <v/>
      </c>
      <c r="Q2915" s="83" t="str">
        <f>IF(O2915&lt;&gt;"",VLOOKUP(O2915,LISTAS·PAPP!$U$9:$W$125,3,FALSE),"")</f>
        <v/>
      </c>
      <c r="R2915" s="92"/>
      <c r="S2915" s="173"/>
      <c r="T2915" s="173"/>
      <c r="U2915" s="92"/>
      <c r="V2915" s="92"/>
      <c r="W2915" s="94"/>
      <c r="X2915" s="83" t="str">
        <f>IF(ISERROR(VLOOKUP(W2915,LISTAS·PAPP!$AJ$3:$AK$903,2,0))," ",VLOOKUP(W2915,LISTAS·PAPP!$AJ$3:$AK$903,2,0))</f>
        <v xml:space="preserve"> </v>
      </c>
      <c r="Y2915" s="96"/>
      <c r="Z2915" s="97"/>
      <c r="AA2915" s="97"/>
      <c r="AB2915" s="97"/>
      <c r="AC2915" s="97"/>
      <c r="AD2915" s="97"/>
      <c r="AE2915" s="97"/>
      <c r="AF2915" s="97"/>
      <c r="AG2915" s="97"/>
      <c r="AH2915" s="97"/>
      <c r="AI2915" s="97"/>
      <c r="AJ2915" s="97"/>
      <c r="AK2915" s="97"/>
      <c r="AL2915" s="86" t="str">
        <f t="shared" si="136"/>
        <v/>
      </c>
      <c r="AM2915" s="87" t="str">
        <f t="shared" si="137"/>
        <v xml:space="preserve"> </v>
      </c>
      <c r="AN2915" s="1" t="str">
        <f t="shared" si="138"/>
        <v xml:space="preserve"> </v>
      </c>
    </row>
    <row r="2916" spans="1:40" s="88" customFormat="1" x14ac:dyDescent="0.25">
      <c r="A2916" s="92"/>
      <c r="B2916" s="92"/>
      <c r="C2916" s="92"/>
      <c r="D2916" s="92"/>
      <c r="E2916" s="92"/>
      <c r="F2916" s="93"/>
      <c r="G2916" s="94"/>
      <c r="H2916" s="83" t="str">
        <f>IF(M2916&lt;&gt;"",VLOOKUP(M2916,LISTAS·PAPP!$U$3:$Z$8,2,FALSE),"")</f>
        <v/>
      </c>
      <c r="I2916" s="85" t="str">
        <f>IF(M2916&lt;&gt;"",VLOOKUP(M2916,LISTAS·PAPP!$U$3:$Z$8,3,FALSE),"")</f>
        <v/>
      </c>
      <c r="J2916" s="83" t="str">
        <f>IF(M2916&lt;&gt;"",VLOOKUP(M2916,LISTAS·PAPP!$U$3:$Z$8,4,FALSE),"")</f>
        <v/>
      </c>
      <c r="K2916" s="83" t="str">
        <f>IF(C2916&lt;&gt;"",VLOOKUP(C2916,LISTAS·PAPP!$H$3:$O$119,4,FALSE),"")</f>
        <v/>
      </c>
      <c r="L2916" s="85" t="str">
        <f>IF(C2916&lt;&gt;"",VLOOKUP(C2916,LISTAS·PAPP!$H$3:$O$119,8,FALSE),"")</f>
        <v/>
      </c>
      <c r="M2916" s="95"/>
      <c r="N2916" s="92"/>
      <c r="O2916" s="92"/>
      <c r="P2916" s="84" t="str">
        <f>IF(N2916&lt;&gt;"",VLOOKUP(N2916,LISTAS·PAPP!$U$9:$Y$125,5,FALSE),"")</f>
        <v/>
      </c>
      <c r="Q2916" s="83" t="str">
        <f>IF(O2916&lt;&gt;"",VLOOKUP(O2916,LISTAS·PAPP!$U$9:$W$125,3,FALSE),"")</f>
        <v/>
      </c>
      <c r="R2916" s="92"/>
      <c r="S2916" s="173"/>
      <c r="T2916" s="173"/>
      <c r="U2916" s="92"/>
      <c r="V2916" s="92"/>
      <c r="W2916" s="94"/>
      <c r="X2916" s="83" t="str">
        <f>IF(ISERROR(VLOOKUP(W2916,LISTAS·PAPP!$AJ$3:$AK$903,2,0))," ",VLOOKUP(W2916,LISTAS·PAPP!$AJ$3:$AK$903,2,0))</f>
        <v xml:space="preserve"> </v>
      </c>
      <c r="Y2916" s="96"/>
      <c r="Z2916" s="97"/>
      <c r="AA2916" s="97"/>
      <c r="AB2916" s="97"/>
      <c r="AC2916" s="97"/>
      <c r="AD2916" s="97"/>
      <c r="AE2916" s="97"/>
      <c r="AF2916" s="97"/>
      <c r="AG2916" s="97"/>
      <c r="AH2916" s="97"/>
      <c r="AI2916" s="97"/>
      <c r="AJ2916" s="97"/>
      <c r="AK2916" s="97"/>
      <c r="AL2916" s="86" t="str">
        <f t="shared" si="136"/>
        <v/>
      </c>
      <c r="AM2916" s="87" t="str">
        <f t="shared" si="137"/>
        <v xml:space="preserve"> </v>
      </c>
      <c r="AN2916" s="1" t="str">
        <f t="shared" si="138"/>
        <v xml:space="preserve"> </v>
      </c>
    </row>
    <row r="2917" spans="1:40" s="88" customFormat="1" x14ac:dyDescent="0.25">
      <c r="A2917" s="92"/>
      <c r="B2917" s="92"/>
      <c r="C2917" s="92"/>
      <c r="D2917" s="92"/>
      <c r="E2917" s="92"/>
      <c r="F2917" s="93"/>
      <c r="G2917" s="94"/>
      <c r="H2917" s="83" t="str">
        <f>IF(M2917&lt;&gt;"",VLOOKUP(M2917,LISTAS·PAPP!$U$3:$Z$8,2,FALSE),"")</f>
        <v/>
      </c>
      <c r="I2917" s="85" t="str">
        <f>IF(M2917&lt;&gt;"",VLOOKUP(M2917,LISTAS·PAPP!$U$3:$Z$8,3,FALSE),"")</f>
        <v/>
      </c>
      <c r="J2917" s="83" t="str">
        <f>IF(M2917&lt;&gt;"",VLOOKUP(M2917,LISTAS·PAPP!$U$3:$Z$8,4,FALSE),"")</f>
        <v/>
      </c>
      <c r="K2917" s="83" t="str">
        <f>IF(C2917&lt;&gt;"",VLOOKUP(C2917,LISTAS·PAPP!$H$3:$O$119,4,FALSE),"")</f>
        <v/>
      </c>
      <c r="L2917" s="85" t="str">
        <f>IF(C2917&lt;&gt;"",VLOOKUP(C2917,LISTAS·PAPP!$H$3:$O$119,8,FALSE),"")</f>
        <v/>
      </c>
      <c r="M2917" s="95"/>
      <c r="N2917" s="92"/>
      <c r="O2917" s="92"/>
      <c r="P2917" s="84" t="str">
        <f>IF(N2917&lt;&gt;"",VLOOKUP(N2917,LISTAS·PAPP!$U$9:$Y$125,5,FALSE),"")</f>
        <v/>
      </c>
      <c r="Q2917" s="83" t="str">
        <f>IF(O2917&lt;&gt;"",VLOOKUP(O2917,LISTAS·PAPP!$U$9:$W$125,3,FALSE),"")</f>
        <v/>
      </c>
      <c r="R2917" s="92"/>
      <c r="S2917" s="173"/>
      <c r="T2917" s="173"/>
      <c r="U2917" s="92"/>
      <c r="V2917" s="92"/>
      <c r="W2917" s="94"/>
      <c r="X2917" s="83" t="str">
        <f>IF(ISERROR(VLOOKUP(W2917,LISTAS·PAPP!$AJ$3:$AK$903,2,0))," ",VLOOKUP(W2917,LISTAS·PAPP!$AJ$3:$AK$903,2,0))</f>
        <v xml:space="preserve"> </v>
      </c>
      <c r="Y2917" s="96"/>
      <c r="Z2917" s="97"/>
      <c r="AA2917" s="97"/>
      <c r="AB2917" s="97"/>
      <c r="AC2917" s="97"/>
      <c r="AD2917" s="97"/>
      <c r="AE2917" s="97"/>
      <c r="AF2917" s="97"/>
      <c r="AG2917" s="97"/>
      <c r="AH2917" s="97"/>
      <c r="AI2917" s="97"/>
      <c r="AJ2917" s="97"/>
      <c r="AK2917" s="97"/>
      <c r="AL2917" s="86" t="str">
        <f t="shared" si="136"/>
        <v/>
      </c>
      <c r="AM2917" s="87" t="str">
        <f t="shared" si="137"/>
        <v xml:space="preserve"> </v>
      </c>
      <c r="AN2917" s="1" t="str">
        <f t="shared" si="138"/>
        <v xml:space="preserve"> </v>
      </c>
    </row>
    <row r="2918" spans="1:40" s="88" customFormat="1" x14ac:dyDescent="0.25">
      <c r="A2918" s="92"/>
      <c r="B2918" s="92"/>
      <c r="C2918" s="92"/>
      <c r="D2918" s="92"/>
      <c r="E2918" s="92"/>
      <c r="F2918" s="93"/>
      <c r="G2918" s="94"/>
      <c r="H2918" s="83" t="str">
        <f>IF(M2918&lt;&gt;"",VLOOKUP(M2918,LISTAS·PAPP!$U$3:$Z$8,2,FALSE),"")</f>
        <v/>
      </c>
      <c r="I2918" s="85" t="str">
        <f>IF(M2918&lt;&gt;"",VLOOKUP(M2918,LISTAS·PAPP!$U$3:$Z$8,3,FALSE),"")</f>
        <v/>
      </c>
      <c r="J2918" s="83" t="str">
        <f>IF(M2918&lt;&gt;"",VLOOKUP(M2918,LISTAS·PAPP!$U$3:$Z$8,4,FALSE),"")</f>
        <v/>
      </c>
      <c r="K2918" s="83" t="str">
        <f>IF(C2918&lt;&gt;"",VLOOKUP(C2918,LISTAS·PAPP!$H$3:$O$119,4,FALSE),"")</f>
        <v/>
      </c>
      <c r="L2918" s="85" t="str">
        <f>IF(C2918&lt;&gt;"",VLOOKUP(C2918,LISTAS·PAPP!$H$3:$O$119,8,FALSE),"")</f>
        <v/>
      </c>
      <c r="M2918" s="95"/>
      <c r="N2918" s="92"/>
      <c r="O2918" s="92"/>
      <c r="P2918" s="84" t="str">
        <f>IF(N2918&lt;&gt;"",VLOOKUP(N2918,LISTAS·PAPP!$U$9:$Y$125,5,FALSE),"")</f>
        <v/>
      </c>
      <c r="Q2918" s="83" t="str">
        <f>IF(O2918&lt;&gt;"",VLOOKUP(O2918,LISTAS·PAPP!$U$9:$W$125,3,FALSE),"")</f>
        <v/>
      </c>
      <c r="R2918" s="92"/>
      <c r="S2918" s="173"/>
      <c r="T2918" s="173"/>
      <c r="U2918" s="92"/>
      <c r="V2918" s="92"/>
      <c r="W2918" s="94"/>
      <c r="X2918" s="83" t="str">
        <f>IF(ISERROR(VLOOKUP(W2918,LISTAS·PAPP!$AJ$3:$AK$903,2,0))," ",VLOOKUP(W2918,LISTAS·PAPP!$AJ$3:$AK$903,2,0))</f>
        <v xml:space="preserve"> </v>
      </c>
      <c r="Y2918" s="96"/>
      <c r="Z2918" s="97"/>
      <c r="AA2918" s="97"/>
      <c r="AB2918" s="97"/>
      <c r="AC2918" s="97"/>
      <c r="AD2918" s="97"/>
      <c r="AE2918" s="97"/>
      <c r="AF2918" s="97"/>
      <c r="AG2918" s="97"/>
      <c r="AH2918" s="97"/>
      <c r="AI2918" s="97"/>
      <c r="AJ2918" s="97"/>
      <c r="AK2918" s="97"/>
      <c r="AL2918" s="86" t="str">
        <f t="shared" si="136"/>
        <v/>
      </c>
      <c r="AM2918" s="87" t="str">
        <f t="shared" si="137"/>
        <v xml:space="preserve"> </v>
      </c>
      <c r="AN2918" s="1" t="str">
        <f t="shared" si="138"/>
        <v xml:space="preserve"> </v>
      </c>
    </row>
    <row r="2919" spans="1:40" s="88" customFormat="1" x14ac:dyDescent="0.25">
      <c r="A2919" s="92"/>
      <c r="B2919" s="92"/>
      <c r="C2919" s="92"/>
      <c r="D2919" s="92"/>
      <c r="E2919" s="92"/>
      <c r="F2919" s="93"/>
      <c r="G2919" s="94"/>
      <c r="H2919" s="83" t="str">
        <f>IF(M2919&lt;&gt;"",VLOOKUP(M2919,LISTAS·PAPP!$U$3:$Z$8,2,FALSE),"")</f>
        <v/>
      </c>
      <c r="I2919" s="85" t="str">
        <f>IF(M2919&lt;&gt;"",VLOOKUP(M2919,LISTAS·PAPP!$U$3:$Z$8,3,FALSE),"")</f>
        <v/>
      </c>
      <c r="J2919" s="83" t="str">
        <f>IF(M2919&lt;&gt;"",VLOOKUP(M2919,LISTAS·PAPP!$U$3:$Z$8,4,FALSE),"")</f>
        <v/>
      </c>
      <c r="K2919" s="83" t="str">
        <f>IF(C2919&lt;&gt;"",VLOOKUP(C2919,LISTAS·PAPP!$H$3:$O$119,4,FALSE),"")</f>
        <v/>
      </c>
      <c r="L2919" s="85" t="str">
        <f>IF(C2919&lt;&gt;"",VLOOKUP(C2919,LISTAS·PAPP!$H$3:$O$119,8,FALSE),"")</f>
        <v/>
      </c>
      <c r="M2919" s="95"/>
      <c r="N2919" s="92"/>
      <c r="O2919" s="92"/>
      <c r="P2919" s="84" t="str">
        <f>IF(N2919&lt;&gt;"",VLOOKUP(N2919,LISTAS·PAPP!$U$9:$Y$125,5,FALSE),"")</f>
        <v/>
      </c>
      <c r="Q2919" s="83" t="str">
        <f>IF(O2919&lt;&gt;"",VLOOKUP(O2919,LISTAS·PAPP!$U$9:$W$125,3,FALSE),"")</f>
        <v/>
      </c>
      <c r="R2919" s="92"/>
      <c r="S2919" s="173"/>
      <c r="T2919" s="173"/>
      <c r="U2919" s="92"/>
      <c r="V2919" s="92"/>
      <c r="W2919" s="94"/>
      <c r="X2919" s="83" t="str">
        <f>IF(ISERROR(VLOOKUP(W2919,LISTAS·PAPP!$AJ$3:$AK$903,2,0))," ",VLOOKUP(W2919,LISTAS·PAPP!$AJ$3:$AK$903,2,0))</f>
        <v xml:space="preserve"> </v>
      </c>
      <c r="Y2919" s="96"/>
      <c r="Z2919" s="97"/>
      <c r="AA2919" s="97"/>
      <c r="AB2919" s="97"/>
      <c r="AC2919" s="97"/>
      <c r="AD2919" s="97"/>
      <c r="AE2919" s="97"/>
      <c r="AF2919" s="97"/>
      <c r="AG2919" s="97"/>
      <c r="AH2919" s="97"/>
      <c r="AI2919" s="97"/>
      <c r="AJ2919" s="97"/>
      <c r="AK2919" s="97"/>
      <c r="AL2919" s="86" t="str">
        <f t="shared" si="136"/>
        <v/>
      </c>
      <c r="AM2919" s="87" t="str">
        <f t="shared" si="137"/>
        <v xml:space="preserve"> </v>
      </c>
      <c r="AN2919" s="1" t="str">
        <f t="shared" si="138"/>
        <v xml:space="preserve"> </v>
      </c>
    </row>
    <row r="2920" spans="1:40" s="88" customFormat="1" x14ac:dyDescent="0.25">
      <c r="A2920" s="92"/>
      <c r="B2920" s="92"/>
      <c r="C2920" s="92"/>
      <c r="D2920" s="92"/>
      <c r="E2920" s="92"/>
      <c r="F2920" s="93"/>
      <c r="G2920" s="94"/>
      <c r="H2920" s="83" t="str">
        <f>IF(M2920&lt;&gt;"",VLOOKUP(M2920,LISTAS·PAPP!$U$3:$Z$8,2,FALSE),"")</f>
        <v/>
      </c>
      <c r="I2920" s="85" t="str">
        <f>IF(M2920&lt;&gt;"",VLOOKUP(M2920,LISTAS·PAPP!$U$3:$Z$8,3,FALSE),"")</f>
        <v/>
      </c>
      <c r="J2920" s="83" t="str">
        <f>IF(M2920&lt;&gt;"",VLOOKUP(M2920,LISTAS·PAPP!$U$3:$Z$8,4,FALSE),"")</f>
        <v/>
      </c>
      <c r="K2920" s="83" t="str">
        <f>IF(C2920&lt;&gt;"",VLOOKUP(C2920,LISTAS·PAPP!$H$3:$O$119,4,FALSE),"")</f>
        <v/>
      </c>
      <c r="L2920" s="85" t="str">
        <f>IF(C2920&lt;&gt;"",VLOOKUP(C2920,LISTAS·PAPP!$H$3:$O$119,8,FALSE),"")</f>
        <v/>
      </c>
      <c r="M2920" s="95"/>
      <c r="N2920" s="92"/>
      <c r="O2920" s="92"/>
      <c r="P2920" s="84" t="str">
        <f>IF(N2920&lt;&gt;"",VLOOKUP(N2920,LISTAS·PAPP!$U$9:$Y$125,5,FALSE),"")</f>
        <v/>
      </c>
      <c r="Q2920" s="83" t="str">
        <f>IF(O2920&lt;&gt;"",VLOOKUP(O2920,LISTAS·PAPP!$U$9:$W$125,3,FALSE),"")</f>
        <v/>
      </c>
      <c r="R2920" s="92"/>
      <c r="S2920" s="173"/>
      <c r="T2920" s="173"/>
      <c r="U2920" s="92"/>
      <c r="V2920" s="92"/>
      <c r="W2920" s="94"/>
      <c r="X2920" s="83" t="str">
        <f>IF(ISERROR(VLOOKUP(W2920,LISTAS·PAPP!$AJ$3:$AK$903,2,0))," ",VLOOKUP(W2920,LISTAS·PAPP!$AJ$3:$AK$903,2,0))</f>
        <v xml:space="preserve"> </v>
      </c>
      <c r="Y2920" s="96"/>
      <c r="Z2920" s="97"/>
      <c r="AA2920" s="97"/>
      <c r="AB2920" s="97"/>
      <c r="AC2920" s="97"/>
      <c r="AD2920" s="97"/>
      <c r="AE2920" s="97"/>
      <c r="AF2920" s="97"/>
      <c r="AG2920" s="97"/>
      <c r="AH2920" s="97"/>
      <c r="AI2920" s="97"/>
      <c r="AJ2920" s="97"/>
      <c r="AK2920" s="97"/>
      <c r="AL2920" s="86" t="str">
        <f t="shared" si="136"/>
        <v/>
      </c>
      <c r="AM2920" s="87" t="str">
        <f t="shared" si="137"/>
        <v xml:space="preserve"> </v>
      </c>
      <c r="AN2920" s="1" t="str">
        <f t="shared" si="138"/>
        <v xml:space="preserve"> </v>
      </c>
    </row>
    <row r="2921" spans="1:40" s="88" customFormat="1" x14ac:dyDescent="0.25">
      <c r="A2921" s="92"/>
      <c r="B2921" s="92"/>
      <c r="C2921" s="92"/>
      <c r="D2921" s="92"/>
      <c r="E2921" s="92"/>
      <c r="F2921" s="93"/>
      <c r="G2921" s="94"/>
      <c r="H2921" s="83" t="str">
        <f>IF(M2921&lt;&gt;"",VLOOKUP(M2921,LISTAS·PAPP!$U$3:$Z$8,2,FALSE),"")</f>
        <v/>
      </c>
      <c r="I2921" s="85" t="str">
        <f>IF(M2921&lt;&gt;"",VLOOKUP(M2921,LISTAS·PAPP!$U$3:$Z$8,3,FALSE),"")</f>
        <v/>
      </c>
      <c r="J2921" s="83" t="str">
        <f>IF(M2921&lt;&gt;"",VLOOKUP(M2921,LISTAS·PAPP!$U$3:$Z$8,4,FALSE),"")</f>
        <v/>
      </c>
      <c r="K2921" s="83" t="str">
        <f>IF(C2921&lt;&gt;"",VLOOKUP(C2921,LISTAS·PAPP!$H$3:$O$119,4,FALSE),"")</f>
        <v/>
      </c>
      <c r="L2921" s="85" t="str">
        <f>IF(C2921&lt;&gt;"",VLOOKUP(C2921,LISTAS·PAPP!$H$3:$O$119,8,FALSE),"")</f>
        <v/>
      </c>
      <c r="M2921" s="95"/>
      <c r="N2921" s="92"/>
      <c r="O2921" s="92"/>
      <c r="P2921" s="84" t="str">
        <f>IF(N2921&lt;&gt;"",VLOOKUP(N2921,LISTAS·PAPP!$U$9:$Y$125,5,FALSE),"")</f>
        <v/>
      </c>
      <c r="Q2921" s="83" t="str">
        <f>IF(O2921&lt;&gt;"",VLOOKUP(O2921,LISTAS·PAPP!$U$9:$W$125,3,FALSE),"")</f>
        <v/>
      </c>
      <c r="R2921" s="92"/>
      <c r="S2921" s="173"/>
      <c r="T2921" s="173"/>
      <c r="U2921" s="92"/>
      <c r="V2921" s="92"/>
      <c r="W2921" s="94"/>
      <c r="X2921" s="83" t="str">
        <f>IF(ISERROR(VLOOKUP(W2921,LISTAS·PAPP!$AJ$3:$AK$903,2,0))," ",VLOOKUP(W2921,LISTAS·PAPP!$AJ$3:$AK$903,2,0))</f>
        <v xml:space="preserve"> </v>
      </c>
      <c r="Y2921" s="96"/>
      <c r="Z2921" s="97"/>
      <c r="AA2921" s="97"/>
      <c r="AB2921" s="97"/>
      <c r="AC2921" s="97"/>
      <c r="AD2921" s="97"/>
      <c r="AE2921" s="97"/>
      <c r="AF2921" s="97"/>
      <c r="AG2921" s="97"/>
      <c r="AH2921" s="97"/>
      <c r="AI2921" s="97"/>
      <c r="AJ2921" s="97"/>
      <c r="AK2921" s="97"/>
      <c r="AL2921" s="86" t="str">
        <f t="shared" si="136"/>
        <v/>
      </c>
      <c r="AM2921" s="87" t="str">
        <f t="shared" si="137"/>
        <v xml:space="preserve"> </v>
      </c>
      <c r="AN2921" s="1" t="str">
        <f t="shared" si="138"/>
        <v xml:space="preserve"> </v>
      </c>
    </row>
    <row r="2922" spans="1:40" s="88" customFormat="1" x14ac:dyDescent="0.25">
      <c r="A2922" s="92"/>
      <c r="B2922" s="92"/>
      <c r="C2922" s="92"/>
      <c r="D2922" s="92"/>
      <c r="E2922" s="92"/>
      <c r="F2922" s="93"/>
      <c r="G2922" s="94"/>
      <c r="H2922" s="83" t="str">
        <f>IF(M2922&lt;&gt;"",VLOOKUP(M2922,LISTAS·PAPP!$U$3:$Z$8,2,FALSE),"")</f>
        <v/>
      </c>
      <c r="I2922" s="85" t="str">
        <f>IF(M2922&lt;&gt;"",VLOOKUP(M2922,LISTAS·PAPP!$U$3:$Z$8,3,FALSE),"")</f>
        <v/>
      </c>
      <c r="J2922" s="83" t="str">
        <f>IF(M2922&lt;&gt;"",VLOOKUP(M2922,LISTAS·PAPP!$U$3:$Z$8,4,FALSE),"")</f>
        <v/>
      </c>
      <c r="K2922" s="83" t="str">
        <f>IF(C2922&lt;&gt;"",VLOOKUP(C2922,LISTAS·PAPP!$H$3:$O$119,4,FALSE),"")</f>
        <v/>
      </c>
      <c r="L2922" s="85" t="str">
        <f>IF(C2922&lt;&gt;"",VLOOKUP(C2922,LISTAS·PAPP!$H$3:$O$119,8,FALSE),"")</f>
        <v/>
      </c>
      <c r="M2922" s="95"/>
      <c r="N2922" s="92"/>
      <c r="O2922" s="92"/>
      <c r="P2922" s="84" t="str">
        <f>IF(N2922&lt;&gt;"",VLOOKUP(N2922,LISTAS·PAPP!$U$9:$Y$125,5,FALSE),"")</f>
        <v/>
      </c>
      <c r="Q2922" s="83" t="str">
        <f>IF(O2922&lt;&gt;"",VLOOKUP(O2922,LISTAS·PAPP!$U$9:$W$125,3,FALSE),"")</f>
        <v/>
      </c>
      <c r="R2922" s="92"/>
      <c r="S2922" s="173"/>
      <c r="T2922" s="173"/>
      <c r="U2922" s="92"/>
      <c r="V2922" s="92"/>
      <c r="W2922" s="94"/>
      <c r="X2922" s="83" t="str">
        <f>IF(ISERROR(VLOOKUP(W2922,LISTAS·PAPP!$AJ$3:$AK$903,2,0))," ",VLOOKUP(W2922,LISTAS·PAPP!$AJ$3:$AK$903,2,0))</f>
        <v xml:space="preserve"> </v>
      </c>
      <c r="Y2922" s="96"/>
      <c r="Z2922" s="97"/>
      <c r="AA2922" s="97"/>
      <c r="AB2922" s="97"/>
      <c r="AC2922" s="97"/>
      <c r="AD2922" s="97"/>
      <c r="AE2922" s="97"/>
      <c r="AF2922" s="97"/>
      <c r="AG2922" s="97"/>
      <c r="AH2922" s="97"/>
      <c r="AI2922" s="97"/>
      <c r="AJ2922" s="97"/>
      <c r="AK2922" s="97"/>
      <c r="AL2922" s="86" t="str">
        <f t="shared" si="136"/>
        <v/>
      </c>
      <c r="AM2922" s="87" t="str">
        <f t="shared" si="137"/>
        <v xml:space="preserve"> </v>
      </c>
      <c r="AN2922" s="1" t="str">
        <f t="shared" si="138"/>
        <v xml:space="preserve"> </v>
      </c>
    </row>
    <row r="2923" spans="1:40" s="88" customFormat="1" x14ac:dyDescent="0.25">
      <c r="A2923" s="92"/>
      <c r="B2923" s="92"/>
      <c r="C2923" s="92"/>
      <c r="D2923" s="92"/>
      <c r="E2923" s="92"/>
      <c r="F2923" s="93"/>
      <c r="G2923" s="94"/>
      <c r="H2923" s="83" t="str">
        <f>IF(M2923&lt;&gt;"",VLOOKUP(M2923,LISTAS·PAPP!$U$3:$Z$8,2,FALSE),"")</f>
        <v/>
      </c>
      <c r="I2923" s="85" t="str">
        <f>IF(M2923&lt;&gt;"",VLOOKUP(M2923,LISTAS·PAPP!$U$3:$Z$8,3,FALSE),"")</f>
        <v/>
      </c>
      <c r="J2923" s="83" t="str">
        <f>IF(M2923&lt;&gt;"",VLOOKUP(M2923,LISTAS·PAPP!$U$3:$Z$8,4,FALSE),"")</f>
        <v/>
      </c>
      <c r="K2923" s="83" t="str">
        <f>IF(C2923&lt;&gt;"",VLOOKUP(C2923,LISTAS·PAPP!$H$3:$O$119,4,FALSE),"")</f>
        <v/>
      </c>
      <c r="L2923" s="85" t="str">
        <f>IF(C2923&lt;&gt;"",VLOOKUP(C2923,LISTAS·PAPP!$H$3:$O$119,8,FALSE),"")</f>
        <v/>
      </c>
      <c r="M2923" s="95"/>
      <c r="N2923" s="92"/>
      <c r="O2923" s="92"/>
      <c r="P2923" s="84" t="str">
        <f>IF(N2923&lt;&gt;"",VLOOKUP(N2923,LISTAS·PAPP!$U$9:$Y$125,5,FALSE),"")</f>
        <v/>
      </c>
      <c r="Q2923" s="83" t="str">
        <f>IF(O2923&lt;&gt;"",VLOOKUP(O2923,LISTAS·PAPP!$U$9:$W$125,3,FALSE),"")</f>
        <v/>
      </c>
      <c r="R2923" s="92"/>
      <c r="S2923" s="173"/>
      <c r="T2923" s="173"/>
      <c r="U2923" s="92"/>
      <c r="V2923" s="92"/>
      <c r="W2923" s="94"/>
      <c r="X2923" s="83" t="str">
        <f>IF(ISERROR(VLOOKUP(W2923,LISTAS·PAPP!$AJ$3:$AK$903,2,0))," ",VLOOKUP(W2923,LISTAS·PAPP!$AJ$3:$AK$903,2,0))</f>
        <v xml:space="preserve"> </v>
      </c>
      <c r="Y2923" s="96"/>
      <c r="Z2923" s="97"/>
      <c r="AA2923" s="97"/>
      <c r="AB2923" s="97"/>
      <c r="AC2923" s="97"/>
      <c r="AD2923" s="97"/>
      <c r="AE2923" s="97"/>
      <c r="AF2923" s="97"/>
      <c r="AG2923" s="97"/>
      <c r="AH2923" s="97"/>
      <c r="AI2923" s="97"/>
      <c r="AJ2923" s="97"/>
      <c r="AK2923" s="97"/>
      <c r="AL2923" s="86" t="str">
        <f t="shared" si="136"/>
        <v/>
      </c>
      <c r="AM2923" s="87" t="str">
        <f t="shared" si="137"/>
        <v xml:space="preserve"> </v>
      </c>
      <c r="AN2923" s="1" t="str">
        <f t="shared" si="138"/>
        <v xml:space="preserve"> </v>
      </c>
    </row>
    <row r="2924" spans="1:40" s="88" customFormat="1" x14ac:dyDescent="0.25">
      <c r="A2924" s="92"/>
      <c r="B2924" s="92"/>
      <c r="C2924" s="92"/>
      <c r="D2924" s="92"/>
      <c r="E2924" s="92"/>
      <c r="F2924" s="93"/>
      <c r="G2924" s="94"/>
      <c r="H2924" s="83" t="str">
        <f>IF(M2924&lt;&gt;"",VLOOKUP(M2924,LISTAS·PAPP!$U$3:$Z$8,2,FALSE),"")</f>
        <v/>
      </c>
      <c r="I2924" s="85" t="str">
        <f>IF(M2924&lt;&gt;"",VLOOKUP(M2924,LISTAS·PAPP!$U$3:$Z$8,3,FALSE),"")</f>
        <v/>
      </c>
      <c r="J2924" s="83" t="str">
        <f>IF(M2924&lt;&gt;"",VLOOKUP(M2924,LISTAS·PAPP!$U$3:$Z$8,4,FALSE),"")</f>
        <v/>
      </c>
      <c r="K2924" s="83" t="str">
        <f>IF(C2924&lt;&gt;"",VLOOKUP(C2924,LISTAS·PAPP!$H$3:$O$119,4,FALSE),"")</f>
        <v/>
      </c>
      <c r="L2924" s="85" t="str">
        <f>IF(C2924&lt;&gt;"",VLOOKUP(C2924,LISTAS·PAPP!$H$3:$O$119,8,FALSE),"")</f>
        <v/>
      </c>
      <c r="M2924" s="95"/>
      <c r="N2924" s="92"/>
      <c r="O2924" s="92"/>
      <c r="P2924" s="84" t="str">
        <f>IF(N2924&lt;&gt;"",VLOOKUP(N2924,LISTAS·PAPP!$U$9:$Y$125,5,FALSE),"")</f>
        <v/>
      </c>
      <c r="Q2924" s="83" t="str">
        <f>IF(O2924&lt;&gt;"",VLOOKUP(O2924,LISTAS·PAPP!$U$9:$W$125,3,FALSE),"")</f>
        <v/>
      </c>
      <c r="R2924" s="92"/>
      <c r="S2924" s="173"/>
      <c r="T2924" s="173"/>
      <c r="U2924" s="92"/>
      <c r="V2924" s="92"/>
      <c r="W2924" s="94"/>
      <c r="X2924" s="83" t="str">
        <f>IF(ISERROR(VLOOKUP(W2924,LISTAS·PAPP!$AJ$3:$AK$903,2,0))," ",VLOOKUP(W2924,LISTAS·PAPP!$AJ$3:$AK$903,2,0))</f>
        <v xml:space="preserve"> </v>
      </c>
      <c r="Y2924" s="96"/>
      <c r="Z2924" s="97"/>
      <c r="AA2924" s="97"/>
      <c r="AB2924" s="97"/>
      <c r="AC2924" s="97"/>
      <c r="AD2924" s="97"/>
      <c r="AE2924" s="97"/>
      <c r="AF2924" s="97"/>
      <c r="AG2924" s="97"/>
      <c r="AH2924" s="97"/>
      <c r="AI2924" s="97"/>
      <c r="AJ2924" s="97"/>
      <c r="AK2924" s="97"/>
      <c r="AL2924" s="86" t="str">
        <f t="shared" si="136"/>
        <v/>
      </c>
      <c r="AM2924" s="87" t="str">
        <f t="shared" si="137"/>
        <v xml:space="preserve"> </v>
      </c>
      <c r="AN2924" s="1" t="str">
        <f t="shared" si="138"/>
        <v xml:space="preserve"> </v>
      </c>
    </row>
    <row r="2925" spans="1:40" s="88" customFormat="1" x14ac:dyDescent="0.25">
      <c r="A2925" s="92"/>
      <c r="B2925" s="92"/>
      <c r="C2925" s="92"/>
      <c r="D2925" s="92"/>
      <c r="E2925" s="92"/>
      <c r="F2925" s="93"/>
      <c r="G2925" s="94"/>
      <c r="H2925" s="83" t="str">
        <f>IF(M2925&lt;&gt;"",VLOOKUP(M2925,LISTAS·PAPP!$U$3:$Z$8,2,FALSE),"")</f>
        <v/>
      </c>
      <c r="I2925" s="85" t="str">
        <f>IF(M2925&lt;&gt;"",VLOOKUP(M2925,LISTAS·PAPP!$U$3:$Z$8,3,FALSE),"")</f>
        <v/>
      </c>
      <c r="J2925" s="83" t="str">
        <f>IF(M2925&lt;&gt;"",VLOOKUP(M2925,LISTAS·PAPP!$U$3:$Z$8,4,FALSE),"")</f>
        <v/>
      </c>
      <c r="K2925" s="83" t="str">
        <f>IF(C2925&lt;&gt;"",VLOOKUP(C2925,LISTAS·PAPP!$H$3:$O$119,4,FALSE),"")</f>
        <v/>
      </c>
      <c r="L2925" s="85" t="str">
        <f>IF(C2925&lt;&gt;"",VLOOKUP(C2925,LISTAS·PAPP!$H$3:$O$119,8,FALSE),"")</f>
        <v/>
      </c>
      <c r="M2925" s="95"/>
      <c r="N2925" s="92"/>
      <c r="O2925" s="92"/>
      <c r="P2925" s="84" t="str">
        <f>IF(N2925&lt;&gt;"",VLOOKUP(N2925,LISTAS·PAPP!$U$9:$Y$125,5,FALSE),"")</f>
        <v/>
      </c>
      <c r="Q2925" s="83" t="str">
        <f>IF(O2925&lt;&gt;"",VLOOKUP(O2925,LISTAS·PAPP!$U$9:$W$125,3,FALSE),"")</f>
        <v/>
      </c>
      <c r="R2925" s="92"/>
      <c r="S2925" s="173"/>
      <c r="T2925" s="173"/>
      <c r="U2925" s="92"/>
      <c r="V2925" s="92"/>
      <c r="W2925" s="94"/>
      <c r="X2925" s="83" t="str">
        <f>IF(ISERROR(VLOOKUP(W2925,LISTAS·PAPP!$AJ$3:$AK$903,2,0))," ",VLOOKUP(W2925,LISTAS·PAPP!$AJ$3:$AK$903,2,0))</f>
        <v xml:space="preserve"> </v>
      </c>
      <c r="Y2925" s="96"/>
      <c r="Z2925" s="97"/>
      <c r="AA2925" s="97"/>
      <c r="AB2925" s="97"/>
      <c r="AC2925" s="97"/>
      <c r="AD2925" s="97"/>
      <c r="AE2925" s="97"/>
      <c r="AF2925" s="97"/>
      <c r="AG2925" s="97"/>
      <c r="AH2925" s="97"/>
      <c r="AI2925" s="97"/>
      <c r="AJ2925" s="97"/>
      <c r="AK2925" s="97"/>
      <c r="AL2925" s="86" t="str">
        <f t="shared" si="136"/>
        <v/>
      </c>
      <c r="AM2925" s="87" t="str">
        <f t="shared" si="137"/>
        <v xml:space="preserve"> </v>
      </c>
      <c r="AN2925" s="1" t="str">
        <f t="shared" si="138"/>
        <v xml:space="preserve"> </v>
      </c>
    </row>
    <row r="2926" spans="1:40" s="88" customFormat="1" x14ac:dyDescent="0.25">
      <c r="A2926" s="92"/>
      <c r="B2926" s="92"/>
      <c r="C2926" s="92"/>
      <c r="D2926" s="92"/>
      <c r="E2926" s="92"/>
      <c r="F2926" s="93"/>
      <c r="G2926" s="94"/>
      <c r="H2926" s="83" t="str">
        <f>IF(M2926&lt;&gt;"",VLOOKUP(M2926,LISTAS·PAPP!$U$3:$Z$8,2,FALSE),"")</f>
        <v/>
      </c>
      <c r="I2926" s="85" t="str">
        <f>IF(M2926&lt;&gt;"",VLOOKUP(M2926,LISTAS·PAPP!$U$3:$Z$8,3,FALSE),"")</f>
        <v/>
      </c>
      <c r="J2926" s="83" t="str">
        <f>IF(M2926&lt;&gt;"",VLOOKUP(M2926,LISTAS·PAPP!$U$3:$Z$8,4,FALSE),"")</f>
        <v/>
      </c>
      <c r="K2926" s="83" t="str">
        <f>IF(C2926&lt;&gt;"",VLOOKUP(C2926,LISTAS·PAPP!$H$3:$O$119,4,FALSE),"")</f>
        <v/>
      </c>
      <c r="L2926" s="85" t="str">
        <f>IF(C2926&lt;&gt;"",VLOOKUP(C2926,LISTAS·PAPP!$H$3:$O$119,8,FALSE),"")</f>
        <v/>
      </c>
      <c r="M2926" s="95"/>
      <c r="N2926" s="92"/>
      <c r="O2926" s="92"/>
      <c r="P2926" s="84" t="str">
        <f>IF(N2926&lt;&gt;"",VLOOKUP(N2926,LISTAS·PAPP!$U$9:$Y$125,5,FALSE),"")</f>
        <v/>
      </c>
      <c r="Q2926" s="83" t="str">
        <f>IF(O2926&lt;&gt;"",VLOOKUP(O2926,LISTAS·PAPP!$U$9:$W$125,3,FALSE),"")</f>
        <v/>
      </c>
      <c r="R2926" s="92"/>
      <c r="S2926" s="173"/>
      <c r="T2926" s="173"/>
      <c r="U2926" s="92"/>
      <c r="V2926" s="92"/>
      <c r="W2926" s="94"/>
      <c r="X2926" s="83" t="str">
        <f>IF(ISERROR(VLOOKUP(W2926,LISTAS·PAPP!$AJ$3:$AK$903,2,0))," ",VLOOKUP(W2926,LISTAS·PAPP!$AJ$3:$AK$903,2,0))</f>
        <v xml:space="preserve"> </v>
      </c>
      <c r="Y2926" s="96"/>
      <c r="Z2926" s="97"/>
      <c r="AA2926" s="97"/>
      <c r="AB2926" s="97"/>
      <c r="AC2926" s="97"/>
      <c r="AD2926" s="97"/>
      <c r="AE2926" s="97"/>
      <c r="AF2926" s="97"/>
      <c r="AG2926" s="97"/>
      <c r="AH2926" s="97"/>
      <c r="AI2926" s="97"/>
      <c r="AJ2926" s="97"/>
      <c r="AK2926" s="97"/>
      <c r="AL2926" s="86" t="str">
        <f t="shared" si="136"/>
        <v/>
      </c>
      <c r="AM2926" s="87" t="str">
        <f t="shared" si="137"/>
        <v xml:space="preserve"> </v>
      </c>
      <c r="AN2926" s="1" t="str">
        <f t="shared" si="138"/>
        <v xml:space="preserve"> </v>
      </c>
    </row>
    <row r="2927" spans="1:40" s="88" customFormat="1" x14ac:dyDescent="0.25">
      <c r="A2927" s="92"/>
      <c r="B2927" s="92"/>
      <c r="C2927" s="92"/>
      <c r="D2927" s="92"/>
      <c r="E2927" s="92"/>
      <c r="F2927" s="93"/>
      <c r="G2927" s="94"/>
      <c r="H2927" s="83" t="str">
        <f>IF(M2927&lt;&gt;"",VLOOKUP(M2927,LISTAS·PAPP!$U$3:$Z$8,2,FALSE),"")</f>
        <v/>
      </c>
      <c r="I2927" s="85" t="str">
        <f>IF(M2927&lt;&gt;"",VLOOKUP(M2927,LISTAS·PAPP!$U$3:$Z$8,3,FALSE),"")</f>
        <v/>
      </c>
      <c r="J2927" s="83" t="str">
        <f>IF(M2927&lt;&gt;"",VLOOKUP(M2927,LISTAS·PAPP!$U$3:$Z$8,4,FALSE),"")</f>
        <v/>
      </c>
      <c r="K2927" s="83" t="str">
        <f>IF(C2927&lt;&gt;"",VLOOKUP(C2927,LISTAS·PAPP!$H$3:$O$119,4,FALSE),"")</f>
        <v/>
      </c>
      <c r="L2927" s="85" t="str">
        <f>IF(C2927&lt;&gt;"",VLOOKUP(C2927,LISTAS·PAPP!$H$3:$O$119,8,FALSE),"")</f>
        <v/>
      </c>
      <c r="M2927" s="95"/>
      <c r="N2927" s="92"/>
      <c r="O2927" s="92"/>
      <c r="P2927" s="84" t="str">
        <f>IF(N2927&lt;&gt;"",VLOOKUP(N2927,LISTAS·PAPP!$U$9:$Y$125,5,FALSE),"")</f>
        <v/>
      </c>
      <c r="Q2927" s="83" t="str">
        <f>IF(O2927&lt;&gt;"",VLOOKUP(O2927,LISTAS·PAPP!$U$9:$W$125,3,FALSE),"")</f>
        <v/>
      </c>
      <c r="R2927" s="92"/>
      <c r="S2927" s="173"/>
      <c r="T2927" s="173"/>
      <c r="U2927" s="92"/>
      <c r="V2927" s="92"/>
      <c r="W2927" s="94"/>
      <c r="X2927" s="83" t="str">
        <f>IF(ISERROR(VLOOKUP(W2927,LISTAS·PAPP!$AJ$3:$AK$903,2,0))," ",VLOOKUP(W2927,LISTAS·PAPP!$AJ$3:$AK$903,2,0))</f>
        <v xml:space="preserve"> </v>
      </c>
      <c r="Y2927" s="96"/>
      <c r="Z2927" s="97"/>
      <c r="AA2927" s="97"/>
      <c r="AB2927" s="97"/>
      <c r="AC2927" s="97"/>
      <c r="AD2927" s="97"/>
      <c r="AE2927" s="97"/>
      <c r="AF2927" s="97"/>
      <c r="AG2927" s="97"/>
      <c r="AH2927" s="97"/>
      <c r="AI2927" s="97"/>
      <c r="AJ2927" s="97"/>
      <c r="AK2927" s="97"/>
      <c r="AL2927" s="86" t="str">
        <f t="shared" si="136"/>
        <v/>
      </c>
      <c r="AM2927" s="87" t="str">
        <f t="shared" si="137"/>
        <v xml:space="preserve"> </v>
      </c>
      <c r="AN2927" s="1" t="str">
        <f t="shared" si="138"/>
        <v xml:space="preserve"> </v>
      </c>
    </row>
    <row r="2928" spans="1:40" s="88" customFormat="1" x14ac:dyDescent="0.25">
      <c r="A2928" s="92"/>
      <c r="B2928" s="92"/>
      <c r="C2928" s="92"/>
      <c r="D2928" s="92"/>
      <c r="E2928" s="92"/>
      <c r="F2928" s="93"/>
      <c r="G2928" s="94"/>
      <c r="H2928" s="83" t="str">
        <f>IF(M2928&lt;&gt;"",VLOOKUP(M2928,LISTAS·PAPP!$U$3:$Z$8,2,FALSE),"")</f>
        <v/>
      </c>
      <c r="I2928" s="85" t="str">
        <f>IF(M2928&lt;&gt;"",VLOOKUP(M2928,LISTAS·PAPP!$U$3:$Z$8,3,FALSE),"")</f>
        <v/>
      </c>
      <c r="J2928" s="83" t="str">
        <f>IF(M2928&lt;&gt;"",VLOOKUP(M2928,LISTAS·PAPP!$U$3:$Z$8,4,FALSE),"")</f>
        <v/>
      </c>
      <c r="K2928" s="83" t="str">
        <f>IF(C2928&lt;&gt;"",VLOOKUP(C2928,LISTAS·PAPP!$H$3:$O$119,4,FALSE),"")</f>
        <v/>
      </c>
      <c r="L2928" s="85" t="str">
        <f>IF(C2928&lt;&gt;"",VLOOKUP(C2928,LISTAS·PAPP!$H$3:$O$119,8,FALSE),"")</f>
        <v/>
      </c>
      <c r="M2928" s="95"/>
      <c r="N2928" s="92"/>
      <c r="O2928" s="92"/>
      <c r="P2928" s="84" t="str">
        <f>IF(N2928&lt;&gt;"",VLOOKUP(N2928,LISTAS·PAPP!$U$9:$Y$125,5,FALSE),"")</f>
        <v/>
      </c>
      <c r="Q2928" s="83" t="str">
        <f>IF(O2928&lt;&gt;"",VLOOKUP(O2928,LISTAS·PAPP!$U$9:$W$125,3,FALSE),"")</f>
        <v/>
      </c>
      <c r="R2928" s="92"/>
      <c r="S2928" s="173"/>
      <c r="T2928" s="173"/>
      <c r="U2928" s="92"/>
      <c r="V2928" s="92"/>
      <c r="W2928" s="94"/>
      <c r="X2928" s="83" t="str">
        <f>IF(ISERROR(VLOOKUP(W2928,LISTAS·PAPP!$AJ$3:$AK$903,2,0))," ",VLOOKUP(W2928,LISTAS·PAPP!$AJ$3:$AK$903,2,0))</f>
        <v xml:space="preserve"> </v>
      </c>
      <c r="Y2928" s="96"/>
      <c r="Z2928" s="97"/>
      <c r="AA2928" s="97"/>
      <c r="AB2928" s="97"/>
      <c r="AC2928" s="97"/>
      <c r="AD2928" s="97"/>
      <c r="AE2928" s="97"/>
      <c r="AF2928" s="97"/>
      <c r="AG2928" s="97"/>
      <c r="AH2928" s="97"/>
      <c r="AI2928" s="97"/>
      <c r="AJ2928" s="97"/>
      <c r="AK2928" s="97"/>
      <c r="AL2928" s="86" t="str">
        <f t="shared" si="136"/>
        <v/>
      </c>
      <c r="AM2928" s="87" t="str">
        <f t="shared" si="137"/>
        <v xml:space="preserve"> </v>
      </c>
      <c r="AN2928" s="1" t="str">
        <f t="shared" si="138"/>
        <v xml:space="preserve"> </v>
      </c>
    </row>
    <row r="2929" spans="1:40" s="88" customFormat="1" x14ac:dyDescent="0.25">
      <c r="A2929" s="92"/>
      <c r="B2929" s="92"/>
      <c r="C2929" s="92"/>
      <c r="D2929" s="92"/>
      <c r="E2929" s="92"/>
      <c r="F2929" s="93"/>
      <c r="G2929" s="94"/>
      <c r="H2929" s="83" t="str">
        <f>IF(M2929&lt;&gt;"",VLOOKUP(M2929,LISTAS·PAPP!$U$3:$Z$8,2,FALSE),"")</f>
        <v/>
      </c>
      <c r="I2929" s="85" t="str">
        <f>IF(M2929&lt;&gt;"",VLOOKUP(M2929,LISTAS·PAPP!$U$3:$Z$8,3,FALSE),"")</f>
        <v/>
      </c>
      <c r="J2929" s="83" t="str">
        <f>IF(M2929&lt;&gt;"",VLOOKUP(M2929,LISTAS·PAPP!$U$3:$Z$8,4,FALSE),"")</f>
        <v/>
      </c>
      <c r="K2929" s="83" t="str">
        <f>IF(C2929&lt;&gt;"",VLOOKUP(C2929,LISTAS·PAPP!$H$3:$O$119,4,FALSE),"")</f>
        <v/>
      </c>
      <c r="L2929" s="85" t="str">
        <f>IF(C2929&lt;&gt;"",VLOOKUP(C2929,LISTAS·PAPP!$H$3:$O$119,8,FALSE),"")</f>
        <v/>
      </c>
      <c r="M2929" s="95"/>
      <c r="N2929" s="92"/>
      <c r="O2929" s="92"/>
      <c r="P2929" s="84" t="str">
        <f>IF(N2929&lt;&gt;"",VLOOKUP(N2929,LISTAS·PAPP!$U$9:$Y$125,5,FALSE),"")</f>
        <v/>
      </c>
      <c r="Q2929" s="83" t="str">
        <f>IF(O2929&lt;&gt;"",VLOOKUP(O2929,LISTAS·PAPP!$U$9:$W$125,3,FALSE),"")</f>
        <v/>
      </c>
      <c r="R2929" s="92"/>
      <c r="S2929" s="173"/>
      <c r="T2929" s="173"/>
      <c r="U2929" s="92"/>
      <c r="V2929" s="92"/>
      <c r="W2929" s="94"/>
      <c r="X2929" s="83" t="str">
        <f>IF(ISERROR(VLOOKUP(W2929,LISTAS·PAPP!$AJ$3:$AK$903,2,0))," ",VLOOKUP(W2929,LISTAS·PAPP!$AJ$3:$AK$903,2,0))</f>
        <v xml:space="preserve"> </v>
      </c>
      <c r="Y2929" s="96"/>
      <c r="Z2929" s="97"/>
      <c r="AA2929" s="97"/>
      <c r="AB2929" s="97"/>
      <c r="AC2929" s="97"/>
      <c r="AD2929" s="97"/>
      <c r="AE2929" s="97"/>
      <c r="AF2929" s="97"/>
      <c r="AG2929" s="97"/>
      <c r="AH2929" s="97"/>
      <c r="AI2929" s="97"/>
      <c r="AJ2929" s="97"/>
      <c r="AK2929" s="97"/>
      <c r="AL2929" s="86" t="str">
        <f t="shared" si="136"/>
        <v/>
      </c>
      <c r="AM2929" s="87" t="str">
        <f t="shared" si="137"/>
        <v xml:space="preserve"> </v>
      </c>
      <c r="AN2929" s="1" t="str">
        <f t="shared" si="138"/>
        <v xml:space="preserve"> </v>
      </c>
    </row>
    <row r="2930" spans="1:40" s="88" customFormat="1" x14ac:dyDescent="0.25">
      <c r="A2930" s="92"/>
      <c r="B2930" s="92"/>
      <c r="C2930" s="92"/>
      <c r="D2930" s="92"/>
      <c r="E2930" s="92"/>
      <c r="F2930" s="93"/>
      <c r="G2930" s="94"/>
      <c r="H2930" s="83" t="str">
        <f>IF(M2930&lt;&gt;"",VLOOKUP(M2930,LISTAS·PAPP!$U$3:$Z$8,2,FALSE),"")</f>
        <v/>
      </c>
      <c r="I2930" s="85" t="str">
        <f>IF(M2930&lt;&gt;"",VLOOKUP(M2930,LISTAS·PAPP!$U$3:$Z$8,3,FALSE),"")</f>
        <v/>
      </c>
      <c r="J2930" s="83" t="str">
        <f>IF(M2930&lt;&gt;"",VLOOKUP(M2930,LISTAS·PAPP!$U$3:$Z$8,4,FALSE),"")</f>
        <v/>
      </c>
      <c r="K2930" s="83" t="str">
        <f>IF(C2930&lt;&gt;"",VLOOKUP(C2930,LISTAS·PAPP!$H$3:$O$119,4,FALSE),"")</f>
        <v/>
      </c>
      <c r="L2930" s="85" t="str">
        <f>IF(C2930&lt;&gt;"",VLOOKUP(C2930,LISTAS·PAPP!$H$3:$O$119,8,FALSE),"")</f>
        <v/>
      </c>
      <c r="M2930" s="95"/>
      <c r="N2930" s="92"/>
      <c r="O2930" s="92"/>
      <c r="P2930" s="84" t="str">
        <f>IF(N2930&lt;&gt;"",VLOOKUP(N2930,LISTAS·PAPP!$U$9:$Y$125,5,FALSE),"")</f>
        <v/>
      </c>
      <c r="Q2930" s="83" t="str">
        <f>IF(O2930&lt;&gt;"",VLOOKUP(O2930,LISTAS·PAPP!$U$9:$W$125,3,FALSE),"")</f>
        <v/>
      </c>
      <c r="R2930" s="92"/>
      <c r="S2930" s="173"/>
      <c r="T2930" s="173"/>
      <c r="U2930" s="92"/>
      <c r="V2930" s="92"/>
      <c r="W2930" s="94"/>
      <c r="X2930" s="83" t="str">
        <f>IF(ISERROR(VLOOKUP(W2930,LISTAS·PAPP!$AJ$3:$AK$903,2,0))," ",VLOOKUP(W2930,LISTAS·PAPP!$AJ$3:$AK$903,2,0))</f>
        <v xml:space="preserve"> </v>
      </c>
      <c r="Y2930" s="96"/>
      <c r="Z2930" s="97"/>
      <c r="AA2930" s="97"/>
      <c r="AB2930" s="97"/>
      <c r="AC2930" s="97"/>
      <c r="AD2930" s="97"/>
      <c r="AE2930" s="97"/>
      <c r="AF2930" s="97"/>
      <c r="AG2930" s="97"/>
      <c r="AH2930" s="97"/>
      <c r="AI2930" s="97"/>
      <c r="AJ2930" s="97"/>
      <c r="AK2930" s="97"/>
      <c r="AL2930" s="86" t="str">
        <f t="shared" si="136"/>
        <v/>
      </c>
      <c r="AM2930" s="87" t="str">
        <f t="shared" si="137"/>
        <v xml:space="preserve"> </v>
      </c>
      <c r="AN2930" s="1" t="str">
        <f t="shared" si="138"/>
        <v xml:space="preserve"> </v>
      </c>
    </row>
    <row r="2931" spans="1:40" s="88" customFormat="1" x14ac:dyDescent="0.25">
      <c r="A2931" s="92"/>
      <c r="B2931" s="92"/>
      <c r="C2931" s="92"/>
      <c r="D2931" s="92"/>
      <c r="E2931" s="92"/>
      <c r="F2931" s="93"/>
      <c r="G2931" s="94"/>
      <c r="H2931" s="83" t="str">
        <f>IF(M2931&lt;&gt;"",VLOOKUP(M2931,LISTAS·PAPP!$U$3:$Z$8,2,FALSE),"")</f>
        <v/>
      </c>
      <c r="I2931" s="85" t="str">
        <f>IF(M2931&lt;&gt;"",VLOOKUP(M2931,LISTAS·PAPP!$U$3:$Z$8,3,FALSE),"")</f>
        <v/>
      </c>
      <c r="J2931" s="83" t="str">
        <f>IF(M2931&lt;&gt;"",VLOOKUP(M2931,LISTAS·PAPP!$U$3:$Z$8,4,FALSE),"")</f>
        <v/>
      </c>
      <c r="K2931" s="83" t="str">
        <f>IF(C2931&lt;&gt;"",VLOOKUP(C2931,LISTAS·PAPP!$H$3:$O$119,4,FALSE),"")</f>
        <v/>
      </c>
      <c r="L2931" s="85" t="str">
        <f>IF(C2931&lt;&gt;"",VLOOKUP(C2931,LISTAS·PAPP!$H$3:$O$119,8,FALSE),"")</f>
        <v/>
      </c>
      <c r="M2931" s="95"/>
      <c r="N2931" s="92"/>
      <c r="O2931" s="92"/>
      <c r="P2931" s="84" t="str">
        <f>IF(N2931&lt;&gt;"",VLOOKUP(N2931,LISTAS·PAPP!$U$9:$Y$125,5,FALSE),"")</f>
        <v/>
      </c>
      <c r="Q2931" s="83" t="str">
        <f>IF(O2931&lt;&gt;"",VLOOKUP(O2931,LISTAS·PAPP!$U$9:$W$125,3,FALSE),"")</f>
        <v/>
      </c>
      <c r="R2931" s="92"/>
      <c r="S2931" s="173"/>
      <c r="T2931" s="173"/>
      <c r="U2931" s="92"/>
      <c r="V2931" s="92"/>
      <c r="W2931" s="94"/>
      <c r="X2931" s="83" t="str">
        <f>IF(ISERROR(VLOOKUP(W2931,LISTAS·PAPP!$AJ$3:$AK$903,2,0))," ",VLOOKUP(W2931,LISTAS·PAPP!$AJ$3:$AK$903,2,0))</f>
        <v xml:space="preserve"> </v>
      </c>
      <c r="Y2931" s="96"/>
      <c r="Z2931" s="97"/>
      <c r="AA2931" s="97"/>
      <c r="AB2931" s="97"/>
      <c r="AC2931" s="97"/>
      <c r="AD2931" s="97"/>
      <c r="AE2931" s="97"/>
      <c r="AF2931" s="97"/>
      <c r="AG2931" s="97"/>
      <c r="AH2931" s="97"/>
      <c r="AI2931" s="97"/>
      <c r="AJ2931" s="97"/>
      <c r="AK2931" s="97"/>
      <c r="AL2931" s="86" t="str">
        <f t="shared" si="136"/>
        <v/>
      </c>
      <c r="AM2931" s="87" t="str">
        <f t="shared" si="137"/>
        <v xml:space="preserve"> </v>
      </c>
      <c r="AN2931" s="1" t="str">
        <f t="shared" si="138"/>
        <v xml:space="preserve"> </v>
      </c>
    </row>
    <row r="2932" spans="1:40" s="88" customFormat="1" x14ac:dyDescent="0.25">
      <c r="A2932" s="92"/>
      <c r="B2932" s="92"/>
      <c r="C2932" s="92"/>
      <c r="D2932" s="92"/>
      <c r="E2932" s="92"/>
      <c r="F2932" s="93"/>
      <c r="G2932" s="94"/>
      <c r="H2932" s="83" t="str">
        <f>IF(M2932&lt;&gt;"",VLOOKUP(M2932,LISTAS·PAPP!$U$3:$Z$8,2,FALSE),"")</f>
        <v/>
      </c>
      <c r="I2932" s="85" t="str">
        <f>IF(M2932&lt;&gt;"",VLOOKUP(M2932,LISTAS·PAPP!$U$3:$Z$8,3,FALSE),"")</f>
        <v/>
      </c>
      <c r="J2932" s="83" t="str">
        <f>IF(M2932&lt;&gt;"",VLOOKUP(M2932,LISTAS·PAPP!$U$3:$Z$8,4,FALSE),"")</f>
        <v/>
      </c>
      <c r="K2932" s="83" t="str">
        <f>IF(C2932&lt;&gt;"",VLOOKUP(C2932,LISTAS·PAPP!$H$3:$O$119,4,FALSE),"")</f>
        <v/>
      </c>
      <c r="L2932" s="85" t="str">
        <f>IF(C2932&lt;&gt;"",VLOOKUP(C2932,LISTAS·PAPP!$H$3:$O$119,8,FALSE),"")</f>
        <v/>
      </c>
      <c r="M2932" s="95"/>
      <c r="N2932" s="92"/>
      <c r="O2932" s="92"/>
      <c r="P2932" s="84" t="str">
        <f>IF(N2932&lt;&gt;"",VLOOKUP(N2932,LISTAS·PAPP!$U$9:$Y$125,5,FALSE),"")</f>
        <v/>
      </c>
      <c r="Q2932" s="83" t="str">
        <f>IF(O2932&lt;&gt;"",VLOOKUP(O2932,LISTAS·PAPP!$U$9:$W$125,3,FALSE),"")</f>
        <v/>
      </c>
      <c r="R2932" s="92"/>
      <c r="S2932" s="173"/>
      <c r="T2932" s="173"/>
      <c r="U2932" s="92"/>
      <c r="V2932" s="92"/>
      <c r="W2932" s="94"/>
      <c r="X2932" s="83" t="str">
        <f>IF(ISERROR(VLOOKUP(W2932,LISTAS·PAPP!$AJ$3:$AK$903,2,0))," ",VLOOKUP(W2932,LISTAS·PAPP!$AJ$3:$AK$903,2,0))</f>
        <v xml:space="preserve"> </v>
      </c>
      <c r="Y2932" s="96"/>
      <c r="Z2932" s="97"/>
      <c r="AA2932" s="97"/>
      <c r="AB2932" s="97"/>
      <c r="AC2932" s="97"/>
      <c r="AD2932" s="97"/>
      <c r="AE2932" s="97"/>
      <c r="AF2932" s="97"/>
      <c r="AG2932" s="97"/>
      <c r="AH2932" s="97"/>
      <c r="AI2932" s="97"/>
      <c r="AJ2932" s="97"/>
      <c r="AK2932" s="97"/>
      <c r="AL2932" s="86" t="str">
        <f t="shared" si="136"/>
        <v/>
      </c>
      <c r="AM2932" s="87" t="str">
        <f t="shared" si="137"/>
        <v xml:space="preserve"> </v>
      </c>
      <c r="AN2932" s="1" t="str">
        <f t="shared" si="138"/>
        <v xml:space="preserve"> </v>
      </c>
    </row>
    <row r="2933" spans="1:40" s="88" customFormat="1" x14ac:dyDescent="0.25">
      <c r="A2933" s="92"/>
      <c r="B2933" s="92"/>
      <c r="C2933" s="92"/>
      <c r="D2933" s="92"/>
      <c r="E2933" s="92"/>
      <c r="F2933" s="93"/>
      <c r="G2933" s="94"/>
      <c r="H2933" s="83" t="str">
        <f>IF(M2933&lt;&gt;"",VLOOKUP(M2933,LISTAS·PAPP!$U$3:$Z$8,2,FALSE),"")</f>
        <v/>
      </c>
      <c r="I2933" s="85" t="str">
        <f>IF(M2933&lt;&gt;"",VLOOKUP(M2933,LISTAS·PAPP!$U$3:$Z$8,3,FALSE),"")</f>
        <v/>
      </c>
      <c r="J2933" s="83" t="str">
        <f>IF(M2933&lt;&gt;"",VLOOKUP(M2933,LISTAS·PAPP!$U$3:$Z$8,4,FALSE),"")</f>
        <v/>
      </c>
      <c r="K2933" s="83" t="str">
        <f>IF(C2933&lt;&gt;"",VLOOKUP(C2933,LISTAS·PAPP!$H$3:$O$119,4,FALSE),"")</f>
        <v/>
      </c>
      <c r="L2933" s="85" t="str">
        <f>IF(C2933&lt;&gt;"",VLOOKUP(C2933,LISTAS·PAPP!$H$3:$O$119,8,FALSE),"")</f>
        <v/>
      </c>
      <c r="M2933" s="95"/>
      <c r="N2933" s="92"/>
      <c r="O2933" s="92"/>
      <c r="P2933" s="84" t="str">
        <f>IF(N2933&lt;&gt;"",VLOOKUP(N2933,LISTAS·PAPP!$U$9:$Y$125,5,FALSE),"")</f>
        <v/>
      </c>
      <c r="Q2933" s="83" t="str">
        <f>IF(O2933&lt;&gt;"",VLOOKUP(O2933,LISTAS·PAPP!$U$9:$W$125,3,FALSE),"")</f>
        <v/>
      </c>
      <c r="R2933" s="92"/>
      <c r="S2933" s="173"/>
      <c r="T2933" s="173"/>
      <c r="U2933" s="92"/>
      <c r="V2933" s="92"/>
      <c r="W2933" s="94"/>
      <c r="X2933" s="83" t="str">
        <f>IF(ISERROR(VLOOKUP(W2933,LISTAS·PAPP!$AJ$3:$AK$903,2,0))," ",VLOOKUP(W2933,LISTAS·PAPP!$AJ$3:$AK$903,2,0))</f>
        <v xml:space="preserve"> </v>
      </c>
      <c r="Y2933" s="96"/>
      <c r="Z2933" s="97"/>
      <c r="AA2933" s="97"/>
      <c r="AB2933" s="97"/>
      <c r="AC2933" s="97"/>
      <c r="AD2933" s="97"/>
      <c r="AE2933" s="97"/>
      <c r="AF2933" s="97"/>
      <c r="AG2933" s="97"/>
      <c r="AH2933" s="97"/>
      <c r="AI2933" s="97"/>
      <c r="AJ2933" s="97"/>
      <c r="AK2933" s="97"/>
      <c r="AL2933" s="86" t="str">
        <f t="shared" si="136"/>
        <v/>
      </c>
      <c r="AM2933" s="87" t="str">
        <f t="shared" si="137"/>
        <v xml:space="preserve"> </v>
      </c>
      <c r="AN2933" s="1" t="str">
        <f t="shared" si="138"/>
        <v xml:space="preserve"> </v>
      </c>
    </row>
    <row r="2934" spans="1:40" s="88" customFormat="1" x14ac:dyDescent="0.25">
      <c r="A2934" s="92"/>
      <c r="B2934" s="92"/>
      <c r="C2934" s="92"/>
      <c r="D2934" s="92"/>
      <c r="E2934" s="92"/>
      <c r="F2934" s="93"/>
      <c r="G2934" s="94"/>
      <c r="H2934" s="83" t="str">
        <f>IF(M2934&lt;&gt;"",VLOOKUP(M2934,LISTAS·PAPP!$U$3:$Z$8,2,FALSE),"")</f>
        <v/>
      </c>
      <c r="I2934" s="85" t="str">
        <f>IF(M2934&lt;&gt;"",VLOOKUP(M2934,LISTAS·PAPP!$U$3:$Z$8,3,FALSE),"")</f>
        <v/>
      </c>
      <c r="J2934" s="83" t="str">
        <f>IF(M2934&lt;&gt;"",VLOOKUP(M2934,LISTAS·PAPP!$U$3:$Z$8,4,FALSE),"")</f>
        <v/>
      </c>
      <c r="K2934" s="83" t="str">
        <f>IF(C2934&lt;&gt;"",VLOOKUP(C2934,LISTAS·PAPP!$H$3:$O$119,4,FALSE),"")</f>
        <v/>
      </c>
      <c r="L2934" s="85" t="str">
        <f>IF(C2934&lt;&gt;"",VLOOKUP(C2934,LISTAS·PAPP!$H$3:$O$119,8,FALSE),"")</f>
        <v/>
      </c>
      <c r="M2934" s="95"/>
      <c r="N2934" s="92"/>
      <c r="O2934" s="92"/>
      <c r="P2934" s="84" t="str">
        <f>IF(N2934&lt;&gt;"",VLOOKUP(N2934,LISTAS·PAPP!$U$9:$Y$125,5,FALSE),"")</f>
        <v/>
      </c>
      <c r="Q2934" s="83" t="str">
        <f>IF(O2934&lt;&gt;"",VLOOKUP(O2934,LISTAS·PAPP!$U$9:$W$125,3,FALSE),"")</f>
        <v/>
      </c>
      <c r="R2934" s="92"/>
      <c r="S2934" s="173"/>
      <c r="T2934" s="173"/>
      <c r="U2934" s="92"/>
      <c r="V2934" s="92"/>
      <c r="W2934" s="94"/>
      <c r="X2934" s="83" t="str">
        <f>IF(ISERROR(VLOOKUP(W2934,LISTAS·PAPP!$AJ$3:$AK$903,2,0))," ",VLOOKUP(W2934,LISTAS·PAPP!$AJ$3:$AK$903,2,0))</f>
        <v xml:space="preserve"> </v>
      </c>
      <c r="Y2934" s="96"/>
      <c r="Z2934" s="97"/>
      <c r="AA2934" s="97"/>
      <c r="AB2934" s="97"/>
      <c r="AC2934" s="97"/>
      <c r="AD2934" s="97"/>
      <c r="AE2934" s="97"/>
      <c r="AF2934" s="97"/>
      <c r="AG2934" s="97"/>
      <c r="AH2934" s="97"/>
      <c r="AI2934" s="97"/>
      <c r="AJ2934" s="97"/>
      <c r="AK2934" s="97"/>
      <c r="AL2934" s="86" t="str">
        <f t="shared" si="136"/>
        <v/>
      </c>
      <c r="AM2934" s="87" t="str">
        <f t="shared" si="137"/>
        <v xml:space="preserve"> </v>
      </c>
      <c r="AN2934" s="1" t="str">
        <f t="shared" si="138"/>
        <v xml:space="preserve"> </v>
      </c>
    </row>
    <row r="2935" spans="1:40" s="88" customFormat="1" x14ac:dyDescent="0.25">
      <c r="A2935" s="92"/>
      <c r="B2935" s="92"/>
      <c r="C2935" s="92"/>
      <c r="D2935" s="92"/>
      <c r="E2935" s="92"/>
      <c r="F2935" s="93"/>
      <c r="G2935" s="94"/>
      <c r="H2935" s="83" t="str">
        <f>IF(M2935&lt;&gt;"",VLOOKUP(M2935,LISTAS·PAPP!$U$3:$Z$8,2,FALSE),"")</f>
        <v/>
      </c>
      <c r="I2935" s="85" t="str">
        <f>IF(M2935&lt;&gt;"",VLOOKUP(M2935,LISTAS·PAPP!$U$3:$Z$8,3,FALSE),"")</f>
        <v/>
      </c>
      <c r="J2935" s="83" t="str">
        <f>IF(M2935&lt;&gt;"",VLOOKUP(M2935,LISTAS·PAPP!$U$3:$Z$8,4,FALSE),"")</f>
        <v/>
      </c>
      <c r="K2935" s="83" t="str">
        <f>IF(C2935&lt;&gt;"",VLOOKUP(C2935,LISTAS·PAPP!$H$3:$O$119,4,FALSE),"")</f>
        <v/>
      </c>
      <c r="L2935" s="85" t="str">
        <f>IF(C2935&lt;&gt;"",VLOOKUP(C2935,LISTAS·PAPP!$H$3:$O$119,8,FALSE),"")</f>
        <v/>
      </c>
      <c r="M2935" s="95"/>
      <c r="N2935" s="92"/>
      <c r="O2935" s="92"/>
      <c r="P2935" s="84" t="str">
        <f>IF(N2935&lt;&gt;"",VLOOKUP(N2935,LISTAS·PAPP!$U$9:$Y$125,5,FALSE),"")</f>
        <v/>
      </c>
      <c r="Q2935" s="83" t="str">
        <f>IF(O2935&lt;&gt;"",VLOOKUP(O2935,LISTAS·PAPP!$U$9:$W$125,3,FALSE),"")</f>
        <v/>
      </c>
      <c r="R2935" s="92"/>
      <c r="S2935" s="173"/>
      <c r="T2935" s="173"/>
      <c r="U2935" s="92"/>
      <c r="V2935" s="92"/>
      <c r="W2935" s="94"/>
      <c r="X2935" s="83" t="str">
        <f>IF(ISERROR(VLOOKUP(W2935,LISTAS·PAPP!$AJ$3:$AK$903,2,0))," ",VLOOKUP(W2935,LISTAS·PAPP!$AJ$3:$AK$903,2,0))</f>
        <v xml:space="preserve"> </v>
      </c>
      <c r="Y2935" s="96"/>
      <c r="Z2935" s="97"/>
      <c r="AA2935" s="97"/>
      <c r="AB2935" s="97"/>
      <c r="AC2935" s="97"/>
      <c r="AD2935" s="97"/>
      <c r="AE2935" s="97"/>
      <c r="AF2935" s="97"/>
      <c r="AG2935" s="97"/>
      <c r="AH2935" s="97"/>
      <c r="AI2935" s="97"/>
      <c r="AJ2935" s="97"/>
      <c r="AK2935" s="97"/>
      <c r="AL2935" s="86" t="str">
        <f t="shared" si="136"/>
        <v/>
      </c>
      <c r="AM2935" s="87" t="str">
        <f t="shared" si="137"/>
        <v xml:space="preserve"> </v>
      </c>
      <c r="AN2935" s="1" t="str">
        <f t="shared" si="138"/>
        <v xml:space="preserve"> </v>
      </c>
    </row>
    <row r="2936" spans="1:40" s="88" customFormat="1" x14ac:dyDescent="0.25">
      <c r="A2936" s="92"/>
      <c r="B2936" s="92"/>
      <c r="C2936" s="92"/>
      <c r="D2936" s="92"/>
      <c r="E2936" s="92"/>
      <c r="F2936" s="93"/>
      <c r="G2936" s="94"/>
      <c r="H2936" s="83" t="str">
        <f>IF(M2936&lt;&gt;"",VLOOKUP(M2936,LISTAS·PAPP!$U$3:$Z$8,2,FALSE),"")</f>
        <v/>
      </c>
      <c r="I2936" s="85" t="str">
        <f>IF(M2936&lt;&gt;"",VLOOKUP(M2936,LISTAS·PAPP!$U$3:$Z$8,3,FALSE),"")</f>
        <v/>
      </c>
      <c r="J2936" s="83" t="str">
        <f>IF(M2936&lt;&gt;"",VLOOKUP(M2936,LISTAS·PAPP!$U$3:$Z$8,4,FALSE),"")</f>
        <v/>
      </c>
      <c r="K2936" s="83" t="str">
        <f>IF(C2936&lt;&gt;"",VLOOKUP(C2936,LISTAS·PAPP!$H$3:$O$119,4,FALSE),"")</f>
        <v/>
      </c>
      <c r="L2936" s="85" t="str">
        <f>IF(C2936&lt;&gt;"",VLOOKUP(C2936,LISTAS·PAPP!$H$3:$O$119,8,FALSE),"")</f>
        <v/>
      </c>
      <c r="M2936" s="95"/>
      <c r="N2936" s="92"/>
      <c r="O2936" s="92"/>
      <c r="P2936" s="84" t="str">
        <f>IF(N2936&lt;&gt;"",VLOOKUP(N2936,LISTAS·PAPP!$U$9:$Y$125,5,FALSE),"")</f>
        <v/>
      </c>
      <c r="Q2936" s="83" t="str">
        <f>IF(O2936&lt;&gt;"",VLOOKUP(O2936,LISTAS·PAPP!$U$9:$W$125,3,FALSE),"")</f>
        <v/>
      </c>
      <c r="R2936" s="92"/>
      <c r="S2936" s="173"/>
      <c r="T2936" s="173"/>
      <c r="U2936" s="92"/>
      <c r="V2936" s="92"/>
      <c r="W2936" s="94"/>
      <c r="X2936" s="83" t="str">
        <f>IF(ISERROR(VLOOKUP(W2936,LISTAS·PAPP!$AJ$3:$AK$903,2,0))," ",VLOOKUP(W2936,LISTAS·PAPP!$AJ$3:$AK$903,2,0))</f>
        <v xml:space="preserve"> </v>
      </c>
      <c r="Y2936" s="96"/>
      <c r="Z2936" s="97"/>
      <c r="AA2936" s="97"/>
      <c r="AB2936" s="97"/>
      <c r="AC2936" s="97"/>
      <c r="AD2936" s="97"/>
      <c r="AE2936" s="97"/>
      <c r="AF2936" s="97"/>
      <c r="AG2936" s="97"/>
      <c r="AH2936" s="97"/>
      <c r="AI2936" s="97"/>
      <c r="AJ2936" s="97"/>
      <c r="AK2936" s="97"/>
      <c r="AL2936" s="86" t="str">
        <f t="shared" si="136"/>
        <v/>
      </c>
      <c r="AM2936" s="87" t="str">
        <f t="shared" si="137"/>
        <v xml:space="preserve"> </v>
      </c>
      <c r="AN2936" s="1" t="str">
        <f t="shared" si="138"/>
        <v xml:space="preserve"> </v>
      </c>
    </row>
    <row r="2937" spans="1:40" s="88" customFormat="1" x14ac:dyDescent="0.25">
      <c r="A2937" s="92"/>
      <c r="B2937" s="92"/>
      <c r="C2937" s="92"/>
      <c r="D2937" s="92"/>
      <c r="E2937" s="92"/>
      <c r="F2937" s="93"/>
      <c r="G2937" s="94"/>
      <c r="H2937" s="83" t="str">
        <f>IF(M2937&lt;&gt;"",VLOOKUP(M2937,LISTAS·PAPP!$U$3:$Z$8,2,FALSE),"")</f>
        <v/>
      </c>
      <c r="I2937" s="85" t="str">
        <f>IF(M2937&lt;&gt;"",VLOOKUP(M2937,LISTAS·PAPP!$U$3:$Z$8,3,FALSE),"")</f>
        <v/>
      </c>
      <c r="J2937" s="83" t="str">
        <f>IF(M2937&lt;&gt;"",VLOOKUP(M2937,LISTAS·PAPP!$U$3:$Z$8,4,FALSE),"")</f>
        <v/>
      </c>
      <c r="K2937" s="83" t="str">
        <f>IF(C2937&lt;&gt;"",VLOOKUP(C2937,LISTAS·PAPP!$H$3:$O$119,4,FALSE),"")</f>
        <v/>
      </c>
      <c r="L2937" s="85" t="str">
        <f>IF(C2937&lt;&gt;"",VLOOKUP(C2937,LISTAS·PAPP!$H$3:$O$119,8,FALSE),"")</f>
        <v/>
      </c>
      <c r="M2937" s="95"/>
      <c r="N2937" s="92"/>
      <c r="O2937" s="92"/>
      <c r="P2937" s="84" t="str">
        <f>IF(N2937&lt;&gt;"",VLOOKUP(N2937,LISTAS·PAPP!$U$9:$Y$125,5,FALSE),"")</f>
        <v/>
      </c>
      <c r="Q2937" s="83" t="str">
        <f>IF(O2937&lt;&gt;"",VLOOKUP(O2937,LISTAS·PAPP!$U$9:$W$125,3,FALSE),"")</f>
        <v/>
      </c>
      <c r="R2937" s="92"/>
      <c r="S2937" s="173"/>
      <c r="T2937" s="173"/>
      <c r="U2937" s="92"/>
      <c r="V2937" s="92"/>
      <c r="W2937" s="94"/>
      <c r="X2937" s="83" t="str">
        <f>IF(ISERROR(VLOOKUP(W2937,LISTAS·PAPP!$AJ$3:$AK$903,2,0))," ",VLOOKUP(W2937,LISTAS·PAPP!$AJ$3:$AK$903,2,0))</f>
        <v xml:space="preserve"> </v>
      </c>
      <c r="Y2937" s="96"/>
      <c r="Z2937" s="97"/>
      <c r="AA2937" s="97"/>
      <c r="AB2937" s="97"/>
      <c r="AC2937" s="97"/>
      <c r="AD2937" s="97"/>
      <c r="AE2937" s="97"/>
      <c r="AF2937" s="97"/>
      <c r="AG2937" s="97"/>
      <c r="AH2937" s="97"/>
      <c r="AI2937" s="97"/>
      <c r="AJ2937" s="97"/>
      <c r="AK2937" s="97"/>
      <c r="AL2937" s="86" t="str">
        <f t="shared" si="136"/>
        <v/>
      </c>
      <c r="AM2937" s="87" t="str">
        <f t="shared" si="137"/>
        <v xml:space="preserve"> </v>
      </c>
      <c r="AN2937" s="1" t="str">
        <f t="shared" si="138"/>
        <v xml:space="preserve"> </v>
      </c>
    </row>
    <row r="2938" spans="1:40" s="88" customFormat="1" x14ac:dyDescent="0.25">
      <c r="A2938" s="92"/>
      <c r="B2938" s="92"/>
      <c r="C2938" s="92"/>
      <c r="D2938" s="92"/>
      <c r="E2938" s="92"/>
      <c r="F2938" s="93"/>
      <c r="G2938" s="94"/>
      <c r="H2938" s="83" t="str">
        <f>IF(M2938&lt;&gt;"",VLOOKUP(M2938,LISTAS·PAPP!$U$3:$Z$8,2,FALSE),"")</f>
        <v/>
      </c>
      <c r="I2938" s="85" t="str">
        <f>IF(M2938&lt;&gt;"",VLOOKUP(M2938,LISTAS·PAPP!$U$3:$Z$8,3,FALSE),"")</f>
        <v/>
      </c>
      <c r="J2938" s="83" t="str">
        <f>IF(M2938&lt;&gt;"",VLOOKUP(M2938,LISTAS·PAPP!$U$3:$Z$8,4,FALSE),"")</f>
        <v/>
      </c>
      <c r="K2938" s="83" t="str">
        <f>IF(C2938&lt;&gt;"",VLOOKUP(C2938,LISTAS·PAPP!$H$3:$O$119,4,FALSE),"")</f>
        <v/>
      </c>
      <c r="L2938" s="85" t="str">
        <f>IF(C2938&lt;&gt;"",VLOOKUP(C2938,LISTAS·PAPP!$H$3:$O$119,8,FALSE),"")</f>
        <v/>
      </c>
      <c r="M2938" s="95"/>
      <c r="N2938" s="92"/>
      <c r="O2938" s="92"/>
      <c r="P2938" s="84" t="str">
        <f>IF(N2938&lt;&gt;"",VLOOKUP(N2938,LISTAS·PAPP!$U$9:$Y$125,5,FALSE),"")</f>
        <v/>
      </c>
      <c r="Q2938" s="83" t="str">
        <f>IF(O2938&lt;&gt;"",VLOOKUP(O2938,LISTAS·PAPP!$U$9:$W$125,3,FALSE),"")</f>
        <v/>
      </c>
      <c r="R2938" s="92"/>
      <c r="S2938" s="173"/>
      <c r="T2938" s="173"/>
      <c r="U2938" s="92"/>
      <c r="V2938" s="92"/>
      <c r="W2938" s="94"/>
      <c r="X2938" s="83" t="str">
        <f>IF(ISERROR(VLOOKUP(W2938,LISTAS·PAPP!$AJ$3:$AK$903,2,0))," ",VLOOKUP(W2938,LISTAS·PAPP!$AJ$3:$AK$903,2,0))</f>
        <v xml:space="preserve"> </v>
      </c>
      <c r="Y2938" s="96"/>
      <c r="Z2938" s="97"/>
      <c r="AA2938" s="97"/>
      <c r="AB2938" s="97"/>
      <c r="AC2938" s="97"/>
      <c r="AD2938" s="97"/>
      <c r="AE2938" s="97"/>
      <c r="AF2938" s="97"/>
      <c r="AG2938" s="97"/>
      <c r="AH2938" s="97"/>
      <c r="AI2938" s="97"/>
      <c r="AJ2938" s="97"/>
      <c r="AK2938" s="97"/>
      <c r="AL2938" s="86" t="str">
        <f t="shared" si="136"/>
        <v/>
      </c>
      <c r="AM2938" s="87" t="str">
        <f t="shared" si="137"/>
        <v xml:space="preserve"> </v>
      </c>
      <c r="AN2938" s="1" t="str">
        <f t="shared" si="138"/>
        <v xml:space="preserve"> </v>
      </c>
    </row>
    <row r="2939" spans="1:40" s="88" customFormat="1" x14ac:dyDescent="0.25">
      <c r="A2939" s="92"/>
      <c r="B2939" s="92"/>
      <c r="C2939" s="92"/>
      <c r="D2939" s="92"/>
      <c r="E2939" s="92"/>
      <c r="F2939" s="93"/>
      <c r="G2939" s="94"/>
      <c r="H2939" s="83" t="str">
        <f>IF(M2939&lt;&gt;"",VLOOKUP(M2939,LISTAS·PAPP!$U$3:$Z$8,2,FALSE),"")</f>
        <v/>
      </c>
      <c r="I2939" s="85" t="str">
        <f>IF(M2939&lt;&gt;"",VLOOKUP(M2939,LISTAS·PAPP!$U$3:$Z$8,3,FALSE),"")</f>
        <v/>
      </c>
      <c r="J2939" s="83" t="str">
        <f>IF(M2939&lt;&gt;"",VLOOKUP(M2939,LISTAS·PAPP!$U$3:$Z$8,4,FALSE),"")</f>
        <v/>
      </c>
      <c r="K2939" s="83" t="str">
        <f>IF(C2939&lt;&gt;"",VLOOKUP(C2939,LISTAS·PAPP!$H$3:$O$119,4,FALSE),"")</f>
        <v/>
      </c>
      <c r="L2939" s="85" t="str">
        <f>IF(C2939&lt;&gt;"",VLOOKUP(C2939,LISTAS·PAPP!$H$3:$O$119,8,FALSE),"")</f>
        <v/>
      </c>
      <c r="M2939" s="95"/>
      <c r="N2939" s="92"/>
      <c r="O2939" s="92"/>
      <c r="P2939" s="84" t="str">
        <f>IF(N2939&lt;&gt;"",VLOOKUP(N2939,LISTAS·PAPP!$U$9:$Y$125,5,FALSE),"")</f>
        <v/>
      </c>
      <c r="Q2939" s="83" t="str">
        <f>IF(O2939&lt;&gt;"",VLOOKUP(O2939,LISTAS·PAPP!$U$9:$W$125,3,FALSE),"")</f>
        <v/>
      </c>
      <c r="R2939" s="92"/>
      <c r="S2939" s="173"/>
      <c r="T2939" s="173"/>
      <c r="U2939" s="92"/>
      <c r="V2939" s="92"/>
      <c r="W2939" s="94"/>
      <c r="X2939" s="83" t="str">
        <f>IF(ISERROR(VLOOKUP(W2939,LISTAS·PAPP!$AJ$3:$AK$903,2,0))," ",VLOOKUP(W2939,LISTAS·PAPP!$AJ$3:$AK$903,2,0))</f>
        <v xml:space="preserve"> </v>
      </c>
      <c r="Y2939" s="96"/>
      <c r="Z2939" s="97"/>
      <c r="AA2939" s="97"/>
      <c r="AB2939" s="97"/>
      <c r="AC2939" s="97"/>
      <c r="AD2939" s="97"/>
      <c r="AE2939" s="97"/>
      <c r="AF2939" s="97"/>
      <c r="AG2939" s="97"/>
      <c r="AH2939" s="97"/>
      <c r="AI2939" s="97"/>
      <c r="AJ2939" s="97"/>
      <c r="AK2939" s="97"/>
      <c r="AL2939" s="86" t="str">
        <f t="shared" si="136"/>
        <v/>
      </c>
      <c r="AM2939" s="87" t="str">
        <f t="shared" si="137"/>
        <v xml:space="preserve"> </v>
      </c>
      <c r="AN2939" s="1" t="str">
        <f t="shared" si="138"/>
        <v xml:space="preserve"> </v>
      </c>
    </row>
    <row r="2940" spans="1:40" s="88" customFormat="1" x14ac:dyDescent="0.25">
      <c r="A2940" s="92"/>
      <c r="B2940" s="92"/>
      <c r="C2940" s="92"/>
      <c r="D2940" s="92"/>
      <c r="E2940" s="92"/>
      <c r="F2940" s="93"/>
      <c r="G2940" s="94"/>
      <c r="H2940" s="83" t="str">
        <f>IF(M2940&lt;&gt;"",VLOOKUP(M2940,LISTAS·PAPP!$U$3:$Z$8,2,FALSE),"")</f>
        <v/>
      </c>
      <c r="I2940" s="85" t="str">
        <f>IF(M2940&lt;&gt;"",VLOOKUP(M2940,LISTAS·PAPP!$U$3:$Z$8,3,FALSE),"")</f>
        <v/>
      </c>
      <c r="J2940" s="83" t="str">
        <f>IF(M2940&lt;&gt;"",VLOOKUP(M2940,LISTAS·PAPP!$U$3:$Z$8,4,FALSE),"")</f>
        <v/>
      </c>
      <c r="K2940" s="83" t="str">
        <f>IF(C2940&lt;&gt;"",VLOOKUP(C2940,LISTAS·PAPP!$H$3:$O$119,4,FALSE),"")</f>
        <v/>
      </c>
      <c r="L2940" s="85" t="str">
        <f>IF(C2940&lt;&gt;"",VLOOKUP(C2940,LISTAS·PAPP!$H$3:$O$119,8,FALSE),"")</f>
        <v/>
      </c>
      <c r="M2940" s="95"/>
      <c r="N2940" s="92"/>
      <c r="O2940" s="92"/>
      <c r="P2940" s="84" t="str">
        <f>IF(N2940&lt;&gt;"",VLOOKUP(N2940,LISTAS·PAPP!$U$9:$Y$125,5,FALSE),"")</f>
        <v/>
      </c>
      <c r="Q2940" s="83" t="str">
        <f>IF(O2940&lt;&gt;"",VLOOKUP(O2940,LISTAS·PAPP!$U$9:$W$125,3,FALSE),"")</f>
        <v/>
      </c>
      <c r="R2940" s="92"/>
      <c r="S2940" s="173"/>
      <c r="T2940" s="173"/>
      <c r="U2940" s="92"/>
      <c r="V2940" s="92"/>
      <c r="W2940" s="94"/>
      <c r="X2940" s="83" t="str">
        <f>IF(ISERROR(VLOOKUP(W2940,LISTAS·PAPP!$AJ$3:$AK$903,2,0))," ",VLOOKUP(W2940,LISTAS·PAPP!$AJ$3:$AK$903,2,0))</f>
        <v xml:space="preserve"> </v>
      </c>
      <c r="Y2940" s="96"/>
      <c r="Z2940" s="97"/>
      <c r="AA2940" s="97"/>
      <c r="AB2940" s="97"/>
      <c r="AC2940" s="97"/>
      <c r="AD2940" s="97"/>
      <c r="AE2940" s="97"/>
      <c r="AF2940" s="97"/>
      <c r="AG2940" s="97"/>
      <c r="AH2940" s="97"/>
      <c r="AI2940" s="97"/>
      <c r="AJ2940" s="97"/>
      <c r="AK2940" s="97"/>
      <c r="AL2940" s="86" t="str">
        <f t="shared" si="136"/>
        <v/>
      </c>
      <c r="AM2940" s="87" t="str">
        <f t="shared" si="137"/>
        <v xml:space="preserve"> </v>
      </c>
      <c r="AN2940" s="1" t="str">
        <f t="shared" si="138"/>
        <v xml:space="preserve"> </v>
      </c>
    </row>
    <row r="2941" spans="1:40" s="88" customFormat="1" x14ac:dyDescent="0.25">
      <c r="A2941" s="92"/>
      <c r="B2941" s="92"/>
      <c r="C2941" s="92"/>
      <c r="D2941" s="92"/>
      <c r="E2941" s="92"/>
      <c r="F2941" s="93"/>
      <c r="G2941" s="94"/>
      <c r="H2941" s="83" t="str">
        <f>IF(M2941&lt;&gt;"",VLOOKUP(M2941,LISTAS·PAPP!$U$3:$Z$8,2,FALSE),"")</f>
        <v/>
      </c>
      <c r="I2941" s="85" t="str">
        <f>IF(M2941&lt;&gt;"",VLOOKUP(M2941,LISTAS·PAPP!$U$3:$Z$8,3,FALSE),"")</f>
        <v/>
      </c>
      <c r="J2941" s="83" t="str">
        <f>IF(M2941&lt;&gt;"",VLOOKUP(M2941,LISTAS·PAPP!$U$3:$Z$8,4,FALSE),"")</f>
        <v/>
      </c>
      <c r="K2941" s="83" t="str">
        <f>IF(C2941&lt;&gt;"",VLOOKUP(C2941,LISTAS·PAPP!$H$3:$O$119,4,FALSE),"")</f>
        <v/>
      </c>
      <c r="L2941" s="85" t="str">
        <f>IF(C2941&lt;&gt;"",VLOOKUP(C2941,LISTAS·PAPP!$H$3:$O$119,8,FALSE),"")</f>
        <v/>
      </c>
      <c r="M2941" s="95"/>
      <c r="N2941" s="92"/>
      <c r="O2941" s="92"/>
      <c r="P2941" s="84" t="str">
        <f>IF(N2941&lt;&gt;"",VLOOKUP(N2941,LISTAS·PAPP!$U$9:$Y$125,5,FALSE),"")</f>
        <v/>
      </c>
      <c r="Q2941" s="83" t="str">
        <f>IF(O2941&lt;&gt;"",VLOOKUP(O2941,LISTAS·PAPP!$U$9:$W$125,3,FALSE),"")</f>
        <v/>
      </c>
      <c r="R2941" s="92"/>
      <c r="S2941" s="173"/>
      <c r="T2941" s="173"/>
      <c r="U2941" s="92"/>
      <c r="V2941" s="92"/>
      <c r="W2941" s="94"/>
      <c r="X2941" s="83" t="str">
        <f>IF(ISERROR(VLOOKUP(W2941,LISTAS·PAPP!$AJ$3:$AK$903,2,0))," ",VLOOKUP(W2941,LISTAS·PAPP!$AJ$3:$AK$903,2,0))</f>
        <v xml:space="preserve"> </v>
      </c>
      <c r="Y2941" s="96"/>
      <c r="Z2941" s="97"/>
      <c r="AA2941" s="97"/>
      <c r="AB2941" s="97"/>
      <c r="AC2941" s="97"/>
      <c r="AD2941" s="97"/>
      <c r="AE2941" s="97"/>
      <c r="AF2941" s="97"/>
      <c r="AG2941" s="97"/>
      <c r="AH2941" s="97"/>
      <c r="AI2941" s="97"/>
      <c r="AJ2941" s="97"/>
      <c r="AK2941" s="97"/>
      <c r="AL2941" s="86" t="str">
        <f t="shared" si="136"/>
        <v/>
      </c>
      <c r="AM2941" s="87" t="str">
        <f t="shared" si="137"/>
        <v xml:space="preserve"> </v>
      </c>
      <c r="AN2941" s="1" t="str">
        <f t="shared" si="138"/>
        <v xml:space="preserve"> </v>
      </c>
    </row>
    <row r="2942" spans="1:40" s="88" customFormat="1" x14ac:dyDescent="0.25">
      <c r="A2942" s="92"/>
      <c r="B2942" s="92"/>
      <c r="C2942" s="92"/>
      <c r="D2942" s="92"/>
      <c r="E2942" s="92"/>
      <c r="F2942" s="93"/>
      <c r="G2942" s="94"/>
      <c r="H2942" s="83" t="str">
        <f>IF(M2942&lt;&gt;"",VLOOKUP(M2942,LISTAS·PAPP!$U$3:$Z$8,2,FALSE),"")</f>
        <v/>
      </c>
      <c r="I2942" s="85" t="str">
        <f>IF(M2942&lt;&gt;"",VLOOKUP(M2942,LISTAS·PAPP!$U$3:$Z$8,3,FALSE),"")</f>
        <v/>
      </c>
      <c r="J2942" s="83" t="str">
        <f>IF(M2942&lt;&gt;"",VLOOKUP(M2942,LISTAS·PAPP!$U$3:$Z$8,4,FALSE),"")</f>
        <v/>
      </c>
      <c r="K2942" s="83" t="str">
        <f>IF(C2942&lt;&gt;"",VLOOKUP(C2942,LISTAS·PAPP!$H$3:$O$119,4,FALSE),"")</f>
        <v/>
      </c>
      <c r="L2942" s="85" t="str">
        <f>IF(C2942&lt;&gt;"",VLOOKUP(C2942,LISTAS·PAPP!$H$3:$O$119,8,FALSE),"")</f>
        <v/>
      </c>
      <c r="M2942" s="95"/>
      <c r="N2942" s="92"/>
      <c r="O2942" s="92"/>
      <c r="P2942" s="84" t="str">
        <f>IF(N2942&lt;&gt;"",VLOOKUP(N2942,LISTAS·PAPP!$U$9:$Y$125,5,FALSE),"")</f>
        <v/>
      </c>
      <c r="Q2942" s="83" t="str">
        <f>IF(O2942&lt;&gt;"",VLOOKUP(O2942,LISTAS·PAPP!$U$9:$W$125,3,FALSE),"")</f>
        <v/>
      </c>
      <c r="R2942" s="92"/>
      <c r="S2942" s="173"/>
      <c r="T2942" s="173"/>
      <c r="U2942" s="92"/>
      <c r="V2942" s="92"/>
      <c r="W2942" s="94"/>
      <c r="X2942" s="83" t="str">
        <f>IF(ISERROR(VLOOKUP(W2942,LISTAS·PAPP!$AJ$3:$AK$903,2,0))," ",VLOOKUP(W2942,LISTAS·PAPP!$AJ$3:$AK$903,2,0))</f>
        <v xml:space="preserve"> </v>
      </c>
      <c r="Y2942" s="96"/>
      <c r="Z2942" s="97"/>
      <c r="AA2942" s="97"/>
      <c r="AB2942" s="97"/>
      <c r="AC2942" s="97"/>
      <c r="AD2942" s="97"/>
      <c r="AE2942" s="97"/>
      <c r="AF2942" s="97"/>
      <c r="AG2942" s="97"/>
      <c r="AH2942" s="97"/>
      <c r="AI2942" s="97"/>
      <c r="AJ2942" s="97"/>
      <c r="AK2942" s="97"/>
      <c r="AL2942" s="86" t="str">
        <f t="shared" si="136"/>
        <v/>
      </c>
      <c r="AM2942" s="87" t="str">
        <f t="shared" si="137"/>
        <v xml:space="preserve"> </v>
      </c>
      <c r="AN2942" s="1" t="str">
        <f t="shared" si="138"/>
        <v xml:space="preserve"> </v>
      </c>
    </row>
    <row r="2943" spans="1:40" s="88" customFormat="1" x14ac:dyDescent="0.25">
      <c r="A2943" s="92"/>
      <c r="B2943" s="92"/>
      <c r="C2943" s="92"/>
      <c r="D2943" s="92"/>
      <c r="E2943" s="92"/>
      <c r="F2943" s="93"/>
      <c r="G2943" s="94"/>
      <c r="H2943" s="83" t="str">
        <f>IF(M2943&lt;&gt;"",VLOOKUP(M2943,LISTAS·PAPP!$U$3:$Z$8,2,FALSE),"")</f>
        <v/>
      </c>
      <c r="I2943" s="85" t="str">
        <f>IF(M2943&lt;&gt;"",VLOOKUP(M2943,LISTAS·PAPP!$U$3:$Z$8,3,FALSE),"")</f>
        <v/>
      </c>
      <c r="J2943" s="83" t="str">
        <f>IF(M2943&lt;&gt;"",VLOOKUP(M2943,LISTAS·PAPP!$U$3:$Z$8,4,FALSE),"")</f>
        <v/>
      </c>
      <c r="K2943" s="83" t="str">
        <f>IF(C2943&lt;&gt;"",VLOOKUP(C2943,LISTAS·PAPP!$H$3:$O$119,4,FALSE),"")</f>
        <v/>
      </c>
      <c r="L2943" s="85" t="str">
        <f>IF(C2943&lt;&gt;"",VLOOKUP(C2943,LISTAS·PAPP!$H$3:$O$119,8,FALSE),"")</f>
        <v/>
      </c>
      <c r="M2943" s="95"/>
      <c r="N2943" s="92"/>
      <c r="O2943" s="92"/>
      <c r="P2943" s="84" t="str">
        <f>IF(N2943&lt;&gt;"",VLOOKUP(N2943,LISTAS·PAPP!$U$9:$Y$125,5,FALSE),"")</f>
        <v/>
      </c>
      <c r="Q2943" s="83" t="str">
        <f>IF(O2943&lt;&gt;"",VLOOKUP(O2943,LISTAS·PAPP!$U$9:$W$125,3,FALSE),"")</f>
        <v/>
      </c>
      <c r="R2943" s="92"/>
      <c r="S2943" s="173"/>
      <c r="T2943" s="173"/>
      <c r="U2943" s="92"/>
      <c r="V2943" s="92"/>
      <c r="W2943" s="94"/>
      <c r="X2943" s="83" t="str">
        <f>IF(ISERROR(VLOOKUP(W2943,LISTAS·PAPP!$AJ$3:$AK$903,2,0))," ",VLOOKUP(W2943,LISTAS·PAPP!$AJ$3:$AK$903,2,0))</f>
        <v xml:space="preserve"> </v>
      </c>
      <c r="Y2943" s="96"/>
      <c r="Z2943" s="97"/>
      <c r="AA2943" s="97"/>
      <c r="AB2943" s="97"/>
      <c r="AC2943" s="97"/>
      <c r="AD2943" s="97"/>
      <c r="AE2943" s="97"/>
      <c r="AF2943" s="97"/>
      <c r="AG2943" s="97"/>
      <c r="AH2943" s="97"/>
      <c r="AI2943" s="97"/>
      <c r="AJ2943" s="97"/>
      <c r="AK2943" s="97"/>
      <c r="AL2943" s="86" t="str">
        <f t="shared" si="136"/>
        <v/>
      </c>
      <c r="AM2943" s="87" t="str">
        <f t="shared" si="137"/>
        <v xml:space="preserve"> </v>
      </c>
      <c r="AN2943" s="1" t="str">
        <f t="shared" si="138"/>
        <v xml:space="preserve"> </v>
      </c>
    </row>
    <row r="2944" spans="1:40" s="88" customFormat="1" x14ac:dyDescent="0.25">
      <c r="A2944" s="92"/>
      <c r="B2944" s="92"/>
      <c r="C2944" s="92"/>
      <c r="D2944" s="92"/>
      <c r="E2944" s="92"/>
      <c r="F2944" s="93"/>
      <c r="G2944" s="94"/>
      <c r="H2944" s="83" t="str">
        <f>IF(M2944&lt;&gt;"",VLOOKUP(M2944,LISTAS·PAPP!$U$3:$Z$8,2,FALSE),"")</f>
        <v/>
      </c>
      <c r="I2944" s="85" t="str">
        <f>IF(M2944&lt;&gt;"",VLOOKUP(M2944,LISTAS·PAPP!$U$3:$Z$8,3,FALSE),"")</f>
        <v/>
      </c>
      <c r="J2944" s="83" t="str">
        <f>IF(M2944&lt;&gt;"",VLOOKUP(M2944,LISTAS·PAPP!$U$3:$Z$8,4,FALSE),"")</f>
        <v/>
      </c>
      <c r="K2944" s="83" t="str">
        <f>IF(C2944&lt;&gt;"",VLOOKUP(C2944,LISTAS·PAPP!$H$3:$O$119,4,FALSE),"")</f>
        <v/>
      </c>
      <c r="L2944" s="85" t="str">
        <f>IF(C2944&lt;&gt;"",VLOOKUP(C2944,LISTAS·PAPP!$H$3:$O$119,8,FALSE),"")</f>
        <v/>
      </c>
      <c r="M2944" s="95"/>
      <c r="N2944" s="92"/>
      <c r="O2944" s="92"/>
      <c r="P2944" s="84" t="str">
        <f>IF(N2944&lt;&gt;"",VLOOKUP(N2944,LISTAS·PAPP!$U$9:$Y$125,5,FALSE),"")</f>
        <v/>
      </c>
      <c r="Q2944" s="83" t="str">
        <f>IF(O2944&lt;&gt;"",VLOOKUP(O2944,LISTAS·PAPP!$U$9:$W$125,3,FALSE),"")</f>
        <v/>
      </c>
      <c r="R2944" s="92"/>
      <c r="S2944" s="173"/>
      <c r="T2944" s="173"/>
      <c r="U2944" s="92"/>
      <c r="V2944" s="92"/>
      <c r="W2944" s="94"/>
      <c r="X2944" s="83" t="str">
        <f>IF(ISERROR(VLOOKUP(W2944,LISTAS·PAPP!$AJ$3:$AK$903,2,0))," ",VLOOKUP(W2944,LISTAS·PAPP!$AJ$3:$AK$903,2,0))</f>
        <v xml:space="preserve"> </v>
      </c>
      <c r="Y2944" s="96"/>
      <c r="Z2944" s="97"/>
      <c r="AA2944" s="97"/>
      <c r="AB2944" s="97"/>
      <c r="AC2944" s="97"/>
      <c r="AD2944" s="97"/>
      <c r="AE2944" s="97"/>
      <c r="AF2944" s="97"/>
      <c r="AG2944" s="97"/>
      <c r="AH2944" s="97"/>
      <c r="AI2944" s="97"/>
      <c r="AJ2944" s="97"/>
      <c r="AK2944" s="97"/>
      <c r="AL2944" s="86" t="str">
        <f t="shared" si="136"/>
        <v/>
      </c>
      <c r="AM2944" s="87" t="str">
        <f t="shared" si="137"/>
        <v xml:space="preserve"> </v>
      </c>
      <c r="AN2944" s="1" t="str">
        <f t="shared" si="138"/>
        <v xml:space="preserve"> </v>
      </c>
    </row>
    <row r="2945" spans="1:40" s="88" customFormat="1" x14ac:dyDescent="0.25">
      <c r="A2945" s="92"/>
      <c r="B2945" s="92"/>
      <c r="C2945" s="92"/>
      <c r="D2945" s="92"/>
      <c r="E2945" s="92"/>
      <c r="F2945" s="93"/>
      <c r="G2945" s="94"/>
      <c r="H2945" s="83" t="str">
        <f>IF(M2945&lt;&gt;"",VLOOKUP(M2945,LISTAS·PAPP!$U$3:$Z$8,2,FALSE),"")</f>
        <v/>
      </c>
      <c r="I2945" s="85" t="str">
        <f>IF(M2945&lt;&gt;"",VLOOKUP(M2945,LISTAS·PAPP!$U$3:$Z$8,3,FALSE),"")</f>
        <v/>
      </c>
      <c r="J2945" s="83" t="str">
        <f>IF(M2945&lt;&gt;"",VLOOKUP(M2945,LISTAS·PAPP!$U$3:$Z$8,4,FALSE),"")</f>
        <v/>
      </c>
      <c r="K2945" s="83" t="str">
        <f>IF(C2945&lt;&gt;"",VLOOKUP(C2945,LISTAS·PAPP!$H$3:$O$119,4,FALSE),"")</f>
        <v/>
      </c>
      <c r="L2945" s="85" t="str">
        <f>IF(C2945&lt;&gt;"",VLOOKUP(C2945,LISTAS·PAPP!$H$3:$O$119,8,FALSE),"")</f>
        <v/>
      </c>
      <c r="M2945" s="95"/>
      <c r="N2945" s="92"/>
      <c r="O2945" s="92"/>
      <c r="P2945" s="84" t="str">
        <f>IF(N2945&lt;&gt;"",VLOOKUP(N2945,LISTAS·PAPP!$U$9:$Y$125,5,FALSE),"")</f>
        <v/>
      </c>
      <c r="Q2945" s="83" t="str">
        <f>IF(O2945&lt;&gt;"",VLOOKUP(O2945,LISTAS·PAPP!$U$9:$W$125,3,FALSE),"")</f>
        <v/>
      </c>
      <c r="R2945" s="92"/>
      <c r="S2945" s="173"/>
      <c r="T2945" s="173"/>
      <c r="U2945" s="92"/>
      <c r="V2945" s="92"/>
      <c r="W2945" s="94"/>
      <c r="X2945" s="83" t="str">
        <f>IF(ISERROR(VLOOKUP(W2945,LISTAS·PAPP!$AJ$3:$AK$903,2,0))," ",VLOOKUP(W2945,LISTAS·PAPP!$AJ$3:$AK$903,2,0))</f>
        <v xml:space="preserve"> </v>
      </c>
      <c r="Y2945" s="96"/>
      <c r="Z2945" s="97"/>
      <c r="AA2945" s="97"/>
      <c r="AB2945" s="97"/>
      <c r="AC2945" s="97"/>
      <c r="AD2945" s="97"/>
      <c r="AE2945" s="97"/>
      <c r="AF2945" s="97"/>
      <c r="AG2945" s="97"/>
      <c r="AH2945" s="97"/>
      <c r="AI2945" s="97"/>
      <c r="AJ2945" s="97"/>
      <c r="AK2945" s="97"/>
      <c r="AL2945" s="86" t="str">
        <f t="shared" si="136"/>
        <v/>
      </c>
      <c r="AM2945" s="87" t="str">
        <f t="shared" si="137"/>
        <v xml:space="preserve"> </v>
      </c>
      <c r="AN2945" s="1" t="str">
        <f t="shared" si="138"/>
        <v xml:space="preserve"> </v>
      </c>
    </row>
    <row r="2946" spans="1:40" s="88" customFormat="1" x14ac:dyDescent="0.25">
      <c r="A2946" s="92"/>
      <c r="B2946" s="92"/>
      <c r="C2946" s="92"/>
      <c r="D2946" s="92"/>
      <c r="E2946" s="92"/>
      <c r="F2946" s="93"/>
      <c r="G2946" s="94"/>
      <c r="H2946" s="83" t="str">
        <f>IF(M2946&lt;&gt;"",VLOOKUP(M2946,LISTAS·PAPP!$U$3:$Z$8,2,FALSE),"")</f>
        <v/>
      </c>
      <c r="I2946" s="85" t="str">
        <f>IF(M2946&lt;&gt;"",VLOOKUP(M2946,LISTAS·PAPP!$U$3:$Z$8,3,FALSE),"")</f>
        <v/>
      </c>
      <c r="J2946" s="83" t="str">
        <f>IF(M2946&lt;&gt;"",VLOOKUP(M2946,LISTAS·PAPP!$U$3:$Z$8,4,FALSE),"")</f>
        <v/>
      </c>
      <c r="K2946" s="83" t="str">
        <f>IF(C2946&lt;&gt;"",VLOOKUP(C2946,LISTAS·PAPP!$H$3:$O$119,4,FALSE),"")</f>
        <v/>
      </c>
      <c r="L2946" s="85" t="str">
        <f>IF(C2946&lt;&gt;"",VLOOKUP(C2946,LISTAS·PAPP!$H$3:$O$119,8,FALSE),"")</f>
        <v/>
      </c>
      <c r="M2946" s="95"/>
      <c r="N2946" s="92"/>
      <c r="O2946" s="92"/>
      <c r="P2946" s="84" t="str">
        <f>IF(N2946&lt;&gt;"",VLOOKUP(N2946,LISTAS·PAPP!$U$9:$Y$125,5,FALSE),"")</f>
        <v/>
      </c>
      <c r="Q2946" s="83" t="str">
        <f>IF(O2946&lt;&gt;"",VLOOKUP(O2946,LISTAS·PAPP!$U$9:$W$125,3,FALSE),"")</f>
        <v/>
      </c>
      <c r="R2946" s="92"/>
      <c r="S2946" s="173"/>
      <c r="T2946" s="173"/>
      <c r="U2946" s="92"/>
      <c r="V2946" s="92"/>
      <c r="W2946" s="94"/>
      <c r="X2946" s="83" t="str">
        <f>IF(ISERROR(VLOOKUP(W2946,LISTAS·PAPP!$AJ$3:$AK$903,2,0))," ",VLOOKUP(W2946,LISTAS·PAPP!$AJ$3:$AK$903,2,0))</f>
        <v xml:space="preserve"> </v>
      </c>
      <c r="Y2946" s="96"/>
      <c r="Z2946" s="97"/>
      <c r="AA2946" s="97"/>
      <c r="AB2946" s="97"/>
      <c r="AC2946" s="97"/>
      <c r="AD2946" s="97"/>
      <c r="AE2946" s="97"/>
      <c r="AF2946" s="97"/>
      <c r="AG2946" s="97"/>
      <c r="AH2946" s="97"/>
      <c r="AI2946" s="97"/>
      <c r="AJ2946" s="97"/>
      <c r="AK2946" s="97"/>
      <c r="AL2946" s="86" t="str">
        <f t="shared" si="136"/>
        <v/>
      </c>
      <c r="AM2946" s="87" t="str">
        <f t="shared" si="137"/>
        <v xml:space="preserve"> </v>
      </c>
      <c r="AN2946" s="1" t="str">
        <f t="shared" si="138"/>
        <v xml:space="preserve"> </v>
      </c>
    </row>
    <row r="2947" spans="1:40" s="88" customFormat="1" x14ac:dyDescent="0.25">
      <c r="A2947" s="92"/>
      <c r="B2947" s="92"/>
      <c r="C2947" s="92"/>
      <c r="D2947" s="92"/>
      <c r="E2947" s="92"/>
      <c r="F2947" s="93"/>
      <c r="G2947" s="94"/>
      <c r="H2947" s="83" t="str">
        <f>IF(M2947&lt;&gt;"",VLOOKUP(M2947,LISTAS·PAPP!$U$3:$Z$8,2,FALSE),"")</f>
        <v/>
      </c>
      <c r="I2947" s="85" t="str">
        <f>IF(M2947&lt;&gt;"",VLOOKUP(M2947,LISTAS·PAPP!$U$3:$Z$8,3,FALSE),"")</f>
        <v/>
      </c>
      <c r="J2947" s="83" t="str">
        <f>IF(M2947&lt;&gt;"",VLOOKUP(M2947,LISTAS·PAPP!$U$3:$Z$8,4,FALSE),"")</f>
        <v/>
      </c>
      <c r="K2947" s="83" t="str">
        <f>IF(C2947&lt;&gt;"",VLOOKUP(C2947,LISTAS·PAPP!$H$3:$O$119,4,FALSE),"")</f>
        <v/>
      </c>
      <c r="L2947" s="85" t="str">
        <f>IF(C2947&lt;&gt;"",VLOOKUP(C2947,LISTAS·PAPP!$H$3:$O$119,8,FALSE),"")</f>
        <v/>
      </c>
      <c r="M2947" s="95"/>
      <c r="N2947" s="92"/>
      <c r="O2947" s="92"/>
      <c r="P2947" s="84" t="str">
        <f>IF(N2947&lt;&gt;"",VLOOKUP(N2947,LISTAS·PAPP!$U$9:$Y$125,5,FALSE),"")</f>
        <v/>
      </c>
      <c r="Q2947" s="83" t="str">
        <f>IF(O2947&lt;&gt;"",VLOOKUP(O2947,LISTAS·PAPP!$U$9:$W$125,3,FALSE),"")</f>
        <v/>
      </c>
      <c r="R2947" s="92"/>
      <c r="S2947" s="173"/>
      <c r="T2947" s="173"/>
      <c r="U2947" s="92"/>
      <c r="V2947" s="92"/>
      <c r="W2947" s="94"/>
      <c r="X2947" s="83" t="str">
        <f>IF(ISERROR(VLOOKUP(W2947,LISTAS·PAPP!$AJ$3:$AK$903,2,0))," ",VLOOKUP(W2947,LISTAS·PAPP!$AJ$3:$AK$903,2,0))</f>
        <v xml:space="preserve"> </v>
      </c>
      <c r="Y2947" s="96"/>
      <c r="Z2947" s="97"/>
      <c r="AA2947" s="97"/>
      <c r="AB2947" s="97"/>
      <c r="AC2947" s="97"/>
      <c r="AD2947" s="97"/>
      <c r="AE2947" s="97"/>
      <c r="AF2947" s="97"/>
      <c r="AG2947" s="97"/>
      <c r="AH2947" s="97"/>
      <c r="AI2947" s="97"/>
      <c r="AJ2947" s="97"/>
      <c r="AK2947" s="97"/>
      <c r="AL2947" s="86" t="str">
        <f t="shared" si="136"/>
        <v/>
      </c>
      <c r="AM2947" s="87" t="str">
        <f t="shared" si="137"/>
        <v xml:space="preserve"> </v>
      </c>
      <c r="AN2947" s="1" t="str">
        <f t="shared" si="138"/>
        <v xml:space="preserve"> </v>
      </c>
    </row>
    <row r="2948" spans="1:40" s="88" customFormat="1" x14ac:dyDescent="0.25">
      <c r="A2948" s="92"/>
      <c r="B2948" s="92"/>
      <c r="C2948" s="92"/>
      <c r="D2948" s="92"/>
      <c r="E2948" s="92"/>
      <c r="F2948" s="93"/>
      <c r="G2948" s="94"/>
      <c r="H2948" s="83" t="str">
        <f>IF(M2948&lt;&gt;"",VLOOKUP(M2948,LISTAS·PAPP!$U$3:$Z$8,2,FALSE),"")</f>
        <v/>
      </c>
      <c r="I2948" s="85" t="str">
        <f>IF(M2948&lt;&gt;"",VLOOKUP(M2948,LISTAS·PAPP!$U$3:$Z$8,3,FALSE),"")</f>
        <v/>
      </c>
      <c r="J2948" s="83" t="str">
        <f>IF(M2948&lt;&gt;"",VLOOKUP(M2948,LISTAS·PAPP!$U$3:$Z$8,4,FALSE),"")</f>
        <v/>
      </c>
      <c r="K2948" s="83" t="str">
        <f>IF(C2948&lt;&gt;"",VLOOKUP(C2948,LISTAS·PAPP!$H$3:$O$119,4,FALSE),"")</f>
        <v/>
      </c>
      <c r="L2948" s="85" t="str">
        <f>IF(C2948&lt;&gt;"",VLOOKUP(C2948,LISTAS·PAPP!$H$3:$O$119,8,FALSE),"")</f>
        <v/>
      </c>
      <c r="M2948" s="95"/>
      <c r="N2948" s="92"/>
      <c r="O2948" s="92"/>
      <c r="P2948" s="84" t="str">
        <f>IF(N2948&lt;&gt;"",VLOOKUP(N2948,LISTAS·PAPP!$U$9:$Y$125,5,FALSE),"")</f>
        <v/>
      </c>
      <c r="Q2948" s="83" t="str">
        <f>IF(O2948&lt;&gt;"",VLOOKUP(O2948,LISTAS·PAPP!$U$9:$W$125,3,FALSE),"")</f>
        <v/>
      </c>
      <c r="R2948" s="92"/>
      <c r="S2948" s="173"/>
      <c r="T2948" s="173"/>
      <c r="U2948" s="92"/>
      <c r="V2948" s="92"/>
      <c r="W2948" s="94"/>
      <c r="X2948" s="83" t="str">
        <f>IF(ISERROR(VLOOKUP(W2948,LISTAS·PAPP!$AJ$3:$AK$903,2,0))," ",VLOOKUP(W2948,LISTAS·PAPP!$AJ$3:$AK$903,2,0))</f>
        <v xml:space="preserve"> </v>
      </c>
      <c r="Y2948" s="96"/>
      <c r="Z2948" s="97"/>
      <c r="AA2948" s="97"/>
      <c r="AB2948" s="97"/>
      <c r="AC2948" s="97"/>
      <c r="AD2948" s="97"/>
      <c r="AE2948" s="97"/>
      <c r="AF2948" s="97"/>
      <c r="AG2948" s="97"/>
      <c r="AH2948" s="97"/>
      <c r="AI2948" s="97"/>
      <c r="AJ2948" s="97"/>
      <c r="AK2948" s="97"/>
      <c r="AL2948" s="86" t="str">
        <f t="shared" si="136"/>
        <v/>
      </c>
      <c r="AM2948" s="87" t="str">
        <f t="shared" si="137"/>
        <v xml:space="preserve"> </v>
      </c>
      <c r="AN2948" s="1" t="str">
        <f t="shared" si="138"/>
        <v xml:space="preserve"> </v>
      </c>
    </row>
    <row r="2949" spans="1:40" s="88" customFormat="1" x14ac:dyDescent="0.25">
      <c r="A2949" s="92"/>
      <c r="B2949" s="92"/>
      <c r="C2949" s="92"/>
      <c r="D2949" s="92"/>
      <c r="E2949" s="92"/>
      <c r="F2949" s="93"/>
      <c r="G2949" s="94"/>
      <c r="H2949" s="83" t="str">
        <f>IF(M2949&lt;&gt;"",VLOOKUP(M2949,LISTAS·PAPP!$U$3:$Z$8,2,FALSE),"")</f>
        <v/>
      </c>
      <c r="I2949" s="85" t="str">
        <f>IF(M2949&lt;&gt;"",VLOOKUP(M2949,LISTAS·PAPP!$U$3:$Z$8,3,FALSE),"")</f>
        <v/>
      </c>
      <c r="J2949" s="83" t="str">
        <f>IF(M2949&lt;&gt;"",VLOOKUP(M2949,LISTAS·PAPP!$U$3:$Z$8,4,FALSE),"")</f>
        <v/>
      </c>
      <c r="K2949" s="83" t="str">
        <f>IF(C2949&lt;&gt;"",VLOOKUP(C2949,LISTAS·PAPP!$H$3:$O$119,4,FALSE),"")</f>
        <v/>
      </c>
      <c r="L2949" s="85" t="str">
        <f>IF(C2949&lt;&gt;"",VLOOKUP(C2949,LISTAS·PAPP!$H$3:$O$119,8,FALSE),"")</f>
        <v/>
      </c>
      <c r="M2949" s="95"/>
      <c r="N2949" s="92"/>
      <c r="O2949" s="92"/>
      <c r="P2949" s="84" t="str">
        <f>IF(N2949&lt;&gt;"",VLOOKUP(N2949,LISTAS·PAPP!$U$9:$Y$125,5,FALSE),"")</f>
        <v/>
      </c>
      <c r="Q2949" s="83" t="str">
        <f>IF(O2949&lt;&gt;"",VLOOKUP(O2949,LISTAS·PAPP!$U$9:$W$125,3,FALSE),"")</f>
        <v/>
      </c>
      <c r="R2949" s="92"/>
      <c r="S2949" s="173"/>
      <c r="T2949" s="173"/>
      <c r="U2949" s="92"/>
      <c r="V2949" s="92"/>
      <c r="W2949" s="94"/>
      <c r="X2949" s="83" t="str">
        <f>IF(ISERROR(VLOOKUP(W2949,LISTAS·PAPP!$AJ$3:$AK$903,2,0))," ",VLOOKUP(W2949,LISTAS·PAPP!$AJ$3:$AK$903,2,0))</f>
        <v xml:space="preserve"> </v>
      </c>
      <c r="Y2949" s="96"/>
      <c r="Z2949" s="97"/>
      <c r="AA2949" s="97"/>
      <c r="AB2949" s="97"/>
      <c r="AC2949" s="97"/>
      <c r="AD2949" s="97"/>
      <c r="AE2949" s="97"/>
      <c r="AF2949" s="97"/>
      <c r="AG2949" s="97"/>
      <c r="AH2949" s="97"/>
      <c r="AI2949" s="97"/>
      <c r="AJ2949" s="97"/>
      <c r="AK2949" s="97"/>
      <c r="AL2949" s="86" t="str">
        <f t="shared" si="136"/>
        <v/>
      </c>
      <c r="AM2949" s="87" t="str">
        <f t="shared" si="137"/>
        <v xml:space="preserve"> </v>
      </c>
      <c r="AN2949" s="1" t="str">
        <f t="shared" si="138"/>
        <v xml:space="preserve"> </v>
      </c>
    </row>
    <row r="2950" spans="1:40" s="88" customFormat="1" x14ac:dyDescent="0.25">
      <c r="A2950" s="92"/>
      <c r="B2950" s="92"/>
      <c r="C2950" s="92"/>
      <c r="D2950" s="92"/>
      <c r="E2950" s="92"/>
      <c r="F2950" s="93"/>
      <c r="G2950" s="94"/>
      <c r="H2950" s="83" t="str">
        <f>IF(M2950&lt;&gt;"",VLOOKUP(M2950,LISTAS·PAPP!$U$3:$Z$8,2,FALSE),"")</f>
        <v/>
      </c>
      <c r="I2950" s="85" t="str">
        <f>IF(M2950&lt;&gt;"",VLOOKUP(M2950,LISTAS·PAPP!$U$3:$Z$8,3,FALSE),"")</f>
        <v/>
      </c>
      <c r="J2950" s="83" t="str">
        <f>IF(M2950&lt;&gt;"",VLOOKUP(M2950,LISTAS·PAPP!$U$3:$Z$8,4,FALSE),"")</f>
        <v/>
      </c>
      <c r="K2950" s="83" t="str">
        <f>IF(C2950&lt;&gt;"",VLOOKUP(C2950,LISTAS·PAPP!$H$3:$O$119,4,FALSE),"")</f>
        <v/>
      </c>
      <c r="L2950" s="85" t="str">
        <f>IF(C2950&lt;&gt;"",VLOOKUP(C2950,LISTAS·PAPP!$H$3:$O$119,8,FALSE),"")</f>
        <v/>
      </c>
      <c r="M2950" s="95"/>
      <c r="N2950" s="92"/>
      <c r="O2950" s="92"/>
      <c r="P2950" s="84" t="str">
        <f>IF(N2950&lt;&gt;"",VLOOKUP(N2950,LISTAS·PAPP!$U$9:$Y$125,5,FALSE),"")</f>
        <v/>
      </c>
      <c r="Q2950" s="83" t="str">
        <f>IF(O2950&lt;&gt;"",VLOOKUP(O2950,LISTAS·PAPP!$U$9:$W$125,3,FALSE),"")</f>
        <v/>
      </c>
      <c r="R2950" s="92"/>
      <c r="S2950" s="173"/>
      <c r="T2950" s="173"/>
      <c r="U2950" s="92"/>
      <c r="V2950" s="92"/>
      <c r="W2950" s="94"/>
      <c r="X2950" s="83" t="str">
        <f>IF(ISERROR(VLOOKUP(W2950,LISTAS·PAPP!$AJ$3:$AK$903,2,0))," ",VLOOKUP(W2950,LISTAS·PAPP!$AJ$3:$AK$903,2,0))</f>
        <v xml:space="preserve"> </v>
      </c>
      <c r="Y2950" s="96"/>
      <c r="Z2950" s="97"/>
      <c r="AA2950" s="97"/>
      <c r="AB2950" s="97"/>
      <c r="AC2950" s="97"/>
      <c r="AD2950" s="97"/>
      <c r="AE2950" s="97"/>
      <c r="AF2950" s="97"/>
      <c r="AG2950" s="97"/>
      <c r="AH2950" s="97"/>
      <c r="AI2950" s="97"/>
      <c r="AJ2950" s="97"/>
      <c r="AK2950" s="97"/>
      <c r="AL2950" s="86" t="str">
        <f t="shared" si="136"/>
        <v/>
      </c>
      <c r="AM2950" s="87" t="str">
        <f t="shared" si="137"/>
        <v xml:space="preserve"> </v>
      </c>
      <c r="AN2950" s="1" t="str">
        <f t="shared" si="138"/>
        <v xml:space="preserve"> </v>
      </c>
    </row>
    <row r="2951" spans="1:40" s="88" customFormat="1" x14ac:dyDescent="0.25">
      <c r="A2951" s="92"/>
      <c r="B2951" s="92"/>
      <c r="C2951" s="92"/>
      <c r="D2951" s="92"/>
      <c r="E2951" s="92"/>
      <c r="F2951" s="93"/>
      <c r="G2951" s="94"/>
      <c r="H2951" s="83" t="str">
        <f>IF(M2951&lt;&gt;"",VLOOKUP(M2951,LISTAS·PAPP!$U$3:$Z$8,2,FALSE),"")</f>
        <v/>
      </c>
      <c r="I2951" s="85" t="str">
        <f>IF(M2951&lt;&gt;"",VLOOKUP(M2951,LISTAS·PAPP!$U$3:$Z$8,3,FALSE),"")</f>
        <v/>
      </c>
      <c r="J2951" s="83" t="str">
        <f>IF(M2951&lt;&gt;"",VLOOKUP(M2951,LISTAS·PAPP!$U$3:$Z$8,4,FALSE),"")</f>
        <v/>
      </c>
      <c r="K2951" s="83" t="str">
        <f>IF(C2951&lt;&gt;"",VLOOKUP(C2951,LISTAS·PAPP!$H$3:$O$119,4,FALSE),"")</f>
        <v/>
      </c>
      <c r="L2951" s="85" t="str">
        <f>IF(C2951&lt;&gt;"",VLOOKUP(C2951,LISTAS·PAPP!$H$3:$O$119,8,FALSE),"")</f>
        <v/>
      </c>
      <c r="M2951" s="95"/>
      <c r="N2951" s="92"/>
      <c r="O2951" s="92"/>
      <c r="P2951" s="84" t="str">
        <f>IF(N2951&lt;&gt;"",VLOOKUP(N2951,LISTAS·PAPP!$U$9:$Y$125,5,FALSE),"")</f>
        <v/>
      </c>
      <c r="Q2951" s="83" t="str">
        <f>IF(O2951&lt;&gt;"",VLOOKUP(O2951,LISTAS·PAPP!$U$9:$W$125,3,FALSE),"")</f>
        <v/>
      </c>
      <c r="R2951" s="92"/>
      <c r="S2951" s="173"/>
      <c r="T2951" s="173"/>
      <c r="U2951" s="92"/>
      <c r="V2951" s="92"/>
      <c r="W2951" s="94"/>
      <c r="X2951" s="83" t="str">
        <f>IF(ISERROR(VLOOKUP(W2951,LISTAS·PAPP!$AJ$3:$AK$903,2,0))," ",VLOOKUP(W2951,LISTAS·PAPP!$AJ$3:$AK$903,2,0))</f>
        <v xml:space="preserve"> </v>
      </c>
      <c r="Y2951" s="96"/>
      <c r="Z2951" s="97"/>
      <c r="AA2951" s="97"/>
      <c r="AB2951" s="97"/>
      <c r="AC2951" s="97"/>
      <c r="AD2951" s="97"/>
      <c r="AE2951" s="97"/>
      <c r="AF2951" s="97"/>
      <c r="AG2951" s="97"/>
      <c r="AH2951" s="97"/>
      <c r="AI2951" s="97"/>
      <c r="AJ2951" s="97"/>
      <c r="AK2951" s="97"/>
      <c r="AL2951" s="86" t="str">
        <f t="shared" si="136"/>
        <v/>
      </c>
      <c r="AM2951" s="87" t="str">
        <f t="shared" si="137"/>
        <v xml:space="preserve"> </v>
      </c>
      <c r="AN2951" s="1" t="str">
        <f t="shared" si="138"/>
        <v xml:space="preserve"> </v>
      </c>
    </row>
    <row r="2952" spans="1:40" s="88" customFormat="1" x14ac:dyDescent="0.25">
      <c r="A2952" s="92"/>
      <c r="B2952" s="92"/>
      <c r="C2952" s="92"/>
      <c r="D2952" s="92"/>
      <c r="E2952" s="92"/>
      <c r="F2952" s="93"/>
      <c r="G2952" s="94"/>
      <c r="H2952" s="83" t="str">
        <f>IF(M2952&lt;&gt;"",VLOOKUP(M2952,LISTAS·PAPP!$U$3:$Z$8,2,FALSE),"")</f>
        <v/>
      </c>
      <c r="I2952" s="85" t="str">
        <f>IF(M2952&lt;&gt;"",VLOOKUP(M2952,LISTAS·PAPP!$U$3:$Z$8,3,FALSE),"")</f>
        <v/>
      </c>
      <c r="J2952" s="83" t="str">
        <f>IF(M2952&lt;&gt;"",VLOOKUP(M2952,LISTAS·PAPP!$U$3:$Z$8,4,FALSE),"")</f>
        <v/>
      </c>
      <c r="K2952" s="83" t="str">
        <f>IF(C2952&lt;&gt;"",VLOOKUP(C2952,LISTAS·PAPP!$H$3:$O$119,4,FALSE),"")</f>
        <v/>
      </c>
      <c r="L2952" s="85" t="str">
        <f>IF(C2952&lt;&gt;"",VLOOKUP(C2952,LISTAS·PAPP!$H$3:$O$119,8,FALSE),"")</f>
        <v/>
      </c>
      <c r="M2952" s="95"/>
      <c r="N2952" s="92"/>
      <c r="O2952" s="92"/>
      <c r="P2952" s="84" t="str">
        <f>IF(N2952&lt;&gt;"",VLOOKUP(N2952,LISTAS·PAPP!$U$9:$Y$125,5,FALSE),"")</f>
        <v/>
      </c>
      <c r="Q2952" s="83" t="str">
        <f>IF(O2952&lt;&gt;"",VLOOKUP(O2952,LISTAS·PAPP!$U$9:$W$125,3,FALSE),"")</f>
        <v/>
      </c>
      <c r="R2952" s="92"/>
      <c r="S2952" s="173"/>
      <c r="T2952" s="173"/>
      <c r="U2952" s="92"/>
      <c r="V2952" s="92"/>
      <c r="W2952" s="94"/>
      <c r="X2952" s="83" t="str">
        <f>IF(ISERROR(VLOOKUP(W2952,LISTAS·PAPP!$AJ$3:$AK$903,2,0))," ",VLOOKUP(W2952,LISTAS·PAPP!$AJ$3:$AK$903,2,0))</f>
        <v xml:space="preserve"> </v>
      </c>
      <c r="Y2952" s="96"/>
      <c r="Z2952" s="97"/>
      <c r="AA2952" s="97"/>
      <c r="AB2952" s="97"/>
      <c r="AC2952" s="97"/>
      <c r="AD2952" s="97"/>
      <c r="AE2952" s="97"/>
      <c r="AF2952" s="97"/>
      <c r="AG2952" s="97"/>
      <c r="AH2952" s="97"/>
      <c r="AI2952" s="97"/>
      <c r="AJ2952" s="97"/>
      <c r="AK2952" s="97"/>
      <c r="AL2952" s="86" t="str">
        <f t="shared" si="136"/>
        <v/>
      </c>
      <c r="AM2952" s="87" t="str">
        <f t="shared" si="137"/>
        <v xml:space="preserve"> </v>
      </c>
      <c r="AN2952" s="1" t="str">
        <f t="shared" si="138"/>
        <v xml:space="preserve"> </v>
      </c>
    </row>
    <row r="2953" spans="1:40" s="88" customFormat="1" x14ac:dyDescent="0.25">
      <c r="A2953" s="92"/>
      <c r="B2953" s="92"/>
      <c r="C2953" s="92"/>
      <c r="D2953" s="92"/>
      <c r="E2953" s="92"/>
      <c r="F2953" s="93"/>
      <c r="G2953" s="94"/>
      <c r="H2953" s="83" t="str">
        <f>IF(M2953&lt;&gt;"",VLOOKUP(M2953,LISTAS·PAPP!$U$3:$Z$8,2,FALSE),"")</f>
        <v/>
      </c>
      <c r="I2953" s="85" t="str">
        <f>IF(M2953&lt;&gt;"",VLOOKUP(M2953,LISTAS·PAPP!$U$3:$Z$8,3,FALSE),"")</f>
        <v/>
      </c>
      <c r="J2953" s="83" t="str">
        <f>IF(M2953&lt;&gt;"",VLOOKUP(M2953,LISTAS·PAPP!$U$3:$Z$8,4,FALSE),"")</f>
        <v/>
      </c>
      <c r="K2953" s="83" t="str">
        <f>IF(C2953&lt;&gt;"",VLOOKUP(C2953,LISTAS·PAPP!$H$3:$O$119,4,FALSE),"")</f>
        <v/>
      </c>
      <c r="L2953" s="85" t="str">
        <f>IF(C2953&lt;&gt;"",VLOOKUP(C2953,LISTAS·PAPP!$H$3:$O$119,8,FALSE),"")</f>
        <v/>
      </c>
      <c r="M2953" s="95"/>
      <c r="N2953" s="92"/>
      <c r="O2953" s="92"/>
      <c r="P2953" s="84" t="str">
        <f>IF(N2953&lt;&gt;"",VLOOKUP(N2953,LISTAS·PAPP!$U$9:$Y$125,5,FALSE),"")</f>
        <v/>
      </c>
      <c r="Q2953" s="83" t="str">
        <f>IF(O2953&lt;&gt;"",VLOOKUP(O2953,LISTAS·PAPP!$U$9:$W$125,3,FALSE),"")</f>
        <v/>
      </c>
      <c r="R2953" s="92"/>
      <c r="S2953" s="173"/>
      <c r="T2953" s="173"/>
      <c r="U2953" s="92"/>
      <c r="V2953" s="92"/>
      <c r="W2953" s="94"/>
      <c r="X2953" s="83" t="str">
        <f>IF(ISERROR(VLOOKUP(W2953,LISTAS·PAPP!$AJ$3:$AK$903,2,0))," ",VLOOKUP(W2953,LISTAS·PAPP!$AJ$3:$AK$903,2,0))</f>
        <v xml:space="preserve"> </v>
      </c>
      <c r="Y2953" s="96"/>
      <c r="Z2953" s="97"/>
      <c r="AA2953" s="97"/>
      <c r="AB2953" s="97"/>
      <c r="AC2953" s="97"/>
      <c r="AD2953" s="97"/>
      <c r="AE2953" s="97"/>
      <c r="AF2953" s="97"/>
      <c r="AG2953" s="97"/>
      <c r="AH2953" s="97"/>
      <c r="AI2953" s="97"/>
      <c r="AJ2953" s="97"/>
      <c r="AK2953" s="97"/>
      <c r="AL2953" s="86" t="str">
        <f t="shared" si="136"/>
        <v/>
      </c>
      <c r="AM2953" s="87" t="str">
        <f t="shared" si="137"/>
        <v xml:space="preserve"> </v>
      </c>
      <c r="AN2953" s="1" t="str">
        <f t="shared" si="138"/>
        <v xml:space="preserve"> </v>
      </c>
    </row>
    <row r="2954" spans="1:40" s="88" customFormat="1" x14ac:dyDescent="0.25">
      <c r="A2954" s="92"/>
      <c r="B2954" s="92"/>
      <c r="C2954" s="92"/>
      <c r="D2954" s="92"/>
      <c r="E2954" s="92"/>
      <c r="F2954" s="93"/>
      <c r="G2954" s="94"/>
      <c r="H2954" s="83" t="str">
        <f>IF(M2954&lt;&gt;"",VLOOKUP(M2954,LISTAS·PAPP!$U$3:$Z$8,2,FALSE),"")</f>
        <v/>
      </c>
      <c r="I2954" s="85" t="str">
        <f>IF(M2954&lt;&gt;"",VLOOKUP(M2954,LISTAS·PAPP!$U$3:$Z$8,3,FALSE),"")</f>
        <v/>
      </c>
      <c r="J2954" s="83" t="str">
        <f>IF(M2954&lt;&gt;"",VLOOKUP(M2954,LISTAS·PAPP!$U$3:$Z$8,4,FALSE),"")</f>
        <v/>
      </c>
      <c r="K2954" s="83" t="str">
        <f>IF(C2954&lt;&gt;"",VLOOKUP(C2954,LISTAS·PAPP!$H$3:$O$119,4,FALSE),"")</f>
        <v/>
      </c>
      <c r="L2954" s="85" t="str">
        <f>IF(C2954&lt;&gt;"",VLOOKUP(C2954,LISTAS·PAPP!$H$3:$O$119,8,FALSE),"")</f>
        <v/>
      </c>
      <c r="M2954" s="95"/>
      <c r="N2954" s="92"/>
      <c r="O2954" s="92"/>
      <c r="P2954" s="84" t="str">
        <f>IF(N2954&lt;&gt;"",VLOOKUP(N2954,LISTAS·PAPP!$U$9:$Y$125,5,FALSE),"")</f>
        <v/>
      </c>
      <c r="Q2954" s="83" t="str">
        <f>IF(O2954&lt;&gt;"",VLOOKUP(O2954,LISTAS·PAPP!$U$9:$W$125,3,FALSE),"")</f>
        <v/>
      </c>
      <c r="R2954" s="92"/>
      <c r="S2954" s="173"/>
      <c r="T2954" s="173"/>
      <c r="U2954" s="92"/>
      <c r="V2954" s="92"/>
      <c r="W2954" s="94"/>
      <c r="X2954" s="83" t="str">
        <f>IF(ISERROR(VLOOKUP(W2954,LISTAS·PAPP!$AJ$3:$AK$903,2,0))," ",VLOOKUP(W2954,LISTAS·PAPP!$AJ$3:$AK$903,2,0))</f>
        <v xml:space="preserve"> </v>
      </c>
      <c r="Y2954" s="96"/>
      <c r="Z2954" s="97"/>
      <c r="AA2954" s="97"/>
      <c r="AB2954" s="97"/>
      <c r="AC2954" s="97"/>
      <c r="AD2954" s="97"/>
      <c r="AE2954" s="97"/>
      <c r="AF2954" s="97"/>
      <c r="AG2954" s="97"/>
      <c r="AH2954" s="97"/>
      <c r="AI2954" s="97"/>
      <c r="AJ2954" s="97"/>
      <c r="AK2954" s="97"/>
      <c r="AL2954" s="86" t="str">
        <f t="shared" ref="AL2954:AL3017" si="139">IF(A2954&gt;0,(Z2954+AA2954+AB2954+AC2954+AD2954+AE2954+AF2954+AG2954+AH2954+AI2954+AJ2954+AK2954),"")</f>
        <v/>
      </c>
      <c r="AM2954" s="87" t="str">
        <f t="shared" ref="AM2954:AM3017" si="140">IF(A2954&lt;&gt;"",IF(A2954&lt;&gt;"",IF(Y2954=AL2954,"OK",Y2954-AL2954),IF(AND(Y2954="",AL2954=""),"",Z2954-AL2954))," ")</f>
        <v xml:space="preserve"> </v>
      </c>
      <c r="AN2954" s="1" t="str">
        <f t="shared" si="138"/>
        <v xml:space="preserve"> </v>
      </c>
    </row>
    <row r="2955" spans="1:40" s="88" customFormat="1" x14ac:dyDescent="0.25">
      <c r="A2955" s="92"/>
      <c r="B2955" s="92"/>
      <c r="C2955" s="92"/>
      <c r="D2955" s="92"/>
      <c r="E2955" s="92"/>
      <c r="F2955" s="93"/>
      <c r="G2955" s="94"/>
      <c r="H2955" s="83" t="str">
        <f>IF(M2955&lt;&gt;"",VLOOKUP(M2955,LISTAS·PAPP!$U$3:$Z$8,2,FALSE),"")</f>
        <v/>
      </c>
      <c r="I2955" s="85" t="str">
        <f>IF(M2955&lt;&gt;"",VLOOKUP(M2955,LISTAS·PAPP!$U$3:$Z$8,3,FALSE),"")</f>
        <v/>
      </c>
      <c r="J2955" s="83" t="str">
        <f>IF(M2955&lt;&gt;"",VLOOKUP(M2955,LISTAS·PAPP!$U$3:$Z$8,4,FALSE),"")</f>
        <v/>
      </c>
      <c r="K2955" s="83" t="str">
        <f>IF(C2955&lt;&gt;"",VLOOKUP(C2955,LISTAS·PAPP!$H$3:$O$119,4,FALSE),"")</f>
        <v/>
      </c>
      <c r="L2955" s="85" t="str">
        <f>IF(C2955&lt;&gt;"",VLOOKUP(C2955,LISTAS·PAPP!$H$3:$O$119,8,FALSE),"")</f>
        <v/>
      </c>
      <c r="M2955" s="95"/>
      <c r="N2955" s="92"/>
      <c r="O2955" s="92"/>
      <c r="P2955" s="84" t="str">
        <f>IF(N2955&lt;&gt;"",VLOOKUP(N2955,LISTAS·PAPP!$U$9:$Y$125,5,FALSE),"")</f>
        <v/>
      </c>
      <c r="Q2955" s="83" t="str">
        <f>IF(O2955&lt;&gt;"",VLOOKUP(O2955,LISTAS·PAPP!$U$9:$W$125,3,FALSE),"")</f>
        <v/>
      </c>
      <c r="R2955" s="92"/>
      <c r="S2955" s="173"/>
      <c r="T2955" s="173"/>
      <c r="U2955" s="92"/>
      <c r="V2955" s="92"/>
      <c r="W2955" s="94"/>
      <c r="X2955" s="83" t="str">
        <f>IF(ISERROR(VLOOKUP(W2955,LISTAS·PAPP!$AJ$3:$AK$903,2,0))," ",VLOOKUP(W2955,LISTAS·PAPP!$AJ$3:$AK$903,2,0))</f>
        <v xml:space="preserve"> </v>
      </c>
      <c r="Y2955" s="96"/>
      <c r="Z2955" s="97"/>
      <c r="AA2955" s="97"/>
      <c r="AB2955" s="97"/>
      <c r="AC2955" s="97"/>
      <c r="AD2955" s="97"/>
      <c r="AE2955" s="97"/>
      <c r="AF2955" s="97"/>
      <c r="AG2955" s="97"/>
      <c r="AH2955" s="97"/>
      <c r="AI2955" s="97"/>
      <c r="AJ2955" s="97"/>
      <c r="AK2955" s="97"/>
      <c r="AL2955" s="86" t="str">
        <f t="shared" si="139"/>
        <v/>
      </c>
      <c r="AM2955" s="87" t="str">
        <f t="shared" si="140"/>
        <v xml:space="preserve"> </v>
      </c>
      <c r="AN2955" s="1" t="str">
        <f t="shared" ref="AN2955:AN3018" si="141">IF(A2955&lt;&gt;"",IF(A2955="","Escoger ESTRUCTURA ORGANIZACIONAL;",)&amp;" "&amp;(IF(B2955="","Escoger RELACIONAMIENTO INSTITUCIONAL;",)&amp;" "&amp;(IF(C2955="","Escoger UNIDADES ADMINISTRATIVAS;",)&amp;" "&amp;(IF(D2955="","Colocar COMPONENTE DEL PROYECTO DE INVERSIÓN;",)&amp;" "&amp;(IF(E2955="","Colocar ACTIVIDADES DEL PAPP;",)&amp;" "&amp;(IF(F2955="","Colocar META DE LA ACTIVIDAD;",)&amp;" "&amp;(IF(G2955="","Colocar INDICADOR DE LA META;",)&amp;" "&amp;(IF(H2955="","No visualiza PLAN NACIONAL DE DESARROLLO;",)&amp;" "&amp;(IF(I2955="","No visualiza PROGRAMA NACIONAL;",)&amp;" "&amp;(IF(J2955="","No visualiza OBJETIVO ESTRATEGICO INSTITUCIONAL;",)&amp;" "&amp;(IF(K2955="","No visualiza CENTRO GESTOR;",)&amp;" "&amp;(IF(L2955="","No visualiza AREA FUNCIONAL;",)&amp;" "&amp;(IF(M2955="","Escoger PRODUCTO INSTITUCIONAL;",)&amp;" "&amp;(IF(N2955="","Escoger PROYECTO;",)&amp;" "&amp;(IF(O2955="","Escoger ACTIVIDAD SINAFIP;",)&amp;" "&amp;(IF(P2955="","No visualiza CODIGO UNICO DE PROYECTO;",)&amp;" "&amp;(IF(Q2955="","No visualiza POLITICA DE IGUALDAD;",)&amp;" "&amp;(IF(R2955="","Escoger FUENTE;",)&amp;" "&amp;(IF(U2955="","Escoger NATURALEZA DE GASTO;",)&amp;" "&amp;(IF(V2955="","Escoger GRUPO DE GASTO;",)&amp;" "&amp;(IF(W2955="","Colocar ITEM PRESUPUESTARIO;",)&amp;" "&amp;(IF(X2955="","No visualiza DESCRIPCION ITEM PRESUPUESTARIO;",))))))))))))))))))))))," ")</f>
        <v xml:space="preserve"> </v>
      </c>
    </row>
    <row r="2956" spans="1:40" s="88" customFormat="1" x14ac:dyDescent="0.25">
      <c r="A2956" s="92"/>
      <c r="B2956" s="92"/>
      <c r="C2956" s="92"/>
      <c r="D2956" s="92"/>
      <c r="E2956" s="92"/>
      <c r="F2956" s="93"/>
      <c r="G2956" s="94"/>
      <c r="H2956" s="83" t="str">
        <f>IF(M2956&lt;&gt;"",VLOOKUP(M2956,LISTAS·PAPP!$U$3:$Z$8,2,FALSE),"")</f>
        <v/>
      </c>
      <c r="I2956" s="85" t="str">
        <f>IF(M2956&lt;&gt;"",VLOOKUP(M2956,LISTAS·PAPP!$U$3:$Z$8,3,FALSE),"")</f>
        <v/>
      </c>
      <c r="J2956" s="83" t="str">
        <f>IF(M2956&lt;&gt;"",VLOOKUP(M2956,LISTAS·PAPP!$U$3:$Z$8,4,FALSE),"")</f>
        <v/>
      </c>
      <c r="K2956" s="83" t="str">
        <f>IF(C2956&lt;&gt;"",VLOOKUP(C2956,LISTAS·PAPP!$H$3:$O$119,4,FALSE),"")</f>
        <v/>
      </c>
      <c r="L2956" s="85" t="str">
        <f>IF(C2956&lt;&gt;"",VLOOKUP(C2956,LISTAS·PAPP!$H$3:$O$119,8,FALSE),"")</f>
        <v/>
      </c>
      <c r="M2956" s="95"/>
      <c r="N2956" s="92"/>
      <c r="O2956" s="92"/>
      <c r="P2956" s="84" t="str">
        <f>IF(N2956&lt;&gt;"",VLOOKUP(N2956,LISTAS·PAPP!$U$9:$Y$125,5,FALSE),"")</f>
        <v/>
      </c>
      <c r="Q2956" s="83" t="str">
        <f>IF(O2956&lt;&gt;"",VLOOKUP(O2956,LISTAS·PAPP!$U$9:$W$125,3,FALSE),"")</f>
        <v/>
      </c>
      <c r="R2956" s="92"/>
      <c r="S2956" s="173"/>
      <c r="T2956" s="173"/>
      <c r="U2956" s="92"/>
      <c r="V2956" s="92"/>
      <c r="W2956" s="94"/>
      <c r="X2956" s="83" t="str">
        <f>IF(ISERROR(VLOOKUP(W2956,LISTAS·PAPP!$AJ$3:$AK$903,2,0))," ",VLOOKUP(W2956,LISTAS·PAPP!$AJ$3:$AK$903,2,0))</f>
        <v xml:space="preserve"> </v>
      </c>
      <c r="Y2956" s="96"/>
      <c r="Z2956" s="97"/>
      <c r="AA2956" s="97"/>
      <c r="AB2956" s="97"/>
      <c r="AC2956" s="97"/>
      <c r="AD2956" s="97"/>
      <c r="AE2956" s="97"/>
      <c r="AF2956" s="97"/>
      <c r="AG2956" s="97"/>
      <c r="AH2956" s="97"/>
      <c r="AI2956" s="97"/>
      <c r="AJ2956" s="97"/>
      <c r="AK2956" s="97"/>
      <c r="AL2956" s="86" t="str">
        <f t="shared" si="139"/>
        <v/>
      </c>
      <c r="AM2956" s="87" t="str">
        <f t="shared" si="140"/>
        <v xml:space="preserve"> </v>
      </c>
      <c r="AN2956" s="1" t="str">
        <f t="shared" si="141"/>
        <v xml:space="preserve"> </v>
      </c>
    </row>
    <row r="2957" spans="1:40" s="88" customFormat="1" x14ac:dyDescent="0.25">
      <c r="A2957" s="92"/>
      <c r="B2957" s="92"/>
      <c r="C2957" s="92"/>
      <c r="D2957" s="92"/>
      <c r="E2957" s="92"/>
      <c r="F2957" s="93"/>
      <c r="G2957" s="94"/>
      <c r="H2957" s="83" t="str">
        <f>IF(M2957&lt;&gt;"",VLOOKUP(M2957,LISTAS·PAPP!$U$3:$Z$8,2,FALSE),"")</f>
        <v/>
      </c>
      <c r="I2957" s="85" t="str">
        <f>IF(M2957&lt;&gt;"",VLOOKUP(M2957,LISTAS·PAPP!$U$3:$Z$8,3,FALSE),"")</f>
        <v/>
      </c>
      <c r="J2957" s="83" t="str">
        <f>IF(M2957&lt;&gt;"",VLOOKUP(M2957,LISTAS·PAPP!$U$3:$Z$8,4,FALSE),"")</f>
        <v/>
      </c>
      <c r="K2957" s="83" t="str">
        <f>IF(C2957&lt;&gt;"",VLOOKUP(C2957,LISTAS·PAPP!$H$3:$O$119,4,FALSE),"")</f>
        <v/>
      </c>
      <c r="L2957" s="85" t="str">
        <f>IF(C2957&lt;&gt;"",VLOOKUP(C2957,LISTAS·PAPP!$H$3:$O$119,8,FALSE),"")</f>
        <v/>
      </c>
      <c r="M2957" s="95"/>
      <c r="N2957" s="92"/>
      <c r="O2957" s="92"/>
      <c r="P2957" s="84" t="str">
        <f>IF(N2957&lt;&gt;"",VLOOKUP(N2957,LISTAS·PAPP!$U$9:$Y$125,5,FALSE),"")</f>
        <v/>
      </c>
      <c r="Q2957" s="83" t="str">
        <f>IF(O2957&lt;&gt;"",VLOOKUP(O2957,LISTAS·PAPP!$U$9:$W$125,3,FALSE),"")</f>
        <v/>
      </c>
      <c r="R2957" s="92"/>
      <c r="S2957" s="173"/>
      <c r="T2957" s="173"/>
      <c r="U2957" s="92"/>
      <c r="V2957" s="92"/>
      <c r="W2957" s="94"/>
      <c r="X2957" s="83" t="str">
        <f>IF(ISERROR(VLOOKUP(W2957,LISTAS·PAPP!$AJ$3:$AK$903,2,0))," ",VLOOKUP(W2957,LISTAS·PAPP!$AJ$3:$AK$903,2,0))</f>
        <v xml:space="preserve"> </v>
      </c>
      <c r="Y2957" s="96"/>
      <c r="Z2957" s="97"/>
      <c r="AA2957" s="97"/>
      <c r="AB2957" s="97"/>
      <c r="AC2957" s="97"/>
      <c r="AD2957" s="97"/>
      <c r="AE2957" s="97"/>
      <c r="AF2957" s="97"/>
      <c r="AG2957" s="97"/>
      <c r="AH2957" s="97"/>
      <c r="AI2957" s="97"/>
      <c r="AJ2957" s="97"/>
      <c r="AK2957" s="97"/>
      <c r="AL2957" s="86" t="str">
        <f t="shared" si="139"/>
        <v/>
      </c>
      <c r="AM2957" s="87" t="str">
        <f t="shared" si="140"/>
        <v xml:space="preserve"> </v>
      </c>
      <c r="AN2957" s="1" t="str">
        <f t="shared" si="141"/>
        <v xml:space="preserve"> </v>
      </c>
    </row>
    <row r="2958" spans="1:40" s="88" customFormat="1" x14ac:dyDescent="0.25">
      <c r="A2958" s="92"/>
      <c r="B2958" s="92"/>
      <c r="C2958" s="92"/>
      <c r="D2958" s="92"/>
      <c r="E2958" s="92"/>
      <c r="F2958" s="93"/>
      <c r="G2958" s="94"/>
      <c r="H2958" s="83" t="str">
        <f>IF(M2958&lt;&gt;"",VLOOKUP(M2958,LISTAS·PAPP!$U$3:$Z$8,2,FALSE),"")</f>
        <v/>
      </c>
      <c r="I2958" s="85" t="str">
        <f>IF(M2958&lt;&gt;"",VLOOKUP(M2958,LISTAS·PAPP!$U$3:$Z$8,3,FALSE),"")</f>
        <v/>
      </c>
      <c r="J2958" s="83" t="str">
        <f>IF(M2958&lt;&gt;"",VLOOKUP(M2958,LISTAS·PAPP!$U$3:$Z$8,4,FALSE),"")</f>
        <v/>
      </c>
      <c r="K2958" s="83" t="str">
        <f>IF(C2958&lt;&gt;"",VLOOKUP(C2958,LISTAS·PAPP!$H$3:$O$119,4,FALSE),"")</f>
        <v/>
      </c>
      <c r="L2958" s="85" t="str">
        <f>IF(C2958&lt;&gt;"",VLOOKUP(C2958,LISTAS·PAPP!$H$3:$O$119,8,FALSE),"")</f>
        <v/>
      </c>
      <c r="M2958" s="95"/>
      <c r="N2958" s="92"/>
      <c r="O2958" s="92"/>
      <c r="P2958" s="84" t="str">
        <f>IF(N2958&lt;&gt;"",VLOOKUP(N2958,LISTAS·PAPP!$U$9:$Y$125,5,FALSE),"")</f>
        <v/>
      </c>
      <c r="Q2958" s="83" t="str">
        <f>IF(O2958&lt;&gt;"",VLOOKUP(O2958,LISTAS·PAPP!$U$9:$W$125,3,FALSE),"")</f>
        <v/>
      </c>
      <c r="R2958" s="92"/>
      <c r="S2958" s="173"/>
      <c r="T2958" s="173"/>
      <c r="U2958" s="92"/>
      <c r="V2958" s="92"/>
      <c r="W2958" s="94"/>
      <c r="X2958" s="83" t="str">
        <f>IF(ISERROR(VLOOKUP(W2958,LISTAS·PAPP!$AJ$3:$AK$903,2,0))," ",VLOOKUP(W2958,LISTAS·PAPP!$AJ$3:$AK$903,2,0))</f>
        <v xml:space="preserve"> </v>
      </c>
      <c r="Y2958" s="96"/>
      <c r="Z2958" s="97"/>
      <c r="AA2958" s="97"/>
      <c r="AB2958" s="97"/>
      <c r="AC2958" s="97"/>
      <c r="AD2958" s="97"/>
      <c r="AE2958" s="97"/>
      <c r="AF2958" s="97"/>
      <c r="AG2958" s="97"/>
      <c r="AH2958" s="97"/>
      <c r="AI2958" s="97"/>
      <c r="AJ2958" s="97"/>
      <c r="AK2958" s="97"/>
      <c r="AL2958" s="86" t="str">
        <f t="shared" si="139"/>
        <v/>
      </c>
      <c r="AM2958" s="87" t="str">
        <f t="shared" si="140"/>
        <v xml:space="preserve"> </v>
      </c>
      <c r="AN2958" s="1" t="str">
        <f t="shared" si="141"/>
        <v xml:space="preserve"> </v>
      </c>
    </row>
    <row r="2959" spans="1:40" s="88" customFormat="1" x14ac:dyDescent="0.25">
      <c r="A2959" s="92"/>
      <c r="B2959" s="92"/>
      <c r="C2959" s="92"/>
      <c r="D2959" s="92"/>
      <c r="E2959" s="92"/>
      <c r="F2959" s="93"/>
      <c r="G2959" s="94"/>
      <c r="H2959" s="83" t="str">
        <f>IF(M2959&lt;&gt;"",VLOOKUP(M2959,LISTAS·PAPP!$U$3:$Z$8,2,FALSE),"")</f>
        <v/>
      </c>
      <c r="I2959" s="85" t="str">
        <f>IF(M2959&lt;&gt;"",VLOOKUP(M2959,LISTAS·PAPP!$U$3:$Z$8,3,FALSE),"")</f>
        <v/>
      </c>
      <c r="J2959" s="83" t="str">
        <f>IF(M2959&lt;&gt;"",VLOOKUP(M2959,LISTAS·PAPP!$U$3:$Z$8,4,FALSE),"")</f>
        <v/>
      </c>
      <c r="K2959" s="83" t="str">
        <f>IF(C2959&lt;&gt;"",VLOOKUP(C2959,LISTAS·PAPP!$H$3:$O$119,4,FALSE),"")</f>
        <v/>
      </c>
      <c r="L2959" s="85" t="str">
        <f>IF(C2959&lt;&gt;"",VLOOKUP(C2959,LISTAS·PAPP!$H$3:$O$119,8,FALSE),"")</f>
        <v/>
      </c>
      <c r="M2959" s="95"/>
      <c r="N2959" s="92"/>
      <c r="O2959" s="92"/>
      <c r="P2959" s="84" t="str">
        <f>IF(N2959&lt;&gt;"",VLOOKUP(N2959,LISTAS·PAPP!$U$9:$Y$125,5,FALSE),"")</f>
        <v/>
      </c>
      <c r="Q2959" s="83" t="str">
        <f>IF(O2959&lt;&gt;"",VLOOKUP(O2959,LISTAS·PAPP!$U$9:$W$125,3,FALSE),"")</f>
        <v/>
      </c>
      <c r="R2959" s="92"/>
      <c r="S2959" s="173"/>
      <c r="T2959" s="173"/>
      <c r="U2959" s="92"/>
      <c r="V2959" s="92"/>
      <c r="W2959" s="94"/>
      <c r="X2959" s="83" t="str">
        <f>IF(ISERROR(VLOOKUP(W2959,LISTAS·PAPP!$AJ$3:$AK$903,2,0))," ",VLOOKUP(W2959,LISTAS·PAPP!$AJ$3:$AK$903,2,0))</f>
        <v xml:space="preserve"> </v>
      </c>
      <c r="Y2959" s="96"/>
      <c r="Z2959" s="97"/>
      <c r="AA2959" s="97"/>
      <c r="AB2959" s="97"/>
      <c r="AC2959" s="97"/>
      <c r="AD2959" s="97"/>
      <c r="AE2959" s="97"/>
      <c r="AF2959" s="97"/>
      <c r="AG2959" s="97"/>
      <c r="AH2959" s="97"/>
      <c r="AI2959" s="97"/>
      <c r="AJ2959" s="97"/>
      <c r="AK2959" s="97"/>
      <c r="AL2959" s="86" t="str">
        <f t="shared" si="139"/>
        <v/>
      </c>
      <c r="AM2959" s="87" t="str">
        <f t="shared" si="140"/>
        <v xml:space="preserve"> </v>
      </c>
      <c r="AN2959" s="1" t="str">
        <f t="shared" si="141"/>
        <v xml:space="preserve"> </v>
      </c>
    </row>
    <row r="2960" spans="1:40" s="88" customFormat="1" x14ac:dyDescent="0.25">
      <c r="A2960" s="92"/>
      <c r="B2960" s="92"/>
      <c r="C2960" s="92"/>
      <c r="D2960" s="92"/>
      <c r="E2960" s="92"/>
      <c r="F2960" s="93"/>
      <c r="G2960" s="94"/>
      <c r="H2960" s="83" t="str">
        <f>IF(M2960&lt;&gt;"",VLOOKUP(M2960,LISTAS·PAPP!$U$3:$Z$8,2,FALSE),"")</f>
        <v/>
      </c>
      <c r="I2960" s="85" t="str">
        <f>IF(M2960&lt;&gt;"",VLOOKUP(M2960,LISTAS·PAPP!$U$3:$Z$8,3,FALSE),"")</f>
        <v/>
      </c>
      <c r="J2960" s="83" t="str">
        <f>IF(M2960&lt;&gt;"",VLOOKUP(M2960,LISTAS·PAPP!$U$3:$Z$8,4,FALSE),"")</f>
        <v/>
      </c>
      <c r="K2960" s="83" t="str">
        <f>IF(C2960&lt;&gt;"",VLOOKUP(C2960,LISTAS·PAPP!$H$3:$O$119,4,FALSE),"")</f>
        <v/>
      </c>
      <c r="L2960" s="85" t="str">
        <f>IF(C2960&lt;&gt;"",VLOOKUP(C2960,LISTAS·PAPP!$H$3:$O$119,8,FALSE),"")</f>
        <v/>
      </c>
      <c r="M2960" s="95"/>
      <c r="N2960" s="92"/>
      <c r="O2960" s="92"/>
      <c r="P2960" s="84" t="str">
        <f>IF(N2960&lt;&gt;"",VLOOKUP(N2960,LISTAS·PAPP!$U$9:$Y$125,5,FALSE),"")</f>
        <v/>
      </c>
      <c r="Q2960" s="83" t="str">
        <f>IF(O2960&lt;&gt;"",VLOOKUP(O2960,LISTAS·PAPP!$U$9:$W$125,3,FALSE),"")</f>
        <v/>
      </c>
      <c r="R2960" s="92"/>
      <c r="S2960" s="173"/>
      <c r="T2960" s="173"/>
      <c r="U2960" s="92"/>
      <c r="V2960" s="92"/>
      <c r="W2960" s="94"/>
      <c r="X2960" s="83" t="str">
        <f>IF(ISERROR(VLOOKUP(W2960,LISTAS·PAPP!$AJ$3:$AK$903,2,0))," ",VLOOKUP(W2960,LISTAS·PAPP!$AJ$3:$AK$903,2,0))</f>
        <v xml:space="preserve"> </v>
      </c>
      <c r="Y2960" s="96"/>
      <c r="Z2960" s="97"/>
      <c r="AA2960" s="97"/>
      <c r="AB2960" s="97"/>
      <c r="AC2960" s="97"/>
      <c r="AD2960" s="97"/>
      <c r="AE2960" s="97"/>
      <c r="AF2960" s="97"/>
      <c r="AG2960" s="97"/>
      <c r="AH2960" s="97"/>
      <c r="AI2960" s="97"/>
      <c r="AJ2960" s="97"/>
      <c r="AK2960" s="97"/>
      <c r="AL2960" s="86" t="str">
        <f t="shared" si="139"/>
        <v/>
      </c>
      <c r="AM2960" s="87" t="str">
        <f t="shared" si="140"/>
        <v xml:space="preserve"> </v>
      </c>
      <c r="AN2960" s="1" t="str">
        <f t="shared" si="141"/>
        <v xml:space="preserve"> </v>
      </c>
    </row>
    <row r="2961" spans="1:40" s="88" customFormat="1" x14ac:dyDescent="0.25">
      <c r="A2961" s="92"/>
      <c r="B2961" s="92"/>
      <c r="C2961" s="92"/>
      <c r="D2961" s="92"/>
      <c r="E2961" s="92"/>
      <c r="F2961" s="93"/>
      <c r="G2961" s="94"/>
      <c r="H2961" s="83" t="str">
        <f>IF(M2961&lt;&gt;"",VLOOKUP(M2961,LISTAS·PAPP!$U$3:$Z$8,2,FALSE),"")</f>
        <v/>
      </c>
      <c r="I2961" s="85" t="str">
        <f>IF(M2961&lt;&gt;"",VLOOKUP(M2961,LISTAS·PAPP!$U$3:$Z$8,3,FALSE),"")</f>
        <v/>
      </c>
      <c r="J2961" s="83" t="str">
        <f>IF(M2961&lt;&gt;"",VLOOKUP(M2961,LISTAS·PAPP!$U$3:$Z$8,4,FALSE),"")</f>
        <v/>
      </c>
      <c r="K2961" s="83" t="str">
        <f>IF(C2961&lt;&gt;"",VLOOKUP(C2961,LISTAS·PAPP!$H$3:$O$119,4,FALSE),"")</f>
        <v/>
      </c>
      <c r="L2961" s="85" t="str">
        <f>IF(C2961&lt;&gt;"",VLOOKUP(C2961,LISTAS·PAPP!$H$3:$O$119,8,FALSE),"")</f>
        <v/>
      </c>
      <c r="M2961" s="95"/>
      <c r="N2961" s="92"/>
      <c r="O2961" s="92"/>
      <c r="P2961" s="84" t="str">
        <f>IF(N2961&lt;&gt;"",VLOOKUP(N2961,LISTAS·PAPP!$U$9:$Y$125,5,FALSE),"")</f>
        <v/>
      </c>
      <c r="Q2961" s="83" t="str">
        <f>IF(O2961&lt;&gt;"",VLOOKUP(O2961,LISTAS·PAPP!$U$9:$W$125,3,FALSE),"")</f>
        <v/>
      </c>
      <c r="R2961" s="92"/>
      <c r="S2961" s="173"/>
      <c r="T2961" s="173"/>
      <c r="U2961" s="92"/>
      <c r="V2961" s="92"/>
      <c r="W2961" s="94"/>
      <c r="X2961" s="83" t="str">
        <f>IF(ISERROR(VLOOKUP(W2961,LISTAS·PAPP!$AJ$3:$AK$903,2,0))," ",VLOOKUP(W2961,LISTAS·PAPP!$AJ$3:$AK$903,2,0))</f>
        <v xml:space="preserve"> </v>
      </c>
      <c r="Y2961" s="96"/>
      <c r="Z2961" s="97"/>
      <c r="AA2961" s="97"/>
      <c r="AB2961" s="97"/>
      <c r="AC2961" s="97"/>
      <c r="AD2961" s="97"/>
      <c r="AE2961" s="97"/>
      <c r="AF2961" s="97"/>
      <c r="AG2961" s="97"/>
      <c r="AH2961" s="97"/>
      <c r="AI2961" s="97"/>
      <c r="AJ2961" s="97"/>
      <c r="AK2961" s="97"/>
      <c r="AL2961" s="86" t="str">
        <f t="shared" si="139"/>
        <v/>
      </c>
      <c r="AM2961" s="87" t="str">
        <f t="shared" si="140"/>
        <v xml:space="preserve"> </v>
      </c>
      <c r="AN2961" s="1" t="str">
        <f t="shared" si="141"/>
        <v xml:space="preserve"> </v>
      </c>
    </row>
    <row r="2962" spans="1:40" s="88" customFormat="1" x14ac:dyDescent="0.25">
      <c r="A2962" s="92"/>
      <c r="B2962" s="92"/>
      <c r="C2962" s="92"/>
      <c r="D2962" s="92"/>
      <c r="E2962" s="92"/>
      <c r="F2962" s="93"/>
      <c r="G2962" s="94"/>
      <c r="H2962" s="83" t="str">
        <f>IF(M2962&lt;&gt;"",VLOOKUP(M2962,LISTAS·PAPP!$U$3:$Z$8,2,FALSE),"")</f>
        <v/>
      </c>
      <c r="I2962" s="85" t="str">
        <f>IF(M2962&lt;&gt;"",VLOOKUP(M2962,LISTAS·PAPP!$U$3:$Z$8,3,FALSE),"")</f>
        <v/>
      </c>
      <c r="J2962" s="83" t="str">
        <f>IF(M2962&lt;&gt;"",VLOOKUP(M2962,LISTAS·PAPP!$U$3:$Z$8,4,FALSE),"")</f>
        <v/>
      </c>
      <c r="K2962" s="83" t="str">
        <f>IF(C2962&lt;&gt;"",VLOOKUP(C2962,LISTAS·PAPP!$H$3:$O$119,4,FALSE),"")</f>
        <v/>
      </c>
      <c r="L2962" s="85" t="str">
        <f>IF(C2962&lt;&gt;"",VLOOKUP(C2962,LISTAS·PAPP!$H$3:$O$119,8,FALSE),"")</f>
        <v/>
      </c>
      <c r="M2962" s="95"/>
      <c r="N2962" s="92"/>
      <c r="O2962" s="92"/>
      <c r="P2962" s="84" t="str">
        <f>IF(N2962&lt;&gt;"",VLOOKUP(N2962,LISTAS·PAPP!$U$9:$Y$125,5,FALSE),"")</f>
        <v/>
      </c>
      <c r="Q2962" s="83" t="str">
        <f>IF(O2962&lt;&gt;"",VLOOKUP(O2962,LISTAS·PAPP!$U$9:$W$125,3,FALSE),"")</f>
        <v/>
      </c>
      <c r="R2962" s="92"/>
      <c r="S2962" s="173"/>
      <c r="T2962" s="173"/>
      <c r="U2962" s="92"/>
      <c r="V2962" s="92"/>
      <c r="W2962" s="94"/>
      <c r="X2962" s="83" t="str">
        <f>IF(ISERROR(VLOOKUP(W2962,LISTAS·PAPP!$AJ$3:$AK$903,2,0))," ",VLOOKUP(W2962,LISTAS·PAPP!$AJ$3:$AK$903,2,0))</f>
        <v xml:space="preserve"> </v>
      </c>
      <c r="Y2962" s="96"/>
      <c r="Z2962" s="97"/>
      <c r="AA2962" s="97"/>
      <c r="AB2962" s="97"/>
      <c r="AC2962" s="97"/>
      <c r="AD2962" s="97"/>
      <c r="AE2962" s="97"/>
      <c r="AF2962" s="97"/>
      <c r="AG2962" s="97"/>
      <c r="AH2962" s="97"/>
      <c r="AI2962" s="97"/>
      <c r="AJ2962" s="97"/>
      <c r="AK2962" s="97"/>
      <c r="AL2962" s="86" t="str">
        <f t="shared" si="139"/>
        <v/>
      </c>
      <c r="AM2962" s="87" t="str">
        <f t="shared" si="140"/>
        <v xml:space="preserve"> </v>
      </c>
      <c r="AN2962" s="1" t="str">
        <f t="shared" si="141"/>
        <v xml:space="preserve"> </v>
      </c>
    </row>
    <row r="2963" spans="1:40" s="88" customFormat="1" x14ac:dyDescent="0.25">
      <c r="A2963" s="92"/>
      <c r="B2963" s="92"/>
      <c r="C2963" s="92"/>
      <c r="D2963" s="92"/>
      <c r="E2963" s="92"/>
      <c r="F2963" s="93"/>
      <c r="G2963" s="94"/>
      <c r="H2963" s="83" t="str">
        <f>IF(M2963&lt;&gt;"",VLOOKUP(M2963,LISTAS·PAPP!$U$3:$Z$8,2,FALSE),"")</f>
        <v/>
      </c>
      <c r="I2963" s="85" t="str">
        <f>IF(M2963&lt;&gt;"",VLOOKUP(M2963,LISTAS·PAPP!$U$3:$Z$8,3,FALSE),"")</f>
        <v/>
      </c>
      <c r="J2963" s="83" t="str">
        <f>IF(M2963&lt;&gt;"",VLOOKUP(M2963,LISTAS·PAPP!$U$3:$Z$8,4,FALSE),"")</f>
        <v/>
      </c>
      <c r="K2963" s="83" t="str">
        <f>IF(C2963&lt;&gt;"",VLOOKUP(C2963,LISTAS·PAPP!$H$3:$O$119,4,FALSE),"")</f>
        <v/>
      </c>
      <c r="L2963" s="85" t="str">
        <f>IF(C2963&lt;&gt;"",VLOOKUP(C2963,LISTAS·PAPP!$H$3:$O$119,8,FALSE),"")</f>
        <v/>
      </c>
      <c r="M2963" s="95"/>
      <c r="N2963" s="92"/>
      <c r="O2963" s="92"/>
      <c r="P2963" s="84" t="str">
        <f>IF(N2963&lt;&gt;"",VLOOKUP(N2963,LISTAS·PAPP!$U$9:$Y$125,5,FALSE),"")</f>
        <v/>
      </c>
      <c r="Q2963" s="83" t="str">
        <f>IF(O2963&lt;&gt;"",VLOOKUP(O2963,LISTAS·PAPP!$U$9:$W$125,3,FALSE),"")</f>
        <v/>
      </c>
      <c r="R2963" s="92"/>
      <c r="S2963" s="173"/>
      <c r="T2963" s="173"/>
      <c r="U2963" s="92"/>
      <c r="V2963" s="92"/>
      <c r="W2963" s="94"/>
      <c r="X2963" s="83" t="str">
        <f>IF(ISERROR(VLOOKUP(W2963,LISTAS·PAPP!$AJ$3:$AK$903,2,0))," ",VLOOKUP(W2963,LISTAS·PAPP!$AJ$3:$AK$903,2,0))</f>
        <v xml:space="preserve"> </v>
      </c>
      <c r="Y2963" s="96"/>
      <c r="Z2963" s="97"/>
      <c r="AA2963" s="97"/>
      <c r="AB2963" s="97"/>
      <c r="AC2963" s="97"/>
      <c r="AD2963" s="97"/>
      <c r="AE2963" s="97"/>
      <c r="AF2963" s="97"/>
      <c r="AG2963" s="97"/>
      <c r="AH2963" s="97"/>
      <c r="AI2963" s="97"/>
      <c r="AJ2963" s="97"/>
      <c r="AK2963" s="97"/>
      <c r="AL2963" s="86" t="str">
        <f t="shared" si="139"/>
        <v/>
      </c>
      <c r="AM2963" s="87" t="str">
        <f t="shared" si="140"/>
        <v xml:space="preserve"> </v>
      </c>
      <c r="AN2963" s="1" t="str">
        <f t="shared" si="141"/>
        <v xml:space="preserve"> </v>
      </c>
    </row>
    <row r="2964" spans="1:40" s="88" customFormat="1" x14ac:dyDescent="0.25">
      <c r="A2964" s="92"/>
      <c r="B2964" s="92"/>
      <c r="C2964" s="92"/>
      <c r="D2964" s="92"/>
      <c r="E2964" s="92"/>
      <c r="F2964" s="93"/>
      <c r="G2964" s="94"/>
      <c r="H2964" s="83" t="str">
        <f>IF(M2964&lt;&gt;"",VLOOKUP(M2964,LISTAS·PAPP!$U$3:$Z$8,2,FALSE),"")</f>
        <v/>
      </c>
      <c r="I2964" s="85" t="str">
        <f>IF(M2964&lt;&gt;"",VLOOKUP(M2964,LISTAS·PAPP!$U$3:$Z$8,3,FALSE),"")</f>
        <v/>
      </c>
      <c r="J2964" s="83" t="str">
        <f>IF(M2964&lt;&gt;"",VLOOKUP(M2964,LISTAS·PAPP!$U$3:$Z$8,4,FALSE),"")</f>
        <v/>
      </c>
      <c r="K2964" s="83" t="str">
        <f>IF(C2964&lt;&gt;"",VLOOKUP(C2964,LISTAS·PAPP!$H$3:$O$119,4,FALSE),"")</f>
        <v/>
      </c>
      <c r="L2964" s="85" t="str">
        <f>IF(C2964&lt;&gt;"",VLOOKUP(C2964,LISTAS·PAPP!$H$3:$O$119,8,FALSE),"")</f>
        <v/>
      </c>
      <c r="M2964" s="95"/>
      <c r="N2964" s="92"/>
      <c r="O2964" s="92"/>
      <c r="P2964" s="84" t="str">
        <f>IF(N2964&lt;&gt;"",VLOOKUP(N2964,LISTAS·PAPP!$U$9:$Y$125,5,FALSE),"")</f>
        <v/>
      </c>
      <c r="Q2964" s="83" t="str">
        <f>IF(O2964&lt;&gt;"",VLOOKUP(O2964,LISTAS·PAPP!$U$9:$W$125,3,FALSE),"")</f>
        <v/>
      </c>
      <c r="R2964" s="92"/>
      <c r="S2964" s="173"/>
      <c r="T2964" s="173"/>
      <c r="U2964" s="92"/>
      <c r="V2964" s="92"/>
      <c r="W2964" s="94"/>
      <c r="X2964" s="83" t="str">
        <f>IF(ISERROR(VLOOKUP(W2964,LISTAS·PAPP!$AJ$3:$AK$903,2,0))," ",VLOOKUP(W2964,LISTAS·PAPP!$AJ$3:$AK$903,2,0))</f>
        <v xml:space="preserve"> </v>
      </c>
      <c r="Y2964" s="96"/>
      <c r="Z2964" s="97"/>
      <c r="AA2964" s="97"/>
      <c r="AB2964" s="97"/>
      <c r="AC2964" s="97"/>
      <c r="AD2964" s="97"/>
      <c r="AE2964" s="97"/>
      <c r="AF2964" s="97"/>
      <c r="AG2964" s="97"/>
      <c r="AH2964" s="97"/>
      <c r="AI2964" s="97"/>
      <c r="AJ2964" s="97"/>
      <c r="AK2964" s="97"/>
      <c r="AL2964" s="86" t="str">
        <f t="shared" si="139"/>
        <v/>
      </c>
      <c r="AM2964" s="87" t="str">
        <f t="shared" si="140"/>
        <v xml:space="preserve"> </v>
      </c>
      <c r="AN2964" s="1" t="str">
        <f t="shared" si="141"/>
        <v xml:space="preserve"> </v>
      </c>
    </row>
    <row r="2965" spans="1:40" s="88" customFormat="1" x14ac:dyDescent="0.25">
      <c r="A2965" s="92"/>
      <c r="B2965" s="92"/>
      <c r="C2965" s="92"/>
      <c r="D2965" s="92"/>
      <c r="E2965" s="92"/>
      <c r="F2965" s="93"/>
      <c r="G2965" s="94"/>
      <c r="H2965" s="83" t="str">
        <f>IF(M2965&lt;&gt;"",VLOOKUP(M2965,LISTAS·PAPP!$U$3:$Z$8,2,FALSE),"")</f>
        <v/>
      </c>
      <c r="I2965" s="85" t="str">
        <f>IF(M2965&lt;&gt;"",VLOOKUP(M2965,LISTAS·PAPP!$U$3:$Z$8,3,FALSE),"")</f>
        <v/>
      </c>
      <c r="J2965" s="83" t="str">
        <f>IF(M2965&lt;&gt;"",VLOOKUP(M2965,LISTAS·PAPP!$U$3:$Z$8,4,FALSE),"")</f>
        <v/>
      </c>
      <c r="K2965" s="83" t="str">
        <f>IF(C2965&lt;&gt;"",VLOOKUP(C2965,LISTAS·PAPP!$H$3:$O$119,4,FALSE),"")</f>
        <v/>
      </c>
      <c r="L2965" s="85" t="str">
        <f>IF(C2965&lt;&gt;"",VLOOKUP(C2965,LISTAS·PAPP!$H$3:$O$119,8,FALSE),"")</f>
        <v/>
      </c>
      <c r="M2965" s="95"/>
      <c r="N2965" s="92"/>
      <c r="O2965" s="92"/>
      <c r="P2965" s="84" t="str">
        <f>IF(N2965&lt;&gt;"",VLOOKUP(N2965,LISTAS·PAPP!$U$9:$Y$125,5,FALSE),"")</f>
        <v/>
      </c>
      <c r="Q2965" s="83" t="str">
        <f>IF(O2965&lt;&gt;"",VLOOKUP(O2965,LISTAS·PAPP!$U$9:$W$125,3,FALSE),"")</f>
        <v/>
      </c>
      <c r="R2965" s="92"/>
      <c r="S2965" s="173"/>
      <c r="T2965" s="173"/>
      <c r="U2965" s="92"/>
      <c r="V2965" s="92"/>
      <c r="W2965" s="94"/>
      <c r="X2965" s="83" t="str">
        <f>IF(ISERROR(VLOOKUP(W2965,LISTAS·PAPP!$AJ$3:$AK$903,2,0))," ",VLOOKUP(W2965,LISTAS·PAPP!$AJ$3:$AK$903,2,0))</f>
        <v xml:space="preserve"> </v>
      </c>
      <c r="Y2965" s="96"/>
      <c r="Z2965" s="97"/>
      <c r="AA2965" s="97"/>
      <c r="AB2965" s="97"/>
      <c r="AC2965" s="97"/>
      <c r="AD2965" s="97"/>
      <c r="AE2965" s="97"/>
      <c r="AF2965" s="97"/>
      <c r="AG2965" s="97"/>
      <c r="AH2965" s="97"/>
      <c r="AI2965" s="97"/>
      <c r="AJ2965" s="97"/>
      <c r="AK2965" s="97"/>
      <c r="AL2965" s="86" t="str">
        <f t="shared" si="139"/>
        <v/>
      </c>
      <c r="AM2965" s="87" t="str">
        <f t="shared" si="140"/>
        <v xml:space="preserve"> </v>
      </c>
      <c r="AN2965" s="1" t="str">
        <f t="shared" si="141"/>
        <v xml:space="preserve"> </v>
      </c>
    </row>
    <row r="2966" spans="1:40" s="88" customFormat="1" x14ac:dyDescent="0.25">
      <c r="A2966" s="92"/>
      <c r="B2966" s="92"/>
      <c r="C2966" s="92"/>
      <c r="D2966" s="92"/>
      <c r="E2966" s="92"/>
      <c r="F2966" s="93"/>
      <c r="G2966" s="94"/>
      <c r="H2966" s="83" t="str">
        <f>IF(M2966&lt;&gt;"",VLOOKUP(M2966,LISTAS·PAPP!$U$3:$Z$8,2,FALSE),"")</f>
        <v/>
      </c>
      <c r="I2966" s="85" t="str">
        <f>IF(M2966&lt;&gt;"",VLOOKUP(M2966,LISTAS·PAPP!$U$3:$Z$8,3,FALSE),"")</f>
        <v/>
      </c>
      <c r="J2966" s="83" t="str">
        <f>IF(M2966&lt;&gt;"",VLOOKUP(M2966,LISTAS·PAPP!$U$3:$Z$8,4,FALSE),"")</f>
        <v/>
      </c>
      <c r="K2966" s="83" t="str">
        <f>IF(C2966&lt;&gt;"",VLOOKUP(C2966,LISTAS·PAPP!$H$3:$O$119,4,FALSE),"")</f>
        <v/>
      </c>
      <c r="L2966" s="85" t="str">
        <f>IF(C2966&lt;&gt;"",VLOOKUP(C2966,LISTAS·PAPP!$H$3:$O$119,8,FALSE),"")</f>
        <v/>
      </c>
      <c r="M2966" s="95"/>
      <c r="N2966" s="92"/>
      <c r="O2966" s="92"/>
      <c r="P2966" s="84" t="str">
        <f>IF(N2966&lt;&gt;"",VLOOKUP(N2966,LISTAS·PAPP!$U$9:$Y$125,5,FALSE),"")</f>
        <v/>
      </c>
      <c r="Q2966" s="83" t="str">
        <f>IF(O2966&lt;&gt;"",VLOOKUP(O2966,LISTAS·PAPP!$U$9:$W$125,3,FALSE),"")</f>
        <v/>
      </c>
      <c r="R2966" s="92"/>
      <c r="S2966" s="173"/>
      <c r="T2966" s="173"/>
      <c r="U2966" s="92"/>
      <c r="V2966" s="92"/>
      <c r="W2966" s="94"/>
      <c r="X2966" s="83" t="str">
        <f>IF(ISERROR(VLOOKUP(W2966,LISTAS·PAPP!$AJ$3:$AK$903,2,0))," ",VLOOKUP(W2966,LISTAS·PAPP!$AJ$3:$AK$903,2,0))</f>
        <v xml:space="preserve"> </v>
      </c>
      <c r="Y2966" s="96"/>
      <c r="Z2966" s="97"/>
      <c r="AA2966" s="97"/>
      <c r="AB2966" s="97"/>
      <c r="AC2966" s="97"/>
      <c r="AD2966" s="97"/>
      <c r="AE2966" s="97"/>
      <c r="AF2966" s="97"/>
      <c r="AG2966" s="97"/>
      <c r="AH2966" s="97"/>
      <c r="AI2966" s="97"/>
      <c r="AJ2966" s="97"/>
      <c r="AK2966" s="97"/>
      <c r="AL2966" s="86" t="str">
        <f t="shared" si="139"/>
        <v/>
      </c>
      <c r="AM2966" s="87" t="str">
        <f t="shared" si="140"/>
        <v xml:space="preserve"> </v>
      </c>
      <c r="AN2966" s="1" t="str">
        <f t="shared" si="141"/>
        <v xml:space="preserve"> </v>
      </c>
    </row>
    <row r="2967" spans="1:40" s="88" customFormat="1" x14ac:dyDescent="0.25">
      <c r="A2967" s="92"/>
      <c r="B2967" s="92"/>
      <c r="C2967" s="92"/>
      <c r="D2967" s="92"/>
      <c r="E2967" s="92"/>
      <c r="F2967" s="93"/>
      <c r="G2967" s="94"/>
      <c r="H2967" s="83" t="str">
        <f>IF(M2967&lt;&gt;"",VLOOKUP(M2967,LISTAS·PAPP!$U$3:$Z$8,2,FALSE),"")</f>
        <v/>
      </c>
      <c r="I2967" s="85" t="str">
        <f>IF(M2967&lt;&gt;"",VLOOKUP(M2967,LISTAS·PAPP!$U$3:$Z$8,3,FALSE),"")</f>
        <v/>
      </c>
      <c r="J2967" s="83" t="str">
        <f>IF(M2967&lt;&gt;"",VLOOKUP(M2967,LISTAS·PAPP!$U$3:$Z$8,4,FALSE),"")</f>
        <v/>
      </c>
      <c r="K2967" s="83" t="str">
        <f>IF(C2967&lt;&gt;"",VLOOKUP(C2967,LISTAS·PAPP!$H$3:$O$119,4,FALSE),"")</f>
        <v/>
      </c>
      <c r="L2967" s="85" t="str">
        <f>IF(C2967&lt;&gt;"",VLOOKUP(C2967,LISTAS·PAPP!$H$3:$O$119,8,FALSE),"")</f>
        <v/>
      </c>
      <c r="M2967" s="95"/>
      <c r="N2967" s="92"/>
      <c r="O2967" s="92"/>
      <c r="P2967" s="84" t="str">
        <f>IF(N2967&lt;&gt;"",VLOOKUP(N2967,LISTAS·PAPP!$U$9:$Y$125,5,FALSE),"")</f>
        <v/>
      </c>
      <c r="Q2967" s="83" t="str">
        <f>IF(O2967&lt;&gt;"",VLOOKUP(O2967,LISTAS·PAPP!$U$9:$W$125,3,FALSE),"")</f>
        <v/>
      </c>
      <c r="R2967" s="92"/>
      <c r="S2967" s="173"/>
      <c r="T2967" s="173"/>
      <c r="U2967" s="92"/>
      <c r="V2967" s="92"/>
      <c r="W2967" s="94"/>
      <c r="X2967" s="83" t="str">
        <f>IF(ISERROR(VLOOKUP(W2967,LISTAS·PAPP!$AJ$3:$AK$903,2,0))," ",VLOOKUP(W2967,LISTAS·PAPP!$AJ$3:$AK$903,2,0))</f>
        <v xml:space="preserve"> </v>
      </c>
      <c r="Y2967" s="96"/>
      <c r="Z2967" s="97"/>
      <c r="AA2967" s="97"/>
      <c r="AB2967" s="97"/>
      <c r="AC2967" s="97"/>
      <c r="AD2967" s="97"/>
      <c r="AE2967" s="97"/>
      <c r="AF2967" s="97"/>
      <c r="AG2967" s="97"/>
      <c r="AH2967" s="97"/>
      <c r="AI2967" s="97"/>
      <c r="AJ2967" s="97"/>
      <c r="AK2967" s="97"/>
      <c r="AL2967" s="86" t="str">
        <f t="shared" si="139"/>
        <v/>
      </c>
      <c r="AM2967" s="87" t="str">
        <f t="shared" si="140"/>
        <v xml:space="preserve"> </v>
      </c>
      <c r="AN2967" s="1" t="str">
        <f t="shared" si="141"/>
        <v xml:space="preserve"> </v>
      </c>
    </row>
    <row r="2968" spans="1:40" s="88" customFormat="1" x14ac:dyDescent="0.25">
      <c r="A2968" s="92"/>
      <c r="B2968" s="92"/>
      <c r="C2968" s="92"/>
      <c r="D2968" s="92"/>
      <c r="E2968" s="92"/>
      <c r="F2968" s="93"/>
      <c r="G2968" s="94"/>
      <c r="H2968" s="83" t="str">
        <f>IF(M2968&lt;&gt;"",VLOOKUP(M2968,LISTAS·PAPP!$U$3:$Z$8,2,FALSE),"")</f>
        <v/>
      </c>
      <c r="I2968" s="85" t="str">
        <f>IF(M2968&lt;&gt;"",VLOOKUP(M2968,LISTAS·PAPP!$U$3:$Z$8,3,FALSE),"")</f>
        <v/>
      </c>
      <c r="J2968" s="83" t="str">
        <f>IF(M2968&lt;&gt;"",VLOOKUP(M2968,LISTAS·PAPP!$U$3:$Z$8,4,FALSE),"")</f>
        <v/>
      </c>
      <c r="K2968" s="83" t="str">
        <f>IF(C2968&lt;&gt;"",VLOOKUP(C2968,LISTAS·PAPP!$H$3:$O$119,4,FALSE),"")</f>
        <v/>
      </c>
      <c r="L2968" s="85" t="str">
        <f>IF(C2968&lt;&gt;"",VLOOKUP(C2968,LISTAS·PAPP!$H$3:$O$119,8,FALSE),"")</f>
        <v/>
      </c>
      <c r="M2968" s="95"/>
      <c r="N2968" s="92"/>
      <c r="O2968" s="92"/>
      <c r="P2968" s="84" t="str">
        <f>IF(N2968&lt;&gt;"",VLOOKUP(N2968,LISTAS·PAPP!$U$9:$Y$125,5,FALSE),"")</f>
        <v/>
      </c>
      <c r="Q2968" s="83" t="str">
        <f>IF(O2968&lt;&gt;"",VLOOKUP(O2968,LISTAS·PAPP!$U$9:$W$125,3,FALSE),"")</f>
        <v/>
      </c>
      <c r="R2968" s="92"/>
      <c r="S2968" s="173"/>
      <c r="T2968" s="173"/>
      <c r="U2968" s="92"/>
      <c r="V2968" s="92"/>
      <c r="W2968" s="94"/>
      <c r="X2968" s="83" t="str">
        <f>IF(ISERROR(VLOOKUP(W2968,LISTAS·PAPP!$AJ$3:$AK$903,2,0))," ",VLOOKUP(W2968,LISTAS·PAPP!$AJ$3:$AK$903,2,0))</f>
        <v xml:space="preserve"> </v>
      </c>
      <c r="Y2968" s="96"/>
      <c r="Z2968" s="97"/>
      <c r="AA2968" s="97"/>
      <c r="AB2968" s="97"/>
      <c r="AC2968" s="97"/>
      <c r="AD2968" s="97"/>
      <c r="AE2968" s="97"/>
      <c r="AF2968" s="97"/>
      <c r="AG2968" s="97"/>
      <c r="AH2968" s="97"/>
      <c r="AI2968" s="97"/>
      <c r="AJ2968" s="97"/>
      <c r="AK2968" s="97"/>
      <c r="AL2968" s="86" t="str">
        <f t="shared" si="139"/>
        <v/>
      </c>
      <c r="AM2968" s="87" t="str">
        <f t="shared" si="140"/>
        <v xml:space="preserve"> </v>
      </c>
      <c r="AN2968" s="1" t="str">
        <f t="shared" si="141"/>
        <v xml:space="preserve"> </v>
      </c>
    </row>
    <row r="2969" spans="1:40" s="88" customFormat="1" x14ac:dyDescent="0.25">
      <c r="A2969" s="92"/>
      <c r="B2969" s="92"/>
      <c r="C2969" s="92"/>
      <c r="D2969" s="92"/>
      <c r="E2969" s="92"/>
      <c r="F2969" s="93"/>
      <c r="G2969" s="94"/>
      <c r="H2969" s="83" t="str">
        <f>IF(M2969&lt;&gt;"",VLOOKUP(M2969,LISTAS·PAPP!$U$3:$Z$8,2,FALSE),"")</f>
        <v/>
      </c>
      <c r="I2969" s="85" t="str">
        <f>IF(M2969&lt;&gt;"",VLOOKUP(M2969,LISTAS·PAPP!$U$3:$Z$8,3,FALSE),"")</f>
        <v/>
      </c>
      <c r="J2969" s="83" t="str">
        <f>IF(M2969&lt;&gt;"",VLOOKUP(M2969,LISTAS·PAPP!$U$3:$Z$8,4,FALSE),"")</f>
        <v/>
      </c>
      <c r="K2969" s="83" t="str">
        <f>IF(C2969&lt;&gt;"",VLOOKUP(C2969,LISTAS·PAPP!$H$3:$O$119,4,FALSE),"")</f>
        <v/>
      </c>
      <c r="L2969" s="85" t="str">
        <f>IF(C2969&lt;&gt;"",VLOOKUP(C2969,LISTAS·PAPP!$H$3:$O$119,8,FALSE),"")</f>
        <v/>
      </c>
      <c r="M2969" s="95"/>
      <c r="N2969" s="92"/>
      <c r="O2969" s="92"/>
      <c r="P2969" s="84" t="str">
        <f>IF(N2969&lt;&gt;"",VLOOKUP(N2969,LISTAS·PAPP!$U$9:$Y$125,5,FALSE),"")</f>
        <v/>
      </c>
      <c r="Q2969" s="83" t="str">
        <f>IF(O2969&lt;&gt;"",VLOOKUP(O2969,LISTAS·PAPP!$U$9:$W$125,3,FALSE),"")</f>
        <v/>
      </c>
      <c r="R2969" s="92"/>
      <c r="S2969" s="173"/>
      <c r="T2969" s="173"/>
      <c r="U2969" s="92"/>
      <c r="V2969" s="92"/>
      <c r="W2969" s="94"/>
      <c r="X2969" s="83" t="str">
        <f>IF(ISERROR(VLOOKUP(W2969,LISTAS·PAPP!$AJ$3:$AK$903,2,0))," ",VLOOKUP(W2969,LISTAS·PAPP!$AJ$3:$AK$903,2,0))</f>
        <v xml:space="preserve"> </v>
      </c>
      <c r="Y2969" s="96"/>
      <c r="Z2969" s="97"/>
      <c r="AA2969" s="97"/>
      <c r="AB2969" s="97"/>
      <c r="AC2969" s="97"/>
      <c r="AD2969" s="97"/>
      <c r="AE2969" s="97"/>
      <c r="AF2969" s="97"/>
      <c r="AG2969" s="97"/>
      <c r="AH2969" s="97"/>
      <c r="AI2969" s="97"/>
      <c r="AJ2969" s="97"/>
      <c r="AK2969" s="97"/>
      <c r="AL2969" s="86" t="str">
        <f t="shared" si="139"/>
        <v/>
      </c>
      <c r="AM2969" s="87" t="str">
        <f t="shared" si="140"/>
        <v xml:space="preserve"> </v>
      </c>
      <c r="AN2969" s="1" t="str">
        <f t="shared" si="141"/>
        <v xml:space="preserve"> </v>
      </c>
    </row>
    <row r="2970" spans="1:40" s="88" customFormat="1" x14ac:dyDescent="0.25">
      <c r="A2970" s="92"/>
      <c r="B2970" s="92"/>
      <c r="C2970" s="92"/>
      <c r="D2970" s="92"/>
      <c r="E2970" s="92"/>
      <c r="F2970" s="93"/>
      <c r="G2970" s="94"/>
      <c r="H2970" s="83" t="str">
        <f>IF(M2970&lt;&gt;"",VLOOKUP(M2970,LISTAS·PAPP!$U$3:$Z$8,2,FALSE),"")</f>
        <v/>
      </c>
      <c r="I2970" s="85" t="str">
        <f>IF(M2970&lt;&gt;"",VLOOKUP(M2970,LISTAS·PAPP!$U$3:$Z$8,3,FALSE),"")</f>
        <v/>
      </c>
      <c r="J2970" s="83" t="str">
        <f>IF(M2970&lt;&gt;"",VLOOKUP(M2970,LISTAS·PAPP!$U$3:$Z$8,4,FALSE),"")</f>
        <v/>
      </c>
      <c r="K2970" s="83" t="str">
        <f>IF(C2970&lt;&gt;"",VLOOKUP(C2970,LISTAS·PAPP!$H$3:$O$119,4,FALSE),"")</f>
        <v/>
      </c>
      <c r="L2970" s="85" t="str">
        <f>IF(C2970&lt;&gt;"",VLOOKUP(C2970,LISTAS·PAPP!$H$3:$O$119,8,FALSE),"")</f>
        <v/>
      </c>
      <c r="M2970" s="95"/>
      <c r="N2970" s="92"/>
      <c r="O2970" s="92"/>
      <c r="P2970" s="84" t="str">
        <f>IF(N2970&lt;&gt;"",VLOOKUP(N2970,LISTAS·PAPP!$U$9:$Y$125,5,FALSE),"")</f>
        <v/>
      </c>
      <c r="Q2970" s="83" t="str">
        <f>IF(O2970&lt;&gt;"",VLOOKUP(O2970,LISTAS·PAPP!$U$9:$W$125,3,FALSE),"")</f>
        <v/>
      </c>
      <c r="R2970" s="92"/>
      <c r="S2970" s="173"/>
      <c r="T2970" s="173"/>
      <c r="U2970" s="92"/>
      <c r="V2970" s="92"/>
      <c r="W2970" s="94"/>
      <c r="X2970" s="83" t="str">
        <f>IF(ISERROR(VLOOKUP(W2970,LISTAS·PAPP!$AJ$3:$AK$903,2,0))," ",VLOOKUP(W2970,LISTAS·PAPP!$AJ$3:$AK$903,2,0))</f>
        <v xml:space="preserve"> </v>
      </c>
      <c r="Y2970" s="96"/>
      <c r="Z2970" s="97"/>
      <c r="AA2970" s="97"/>
      <c r="AB2970" s="97"/>
      <c r="AC2970" s="97"/>
      <c r="AD2970" s="97"/>
      <c r="AE2970" s="97"/>
      <c r="AF2970" s="97"/>
      <c r="AG2970" s="97"/>
      <c r="AH2970" s="97"/>
      <c r="AI2970" s="97"/>
      <c r="AJ2970" s="97"/>
      <c r="AK2970" s="97"/>
      <c r="AL2970" s="86" t="str">
        <f t="shared" si="139"/>
        <v/>
      </c>
      <c r="AM2970" s="87" t="str">
        <f t="shared" si="140"/>
        <v xml:space="preserve"> </v>
      </c>
      <c r="AN2970" s="1" t="str">
        <f t="shared" si="141"/>
        <v xml:space="preserve"> </v>
      </c>
    </row>
    <row r="2971" spans="1:40" s="88" customFormat="1" x14ac:dyDescent="0.25">
      <c r="A2971" s="92"/>
      <c r="B2971" s="92"/>
      <c r="C2971" s="92"/>
      <c r="D2971" s="92"/>
      <c r="E2971" s="92"/>
      <c r="F2971" s="93"/>
      <c r="G2971" s="94"/>
      <c r="H2971" s="83" t="str">
        <f>IF(M2971&lt;&gt;"",VLOOKUP(M2971,LISTAS·PAPP!$U$3:$Z$8,2,FALSE),"")</f>
        <v/>
      </c>
      <c r="I2971" s="85" t="str">
        <f>IF(M2971&lt;&gt;"",VLOOKUP(M2971,LISTAS·PAPP!$U$3:$Z$8,3,FALSE),"")</f>
        <v/>
      </c>
      <c r="J2971" s="83" t="str">
        <f>IF(M2971&lt;&gt;"",VLOOKUP(M2971,LISTAS·PAPP!$U$3:$Z$8,4,FALSE),"")</f>
        <v/>
      </c>
      <c r="K2971" s="83" t="str">
        <f>IF(C2971&lt;&gt;"",VLOOKUP(C2971,LISTAS·PAPP!$H$3:$O$119,4,FALSE),"")</f>
        <v/>
      </c>
      <c r="L2971" s="85" t="str">
        <f>IF(C2971&lt;&gt;"",VLOOKUP(C2971,LISTAS·PAPP!$H$3:$O$119,8,FALSE),"")</f>
        <v/>
      </c>
      <c r="M2971" s="95"/>
      <c r="N2971" s="92"/>
      <c r="O2971" s="92"/>
      <c r="P2971" s="84" t="str">
        <f>IF(N2971&lt;&gt;"",VLOOKUP(N2971,LISTAS·PAPP!$U$9:$Y$125,5,FALSE),"")</f>
        <v/>
      </c>
      <c r="Q2971" s="83" t="str">
        <f>IF(O2971&lt;&gt;"",VLOOKUP(O2971,LISTAS·PAPP!$U$9:$W$125,3,FALSE),"")</f>
        <v/>
      </c>
      <c r="R2971" s="92"/>
      <c r="S2971" s="173"/>
      <c r="T2971" s="173"/>
      <c r="U2971" s="92"/>
      <c r="V2971" s="92"/>
      <c r="W2971" s="94"/>
      <c r="X2971" s="83" t="str">
        <f>IF(ISERROR(VLOOKUP(W2971,LISTAS·PAPP!$AJ$3:$AK$903,2,0))," ",VLOOKUP(W2971,LISTAS·PAPP!$AJ$3:$AK$903,2,0))</f>
        <v xml:space="preserve"> </v>
      </c>
      <c r="Y2971" s="96"/>
      <c r="Z2971" s="97"/>
      <c r="AA2971" s="97"/>
      <c r="AB2971" s="97"/>
      <c r="AC2971" s="97"/>
      <c r="AD2971" s="97"/>
      <c r="AE2971" s="97"/>
      <c r="AF2971" s="97"/>
      <c r="AG2971" s="97"/>
      <c r="AH2971" s="97"/>
      <c r="AI2971" s="97"/>
      <c r="AJ2971" s="97"/>
      <c r="AK2971" s="97"/>
      <c r="AL2971" s="86" t="str">
        <f t="shared" si="139"/>
        <v/>
      </c>
      <c r="AM2971" s="87" t="str">
        <f t="shared" si="140"/>
        <v xml:space="preserve"> </v>
      </c>
      <c r="AN2971" s="1" t="str">
        <f t="shared" si="141"/>
        <v xml:space="preserve"> </v>
      </c>
    </row>
    <row r="2972" spans="1:40" s="88" customFormat="1" x14ac:dyDescent="0.25">
      <c r="A2972" s="92"/>
      <c r="B2972" s="92"/>
      <c r="C2972" s="92"/>
      <c r="D2972" s="92"/>
      <c r="E2972" s="92"/>
      <c r="F2972" s="93"/>
      <c r="G2972" s="94"/>
      <c r="H2972" s="83" t="str">
        <f>IF(M2972&lt;&gt;"",VLOOKUP(M2972,LISTAS·PAPP!$U$3:$Z$8,2,FALSE),"")</f>
        <v/>
      </c>
      <c r="I2972" s="85" t="str">
        <f>IF(M2972&lt;&gt;"",VLOOKUP(M2972,LISTAS·PAPP!$U$3:$Z$8,3,FALSE),"")</f>
        <v/>
      </c>
      <c r="J2972" s="83" t="str">
        <f>IF(M2972&lt;&gt;"",VLOOKUP(M2972,LISTAS·PAPP!$U$3:$Z$8,4,FALSE),"")</f>
        <v/>
      </c>
      <c r="K2972" s="83" t="str">
        <f>IF(C2972&lt;&gt;"",VLOOKUP(C2972,LISTAS·PAPP!$H$3:$O$119,4,FALSE),"")</f>
        <v/>
      </c>
      <c r="L2972" s="85" t="str">
        <f>IF(C2972&lt;&gt;"",VLOOKUP(C2972,LISTAS·PAPP!$H$3:$O$119,8,FALSE),"")</f>
        <v/>
      </c>
      <c r="M2972" s="95"/>
      <c r="N2972" s="92"/>
      <c r="O2972" s="92"/>
      <c r="P2972" s="84" t="str">
        <f>IF(N2972&lt;&gt;"",VLOOKUP(N2972,LISTAS·PAPP!$U$9:$Y$125,5,FALSE),"")</f>
        <v/>
      </c>
      <c r="Q2972" s="83" t="str">
        <f>IF(O2972&lt;&gt;"",VLOOKUP(O2972,LISTAS·PAPP!$U$9:$W$125,3,FALSE),"")</f>
        <v/>
      </c>
      <c r="R2972" s="92"/>
      <c r="S2972" s="173"/>
      <c r="T2972" s="173"/>
      <c r="U2972" s="92"/>
      <c r="V2972" s="92"/>
      <c r="W2972" s="94"/>
      <c r="X2972" s="83" t="str">
        <f>IF(ISERROR(VLOOKUP(W2972,LISTAS·PAPP!$AJ$3:$AK$903,2,0))," ",VLOOKUP(W2972,LISTAS·PAPP!$AJ$3:$AK$903,2,0))</f>
        <v xml:space="preserve"> </v>
      </c>
      <c r="Y2972" s="96"/>
      <c r="Z2972" s="97"/>
      <c r="AA2972" s="97"/>
      <c r="AB2972" s="97"/>
      <c r="AC2972" s="97"/>
      <c r="AD2972" s="97"/>
      <c r="AE2972" s="97"/>
      <c r="AF2972" s="97"/>
      <c r="AG2972" s="97"/>
      <c r="AH2972" s="97"/>
      <c r="AI2972" s="97"/>
      <c r="AJ2972" s="97"/>
      <c r="AK2972" s="97"/>
      <c r="AL2972" s="86" t="str">
        <f t="shared" si="139"/>
        <v/>
      </c>
      <c r="AM2972" s="87" t="str">
        <f t="shared" si="140"/>
        <v xml:space="preserve"> </v>
      </c>
      <c r="AN2972" s="1" t="str">
        <f t="shared" si="141"/>
        <v xml:space="preserve"> </v>
      </c>
    </row>
    <row r="2973" spans="1:40" s="88" customFormat="1" x14ac:dyDescent="0.25">
      <c r="A2973" s="92"/>
      <c r="B2973" s="92"/>
      <c r="C2973" s="92"/>
      <c r="D2973" s="92"/>
      <c r="E2973" s="92"/>
      <c r="F2973" s="93"/>
      <c r="G2973" s="94"/>
      <c r="H2973" s="83" t="str">
        <f>IF(M2973&lt;&gt;"",VLOOKUP(M2973,LISTAS·PAPP!$U$3:$Z$8,2,FALSE),"")</f>
        <v/>
      </c>
      <c r="I2973" s="85" t="str">
        <f>IF(M2973&lt;&gt;"",VLOOKUP(M2973,LISTAS·PAPP!$U$3:$Z$8,3,FALSE),"")</f>
        <v/>
      </c>
      <c r="J2973" s="83" t="str">
        <f>IF(M2973&lt;&gt;"",VLOOKUP(M2973,LISTAS·PAPP!$U$3:$Z$8,4,FALSE),"")</f>
        <v/>
      </c>
      <c r="K2973" s="83" t="str">
        <f>IF(C2973&lt;&gt;"",VLOOKUP(C2973,LISTAS·PAPP!$H$3:$O$119,4,FALSE),"")</f>
        <v/>
      </c>
      <c r="L2973" s="85" t="str">
        <f>IF(C2973&lt;&gt;"",VLOOKUP(C2973,LISTAS·PAPP!$H$3:$O$119,8,FALSE),"")</f>
        <v/>
      </c>
      <c r="M2973" s="95"/>
      <c r="N2973" s="92"/>
      <c r="O2973" s="92"/>
      <c r="P2973" s="84" t="str">
        <f>IF(N2973&lt;&gt;"",VLOOKUP(N2973,LISTAS·PAPP!$U$9:$Y$125,5,FALSE),"")</f>
        <v/>
      </c>
      <c r="Q2973" s="83" t="str">
        <f>IF(O2973&lt;&gt;"",VLOOKUP(O2973,LISTAS·PAPP!$U$9:$W$125,3,FALSE),"")</f>
        <v/>
      </c>
      <c r="R2973" s="92"/>
      <c r="S2973" s="173"/>
      <c r="T2973" s="173"/>
      <c r="U2973" s="92"/>
      <c r="V2973" s="92"/>
      <c r="W2973" s="94"/>
      <c r="X2973" s="83" t="str">
        <f>IF(ISERROR(VLOOKUP(W2973,LISTAS·PAPP!$AJ$3:$AK$903,2,0))," ",VLOOKUP(W2973,LISTAS·PAPP!$AJ$3:$AK$903,2,0))</f>
        <v xml:space="preserve"> </v>
      </c>
      <c r="Y2973" s="96"/>
      <c r="Z2973" s="97"/>
      <c r="AA2973" s="97"/>
      <c r="AB2973" s="97"/>
      <c r="AC2973" s="97"/>
      <c r="AD2973" s="97"/>
      <c r="AE2973" s="97"/>
      <c r="AF2973" s="97"/>
      <c r="AG2973" s="97"/>
      <c r="AH2973" s="97"/>
      <c r="AI2973" s="97"/>
      <c r="AJ2973" s="97"/>
      <c r="AK2973" s="97"/>
      <c r="AL2973" s="86" t="str">
        <f t="shared" si="139"/>
        <v/>
      </c>
      <c r="AM2973" s="87" t="str">
        <f t="shared" si="140"/>
        <v xml:space="preserve"> </v>
      </c>
      <c r="AN2973" s="1" t="str">
        <f t="shared" si="141"/>
        <v xml:space="preserve"> </v>
      </c>
    </row>
    <row r="2974" spans="1:40" s="88" customFormat="1" x14ac:dyDescent="0.25">
      <c r="A2974" s="92"/>
      <c r="B2974" s="92"/>
      <c r="C2974" s="92"/>
      <c r="D2974" s="92"/>
      <c r="E2974" s="92"/>
      <c r="F2974" s="93"/>
      <c r="G2974" s="94"/>
      <c r="H2974" s="83" t="str">
        <f>IF(M2974&lt;&gt;"",VLOOKUP(M2974,LISTAS·PAPP!$U$3:$Z$8,2,FALSE),"")</f>
        <v/>
      </c>
      <c r="I2974" s="85" t="str">
        <f>IF(M2974&lt;&gt;"",VLOOKUP(M2974,LISTAS·PAPP!$U$3:$Z$8,3,FALSE),"")</f>
        <v/>
      </c>
      <c r="J2974" s="83" t="str">
        <f>IF(M2974&lt;&gt;"",VLOOKUP(M2974,LISTAS·PAPP!$U$3:$Z$8,4,FALSE),"")</f>
        <v/>
      </c>
      <c r="K2974" s="83" t="str">
        <f>IF(C2974&lt;&gt;"",VLOOKUP(C2974,LISTAS·PAPP!$H$3:$O$119,4,FALSE),"")</f>
        <v/>
      </c>
      <c r="L2974" s="85" t="str">
        <f>IF(C2974&lt;&gt;"",VLOOKUP(C2974,LISTAS·PAPP!$H$3:$O$119,8,FALSE),"")</f>
        <v/>
      </c>
      <c r="M2974" s="95"/>
      <c r="N2974" s="92"/>
      <c r="O2974" s="92"/>
      <c r="P2974" s="84" t="str">
        <f>IF(N2974&lt;&gt;"",VLOOKUP(N2974,LISTAS·PAPP!$U$9:$Y$125,5,FALSE),"")</f>
        <v/>
      </c>
      <c r="Q2974" s="83" t="str">
        <f>IF(O2974&lt;&gt;"",VLOOKUP(O2974,LISTAS·PAPP!$U$9:$W$125,3,FALSE),"")</f>
        <v/>
      </c>
      <c r="R2974" s="92"/>
      <c r="S2974" s="173"/>
      <c r="T2974" s="173"/>
      <c r="U2974" s="92"/>
      <c r="V2974" s="92"/>
      <c r="W2974" s="94"/>
      <c r="X2974" s="83" t="str">
        <f>IF(ISERROR(VLOOKUP(W2974,LISTAS·PAPP!$AJ$3:$AK$903,2,0))," ",VLOOKUP(W2974,LISTAS·PAPP!$AJ$3:$AK$903,2,0))</f>
        <v xml:space="preserve"> </v>
      </c>
      <c r="Y2974" s="96"/>
      <c r="Z2974" s="97"/>
      <c r="AA2974" s="97"/>
      <c r="AB2974" s="97"/>
      <c r="AC2974" s="97"/>
      <c r="AD2974" s="97"/>
      <c r="AE2974" s="97"/>
      <c r="AF2974" s="97"/>
      <c r="AG2974" s="97"/>
      <c r="AH2974" s="97"/>
      <c r="AI2974" s="97"/>
      <c r="AJ2974" s="97"/>
      <c r="AK2974" s="97"/>
      <c r="AL2974" s="86" t="str">
        <f t="shared" si="139"/>
        <v/>
      </c>
      <c r="AM2974" s="87" t="str">
        <f t="shared" si="140"/>
        <v xml:space="preserve"> </v>
      </c>
      <c r="AN2974" s="1" t="str">
        <f t="shared" si="141"/>
        <v xml:space="preserve"> </v>
      </c>
    </row>
    <row r="2975" spans="1:40" s="88" customFormat="1" x14ac:dyDescent="0.25">
      <c r="A2975" s="92"/>
      <c r="B2975" s="92"/>
      <c r="C2975" s="92"/>
      <c r="D2975" s="92"/>
      <c r="E2975" s="92"/>
      <c r="F2975" s="93"/>
      <c r="G2975" s="94"/>
      <c r="H2975" s="83" t="str">
        <f>IF(M2975&lt;&gt;"",VLOOKUP(M2975,LISTAS·PAPP!$U$3:$Z$8,2,FALSE),"")</f>
        <v/>
      </c>
      <c r="I2975" s="85" t="str">
        <f>IF(M2975&lt;&gt;"",VLOOKUP(M2975,LISTAS·PAPP!$U$3:$Z$8,3,FALSE),"")</f>
        <v/>
      </c>
      <c r="J2975" s="83" t="str">
        <f>IF(M2975&lt;&gt;"",VLOOKUP(M2975,LISTAS·PAPP!$U$3:$Z$8,4,FALSE),"")</f>
        <v/>
      </c>
      <c r="K2975" s="83" t="str">
        <f>IF(C2975&lt;&gt;"",VLOOKUP(C2975,LISTAS·PAPP!$H$3:$O$119,4,FALSE),"")</f>
        <v/>
      </c>
      <c r="L2975" s="85" t="str">
        <f>IF(C2975&lt;&gt;"",VLOOKUP(C2975,LISTAS·PAPP!$H$3:$O$119,8,FALSE),"")</f>
        <v/>
      </c>
      <c r="M2975" s="95"/>
      <c r="N2975" s="92"/>
      <c r="O2975" s="92"/>
      <c r="P2975" s="84" t="str">
        <f>IF(N2975&lt;&gt;"",VLOOKUP(N2975,LISTAS·PAPP!$U$9:$Y$125,5,FALSE),"")</f>
        <v/>
      </c>
      <c r="Q2975" s="83" t="str">
        <f>IF(O2975&lt;&gt;"",VLOOKUP(O2975,LISTAS·PAPP!$U$9:$W$125,3,FALSE),"")</f>
        <v/>
      </c>
      <c r="R2975" s="92"/>
      <c r="S2975" s="173"/>
      <c r="T2975" s="173"/>
      <c r="U2975" s="92"/>
      <c r="V2975" s="92"/>
      <c r="W2975" s="94"/>
      <c r="X2975" s="83" t="str">
        <f>IF(ISERROR(VLOOKUP(W2975,LISTAS·PAPP!$AJ$3:$AK$903,2,0))," ",VLOOKUP(W2975,LISTAS·PAPP!$AJ$3:$AK$903,2,0))</f>
        <v xml:space="preserve"> </v>
      </c>
      <c r="Y2975" s="96"/>
      <c r="Z2975" s="97"/>
      <c r="AA2975" s="97"/>
      <c r="AB2975" s="97"/>
      <c r="AC2975" s="97"/>
      <c r="AD2975" s="97"/>
      <c r="AE2975" s="97"/>
      <c r="AF2975" s="97"/>
      <c r="AG2975" s="97"/>
      <c r="AH2975" s="97"/>
      <c r="AI2975" s="97"/>
      <c r="AJ2975" s="97"/>
      <c r="AK2975" s="97"/>
      <c r="AL2975" s="86" t="str">
        <f t="shared" si="139"/>
        <v/>
      </c>
      <c r="AM2975" s="87" t="str">
        <f t="shared" si="140"/>
        <v xml:space="preserve"> </v>
      </c>
      <c r="AN2975" s="1" t="str">
        <f t="shared" si="141"/>
        <v xml:space="preserve"> </v>
      </c>
    </row>
    <row r="2976" spans="1:40" s="88" customFormat="1" x14ac:dyDescent="0.25">
      <c r="A2976" s="92"/>
      <c r="B2976" s="92"/>
      <c r="C2976" s="92"/>
      <c r="D2976" s="92"/>
      <c r="E2976" s="92"/>
      <c r="F2976" s="93"/>
      <c r="G2976" s="94"/>
      <c r="H2976" s="83" t="str">
        <f>IF(M2976&lt;&gt;"",VLOOKUP(M2976,LISTAS·PAPP!$U$3:$Z$8,2,FALSE),"")</f>
        <v/>
      </c>
      <c r="I2976" s="85" t="str">
        <f>IF(M2976&lt;&gt;"",VLOOKUP(M2976,LISTAS·PAPP!$U$3:$Z$8,3,FALSE),"")</f>
        <v/>
      </c>
      <c r="J2976" s="83" t="str">
        <f>IF(M2976&lt;&gt;"",VLOOKUP(M2976,LISTAS·PAPP!$U$3:$Z$8,4,FALSE),"")</f>
        <v/>
      </c>
      <c r="K2976" s="83" t="str">
        <f>IF(C2976&lt;&gt;"",VLOOKUP(C2976,LISTAS·PAPP!$H$3:$O$119,4,FALSE),"")</f>
        <v/>
      </c>
      <c r="L2976" s="85" t="str">
        <f>IF(C2976&lt;&gt;"",VLOOKUP(C2976,LISTAS·PAPP!$H$3:$O$119,8,FALSE),"")</f>
        <v/>
      </c>
      <c r="M2976" s="95"/>
      <c r="N2976" s="92"/>
      <c r="O2976" s="92"/>
      <c r="P2976" s="84" t="str">
        <f>IF(N2976&lt;&gt;"",VLOOKUP(N2976,LISTAS·PAPP!$U$9:$Y$125,5,FALSE),"")</f>
        <v/>
      </c>
      <c r="Q2976" s="83" t="str">
        <f>IF(O2976&lt;&gt;"",VLOOKUP(O2976,LISTAS·PAPP!$U$9:$W$125,3,FALSE),"")</f>
        <v/>
      </c>
      <c r="R2976" s="92"/>
      <c r="S2976" s="173"/>
      <c r="T2976" s="173"/>
      <c r="U2976" s="92"/>
      <c r="V2976" s="92"/>
      <c r="W2976" s="94"/>
      <c r="X2976" s="83" t="str">
        <f>IF(ISERROR(VLOOKUP(W2976,LISTAS·PAPP!$AJ$3:$AK$903,2,0))," ",VLOOKUP(W2976,LISTAS·PAPP!$AJ$3:$AK$903,2,0))</f>
        <v xml:space="preserve"> </v>
      </c>
      <c r="Y2976" s="96"/>
      <c r="Z2976" s="97"/>
      <c r="AA2976" s="97"/>
      <c r="AB2976" s="97"/>
      <c r="AC2976" s="97"/>
      <c r="AD2976" s="97"/>
      <c r="AE2976" s="97"/>
      <c r="AF2976" s="97"/>
      <c r="AG2976" s="97"/>
      <c r="AH2976" s="97"/>
      <c r="AI2976" s="97"/>
      <c r="AJ2976" s="97"/>
      <c r="AK2976" s="97"/>
      <c r="AL2976" s="86" t="str">
        <f t="shared" si="139"/>
        <v/>
      </c>
      <c r="AM2976" s="87" t="str">
        <f t="shared" si="140"/>
        <v xml:space="preserve"> </v>
      </c>
      <c r="AN2976" s="1" t="str">
        <f t="shared" si="141"/>
        <v xml:space="preserve"> </v>
      </c>
    </row>
    <row r="2977" spans="1:40" s="88" customFormat="1" x14ac:dyDescent="0.25">
      <c r="A2977" s="92"/>
      <c r="B2977" s="92"/>
      <c r="C2977" s="92"/>
      <c r="D2977" s="92"/>
      <c r="E2977" s="92"/>
      <c r="F2977" s="93"/>
      <c r="G2977" s="94"/>
      <c r="H2977" s="83" t="str">
        <f>IF(M2977&lt;&gt;"",VLOOKUP(M2977,LISTAS·PAPP!$U$3:$Z$8,2,FALSE),"")</f>
        <v/>
      </c>
      <c r="I2977" s="85" t="str">
        <f>IF(M2977&lt;&gt;"",VLOOKUP(M2977,LISTAS·PAPP!$U$3:$Z$8,3,FALSE),"")</f>
        <v/>
      </c>
      <c r="J2977" s="83" t="str">
        <f>IF(M2977&lt;&gt;"",VLOOKUP(M2977,LISTAS·PAPP!$U$3:$Z$8,4,FALSE),"")</f>
        <v/>
      </c>
      <c r="K2977" s="83" t="str">
        <f>IF(C2977&lt;&gt;"",VLOOKUP(C2977,LISTAS·PAPP!$H$3:$O$119,4,FALSE),"")</f>
        <v/>
      </c>
      <c r="L2977" s="85" t="str">
        <f>IF(C2977&lt;&gt;"",VLOOKUP(C2977,LISTAS·PAPP!$H$3:$O$119,8,FALSE),"")</f>
        <v/>
      </c>
      <c r="M2977" s="95"/>
      <c r="N2977" s="92"/>
      <c r="O2977" s="92"/>
      <c r="P2977" s="84" t="str">
        <f>IF(N2977&lt;&gt;"",VLOOKUP(N2977,LISTAS·PAPP!$U$9:$Y$125,5,FALSE),"")</f>
        <v/>
      </c>
      <c r="Q2977" s="83" t="str">
        <f>IF(O2977&lt;&gt;"",VLOOKUP(O2977,LISTAS·PAPP!$U$9:$W$125,3,FALSE),"")</f>
        <v/>
      </c>
      <c r="R2977" s="92"/>
      <c r="S2977" s="173"/>
      <c r="T2977" s="173"/>
      <c r="U2977" s="92"/>
      <c r="V2977" s="92"/>
      <c r="W2977" s="94"/>
      <c r="X2977" s="83" t="str">
        <f>IF(ISERROR(VLOOKUP(W2977,LISTAS·PAPP!$AJ$3:$AK$903,2,0))," ",VLOOKUP(W2977,LISTAS·PAPP!$AJ$3:$AK$903,2,0))</f>
        <v xml:space="preserve"> </v>
      </c>
      <c r="Y2977" s="96"/>
      <c r="Z2977" s="97"/>
      <c r="AA2977" s="97"/>
      <c r="AB2977" s="97"/>
      <c r="AC2977" s="97"/>
      <c r="AD2977" s="97"/>
      <c r="AE2977" s="97"/>
      <c r="AF2977" s="97"/>
      <c r="AG2977" s="97"/>
      <c r="AH2977" s="97"/>
      <c r="AI2977" s="97"/>
      <c r="AJ2977" s="97"/>
      <c r="AK2977" s="97"/>
      <c r="AL2977" s="86" t="str">
        <f t="shared" si="139"/>
        <v/>
      </c>
      <c r="AM2977" s="87" t="str">
        <f t="shared" si="140"/>
        <v xml:space="preserve"> </v>
      </c>
      <c r="AN2977" s="1" t="str">
        <f t="shared" si="141"/>
        <v xml:space="preserve"> </v>
      </c>
    </row>
    <row r="2978" spans="1:40" s="88" customFormat="1" x14ac:dyDescent="0.25">
      <c r="A2978" s="92"/>
      <c r="B2978" s="92"/>
      <c r="C2978" s="92"/>
      <c r="D2978" s="92"/>
      <c r="E2978" s="92"/>
      <c r="F2978" s="93"/>
      <c r="G2978" s="94"/>
      <c r="H2978" s="83" t="str">
        <f>IF(M2978&lt;&gt;"",VLOOKUP(M2978,LISTAS·PAPP!$U$3:$Z$8,2,FALSE),"")</f>
        <v/>
      </c>
      <c r="I2978" s="85" t="str">
        <f>IF(M2978&lt;&gt;"",VLOOKUP(M2978,LISTAS·PAPP!$U$3:$Z$8,3,FALSE),"")</f>
        <v/>
      </c>
      <c r="J2978" s="83" t="str">
        <f>IF(M2978&lt;&gt;"",VLOOKUP(M2978,LISTAS·PAPP!$U$3:$Z$8,4,FALSE),"")</f>
        <v/>
      </c>
      <c r="K2978" s="83" t="str">
        <f>IF(C2978&lt;&gt;"",VLOOKUP(C2978,LISTAS·PAPP!$H$3:$O$119,4,FALSE),"")</f>
        <v/>
      </c>
      <c r="L2978" s="85" t="str">
        <f>IF(C2978&lt;&gt;"",VLOOKUP(C2978,LISTAS·PAPP!$H$3:$O$119,8,FALSE),"")</f>
        <v/>
      </c>
      <c r="M2978" s="95"/>
      <c r="N2978" s="92"/>
      <c r="O2978" s="92"/>
      <c r="P2978" s="84" t="str">
        <f>IF(N2978&lt;&gt;"",VLOOKUP(N2978,LISTAS·PAPP!$U$9:$Y$125,5,FALSE),"")</f>
        <v/>
      </c>
      <c r="Q2978" s="83" t="str">
        <f>IF(O2978&lt;&gt;"",VLOOKUP(O2978,LISTAS·PAPP!$U$9:$W$125,3,FALSE),"")</f>
        <v/>
      </c>
      <c r="R2978" s="92"/>
      <c r="S2978" s="173"/>
      <c r="T2978" s="173"/>
      <c r="U2978" s="92"/>
      <c r="V2978" s="92"/>
      <c r="W2978" s="94"/>
      <c r="X2978" s="83" t="str">
        <f>IF(ISERROR(VLOOKUP(W2978,LISTAS·PAPP!$AJ$3:$AK$903,2,0))," ",VLOOKUP(W2978,LISTAS·PAPP!$AJ$3:$AK$903,2,0))</f>
        <v xml:space="preserve"> </v>
      </c>
      <c r="Y2978" s="96"/>
      <c r="Z2978" s="97"/>
      <c r="AA2978" s="97"/>
      <c r="AB2978" s="97"/>
      <c r="AC2978" s="97"/>
      <c r="AD2978" s="97"/>
      <c r="AE2978" s="97"/>
      <c r="AF2978" s="97"/>
      <c r="AG2978" s="97"/>
      <c r="AH2978" s="97"/>
      <c r="AI2978" s="97"/>
      <c r="AJ2978" s="97"/>
      <c r="AK2978" s="97"/>
      <c r="AL2978" s="86" t="str">
        <f t="shared" si="139"/>
        <v/>
      </c>
      <c r="AM2978" s="87" t="str">
        <f t="shared" si="140"/>
        <v xml:space="preserve"> </v>
      </c>
      <c r="AN2978" s="1" t="str">
        <f t="shared" si="141"/>
        <v xml:space="preserve"> </v>
      </c>
    </row>
    <row r="2979" spans="1:40" s="88" customFormat="1" x14ac:dyDescent="0.25">
      <c r="A2979" s="92"/>
      <c r="B2979" s="92"/>
      <c r="C2979" s="92"/>
      <c r="D2979" s="92"/>
      <c r="E2979" s="92"/>
      <c r="F2979" s="93"/>
      <c r="G2979" s="94"/>
      <c r="H2979" s="83" t="str">
        <f>IF(M2979&lt;&gt;"",VLOOKUP(M2979,LISTAS·PAPP!$U$3:$Z$8,2,FALSE),"")</f>
        <v/>
      </c>
      <c r="I2979" s="85" t="str">
        <f>IF(M2979&lt;&gt;"",VLOOKUP(M2979,LISTAS·PAPP!$U$3:$Z$8,3,FALSE),"")</f>
        <v/>
      </c>
      <c r="J2979" s="83" t="str">
        <f>IF(M2979&lt;&gt;"",VLOOKUP(M2979,LISTAS·PAPP!$U$3:$Z$8,4,FALSE),"")</f>
        <v/>
      </c>
      <c r="K2979" s="83" t="str">
        <f>IF(C2979&lt;&gt;"",VLOOKUP(C2979,LISTAS·PAPP!$H$3:$O$119,4,FALSE),"")</f>
        <v/>
      </c>
      <c r="L2979" s="85" t="str">
        <f>IF(C2979&lt;&gt;"",VLOOKUP(C2979,LISTAS·PAPP!$H$3:$O$119,8,FALSE),"")</f>
        <v/>
      </c>
      <c r="M2979" s="95"/>
      <c r="N2979" s="92"/>
      <c r="O2979" s="92"/>
      <c r="P2979" s="84" t="str">
        <f>IF(N2979&lt;&gt;"",VLOOKUP(N2979,LISTAS·PAPP!$U$9:$Y$125,5,FALSE),"")</f>
        <v/>
      </c>
      <c r="Q2979" s="83" t="str">
        <f>IF(O2979&lt;&gt;"",VLOOKUP(O2979,LISTAS·PAPP!$U$9:$W$125,3,FALSE),"")</f>
        <v/>
      </c>
      <c r="R2979" s="92"/>
      <c r="S2979" s="173"/>
      <c r="T2979" s="173"/>
      <c r="U2979" s="92"/>
      <c r="V2979" s="92"/>
      <c r="W2979" s="94"/>
      <c r="X2979" s="83" t="str">
        <f>IF(ISERROR(VLOOKUP(W2979,LISTAS·PAPP!$AJ$3:$AK$903,2,0))," ",VLOOKUP(W2979,LISTAS·PAPP!$AJ$3:$AK$903,2,0))</f>
        <v xml:space="preserve"> </v>
      </c>
      <c r="Y2979" s="96"/>
      <c r="Z2979" s="97"/>
      <c r="AA2979" s="97"/>
      <c r="AB2979" s="97"/>
      <c r="AC2979" s="97"/>
      <c r="AD2979" s="97"/>
      <c r="AE2979" s="97"/>
      <c r="AF2979" s="97"/>
      <c r="AG2979" s="97"/>
      <c r="AH2979" s="97"/>
      <c r="AI2979" s="97"/>
      <c r="AJ2979" s="97"/>
      <c r="AK2979" s="97"/>
      <c r="AL2979" s="86" t="str">
        <f t="shared" si="139"/>
        <v/>
      </c>
      <c r="AM2979" s="87" t="str">
        <f t="shared" si="140"/>
        <v xml:space="preserve"> </v>
      </c>
      <c r="AN2979" s="1" t="str">
        <f t="shared" si="141"/>
        <v xml:space="preserve"> </v>
      </c>
    </row>
    <row r="2980" spans="1:40" s="88" customFormat="1" x14ac:dyDescent="0.25">
      <c r="A2980" s="92"/>
      <c r="B2980" s="92"/>
      <c r="C2980" s="92"/>
      <c r="D2980" s="92"/>
      <c r="E2980" s="92"/>
      <c r="F2980" s="93"/>
      <c r="G2980" s="94"/>
      <c r="H2980" s="83" t="str">
        <f>IF(M2980&lt;&gt;"",VLOOKUP(M2980,LISTAS·PAPP!$U$3:$Z$8,2,FALSE),"")</f>
        <v/>
      </c>
      <c r="I2980" s="85" t="str">
        <f>IF(M2980&lt;&gt;"",VLOOKUP(M2980,LISTAS·PAPP!$U$3:$Z$8,3,FALSE),"")</f>
        <v/>
      </c>
      <c r="J2980" s="83" t="str">
        <f>IF(M2980&lt;&gt;"",VLOOKUP(M2980,LISTAS·PAPP!$U$3:$Z$8,4,FALSE),"")</f>
        <v/>
      </c>
      <c r="K2980" s="83" t="str">
        <f>IF(C2980&lt;&gt;"",VLOOKUP(C2980,LISTAS·PAPP!$H$3:$O$119,4,FALSE),"")</f>
        <v/>
      </c>
      <c r="L2980" s="85" t="str">
        <f>IF(C2980&lt;&gt;"",VLOOKUP(C2980,LISTAS·PAPP!$H$3:$O$119,8,FALSE),"")</f>
        <v/>
      </c>
      <c r="M2980" s="95"/>
      <c r="N2980" s="92"/>
      <c r="O2980" s="92"/>
      <c r="P2980" s="84" t="str">
        <f>IF(N2980&lt;&gt;"",VLOOKUP(N2980,LISTAS·PAPP!$U$9:$Y$125,5,FALSE),"")</f>
        <v/>
      </c>
      <c r="Q2980" s="83" t="str">
        <f>IF(O2980&lt;&gt;"",VLOOKUP(O2980,LISTAS·PAPP!$U$9:$W$125,3,FALSE),"")</f>
        <v/>
      </c>
      <c r="R2980" s="92"/>
      <c r="S2980" s="173"/>
      <c r="T2980" s="173"/>
      <c r="U2980" s="92"/>
      <c r="V2980" s="92"/>
      <c r="W2980" s="94"/>
      <c r="X2980" s="83" t="str">
        <f>IF(ISERROR(VLOOKUP(W2980,LISTAS·PAPP!$AJ$3:$AK$903,2,0))," ",VLOOKUP(W2980,LISTAS·PAPP!$AJ$3:$AK$903,2,0))</f>
        <v xml:space="preserve"> </v>
      </c>
      <c r="Y2980" s="96"/>
      <c r="Z2980" s="97"/>
      <c r="AA2980" s="97"/>
      <c r="AB2980" s="97"/>
      <c r="AC2980" s="97"/>
      <c r="AD2980" s="97"/>
      <c r="AE2980" s="97"/>
      <c r="AF2980" s="97"/>
      <c r="AG2980" s="97"/>
      <c r="AH2980" s="97"/>
      <c r="AI2980" s="97"/>
      <c r="AJ2980" s="97"/>
      <c r="AK2980" s="97"/>
      <c r="AL2980" s="86" t="str">
        <f t="shared" si="139"/>
        <v/>
      </c>
      <c r="AM2980" s="87" t="str">
        <f t="shared" si="140"/>
        <v xml:space="preserve"> </v>
      </c>
      <c r="AN2980" s="1" t="str">
        <f t="shared" si="141"/>
        <v xml:space="preserve"> </v>
      </c>
    </row>
    <row r="2981" spans="1:40" s="88" customFormat="1" x14ac:dyDescent="0.25">
      <c r="A2981" s="92"/>
      <c r="B2981" s="92"/>
      <c r="C2981" s="92"/>
      <c r="D2981" s="92"/>
      <c r="E2981" s="92"/>
      <c r="F2981" s="93"/>
      <c r="G2981" s="94"/>
      <c r="H2981" s="83" t="str">
        <f>IF(M2981&lt;&gt;"",VLOOKUP(M2981,LISTAS·PAPP!$U$3:$Z$8,2,FALSE),"")</f>
        <v/>
      </c>
      <c r="I2981" s="85" t="str">
        <f>IF(M2981&lt;&gt;"",VLOOKUP(M2981,LISTAS·PAPP!$U$3:$Z$8,3,FALSE),"")</f>
        <v/>
      </c>
      <c r="J2981" s="83" t="str">
        <f>IF(M2981&lt;&gt;"",VLOOKUP(M2981,LISTAS·PAPP!$U$3:$Z$8,4,FALSE),"")</f>
        <v/>
      </c>
      <c r="K2981" s="83" t="str">
        <f>IF(C2981&lt;&gt;"",VLOOKUP(C2981,LISTAS·PAPP!$H$3:$O$119,4,FALSE),"")</f>
        <v/>
      </c>
      <c r="L2981" s="85" t="str">
        <f>IF(C2981&lt;&gt;"",VLOOKUP(C2981,LISTAS·PAPP!$H$3:$O$119,8,FALSE),"")</f>
        <v/>
      </c>
      <c r="M2981" s="95"/>
      <c r="N2981" s="92"/>
      <c r="O2981" s="92"/>
      <c r="P2981" s="84" t="str">
        <f>IF(N2981&lt;&gt;"",VLOOKUP(N2981,LISTAS·PAPP!$U$9:$Y$125,5,FALSE),"")</f>
        <v/>
      </c>
      <c r="Q2981" s="83" t="str">
        <f>IF(O2981&lt;&gt;"",VLOOKUP(O2981,LISTAS·PAPP!$U$9:$W$125,3,FALSE),"")</f>
        <v/>
      </c>
      <c r="R2981" s="92"/>
      <c r="S2981" s="173"/>
      <c r="T2981" s="173"/>
      <c r="U2981" s="92"/>
      <c r="V2981" s="92"/>
      <c r="W2981" s="94"/>
      <c r="X2981" s="83" t="str">
        <f>IF(ISERROR(VLOOKUP(W2981,LISTAS·PAPP!$AJ$3:$AK$903,2,0))," ",VLOOKUP(W2981,LISTAS·PAPP!$AJ$3:$AK$903,2,0))</f>
        <v xml:space="preserve"> </v>
      </c>
      <c r="Y2981" s="96"/>
      <c r="Z2981" s="97"/>
      <c r="AA2981" s="97"/>
      <c r="AB2981" s="97"/>
      <c r="AC2981" s="97"/>
      <c r="AD2981" s="97"/>
      <c r="AE2981" s="97"/>
      <c r="AF2981" s="97"/>
      <c r="AG2981" s="97"/>
      <c r="AH2981" s="97"/>
      <c r="AI2981" s="97"/>
      <c r="AJ2981" s="97"/>
      <c r="AK2981" s="97"/>
      <c r="AL2981" s="86" t="str">
        <f t="shared" si="139"/>
        <v/>
      </c>
      <c r="AM2981" s="87" t="str">
        <f t="shared" si="140"/>
        <v xml:space="preserve"> </v>
      </c>
      <c r="AN2981" s="1" t="str">
        <f t="shared" si="141"/>
        <v xml:space="preserve"> </v>
      </c>
    </row>
    <row r="2982" spans="1:40" s="88" customFormat="1" x14ac:dyDescent="0.25">
      <c r="A2982" s="92"/>
      <c r="B2982" s="92"/>
      <c r="C2982" s="92"/>
      <c r="D2982" s="92"/>
      <c r="E2982" s="92"/>
      <c r="F2982" s="93"/>
      <c r="G2982" s="94"/>
      <c r="H2982" s="83" t="str">
        <f>IF(M2982&lt;&gt;"",VLOOKUP(M2982,LISTAS·PAPP!$U$3:$Z$8,2,FALSE),"")</f>
        <v/>
      </c>
      <c r="I2982" s="85" t="str">
        <f>IF(M2982&lt;&gt;"",VLOOKUP(M2982,LISTAS·PAPP!$U$3:$Z$8,3,FALSE),"")</f>
        <v/>
      </c>
      <c r="J2982" s="83" t="str">
        <f>IF(M2982&lt;&gt;"",VLOOKUP(M2982,LISTAS·PAPP!$U$3:$Z$8,4,FALSE),"")</f>
        <v/>
      </c>
      <c r="K2982" s="83" t="str">
        <f>IF(C2982&lt;&gt;"",VLOOKUP(C2982,LISTAS·PAPP!$H$3:$O$119,4,FALSE),"")</f>
        <v/>
      </c>
      <c r="L2982" s="85" t="str">
        <f>IF(C2982&lt;&gt;"",VLOOKUP(C2982,LISTAS·PAPP!$H$3:$O$119,8,FALSE),"")</f>
        <v/>
      </c>
      <c r="M2982" s="95"/>
      <c r="N2982" s="92"/>
      <c r="O2982" s="92"/>
      <c r="P2982" s="84" t="str">
        <f>IF(N2982&lt;&gt;"",VLOOKUP(N2982,LISTAS·PAPP!$U$9:$Y$125,5,FALSE),"")</f>
        <v/>
      </c>
      <c r="Q2982" s="83" t="str">
        <f>IF(O2982&lt;&gt;"",VLOOKUP(O2982,LISTAS·PAPP!$U$9:$W$125,3,FALSE),"")</f>
        <v/>
      </c>
      <c r="R2982" s="92"/>
      <c r="S2982" s="173"/>
      <c r="T2982" s="173"/>
      <c r="U2982" s="92"/>
      <c r="V2982" s="92"/>
      <c r="W2982" s="94"/>
      <c r="X2982" s="83" t="str">
        <f>IF(ISERROR(VLOOKUP(W2982,LISTAS·PAPP!$AJ$3:$AK$903,2,0))," ",VLOOKUP(W2982,LISTAS·PAPP!$AJ$3:$AK$903,2,0))</f>
        <v xml:space="preserve"> </v>
      </c>
      <c r="Y2982" s="96"/>
      <c r="Z2982" s="97"/>
      <c r="AA2982" s="97"/>
      <c r="AB2982" s="97"/>
      <c r="AC2982" s="97"/>
      <c r="AD2982" s="97"/>
      <c r="AE2982" s="97"/>
      <c r="AF2982" s="97"/>
      <c r="AG2982" s="97"/>
      <c r="AH2982" s="97"/>
      <c r="AI2982" s="97"/>
      <c r="AJ2982" s="97"/>
      <c r="AK2982" s="97"/>
      <c r="AL2982" s="86" t="str">
        <f t="shared" si="139"/>
        <v/>
      </c>
      <c r="AM2982" s="87" t="str">
        <f t="shared" si="140"/>
        <v xml:space="preserve"> </v>
      </c>
      <c r="AN2982" s="1" t="str">
        <f t="shared" si="141"/>
        <v xml:space="preserve"> </v>
      </c>
    </row>
    <row r="2983" spans="1:40" s="88" customFormat="1" x14ac:dyDescent="0.25">
      <c r="A2983" s="92"/>
      <c r="B2983" s="92"/>
      <c r="C2983" s="92"/>
      <c r="D2983" s="92"/>
      <c r="E2983" s="92"/>
      <c r="F2983" s="93"/>
      <c r="G2983" s="94"/>
      <c r="H2983" s="83" t="str">
        <f>IF(M2983&lt;&gt;"",VLOOKUP(M2983,LISTAS·PAPP!$U$3:$Z$8,2,FALSE),"")</f>
        <v/>
      </c>
      <c r="I2983" s="85" t="str">
        <f>IF(M2983&lt;&gt;"",VLOOKUP(M2983,LISTAS·PAPP!$U$3:$Z$8,3,FALSE),"")</f>
        <v/>
      </c>
      <c r="J2983" s="83" t="str">
        <f>IF(M2983&lt;&gt;"",VLOOKUP(M2983,LISTAS·PAPP!$U$3:$Z$8,4,FALSE),"")</f>
        <v/>
      </c>
      <c r="K2983" s="83" t="str">
        <f>IF(C2983&lt;&gt;"",VLOOKUP(C2983,LISTAS·PAPP!$H$3:$O$119,4,FALSE),"")</f>
        <v/>
      </c>
      <c r="L2983" s="85" t="str">
        <f>IF(C2983&lt;&gt;"",VLOOKUP(C2983,LISTAS·PAPP!$H$3:$O$119,8,FALSE),"")</f>
        <v/>
      </c>
      <c r="M2983" s="95"/>
      <c r="N2983" s="92"/>
      <c r="O2983" s="92"/>
      <c r="P2983" s="84" t="str">
        <f>IF(N2983&lt;&gt;"",VLOOKUP(N2983,LISTAS·PAPP!$U$9:$Y$125,5,FALSE),"")</f>
        <v/>
      </c>
      <c r="Q2983" s="83" t="str">
        <f>IF(O2983&lt;&gt;"",VLOOKUP(O2983,LISTAS·PAPP!$U$9:$W$125,3,FALSE),"")</f>
        <v/>
      </c>
      <c r="R2983" s="92"/>
      <c r="S2983" s="173"/>
      <c r="T2983" s="173"/>
      <c r="U2983" s="92"/>
      <c r="V2983" s="92"/>
      <c r="W2983" s="94"/>
      <c r="X2983" s="83" t="str">
        <f>IF(ISERROR(VLOOKUP(W2983,LISTAS·PAPP!$AJ$3:$AK$903,2,0))," ",VLOOKUP(W2983,LISTAS·PAPP!$AJ$3:$AK$903,2,0))</f>
        <v xml:space="preserve"> </v>
      </c>
      <c r="Y2983" s="96"/>
      <c r="Z2983" s="97"/>
      <c r="AA2983" s="97"/>
      <c r="AB2983" s="97"/>
      <c r="AC2983" s="97"/>
      <c r="AD2983" s="97"/>
      <c r="AE2983" s="97"/>
      <c r="AF2983" s="97"/>
      <c r="AG2983" s="97"/>
      <c r="AH2983" s="97"/>
      <c r="AI2983" s="97"/>
      <c r="AJ2983" s="97"/>
      <c r="AK2983" s="97"/>
      <c r="AL2983" s="86" t="str">
        <f t="shared" si="139"/>
        <v/>
      </c>
      <c r="AM2983" s="87" t="str">
        <f t="shared" si="140"/>
        <v xml:space="preserve"> </v>
      </c>
      <c r="AN2983" s="1" t="str">
        <f t="shared" si="141"/>
        <v xml:space="preserve"> </v>
      </c>
    </row>
    <row r="2984" spans="1:40" s="88" customFormat="1" x14ac:dyDescent="0.25">
      <c r="A2984" s="92"/>
      <c r="B2984" s="92"/>
      <c r="C2984" s="92"/>
      <c r="D2984" s="92"/>
      <c r="E2984" s="92"/>
      <c r="F2984" s="93"/>
      <c r="G2984" s="94"/>
      <c r="H2984" s="83" t="str">
        <f>IF(M2984&lt;&gt;"",VLOOKUP(M2984,LISTAS·PAPP!$U$3:$Z$8,2,FALSE),"")</f>
        <v/>
      </c>
      <c r="I2984" s="85" t="str">
        <f>IF(M2984&lt;&gt;"",VLOOKUP(M2984,LISTAS·PAPP!$U$3:$Z$8,3,FALSE),"")</f>
        <v/>
      </c>
      <c r="J2984" s="83" t="str">
        <f>IF(M2984&lt;&gt;"",VLOOKUP(M2984,LISTAS·PAPP!$U$3:$Z$8,4,FALSE),"")</f>
        <v/>
      </c>
      <c r="K2984" s="83" t="str">
        <f>IF(C2984&lt;&gt;"",VLOOKUP(C2984,LISTAS·PAPP!$H$3:$O$119,4,FALSE),"")</f>
        <v/>
      </c>
      <c r="L2984" s="85" t="str">
        <f>IF(C2984&lt;&gt;"",VLOOKUP(C2984,LISTAS·PAPP!$H$3:$O$119,8,FALSE),"")</f>
        <v/>
      </c>
      <c r="M2984" s="95"/>
      <c r="N2984" s="92"/>
      <c r="O2984" s="92"/>
      <c r="P2984" s="84" t="str">
        <f>IF(N2984&lt;&gt;"",VLOOKUP(N2984,LISTAS·PAPP!$U$9:$Y$125,5,FALSE),"")</f>
        <v/>
      </c>
      <c r="Q2984" s="83" t="str">
        <f>IF(O2984&lt;&gt;"",VLOOKUP(O2984,LISTAS·PAPP!$U$9:$W$125,3,FALSE),"")</f>
        <v/>
      </c>
      <c r="R2984" s="92"/>
      <c r="S2984" s="173"/>
      <c r="T2984" s="173"/>
      <c r="U2984" s="92"/>
      <c r="V2984" s="92"/>
      <c r="W2984" s="94"/>
      <c r="X2984" s="83" t="str">
        <f>IF(ISERROR(VLOOKUP(W2984,LISTAS·PAPP!$AJ$3:$AK$903,2,0))," ",VLOOKUP(W2984,LISTAS·PAPP!$AJ$3:$AK$903,2,0))</f>
        <v xml:space="preserve"> </v>
      </c>
      <c r="Y2984" s="96"/>
      <c r="Z2984" s="97"/>
      <c r="AA2984" s="97"/>
      <c r="AB2984" s="97"/>
      <c r="AC2984" s="97"/>
      <c r="AD2984" s="97"/>
      <c r="AE2984" s="97"/>
      <c r="AF2984" s="97"/>
      <c r="AG2984" s="97"/>
      <c r="AH2984" s="97"/>
      <c r="AI2984" s="97"/>
      <c r="AJ2984" s="97"/>
      <c r="AK2984" s="97"/>
      <c r="AL2984" s="86" t="str">
        <f t="shared" si="139"/>
        <v/>
      </c>
      <c r="AM2984" s="87" t="str">
        <f t="shared" si="140"/>
        <v xml:space="preserve"> </v>
      </c>
      <c r="AN2984" s="1" t="str">
        <f t="shared" si="141"/>
        <v xml:space="preserve"> </v>
      </c>
    </row>
    <row r="2985" spans="1:40" s="88" customFormat="1" x14ac:dyDescent="0.25">
      <c r="A2985" s="92"/>
      <c r="B2985" s="92"/>
      <c r="C2985" s="92"/>
      <c r="D2985" s="92"/>
      <c r="E2985" s="92"/>
      <c r="F2985" s="93"/>
      <c r="G2985" s="94"/>
      <c r="H2985" s="83" t="str">
        <f>IF(M2985&lt;&gt;"",VLOOKUP(M2985,LISTAS·PAPP!$U$3:$Z$8,2,FALSE),"")</f>
        <v/>
      </c>
      <c r="I2985" s="85" t="str">
        <f>IF(M2985&lt;&gt;"",VLOOKUP(M2985,LISTAS·PAPP!$U$3:$Z$8,3,FALSE),"")</f>
        <v/>
      </c>
      <c r="J2985" s="83" t="str">
        <f>IF(M2985&lt;&gt;"",VLOOKUP(M2985,LISTAS·PAPP!$U$3:$Z$8,4,FALSE),"")</f>
        <v/>
      </c>
      <c r="K2985" s="83" t="str">
        <f>IF(C2985&lt;&gt;"",VLOOKUP(C2985,LISTAS·PAPP!$H$3:$O$119,4,FALSE),"")</f>
        <v/>
      </c>
      <c r="L2985" s="85" t="str">
        <f>IF(C2985&lt;&gt;"",VLOOKUP(C2985,LISTAS·PAPP!$H$3:$O$119,8,FALSE),"")</f>
        <v/>
      </c>
      <c r="M2985" s="95"/>
      <c r="N2985" s="92"/>
      <c r="O2985" s="92"/>
      <c r="P2985" s="84" t="str">
        <f>IF(N2985&lt;&gt;"",VLOOKUP(N2985,LISTAS·PAPP!$U$9:$Y$125,5,FALSE),"")</f>
        <v/>
      </c>
      <c r="Q2985" s="83" t="str">
        <f>IF(O2985&lt;&gt;"",VLOOKUP(O2985,LISTAS·PAPP!$U$9:$W$125,3,FALSE),"")</f>
        <v/>
      </c>
      <c r="R2985" s="92"/>
      <c r="S2985" s="173"/>
      <c r="T2985" s="173"/>
      <c r="U2985" s="92"/>
      <c r="V2985" s="92"/>
      <c r="W2985" s="94"/>
      <c r="X2985" s="83" t="str">
        <f>IF(ISERROR(VLOOKUP(W2985,LISTAS·PAPP!$AJ$3:$AK$903,2,0))," ",VLOOKUP(W2985,LISTAS·PAPP!$AJ$3:$AK$903,2,0))</f>
        <v xml:space="preserve"> </v>
      </c>
      <c r="Y2985" s="96"/>
      <c r="Z2985" s="97"/>
      <c r="AA2985" s="97"/>
      <c r="AB2985" s="97"/>
      <c r="AC2985" s="97"/>
      <c r="AD2985" s="97"/>
      <c r="AE2985" s="97"/>
      <c r="AF2985" s="97"/>
      <c r="AG2985" s="97"/>
      <c r="AH2985" s="97"/>
      <c r="AI2985" s="97"/>
      <c r="AJ2985" s="97"/>
      <c r="AK2985" s="97"/>
      <c r="AL2985" s="86" t="str">
        <f t="shared" si="139"/>
        <v/>
      </c>
      <c r="AM2985" s="87" t="str">
        <f t="shared" si="140"/>
        <v xml:space="preserve"> </v>
      </c>
      <c r="AN2985" s="1" t="str">
        <f t="shared" si="141"/>
        <v xml:space="preserve"> </v>
      </c>
    </row>
    <row r="2986" spans="1:40" s="88" customFormat="1" x14ac:dyDescent="0.25">
      <c r="A2986" s="92"/>
      <c r="B2986" s="92"/>
      <c r="C2986" s="92"/>
      <c r="D2986" s="92"/>
      <c r="E2986" s="92"/>
      <c r="F2986" s="93"/>
      <c r="G2986" s="94"/>
      <c r="H2986" s="83" t="str">
        <f>IF(M2986&lt;&gt;"",VLOOKUP(M2986,LISTAS·PAPP!$U$3:$Z$8,2,FALSE),"")</f>
        <v/>
      </c>
      <c r="I2986" s="85" t="str">
        <f>IF(M2986&lt;&gt;"",VLOOKUP(M2986,LISTAS·PAPP!$U$3:$Z$8,3,FALSE),"")</f>
        <v/>
      </c>
      <c r="J2986" s="83" t="str">
        <f>IF(M2986&lt;&gt;"",VLOOKUP(M2986,LISTAS·PAPP!$U$3:$Z$8,4,FALSE),"")</f>
        <v/>
      </c>
      <c r="K2986" s="83" t="str">
        <f>IF(C2986&lt;&gt;"",VLOOKUP(C2986,LISTAS·PAPP!$H$3:$O$119,4,FALSE),"")</f>
        <v/>
      </c>
      <c r="L2986" s="85" t="str">
        <f>IF(C2986&lt;&gt;"",VLOOKUP(C2986,LISTAS·PAPP!$H$3:$O$119,8,FALSE),"")</f>
        <v/>
      </c>
      <c r="M2986" s="95"/>
      <c r="N2986" s="92"/>
      <c r="O2986" s="92"/>
      <c r="P2986" s="84" t="str">
        <f>IF(N2986&lt;&gt;"",VLOOKUP(N2986,LISTAS·PAPP!$U$9:$Y$125,5,FALSE),"")</f>
        <v/>
      </c>
      <c r="Q2986" s="83" t="str">
        <f>IF(O2986&lt;&gt;"",VLOOKUP(O2986,LISTAS·PAPP!$U$9:$W$125,3,FALSE),"")</f>
        <v/>
      </c>
      <c r="R2986" s="92"/>
      <c r="S2986" s="173"/>
      <c r="T2986" s="173"/>
      <c r="U2986" s="92"/>
      <c r="V2986" s="92"/>
      <c r="W2986" s="94"/>
      <c r="X2986" s="83" t="str">
        <f>IF(ISERROR(VLOOKUP(W2986,LISTAS·PAPP!$AJ$3:$AK$903,2,0))," ",VLOOKUP(W2986,LISTAS·PAPP!$AJ$3:$AK$903,2,0))</f>
        <v xml:space="preserve"> </v>
      </c>
      <c r="Y2986" s="96"/>
      <c r="Z2986" s="97"/>
      <c r="AA2986" s="97"/>
      <c r="AB2986" s="97"/>
      <c r="AC2986" s="97"/>
      <c r="AD2986" s="97"/>
      <c r="AE2986" s="97"/>
      <c r="AF2986" s="97"/>
      <c r="AG2986" s="97"/>
      <c r="AH2986" s="97"/>
      <c r="AI2986" s="97"/>
      <c r="AJ2986" s="97"/>
      <c r="AK2986" s="97"/>
      <c r="AL2986" s="86" t="str">
        <f t="shared" si="139"/>
        <v/>
      </c>
      <c r="AM2986" s="87" t="str">
        <f t="shared" si="140"/>
        <v xml:space="preserve"> </v>
      </c>
      <c r="AN2986" s="1" t="str">
        <f t="shared" si="141"/>
        <v xml:space="preserve"> </v>
      </c>
    </row>
    <row r="2987" spans="1:40" s="88" customFormat="1" x14ac:dyDescent="0.25">
      <c r="A2987" s="92"/>
      <c r="B2987" s="92"/>
      <c r="C2987" s="92"/>
      <c r="D2987" s="92"/>
      <c r="E2987" s="92"/>
      <c r="F2987" s="93"/>
      <c r="G2987" s="94"/>
      <c r="H2987" s="83" t="str">
        <f>IF(M2987&lt;&gt;"",VLOOKUP(M2987,LISTAS·PAPP!$U$3:$Z$8,2,FALSE),"")</f>
        <v/>
      </c>
      <c r="I2987" s="85" t="str">
        <f>IF(M2987&lt;&gt;"",VLOOKUP(M2987,LISTAS·PAPP!$U$3:$Z$8,3,FALSE),"")</f>
        <v/>
      </c>
      <c r="J2987" s="83" t="str">
        <f>IF(M2987&lt;&gt;"",VLOOKUP(M2987,LISTAS·PAPP!$U$3:$Z$8,4,FALSE),"")</f>
        <v/>
      </c>
      <c r="K2987" s="83" t="str">
        <f>IF(C2987&lt;&gt;"",VLOOKUP(C2987,LISTAS·PAPP!$H$3:$O$119,4,FALSE),"")</f>
        <v/>
      </c>
      <c r="L2987" s="85" t="str">
        <f>IF(C2987&lt;&gt;"",VLOOKUP(C2987,LISTAS·PAPP!$H$3:$O$119,8,FALSE),"")</f>
        <v/>
      </c>
      <c r="M2987" s="95"/>
      <c r="N2987" s="92"/>
      <c r="O2987" s="92"/>
      <c r="P2987" s="84" t="str">
        <f>IF(N2987&lt;&gt;"",VLOOKUP(N2987,LISTAS·PAPP!$U$9:$Y$125,5,FALSE),"")</f>
        <v/>
      </c>
      <c r="Q2987" s="83" t="str">
        <f>IF(O2987&lt;&gt;"",VLOOKUP(O2987,LISTAS·PAPP!$U$9:$W$125,3,FALSE),"")</f>
        <v/>
      </c>
      <c r="R2987" s="92"/>
      <c r="S2987" s="173"/>
      <c r="T2987" s="173"/>
      <c r="U2987" s="92"/>
      <c r="V2987" s="92"/>
      <c r="W2987" s="94"/>
      <c r="X2987" s="83" t="str">
        <f>IF(ISERROR(VLOOKUP(W2987,LISTAS·PAPP!$AJ$3:$AK$903,2,0))," ",VLOOKUP(W2987,LISTAS·PAPP!$AJ$3:$AK$903,2,0))</f>
        <v xml:space="preserve"> </v>
      </c>
      <c r="Y2987" s="96"/>
      <c r="Z2987" s="97"/>
      <c r="AA2987" s="97"/>
      <c r="AB2987" s="97"/>
      <c r="AC2987" s="97"/>
      <c r="AD2987" s="97"/>
      <c r="AE2987" s="97"/>
      <c r="AF2987" s="97"/>
      <c r="AG2987" s="97"/>
      <c r="AH2987" s="97"/>
      <c r="AI2987" s="97"/>
      <c r="AJ2987" s="97"/>
      <c r="AK2987" s="97"/>
      <c r="AL2987" s="86" t="str">
        <f t="shared" si="139"/>
        <v/>
      </c>
      <c r="AM2987" s="87" t="str">
        <f t="shared" si="140"/>
        <v xml:space="preserve"> </v>
      </c>
      <c r="AN2987" s="1" t="str">
        <f t="shared" si="141"/>
        <v xml:space="preserve"> </v>
      </c>
    </row>
    <row r="2988" spans="1:40" s="88" customFormat="1" x14ac:dyDescent="0.25">
      <c r="A2988" s="92"/>
      <c r="B2988" s="92"/>
      <c r="C2988" s="92"/>
      <c r="D2988" s="92"/>
      <c r="E2988" s="92"/>
      <c r="F2988" s="93"/>
      <c r="G2988" s="94"/>
      <c r="H2988" s="83" t="str">
        <f>IF(M2988&lt;&gt;"",VLOOKUP(M2988,LISTAS·PAPP!$U$3:$Z$8,2,FALSE),"")</f>
        <v/>
      </c>
      <c r="I2988" s="85" t="str">
        <f>IF(M2988&lt;&gt;"",VLOOKUP(M2988,LISTAS·PAPP!$U$3:$Z$8,3,FALSE),"")</f>
        <v/>
      </c>
      <c r="J2988" s="83" t="str">
        <f>IF(M2988&lt;&gt;"",VLOOKUP(M2988,LISTAS·PAPP!$U$3:$Z$8,4,FALSE),"")</f>
        <v/>
      </c>
      <c r="K2988" s="83" t="str">
        <f>IF(C2988&lt;&gt;"",VLOOKUP(C2988,LISTAS·PAPP!$H$3:$O$119,4,FALSE),"")</f>
        <v/>
      </c>
      <c r="L2988" s="85" t="str">
        <f>IF(C2988&lt;&gt;"",VLOOKUP(C2988,LISTAS·PAPP!$H$3:$O$119,8,FALSE),"")</f>
        <v/>
      </c>
      <c r="M2988" s="95"/>
      <c r="N2988" s="92"/>
      <c r="O2988" s="92"/>
      <c r="P2988" s="84" t="str">
        <f>IF(N2988&lt;&gt;"",VLOOKUP(N2988,LISTAS·PAPP!$U$9:$Y$125,5,FALSE),"")</f>
        <v/>
      </c>
      <c r="Q2988" s="83" t="str">
        <f>IF(O2988&lt;&gt;"",VLOOKUP(O2988,LISTAS·PAPP!$U$9:$W$125,3,FALSE),"")</f>
        <v/>
      </c>
      <c r="R2988" s="92"/>
      <c r="S2988" s="173"/>
      <c r="T2988" s="173"/>
      <c r="U2988" s="92"/>
      <c r="V2988" s="92"/>
      <c r="W2988" s="94"/>
      <c r="X2988" s="83" t="str">
        <f>IF(ISERROR(VLOOKUP(W2988,LISTAS·PAPP!$AJ$3:$AK$903,2,0))," ",VLOOKUP(W2988,LISTAS·PAPP!$AJ$3:$AK$903,2,0))</f>
        <v xml:space="preserve"> </v>
      </c>
      <c r="Y2988" s="96"/>
      <c r="Z2988" s="97"/>
      <c r="AA2988" s="97"/>
      <c r="AB2988" s="97"/>
      <c r="AC2988" s="97"/>
      <c r="AD2988" s="97"/>
      <c r="AE2988" s="97"/>
      <c r="AF2988" s="97"/>
      <c r="AG2988" s="97"/>
      <c r="AH2988" s="97"/>
      <c r="AI2988" s="97"/>
      <c r="AJ2988" s="97"/>
      <c r="AK2988" s="97"/>
      <c r="AL2988" s="86" t="str">
        <f t="shared" si="139"/>
        <v/>
      </c>
      <c r="AM2988" s="87" t="str">
        <f t="shared" si="140"/>
        <v xml:space="preserve"> </v>
      </c>
      <c r="AN2988" s="1" t="str">
        <f t="shared" si="141"/>
        <v xml:space="preserve"> </v>
      </c>
    </row>
    <row r="2989" spans="1:40" s="88" customFormat="1" x14ac:dyDescent="0.25">
      <c r="A2989" s="92"/>
      <c r="B2989" s="92"/>
      <c r="C2989" s="92"/>
      <c r="D2989" s="92"/>
      <c r="E2989" s="92"/>
      <c r="F2989" s="93"/>
      <c r="G2989" s="94"/>
      <c r="H2989" s="83" t="str">
        <f>IF(M2989&lt;&gt;"",VLOOKUP(M2989,LISTAS·PAPP!$U$3:$Z$8,2,FALSE),"")</f>
        <v/>
      </c>
      <c r="I2989" s="85" t="str">
        <f>IF(M2989&lt;&gt;"",VLOOKUP(M2989,LISTAS·PAPP!$U$3:$Z$8,3,FALSE),"")</f>
        <v/>
      </c>
      <c r="J2989" s="83" t="str">
        <f>IF(M2989&lt;&gt;"",VLOOKUP(M2989,LISTAS·PAPP!$U$3:$Z$8,4,FALSE),"")</f>
        <v/>
      </c>
      <c r="K2989" s="83" t="str">
        <f>IF(C2989&lt;&gt;"",VLOOKUP(C2989,LISTAS·PAPP!$H$3:$O$119,4,FALSE),"")</f>
        <v/>
      </c>
      <c r="L2989" s="85" t="str">
        <f>IF(C2989&lt;&gt;"",VLOOKUP(C2989,LISTAS·PAPP!$H$3:$O$119,8,FALSE),"")</f>
        <v/>
      </c>
      <c r="M2989" s="95"/>
      <c r="N2989" s="92"/>
      <c r="O2989" s="92"/>
      <c r="P2989" s="84" t="str">
        <f>IF(N2989&lt;&gt;"",VLOOKUP(N2989,LISTAS·PAPP!$U$9:$Y$125,5,FALSE),"")</f>
        <v/>
      </c>
      <c r="Q2989" s="83" t="str">
        <f>IF(O2989&lt;&gt;"",VLOOKUP(O2989,LISTAS·PAPP!$U$9:$W$125,3,FALSE),"")</f>
        <v/>
      </c>
      <c r="R2989" s="92"/>
      <c r="S2989" s="173"/>
      <c r="T2989" s="173"/>
      <c r="U2989" s="92"/>
      <c r="V2989" s="92"/>
      <c r="W2989" s="94"/>
      <c r="X2989" s="83" t="str">
        <f>IF(ISERROR(VLOOKUP(W2989,LISTAS·PAPP!$AJ$3:$AK$903,2,0))," ",VLOOKUP(W2989,LISTAS·PAPP!$AJ$3:$AK$903,2,0))</f>
        <v xml:space="preserve"> </v>
      </c>
      <c r="Y2989" s="96"/>
      <c r="Z2989" s="97"/>
      <c r="AA2989" s="97"/>
      <c r="AB2989" s="97"/>
      <c r="AC2989" s="97"/>
      <c r="AD2989" s="97"/>
      <c r="AE2989" s="97"/>
      <c r="AF2989" s="97"/>
      <c r="AG2989" s="97"/>
      <c r="AH2989" s="97"/>
      <c r="AI2989" s="97"/>
      <c r="AJ2989" s="97"/>
      <c r="AK2989" s="97"/>
      <c r="AL2989" s="86" t="str">
        <f t="shared" si="139"/>
        <v/>
      </c>
      <c r="AM2989" s="87" t="str">
        <f t="shared" si="140"/>
        <v xml:space="preserve"> </v>
      </c>
      <c r="AN2989" s="1" t="str">
        <f t="shared" si="141"/>
        <v xml:space="preserve"> </v>
      </c>
    </row>
    <row r="2990" spans="1:40" s="88" customFormat="1" x14ac:dyDescent="0.25">
      <c r="A2990" s="92"/>
      <c r="B2990" s="92"/>
      <c r="C2990" s="92"/>
      <c r="D2990" s="92"/>
      <c r="E2990" s="92"/>
      <c r="F2990" s="93"/>
      <c r="G2990" s="94"/>
      <c r="H2990" s="83" t="str">
        <f>IF(M2990&lt;&gt;"",VLOOKUP(M2990,LISTAS·PAPP!$U$3:$Z$8,2,FALSE),"")</f>
        <v/>
      </c>
      <c r="I2990" s="85" t="str">
        <f>IF(M2990&lt;&gt;"",VLOOKUP(M2990,LISTAS·PAPP!$U$3:$Z$8,3,FALSE),"")</f>
        <v/>
      </c>
      <c r="J2990" s="83" t="str">
        <f>IF(M2990&lt;&gt;"",VLOOKUP(M2990,LISTAS·PAPP!$U$3:$Z$8,4,FALSE),"")</f>
        <v/>
      </c>
      <c r="K2990" s="83" t="str">
        <f>IF(C2990&lt;&gt;"",VLOOKUP(C2990,LISTAS·PAPP!$H$3:$O$119,4,FALSE),"")</f>
        <v/>
      </c>
      <c r="L2990" s="85" t="str">
        <f>IF(C2990&lt;&gt;"",VLOOKUP(C2990,LISTAS·PAPP!$H$3:$O$119,8,FALSE),"")</f>
        <v/>
      </c>
      <c r="M2990" s="95"/>
      <c r="N2990" s="92"/>
      <c r="O2990" s="92"/>
      <c r="P2990" s="84" t="str">
        <f>IF(N2990&lt;&gt;"",VLOOKUP(N2990,LISTAS·PAPP!$U$9:$Y$125,5,FALSE),"")</f>
        <v/>
      </c>
      <c r="Q2990" s="83" t="str">
        <f>IF(O2990&lt;&gt;"",VLOOKUP(O2990,LISTAS·PAPP!$U$9:$W$125,3,FALSE),"")</f>
        <v/>
      </c>
      <c r="R2990" s="92"/>
      <c r="S2990" s="173"/>
      <c r="T2990" s="173"/>
      <c r="U2990" s="92"/>
      <c r="V2990" s="92"/>
      <c r="W2990" s="94"/>
      <c r="X2990" s="83" t="str">
        <f>IF(ISERROR(VLOOKUP(W2990,LISTAS·PAPP!$AJ$3:$AK$903,2,0))," ",VLOOKUP(W2990,LISTAS·PAPP!$AJ$3:$AK$903,2,0))</f>
        <v xml:space="preserve"> </v>
      </c>
      <c r="Y2990" s="96"/>
      <c r="Z2990" s="97"/>
      <c r="AA2990" s="97"/>
      <c r="AB2990" s="97"/>
      <c r="AC2990" s="97"/>
      <c r="AD2990" s="97"/>
      <c r="AE2990" s="97"/>
      <c r="AF2990" s="97"/>
      <c r="AG2990" s="97"/>
      <c r="AH2990" s="97"/>
      <c r="AI2990" s="97"/>
      <c r="AJ2990" s="97"/>
      <c r="AK2990" s="97"/>
      <c r="AL2990" s="86" t="str">
        <f t="shared" si="139"/>
        <v/>
      </c>
      <c r="AM2990" s="87" t="str">
        <f t="shared" si="140"/>
        <v xml:space="preserve"> </v>
      </c>
      <c r="AN2990" s="1" t="str">
        <f t="shared" si="141"/>
        <v xml:space="preserve"> </v>
      </c>
    </row>
    <row r="2991" spans="1:40" s="88" customFormat="1" x14ac:dyDescent="0.25">
      <c r="A2991" s="92"/>
      <c r="B2991" s="92"/>
      <c r="C2991" s="92"/>
      <c r="D2991" s="92"/>
      <c r="E2991" s="92"/>
      <c r="F2991" s="93"/>
      <c r="G2991" s="94"/>
      <c r="H2991" s="83" t="str">
        <f>IF(M2991&lt;&gt;"",VLOOKUP(M2991,LISTAS·PAPP!$U$3:$Z$8,2,FALSE),"")</f>
        <v/>
      </c>
      <c r="I2991" s="85" t="str">
        <f>IF(M2991&lt;&gt;"",VLOOKUP(M2991,LISTAS·PAPP!$U$3:$Z$8,3,FALSE),"")</f>
        <v/>
      </c>
      <c r="J2991" s="83" t="str">
        <f>IF(M2991&lt;&gt;"",VLOOKUP(M2991,LISTAS·PAPP!$U$3:$Z$8,4,FALSE),"")</f>
        <v/>
      </c>
      <c r="K2991" s="83" t="str">
        <f>IF(C2991&lt;&gt;"",VLOOKUP(C2991,LISTAS·PAPP!$H$3:$O$119,4,FALSE),"")</f>
        <v/>
      </c>
      <c r="L2991" s="85" t="str">
        <f>IF(C2991&lt;&gt;"",VLOOKUP(C2991,LISTAS·PAPP!$H$3:$O$119,8,FALSE),"")</f>
        <v/>
      </c>
      <c r="M2991" s="95"/>
      <c r="N2991" s="92"/>
      <c r="O2991" s="92"/>
      <c r="P2991" s="84" t="str">
        <f>IF(N2991&lt;&gt;"",VLOOKUP(N2991,LISTAS·PAPP!$U$9:$Y$125,5,FALSE),"")</f>
        <v/>
      </c>
      <c r="Q2991" s="83" t="str">
        <f>IF(O2991&lt;&gt;"",VLOOKUP(O2991,LISTAS·PAPP!$U$9:$W$125,3,FALSE),"")</f>
        <v/>
      </c>
      <c r="R2991" s="92"/>
      <c r="S2991" s="173"/>
      <c r="T2991" s="173"/>
      <c r="U2991" s="92"/>
      <c r="V2991" s="92"/>
      <c r="W2991" s="94"/>
      <c r="X2991" s="83" t="str">
        <f>IF(ISERROR(VLOOKUP(W2991,LISTAS·PAPP!$AJ$3:$AK$903,2,0))," ",VLOOKUP(W2991,LISTAS·PAPP!$AJ$3:$AK$903,2,0))</f>
        <v xml:space="preserve"> </v>
      </c>
      <c r="Y2991" s="96"/>
      <c r="Z2991" s="97"/>
      <c r="AA2991" s="97"/>
      <c r="AB2991" s="97"/>
      <c r="AC2991" s="97"/>
      <c r="AD2991" s="97"/>
      <c r="AE2991" s="97"/>
      <c r="AF2991" s="97"/>
      <c r="AG2991" s="97"/>
      <c r="AH2991" s="97"/>
      <c r="AI2991" s="97"/>
      <c r="AJ2991" s="97"/>
      <c r="AK2991" s="97"/>
      <c r="AL2991" s="86" t="str">
        <f t="shared" si="139"/>
        <v/>
      </c>
      <c r="AM2991" s="87" t="str">
        <f t="shared" si="140"/>
        <v xml:space="preserve"> </v>
      </c>
      <c r="AN2991" s="1" t="str">
        <f t="shared" si="141"/>
        <v xml:space="preserve"> </v>
      </c>
    </row>
    <row r="2992" spans="1:40" s="88" customFormat="1" x14ac:dyDescent="0.25">
      <c r="A2992" s="92"/>
      <c r="B2992" s="92"/>
      <c r="C2992" s="92"/>
      <c r="D2992" s="92"/>
      <c r="E2992" s="92"/>
      <c r="F2992" s="93"/>
      <c r="G2992" s="94"/>
      <c r="H2992" s="83" t="str">
        <f>IF(M2992&lt;&gt;"",VLOOKUP(M2992,LISTAS·PAPP!$U$3:$Z$8,2,FALSE),"")</f>
        <v/>
      </c>
      <c r="I2992" s="85" t="str">
        <f>IF(M2992&lt;&gt;"",VLOOKUP(M2992,LISTAS·PAPP!$U$3:$Z$8,3,FALSE),"")</f>
        <v/>
      </c>
      <c r="J2992" s="83" t="str">
        <f>IF(M2992&lt;&gt;"",VLOOKUP(M2992,LISTAS·PAPP!$U$3:$Z$8,4,FALSE),"")</f>
        <v/>
      </c>
      <c r="K2992" s="83" t="str">
        <f>IF(C2992&lt;&gt;"",VLOOKUP(C2992,LISTAS·PAPP!$H$3:$O$119,4,FALSE),"")</f>
        <v/>
      </c>
      <c r="L2992" s="85" t="str">
        <f>IF(C2992&lt;&gt;"",VLOOKUP(C2992,LISTAS·PAPP!$H$3:$O$119,8,FALSE),"")</f>
        <v/>
      </c>
      <c r="M2992" s="95"/>
      <c r="N2992" s="92"/>
      <c r="O2992" s="92"/>
      <c r="P2992" s="84" t="str">
        <f>IF(N2992&lt;&gt;"",VLOOKUP(N2992,LISTAS·PAPP!$U$9:$Y$125,5,FALSE),"")</f>
        <v/>
      </c>
      <c r="Q2992" s="83" t="str">
        <f>IF(O2992&lt;&gt;"",VLOOKUP(O2992,LISTAS·PAPP!$U$9:$W$125,3,FALSE),"")</f>
        <v/>
      </c>
      <c r="R2992" s="92"/>
      <c r="S2992" s="173"/>
      <c r="T2992" s="173"/>
      <c r="U2992" s="92"/>
      <c r="V2992" s="92"/>
      <c r="W2992" s="94"/>
      <c r="X2992" s="83" t="str">
        <f>IF(ISERROR(VLOOKUP(W2992,LISTAS·PAPP!$AJ$3:$AK$903,2,0))," ",VLOOKUP(W2992,LISTAS·PAPP!$AJ$3:$AK$903,2,0))</f>
        <v xml:space="preserve"> </v>
      </c>
      <c r="Y2992" s="96"/>
      <c r="Z2992" s="97"/>
      <c r="AA2992" s="97"/>
      <c r="AB2992" s="97"/>
      <c r="AC2992" s="97"/>
      <c r="AD2992" s="97"/>
      <c r="AE2992" s="97"/>
      <c r="AF2992" s="97"/>
      <c r="AG2992" s="97"/>
      <c r="AH2992" s="97"/>
      <c r="AI2992" s="97"/>
      <c r="AJ2992" s="97"/>
      <c r="AK2992" s="97"/>
      <c r="AL2992" s="86" t="str">
        <f t="shared" si="139"/>
        <v/>
      </c>
      <c r="AM2992" s="87" t="str">
        <f t="shared" si="140"/>
        <v xml:space="preserve"> </v>
      </c>
      <c r="AN2992" s="1" t="str">
        <f t="shared" si="141"/>
        <v xml:space="preserve"> </v>
      </c>
    </row>
    <row r="2993" spans="1:40" s="88" customFormat="1" x14ac:dyDescent="0.25">
      <c r="A2993" s="92"/>
      <c r="B2993" s="92"/>
      <c r="C2993" s="92"/>
      <c r="D2993" s="92"/>
      <c r="E2993" s="92"/>
      <c r="F2993" s="93"/>
      <c r="G2993" s="94"/>
      <c r="H2993" s="83" t="str">
        <f>IF(M2993&lt;&gt;"",VLOOKUP(M2993,LISTAS·PAPP!$U$3:$Z$8,2,FALSE),"")</f>
        <v/>
      </c>
      <c r="I2993" s="85" t="str">
        <f>IF(M2993&lt;&gt;"",VLOOKUP(M2993,LISTAS·PAPP!$U$3:$Z$8,3,FALSE),"")</f>
        <v/>
      </c>
      <c r="J2993" s="83" t="str">
        <f>IF(M2993&lt;&gt;"",VLOOKUP(M2993,LISTAS·PAPP!$U$3:$Z$8,4,FALSE),"")</f>
        <v/>
      </c>
      <c r="K2993" s="83" t="str">
        <f>IF(C2993&lt;&gt;"",VLOOKUP(C2993,LISTAS·PAPP!$H$3:$O$119,4,FALSE),"")</f>
        <v/>
      </c>
      <c r="L2993" s="85" t="str">
        <f>IF(C2993&lt;&gt;"",VLOOKUP(C2993,LISTAS·PAPP!$H$3:$O$119,8,FALSE),"")</f>
        <v/>
      </c>
      <c r="M2993" s="95"/>
      <c r="N2993" s="92"/>
      <c r="O2993" s="92"/>
      <c r="P2993" s="84" t="str">
        <f>IF(N2993&lt;&gt;"",VLOOKUP(N2993,LISTAS·PAPP!$U$9:$Y$125,5,FALSE),"")</f>
        <v/>
      </c>
      <c r="Q2993" s="83" t="str">
        <f>IF(O2993&lt;&gt;"",VLOOKUP(O2993,LISTAS·PAPP!$U$9:$W$125,3,FALSE),"")</f>
        <v/>
      </c>
      <c r="R2993" s="92"/>
      <c r="S2993" s="173"/>
      <c r="T2993" s="173"/>
      <c r="U2993" s="92"/>
      <c r="V2993" s="92"/>
      <c r="W2993" s="94"/>
      <c r="X2993" s="83" t="str">
        <f>IF(ISERROR(VLOOKUP(W2993,LISTAS·PAPP!$AJ$3:$AK$903,2,0))," ",VLOOKUP(W2993,LISTAS·PAPP!$AJ$3:$AK$903,2,0))</f>
        <v xml:space="preserve"> </v>
      </c>
      <c r="Y2993" s="96"/>
      <c r="Z2993" s="97"/>
      <c r="AA2993" s="97"/>
      <c r="AB2993" s="97"/>
      <c r="AC2993" s="97"/>
      <c r="AD2993" s="97"/>
      <c r="AE2993" s="97"/>
      <c r="AF2993" s="97"/>
      <c r="AG2993" s="97"/>
      <c r="AH2993" s="97"/>
      <c r="AI2993" s="97"/>
      <c r="AJ2993" s="97"/>
      <c r="AK2993" s="97"/>
      <c r="AL2993" s="86" t="str">
        <f t="shared" si="139"/>
        <v/>
      </c>
      <c r="AM2993" s="87" t="str">
        <f t="shared" si="140"/>
        <v xml:space="preserve"> </v>
      </c>
      <c r="AN2993" s="1" t="str">
        <f t="shared" si="141"/>
        <v xml:space="preserve"> </v>
      </c>
    </row>
    <row r="2994" spans="1:40" s="88" customFormat="1" x14ac:dyDescent="0.25">
      <c r="A2994" s="92"/>
      <c r="B2994" s="92"/>
      <c r="C2994" s="92"/>
      <c r="D2994" s="92"/>
      <c r="E2994" s="92"/>
      <c r="F2994" s="93"/>
      <c r="G2994" s="94"/>
      <c r="H2994" s="83" t="str">
        <f>IF(M2994&lt;&gt;"",VLOOKUP(M2994,LISTAS·PAPP!$U$3:$Z$8,2,FALSE),"")</f>
        <v/>
      </c>
      <c r="I2994" s="85" t="str">
        <f>IF(M2994&lt;&gt;"",VLOOKUP(M2994,LISTAS·PAPP!$U$3:$Z$8,3,FALSE),"")</f>
        <v/>
      </c>
      <c r="J2994" s="83" t="str">
        <f>IF(M2994&lt;&gt;"",VLOOKUP(M2994,LISTAS·PAPP!$U$3:$Z$8,4,FALSE),"")</f>
        <v/>
      </c>
      <c r="K2994" s="83" t="str">
        <f>IF(C2994&lt;&gt;"",VLOOKUP(C2994,LISTAS·PAPP!$H$3:$O$119,4,FALSE),"")</f>
        <v/>
      </c>
      <c r="L2994" s="85" t="str">
        <f>IF(C2994&lt;&gt;"",VLOOKUP(C2994,LISTAS·PAPP!$H$3:$O$119,8,FALSE),"")</f>
        <v/>
      </c>
      <c r="M2994" s="95"/>
      <c r="N2994" s="92"/>
      <c r="O2994" s="92"/>
      <c r="P2994" s="84" t="str">
        <f>IF(N2994&lt;&gt;"",VLOOKUP(N2994,LISTAS·PAPP!$U$9:$Y$125,5,FALSE),"")</f>
        <v/>
      </c>
      <c r="Q2994" s="83" t="str">
        <f>IF(O2994&lt;&gt;"",VLOOKUP(O2994,LISTAS·PAPP!$U$9:$W$125,3,FALSE),"")</f>
        <v/>
      </c>
      <c r="R2994" s="92"/>
      <c r="S2994" s="173"/>
      <c r="T2994" s="173"/>
      <c r="U2994" s="92"/>
      <c r="V2994" s="92"/>
      <c r="W2994" s="94"/>
      <c r="X2994" s="83" t="str">
        <f>IF(ISERROR(VLOOKUP(W2994,LISTAS·PAPP!$AJ$3:$AK$903,2,0))," ",VLOOKUP(W2994,LISTAS·PAPP!$AJ$3:$AK$903,2,0))</f>
        <v xml:space="preserve"> </v>
      </c>
      <c r="Y2994" s="96"/>
      <c r="Z2994" s="97"/>
      <c r="AA2994" s="97"/>
      <c r="AB2994" s="97"/>
      <c r="AC2994" s="97"/>
      <c r="AD2994" s="97"/>
      <c r="AE2994" s="97"/>
      <c r="AF2994" s="97"/>
      <c r="AG2994" s="97"/>
      <c r="AH2994" s="97"/>
      <c r="AI2994" s="97"/>
      <c r="AJ2994" s="97"/>
      <c r="AK2994" s="97"/>
      <c r="AL2994" s="86" t="str">
        <f t="shared" si="139"/>
        <v/>
      </c>
      <c r="AM2994" s="87" t="str">
        <f t="shared" si="140"/>
        <v xml:space="preserve"> </v>
      </c>
      <c r="AN2994" s="1" t="str">
        <f t="shared" si="141"/>
        <v xml:space="preserve"> </v>
      </c>
    </row>
    <row r="2995" spans="1:40" s="88" customFormat="1" x14ac:dyDescent="0.25">
      <c r="A2995" s="92"/>
      <c r="B2995" s="92"/>
      <c r="C2995" s="92"/>
      <c r="D2995" s="92"/>
      <c r="E2995" s="92"/>
      <c r="F2995" s="93"/>
      <c r="G2995" s="94"/>
      <c r="H2995" s="83" t="str">
        <f>IF(M2995&lt;&gt;"",VLOOKUP(M2995,LISTAS·PAPP!$U$3:$Z$8,2,FALSE),"")</f>
        <v/>
      </c>
      <c r="I2995" s="85" t="str">
        <f>IF(M2995&lt;&gt;"",VLOOKUP(M2995,LISTAS·PAPP!$U$3:$Z$8,3,FALSE),"")</f>
        <v/>
      </c>
      <c r="J2995" s="83" t="str">
        <f>IF(M2995&lt;&gt;"",VLOOKUP(M2995,LISTAS·PAPP!$U$3:$Z$8,4,FALSE),"")</f>
        <v/>
      </c>
      <c r="K2995" s="83" t="str">
        <f>IF(C2995&lt;&gt;"",VLOOKUP(C2995,LISTAS·PAPP!$H$3:$O$119,4,FALSE),"")</f>
        <v/>
      </c>
      <c r="L2995" s="85" t="str">
        <f>IF(C2995&lt;&gt;"",VLOOKUP(C2995,LISTAS·PAPP!$H$3:$O$119,8,FALSE),"")</f>
        <v/>
      </c>
      <c r="M2995" s="95"/>
      <c r="N2995" s="92"/>
      <c r="O2995" s="92"/>
      <c r="P2995" s="84" t="str">
        <f>IF(N2995&lt;&gt;"",VLOOKUP(N2995,LISTAS·PAPP!$U$9:$Y$125,5,FALSE),"")</f>
        <v/>
      </c>
      <c r="Q2995" s="83" t="str">
        <f>IF(O2995&lt;&gt;"",VLOOKUP(O2995,LISTAS·PAPP!$U$9:$W$125,3,FALSE),"")</f>
        <v/>
      </c>
      <c r="R2995" s="92"/>
      <c r="S2995" s="173"/>
      <c r="T2995" s="173"/>
      <c r="U2995" s="92"/>
      <c r="V2995" s="92"/>
      <c r="W2995" s="94"/>
      <c r="X2995" s="83" t="str">
        <f>IF(ISERROR(VLOOKUP(W2995,LISTAS·PAPP!$AJ$3:$AK$903,2,0))," ",VLOOKUP(W2995,LISTAS·PAPP!$AJ$3:$AK$903,2,0))</f>
        <v xml:space="preserve"> </v>
      </c>
      <c r="Y2995" s="96"/>
      <c r="Z2995" s="97"/>
      <c r="AA2995" s="97"/>
      <c r="AB2995" s="97"/>
      <c r="AC2995" s="97"/>
      <c r="AD2995" s="97"/>
      <c r="AE2995" s="97"/>
      <c r="AF2995" s="97"/>
      <c r="AG2995" s="97"/>
      <c r="AH2995" s="97"/>
      <c r="AI2995" s="97"/>
      <c r="AJ2995" s="97"/>
      <c r="AK2995" s="97"/>
      <c r="AL2995" s="86" t="str">
        <f t="shared" si="139"/>
        <v/>
      </c>
      <c r="AM2995" s="87" t="str">
        <f t="shared" si="140"/>
        <v xml:space="preserve"> </v>
      </c>
      <c r="AN2995" s="1" t="str">
        <f t="shared" si="141"/>
        <v xml:space="preserve"> </v>
      </c>
    </row>
    <row r="2996" spans="1:40" s="88" customFormat="1" x14ac:dyDescent="0.25">
      <c r="A2996" s="92"/>
      <c r="B2996" s="92"/>
      <c r="C2996" s="92"/>
      <c r="D2996" s="92"/>
      <c r="E2996" s="92"/>
      <c r="F2996" s="93"/>
      <c r="G2996" s="94"/>
      <c r="H2996" s="83" t="str">
        <f>IF(M2996&lt;&gt;"",VLOOKUP(M2996,LISTAS·PAPP!$U$3:$Z$8,2,FALSE),"")</f>
        <v/>
      </c>
      <c r="I2996" s="85" t="str">
        <f>IF(M2996&lt;&gt;"",VLOOKUP(M2996,LISTAS·PAPP!$U$3:$Z$8,3,FALSE),"")</f>
        <v/>
      </c>
      <c r="J2996" s="83" t="str">
        <f>IF(M2996&lt;&gt;"",VLOOKUP(M2996,LISTAS·PAPP!$U$3:$Z$8,4,FALSE),"")</f>
        <v/>
      </c>
      <c r="K2996" s="83" t="str">
        <f>IF(C2996&lt;&gt;"",VLOOKUP(C2996,LISTAS·PAPP!$H$3:$O$119,4,FALSE),"")</f>
        <v/>
      </c>
      <c r="L2996" s="85" t="str">
        <f>IF(C2996&lt;&gt;"",VLOOKUP(C2996,LISTAS·PAPP!$H$3:$O$119,8,FALSE),"")</f>
        <v/>
      </c>
      <c r="M2996" s="95"/>
      <c r="N2996" s="92"/>
      <c r="O2996" s="92"/>
      <c r="P2996" s="84" t="str">
        <f>IF(N2996&lt;&gt;"",VLOOKUP(N2996,LISTAS·PAPP!$U$9:$Y$125,5,FALSE),"")</f>
        <v/>
      </c>
      <c r="Q2996" s="83" t="str">
        <f>IF(O2996&lt;&gt;"",VLOOKUP(O2996,LISTAS·PAPP!$U$9:$W$125,3,FALSE),"")</f>
        <v/>
      </c>
      <c r="R2996" s="92"/>
      <c r="S2996" s="173"/>
      <c r="T2996" s="173"/>
      <c r="U2996" s="92"/>
      <c r="V2996" s="92"/>
      <c r="W2996" s="94"/>
      <c r="X2996" s="83" t="str">
        <f>IF(ISERROR(VLOOKUP(W2996,LISTAS·PAPP!$AJ$3:$AK$903,2,0))," ",VLOOKUP(W2996,LISTAS·PAPP!$AJ$3:$AK$903,2,0))</f>
        <v xml:space="preserve"> </v>
      </c>
      <c r="Y2996" s="96"/>
      <c r="Z2996" s="97"/>
      <c r="AA2996" s="97"/>
      <c r="AB2996" s="97"/>
      <c r="AC2996" s="97"/>
      <c r="AD2996" s="97"/>
      <c r="AE2996" s="97"/>
      <c r="AF2996" s="97"/>
      <c r="AG2996" s="97"/>
      <c r="AH2996" s="97"/>
      <c r="AI2996" s="97"/>
      <c r="AJ2996" s="97"/>
      <c r="AK2996" s="97"/>
      <c r="AL2996" s="86" t="str">
        <f t="shared" si="139"/>
        <v/>
      </c>
      <c r="AM2996" s="87" t="str">
        <f t="shared" si="140"/>
        <v xml:space="preserve"> </v>
      </c>
      <c r="AN2996" s="1" t="str">
        <f t="shared" si="141"/>
        <v xml:space="preserve"> </v>
      </c>
    </row>
    <row r="2997" spans="1:40" s="88" customFormat="1" x14ac:dyDescent="0.25">
      <c r="A2997" s="92"/>
      <c r="B2997" s="92"/>
      <c r="C2997" s="92"/>
      <c r="D2997" s="92"/>
      <c r="E2997" s="92"/>
      <c r="F2997" s="93"/>
      <c r="G2997" s="94"/>
      <c r="H2997" s="83" t="str">
        <f>IF(M2997&lt;&gt;"",VLOOKUP(M2997,LISTAS·PAPP!$U$3:$Z$8,2,FALSE),"")</f>
        <v/>
      </c>
      <c r="I2997" s="85" t="str">
        <f>IF(M2997&lt;&gt;"",VLOOKUP(M2997,LISTAS·PAPP!$U$3:$Z$8,3,FALSE),"")</f>
        <v/>
      </c>
      <c r="J2997" s="83" t="str">
        <f>IF(M2997&lt;&gt;"",VLOOKUP(M2997,LISTAS·PAPP!$U$3:$Z$8,4,FALSE),"")</f>
        <v/>
      </c>
      <c r="K2997" s="83" t="str">
        <f>IF(C2997&lt;&gt;"",VLOOKUP(C2997,LISTAS·PAPP!$H$3:$O$119,4,FALSE),"")</f>
        <v/>
      </c>
      <c r="L2997" s="85" t="str">
        <f>IF(C2997&lt;&gt;"",VLOOKUP(C2997,LISTAS·PAPP!$H$3:$O$119,8,FALSE),"")</f>
        <v/>
      </c>
      <c r="M2997" s="95"/>
      <c r="N2997" s="92"/>
      <c r="O2997" s="92"/>
      <c r="P2997" s="84" t="str">
        <f>IF(N2997&lt;&gt;"",VLOOKUP(N2997,LISTAS·PAPP!$U$9:$Y$125,5,FALSE),"")</f>
        <v/>
      </c>
      <c r="Q2997" s="83" t="str">
        <f>IF(O2997&lt;&gt;"",VLOOKUP(O2997,LISTAS·PAPP!$U$9:$W$125,3,FALSE),"")</f>
        <v/>
      </c>
      <c r="R2997" s="92"/>
      <c r="S2997" s="173"/>
      <c r="T2997" s="173"/>
      <c r="U2997" s="92"/>
      <c r="V2997" s="92"/>
      <c r="W2997" s="94"/>
      <c r="X2997" s="83" t="str">
        <f>IF(ISERROR(VLOOKUP(W2997,LISTAS·PAPP!$AJ$3:$AK$903,2,0))," ",VLOOKUP(W2997,LISTAS·PAPP!$AJ$3:$AK$903,2,0))</f>
        <v xml:space="preserve"> </v>
      </c>
      <c r="Y2997" s="96"/>
      <c r="Z2997" s="97"/>
      <c r="AA2997" s="97"/>
      <c r="AB2997" s="97"/>
      <c r="AC2997" s="97"/>
      <c r="AD2997" s="97"/>
      <c r="AE2997" s="97"/>
      <c r="AF2997" s="97"/>
      <c r="AG2997" s="97"/>
      <c r="AH2997" s="97"/>
      <c r="AI2997" s="97"/>
      <c r="AJ2997" s="97"/>
      <c r="AK2997" s="97"/>
      <c r="AL2997" s="86" t="str">
        <f t="shared" si="139"/>
        <v/>
      </c>
      <c r="AM2997" s="87" t="str">
        <f t="shared" si="140"/>
        <v xml:space="preserve"> </v>
      </c>
      <c r="AN2997" s="1" t="str">
        <f t="shared" si="141"/>
        <v xml:space="preserve"> </v>
      </c>
    </row>
    <row r="2998" spans="1:40" s="88" customFormat="1" x14ac:dyDescent="0.25">
      <c r="A2998" s="92"/>
      <c r="B2998" s="92"/>
      <c r="C2998" s="92"/>
      <c r="D2998" s="92"/>
      <c r="E2998" s="92"/>
      <c r="F2998" s="93"/>
      <c r="G2998" s="94"/>
      <c r="H2998" s="83" t="str">
        <f>IF(M2998&lt;&gt;"",VLOOKUP(M2998,LISTAS·PAPP!$U$3:$Z$8,2,FALSE),"")</f>
        <v/>
      </c>
      <c r="I2998" s="85" t="str">
        <f>IF(M2998&lt;&gt;"",VLOOKUP(M2998,LISTAS·PAPP!$U$3:$Z$8,3,FALSE),"")</f>
        <v/>
      </c>
      <c r="J2998" s="83" t="str">
        <f>IF(M2998&lt;&gt;"",VLOOKUP(M2998,LISTAS·PAPP!$U$3:$Z$8,4,FALSE),"")</f>
        <v/>
      </c>
      <c r="K2998" s="83" t="str">
        <f>IF(C2998&lt;&gt;"",VLOOKUP(C2998,LISTAS·PAPP!$H$3:$O$119,4,FALSE),"")</f>
        <v/>
      </c>
      <c r="L2998" s="85" t="str">
        <f>IF(C2998&lt;&gt;"",VLOOKUP(C2998,LISTAS·PAPP!$H$3:$O$119,8,FALSE),"")</f>
        <v/>
      </c>
      <c r="M2998" s="95"/>
      <c r="N2998" s="92"/>
      <c r="O2998" s="92"/>
      <c r="P2998" s="84" t="str">
        <f>IF(N2998&lt;&gt;"",VLOOKUP(N2998,LISTAS·PAPP!$U$9:$Y$125,5,FALSE),"")</f>
        <v/>
      </c>
      <c r="Q2998" s="83" t="str">
        <f>IF(O2998&lt;&gt;"",VLOOKUP(O2998,LISTAS·PAPP!$U$9:$W$125,3,FALSE),"")</f>
        <v/>
      </c>
      <c r="R2998" s="92"/>
      <c r="S2998" s="173"/>
      <c r="T2998" s="173"/>
      <c r="U2998" s="92"/>
      <c r="V2998" s="92"/>
      <c r="W2998" s="94"/>
      <c r="X2998" s="83" t="str">
        <f>IF(ISERROR(VLOOKUP(W2998,LISTAS·PAPP!$AJ$3:$AK$903,2,0))," ",VLOOKUP(W2998,LISTAS·PAPP!$AJ$3:$AK$903,2,0))</f>
        <v xml:space="preserve"> </v>
      </c>
      <c r="Y2998" s="96"/>
      <c r="Z2998" s="97"/>
      <c r="AA2998" s="97"/>
      <c r="AB2998" s="97"/>
      <c r="AC2998" s="97"/>
      <c r="AD2998" s="97"/>
      <c r="AE2998" s="97"/>
      <c r="AF2998" s="97"/>
      <c r="AG2998" s="97"/>
      <c r="AH2998" s="97"/>
      <c r="AI2998" s="97"/>
      <c r="AJ2998" s="97"/>
      <c r="AK2998" s="97"/>
      <c r="AL2998" s="86" t="str">
        <f t="shared" si="139"/>
        <v/>
      </c>
      <c r="AM2998" s="87" t="str">
        <f t="shared" si="140"/>
        <v xml:space="preserve"> </v>
      </c>
      <c r="AN2998" s="1" t="str">
        <f t="shared" si="141"/>
        <v xml:space="preserve"> </v>
      </c>
    </row>
    <row r="2999" spans="1:40" s="88" customFormat="1" x14ac:dyDescent="0.25">
      <c r="A2999" s="92"/>
      <c r="B2999" s="92"/>
      <c r="C2999" s="92"/>
      <c r="D2999" s="92"/>
      <c r="E2999" s="92"/>
      <c r="F2999" s="93"/>
      <c r="G2999" s="94"/>
      <c r="H2999" s="83" t="str">
        <f>IF(M2999&lt;&gt;"",VLOOKUP(M2999,LISTAS·PAPP!$U$3:$Z$8,2,FALSE),"")</f>
        <v/>
      </c>
      <c r="I2999" s="85" t="str">
        <f>IF(M2999&lt;&gt;"",VLOOKUP(M2999,LISTAS·PAPP!$U$3:$Z$8,3,FALSE),"")</f>
        <v/>
      </c>
      <c r="J2999" s="83" t="str">
        <f>IF(M2999&lt;&gt;"",VLOOKUP(M2999,LISTAS·PAPP!$U$3:$Z$8,4,FALSE),"")</f>
        <v/>
      </c>
      <c r="K2999" s="83" t="str">
        <f>IF(C2999&lt;&gt;"",VLOOKUP(C2999,LISTAS·PAPP!$H$3:$O$119,4,FALSE),"")</f>
        <v/>
      </c>
      <c r="L2999" s="85" t="str">
        <f>IF(C2999&lt;&gt;"",VLOOKUP(C2999,LISTAS·PAPP!$H$3:$O$119,8,FALSE),"")</f>
        <v/>
      </c>
      <c r="M2999" s="95"/>
      <c r="N2999" s="92"/>
      <c r="O2999" s="92"/>
      <c r="P2999" s="84" t="str">
        <f>IF(N2999&lt;&gt;"",VLOOKUP(N2999,LISTAS·PAPP!$U$9:$Y$125,5,FALSE),"")</f>
        <v/>
      </c>
      <c r="Q2999" s="83" t="str">
        <f>IF(O2999&lt;&gt;"",VLOOKUP(O2999,LISTAS·PAPP!$U$9:$W$125,3,FALSE),"")</f>
        <v/>
      </c>
      <c r="R2999" s="92"/>
      <c r="S2999" s="173"/>
      <c r="T2999" s="173"/>
      <c r="U2999" s="92"/>
      <c r="V2999" s="92"/>
      <c r="W2999" s="94"/>
      <c r="X2999" s="83" t="str">
        <f>IF(ISERROR(VLOOKUP(W2999,LISTAS·PAPP!$AJ$3:$AK$903,2,0))," ",VLOOKUP(W2999,LISTAS·PAPP!$AJ$3:$AK$903,2,0))</f>
        <v xml:space="preserve"> </v>
      </c>
      <c r="Y2999" s="96"/>
      <c r="Z2999" s="97"/>
      <c r="AA2999" s="97"/>
      <c r="AB2999" s="97"/>
      <c r="AC2999" s="97"/>
      <c r="AD2999" s="97"/>
      <c r="AE2999" s="97"/>
      <c r="AF2999" s="97"/>
      <c r="AG2999" s="97"/>
      <c r="AH2999" s="97"/>
      <c r="AI2999" s="97"/>
      <c r="AJ2999" s="97"/>
      <c r="AK2999" s="97"/>
      <c r="AL2999" s="86" t="str">
        <f t="shared" si="139"/>
        <v/>
      </c>
      <c r="AM2999" s="87" t="str">
        <f t="shared" si="140"/>
        <v xml:space="preserve"> </v>
      </c>
      <c r="AN2999" s="1" t="str">
        <f t="shared" si="141"/>
        <v xml:space="preserve"> </v>
      </c>
    </row>
    <row r="3000" spans="1:40" s="88" customFormat="1" x14ac:dyDescent="0.25">
      <c r="A3000" s="92"/>
      <c r="B3000" s="92"/>
      <c r="C3000" s="92"/>
      <c r="D3000" s="92"/>
      <c r="E3000" s="92"/>
      <c r="F3000" s="93"/>
      <c r="G3000" s="94"/>
      <c r="H3000" s="83" t="str">
        <f>IF(M3000&lt;&gt;"",VLOOKUP(M3000,LISTAS·PAPP!$U$3:$Z$8,2,FALSE),"")</f>
        <v/>
      </c>
      <c r="I3000" s="85" t="str">
        <f>IF(M3000&lt;&gt;"",VLOOKUP(M3000,LISTAS·PAPP!$U$3:$Z$8,3,FALSE),"")</f>
        <v/>
      </c>
      <c r="J3000" s="83" t="str">
        <f>IF(M3000&lt;&gt;"",VLOOKUP(M3000,LISTAS·PAPP!$U$3:$Z$8,4,FALSE),"")</f>
        <v/>
      </c>
      <c r="K3000" s="83" t="str">
        <f>IF(C3000&lt;&gt;"",VLOOKUP(C3000,LISTAS·PAPP!$H$3:$O$119,4,FALSE),"")</f>
        <v/>
      </c>
      <c r="L3000" s="85" t="str">
        <f>IF(C3000&lt;&gt;"",VLOOKUP(C3000,LISTAS·PAPP!$H$3:$O$119,8,FALSE),"")</f>
        <v/>
      </c>
      <c r="M3000" s="95"/>
      <c r="N3000" s="92"/>
      <c r="O3000" s="92"/>
      <c r="P3000" s="84" t="str">
        <f>IF(N3000&lt;&gt;"",VLOOKUP(N3000,LISTAS·PAPP!$U$9:$Y$125,5,FALSE),"")</f>
        <v/>
      </c>
      <c r="Q3000" s="83" t="str">
        <f>IF(O3000&lt;&gt;"",VLOOKUP(O3000,LISTAS·PAPP!$U$9:$W$125,3,FALSE),"")</f>
        <v/>
      </c>
      <c r="R3000" s="92"/>
      <c r="S3000" s="173"/>
      <c r="T3000" s="173"/>
      <c r="U3000" s="92"/>
      <c r="V3000" s="92"/>
      <c r="W3000" s="94"/>
      <c r="X3000" s="83" t="str">
        <f>IF(ISERROR(VLOOKUP(W3000,LISTAS·PAPP!$AJ$3:$AK$903,2,0))," ",VLOOKUP(W3000,LISTAS·PAPP!$AJ$3:$AK$903,2,0))</f>
        <v xml:space="preserve"> </v>
      </c>
      <c r="Y3000" s="96"/>
      <c r="Z3000" s="97"/>
      <c r="AA3000" s="97"/>
      <c r="AB3000" s="97"/>
      <c r="AC3000" s="97"/>
      <c r="AD3000" s="97"/>
      <c r="AE3000" s="97"/>
      <c r="AF3000" s="97"/>
      <c r="AG3000" s="97"/>
      <c r="AH3000" s="97"/>
      <c r="AI3000" s="97"/>
      <c r="AJ3000" s="97"/>
      <c r="AK3000" s="97"/>
      <c r="AL3000" s="86" t="str">
        <f t="shared" si="139"/>
        <v/>
      </c>
      <c r="AM3000" s="87" t="str">
        <f t="shared" si="140"/>
        <v xml:space="preserve"> </v>
      </c>
      <c r="AN3000" s="1" t="str">
        <f t="shared" si="141"/>
        <v xml:space="preserve"> </v>
      </c>
    </row>
    <row r="3001" spans="1:40" s="88" customFormat="1" x14ac:dyDescent="0.25">
      <c r="A3001" s="92"/>
      <c r="B3001" s="92"/>
      <c r="C3001" s="92"/>
      <c r="D3001" s="92"/>
      <c r="E3001" s="92"/>
      <c r="F3001" s="93"/>
      <c r="G3001" s="94"/>
      <c r="H3001" s="83" t="str">
        <f>IF(M3001&lt;&gt;"",VLOOKUP(M3001,LISTAS·PAPP!$U$3:$Z$8,2,FALSE),"")</f>
        <v/>
      </c>
      <c r="I3001" s="85" t="str">
        <f>IF(M3001&lt;&gt;"",VLOOKUP(M3001,LISTAS·PAPP!$U$3:$Z$8,3,FALSE),"")</f>
        <v/>
      </c>
      <c r="J3001" s="83" t="str">
        <f>IF(M3001&lt;&gt;"",VLOOKUP(M3001,LISTAS·PAPP!$U$3:$Z$8,4,FALSE),"")</f>
        <v/>
      </c>
      <c r="K3001" s="83" t="str">
        <f>IF(C3001&lt;&gt;"",VLOOKUP(C3001,LISTAS·PAPP!$H$3:$O$119,4,FALSE),"")</f>
        <v/>
      </c>
      <c r="L3001" s="85" t="str">
        <f>IF(C3001&lt;&gt;"",VLOOKUP(C3001,LISTAS·PAPP!$H$3:$O$119,8,FALSE),"")</f>
        <v/>
      </c>
      <c r="M3001" s="95"/>
      <c r="N3001" s="92"/>
      <c r="O3001" s="92"/>
      <c r="P3001" s="84" t="str">
        <f>IF(N3001&lt;&gt;"",VLOOKUP(N3001,LISTAS·PAPP!$U$9:$Y$125,5,FALSE),"")</f>
        <v/>
      </c>
      <c r="Q3001" s="83" t="str">
        <f>IF(O3001&lt;&gt;"",VLOOKUP(O3001,LISTAS·PAPP!$U$9:$W$125,3,FALSE),"")</f>
        <v/>
      </c>
      <c r="R3001" s="92"/>
      <c r="S3001" s="173"/>
      <c r="T3001" s="173"/>
      <c r="U3001" s="92"/>
      <c r="V3001" s="92"/>
      <c r="W3001" s="94"/>
      <c r="X3001" s="83" t="str">
        <f>IF(ISERROR(VLOOKUP(W3001,LISTAS·PAPP!$AJ$3:$AK$903,2,0))," ",VLOOKUP(W3001,LISTAS·PAPP!$AJ$3:$AK$903,2,0))</f>
        <v xml:space="preserve"> </v>
      </c>
      <c r="Y3001" s="96"/>
      <c r="Z3001" s="97"/>
      <c r="AA3001" s="97"/>
      <c r="AB3001" s="97"/>
      <c r="AC3001" s="97"/>
      <c r="AD3001" s="97"/>
      <c r="AE3001" s="97"/>
      <c r="AF3001" s="97"/>
      <c r="AG3001" s="97"/>
      <c r="AH3001" s="97"/>
      <c r="AI3001" s="97"/>
      <c r="AJ3001" s="97"/>
      <c r="AK3001" s="97"/>
      <c r="AL3001" s="86" t="str">
        <f t="shared" si="139"/>
        <v/>
      </c>
      <c r="AM3001" s="87" t="str">
        <f t="shared" si="140"/>
        <v xml:space="preserve"> </v>
      </c>
      <c r="AN3001" s="1" t="str">
        <f t="shared" si="141"/>
        <v xml:space="preserve"> </v>
      </c>
    </row>
    <row r="3002" spans="1:40" s="88" customFormat="1" x14ac:dyDescent="0.25">
      <c r="A3002" s="92"/>
      <c r="B3002" s="92"/>
      <c r="C3002" s="92"/>
      <c r="D3002" s="92"/>
      <c r="E3002" s="92"/>
      <c r="F3002" s="93"/>
      <c r="G3002" s="94"/>
      <c r="H3002" s="83" t="str">
        <f>IF(M3002&lt;&gt;"",VLOOKUP(M3002,LISTAS·PAPP!$U$3:$Z$8,2,FALSE),"")</f>
        <v/>
      </c>
      <c r="I3002" s="85" t="str">
        <f>IF(M3002&lt;&gt;"",VLOOKUP(M3002,LISTAS·PAPP!$U$3:$Z$8,3,FALSE),"")</f>
        <v/>
      </c>
      <c r="J3002" s="83" t="str">
        <f>IF(M3002&lt;&gt;"",VLOOKUP(M3002,LISTAS·PAPP!$U$3:$Z$8,4,FALSE),"")</f>
        <v/>
      </c>
      <c r="K3002" s="83" t="str">
        <f>IF(C3002&lt;&gt;"",VLOOKUP(C3002,LISTAS·PAPP!$H$3:$O$119,4,FALSE),"")</f>
        <v/>
      </c>
      <c r="L3002" s="85" t="str">
        <f>IF(C3002&lt;&gt;"",VLOOKUP(C3002,LISTAS·PAPP!$H$3:$O$119,8,FALSE),"")</f>
        <v/>
      </c>
      <c r="M3002" s="95"/>
      <c r="N3002" s="92"/>
      <c r="O3002" s="92"/>
      <c r="P3002" s="84" t="str">
        <f>IF(N3002&lt;&gt;"",VLOOKUP(N3002,LISTAS·PAPP!$U$9:$Y$125,5,FALSE),"")</f>
        <v/>
      </c>
      <c r="Q3002" s="83" t="str">
        <f>IF(O3002&lt;&gt;"",VLOOKUP(O3002,LISTAS·PAPP!$U$9:$W$125,3,FALSE),"")</f>
        <v/>
      </c>
      <c r="R3002" s="92"/>
      <c r="S3002" s="173"/>
      <c r="T3002" s="173"/>
      <c r="U3002" s="92"/>
      <c r="V3002" s="92"/>
      <c r="W3002" s="94"/>
      <c r="X3002" s="83" t="str">
        <f>IF(ISERROR(VLOOKUP(W3002,LISTAS·PAPP!$AJ$3:$AK$903,2,0))," ",VLOOKUP(W3002,LISTAS·PAPP!$AJ$3:$AK$903,2,0))</f>
        <v xml:space="preserve"> </v>
      </c>
      <c r="Y3002" s="96"/>
      <c r="Z3002" s="97"/>
      <c r="AA3002" s="97"/>
      <c r="AB3002" s="97"/>
      <c r="AC3002" s="97"/>
      <c r="AD3002" s="97"/>
      <c r="AE3002" s="97"/>
      <c r="AF3002" s="97"/>
      <c r="AG3002" s="97"/>
      <c r="AH3002" s="97"/>
      <c r="AI3002" s="97"/>
      <c r="AJ3002" s="97"/>
      <c r="AK3002" s="97"/>
      <c r="AL3002" s="86" t="str">
        <f t="shared" si="139"/>
        <v/>
      </c>
      <c r="AM3002" s="87" t="str">
        <f t="shared" si="140"/>
        <v xml:space="preserve"> </v>
      </c>
      <c r="AN3002" s="1" t="str">
        <f t="shared" si="141"/>
        <v xml:space="preserve"> </v>
      </c>
    </row>
    <row r="3003" spans="1:40" s="88" customFormat="1" x14ac:dyDescent="0.25">
      <c r="A3003" s="92"/>
      <c r="B3003" s="92"/>
      <c r="C3003" s="92"/>
      <c r="D3003" s="92"/>
      <c r="E3003" s="92"/>
      <c r="F3003" s="93"/>
      <c r="G3003" s="94"/>
      <c r="H3003" s="83" t="str">
        <f>IF(M3003&lt;&gt;"",VLOOKUP(M3003,LISTAS·PAPP!$U$3:$Z$8,2,FALSE),"")</f>
        <v/>
      </c>
      <c r="I3003" s="85" t="str">
        <f>IF(M3003&lt;&gt;"",VLOOKUP(M3003,LISTAS·PAPP!$U$3:$Z$8,3,FALSE),"")</f>
        <v/>
      </c>
      <c r="J3003" s="83" t="str">
        <f>IF(M3003&lt;&gt;"",VLOOKUP(M3003,LISTAS·PAPP!$U$3:$Z$8,4,FALSE),"")</f>
        <v/>
      </c>
      <c r="K3003" s="83" t="str">
        <f>IF(C3003&lt;&gt;"",VLOOKUP(C3003,LISTAS·PAPP!$H$3:$O$119,4,FALSE),"")</f>
        <v/>
      </c>
      <c r="L3003" s="85" t="str">
        <f>IF(C3003&lt;&gt;"",VLOOKUP(C3003,LISTAS·PAPP!$H$3:$O$119,8,FALSE),"")</f>
        <v/>
      </c>
      <c r="M3003" s="95"/>
      <c r="N3003" s="92"/>
      <c r="O3003" s="92"/>
      <c r="P3003" s="84" t="str">
        <f>IF(N3003&lt;&gt;"",VLOOKUP(N3003,LISTAS·PAPP!$U$9:$Y$125,5,FALSE),"")</f>
        <v/>
      </c>
      <c r="Q3003" s="83" t="str">
        <f>IF(O3003&lt;&gt;"",VLOOKUP(O3003,LISTAS·PAPP!$U$9:$W$125,3,FALSE),"")</f>
        <v/>
      </c>
      <c r="R3003" s="92"/>
      <c r="S3003" s="173"/>
      <c r="T3003" s="173"/>
      <c r="U3003" s="92"/>
      <c r="V3003" s="92"/>
      <c r="W3003" s="94"/>
      <c r="X3003" s="83" t="str">
        <f>IF(ISERROR(VLOOKUP(W3003,LISTAS·PAPP!$AJ$3:$AK$903,2,0))," ",VLOOKUP(W3003,LISTAS·PAPP!$AJ$3:$AK$903,2,0))</f>
        <v xml:space="preserve"> </v>
      </c>
      <c r="Y3003" s="96"/>
      <c r="Z3003" s="97"/>
      <c r="AA3003" s="97"/>
      <c r="AB3003" s="97"/>
      <c r="AC3003" s="97"/>
      <c r="AD3003" s="97"/>
      <c r="AE3003" s="97"/>
      <c r="AF3003" s="97"/>
      <c r="AG3003" s="97"/>
      <c r="AH3003" s="97"/>
      <c r="AI3003" s="97"/>
      <c r="AJ3003" s="97"/>
      <c r="AK3003" s="97"/>
      <c r="AL3003" s="86" t="str">
        <f t="shared" si="139"/>
        <v/>
      </c>
      <c r="AM3003" s="87" t="str">
        <f t="shared" si="140"/>
        <v xml:space="preserve"> </v>
      </c>
      <c r="AN3003" s="1" t="str">
        <f t="shared" si="141"/>
        <v xml:space="preserve"> </v>
      </c>
    </row>
    <row r="3004" spans="1:40" s="88" customFormat="1" x14ac:dyDescent="0.25">
      <c r="A3004" s="92"/>
      <c r="B3004" s="92"/>
      <c r="C3004" s="92"/>
      <c r="D3004" s="92"/>
      <c r="E3004" s="92"/>
      <c r="F3004" s="93"/>
      <c r="G3004" s="94"/>
      <c r="H3004" s="83" t="str">
        <f>IF(M3004&lt;&gt;"",VLOOKUP(M3004,LISTAS·PAPP!$U$3:$Z$8,2,FALSE),"")</f>
        <v/>
      </c>
      <c r="I3004" s="85" t="str">
        <f>IF(M3004&lt;&gt;"",VLOOKUP(M3004,LISTAS·PAPP!$U$3:$Z$8,3,FALSE),"")</f>
        <v/>
      </c>
      <c r="J3004" s="83" t="str">
        <f>IF(M3004&lt;&gt;"",VLOOKUP(M3004,LISTAS·PAPP!$U$3:$Z$8,4,FALSE),"")</f>
        <v/>
      </c>
      <c r="K3004" s="83" t="str">
        <f>IF(C3004&lt;&gt;"",VLOOKUP(C3004,LISTAS·PAPP!$H$3:$O$119,4,FALSE),"")</f>
        <v/>
      </c>
      <c r="L3004" s="85" t="str">
        <f>IF(C3004&lt;&gt;"",VLOOKUP(C3004,LISTAS·PAPP!$H$3:$O$119,8,FALSE),"")</f>
        <v/>
      </c>
      <c r="M3004" s="95"/>
      <c r="N3004" s="92"/>
      <c r="O3004" s="92"/>
      <c r="P3004" s="84" t="str">
        <f>IF(N3004&lt;&gt;"",VLOOKUP(N3004,LISTAS·PAPP!$U$9:$Y$125,5,FALSE),"")</f>
        <v/>
      </c>
      <c r="Q3004" s="83" t="str">
        <f>IF(O3004&lt;&gt;"",VLOOKUP(O3004,LISTAS·PAPP!$U$9:$W$125,3,FALSE),"")</f>
        <v/>
      </c>
      <c r="R3004" s="92"/>
      <c r="S3004" s="173"/>
      <c r="T3004" s="173"/>
      <c r="U3004" s="92"/>
      <c r="V3004" s="92"/>
      <c r="W3004" s="94"/>
      <c r="X3004" s="83" t="str">
        <f>IF(ISERROR(VLOOKUP(W3004,LISTAS·PAPP!$AJ$3:$AK$903,2,0))," ",VLOOKUP(W3004,LISTAS·PAPP!$AJ$3:$AK$903,2,0))</f>
        <v xml:space="preserve"> </v>
      </c>
      <c r="Y3004" s="96"/>
      <c r="Z3004" s="97"/>
      <c r="AA3004" s="97"/>
      <c r="AB3004" s="97"/>
      <c r="AC3004" s="97"/>
      <c r="AD3004" s="97"/>
      <c r="AE3004" s="97"/>
      <c r="AF3004" s="97"/>
      <c r="AG3004" s="97"/>
      <c r="AH3004" s="97"/>
      <c r="AI3004" s="97"/>
      <c r="AJ3004" s="97"/>
      <c r="AK3004" s="97"/>
      <c r="AL3004" s="86" t="str">
        <f t="shared" si="139"/>
        <v/>
      </c>
      <c r="AM3004" s="87" t="str">
        <f t="shared" si="140"/>
        <v xml:space="preserve"> </v>
      </c>
      <c r="AN3004" s="1" t="str">
        <f t="shared" si="141"/>
        <v xml:space="preserve"> </v>
      </c>
    </row>
    <row r="3005" spans="1:40" s="88" customFormat="1" x14ac:dyDescent="0.25">
      <c r="A3005" s="92"/>
      <c r="B3005" s="92"/>
      <c r="C3005" s="92"/>
      <c r="D3005" s="92"/>
      <c r="E3005" s="92"/>
      <c r="F3005" s="93"/>
      <c r="G3005" s="94"/>
      <c r="H3005" s="83" t="str">
        <f>IF(M3005&lt;&gt;"",VLOOKUP(M3005,LISTAS·PAPP!$U$3:$Z$8,2,FALSE),"")</f>
        <v/>
      </c>
      <c r="I3005" s="85" t="str">
        <f>IF(M3005&lt;&gt;"",VLOOKUP(M3005,LISTAS·PAPP!$U$3:$Z$8,3,FALSE),"")</f>
        <v/>
      </c>
      <c r="J3005" s="83" t="str">
        <f>IF(M3005&lt;&gt;"",VLOOKUP(M3005,LISTAS·PAPP!$U$3:$Z$8,4,FALSE),"")</f>
        <v/>
      </c>
      <c r="K3005" s="83" t="str">
        <f>IF(C3005&lt;&gt;"",VLOOKUP(C3005,LISTAS·PAPP!$H$3:$O$119,4,FALSE),"")</f>
        <v/>
      </c>
      <c r="L3005" s="85" t="str">
        <f>IF(C3005&lt;&gt;"",VLOOKUP(C3005,LISTAS·PAPP!$H$3:$O$119,8,FALSE),"")</f>
        <v/>
      </c>
      <c r="M3005" s="95"/>
      <c r="N3005" s="92"/>
      <c r="O3005" s="92"/>
      <c r="P3005" s="84" t="str">
        <f>IF(N3005&lt;&gt;"",VLOOKUP(N3005,LISTAS·PAPP!$U$9:$Y$125,5,FALSE),"")</f>
        <v/>
      </c>
      <c r="Q3005" s="83" t="str">
        <f>IF(O3005&lt;&gt;"",VLOOKUP(O3005,LISTAS·PAPP!$U$9:$W$125,3,FALSE),"")</f>
        <v/>
      </c>
      <c r="R3005" s="92"/>
      <c r="S3005" s="173"/>
      <c r="T3005" s="173"/>
      <c r="U3005" s="92"/>
      <c r="V3005" s="92"/>
      <c r="W3005" s="94"/>
      <c r="X3005" s="83" t="str">
        <f>IF(ISERROR(VLOOKUP(W3005,LISTAS·PAPP!$AJ$3:$AK$903,2,0))," ",VLOOKUP(W3005,LISTAS·PAPP!$AJ$3:$AK$903,2,0))</f>
        <v xml:space="preserve"> </v>
      </c>
      <c r="Y3005" s="96"/>
      <c r="Z3005" s="97"/>
      <c r="AA3005" s="97"/>
      <c r="AB3005" s="97"/>
      <c r="AC3005" s="97"/>
      <c r="AD3005" s="97"/>
      <c r="AE3005" s="97"/>
      <c r="AF3005" s="97"/>
      <c r="AG3005" s="97"/>
      <c r="AH3005" s="97"/>
      <c r="AI3005" s="97"/>
      <c r="AJ3005" s="97"/>
      <c r="AK3005" s="97"/>
      <c r="AL3005" s="86" t="str">
        <f t="shared" si="139"/>
        <v/>
      </c>
      <c r="AM3005" s="87" t="str">
        <f t="shared" si="140"/>
        <v xml:space="preserve"> </v>
      </c>
      <c r="AN3005" s="1" t="str">
        <f t="shared" si="141"/>
        <v xml:space="preserve"> </v>
      </c>
    </row>
    <row r="3006" spans="1:40" s="88" customFormat="1" x14ac:dyDescent="0.25">
      <c r="A3006" s="92"/>
      <c r="B3006" s="92"/>
      <c r="C3006" s="92"/>
      <c r="D3006" s="92"/>
      <c r="E3006" s="92"/>
      <c r="F3006" s="93"/>
      <c r="G3006" s="94"/>
      <c r="H3006" s="83" t="str">
        <f>IF(M3006&lt;&gt;"",VLOOKUP(M3006,LISTAS·PAPP!$U$3:$Z$8,2,FALSE),"")</f>
        <v/>
      </c>
      <c r="I3006" s="85" t="str">
        <f>IF(M3006&lt;&gt;"",VLOOKUP(M3006,LISTAS·PAPP!$U$3:$Z$8,3,FALSE),"")</f>
        <v/>
      </c>
      <c r="J3006" s="83" t="str">
        <f>IF(M3006&lt;&gt;"",VLOOKUP(M3006,LISTAS·PAPP!$U$3:$Z$8,4,FALSE),"")</f>
        <v/>
      </c>
      <c r="K3006" s="83" t="str">
        <f>IF(C3006&lt;&gt;"",VLOOKUP(C3006,LISTAS·PAPP!$H$3:$O$119,4,FALSE),"")</f>
        <v/>
      </c>
      <c r="L3006" s="85" t="str">
        <f>IF(C3006&lt;&gt;"",VLOOKUP(C3006,LISTAS·PAPP!$H$3:$O$119,8,FALSE),"")</f>
        <v/>
      </c>
      <c r="M3006" s="95"/>
      <c r="N3006" s="92"/>
      <c r="O3006" s="92"/>
      <c r="P3006" s="84" t="str">
        <f>IF(N3006&lt;&gt;"",VLOOKUP(N3006,LISTAS·PAPP!$U$9:$Y$125,5,FALSE),"")</f>
        <v/>
      </c>
      <c r="Q3006" s="83" t="str">
        <f>IF(O3006&lt;&gt;"",VLOOKUP(O3006,LISTAS·PAPP!$U$9:$W$125,3,FALSE),"")</f>
        <v/>
      </c>
      <c r="R3006" s="92"/>
      <c r="S3006" s="173"/>
      <c r="T3006" s="173"/>
      <c r="U3006" s="92"/>
      <c r="V3006" s="92"/>
      <c r="W3006" s="94"/>
      <c r="X3006" s="83" t="str">
        <f>IF(ISERROR(VLOOKUP(W3006,LISTAS·PAPP!$AJ$3:$AK$903,2,0))," ",VLOOKUP(W3006,LISTAS·PAPP!$AJ$3:$AK$903,2,0))</f>
        <v xml:space="preserve"> </v>
      </c>
      <c r="Y3006" s="96"/>
      <c r="Z3006" s="97"/>
      <c r="AA3006" s="97"/>
      <c r="AB3006" s="97"/>
      <c r="AC3006" s="97"/>
      <c r="AD3006" s="97"/>
      <c r="AE3006" s="97"/>
      <c r="AF3006" s="97"/>
      <c r="AG3006" s="97"/>
      <c r="AH3006" s="97"/>
      <c r="AI3006" s="97"/>
      <c r="AJ3006" s="97"/>
      <c r="AK3006" s="97"/>
      <c r="AL3006" s="86" t="str">
        <f t="shared" si="139"/>
        <v/>
      </c>
      <c r="AM3006" s="87" t="str">
        <f t="shared" si="140"/>
        <v xml:space="preserve"> </v>
      </c>
      <c r="AN3006" s="1" t="str">
        <f t="shared" si="141"/>
        <v xml:space="preserve"> </v>
      </c>
    </row>
    <row r="3007" spans="1:40" s="88" customFormat="1" x14ac:dyDescent="0.25">
      <c r="A3007" s="92"/>
      <c r="B3007" s="92"/>
      <c r="C3007" s="92"/>
      <c r="D3007" s="92"/>
      <c r="E3007" s="92"/>
      <c r="F3007" s="93"/>
      <c r="G3007" s="94"/>
      <c r="H3007" s="83" t="str">
        <f>IF(M3007&lt;&gt;"",VLOOKUP(M3007,LISTAS·PAPP!$U$3:$Z$8,2,FALSE),"")</f>
        <v/>
      </c>
      <c r="I3007" s="85" t="str">
        <f>IF(M3007&lt;&gt;"",VLOOKUP(M3007,LISTAS·PAPP!$U$3:$Z$8,3,FALSE),"")</f>
        <v/>
      </c>
      <c r="J3007" s="83" t="str">
        <f>IF(M3007&lt;&gt;"",VLOOKUP(M3007,LISTAS·PAPP!$U$3:$Z$8,4,FALSE),"")</f>
        <v/>
      </c>
      <c r="K3007" s="83" t="str">
        <f>IF(C3007&lt;&gt;"",VLOOKUP(C3007,LISTAS·PAPP!$H$3:$O$119,4,FALSE),"")</f>
        <v/>
      </c>
      <c r="L3007" s="85" t="str">
        <f>IF(C3007&lt;&gt;"",VLOOKUP(C3007,LISTAS·PAPP!$H$3:$O$119,8,FALSE),"")</f>
        <v/>
      </c>
      <c r="M3007" s="95"/>
      <c r="N3007" s="92"/>
      <c r="O3007" s="92"/>
      <c r="P3007" s="84" t="str">
        <f>IF(N3007&lt;&gt;"",VLOOKUP(N3007,LISTAS·PAPP!$U$9:$Y$125,5,FALSE),"")</f>
        <v/>
      </c>
      <c r="Q3007" s="83" t="str">
        <f>IF(O3007&lt;&gt;"",VLOOKUP(O3007,LISTAS·PAPP!$U$9:$W$125,3,FALSE),"")</f>
        <v/>
      </c>
      <c r="R3007" s="92"/>
      <c r="S3007" s="173"/>
      <c r="T3007" s="173"/>
      <c r="U3007" s="92"/>
      <c r="V3007" s="92"/>
      <c r="W3007" s="94"/>
      <c r="X3007" s="83" t="str">
        <f>IF(ISERROR(VLOOKUP(W3007,LISTAS·PAPP!$AJ$3:$AK$903,2,0))," ",VLOOKUP(W3007,LISTAS·PAPP!$AJ$3:$AK$903,2,0))</f>
        <v xml:space="preserve"> </v>
      </c>
      <c r="Y3007" s="96"/>
      <c r="Z3007" s="97"/>
      <c r="AA3007" s="97"/>
      <c r="AB3007" s="97"/>
      <c r="AC3007" s="97"/>
      <c r="AD3007" s="97"/>
      <c r="AE3007" s="97"/>
      <c r="AF3007" s="97"/>
      <c r="AG3007" s="97"/>
      <c r="AH3007" s="97"/>
      <c r="AI3007" s="97"/>
      <c r="AJ3007" s="97"/>
      <c r="AK3007" s="97"/>
      <c r="AL3007" s="86" t="str">
        <f t="shared" si="139"/>
        <v/>
      </c>
      <c r="AM3007" s="87" t="str">
        <f t="shared" si="140"/>
        <v xml:space="preserve"> </v>
      </c>
      <c r="AN3007" s="1" t="str">
        <f t="shared" si="141"/>
        <v xml:space="preserve"> </v>
      </c>
    </row>
    <row r="3008" spans="1:40" s="88" customFormat="1" x14ac:dyDescent="0.25">
      <c r="A3008" s="92"/>
      <c r="B3008" s="92"/>
      <c r="C3008" s="92"/>
      <c r="D3008" s="92"/>
      <c r="E3008" s="92"/>
      <c r="F3008" s="93"/>
      <c r="G3008" s="94"/>
      <c r="H3008" s="83" t="str">
        <f>IF(M3008&lt;&gt;"",VLOOKUP(M3008,LISTAS·PAPP!$U$3:$Z$8,2,FALSE),"")</f>
        <v/>
      </c>
      <c r="I3008" s="85" t="str">
        <f>IF(M3008&lt;&gt;"",VLOOKUP(M3008,LISTAS·PAPP!$U$3:$Z$8,3,FALSE),"")</f>
        <v/>
      </c>
      <c r="J3008" s="83" t="str">
        <f>IF(M3008&lt;&gt;"",VLOOKUP(M3008,LISTAS·PAPP!$U$3:$Z$8,4,FALSE),"")</f>
        <v/>
      </c>
      <c r="K3008" s="83" t="str">
        <f>IF(C3008&lt;&gt;"",VLOOKUP(C3008,LISTAS·PAPP!$H$3:$O$119,4,FALSE),"")</f>
        <v/>
      </c>
      <c r="L3008" s="85" t="str">
        <f>IF(C3008&lt;&gt;"",VLOOKUP(C3008,LISTAS·PAPP!$H$3:$O$119,8,FALSE),"")</f>
        <v/>
      </c>
      <c r="M3008" s="95"/>
      <c r="N3008" s="92"/>
      <c r="O3008" s="92"/>
      <c r="P3008" s="84" t="str">
        <f>IF(N3008&lt;&gt;"",VLOOKUP(N3008,LISTAS·PAPP!$U$9:$Y$125,5,FALSE),"")</f>
        <v/>
      </c>
      <c r="Q3008" s="83" t="str">
        <f>IF(O3008&lt;&gt;"",VLOOKUP(O3008,LISTAS·PAPP!$U$9:$W$125,3,FALSE),"")</f>
        <v/>
      </c>
      <c r="R3008" s="92"/>
      <c r="S3008" s="173"/>
      <c r="T3008" s="173"/>
      <c r="U3008" s="92"/>
      <c r="V3008" s="92"/>
      <c r="W3008" s="94"/>
      <c r="X3008" s="83" t="str">
        <f>IF(ISERROR(VLOOKUP(W3008,LISTAS·PAPP!$AJ$3:$AK$903,2,0))," ",VLOOKUP(W3008,LISTAS·PAPP!$AJ$3:$AK$903,2,0))</f>
        <v xml:space="preserve"> </v>
      </c>
      <c r="Y3008" s="96"/>
      <c r="Z3008" s="97"/>
      <c r="AA3008" s="97"/>
      <c r="AB3008" s="97"/>
      <c r="AC3008" s="97"/>
      <c r="AD3008" s="97"/>
      <c r="AE3008" s="97"/>
      <c r="AF3008" s="97"/>
      <c r="AG3008" s="97"/>
      <c r="AH3008" s="97"/>
      <c r="AI3008" s="97"/>
      <c r="AJ3008" s="97"/>
      <c r="AK3008" s="97"/>
      <c r="AL3008" s="86" t="str">
        <f t="shared" si="139"/>
        <v/>
      </c>
      <c r="AM3008" s="87" t="str">
        <f t="shared" si="140"/>
        <v xml:space="preserve"> </v>
      </c>
      <c r="AN3008" s="1" t="str">
        <f t="shared" si="141"/>
        <v xml:space="preserve"> </v>
      </c>
    </row>
    <row r="3009" spans="1:40" s="88" customFormat="1" x14ac:dyDescent="0.25">
      <c r="A3009" s="92"/>
      <c r="B3009" s="92"/>
      <c r="C3009" s="92"/>
      <c r="D3009" s="92"/>
      <c r="E3009" s="92"/>
      <c r="F3009" s="93"/>
      <c r="G3009" s="94"/>
      <c r="H3009" s="83" t="str">
        <f>IF(M3009&lt;&gt;"",VLOOKUP(M3009,LISTAS·PAPP!$U$3:$Z$8,2,FALSE),"")</f>
        <v/>
      </c>
      <c r="I3009" s="85" t="str">
        <f>IF(M3009&lt;&gt;"",VLOOKUP(M3009,LISTAS·PAPP!$U$3:$Z$8,3,FALSE),"")</f>
        <v/>
      </c>
      <c r="J3009" s="83" t="str">
        <f>IF(M3009&lt;&gt;"",VLOOKUP(M3009,LISTAS·PAPP!$U$3:$Z$8,4,FALSE),"")</f>
        <v/>
      </c>
      <c r="K3009" s="83" t="str">
        <f>IF(C3009&lt;&gt;"",VLOOKUP(C3009,LISTAS·PAPP!$H$3:$O$119,4,FALSE),"")</f>
        <v/>
      </c>
      <c r="L3009" s="85" t="str">
        <f>IF(C3009&lt;&gt;"",VLOOKUP(C3009,LISTAS·PAPP!$H$3:$O$119,8,FALSE),"")</f>
        <v/>
      </c>
      <c r="M3009" s="95"/>
      <c r="N3009" s="92"/>
      <c r="O3009" s="92"/>
      <c r="P3009" s="84" t="str">
        <f>IF(N3009&lt;&gt;"",VLOOKUP(N3009,LISTAS·PAPP!$U$9:$Y$125,5,FALSE),"")</f>
        <v/>
      </c>
      <c r="Q3009" s="83" t="str">
        <f>IF(O3009&lt;&gt;"",VLOOKUP(O3009,LISTAS·PAPP!$U$9:$W$125,3,FALSE),"")</f>
        <v/>
      </c>
      <c r="R3009" s="92"/>
      <c r="S3009" s="173"/>
      <c r="T3009" s="173"/>
      <c r="U3009" s="92"/>
      <c r="V3009" s="92"/>
      <c r="W3009" s="94"/>
      <c r="X3009" s="83" t="str">
        <f>IF(ISERROR(VLOOKUP(W3009,LISTAS·PAPP!$AJ$3:$AK$903,2,0))," ",VLOOKUP(W3009,LISTAS·PAPP!$AJ$3:$AK$903,2,0))</f>
        <v xml:space="preserve"> </v>
      </c>
      <c r="Y3009" s="96"/>
      <c r="Z3009" s="97"/>
      <c r="AA3009" s="97"/>
      <c r="AB3009" s="97"/>
      <c r="AC3009" s="97"/>
      <c r="AD3009" s="97"/>
      <c r="AE3009" s="97"/>
      <c r="AF3009" s="97"/>
      <c r="AG3009" s="97"/>
      <c r="AH3009" s="97"/>
      <c r="AI3009" s="97"/>
      <c r="AJ3009" s="97"/>
      <c r="AK3009" s="97"/>
      <c r="AL3009" s="86" t="str">
        <f t="shared" si="139"/>
        <v/>
      </c>
      <c r="AM3009" s="87" t="str">
        <f t="shared" si="140"/>
        <v xml:space="preserve"> </v>
      </c>
      <c r="AN3009" s="1" t="str">
        <f t="shared" si="141"/>
        <v xml:space="preserve"> </v>
      </c>
    </row>
    <row r="3010" spans="1:40" s="88" customFormat="1" x14ac:dyDescent="0.25">
      <c r="A3010" s="92"/>
      <c r="B3010" s="92"/>
      <c r="C3010" s="92"/>
      <c r="D3010" s="92"/>
      <c r="E3010" s="92"/>
      <c r="F3010" s="93"/>
      <c r="G3010" s="94"/>
      <c r="H3010" s="83" t="str">
        <f>IF(M3010&lt;&gt;"",VLOOKUP(M3010,LISTAS·PAPP!$U$3:$Z$8,2,FALSE),"")</f>
        <v/>
      </c>
      <c r="I3010" s="85" t="str">
        <f>IF(M3010&lt;&gt;"",VLOOKUP(M3010,LISTAS·PAPP!$U$3:$Z$8,3,FALSE),"")</f>
        <v/>
      </c>
      <c r="J3010" s="83" t="str">
        <f>IF(M3010&lt;&gt;"",VLOOKUP(M3010,LISTAS·PAPP!$U$3:$Z$8,4,FALSE),"")</f>
        <v/>
      </c>
      <c r="K3010" s="83" t="str">
        <f>IF(C3010&lt;&gt;"",VLOOKUP(C3010,LISTAS·PAPP!$H$3:$O$119,4,FALSE),"")</f>
        <v/>
      </c>
      <c r="L3010" s="85" t="str">
        <f>IF(C3010&lt;&gt;"",VLOOKUP(C3010,LISTAS·PAPP!$H$3:$O$119,8,FALSE),"")</f>
        <v/>
      </c>
      <c r="M3010" s="95"/>
      <c r="N3010" s="92"/>
      <c r="O3010" s="92"/>
      <c r="P3010" s="84" t="str">
        <f>IF(N3010&lt;&gt;"",VLOOKUP(N3010,LISTAS·PAPP!$U$9:$Y$125,5,FALSE),"")</f>
        <v/>
      </c>
      <c r="Q3010" s="83" t="str">
        <f>IF(O3010&lt;&gt;"",VLOOKUP(O3010,LISTAS·PAPP!$U$9:$W$125,3,FALSE),"")</f>
        <v/>
      </c>
      <c r="R3010" s="92"/>
      <c r="S3010" s="173"/>
      <c r="T3010" s="173"/>
      <c r="U3010" s="92"/>
      <c r="V3010" s="92"/>
      <c r="W3010" s="94"/>
      <c r="X3010" s="83" t="str">
        <f>IF(ISERROR(VLOOKUP(W3010,LISTAS·PAPP!$AJ$3:$AK$903,2,0))," ",VLOOKUP(W3010,LISTAS·PAPP!$AJ$3:$AK$903,2,0))</f>
        <v xml:space="preserve"> </v>
      </c>
      <c r="Y3010" s="96"/>
      <c r="Z3010" s="97"/>
      <c r="AA3010" s="97"/>
      <c r="AB3010" s="97"/>
      <c r="AC3010" s="97"/>
      <c r="AD3010" s="97"/>
      <c r="AE3010" s="97"/>
      <c r="AF3010" s="97"/>
      <c r="AG3010" s="97"/>
      <c r="AH3010" s="97"/>
      <c r="AI3010" s="97"/>
      <c r="AJ3010" s="97"/>
      <c r="AK3010" s="97"/>
      <c r="AL3010" s="86" t="str">
        <f t="shared" si="139"/>
        <v/>
      </c>
      <c r="AM3010" s="87" t="str">
        <f t="shared" si="140"/>
        <v xml:space="preserve"> </v>
      </c>
      <c r="AN3010" s="1" t="str">
        <f t="shared" si="141"/>
        <v xml:space="preserve"> </v>
      </c>
    </row>
    <row r="3011" spans="1:40" s="88" customFormat="1" x14ac:dyDescent="0.25">
      <c r="A3011" s="92"/>
      <c r="B3011" s="92"/>
      <c r="C3011" s="92"/>
      <c r="D3011" s="92"/>
      <c r="E3011" s="92"/>
      <c r="F3011" s="93"/>
      <c r="G3011" s="94"/>
      <c r="H3011" s="83" t="str">
        <f>IF(M3011&lt;&gt;"",VLOOKUP(M3011,LISTAS·PAPP!$U$3:$Z$8,2,FALSE),"")</f>
        <v/>
      </c>
      <c r="I3011" s="85" t="str">
        <f>IF(M3011&lt;&gt;"",VLOOKUP(M3011,LISTAS·PAPP!$U$3:$Z$8,3,FALSE),"")</f>
        <v/>
      </c>
      <c r="J3011" s="83" t="str">
        <f>IF(M3011&lt;&gt;"",VLOOKUP(M3011,LISTAS·PAPP!$U$3:$Z$8,4,FALSE),"")</f>
        <v/>
      </c>
      <c r="K3011" s="83" t="str">
        <f>IF(C3011&lt;&gt;"",VLOOKUP(C3011,LISTAS·PAPP!$H$3:$O$119,4,FALSE),"")</f>
        <v/>
      </c>
      <c r="L3011" s="85" t="str">
        <f>IF(C3011&lt;&gt;"",VLOOKUP(C3011,LISTAS·PAPP!$H$3:$O$119,8,FALSE),"")</f>
        <v/>
      </c>
      <c r="M3011" s="95"/>
      <c r="N3011" s="92"/>
      <c r="O3011" s="92"/>
      <c r="P3011" s="84" t="str">
        <f>IF(N3011&lt;&gt;"",VLOOKUP(N3011,LISTAS·PAPP!$U$9:$Y$125,5,FALSE),"")</f>
        <v/>
      </c>
      <c r="Q3011" s="83" t="str">
        <f>IF(O3011&lt;&gt;"",VLOOKUP(O3011,LISTAS·PAPP!$U$9:$W$125,3,FALSE),"")</f>
        <v/>
      </c>
      <c r="R3011" s="92"/>
      <c r="S3011" s="173"/>
      <c r="T3011" s="173"/>
      <c r="U3011" s="92"/>
      <c r="V3011" s="92"/>
      <c r="W3011" s="94"/>
      <c r="X3011" s="83" t="str">
        <f>IF(ISERROR(VLOOKUP(W3011,LISTAS·PAPP!$AJ$3:$AK$903,2,0))," ",VLOOKUP(W3011,LISTAS·PAPP!$AJ$3:$AK$903,2,0))</f>
        <v xml:space="preserve"> </v>
      </c>
      <c r="Y3011" s="96"/>
      <c r="Z3011" s="97"/>
      <c r="AA3011" s="97"/>
      <c r="AB3011" s="97"/>
      <c r="AC3011" s="97"/>
      <c r="AD3011" s="97"/>
      <c r="AE3011" s="97"/>
      <c r="AF3011" s="97"/>
      <c r="AG3011" s="97"/>
      <c r="AH3011" s="97"/>
      <c r="AI3011" s="97"/>
      <c r="AJ3011" s="97"/>
      <c r="AK3011" s="97"/>
      <c r="AL3011" s="86" t="str">
        <f t="shared" si="139"/>
        <v/>
      </c>
      <c r="AM3011" s="87" t="str">
        <f t="shared" si="140"/>
        <v xml:space="preserve"> </v>
      </c>
      <c r="AN3011" s="1" t="str">
        <f t="shared" si="141"/>
        <v xml:space="preserve"> </v>
      </c>
    </row>
    <row r="3012" spans="1:40" s="88" customFormat="1" x14ac:dyDescent="0.25">
      <c r="A3012" s="92"/>
      <c r="B3012" s="92"/>
      <c r="C3012" s="92"/>
      <c r="D3012" s="92"/>
      <c r="E3012" s="92"/>
      <c r="F3012" s="93"/>
      <c r="G3012" s="94"/>
      <c r="H3012" s="83" t="str">
        <f>IF(M3012&lt;&gt;"",VLOOKUP(M3012,LISTAS·PAPP!$U$3:$Z$8,2,FALSE),"")</f>
        <v/>
      </c>
      <c r="I3012" s="85" t="str">
        <f>IF(M3012&lt;&gt;"",VLOOKUP(M3012,LISTAS·PAPP!$U$3:$Z$8,3,FALSE),"")</f>
        <v/>
      </c>
      <c r="J3012" s="83" t="str">
        <f>IF(M3012&lt;&gt;"",VLOOKUP(M3012,LISTAS·PAPP!$U$3:$Z$8,4,FALSE),"")</f>
        <v/>
      </c>
      <c r="K3012" s="83" t="str">
        <f>IF(C3012&lt;&gt;"",VLOOKUP(C3012,LISTAS·PAPP!$H$3:$O$119,4,FALSE),"")</f>
        <v/>
      </c>
      <c r="L3012" s="85" t="str">
        <f>IF(C3012&lt;&gt;"",VLOOKUP(C3012,LISTAS·PAPP!$H$3:$O$119,8,FALSE),"")</f>
        <v/>
      </c>
      <c r="M3012" s="95"/>
      <c r="N3012" s="92"/>
      <c r="O3012" s="92"/>
      <c r="P3012" s="84" t="str">
        <f>IF(N3012&lt;&gt;"",VLOOKUP(N3012,LISTAS·PAPP!$U$9:$Y$125,5,FALSE),"")</f>
        <v/>
      </c>
      <c r="Q3012" s="83" t="str">
        <f>IF(O3012&lt;&gt;"",VLOOKUP(O3012,LISTAS·PAPP!$U$9:$W$125,3,FALSE),"")</f>
        <v/>
      </c>
      <c r="R3012" s="92"/>
      <c r="S3012" s="173"/>
      <c r="T3012" s="173"/>
      <c r="U3012" s="92"/>
      <c r="V3012" s="92"/>
      <c r="W3012" s="94"/>
      <c r="X3012" s="83" t="str">
        <f>IF(ISERROR(VLOOKUP(W3012,LISTAS·PAPP!$AJ$3:$AK$903,2,0))," ",VLOOKUP(W3012,LISTAS·PAPP!$AJ$3:$AK$903,2,0))</f>
        <v xml:space="preserve"> </v>
      </c>
      <c r="Y3012" s="96"/>
      <c r="Z3012" s="97"/>
      <c r="AA3012" s="97"/>
      <c r="AB3012" s="97"/>
      <c r="AC3012" s="97"/>
      <c r="AD3012" s="97"/>
      <c r="AE3012" s="97"/>
      <c r="AF3012" s="97"/>
      <c r="AG3012" s="97"/>
      <c r="AH3012" s="97"/>
      <c r="AI3012" s="97"/>
      <c r="AJ3012" s="97"/>
      <c r="AK3012" s="97"/>
      <c r="AL3012" s="86" t="str">
        <f t="shared" si="139"/>
        <v/>
      </c>
      <c r="AM3012" s="87" t="str">
        <f t="shared" si="140"/>
        <v xml:space="preserve"> </v>
      </c>
      <c r="AN3012" s="1" t="str">
        <f t="shared" si="141"/>
        <v xml:space="preserve"> </v>
      </c>
    </row>
    <row r="3013" spans="1:40" s="88" customFormat="1" x14ac:dyDescent="0.25">
      <c r="A3013" s="92"/>
      <c r="B3013" s="92"/>
      <c r="C3013" s="92"/>
      <c r="D3013" s="92"/>
      <c r="E3013" s="92"/>
      <c r="F3013" s="93"/>
      <c r="G3013" s="94"/>
      <c r="H3013" s="83" t="str">
        <f>IF(M3013&lt;&gt;"",VLOOKUP(M3013,LISTAS·PAPP!$U$3:$Z$8,2,FALSE),"")</f>
        <v/>
      </c>
      <c r="I3013" s="85" t="str">
        <f>IF(M3013&lt;&gt;"",VLOOKUP(M3013,LISTAS·PAPP!$U$3:$Z$8,3,FALSE),"")</f>
        <v/>
      </c>
      <c r="J3013" s="83" t="str">
        <f>IF(M3013&lt;&gt;"",VLOOKUP(M3013,LISTAS·PAPP!$U$3:$Z$8,4,FALSE),"")</f>
        <v/>
      </c>
      <c r="K3013" s="83" t="str">
        <f>IF(C3013&lt;&gt;"",VLOOKUP(C3013,LISTAS·PAPP!$H$3:$O$119,4,FALSE),"")</f>
        <v/>
      </c>
      <c r="L3013" s="85" t="str">
        <f>IF(C3013&lt;&gt;"",VLOOKUP(C3013,LISTAS·PAPP!$H$3:$O$119,8,FALSE),"")</f>
        <v/>
      </c>
      <c r="M3013" s="95"/>
      <c r="N3013" s="92"/>
      <c r="O3013" s="92"/>
      <c r="P3013" s="84" t="str">
        <f>IF(N3013&lt;&gt;"",VLOOKUP(N3013,LISTAS·PAPP!$U$9:$Y$125,5,FALSE),"")</f>
        <v/>
      </c>
      <c r="Q3013" s="83" t="str">
        <f>IF(O3013&lt;&gt;"",VLOOKUP(O3013,LISTAS·PAPP!$U$9:$W$125,3,FALSE),"")</f>
        <v/>
      </c>
      <c r="R3013" s="92"/>
      <c r="S3013" s="173"/>
      <c r="T3013" s="173"/>
      <c r="U3013" s="92"/>
      <c r="V3013" s="92"/>
      <c r="W3013" s="94"/>
      <c r="X3013" s="83" t="str">
        <f>IF(ISERROR(VLOOKUP(W3013,LISTAS·PAPP!$AJ$3:$AK$903,2,0))," ",VLOOKUP(W3013,LISTAS·PAPP!$AJ$3:$AK$903,2,0))</f>
        <v xml:space="preserve"> </v>
      </c>
      <c r="Y3013" s="96"/>
      <c r="Z3013" s="97"/>
      <c r="AA3013" s="97"/>
      <c r="AB3013" s="97"/>
      <c r="AC3013" s="97"/>
      <c r="AD3013" s="97"/>
      <c r="AE3013" s="97"/>
      <c r="AF3013" s="97"/>
      <c r="AG3013" s="97"/>
      <c r="AH3013" s="97"/>
      <c r="AI3013" s="97"/>
      <c r="AJ3013" s="97"/>
      <c r="AK3013" s="97"/>
      <c r="AL3013" s="86" t="str">
        <f t="shared" si="139"/>
        <v/>
      </c>
      <c r="AM3013" s="87" t="str">
        <f t="shared" si="140"/>
        <v xml:space="preserve"> </v>
      </c>
      <c r="AN3013" s="1" t="str">
        <f t="shared" si="141"/>
        <v xml:space="preserve"> </v>
      </c>
    </row>
    <row r="3014" spans="1:40" s="88" customFormat="1" x14ac:dyDescent="0.25">
      <c r="A3014" s="92"/>
      <c r="B3014" s="92"/>
      <c r="C3014" s="92"/>
      <c r="D3014" s="92"/>
      <c r="E3014" s="92"/>
      <c r="F3014" s="93"/>
      <c r="G3014" s="94"/>
      <c r="H3014" s="83" t="str">
        <f>IF(M3014&lt;&gt;"",VLOOKUP(M3014,LISTAS·PAPP!$U$3:$Z$8,2,FALSE),"")</f>
        <v/>
      </c>
      <c r="I3014" s="85" t="str">
        <f>IF(M3014&lt;&gt;"",VLOOKUP(M3014,LISTAS·PAPP!$U$3:$Z$8,3,FALSE),"")</f>
        <v/>
      </c>
      <c r="J3014" s="83" t="str">
        <f>IF(M3014&lt;&gt;"",VLOOKUP(M3014,LISTAS·PAPP!$U$3:$Z$8,4,FALSE),"")</f>
        <v/>
      </c>
      <c r="K3014" s="83" t="str">
        <f>IF(C3014&lt;&gt;"",VLOOKUP(C3014,LISTAS·PAPP!$H$3:$O$119,4,FALSE),"")</f>
        <v/>
      </c>
      <c r="L3014" s="85" t="str">
        <f>IF(C3014&lt;&gt;"",VLOOKUP(C3014,LISTAS·PAPP!$H$3:$O$119,8,FALSE),"")</f>
        <v/>
      </c>
      <c r="M3014" s="95"/>
      <c r="N3014" s="92"/>
      <c r="O3014" s="92"/>
      <c r="P3014" s="84" t="str">
        <f>IF(N3014&lt;&gt;"",VLOOKUP(N3014,LISTAS·PAPP!$U$9:$Y$125,5,FALSE),"")</f>
        <v/>
      </c>
      <c r="Q3014" s="83" t="str">
        <f>IF(O3014&lt;&gt;"",VLOOKUP(O3014,LISTAS·PAPP!$U$9:$W$125,3,FALSE),"")</f>
        <v/>
      </c>
      <c r="R3014" s="92"/>
      <c r="S3014" s="173"/>
      <c r="T3014" s="173"/>
      <c r="U3014" s="92"/>
      <c r="V3014" s="92"/>
      <c r="W3014" s="94"/>
      <c r="X3014" s="83" t="str">
        <f>IF(ISERROR(VLOOKUP(W3014,LISTAS·PAPP!$AJ$3:$AK$903,2,0))," ",VLOOKUP(W3014,LISTAS·PAPP!$AJ$3:$AK$903,2,0))</f>
        <v xml:space="preserve"> </v>
      </c>
      <c r="Y3014" s="96"/>
      <c r="Z3014" s="97"/>
      <c r="AA3014" s="97"/>
      <c r="AB3014" s="97"/>
      <c r="AC3014" s="97"/>
      <c r="AD3014" s="97"/>
      <c r="AE3014" s="97"/>
      <c r="AF3014" s="97"/>
      <c r="AG3014" s="97"/>
      <c r="AH3014" s="97"/>
      <c r="AI3014" s="97"/>
      <c r="AJ3014" s="97"/>
      <c r="AK3014" s="97"/>
      <c r="AL3014" s="86" t="str">
        <f t="shared" si="139"/>
        <v/>
      </c>
      <c r="AM3014" s="87" t="str">
        <f t="shared" si="140"/>
        <v xml:space="preserve"> </v>
      </c>
      <c r="AN3014" s="1" t="str">
        <f t="shared" si="141"/>
        <v xml:space="preserve"> </v>
      </c>
    </row>
    <row r="3015" spans="1:40" s="88" customFormat="1" x14ac:dyDescent="0.25">
      <c r="A3015" s="92"/>
      <c r="B3015" s="92"/>
      <c r="C3015" s="92"/>
      <c r="D3015" s="92"/>
      <c r="E3015" s="92"/>
      <c r="F3015" s="93"/>
      <c r="G3015" s="94"/>
      <c r="H3015" s="83" t="str">
        <f>IF(M3015&lt;&gt;"",VLOOKUP(M3015,LISTAS·PAPP!$U$3:$Z$8,2,FALSE),"")</f>
        <v/>
      </c>
      <c r="I3015" s="85" t="str">
        <f>IF(M3015&lt;&gt;"",VLOOKUP(M3015,LISTAS·PAPP!$U$3:$Z$8,3,FALSE),"")</f>
        <v/>
      </c>
      <c r="J3015" s="83" t="str">
        <f>IF(M3015&lt;&gt;"",VLOOKUP(M3015,LISTAS·PAPP!$U$3:$Z$8,4,FALSE),"")</f>
        <v/>
      </c>
      <c r="K3015" s="83" t="str">
        <f>IF(C3015&lt;&gt;"",VLOOKUP(C3015,LISTAS·PAPP!$H$3:$O$119,4,FALSE),"")</f>
        <v/>
      </c>
      <c r="L3015" s="85" t="str">
        <f>IF(C3015&lt;&gt;"",VLOOKUP(C3015,LISTAS·PAPP!$H$3:$O$119,8,FALSE),"")</f>
        <v/>
      </c>
      <c r="M3015" s="95"/>
      <c r="N3015" s="92"/>
      <c r="O3015" s="92"/>
      <c r="P3015" s="84" t="str">
        <f>IF(N3015&lt;&gt;"",VLOOKUP(N3015,LISTAS·PAPP!$U$9:$Y$125,5,FALSE),"")</f>
        <v/>
      </c>
      <c r="Q3015" s="83" t="str">
        <f>IF(O3015&lt;&gt;"",VLOOKUP(O3015,LISTAS·PAPP!$U$9:$W$125,3,FALSE),"")</f>
        <v/>
      </c>
      <c r="R3015" s="92"/>
      <c r="S3015" s="173"/>
      <c r="T3015" s="173"/>
      <c r="U3015" s="92"/>
      <c r="V3015" s="92"/>
      <c r="W3015" s="94"/>
      <c r="X3015" s="83" t="str">
        <f>IF(ISERROR(VLOOKUP(W3015,LISTAS·PAPP!$AJ$3:$AK$903,2,0))," ",VLOOKUP(W3015,LISTAS·PAPP!$AJ$3:$AK$903,2,0))</f>
        <v xml:space="preserve"> </v>
      </c>
      <c r="Y3015" s="96"/>
      <c r="Z3015" s="97"/>
      <c r="AA3015" s="97"/>
      <c r="AB3015" s="97"/>
      <c r="AC3015" s="97"/>
      <c r="AD3015" s="97"/>
      <c r="AE3015" s="97"/>
      <c r="AF3015" s="97"/>
      <c r="AG3015" s="97"/>
      <c r="AH3015" s="97"/>
      <c r="AI3015" s="97"/>
      <c r="AJ3015" s="97"/>
      <c r="AK3015" s="97"/>
      <c r="AL3015" s="86" t="str">
        <f t="shared" si="139"/>
        <v/>
      </c>
      <c r="AM3015" s="87" t="str">
        <f t="shared" si="140"/>
        <v xml:space="preserve"> </v>
      </c>
      <c r="AN3015" s="1" t="str">
        <f t="shared" si="141"/>
        <v xml:space="preserve"> </v>
      </c>
    </row>
    <row r="3016" spans="1:40" s="88" customFormat="1" x14ac:dyDescent="0.25">
      <c r="A3016" s="92"/>
      <c r="B3016" s="92"/>
      <c r="C3016" s="92"/>
      <c r="D3016" s="92"/>
      <c r="E3016" s="92"/>
      <c r="F3016" s="93"/>
      <c r="G3016" s="94"/>
      <c r="H3016" s="83" t="str">
        <f>IF(M3016&lt;&gt;"",VLOOKUP(M3016,LISTAS·PAPP!$U$3:$Z$8,2,FALSE),"")</f>
        <v/>
      </c>
      <c r="I3016" s="85" t="str">
        <f>IF(M3016&lt;&gt;"",VLOOKUP(M3016,LISTAS·PAPP!$U$3:$Z$8,3,FALSE),"")</f>
        <v/>
      </c>
      <c r="J3016" s="83" t="str">
        <f>IF(M3016&lt;&gt;"",VLOOKUP(M3016,LISTAS·PAPP!$U$3:$Z$8,4,FALSE),"")</f>
        <v/>
      </c>
      <c r="K3016" s="83" t="str">
        <f>IF(C3016&lt;&gt;"",VLOOKUP(C3016,LISTAS·PAPP!$H$3:$O$119,4,FALSE),"")</f>
        <v/>
      </c>
      <c r="L3016" s="85" t="str">
        <f>IF(C3016&lt;&gt;"",VLOOKUP(C3016,LISTAS·PAPP!$H$3:$O$119,8,FALSE),"")</f>
        <v/>
      </c>
      <c r="M3016" s="95"/>
      <c r="N3016" s="92"/>
      <c r="O3016" s="92"/>
      <c r="P3016" s="84" t="str">
        <f>IF(N3016&lt;&gt;"",VLOOKUP(N3016,LISTAS·PAPP!$U$9:$Y$125,5,FALSE),"")</f>
        <v/>
      </c>
      <c r="Q3016" s="83" t="str">
        <f>IF(O3016&lt;&gt;"",VLOOKUP(O3016,LISTAS·PAPP!$U$9:$W$125,3,FALSE),"")</f>
        <v/>
      </c>
      <c r="R3016" s="92"/>
      <c r="S3016" s="173"/>
      <c r="T3016" s="173"/>
      <c r="U3016" s="92"/>
      <c r="V3016" s="92"/>
      <c r="W3016" s="94"/>
      <c r="X3016" s="83" t="str">
        <f>IF(ISERROR(VLOOKUP(W3016,LISTAS·PAPP!$AJ$3:$AK$903,2,0))," ",VLOOKUP(W3016,LISTAS·PAPP!$AJ$3:$AK$903,2,0))</f>
        <v xml:space="preserve"> </v>
      </c>
      <c r="Y3016" s="96"/>
      <c r="Z3016" s="97"/>
      <c r="AA3016" s="97"/>
      <c r="AB3016" s="97"/>
      <c r="AC3016" s="97"/>
      <c r="AD3016" s="97"/>
      <c r="AE3016" s="97"/>
      <c r="AF3016" s="97"/>
      <c r="AG3016" s="97"/>
      <c r="AH3016" s="97"/>
      <c r="AI3016" s="97"/>
      <c r="AJ3016" s="97"/>
      <c r="AK3016" s="97"/>
      <c r="AL3016" s="86" t="str">
        <f t="shared" si="139"/>
        <v/>
      </c>
      <c r="AM3016" s="87" t="str">
        <f t="shared" si="140"/>
        <v xml:space="preserve"> </v>
      </c>
      <c r="AN3016" s="1" t="str">
        <f t="shared" si="141"/>
        <v xml:space="preserve"> </v>
      </c>
    </row>
    <row r="3017" spans="1:40" s="88" customFormat="1" x14ac:dyDescent="0.25">
      <c r="A3017" s="92"/>
      <c r="B3017" s="92"/>
      <c r="C3017" s="92"/>
      <c r="D3017" s="92"/>
      <c r="E3017" s="92"/>
      <c r="F3017" s="93"/>
      <c r="G3017" s="94"/>
      <c r="H3017" s="83" t="str">
        <f>IF(M3017&lt;&gt;"",VLOOKUP(M3017,LISTAS·PAPP!$U$3:$Z$8,2,FALSE),"")</f>
        <v/>
      </c>
      <c r="I3017" s="85" t="str">
        <f>IF(M3017&lt;&gt;"",VLOOKUP(M3017,LISTAS·PAPP!$U$3:$Z$8,3,FALSE),"")</f>
        <v/>
      </c>
      <c r="J3017" s="83" t="str">
        <f>IF(M3017&lt;&gt;"",VLOOKUP(M3017,LISTAS·PAPP!$U$3:$Z$8,4,FALSE),"")</f>
        <v/>
      </c>
      <c r="K3017" s="83" t="str">
        <f>IF(C3017&lt;&gt;"",VLOOKUP(C3017,LISTAS·PAPP!$H$3:$O$119,4,FALSE),"")</f>
        <v/>
      </c>
      <c r="L3017" s="85" t="str">
        <f>IF(C3017&lt;&gt;"",VLOOKUP(C3017,LISTAS·PAPP!$H$3:$O$119,8,FALSE),"")</f>
        <v/>
      </c>
      <c r="M3017" s="95"/>
      <c r="N3017" s="92"/>
      <c r="O3017" s="92"/>
      <c r="P3017" s="84" t="str">
        <f>IF(N3017&lt;&gt;"",VLOOKUP(N3017,LISTAS·PAPP!$U$9:$Y$125,5,FALSE),"")</f>
        <v/>
      </c>
      <c r="Q3017" s="83" t="str">
        <f>IF(O3017&lt;&gt;"",VLOOKUP(O3017,LISTAS·PAPP!$U$9:$W$125,3,FALSE),"")</f>
        <v/>
      </c>
      <c r="R3017" s="92"/>
      <c r="S3017" s="173"/>
      <c r="T3017" s="173"/>
      <c r="U3017" s="92"/>
      <c r="V3017" s="92"/>
      <c r="W3017" s="94"/>
      <c r="X3017" s="83" t="str">
        <f>IF(ISERROR(VLOOKUP(W3017,LISTAS·PAPP!$AJ$3:$AK$903,2,0))," ",VLOOKUP(W3017,LISTAS·PAPP!$AJ$3:$AK$903,2,0))</f>
        <v xml:space="preserve"> </v>
      </c>
      <c r="Y3017" s="96"/>
      <c r="Z3017" s="97"/>
      <c r="AA3017" s="97"/>
      <c r="AB3017" s="97"/>
      <c r="AC3017" s="97"/>
      <c r="AD3017" s="97"/>
      <c r="AE3017" s="97"/>
      <c r="AF3017" s="97"/>
      <c r="AG3017" s="97"/>
      <c r="AH3017" s="97"/>
      <c r="AI3017" s="97"/>
      <c r="AJ3017" s="97"/>
      <c r="AK3017" s="97"/>
      <c r="AL3017" s="86" t="str">
        <f t="shared" si="139"/>
        <v/>
      </c>
      <c r="AM3017" s="87" t="str">
        <f t="shared" si="140"/>
        <v xml:space="preserve"> </v>
      </c>
      <c r="AN3017" s="1" t="str">
        <f t="shared" si="141"/>
        <v xml:space="preserve"> </v>
      </c>
    </row>
    <row r="3018" spans="1:40" s="88" customFormat="1" x14ac:dyDescent="0.25">
      <c r="A3018" s="92"/>
      <c r="B3018" s="92"/>
      <c r="C3018" s="92"/>
      <c r="D3018" s="92"/>
      <c r="E3018" s="92"/>
      <c r="F3018" s="93"/>
      <c r="G3018" s="94"/>
      <c r="H3018" s="83" t="str">
        <f>IF(M3018&lt;&gt;"",VLOOKUP(M3018,LISTAS·PAPP!$U$3:$Z$8,2,FALSE),"")</f>
        <v/>
      </c>
      <c r="I3018" s="85" t="str">
        <f>IF(M3018&lt;&gt;"",VLOOKUP(M3018,LISTAS·PAPP!$U$3:$Z$8,3,FALSE),"")</f>
        <v/>
      </c>
      <c r="J3018" s="83" t="str">
        <f>IF(M3018&lt;&gt;"",VLOOKUP(M3018,LISTAS·PAPP!$U$3:$Z$8,4,FALSE),"")</f>
        <v/>
      </c>
      <c r="K3018" s="83" t="str">
        <f>IF(C3018&lt;&gt;"",VLOOKUP(C3018,LISTAS·PAPP!$H$3:$O$119,4,FALSE),"")</f>
        <v/>
      </c>
      <c r="L3018" s="85" t="str">
        <f>IF(C3018&lt;&gt;"",VLOOKUP(C3018,LISTAS·PAPP!$H$3:$O$119,8,FALSE),"")</f>
        <v/>
      </c>
      <c r="M3018" s="95"/>
      <c r="N3018" s="92"/>
      <c r="O3018" s="92"/>
      <c r="P3018" s="84" t="str">
        <f>IF(N3018&lt;&gt;"",VLOOKUP(N3018,LISTAS·PAPP!$U$9:$Y$125,5,FALSE),"")</f>
        <v/>
      </c>
      <c r="Q3018" s="83" t="str">
        <f>IF(O3018&lt;&gt;"",VLOOKUP(O3018,LISTAS·PAPP!$U$9:$W$125,3,FALSE),"")</f>
        <v/>
      </c>
      <c r="R3018" s="92"/>
      <c r="S3018" s="173"/>
      <c r="T3018" s="173"/>
      <c r="U3018" s="92"/>
      <c r="V3018" s="92"/>
      <c r="W3018" s="94"/>
      <c r="X3018" s="83" t="str">
        <f>IF(ISERROR(VLOOKUP(W3018,LISTAS·PAPP!$AJ$3:$AK$903,2,0))," ",VLOOKUP(W3018,LISTAS·PAPP!$AJ$3:$AK$903,2,0))</f>
        <v xml:space="preserve"> </v>
      </c>
      <c r="Y3018" s="96"/>
      <c r="Z3018" s="97"/>
      <c r="AA3018" s="97"/>
      <c r="AB3018" s="97"/>
      <c r="AC3018" s="97"/>
      <c r="AD3018" s="97"/>
      <c r="AE3018" s="97"/>
      <c r="AF3018" s="97"/>
      <c r="AG3018" s="97"/>
      <c r="AH3018" s="97"/>
      <c r="AI3018" s="97"/>
      <c r="AJ3018" s="97"/>
      <c r="AK3018" s="97"/>
      <c r="AL3018" s="86" t="str">
        <f t="shared" ref="AL3018:AL3081" si="142">IF(A3018&gt;0,(Z3018+AA3018+AB3018+AC3018+AD3018+AE3018+AF3018+AG3018+AH3018+AI3018+AJ3018+AK3018),"")</f>
        <v/>
      </c>
      <c r="AM3018" s="87" t="str">
        <f t="shared" ref="AM3018:AM3081" si="143">IF(A3018&lt;&gt;"",IF(A3018&lt;&gt;"",IF(Y3018=AL3018,"OK",Y3018-AL3018),IF(AND(Y3018="",AL3018=""),"",Z3018-AL3018))," ")</f>
        <v xml:space="preserve"> </v>
      </c>
      <c r="AN3018" s="1" t="str">
        <f t="shared" si="141"/>
        <v xml:space="preserve"> </v>
      </c>
    </row>
    <row r="3019" spans="1:40" s="88" customFormat="1" x14ac:dyDescent="0.25">
      <c r="A3019" s="92"/>
      <c r="B3019" s="92"/>
      <c r="C3019" s="92"/>
      <c r="D3019" s="92"/>
      <c r="E3019" s="92"/>
      <c r="F3019" s="93"/>
      <c r="G3019" s="94"/>
      <c r="H3019" s="83" t="str">
        <f>IF(M3019&lt;&gt;"",VLOOKUP(M3019,LISTAS·PAPP!$U$3:$Z$8,2,FALSE),"")</f>
        <v/>
      </c>
      <c r="I3019" s="85" t="str">
        <f>IF(M3019&lt;&gt;"",VLOOKUP(M3019,LISTAS·PAPP!$U$3:$Z$8,3,FALSE),"")</f>
        <v/>
      </c>
      <c r="J3019" s="83" t="str">
        <f>IF(M3019&lt;&gt;"",VLOOKUP(M3019,LISTAS·PAPP!$U$3:$Z$8,4,FALSE),"")</f>
        <v/>
      </c>
      <c r="K3019" s="83" t="str">
        <f>IF(C3019&lt;&gt;"",VLOOKUP(C3019,LISTAS·PAPP!$H$3:$O$119,4,FALSE),"")</f>
        <v/>
      </c>
      <c r="L3019" s="85" t="str">
        <f>IF(C3019&lt;&gt;"",VLOOKUP(C3019,LISTAS·PAPP!$H$3:$O$119,8,FALSE),"")</f>
        <v/>
      </c>
      <c r="M3019" s="95"/>
      <c r="N3019" s="92"/>
      <c r="O3019" s="92"/>
      <c r="P3019" s="84" t="str">
        <f>IF(N3019&lt;&gt;"",VLOOKUP(N3019,LISTAS·PAPP!$U$9:$Y$125,5,FALSE),"")</f>
        <v/>
      </c>
      <c r="Q3019" s="83" t="str">
        <f>IF(O3019&lt;&gt;"",VLOOKUP(O3019,LISTAS·PAPP!$U$9:$W$125,3,FALSE),"")</f>
        <v/>
      </c>
      <c r="R3019" s="92"/>
      <c r="S3019" s="173"/>
      <c r="T3019" s="173"/>
      <c r="U3019" s="92"/>
      <c r="V3019" s="92"/>
      <c r="W3019" s="94"/>
      <c r="X3019" s="83" t="str">
        <f>IF(ISERROR(VLOOKUP(W3019,LISTAS·PAPP!$AJ$3:$AK$903,2,0))," ",VLOOKUP(W3019,LISTAS·PAPP!$AJ$3:$AK$903,2,0))</f>
        <v xml:space="preserve"> </v>
      </c>
      <c r="Y3019" s="96"/>
      <c r="Z3019" s="97"/>
      <c r="AA3019" s="97"/>
      <c r="AB3019" s="97"/>
      <c r="AC3019" s="97"/>
      <c r="AD3019" s="97"/>
      <c r="AE3019" s="97"/>
      <c r="AF3019" s="97"/>
      <c r="AG3019" s="97"/>
      <c r="AH3019" s="97"/>
      <c r="AI3019" s="97"/>
      <c r="AJ3019" s="97"/>
      <c r="AK3019" s="97"/>
      <c r="AL3019" s="86" t="str">
        <f t="shared" si="142"/>
        <v/>
      </c>
      <c r="AM3019" s="87" t="str">
        <f t="shared" si="143"/>
        <v xml:space="preserve"> </v>
      </c>
      <c r="AN3019" s="1" t="str">
        <f t="shared" ref="AN3019:AN3082" si="144">IF(A3019&lt;&gt;"",IF(A3019="","Escoger ESTRUCTURA ORGANIZACIONAL;",)&amp;" "&amp;(IF(B3019="","Escoger RELACIONAMIENTO INSTITUCIONAL;",)&amp;" "&amp;(IF(C3019="","Escoger UNIDADES ADMINISTRATIVAS;",)&amp;" "&amp;(IF(D3019="","Colocar COMPONENTE DEL PROYECTO DE INVERSIÓN;",)&amp;" "&amp;(IF(E3019="","Colocar ACTIVIDADES DEL PAPP;",)&amp;" "&amp;(IF(F3019="","Colocar META DE LA ACTIVIDAD;",)&amp;" "&amp;(IF(G3019="","Colocar INDICADOR DE LA META;",)&amp;" "&amp;(IF(H3019="","No visualiza PLAN NACIONAL DE DESARROLLO;",)&amp;" "&amp;(IF(I3019="","No visualiza PROGRAMA NACIONAL;",)&amp;" "&amp;(IF(J3019="","No visualiza OBJETIVO ESTRATEGICO INSTITUCIONAL;",)&amp;" "&amp;(IF(K3019="","No visualiza CENTRO GESTOR;",)&amp;" "&amp;(IF(L3019="","No visualiza AREA FUNCIONAL;",)&amp;" "&amp;(IF(M3019="","Escoger PRODUCTO INSTITUCIONAL;",)&amp;" "&amp;(IF(N3019="","Escoger PROYECTO;",)&amp;" "&amp;(IF(O3019="","Escoger ACTIVIDAD SINAFIP;",)&amp;" "&amp;(IF(P3019="","No visualiza CODIGO UNICO DE PROYECTO;",)&amp;" "&amp;(IF(Q3019="","No visualiza POLITICA DE IGUALDAD;",)&amp;" "&amp;(IF(R3019="","Escoger FUENTE;",)&amp;" "&amp;(IF(U3019="","Escoger NATURALEZA DE GASTO;",)&amp;" "&amp;(IF(V3019="","Escoger GRUPO DE GASTO;",)&amp;" "&amp;(IF(W3019="","Colocar ITEM PRESUPUESTARIO;",)&amp;" "&amp;(IF(X3019="","No visualiza DESCRIPCION ITEM PRESUPUESTARIO;",))))))))))))))))))))))," ")</f>
        <v xml:space="preserve"> </v>
      </c>
    </row>
    <row r="3020" spans="1:40" s="88" customFormat="1" x14ac:dyDescent="0.25">
      <c r="A3020" s="92"/>
      <c r="B3020" s="92"/>
      <c r="C3020" s="92"/>
      <c r="D3020" s="92"/>
      <c r="E3020" s="92"/>
      <c r="F3020" s="93"/>
      <c r="G3020" s="94"/>
      <c r="H3020" s="83" t="str">
        <f>IF(M3020&lt;&gt;"",VLOOKUP(M3020,LISTAS·PAPP!$U$3:$Z$8,2,FALSE),"")</f>
        <v/>
      </c>
      <c r="I3020" s="85" t="str">
        <f>IF(M3020&lt;&gt;"",VLOOKUP(M3020,LISTAS·PAPP!$U$3:$Z$8,3,FALSE),"")</f>
        <v/>
      </c>
      <c r="J3020" s="83" t="str">
        <f>IF(M3020&lt;&gt;"",VLOOKUP(M3020,LISTAS·PAPP!$U$3:$Z$8,4,FALSE),"")</f>
        <v/>
      </c>
      <c r="K3020" s="83" t="str">
        <f>IF(C3020&lt;&gt;"",VLOOKUP(C3020,LISTAS·PAPP!$H$3:$O$119,4,FALSE),"")</f>
        <v/>
      </c>
      <c r="L3020" s="85" t="str">
        <f>IF(C3020&lt;&gt;"",VLOOKUP(C3020,LISTAS·PAPP!$H$3:$O$119,8,FALSE),"")</f>
        <v/>
      </c>
      <c r="M3020" s="95"/>
      <c r="N3020" s="92"/>
      <c r="O3020" s="92"/>
      <c r="P3020" s="84" t="str">
        <f>IF(N3020&lt;&gt;"",VLOOKUP(N3020,LISTAS·PAPP!$U$9:$Y$125,5,FALSE),"")</f>
        <v/>
      </c>
      <c r="Q3020" s="83" t="str">
        <f>IF(O3020&lt;&gt;"",VLOOKUP(O3020,LISTAS·PAPP!$U$9:$W$125,3,FALSE),"")</f>
        <v/>
      </c>
      <c r="R3020" s="92"/>
      <c r="S3020" s="173"/>
      <c r="T3020" s="173"/>
      <c r="U3020" s="92"/>
      <c r="V3020" s="92"/>
      <c r="W3020" s="94"/>
      <c r="X3020" s="83" t="str">
        <f>IF(ISERROR(VLOOKUP(W3020,LISTAS·PAPP!$AJ$3:$AK$903,2,0))," ",VLOOKUP(W3020,LISTAS·PAPP!$AJ$3:$AK$903,2,0))</f>
        <v xml:space="preserve"> </v>
      </c>
      <c r="Y3020" s="96"/>
      <c r="Z3020" s="97"/>
      <c r="AA3020" s="97"/>
      <c r="AB3020" s="97"/>
      <c r="AC3020" s="97"/>
      <c r="AD3020" s="97"/>
      <c r="AE3020" s="97"/>
      <c r="AF3020" s="97"/>
      <c r="AG3020" s="97"/>
      <c r="AH3020" s="97"/>
      <c r="AI3020" s="97"/>
      <c r="AJ3020" s="97"/>
      <c r="AK3020" s="97"/>
      <c r="AL3020" s="86" t="str">
        <f t="shared" si="142"/>
        <v/>
      </c>
      <c r="AM3020" s="87" t="str">
        <f t="shared" si="143"/>
        <v xml:space="preserve"> </v>
      </c>
      <c r="AN3020" s="1" t="str">
        <f t="shared" si="144"/>
        <v xml:space="preserve"> </v>
      </c>
    </row>
    <row r="3021" spans="1:40" s="88" customFormat="1" x14ac:dyDescent="0.25">
      <c r="A3021" s="92"/>
      <c r="B3021" s="92"/>
      <c r="C3021" s="92"/>
      <c r="D3021" s="92"/>
      <c r="E3021" s="92"/>
      <c r="F3021" s="93"/>
      <c r="G3021" s="94"/>
      <c r="H3021" s="83" t="str">
        <f>IF(M3021&lt;&gt;"",VLOOKUP(M3021,LISTAS·PAPP!$U$3:$Z$8,2,FALSE),"")</f>
        <v/>
      </c>
      <c r="I3021" s="85" t="str">
        <f>IF(M3021&lt;&gt;"",VLOOKUP(M3021,LISTAS·PAPP!$U$3:$Z$8,3,FALSE),"")</f>
        <v/>
      </c>
      <c r="J3021" s="83" t="str">
        <f>IF(M3021&lt;&gt;"",VLOOKUP(M3021,LISTAS·PAPP!$U$3:$Z$8,4,FALSE),"")</f>
        <v/>
      </c>
      <c r="K3021" s="83" t="str">
        <f>IF(C3021&lt;&gt;"",VLOOKUP(C3021,LISTAS·PAPP!$H$3:$O$119,4,FALSE),"")</f>
        <v/>
      </c>
      <c r="L3021" s="85" t="str">
        <f>IF(C3021&lt;&gt;"",VLOOKUP(C3021,LISTAS·PAPP!$H$3:$O$119,8,FALSE),"")</f>
        <v/>
      </c>
      <c r="M3021" s="95"/>
      <c r="N3021" s="92"/>
      <c r="O3021" s="92"/>
      <c r="P3021" s="84" t="str">
        <f>IF(N3021&lt;&gt;"",VLOOKUP(N3021,LISTAS·PAPP!$U$9:$Y$125,5,FALSE),"")</f>
        <v/>
      </c>
      <c r="Q3021" s="83" t="str">
        <f>IF(O3021&lt;&gt;"",VLOOKUP(O3021,LISTAS·PAPP!$U$9:$W$125,3,FALSE),"")</f>
        <v/>
      </c>
      <c r="R3021" s="92"/>
      <c r="S3021" s="173"/>
      <c r="T3021" s="173"/>
      <c r="U3021" s="92"/>
      <c r="V3021" s="92"/>
      <c r="W3021" s="94"/>
      <c r="X3021" s="83" t="str">
        <f>IF(ISERROR(VLOOKUP(W3021,LISTAS·PAPP!$AJ$3:$AK$903,2,0))," ",VLOOKUP(W3021,LISTAS·PAPP!$AJ$3:$AK$903,2,0))</f>
        <v xml:space="preserve"> </v>
      </c>
      <c r="Y3021" s="96"/>
      <c r="Z3021" s="97"/>
      <c r="AA3021" s="97"/>
      <c r="AB3021" s="97"/>
      <c r="AC3021" s="97"/>
      <c r="AD3021" s="97"/>
      <c r="AE3021" s="97"/>
      <c r="AF3021" s="97"/>
      <c r="AG3021" s="97"/>
      <c r="AH3021" s="97"/>
      <c r="AI3021" s="97"/>
      <c r="AJ3021" s="97"/>
      <c r="AK3021" s="97"/>
      <c r="AL3021" s="86" t="str">
        <f t="shared" si="142"/>
        <v/>
      </c>
      <c r="AM3021" s="87" t="str">
        <f t="shared" si="143"/>
        <v xml:space="preserve"> </v>
      </c>
      <c r="AN3021" s="1" t="str">
        <f t="shared" si="144"/>
        <v xml:space="preserve"> </v>
      </c>
    </row>
    <row r="3022" spans="1:40" s="88" customFormat="1" x14ac:dyDescent="0.25">
      <c r="A3022" s="92"/>
      <c r="B3022" s="92"/>
      <c r="C3022" s="92"/>
      <c r="D3022" s="92"/>
      <c r="E3022" s="92"/>
      <c r="F3022" s="93"/>
      <c r="G3022" s="94"/>
      <c r="H3022" s="83" t="str">
        <f>IF(M3022&lt;&gt;"",VLOOKUP(M3022,LISTAS·PAPP!$U$3:$Z$8,2,FALSE),"")</f>
        <v/>
      </c>
      <c r="I3022" s="85" t="str">
        <f>IF(M3022&lt;&gt;"",VLOOKUP(M3022,LISTAS·PAPP!$U$3:$Z$8,3,FALSE),"")</f>
        <v/>
      </c>
      <c r="J3022" s="83" t="str">
        <f>IF(M3022&lt;&gt;"",VLOOKUP(M3022,LISTAS·PAPP!$U$3:$Z$8,4,FALSE),"")</f>
        <v/>
      </c>
      <c r="K3022" s="83" t="str">
        <f>IF(C3022&lt;&gt;"",VLOOKUP(C3022,LISTAS·PAPP!$H$3:$O$119,4,FALSE),"")</f>
        <v/>
      </c>
      <c r="L3022" s="85" t="str">
        <f>IF(C3022&lt;&gt;"",VLOOKUP(C3022,LISTAS·PAPP!$H$3:$O$119,8,FALSE),"")</f>
        <v/>
      </c>
      <c r="M3022" s="95"/>
      <c r="N3022" s="92"/>
      <c r="O3022" s="92"/>
      <c r="P3022" s="84" t="str">
        <f>IF(N3022&lt;&gt;"",VLOOKUP(N3022,LISTAS·PAPP!$U$9:$Y$125,5,FALSE),"")</f>
        <v/>
      </c>
      <c r="Q3022" s="83" t="str">
        <f>IF(O3022&lt;&gt;"",VLOOKUP(O3022,LISTAS·PAPP!$U$9:$W$125,3,FALSE),"")</f>
        <v/>
      </c>
      <c r="R3022" s="92"/>
      <c r="S3022" s="173"/>
      <c r="T3022" s="173"/>
      <c r="U3022" s="92"/>
      <c r="V3022" s="92"/>
      <c r="W3022" s="94"/>
      <c r="X3022" s="83" t="str">
        <f>IF(ISERROR(VLOOKUP(W3022,LISTAS·PAPP!$AJ$3:$AK$903,2,0))," ",VLOOKUP(W3022,LISTAS·PAPP!$AJ$3:$AK$903,2,0))</f>
        <v xml:space="preserve"> </v>
      </c>
      <c r="Y3022" s="96"/>
      <c r="Z3022" s="97"/>
      <c r="AA3022" s="97"/>
      <c r="AB3022" s="97"/>
      <c r="AC3022" s="97"/>
      <c r="AD3022" s="97"/>
      <c r="AE3022" s="97"/>
      <c r="AF3022" s="97"/>
      <c r="AG3022" s="97"/>
      <c r="AH3022" s="97"/>
      <c r="AI3022" s="97"/>
      <c r="AJ3022" s="97"/>
      <c r="AK3022" s="97"/>
      <c r="AL3022" s="86" t="str">
        <f t="shared" si="142"/>
        <v/>
      </c>
      <c r="AM3022" s="87" t="str">
        <f t="shared" si="143"/>
        <v xml:space="preserve"> </v>
      </c>
      <c r="AN3022" s="1" t="str">
        <f t="shared" si="144"/>
        <v xml:space="preserve"> </v>
      </c>
    </row>
    <row r="3023" spans="1:40" s="88" customFormat="1" x14ac:dyDescent="0.25">
      <c r="A3023" s="92"/>
      <c r="B3023" s="92"/>
      <c r="C3023" s="92"/>
      <c r="D3023" s="92"/>
      <c r="E3023" s="92"/>
      <c r="F3023" s="93"/>
      <c r="G3023" s="94"/>
      <c r="H3023" s="83" t="str">
        <f>IF(M3023&lt;&gt;"",VLOOKUP(M3023,LISTAS·PAPP!$U$3:$Z$8,2,FALSE),"")</f>
        <v/>
      </c>
      <c r="I3023" s="85" t="str">
        <f>IF(M3023&lt;&gt;"",VLOOKUP(M3023,LISTAS·PAPP!$U$3:$Z$8,3,FALSE),"")</f>
        <v/>
      </c>
      <c r="J3023" s="83" t="str">
        <f>IF(M3023&lt;&gt;"",VLOOKUP(M3023,LISTAS·PAPP!$U$3:$Z$8,4,FALSE),"")</f>
        <v/>
      </c>
      <c r="K3023" s="83" t="str">
        <f>IF(C3023&lt;&gt;"",VLOOKUP(C3023,LISTAS·PAPP!$H$3:$O$119,4,FALSE),"")</f>
        <v/>
      </c>
      <c r="L3023" s="85" t="str">
        <f>IF(C3023&lt;&gt;"",VLOOKUP(C3023,LISTAS·PAPP!$H$3:$O$119,8,FALSE),"")</f>
        <v/>
      </c>
      <c r="M3023" s="95"/>
      <c r="N3023" s="92"/>
      <c r="O3023" s="92"/>
      <c r="P3023" s="84" t="str">
        <f>IF(N3023&lt;&gt;"",VLOOKUP(N3023,LISTAS·PAPP!$U$9:$Y$125,5,FALSE),"")</f>
        <v/>
      </c>
      <c r="Q3023" s="83" t="str">
        <f>IF(O3023&lt;&gt;"",VLOOKUP(O3023,LISTAS·PAPP!$U$9:$W$125,3,FALSE),"")</f>
        <v/>
      </c>
      <c r="R3023" s="92"/>
      <c r="S3023" s="173"/>
      <c r="T3023" s="173"/>
      <c r="U3023" s="92"/>
      <c r="V3023" s="92"/>
      <c r="W3023" s="94"/>
      <c r="X3023" s="83" t="str">
        <f>IF(ISERROR(VLOOKUP(W3023,LISTAS·PAPP!$AJ$3:$AK$903,2,0))," ",VLOOKUP(W3023,LISTAS·PAPP!$AJ$3:$AK$903,2,0))</f>
        <v xml:space="preserve"> </v>
      </c>
      <c r="Y3023" s="96"/>
      <c r="Z3023" s="97"/>
      <c r="AA3023" s="97"/>
      <c r="AB3023" s="97"/>
      <c r="AC3023" s="97"/>
      <c r="AD3023" s="97"/>
      <c r="AE3023" s="97"/>
      <c r="AF3023" s="97"/>
      <c r="AG3023" s="97"/>
      <c r="AH3023" s="97"/>
      <c r="AI3023" s="97"/>
      <c r="AJ3023" s="97"/>
      <c r="AK3023" s="97"/>
      <c r="AL3023" s="86" t="str">
        <f t="shared" si="142"/>
        <v/>
      </c>
      <c r="AM3023" s="87" t="str">
        <f t="shared" si="143"/>
        <v xml:space="preserve"> </v>
      </c>
      <c r="AN3023" s="1" t="str">
        <f t="shared" si="144"/>
        <v xml:space="preserve"> </v>
      </c>
    </row>
    <row r="3024" spans="1:40" s="88" customFormat="1" x14ac:dyDescent="0.25">
      <c r="A3024" s="92"/>
      <c r="B3024" s="92"/>
      <c r="C3024" s="92"/>
      <c r="D3024" s="92"/>
      <c r="E3024" s="92"/>
      <c r="F3024" s="93"/>
      <c r="G3024" s="94"/>
      <c r="H3024" s="83" t="str">
        <f>IF(M3024&lt;&gt;"",VLOOKUP(M3024,LISTAS·PAPP!$U$3:$Z$8,2,FALSE),"")</f>
        <v/>
      </c>
      <c r="I3024" s="85" t="str">
        <f>IF(M3024&lt;&gt;"",VLOOKUP(M3024,LISTAS·PAPP!$U$3:$Z$8,3,FALSE),"")</f>
        <v/>
      </c>
      <c r="J3024" s="83" t="str">
        <f>IF(M3024&lt;&gt;"",VLOOKUP(M3024,LISTAS·PAPP!$U$3:$Z$8,4,FALSE),"")</f>
        <v/>
      </c>
      <c r="K3024" s="83" t="str">
        <f>IF(C3024&lt;&gt;"",VLOOKUP(C3024,LISTAS·PAPP!$H$3:$O$119,4,FALSE),"")</f>
        <v/>
      </c>
      <c r="L3024" s="85" t="str">
        <f>IF(C3024&lt;&gt;"",VLOOKUP(C3024,LISTAS·PAPP!$H$3:$O$119,8,FALSE),"")</f>
        <v/>
      </c>
      <c r="M3024" s="95"/>
      <c r="N3024" s="92"/>
      <c r="O3024" s="92"/>
      <c r="P3024" s="84" t="str">
        <f>IF(N3024&lt;&gt;"",VLOOKUP(N3024,LISTAS·PAPP!$U$9:$Y$125,5,FALSE),"")</f>
        <v/>
      </c>
      <c r="Q3024" s="83" t="str">
        <f>IF(O3024&lt;&gt;"",VLOOKUP(O3024,LISTAS·PAPP!$U$9:$W$125,3,FALSE),"")</f>
        <v/>
      </c>
      <c r="R3024" s="92"/>
      <c r="S3024" s="173"/>
      <c r="T3024" s="173"/>
      <c r="U3024" s="92"/>
      <c r="V3024" s="92"/>
      <c r="W3024" s="94"/>
      <c r="X3024" s="83" t="str">
        <f>IF(ISERROR(VLOOKUP(W3024,LISTAS·PAPP!$AJ$3:$AK$903,2,0))," ",VLOOKUP(W3024,LISTAS·PAPP!$AJ$3:$AK$903,2,0))</f>
        <v xml:space="preserve"> </v>
      </c>
      <c r="Y3024" s="96"/>
      <c r="Z3024" s="97"/>
      <c r="AA3024" s="97"/>
      <c r="AB3024" s="97"/>
      <c r="AC3024" s="97"/>
      <c r="AD3024" s="97"/>
      <c r="AE3024" s="97"/>
      <c r="AF3024" s="97"/>
      <c r="AG3024" s="97"/>
      <c r="AH3024" s="97"/>
      <c r="AI3024" s="97"/>
      <c r="AJ3024" s="97"/>
      <c r="AK3024" s="97"/>
      <c r="AL3024" s="86" t="str">
        <f t="shared" si="142"/>
        <v/>
      </c>
      <c r="AM3024" s="87" t="str">
        <f t="shared" si="143"/>
        <v xml:space="preserve"> </v>
      </c>
      <c r="AN3024" s="1" t="str">
        <f t="shared" si="144"/>
        <v xml:space="preserve"> </v>
      </c>
    </row>
    <row r="3025" spans="1:40" s="88" customFormat="1" x14ac:dyDescent="0.25">
      <c r="A3025" s="92"/>
      <c r="B3025" s="92"/>
      <c r="C3025" s="92"/>
      <c r="D3025" s="92"/>
      <c r="E3025" s="92"/>
      <c r="F3025" s="93"/>
      <c r="G3025" s="94"/>
      <c r="H3025" s="83" t="str">
        <f>IF(M3025&lt;&gt;"",VLOOKUP(M3025,LISTAS·PAPP!$U$3:$Z$8,2,FALSE),"")</f>
        <v/>
      </c>
      <c r="I3025" s="85" t="str">
        <f>IF(M3025&lt;&gt;"",VLOOKUP(M3025,LISTAS·PAPP!$U$3:$Z$8,3,FALSE),"")</f>
        <v/>
      </c>
      <c r="J3025" s="83" t="str">
        <f>IF(M3025&lt;&gt;"",VLOOKUP(M3025,LISTAS·PAPP!$U$3:$Z$8,4,FALSE),"")</f>
        <v/>
      </c>
      <c r="K3025" s="83" t="str">
        <f>IF(C3025&lt;&gt;"",VLOOKUP(C3025,LISTAS·PAPP!$H$3:$O$119,4,FALSE),"")</f>
        <v/>
      </c>
      <c r="L3025" s="85" t="str">
        <f>IF(C3025&lt;&gt;"",VLOOKUP(C3025,LISTAS·PAPP!$H$3:$O$119,8,FALSE),"")</f>
        <v/>
      </c>
      <c r="M3025" s="95"/>
      <c r="N3025" s="92"/>
      <c r="O3025" s="92"/>
      <c r="P3025" s="84" t="str">
        <f>IF(N3025&lt;&gt;"",VLOOKUP(N3025,LISTAS·PAPP!$U$9:$Y$125,5,FALSE),"")</f>
        <v/>
      </c>
      <c r="Q3025" s="83" t="str">
        <f>IF(O3025&lt;&gt;"",VLOOKUP(O3025,LISTAS·PAPP!$U$9:$W$125,3,FALSE),"")</f>
        <v/>
      </c>
      <c r="R3025" s="92"/>
      <c r="S3025" s="173"/>
      <c r="T3025" s="173"/>
      <c r="U3025" s="92"/>
      <c r="V3025" s="92"/>
      <c r="W3025" s="94"/>
      <c r="X3025" s="83" t="str">
        <f>IF(ISERROR(VLOOKUP(W3025,LISTAS·PAPP!$AJ$3:$AK$903,2,0))," ",VLOOKUP(W3025,LISTAS·PAPP!$AJ$3:$AK$903,2,0))</f>
        <v xml:space="preserve"> </v>
      </c>
      <c r="Y3025" s="96"/>
      <c r="Z3025" s="97"/>
      <c r="AA3025" s="97"/>
      <c r="AB3025" s="97"/>
      <c r="AC3025" s="97"/>
      <c r="AD3025" s="97"/>
      <c r="AE3025" s="97"/>
      <c r="AF3025" s="97"/>
      <c r="AG3025" s="97"/>
      <c r="AH3025" s="97"/>
      <c r="AI3025" s="97"/>
      <c r="AJ3025" s="97"/>
      <c r="AK3025" s="97"/>
      <c r="AL3025" s="86" t="str">
        <f t="shared" si="142"/>
        <v/>
      </c>
      <c r="AM3025" s="87" t="str">
        <f t="shared" si="143"/>
        <v xml:space="preserve"> </v>
      </c>
      <c r="AN3025" s="1" t="str">
        <f t="shared" si="144"/>
        <v xml:space="preserve"> </v>
      </c>
    </row>
    <row r="3026" spans="1:40" s="88" customFormat="1" x14ac:dyDescent="0.25">
      <c r="A3026" s="92"/>
      <c r="B3026" s="92"/>
      <c r="C3026" s="92"/>
      <c r="D3026" s="92"/>
      <c r="E3026" s="92"/>
      <c r="F3026" s="93"/>
      <c r="G3026" s="94"/>
      <c r="H3026" s="83" t="str">
        <f>IF(M3026&lt;&gt;"",VLOOKUP(M3026,LISTAS·PAPP!$U$3:$Z$8,2,FALSE),"")</f>
        <v/>
      </c>
      <c r="I3026" s="85" t="str">
        <f>IF(M3026&lt;&gt;"",VLOOKUP(M3026,LISTAS·PAPP!$U$3:$Z$8,3,FALSE),"")</f>
        <v/>
      </c>
      <c r="J3026" s="83" t="str">
        <f>IF(M3026&lt;&gt;"",VLOOKUP(M3026,LISTAS·PAPP!$U$3:$Z$8,4,FALSE),"")</f>
        <v/>
      </c>
      <c r="K3026" s="83" t="str">
        <f>IF(C3026&lt;&gt;"",VLOOKUP(C3026,LISTAS·PAPP!$H$3:$O$119,4,FALSE),"")</f>
        <v/>
      </c>
      <c r="L3026" s="85" t="str">
        <f>IF(C3026&lt;&gt;"",VLOOKUP(C3026,LISTAS·PAPP!$H$3:$O$119,8,FALSE),"")</f>
        <v/>
      </c>
      <c r="M3026" s="95"/>
      <c r="N3026" s="92"/>
      <c r="O3026" s="92"/>
      <c r="P3026" s="84" t="str">
        <f>IF(N3026&lt;&gt;"",VLOOKUP(N3026,LISTAS·PAPP!$U$9:$Y$125,5,FALSE),"")</f>
        <v/>
      </c>
      <c r="Q3026" s="83" t="str">
        <f>IF(O3026&lt;&gt;"",VLOOKUP(O3026,LISTAS·PAPP!$U$9:$W$125,3,FALSE),"")</f>
        <v/>
      </c>
      <c r="R3026" s="92"/>
      <c r="S3026" s="173"/>
      <c r="T3026" s="173"/>
      <c r="U3026" s="92"/>
      <c r="V3026" s="92"/>
      <c r="W3026" s="94"/>
      <c r="X3026" s="83" t="str">
        <f>IF(ISERROR(VLOOKUP(W3026,LISTAS·PAPP!$AJ$3:$AK$903,2,0))," ",VLOOKUP(W3026,LISTAS·PAPP!$AJ$3:$AK$903,2,0))</f>
        <v xml:space="preserve"> </v>
      </c>
      <c r="Y3026" s="96"/>
      <c r="Z3026" s="97"/>
      <c r="AA3026" s="97"/>
      <c r="AB3026" s="97"/>
      <c r="AC3026" s="97"/>
      <c r="AD3026" s="97"/>
      <c r="AE3026" s="97"/>
      <c r="AF3026" s="97"/>
      <c r="AG3026" s="97"/>
      <c r="AH3026" s="97"/>
      <c r="AI3026" s="97"/>
      <c r="AJ3026" s="97"/>
      <c r="AK3026" s="97"/>
      <c r="AL3026" s="86" t="str">
        <f t="shared" si="142"/>
        <v/>
      </c>
      <c r="AM3026" s="87" t="str">
        <f t="shared" si="143"/>
        <v xml:space="preserve"> </v>
      </c>
      <c r="AN3026" s="1" t="str">
        <f t="shared" si="144"/>
        <v xml:space="preserve"> </v>
      </c>
    </row>
    <row r="3027" spans="1:40" s="88" customFormat="1" x14ac:dyDescent="0.25">
      <c r="A3027" s="92"/>
      <c r="B3027" s="92"/>
      <c r="C3027" s="92"/>
      <c r="D3027" s="92"/>
      <c r="E3027" s="92"/>
      <c r="F3027" s="93"/>
      <c r="G3027" s="94"/>
      <c r="H3027" s="83" t="str">
        <f>IF(M3027&lt;&gt;"",VLOOKUP(M3027,LISTAS·PAPP!$U$3:$Z$8,2,FALSE),"")</f>
        <v/>
      </c>
      <c r="I3027" s="85" t="str">
        <f>IF(M3027&lt;&gt;"",VLOOKUP(M3027,LISTAS·PAPP!$U$3:$Z$8,3,FALSE),"")</f>
        <v/>
      </c>
      <c r="J3027" s="83" t="str">
        <f>IF(M3027&lt;&gt;"",VLOOKUP(M3027,LISTAS·PAPP!$U$3:$Z$8,4,FALSE),"")</f>
        <v/>
      </c>
      <c r="K3027" s="83" t="str">
        <f>IF(C3027&lt;&gt;"",VLOOKUP(C3027,LISTAS·PAPP!$H$3:$O$119,4,FALSE),"")</f>
        <v/>
      </c>
      <c r="L3027" s="85" t="str">
        <f>IF(C3027&lt;&gt;"",VLOOKUP(C3027,LISTAS·PAPP!$H$3:$O$119,8,FALSE),"")</f>
        <v/>
      </c>
      <c r="M3027" s="95"/>
      <c r="N3027" s="92"/>
      <c r="O3027" s="92"/>
      <c r="P3027" s="84" t="str">
        <f>IF(N3027&lt;&gt;"",VLOOKUP(N3027,LISTAS·PAPP!$U$9:$Y$125,5,FALSE),"")</f>
        <v/>
      </c>
      <c r="Q3027" s="83" t="str">
        <f>IF(O3027&lt;&gt;"",VLOOKUP(O3027,LISTAS·PAPP!$U$9:$W$125,3,FALSE),"")</f>
        <v/>
      </c>
      <c r="R3027" s="92"/>
      <c r="S3027" s="173"/>
      <c r="T3027" s="173"/>
      <c r="U3027" s="92"/>
      <c r="V3027" s="92"/>
      <c r="W3027" s="94"/>
      <c r="X3027" s="83" t="str">
        <f>IF(ISERROR(VLOOKUP(W3027,LISTAS·PAPP!$AJ$3:$AK$903,2,0))," ",VLOOKUP(W3027,LISTAS·PAPP!$AJ$3:$AK$903,2,0))</f>
        <v xml:space="preserve"> </v>
      </c>
      <c r="Y3027" s="96"/>
      <c r="Z3027" s="97"/>
      <c r="AA3027" s="97"/>
      <c r="AB3027" s="97"/>
      <c r="AC3027" s="97"/>
      <c r="AD3027" s="97"/>
      <c r="AE3027" s="97"/>
      <c r="AF3027" s="97"/>
      <c r="AG3027" s="97"/>
      <c r="AH3027" s="97"/>
      <c r="AI3027" s="97"/>
      <c r="AJ3027" s="97"/>
      <c r="AK3027" s="97"/>
      <c r="AL3027" s="86" t="str">
        <f t="shared" si="142"/>
        <v/>
      </c>
      <c r="AM3027" s="87" t="str">
        <f t="shared" si="143"/>
        <v xml:space="preserve"> </v>
      </c>
      <c r="AN3027" s="1" t="str">
        <f t="shared" si="144"/>
        <v xml:space="preserve"> </v>
      </c>
    </row>
    <row r="3028" spans="1:40" s="88" customFormat="1" x14ac:dyDescent="0.25">
      <c r="A3028" s="92"/>
      <c r="B3028" s="92"/>
      <c r="C3028" s="92"/>
      <c r="D3028" s="92"/>
      <c r="E3028" s="92"/>
      <c r="F3028" s="93"/>
      <c r="G3028" s="94"/>
      <c r="H3028" s="83" t="str">
        <f>IF(M3028&lt;&gt;"",VLOOKUP(M3028,LISTAS·PAPP!$U$3:$Z$8,2,FALSE),"")</f>
        <v/>
      </c>
      <c r="I3028" s="85" t="str">
        <f>IF(M3028&lt;&gt;"",VLOOKUP(M3028,LISTAS·PAPP!$U$3:$Z$8,3,FALSE),"")</f>
        <v/>
      </c>
      <c r="J3028" s="83" t="str">
        <f>IF(M3028&lt;&gt;"",VLOOKUP(M3028,LISTAS·PAPP!$U$3:$Z$8,4,FALSE),"")</f>
        <v/>
      </c>
      <c r="K3028" s="83" t="str">
        <f>IF(C3028&lt;&gt;"",VLOOKUP(C3028,LISTAS·PAPP!$H$3:$O$119,4,FALSE),"")</f>
        <v/>
      </c>
      <c r="L3028" s="85" t="str">
        <f>IF(C3028&lt;&gt;"",VLOOKUP(C3028,LISTAS·PAPP!$H$3:$O$119,8,FALSE),"")</f>
        <v/>
      </c>
      <c r="M3028" s="95"/>
      <c r="N3028" s="92"/>
      <c r="O3028" s="92"/>
      <c r="P3028" s="84" t="str">
        <f>IF(N3028&lt;&gt;"",VLOOKUP(N3028,LISTAS·PAPP!$U$9:$Y$125,5,FALSE),"")</f>
        <v/>
      </c>
      <c r="Q3028" s="83" t="str">
        <f>IF(O3028&lt;&gt;"",VLOOKUP(O3028,LISTAS·PAPP!$U$9:$W$125,3,FALSE),"")</f>
        <v/>
      </c>
      <c r="R3028" s="92"/>
      <c r="S3028" s="173"/>
      <c r="T3028" s="173"/>
      <c r="U3028" s="92"/>
      <c r="V3028" s="92"/>
      <c r="W3028" s="94"/>
      <c r="X3028" s="83" t="str">
        <f>IF(ISERROR(VLOOKUP(W3028,LISTAS·PAPP!$AJ$3:$AK$903,2,0))," ",VLOOKUP(W3028,LISTAS·PAPP!$AJ$3:$AK$903,2,0))</f>
        <v xml:space="preserve"> </v>
      </c>
      <c r="Y3028" s="96"/>
      <c r="Z3028" s="97"/>
      <c r="AA3028" s="97"/>
      <c r="AB3028" s="97"/>
      <c r="AC3028" s="97"/>
      <c r="AD3028" s="97"/>
      <c r="AE3028" s="97"/>
      <c r="AF3028" s="97"/>
      <c r="AG3028" s="97"/>
      <c r="AH3028" s="97"/>
      <c r="AI3028" s="97"/>
      <c r="AJ3028" s="97"/>
      <c r="AK3028" s="97"/>
      <c r="AL3028" s="86" t="str">
        <f t="shared" si="142"/>
        <v/>
      </c>
      <c r="AM3028" s="87" t="str">
        <f t="shared" si="143"/>
        <v xml:space="preserve"> </v>
      </c>
      <c r="AN3028" s="1" t="str">
        <f t="shared" si="144"/>
        <v xml:space="preserve"> </v>
      </c>
    </row>
    <row r="3029" spans="1:40" s="88" customFormat="1" x14ac:dyDescent="0.25">
      <c r="A3029" s="92"/>
      <c r="B3029" s="92"/>
      <c r="C3029" s="92"/>
      <c r="D3029" s="92"/>
      <c r="E3029" s="92"/>
      <c r="F3029" s="93"/>
      <c r="G3029" s="94"/>
      <c r="H3029" s="83" t="str">
        <f>IF(M3029&lt;&gt;"",VLOOKUP(M3029,LISTAS·PAPP!$U$3:$Z$8,2,FALSE),"")</f>
        <v/>
      </c>
      <c r="I3029" s="85" t="str">
        <f>IF(M3029&lt;&gt;"",VLOOKUP(M3029,LISTAS·PAPP!$U$3:$Z$8,3,FALSE),"")</f>
        <v/>
      </c>
      <c r="J3029" s="83" t="str">
        <f>IF(M3029&lt;&gt;"",VLOOKUP(M3029,LISTAS·PAPP!$U$3:$Z$8,4,FALSE),"")</f>
        <v/>
      </c>
      <c r="K3029" s="83" t="str">
        <f>IF(C3029&lt;&gt;"",VLOOKUP(C3029,LISTAS·PAPP!$H$3:$O$119,4,FALSE),"")</f>
        <v/>
      </c>
      <c r="L3029" s="85" t="str">
        <f>IF(C3029&lt;&gt;"",VLOOKUP(C3029,LISTAS·PAPP!$H$3:$O$119,8,FALSE),"")</f>
        <v/>
      </c>
      <c r="M3029" s="95"/>
      <c r="N3029" s="92"/>
      <c r="O3029" s="92"/>
      <c r="P3029" s="84" t="str">
        <f>IF(N3029&lt;&gt;"",VLOOKUP(N3029,LISTAS·PAPP!$U$9:$Y$125,5,FALSE),"")</f>
        <v/>
      </c>
      <c r="Q3029" s="83" t="str">
        <f>IF(O3029&lt;&gt;"",VLOOKUP(O3029,LISTAS·PAPP!$U$9:$W$125,3,FALSE),"")</f>
        <v/>
      </c>
      <c r="R3029" s="92"/>
      <c r="S3029" s="173"/>
      <c r="T3029" s="173"/>
      <c r="U3029" s="92"/>
      <c r="V3029" s="92"/>
      <c r="W3029" s="94"/>
      <c r="X3029" s="83" t="str">
        <f>IF(ISERROR(VLOOKUP(W3029,LISTAS·PAPP!$AJ$3:$AK$903,2,0))," ",VLOOKUP(W3029,LISTAS·PAPP!$AJ$3:$AK$903,2,0))</f>
        <v xml:space="preserve"> </v>
      </c>
      <c r="Y3029" s="96"/>
      <c r="Z3029" s="97"/>
      <c r="AA3029" s="97"/>
      <c r="AB3029" s="97"/>
      <c r="AC3029" s="97"/>
      <c r="AD3029" s="97"/>
      <c r="AE3029" s="97"/>
      <c r="AF3029" s="97"/>
      <c r="AG3029" s="97"/>
      <c r="AH3029" s="97"/>
      <c r="AI3029" s="97"/>
      <c r="AJ3029" s="97"/>
      <c r="AK3029" s="97"/>
      <c r="AL3029" s="86" t="str">
        <f t="shared" si="142"/>
        <v/>
      </c>
      <c r="AM3029" s="87" t="str">
        <f t="shared" si="143"/>
        <v xml:space="preserve"> </v>
      </c>
      <c r="AN3029" s="1" t="str">
        <f t="shared" si="144"/>
        <v xml:space="preserve"> </v>
      </c>
    </row>
    <row r="3030" spans="1:40" s="88" customFormat="1" x14ac:dyDescent="0.25">
      <c r="A3030" s="92"/>
      <c r="B3030" s="92"/>
      <c r="C3030" s="92"/>
      <c r="D3030" s="92"/>
      <c r="E3030" s="92"/>
      <c r="F3030" s="93"/>
      <c r="G3030" s="94"/>
      <c r="H3030" s="83" t="str">
        <f>IF(M3030&lt;&gt;"",VLOOKUP(M3030,LISTAS·PAPP!$U$3:$Z$8,2,FALSE),"")</f>
        <v/>
      </c>
      <c r="I3030" s="85" t="str">
        <f>IF(M3030&lt;&gt;"",VLOOKUP(M3030,LISTAS·PAPP!$U$3:$Z$8,3,FALSE),"")</f>
        <v/>
      </c>
      <c r="J3030" s="83" t="str">
        <f>IF(M3030&lt;&gt;"",VLOOKUP(M3030,LISTAS·PAPP!$U$3:$Z$8,4,FALSE),"")</f>
        <v/>
      </c>
      <c r="K3030" s="83" t="str">
        <f>IF(C3030&lt;&gt;"",VLOOKUP(C3030,LISTAS·PAPP!$H$3:$O$119,4,FALSE),"")</f>
        <v/>
      </c>
      <c r="L3030" s="85" t="str">
        <f>IF(C3030&lt;&gt;"",VLOOKUP(C3030,LISTAS·PAPP!$H$3:$O$119,8,FALSE),"")</f>
        <v/>
      </c>
      <c r="M3030" s="95"/>
      <c r="N3030" s="92"/>
      <c r="O3030" s="92"/>
      <c r="P3030" s="84" t="str">
        <f>IF(N3030&lt;&gt;"",VLOOKUP(N3030,LISTAS·PAPP!$U$9:$Y$125,5,FALSE),"")</f>
        <v/>
      </c>
      <c r="Q3030" s="83" t="str">
        <f>IF(O3030&lt;&gt;"",VLOOKUP(O3030,LISTAS·PAPP!$U$9:$W$125,3,FALSE),"")</f>
        <v/>
      </c>
      <c r="R3030" s="92"/>
      <c r="S3030" s="173"/>
      <c r="T3030" s="173"/>
      <c r="U3030" s="92"/>
      <c r="V3030" s="92"/>
      <c r="W3030" s="94"/>
      <c r="X3030" s="83" t="str">
        <f>IF(ISERROR(VLOOKUP(W3030,LISTAS·PAPP!$AJ$3:$AK$903,2,0))," ",VLOOKUP(W3030,LISTAS·PAPP!$AJ$3:$AK$903,2,0))</f>
        <v xml:space="preserve"> </v>
      </c>
      <c r="Y3030" s="96"/>
      <c r="Z3030" s="97"/>
      <c r="AA3030" s="97"/>
      <c r="AB3030" s="97"/>
      <c r="AC3030" s="97"/>
      <c r="AD3030" s="97"/>
      <c r="AE3030" s="97"/>
      <c r="AF3030" s="97"/>
      <c r="AG3030" s="97"/>
      <c r="AH3030" s="97"/>
      <c r="AI3030" s="97"/>
      <c r="AJ3030" s="97"/>
      <c r="AK3030" s="97"/>
      <c r="AL3030" s="86" t="str">
        <f t="shared" si="142"/>
        <v/>
      </c>
      <c r="AM3030" s="87" t="str">
        <f t="shared" si="143"/>
        <v xml:space="preserve"> </v>
      </c>
      <c r="AN3030" s="1" t="str">
        <f t="shared" si="144"/>
        <v xml:space="preserve"> </v>
      </c>
    </row>
    <row r="3031" spans="1:40" s="88" customFormat="1" x14ac:dyDescent="0.25">
      <c r="A3031" s="92"/>
      <c r="B3031" s="92"/>
      <c r="C3031" s="92"/>
      <c r="D3031" s="92"/>
      <c r="E3031" s="92"/>
      <c r="F3031" s="93"/>
      <c r="G3031" s="94"/>
      <c r="H3031" s="83" t="str">
        <f>IF(M3031&lt;&gt;"",VLOOKUP(M3031,LISTAS·PAPP!$U$3:$Z$8,2,FALSE),"")</f>
        <v/>
      </c>
      <c r="I3031" s="85" t="str">
        <f>IF(M3031&lt;&gt;"",VLOOKUP(M3031,LISTAS·PAPP!$U$3:$Z$8,3,FALSE),"")</f>
        <v/>
      </c>
      <c r="J3031" s="83" t="str">
        <f>IF(M3031&lt;&gt;"",VLOOKUP(M3031,LISTAS·PAPP!$U$3:$Z$8,4,FALSE),"")</f>
        <v/>
      </c>
      <c r="K3031" s="83" t="str">
        <f>IF(C3031&lt;&gt;"",VLOOKUP(C3031,LISTAS·PAPP!$H$3:$O$119,4,FALSE),"")</f>
        <v/>
      </c>
      <c r="L3031" s="85" t="str">
        <f>IF(C3031&lt;&gt;"",VLOOKUP(C3031,LISTAS·PAPP!$H$3:$O$119,8,FALSE),"")</f>
        <v/>
      </c>
      <c r="M3031" s="95"/>
      <c r="N3031" s="92"/>
      <c r="O3031" s="92"/>
      <c r="P3031" s="84" t="str">
        <f>IF(N3031&lt;&gt;"",VLOOKUP(N3031,LISTAS·PAPP!$U$9:$Y$125,5,FALSE),"")</f>
        <v/>
      </c>
      <c r="Q3031" s="83" t="str">
        <f>IF(O3031&lt;&gt;"",VLOOKUP(O3031,LISTAS·PAPP!$U$9:$W$125,3,FALSE),"")</f>
        <v/>
      </c>
      <c r="R3031" s="92"/>
      <c r="S3031" s="173"/>
      <c r="T3031" s="173"/>
      <c r="U3031" s="92"/>
      <c r="V3031" s="92"/>
      <c r="W3031" s="94"/>
      <c r="X3031" s="83" t="str">
        <f>IF(ISERROR(VLOOKUP(W3031,LISTAS·PAPP!$AJ$3:$AK$903,2,0))," ",VLOOKUP(W3031,LISTAS·PAPP!$AJ$3:$AK$903,2,0))</f>
        <v xml:space="preserve"> </v>
      </c>
      <c r="Y3031" s="96"/>
      <c r="Z3031" s="97"/>
      <c r="AA3031" s="97"/>
      <c r="AB3031" s="97"/>
      <c r="AC3031" s="97"/>
      <c r="AD3031" s="97"/>
      <c r="AE3031" s="97"/>
      <c r="AF3031" s="97"/>
      <c r="AG3031" s="97"/>
      <c r="AH3031" s="97"/>
      <c r="AI3031" s="97"/>
      <c r="AJ3031" s="97"/>
      <c r="AK3031" s="97"/>
      <c r="AL3031" s="86" t="str">
        <f t="shared" si="142"/>
        <v/>
      </c>
      <c r="AM3031" s="87" t="str">
        <f t="shared" si="143"/>
        <v xml:space="preserve"> </v>
      </c>
      <c r="AN3031" s="1" t="str">
        <f t="shared" si="144"/>
        <v xml:space="preserve"> </v>
      </c>
    </row>
    <row r="3032" spans="1:40" s="88" customFormat="1" x14ac:dyDescent="0.25">
      <c r="A3032" s="92"/>
      <c r="B3032" s="92"/>
      <c r="C3032" s="92"/>
      <c r="D3032" s="92"/>
      <c r="E3032" s="92"/>
      <c r="F3032" s="93"/>
      <c r="G3032" s="94"/>
      <c r="H3032" s="83" t="str">
        <f>IF(M3032&lt;&gt;"",VLOOKUP(M3032,LISTAS·PAPP!$U$3:$Z$8,2,FALSE),"")</f>
        <v/>
      </c>
      <c r="I3032" s="85" t="str">
        <f>IF(M3032&lt;&gt;"",VLOOKUP(M3032,LISTAS·PAPP!$U$3:$Z$8,3,FALSE),"")</f>
        <v/>
      </c>
      <c r="J3032" s="83" t="str">
        <f>IF(M3032&lt;&gt;"",VLOOKUP(M3032,LISTAS·PAPP!$U$3:$Z$8,4,FALSE),"")</f>
        <v/>
      </c>
      <c r="K3032" s="83" t="str">
        <f>IF(C3032&lt;&gt;"",VLOOKUP(C3032,LISTAS·PAPP!$H$3:$O$119,4,FALSE),"")</f>
        <v/>
      </c>
      <c r="L3032" s="85" t="str">
        <f>IF(C3032&lt;&gt;"",VLOOKUP(C3032,LISTAS·PAPP!$H$3:$O$119,8,FALSE),"")</f>
        <v/>
      </c>
      <c r="M3032" s="95"/>
      <c r="N3032" s="92"/>
      <c r="O3032" s="92"/>
      <c r="P3032" s="84" t="str">
        <f>IF(N3032&lt;&gt;"",VLOOKUP(N3032,LISTAS·PAPP!$U$9:$Y$125,5,FALSE),"")</f>
        <v/>
      </c>
      <c r="Q3032" s="83" t="str">
        <f>IF(O3032&lt;&gt;"",VLOOKUP(O3032,LISTAS·PAPP!$U$9:$W$125,3,FALSE),"")</f>
        <v/>
      </c>
      <c r="R3032" s="92"/>
      <c r="S3032" s="173"/>
      <c r="T3032" s="173"/>
      <c r="U3032" s="92"/>
      <c r="V3032" s="92"/>
      <c r="W3032" s="94"/>
      <c r="X3032" s="83" t="str">
        <f>IF(ISERROR(VLOOKUP(W3032,LISTAS·PAPP!$AJ$3:$AK$903,2,0))," ",VLOOKUP(W3032,LISTAS·PAPP!$AJ$3:$AK$903,2,0))</f>
        <v xml:space="preserve"> </v>
      </c>
      <c r="Y3032" s="96"/>
      <c r="Z3032" s="97"/>
      <c r="AA3032" s="97"/>
      <c r="AB3032" s="97"/>
      <c r="AC3032" s="97"/>
      <c r="AD3032" s="97"/>
      <c r="AE3032" s="97"/>
      <c r="AF3032" s="97"/>
      <c r="AG3032" s="97"/>
      <c r="AH3032" s="97"/>
      <c r="AI3032" s="97"/>
      <c r="AJ3032" s="97"/>
      <c r="AK3032" s="97"/>
      <c r="AL3032" s="86" t="str">
        <f t="shared" si="142"/>
        <v/>
      </c>
      <c r="AM3032" s="87" t="str">
        <f t="shared" si="143"/>
        <v xml:space="preserve"> </v>
      </c>
      <c r="AN3032" s="1" t="str">
        <f t="shared" si="144"/>
        <v xml:space="preserve"> </v>
      </c>
    </row>
    <row r="3033" spans="1:40" s="88" customFormat="1" x14ac:dyDescent="0.25">
      <c r="A3033" s="92"/>
      <c r="B3033" s="92"/>
      <c r="C3033" s="92"/>
      <c r="D3033" s="92"/>
      <c r="E3033" s="92"/>
      <c r="F3033" s="93"/>
      <c r="G3033" s="94"/>
      <c r="H3033" s="83" t="str">
        <f>IF(M3033&lt;&gt;"",VLOOKUP(M3033,LISTAS·PAPP!$U$3:$Z$8,2,FALSE),"")</f>
        <v/>
      </c>
      <c r="I3033" s="85" t="str">
        <f>IF(M3033&lt;&gt;"",VLOOKUP(M3033,LISTAS·PAPP!$U$3:$Z$8,3,FALSE),"")</f>
        <v/>
      </c>
      <c r="J3033" s="83" t="str">
        <f>IF(M3033&lt;&gt;"",VLOOKUP(M3033,LISTAS·PAPP!$U$3:$Z$8,4,FALSE),"")</f>
        <v/>
      </c>
      <c r="K3033" s="83" t="str">
        <f>IF(C3033&lt;&gt;"",VLOOKUP(C3033,LISTAS·PAPP!$H$3:$O$119,4,FALSE),"")</f>
        <v/>
      </c>
      <c r="L3033" s="85" t="str">
        <f>IF(C3033&lt;&gt;"",VLOOKUP(C3033,LISTAS·PAPP!$H$3:$O$119,8,FALSE),"")</f>
        <v/>
      </c>
      <c r="M3033" s="95"/>
      <c r="N3033" s="92"/>
      <c r="O3033" s="92"/>
      <c r="P3033" s="84" t="str">
        <f>IF(N3033&lt;&gt;"",VLOOKUP(N3033,LISTAS·PAPP!$U$9:$Y$125,5,FALSE),"")</f>
        <v/>
      </c>
      <c r="Q3033" s="83" t="str">
        <f>IF(O3033&lt;&gt;"",VLOOKUP(O3033,LISTAS·PAPP!$U$9:$W$125,3,FALSE),"")</f>
        <v/>
      </c>
      <c r="R3033" s="92"/>
      <c r="S3033" s="173"/>
      <c r="T3033" s="173"/>
      <c r="U3033" s="92"/>
      <c r="V3033" s="92"/>
      <c r="W3033" s="94"/>
      <c r="X3033" s="83" t="str">
        <f>IF(ISERROR(VLOOKUP(W3033,LISTAS·PAPP!$AJ$3:$AK$903,2,0))," ",VLOOKUP(W3033,LISTAS·PAPP!$AJ$3:$AK$903,2,0))</f>
        <v xml:space="preserve"> </v>
      </c>
      <c r="Y3033" s="96"/>
      <c r="Z3033" s="97"/>
      <c r="AA3033" s="97"/>
      <c r="AB3033" s="97"/>
      <c r="AC3033" s="97"/>
      <c r="AD3033" s="97"/>
      <c r="AE3033" s="97"/>
      <c r="AF3033" s="97"/>
      <c r="AG3033" s="97"/>
      <c r="AH3033" s="97"/>
      <c r="AI3033" s="97"/>
      <c r="AJ3033" s="97"/>
      <c r="AK3033" s="97"/>
      <c r="AL3033" s="86" t="str">
        <f t="shared" si="142"/>
        <v/>
      </c>
      <c r="AM3033" s="87" t="str">
        <f t="shared" si="143"/>
        <v xml:space="preserve"> </v>
      </c>
      <c r="AN3033" s="1" t="str">
        <f t="shared" si="144"/>
        <v xml:space="preserve"> </v>
      </c>
    </row>
    <row r="3034" spans="1:40" s="88" customFormat="1" x14ac:dyDescent="0.25">
      <c r="A3034" s="92"/>
      <c r="B3034" s="92"/>
      <c r="C3034" s="92"/>
      <c r="D3034" s="92"/>
      <c r="E3034" s="92"/>
      <c r="F3034" s="93"/>
      <c r="G3034" s="94"/>
      <c r="H3034" s="83" t="str">
        <f>IF(M3034&lt;&gt;"",VLOOKUP(M3034,LISTAS·PAPP!$U$3:$Z$8,2,FALSE),"")</f>
        <v/>
      </c>
      <c r="I3034" s="85" t="str">
        <f>IF(M3034&lt;&gt;"",VLOOKUP(M3034,LISTAS·PAPP!$U$3:$Z$8,3,FALSE),"")</f>
        <v/>
      </c>
      <c r="J3034" s="83" t="str">
        <f>IF(M3034&lt;&gt;"",VLOOKUP(M3034,LISTAS·PAPP!$U$3:$Z$8,4,FALSE),"")</f>
        <v/>
      </c>
      <c r="K3034" s="83" t="str">
        <f>IF(C3034&lt;&gt;"",VLOOKUP(C3034,LISTAS·PAPP!$H$3:$O$119,4,FALSE),"")</f>
        <v/>
      </c>
      <c r="L3034" s="85" t="str">
        <f>IF(C3034&lt;&gt;"",VLOOKUP(C3034,LISTAS·PAPP!$H$3:$O$119,8,FALSE),"")</f>
        <v/>
      </c>
      <c r="M3034" s="95"/>
      <c r="N3034" s="92"/>
      <c r="O3034" s="92"/>
      <c r="P3034" s="84" t="str">
        <f>IF(N3034&lt;&gt;"",VLOOKUP(N3034,LISTAS·PAPP!$U$9:$Y$125,5,FALSE),"")</f>
        <v/>
      </c>
      <c r="Q3034" s="83" t="str">
        <f>IF(O3034&lt;&gt;"",VLOOKUP(O3034,LISTAS·PAPP!$U$9:$W$125,3,FALSE),"")</f>
        <v/>
      </c>
      <c r="R3034" s="92"/>
      <c r="S3034" s="173"/>
      <c r="T3034" s="173"/>
      <c r="U3034" s="92"/>
      <c r="V3034" s="92"/>
      <c r="W3034" s="94"/>
      <c r="X3034" s="83" t="str">
        <f>IF(ISERROR(VLOOKUP(W3034,LISTAS·PAPP!$AJ$3:$AK$903,2,0))," ",VLOOKUP(W3034,LISTAS·PAPP!$AJ$3:$AK$903,2,0))</f>
        <v xml:space="preserve"> </v>
      </c>
      <c r="Y3034" s="96"/>
      <c r="Z3034" s="97"/>
      <c r="AA3034" s="97"/>
      <c r="AB3034" s="97"/>
      <c r="AC3034" s="97"/>
      <c r="AD3034" s="97"/>
      <c r="AE3034" s="97"/>
      <c r="AF3034" s="97"/>
      <c r="AG3034" s="97"/>
      <c r="AH3034" s="97"/>
      <c r="AI3034" s="97"/>
      <c r="AJ3034" s="97"/>
      <c r="AK3034" s="97"/>
      <c r="AL3034" s="86" t="str">
        <f t="shared" si="142"/>
        <v/>
      </c>
      <c r="AM3034" s="87" t="str">
        <f t="shared" si="143"/>
        <v xml:space="preserve"> </v>
      </c>
      <c r="AN3034" s="1" t="str">
        <f t="shared" si="144"/>
        <v xml:space="preserve"> </v>
      </c>
    </row>
    <row r="3035" spans="1:40" s="88" customFormat="1" x14ac:dyDescent="0.25">
      <c r="A3035" s="92"/>
      <c r="B3035" s="92"/>
      <c r="C3035" s="92"/>
      <c r="D3035" s="92"/>
      <c r="E3035" s="92"/>
      <c r="F3035" s="93"/>
      <c r="G3035" s="94"/>
      <c r="H3035" s="83" t="str">
        <f>IF(M3035&lt;&gt;"",VLOOKUP(M3035,LISTAS·PAPP!$U$3:$Z$8,2,FALSE),"")</f>
        <v/>
      </c>
      <c r="I3035" s="85" t="str">
        <f>IF(M3035&lt;&gt;"",VLOOKUP(M3035,LISTAS·PAPP!$U$3:$Z$8,3,FALSE),"")</f>
        <v/>
      </c>
      <c r="J3035" s="83" t="str">
        <f>IF(M3035&lt;&gt;"",VLOOKUP(M3035,LISTAS·PAPP!$U$3:$Z$8,4,FALSE),"")</f>
        <v/>
      </c>
      <c r="K3035" s="83" t="str">
        <f>IF(C3035&lt;&gt;"",VLOOKUP(C3035,LISTAS·PAPP!$H$3:$O$119,4,FALSE),"")</f>
        <v/>
      </c>
      <c r="L3035" s="85" t="str">
        <f>IF(C3035&lt;&gt;"",VLOOKUP(C3035,LISTAS·PAPP!$H$3:$O$119,8,FALSE),"")</f>
        <v/>
      </c>
      <c r="M3035" s="95"/>
      <c r="N3035" s="92"/>
      <c r="O3035" s="92"/>
      <c r="P3035" s="84" t="str">
        <f>IF(N3035&lt;&gt;"",VLOOKUP(N3035,LISTAS·PAPP!$U$9:$Y$125,5,FALSE),"")</f>
        <v/>
      </c>
      <c r="Q3035" s="83" t="str">
        <f>IF(O3035&lt;&gt;"",VLOOKUP(O3035,LISTAS·PAPP!$U$9:$W$125,3,FALSE),"")</f>
        <v/>
      </c>
      <c r="R3035" s="92"/>
      <c r="S3035" s="173"/>
      <c r="T3035" s="173"/>
      <c r="U3035" s="92"/>
      <c r="V3035" s="92"/>
      <c r="W3035" s="94"/>
      <c r="X3035" s="83" t="str">
        <f>IF(ISERROR(VLOOKUP(W3035,LISTAS·PAPP!$AJ$3:$AK$903,2,0))," ",VLOOKUP(W3035,LISTAS·PAPP!$AJ$3:$AK$903,2,0))</f>
        <v xml:space="preserve"> </v>
      </c>
      <c r="Y3035" s="96"/>
      <c r="Z3035" s="97"/>
      <c r="AA3035" s="97"/>
      <c r="AB3035" s="97"/>
      <c r="AC3035" s="97"/>
      <c r="AD3035" s="97"/>
      <c r="AE3035" s="97"/>
      <c r="AF3035" s="97"/>
      <c r="AG3035" s="97"/>
      <c r="AH3035" s="97"/>
      <c r="AI3035" s="97"/>
      <c r="AJ3035" s="97"/>
      <c r="AK3035" s="97"/>
      <c r="AL3035" s="86" t="str">
        <f t="shared" si="142"/>
        <v/>
      </c>
      <c r="AM3035" s="87" t="str">
        <f t="shared" si="143"/>
        <v xml:space="preserve"> </v>
      </c>
      <c r="AN3035" s="1" t="str">
        <f t="shared" si="144"/>
        <v xml:space="preserve"> </v>
      </c>
    </row>
    <row r="3036" spans="1:40" s="88" customFormat="1" x14ac:dyDescent="0.25">
      <c r="A3036" s="92"/>
      <c r="B3036" s="92"/>
      <c r="C3036" s="92"/>
      <c r="D3036" s="92"/>
      <c r="E3036" s="92"/>
      <c r="F3036" s="93"/>
      <c r="G3036" s="94"/>
      <c r="H3036" s="83" t="str">
        <f>IF(M3036&lt;&gt;"",VLOOKUP(M3036,LISTAS·PAPP!$U$3:$Z$8,2,FALSE),"")</f>
        <v/>
      </c>
      <c r="I3036" s="85" t="str">
        <f>IF(M3036&lt;&gt;"",VLOOKUP(M3036,LISTAS·PAPP!$U$3:$Z$8,3,FALSE),"")</f>
        <v/>
      </c>
      <c r="J3036" s="83" t="str">
        <f>IF(M3036&lt;&gt;"",VLOOKUP(M3036,LISTAS·PAPP!$U$3:$Z$8,4,FALSE),"")</f>
        <v/>
      </c>
      <c r="K3036" s="83" t="str">
        <f>IF(C3036&lt;&gt;"",VLOOKUP(C3036,LISTAS·PAPP!$H$3:$O$119,4,FALSE),"")</f>
        <v/>
      </c>
      <c r="L3036" s="85" t="str">
        <f>IF(C3036&lt;&gt;"",VLOOKUP(C3036,LISTAS·PAPP!$H$3:$O$119,8,FALSE),"")</f>
        <v/>
      </c>
      <c r="M3036" s="95"/>
      <c r="N3036" s="92"/>
      <c r="O3036" s="92"/>
      <c r="P3036" s="84" t="str">
        <f>IF(N3036&lt;&gt;"",VLOOKUP(N3036,LISTAS·PAPP!$U$9:$Y$125,5,FALSE),"")</f>
        <v/>
      </c>
      <c r="Q3036" s="83" t="str">
        <f>IF(O3036&lt;&gt;"",VLOOKUP(O3036,LISTAS·PAPP!$U$9:$W$125,3,FALSE),"")</f>
        <v/>
      </c>
      <c r="R3036" s="92"/>
      <c r="S3036" s="173"/>
      <c r="T3036" s="173"/>
      <c r="U3036" s="92"/>
      <c r="V3036" s="92"/>
      <c r="W3036" s="94"/>
      <c r="X3036" s="83" t="str">
        <f>IF(ISERROR(VLOOKUP(W3036,LISTAS·PAPP!$AJ$3:$AK$903,2,0))," ",VLOOKUP(W3036,LISTAS·PAPP!$AJ$3:$AK$903,2,0))</f>
        <v xml:space="preserve"> </v>
      </c>
      <c r="Y3036" s="96"/>
      <c r="Z3036" s="97"/>
      <c r="AA3036" s="97"/>
      <c r="AB3036" s="97"/>
      <c r="AC3036" s="97"/>
      <c r="AD3036" s="97"/>
      <c r="AE3036" s="97"/>
      <c r="AF3036" s="97"/>
      <c r="AG3036" s="97"/>
      <c r="AH3036" s="97"/>
      <c r="AI3036" s="97"/>
      <c r="AJ3036" s="97"/>
      <c r="AK3036" s="97"/>
      <c r="AL3036" s="86" t="str">
        <f t="shared" si="142"/>
        <v/>
      </c>
      <c r="AM3036" s="87" t="str">
        <f t="shared" si="143"/>
        <v xml:space="preserve"> </v>
      </c>
      <c r="AN3036" s="1" t="str">
        <f t="shared" si="144"/>
        <v xml:space="preserve"> </v>
      </c>
    </row>
    <row r="3037" spans="1:40" s="88" customFormat="1" x14ac:dyDescent="0.25">
      <c r="A3037" s="92"/>
      <c r="B3037" s="92"/>
      <c r="C3037" s="92"/>
      <c r="D3037" s="92"/>
      <c r="E3037" s="92"/>
      <c r="F3037" s="93"/>
      <c r="G3037" s="94"/>
      <c r="H3037" s="83" t="str">
        <f>IF(M3037&lt;&gt;"",VLOOKUP(M3037,LISTAS·PAPP!$U$3:$Z$8,2,FALSE),"")</f>
        <v/>
      </c>
      <c r="I3037" s="85" t="str">
        <f>IF(M3037&lt;&gt;"",VLOOKUP(M3037,LISTAS·PAPP!$U$3:$Z$8,3,FALSE),"")</f>
        <v/>
      </c>
      <c r="J3037" s="83" t="str">
        <f>IF(M3037&lt;&gt;"",VLOOKUP(M3037,LISTAS·PAPP!$U$3:$Z$8,4,FALSE),"")</f>
        <v/>
      </c>
      <c r="K3037" s="83" t="str">
        <f>IF(C3037&lt;&gt;"",VLOOKUP(C3037,LISTAS·PAPP!$H$3:$O$119,4,FALSE),"")</f>
        <v/>
      </c>
      <c r="L3037" s="85" t="str">
        <f>IF(C3037&lt;&gt;"",VLOOKUP(C3037,LISTAS·PAPP!$H$3:$O$119,8,FALSE),"")</f>
        <v/>
      </c>
      <c r="M3037" s="95"/>
      <c r="N3037" s="92"/>
      <c r="O3037" s="92"/>
      <c r="P3037" s="84" t="str">
        <f>IF(N3037&lt;&gt;"",VLOOKUP(N3037,LISTAS·PAPP!$U$9:$Y$125,5,FALSE),"")</f>
        <v/>
      </c>
      <c r="Q3037" s="83" t="str">
        <f>IF(O3037&lt;&gt;"",VLOOKUP(O3037,LISTAS·PAPP!$U$9:$W$125,3,FALSE),"")</f>
        <v/>
      </c>
      <c r="R3037" s="92"/>
      <c r="S3037" s="173"/>
      <c r="T3037" s="173"/>
      <c r="U3037" s="92"/>
      <c r="V3037" s="92"/>
      <c r="W3037" s="94"/>
      <c r="X3037" s="83" t="str">
        <f>IF(ISERROR(VLOOKUP(W3037,LISTAS·PAPP!$AJ$3:$AK$903,2,0))," ",VLOOKUP(W3037,LISTAS·PAPP!$AJ$3:$AK$903,2,0))</f>
        <v xml:space="preserve"> </v>
      </c>
      <c r="Y3037" s="96"/>
      <c r="Z3037" s="97"/>
      <c r="AA3037" s="97"/>
      <c r="AB3037" s="97"/>
      <c r="AC3037" s="97"/>
      <c r="AD3037" s="97"/>
      <c r="AE3037" s="97"/>
      <c r="AF3037" s="97"/>
      <c r="AG3037" s="97"/>
      <c r="AH3037" s="97"/>
      <c r="AI3037" s="97"/>
      <c r="AJ3037" s="97"/>
      <c r="AK3037" s="97"/>
      <c r="AL3037" s="86" t="str">
        <f t="shared" si="142"/>
        <v/>
      </c>
      <c r="AM3037" s="87" t="str">
        <f t="shared" si="143"/>
        <v xml:space="preserve"> </v>
      </c>
      <c r="AN3037" s="1" t="str">
        <f t="shared" si="144"/>
        <v xml:space="preserve"> </v>
      </c>
    </row>
    <row r="3038" spans="1:40" s="88" customFormat="1" x14ac:dyDescent="0.25">
      <c r="A3038" s="92"/>
      <c r="B3038" s="92"/>
      <c r="C3038" s="92"/>
      <c r="D3038" s="92"/>
      <c r="E3038" s="92"/>
      <c r="F3038" s="93"/>
      <c r="G3038" s="94"/>
      <c r="H3038" s="83" t="str">
        <f>IF(M3038&lt;&gt;"",VLOOKUP(M3038,LISTAS·PAPP!$U$3:$Z$8,2,FALSE),"")</f>
        <v/>
      </c>
      <c r="I3038" s="85" t="str">
        <f>IF(M3038&lt;&gt;"",VLOOKUP(M3038,LISTAS·PAPP!$U$3:$Z$8,3,FALSE),"")</f>
        <v/>
      </c>
      <c r="J3038" s="83" t="str">
        <f>IF(M3038&lt;&gt;"",VLOOKUP(M3038,LISTAS·PAPP!$U$3:$Z$8,4,FALSE),"")</f>
        <v/>
      </c>
      <c r="K3038" s="83" t="str">
        <f>IF(C3038&lt;&gt;"",VLOOKUP(C3038,LISTAS·PAPP!$H$3:$O$119,4,FALSE),"")</f>
        <v/>
      </c>
      <c r="L3038" s="85" t="str">
        <f>IF(C3038&lt;&gt;"",VLOOKUP(C3038,LISTAS·PAPP!$H$3:$O$119,8,FALSE),"")</f>
        <v/>
      </c>
      <c r="M3038" s="95"/>
      <c r="N3038" s="92"/>
      <c r="O3038" s="92"/>
      <c r="P3038" s="84" t="str">
        <f>IF(N3038&lt;&gt;"",VLOOKUP(N3038,LISTAS·PAPP!$U$9:$Y$125,5,FALSE),"")</f>
        <v/>
      </c>
      <c r="Q3038" s="83" t="str">
        <f>IF(O3038&lt;&gt;"",VLOOKUP(O3038,LISTAS·PAPP!$U$9:$W$125,3,FALSE),"")</f>
        <v/>
      </c>
      <c r="R3038" s="92"/>
      <c r="S3038" s="173"/>
      <c r="T3038" s="173"/>
      <c r="U3038" s="92"/>
      <c r="V3038" s="92"/>
      <c r="W3038" s="94"/>
      <c r="X3038" s="83" t="str">
        <f>IF(ISERROR(VLOOKUP(W3038,LISTAS·PAPP!$AJ$3:$AK$903,2,0))," ",VLOOKUP(W3038,LISTAS·PAPP!$AJ$3:$AK$903,2,0))</f>
        <v xml:space="preserve"> </v>
      </c>
      <c r="Y3038" s="96"/>
      <c r="Z3038" s="97"/>
      <c r="AA3038" s="97"/>
      <c r="AB3038" s="97"/>
      <c r="AC3038" s="97"/>
      <c r="AD3038" s="97"/>
      <c r="AE3038" s="97"/>
      <c r="AF3038" s="97"/>
      <c r="AG3038" s="97"/>
      <c r="AH3038" s="97"/>
      <c r="AI3038" s="97"/>
      <c r="AJ3038" s="97"/>
      <c r="AK3038" s="97"/>
      <c r="AL3038" s="86" t="str">
        <f t="shared" si="142"/>
        <v/>
      </c>
      <c r="AM3038" s="87" t="str">
        <f t="shared" si="143"/>
        <v xml:space="preserve"> </v>
      </c>
      <c r="AN3038" s="1" t="str">
        <f t="shared" si="144"/>
        <v xml:space="preserve"> </v>
      </c>
    </row>
    <row r="3039" spans="1:40" s="88" customFormat="1" x14ac:dyDescent="0.25">
      <c r="A3039" s="92"/>
      <c r="B3039" s="92"/>
      <c r="C3039" s="92"/>
      <c r="D3039" s="92"/>
      <c r="E3039" s="92"/>
      <c r="F3039" s="93"/>
      <c r="G3039" s="94"/>
      <c r="H3039" s="83" t="str">
        <f>IF(M3039&lt;&gt;"",VLOOKUP(M3039,LISTAS·PAPP!$U$3:$Z$8,2,FALSE),"")</f>
        <v/>
      </c>
      <c r="I3039" s="85" t="str">
        <f>IF(M3039&lt;&gt;"",VLOOKUP(M3039,LISTAS·PAPP!$U$3:$Z$8,3,FALSE),"")</f>
        <v/>
      </c>
      <c r="J3039" s="83" t="str">
        <f>IF(M3039&lt;&gt;"",VLOOKUP(M3039,LISTAS·PAPP!$U$3:$Z$8,4,FALSE),"")</f>
        <v/>
      </c>
      <c r="K3039" s="83" t="str">
        <f>IF(C3039&lt;&gt;"",VLOOKUP(C3039,LISTAS·PAPP!$H$3:$O$119,4,FALSE),"")</f>
        <v/>
      </c>
      <c r="L3039" s="85" t="str">
        <f>IF(C3039&lt;&gt;"",VLOOKUP(C3039,LISTAS·PAPP!$H$3:$O$119,8,FALSE),"")</f>
        <v/>
      </c>
      <c r="M3039" s="95"/>
      <c r="N3039" s="92"/>
      <c r="O3039" s="92"/>
      <c r="P3039" s="84" t="str">
        <f>IF(N3039&lt;&gt;"",VLOOKUP(N3039,LISTAS·PAPP!$U$9:$Y$125,5,FALSE),"")</f>
        <v/>
      </c>
      <c r="Q3039" s="83" t="str">
        <f>IF(O3039&lt;&gt;"",VLOOKUP(O3039,LISTAS·PAPP!$U$9:$W$125,3,FALSE),"")</f>
        <v/>
      </c>
      <c r="R3039" s="92"/>
      <c r="S3039" s="173"/>
      <c r="T3039" s="173"/>
      <c r="U3039" s="92"/>
      <c r="V3039" s="92"/>
      <c r="W3039" s="94"/>
      <c r="X3039" s="83" t="str">
        <f>IF(ISERROR(VLOOKUP(W3039,LISTAS·PAPP!$AJ$3:$AK$903,2,0))," ",VLOOKUP(W3039,LISTAS·PAPP!$AJ$3:$AK$903,2,0))</f>
        <v xml:space="preserve"> </v>
      </c>
      <c r="Y3039" s="96"/>
      <c r="Z3039" s="97"/>
      <c r="AA3039" s="97"/>
      <c r="AB3039" s="97"/>
      <c r="AC3039" s="97"/>
      <c r="AD3039" s="97"/>
      <c r="AE3039" s="97"/>
      <c r="AF3039" s="97"/>
      <c r="AG3039" s="97"/>
      <c r="AH3039" s="97"/>
      <c r="AI3039" s="97"/>
      <c r="AJ3039" s="97"/>
      <c r="AK3039" s="97"/>
      <c r="AL3039" s="86" t="str">
        <f t="shared" si="142"/>
        <v/>
      </c>
      <c r="AM3039" s="87" t="str">
        <f t="shared" si="143"/>
        <v xml:space="preserve"> </v>
      </c>
      <c r="AN3039" s="1" t="str">
        <f t="shared" si="144"/>
        <v xml:space="preserve"> </v>
      </c>
    </row>
    <row r="3040" spans="1:40" s="88" customFormat="1" x14ac:dyDescent="0.25">
      <c r="A3040" s="92"/>
      <c r="B3040" s="92"/>
      <c r="C3040" s="92"/>
      <c r="D3040" s="92"/>
      <c r="E3040" s="92"/>
      <c r="F3040" s="93"/>
      <c r="G3040" s="94"/>
      <c r="H3040" s="83" t="str">
        <f>IF(M3040&lt;&gt;"",VLOOKUP(M3040,LISTAS·PAPP!$U$3:$Z$8,2,FALSE),"")</f>
        <v/>
      </c>
      <c r="I3040" s="85" t="str">
        <f>IF(M3040&lt;&gt;"",VLOOKUP(M3040,LISTAS·PAPP!$U$3:$Z$8,3,FALSE),"")</f>
        <v/>
      </c>
      <c r="J3040" s="83" t="str">
        <f>IF(M3040&lt;&gt;"",VLOOKUP(M3040,LISTAS·PAPP!$U$3:$Z$8,4,FALSE),"")</f>
        <v/>
      </c>
      <c r="K3040" s="83" t="str">
        <f>IF(C3040&lt;&gt;"",VLOOKUP(C3040,LISTAS·PAPP!$H$3:$O$119,4,FALSE),"")</f>
        <v/>
      </c>
      <c r="L3040" s="85" t="str">
        <f>IF(C3040&lt;&gt;"",VLOOKUP(C3040,LISTAS·PAPP!$H$3:$O$119,8,FALSE),"")</f>
        <v/>
      </c>
      <c r="M3040" s="95"/>
      <c r="N3040" s="92"/>
      <c r="O3040" s="92"/>
      <c r="P3040" s="84" t="str">
        <f>IF(N3040&lt;&gt;"",VLOOKUP(N3040,LISTAS·PAPP!$U$9:$Y$125,5,FALSE),"")</f>
        <v/>
      </c>
      <c r="Q3040" s="83" t="str">
        <f>IF(O3040&lt;&gt;"",VLOOKUP(O3040,LISTAS·PAPP!$U$9:$W$125,3,FALSE),"")</f>
        <v/>
      </c>
      <c r="R3040" s="92"/>
      <c r="S3040" s="173"/>
      <c r="T3040" s="173"/>
      <c r="U3040" s="92"/>
      <c r="V3040" s="92"/>
      <c r="W3040" s="94"/>
      <c r="X3040" s="83" t="str">
        <f>IF(ISERROR(VLOOKUP(W3040,LISTAS·PAPP!$AJ$3:$AK$903,2,0))," ",VLOOKUP(W3040,LISTAS·PAPP!$AJ$3:$AK$903,2,0))</f>
        <v xml:space="preserve"> </v>
      </c>
      <c r="Y3040" s="96"/>
      <c r="Z3040" s="97"/>
      <c r="AA3040" s="97"/>
      <c r="AB3040" s="97"/>
      <c r="AC3040" s="97"/>
      <c r="AD3040" s="97"/>
      <c r="AE3040" s="97"/>
      <c r="AF3040" s="97"/>
      <c r="AG3040" s="97"/>
      <c r="AH3040" s="97"/>
      <c r="AI3040" s="97"/>
      <c r="AJ3040" s="97"/>
      <c r="AK3040" s="97"/>
      <c r="AL3040" s="86" t="str">
        <f t="shared" si="142"/>
        <v/>
      </c>
      <c r="AM3040" s="87" t="str">
        <f t="shared" si="143"/>
        <v xml:space="preserve"> </v>
      </c>
      <c r="AN3040" s="1" t="str">
        <f t="shared" si="144"/>
        <v xml:space="preserve"> </v>
      </c>
    </row>
    <row r="3041" spans="1:40" s="88" customFormat="1" x14ac:dyDescent="0.25">
      <c r="A3041" s="92"/>
      <c r="B3041" s="92"/>
      <c r="C3041" s="92"/>
      <c r="D3041" s="92"/>
      <c r="E3041" s="92"/>
      <c r="F3041" s="93"/>
      <c r="G3041" s="94"/>
      <c r="H3041" s="83" t="str">
        <f>IF(M3041&lt;&gt;"",VLOOKUP(M3041,LISTAS·PAPP!$U$3:$Z$8,2,FALSE),"")</f>
        <v/>
      </c>
      <c r="I3041" s="85" t="str">
        <f>IF(M3041&lt;&gt;"",VLOOKUP(M3041,LISTAS·PAPP!$U$3:$Z$8,3,FALSE),"")</f>
        <v/>
      </c>
      <c r="J3041" s="83" t="str">
        <f>IF(M3041&lt;&gt;"",VLOOKUP(M3041,LISTAS·PAPP!$U$3:$Z$8,4,FALSE),"")</f>
        <v/>
      </c>
      <c r="K3041" s="83" t="str">
        <f>IF(C3041&lt;&gt;"",VLOOKUP(C3041,LISTAS·PAPP!$H$3:$O$119,4,FALSE),"")</f>
        <v/>
      </c>
      <c r="L3041" s="85" t="str">
        <f>IF(C3041&lt;&gt;"",VLOOKUP(C3041,LISTAS·PAPP!$H$3:$O$119,8,FALSE),"")</f>
        <v/>
      </c>
      <c r="M3041" s="95"/>
      <c r="N3041" s="92"/>
      <c r="O3041" s="92"/>
      <c r="P3041" s="84" t="str">
        <f>IF(N3041&lt;&gt;"",VLOOKUP(N3041,LISTAS·PAPP!$U$9:$Y$125,5,FALSE),"")</f>
        <v/>
      </c>
      <c r="Q3041" s="83" t="str">
        <f>IF(O3041&lt;&gt;"",VLOOKUP(O3041,LISTAS·PAPP!$U$9:$W$125,3,FALSE),"")</f>
        <v/>
      </c>
      <c r="R3041" s="92"/>
      <c r="S3041" s="173"/>
      <c r="T3041" s="173"/>
      <c r="U3041" s="92"/>
      <c r="V3041" s="92"/>
      <c r="W3041" s="94"/>
      <c r="X3041" s="83" t="str">
        <f>IF(ISERROR(VLOOKUP(W3041,LISTAS·PAPP!$AJ$3:$AK$903,2,0))," ",VLOOKUP(W3041,LISTAS·PAPP!$AJ$3:$AK$903,2,0))</f>
        <v xml:space="preserve"> </v>
      </c>
      <c r="Y3041" s="96"/>
      <c r="Z3041" s="97"/>
      <c r="AA3041" s="97"/>
      <c r="AB3041" s="97"/>
      <c r="AC3041" s="97"/>
      <c r="AD3041" s="97"/>
      <c r="AE3041" s="97"/>
      <c r="AF3041" s="97"/>
      <c r="AG3041" s="97"/>
      <c r="AH3041" s="97"/>
      <c r="AI3041" s="97"/>
      <c r="AJ3041" s="97"/>
      <c r="AK3041" s="97"/>
      <c r="AL3041" s="86" t="str">
        <f t="shared" si="142"/>
        <v/>
      </c>
      <c r="AM3041" s="87" t="str">
        <f t="shared" si="143"/>
        <v xml:space="preserve"> </v>
      </c>
      <c r="AN3041" s="1" t="str">
        <f t="shared" si="144"/>
        <v xml:space="preserve"> </v>
      </c>
    </row>
    <row r="3042" spans="1:40" s="88" customFormat="1" x14ac:dyDescent="0.25">
      <c r="A3042" s="92"/>
      <c r="B3042" s="92"/>
      <c r="C3042" s="92"/>
      <c r="D3042" s="92"/>
      <c r="E3042" s="92"/>
      <c r="F3042" s="93"/>
      <c r="G3042" s="94"/>
      <c r="H3042" s="83" t="str">
        <f>IF(M3042&lt;&gt;"",VLOOKUP(M3042,LISTAS·PAPP!$U$3:$Z$8,2,FALSE),"")</f>
        <v/>
      </c>
      <c r="I3042" s="85" t="str">
        <f>IF(M3042&lt;&gt;"",VLOOKUP(M3042,LISTAS·PAPP!$U$3:$Z$8,3,FALSE),"")</f>
        <v/>
      </c>
      <c r="J3042" s="83" t="str">
        <f>IF(M3042&lt;&gt;"",VLOOKUP(M3042,LISTAS·PAPP!$U$3:$Z$8,4,FALSE),"")</f>
        <v/>
      </c>
      <c r="K3042" s="83" t="str">
        <f>IF(C3042&lt;&gt;"",VLOOKUP(C3042,LISTAS·PAPP!$H$3:$O$119,4,FALSE),"")</f>
        <v/>
      </c>
      <c r="L3042" s="85" t="str">
        <f>IF(C3042&lt;&gt;"",VLOOKUP(C3042,LISTAS·PAPP!$H$3:$O$119,8,FALSE),"")</f>
        <v/>
      </c>
      <c r="M3042" s="95"/>
      <c r="N3042" s="92"/>
      <c r="O3042" s="92"/>
      <c r="P3042" s="84" t="str">
        <f>IF(N3042&lt;&gt;"",VLOOKUP(N3042,LISTAS·PAPP!$U$9:$Y$125,5,FALSE),"")</f>
        <v/>
      </c>
      <c r="Q3042" s="83" t="str">
        <f>IF(O3042&lt;&gt;"",VLOOKUP(O3042,LISTAS·PAPP!$U$9:$W$125,3,FALSE),"")</f>
        <v/>
      </c>
      <c r="R3042" s="92"/>
      <c r="S3042" s="173"/>
      <c r="T3042" s="173"/>
      <c r="U3042" s="92"/>
      <c r="V3042" s="92"/>
      <c r="W3042" s="94"/>
      <c r="X3042" s="83" t="str">
        <f>IF(ISERROR(VLOOKUP(W3042,LISTAS·PAPP!$AJ$3:$AK$903,2,0))," ",VLOOKUP(W3042,LISTAS·PAPP!$AJ$3:$AK$903,2,0))</f>
        <v xml:space="preserve"> </v>
      </c>
      <c r="Y3042" s="96"/>
      <c r="Z3042" s="97"/>
      <c r="AA3042" s="97"/>
      <c r="AB3042" s="97"/>
      <c r="AC3042" s="97"/>
      <c r="AD3042" s="97"/>
      <c r="AE3042" s="97"/>
      <c r="AF3042" s="97"/>
      <c r="AG3042" s="97"/>
      <c r="AH3042" s="97"/>
      <c r="AI3042" s="97"/>
      <c r="AJ3042" s="97"/>
      <c r="AK3042" s="97"/>
      <c r="AL3042" s="86" t="str">
        <f t="shared" si="142"/>
        <v/>
      </c>
      <c r="AM3042" s="87" t="str">
        <f t="shared" si="143"/>
        <v xml:space="preserve"> </v>
      </c>
      <c r="AN3042" s="1" t="str">
        <f t="shared" si="144"/>
        <v xml:space="preserve"> </v>
      </c>
    </row>
    <row r="3043" spans="1:40" s="88" customFormat="1" x14ac:dyDescent="0.25">
      <c r="A3043" s="92"/>
      <c r="B3043" s="92"/>
      <c r="C3043" s="92"/>
      <c r="D3043" s="92"/>
      <c r="E3043" s="92"/>
      <c r="F3043" s="93"/>
      <c r="G3043" s="94"/>
      <c r="H3043" s="83" t="str">
        <f>IF(M3043&lt;&gt;"",VLOOKUP(M3043,LISTAS·PAPP!$U$3:$Z$8,2,FALSE),"")</f>
        <v/>
      </c>
      <c r="I3043" s="85" t="str">
        <f>IF(M3043&lt;&gt;"",VLOOKUP(M3043,LISTAS·PAPP!$U$3:$Z$8,3,FALSE),"")</f>
        <v/>
      </c>
      <c r="J3043" s="83" t="str">
        <f>IF(M3043&lt;&gt;"",VLOOKUP(M3043,LISTAS·PAPP!$U$3:$Z$8,4,FALSE),"")</f>
        <v/>
      </c>
      <c r="K3043" s="83" t="str">
        <f>IF(C3043&lt;&gt;"",VLOOKUP(C3043,LISTAS·PAPP!$H$3:$O$119,4,FALSE),"")</f>
        <v/>
      </c>
      <c r="L3043" s="85" t="str">
        <f>IF(C3043&lt;&gt;"",VLOOKUP(C3043,LISTAS·PAPP!$H$3:$O$119,8,FALSE),"")</f>
        <v/>
      </c>
      <c r="M3043" s="95"/>
      <c r="N3043" s="92"/>
      <c r="O3043" s="92"/>
      <c r="P3043" s="84" t="str">
        <f>IF(N3043&lt;&gt;"",VLOOKUP(N3043,LISTAS·PAPP!$U$9:$Y$125,5,FALSE),"")</f>
        <v/>
      </c>
      <c r="Q3043" s="83" t="str">
        <f>IF(O3043&lt;&gt;"",VLOOKUP(O3043,LISTAS·PAPP!$U$9:$W$125,3,FALSE),"")</f>
        <v/>
      </c>
      <c r="R3043" s="92"/>
      <c r="S3043" s="173"/>
      <c r="T3043" s="173"/>
      <c r="U3043" s="92"/>
      <c r="V3043" s="92"/>
      <c r="W3043" s="94"/>
      <c r="X3043" s="83" t="str">
        <f>IF(ISERROR(VLOOKUP(W3043,LISTAS·PAPP!$AJ$3:$AK$903,2,0))," ",VLOOKUP(W3043,LISTAS·PAPP!$AJ$3:$AK$903,2,0))</f>
        <v xml:space="preserve"> </v>
      </c>
      <c r="Y3043" s="96"/>
      <c r="Z3043" s="97"/>
      <c r="AA3043" s="97"/>
      <c r="AB3043" s="97"/>
      <c r="AC3043" s="97"/>
      <c r="AD3043" s="97"/>
      <c r="AE3043" s="97"/>
      <c r="AF3043" s="97"/>
      <c r="AG3043" s="97"/>
      <c r="AH3043" s="97"/>
      <c r="AI3043" s="97"/>
      <c r="AJ3043" s="97"/>
      <c r="AK3043" s="97"/>
      <c r="AL3043" s="86" t="str">
        <f t="shared" si="142"/>
        <v/>
      </c>
      <c r="AM3043" s="87" t="str">
        <f t="shared" si="143"/>
        <v xml:space="preserve"> </v>
      </c>
      <c r="AN3043" s="1" t="str">
        <f t="shared" si="144"/>
        <v xml:space="preserve"> </v>
      </c>
    </row>
    <row r="3044" spans="1:40" s="88" customFormat="1" x14ac:dyDescent="0.25">
      <c r="A3044" s="92"/>
      <c r="B3044" s="92"/>
      <c r="C3044" s="92"/>
      <c r="D3044" s="92"/>
      <c r="E3044" s="92"/>
      <c r="F3044" s="93"/>
      <c r="G3044" s="94"/>
      <c r="H3044" s="83" t="str">
        <f>IF(M3044&lt;&gt;"",VLOOKUP(M3044,LISTAS·PAPP!$U$3:$Z$8,2,FALSE),"")</f>
        <v/>
      </c>
      <c r="I3044" s="85" t="str">
        <f>IF(M3044&lt;&gt;"",VLOOKUP(M3044,LISTAS·PAPP!$U$3:$Z$8,3,FALSE),"")</f>
        <v/>
      </c>
      <c r="J3044" s="83" t="str">
        <f>IF(M3044&lt;&gt;"",VLOOKUP(M3044,LISTAS·PAPP!$U$3:$Z$8,4,FALSE),"")</f>
        <v/>
      </c>
      <c r="K3044" s="83" t="str">
        <f>IF(C3044&lt;&gt;"",VLOOKUP(C3044,LISTAS·PAPP!$H$3:$O$119,4,FALSE),"")</f>
        <v/>
      </c>
      <c r="L3044" s="85" t="str">
        <f>IF(C3044&lt;&gt;"",VLOOKUP(C3044,LISTAS·PAPP!$H$3:$O$119,8,FALSE),"")</f>
        <v/>
      </c>
      <c r="M3044" s="95"/>
      <c r="N3044" s="92"/>
      <c r="O3044" s="92"/>
      <c r="P3044" s="84" t="str">
        <f>IF(N3044&lt;&gt;"",VLOOKUP(N3044,LISTAS·PAPP!$U$9:$Y$125,5,FALSE),"")</f>
        <v/>
      </c>
      <c r="Q3044" s="83" t="str">
        <f>IF(O3044&lt;&gt;"",VLOOKUP(O3044,LISTAS·PAPP!$U$9:$W$125,3,FALSE),"")</f>
        <v/>
      </c>
      <c r="R3044" s="92"/>
      <c r="S3044" s="173"/>
      <c r="T3044" s="173"/>
      <c r="U3044" s="92"/>
      <c r="V3044" s="92"/>
      <c r="W3044" s="94"/>
      <c r="X3044" s="83" t="str">
        <f>IF(ISERROR(VLOOKUP(W3044,LISTAS·PAPP!$AJ$3:$AK$903,2,0))," ",VLOOKUP(W3044,LISTAS·PAPP!$AJ$3:$AK$903,2,0))</f>
        <v xml:space="preserve"> </v>
      </c>
      <c r="Y3044" s="96"/>
      <c r="Z3044" s="97"/>
      <c r="AA3044" s="97"/>
      <c r="AB3044" s="97"/>
      <c r="AC3044" s="97"/>
      <c r="AD3044" s="97"/>
      <c r="AE3044" s="97"/>
      <c r="AF3044" s="97"/>
      <c r="AG3044" s="97"/>
      <c r="AH3044" s="97"/>
      <c r="AI3044" s="97"/>
      <c r="AJ3044" s="97"/>
      <c r="AK3044" s="97"/>
      <c r="AL3044" s="86" t="str">
        <f t="shared" si="142"/>
        <v/>
      </c>
      <c r="AM3044" s="87" t="str">
        <f t="shared" si="143"/>
        <v xml:space="preserve"> </v>
      </c>
      <c r="AN3044" s="1" t="str">
        <f t="shared" si="144"/>
        <v xml:space="preserve"> </v>
      </c>
    </row>
    <row r="3045" spans="1:40" s="88" customFormat="1" x14ac:dyDescent="0.25">
      <c r="A3045" s="92"/>
      <c r="B3045" s="92"/>
      <c r="C3045" s="92"/>
      <c r="D3045" s="92"/>
      <c r="E3045" s="92"/>
      <c r="F3045" s="93"/>
      <c r="G3045" s="94"/>
      <c r="H3045" s="83" t="str">
        <f>IF(M3045&lt;&gt;"",VLOOKUP(M3045,LISTAS·PAPP!$U$3:$Z$8,2,FALSE),"")</f>
        <v/>
      </c>
      <c r="I3045" s="85" t="str">
        <f>IF(M3045&lt;&gt;"",VLOOKUP(M3045,LISTAS·PAPP!$U$3:$Z$8,3,FALSE),"")</f>
        <v/>
      </c>
      <c r="J3045" s="83" t="str">
        <f>IF(M3045&lt;&gt;"",VLOOKUP(M3045,LISTAS·PAPP!$U$3:$Z$8,4,FALSE),"")</f>
        <v/>
      </c>
      <c r="K3045" s="83" t="str">
        <f>IF(C3045&lt;&gt;"",VLOOKUP(C3045,LISTAS·PAPP!$H$3:$O$119,4,FALSE),"")</f>
        <v/>
      </c>
      <c r="L3045" s="85" t="str">
        <f>IF(C3045&lt;&gt;"",VLOOKUP(C3045,LISTAS·PAPP!$H$3:$O$119,8,FALSE),"")</f>
        <v/>
      </c>
      <c r="M3045" s="95"/>
      <c r="N3045" s="92"/>
      <c r="O3045" s="92"/>
      <c r="P3045" s="84" t="str">
        <f>IF(N3045&lt;&gt;"",VLOOKUP(N3045,LISTAS·PAPP!$U$9:$Y$125,5,FALSE),"")</f>
        <v/>
      </c>
      <c r="Q3045" s="83" t="str">
        <f>IF(O3045&lt;&gt;"",VLOOKUP(O3045,LISTAS·PAPP!$U$9:$W$125,3,FALSE),"")</f>
        <v/>
      </c>
      <c r="R3045" s="92"/>
      <c r="S3045" s="173"/>
      <c r="T3045" s="173"/>
      <c r="U3045" s="92"/>
      <c r="V3045" s="92"/>
      <c r="W3045" s="94"/>
      <c r="X3045" s="83" t="str">
        <f>IF(ISERROR(VLOOKUP(W3045,LISTAS·PAPP!$AJ$3:$AK$903,2,0))," ",VLOOKUP(W3045,LISTAS·PAPP!$AJ$3:$AK$903,2,0))</f>
        <v xml:space="preserve"> </v>
      </c>
      <c r="Y3045" s="96"/>
      <c r="Z3045" s="97"/>
      <c r="AA3045" s="97"/>
      <c r="AB3045" s="97"/>
      <c r="AC3045" s="97"/>
      <c r="AD3045" s="97"/>
      <c r="AE3045" s="97"/>
      <c r="AF3045" s="97"/>
      <c r="AG3045" s="97"/>
      <c r="AH3045" s="97"/>
      <c r="AI3045" s="97"/>
      <c r="AJ3045" s="97"/>
      <c r="AK3045" s="97"/>
      <c r="AL3045" s="86" t="str">
        <f t="shared" si="142"/>
        <v/>
      </c>
      <c r="AM3045" s="87" t="str">
        <f t="shared" si="143"/>
        <v xml:space="preserve"> </v>
      </c>
      <c r="AN3045" s="1" t="str">
        <f t="shared" si="144"/>
        <v xml:space="preserve"> </v>
      </c>
    </row>
    <row r="3046" spans="1:40" s="88" customFormat="1" x14ac:dyDescent="0.25">
      <c r="A3046" s="92"/>
      <c r="B3046" s="92"/>
      <c r="C3046" s="92"/>
      <c r="D3046" s="92"/>
      <c r="E3046" s="92"/>
      <c r="F3046" s="93"/>
      <c r="G3046" s="94"/>
      <c r="H3046" s="83" t="str">
        <f>IF(M3046&lt;&gt;"",VLOOKUP(M3046,LISTAS·PAPP!$U$3:$Z$8,2,FALSE),"")</f>
        <v/>
      </c>
      <c r="I3046" s="85" t="str">
        <f>IF(M3046&lt;&gt;"",VLOOKUP(M3046,LISTAS·PAPP!$U$3:$Z$8,3,FALSE),"")</f>
        <v/>
      </c>
      <c r="J3046" s="83" t="str">
        <f>IF(M3046&lt;&gt;"",VLOOKUP(M3046,LISTAS·PAPP!$U$3:$Z$8,4,FALSE),"")</f>
        <v/>
      </c>
      <c r="K3046" s="83" t="str">
        <f>IF(C3046&lt;&gt;"",VLOOKUP(C3046,LISTAS·PAPP!$H$3:$O$119,4,FALSE),"")</f>
        <v/>
      </c>
      <c r="L3046" s="85" t="str">
        <f>IF(C3046&lt;&gt;"",VLOOKUP(C3046,LISTAS·PAPP!$H$3:$O$119,8,FALSE),"")</f>
        <v/>
      </c>
      <c r="M3046" s="95"/>
      <c r="N3046" s="92"/>
      <c r="O3046" s="92"/>
      <c r="P3046" s="84" t="str">
        <f>IF(N3046&lt;&gt;"",VLOOKUP(N3046,LISTAS·PAPP!$U$9:$Y$125,5,FALSE),"")</f>
        <v/>
      </c>
      <c r="Q3046" s="83" t="str">
        <f>IF(O3046&lt;&gt;"",VLOOKUP(O3046,LISTAS·PAPP!$U$9:$W$125,3,FALSE),"")</f>
        <v/>
      </c>
      <c r="R3046" s="92"/>
      <c r="S3046" s="173"/>
      <c r="T3046" s="173"/>
      <c r="U3046" s="92"/>
      <c r="V3046" s="92"/>
      <c r="W3046" s="94"/>
      <c r="X3046" s="83" t="str">
        <f>IF(ISERROR(VLOOKUP(W3046,LISTAS·PAPP!$AJ$3:$AK$903,2,0))," ",VLOOKUP(W3046,LISTAS·PAPP!$AJ$3:$AK$903,2,0))</f>
        <v xml:space="preserve"> </v>
      </c>
      <c r="Y3046" s="96"/>
      <c r="Z3046" s="97"/>
      <c r="AA3046" s="97"/>
      <c r="AB3046" s="97"/>
      <c r="AC3046" s="97"/>
      <c r="AD3046" s="97"/>
      <c r="AE3046" s="97"/>
      <c r="AF3046" s="97"/>
      <c r="AG3046" s="97"/>
      <c r="AH3046" s="97"/>
      <c r="AI3046" s="97"/>
      <c r="AJ3046" s="97"/>
      <c r="AK3046" s="97"/>
      <c r="AL3046" s="86" t="str">
        <f t="shared" si="142"/>
        <v/>
      </c>
      <c r="AM3046" s="87" t="str">
        <f t="shared" si="143"/>
        <v xml:space="preserve"> </v>
      </c>
      <c r="AN3046" s="1" t="str">
        <f t="shared" si="144"/>
        <v xml:space="preserve"> </v>
      </c>
    </row>
    <row r="3047" spans="1:40" s="88" customFormat="1" x14ac:dyDescent="0.25">
      <c r="A3047" s="92"/>
      <c r="B3047" s="92"/>
      <c r="C3047" s="92"/>
      <c r="D3047" s="92"/>
      <c r="E3047" s="92"/>
      <c r="F3047" s="93"/>
      <c r="G3047" s="94"/>
      <c r="H3047" s="83" t="str">
        <f>IF(M3047&lt;&gt;"",VLOOKUP(M3047,LISTAS·PAPP!$U$3:$Z$8,2,FALSE),"")</f>
        <v/>
      </c>
      <c r="I3047" s="85" t="str">
        <f>IF(M3047&lt;&gt;"",VLOOKUP(M3047,LISTAS·PAPP!$U$3:$Z$8,3,FALSE),"")</f>
        <v/>
      </c>
      <c r="J3047" s="83" t="str">
        <f>IF(M3047&lt;&gt;"",VLOOKUP(M3047,LISTAS·PAPP!$U$3:$Z$8,4,FALSE),"")</f>
        <v/>
      </c>
      <c r="K3047" s="83" t="str">
        <f>IF(C3047&lt;&gt;"",VLOOKUP(C3047,LISTAS·PAPP!$H$3:$O$119,4,FALSE),"")</f>
        <v/>
      </c>
      <c r="L3047" s="85" t="str">
        <f>IF(C3047&lt;&gt;"",VLOOKUP(C3047,LISTAS·PAPP!$H$3:$O$119,8,FALSE),"")</f>
        <v/>
      </c>
      <c r="M3047" s="95"/>
      <c r="N3047" s="92"/>
      <c r="O3047" s="92"/>
      <c r="P3047" s="84" t="str">
        <f>IF(N3047&lt;&gt;"",VLOOKUP(N3047,LISTAS·PAPP!$U$9:$Y$125,5,FALSE),"")</f>
        <v/>
      </c>
      <c r="Q3047" s="83" t="str">
        <f>IF(O3047&lt;&gt;"",VLOOKUP(O3047,LISTAS·PAPP!$U$9:$W$125,3,FALSE),"")</f>
        <v/>
      </c>
      <c r="R3047" s="92"/>
      <c r="S3047" s="173"/>
      <c r="T3047" s="173"/>
      <c r="U3047" s="92"/>
      <c r="V3047" s="92"/>
      <c r="W3047" s="94"/>
      <c r="X3047" s="83" t="str">
        <f>IF(ISERROR(VLOOKUP(W3047,LISTAS·PAPP!$AJ$3:$AK$903,2,0))," ",VLOOKUP(W3047,LISTAS·PAPP!$AJ$3:$AK$903,2,0))</f>
        <v xml:space="preserve"> </v>
      </c>
      <c r="Y3047" s="96"/>
      <c r="Z3047" s="97"/>
      <c r="AA3047" s="97"/>
      <c r="AB3047" s="97"/>
      <c r="AC3047" s="97"/>
      <c r="AD3047" s="97"/>
      <c r="AE3047" s="97"/>
      <c r="AF3047" s="97"/>
      <c r="AG3047" s="97"/>
      <c r="AH3047" s="97"/>
      <c r="AI3047" s="97"/>
      <c r="AJ3047" s="97"/>
      <c r="AK3047" s="97"/>
      <c r="AL3047" s="86" t="str">
        <f t="shared" si="142"/>
        <v/>
      </c>
      <c r="AM3047" s="87" t="str">
        <f t="shared" si="143"/>
        <v xml:space="preserve"> </v>
      </c>
      <c r="AN3047" s="1" t="str">
        <f t="shared" si="144"/>
        <v xml:space="preserve"> </v>
      </c>
    </row>
    <row r="3048" spans="1:40" s="88" customFormat="1" x14ac:dyDescent="0.25">
      <c r="A3048" s="92"/>
      <c r="B3048" s="92"/>
      <c r="C3048" s="92"/>
      <c r="D3048" s="92"/>
      <c r="E3048" s="92"/>
      <c r="F3048" s="93"/>
      <c r="G3048" s="94"/>
      <c r="H3048" s="83" t="str">
        <f>IF(M3048&lt;&gt;"",VLOOKUP(M3048,LISTAS·PAPP!$U$3:$Z$8,2,FALSE),"")</f>
        <v/>
      </c>
      <c r="I3048" s="85" t="str">
        <f>IF(M3048&lt;&gt;"",VLOOKUP(M3048,LISTAS·PAPP!$U$3:$Z$8,3,FALSE),"")</f>
        <v/>
      </c>
      <c r="J3048" s="83" t="str">
        <f>IF(M3048&lt;&gt;"",VLOOKUP(M3048,LISTAS·PAPP!$U$3:$Z$8,4,FALSE),"")</f>
        <v/>
      </c>
      <c r="K3048" s="83" t="str">
        <f>IF(C3048&lt;&gt;"",VLOOKUP(C3048,LISTAS·PAPP!$H$3:$O$119,4,FALSE),"")</f>
        <v/>
      </c>
      <c r="L3048" s="85" t="str">
        <f>IF(C3048&lt;&gt;"",VLOOKUP(C3048,LISTAS·PAPP!$H$3:$O$119,8,FALSE),"")</f>
        <v/>
      </c>
      <c r="M3048" s="95"/>
      <c r="N3048" s="92"/>
      <c r="O3048" s="92"/>
      <c r="P3048" s="84" t="str">
        <f>IF(N3048&lt;&gt;"",VLOOKUP(N3048,LISTAS·PAPP!$U$9:$Y$125,5,FALSE),"")</f>
        <v/>
      </c>
      <c r="Q3048" s="83" t="str">
        <f>IF(O3048&lt;&gt;"",VLOOKUP(O3048,LISTAS·PAPP!$U$9:$W$125,3,FALSE),"")</f>
        <v/>
      </c>
      <c r="R3048" s="92"/>
      <c r="S3048" s="173"/>
      <c r="T3048" s="173"/>
      <c r="U3048" s="92"/>
      <c r="V3048" s="92"/>
      <c r="W3048" s="94"/>
      <c r="X3048" s="83" t="str">
        <f>IF(ISERROR(VLOOKUP(W3048,LISTAS·PAPP!$AJ$3:$AK$903,2,0))," ",VLOOKUP(W3048,LISTAS·PAPP!$AJ$3:$AK$903,2,0))</f>
        <v xml:space="preserve"> </v>
      </c>
      <c r="Y3048" s="96"/>
      <c r="Z3048" s="97"/>
      <c r="AA3048" s="97"/>
      <c r="AB3048" s="97"/>
      <c r="AC3048" s="97"/>
      <c r="AD3048" s="97"/>
      <c r="AE3048" s="97"/>
      <c r="AF3048" s="97"/>
      <c r="AG3048" s="97"/>
      <c r="AH3048" s="97"/>
      <c r="AI3048" s="97"/>
      <c r="AJ3048" s="97"/>
      <c r="AK3048" s="97"/>
      <c r="AL3048" s="86" t="str">
        <f t="shared" si="142"/>
        <v/>
      </c>
      <c r="AM3048" s="87" t="str">
        <f t="shared" si="143"/>
        <v xml:space="preserve"> </v>
      </c>
      <c r="AN3048" s="1" t="str">
        <f t="shared" si="144"/>
        <v xml:space="preserve"> </v>
      </c>
    </row>
    <row r="3049" spans="1:40" s="88" customFormat="1" x14ac:dyDescent="0.25">
      <c r="A3049" s="92"/>
      <c r="B3049" s="92"/>
      <c r="C3049" s="92"/>
      <c r="D3049" s="92"/>
      <c r="E3049" s="92"/>
      <c r="F3049" s="93"/>
      <c r="G3049" s="94"/>
      <c r="H3049" s="83" t="str">
        <f>IF(M3049&lt;&gt;"",VLOOKUP(M3049,LISTAS·PAPP!$U$3:$Z$8,2,FALSE),"")</f>
        <v/>
      </c>
      <c r="I3049" s="85" t="str">
        <f>IF(M3049&lt;&gt;"",VLOOKUP(M3049,LISTAS·PAPP!$U$3:$Z$8,3,FALSE),"")</f>
        <v/>
      </c>
      <c r="J3049" s="83" t="str">
        <f>IF(M3049&lt;&gt;"",VLOOKUP(M3049,LISTAS·PAPP!$U$3:$Z$8,4,FALSE),"")</f>
        <v/>
      </c>
      <c r="K3049" s="83" t="str">
        <f>IF(C3049&lt;&gt;"",VLOOKUP(C3049,LISTAS·PAPP!$H$3:$O$119,4,FALSE),"")</f>
        <v/>
      </c>
      <c r="L3049" s="85" t="str">
        <f>IF(C3049&lt;&gt;"",VLOOKUP(C3049,LISTAS·PAPP!$H$3:$O$119,8,FALSE),"")</f>
        <v/>
      </c>
      <c r="M3049" s="95"/>
      <c r="N3049" s="92"/>
      <c r="O3049" s="92"/>
      <c r="P3049" s="84" t="str">
        <f>IF(N3049&lt;&gt;"",VLOOKUP(N3049,LISTAS·PAPP!$U$9:$Y$125,5,FALSE),"")</f>
        <v/>
      </c>
      <c r="Q3049" s="83" t="str">
        <f>IF(O3049&lt;&gt;"",VLOOKUP(O3049,LISTAS·PAPP!$U$9:$W$125,3,FALSE),"")</f>
        <v/>
      </c>
      <c r="R3049" s="92"/>
      <c r="S3049" s="173"/>
      <c r="T3049" s="173"/>
      <c r="U3049" s="92"/>
      <c r="V3049" s="92"/>
      <c r="W3049" s="94"/>
      <c r="X3049" s="83" t="str">
        <f>IF(ISERROR(VLOOKUP(W3049,LISTAS·PAPP!$AJ$3:$AK$903,2,0))," ",VLOOKUP(W3049,LISTAS·PAPP!$AJ$3:$AK$903,2,0))</f>
        <v xml:space="preserve"> </v>
      </c>
      <c r="Y3049" s="96"/>
      <c r="Z3049" s="97"/>
      <c r="AA3049" s="97"/>
      <c r="AB3049" s="97"/>
      <c r="AC3049" s="97"/>
      <c r="AD3049" s="97"/>
      <c r="AE3049" s="97"/>
      <c r="AF3049" s="97"/>
      <c r="AG3049" s="97"/>
      <c r="AH3049" s="97"/>
      <c r="AI3049" s="97"/>
      <c r="AJ3049" s="97"/>
      <c r="AK3049" s="97"/>
      <c r="AL3049" s="86" t="str">
        <f t="shared" si="142"/>
        <v/>
      </c>
      <c r="AM3049" s="87" t="str">
        <f t="shared" si="143"/>
        <v xml:space="preserve"> </v>
      </c>
      <c r="AN3049" s="1" t="str">
        <f t="shared" si="144"/>
        <v xml:space="preserve"> </v>
      </c>
    </row>
    <row r="3050" spans="1:40" s="88" customFormat="1" x14ac:dyDescent="0.25">
      <c r="A3050" s="92"/>
      <c r="B3050" s="92"/>
      <c r="C3050" s="92"/>
      <c r="D3050" s="92"/>
      <c r="E3050" s="92"/>
      <c r="F3050" s="93"/>
      <c r="G3050" s="94"/>
      <c r="H3050" s="83" t="str">
        <f>IF(M3050&lt;&gt;"",VLOOKUP(M3050,LISTAS·PAPP!$U$3:$Z$8,2,FALSE),"")</f>
        <v/>
      </c>
      <c r="I3050" s="85" t="str">
        <f>IF(M3050&lt;&gt;"",VLOOKUP(M3050,LISTAS·PAPP!$U$3:$Z$8,3,FALSE),"")</f>
        <v/>
      </c>
      <c r="J3050" s="83" t="str">
        <f>IF(M3050&lt;&gt;"",VLOOKUP(M3050,LISTAS·PAPP!$U$3:$Z$8,4,FALSE),"")</f>
        <v/>
      </c>
      <c r="K3050" s="83" t="str">
        <f>IF(C3050&lt;&gt;"",VLOOKUP(C3050,LISTAS·PAPP!$H$3:$O$119,4,FALSE),"")</f>
        <v/>
      </c>
      <c r="L3050" s="85" t="str">
        <f>IF(C3050&lt;&gt;"",VLOOKUP(C3050,LISTAS·PAPP!$H$3:$O$119,8,FALSE),"")</f>
        <v/>
      </c>
      <c r="M3050" s="95"/>
      <c r="N3050" s="92"/>
      <c r="O3050" s="92"/>
      <c r="P3050" s="84" t="str">
        <f>IF(N3050&lt;&gt;"",VLOOKUP(N3050,LISTAS·PAPP!$U$9:$Y$125,5,FALSE),"")</f>
        <v/>
      </c>
      <c r="Q3050" s="83" t="str">
        <f>IF(O3050&lt;&gt;"",VLOOKUP(O3050,LISTAS·PAPP!$U$9:$W$125,3,FALSE),"")</f>
        <v/>
      </c>
      <c r="R3050" s="92"/>
      <c r="S3050" s="173"/>
      <c r="T3050" s="173"/>
      <c r="U3050" s="92"/>
      <c r="V3050" s="92"/>
      <c r="W3050" s="94"/>
      <c r="X3050" s="83" t="str">
        <f>IF(ISERROR(VLOOKUP(W3050,LISTAS·PAPP!$AJ$3:$AK$903,2,0))," ",VLOOKUP(W3050,LISTAS·PAPP!$AJ$3:$AK$903,2,0))</f>
        <v xml:space="preserve"> </v>
      </c>
      <c r="Y3050" s="96"/>
      <c r="Z3050" s="97"/>
      <c r="AA3050" s="97"/>
      <c r="AB3050" s="97"/>
      <c r="AC3050" s="97"/>
      <c r="AD3050" s="97"/>
      <c r="AE3050" s="97"/>
      <c r="AF3050" s="97"/>
      <c r="AG3050" s="97"/>
      <c r="AH3050" s="97"/>
      <c r="AI3050" s="97"/>
      <c r="AJ3050" s="97"/>
      <c r="AK3050" s="97"/>
      <c r="AL3050" s="86" t="str">
        <f t="shared" si="142"/>
        <v/>
      </c>
      <c r="AM3050" s="87" t="str">
        <f t="shared" si="143"/>
        <v xml:space="preserve"> </v>
      </c>
      <c r="AN3050" s="1" t="str">
        <f t="shared" si="144"/>
        <v xml:space="preserve"> </v>
      </c>
    </row>
    <row r="3051" spans="1:40" s="88" customFormat="1" x14ac:dyDescent="0.25">
      <c r="A3051" s="92"/>
      <c r="B3051" s="92"/>
      <c r="C3051" s="92"/>
      <c r="D3051" s="92"/>
      <c r="E3051" s="92"/>
      <c r="F3051" s="93"/>
      <c r="G3051" s="94"/>
      <c r="H3051" s="83" t="str">
        <f>IF(M3051&lt;&gt;"",VLOOKUP(M3051,LISTAS·PAPP!$U$3:$Z$8,2,FALSE),"")</f>
        <v/>
      </c>
      <c r="I3051" s="85" t="str">
        <f>IF(M3051&lt;&gt;"",VLOOKUP(M3051,LISTAS·PAPP!$U$3:$Z$8,3,FALSE),"")</f>
        <v/>
      </c>
      <c r="J3051" s="83" t="str">
        <f>IF(M3051&lt;&gt;"",VLOOKUP(M3051,LISTAS·PAPP!$U$3:$Z$8,4,FALSE),"")</f>
        <v/>
      </c>
      <c r="K3051" s="83" t="str">
        <f>IF(C3051&lt;&gt;"",VLOOKUP(C3051,LISTAS·PAPP!$H$3:$O$119,4,FALSE),"")</f>
        <v/>
      </c>
      <c r="L3051" s="85" t="str">
        <f>IF(C3051&lt;&gt;"",VLOOKUP(C3051,LISTAS·PAPP!$H$3:$O$119,8,FALSE),"")</f>
        <v/>
      </c>
      <c r="M3051" s="95"/>
      <c r="N3051" s="92"/>
      <c r="O3051" s="92"/>
      <c r="P3051" s="84" t="str">
        <f>IF(N3051&lt;&gt;"",VLOOKUP(N3051,LISTAS·PAPP!$U$9:$Y$125,5,FALSE),"")</f>
        <v/>
      </c>
      <c r="Q3051" s="83" t="str">
        <f>IF(O3051&lt;&gt;"",VLOOKUP(O3051,LISTAS·PAPP!$U$9:$W$125,3,FALSE),"")</f>
        <v/>
      </c>
      <c r="R3051" s="92"/>
      <c r="S3051" s="173"/>
      <c r="T3051" s="173"/>
      <c r="U3051" s="92"/>
      <c r="V3051" s="92"/>
      <c r="W3051" s="94"/>
      <c r="X3051" s="83" t="str">
        <f>IF(ISERROR(VLOOKUP(W3051,LISTAS·PAPP!$AJ$3:$AK$903,2,0))," ",VLOOKUP(W3051,LISTAS·PAPP!$AJ$3:$AK$903,2,0))</f>
        <v xml:space="preserve"> </v>
      </c>
      <c r="Y3051" s="96"/>
      <c r="Z3051" s="97"/>
      <c r="AA3051" s="97"/>
      <c r="AB3051" s="97"/>
      <c r="AC3051" s="97"/>
      <c r="AD3051" s="97"/>
      <c r="AE3051" s="97"/>
      <c r="AF3051" s="97"/>
      <c r="AG3051" s="97"/>
      <c r="AH3051" s="97"/>
      <c r="AI3051" s="97"/>
      <c r="AJ3051" s="97"/>
      <c r="AK3051" s="97"/>
      <c r="AL3051" s="86" t="str">
        <f t="shared" si="142"/>
        <v/>
      </c>
      <c r="AM3051" s="87" t="str">
        <f t="shared" si="143"/>
        <v xml:space="preserve"> </v>
      </c>
      <c r="AN3051" s="1" t="str">
        <f t="shared" si="144"/>
        <v xml:space="preserve"> </v>
      </c>
    </row>
    <row r="3052" spans="1:40" s="88" customFormat="1" x14ac:dyDescent="0.25">
      <c r="A3052" s="92"/>
      <c r="B3052" s="92"/>
      <c r="C3052" s="92"/>
      <c r="D3052" s="92"/>
      <c r="E3052" s="92"/>
      <c r="F3052" s="93"/>
      <c r="G3052" s="94"/>
      <c r="H3052" s="83" t="str">
        <f>IF(M3052&lt;&gt;"",VLOOKUP(M3052,LISTAS·PAPP!$U$3:$Z$8,2,FALSE),"")</f>
        <v/>
      </c>
      <c r="I3052" s="85" t="str">
        <f>IF(M3052&lt;&gt;"",VLOOKUP(M3052,LISTAS·PAPP!$U$3:$Z$8,3,FALSE),"")</f>
        <v/>
      </c>
      <c r="J3052" s="83" t="str">
        <f>IF(M3052&lt;&gt;"",VLOOKUP(M3052,LISTAS·PAPP!$U$3:$Z$8,4,FALSE),"")</f>
        <v/>
      </c>
      <c r="K3052" s="83" t="str">
        <f>IF(C3052&lt;&gt;"",VLOOKUP(C3052,LISTAS·PAPP!$H$3:$O$119,4,FALSE),"")</f>
        <v/>
      </c>
      <c r="L3052" s="85" t="str">
        <f>IF(C3052&lt;&gt;"",VLOOKUP(C3052,LISTAS·PAPP!$H$3:$O$119,8,FALSE),"")</f>
        <v/>
      </c>
      <c r="M3052" s="95"/>
      <c r="N3052" s="92"/>
      <c r="O3052" s="92"/>
      <c r="P3052" s="84" t="str">
        <f>IF(N3052&lt;&gt;"",VLOOKUP(N3052,LISTAS·PAPP!$U$9:$Y$125,5,FALSE),"")</f>
        <v/>
      </c>
      <c r="Q3052" s="83" t="str">
        <f>IF(O3052&lt;&gt;"",VLOOKUP(O3052,LISTAS·PAPP!$U$9:$W$125,3,FALSE),"")</f>
        <v/>
      </c>
      <c r="R3052" s="92"/>
      <c r="S3052" s="173"/>
      <c r="T3052" s="173"/>
      <c r="U3052" s="92"/>
      <c r="V3052" s="92"/>
      <c r="W3052" s="94"/>
      <c r="X3052" s="83" t="str">
        <f>IF(ISERROR(VLOOKUP(W3052,LISTAS·PAPP!$AJ$3:$AK$903,2,0))," ",VLOOKUP(W3052,LISTAS·PAPP!$AJ$3:$AK$903,2,0))</f>
        <v xml:space="preserve"> </v>
      </c>
      <c r="Y3052" s="96"/>
      <c r="Z3052" s="97"/>
      <c r="AA3052" s="97"/>
      <c r="AB3052" s="97"/>
      <c r="AC3052" s="97"/>
      <c r="AD3052" s="97"/>
      <c r="AE3052" s="97"/>
      <c r="AF3052" s="97"/>
      <c r="AG3052" s="97"/>
      <c r="AH3052" s="97"/>
      <c r="AI3052" s="97"/>
      <c r="AJ3052" s="97"/>
      <c r="AK3052" s="97"/>
      <c r="AL3052" s="86" t="str">
        <f t="shared" si="142"/>
        <v/>
      </c>
      <c r="AM3052" s="87" t="str">
        <f t="shared" si="143"/>
        <v xml:space="preserve"> </v>
      </c>
      <c r="AN3052" s="1" t="str">
        <f t="shared" si="144"/>
        <v xml:space="preserve"> </v>
      </c>
    </row>
    <row r="3053" spans="1:40" s="88" customFormat="1" x14ac:dyDescent="0.25">
      <c r="A3053" s="92"/>
      <c r="B3053" s="92"/>
      <c r="C3053" s="92"/>
      <c r="D3053" s="92"/>
      <c r="E3053" s="92"/>
      <c r="F3053" s="93"/>
      <c r="G3053" s="94"/>
      <c r="H3053" s="83" t="str">
        <f>IF(M3053&lt;&gt;"",VLOOKUP(M3053,LISTAS·PAPP!$U$3:$Z$8,2,FALSE),"")</f>
        <v/>
      </c>
      <c r="I3053" s="85" t="str">
        <f>IF(M3053&lt;&gt;"",VLOOKUP(M3053,LISTAS·PAPP!$U$3:$Z$8,3,FALSE),"")</f>
        <v/>
      </c>
      <c r="J3053" s="83" t="str">
        <f>IF(M3053&lt;&gt;"",VLOOKUP(M3053,LISTAS·PAPP!$U$3:$Z$8,4,FALSE),"")</f>
        <v/>
      </c>
      <c r="K3053" s="83" t="str">
        <f>IF(C3053&lt;&gt;"",VLOOKUP(C3053,LISTAS·PAPP!$H$3:$O$119,4,FALSE),"")</f>
        <v/>
      </c>
      <c r="L3053" s="85" t="str">
        <f>IF(C3053&lt;&gt;"",VLOOKUP(C3053,LISTAS·PAPP!$H$3:$O$119,8,FALSE),"")</f>
        <v/>
      </c>
      <c r="M3053" s="95"/>
      <c r="N3053" s="92"/>
      <c r="O3053" s="92"/>
      <c r="P3053" s="84" t="str">
        <f>IF(N3053&lt;&gt;"",VLOOKUP(N3053,LISTAS·PAPP!$U$9:$Y$125,5,FALSE),"")</f>
        <v/>
      </c>
      <c r="Q3053" s="83" t="str">
        <f>IF(O3053&lt;&gt;"",VLOOKUP(O3053,LISTAS·PAPP!$U$9:$W$125,3,FALSE),"")</f>
        <v/>
      </c>
      <c r="R3053" s="92"/>
      <c r="S3053" s="173"/>
      <c r="T3053" s="173"/>
      <c r="U3053" s="92"/>
      <c r="V3053" s="92"/>
      <c r="W3053" s="94"/>
      <c r="X3053" s="83" t="str">
        <f>IF(ISERROR(VLOOKUP(W3053,LISTAS·PAPP!$AJ$3:$AK$903,2,0))," ",VLOOKUP(W3053,LISTAS·PAPP!$AJ$3:$AK$903,2,0))</f>
        <v xml:space="preserve"> </v>
      </c>
      <c r="Y3053" s="96"/>
      <c r="Z3053" s="97"/>
      <c r="AA3053" s="97"/>
      <c r="AB3053" s="97"/>
      <c r="AC3053" s="97"/>
      <c r="AD3053" s="97"/>
      <c r="AE3053" s="97"/>
      <c r="AF3053" s="97"/>
      <c r="AG3053" s="97"/>
      <c r="AH3053" s="97"/>
      <c r="AI3053" s="97"/>
      <c r="AJ3053" s="97"/>
      <c r="AK3053" s="97"/>
      <c r="AL3053" s="86" t="str">
        <f t="shared" si="142"/>
        <v/>
      </c>
      <c r="AM3053" s="87" t="str">
        <f t="shared" si="143"/>
        <v xml:space="preserve"> </v>
      </c>
      <c r="AN3053" s="1" t="str">
        <f t="shared" si="144"/>
        <v xml:space="preserve"> </v>
      </c>
    </row>
    <row r="3054" spans="1:40" s="88" customFormat="1" x14ac:dyDescent="0.25">
      <c r="A3054" s="92"/>
      <c r="B3054" s="92"/>
      <c r="C3054" s="92"/>
      <c r="D3054" s="92"/>
      <c r="E3054" s="92"/>
      <c r="F3054" s="93"/>
      <c r="G3054" s="94"/>
      <c r="H3054" s="83" t="str">
        <f>IF(M3054&lt;&gt;"",VLOOKUP(M3054,LISTAS·PAPP!$U$3:$Z$8,2,FALSE),"")</f>
        <v/>
      </c>
      <c r="I3054" s="85" t="str">
        <f>IF(M3054&lt;&gt;"",VLOOKUP(M3054,LISTAS·PAPP!$U$3:$Z$8,3,FALSE),"")</f>
        <v/>
      </c>
      <c r="J3054" s="83" t="str">
        <f>IF(M3054&lt;&gt;"",VLOOKUP(M3054,LISTAS·PAPP!$U$3:$Z$8,4,FALSE),"")</f>
        <v/>
      </c>
      <c r="K3054" s="83" t="str">
        <f>IF(C3054&lt;&gt;"",VLOOKUP(C3054,LISTAS·PAPP!$H$3:$O$119,4,FALSE),"")</f>
        <v/>
      </c>
      <c r="L3054" s="85" t="str">
        <f>IF(C3054&lt;&gt;"",VLOOKUP(C3054,LISTAS·PAPP!$H$3:$O$119,8,FALSE),"")</f>
        <v/>
      </c>
      <c r="M3054" s="95"/>
      <c r="N3054" s="92"/>
      <c r="O3054" s="92"/>
      <c r="P3054" s="84" t="str">
        <f>IF(N3054&lt;&gt;"",VLOOKUP(N3054,LISTAS·PAPP!$U$9:$Y$125,5,FALSE),"")</f>
        <v/>
      </c>
      <c r="Q3054" s="83" t="str">
        <f>IF(O3054&lt;&gt;"",VLOOKUP(O3054,LISTAS·PAPP!$U$9:$W$125,3,FALSE),"")</f>
        <v/>
      </c>
      <c r="R3054" s="92"/>
      <c r="S3054" s="173"/>
      <c r="T3054" s="173"/>
      <c r="U3054" s="92"/>
      <c r="V3054" s="92"/>
      <c r="W3054" s="94"/>
      <c r="X3054" s="83" t="str">
        <f>IF(ISERROR(VLOOKUP(W3054,LISTAS·PAPP!$AJ$3:$AK$903,2,0))," ",VLOOKUP(W3054,LISTAS·PAPP!$AJ$3:$AK$903,2,0))</f>
        <v xml:space="preserve"> </v>
      </c>
      <c r="Y3054" s="96"/>
      <c r="Z3054" s="97"/>
      <c r="AA3054" s="97"/>
      <c r="AB3054" s="97"/>
      <c r="AC3054" s="97"/>
      <c r="AD3054" s="97"/>
      <c r="AE3054" s="97"/>
      <c r="AF3054" s="97"/>
      <c r="AG3054" s="97"/>
      <c r="AH3054" s="97"/>
      <c r="AI3054" s="97"/>
      <c r="AJ3054" s="97"/>
      <c r="AK3054" s="97"/>
      <c r="AL3054" s="86" t="str">
        <f t="shared" si="142"/>
        <v/>
      </c>
      <c r="AM3054" s="87" t="str">
        <f t="shared" si="143"/>
        <v xml:space="preserve"> </v>
      </c>
      <c r="AN3054" s="1" t="str">
        <f t="shared" si="144"/>
        <v xml:space="preserve"> </v>
      </c>
    </row>
    <row r="3055" spans="1:40" s="88" customFormat="1" x14ac:dyDescent="0.25">
      <c r="A3055" s="92"/>
      <c r="B3055" s="92"/>
      <c r="C3055" s="92"/>
      <c r="D3055" s="92"/>
      <c r="E3055" s="92"/>
      <c r="F3055" s="93"/>
      <c r="G3055" s="94"/>
      <c r="H3055" s="83" t="str">
        <f>IF(M3055&lt;&gt;"",VLOOKUP(M3055,LISTAS·PAPP!$U$3:$Z$8,2,FALSE),"")</f>
        <v/>
      </c>
      <c r="I3055" s="85" t="str">
        <f>IF(M3055&lt;&gt;"",VLOOKUP(M3055,LISTAS·PAPP!$U$3:$Z$8,3,FALSE),"")</f>
        <v/>
      </c>
      <c r="J3055" s="83" t="str">
        <f>IF(M3055&lt;&gt;"",VLOOKUP(M3055,LISTAS·PAPP!$U$3:$Z$8,4,FALSE),"")</f>
        <v/>
      </c>
      <c r="K3055" s="83" t="str">
        <f>IF(C3055&lt;&gt;"",VLOOKUP(C3055,LISTAS·PAPP!$H$3:$O$119,4,FALSE),"")</f>
        <v/>
      </c>
      <c r="L3055" s="85" t="str">
        <f>IF(C3055&lt;&gt;"",VLOOKUP(C3055,LISTAS·PAPP!$H$3:$O$119,8,FALSE),"")</f>
        <v/>
      </c>
      <c r="M3055" s="95"/>
      <c r="N3055" s="92"/>
      <c r="O3055" s="92"/>
      <c r="P3055" s="84" t="str">
        <f>IF(N3055&lt;&gt;"",VLOOKUP(N3055,LISTAS·PAPP!$U$9:$Y$125,5,FALSE),"")</f>
        <v/>
      </c>
      <c r="Q3055" s="83" t="str">
        <f>IF(O3055&lt;&gt;"",VLOOKUP(O3055,LISTAS·PAPP!$U$9:$W$125,3,FALSE),"")</f>
        <v/>
      </c>
      <c r="R3055" s="92"/>
      <c r="S3055" s="173"/>
      <c r="T3055" s="173"/>
      <c r="U3055" s="92"/>
      <c r="V3055" s="92"/>
      <c r="W3055" s="94"/>
      <c r="X3055" s="83" t="str">
        <f>IF(ISERROR(VLOOKUP(W3055,LISTAS·PAPP!$AJ$3:$AK$903,2,0))," ",VLOOKUP(W3055,LISTAS·PAPP!$AJ$3:$AK$903,2,0))</f>
        <v xml:space="preserve"> </v>
      </c>
      <c r="Y3055" s="96"/>
      <c r="Z3055" s="97"/>
      <c r="AA3055" s="97"/>
      <c r="AB3055" s="97"/>
      <c r="AC3055" s="97"/>
      <c r="AD3055" s="97"/>
      <c r="AE3055" s="97"/>
      <c r="AF3055" s="97"/>
      <c r="AG3055" s="97"/>
      <c r="AH3055" s="97"/>
      <c r="AI3055" s="97"/>
      <c r="AJ3055" s="97"/>
      <c r="AK3055" s="97"/>
      <c r="AL3055" s="86" t="str">
        <f t="shared" si="142"/>
        <v/>
      </c>
      <c r="AM3055" s="87" t="str">
        <f t="shared" si="143"/>
        <v xml:space="preserve"> </v>
      </c>
      <c r="AN3055" s="1" t="str">
        <f t="shared" si="144"/>
        <v xml:space="preserve"> </v>
      </c>
    </row>
    <row r="3056" spans="1:40" s="88" customFormat="1" x14ac:dyDescent="0.25">
      <c r="A3056" s="92"/>
      <c r="B3056" s="92"/>
      <c r="C3056" s="92"/>
      <c r="D3056" s="92"/>
      <c r="E3056" s="92"/>
      <c r="F3056" s="93"/>
      <c r="G3056" s="94"/>
      <c r="H3056" s="83" t="str">
        <f>IF(M3056&lt;&gt;"",VLOOKUP(M3056,LISTAS·PAPP!$U$3:$Z$8,2,FALSE),"")</f>
        <v/>
      </c>
      <c r="I3056" s="85" t="str">
        <f>IF(M3056&lt;&gt;"",VLOOKUP(M3056,LISTAS·PAPP!$U$3:$Z$8,3,FALSE),"")</f>
        <v/>
      </c>
      <c r="J3056" s="83" t="str">
        <f>IF(M3056&lt;&gt;"",VLOOKUP(M3056,LISTAS·PAPP!$U$3:$Z$8,4,FALSE),"")</f>
        <v/>
      </c>
      <c r="K3056" s="83" t="str">
        <f>IF(C3056&lt;&gt;"",VLOOKUP(C3056,LISTAS·PAPP!$H$3:$O$119,4,FALSE),"")</f>
        <v/>
      </c>
      <c r="L3056" s="85" t="str">
        <f>IF(C3056&lt;&gt;"",VLOOKUP(C3056,LISTAS·PAPP!$H$3:$O$119,8,FALSE),"")</f>
        <v/>
      </c>
      <c r="M3056" s="95"/>
      <c r="N3056" s="92"/>
      <c r="O3056" s="92"/>
      <c r="P3056" s="84" t="str">
        <f>IF(N3056&lt;&gt;"",VLOOKUP(N3056,LISTAS·PAPP!$U$9:$Y$125,5,FALSE),"")</f>
        <v/>
      </c>
      <c r="Q3056" s="83" t="str">
        <f>IF(O3056&lt;&gt;"",VLOOKUP(O3056,LISTAS·PAPP!$U$9:$W$125,3,FALSE),"")</f>
        <v/>
      </c>
      <c r="R3056" s="92"/>
      <c r="S3056" s="173"/>
      <c r="T3056" s="173"/>
      <c r="U3056" s="92"/>
      <c r="V3056" s="92"/>
      <c r="W3056" s="94"/>
      <c r="X3056" s="83" t="str">
        <f>IF(ISERROR(VLOOKUP(W3056,LISTAS·PAPP!$AJ$3:$AK$903,2,0))," ",VLOOKUP(W3056,LISTAS·PAPP!$AJ$3:$AK$903,2,0))</f>
        <v xml:space="preserve"> </v>
      </c>
      <c r="Y3056" s="96"/>
      <c r="Z3056" s="97"/>
      <c r="AA3056" s="97"/>
      <c r="AB3056" s="97"/>
      <c r="AC3056" s="97"/>
      <c r="AD3056" s="97"/>
      <c r="AE3056" s="97"/>
      <c r="AF3056" s="97"/>
      <c r="AG3056" s="97"/>
      <c r="AH3056" s="97"/>
      <c r="AI3056" s="97"/>
      <c r="AJ3056" s="97"/>
      <c r="AK3056" s="97"/>
      <c r="AL3056" s="86" t="str">
        <f t="shared" si="142"/>
        <v/>
      </c>
      <c r="AM3056" s="87" t="str">
        <f t="shared" si="143"/>
        <v xml:space="preserve"> </v>
      </c>
      <c r="AN3056" s="1" t="str">
        <f t="shared" si="144"/>
        <v xml:space="preserve"> </v>
      </c>
    </row>
    <row r="3057" spans="1:40" s="88" customFormat="1" x14ac:dyDescent="0.25">
      <c r="A3057" s="92"/>
      <c r="B3057" s="92"/>
      <c r="C3057" s="92"/>
      <c r="D3057" s="92"/>
      <c r="E3057" s="92"/>
      <c r="F3057" s="93"/>
      <c r="G3057" s="94"/>
      <c r="H3057" s="83" t="str">
        <f>IF(M3057&lt;&gt;"",VLOOKUP(M3057,LISTAS·PAPP!$U$3:$Z$8,2,FALSE),"")</f>
        <v/>
      </c>
      <c r="I3057" s="85" t="str">
        <f>IF(M3057&lt;&gt;"",VLOOKUP(M3057,LISTAS·PAPP!$U$3:$Z$8,3,FALSE),"")</f>
        <v/>
      </c>
      <c r="J3057" s="83" t="str">
        <f>IF(M3057&lt;&gt;"",VLOOKUP(M3057,LISTAS·PAPP!$U$3:$Z$8,4,FALSE),"")</f>
        <v/>
      </c>
      <c r="K3057" s="83" t="str">
        <f>IF(C3057&lt;&gt;"",VLOOKUP(C3057,LISTAS·PAPP!$H$3:$O$119,4,FALSE),"")</f>
        <v/>
      </c>
      <c r="L3057" s="85" t="str">
        <f>IF(C3057&lt;&gt;"",VLOOKUP(C3057,LISTAS·PAPP!$H$3:$O$119,8,FALSE),"")</f>
        <v/>
      </c>
      <c r="M3057" s="95"/>
      <c r="N3057" s="92"/>
      <c r="O3057" s="92"/>
      <c r="P3057" s="84" t="str">
        <f>IF(N3057&lt;&gt;"",VLOOKUP(N3057,LISTAS·PAPP!$U$9:$Y$125,5,FALSE),"")</f>
        <v/>
      </c>
      <c r="Q3057" s="83" t="str">
        <f>IF(O3057&lt;&gt;"",VLOOKUP(O3057,LISTAS·PAPP!$U$9:$W$125,3,FALSE),"")</f>
        <v/>
      </c>
      <c r="R3057" s="92"/>
      <c r="S3057" s="173"/>
      <c r="T3057" s="173"/>
      <c r="U3057" s="92"/>
      <c r="V3057" s="92"/>
      <c r="W3057" s="94"/>
      <c r="X3057" s="83" t="str">
        <f>IF(ISERROR(VLOOKUP(W3057,LISTAS·PAPP!$AJ$3:$AK$903,2,0))," ",VLOOKUP(W3057,LISTAS·PAPP!$AJ$3:$AK$903,2,0))</f>
        <v xml:space="preserve"> </v>
      </c>
      <c r="Y3057" s="96"/>
      <c r="Z3057" s="97"/>
      <c r="AA3057" s="97"/>
      <c r="AB3057" s="97"/>
      <c r="AC3057" s="97"/>
      <c r="AD3057" s="97"/>
      <c r="AE3057" s="97"/>
      <c r="AF3057" s="97"/>
      <c r="AG3057" s="97"/>
      <c r="AH3057" s="97"/>
      <c r="AI3057" s="97"/>
      <c r="AJ3057" s="97"/>
      <c r="AK3057" s="97"/>
      <c r="AL3057" s="86" t="str">
        <f t="shared" si="142"/>
        <v/>
      </c>
      <c r="AM3057" s="87" t="str">
        <f t="shared" si="143"/>
        <v xml:space="preserve"> </v>
      </c>
      <c r="AN3057" s="1" t="str">
        <f t="shared" si="144"/>
        <v xml:space="preserve"> </v>
      </c>
    </row>
    <row r="3058" spans="1:40" s="88" customFormat="1" x14ac:dyDescent="0.25">
      <c r="A3058" s="92"/>
      <c r="B3058" s="92"/>
      <c r="C3058" s="92"/>
      <c r="D3058" s="92"/>
      <c r="E3058" s="92"/>
      <c r="F3058" s="93"/>
      <c r="G3058" s="94"/>
      <c r="H3058" s="83" t="str">
        <f>IF(M3058&lt;&gt;"",VLOOKUP(M3058,LISTAS·PAPP!$U$3:$Z$8,2,FALSE),"")</f>
        <v/>
      </c>
      <c r="I3058" s="85" t="str">
        <f>IF(M3058&lt;&gt;"",VLOOKUP(M3058,LISTAS·PAPP!$U$3:$Z$8,3,FALSE),"")</f>
        <v/>
      </c>
      <c r="J3058" s="83" t="str">
        <f>IF(M3058&lt;&gt;"",VLOOKUP(M3058,LISTAS·PAPP!$U$3:$Z$8,4,FALSE),"")</f>
        <v/>
      </c>
      <c r="K3058" s="83" t="str">
        <f>IF(C3058&lt;&gt;"",VLOOKUP(C3058,LISTAS·PAPP!$H$3:$O$119,4,FALSE),"")</f>
        <v/>
      </c>
      <c r="L3058" s="85" t="str">
        <f>IF(C3058&lt;&gt;"",VLOOKUP(C3058,LISTAS·PAPP!$H$3:$O$119,8,FALSE),"")</f>
        <v/>
      </c>
      <c r="M3058" s="95"/>
      <c r="N3058" s="92"/>
      <c r="O3058" s="92"/>
      <c r="P3058" s="84" t="str">
        <f>IF(N3058&lt;&gt;"",VLOOKUP(N3058,LISTAS·PAPP!$U$9:$Y$125,5,FALSE),"")</f>
        <v/>
      </c>
      <c r="Q3058" s="83" t="str">
        <f>IF(O3058&lt;&gt;"",VLOOKUP(O3058,LISTAS·PAPP!$U$9:$W$125,3,FALSE),"")</f>
        <v/>
      </c>
      <c r="R3058" s="92"/>
      <c r="S3058" s="173"/>
      <c r="T3058" s="173"/>
      <c r="U3058" s="92"/>
      <c r="V3058" s="92"/>
      <c r="W3058" s="94"/>
      <c r="X3058" s="83" t="str">
        <f>IF(ISERROR(VLOOKUP(W3058,LISTAS·PAPP!$AJ$3:$AK$903,2,0))," ",VLOOKUP(W3058,LISTAS·PAPP!$AJ$3:$AK$903,2,0))</f>
        <v xml:space="preserve"> </v>
      </c>
      <c r="Y3058" s="96"/>
      <c r="Z3058" s="97"/>
      <c r="AA3058" s="97"/>
      <c r="AB3058" s="97"/>
      <c r="AC3058" s="97"/>
      <c r="AD3058" s="97"/>
      <c r="AE3058" s="97"/>
      <c r="AF3058" s="97"/>
      <c r="AG3058" s="97"/>
      <c r="AH3058" s="97"/>
      <c r="AI3058" s="97"/>
      <c r="AJ3058" s="97"/>
      <c r="AK3058" s="97"/>
      <c r="AL3058" s="86" t="str">
        <f t="shared" si="142"/>
        <v/>
      </c>
      <c r="AM3058" s="87" t="str">
        <f t="shared" si="143"/>
        <v xml:space="preserve"> </v>
      </c>
      <c r="AN3058" s="1" t="str">
        <f t="shared" si="144"/>
        <v xml:space="preserve"> </v>
      </c>
    </row>
    <row r="3059" spans="1:40" s="88" customFormat="1" x14ac:dyDescent="0.25">
      <c r="A3059" s="92"/>
      <c r="B3059" s="92"/>
      <c r="C3059" s="92"/>
      <c r="D3059" s="92"/>
      <c r="E3059" s="92"/>
      <c r="F3059" s="93"/>
      <c r="G3059" s="94"/>
      <c r="H3059" s="83" t="str">
        <f>IF(M3059&lt;&gt;"",VLOOKUP(M3059,LISTAS·PAPP!$U$3:$Z$8,2,FALSE),"")</f>
        <v/>
      </c>
      <c r="I3059" s="85" t="str">
        <f>IF(M3059&lt;&gt;"",VLOOKUP(M3059,LISTAS·PAPP!$U$3:$Z$8,3,FALSE),"")</f>
        <v/>
      </c>
      <c r="J3059" s="83" t="str">
        <f>IF(M3059&lt;&gt;"",VLOOKUP(M3059,LISTAS·PAPP!$U$3:$Z$8,4,FALSE),"")</f>
        <v/>
      </c>
      <c r="K3059" s="83" t="str">
        <f>IF(C3059&lt;&gt;"",VLOOKUP(C3059,LISTAS·PAPP!$H$3:$O$119,4,FALSE),"")</f>
        <v/>
      </c>
      <c r="L3059" s="85" t="str">
        <f>IF(C3059&lt;&gt;"",VLOOKUP(C3059,LISTAS·PAPP!$H$3:$O$119,8,FALSE),"")</f>
        <v/>
      </c>
      <c r="M3059" s="95"/>
      <c r="N3059" s="92"/>
      <c r="O3059" s="92"/>
      <c r="P3059" s="84" t="str">
        <f>IF(N3059&lt;&gt;"",VLOOKUP(N3059,LISTAS·PAPP!$U$9:$Y$125,5,FALSE),"")</f>
        <v/>
      </c>
      <c r="Q3059" s="83" t="str">
        <f>IF(O3059&lt;&gt;"",VLOOKUP(O3059,LISTAS·PAPP!$U$9:$W$125,3,FALSE),"")</f>
        <v/>
      </c>
      <c r="R3059" s="92"/>
      <c r="S3059" s="173"/>
      <c r="T3059" s="173"/>
      <c r="U3059" s="92"/>
      <c r="V3059" s="92"/>
      <c r="W3059" s="94"/>
      <c r="X3059" s="83" t="str">
        <f>IF(ISERROR(VLOOKUP(W3059,LISTAS·PAPP!$AJ$3:$AK$903,2,0))," ",VLOOKUP(W3059,LISTAS·PAPP!$AJ$3:$AK$903,2,0))</f>
        <v xml:space="preserve"> </v>
      </c>
      <c r="Y3059" s="96"/>
      <c r="Z3059" s="97"/>
      <c r="AA3059" s="97"/>
      <c r="AB3059" s="97"/>
      <c r="AC3059" s="97"/>
      <c r="AD3059" s="97"/>
      <c r="AE3059" s="97"/>
      <c r="AF3059" s="97"/>
      <c r="AG3059" s="97"/>
      <c r="AH3059" s="97"/>
      <c r="AI3059" s="97"/>
      <c r="AJ3059" s="97"/>
      <c r="AK3059" s="97"/>
      <c r="AL3059" s="86" t="str">
        <f t="shared" si="142"/>
        <v/>
      </c>
      <c r="AM3059" s="87" t="str">
        <f t="shared" si="143"/>
        <v xml:space="preserve"> </v>
      </c>
      <c r="AN3059" s="1" t="str">
        <f t="shared" si="144"/>
        <v xml:space="preserve"> </v>
      </c>
    </row>
    <row r="3060" spans="1:40" s="88" customFormat="1" x14ac:dyDescent="0.25">
      <c r="A3060" s="92"/>
      <c r="B3060" s="92"/>
      <c r="C3060" s="92"/>
      <c r="D3060" s="92"/>
      <c r="E3060" s="92"/>
      <c r="F3060" s="93"/>
      <c r="G3060" s="94"/>
      <c r="H3060" s="83" t="str">
        <f>IF(M3060&lt;&gt;"",VLOOKUP(M3060,LISTAS·PAPP!$U$3:$Z$8,2,FALSE),"")</f>
        <v/>
      </c>
      <c r="I3060" s="85" t="str">
        <f>IF(M3060&lt;&gt;"",VLOOKUP(M3060,LISTAS·PAPP!$U$3:$Z$8,3,FALSE),"")</f>
        <v/>
      </c>
      <c r="J3060" s="83" t="str">
        <f>IF(M3060&lt;&gt;"",VLOOKUP(M3060,LISTAS·PAPP!$U$3:$Z$8,4,FALSE),"")</f>
        <v/>
      </c>
      <c r="K3060" s="83" t="str">
        <f>IF(C3060&lt;&gt;"",VLOOKUP(C3060,LISTAS·PAPP!$H$3:$O$119,4,FALSE),"")</f>
        <v/>
      </c>
      <c r="L3060" s="85" t="str">
        <f>IF(C3060&lt;&gt;"",VLOOKUP(C3060,LISTAS·PAPP!$H$3:$O$119,8,FALSE),"")</f>
        <v/>
      </c>
      <c r="M3060" s="95"/>
      <c r="N3060" s="92"/>
      <c r="O3060" s="92"/>
      <c r="P3060" s="84" t="str">
        <f>IF(N3060&lt;&gt;"",VLOOKUP(N3060,LISTAS·PAPP!$U$9:$Y$125,5,FALSE),"")</f>
        <v/>
      </c>
      <c r="Q3060" s="83" t="str">
        <f>IF(O3060&lt;&gt;"",VLOOKUP(O3060,LISTAS·PAPP!$U$9:$W$125,3,FALSE),"")</f>
        <v/>
      </c>
      <c r="R3060" s="92"/>
      <c r="S3060" s="173"/>
      <c r="T3060" s="173"/>
      <c r="U3060" s="92"/>
      <c r="V3060" s="92"/>
      <c r="W3060" s="94"/>
      <c r="X3060" s="83" t="str">
        <f>IF(ISERROR(VLOOKUP(W3060,LISTAS·PAPP!$AJ$3:$AK$903,2,0))," ",VLOOKUP(W3060,LISTAS·PAPP!$AJ$3:$AK$903,2,0))</f>
        <v xml:space="preserve"> </v>
      </c>
      <c r="Y3060" s="96"/>
      <c r="Z3060" s="97"/>
      <c r="AA3060" s="97"/>
      <c r="AB3060" s="97"/>
      <c r="AC3060" s="97"/>
      <c r="AD3060" s="97"/>
      <c r="AE3060" s="97"/>
      <c r="AF3060" s="97"/>
      <c r="AG3060" s="97"/>
      <c r="AH3060" s="97"/>
      <c r="AI3060" s="97"/>
      <c r="AJ3060" s="97"/>
      <c r="AK3060" s="97"/>
      <c r="AL3060" s="86" t="str">
        <f t="shared" si="142"/>
        <v/>
      </c>
      <c r="AM3060" s="87" t="str">
        <f t="shared" si="143"/>
        <v xml:space="preserve"> </v>
      </c>
      <c r="AN3060" s="1" t="str">
        <f t="shared" si="144"/>
        <v xml:space="preserve"> </v>
      </c>
    </row>
    <row r="3061" spans="1:40" s="88" customFormat="1" x14ac:dyDescent="0.25">
      <c r="A3061" s="92"/>
      <c r="B3061" s="92"/>
      <c r="C3061" s="92"/>
      <c r="D3061" s="92"/>
      <c r="E3061" s="92"/>
      <c r="F3061" s="93"/>
      <c r="G3061" s="94"/>
      <c r="H3061" s="83" t="str">
        <f>IF(M3061&lt;&gt;"",VLOOKUP(M3061,LISTAS·PAPP!$U$3:$Z$8,2,FALSE),"")</f>
        <v/>
      </c>
      <c r="I3061" s="85" t="str">
        <f>IF(M3061&lt;&gt;"",VLOOKUP(M3061,LISTAS·PAPP!$U$3:$Z$8,3,FALSE),"")</f>
        <v/>
      </c>
      <c r="J3061" s="83" t="str">
        <f>IF(M3061&lt;&gt;"",VLOOKUP(M3061,LISTAS·PAPP!$U$3:$Z$8,4,FALSE),"")</f>
        <v/>
      </c>
      <c r="K3061" s="83" t="str">
        <f>IF(C3061&lt;&gt;"",VLOOKUP(C3061,LISTAS·PAPP!$H$3:$O$119,4,FALSE),"")</f>
        <v/>
      </c>
      <c r="L3061" s="85" t="str">
        <f>IF(C3061&lt;&gt;"",VLOOKUP(C3061,LISTAS·PAPP!$H$3:$O$119,8,FALSE),"")</f>
        <v/>
      </c>
      <c r="M3061" s="95"/>
      <c r="N3061" s="92"/>
      <c r="O3061" s="92"/>
      <c r="P3061" s="84" t="str">
        <f>IF(N3061&lt;&gt;"",VLOOKUP(N3061,LISTAS·PAPP!$U$9:$Y$125,5,FALSE),"")</f>
        <v/>
      </c>
      <c r="Q3061" s="83" t="str">
        <f>IF(O3061&lt;&gt;"",VLOOKUP(O3061,LISTAS·PAPP!$U$9:$W$125,3,FALSE),"")</f>
        <v/>
      </c>
      <c r="R3061" s="92"/>
      <c r="S3061" s="173"/>
      <c r="T3061" s="173"/>
      <c r="U3061" s="92"/>
      <c r="V3061" s="92"/>
      <c r="W3061" s="94"/>
      <c r="X3061" s="83" t="str">
        <f>IF(ISERROR(VLOOKUP(W3061,LISTAS·PAPP!$AJ$3:$AK$903,2,0))," ",VLOOKUP(W3061,LISTAS·PAPP!$AJ$3:$AK$903,2,0))</f>
        <v xml:space="preserve"> </v>
      </c>
      <c r="Y3061" s="96"/>
      <c r="Z3061" s="97"/>
      <c r="AA3061" s="97"/>
      <c r="AB3061" s="97"/>
      <c r="AC3061" s="97"/>
      <c r="AD3061" s="97"/>
      <c r="AE3061" s="97"/>
      <c r="AF3061" s="97"/>
      <c r="AG3061" s="97"/>
      <c r="AH3061" s="97"/>
      <c r="AI3061" s="97"/>
      <c r="AJ3061" s="97"/>
      <c r="AK3061" s="97"/>
      <c r="AL3061" s="86" t="str">
        <f t="shared" si="142"/>
        <v/>
      </c>
      <c r="AM3061" s="87" t="str">
        <f t="shared" si="143"/>
        <v xml:space="preserve"> </v>
      </c>
      <c r="AN3061" s="1" t="str">
        <f t="shared" si="144"/>
        <v xml:space="preserve"> </v>
      </c>
    </row>
    <row r="3062" spans="1:40" s="88" customFormat="1" x14ac:dyDescent="0.25">
      <c r="A3062" s="92"/>
      <c r="B3062" s="92"/>
      <c r="C3062" s="92"/>
      <c r="D3062" s="92"/>
      <c r="E3062" s="92"/>
      <c r="F3062" s="93"/>
      <c r="G3062" s="94"/>
      <c r="H3062" s="83" t="str">
        <f>IF(M3062&lt;&gt;"",VLOOKUP(M3062,LISTAS·PAPP!$U$3:$Z$8,2,FALSE),"")</f>
        <v/>
      </c>
      <c r="I3062" s="85" t="str">
        <f>IF(M3062&lt;&gt;"",VLOOKUP(M3062,LISTAS·PAPP!$U$3:$Z$8,3,FALSE),"")</f>
        <v/>
      </c>
      <c r="J3062" s="83" t="str">
        <f>IF(M3062&lt;&gt;"",VLOOKUP(M3062,LISTAS·PAPP!$U$3:$Z$8,4,FALSE),"")</f>
        <v/>
      </c>
      <c r="K3062" s="83" t="str">
        <f>IF(C3062&lt;&gt;"",VLOOKUP(C3062,LISTAS·PAPP!$H$3:$O$119,4,FALSE),"")</f>
        <v/>
      </c>
      <c r="L3062" s="85" t="str">
        <f>IF(C3062&lt;&gt;"",VLOOKUP(C3062,LISTAS·PAPP!$H$3:$O$119,8,FALSE),"")</f>
        <v/>
      </c>
      <c r="M3062" s="95"/>
      <c r="N3062" s="92"/>
      <c r="O3062" s="92"/>
      <c r="P3062" s="84" t="str">
        <f>IF(N3062&lt;&gt;"",VLOOKUP(N3062,LISTAS·PAPP!$U$9:$Y$125,5,FALSE),"")</f>
        <v/>
      </c>
      <c r="Q3062" s="83" t="str">
        <f>IF(O3062&lt;&gt;"",VLOOKUP(O3062,LISTAS·PAPP!$U$9:$W$125,3,FALSE),"")</f>
        <v/>
      </c>
      <c r="R3062" s="92"/>
      <c r="S3062" s="173"/>
      <c r="T3062" s="173"/>
      <c r="U3062" s="92"/>
      <c r="V3062" s="92"/>
      <c r="W3062" s="94"/>
      <c r="X3062" s="83" t="str">
        <f>IF(ISERROR(VLOOKUP(W3062,LISTAS·PAPP!$AJ$3:$AK$903,2,0))," ",VLOOKUP(W3062,LISTAS·PAPP!$AJ$3:$AK$903,2,0))</f>
        <v xml:space="preserve"> </v>
      </c>
      <c r="Y3062" s="96"/>
      <c r="Z3062" s="97"/>
      <c r="AA3062" s="97"/>
      <c r="AB3062" s="97"/>
      <c r="AC3062" s="97"/>
      <c r="AD3062" s="97"/>
      <c r="AE3062" s="97"/>
      <c r="AF3062" s="97"/>
      <c r="AG3062" s="97"/>
      <c r="AH3062" s="97"/>
      <c r="AI3062" s="97"/>
      <c r="AJ3062" s="97"/>
      <c r="AK3062" s="97"/>
      <c r="AL3062" s="86" t="str">
        <f t="shared" si="142"/>
        <v/>
      </c>
      <c r="AM3062" s="87" t="str">
        <f t="shared" si="143"/>
        <v xml:space="preserve"> </v>
      </c>
      <c r="AN3062" s="1" t="str">
        <f t="shared" si="144"/>
        <v xml:space="preserve"> </v>
      </c>
    </row>
    <row r="3063" spans="1:40" s="88" customFormat="1" x14ac:dyDescent="0.25">
      <c r="A3063" s="92"/>
      <c r="B3063" s="92"/>
      <c r="C3063" s="92"/>
      <c r="D3063" s="92"/>
      <c r="E3063" s="92"/>
      <c r="F3063" s="93"/>
      <c r="G3063" s="94"/>
      <c r="H3063" s="83" t="str">
        <f>IF(M3063&lt;&gt;"",VLOOKUP(M3063,LISTAS·PAPP!$U$3:$Z$8,2,FALSE),"")</f>
        <v/>
      </c>
      <c r="I3063" s="85" t="str">
        <f>IF(M3063&lt;&gt;"",VLOOKUP(M3063,LISTAS·PAPP!$U$3:$Z$8,3,FALSE),"")</f>
        <v/>
      </c>
      <c r="J3063" s="83" t="str">
        <f>IF(M3063&lt;&gt;"",VLOOKUP(M3063,LISTAS·PAPP!$U$3:$Z$8,4,FALSE),"")</f>
        <v/>
      </c>
      <c r="K3063" s="83" t="str">
        <f>IF(C3063&lt;&gt;"",VLOOKUP(C3063,LISTAS·PAPP!$H$3:$O$119,4,FALSE),"")</f>
        <v/>
      </c>
      <c r="L3063" s="85" t="str">
        <f>IF(C3063&lt;&gt;"",VLOOKUP(C3063,LISTAS·PAPP!$H$3:$O$119,8,FALSE),"")</f>
        <v/>
      </c>
      <c r="M3063" s="95"/>
      <c r="N3063" s="92"/>
      <c r="O3063" s="92"/>
      <c r="P3063" s="84" t="str">
        <f>IF(N3063&lt;&gt;"",VLOOKUP(N3063,LISTAS·PAPP!$U$9:$Y$125,5,FALSE),"")</f>
        <v/>
      </c>
      <c r="Q3063" s="83" t="str">
        <f>IF(O3063&lt;&gt;"",VLOOKUP(O3063,LISTAS·PAPP!$U$9:$W$125,3,FALSE),"")</f>
        <v/>
      </c>
      <c r="R3063" s="92"/>
      <c r="S3063" s="173"/>
      <c r="T3063" s="173"/>
      <c r="U3063" s="92"/>
      <c r="V3063" s="92"/>
      <c r="W3063" s="94"/>
      <c r="X3063" s="83" t="str">
        <f>IF(ISERROR(VLOOKUP(W3063,LISTAS·PAPP!$AJ$3:$AK$903,2,0))," ",VLOOKUP(W3063,LISTAS·PAPP!$AJ$3:$AK$903,2,0))</f>
        <v xml:space="preserve"> </v>
      </c>
      <c r="Y3063" s="96"/>
      <c r="Z3063" s="97"/>
      <c r="AA3063" s="97"/>
      <c r="AB3063" s="97"/>
      <c r="AC3063" s="97"/>
      <c r="AD3063" s="97"/>
      <c r="AE3063" s="97"/>
      <c r="AF3063" s="97"/>
      <c r="AG3063" s="97"/>
      <c r="AH3063" s="97"/>
      <c r="AI3063" s="97"/>
      <c r="AJ3063" s="97"/>
      <c r="AK3063" s="97"/>
      <c r="AL3063" s="86" t="str">
        <f t="shared" si="142"/>
        <v/>
      </c>
      <c r="AM3063" s="87" t="str">
        <f t="shared" si="143"/>
        <v xml:space="preserve"> </v>
      </c>
      <c r="AN3063" s="1" t="str">
        <f t="shared" si="144"/>
        <v xml:space="preserve"> </v>
      </c>
    </row>
    <row r="3064" spans="1:40" s="88" customFormat="1" x14ac:dyDescent="0.25">
      <c r="A3064" s="92"/>
      <c r="B3064" s="92"/>
      <c r="C3064" s="92"/>
      <c r="D3064" s="92"/>
      <c r="E3064" s="92"/>
      <c r="F3064" s="93"/>
      <c r="G3064" s="94"/>
      <c r="H3064" s="83" t="str">
        <f>IF(M3064&lt;&gt;"",VLOOKUP(M3064,LISTAS·PAPP!$U$3:$Z$8,2,FALSE),"")</f>
        <v/>
      </c>
      <c r="I3064" s="85" t="str">
        <f>IF(M3064&lt;&gt;"",VLOOKUP(M3064,LISTAS·PAPP!$U$3:$Z$8,3,FALSE),"")</f>
        <v/>
      </c>
      <c r="J3064" s="83" t="str">
        <f>IF(M3064&lt;&gt;"",VLOOKUP(M3064,LISTAS·PAPP!$U$3:$Z$8,4,FALSE),"")</f>
        <v/>
      </c>
      <c r="K3064" s="83" t="str">
        <f>IF(C3064&lt;&gt;"",VLOOKUP(C3064,LISTAS·PAPP!$H$3:$O$119,4,FALSE),"")</f>
        <v/>
      </c>
      <c r="L3064" s="85" t="str">
        <f>IF(C3064&lt;&gt;"",VLOOKUP(C3064,LISTAS·PAPP!$H$3:$O$119,8,FALSE),"")</f>
        <v/>
      </c>
      <c r="M3064" s="95"/>
      <c r="N3064" s="92"/>
      <c r="O3064" s="92"/>
      <c r="P3064" s="84" t="str">
        <f>IF(N3064&lt;&gt;"",VLOOKUP(N3064,LISTAS·PAPP!$U$9:$Y$125,5,FALSE),"")</f>
        <v/>
      </c>
      <c r="Q3064" s="83" t="str">
        <f>IF(O3064&lt;&gt;"",VLOOKUP(O3064,LISTAS·PAPP!$U$9:$W$125,3,FALSE),"")</f>
        <v/>
      </c>
      <c r="R3064" s="92"/>
      <c r="S3064" s="173"/>
      <c r="T3064" s="173"/>
      <c r="U3064" s="92"/>
      <c r="V3064" s="92"/>
      <c r="W3064" s="94"/>
      <c r="X3064" s="83" t="str">
        <f>IF(ISERROR(VLOOKUP(W3064,LISTAS·PAPP!$AJ$3:$AK$903,2,0))," ",VLOOKUP(W3064,LISTAS·PAPP!$AJ$3:$AK$903,2,0))</f>
        <v xml:space="preserve"> </v>
      </c>
      <c r="Y3064" s="96"/>
      <c r="Z3064" s="97"/>
      <c r="AA3064" s="97"/>
      <c r="AB3064" s="97"/>
      <c r="AC3064" s="97"/>
      <c r="AD3064" s="97"/>
      <c r="AE3064" s="97"/>
      <c r="AF3064" s="97"/>
      <c r="AG3064" s="97"/>
      <c r="AH3064" s="97"/>
      <c r="AI3064" s="97"/>
      <c r="AJ3064" s="97"/>
      <c r="AK3064" s="97"/>
      <c r="AL3064" s="86" t="str">
        <f t="shared" si="142"/>
        <v/>
      </c>
      <c r="AM3064" s="87" t="str">
        <f t="shared" si="143"/>
        <v xml:space="preserve"> </v>
      </c>
      <c r="AN3064" s="1" t="str">
        <f t="shared" si="144"/>
        <v xml:space="preserve"> </v>
      </c>
    </row>
    <row r="3065" spans="1:40" s="88" customFormat="1" x14ac:dyDescent="0.25">
      <c r="A3065" s="92"/>
      <c r="B3065" s="92"/>
      <c r="C3065" s="92"/>
      <c r="D3065" s="92"/>
      <c r="E3065" s="92"/>
      <c r="F3065" s="93"/>
      <c r="G3065" s="94"/>
      <c r="H3065" s="83" t="str">
        <f>IF(M3065&lt;&gt;"",VLOOKUP(M3065,LISTAS·PAPP!$U$3:$Z$8,2,FALSE),"")</f>
        <v/>
      </c>
      <c r="I3065" s="85" t="str">
        <f>IF(M3065&lt;&gt;"",VLOOKUP(M3065,LISTAS·PAPP!$U$3:$Z$8,3,FALSE),"")</f>
        <v/>
      </c>
      <c r="J3065" s="83" t="str">
        <f>IF(M3065&lt;&gt;"",VLOOKUP(M3065,LISTAS·PAPP!$U$3:$Z$8,4,FALSE),"")</f>
        <v/>
      </c>
      <c r="K3065" s="83" t="str">
        <f>IF(C3065&lt;&gt;"",VLOOKUP(C3065,LISTAS·PAPP!$H$3:$O$119,4,FALSE),"")</f>
        <v/>
      </c>
      <c r="L3065" s="85" t="str">
        <f>IF(C3065&lt;&gt;"",VLOOKUP(C3065,LISTAS·PAPP!$H$3:$O$119,8,FALSE),"")</f>
        <v/>
      </c>
      <c r="M3065" s="95"/>
      <c r="N3065" s="92"/>
      <c r="O3065" s="92"/>
      <c r="P3065" s="84" t="str">
        <f>IF(N3065&lt;&gt;"",VLOOKUP(N3065,LISTAS·PAPP!$U$9:$Y$125,5,FALSE),"")</f>
        <v/>
      </c>
      <c r="Q3065" s="83" t="str">
        <f>IF(O3065&lt;&gt;"",VLOOKUP(O3065,LISTAS·PAPP!$U$9:$W$125,3,FALSE),"")</f>
        <v/>
      </c>
      <c r="R3065" s="92"/>
      <c r="S3065" s="173"/>
      <c r="T3065" s="173"/>
      <c r="U3065" s="92"/>
      <c r="V3065" s="92"/>
      <c r="W3065" s="94"/>
      <c r="X3065" s="83" t="str">
        <f>IF(ISERROR(VLOOKUP(W3065,LISTAS·PAPP!$AJ$3:$AK$903,2,0))," ",VLOOKUP(W3065,LISTAS·PAPP!$AJ$3:$AK$903,2,0))</f>
        <v xml:space="preserve"> </v>
      </c>
      <c r="Y3065" s="96"/>
      <c r="Z3065" s="97"/>
      <c r="AA3065" s="97"/>
      <c r="AB3065" s="97"/>
      <c r="AC3065" s="97"/>
      <c r="AD3065" s="97"/>
      <c r="AE3065" s="97"/>
      <c r="AF3065" s="97"/>
      <c r="AG3065" s="97"/>
      <c r="AH3065" s="97"/>
      <c r="AI3065" s="97"/>
      <c r="AJ3065" s="97"/>
      <c r="AK3065" s="97"/>
      <c r="AL3065" s="86" t="str">
        <f t="shared" si="142"/>
        <v/>
      </c>
      <c r="AM3065" s="87" t="str">
        <f t="shared" si="143"/>
        <v xml:space="preserve"> </v>
      </c>
      <c r="AN3065" s="1" t="str">
        <f t="shared" si="144"/>
        <v xml:space="preserve"> </v>
      </c>
    </row>
    <row r="3066" spans="1:40" s="88" customFormat="1" x14ac:dyDescent="0.25">
      <c r="A3066" s="92"/>
      <c r="B3066" s="92"/>
      <c r="C3066" s="92"/>
      <c r="D3066" s="92"/>
      <c r="E3066" s="92"/>
      <c r="F3066" s="93"/>
      <c r="G3066" s="94"/>
      <c r="H3066" s="83" t="str">
        <f>IF(M3066&lt;&gt;"",VLOOKUP(M3066,LISTAS·PAPP!$U$3:$Z$8,2,FALSE),"")</f>
        <v/>
      </c>
      <c r="I3066" s="85" t="str">
        <f>IF(M3066&lt;&gt;"",VLOOKUP(M3066,LISTAS·PAPP!$U$3:$Z$8,3,FALSE),"")</f>
        <v/>
      </c>
      <c r="J3066" s="83" t="str">
        <f>IF(M3066&lt;&gt;"",VLOOKUP(M3066,LISTAS·PAPP!$U$3:$Z$8,4,FALSE),"")</f>
        <v/>
      </c>
      <c r="K3066" s="83" t="str">
        <f>IF(C3066&lt;&gt;"",VLOOKUP(C3066,LISTAS·PAPP!$H$3:$O$119,4,FALSE),"")</f>
        <v/>
      </c>
      <c r="L3066" s="85" t="str">
        <f>IF(C3066&lt;&gt;"",VLOOKUP(C3066,LISTAS·PAPP!$H$3:$O$119,8,FALSE),"")</f>
        <v/>
      </c>
      <c r="M3066" s="95"/>
      <c r="N3066" s="92"/>
      <c r="O3066" s="92"/>
      <c r="P3066" s="84" t="str">
        <f>IF(N3066&lt;&gt;"",VLOOKUP(N3066,LISTAS·PAPP!$U$9:$Y$125,5,FALSE),"")</f>
        <v/>
      </c>
      <c r="Q3066" s="83" t="str">
        <f>IF(O3066&lt;&gt;"",VLOOKUP(O3066,LISTAS·PAPP!$U$9:$W$125,3,FALSE),"")</f>
        <v/>
      </c>
      <c r="R3066" s="92"/>
      <c r="S3066" s="173"/>
      <c r="T3066" s="173"/>
      <c r="U3066" s="92"/>
      <c r="V3066" s="92"/>
      <c r="W3066" s="94"/>
      <c r="X3066" s="83" t="str">
        <f>IF(ISERROR(VLOOKUP(W3066,LISTAS·PAPP!$AJ$3:$AK$903,2,0))," ",VLOOKUP(W3066,LISTAS·PAPP!$AJ$3:$AK$903,2,0))</f>
        <v xml:space="preserve"> </v>
      </c>
      <c r="Y3066" s="96"/>
      <c r="Z3066" s="97"/>
      <c r="AA3066" s="97"/>
      <c r="AB3066" s="97"/>
      <c r="AC3066" s="97"/>
      <c r="AD3066" s="97"/>
      <c r="AE3066" s="97"/>
      <c r="AF3066" s="97"/>
      <c r="AG3066" s="97"/>
      <c r="AH3066" s="97"/>
      <c r="AI3066" s="97"/>
      <c r="AJ3066" s="97"/>
      <c r="AK3066" s="97"/>
      <c r="AL3066" s="86" t="str">
        <f t="shared" si="142"/>
        <v/>
      </c>
      <c r="AM3066" s="87" t="str">
        <f t="shared" si="143"/>
        <v xml:space="preserve"> </v>
      </c>
      <c r="AN3066" s="1" t="str">
        <f t="shared" si="144"/>
        <v xml:space="preserve"> </v>
      </c>
    </row>
    <row r="3067" spans="1:40" s="88" customFormat="1" x14ac:dyDescent="0.25">
      <c r="A3067" s="92"/>
      <c r="B3067" s="92"/>
      <c r="C3067" s="92"/>
      <c r="D3067" s="92"/>
      <c r="E3067" s="92"/>
      <c r="F3067" s="93"/>
      <c r="G3067" s="94"/>
      <c r="H3067" s="83" t="str">
        <f>IF(M3067&lt;&gt;"",VLOOKUP(M3067,LISTAS·PAPP!$U$3:$Z$8,2,FALSE),"")</f>
        <v/>
      </c>
      <c r="I3067" s="85" t="str">
        <f>IF(M3067&lt;&gt;"",VLOOKUP(M3067,LISTAS·PAPP!$U$3:$Z$8,3,FALSE),"")</f>
        <v/>
      </c>
      <c r="J3067" s="83" t="str">
        <f>IF(M3067&lt;&gt;"",VLOOKUP(M3067,LISTAS·PAPP!$U$3:$Z$8,4,FALSE),"")</f>
        <v/>
      </c>
      <c r="K3067" s="83" t="str">
        <f>IF(C3067&lt;&gt;"",VLOOKUP(C3067,LISTAS·PAPP!$H$3:$O$119,4,FALSE),"")</f>
        <v/>
      </c>
      <c r="L3067" s="85" t="str">
        <f>IF(C3067&lt;&gt;"",VLOOKUP(C3067,LISTAS·PAPP!$H$3:$O$119,8,FALSE),"")</f>
        <v/>
      </c>
      <c r="M3067" s="95"/>
      <c r="N3067" s="92"/>
      <c r="O3067" s="92"/>
      <c r="P3067" s="84" t="str">
        <f>IF(N3067&lt;&gt;"",VLOOKUP(N3067,LISTAS·PAPP!$U$9:$Y$125,5,FALSE),"")</f>
        <v/>
      </c>
      <c r="Q3067" s="83" t="str">
        <f>IF(O3067&lt;&gt;"",VLOOKUP(O3067,LISTAS·PAPP!$U$9:$W$125,3,FALSE),"")</f>
        <v/>
      </c>
      <c r="R3067" s="92"/>
      <c r="S3067" s="173"/>
      <c r="T3067" s="173"/>
      <c r="U3067" s="92"/>
      <c r="V3067" s="92"/>
      <c r="W3067" s="94"/>
      <c r="X3067" s="83" t="str">
        <f>IF(ISERROR(VLOOKUP(W3067,LISTAS·PAPP!$AJ$3:$AK$903,2,0))," ",VLOOKUP(W3067,LISTAS·PAPP!$AJ$3:$AK$903,2,0))</f>
        <v xml:space="preserve"> </v>
      </c>
      <c r="Y3067" s="96"/>
      <c r="Z3067" s="97"/>
      <c r="AA3067" s="97"/>
      <c r="AB3067" s="97"/>
      <c r="AC3067" s="97"/>
      <c r="AD3067" s="97"/>
      <c r="AE3067" s="97"/>
      <c r="AF3067" s="97"/>
      <c r="AG3067" s="97"/>
      <c r="AH3067" s="97"/>
      <c r="AI3067" s="97"/>
      <c r="AJ3067" s="97"/>
      <c r="AK3067" s="97"/>
      <c r="AL3067" s="86" t="str">
        <f t="shared" si="142"/>
        <v/>
      </c>
      <c r="AM3067" s="87" t="str">
        <f t="shared" si="143"/>
        <v xml:space="preserve"> </v>
      </c>
      <c r="AN3067" s="1" t="str">
        <f t="shared" si="144"/>
        <v xml:space="preserve"> </v>
      </c>
    </row>
    <row r="3068" spans="1:40" s="88" customFormat="1" x14ac:dyDescent="0.25">
      <c r="A3068" s="92"/>
      <c r="B3068" s="92"/>
      <c r="C3068" s="92"/>
      <c r="D3068" s="92"/>
      <c r="E3068" s="92"/>
      <c r="F3068" s="93"/>
      <c r="G3068" s="94"/>
      <c r="H3068" s="83" t="str">
        <f>IF(M3068&lt;&gt;"",VLOOKUP(M3068,LISTAS·PAPP!$U$3:$Z$8,2,FALSE),"")</f>
        <v/>
      </c>
      <c r="I3068" s="85" t="str">
        <f>IF(M3068&lt;&gt;"",VLOOKUP(M3068,LISTAS·PAPP!$U$3:$Z$8,3,FALSE),"")</f>
        <v/>
      </c>
      <c r="J3068" s="83" t="str">
        <f>IF(M3068&lt;&gt;"",VLOOKUP(M3068,LISTAS·PAPP!$U$3:$Z$8,4,FALSE),"")</f>
        <v/>
      </c>
      <c r="K3068" s="83" t="str">
        <f>IF(C3068&lt;&gt;"",VLOOKUP(C3068,LISTAS·PAPP!$H$3:$O$119,4,FALSE),"")</f>
        <v/>
      </c>
      <c r="L3068" s="85" t="str">
        <f>IF(C3068&lt;&gt;"",VLOOKUP(C3068,LISTAS·PAPP!$H$3:$O$119,8,FALSE),"")</f>
        <v/>
      </c>
      <c r="M3068" s="95"/>
      <c r="N3068" s="92"/>
      <c r="O3068" s="92"/>
      <c r="P3068" s="84" t="str">
        <f>IF(N3068&lt;&gt;"",VLOOKUP(N3068,LISTAS·PAPP!$U$9:$Y$125,5,FALSE),"")</f>
        <v/>
      </c>
      <c r="Q3068" s="83" t="str">
        <f>IF(O3068&lt;&gt;"",VLOOKUP(O3068,LISTAS·PAPP!$U$9:$W$125,3,FALSE),"")</f>
        <v/>
      </c>
      <c r="R3068" s="92"/>
      <c r="S3068" s="173"/>
      <c r="T3068" s="173"/>
      <c r="U3068" s="92"/>
      <c r="V3068" s="92"/>
      <c r="W3068" s="94"/>
      <c r="X3068" s="83" t="str">
        <f>IF(ISERROR(VLOOKUP(W3068,LISTAS·PAPP!$AJ$3:$AK$903,2,0))," ",VLOOKUP(W3068,LISTAS·PAPP!$AJ$3:$AK$903,2,0))</f>
        <v xml:space="preserve"> </v>
      </c>
      <c r="Y3068" s="96"/>
      <c r="Z3068" s="97"/>
      <c r="AA3068" s="97"/>
      <c r="AB3068" s="97"/>
      <c r="AC3068" s="97"/>
      <c r="AD3068" s="97"/>
      <c r="AE3068" s="97"/>
      <c r="AF3068" s="97"/>
      <c r="AG3068" s="97"/>
      <c r="AH3068" s="97"/>
      <c r="AI3068" s="97"/>
      <c r="AJ3068" s="97"/>
      <c r="AK3068" s="97"/>
      <c r="AL3068" s="86" t="str">
        <f t="shared" si="142"/>
        <v/>
      </c>
      <c r="AM3068" s="87" t="str">
        <f t="shared" si="143"/>
        <v xml:space="preserve"> </v>
      </c>
      <c r="AN3068" s="1" t="str">
        <f t="shared" si="144"/>
        <v xml:space="preserve"> </v>
      </c>
    </row>
    <row r="3069" spans="1:40" s="88" customFormat="1" x14ac:dyDescent="0.25">
      <c r="A3069" s="92"/>
      <c r="B3069" s="92"/>
      <c r="C3069" s="92"/>
      <c r="D3069" s="92"/>
      <c r="E3069" s="92"/>
      <c r="F3069" s="93"/>
      <c r="G3069" s="94"/>
      <c r="H3069" s="83" t="str">
        <f>IF(M3069&lt;&gt;"",VLOOKUP(M3069,LISTAS·PAPP!$U$3:$Z$8,2,FALSE),"")</f>
        <v/>
      </c>
      <c r="I3069" s="85" t="str">
        <f>IF(M3069&lt;&gt;"",VLOOKUP(M3069,LISTAS·PAPP!$U$3:$Z$8,3,FALSE),"")</f>
        <v/>
      </c>
      <c r="J3069" s="83" t="str">
        <f>IF(M3069&lt;&gt;"",VLOOKUP(M3069,LISTAS·PAPP!$U$3:$Z$8,4,FALSE),"")</f>
        <v/>
      </c>
      <c r="K3069" s="83" t="str">
        <f>IF(C3069&lt;&gt;"",VLOOKUP(C3069,LISTAS·PAPP!$H$3:$O$119,4,FALSE),"")</f>
        <v/>
      </c>
      <c r="L3069" s="85" t="str">
        <f>IF(C3069&lt;&gt;"",VLOOKUP(C3069,LISTAS·PAPP!$H$3:$O$119,8,FALSE),"")</f>
        <v/>
      </c>
      <c r="M3069" s="95"/>
      <c r="N3069" s="92"/>
      <c r="O3069" s="92"/>
      <c r="P3069" s="84" t="str">
        <f>IF(N3069&lt;&gt;"",VLOOKUP(N3069,LISTAS·PAPP!$U$9:$Y$125,5,FALSE),"")</f>
        <v/>
      </c>
      <c r="Q3069" s="83" t="str">
        <f>IF(O3069&lt;&gt;"",VLOOKUP(O3069,LISTAS·PAPP!$U$9:$W$125,3,FALSE),"")</f>
        <v/>
      </c>
      <c r="R3069" s="92"/>
      <c r="S3069" s="173"/>
      <c r="T3069" s="173"/>
      <c r="U3069" s="92"/>
      <c r="V3069" s="92"/>
      <c r="W3069" s="94"/>
      <c r="X3069" s="83" t="str">
        <f>IF(ISERROR(VLOOKUP(W3069,LISTAS·PAPP!$AJ$3:$AK$903,2,0))," ",VLOOKUP(W3069,LISTAS·PAPP!$AJ$3:$AK$903,2,0))</f>
        <v xml:space="preserve"> </v>
      </c>
      <c r="Y3069" s="96"/>
      <c r="Z3069" s="97"/>
      <c r="AA3069" s="97"/>
      <c r="AB3069" s="97"/>
      <c r="AC3069" s="97"/>
      <c r="AD3069" s="97"/>
      <c r="AE3069" s="97"/>
      <c r="AF3069" s="97"/>
      <c r="AG3069" s="97"/>
      <c r="AH3069" s="97"/>
      <c r="AI3069" s="97"/>
      <c r="AJ3069" s="97"/>
      <c r="AK3069" s="97"/>
      <c r="AL3069" s="86" t="str">
        <f t="shared" si="142"/>
        <v/>
      </c>
      <c r="AM3069" s="87" t="str">
        <f t="shared" si="143"/>
        <v xml:space="preserve"> </v>
      </c>
      <c r="AN3069" s="1" t="str">
        <f t="shared" si="144"/>
        <v xml:space="preserve"> </v>
      </c>
    </row>
    <row r="3070" spans="1:40" s="88" customFormat="1" x14ac:dyDescent="0.25">
      <c r="A3070" s="92"/>
      <c r="B3070" s="92"/>
      <c r="C3070" s="92"/>
      <c r="D3070" s="92"/>
      <c r="E3070" s="92"/>
      <c r="F3070" s="93"/>
      <c r="G3070" s="94"/>
      <c r="H3070" s="83" t="str">
        <f>IF(M3070&lt;&gt;"",VLOOKUP(M3070,LISTAS·PAPP!$U$3:$Z$8,2,FALSE),"")</f>
        <v/>
      </c>
      <c r="I3070" s="85" t="str">
        <f>IF(M3070&lt;&gt;"",VLOOKUP(M3070,LISTAS·PAPP!$U$3:$Z$8,3,FALSE),"")</f>
        <v/>
      </c>
      <c r="J3070" s="83" t="str">
        <f>IF(M3070&lt;&gt;"",VLOOKUP(M3070,LISTAS·PAPP!$U$3:$Z$8,4,FALSE),"")</f>
        <v/>
      </c>
      <c r="K3070" s="83" t="str">
        <f>IF(C3070&lt;&gt;"",VLOOKUP(C3070,LISTAS·PAPP!$H$3:$O$119,4,FALSE),"")</f>
        <v/>
      </c>
      <c r="L3070" s="85" t="str">
        <f>IF(C3070&lt;&gt;"",VLOOKUP(C3070,LISTAS·PAPP!$H$3:$O$119,8,FALSE),"")</f>
        <v/>
      </c>
      <c r="M3070" s="95"/>
      <c r="N3070" s="92"/>
      <c r="O3070" s="92"/>
      <c r="P3070" s="84" t="str">
        <f>IF(N3070&lt;&gt;"",VLOOKUP(N3070,LISTAS·PAPP!$U$9:$Y$125,5,FALSE),"")</f>
        <v/>
      </c>
      <c r="Q3070" s="83" t="str">
        <f>IF(O3070&lt;&gt;"",VLOOKUP(O3070,LISTAS·PAPP!$U$9:$W$125,3,FALSE),"")</f>
        <v/>
      </c>
      <c r="R3070" s="92"/>
      <c r="S3070" s="173"/>
      <c r="T3070" s="173"/>
      <c r="U3070" s="92"/>
      <c r="V3070" s="92"/>
      <c r="W3070" s="94"/>
      <c r="X3070" s="83" t="str">
        <f>IF(ISERROR(VLOOKUP(W3070,LISTAS·PAPP!$AJ$3:$AK$903,2,0))," ",VLOOKUP(W3070,LISTAS·PAPP!$AJ$3:$AK$903,2,0))</f>
        <v xml:space="preserve"> </v>
      </c>
      <c r="Y3070" s="96"/>
      <c r="Z3070" s="97"/>
      <c r="AA3070" s="97"/>
      <c r="AB3070" s="97"/>
      <c r="AC3070" s="97"/>
      <c r="AD3070" s="97"/>
      <c r="AE3070" s="97"/>
      <c r="AF3070" s="97"/>
      <c r="AG3070" s="97"/>
      <c r="AH3070" s="97"/>
      <c r="AI3070" s="97"/>
      <c r="AJ3070" s="97"/>
      <c r="AK3070" s="97"/>
      <c r="AL3070" s="86" t="str">
        <f t="shared" si="142"/>
        <v/>
      </c>
      <c r="AM3070" s="87" t="str">
        <f t="shared" si="143"/>
        <v xml:space="preserve"> </v>
      </c>
      <c r="AN3070" s="1" t="str">
        <f t="shared" si="144"/>
        <v xml:space="preserve"> </v>
      </c>
    </row>
    <row r="3071" spans="1:40" s="88" customFormat="1" x14ac:dyDescent="0.25">
      <c r="A3071" s="92"/>
      <c r="B3071" s="92"/>
      <c r="C3071" s="92"/>
      <c r="D3071" s="92"/>
      <c r="E3071" s="92"/>
      <c r="F3071" s="93"/>
      <c r="G3071" s="94"/>
      <c r="H3071" s="83" t="str">
        <f>IF(M3071&lt;&gt;"",VLOOKUP(M3071,LISTAS·PAPP!$U$3:$Z$8,2,FALSE),"")</f>
        <v/>
      </c>
      <c r="I3071" s="85" t="str">
        <f>IF(M3071&lt;&gt;"",VLOOKUP(M3071,LISTAS·PAPP!$U$3:$Z$8,3,FALSE),"")</f>
        <v/>
      </c>
      <c r="J3071" s="83" t="str">
        <f>IF(M3071&lt;&gt;"",VLOOKUP(M3071,LISTAS·PAPP!$U$3:$Z$8,4,FALSE),"")</f>
        <v/>
      </c>
      <c r="K3071" s="83" t="str">
        <f>IF(C3071&lt;&gt;"",VLOOKUP(C3071,LISTAS·PAPP!$H$3:$O$119,4,FALSE),"")</f>
        <v/>
      </c>
      <c r="L3071" s="85" t="str">
        <f>IF(C3071&lt;&gt;"",VLOOKUP(C3071,LISTAS·PAPP!$H$3:$O$119,8,FALSE),"")</f>
        <v/>
      </c>
      <c r="M3071" s="95"/>
      <c r="N3071" s="92"/>
      <c r="O3071" s="92"/>
      <c r="P3071" s="84" t="str">
        <f>IF(N3071&lt;&gt;"",VLOOKUP(N3071,LISTAS·PAPP!$U$9:$Y$125,5,FALSE),"")</f>
        <v/>
      </c>
      <c r="Q3071" s="83" t="str">
        <f>IF(O3071&lt;&gt;"",VLOOKUP(O3071,LISTAS·PAPP!$U$9:$W$125,3,FALSE),"")</f>
        <v/>
      </c>
      <c r="R3071" s="92"/>
      <c r="S3071" s="173"/>
      <c r="T3071" s="173"/>
      <c r="U3071" s="92"/>
      <c r="V3071" s="92"/>
      <c r="W3071" s="94"/>
      <c r="X3071" s="83" t="str">
        <f>IF(ISERROR(VLOOKUP(W3071,LISTAS·PAPP!$AJ$3:$AK$903,2,0))," ",VLOOKUP(W3071,LISTAS·PAPP!$AJ$3:$AK$903,2,0))</f>
        <v xml:space="preserve"> </v>
      </c>
      <c r="Y3071" s="96"/>
      <c r="Z3071" s="97"/>
      <c r="AA3071" s="97"/>
      <c r="AB3071" s="97"/>
      <c r="AC3071" s="97"/>
      <c r="AD3071" s="97"/>
      <c r="AE3071" s="97"/>
      <c r="AF3071" s="97"/>
      <c r="AG3071" s="97"/>
      <c r="AH3071" s="97"/>
      <c r="AI3071" s="97"/>
      <c r="AJ3071" s="97"/>
      <c r="AK3071" s="97"/>
      <c r="AL3071" s="86" t="str">
        <f t="shared" si="142"/>
        <v/>
      </c>
      <c r="AM3071" s="87" t="str">
        <f t="shared" si="143"/>
        <v xml:space="preserve"> </v>
      </c>
      <c r="AN3071" s="1" t="str">
        <f t="shared" si="144"/>
        <v xml:space="preserve"> </v>
      </c>
    </row>
    <row r="3072" spans="1:40" s="88" customFormat="1" x14ac:dyDescent="0.25">
      <c r="A3072" s="92"/>
      <c r="B3072" s="92"/>
      <c r="C3072" s="92"/>
      <c r="D3072" s="92"/>
      <c r="E3072" s="92"/>
      <c r="F3072" s="93"/>
      <c r="G3072" s="94"/>
      <c r="H3072" s="83" t="str">
        <f>IF(M3072&lt;&gt;"",VLOOKUP(M3072,LISTAS·PAPP!$U$3:$Z$8,2,FALSE),"")</f>
        <v/>
      </c>
      <c r="I3072" s="85" t="str">
        <f>IF(M3072&lt;&gt;"",VLOOKUP(M3072,LISTAS·PAPP!$U$3:$Z$8,3,FALSE),"")</f>
        <v/>
      </c>
      <c r="J3072" s="83" t="str">
        <f>IF(M3072&lt;&gt;"",VLOOKUP(M3072,LISTAS·PAPP!$U$3:$Z$8,4,FALSE),"")</f>
        <v/>
      </c>
      <c r="K3072" s="83" t="str">
        <f>IF(C3072&lt;&gt;"",VLOOKUP(C3072,LISTAS·PAPP!$H$3:$O$119,4,FALSE),"")</f>
        <v/>
      </c>
      <c r="L3072" s="85" t="str">
        <f>IF(C3072&lt;&gt;"",VLOOKUP(C3072,LISTAS·PAPP!$H$3:$O$119,8,FALSE),"")</f>
        <v/>
      </c>
      <c r="M3072" s="95"/>
      <c r="N3072" s="92"/>
      <c r="O3072" s="92"/>
      <c r="P3072" s="84" t="str">
        <f>IF(N3072&lt;&gt;"",VLOOKUP(N3072,LISTAS·PAPP!$U$9:$Y$125,5,FALSE),"")</f>
        <v/>
      </c>
      <c r="Q3072" s="83" t="str">
        <f>IF(O3072&lt;&gt;"",VLOOKUP(O3072,LISTAS·PAPP!$U$9:$W$125,3,FALSE),"")</f>
        <v/>
      </c>
      <c r="R3072" s="92"/>
      <c r="S3072" s="173"/>
      <c r="T3072" s="173"/>
      <c r="U3072" s="92"/>
      <c r="V3072" s="92"/>
      <c r="W3072" s="94"/>
      <c r="X3072" s="83" t="str">
        <f>IF(ISERROR(VLOOKUP(W3072,LISTAS·PAPP!$AJ$3:$AK$903,2,0))," ",VLOOKUP(W3072,LISTAS·PAPP!$AJ$3:$AK$903,2,0))</f>
        <v xml:space="preserve"> </v>
      </c>
      <c r="Y3072" s="96"/>
      <c r="Z3072" s="97"/>
      <c r="AA3072" s="97"/>
      <c r="AB3072" s="97"/>
      <c r="AC3072" s="97"/>
      <c r="AD3072" s="97"/>
      <c r="AE3072" s="97"/>
      <c r="AF3072" s="97"/>
      <c r="AG3072" s="97"/>
      <c r="AH3072" s="97"/>
      <c r="AI3072" s="97"/>
      <c r="AJ3072" s="97"/>
      <c r="AK3072" s="97"/>
      <c r="AL3072" s="86" t="str">
        <f t="shared" si="142"/>
        <v/>
      </c>
      <c r="AM3072" s="87" t="str">
        <f t="shared" si="143"/>
        <v xml:space="preserve"> </v>
      </c>
      <c r="AN3072" s="1" t="str">
        <f t="shared" si="144"/>
        <v xml:space="preserve"> </v>
      </c>
    </row>
    <row r="3073" spans="1:40" s="88" customFormat="1" x14ac:dyDescent="0.25">
      <c r="A3073" s="92"/>
      <c r="B3073" s="92"/>
      <c r="C3073" s="92"/>
      <c r="D3073" s="92"/>
      <c r="E3073" s="92"/>
      <c r="F3073" s="93"/>
      <c r="G3073" s="94"/>
      <c r="H3073" s="83" t="str">
        <f>IF(M3073&lt;&gt;"",VLOOKUP(M3073,LISTAS·PAPP!$U$3:$Z$8,2,FALSE),"")</f>
        <v/>
      </c>
      <c r="I3073" s="85" t="str">
        <f>IF(M3073&lt;&gt;"",VLOOKUP(M3073,LISTAS·PAPP!$U$3:$Z$8,3,FALSE),"")</f>
        <v/>
      </c>
      <c r="J3073" s="83" t="str">
        <f>IF(M3073&lt;&gt;"",VLOOKUP(M3073,LISTAS·PAPP!$U$3:$Z$8,4,FALSE),"")</f>
        <v/>
      </c>
      <c r="K3073" s="83" t="str">
        <f>IF(C3073&lt;&gt;"",VLOOKUP(C3073,LISTAS·PAPP!$H$3:$O$119,4,FALSE),"")</f>
        <v/>
      </c>
      <c r="L3073" s="85" t="str">
        <f>IF(C3073&lt;&gt;"",VLOOKUP(C3073,LISTAS·PAPP!$H$3:$O$119,8,FALSE),"")</f>
        <v/>
      </c>
      <c r="M3073" s="95"/>
      <c r="N3073" s="92"/>
      <c r="O3073" s="92"/>
      <c r="P3073" s="84" t="str">
        <f>IF(N3073&lt;&gt;"",VLOOKUP(N3073,LISTAS·PAPP!$U$9:$Y$125,5,FALSE),"")</f>
        <v/>
      </c>
      <c r="Q3073" s="83" t="str">
        <f>IF(O3073&lt;&gt;"",VLOOKUP(O3073,LISTAS·PAPP!$U$9:$W$125,3,FALSE),"")</f>
        <v/>
      </c>
      <c r="R3073" s="92"/>
      <c r="S3073" s="173"/>
      <c r="T3073" s="173"/>
      <c r="U3073" s="92"/>
      <c r="V3073" s="92"/>
      <c r="W3073" s="94"/>
      <c r="X3073" s="83" t="str">
        <f>IF(ISERROR(VLOOKUP(W3073,LISTAS·PAPP!$AJ$3:$AK$903,2,0))," ",VLOOKUP(W3073,LISTAS·PAPP!$AJ$3:$AK$903,2,0))</f>
        <v xml:space="preserve"> </v>
      </c>
      <c r="Y3073" s="96"/>
      <c r="Z3073" s="97"/>
      <c r="AA3073" s="97"/>
      <c r="AB3073" s="97"/>
      <c r="AC3073" s="97"/>
      <c r="AD3073" s="97"/>
      <c r="AE3073" s="97"/>
      <c r="AF3073" s="97"/>
      <c r="AG3073" s="97"/>
      <c r="AH3073" s="97"/>
      <c r="AI3073" s="97"/>
      <c r="AJ3073" s="97"/>
      <c r="AK3073" s="97"/>
      <c r="AL3073" s="86" t="str">
        <f t="shared" si="142"/>
        <v/>
      </c>
      <c r="AM3073" s="87" t="str">
        <f t="shared" si="143"/>
        <v xml:space="preserve"> </v>
      </c>
      <c r="AN3073" s="1" t="str">
        <f t="shared" si="144"/>
        <v xml:space="preserve"> </v>
      </c>
    </row>
    <row r="3074" spans="1:40" s="88" customFormat="1" x14ac:dyDescent="0.25">
      <c r="A3074" s="92"/>
      <c r="B3074" s="92"/>
      <c r="C3074" s="92"/>
      <c r="D3074" s="92"/>
      <c r="E3074" s="92"/>
      <c r="F3074" s="93"/>
      <c r="G3074" s="94"/>
      <c r="H3074" s="83" t="str">
        <f>IF(M3074&lt;&gt;"",VLOOKUP(M3074,LISTAS·PAPP!$U$3:$Z$8,2,FALSE),"")</f>
        <v/>
      </c>
      <c r="I3074" s="85" t="str">
        <f>IF(M3074&lt;&gt;"",VLOOKUP(M3074,LISTAS·PAPP!$U$3:$Z$8,3,FALSE),"")</f>
        <v/>
      </c>
      <c r="J3074" s="83" t="str">
        <f>IF(M3074&lt;&gt;"",VLOOKUP(M3074,LISTAS·PAPP!$U$3:$Z$8,4,FALSE),"")</f>
        <v/>
      </c>
      <c r="K3074" s="83" t="str">
        <f>IF(C3074&lt;&gt;"",VLOOKUP(C3074,LISTAS·PAPP!$H$3:$O$119,4,FALSE),"")</f>
        <v/>
      </c>
      <c r="L3074" s="85" t="str">
        <f>IF(C3074&lt;&gt;"",VLOOKUP(C3074,LISTAS·PAPP!$H$3:$O$119,8,FALSE),"")</f>
        <v/>
      </c>
      <c r="M3074" s="95"/>
      <c r="N3074" s="92"/>
      <c r="O3074" s="92"/>
      <c r="P3074" s="84" t="str">
        <f>IF(N3074&lt;&gt;"",VLOOKUP(N3074,LISTAS·PAPP!$U$9:$Y$125,5,FALSE),"")</f>
        <v/>
      </c>
      <c r="Q3074" s="83" t="str">
        <f>IF(O3074&lt;&gt;"",VLOOKUP(O3074,LISTAS·PAPP!$U$9:$W$125,3,FALSE),"")</f>
        <v/>
      </c>
      <c r="R3074" s="92"/>
      <c r="S3074" s="173"/>
      <c r="T3074" s="173"/>
      <c r="U3074" s="92"/>
      <c r="V3074" s="92"/>
      <c r="W3074" s="94"/>
      <c r="X3074" s="83" t="str">
        <f>IF(ISERROR(VLOOKUP(W3074,LISTAS·PAPP!$AJ$3:$AK$903,2,0))," ",VLOOKUP(W3074,LISTAS·PAPP!$AJ$3:$AK$903,2,0))</f>
        <v xml:space="preserve"> </v>
      </c>
      <c r="Y3074" s="96"/>
      <c r="Z3074" s="97"/>
      <c r="AA3074" s="97"/>
      <c r="AB3074" s="97"/>
      <c r="AC3074" s="97"/>
      <c r="AD3074" s="97"/>
      <c r="AE3074" s="97"/>
      <c r="AF3074" s="97"/>
      <c r="AG3074" s="97"/>
      <c r="AH3074" s="97"/>
      <c r="AI3074" s="97"/>
      <c r="AJ3074" s="97"/>
      <c r="AK3074" s="97"/>
      <c r="AL3074" s="86" t="str">
        <f t="shared" si="142"/>
        <v/>
      </c>
      <c r="AM3074" s="87" t="str">
        <f t="shared" si="143"/>
        <v xml:space="preserve"> </v>
      </c>
      <c r="AN3074" s="1" t="str">
        <f t="shared" si="144"/>
        <v xml:space="preserve"> </v>
      </c>
    </row>
    <row r="3075" spans="1:40" s="88" customFormat="1" x14ac:dyDescent="0.25">
      <c r="A3075" s="92"/>
      <c r="B3075" s="92"/>
      <c r="C3075" s="92"/>
      <c r="D3075" s="92"/>
      <c r="E3075" s="92"/>
      <c r="F3075" s="93"/>
      <c r="G3075" s="94"/>
      <c r="H3075" s="83" t="str">
        <f>IF(M3075&lt;&gt;"",VLOOKUP(M3075,LISTAS·PAPP!$U$3:$Z$8,2,FALSE),"")</f>
        <v/>
      </c>
      <c r="I3075" s="85" t="str">
        <f>IF(M3075&lt;&gt;"",VLOOKUP(M3075,LISTAS·PAPP!$U$3:$Z$8,3,FALSE),"")</f>
        <v/>
      </c>
      <c r="J3075" s="83" t="str">
        <f>IF(M3075&lt;&gt;"",VLOOKUP(M3075,LISTAS·PAPP!$U$3:$Z$8,4,FALSE),"")</f>
        <v/>
      </c>
      <c r="K3075" s="83" t="str">
        <f>IF(C3075&lt;&gt;"",VLOOKUP(C3075,LISTAS·PAPP!$H$3:$O$119,4,FALSE),"")</f>
        <v/>
      </c>
      <c r="L3075" s="85" t="str">
        <f>IF(C3075&lt;&gt;"",VLOOKUP(C3075,LISTAS·PAPP!$H$3:$O$119,8,FALSE),"")</f>
        <v/>
      </c>
      <c r="M3075" s="95"/>
      <c r="N3075" s="92"/>
      <c r="O3075" s="92"/>
      <c r="P3075" s="84" t="str">
        <f>IF(N3075&lt;&gt;"",VLOOKUP(N3075,LISTAS·PAPP!$U$9:$Y$125,5,FALSE),"")</f>
        <v/>
      </c>
      <c r="Q3075" s="83" t="str">
        <f>IF(O3075&lt;&gt;"",VLOOKUP(O3075,LISTAS·PAPP!$U$9:$W$125,3,FALSE),"")</f>
        <v/>
      </c>
      <c r="R3075" s="92"/>
      <c r="S3075" s="173"/>
      <c r="T3075" s="173"/>
      <c r="U3075" s="92"/>
      <c r="V3075" s="92"/>
      <c r="W3075" s="94"/>
      <c r="X3075" s="83" t="str">
        <f>IF(ISERROR(VLOOKUP(W3075,LISTAS·PAPP!$AJ$3:$AK$903,2,0))," ",VLOOKUP(W3075,LISTAS·PAPP!$AJ$3:$AK$903,2,0))</f>
        <v xml:space="preserve"> </v>
      </c>
      <c r="Y3075" s="96"/>
      <c r="Z3075" s="97"/>
      <c r="AA3075" s="97"/>
      <c r="AB3075" s="97"/>
      <c r="AC3075" s="97"/>
      <c r="AD3075" s="97"/>
      <c r="AE3075" s="97"/>
      <c r="AF3075" s="97"/>
      <c r="AG3075" s="97"/>
      <c r="AH3075" s="97"/>
      <c r="AI3075" s="97"/>
      <c r="AJ3075" s="97"/>
      <c r="AK3075" s="97"/>
      <c r="AL3075" s="86" t="str">
        <f t="shared" si="142"/>
        <v/>
      </c>
      <c r="AM3075" s="87" t="str">
        <f t="shared" si="143"/>
        <v xml:space="preserve"> </v>
      </c>
      <c r="AN3075" s="1" t="str">
        <f t="shared" si="144"/>
        <v xml:space="preserve"> </v>
      </c>
    </row>
    <row r="3076" spans="1:40" s="88" customFormat="1" x14ac:dyDescent="0.25">
      <c r="A3076" s="92"/>
      <c r="B3076" s="92"/>
      <c r="C3076" s="92"/>
      <c r="D3076" s="92"/>
      <c r="E3076" s="92"/>
      <c r="F3076" s="93"/>
      <c r="G3076" s="94"/>
      <c r="H3076" s="83" t="str">
        <f>IF(M3076&lt;&gt;"",VLOOKUP(M3076,LISTAS·PAPP!$U$3:$Z$8,2,FALSE),"")</f>
        <v/>
      </c>
      <c r="I3076" s="85" t="str">
        <f>IF(M3076&lt;&gt;"",VLOOKUP(M3076,LISTAS·PAPP!$U$3:$Z$8,3,FALSE),"")</f>
        <v/>
      </c>
      <c r="J3076" s="83" t="str">
        <f>IF(M3076&lt;&gt;"",VLOOKUP(M3076,LISTAS·PAPP!$U$3:$Z$8,4,FALSE),"")</f>
        <v/>
      </c>
      <c r="K3076" s="83" t="str">
        <f>IF(C3076&lt;&gt;"",VLOOKUP(C3076,LISTAS·PAPP!$H$3:$O$119,4,FALSE),"")</f>
        <v/>
      </c>
      <c r="L3076" s="85" t="str">
        <f>IF(C3076&lt;&gt;"",VLOOKUP(C3076,LISTAS·PAPP!$H$3:$O$119,8,FALSE),"")</f>
        <v/>
      </c>
      <c r="M3076" s="95"/>
      <c r="N3076" s="92"/>
      <c r="O3076" s="92"/>
      <c r="P3076" s="84" t="str">
        <f>IF(N3076&lt;&gt;"",VLOOKUP(N3076,LISTAS·PAPP!$U$9:$Y$125,5,FALSE),"")</f>
        <v/>
      </c>
      <c r="Q3076" s="83" t="str">
        <f>IF(O3076&lt;&gt;"",VLOOKUP(O3076,LISTAS·PAPP!$U$9:$W$125,3,FALSE),"")</f>
        <v/>
      </c>
      <c r="R3076" s="92"/>
      <c r="S3076" s="173"/>
      <c r="T3076" s="173"/>
      <c r="U3076" s="92"/>
      <c r="V3076" s="92"/>
      <c r="W3076" s="94"/>
      <c r="X3076" s="83" t="str">
        <f>IF(ISERROR(VLOOKUP(W3076,LISTAS·PAPP!$AJ$3:$AK$903,2,0))," ",VLOOKUP(W3076,LISTAS·PAPP!$AJ$3:$AK$903,2,0))</f>
        <v xml:space="preserve"> </v>
      </c>
      <c r="Y3076" s="96"/>
      <c r="Z3076" s="97"/>
      <c r="AA3076" s="97"/>
      <c r="AB3076" s="97"/>
      <c r="AC3076" s="97"/>
      <c r="AD3076" s="97"/>
      <c r="AE3076" s="97"/>
      <c r="AF3076" s="97"/>
      <c r="AG3076" s="97"/>
      <c r="AH3076" s="97"/>
      <c r="AI3076" s="97"/>
      <c r="AJ3076" s="97"/>
      <c r="AK3076" s="97"/>
      <c r="AL3076" s="86" t="str">
        <f t="shared" si="142"/>
        <v/>
      </c>
      <c r="AM3076" s="87" t="str">
        <f t="shared" si="143"/>
        <v xml:space="preserve"> </v>
      </c>
      <c r="AN3076" s="1" t="str">
        <f t="shared" si="144"/>
        <v xml:space="preserve"> </v>
      </c>
    </row>
    <row r="3077" spans="1:40" s="88" customFormat="1" x14ac:dyDescent="0.25">
      <c r="A3077" s="92"/>
      <c r="B3077" s="92"/>
      <c r="C3077" s="92"/>
      <c r="D3077" s="92"/>
      <c r="E3077" s="92"/>
      <c r="F3077" s="93"/>
      <c r="G3077" s="94"/>
      <c r="H3077" s="83" t="str">
        <f>IF(M3077&lt;&gt;"",VLOOKUP(M3077,LISTAS·PAPP!$U$3:$Z$8,2,FALSE),"")</f>
        <v/>
      </c>
      <c r="I3077" s="85" t="str">
        <f>IF(M3077&lt;&gt;"",VLOOKUP(M3077,LISTAS·PAPP!$U$3:$Z$8,3,FALSE),"")</f>
        <v/>
      </c>
      <c r="J3077" s="83" t="str">
        <f>IF(M3077&lt;&gt;"",VLOOKUP(M3077,LISTAS·PAPP!$U$3:$Z$8,4,FALSE),"")</f>
        <v/>
      </c>
      <c r="K3077" s="83" t="str">
        <f>IF(C3077&lt;&gt;"",VLOOKUP(C3077,LISTAS·PAPP!$H$3:$O$119,4,FALSE),"")</f>
        <v/>
      </c>
      <c r="L3077" s="85" t="str">
        <f>IF(C3077&lt;&gt;"",VLOOKUP(C3077,LISTAS·PAPP!$H$3:$O$119,8,FALSE),"")</f>
        <v/>
      </c>
      <c r="M3077" s="95"/>
      <c r="N3077" s="92"/>
      <c r="O3077" s="92"/>
      <c r="P3077" s="84" t="str">
        <f>IF(N3077&lt;&gt;"",VLOOKUP(N3077,LISTAS·PAPP!$U$9:$Y$125,5,FALSE),"")</f>
        <v/>
      </c>
      <c r="Q3077" s="83" t="str">
        <f>IF(O3077&lt;&gt;"",VLOOKUP(O3077,LISTAS·PAPP!$U$9:$W$125,3,FALSE),"")</f>
        <v/>
      </c>
      <c r="R3077" s="92"/>
      <c r="S3077" s="173"/>
      <c r="T3077" s="173"/>
      <c r="U3077" s="92"/>
      <c r="V3077" s="92"/>
      <c r="W3077" s="94"/>
      <c r="X3077" s="83" t="str">
        <f>IF(ISERROR(VLOOKUP(W3077,LISTAS·PAPP!$AJ$3:$AK$903,2,0))," ",VLOOKUP(W3077,LISTAS·PAPP!$AJ$3:$AK$903,2,0))</f>
        <v xml:space="preserve"> </v>
      </c>
      <c r="Y3077" s="96"/>
      <c r="Z3077" s="97"/>
      <c r="AA3077" s="97"/>
      <c r="AB3077" s="97"/>
      <c r="AC3077" s="97"/>
      <c r="AD3077" s="97"/>
      <c r="AE3077" s="97"/>
      <c r="AF3077" s="97"/>
      <c r="AG3077" s="97"/>
      <c r="AH3077" s="97"/>
      <c r="AI3077" s="97"/>
      <c r="AJ3077" s="97"/>
      <c r="AK3077" s="97"/>
      <c r="AL3077" s="86" t="str">
        <f t="shared" si="142"/>
        <v/>
      </c>
      <c r="AM3077" s="87" t="str">
        <f t="shared" si="143"/>
        <v xml:space="preserve"> </v>
      </c>
      <c r="AN3077" s="1" t="str">
        <f t="shared" si="144"/>
        <v xml:space="preserve"> </v>
      </c>
    </row>
    <row r="3078" spans="1:40" s="88" customFormat="1" x14ac:dyDescent="0.25">
      <c r="A3078" s="92"/>
      <c r="B3078" s="92"/>
      <c r="C3078" s="92"/>
      <c r="D3078" s="92"/>
      <c r="E3078" s="92"/>
      <c r="F3078" s="93"/>
      <c r="G3078" s="94"/>
      <c r="H3078" s="83" t="str">
        <f>IF(M3078&lt;&gt;"",VLOOKUP(M3078,LISTAS·PAPP!$U$3:$Z$8,2,FALSE),"")</f>
        <v/>
      </c>
      <c r="I3078" s="85" t="str">
        <f>IF(M3078&lt;&gt;"",VLOOKUP(M3078,LISTAS·PAPP!$U$3:$Z$8,3,FALSE),"")</f>
        <v/>
      </c>
      <c r="J3078" s="83" t="str">
        <f>IF(M3078&lt;&gt;"",VLOOKUP(M3078,LISTAS·PAPP!$U$3:$Z$8,4,FALSE),"")</f>
        <v/>
      </c>
      <c r="K3078" s="83" t="str">
        <f>IF(C3078&lt;&gt;"",VLOOKUP(C3078,LISTAS·PAPP!$H$3:$O$119,4,FALSE),"")</f>
        <v/>
      </c>
      <c r="L3078" s="85" t="str">
        <f>IF(C3078&lt;&gt;"",VLOOKUP(C3078,LISTAS·PAPP!$H$3:$O$119,8,FALSE),"")</f>
        <v/>
      </c>
      <c r="M3078" s="95"/>
      <c r="N3078" s="92"/>
      <c r="O3078" s="92"/>
      <c r="P3078" s="84" t="str">
        <f>IF(N3078&lt;&gt;"",VLOOKUP(N3078,LISTAS·PAPP!$U$9:$Y$125,5,FALSE),"")</f>
        <v/>
      </c>
      <c r="Q3078" s="83" t="str">
        <f>IF(O3078&lt;&gt;"",VLOOKUP(O3078,LISTAS·PAPP!$U$9:$W$125,3,FALSE),"")</f>
        <v/>
      </c>
      <c r="R3078" s="92"/>
      <c r="S3078" s="173"/>
      <c r="T3078" s="173"/>
      <c r="U3078" s="92"/>
      <c r="V3078" s="92"/>
      <c r="W3078" s="94"/>
      <c r="X3078" s="83" t="str">
        <f>IF(ISERROR(VLOOKUP(W3078,LISTAS·PAPP!$AJ$3:$AK$903,2,0))," ",VLOOKUP(W3078,LISTAS·PAPP!$AJ$3:$AK$903,2,0))</f>
        <v xml:space="preserve"> </v>
      </c>
      <c r="Y3078" s="96"/>
      <c r="Z3078" s="97"/>
      <c r="AA3078" s="97"/>
      <c r="AB3078" s="97"/>
      <c r="AC3078" s="97"/>
      <c r="AD3078" s="97"/>
      <c r="AE3078" s="97"/>
      <c r="AF3078" s="97"/>
      <c r="AG3078" s="97"/>
      <c r="AH3078" s="97"/>
      <c r="AI3078" s="97"/>
      <c r="AJ3078" s="97"/>
      <c r="AK3078" s="97"/>
      <c r="AL3078" s="86" t="str">
        <f t="shared" si="142"/>
        <v/>
      </c>
      <c r="AM3078" s="87" t="str">
        <f t="shared" si="143"/>
        <v xml:space="preserve"> </v>
      </c>
      <c r="AN3078" s="1" t="str">
        <f t="shared" si="144"/>
        <v xml:space="preserve"> </v>
      </c>
    </row>
    <row r="3079" spans="1:40" s="88" customFormat="1" x14ac:dyDescent="0.25">
      <c r="A3079" s="92"/>
      <c r="B3079" s="92"/>
      <c r="C3079" s="92"/>
      <c r="D3079" s="92"/>
      <c r="E3079" s="92"/>
      <c r="F3079" s="93"/>
      <c r="G3079" s="94"/>
      <c r="H3079" s="83" t="str">
        <f>IF(M3079&lt;&gt;"",VLOOKUP(M3079,LISTAS·PAPP!$U$3:$Z$8,2,FALSE),"")</f>
        <v/>
      </c>
      <c r="I3079" s="85" t="str">
        <f>IF(M3079&lt;&gt;"",VLOOKUP(M3079,LISTAS·PAPP!$U$3:$Z$8,3,FALSE),"")</f>
        <v/>
      </c>
      <c r="J3079" s="83" t="str">
        <f>IF(M3079&lt;&gt;"",VLOOKUP(M3079,LISTAS·PAPP!$U$3:$Z$8,4,FALSE),"")</f>
        <v/>
      </c>
      <c r="K3079" s="83" t="str">
        <f>IF(C3079&lt;&gt;"",VLOOKUP(C3079,LISTAS·PAPP!$H$3:$O$119,4,FALSE),"")</f>
        <v/>
      </c>
      <c r="L3079" s="85" t="str">
        <f>IF(C3079&lt;&gt;"",VLOOKUP(C3079,LISTAS·PAPP!$H$3:$O$119,8,FALSE),"")</f>
        <v/>
      </c>
      <c r="M3079" s="95"/>
      <c r="N3079" s="92"/>
      <c r="O3079" s="92"/>
      <c r="P3079" s="84" t="str">
        <f>IF(N3079&lt;&gt;"",VLOOKUP(N3079,LISTAS·PAPP!$U$9:$Y$125,5,FALSE),"")</f>
        <v/>
      </c>
      <c r="Q3079" s="83" t="str">
        <f>IF(O3079&lt;&gt;"",VLOOKUP(O3079,LISTAS·PAPP!$U$9:$W$125,3,FALSE),"")</f>
        <v/>
      </c>
      <c r="R3079" s="92"/>
      <c r="S3079" s="173"/>
      <c r="T3079" s="173"/>
      <c r="U3079" s="92"/>
      <c r="V3079" s="92"/>
      <c r="W3079" s="94"/>
      <c r="X3079" s="83" t="str">
        <f>IF(ISERROR(VLOOKUP(W3079,LISTAS·PAPP!$AJ$3:$AK$903,2,0))," ",VLOOKUP(W3079,LISTAS·PAPP!$AJ$3:$AK$903,2,0))</f>
        <v xml:space="preserve"> </v>
      </c>
      <c r="Y3079" s="96"/>
      <c r="Z3079" s="97"/>
      <c r="AA3079" s="97"/>
      <c r="AB3079" s="97"/>
      <c r="AC3079" s="97"/>
      <c r="AD3079" s="97"/>
      <c r="AE3079" s="97"/>
      <c r="AF3079" s="97"/>
      <c r="AG3079" s="97"/>
      <c r="AH3079" s="97"/>
      <c r="AI3079" s="97"/>
      <c r="AJ3079" s="97"/>
      <c r="AK3079" s="97"/>
      <c r="AL3079" s="86" t="str">
        <f t="shared" si="142"/>
        <v/>
      </c>
      <c r="AM3079" s="87" t="str">
        <f t="shared" si="143"/>
        <v xml:space="preserve"> </v>
      </c>
      <c r="AN3079" s="1" t="str">
        <f t="shared" si="144"/>
        <v xml:space="preserve"> </v>
      </c>
    </row>
    <row r="3080" spans="1:40" s="88" customFormat="1" x14ac:dyDescent="0.25">
      <c r="A3080" s="92"/>
      <c r="B3080" s="92"/>
      <c r="C3080" s="92"/>
      <c r="D3080" s="92"/>
      <c r="E3080" s="92"/>
      <c r="F3080" s="93"/>
      <c r="G3080" s="94"/>
      <c r="H3080" s="83" t="str">
        <f>IF(M3080&lt;&gt;"",VLOOKUP(M3080,LISTAS·PAPP!$U$3:$Z$8,2,FALSE),"")</f>
        <v/>
      </c>
      <c r="I3080" s="85" t="str">
        <f>IF(M3080&lt;&gt;"",VLOOKUP(M3080,LISTAS·PAPP!$U$3:$Z$8,3,FALSE),"")</f>
        <v/>
      </c>
      <c r="J3080" s="83" t="str">
        <f>IF(M3080&lt;&gt;"",VLOOKUP(M3080,LISTAS·PAPP!$U$3:$Z$8,4,FALSE),"")</f>
        <v/>
      </c>
      <c r="K3080" s="83" t="str">
        <f>IF(C3080&lt;&gt;"",VLOOKUP(C3080,LISTAS·PAPP!$H$3:$O$119,4,FALSE),"")</f>
        <v/>
      </c>
      <c r="L3080" s="85" t="str">
        <f>IF(C3080&lt;&gt;"",VLOOKUP(C3080,LISTAS·PAPP!$H$3:$O$119,8,FALSE),"")</f>
        <v/>
      </c>
      <c r="M3080" s="95"/>
      <c r="N3080" s="92"/>
      <c r="O3080" s="92"/>
      <c r="P3080" s="84" t="str">
        <f>IF(N3080&lt;&gt;"",VLOOKUP(N3080,LISTAS·PAPP!$U$9:$Y$125,5,FALSE),"")</f>
        <v/>
      </c>
      <c r="Q3080" s="83" t="str">
        <f>IF(O3080&lt;&gt;"",VLOOKUP(O3080,LISTAS·PAPP!$U$9:$W$125,3,FALSE),"")</f>
        <v/>
      </c>
      <c r="R3080" s="92"/>
      <c r="S3080" s="173"/>
      <c r="T3080" s="173"/>
      <c r="U3080" s="92"/>
      <c r="V3080" s="92"/>
      <c r="W3080" s="94"/>
      <c r="X3080" s="83" t="str">
        <f>IF(ISERROR(VLOOKUP(W3080,LISTAS·PAPP!$AJ$3:$AK$903,2,0))," ",VLOOKUP(W3080,LISTAS·PAPP!$AJ$3:$AK$903,2,0))</f>
        <v xml:space="preserve"> </v>
      </c>
      <c r="Y3080" s="96"/>
      <c r="Z3080" s="97"/>
      <c r="AA3080" s="97"/>
      <c r="AB3080" s="97"/>
      <c r="AC3080" s="97"/>
      <c r="AD3080" s="97"/>
      <c r="AE3080" s="97"/>
      <c r="AF3080" s="97"/>
      <c r="AG3080" s="97"/>
      <c r="AH3080" s="97"/>
      <c r="AI3080" s="97"/>
      <c r="AJ3080" s="97"/>
      <c r="AK3080" s="97"/>
      <c r="AL3080" s="86" t="str">
        <f t="shared" si="142"/>
        <v/>
      </c>
      <c r="AM3080" s="87" t="str">
        <f t="shared" si="143"/>
        <v xml:space="preserve"> </v>
      </c>
      <c r="AN3080" s="1" t="str">
        <f t="shared" si="144"/>
        <v xml:space="preserve"> </v>
      </c>
    </row>
    <row r="3081" spans="1:40" s="88" customFormat="1" x14ac:dyDescent="0.25">
      <c r="A3081" s="92"/>
      <c r="B3081" s="92"/>
      <c r="C3081" s="92"/>
      <c r="D3081" s="92"/>
      <c r="E3081" s="92"/>
      <c r="F3081" s="93"/>
      <c r="G3081" s="94"/>
      <c r="H3081" s="83" t="str">
        <f>IF(M3081&lt;&gt;"",VLOOKUP(M3081,LISTAS·PAPP!$U$3:$Z$8,2,FALSE),"")</f>
        <v/>
      </c>
      <c r="I3081" s="85" t="str">
        <f>IF(M3081&lt;&gt;"",VLOOKUP(M3081,LISTAS·PAPP!$U$3:$Z$8,3,FALSE),"")</f>
        <v/>
      </c>
      <c r="J3081" s="83" t="str">
        <f>IF(M3081&lt;&gt;"",VLOOKUP(M3081,LISTAS·PAPP!$U$3:$Z$8,4,FALSE),"")</f>
        <v/>
      </c>
      <c r="K3081" s="83" t="str">
        <f>IF(C3081&lt;&gt;"",VLOOKUP(C3081,LISTAS·PAPP!$H$3:$O$119,4,FALSE),"")</f>
        <v/>
      </c>
      <c r="L3081" s="85" t="str">
        <f>IF(C3081&lt;&gt;"",VLOOKUP(C3081,LISTAS·PAPP!$H$3:$O$119,8,FALSE),"")</f>
        <v/>
      </c>
      <c r="M3081" s="95"/>
      <c r="N3081" s="92"/>
      <c r="O3081" s="92"/>
      <c r="P3081" s="84" t="str">
        <f>IF(N3081&lt;&gt;"",VLOOKUP(N3081,LISTAS·PAPP!$U$9:$Y$125,5,FALSE),"")</f>
        <v/>
      </c>
      <c r="Q3081" s="83" t="str">
        <f>IF(O3081&lt;&gt;"",VLOOKUP(O3081,LISTAS·PAPP!$U$9:$W$125,3,FALSE),"")</f>
        <v/>
      </c>
      <c r="R3081" s="92"/>
      <c r="S3081" s="173"/>
      <c r="T3081" s="173"/>
      <c r="U3081" s="92"/>
      <c r="V3081" s="92"/>
      <c r="W3081" s="94"/>
      <c r="X3081" s="83" t="str">
        <f>IF(ISERROR(VLOOKUP(W3081,LISTAS·PAPP!$AJ$3:$AK$903,2,0))," ",VLOOKUP(W3081,LISTAS·PAPP!$AJ$3:$AK$903,2,0))</f>
        <v xml:space="preserve"> </v>
      </c>
      <c r="Y3081" s="96"/>
      <c r="Z3081" s="97"/>
      <c r="AA3081" s="97"/>
      <c r="AB3081" s="97"/>
      <c r="AC3081" s="97"/>
      <c r="AD3081" s="97"/>
      <c r="AE3081" s="97"/>
      <c r="AF3081" s="97"/>
      <c r="AG3081" s="97"/>
      <c r="AH3081" s="97"/>
      <c r="AI3081" s="97"/>
      <c r="AJ3081" s="97"/>
      <c r="AK3081" s="97"/>
      <c r="AL3081" s="86" t="str">
        <f t="shared" si="142"/>
        <v/>
      </c>
      <c r="AM3081" s="87" t="str">
        <f t="shared" si="143"/>
        <v xml:space="preserve"> </v>
      </c>
      <c r="AN3081" s="1" t="str">
        <f t="shared" si="144"/>
        <v xml:space="preserve"> </v>
      </c>
    </row>
    <row r="3082" spans="1:40" s="88" customFormat="1" x14ac:dyDescent="0.25">
      <c r="A3082" s="92"/>
      <c r="B3082" s="92"/>
      <c r="C3082" s="92"/>
      <c r="D3082" s="92"/>
      <c r="E3082" s="92"/>
      <c r="F3082" s="93"/>
      <c r="G3082" s="94"/>
      <c r="H3082" s="83" t="str">
        <f>IF(M3082&lt;&gt;"",VLOOKUP(M3082,LISTAS·PAPP!$U$3:$Z$8,2,FALSE),"")</f>
        <v/>
      </c>
      <c r="I3082" s="85" t="str">
        <f>IF(M3082&lt;&gt;"",VLOOKUP(M3082,LISTAS·PAPP!$U$3:$Z$8,3,FALSE),"")</f>
        <v/>
      </c>
      <c r="J3082" s="83" t="str">
        <f>IF(M3082&lt;&gt;"",VLOOKUP(M3082,LISTAS·PAPP!$U$3:$Z$8,4,FALSE),"")</f>
        <v/>
      </c>
      <c r="K3082" s="83" t="str">
        <f>IF(C3082&lt;&gt;"",VLOOKUP(C3082,LISTAS·PAPP!$H$3:$O$119,4,FALSE),"")</f>
        <v/>
      </c>
      <c r="L3082" s="85" t="str">
        <f>IF(C3082&lt;&gt;"",VLOOKUP(C3082,LISTAS·PAPP!$H$3:$O$119,8,FALSE),"")</f>
        <v/>
      </c>
      <c r="M3082" s="95"/>
      <c r="N3082" s="92"/>
      <c r="O3082" s="92"/>
      <c r="P3082" s="84" t="str">
        <f>IF(N3082&lt;&gt;"",VLOOKUP(N3082,LISTAS·PAPP!$U$9:$Y$125,5,FALSE),"")</f>
        <v/>
      </c>
      <c r="Q3082" s="83" t="str">
        <f>IF(O3082&lt;&gt;"",VLOOKUP(O3082,LISTAS·PAPP!$U$9:$W$125,3,FALSE),"")</f>
        <v/>
      </c>
      <c r="R3082" s="92"/>
      <c r="S3082" s="173"/>
      <c r="T3082" s="173"/>
      <c r="U3082" s="92"/>
      <c r="V3082" s="92"/>
      <c r="W3082" s="94"/>
      <c r="X3082" s="83" t="str">
        <f>IF(ISERROR(VLOOKUP(W3082,LISTAS·PAPP!$AJ$3:$AK$903,2,0))," ",VLOOKUP(W3082,LISTAS·PAPP!$AJ$3:$AK$903,2,0))</f>
        <v xml:space="preserve"> </v>
      </c>
      <c r="Y3082" s="96"/>
      <c r="Z3082" s="97"/>
      <c r="AA3082" s="97"/>
      <c r="AB3082" s="97"/>
      <c r="AC3082" s="97"/>
      <c r="AD3082" s="97"/>
      <c r="AE3082" s="97"/>
      <c r="AF3082" s="97"/>
      <c r="AG3082" s="97"/>
      <c r="AH3082" s="97"/>
      <c r="AI3082" s="97"/>
      <c r="AJ3082" s="97"/>
      <c r="AK3082" s="97"/>
      <c r="AL3082" s="86" t="str">
        <f t="shared" ref="AL3082:AL3145" si="145">IF(A3082&gt;0,(Z3082+AA3082+AB3082+AC3082+AD3082+AE3082+AF3082+AG3082+AH3082+AI3082+AJ3082+AK3082),"")</f>
        <v/>
      </c>
      <c r="AM3082" s="87" t="str">
        <f t="shared" ref="AM3082:AM3145" si="146">IF(A3082&lt;&gt;"",IF(A3082&lt;&gt;"",IF(Y3082=AL3082,"OK",Y3082-AL3082),IF(AND(Y3082="",AL3082=""),"",Z3082-AL3082))," ")</f>
        <v xml:space="preserve"> </v>
      </c>
      <c r="AN3082" s="1" t="str">
        <f t="shared" si="144"/>
        <v xml:space="preserve"> </v>
      </c>
    </row>
    <row r="3083" spans="1:40" s="88" customFormat="1" x14ac:dyDescent="0.25">
      <c r="A3083" s="92"/>
      <c r="B3083" s="92"/>
      <c r="C3083" s="92"/>
      <c r="D3083" s="92"/>
      <c r="E3083" s="92"/>
      <c r="F3083" s="93"/>
      <c r="G3083" s="94"/>
      <c r="H3083" s="83" t="str">
        <f>IF(M3083&lt;&gt;"",VLOOKUP(M3083,LISTAS·PAPP!$U$3:$Z$8,2,FALSE),"")</f>
        <v/>
      </c>
      <c r="I3083" s="85" t="str">
        <f>IF(M3083&lt;&gt;"",VLOOKUP(M3083,LISTAS·PAPP!$U$3:$Z$8,3,FALSE),"")</f>
        <v/>
      </c>
      <c r="J3083" s="83" t="str">
        <f>IF(M3083&lt;&gt;"",VLOOKUP(M3083,LISTAS·PAPP!$U$3:$Z$8,4,FALSE),"")</f>
        <v/>
      </c>
      <c r="K3083" s="83" t="str">
        <f>IF(C3083&lt;&gt;"",VLOOKUP(C3083,LISTAS·PAPP!$H$3:$O$119,4,FALSE),"")</f>
        <v/>
      </c>
      <c r="L3083" s="85" t="str">
        <f>IF(C3083&lt;&gt;"",VLOOKUP(C3083,LISTAS·PAPP!$H$3:$O$119,8,FALSE),"")</f>
        <v/>
      </c>
      <c r="M3083" s="95"/>
      <c r="N3083" s="92"/>
      <c r="O3083" s="92"/>
      <c r="P3083" s="84" t="str">
        <f>IF(N3083&lt;&gt;"",VLOOKUP(N3083,LISTAS·PAPP!$U$9:$Y$125,5,FALSE),"")</f>
        <v/>
      </c>
      <c r="Q3083" s="83" t="str">
        <f>IF(O3083&lt;&gt;"",VLOOKUP(O3083,LISTAS·PAPP!$U$9:$W$125,3,FALSE),"")</f>
        <v/>
      </c>
      <c r="R3083" s="92"/>
      <c r="S3083" s="173"/>
      <c r="T3083" s="173"/>
      <c r="U3083" s="92"/>
      <c r="V3083" s="92"/>
      <c r="W3083" s="94"/>
      <c r="X3083" s="83" t="str">
        <f>IF(ISERROR(VLOOKUP(W3083,LISTAS·PAPP!$AJ$3:$AK$903,2,0))," ",VLOOKUP(W3083,LISTAS·PAPP!$AJ$3:$AK$903,2,0))</f>
        <v xml:space="preserve"> </v>
      </c>
      <c r="Y3083" s="96"/>
      <c r="Z3083" s="97"/>
      <c r="AA3083" s="97"/>
      <c r="AB3083" s="97"/>
      <c r="AC3083" s="97"/>
      <c r="AD3083" s="97"/>
      <c r="AE3083" s="97"/>
      <c r="AF3083" s="97"/>
      <c r="AG3083" s="97"/>
      <c r="AH3083" s="97"/>
      <c r="AI3083" s="97"/>
      <c r="AJ3083" s="97"/>
      <c r="AK3083" s="97"/>
      <c r="AL3083" s="86" t="str">
        <f t="shared" si="145"/>
        <v/>
      </c>
      <c r="AM3083" s="87" t="str">
        <f t="shared" si="146"/>
        <v xml:space="preserve"> </v>
      </c>
      <c r="AN3083" s="1" t="str">
        <f t="shared" ref="AN3083:AN3146" si="147">IF(A3083&lt;&gt;"",IF(A3083="","Escoger ESTRUCTURA ORGANIZACIONAL;",)&amp;" "&amp;(IF(B3083="","Escoger RELACIONAMIENTO INSTITUCIONAL;",)&amp;" "&amp;(IF(C3083="","Escoger UNIDADES ADMINISTRATIVAS;",)&amp;" "&amp;(IF(D3083="","Colocar COMPONENTE DEL PROYECTO DE INVERSIÓN;",)&amp;" "&amp;(IF(E3083="","Colocar ACTIVIDADES DEL PAPP;",)&amp;" "&amp;(IF(F3083="","Colocar META DE LA ACTIVIDAD;",)&amp;" "&amp;(IF(G3083="","Colocar INDICADOR DE LA META;",)&amp;" "&amp;(IF(H3083="","No visualiza PLAN NACIONAL DE DESARROLLO;",)&amp;" "&amp;(IF(I3083="","No visualiza PROGRAMA NACIONAL;",)&amp;" "&amp;(IF(J3083="","No visualiza OBJETIVO ESTRATEGICO INSTITUCIONAL;",)&amp;" "&amp;(IF(K3083="","No visualiza CENTRO GESTOR;",)&amp;" "&amp;(IF(L3083="","No visualiza AREA FUNCIONAL;",)&amp;" "&amp;(IF(M3083="","Escoger PRODUCTO INSTITUCIONAL;",)&amp;" "&amp;(IF(N3083="","Escoger PROYECTO;",)&amp;" "&amp;(IF(O3083="","Escoger ACTIVIDAD SINAFIP;",)&amp;" "&amp;(IF(P3083="","No visualiza CODIGO UNICO DE PROYECTO;",)&amp;" "&amp;(IF(Q3083="","No visualiza POLITICA DE IGUALDAD;",)&amp;" "&amp;(IF(R3083="","Escoger FUENTE;",)&amp;" "&amp;(IF(U3083="","Escoger NATURALEZA DE GASTO;",)&amp;" "&amp;(IF(V3083="","Escoger GRUPO DE GASTO;",)&amp;" "&amp;(IF(W3083="","Colocar ITEM PRESUPUESTARIO;",)&amp;" "&amp;(IF(X3083="","No visualiza DESCRIPCION ITEM PRESUPUESTARIO;",))))))))))))))))))))))," ")</f>
        <v xml:space="preserve"> </v>
      </c>
    </row>
    <row r="3084" spans="1:40" s="88" customFormat="1" x14ac:dyDescent="0.25">
      <c r="A3084" s="92"/>
      <c r="B3084" s="92"/>
      <c r="C3084" s="92"/>
      <c r="D3084" s="92"/>
      <c r="E3084" s="92"/>
      <c r="F3084" s="93"/>
      <c r="G3084" s="94"/>
      <c r="H3084" s="83" t="str">
        <f>IF(M3084&lt;&gt;"",VLOOKUP(M3084,LISTAS·PAPP!$U$3:$Z$8,2,FALSE),"")</f>
        <v/>
      </c>
      <c r="I3084" s="85" t="str">
        <f>IF(M3084&lt;&gt;"",VLOOKUP(M3084,LISTAS·PAPP!$U$3:$Z$8,3,FALSE),"")</f>
        <v/>
      </c>
      <c r="J3084" s="83" t="str">
        <f>IF(M3084&lt;&gt;"",VLOOKUP(M3084,LISTAS·PAPP!$U$3:$Z$8,4,FALSE),"")</f>
        <v/>
      </c>
      <c r="K3084" s="83" t="str">
        <f>IF(C3084&lt;&gt;"",VLOOKUP(C3084,LISTAS·PAPP!$H$3:$O$119,4,FALSE),"")</f>
        <v/>
      </c>
      <c r="L3084" s="85" t="str">
        <f>IF(C3084&lt;&gt;"",VLOOKUP(C3084,LISTAS·PAPP!$H$3:$O$119,8,FALSE),"")</f>
        <v/>
      </c>
      <c r="M3084" s="95"/>
      <c r="N3084" s="92"/>
      <c r="O3084" s="92"/>
      <c r="P3084" s="84" t="str">
        <f>IF(N3084&lt;&gt;"",VLOOKUP(N3084,LISTAS·PAPP!$U$9:$Y$125,5,FALSE),"")</f>
        <v/>
      </c>
      <c r="Q3084" s="83" t="str">
        <f>IF(O3084&lt;&gt;"",VLOOKUP(O3084,LISTAS·PAPP!$U$9:$W$125,3,FALSE),"")</f>
        <v/>
      </c>
      <c r="R3084" s="92"/>
      <c r="S3084" s="173"/>
      <c r="T3084" s="173"/>
      <c r="U3084" s="92"/>
      <c r="V3084" s="92"/>
      <c r="W3084" s="94"/>
      <c r="X3084" s="83" t="str">
        <f>IF(ISERROR(VLOOKUP(W3084,LISTAS·PAPP!$AJ$3:$AK$903,2,0))," ",VLOOKUP(W3084,LISTAS·PAPP!$AJ$3:$AK$903,2,0))</f>
        <v xml:space="preserve"> </v>
      </c>
      <c r="Y3084" s="96"/>
      <c r="Z3084" s="97"/>
      <c r="AA3084" s="97"/>
      <c r="AB3084" s="97"/>
      <c r="AC3084" s="97"/>
      <c r="AD3084" s="97"/>
      <c r="AE3084" s="97"/>
      <c r="AF3084" s="97"/>
      <c r="AG3084" s="97"/>
      <c r="AH3084" s="97"/>
      <c r="AI3084" s="97"/>
      <c r="AJ3084" s="97"/>
      <c r="AK3084" s="97"/>
      <c r="AL3084" s="86" t="str">
        <f t="shared" si="145"/>
        <v/>
      </c>
      <c r="AM3084" s="87" t="str">
        <f t="shared" si="146"/>
        <v xml:space="preserve"> </v>
      </c>
      <c r="AN3084" s="1" t="str">
        <f t="shared" si="147"/>
        <v xml:space="preserve"> </v>
      </c>
    </row>
    <row r="3085" spans="1:40" s="88" customFormat="1" x14ac:dyDescent="0.25">
      <c r="A3085" s="92"/>
      <c r="B3085" s="92"/>
      <c r="C3085" s="92"/>
      <c r="D3085" s="92"/>
      <c r="E3085" s="92"/>
      <c r="F3085" s="93"/>
      <c r="G3085" s="94"/>
      <c r="H3085" s="83" t="str">
        <f>IF(M3085&lt;&gt;"",VLOOKUP(M3085,LISTAS·PAPP!$U$3:$Z$8,2,FALSE),"")</f>
        <v/>
      </c>
      <c r="I3085" s="85" t="str">
        <f>IF(M3085&lt;&gt;"",VLOOKUP(M3085,LISTAS·PAPP!$U$3:$Z$8,3,FALSE),"")</f>
        <v/>
      </c>
      <c r="J3085" s="83" t="str">
        <f>IF(M3085&lt;&gt;"",VLOOKUP(M3085,LISTAS·PAPP!$U$3:$Z$8,4,FALSE),"")</f>
        <v/>
      </c>
      <c r="K3085" s="83" t="str">
        <f>IF(C3085&lt;&gt;"",VLOOKUP(C3085,LISTAS·PAPP!$H$3:$O$119,4,FALSE),"")</f>
        <v/>
      </c>
      <c r="L3085" s="85" t="str">
        <f>IF(C3085&lt;&gt;"",VLOOKUP(C3085,LISTAS·PAPP!$H$3:$O$119,8,FALSE),"")</f>
        <v/>
      </c>
      <c r="M3085" s="95"/>
      <c r="N3085" s="92"/>
      <c r="O3085" s="92"/>
      <c r="P3085" s="84" t="str">
        <f>IF(N3085&lt;&gt;"",VLOOKUP(N3085,LISTAS·PAPP!$U$9:$Y$125,5,FALSE),"")</f>
        <v/>
      </c>
      <c r="Q3085" s="83" t="str">
        <f>IF(O3085&lt;&gt;"",VLOOKUP(O3085,LISTAS·PAPP!$U$9:$W$125,3,FALSE),"")</f>
        <v/>
      </c>
      <c r="R3085" s="92"/>
      <c r="S3085" s="173"/>
      <c r="T3085" s="173"/>
      <c r="U3085" s="92"/>
      <c r="V3085" s="92"/>
      <c r="W3085" s="94"/>
      <c r="X3085" s="83" t="str">
        <f>IF(ISERROR(VLOOKUP(W3085,LISTAS·PAPP!$AJ$3:$AK$903,2,0))," ",VLOOKUP(W3085,LISTAS·PAPP!$AJ$3:$AK$903,2,0))</f>
        <v xml:space="preserve"> </v>
      </c>
      <c r="Y3085" s="96"/>
      <c r="Z3085" s="97"/>
      <c r="AA3085" s="97"/>
      <c r="AB3085" s="97"/>
      <c r="AC3085" s="97"/>
      <c r="AD3085" s="97"/>
      <c r="AE3085" s="97"/>
      <c r="AF3085" s="97"/>
      <c r="AG3085" s="97"/>
      <c r="AH3085" s="97"/>
      <c r="AI3085" s="97"/>
      <c r="AJ3085" s="97"/>
      <c r="AK3085" s="97"/>
      <c r="AL3085" s="86" t="str">
        <f t="shared" si="145"/>
        <v/>
      </c>
      <c r="AM3085" s="87" t="str">
        <f t="shared" si="146"/>
        <v xml:space="preserve"> </v>
      </c>
      <c r="AN3085" s="1" t="str">
        <f t="shared" si="147"/>
        <v xml:space="preserve"> </v>
      </c>
    </row>
    <row r="3086" spans="1:40" s="88" customFormat="1" x14ac:dyDescent="0.25">
      <c r="A3086" s="92"/>
      <c r="B3086" s="92"/>
      <c r="C3086" s="92"/>
      <c r="D3086" s="92"/>
      <c r="E3086" s="92"/>
      <c r="F3086" s="93"/>
      <c r="G3086" s="94"/>
      <c r="H3086" s="83" t="str">
        <f>IF(M3086&lt;&gt;"",VLOOKUP(M3086,LISTAS·PAPP!$U$3:$Z$8,2,FALSE),"")</f>
        <v/>
      </c>
      <c r="I3086" s="85" t="str">
        <f>IF(M3086&lt;&gt;"",VLOOKUP(M3086,LISTAS·PAPP!$U$3:$Z$8,3,FALSE),"")</f>
        <v/>
      </c>
      <c r="J3086" s="83" t="str">
        <f>IF(M3086&lt;&gt;"",VLOOKUP(M3086,LISTAS·PAPP!$U$3:$Z$8,4,FALSE),"")</f>
        <v/>
      </c>
      <c r="K3086" s="83" t="str">
        <f>IF(C3086&lt;&gt;"",VLOOKUP(C3086,LISTAS·PAPP!$H$3:$O$119,4,FALSE),"")</f>
        <v/>
      </c>
      <c r="L3086" s="85" t="str">
        <f>IF(C3086&lt;&gt;"",VLOOKUP(C3086,LISTAS·PAPP!$H$3:$O$119,8,FALSE),"")</f>
        <v/>
      </c>
      <c r="M3086" s="95"/>
      <c r="N3086" s="92"/>
      <c r="O3086" s="92"/>
      <c r="P3086" s="84" t="str">
        <f>IF(N3086&lt;&gt;"",VLOOKUP(N3086,LISTAS·PAPP!$U$9:$Y$125,5,FALSE),"")</f>
        <v/>
      </c>
      <c r="Q3086" s="83" t="str">
        <f>IF(O3086&lt;&gt;"",VLOOKUP(O3086,LISTAS·PAPP!$U$9:$W$125,3,FALSE),"")</f>
        <v/>
      </c>
      <c r="R3086" s="92"/>
      <c r="S3086" s="173"/>
      <c r="T3086" s="173"/>
      <c r="U3086" s="92"/>
      <c r="V3086" s="92"/>
      <c r="W3086" s="94"/>
      <c r="X3086" s="83" t="str">
        <f>IF(ISERROR(VLOOKUP(W3086,LISTAS·PAPP!$AJ$3:$AK$903,2,0))," ",VLOOKUP(W3086,LISTAS·PAPP!$AJ$3:$AK$903,2,0))</f>
        <v xml:space="preserve"> </v>
      </c>
      <c r="Y3086" s="96"/>
      <c r="Z3086" s="97"/>
      <c r="AA3086" s="97"/>
      <c r="AB3086" s="97"/>
      <c r="AC3086" s="97"/>
      <c r="AD3086" s="97"/>
      <c r="AE3086" s="97"/>
      <c r="AF3086" s="97"/>
      <c r="AG3086" s="97"/>
      <c r="AH3086" s="97"/>
      <c r="AI3086" s="97"/>
      <c r="AJ3086" s="97"/>
      <c r="AK3086" s="97"/>
      <c r="AL3086" s="86" t="str">
        <f t="shared" si="145"/>
        <v/>
      </c>
      <c r="AM3086" s="87" t="str">
        <f t="shared" si="146"/>
        <v xml:space="preserve"> </v>
      </c>
      <c r="AN3086" s="1" t="str">
        <f t="shared" si="147"/>
        <v xml:space="preserve"> </v>
      </c>
    </row>
    <row r="3087" spans="1:40" s="88" customFormat="1" x14ac:dyDescent="0.25">
      <c r="A3087" s="92"/>
      <c r="B3087" s="92"/>
      <c r="C3087" s="92"/>
      <c r="D3087" s="92"/>
      <c r="E3087" s="92"/>
      <c r="F3087" s="93"/>
      <c r="G3087" s="94"/>
      <c r="H3087" s="83" t="str">
        <f>IF(M3087&lt;&gt;"",VLOOKUP(M3087,LISTAS·PAPP!$U$3:$Z$8,2,FALSE),"")</f>
        <v/>
      </c>
      <c r="I3087" s="85" t="str">
        <f>IF(M3087&lt;&gt;"",VLOOKUP(M3087,LISTAS·PAPP!$U$3:$Z$8,3,FALSE),"")</f>
        <v/>
      </c>
      <c r="J3087" s="83" t="str">
        <f>IF(M3087&lt;&gt;"",VLOOKUP(M3087,LISTAS·PAPP!$U$3:$Z$8,4,FALSE),"")</f>
        <v/>
      </c>
      <c r="K3087" s="83" t="str">
        <f>IF(C3087&lt;&gt;"",VLOOKUP(C3087,LISTAS·PAPP!$H$3:$O$119,4,FALSE),"")</f>
        <v/>
      </c>
      <c r="L3087" s="85" t="str">
        <f>IF(C3087&lt;&gt;"",VLOOKUP(C3087,LISTAS·PAPP!$H$3:$O$119,8,FALSE),"")</f>
        <v/>
      </c>
      <c r="M3087" s="95"/>
      <c r="N3087" s="92"/>
      <c r="O3087" s="92"/>
      <c r="P3087" s="84" t="str">
        <f>IF(N3087&lt;&gt;"",VLOOKUP(N3087,LISTAS·PAPP!$U$9:$Y$125,5,FALSE),"")</f>
        <v/>
      </c>
      <c r="Q3087" s="83" t="str">
        <f>IF(O3087&lt;&gt;"",VLOOKUP(O3087,LISTAS·PAPP!$U$9:$W$125,3,FALSE),"")</f>
        <v/>
      </c>
      <c r="R3087" s="92"/>
      <c r="S3087" s="173"/>
      <c r="T3087" s="173"/>
      <c r="U3087" s="92"/>
      <c r="V3087" s="92"/>
      <c r="W3087" s="94"/>
      <c r="X3087" s="83" t="str">
        <f>IF(ISERROR(VLOOKUP(W3087,LISTAS·PAPP!$AJ$3:$AK$903,2,0))," ",VLOOKUP(W3087,LISTAS·PAPP!$AJ$3:$AK$903,2,0))</f>
        <v xml:space="preserve"> </v>
      </c>
      <c r="Y3087" s="96"/>
      <c r="Z3087" s="97"/>
      <c r="AA3087" s="97"/>
      <c r="AB3087" s="97"/>
      <c r="AC3087" s="97"/>
      <c r="AD3087" s="97"/>
      <c r="AE3087" s="97"/>
      <c r="AF3087" s="97"/>
      <c r="AG3087" s="97"/>
      <c r="AH3087" s="97"/>
      <c r="AI3087" s="97"/>
      <c r="AJ3087" s="97"/>
      <c r="AK3087" s="97"/>
      <c r="AL3087" s="86" t="str">
        <f t="shared" si="145"/>
        <v/>
      </c>
      <c r="AM3087" s="87" t="str">
        <f t="shared" si="146"/>
        <v xml:space="preserve"> </v>
      </c>
      <c r="AN3087" s="1" t="str">
        <f t="shared" si="147"/>
        <v xml:space="preserve"> </v>
      </c>
    </row>
    <row r="3088" spans="1:40" s="88" customFormat="1" x14ac:dyDescent="0.25">
      <c r="A3088" s="92"/>
      <c r="B3088" s="92"/>
      <c r="C3088" s="92"/>
      <c r="D3088" s="92"/>
      <c r="E3088" s="92"/>
      <c r="F3088" s="93"/>
      <c r="G3088" s="94"/>
      <c r="H3088" s="83" t="str">
        <f>IF(M3088&lt;&gt;"",VLOOKUP(M3088,LISTAS·PAPP!$U$3:$Z$8,2,FALSE),"")</f>
        <v/>
      </c>
      <c r="I3088" s="85" t="str">
        <f>IF(M3088&lt;&gt;"",VLOOKUP(M3088,LISTAS·PAPP!$U$3:$Z$8,3,FALSE),"")</f>
        <v/>
      </c>
      <c r="J3088" s="83" t="str">
        <f>IF(M3088&lt;&gt;"",VLOOKUP(M3088,LISTAS·PAPP!$U$3:$Z$8,4,FALSE),"")</f>
        <v/>
      </c>
      <c r="K3088" s="83" t="str">
        <f>IF(C3088&lt;&gt;"",VLOOKUP(C3088,LISTAS·PAPP!$H$3:$O$119,4,FALSE),"")</f>
        <v/>
      </c>
      <c r="L3088" s="85" t="str">
        <f>IF(C3088&lt;&gt;"",VLOOKUP(C3088,LISTAS·PAPP!$H$3:$O$119,8,FALSE),"")</f>
        <v/>
      </c>
      <c r="M3088" s="95"/>
      <c r="N3088" s="92"/>
      <c r="O3088" s="92"/>
      <c r="P3088" s="84" t="str">
        <f>IF(N3088&lt;&gt;"",VLOOKUP(N3088,LISTAS·PAPP!$U$9:$Y$125,5,FALSE),"")</f>
        <v/>
      </c>
      <c r="Q3088" s="83" t="str">
        <f>IF(O3088&lt;&gt;"",VLOOKUP(O3088,LISTAS·PAPP!$U$9:$W$125,3,FALSE),"")</f>
        <v/>
      </c>
      <c r="R3088" s="92"/>
      <c r="S3088" s="173"/>
      <c r="T3088" s="173"/>
      <c r="U3088" s="92"/>
      <c r="V3088" s="92"/>
      <c r="W3088" s="94"/>
      <c r="X3088" s="83" t="str">
        <f>IF(ISERROR(VLOOKUP(W3088,LISTAS·PAPP!$AJ$3:$AK$903,2,0))," ",VLOOKUP(W3088,LISTAS·PAPP!$AJ$3:$AK$903,2,0))</f>
        <v xml:space="preserve"> </v>
      </c>
      <c r="Y3088" s="96"/>
      <c r="Z3088" s="97"/>
      <c r="AA3088" s="97"/>
      <c r="AB3088" s="97"/>
      <c r="AC3088" s="97"/>
      <c r="AD3088" s="97"/>
      <c r="AE3088" s="97"/>
      <c r="AF3088" s="97"/>
      <c r="AG3088" s="97"/>
      <c r="AH3088" s="97"/>
      <c r="AI3088" s="97"/>
      <c r="AJ3088" s="97"/>
      <c r="AK3088" s="97"/>
      <c r="AL3088" s="86" t="str">
        <f t="shared" si="145"/>
        <v/>
      </c>
      <c r="AM3088" s="87" t="str">
        <f t="shared" si="146"/>
        <v xml:space="preserve"> </v>
      </c>
      <c r="AN3088" s="1" t="str">
        <f t="shared" si="147"/>
        <v xml:space="preserve"> </v>
      </c>
    </row>
    <row r="3089" spans="1:40" s="88" customFormat="1" x14ac:dyDescent="0.25">
      <c r="A3089" s="92"/>
      <c r="B3089" s="92"/>
      <c r="C3089" s="92"/>
      <c r="D3089" s="92"/>
      <c r="E3089" s="92"/>
      <c r="F3089" s="93"/>
      <c r="G3089" s="94"/>
      <c r="H3089" s="83" t="str">
        <f>IF(M3089&lt;&gt;"",VLOOKUP(M3089,LISTAS·PAPP!$U$3:$Z$8,2,FALSE),"")</f>
        <v/>
      </c>
      <c r="I3089" s="85" t="str">
        <f>IF(M3089&lt;&gt;"",VLOOKUP(M3089,LISTAS·PAPP!$U$3:$Z$8,3,FALSE),"")</f>
        <v/>
      </c>
      <c r="J3089" s="83" t="str">
        <f>IF(M3089&lt;&gt;"",VLOOKUP(M3089,LISTAS·PAPP!$U$3:$Z$8,4,FALSE),"")</f>
        <v/>
      </c>
      <c r="K3089" s="83" t="str">
        <f>IF(C3089&lt;&gt;"",VLOOKUP(C3089,LISTAS·PAPP!$H$3:$O$119,4,FALSE),"")</f>
        <v/>
      </c>
      <c r="L3089" s="85" t="str">
        <f>IF(C3089&lt;&gt;"",VLOOKUP(C3089,LISTAS·PAPP!$H$3:$O$119,8,FALSE),"")</f>
        <v/>
      </c>
      <c r="M3089" s="95"/>
      <c r="N3089" s="92"/>
      <c r="O3089" s="92"/>
      <c r="P3089" s="84" t="str">
        <f>IF(N3089&lt;&gt;"",VLOOKUP(N3089,LISTAS·PAPP!$U$9:$Y$125,5,FALSE),"")</f>
        <v/>
      </c>
      <c r="Q3089" s="83" t="str">
        <f>IF(O3089&lt;&gt;"",VLOOKUP(O3089,LISTAS·PAPP!$U$9:$W$125,3,FALSE),"")</f>
        <v/>
      </c>
      <c r="R3089" s="92"/>
      <c r="S3089" s="173"/>
      <c r="T3089" s="173"/>
      <c r="U3089" s="92"/>
      <c r="V3089" s="92"/>
      <c r="W3089" s="94"/>
      <c r="X3089" s="83" t="str">
        <f>IF(ISERROR(VLOOKUP(W3089,LISTAS·PAPP!$AJ$3:$AK$903,2,0))," ",VLOOKUP(W3089,LISTAS·PAPP!$AJ$3:$AK$903,2,0))</f>
        <v xml:space="preserve"> </v>
      </c>
      <c r="Y3089" s="96"/>
      <c r="Z3089" s="97"/>
      <c r="AA3089" s="97"/>
      <c r="AB3089" s="97"/>
      <c r="AC3089" s="97"/>
      <c r="AD3089" s="97"/>
      <c r="AE3089" s="97"/>
      <c r="AF3089" s="97"/>
      <c r="AG3089" s="97"/>
      <c r="AH3089" s="97"/>
      <c r="AI3089" s="97"/>
      <c r="AJ3089" s="97"/>
      <c r="AK3089" s="97"/>
      <c r="AL3089" s="86" t="str">
        <f t="shared" si="145"/>
        <v/>
      </c>
      <c r="AM3089" s="87" t="str">
        <f t="shared" si="146"/>
        <v xml:space="preserve"> </v>
      </c>
      <c r="AN3089" s="1" t="str">
        <f t="shared" si="147"/>
        <v xml:space="preserve"> </v>
      </c>
    </row>
    <row r="3090" spans="1:40" s="88" customFormat="1" x14ac:dyDescent="0.25">
      <c r="A3090" s="92"/>
      <c r="B3090" s="92"/>
      <c r="C3090" s="92"/>
      <c r="D3090" s="92"/>
      <c r="E3090" s="92"/>
      <c r="F3090" s="93"/>
      <c r="G3090" s="94"/>
      <c r="H3090" s="83" t="str">
        <f>IF(M3090&lt;&gt;"",VLOOKUP(M3090,LISTAS·PAPP!$U$3:$Z$8,2,FALSE),"")</f>
        <v/>
      </c>
      <c r="I3090" s="85" t="str">
        <f>IF(M3090&lt;&gt;"",VLOOKUP(M3090,LISTAS·PAPP!$U$3:$Z$8,3,FALSE),"")</f>
        <v/>
      </c>
      <c r="J3090" s="83" t="str">
        <f>IF(M3090&lt;&gt;"",VLOOKUP(M3090,LISTAS·PAPP!$U$3:$Z$8,4,FALSE),"")</f>
        <v/>
      </c>
      <c r="K3090" s="83" t="str">
        <f>IF(C3090&lt;&gt;"",VLOOKUP(C3090,LISTAS·PAPP!$H$3:$O$119,4,FALSE),"")</f>
        <v/>
      </c>
      <c r="L3090" s="85" t="str">
        <f>IF(C3090&lt;&gt;"",VLOOKUP(C3090,LISTAS·PAPP!$H$3:$O$119,8,FALSE),"")</f>
        <v/>
      </c>
      <c r="M3090" s="95"/>
      <c r="N3090" s="92"/>
      <c r="O3090" s="92"/>
      <c r="P3090" s="84" t="str">
        <f>IF(N3090&lt;&gt;"",VLOOKUP(N3090,LISTAS·PAPP!$U$9:$Y$125,5,FALSE),"")</f>
        <v/>
      </c>
      <c r="Q3090" s="83" t="str">
        <f>IF(O3090&lt;&gt;"",VLOOKUP(O3090,LISTAS·PAPP!$U$9:$W$125,3,FALSE),"")</f>
        <v/>
      </c>
      <c r="R3090" s="92"/>
      <c r="S3090" s="173"/>
      <c r="T3090" s="173"/>
      <c r="U3090" s="92"/>
      <c r="V3090" s="92"/>
      <c r="W3090" s="94"/>
      <c r="X3090" s="83" t="str">
        <f>IF(ISERROR(VLOOKUP(W3090,LISTAS·PAPP!$AJ$3:$AK$903,2,0))," ",VLOOKUP(W3090,LISTAS·PAPP!$AJ$3:$AK$903,2,0))</f>
        <v xml:space="preserve"> </v>
      </c>
      <c r="Y3090" s="96"/>
      <c r="Z3090" s="97"/>
      <c r="AA3090" s="97"/>
      <c r="AB3090" s="97"/>
      <c r="AC3090" s="97"/>
      <c r="AD3090" s="97"/>
      <c r="AE3090" s="97"/>
      <c r="AF3090" s="97"/>
      <c r="AG3090" s="97"/>
      <c r="AH3090" s="97"/>
      <c r="AI3090" s="97"/>
      <c r="AJ3090" s="97"/>
      <c r="AK3090" s="97"/>
      <c r="AL3090" s="86" t="str">
        <f t="shared" si="145"/>
        <v/>
      </c>
      <c r="AM3090" s="87" t="str">
        <f t="shared" si="146"/>
        <v xml:space="preserve"> </v>
      </c>
      <c r="AN3090" s="1" t="str">
        <f t="shared" si="147"/>
        <v xml:space="preserve"> </v>
      </c>
    </row>
    <row r="3091" spans="1:40" s="88" customFormat="1" x14ac:dyDescent="0.25">
      <c r="A3091" s="92"/>
      <c r="B3091" s="92"/>
      <c r="C3091" s="92"/>
      <c r="D3091" s="92"/>
      <c r="E3091" s="92"/>
      <c r="F3091" s="93"/>
      <c r="G3091" s="94"/>
      <c r="H3091" s="83" t="str">
        <f>IF(M3091&lt;&gt;"",VLOOKUP(M3091,LISTAS·PAPP!$U$3:$Z$8,2,FALSE),"")</f>
        <v/>
      </c>
      <c r="I3091" s="85" t="str">
        <f>IF(M3091&lt;&gt;"",VLOOKUP(M3091,LISTAS·PAPP!$U$3:$Z$8,3,FALSE),"")</f>
        <v/>
      </c>
      <c r="J3091" s="83" t="str">
        <f>IF(M3091&lt;&gt;"",VLOOKUP(M3091,LISTAS·PAPP!$U$3:$Z$8,4,FALSE),"")</f>
        <v/>
      </c>
      <c r="K3091" s="83" t="str">
        <f>IF(C3091&lt;&gt;"",VLOOKUP(C3091,LISTAS·PAPP!$H$3:$O$119,4,FALSE),"")</f>
        <v/>
      </c>
      <c r="L3091" s="85" t="str">
        <f>IF(C3091&lt;&gt;"",VLOOKUP(C3091,LISTAS·PAPP!$H$3:$O$119,8,FALSE),"")</f>
        <v/>
      </c>
      <c r="M3091" s="95"/>
      <c r="N3091" s="92"/>
      <c r="O3091" s="92"/>
      <c r="P3091" s="84" t="str">
        <f>IF(N3091&lt;&gt;"",VLOOKUP(N3091,LISTAS·PAPP!$U$9:$Y$125,5,FALSE),"")</f>
        <v/>
      </c>
      <c r="Q3091" s="83" t="str">
        <f>IF(O3091&lt;&gt;"",VLOOKUP(O3091,LISTAS·PAPP!$U$9:$W$125,3,FALSE),"")</f>
        <v/>
      </c>
      <c r="R3091" s="92"/>
      <c r="S3091" s="173"/>
      <c r="T3091" s="173"/>
      <c r="U3091" s="92"/>
      <c r="V3091" s="92"/>
      <c r="W3091" s="94"/>
      <c r="X3091" s="83" t="str">
        <f>IF(ISERROR(VLOOKUP(W3091,LISTAS·PAPP!$AJ$3:$AK$903,2,0))," ",VLOOKUP(W3091,LISTAS·PAPP!$AJ$3:$AK$903,2,0))</f>
        <v xml:space="preserve"> </v>
      </c>
      <c r="Y3091" s="96"/>
      <c r="Z3091" s="97"/>
      <c r="AA3091" s="97"/>
      <c r="AB3091" s="97"/>
      <c r="AC3091" s="97"/>
      <c r="AD3091" s="97"/>
      <c r="AE3091" s="97"/>
      <c r="AF3091" s="97"/>
      <c r="AG3091" s="97"/>
      <c r="AH3091" s="97"/>
      <c r="AI3091" s="97"/>
      <c r="AJ3091" s="97"/>
      <c r="AK3091" s="97"/>
      <c r="AL3091" s="86" t="str">
        <f t="shared" si="145"/>
        <v/>
      </c>
      <c r="AM3091" s="87" t="str">
        <f t="shared" si="146"/>
        <v xml:space="preserve"> </v>
      </c>
      <c r="AN3091" s="1" t="str">
        <f t="shared" si="147"/>
        <v xml:space="preserve"> </v>
      </c>
    </row>
    <row r="3092" spans="1:40" s="88" customFormat="1" x14ac:dyDescent="0.25">
      <c r="A3092" s="92"/>
      <c r="B3092" s="92"/>
      <c r="C3092" s="92"/>
      <c r="D3092" s="92"/>
      <c r="E3092" s="92"/>
      <c r="F3092" s="93"/>
      <c r="G3092" s="94"/>
      <c r="H3092" s="83" t="str">
        <f>IF(M3092&lt;&gt;"",VLOOKUP(M3092,LISTAS·PAPP!$U$3:$Z$8,2,FALSE),"")</f>
        <v/>
      </c>
      <c r="I3092" s="85" t="str">
        <f>IF(M3092&lt;&gt;"",VLOOKUP(M3092,LISTAS·PAPP!$U$3:$Z$8,3,FALSE),"")</f>
        <v/>
      </c>
      <c r="J3092" s="83" t="str">
        <f>IF(M3092&lt;&gt;"",VLOOKUP(M3092,LISTAS·PAPP!$U$3:$Z$8,4,FALSE),"")</f>
        <v/>
      </c>
      <c r="K3092" s="83" t="str">
        <f>IF(C3092&lt;&gt;"",VLOOKUP(C3092,LISTAS·PAPP!$H$3:$O$119,4,FALSE),"")</f>
        <v/>
      </c>
      <c r="L3092" s="85" t="str">
        <f>IF(C3092&lt;&gt;"",VLOOKUP(C3092,LISTAS·PAPP!$H$3:$O$119,8,FALSE),"")</f>
        <v/>
      </c>
      <c r="M3092" s="95"/>
      <c r="N3092" s="92"/>
      <c r="O3092" s="92"/>
      <c r="P3092" s="84" t="str">
        <f>IF(N3092&lt;&gt;"",VLOOKUP(N3092,LISTAS·PAPP!$U$9:$Y$125,5,FALSE),"")</f>
        <v/>
      </c>
      <c r="Q3092" s="83" t="str">
        <f>IF(O3092&lt;&gt;"",VLOOKUP(O3092,LISTAS·PAPP!$U$9:$W$125,3,FALSE),"")</f>
        <v/>
      </c>
      <c r="R3092" s="92"/>
      <c r="S3092" s="173"/>
      <c r="T3092" s="173"/>
      <c r="U3092" s="92"/>
      <c r="V3092" s="92"/>
      <c r="W3092" s="94"/>
      <c r="X3092" s="83" t="str">
        <f>IF(ISERROR(VLOOKUP(W3092,LISTAS·PAPP!$AJ$3:$AK$903,2,0))," ",VLOOKUP(W3092,LISTAS·PAPP!$AJ$3:$AK$903,2,0))</f>
        <v xml:space="preserve"> </v>
      </c>
      <c r="Y3092" s="96"/>
      <c r="Z3092" s="97"/>
      <c r="AA3092" s="97"/>
      <c r="AB3092" s="97"/>
      <c r="AC3092" s="97"/>
      <c r="AD3092" s="97"/>
      <c r="AE3092" s="97"/>
      <c r="AF3092" s="97"/>
      <c r="AG3092" s="97"/>
      <c r="AH3092" s="97"/>
      <c r="AI3092" s="97"/>
      <c r="AJ3092" s="97"/>
      <c r="AK3092" s="97"/>
      <c r="AL3092" s="86" t="str">
        <f t="shared" si="145"/>
        <v/>
      </c>
      <c r="AM3092" s="87" t="str">
        <f t="shared" si="146"/>
        <v xml:space="preserve"> </v>
      </c>
      <c r="AN3092" s="1" t="str">
        <f t="shared" si="147"/>
        <v xml:space="preserve"> </v>
      </c>
    </row>
    <row r="3093" spans="1:40" s="88" customFormat="1" x14ac:dyDescent="0.25">
      <c r="A3093" s="92"/>
      <c r="B3093" s="92"/>
      <c r="C3093" s="92"/>
      <c r="D3093" s="92"/>
      <c r="E3093" s="92"/>
      <c r="F3093" s="93"/>
      <c r="G3093" s="94"/>
      <c r="H3093" s="83" t="str">
        <f>IF(M3093&lt;&gt;"",VLOOKUP(M3093,LISTAS·PAPP!$U$3:$Z$8,2,FALSE),"")</f>
        <v/>
      </c>
      <c r="I3093" s="85" t="str">
        <f>IF(M3093&lt;&gt;"",VLOOKUP(M3093,LISTAS·PAPP!$U$3:$Z$8,3,FALSE),"")</f>
        <v/>
      </c>
      <c r="J3093" s="83" t="str">
        <f>IF(M3093&lt;&gt;"",VLOOKUP(M3093,LISTAS·PAPP!$U$3:$Z$8,4,FALSE),"")</f>
        <v/>
      </c>
      <c r="K3093" s="83" t="str">
        <f>IF(C3093&lt;&gt;"",VLOOKUP(C3093,LISTAS·PAPP!$H$3:$O$119,4,FALSE),"")</f>
        <v/>
      </c>
      <c r="L3093" s="85" t="str">
        <f>IF(C3093&lt;&gt;"",VLOOKUP(C3093,LISTAS·PAPP!$H$3:$O$119,8,FALSE),"")</f>
        <v/>
      </c>
      <c r="M3093" s="95"/>
      <c r="N3093" s="92"/>
      <c r="O3093" s="92"/>
      <c r="P3093" s="84" t="str">
        <f>IF(N3093&lt;&gt;"",VLOOKUP(N3093,LISTAS·PAPP!$U$9:$Y$125,5,FALSE),"")</f>
        <v/>
      </c>
      <c r="Q3093" s="83" t="str">
        <f>IF(O3093&lt;&gt;"",VLOOKUP(O3093,LISTAS·PAPP!$U$9:$W$125,3,FALSE),"")</f>
        <v/>
      </c>
      <c r="R3093" s="92"/>
      <c r="S3093" s="173"/>
      <c r="T3093" s="173"/>
      <c r="U3093" s="92"/>
      <c r="V3093" s="92"/>
      <c r="W3093" s="94"/>
      <c r="X3093" s="83" t="str">
        <f>IF(ISERROR(VLOOKUP(W3093,LISTAS·PAPP!$AJ$3:$AK$903,2,0))," ",VLOOKUP(W3093,LISTAS·PAPP!$AJ$3:$AK$903,2,0))</f>
        <v xml:space="preserve"> </v>
      </c>
      <c r="Y3093" s="96"/>
      <c r="Z3093" s="97"/>
      <c r="AA3093" s="97"/>
      <c r="AB3093" s="97"/>
      <c r="AC3093" s="97"/>
      <c r="AD3093" s="97"/>
      <c r="AE3093" s="97"/>
      <c r="AF3093" s="97"/>
      <c r="AG3093" s="97"/>
      <c r="AH3093" s="97"/>
      <c r="AI3093" s="97"/>
      <c r="AJ3093" s="97"/>
      <c r="AK3093" s="97"/>
      <c r="AL3093" s="86" t="str">
        <f t="shared" si="145"/>
        <v/>
      </c>
      <c r="AM3093" s="87" t="str">
        <f t="shared" si="146"/>
        <v xml:space="preserve"> </v>
      </c>
      <c r="AN3093" s="1" t="str">
        <f t="shared" si="147"/>
        <v xml:space="preserve"> </v>
      </c>
    </row>
    <row r="3094" spans="1:40" s="88" customFormat="1" x14ac:dyDescent="0.25">
      <c r="A3094" s="92"/>
      <c r="B3094" s="92"/>
      <c r="C3094" s="92"/>
      <c r="D3094" s="92"/>
      <c r="E3094" s="92"/>
      <c r="F3094" s="93"/>
      <c r="G3094" s="94"/>
      <c r="H3094" s="83" t="str">
        <f>IF(M3094&lt;&gt;"",VLOOKUP(M3094,LISTAS·PAPP!$U$3:$Z$8,2,FALSE),"")</f>
        <v/>
      </c>
      <c r="I3094" s="85" t="str">
        <f>IF(M3094&lt;&gt;"",VLOOKUP(M3094,LISTAS·PAPP!$U$3:$Z$8,3,FALSE),"")</f>
        <v/>
      </c>
      <c r="J3094" s="83" t="str">
        <f>IF(M3094&lt;&gt;"",VLOOKUP(M3094,LISTAS·PAPP!$U$3:$Z$8,4,FALSE),"")</f>
        <v/>
      </c>
      <c r="K3094" s="83" t="str">
        <f>IF(C3094&lt;&gt;"",VLOOKUP(C3094,LISTAS·PAPP!$H$3:$O$119,4,FALSE),"")</f>
        <v/>
      </c>
      <c r="L3094" s="85" t="str">
        <f>IF(C3094&lt;&gt;"",VLOOKUP(C3094,LISTAS·PAPP!$H$3:$O$119,8,FALSE),"")</f>
        <v/>
      </c>
      <c r="M3094" s="95"/>
      <c r="N3094" s="92"/>
      <c r="O3094" s="92"/>
      <c r="P3094" s="84" t="str">
        <f>IF(N3094&lt;&gt;"",VLOOKUP(N3094,LISTAS·PAPP!$U$9:$Y$125,5,FALSE),"")</f>
        <v/>
      </c>
      <c r="Q3094" s="83" t="str">
        <f>IF(O3094&lt;&gt;"",VLOOKUP(O3094,LISTAS·PAPP!$U$9:$W$125,3,FALSE),"")</f>
        <v/>
      </c>
      <c r="R3094" s="92"/>
      <c r="S3094" s="173"/>
      <c r="T3094" s="173"/>
      <c r="U3094" s="92"/>
      <c r="V3094" s="92"/>
      <c r="W3094" s="94"/>
      <c r="X3094" s="83" t="str">
        <f>IF(ISERROR(VLOOKUP(W3094,LISTAS·PAPP!$AJ$3:$AK$903,2,0))," ",VLOOKUP(W3094,LISTAS·PAPP!$AJ$3:$AK$903,2,0))</f>
        <v xml:space="preserve"> </v>
      </c>
      <c r="Y3094" s="96"/>
      <c r="Z3094" s="97"/>
      <c r="AA3094" s="97"/>
      <c r="AB3094" s="97"/>
      <c r="AC3094" s="97"/>
      <c r="AD3094" s="97"/>
      <c r="AE3094" s="97"/>
      <c r="AF3094" s="97"/>
      <c r="AG3094" s="97"/>
      <c r="AH3094" s="97"/>
      <c r="AI3094" s="97"/>
      <c r="AJ3094" s="97"/>
      <c r="AK3094" s="97"/>
      <c r="AL3094" s="86" t="str">
        <f t="shared" si="145"/>
        <v/>
      </c>
      <c r="AM3094" s="87" t="str">
        <f t="shared" si="146"/>
        <v xml:space="preserve"> </v>
      </c>
      <c r="AN3094" s="1" t="str">
        <f t="shared" si="147"/>
        <v xml:space="preserve"> </v>
      </c>
    </row>
    <row r="3095" spans="1:40" s="88" customFormat="1" x14ac:dyDescent="0.25">
      <c r="A3095" s="92"/>
      <c r="B3095" s="92"/>
      <c r="C3095" s="92"/>
      <c r="D3095" s="92"/>
      <c r="E3095" s="92"/>
      <c r="F3095" s="93"/>
      <c r="G3095" s="94"/>
      <c r="H3095" s="83" t="str">
        <f>IF(M3095&lt;&gt;"",VLOOKUP(M3095,LISTAS·PAPP!$U$3:$Z$8,2,FALSE),"")</f>
        <v/>
      </c>
      <c r="I3095" s="85" t="str">
        <f>IF(M3095&lt;&gt;"",VLOOKUP(M3095,LISTAS·PAPP!$U$3:$Z$8,3,FALSE),"")</f>
        <v/>
      </c>
      <c r="J3095" s="83" t="str">
        <f>IF(M3095&lt;&gt;"",VLOOKUP(M3095,LISTAS·PAPP!$U$3:$Z$8,4,FALSE),"")</f>
        <v/>
      </c>
      <c r="K3095" s="83" t="str">
        <f>IF(C3095&lt;&gt;"",VLOOKUP(C3095,LISTAS·PAPP!$H$3:$O$119,4,FALSE),"")</f>
        <v/>
      </c>
      <c r="L3095" s="85" t="str">
        <f>IF(C3095&lt;&gt;"",VLOOKUP(C3095,LISTAS·PAPP!$H$3:$O$119,8,FALSE),"")</f>
        <v/>
      </c>
      <c r="M3095" s="95"/>
      <c r="N3095" s="92"/>
      <c r="O3095" s="92"/>
      <c r="P3095" s="84" t="str">
        <f>IF(N3095&lt;&gt;"",VLOOKUP(N3095,LISTAS·PAPP!$U$9:$Y$125,5,FALSE),"")</f>
        <v/>
      </c>
      <c r="Q3095" s="83" t="str">
        <f>IF(O3095&lt;&gt;"",VLOOKUP(O3095,LISTAS·PAPP!$U$9:$W$125,3,FALSE),"")</f>
        <v/>
      </c>
      <c r="R3095" s="92"/>
      <c r="S3095" s="173"/>
      <c r="T3095" s="173"/>
      <c r="U3095" s="92"/>
      <c r="V3095" s="92"/>
      <c r="W3095" s="94"/>
      <c r="X3095" s="83" t="str">
        <f>IF(ISERROR(VLOOKUP(W3095,LISTAS·PAPP!$AJ$3:$AK$903,2,0))," ",VLOOKUP(W3095,LISTAS·PAPP!$AJ$3:$AK$903,2,0))</f>
        <v xml:space="preserve"> </v>
      </c>
      <c r="Y3095" s="96"/>
      <c r="Z3095" s="97"/>
      <c r="AA3095" s="97"/>
      <c r="AB3095" s="97"/>
      <c r="AC3095" s="97"/>
      <c r="AD3095" s="97"/>
      <c r="AE3095" s="97"/>
      <c r="AF3095" s="97"/>
      <c r="AG3095" s="97"/>
      <c r="AH3095" s="97"/>
      <c r="AI3095" s="97"/>
      <c r="AJ3095" s="97"/>
      <c r="AK3095" s="97"/>
      <c r="AL3095" s="86" t="str">
        <f t="shared" si="145"/>
        <v/>
      </c>
      <c r="AM3095" s="87" t="str">
        <f t="shared" si="146"/>
        <v xml:space="preserve"> </v>
      </c>
      <c r="AN3095" s="1" t="str">
        <f t="shared" si="147"/>
        <v xml:space="preserve"> </v>
      </c>
    </row>
    <row r="3096" spans="1:40" s="88" customFormat="1" x14ac:dyDescent="0.25">
      <c r="A3096" s="92"/>
      <c r="B3096" s="92"/>
      <c r="C3096" s="92"/>
      <c r="D3096" s="92"/>
      <c r="E3096" s="92"/>
      <c r="F3096" s="93"/>
      <c r="G3096" s="94"/>
      <c r="H3096" s="83" t="str">
        <f>IF(M3096&lt;&gt;"",VLOOKUP(M3096,LISTAS·PAPP!$U$3:$Z$8,2,FALSE),"")</f>
        <v/>
      </c>
      <c r="I3096" s="85" t="str">
        <f>IF(M3096&lt;&gt;"",VLOOKUP(M3096,LISTAS·PAPP!$U$3:$Z$8,3,FALSE),"")</f>
        <v/>
      </c>
      <c r="J3096" s="83" t="str">
        <f>IF(M3096&lt;&gt;"",VLOOKUP(M3096,LISTAS·PAPP!$U$3:$Z$8,4,FALSE),"")</f>
        <v/>
      </c>
      <c r="K3096" s="83" t="str">
        <f>IF(C3096&lt;&gt;"",VLOOKUP(C3096,LISTAS·PAPP!$H$3:$O$119,4,FALSE),"")</f>
        <v/>
      </c>
      <c r="L3096" s="85" t="str">
        <f>IF(C3096&lt;&gt;"",VLOOKUP(C3096,LISTAS·PAPP!$H$3:$O$119,8,FALSE),"")</f>
        <v/>
      </c>
      <c r="M3096" s="95"/>
      <c r="N3096" s="92"/>
      <c r="O3096" s="92"/>
      <c r="P3096" s="84" t="str">
        <f>IF(N3096&lt;&gt;"",VLOOKUP(N3096,LISTAS·PAPP!$U$9:$Y$125,5,FALSE),"")</f>
        <v/>
      </c>
      <c r="Q3096" s="83" t="str">
        <f>IF(O3096&lt;&gt;"",VLOOKUP(O3096,LISTAS·PAPP!$U$9:$W$125,3,FALSE),"")</f>
        <v/>
      </c>
      <c r="R3096" s="92"/>
      <c r="S3096" s="173"/>
      <c r="T3096" s="173"/>
      <c r="U3096" s="92"/>
      <c r="V3096" s="92"/>
      <c r="W3096" s="94"/>
      <c r="X3096" s="83" t="str">
        <f>IF(ISERROR(VLOOKUP(W3096,LISTAS·PAPP!$AJ$3:$AK$903,2,0))," ",VLOOKUP(W3096,LISTAS·PAPP!$AJ$3:$AK$903,2,0))</f>
        <v xml:space="preserve"> </v>
      </c>
      <c r="Y3096" s="96"/>
      <c r="Z3096" s="97"/>
      <c r="AA3096" s="97"/>
      <c r="AB3096" s="97"/>
      <c r="AC3096" s="97"/>
      <c r="AD3096" s="97"/>
      <c r="AE3096" s="97"/>
      <c r="AF3096" s="97"/>
      <c r="AG3096" s="97"/>
      <c r="AH3096" s="97"/>
      <c r="AI3096" s="97"/>
      <c r="AJ3096" s="97"/>
      <c r="AK3096" s="97"/>
      <c r="AL3096" s="86" t="str">
        <f t="shared" si="145"/>
        <v/>
      </c>
      <c r="AM3096" s="87" t="str">
        <f t="shared" si="146"/>
        <v xml:space="preserve"> </v>
      </c>
      <c r="AN3096" s="1" t="str">
        <f t="shared" si="147"/>
        <v xml:space="preserve"> </v>
      </c>
    </row>
    <row r="3097" spans="1:40" s="88" customFormat="1" x14ac:dyDescent="0.25">
      <c r="A3097" s="92"/>
      <c r="B3097" s="92"/>
      <c r="C3097" s="92"/>
      <c r="D3097" s="92"/>
      <c r="E3097" s="92"/>
      <c r="F3097" s="93"/>
      <c r="G3097" s="94"/>
      <c r="H3097" s="83" t="str">
        <f>IF(M3097&lt;&gt;"",VLOOKUP(M3097,LISTAS·PAPP!$U$3:$Z$8,2,FALSE),"")</f>
        <v/>
      </c>
      <c r="I3097" s="85" t="str">
        <f>IF(M3097&lt;&gt;"",VLOOKUP(M3097,LISTAS·PAPP!$U$3:$Z$8,3,FALSE),"")</f>
        <v/>
      </c>
      <c r="J3097" s="83" t="str">
        <f>IF(M3097&lt;&gt;"",VLOOKUP(M3097,LISTAS·PAPP!$U$3:$Z$8,4,FALSE),"")</f>
        <v/>
      </c>
      <c r="K3097" s="83" t="str">
        <f>IF(C3097&lt;&gt;"",VLOOKUP(C3097,LISTAS·PAPP!$H$3:$O$119,4,FALSE),"")</f>
        <v/>
      </c>
      <c r="L3097" s="85" t="str">
        <f>IF(C3097&lt;&gt;"",VLOOKUP(C3097,LISTAS·PAPP!$H$3:$O$119,8,FALSE),"")</f>
        <v/>
      </c>
      <c r="M3097" s="95"/>
      <c r="N3097" s="92"/>
      <c r="O3097" s="92"/>
      <c r="P3097" s="84" t="str">
        <f>IF(N3097&lt;&gt;"",VLOOKUP(N3097,LISTAS·PAPP!$U$9:$Y$125,5,FALSE),"")</f>
        <v/>
      </c>
      <c r="Q3097" s="83" t="str">
        <f>IF(O3097&lt;&gt;"",VLOOKUP(O3097,LISTAS·PAPP!$U$9:$W$125,3,FALSE),"")</f>
        <v/>
      </c>
      <c r="R3097" s="92"/>
      <c r="S3097" s="173"/>
      <c r="T3097" s="173"/>
      <c r="U3097" s="92"/>
      <c r="V3097" s="92"/>
      <c r="W3097" s="94"/>
      <c r="X3097" s="83" t="str">
        <f>IF(ISERROR(VLOOKUP(W3097,LISTAS·PAPP!$AJ$3:$AK$903,2,0))," ",VLOOKUP(W3097,LISTAS·PAPP!$AJ$3:$AK$903,2,0))</f>
        <v xml:space="preserve"> </v>
      </c>
      <c r="Y3097" s="96"/>
      <c r="Z3097" s="97"/>
      <c r="AA3097" s="97"/>
      <c r="AB3097" s="97"/>
      <c r="AC3097" s="97"/>
      <c r="AD3097" s="97"/>
      <c r="AE3097" s="97"/>
      <c r="AF3097" s="97"/>
      <c r="AG3097" s="97"/>
      <c r="AH3097" s="97"/>
      <c r="AI3097" s="97"/>
      <c r="AJ3097" s="97"/>
      <c r="AK3097" s="97"/>
      <c r="AL3097" s="86" t="str">
        <f t="shared" si="145"/>
        <v/>
      </c>
      <c r="AM3097" s="87" t="str">
        <f t="shared" si="146"/>
        <v xml:space="preserve"> </v>
      </c>
      <c r="AN3097" s="1" t="str">
        <f t="shared" si="147"/>
        <v xml:space="preserve"> </v>
      </c>
    </row>
    <row r="3098" spans="1:40" s="88" customFormat="1" x14ac:dyDescent="0.25">
      <c r="A3098" s="92"/>
      <c r="B3098" s="92"/>
      <c r="C3098" s="92"/>
      <c r="D3098" s="92"/>
      <c r="E3098" s="92"/>
      <c r="F3098" s="93"/>
      <c r="G3098" s="94"/>
      <c r="H3098" s="83" t="str">
        <f>IF(M3098&lt;&gt;"",VLOOKUP(M3098,LISTAS·PAPP!$U$3:$Z$8,2,FALSE),"")</f>
        <v/>
      </c>
      <c r="I3098" s="85" t="str">
        <f>IF(M3098&lt;&gt;"",VLOOKUP(M3098,LISTAS·PAPP!$U$3:$Z$8,3,FALSE),"")</f>
        <v/>
      </c>
      <c r="J3098" s="83" t="str">
        <f>IF(M3098&lt;&gt;"",VLOOKUP(M3098,LISTAS·PAPP!$U$3:$Z$8,4,FALSE),"")</f>
        <v/>
      </c>
      <c r="K3098" s="83" t="str">
        <f>IF(C3098&lt;&gt;"",VLOOKUP(C3098,LISTAS·PAPP!$H$3:$O$119,4,FALSE),"")</f>
        <v/>
      </c>
      <c r="L3098" s="85" t="str">
        <f>IF(C3098&lt;&gt;"",VLOOKUP(C3098,LISTAS·PAPP!$H$3:$O$119,8,FALSE),"")</f>
        <v/>
      </c>
      <c r="M3098" s="95"/>
      <c r="N3098" s="92"/>
      <c r="O3098" s="92"/>
      <c r="P3098" s="84" t="str">
        <f>IF(N3098&lt;&gt;"",VLOOKUP(N3098,LISTAS·PAPP!$U$9:$Y$125,5,FALSE),"")</f>
        <v/>
      </c>
      <c r="Q3098" s="83" t="str">
        <f>IF(O3098&lt;&gt;"",VLOOKUP(O3098,LISTAS·PAPP!$U$9:$W$125,3,FALSE),"")</f>
        <v/>
      </c>
      <c r="R3098" s="92"/>
      <c r="S3098" s="173"/>
      <c r="T3098" s="173"/>
      <c r="U3098" s="92"/>
      <c r="V3098" s="92"/>
      <c r="W3098" s="94"/>
      <c r="X3098" s="83" t="str">
        <f>IF(ISERROR(VLOOKUP(W3098,LISTAS·PAPP!$AJ$3:$AK$903,2,0))," ",VLOOKUP(W3098,LISTAS·PAPP!$AJ$3:$AK$903,2,0))</f>
        <v xml:space="preserve"> </v>
      </c>
      <c r="Y3098" s="96"/>
      <c r="Z3098" s="97"/>
      <c r="AA3098" s="97"/>
      <c r="AB3098" s="97"/>
      <c r="AC3098" s="97"/>
      <c r="AD3098" s="97"/>
      <c r="AE3098" s="97"/>
      <c r="AF3098" s="97"/>
      <c r="AG3098" s="97"/>
      <c r="AH3098" s="97"/>
      <c r="AI3098" s="97"/>
      <c r="AJ3098" s="97"/>
      <c r="AK3098" s="97"/>
      <c r="AL3098" s="86" t="str">
        <f t="shared" si="145"/>
        <v/>
      </c>
      <c r="AM3098" s="87" t="str">
        <f t="shared" si="146"/>
        <v xml:space="preserve"> </v>
      </c>
      <c r="AN3098" s="1" t="str">
        <f t="shared" si="147"/>
        <v xml:space="preserve"> </v>
      </c>
    </row>
    <row r="3099" spans="1:40" s="88" customFormat="1" x14ac:dyDescent="0.25">
      <c r="A3099" s="92"/>
      <c r="B3099" s="92"/>
      <c r="C3099" s="92"/>
      <c r="D3099" s="92"/>
      <c r="E3099" s="92"/>
      <c r="F3099" s="93"/>
      <c r="G3099" s="94"/>
      <c r="H3099" s="83" t="str">
        <f>IF(M3099&lt;&gt;"",VLOOKUP(M3099,LISTAS·PAPP!$U$3:$Z$8,2,FALSE),"")</f>
        <v/>
      </c>
      <c r="I3099" s="85" t="str">
        <f>IF(M3099&lt;&gt;"",VLOOKUP(M3099,LISTAS·PAPP!$U$3:$Z$8,3,FALSE),"")</f>
        <v/>
      </c>
      <c r="J3099" s="83" t="str">
        <f>IF(M3099&lt;&gt;"",VLOOKUP(M3099,LISTAS·PAPP!$U$3:$Z$8,4,FALSE),"")</f>
        <v/>
      </c>
      <c r="K3099" s="83" t="str">
        <f>IF(C3099&lt;&gt;"",VLOOKUP(C3099,LISTAS·PAPP!$H$3:$O$119,4,FALSE),"")</f>
        <v/>
      </c>
      <c r="L3099" s="85" t="str">
        <f>IF(C3099&lt;&gt;"",VLOOKUP(C3099,LISTAS·PAPP!$H$3:$O$119,8,FALSE),"")</f>
        <v/>
      </c>
      <c r="M3099" s="95"/>
      <c r="N3099" s="92"/>
      <c r="O3099" s="92"/>
      <c r="P3099" s="84" t="str">
        <f>IF(N3099&lt;&gt;"",VLOOKUP(N3099,LISTAS·PAPP!$U$9:$Y$125,5,FALSE),"")</f>
        <v/>
      </c>
      <c r="Q3099" s="83" t="str">
        <f>IF(O3099&lt;&gt;"",VLOOKUP(O3099,LISTAS·PAPP!$U$9:$W$125,3,FALSE),"")</f>
        <v/>
      </c>
      <c r="R3099" s="92"/>
      <c r="S3099" s="173"/>
      <c r="T3099" s="173"/>
      <c r="U3099" s="92"/>
      <c r="V3099" s="92"/>
      <c r="W3099" s="94"/>
      <c r="X3099" s="83" t="str">
        <f>IF(ISERROR(VLOOKUP(W3099,LISTAS·PAPP!$AJ$3:$AK$903,2,0))," ",VLOOKUP(W3099,LISTAS·PAPP!$AJ$3:$AK$903,2,0))</f>
        <v xml:space="preserve"> </v>
      </c>
      <c r="Y3099" s="96"/>
      <c r="Z3099" s="97"/>
      <c r="AA3099" s="97"/>
      <c r="AB3099" s="97"/>
      <c r="AC3099" s="97"/>
      <c r="AD3099" s="97"/>
      <c r="AE3099" s="97"/>
      <c r="AF3099" s="97"/>
      <c r="AG3099" s="97"/>
      <c r="AH3099" s="97"/>
      <c r="AI3099" s="97"/>
      <c r="AJ3099" s="97"/>
      <c r="AK3099" s="97"/>
      <c r="AL3099" s="86" t="str">
        <f t="shared" si="145"/>
        <v/>
      </c>
      <c r="AM3099" s="87" t="str">
        <f t="shared" si="146"/>
        <v xml:space="preserve"> </v>
      </c>
      <c r="AN3099" s="1" t="str">
        <f t="shared" si="147"/>
        <v xml:space="preserve"> </v>
      </c>
    </row>
    <row r="3100" spans="1:40" s="88" customFormat="1" x14ac:dyDescent="0.25">
      <c r="A3100" s="92"/>
      <c r="B3100" s="92"/>
      <c r="C3100" s="92"/>
      <c r="D3100" s="92"/>
      <c r="E3100" s="92"/>
      <c r="F3100" s="93"/>
      <c r="G3100" s="94"/>
      <c r="H3100" s="83" t="str">
        <f>IF(M3100&lt;&gt;"",VLOOKUP(M3100,LISTAS·PAPP!$U$3:$Z$8,2,FALSE),"")</f>
        <v/>
      </c>
      <c r="I3100" s="85" t="str">
        <f>IF(M3100&lt;&gt;"",VLOOKUP(M3100,LISTAS·PAPP!$U$3:$Z$8,3,FALSE),"")</f>
        <v/>
      </c>
      <c r="J3100" s="83" t="str">
        <f>IF(M3100&lt;&gt;"",VLOOKUP(M3100,LISTAS·PAPP!$U$3:$Z$8,4,FALSE),"")</f>
        <v/>
      </c>
      <c r="K3100" s="83" t="str">
        <f>IF(C3100&lt;&gt;"",VLOOKUP(C3100,LISTAS·PAPP!$H$3:$O$119,4,FALSE),"")</f>
        <v/>
      </c>
      <c r="L3100" s="85" t="str">
        <f>IF(C3100&lt;&gt;"",VLOOKUP(C3100,LISTAS·PAPP!$H$3:$O$119,8,FALSE),"")</f>
        <v/>
      </c>
      <c r="M3100" s="95"/>
      <c r="N3100" s="92"/>
      <c r="O3100" s="92"/>
      <c r="P3100" s="84" t="str">
        <f>IF(N3100&lt;&gt;"",VLOOKUP(N3100,LISTAS·PAPP!$U$9:$Y$125,5,FALSE),"")</f>
        <v/>
      </c>
      <c r="Q3100" s="83" t="str">
        <f>IF(O3100&lt;&gt;"",VLOOKUP(O3100,LISTAS·PAPP!$U$9:$W$125,3,FALSE),"")</f>
        <v/>
      </c>
      <c r="R3100" s="92"/>
      <c r="S3100" s="173"/>
      <c r="T3100" s="173"/>
      <c r="U3100" s="92"/>
      <c r="V3100" s="92"/>
      <c r="W3100" s="94"/>
      <c r="X3100" s="83" t="str">
        <f>IF(ISERROR(VLOOKUP(W3100,LISTAS·PAPP!$AJ$3:$AK$903,2,0))," ",VLOOKUP(W3100,LISTAS·PAPP!$AJ$3:$AK$903,2,0))</f>
        <v xml:space="preserve"> </v>
      </c>
      <c r="Y3100" s="96"/>
      <c r="Z3100" s="97"/>
      <c r="AA3100" s="97"/>
      <c r="AB3100" s="97"/>
      <c r="AC3100" s="97"/>
      <c r="AD3100" s="97"/>
      <c r="AE3100" s="97"/>
      <c r="AF3100" s="97"/>
      <c r="AG3100" s="97"/>
      <c r="AH3100" s="97"/>
      <c r="AI3100" s="97"/>
      <c r="AJ3100" s="97"/>
      <c r="AK3100" s="97"/>
      <c r="AL3100" s="86" t="str">
        <f t="shared" si="145"/>
        <v/>
      </c>
      <c r="AM3100" s="87" t="str">
        <f t="shared" si="146"/>
        <v xml:space="preserve"> </v>
      </c>
      <c r="AN3100" s="1" t="str">
        <f t="shared" si="147"/>
        <v xml:space="preserve"> </v>
      </c>
    </row>
    <row r="3101" spans="1:40" s="88" customFormat="1" x14ac:dyDescent="0.25">
      <c r="A3101" s="92"/>
      <c r="B3101" s="92"/>
      <c r="C3101" s="92"/>
      <c r="D3101" s="92"/>
      <c r="E3101" s="92"/>
      <c r="F3101" s="93"/>
      <c r="G3101" s="94"/>
      <c r="H3101" s="83" t="str">
        <f>IF(M3101&lt;&gt;"",VLOOKUP(M3101,LISTAS·PAPP!$U$3:$Z$8,2,FALSE),"")</f>
        <v/>
      </c>
      <c r="I3101" s="85" t="str">
        <f>IF(M3101&lt;&gt;"",VLOOKUP(M3101,LISTAS·PAPP!$U$3:$Z$8,3,FALSE),"")</f>
        <v/>
      </c>
      <c r="J3101" s="83" t="str">
        <f>IF(M3101&lt;&gt;"",VLOOKUP(M3101,LISTAS·PAPP!$U$3:$Z$8,4,FALSE),"")</f>
        <v/>
      </c>
      <c r="K3101" s="83" t="str">
        <f>IF(C3101&lt;&gt;"",VLOOKUP(C3101,LISTAS·PAPP!$H$3:$O$119,4,FALSE),"")</f>
        <v/>
      </c>
      <c r="L3101" s="85" t="str">
        <f>IF(C3101&lt;&gt;"",VLOOKUP(C3101,LISTAS·PAPP!$H$3:$O$119,8,FALSE),"")</f>
        <v/>
      </c>
      <c r="M3101" s="95"/>
      <c r="N3101" s="92"/>
      <c r="O3101" s="92"/>
      <c r="P3101" s="84" t="str">
        <f>IF(N3101&lt;&gt;"",VLOOKUP(N3101,LISTAS·PAPP!$U$9:$Y$125,5,FALSE),"")</f>
        <v/>
      </c>
      <c r="Q3101" s="83" t="str">
        <f>IF(O3101&lt;&gt;"",VLOOKUP(O3101,LISTAS·PAPP!$U$9:$W$125,3,FALSE),"")</f>
        <v/>
      </c>
      <c r="R3101" s="92"/>
      <c r="S3101" s="173"/>
      <c r="T3101" s="173"/>
      <c r="U3101" s="92"/>
      <c r="V3101" s="92"/>
      <c r="W3101" s="94"/>
      <c r="X3101" s="83" t="str">
        <f>IF(ISERROR(VLOOKUP(W3101,LISTAS·PAPP!$AJ$3:$AK$903,2,0))," ",VLOOKUP(W3101,LISTAS·PAPP!$AJ$3:$AK$903,2,0))</f>
        <v xml:space="preserve"> </v>
      </c>
      <c r="Y3101" s="96"/>
      <c r="Z3101" s="97"/>
      <c r="AA3101" s="97"/>
      <c r="AB3101" s="97"/>
      <c r="AC3101" s="97"/>
      <c r="AD3101" s="97"/>
      <c r="AE3101" s="97"/>
      <c r="AF3101" s="97"/>
      <c r="AG3101" s="97"/>
      <c r="AH3101" s="97"/>
      <c r="AI3101" s="97"/>
      <c r="AJ3101" s="97"/>
      <c r="AK3101" s="97"/>
      <c r="AL3101" s="86" t="str">
        <f t="shared" si="145"/>
        <v/>
      </c>
      <c r="AM3101" s="87" t="str">
        <f t="shared" si="146"/>
        <v xml:space="preserve"> </v>
      </c>
      <c r="AN3101" s="1" t="str">
        <f t="shared" si="147"/>
        <v xml:space="preserve"> </v>
      </c>
    </row>
    <row r="3102" spans="1:40" s="88" customFormat="1" x14ac:dyDescent="0.25">
      <c r="A3102" s="92"/>
      <c r="B3102" s="92"/>
      <c r="C3102" s="92"/>
      <c r="D3102" s="92"/>
      <c r="E3102" s="92"/>
      <c r="F3102" s="93"/>
      <c r="G3102" s="94"/>
      <c r="H3102" s="83" t="str">
        <f>IF(M3102&lt;&gt;"",VLOOKUP(M3102,LISTAS·PAPP!$U$3:$Z$8,2,FALSE),"")</f>
        <v/>
      </c>
      <c r="I3102" s="85" t="str">
        <f>IF(M3102&lt;&gt;"",VLOOKUP(M3102,LISTAS·PAPP!$U$3:$Z$8,3,FALSE),"")</f>
        <v/>
      </c>
      <c r="J3102" s="83" t="str">
        <f>IF(M3102&lt;&gt;"",VLOOKUP(M3102,LISTAS·PAPP!$U$3:$Z$8,4,FALSE),"")</f>
        <v/>
      </c>
      <c r="K3102" s="83" t="str">
        <f>IF(C3102&lt;&gt;"",VLOOKUP(C3102,LISTAS·PAPP!$H$3:$O$119,4,FALSE),"")</f>
        <v/>
      </c>
      <c r="L3102" s="85" t="str">
        <f>IF(C3102&lt;&gt;"",VLOOKUP(C3102,LISTAS·PAPP!$H$3:$O$119,8,FALSE),"")</f>
        <v/>
      </c>
      <c r="M3102" s="95"/>
      <c r="N3102" s="92"/>
      <c r="O3102" s="92"/>
      <c r="P3102" s="84" t="str">
        <f>IF(N3102&lt;&gt;"",VLOOKUP(N3102,LISTAS·PAPP!$U$9:$Y$125,5,FALSE),"")</f>
        <v/>
      </c>
      <c r="Q3102" s="83" t="str">
        <f>IF(O3102&lt;&gt;"",VLOOKUP(O3102,LISTAS·PAPP!$U$9:$W$125,3,FALSE),"")</f>
        <v/>
      </c>
      <c r="R3102" s="92"/>
      <c r="S3102" s="173"/>
      <c r="T3102" s="173"/>
      <c r="U3102" s="92"/>
      <c r="V3102" s="92"/>
      <c r="W3102" s="94"/>
      <c r="X3102" s="83" t="str">
        <f>IF(ISERROR(VLOOKUP(W3102,LISTAS·PAPP!$AJ$3:$AK$903,2,0))," ",VLOOKUP(W3102,LISTAS·PAPP!$AJ$3:$AK$903,2,0))</f>
        <v xml:space="preserve"> </v>
      </c>
      <c r="Y3102" s="96"/>
      <c r="Z3102" s="97"/>
      <c r="AA3102" s="97"/>
      <c r="AB3102" s="97"/>
      <c r="AC3102" s="97"/>
      <c r="AD3102" s="97"/>
      <c r="AE3102" s="97"/>
      <c r="AF3102" s="97"/>
      <c r="AG3102" s="97"/>
      <c r="AH3102" s="97"/>
      <c r="AI3102" s="97"/>
      <c r="AJ3102" s="97"/>
      <c r="AK3102" s="97"/>
      <c r="AL3102" s="86" t="str">
        <f t="shared" si="145"/>
        <v/>
      </c>
      <c r="AM3102" s="87" t="str">
        <f t="shared" si="146"/>
        <v xml:space="preserve"> </v>
      </c>
      <c r="AN3102" s="1" t="str">
        <f t="shared" si="147"/>
        <v xml:space="preserve"> </v>
      </c>
    </row>
    <row r="3103" spans="1:40" s="88" customFormat="1" x14ac:dyDescent="0.25">
      <c r="A3103" s="92"/>
      <c r="B3103" s="92"/>
      <c r="C3103" s="92"/>
      <c r="D3103" s="92"/>
      <c r="E3103" s="92"/>
      <c r="F3103" s="93"/>
      <c r="G3103" s="94"/>
      <c r="H3103" s="83" t="str">
        <f>IF(M3103&lt;&gt;"",VLOOKUP(M3103,LISTAS·PAPP!$U$3:$Z$8,2,FALSE),"")</f>
        <v/>
      </c>
      <c r="I3103" s="85" t="str">
        <f>IF(M3103&lt;&gt;"",VLOOKUP(M3103,LISTAS·PAPP!$U$3:$Z$8,3,FALSE),"")</f>
        <v/>
      </c>
      <c r="J3103" s="83" t="str">
        <f>IF(M3103&lt;&gt;"",VLOOKUP(M3103,LISTAS·PAPP!$U$3:$Z$8,4,FALSE),"")</f>
        <v/>
      </c>
      <c r="K3103" s="83" t="str">
        <f>IF(C3103&lt;&gt;"",VLOOKUP(C3103,LISTAS·PAPP!$H$3:$O$119,4,FALSE),"")</f>
        <v/>
      </c>
      <c r="L3103" s="85" t="str">
        <f>IF(C3103&lt;&gt;"",VLOOKUP(C3103,LISTAS·PAPP!$H$3:$O$119,8,FALSE),"")</f>
        <v/>
      </c>
      <c r="M3103" s="95"/>
      <c r="N3103" s="92"/>
      <c r="O3103" s="92"/>
      <c r="P3103" s="84" t="str">
        <f>IF(N3103&lt;&gt;"",VLOOKUP(N3103,LISTAS·PAPP!$U$9:$Y$125,5,FALSE),"")</f>
        <v/>
      </c>
      <c r="Q3103" s="83" t="str">
        <f>IF(O3103&lt;&gt;"",VLOOKUP(O3103,LISTAS·PAPP!$U$9:$W$125,3,FALSE),"")</f>
        <v/>
      </c>
      <c r="R3103" s="92"/>
      <c r="S3103" s="173"/>
      <c r="T3103" s="173"/>
      <c r="U3103" s="92"/>
      <c r="V3103" s="92"/>
      <c r="W3103" s="94"/>
      <c r="X3103" s="83" t="str">
        <f>IF(ISERROR(VLOOKUP(W3103,LISTAS·PAPP!$AJ$3:$AK$903,2,0))," ",VLOOKUP(W3103,LISTAS·PAPP!$AJ$3:$AK$903,2,0))</f>
        <v xml:space="preserve"> </v>
      </c>
      <c r="Y3103" s="96"/>
      <c r="Z3103" s="97"/>
      <c r="AA3103" s="97"/>
      <c r="AB3103" s="97"/>
      <c r="AC3103" s="97"/>
      <c r="AD3103" s="97"/>
      <c r="AE3103" s="97"/>
      <c r="AF3103" s="97"/>
      <c r="AG3103" s="97"/>
      <c r="AH3103" s="97"/>
      <c r="AI3103" s="97"/>
      <c r="AJ3103" s="97"/>
      <c r="AK3103" s="97"/>
      <c r="AL3103" s="86" t="str">
        <f t="shared" si="145"/>
        <v/>
      </c>
      <c r="AM3103" s="87" t="str">
        <f t="shared" si="146"/>
        <v xml:space="preserve"> </v>
      </c>
      <c r="AN3103" s="1" t="str">
        <f t="shared" si="147"/>
        <v xml:space="preserve"> </v>
      </c>
    </row>
    <row r="3104" spans="1:40" s="88" customFormat="1" x14ac:dyDescent="0.25">
      <c r="A3104" s="92"/>
      <c r="B3104" s="92"/>
      <c r="C3104" s="92"/>
      <c r="D3104" s="92"/>
      <c r="E3104" s="92"/>
      <c r="F3104" s="93"/>
      <c r="G3104" s="94"/>
      <c r="H3104" s="83" t="str">
        <f>IF(M3104&lt;&gt;"",VLOOKUP(M3104,LISTAS·PAPP!$U$3:$Z$8,2,FALSE),"")</f>
        <v/>
      </c>
      <c r="I3104" s="85" t="str">
        <f>IF(M3104&lt;&gt;"",VLOOKUP(M3104,LISTAS·PAPP!$U$3:$Z$8,3,FALSE),"")</f>
        <v/>
      </c>
      <c r="J3104" s="83" t="str">
        <f>IF(M3104&lt;&gt;"",VLOOKUP(M3104,LISTAS·PAPP!$U$3:$Z$8,4,FALSE),"")</f>
        <v/>
      </c>
      <c r="K3104" s="83" t="str">
        <f>IF(C3104&lt;&gt;"",VLOOKUP(C3104,LISTAS·PAPP!$H$3:$O$119,4,FALSE),"")</f>
        <v/>
      </c>
      <c r="L3104" s="85" t="str">
        <f>IF(C3104&lt;&gt;"",VLOOKUP(C3104,LISTAS·PAPP!$H$3:$O$119,8,FALSE),"")</f>
        <v/>
      </c>
      <c r="M3104" s="95"/>
      <c r="N3104" s="92"/>
      <c r="O3104" s="92"/>
      <c r="P3104" s="84" t="str">
        <f>IF(N3104&lt;&gt;"",VLOOKUP(N3104,LISTAS·PAPP!$U$9:$Y$125,5,FALSE),"")</f>
        <v/>
      </c>
      <c r="Q3104" s="83" t="str">
        <f>IF(O3104&lt;&gt;"",VLOOKUP(O3104,LISTAS·PAPP!$U$9:$W$125,3,FALSE),"")</f>
        <v/>
      </c>
      <c r="R3104" s="92"/>
      <c r="S3104" s="173"/>
      <c r="T3104" s="173"/>
      <c r="U3104" s="92"/>
      <c r="V3104" s="92"/>
      <c r="W3104" s="94"/>
      <c r="X3104" s="83" t="str">
        <f>IF(ISERROR(VLOOKUP(W3104,LISTAS·PAPP!$AJ$3:$AK$903,2,0))," ",VLOOKUP(W3104,LISTAS·PAPP!$AJ$3:$AK$903,2,0))</f>
        <v xml:space="preserve"> </v>
      </c>
      <c r="Y3104" s="96"/>
      <c r="Z3104" s="97"/>
      <c r="AA3104" s="97"/>
      <c r="AB3104" s="97"/>
      <c r="AC3104" s="97"/>
      <c r="AD3104" s="97"/>
      <c r="AE3104" s="97"/>
      <c r="AF3104" s="97"/>
      <c r="AG3104" s="97"/>
      <c r="AH3104" s="97"/>
      <c r="AI3104" s="97"/>
      <c r="AJ3104" s="97"/>
      <c r="AK3104" s="97"/>
      <c r="AL3104" s="86" t="str">
        <f t="shared" si="145"/>
        <v/>
      </c>
      <c r="AM3104" s="87" t="str">
        <f t="shared" si="146"/>
        <v xml:space="preserve"> </v>
      </c>
      <c r="AN3104" s="1" t="str">
        <f t="shared" si="147"/>
        <v xml:space="preserve"> </v>
      </c>
    </row>
    <row r="3105" spans="1:40" s="88" customFormat="1" x14ac:dyDescent="0.25">
      <c r="A3105" s="92"/>
      <c r="B3105" s="92"/>
      <c r="C3105" s="92"/>
      <c r="D3105" s="92"/>
      <c r="E3105" s="92"/>
      <c r="F3105" s="93"/>
      <c r="G3105" s="94"/>
      <c r="H3105" s="83" t="str">
        <f>IF(M3105&lt;&gt;"",VLOOKUP(M3105,LISTAS·PAPP!$U$3:$Z$8,2,FALSE),"")</f>
        <v/>
      </c>
      <c r="I3105" s="85" t="str">
        <f>IF(M3105&lt;&gt;"",VLOOKUP(M3105,LISTAS·PAPP!$U$3:$Z$8,3,FALSE),"")</f>
        <v/>
      </c>
      <c r="J3105" s="83" t="str">
        <f>IF(M3105&lt;&gt;"",VLOOKUP(M3105,LISTAS·PAPP!$U$3:$Z$8,4,FALSE),"")</f>
        <v/>
      </c>
      <c r="K3105" s="83" t="str">
        <f>IF(C3105&lt;&gt;"",VLOOKUP(C3105,LISTAS·PAPP!$H$3:$O$119,4,FALSE),"")</f>
        <v/>
      </c>
      <c r="L3105" s="85" t="str">
        <f>IF(C3105&lt;&gt;"",VLOOKUP(C3105,LISTAS·PAPP!$H$3:$O$119,8,FALSE),"")</f>
        <v/>
      </c>
      <c r="M3105" s="95"/>
      <c r="N3105" s="92"/>
      <c r="O3105" s="92"/>
      <c r="P3105" s="84" t="str">
        <f>IF(N3105&lt;&gt;"",VLOOKUP(N3105,LISTAS·PAPP!$U$9:$Y$125,5,FALSE),"")</f>
        <v/>
      </c>
      <c r="Q3105" s="83" t="str">
        <f>IF(O3105&lt;&gt;"",VLOOKUP(O3105,LISTAS·PAPP!$U$9:$W$125,3,FALSE),"")</f>
        <v/>
      </c>
      <c r="R3105" s="92"/>
      <c r="S3105" s="173"/>
      <c r="T3105" s="173"/>
      <c r="U3105" s="92"/>
      <c r="V3105" s="92"/>
      <c r="W3105" s="94"/>
      <c r="X3105" s="83" t="str">
        <f>IF(ISERROR(VLOOKUP(W3105,LISTAS·PAPP!$AJ$3:$AK$903,2,0))," ",VLOOKUP(W3105,LISTAS·PAPP!$AJ$3:$AK$903,2,0))</f>
        <v xml:space="preserve"> </v>
      </c>
      <c r="Y3105" s="96"/>
      <c r="Z3105" s="97"/>
      <c r="AA3105" s="97"/>
      <c r="AB3105" s="97"/>
      <c r="AC3105" s="97"/>
      <c r="AD3105" s="97"/>
      <c r="AE3105" s="97"/>
      <c r="AF3105" s="97"/>
      <c r="AG3105" s="97"/>
      <c r="AH3105" s="97"/>
      <c r="AI3105" s="97"/>
      <c r="AJ3105" s="97"/>
      <c r="AK3105" s="97"/>
      <c r="AL3105" s="86" t="str">
        <f t="shared" si="145"/>
        <v/>
      </c>
      <c r="AM3105" s="87" t="str">
        <f t="shared" si="146"/>
        <v xml:space="preserve"> </v>
      </c>
      <c r="AN3105" s="1" t="str">
        <f t="shared" si="147"/>
        <v xml:space="preserve"> </v>
      </c>
    </row>
    <row r="3106" spans="1:40" s="88" customFormat="1" x14ac:dyDescent="0.25">
      <c r="A3106" s="92"/>
      <c r="B3106" s="92"/>
      <c r="C3106" s="92"/>
      <c r="D3106" s="92"/>
      <c r="E3106" s="92"/>
      <c r="F3106" s="93"/>
      <c r="G3106" s="94"/>
      <c r="H3106" s="83" t="str">
        <f>IF(M3106&lt;&gt;"",VLOOKUP(M3106,LISTAS·PAPP!$U$3:$Z$8,2,FALSE),"")</f>
        <v/>
      </c>
      <c r="I3106" s="85" t="str">
        <f>IF(M3106&lt;&gt;"",VLOOKUP(M3106,LISTAS·PAPP!$U$3:$Z$8,3,FALSE),"")</f>
        <v/>
      </c>
      <c r="J3106" s="83" t="str">
        <f>IF(M3106&lt;&gt;"",VLOOKUP(M3106,LISTAS·PAPP!$U$3:$Z$8,4,FALSE),"")</f>
        <v/>
      </c>
      <c r="K3106" s="83" t="str">
        <f>IF(C3106&lt;&gt;"",VLOOKUP(C3106,LISTAS·PAPP!$H$3:$O$119,4,FALSE),"")</f>
        <v/>
      </c>
      <c r="L3106" s="85" t="str">
        <f>IF(C3106&lt;&gt;"",VLOOKUP(C3106,LISTAS·PAPP!$H$3:$O$119,8,FALSE),"")</f>
        <v/>
      </c>
      <c r="M3106" s="95"/>
      <c r="N3106" s="92"/>
      <c r="O3106" s="92"/>
      <c r="P3106" s="84" t="str">
        <f>IF(N3106&lt;&gt;"",VLOOKUP(N3106,LISTAS·PAPP!$U$9:$Y$125,5,FALSE),"")</f>
        <v/>
      </c>
      <c r="Q3106" s="83" t="str">
        <f>IF(O3106&lt;&gt;"",VLOOKUP(O3106,LISTAS·PAPP!$U$9:$W$125,3,FALSE),"")</f>
        <v/>
      </c>
      <c r="R3106" s="92"/>
      <c r="S3106" s="173"/>
      <c r="T3106" s="173"/>
      <c r="U3106" s="92"/>
      <c r="V3106" s="92"/>
      <c r="W3106" s="94"/>
      <c r="X3106" s="83" t="str">
        <f>IF(ISERROR(VLOOKUP(W3106,LISTAS·PAPP!$AJ$3:$AK$903,2,0))," ",VLOOKUP(W3106,LISTAS·PAPP!$AJ$3:$AK$903,2,0))</f>
        <v xml:space="preserve"> </v>
      </c>
      <c r="Y3106" s="96"/>
      <c r="Z3106" s="97"/>
      <c r="AA3106" s="97"/>
      <c r="AB3106" s="97"/>
      <c r="AC3106" s="97"/>
      <c r="AD3106" s="97"/>
      <c r="AE3106" s="97"/>
      <c r="AF3106" s="97"/>
      <c r="AG3106" s="97"/>
      <c r="AH3106" s="97"/>
      <c r="AI3106" s="97"/>
      <c r="AJ3106" s="97"/>
      <c r="AK3106" s="97"/>
      <c r="AL3106" s="86" t="str">
        <f t="shared" si="145"/>
        <v/>
      </c>
      <c r="AM3106" s="87" t="str">
        <f t="shared" si="146"/>
        <v xml:space="preserve"> </v>
      </c>
      <c r="AN3106" s="1" t="str">
        <f t="shared" si="147"/>
        <v xml:space="preserve"> </v>
      </c>
    </row>
    <row r="3107" spans="1:40" s="88" customFormat="1" x14ac:dyDescent="0.25">
      <c r="A3107" s="92"/>
      <c r="B3107" s="92"/>
      <c r="C3107" s="92"/>
      <c r="D3107" s="92"/>
      <c r="E3107" s="92"/>
      <c r="F3107" s="93"/>
      <c r="G3107" s="94"/>
      <c r="H3107" s="83" t="str">
        <f>IF(M3107&lt;&gt;"",VLOOKUP(M3107,LISTAS·PAPP!$U$3:$Z$8,2,FALSE),"")</f>
        <v/>
      </c>
      <c r="I3107" s="85" t="str">
        <f>IF(M3107&lt;&gt;"",VLOOKUP(M3107,LISTAS·PAPP!$U$3:$Z$8,3,FALSE),"")</f>
        <v/>
      </c>
      <c r="J3107" s="83" t="str">
        <f>IF(M3107&lt;&gt;"",VLOOKUP(M3107,LISTAS·PAPP!$U$3:$Z$8,4,FALSE),"")</f>
        <v/>
      </c>
      <c r="K3107" s="83" t="str">
        <f>IF(C3107&lt;&gt;"",VLOOKUP(C3107,LISTAS·PAPP!$H$3:$O$119,4,FALSE),"")</f>
        <v/>
      </c>
      <c r="L3107" s="85" t="str">
        <f>IF(C3107&lt;&gt;"",VLOOKUP(C3107,LISTAS·PAPP!$H$3:$O$119,8,FALSE),"")</f>
        <v/>
      </c>
      <c r="M3107" s="95"/>
      <c r="N3107" s="92"/>
      <c r="O3107" s="92"/>
      <c r="P3107" s="84" t="str">
        <f>IF(N3107&lt;&gt;"",VLOOKUP(N3107,LISTAS·PAPP!$U$9:$Y$125,5,FALSE),"")</f>
        <v/>
      </c>
      <c r="Q3107" s="83" t="str">
        <f>IF(O3107&lt;&gt;"",VLOOKUP(O3107,LISTAS·PAPP!$U$9:$W$125,3,FALSE),"")</f>
        <v/>
      </c>
      <c r="R3107" s="92"/>
      <c r="S3107" s="173"/>
      <c r="T3107" s="173"/>
      <c r="U3107" s="92"/>
      <c r="V3107" s="92"/>
      <c r="W3107" s="94"/>
      <c r="X3107" s="83" t="str">
        <f>IF(ISERROR(VLOOKUP(W3107,LISTAS·PAPP!$AJ$3:$AK$903,2,0))," ",VLOOKUP(W3107,LISTAS·PAPP!$AJ$3:$AK$903,2,0))</f>
        <v xml:space="preserve"> </v>
      </c>
      <c r="Y3107" s="96"/>
      <c r="Z3107" s="97"/>
      <c r="AA3107" s="97"/>
      <c r="AB3107" s="97"/>
      <c r="AC3107" s="97"/>
      <c r="AD3107" s="97"/>
      <c r="AE3107" s="97"/>
      <c r="AF3107" s="97"/>
      <c r="AG3107" s="97"/>
      <c r="AH3107" s="97"/>
      <c r="AI3107" s="97"/>
      <c r="AJ3107" s="97"/>
      <c r="AK3107" s="97"/>
      <c r="AL3107" s="86" t="str">
        <f t="shared" si="145"/>
        <v/>
      </c>
      <c r="AM3107" s="87" t="str">
        <f t="shared" si="146"/>
        <v xml:space="preserve"> </v>
      </c>
      <c r="AN3107" s="1" t="str">
        <f t="shared" si="147"/>
        <v xml:space="preserve"> </v>
      </c>
    </row>
    <row r="3108" spans="1:40" s="88" customFormat="1" x14ac:dyDescent="0.25">
      <c r="A3108" s="92"/>
      <c r="B3108" s="92"/>
      <c r="C3108" s="92"/>
      <c r="D3108" s="92"/>
      <c r="E3108" s="92"/>
      <c r="F3108" s="93"/>
      <c r="G3108" s="94"/>
      <c r="H3108" s="83" t="str">
        <f>IF(M3108&lt;&gt;"",VLOOKUP(M3108,LISTAS·PAPP!$U$3:$Z$8,2,FALSE),"")</f>
        <v/>
      </c>
      <c r="I3108" s="85" t="str">
        <f>IF(M3108&lt;&gt;"",VLOOKUP(M3108,LISTAS·PAPP!$U$3:$Z$8,3,FALSE),"")</f>
        <v/>
      </c>
      <c r="J3108" s="83" t="str">
        <f>IF(M3108&lt;&gt;"",VLOOKUP(M3108,LISTAS·PAPP!$U$3:$Z$8,4,FALSE),"")</f>
        <v/>
      </c>
      <c r="K3108" s="83" t="str">
        <f>IF(C3108&lt;&gt;"",VLOOKUP(C3108,LISTAS·PAPP!$H$3:$O$119,4,FALSE),"")</f>
        <v/>
      </c>
      <c r="L3108" s="85" t="str">
        <f>IF(C3108&lt;&gt;"",VLOOKUP(C3108,LISTAS·PAPP!$H$3:$O$119,8,FALSE),"")</f>
        <v/>
      </c>
      <c r="M3108" s="95"/>
      <c r="N3108" s="92"/>
      <c r="O3108" s="92"/>
      <c r="P3108" s="84" t="str">
        <f>IF(N3108&lt;&gt;"",VLOOKUP(N3108,LISTAS·PAPP!$U$9:$Y$125,5,FALSE),"")</f>
        <v/>
      </c>
      <c r="Q3108" s="83" t="str">
        <f>IF(O3108&lt;&gt;"",VLOOKUP(O3108,LISTAS·PAPP!$U$9:$W$125,3,FALSE),"")</f>
        <v/>
      </c>
      <c r="R3108" s="92"/>
      <c r="S3108" s="173"/>
      <c r="T3108" s="173"/>
      <c r="U3108" s="92"/>
      <c r="V3108" s="92"/>
      <c r="W3108" s="94"/>
      <c r="X3108" s="83" t="str">
        <f>IF(ISERROR(VLOOKUP(W3108,LISTAS·PAPP!$AJ$3:$AK$903,2,0))," ",VLOOKUP(W3108,LISTAS·PAPP!$AJ$3:$AK$903,2,0))</f>
        <v xml:space="preserve"> </v>
      </c>
      <c r="Y3108" s="96"/>
      <c r="Z3108" s="97"/>
      <c r="AA3108" s="97"/>
      <c r="AB3108" s="97"/>
      <c r="AC3108" s="97"/>
      <c r="AD3108" s="97"/>
      <c r="AE3108" s="97"/>
      <c r="AF3108" s="97"/>
      <c r="AG3108" s="97"/>
      <c r="AH3108" s="97"/>
      <c r="AI3108" s="97"/>
      <c r="AJ3108" s="97"/>
      <c r="AK3108" s="97"/>
      <c r="AL3108" s="86" t="str">
        <f t="shared" si="145"/>
        <v/>
      </c>
      <c r="AM3108" s="87" t="str">
        <f t="shared" si="146"/>
        <v xml:space="preserve"> </v>
      </c>
      <c r="AN3108" s="1" t="str">
        <f t="shared" si="147"/>
        <v xml:space="preserve"> </v>
      </c>
    </row>
    <row r="3109" spans="1:40" s="88" customFormat="1" x14ac:dyDescent="0.25">
      <c r="A3109" s="92"/>
      <c r="B3109" s="92"/>
      <c r="C3109" s="92"/>
      <c r="D3109" s="92"/>
      <c r="E3109" s="92"/>
      <c r="F3109" s="93"/>
      <c r="G3109" s="94"/>
      <c r="H3109" s="83" t="str">
        <f>IF(M3109&lt;&gt;"",VLOOKUP(M3109,LISTAS·PAPP!$U$3:$Z$8,2,FALSE),"")</f>
        <v/>
      </c>
      <c r="I3109" s="85" t="str">
        <f>IF(M3109&lt;&gt;"",VLOOKUP(M3109,LISTAS·PAPP!$U$3:$Z$8,3,FALSE),"")</f>
        <v/>
      </c>
      <c r="J3109" s="83" t="str">
        <f>IF(M3109&lt;&gt;"",VLOOKUP(M3109,LISTAS·PAPP!$U$3:$Z$8,4,FALSE),"")</f>
        <v/>
      </c>
      <c r="K3109" s="83" t="str">
        <f>IF(C3109&lt;&gt;"",VLOOKUP(C3109,LISTAS·PAPP!$H$3:$O$119,4,FALSE),"")</f>
        <v/>
      </c>
      <c r="L3109" s="85" t="str">
        <f>IF(C3109&lt;&gt;"",VLOOKUP(C3109,LISTAS·PAPP!$H$3:$O$119,8,FALSE),"")</f>
        <v/>
      </c>
      <c r="M3109" s="95"/>
      <c r="N3109" s="92"/>
      <c r="O3109" s="92"/>
      <c r="P3109" s="84" t="str">
        <f>IF(N3109&lt;&gt;"",VLOOKUP(N3109,LISTAS·PAPP!$U$9:$Y$125,5,FALSE),"")</f>
        <v/>
      </c>
      <c r="Q3109" s="83" t="str">
        <f>IF(O3109&lt;&gt;"",VLOOKUP(O3109,LISTAS·PAPP!$U$9:$W$125,3,FALSE),"")</f>
        <v/>
      </c>
      <c r="R3109" s="92"/>
      <c r="S3109" s="173"/>
      <c r="T3109" s="173"/>
      <c r="U3109" s="92"/>
      <c r="V3109" s="92"/>
      <c r="W3109" s="94"/>
      <c r="X3109" s="83" t="str">
        <f>IF(ISERROR(VLOOKUP(W3109,LISTAS·PAPP!$AJ$3:$AK$903,2,0))," ",VLOOKUP(W3109,LISTAS·PAPP!$AJ$3:$AK$903,2,0))</f>
        <v xml:space="preserve"> </v>
      </c>
      <c r="Y3109" s="96"/>
      <c r="Z3109" s="97"/>
      <c r="AA3109" s="97"/>
      <c r="AB3109" s="97"/>
      <c r="AC3109" s="97"/>
      <c r="AD3109" s="97"/>
      <c r="AE3109" s="97"/>
      <c r="AF3109" s="97"/>
      <c r="AG3109" s="97"/>
      <c r="AH3109" s="97"/>
      <c r="AI3109" s="97"/>
      <c r="AJ3109" s="97"/>
      <c r="AK3109" s="97"/>
      <c r="AL3109" s="86" t="str">
        <f t="shared" si="145"/>
        <v/>
      </c>
      <c r="AM3109" s="87" t="str">
        <f t="shared" si="146"/>
        <v xml:space="preserve"> </v>
      </c>
      <c r="AN3109" s="1" t="str">
        <f t="shared" si="147"/>
        <v xml:space="preserve"> </v>
      </c>
    </row>
    <row r="3110" spans="1:40" s="88" customFormat="1" x14ac:dyDescent="0.25">
      <c r="A3110" s="92"/>
      <c r="B3110" s="92"/>
      <c r="C3110" s="92"/>
      <c r="D3110" s="92"/>
      <c r="E3110" s="92"/>
      <c r="F3110" s="93"/>
      <c r="G3110" s="94"/>
      <c r="H3110" s="83" t="str">
        <f>IF(M3110&lt;&gt;"",VLOOKUP(M3110,LISTAS·PAPP!$U$3:$Z$8,2,FALSE),"")</f>
        <v/>
      </c>
      <c r="I3110" s="85" t="str">
        <f>IF(M3110&lt;&gt;"",VLOOKUP(M3110,LISTAS·PAPP!$U$3:$Z$8,3,FALSE),"")</f>
        <v/>
      </c>
      <c r="J3110" s="83" t="str">
        <f>IF(M3110&lt;&gt;"",VLOOKUP(M3110,LISTAS·PAPP!$U$3:$Z$8,4,FALSE),"")</f>
        <v/>
      </c>
      <c r="K3110" s="83" t="str">
        <f>IF(C3110&lt;&gt;"",VLOOKUP(C3110,LISTAS·PAPP!$H$3:$O$119,4,FALSE),"")</f>
        <v/>
      </c>
      <c r="L3110" s="85" t="str">
        <f>IF(C3110&lt;&gt;"",VLOOKUP(C3110,LISTAS·PAPP!$H$3:$O$119,8,FALSE),"")</f>
        <v/>
      </c>
      <c r="M3110" s="95"/>
      <c r="N3110" s="92"/>
      <c r="O3110" s="92"/>
      <c r="P3110" s="84" t="str">
        <f>IF(N3110&lt;&gt;"",VLOOKUP(N3110,LISTAS·PAPP!$U$9:$Y$125,5,FALSE),"")</f>
        <v/>
      </c>
      <c r="Q3110" s="83" t="str">
        <f>IF(O3110&lt;&gt;"",VLOOKUP(O3110,LISTAS·PAPP!$U$9:$W$125,3,FALSE),"")</f>
        <v/>
      </c>
      <c r="R3110" s="92"/>
      <c r="S3110" s="173"/>
      <c r="T3110" s="173"/>
      <c r="U3110" s="92"/>
      <c r="V3110" s="92"/>
      <c r="W3110" s="94"/>
      <c r="X3110" s="83" t="str">
        <f>IF(ISERROR(VLOOKUP(W3110,LISTAS·PAPP!$AJ$3:$AK$903,2,0))," ",VLOOKUP(W3110,LISTAS·PAPP!$AJ$3:$AK$903,2,0))</f>
        <v xml:space="preserve"> </v>
      </c>
      <c r="Y3110" s="96"/>
      <c r="Z3110" s="97"/>
      <c r="AA3110" s="97"/>
      <c r="AB3110" s="97"/>
      <c r="AC3110" s="97"/>
      <c r="AD3110" s="97"/>
      <c r="AE3110" s="97"/>
      <c r="AF3110" s="97"/>
      <c r="AG3110" s="97"/>
      <c r="AH3110" s="97"/>
      <c r="AI3110" s="97"/>
      <c r="AJ3110" s="97"/>
      <c r="AK3110" s="97"/>
      <c r="AL3110" s="86" t="str">
        <f t="shared" si="145"/>
        <v/>
      </c>
      <c r="AM3110" s="87" t="str">
        <f t="shared" si="146"/>
        <v xml:space="preserve"> </v>
      </c>
      <c r="AN3110" s="1" t="str">
        <f t="shared" si="147"/>
        <v xml:space="preserve"> </v>
      </c>
    </row>
    <row r="3111" spans="1:40" s="88" customFormat="1" x14ac:dyDescent="0.25">
      <c r="A3111" s="92"/>
      <c r="B3111" s="92"/>
      <c r="C3111" s="92"/>
      <c r="D3111" s="92"/>
      <c r="E3111" s="92"/>
      <c r="F3111" s="93"/>
      <c r="G3111" s="94"/>
      <c r="H3111" s="83" t="str">
        <f>IF(M3111&lt;&gt;"",VLOOKUP(M3111,LISTAS·PAPP!$U$3:$Z$8,2,FALSE),"")</f>
        <v/>
      </c>
      <c r="I3111" s="85" t="str">
        <f>IF(M3111&lt;&gt;"",VLOOKUP(M3111,LISTAS·PAPP!$U$3:$Z$8,3,FALSE),"")</f>
        <v/>
      </c>
      <c r="J3111" s="83" t="str">
        <f>IF(M3111&lt;&gt;"",VLOOKUP(M3111,LISTAS·PAPP!$U$3:$Z$8,4,FALSE),"")</f>
        <v/>
      </c>
      <c r="K3111" s="83" t="str">
        <f>IF(C3111&lt;&gt;"",VLOOKUP(C3111,LISTAS·PAPP!$H$3:$O$119,4,FALSE),"")</f>
        <v/>
      </c>
      <c r="L3111" s="85" t="str">
        <f>IF(C3111&lt;&gt;"",VLOOKUP(C3111,LISTAS·PAPP!$H$3:$O$119,8,FALSE),"")</f>
        <v/>
      </c>
      <c r="M3111" s="95"/>
      <c r="N3111" s="92"/>
      <c r="O3111" s="92"/>
      <c r="P3111" s="84" t="str">
        <f>IF(N3111&lt;&gt;"",VLOOKUP(N3111,LISTAS·PAPP!$U$9:$Y$125,5,FALSE),"")</f>
        <v/>
      </c>
      <c r="Q3111" s="83" t="str">
        <f>IF(O3111&lt;&gt;"",VLOOKUP(O3111,LISTAS·PAPP!$U$9:$W$125,3,FALSE),"")</f>
        <v/>
      </c>
      <c r="R3111" s="92"/>
      <c r="S3111" s="173"/>
      <c r="T3111" s="173"/>
      <c r="U3111" s="92"/>
      <c r="V3111" s="92"/>
      <c r="W3111" s="94"/>
      <c r="X3111" s="83" t="str">
        <f>IF(ISERROR(VLOOKUP(W3111,LISTAS·PAPP!$AJ$3:$AK$903,2,0))," ",VLOOKUP(W3111,LISTAS·PAPP!$AJ$3:$AK$903,2,0))</f>
        <v xml:space="preserve"> </v>
      </c>
      <c r="Y3111" s="96"/>
      <c r="Z3111" s="97"/>
      <c r="AA3111" s="97"/>
      <c r="AB3111" s="97"/>
      <c r="AC3111" s="97"/>
      <c r="AD3111" s="97"/>
      <c r="AE3111" s="97"/>
      <c r="AF3111" s="97"/>
      <c r="AG3111" s="97"/>
      <c r="AH3111" s="97"/>
      <c r="AI3111" s="97"/>
      <c r="AJ3111" s="97"/>
      <c r="AK3111" s="97"/>
      <c r="AL3111" s="86" t="str">
        <f t="shared" si="145"/>
        <v/>
      </c>
      <c r="AM3111" s="87" t="str">
        <f t="shared" si="146"/>
        <v xml:space="preserve"> </v>
      </c>
      <c r="AN3111" s="1" t="str">
        <f t="shared" si="147"/>
        <v xml:space="preserve"> </v>
      </c>
    </row>
    <row r="3112" spans="1:40" s="88" customFormat="1" x14ac:dyDescent="0.25">
      <c r="A3112" s="92"/>
      <c r="B3112" s="92"/>
      <c r="C3112" s="92"/>
      <c r="D3112" s="92"/>
      <c r="E3112" s="92"/>
      <c r="F3112" s="93"/>
      <c r="G3112" s="94"/>
      <c r="H3112" s="83" t="str">
        <f>IF(M3112&lt;&gt;"",VLOOKUP(M3112,LISTAS·PAPP!$U$3:$Z$8,2,FALSE),"")</f>
        <v/>
      </c>
      <c r="I3112" s="85" t="str">
        <f>IF(M3112&lt;&gt;"",VLOOKUP(M3112,LISTAS·PAPP!$U$3:$Z$8,3,FALSE),"")</f>
        <v/>
      </c>
      <c r="J3112" s="83" t="str">
        <f>IF(M3112&lt;&gt;"",VLOOKUP(M3112,LISTAS·PAPP!$U$3:$Z$8,4,FALSE),"")</f>
        <v/>
      </c>
      <c r="K3112" s="83" t="str">
        <f>IF(C3112&lt;&gt;"",VLOOKUP(C3112,LISTAS·PAPP!$H$3:$O$119,4,FALSE),"")</f>
        <v/>
      </c>
      <c r="L3112" s="85" t="str">
        <f>IF(C3112&lt;&gt;"",VLOOKUP(C3112,LISTAS·PAPP!$H$3:$O$119,8,FALSE),"")</f>
        <v/>
      </c>
      <c r="M3112" s="95"/>
      <c r="N3112" s="92"/>
      <c r="O3112" s="92"/>
      <c r="P3112" s="84" t="str">
        <f>IF(N3112&lt;&gt;"",VLOOKUP(N3112,LISTAS·PAPP!$U$9:$Y$125,5,FALSE),"")</f>
        <v/>
      </c>
      <c r="Q3112" s="83" t="str">
        <f>IF(O3112&lt;&gt;"",VLOOKUP(O3112,LISTAS·PAPP!$U$9:$W$125,3,FALSE),"")</f>
        <v/>
      </c>
      <c r="R3112" s="92"/>
      <c r="S3112" s="173"/>
      <c r="T3112" s="173"/>
      <c r="U3112" s="92"/>
      <c r="V3112" s="92"/>
      <c r="W3112" s="94"/>
      <c r="X3112" s="83" t="str">
        <f>IF(ISERROR(VLOOKUP(W3112,LISTAS·PAPP!$AJ$3:$AK$903,2,0))," ",VLOOKUP(W3112,LISTAS·PAPP!$AJ$3:$AK$903,2,0))</f>
        <v xml:space="preserve"> </v>
      </c>
      <c r="Y3112" s="96"/>
      <c r="Z3112" s="97"/>
      <c r="AA3112" s="97"/>
      <c r="AB3112" s="97"/>
      <c r="AC3112" s="97"/>
      <c r="AD3112" s="97"/>
      <c r="AE3112" s="97"/>
      <c r="AF3112" s="97"/>
      <c r="AG3112" s="97"/>
      <c r="AH3112" s="97"/>
      <c r="AI3112" s="97"/>
      <c r="AJ3112" s="97"/>
      <c r="AK3112" s="97"/>
      <c r="AL3112" s="86" t="str">
        <f t="shared" si="145"/>
        <v/>
      </c>
      <c r="AM3112" s="87" t="str">
        <f t="shared" si="146"/>
        <v xml:space="preserve"> </v>
      </c>
      <c r="AN3112" s="1" t="str">
        <f t="shared" si="147"/>
        <v xml:space="preserve"> </v>
      </c>
    </row>
    <row r="3113" spans="1:40" s="88" customFormat="1" x14ac:dyDescent="0.25">
      <c r="A3113" s="92"/>
      <c r="B3113" s="92"/>
      <c r="C3113" s="92"/>
      <c r="D3113" s="92"/>
      <c r="E3113" s="92"/>
      <c r="F3113" s="93"/>
      <c r="G3113" s="94"/>
      <c r="H3113" s="83" t="str">
        <f>IF(M3113&lt;&gt;"",VLOOKUP(M3113,LISTAS·PAPP!$U$3:$Z$8,2,FALSE),"")</f>
        <v/>
      </c>
      <c r="I3113" s="85" t="str">
        <f>IF(M3113&lt;&gt;"",VLOOKUP(M3113,LISTAS·PAPP!$U$3:$Z$8,3,FALSE),"")</f>
        <v/>
      </c>
      <c r="J3113" s="83" t="str">
        <f>IF(M3113&lt;&gt;"",VLOOKUP(M3113,LISTAS·PAPP!$U$3:$Z$8,4,FALSE),"")</f>
        <v/>
      </c>
      <c r="K3113" s="83" t="str">
        <f>IF(C3113&lt;&gt;"",VLOOKUP(C3113,LISTAS·PAPP!$H$3:$O$119,4,FALSE),"")</f>
        <v/>
      </c>
      <c r="L3113" s="85" t="str">
        <f>IF(C3113&lt;&gt;"",VLOOKUP(C3113,LISTAS·PAPP!$H$3:$O$119,8,FALSE),"")</f>
        <v/>
      </c>
      <c r="M3113" s="95"/>
      <c r="N3113" s="92"/>
      <c r="O3113" s="92"/>
      <c r="P3113" s="84" t="str">
        <f>IF(N3113&lt;&gt;"",VLOOKUP(N3113,LISTAS·PAPP!$U$9:$Y$125,5,FALSE),"")</f>
        <v/>
      </c>
      <c r="Q3113" s="83" t="str">
        <f>IF(O3113&lt;&gt;"",VLOOKUP(O3113,LISTAS·PAPP!$U$9:$W$125,3,FALSE),"")</f>
        <v/>
      </c>
      <c r="R3113" s="92"/>
      <c r="S3113" s="173"/>
      <c r="T3113" s="173"/>
      <c r="U3113" s="92"/>
      <c r="V3113" s="92"/>
      <c r="W3113" s="94"/>
      <c r="X3113" s="83" t="str">
        <f>IF(ISERROR(VLOOKUP(W3113,LISTAS·PAPP!$AJ$3:$AK$903,2,0))," ",VLOOKUP(W3113,LISTAS·PAPP!$AJ$3:$AK$903,2,0))</f>
        <v xml:space="preserve"> </v>
      </c>
      <c r="Y3113" s="96"/>
      <c r="Z3113" s="97"/>
      <c r="AA3113" s="97"/>
      <c r="AB3113" s="97"/>
      <c r="AC3113" s="97"/>
      <c r="AD3113" s="97"/>
      <c r="AE3113" s="97"/>
      <c r="AF3113" s="97"/>
      <c r="AG3113" s="97"/>
      <c r="AH3113" s="97"/>
      <c r="AI3113" s="97"/>
      <c r="AJ3113" s="97"/>
      <c r="AK3113" s="97"/>
      <c r="AL3113" s="86" t="str">
        <f t="shared" si="145"/>
        <v/>
      </c>
      <c r="AM3113" s="87" t="str">
        <f t="shared" si="146"/>
        <v xml:space="preserve"> </v>
      </c>
      <c r="AN3113" s="1" t="str">
        <f t="shared" si="147"/>
        <v xml:space="preserve"> </v>
      </c>
    </row>
    <row r="3114" spans="1:40" s="88" customFormat="1" x14ac:dyDescent="0.25">
      <c r="A3114" s="92"/>
      <c r="B3114" s="92"/>
      <c r="C3114" s="92"/>
      <c r="D3114" s="92"/>
      <c r="E3114" s="92"/>
      <c r="F3114" s="93"/>
      <c r="G3114" s="94"/>
      <c r="H3114" s="83" t="str">
        <f>IF(M3114&lt;&gt;"",VLOOKUP(M3114,LISTAS·PAPP!$U$3:$Z$8,2,FALSE),"")</f>
        <v/>
      </c>
      <c r="I3114" s="85" t="str">
        <f>IF(M3114&lt;&gt;"",VLOOKUP(M3114,LISTAS·PAPP!$U$3:$Z$8,3,FALSE),"")</f>
        <v/>
      </c>
      <c r="J3114" s="83" t="str">
        <f>IF(M3114&lt;&gt;"",VLOOKUP(M3114,LISTAS·PAPP!$U$3:$Z$8,4,FALSE),"")</f>
        <v/>
      </c>
      <c r="K3114" s="83" t="str">
        <f>IF(C3114&lt;&gt;"",VLOOKUP(C3114,LISTAS·PAPP!$H$3:$O$119,4,FALSE),"")</f>
        <v/>
      </c>
      <c r="L3114" s="85" t="str">
        <f>IF(C3114&lt;&gt;"",VLOOKUP(C3114,LISTAS·PAPP!$H$3:$O$119,8,FALSE),"")</f>
        <v/>
      </c>
      <c r="M3114" s="95"/>
      <c r="N3114" s="92"/>
      <c r="O3114" s="92"/>
      <c r="P3114" s="84" t="str">
        <f>IF(N3114&lt;&gt;"",VLOOKUP(N3114,LISTAS·PAPP!$U$9:$Y$125,5,FALSE),"")</f>
        <v/>
      </c>
      <c r="Q3114" s="83" t="str">
        <f>IF(O3114&lt;&gt;"",VLOOKUP(O3114,LISTAS·PAPP!$U$9:$W$125,3,FALSE),"")</f>
        <v/>
      </c>
      <c r="R3114" s="92"/>
      <c r="S3114" s="173"/>
      <c r="T3114" s="173"/>
      <c r="U3114" s="92"/>
      <c r="V3114" s="92"/>
      <c r="W3114" s="94"/>
      <c r="X3114" s="83" t="str">
        <f>IF(ISERROR(VLOOKUP(W3114,LISTAS·PAPP!$AJ$3:$AK$903,2,0))," ",VLOOKUP(W3114,LISTAS·PAPP!$AJ$3:$AK$903,2,0))</f>
        <v xml:space="preserve"> </v>
      </c>
      <c r="Y3114" s="96"/>
      <c r="Z3114" s="97"/>
      <c r="AA3114" s="97"/>
      <c r="AB3114" s="97"/>
      <c r="AC3114" s="97"/>
      <c r="AD3114" s="97"/>
      <c r="AE3114" s="97"/>
      <c r="AF3114" s="97"/>
      <c r="AG3114" s="97"/>
      <c r="AH3114" s="97"/>
      <c r="AI3114" s="97"/>
      <c r="AJ3114" s="97"/>
      <c r="AK3114" s="97"/>
      <c r="AL3114" s="86" t="str">
        <f t="shared" si="145"/>
        <v/>
      </c>
      <c r="AM3114" s="87" t="str">
        <f t="shared" si="146"/>
        <v xml:space="preserve"> </v>
      </c>
      <c r="AN3114" s="1" t="str">
        <f t="shared" si="147"/>
        <v xml:space="preserve"> </v>
      </c>
    </row>
    <row r="3115" spans="1:40" s="88" customFormat="1" x14ac:dyDescent="0.25">
      <c r="A3115" s="92"/>
      <c r="B3115" s="92"/>
      <c r="C3115" s="92"/>
      <c r="D3115" s="92"/>
      <c r="E3115" s="92"/>
      <c r="F3115" s="93"/>
      <c r="G3115" s="94"/>
      <c r="H3115" s="83" t="str">
        <f>IF(M3115&lt;&gt;"",VLOOKUP(M3115,LISTAS·PAPP!$U$3:$Z$8,2,FALSE),"")</f>
        <v/>
      </c>
      <c r="I3115" s="85" t="str">
        <f>IF(M3115&lt;&gt;"",VLOOKUP(M3115,LISTAS·PAPP!$U$3:$Z$8,3,FALSE),"")</f>
        <v/>
      </c>
      <c r="J3115" s="83" t="str">
        <f>IF(M3115&lt;&gt;"",VLOOKUP(M3115,LISTAS·PAPP!$U$3:$Z$8,4,FALSE),"")</f>
        <v/>
      </c>
      <c r="K3115" s="83" t="str">
        <f>IF(C3115&lt;&gt;"",VLOOKUP(C3115,LISTAS·PAPP!$H$3:$O$119,4,FALSE),"")</f>
        <v/>
      </c>
      <c r="L3115" s="85" t="str">
        <f>IF(C3115&lt;&gt;"",VLOOKUP(C3115,LISTAS·PAPP!$H$3:$O$119,8,FALSE),"")</f>
        <v/>
      </c>
      <c r="M3115" s="95"/>
      <c r="N3115" s="92"/>
      <c r="O3115" s="92"/>
      <c r="P3115" s="84" t="str">
        <f>IF(N3115&lt;&gt;"",VLOOKUP(N3115,LISTAS·PAPP!$U$9:$Y$125,5,FALSE),"")</f>
        <v/>
      </c>
      <c r="Q3115" s="83" t="str">
        <f>IF(O3115&lt;&gt;"",VLOOKUP(O3115,LISTAS·PAPP!$U$9:$W$125,3,FALSE),"")</f>
        <v/>
      </c>
      <c r="R3115" s="92"/>
      <c r="S3115" s="173"/>
      <c r="T3115" s="173"/>
      <c r="U3115" s="92"/>
      <c r="V3115" s="92"/>
      <c r="W3115" s="94"/>
      <c r="X3115" s="83" t="str">
        <f>IF(ISERROR(VLOOKUP(W3115,LISTAS·PAPP!$AJ$3:$AK$903,2,0))," ",VLOOKUP(W3115,LISTAS·PAPP!$AJ$3:$AK$903,2,0))</f>
        <v xml:space="preserve"> </v>
      </c>
      <c r="Y3115" s="96"/>
      <c r="Z3115" s="97"/>
      <c r="AA3115" s="97"/>
      <c r="AB3115" s="97"/>
      <c r="AC3115" s="97"/>
      <c r="AD3115" s="97"/>
      <c r="AE3115" s="97"/>
      <c r="AF3115" s="97"/>
      <c r="AG3115" s="97"/>
      <c r="AH3115" s="97"/>
      <c r="AI3115" s="97"/>
      <c r="AJ3115" s="97"/>
      <c r="AK3115" s="97"/>
      <c r="AL3115" s="86" t="str">
        <f t="shared" si="145"/>
        <v/>
      </c>
      <c r="AM3115" s="87" t="str">
        <f t="shared" si="146"/>
        <v xml:space="preserve"> </v>
      </c>
      <c r="AN3115" s="1" t="str">
        <f t="shared" si="147"/>
        <v xml:space="preserve"> </v>
      </c>
    </row>
    <row r="3116" spans="1:40" s="88" customFormat="1" x14ac:dyDescent="0.25">
      <c r="A3116" s="92"/>
      <c r="B3116" s="92"/>
      <c r="C3116" s="92"/>
      <c r="D3116" s="92"/>
      <c r="E3116" s="92"/>
      <c r="F3116" s="93"/>
      <c r="G3116" s="94"/>
      <c r="H3116" s="83" t="str">
        <f>IF(M3116&lt;&gt;"",VLOOKUP(M3116,LISTAS·PAPP!$U$3:$Z$8,2,FALSE),"")</f>
        <v/>
      </c>
      <c r="I3116" s="85" t="str">
        <f>IF(M3116&lt;&gt;"",VLOOKUP(M3116,LISTAS·PAPP!$U$3:$Z$8,3,FALSE),"")</f>
        <v/>
      </c>
      <c r="J3116" s="83" t="str">
        <f>IF(M3116&lt;&gt;"",VLOOKUP(M3116,LISTAS·PAPP!$U$3:$Z$8,4,FALSE),"")</f>
        <v/>
      </c>
      <c r="K3116" s="83" t="str">
        <f>IF(C3116&lt;&gt;"",VLOOKUP(C3116,LISTAS·PAPP!$H$3:$O$119,4,FALSE),"")</f>
        <v/>
      </c>
      <c r="L3116" s="85" t="str">
        <f>IF(C3116&lt;&gt;"",VLOOKUP(C3116,LISTAS·PAPP!$H$3:$O$119,8,FALSE),"")</f>
        <v/>
      </c>
      <c r="M3116" s="95"/>
      <c r="N3116" s="92"/>
      <c r="O3116" s="92"/>
      <c r="P3116" s="84" t="str">
        <f>IF(N3116&lt;&gt;"",VLOOKUP(N3116,LISTAS·PAPP!$U$9:$Y$125,5,FALSE),"")</f>
        <v/>
      </c>
      <c r="Q3116" s="83" t="str">
        <f>IF(O3116&lt;&gt;"",VLOOKUP(O3116,LISTAS·PAPP!$U$9:$W$125,3,FALSE),"")</f>
        <v/>
      </c>
      <c r="R3116" s="92"/>
      <c r="S3116" s="173"/>
      <c r="T3116" s="173"/>
      <c r="U3116" s="92"/>
      <c r="V3116" s="92"/>
      <c r="W3116" s="94"/>
      <c r="X3116" s="83" t="str">
        <f>IF(ISERROR(VLOOKUP(W3116,LISTAS·PAPP!$AJ$3:$AK$903,2,0))," ",VLOOKUP(W3116,LISTAS·PAPP!$AJ$3:$AK$903,2,0))</f>
        <v xml:space="preserve"> </v>
      </c>
      <c r="Y3116" s="96"/>
      <c r="Z3116" s="97"/>
      <c r="AA3116" s="97"/>
      <c r="AB3116" s="97"/>
      <c r="AC3116" s="97"/>
      <c r="AD3116" s="97"/>
      <c r="AE3116" s="97"/>
      <c r="AF3116" s="97"/>
      <c r="AG3116" s="97"/>
      <c r="AH3116" s="97"/>
      <c r="AI3116" s="97"/>
      <c r="AJ3116" s="97"/>
      <c r="AK3116" s="97"/>
      <c r="AL3116" s="86" t="str">
        <f t="shared" si="145"/>
        <v/>
      </c>
      <c r="AM3116" s="87" t="str">
        <f t="shared" si="146"/>
        <v xml:space="preserve"> </v>
      </c>
      <c r="AN3116" s="1" t="str">
        <f t="shared" si="147"/>
        <v xml:space="preserve"> </v>
      </c>
    </row>
    <row r="3117" spans="1:40" s="88" customFormat="1" x14ac:dyDescent="0.25">
      <c r="A3117" s="92"/>
      <c r="B3117" s="92"/>
      <c r="C3117" s="92"/>
      <c r="D3117" s="92"/>
      <c r="E3117" s="92"/>
      <c r="F3117" s="93"/>
      <c r="G3117" s="94"/>
      <c r="H3117" s="83" t="str">
        <f>IF(M3117&lt;&gt;"",VLOOKUP(M3117,LISTAS·PAPP!$U$3:$Z$8,2,FALSE),"")</f>
        <v/>
      </c>
      <c r="I3117" s="85" t="str">
        <f>IF(M3117&lt;&gt;"",VLOOKUP(M3117,LISTAS·PAPP!$U$3:$Z$8,3,FALSE),"")</f>
        <v/>
      </c>
      <c r="J3117" s="83" t="str">
        <f>IF(M3117&lt;&gt;"",VLOOKUP(M3117,LISTAS·PAPP!$U$3:$Z$8,4,FALSE),"")</f>
        <v/>
      </c>
      <c r="K3117" s="83" t="str">
        <f>IF(C3117&lt;&gt;"",VLOOKUP(C3117,LISTAS·PAPP!$H$3:$O$119,4,FALSE),"")</f>
        <v/>
      </c>
      <c r="L3117" s="85" t="str">
        <f>IF(C3117&lt;&gt;"",VLOOKUP(C3117,LISTAS·PAPP!$H$3:$O$119,8,FALSE),"")</f>
        <v/>
      </c>
      <c r="M3117" s="95"/>
      <c r="N3117" s="92"/>
      <c r="O3117" s="92"/>
      <c r="P3117" s="84" t="str">
        <f>IF(N3117&lt;&gt;"",VLOOKUP(N3117,LISTAS·PAPP!$U$9:$Y$125,5,FALSE),"")</f>
        <v/>
      </c>
      <c r="Q3117" s="83" t="str">
        <f>IF(O3117&lt;&gt;"",VLOOKUP(O3117,LISTAS·PAPP!$U$9:$W$125,3,FALSE),"")</f>
        <v/>
      </c>
      <c r="R3117" s="92"/>
      <c r="S3117" s="173"/>
      <c r="T3117" s="173"/>
      <c r="U3117" s="92"/>
      <c r="V3117" s="92"/>
      <c r="W3117" s="94"/>
      <c r="X3117" s="83" t="str">
        <f>IF(ISERROR(VLOOKUP(W3117,LISTAS·PAPP!$AJ$3:$AK$903,2,0))," ",VLOOKUP(W3117,LISTAS·PAPP!$AJ$3:$AK$903,2,0))</f>
        <v xml:space="preserve"> </v>
      </c>
      <c r="Y3117" s="96"/>
      <c r="Z3117" s="97"/>
      <c r="AA3117" s="97"/>
      <c r="AB3117" s="97"/>
      <c r="AC3117" s="97"/>
      <c r="AD3117" s="97"/>
      <c r="AE3117" s="97"/>
      <c r="AF3117" s="97"/>
      <c r="AG3117" s="97"/>
      <c r="AH3117" s="97"/>
      <c r="AI3117" s="97"/>
      <c r="AJ3117" s="97"/>
      <c r="AK3117" s="97"/>
      <c r="AL3117" s="86" t="str">
        <f t="shared" si="145"/>
        <v/>
      </c>
      <c r="AM3117" s="87" t="str">
        <f t="shared" si="146"/>
        <v xml:space="preserve"> </v>
      </c>
      <c r="AN3117" s="1" t="str">
        <f t="shared" si="147"/>
        <v xml:space="preserve"> </v>
      </c>
    </row>
    <row r="3118" spans="1:40" s="88" customFormat="1" x14ac:dyDescent="0.25">
      <c r="A3118" s="92"/>
      <c r="B3118" s="92"/>
      <c r="C3118" s="92"/>
      <c r="D3118" s="92"/>
      <c r="E3118" s="92"/>
      <c r="F3118" s="93"/>
      <c r="G3118" s="94"/>
      <c r="H3118" s="83" t="str">
        <f>IF(M3118&lt;&gt;"",VLOOKUP(M3118,LISTAS·PAPP!$U$3:$Z$8,2,FALSE),"")</f>
        <v/>
      </c>
      <c r="I3118" s="85" t="str">
        <f>IF(M3118&lt;&gt;"",VLOOKUP(M3118,LISTAS·PAPP!$U$3:$Z$8,3,FALSE),"")</f>
        <v/>
      </c>
      <c r="J3118" s="83" t="str">
        <f>IF(M3118&lt;&gt;"",VLOOKUP(M3118,LISTAS·PAPP!$U$3:$Z$8,4,FALSE),"")</f>
        <v/>
      </c>
      <c r="K3118" s="83" t="str">
        <f>IF(C3118&lt;&gt;"",VLOOKUP(C3118,LISTAS·PAPP!$H$3:$O$119,4,FALSE),"")</f>
        <v/>
      </c>
      <c r="L3118" s="85" t="str">
        <f>IF(C3118&lt;&gt;"",VLOOKUP(C3118,LISTAS·PAPP!$H$3:$O$119,8,FALSE),"")</f>
        <v/>
      </c>
      <c r="M3118" s="95"/>
      <c r="N3118" s="92"/>
      <c r="O3118" s="92"/>
      <c r="P3118" s="84" t="str">
        <f>IF(N3118&lt;&gt;"",VLOOKUP(N3118,LISTAS·PAPP!$U$9:$Y$125,5,FALSE),"")</f>
        <v/>
      </c>
      <c r="Q3118" s="83" t="str">
        <f>IF(O3118&lt;&gt;"",VLOOKUP(O3118,LISTAS·PAPP!$U$9:$W$125,3,FALSE),"")</f>
        <v/>
      </c>
      <c r="R3118" s="92"/>
      <c r="S3118" s="173"/>
      <c r="T3118" s="173"/>
      <c r="U3118" s="92"/>
      <c r="V3118" s="92"/>
      <c r="W3118" s="94"/>
      <c r="X3118" s="83" t="str">
        <f>IF(ISERROR(VLOOKUP(W3118,LISTAS·PAPP!$AJ$3:$AK$903,2,0))," ",VLOOKUP(W3118,LISTAS·PAPP!$AJ$3:$AK$903,2,0))</f>
        <v xml:space="preserve"> </v>
      </c>
      <c r="Y3118" s="96"/>
      <c r="Z3118" s="97"/>
      <c r="AA3118" s="97"/>
      <c r="AB3118" s="97"/>
      <c r="AC3118" s="97"/>
      <c r="AD3118" s="97"/>
      <c r="AE3118" s="97"/>
      <c r="AF3118" s="97"/>
      <c r="AG3118" s="97"/>
      <c r="AH3118" s="97"/>
      <c r="AI3118" s="97"/>
      <c r="AJ3118" s="97"/>
      <c r="AK3118" s="97"/>
      <c r="AL3118" s="86" t="str">
        <f t="shared" si="145"/>
        <v/>
      </c>
      <c r="AM3118" s="87" t="str">
        <f t="shared" si="146"/>
        <v xml:space="preserve"> </v>
      </c>
      <c r="AN3118" s="1" t="str">
        <f t="shared" si="147"/>
        <v xml:space="preserve"> </v>
      </c>
    </row>
    <row r="3119" spans="1:40" s="88" customFormat="1" x14ac:dyDescent="0.25">
      <c r="A3119" s="92"/>
      <c r="B3119" s="92"/>
      <c r="C3119" s="92"/>
      <c r="D3119" s="92"/>
      <c r="E3119" s="92"/>
      <c r="F3119" s="93"/>
      <c r="G3119" s="94"/>
      <c r="H3119" s="83" t="str">
        <f>IF(M3119&lt;&gt;"",VLOOKUP(M3119,LISTAS·PAPP!$U$3:$Z$8,2,FALSE),"")</f>
        <v/>
      </c>
      <c r="I3119" s="85" t="str">
        <f>IF(M3119&lt;&gt;"",VLOOKUP(M3119,LISTAS·PAPP!$U$3:$Z$8,3,FALSE),"")</f>
        <v/>
      </c>
      <c r="J3119" s="83" t="str">
        <f>IF(M3119&lt;&gt;"",VLOOKUP(M3119,LISTAS·PAPP!$U$3:$Z$8,4,FALSE),"")</f>
        <v/>
      </c>
      <c r="K3119" s="83" t="str">
        <f>IF(C3119&lt;&gt;"",VLOOKUP(C3119,LISTAS·PAPP!$H$3:$O$119,4,FALSE),"")</f>
        <v/>
      </c>
      <c r="L3119" s="85" t="str">
        <f>IF(C3119&lt;&gt;"",VLOOKUP(C3119,LISTAS·PAPP!$H$3:$O$119,8,FALSE),"")</f>
        <v/>
      </c>
      <c r="M3119" s="95"/>
      <c r="N3119" s="92"/>
      <c r="O3119" s="92"/>
      <c r="P3119" s="84" t="str">
        <f>IF(N3119&lt;&gt;"",VLOOKUP(N3119,LISTAS·PAPP!$U$9:$Y$125,5,FALSE),"")</f>
        <v/>
      </c>
      <c r="Q3119" s="83" t="str">
        <f>IF(O3119&lt;&gt;"",VLOOKUP(O3119,LISTAS·PAPP!$U$9:$W$125,3,FALSE),"")</f>
        <v/>
      </c>
      <c r="R3119" s="92"/>
      <c r="S3119" s="173"/>
      <c r="T3119" s="173"/>
      <c r="U3119" s="92"/>
      <c r="V3119" s="92"/>
      <c r="W3119" s="94"/>
      <c r="X3119" s="83" t="str">
        <f>IF(ISERROR(VLOOKUP(W3119,LISTAS·PAPP!$AJ$3:$AK$903,2,0))," ",VLOOKUP(W3119,LISTAS·PAPP!$AJ$3:$AK$903,2,0))</f>
        <v xml:space="preserve"> </v>
      </c>
      <c r="Y3119" s="96"/>
      <c r="Z3119" s="97"/>
      <c r="AA3119" s="97"/>
      <c r="AB3119" s="97"/>
      <c r="AC3119" s="97"/>
      <c r="AD3119" s="97"/>
      <c r="AE3119" s="97"/>
      <c r="AF3119" s="97"/>
      <c r="AG3119" s="97"/>
      <c r="AH3119" s="97"/>
      <c r="AI3119" s="97"/>
      <c r="AJ3119" s="97"/>
      <c r="AK3119" s="97"/>
      <c r="AL3119" s="86" t="str">
        <f t="shared" si="145"/>
        <v/>
      </c>
      <c r="AM3119" s="87" t="str">
        <f t="shared" si="146"/>
        <v xml:space="preserve"> </v>
      </c>
      <c r="AN3119" s="1" t="str">
        <f t="shared" si="147"/>
        <v xml:space="preserve"> </v>
      </c>
    </row>
    <row r="3120" spans="1:40" s="88" customFormat="1" x14ac:dyDescent="0.25">
      <c r="A3120" s="92"/>
      <c r="B3120" s="92"/>
      <c r="C3120" s="92"/>
      <c r="D3120" s="92"/>
      <c r="E3120" s="92"/>
      <c r="F3120" s="93"/>
      <c r="G3120" s="94"/>
      <c r="H3120" s="83" t="str">
        <f>IF(M3120&lt;&gt;"",VLOOKUP(M3120,LISTAS·PAPP!$U$3:$Z$8,2,FALSE),"")</f>
        <v/>
      </c>
      <c r="I3120" s="85" t="str">
        <f>IF(M3120&lt;&gt;"",VLOOKUP(M3120,LISTAS·PAPP!$U$3:$Z$8,3,FALSE),"")</f>
        <v/>
      </c>
      <c r="J3120" s="83" t="str">
        <f>IF(M3120&lt;&gt;"",VLOOKUP(M3120,LISTAS·PAPP!$U$3:$Z$8,4,FALSE),"")</f>
        <v/>
      </c>
      <c r="K3120" s="83" t="str">
        <f>IF(C3120&lt;&gt;"",VLOOKUP(C3120,LISTAS·PAPP!$H$3:$O$119,4,FALSE),"")</f>
        <v/>
      </c>
      <c r="L3120" s="85" t="str">
        <f>IF(C3120&lt;&gt;"",VLOOKUP(C3120,LISTAS·PAPP!$H$3:$O$119,8,FALSE),"")</f>
        <v/>
      </c>
      <c r="M3120" s="95"/>
      <c r="N3120" s="92"/>
      <c r="O3120" s="92"/>
      <c r="P3120" s="84" t="str">
        <f>IF(N3120&lt;&gt;"",VLOOKUP(N3120,LISTAS·PAPP!$U$9:$Y$125,5,FALSE),"")</f>
        <v/>
      </c>
      <c r="Q3120" s="83" t="str">
        <f>IF(O3120&lt;&gt;"",VLOOKUP(O3120,LISTAS·PAPP!$U$9:$W$125,3,FALSE),"")</f>
        <v/>
      </c>
      <c r="R3120" s="92"/>
      <c r="S3120" s="173"/>
      <c r="T3120" s="173"/>
      <c r="U3120" s="92"/>
      <c r="V3120" s="92"/>
      <c r="W3120" s="94"/>
      <c r="X3120" s="83" t="str">
        <f>IF(ISERROR(VLOOKUP(W3120,LISTAS·PAPP!$AJ$3:$AK$903,2,0))," ",VLOOKUP(W3120,LISTAS·PAPP!$AJ$3:$AK$903,2,0))</f>
        <v xml:space="preserve"> </v>
      </c>
      <c r="Y3120" s="96"/>
      <c r="Z3120" s="97"/>
      <c r="AA3120" s="97"/>
      <c r="AB3120" s="97"/>
      <c r="AC3120" s="97"/>
      <c r="AD3120" s="97"/>
      <c r="AE3120" s="97"/>
      <c r="AF3120" s="97"/>
      <c r="AG3120" s="97"/>
      <c r="AH3120" s="97"/>
      <c r="AI3120" s="97"/>
      <c r="AJ3120" s="97"/>
      <c r="AK3120" s="97"/>
      <c r="AL3120" s="86" t="str">
        <f t="shared" si="145"/>
        <v/>
      </c>
      <c r="AM3120" s="87" t="str">
        <f t="shared" si="146"/>
        <v xml:space="preserve"> </v>
      </c>
      <c r="AN3120" s="1" t="str">
        <f t="shared" si="147"/>
        <v xml:space="preserve"> </v>
      </c>
    </row>
    <row r="3121" spans="1:40" s="88" customFormat="1" x14ac:dyDescent="0.25">
      <c r="A3121" s="92"/>
      <c r="B3121" s="92"/>
      <c r="C3121" s="92"/>
      <c r="D3121" s="92"/>
      <c r="E3121" s="92"/>
      <c r="F3121" s="93"/>
      <c r="G3121" s="94"/>
      <c r="H3121" s="83" t="str">
        <f>IF(M3121&lt;&gt;"",VLOOKUP(M3121,LISTAS·PAPP!$U$3:$Z$8,2,FALSE),"")</f>
        <v/>
      </c>
      <c r="I3121" s="85" t="str">
        <f>IF(M3121&lt;&gt;"",VLOOKUP(M3121,LISTAS·PAPP!$U$3:$Z$8,3,FALSE),"")</f>
        <v/>
      </c>
      <c r="J3121" s="83" t="str">
        <f>IF(M3121&lt;&gt;"",VLOOKUP(M3121,LISTAS·PAPP!$U$3:$Z$8,4,FALSE),"")</f>
        <v/>
      </c>
      <c r="K3121" s="83" t="str">
        <f>IF(C3121&lt;&gt;"",VLOOKUP(C3121,LISTAS·PAPP!$H$3:$O$119,4,FALSE),"")</f>
        <v/>
      </c>
      <c r="L3121" s="85" t="str">
        <f>IF(C3121&lt;&gt;"",VLOOKUP(C3121,LISTAS·PAPP!$H$3:$O$119,8,FALSE),"")</f>
        <v/>
      </c>
      <c r="M3121" s="95"/>
      <c r="N3121" s="92"/>
      <c r="O3121" s="92"/>
      <c r="P3121" s="84" t="str">
        <f>IF(N3121&lt;&gt;"",VLOOKUP(N3121,LISTAS·PAPP!$U$9:$Y$125,5,FALSE),"")</f>
        <v/>
      </c>
      <c r="Q3121" s="83" t="str">
        <f>IF(O3121&lt;&gt;"",VLOOKUP(O3121,LISTAS·PAPP!$U$9:$W$125,3,FALSE),"")</f>
        <v/>
      </c>
      <c r="R3121" s="92"/>
      <c r="S3121" s="173"/>
      <c r="T3121" s="173"/>
      <c r="U3121" s="92"/>
      <c r="V3121" s="92"/>
      <c r="W3121" s="94"/>
      <c r="X3121" s="83" t="str">
        <f>IF(ISERROR(VLOOKUP(W3121,LISTAS·PAPP!$AJ$3:$AK$903,2,0))," ",VLOOKUP(W3121,LISTAS·PAPP!$AJ$3:$AK$903,2,0))</f>
        <v xml:space="preserve"> </v>
      </c>
      <c r="Y3121" s="96"/>
      <c r="Z3121" s="97"/>
      <c r="AA3121" s="97"/>
      <c r="AB3121" s="97"/>
      <c r="AC3121" s="97"/>
      <c r="AD3121" s="97"/>
      <c r="AE3121" s="97"/>
      <c r="AF3121" s="97"/>
      <c r="AG3121" s="97"/>
      <c r="AH3121" s="97"/>
      <c r="AI3121" s="97"/>
      <c r="AJ3121" s="97"/>
      <c r="AK3121" s="97"/>
      <c r="AL3121" s="86" t="str">
        <f t="shared" si="145"/>
        <v/>
      </c>
      <c r="AM3121" s="87" t="str">
        <f t="shared" si="146"/>
        <v xml:space="preserve"> </v>
      </c>
      <c r="AN3121" s="1" t="str">
        <f t="shared" si="147"/>
        <v xml:space="preserve"> </v>
      </c>
    </row>
    <row r="3122" spans="1:40" s="88" customFormat="1" x14ac:dyDescent="0.25">
      <c r="A3122" s="92"/>
      <c r="B3122" s="92"/>
      <c r="C3122" s="92"/>
      <c r="D3122" s="92"/>
      <c r="E3122" s="92"/>
      <c r="F3122" s="93"/>
      <c r="G3122" s="94"/>
      <c r="H3122" s="83" t="str">
        <f>IF(M3122&lt;&gt;"",VLOOKUP(M3122,LISTAS·PAPP!$U$3:$Z$8,2,FALSE),"")</f>
        <v/>
      </c>
      <c r="I3122" s="85" t="str">
        <f>IF(M3122&lt;&gt;"",VLOOKUP(M3122,LISTAS·PAPP!$U$3:$Z$8,3,FALSE),"")</f>
        <v/>
      </c>
      <c r="J3122" s="83" t="str">
        <f>IF(M3122&lt;&gt;"",VLOOKUP(M3122,LISTAS·PAPP!$U$3:$Z$8,4,FALSE),"")</f>
        <v/>
      </c>
      <c r="K3122" s="83" t="str">
        <f>IF(C3122&lt;&gt;"",VLOOKUP(C3122,LISTAS·PAPP!$H$3:$O$119,4,FALSE),"")</f>
        <v/>
      </c>
      <c r="L3122" s="85" t="str">
        <f>IF(C3122&lt;&gt;"",VLOOKUP(C3122,LISTAS·PAPP!$H$3:$O$119,8,FALSE),"")</f>
        <v/>
      </c>
      <c r="M3122" s="95"/>
      <c r="N3122" s="92"/>
      <c r="O3122" s="92"/>
      <c r="P3122" s="84" t="str">
        <f>IF(N3122&lt;&gt;"",VLOOKUP(N3122,LISTAS·PAPP!$U$9:$Y$125,5,FALSE),"")</f>
        <v/>
      </c>
      <c r="Q3122" s="83" t="str">
        <f>IF(O3122&lt;&gt;"",VLOOKUP(O3122,LISTAS·PAPP!$U$9:$W$125,3,FALSE),"")</f>
        <v/>
      </c>
      <c r="R3122" s="92"/>
      <c r="S3122" s="173"/>
      <c r="T3122" s="173"/>
      <c r="U3122" s="92"/>
      <c r="V3122" s="92"/>
      <c r="W3122" s="94"/>
      <c r="X3122" s="83" t="str">
        <f>IF(ISERROR(VLOOKUP(W3122,LISTAS·PAPP!$AJ$3:$AK$903,2,0))," ",VLOOKUP(W3122,LISTAS·PAPP!$AJ$3:$AK$903,2,0))</f>
        <v xml:space="preserve"> </v>
      </c>
      <c r="Y3122" s="96"/>
      <c r="Z3122" s="97"/>
      <c r="AA3122" s="97"/>
      <c r="AB3122" s="97"/>
      <c r="AC3122" s="97"/>
      <c r="AD3122" s="97"/>
      <c r="AE3122" s="97"/>
      <c r="AF3122" s="97"/>
      <c r="AG3122" s="97"/>
      <c r="AH3122" s="97"/>
      <c r="AI3122" s="97"/>
      <c r="AJ3122" s="97"/>
      <c r="AK3122" s="97"/>
      <c r="AL3122" s="86" t="str">
        <f t="shared" si="145"/>
        <v/>
      </c>
      <c r="AM3122" s="87" t="str">
        <f t="shared" si="146"/>
        <v xml:space="preserve"> </v>
      </c>
      <c r="AN3122" s="1" t="str">
        <f t="shared" si="147"/>
        <v xml:space="preserve"> </v>
      </c>
    </row>
    <row r="3123" spans="1:40" s="88" customFormat="1" x14ac:dyDescent="0.25">
      <c r="A3123" s="92"/>
      <c r="B3123" s="92"/>
      <c r="C3123" s="92"/>
      <c r="D3123" s="92"/>
      <c r="E3123" s="92"/>
      <c r="F3123" s="93"/>
      <c r="G3123" s="94"/>
      <c r="H3123" s="83" t="str">
        <f>IF(M3123&lt;&gt;"",VLOOKUP(M3123,LISTAS·PAPP!$U$3:$Z$8,2,FALSE),"")</f>
        <v/>
      </c>
      <c r="I3123" s="85" t="str">
        <f>IF(M3123&lt;&gt;"",VLOOKUP(M3123,LISTAS·PAPP!$U$3:$Z$8,3,FALSE),"")</f>
        <v/>
      </c>
      <c r="J3123" s="83" t="str">
        <f>IF(M3123&lt;&gt;"",VLOOKUP(M3123,LISTAS·PAPP!$U$3:$Z$8,4,FALSE),"")</f>
        <v/>
      </c>
      <c r="K3123" s="83" t="str">
        <f>IF(C3123&lt;&gt;"",VLOOKUP(C3123,LISTAS·PAPP!$H$3:$O$119,4,FALSE),"")</f>
        <v/>
      </c>
      <c r="L3123" s="85" t="str">
        <f>IF(C3123&lt;&gt;"",VLOOKUP(C3123,LISTAS·PAPP!$H$3:$O$119,8,FALSE),"")</f>
        <v/>
      </c>
      <c r="M3123" s="95"/>
      <c r="N3123" s="92"/>
      <c r="O3123" s="92"/>
      <c r="P3123" s="84" t="str">
        <f>IF(N3123&lt;&gt;"",VLOOKUP(N3123,LISTAS·PAPP!$U$9:$Y$125,5,FALSE),"")</f>
        <v/>
      </c>
      <c r="Q3123" s="83" t="str">
        <f>IF(O3123&lt;&gt;"",VLOOKUP(O3123,LISTAS·PAPP!$U$9:$W$125,3,FALSE),"")</f>
        <v/>
      </c>
      <c r="R3123" s="92"/>
      <c r="S3123" s="173"/>
      <c r="T3123" s="173"/>
      <c r="U3123" s="92"/>
      <c r="V3123" s="92"/>
      <c r="W3123" s="94"/>
      <c r="X3123" s="83" t="str">
        <f>IF(ISERROR(VLOOKUP(W3123,LISTAS·PAPP!$AJ$3:$AK$903,2,0))," ",VLOOKUP(W3123,LISTAS·PAPP!$AJ$3:$AK$903,2,0))</f>
        <v xml:space="preserve"> </v>
      </c>
      <c r="Y3123" s="96"/>
      <c r="Z3123" s="97"/>
      <c r="AA3123" s="97"/>
      <c r="AB3123" s="97"/>
      <c r="AC3123" s="97"/>
      <c r="AD3123" s="97"/>
      <c r="AE3123" s="97"/>
      <c r="AF3123" s="97"/>
      <c r="AG3123" s="97"/>
      <c r="AH3123" s="97"/>
      <c r="AI3123" s="97"/>
      <c r="AJ3123" s="97"/>
      <c r="AK3123" s="97"/>
      <c r="AL3123" s="86" t="str">
        <f t="shared" si="145"/>
        <v/>
      </c>
      <c r="AM3123" s="87" t="str">
        <f t="shared" si="146"/>
        <v xml:space="preserve"> </v>
      </c>
      <c r="AN3123" s="1" t="str">
        <f t="shared" si="147"/>
        <v xml:space="preserve"> </v>
      </c>
    </row>
    <row r="3124" spans="1:40" s="88" customFormat="1" x14ac:dyDescent="0.25">
      <c r="A3124" s="92"/>
      <c r="B3124" s="92"/>
      <c r="C3124" s="92"/>
      <c r="D3124" s="92"/>
      <c r="E3124" s="92"/>
      <c r="F3124" s="93"/>
      <c r="G3124" s="94"/>
      <c r="H3124" s="83" t="str">
        <f>IF(M3124&lt;&gt;"",VLOOKUP(M3124,LISTAS·PAPP!$U$3:$Z$8,2,FALSE),"")</f>
        <v/>
      </c>
      <c r="I3124" s="85" t="str">
        <f>IF(M3124&lt;&gt;"",VLOOKUP(M3124,LISTAS·PAPP!$U$3:$Z$8,3,FALSE),"")</f>
        <v/>
      </c>
      <c r="J3124" s="83" t="str">
        <f>IF(M3124&lt;&gt;"",VLOOKUP(M3124,LISTAS·PAPP!$U$3:$Z$8,4,FALSE),"")</f>
        <v/>
      </c>
      <c r="K3124" s="83" t="str">
        <f>IF(C3124&lt;&gt;"",VLOOKUP(C3124,LISTAS·PAPP!$H$3:$O$119,4,FALSE),"")</f>
        <v/>
      </c>
      <c r="L3124" s="85" t="str">
        <f>IF(C3124&lt;&gt;"",VLOOKUP(C3124,LISTAS·PAPP!$H$3:$O$119,8,FALSE),"")</f>
        <v/>
      </c>
      <c r="M3124" s="95"/>
      <c r="N3124" s="92"/>
      <c r="O3124" s="92"/>
      <c r="P3124" s="84" t="str">
        <f>IF(N3124&lt;&gt;"",VLOOKUP(N3124,LISTAS·PAPP!$U$9:$Y$125,5,FALSE),"")</f>
        <v/>
      </c>
      <c r="Q3124" s="83" t="str">
        <f>IF(O3124&lt;&gt;"",VLOOKUP(O3124,LISTAS·PAPP!$U$9:$W$125,3,FALSE),"")</f>
        <v/>
      </c>
      <c r="R3124" s="92"/>
      <c r="S3124" s="173"/>
      <c r="T3124" s="173"/>
      <c r="U3124" s="92"/>
      <c r="V3124" s="92"/>
      <c r="W3124" s="94"/>
      <c r="X3124" s="83" t="str">
        <f>IF(ISERROR(VLOOKUP(W3124,LISTAS·PAPP!$AJ$3:$AK$903,2,0))," ",VLOOKUP(W3124,LISTAS·PAPP!$AJ$3:$AK$903,2,0))</f>
        <v xml:space="preserve"> </v>
      </c>
      <c r="Y3124" s="96"/>
      <c r="Z3124" s="97"/>
      <c r="AA3124" s="97"/>
      <c r="AB3124" s="97"/>
      <c r="AC3124" s="97"/>
      <c r="AD3124" s="97"/>
      <c r="AE3124" s="97"/>
      <c r="AF3124" s="97"/>
      <c r="AG3124" s="97"/>
      <c r="AH3124" s="97"/>
      <c r="AI3124" s="97"/>
      <c r="AJ3124" s="97"/>
      <c r="AK3124" s="97"/>
      <c r="AL3124" s="86" t="str">
        <f t="shared" si="145"/>
        <v/>
      </c>
      <c r="AM3124" s="87" t="str">
        <f t="shared" si="146"/>
        <v xml:space="preserve"> </v>
      </c>
      <c r="AN3124" s="1" t="str">
        <f t="shared" si="147"/>
        <v xml:space="preserve"> </v>
      </c>
    </row>
    <row r="3125" spans="1:40" s="88" customFormat="1" x14ac:dyDescent="0.25">
      <c r="A3125" s="92"/>
      <c r="B3125" s="92"/>
      <c r="C3125" s="92"/>
      <c r="D3125" s="92"/>
      <c r="E3125" s="92"/>
      <c r="F3125" s="93"/>
      <c r="G3125" s="94"/>
      <c r="H3125" s="83" t="str">
        <f>IF(M3125&lt;&gt;"",VLOOKUP(M3125,LISTAS·PAPP!$U$3:$Z$8,2,FALSE),"")</f>
        <v/>
      </c>
      <c r="I3125" s="85" t="str">
        <f>IF(M3125&lt;&gt;"",VLOOKUP(M3125,LISTAS·PAPP!$U$3:$Z$8,3,FALSE),"")</f>
        <v/>
      </c>
      <c r="J3125" s="83" t="str">
        <f>IF(M3125&lt;&gt;"",VLOOKUP(M3125,LISTAS·PAPP!$U$3:$Z$8,4,FALSE),"")</f>
        <v/>
      </c>
      <c r="K3125" s="83" t="str">
        <f>IF(C3125&lt;&gt;"",VLOOKUP(C3125,LISTAS·PAPP!$H$3:$O$119,4,FALSE),"")</f>
        <v/>
      </c>
      <c r="L3125" s="85" t="str">
        <f>IF(C3125&lt;&gt;"",VLOOKUP(C3125,LISTAS·PAPP!$H$3:$O$119,8,FALSE),"")</f>
        <v/>
      </c>
      <c r="M3125" s="95"/>
      <c r="N3125" s="92"/>
      <c r="O3125" s="92"/>
      <c r="P3125" s="84" t="str">
        <f>IF(N3125&lt;&gt;"",VLOOKUP(N3125,LISTAS·PAPP!$U$9:$Y$125,5,FALSE),"")</f>
        <v/>
      </c>
      <c r="Q3125" s="83" t="str">
        <f>IF(O3125&lt;&gt;"",VLOOKUP(O3125,LISTAS·PAPP!$U$9:$W$125,3,FALSE),"")</f>
        <v/>
      </c>
      <c r="R3125" s="92"/>
      <c r="S3125" s="173"/>
      <c r="T3125" s="173"/>
      <c r="U3125" s="92"/>
      <c r="V3125" s="92"/>
      <c r="W3125" s="94"/>
      <c r="X3125" s="83" t="str">
        <f>IF(ISERROR(VLOOKUP(W3125,LISTAS·PAPP!$AJ$3:$AK$903,2,0))," ",VLOOKUP(W3125,LISTAS·PAPP!$AJ$3:$AK$903,2,0))</f>
        <v xml:space="preserve"> </v>
      </c>
      <c r="Y3125" s="96"/>
      <c r="Z3125" s="97"/>
      <c r="AA3125" s="97"/>
      <c r="AB3125" s="97"/>
      <c r="AC3125" s="97"/>
      <c r="AD3125" s="97"/>
      <c r="AE3125" s="97"/>
      <c r="AF3125" s="97"/>
      <c r="AG3125" s="97"/>
      <c r="AH3125" s="97"/>
      <c r="AI3125" s="97"/>
      <c r="AJ3125" s="97"/>
      <c r="AK3125" s="97"/>
      <c r="AL3125" s="86" t="str">
        <f t="shared" si="145"/>
        <v/>
      </c>
      <c r="AM3125" s="87" t="str">
        <f t="shared" si="146"/>
        <v xml:space="preserve"> </v>
      </c>
      <c r="AN3125" s="1" t="str">
        <f t="shared" si="147"/>
        <v xml:space="preserve"> </v>
      </c>
    </row>
    <row r="3126" spans="1:40" s="88" customFormat="1" x14ac:dyDescent="0.25">
      <c r="A3126" s="92"/>
      <c r="B3126" s="92"/>
      <c r="C3126" s="92"/>
      <c r="D3126" s="92"/>
      <c r="E3126" s="92"/>
      <c r="F3126" s="93"/>
      <c r="G3126" s="94"/>
      <c r="H3126" s="83" t="str">
        <f>IF(M3126&lt;&gt;"",VLOOKUP(M3126,LISTAS·PAPP!$U$3:$Z$8,2,FALSE),"")</f>
        <v/>
      </c>
      <c r="I3126" s="85" t="str">
        <f>IF(M3126&lt;&gt;"",VLOOKUP(M3126,LISTAS·PAPP!$U$3:$Z$8,3,FALSE),"")</f>
        <v/>
      </c>
      <c r="J3126" s="83" t="str">
        <f>IF(M3126&lt;&gt;"",VLOOKUP(M3126,LISTAS·PAPP!$U$3:$Z$8,4,FALSE),"")</f>
        <v/>
      </c>
      <c r="K3126" s="83" t="str">
        <f>IF(C3126&lt;&gt;"",VLOOKUP(C3126,LISTAS·PAPP!$H$3:$O$119,4,FALSE),"")</f>
        <v/>
      </c>
      <c r="L3126" s="85" t="str">
        <f>IF(C3126&lt;&gt;"",VLOOKUP(C3126,LISTAS·PAPP!$H$3:$O$119,8,FALSE),"")</f>
        <v/>
      </c>
      <c r="M3126" s="95"/>
      <c r="N3126" s="92"/>
      <c r="O3126" s="92"/>
      <c r="P3126" s="84" t="str">
        <f>IF(N3126&lt;&gt;"",VLOOKUP(N3126,LISTAS·PAPP!$U$9:$Y$125,5,FALSE),"")</f>
        <v/>
      </c>
      <c r="Q3126" s="83" t="str">
        <f>IF(O3126&lt;&gt;"",VLOOKUP(O3126,LISTAS·PAPP!$U$9:$W$125,3,FALSE),"")</f>
        <v/>
      </c>
      <c r="R3126" s="92"/>
      <c r="S3126" s="173"/>
      <c r="T3126" s="173"/>
      <c r="U3126" s="92"/>
      <c r="V3126" s="92"/>
      <c r="W3126" s="94"/>
      <c r="X3126" s="83" t="str">
        <f>IF(ISERROR(VLOOKUP(W3126,LISTAS·PAPP!$AJ$3:$AK$903,2,0))," ",VLOOKUP(W3126,LISTAS·PAPP!$AJ$3:$AK$903,2,0))</f>
        <v xml:space="preserve"> </v>
      </c>
      <c r="Y3126" s="96"/>
      <c r="Z3126" s="97"/>
      <c r="AA3126" s="97"/>
      <c r="AB3126" s="97"/>
      <c r="AC3126" s="97"/>
      <c r="AD3126" s="97"/>
      <c r="AE3126" s="97"/>
      <c r="AF3126" s="97"/>
      <c r="AG3126" s="97"/>
      <c r="AH3126" s="97"/>
      <c r="AI3126" s="97"/>
      <c r="AJ3126" s="97"/>
      <c r="AK3126" s="97"/>
      <c r="AL3126" s="86" t="str">
        <f t="shared" si="145"/>
        <v/>
      </c>
      <c r="AM3126" s="87" t="str">
        <f t="shared" si="146"/>
        <v xml:space="preserve"> </v>
      </c>
      <c r="AN3126" s="1" t="str">
        <f t="shared" si="147"/>
        <v xml:space="preserve"> </v>
      </c>
    </row>
    <row r="3127" spans="1:40" s="88" customFormat="1" x14ac:dyDescent="0.25">
      <c r="A3127" s="92"/>
      <c r="B3127" s="92"/>
      <c r="C3127" s="92"/>
      <c r="D3127" s="92"/>
      <c r="E3127" s="92"/>
      <c r="F3127" s="93"/>
      <c r="G3127" s="94"/>
      <c r="H3127" s="83" t="str">
        <f>IF(M3127&lt;&gt;"",VLOOKUP(M3127,LISTAS·PAPP!$U$3:$Z$8,2,FALSE),"")</f>
        <v/>
      </c>
      <c r="I3127" s="85" t="str">
        <f>IF(M3127&lt;&gt;"",VLOOKUP(M3127,LISTAS·PAPP!$U$3:$Z$8,3,FALSE),"")</f>
        <v/>
      </c>
      <c r="J3127" s="83" t="str">
        <f>IF(M3127&lt;&gt;"",VLOOKUP(M3127,LISTAS·PAPP!$U$3:$Z$8,4,FALSE),"")</f>
        <v/>
      </c>
      <c r="K3127" s="83" t="str">
        <f>IF(C3127&lt;&gt;"",VLOOKUP(C3127,LISTAS·PAPP!$H$3:$O$119,4,FALSE),"")</f>
        <v/>
      </c>
      <c r="L3127" s="85" t="str">
        <f>IF(C3127&lt;&gt;"",VLOOKUP(C3127,LISTAS·PAPP!$H$3:$O$119,8,FALSE),"")</f>
        <v/>
      </c>
      <c r="M3127" s="95"/>
      <c r="N3127" s="92"/>
      <c r="O3127" s="92"/>
      <c r="P3127" s="84" t="str">
        <f>IF(N3127&lt;&gt;"",VLOOKUP(N3127,LISTAS·PAPP!$U$9:$Y$125,5,FALSE),"")</f>
        <v/>
      </c>
      <c r="Q3127" s="83" t="str">
        <f>IF(O3127&lt;&gt;"",VLOOKUP(O3127,LISTAS·PAPP!$U$9:$W$125,3,FALSE),"")</f>
        <v/>
      </c>
      <c r="R3127" s="92"/>
      <c r="S3127" s="173"/>
      <c r="T3127" s="173"/>
      <c r="U3127" s="92"/>
      <c r="V3127" s="92"/>
      <c r="W3127" s="94"/>
      <c r="X3127" s="83" t="str">
        <f>IF(ISERROR(VLOOKUP(W3127,LISTAS·PAPP!$AJ$3:$AK$903,2,0))," ",VLOOKUP(W3127,LISTAS·PAPP!$AJ$3:$AK$903,2,0))</f>
        <v xml:space="preserve"> </v>
      </c>
      <c r="Y3127" s="96"/>
      <c r="Z3127" s="97"/>
      <c r="AA3127" s="97"/>
      <c r="AB3127" s="97"/>
      <c r="AC3127" s="97"/>
      <c r="AD3127" s="97"/>
      <c r="AE3127" s="97"/>
      <c r="AF3127" s="97"/>
      <c r="AG3127" s="97"/>
      <c r="AH3127" s="97"/>
      <c r="AI3127" s="97"/>
      <c r="AJ3127" s="97"/>
      <c r="AK3127" s="97"/>
      <c r="AL3127" s="86" t="str">
        <f t="shared" si="145"/>
        <v/>
      </c>
      <c r="AM3127" s="87" t="str">
        <f t="shared" si="146"/>
        <v xml:space="preserve"> </v>
      </c>
      <c r="AN3127" s="1" t="str">
        <f t="shared" si="147"/>
        <v xml:space="preserve"> </v>
      </c>
    </row>
    <row r="3128" spans="1:40" s="88" customFormat="1" x14ac:dyDescent="0.25">
      <c r="A3128" s="92"/>
      <c r="B3128" s="92"/>
      <c r="C3128" s="92"/>
      <c r="D3128" s="92"/>
      <c r="E3128" s="92"/>
      <c r="F3128" s="93"/>
      <c r="G3128" s="94"/>
      <c r="H3128" s="83" t="str">
        <f>IF(M3128&lt;&gt;"",VLOOKUP(M3128,LISTAS·PAPP!$U$3:$Z$8,2,FALSE),"")</f>
        <v/>
      </c>
      <c r="I3128" s="85" t="str">
        <f>IF(M3128&lt;&gt;"",VLOOKUP(M3128,LISTAS·PAPP!$U$3:$Z$8,3,FALSE),"")</f>
        <v/>
      </c>
      <c r="J3128" s="83" t="str">
        <f>IF(M3128&lt;&gt;"",VLOOKUP(M3128,LISTAS·PAPP!$U$3:$Z$8,4,FALSE),"")</f>
        <v/>
      </c>
      <c r="K3128" s="83" t="str">
        <f>IF(C3128&lt;&gt;"",VLOOKUP(C3128,LISTAS·PAPP!$H$3:$O$119,4,FALSE),"")</f>
        <v/>
      </c>
      <c r="L3128" s="85" t="str">
        <f>IF(C3128&lt;&gt;"",VLOOKUP(C3128,LISTAS·PAPP!$H$3:$O$119,8,FALSE),"")</f>
        <v/>
      </c>
      <c r="M3128" s="95"/>
      <c r="N3128" s="92"/>
      <c r="O3128" s="92"/>
      <c r="P3128" s="84" t="str">
        <f>IF(N3128&lt;&gt;"",VLOOKUP(N3128,LISTAS·PAPP!$U$9:$Y$125,5,FALSE),"")</f>
        <v/>
      </c>
      <c r="Q3128" s="83" t="str">
        <f>IF(O3128&lt;&gt;"",VLOOKUP(O3128,LISTAS·PAPP!$U$9:$W$125,3,FALSE),"")</f>
        <v/>
      </c>
      <c r="R3128" s="92"/>
      <c r="S3128" s="173"/>
      <c r="T3128" s="173"/>
      <c r="U3128" s="92"/>
      <c r="V3128" s="92"/>
      <c r="W3128" s="94"/>
      <c r="X3128" s="83" t="str">
        <f>IF(ISERROR(VLOOKUP(W3128,LISTAS·PAPP!$AJ$3:$AK$903,2,0))," ",VLOOKUP(W3128,LISTAS·PAPP!$AJ$3:$AK$903,2,0))</f>
        <v xml:space="preserve"> </v>
      </c>
      <c r="Y3128" s="96"/>
      <c r="Z3128" s="97"/>
      <c r="AA3128" s="97"/>
      <c r="AB3128" s="97"/>
      <c r="AC3128" s="97"/>
      <c r="AD3128" s="97"/>
      <c r="AE3128" s="97"/>
      <c r="AF3128" s="97"/>
      <c r="AG3128" s="97"/>
      <c r="AH3128" s="97"/>
      <c r="AI3128" s="97"/>
      <c r="AJ3128" s="97"/>
      <c r="AK3128" s="97"/>
      <c r="AL3128" s="86" t="str">
        <f t="shared" si="145"/>
        <v/>
      </c>
      <c r="AM3128" s="87" t="str">
        <f t="shared" si="146"/>
        <v xml:space="preserve"> </v>
      </c>
      <c r="AN3128" s="1" t="str">
        <f t="shared" si="147"/>
        <v xml:space="preserve"> </v>
      </c>
    </row>
    <row r="3129" spans="1:40" s="88" customFormat="1" x14ac:dyDescent="0.25">
      <c r="A3129" s="92"/>
      <c r="B3129" s="92"/>
      <c r="C3129" s="92"/>
      <c r="D3129" s="92"/>
      <c r="E3129" s="92"/>
      <c r="F3129" s="93"/>
      <c r="G3129" s="94"/>
      <c r="H3129" s="83" t="str">
        <f>IF(M3129&lt;&gt;"",VLOOKUP(M3129,LISTAS·PAPP!$U$3:$Z$8,2,FALSE),"")</f>
        <v/>
      </c>
      <c r="I3129" s="85" t="str">
        <f>IF(M3129&lt;&gt;"",VLOOKUP(M3129,LISTAS·PAPP!$U$3:$Z$8,3,FALSE),"")</f>
        <v/>
      </c>
      <c r="J3129" s="83" t="str">
        <f>IF(M3129&lt;&gt;"",VLOOKUP(M3129,LISTAS·PAPP!$U$3:$Z$8,4,FALSE),"")</f>
        <v/>
      </c>
      <c r="K3129" s="83" t="str">
        <f>IF(C3129&lt;&gt;"",VLOOKUP(C3129,LISTAS·PAPP!$H$3:$O$119,4,FALSE),"")</f>
        <v/>
      </c>
      <c r="L3129" s="85" t="str">
        <f>IF(C3129&lt;&gt;"",VLOOKUP(C3129,LISTAS·PAPP!$H$3:$O$119,8,FALSE),"")</f>
        <v/>
      </c>
      <c r="M3129" s="95"/>
      <c r="N3129" s="92"/>
      <c r="O3129" s="92"/>
      <c r="P3129" s="84" t="str">
        <f>IF(N3129&lt;&gt;"",VLOOKUP(N3129,LISTAS·PAPP!$U$9:$Y$125,5,FALSE),"")</f>
        <v/>
      </c>
      <c r="Q3129" s="83" t="str">
        <f>IF(O3129&lt;&gt;"",VLOOKUP(O3129,LISTAS·PAPP!$U$9:$W$125,3,FALSE),"")</f>
        <v/>
      </c>
      <c r="R3129" s="92"/>
      <c r="S3129" s="173"/>
      <c r="T3129" s="173"/>
      <c r="U3129" s="92"/>
      <c r="V3129" s="92"/>
      <c r="W3129" s="94"/>
      <c r="X3129" s="83" t="str">
        <f>IF(ISERROR(VLOOKUP(W3129,LISTAS·PAPP!$AJ$3:$AK$903,2,0))," ",VLOOKUP(W3129,LISTAS·PAPP!$AJ$3:$AK$903,2,0))</f>
        <v xml:space="preserve"> </v>
      </c>
      <c r="Y3129" s="96"/>
      <c r="Z3129" s="97"/>
      <c r="AA3129" s="97"/>
      <c r="AB3129" s="97"/>
      <c r="AC3129" s="97"/>
      <c r="AD3129" s="97"/>
      <c r="AE3129" s="97"/>
      <c r="AF3129" s="97"/>
      <c r="AG3129" s="97"/>
      <c r="AH3129" s="97"/>
      <c r="AI3129" s="97"/>
      <c r="AJ3129" s="97"/>
      <c r="AK3129" s="97"/>
      <c r="AL3129" s="86" t="str">
        <f t="shared" si="145"/>
        <v/>
      </c>
      <c r="AM3129" s="87" t="str">
        <f t="shared" si="146"/>
        <v xml:space="preserve"> </v>
      </c>
      <c r="AN3129" s="1" t="str">
        <f t="shared" si="147"/>
        <v xml:space="preserve"> </v>
      </c>
    </row>
    <row r="3130" spans="1:40" s="88" customFormat="1" x14ac:dyDescent="0.25">
      <c r="A3130" s="92"/>
      <c r="B3130" s="92"/>
      <c r="C3130" s="92"/>
      <c r="D3130" s="92"/>
      <c r="E3130" s="92"/>
      <c r="F3130" s="93"/>
      <c r="G3130" s="94"/>
      <c r="H3130" s="83" t="str">
        <f>IF(M3130&lt;&gt;"",VLOOKUP(M3130,LISTAS·PAPP!$U$3:$Z$8,2,FALSE),"")</f>
        <v/>
      </c>
      <c r="I3130" s="85" t="str">
        <f>IF(M3130&lt;&gt;"",VLOOKUP(M3130,LISTAS·PAPP!$U$3:$Z$8,3,FALSE),"")</f>
        <v/>
      </c>
      <c r="J3130" s="83" t="str">
        <f>IF(M3130&lt;&gt;"",VLOOKUP(M3130,LISTAS·PAPP!$U$3:$Z$8,4,FALSE),"")</f>
        <v/>
      </c>
      <c r="K3130" s="83" t="str">
        <f>IF(C3130&lt;&gt;"",VLOOKUP(C3130,LISTAS·PAPP!$H$3:$O$119,4,FALSE),"")</f>
        <v/>
      </c>
      <c r="L3130" s="85" t="str">
        <f>IF(C3130&lt;&gt;"",VLOOKUP(C3130,LISTAS·PAPP!$H$3:$O$119,8,FALSE),"")</f>
        <v/>
      </c>
      <c r="M3130" s="95"/>
      <c r="N3130" s="92"/>
      <c r="O3130" s="92"/>
      <c r="P3130" s="84" t="str">
        <f>IF(N3130&lt;&gt;"",VLOOKUP(N3130,LISTAS·PAPP!$U$9:$Y$125,5,FALSE),"")</f>
        <v/>
      </c>
      <c r="Q3130" s="83" t="str">
        <f>IF(O3130&lt;&gt;"",VLOOKUP(O3130,LISTAS·PAPP!$U$9:$W$125,3,FALSE),"")</f>
        <v/>
      </c>
      <c r="R3130" s="92"/>
      <c r="S3130" s="173"/>
      <c r="T3130" s="173"/>
      <c r="U3130" s="92"/>
      <c r="V3130" s="92"/>
      <c r="W3130" s="94"/>
      <c r="X3130" s="83" t="str">
        <f>IF(ISERROR(VLOOKUP(W3130,LISTAS·PAPP!$AJ$3:$AK$903,2,0))," ",VLOOKUP(W3130,LISTAS·PAPP!$AJ$3:$AK$903,2,0))</f>
        <v xml:space="preserve"> </v>
      </c>
      <c r="Y3130" s="96"/>
      <c r="Z3130" s="97"/>
      <c r="AA3130" s="97"/>
      <c r="AB3130" s="97"/>
      <c r="AC3130" s="97"/>
      <c r="AD3130" s="97"/>
      <c r="AE3130" s="97"/>
      <c r="AF3130" s="97"/>
      <c r="AG3130" s="97"/>
      <c r="AH3130" s="97"/>
      <c r="AI3130" s="97"/>
      <c r="AJ3130" s="97"/>
      <c r="AK3130" s="97"/>
      <c r="AL3130" s="86" t="str">
        <f t="shared" si="145"/>
        <v/>
      </c>
      <c r="AM3130" s="87" t="str">
        <f t="shared" si="146"/>
        <v xml:space="preserve"> </v>
      </c>
      <c r="AN3130" s="1" t="str">
        <f t="shared" si="147"/>
        <v xml:space="preserve"> </v>
      </c>
    </row>
    <row r="3131" spans="1:40" s="88" customFormat="1" x14ac:dyDescent="0.25">
      <c r="A3131" s="92"/>
      <c r="B3131" s="92"/>
      <c r="C3131" s="92"/>
      <c r="D3131" s="92"/>
      <c r="E3131" s="92"/>
      <c r="F3131" s="93"/>
      <c r="G3131" s="94"/>
      <c r="H3131" s="83" t="str">
        <f>IF(M3131&lt;&gt;"",VLOOKUP(M3131,LISTAS·PAPP!$U$3:$Z$8,2,FALSE),"")</f>
        <v/>
      </c>
      <c r="I3131" s="85" t="str">
        <f>IF(M3131&lt;&gt;"",VLOOKUP(M3131,LISTAS·PAPP!$U$3:$Z$8,3,FALSE),"")</f>
        <v/>
      </c>
      <c r="J3131" s="83" t="str">
        <f>IF(M3131&lt;&gt;"",VLOOKUP(M3131,LISTAS·PAPP!$U$3:$Z$8,4,FALSE),"")</f>
        <v/>
      </c>
      <c r="K3131" s="83" t="str">
        <f>IF(C3131&lt;&gt;"",VLOOKUP(C3131,LISTAS·PAPP!$H$3:$O$119,4,FALSE),"")</f>
        <v/>
      </c>
      <c r="L3131" s="85" t="str">
        <f>IF(C3131&lt;&gt;"",VLOOKUP(C3131,LISTAS·PAPP!$H$3:$O$119,8,FALSE),"")</f>
        <v/>
      </c>
      <c r="M3131" s="95"/>
      <c r="N3131" s="92"/>
      <c r="O3131" s="92"/>
      <c r="P3131" s="84" t="str">
        <f>IF(N3131&lt;&gt;"",VLOOKUP(N3131,LISTAS·PAPP!$U$9:$Y$125,5,FALSE),"")</f>
        <v/>
      </c>
      <c r="Q3131" s="83" t="str">
        <f>IF(O3131&lt;&gt;"",VLOOKUP(O3131,LISTAS·PAPP!$U$9:$W$125,3,FALSE),"")</f>
        <v/>
      </c>
      <c r="R3131" s="92"/>
      <c r="S3131" s="173"/>
      <c r="T3131" s="173"/>
      <c r="U3131" s="92"/>
      <c r="V3131" s="92"/>
      <c r="W3131" s="94"/>
      <c r="X3131" s="83" t="str">
        <f>IF(ISERROR(VLOOKUP(W3131,LISTAS·PAPP!$AJ$3:$AK$903,2,0))," ",VLOOKUP(W3131,LISTAS·PAPP!$AJ$3:$AK$903,2,0))</f>
        <v xml:space="preserve"> </v>
      </c>
      <c r="Y3131" s="96"/>
      <c r="Z3131" s="97"/>
      <c r="AA3131" s="97"/>
      <c r="AB3131" s="97"/>
      <c r="AC3131" s="97"/>
      <c r="AD3131" s="97"/>
      <c r="AE3131" s="97"/>
      <c r="AF3131" s="97"/>
      <c r="AG3131" s="97"/>
      <c r="AH3131" s="97"/>
      <c r="AI3131" s="97"/>
      <c r="AJ3131" s="97"/>
      <c r="AK3131" s="97"/>
      <c r="AL3131" s="86" t="str">
        <f t="shared" si="145"/>
        <v/>
      </c>
      <c r="AM3131" s="87" t="str">
        <f t="shared" si="146"/>
        <v xml:space="preserve"> </v>
      </c>
      <c r="AN3131" s="1" t="str">
        <f t="shared" si="147"/>
        <v xml:space="preserve"> </v>
      </c>
    </row>
    <row r="3132" spans="1:40" s="88" customFormat="1" x14ac:dyDescent="0.25">
      <c r="A3132" s="92"/>
      <c r="B3132" s="92"/>
      <c r="C3132" s="92"/>
      <c r="D3132" s="92"/>
      <c r="E3132" s="92"/>
      <c r="F3132" s="93"/>
      <c r="G3132" s="94"/>
      <c r="H3132" s="83" t="str">
        <f>IF(M3132&lt;&gt;"",VLOOKUP(M3132,LISTAS·PAPP!$U$3:$Z$8,2,FALSE),"")</f>
        <v/>
      </c>
      <c r="I3132" s="85" t="str">
        <f>IF(M3132&lt;&gt;"",VLOOKUP(M3132,LISTAS·PAPP!$U$3:$Z$8,3,FALSE),"")</f>
        <v/>
      </c>
      <c r="J3132" s="83" t="str">
        <f>IF(M3132&lt;&gt;"",VLOOKUP(M3132,LISTAS·PAPP!$U$3:$Z$8,4,FALSE),"")</f>
        <v/>
      </c>
      <c r="K3132" s="83" t="str">
        <f>IF(C3132&lt;&gt;"",VLOOKUP(C3132,LISTAS·PAPP!$H$3:$O$119,4,FALSE),"")</f>
        <v/>
      </c>
      <c r="L3132" s="85" t="str">
        <f>IF(C3132&lt;&gt;"",VLOOKUP(C3132,LISTAS·PAPP!$H$3:$O$119,8,FALSE),"")</f>
        <v/>
      </c>
      <c r="M3132" s="95"/>
      <c r="N3132" s="92"/>
      <c r="O3132" s="92"/>
      <c r="P3132" s="84" t="str">
        <f>IF(N3132&lt;&gt;"",VLOOKUP(N3132,LISTAS·PAPP!$U$9:$Y$125,5,FALSE),"")</f>
        <v/>
      </c>
      <c r="Q3132" s="83" t="str">
        <f>IF(O3132&lt;&gt;"",VLOOKUP(O3132,LISTAS·PAPP!$U$9:$W$125,3,FALSE),"")</f>
        <v/>
      </c>
      <c r="R3132" s="92"/>
      <c r="S3132" s="173"/>
      <c r="T3132" s="173"/>
      <c r="U3132" s="92"/>
      <c r="V3132" s="92"/>
      <c r="W3132" s="94"/>
      <c r="X3132" s="83" t="str">
        <f>IF(ISERROR(VLOOKUP(W3132,LISTAS·PAPP!$AJ$3:$AK$903,2,0))," ",VLOOKUP(W3132,LISTAS·PAPP!$AJ$3:$AK$903,2,0))</f>
        <v xml:space="preserve"> </v>
      </c>
      <c r="Y3132" s="96"/>
      <c r="Z3132" s="97"/>
      <c r="AA3132" s="97"/>
      <c r="AB3132" s="97"/>
      <c r="AC3132" s="97"/>
      <c r="AD3132" s="97"/>
      <c r="AE3132" s="97"/>
      <c r="AF3132" s="97"/>
      <c r="AG3132" s="97"/>
      <c r="AH3132" s="97"/>
      <c r="AI3132" s="97"/>
      <c r="AJ3132" s="97"/>
      <c r="AK3132" s="97"/>
      <c r="AL3132" s="86" t="str">
        <f t="shared" si="145"/>
        <v/>
      </c>
      <c r="AM3132" s="87" t="str">
        <f t="shared" si="146"/>
        <v xml:space="preserve"> </v>
      </c>
      <c r="AN3132" s="1" t="str">
        <f t="shared" si="147"/>
        <v xml:space="preserve"> </v>
      </c>
    </row>
    <row r="3133" spans="1:40" s="88" customFormat="1" x14ac:dyDescent="0.25">
      <c r="A3133" s="92"/>
      <c r="B3133" s="92"/>
      <c r="C3133" s="92"/>
      <c r="D3133" s="92"/>
      <c r="E3133" s="92"/>
      <c r="F3133" s="93"/>
      <c r="G3133" s="94"/>
      <c r="H3133" s="83" t="str">
        <f>IF(M3133&lt;&gt;"",VLOOKUP(M3133,LISTAS·PAPP!$U$3:$Z$8,2,FALSE),"")</f>
        <v/>
      </c>
      <c r="I3133" s="85" t="str">
        <f>IF(M3133&lt;&gt;"",VLOOKUP(M3133,LISTAS·PAPP!$U$3:$Z$8,3,FALSE),"")</f>
        <v/>
      </c>
      <c r="J3133" s="83" t="str">
        <f>IF(M3133&lt;&gt;"",VLOOKUP(M3133,LISTAS·PAPP!$U$3:$Z$8,4,FALSE),"")</f>
        <v/>
      </c>
      <c r="K3133" s="83" t="str">
        <f>IF(C3133&lt;&gt;"",VLOOKUP(C3133,LISTAS·PAPP!$H$3:$O$119,4,FALSE),"")</f>
        <v/>
      </c>
      <c r="L3133" s="85" t="str">
        <f>IF(C3133&lt;&gt;"",VLOOKUP(C3133,LISTAS·PAPP!$H$3:$O$119,8,FALSE),"")</f>
        <v/>
      </c>
      <c r="M3133" s="95"/>
      <c r="N3133" s="92"/>
      <c r="O3133" s="92"/>
      <c r="P3133" s="84" t="str">
        <f>IF(N3133&lt;&gt;"",VLOOKUP(N3133,LISTAS·PAPP!$U$9:$Y$125,5,FALSE),"")</f>
        <v/>
      </c>
      <c r="Q3133" s="83" t="str">
        <f>IF(O3133&lt;&gt;"",VLOOKUP(O3133,LISTAS·PAPP!$U$9:$W$125,3,FALSE),"")</f>
        <v/>
      </c>
      <c r="R3133" s="92"/>
      <c r="S3133" s="173"/>
      <c r="T3133" s="173"/>
      <c r="U3133" s="92"/>
      <c r="V3133" s="92"/>
      <c r="W3133" s="94"/>
      <c r="X3133" s="83" t="str">
        <f>IF(ISERROR(VLOOKUP(W3133,LISTAS·PAPP!$AJ$3:$AK$903,2,0))," ",VLOOKUP(W3133,LISTAS·PAPP!$AJ$3:$AK$903,2,0))</f>
        <v xml:space="preserve"> </v>
      </c>
      <c r="Y3133" s="96"/>
      <c r="Z3133" s="97"/>
      <c r="AA3133" s="97"/>
      <c r="AB3133" s="97"/>
      <c r="AC3133" s="97"/>
      <c r="AD3133" s="97"/>
      <c r="AE3133" s="97"/>
      <c r="AF3133" s="97"/>
      <c r="AG3133" s="97"/>
      <c r="AH3133" s="97"/>
      <c r="AI3133" s="97"/>
      <c r="AJ3133" s="97"/>
      <c r="AK3133" s="97"/>
      <c r="AL3133" s="86" t="str">
        <f t="shared" si="145"/>
        <v/>
      </c>
      <c r="AM3133" s="87" t="str">
        <f t="shared" si="146"/>
        <v xml:space="preserve"> </v>
      </c>
      <c r="AN3133" s="1" t="str">
        <f t="shared" si="147"/>
        <v xml:space="preserve"> </v>
      </c>
    </row>
    <row r="3134" spans="1:40" s="88" customFormat="1" x14ac:dyDescent="0.25">
      <c r="A3134" s="92"/>
      <c r="B3134" s="92"/>
      <c r="C3134" s="92"/>
      <c r="D3134" s="92"/>
      <c r="E3134" s="92"/>
      <c r="F3134" s="93"/>
      <c r="G3134" s="94"/>
      <c r="H3134" s="83" t="str">
        <f>IF(M3134&lt;&gt;"",VLOOKUP(M3134,LISTAS·PAPP!$U$3:$Z$8,2,FALSE),"")</f>
        <v/>
      </c>
      <c r="I3134" s="85" t="str">
        <f>IF(M3134&lt;&gt;"",VLOOKUP(M3134,LISTAS·PAPP!$U$3:$Z$8,3,FALSE),"")</f>
        <v/>
      </c>
      <c r="J3134" s="83" t="str">
        <f>IF(M3134&lt;&gt;"",VLOOKUP(M3134,LISTAS·PAPP!$U$3:$Z$8,4,FALSE),"")</f>
        <v/>
      </c>
      <c r="K3134" s="83" t="str">
        <f>IF(C3134&lt;&gt;"",VLOOKUP(C3134,LISTAS·PAPP!$H$3:$O$119,4,FALSE),"")</f>
        <v/>
      </c>
      <c r="L3134" s="85" t="str">
        <f>IF(C3134&lt;&gt;"",VLOOKUP(C3134,LISTAS·PAPP!$H$3:$O$119,8,FALSE),"")</f>
        <v/>
      </c>
      <c r="M3134" s="95"/>
      <c r="N3134" s="92"/>
      <c r="O3134" s="92"/>
      <c r="P3134" s="84" t="str">
        <f>IF(N3134&lt;&gt;"",VLOOKUP(N3134,LISTAS·PAPP!$U$9:$Y$125,5,FALSE),"")</f>
        <v/>
      </c>
      <c r="Q3134" s="83" t="str">
        <f>IF(O3134&lt;&gt;"",VLOOKUP(O3134,LISTAS·PAPP!$U$9:$W$125,3,FALSE),"")</f>
        <v/>
      </c>
      <c r="R3134" s="92"/>
      <c r="S3134" s="173"/>
      <c r="T3134" s="173"/>
      <c r="U3134" s="92"/>
      <c r="V3134" s="92"/>
      <c r="W3134" s="94"/>
      <c r="X3134" s="83" t="str">
        <f>IF(ISERROR(VLOOKUP(W3134,LISTAS·PAPP!$AJ$3:$AK$903,2,0))," ",VLOOKUP(W3134,LISTAS·PAPP!$AJ$3:$AK$903,2,0))</f>
        <v xml:space="preserve"> </v>
      </c>
      <c r="Y3134" s="96"/>
      <c r="Z3134" s="97"/>
      <c r="AA3134" s="97"/>
      <c r="AB3134" s="97"/>
      <c r="AC3134" s="97"/>
      <c r="AD3134" s="97"/>
      <c r="AE3134" s="97"/>
      <c r="AF3134" s="97"/>
      <c r="AG3134" s="97"/>
      <c r="AH3134" s="97"/>
      <c r="AI3134" s="97"/>
      <c r="AJ3134" s="97"/>
      <c r="AK3134" s="97"/>
      <c r="AL3134" s="86" t="str">
        <f t="shared" si="145"/>
        <v/>
      </c>
      <c r="AM3134" s="87" t="str">
        <f t="shared" si="146"/>
        <v xml:space="preserve"> </v>
      </c>
      <c r="AN3134" s="1" t="str">
        <f t="shared" si="147"/>
        <v xml:space="preserve"> </v>
      </c>
    </row>
    <row r="3135" spans="1:40" s="88" customFormat="1" x14ac:dyDescent="0.25">
      <c r="A3135" s="92"/>
      <c r="B3135" s="92"/>
      <c r="C3135" s="92"/>
      <c r="D3135" s="92"/>
      <c r="E3135" s="92"/>
      <c r="F3135" s="93"/>
      <c r="G3135" s="94"/>
      <c r="H3135" s="83" t="str">
        <f>IF(M3135&lt;&gt;"",VLOOKUP(M3135,LISTAS·PAPP!$U$3:$Z$8,2,FALSE),"")</f>
        <v/>
      </c>
      <c r="I3135" s="85" t="str">
        <f>IF(M3135&lt;&gt;"",VLOOKUP(M3135,LISTAS·PAPP!$U$3:$Z$8,3,FALSE),"")</f>
        <v/>
      </c>
      <c r="J3135" s="83" t="str">
        <f>IF(M3135&lt;&gt;"",VLOOKUP(M3135,LISTAS·PAPP!$U$3:$Z$8,4,FALSE),"")</f>
        <v/>
      </c>
      <c r="K3135" s="83" t="str">
        <f>IF(C3135&lt;&gt;"",VLOOKUP(C3135,LISTAS·PAPP!$H$3:$O$119,4,FALSE),"")</f>
        <v/>
      </c>
      <c r="L3135" s="85" t="str">
        <f>IF(C3135&lt;&gt;"",VLOOKUP(C3135,LISTAS·PAPP!$H$3:$O$119,8,FALSE),"")</f>
        <v/>
      </c>
      <c r="M3135" s="95"/>
      <c r="N3135" s="92"/>
      <c r="O3135" s="92"/>
      <c r="P3135" s="84" t="str">
        <f>IF(N3135&lt;&gt;"",VLOOKUP(N3135,LISTAS·PAPP!$U$9:$Y$125,5,FALSE),"")</f>
        <v/>
      </c>
      <c r="Q3135" s="83" t="str">
        <f>IF(O3135&lt;&gt;"",VLOOKUP(O3135,LISTAS·PAPP!$U$9:$W$125,3,FALSE),"")</f>
        <v/>
      </c>
      <c r="R3135" s="92"/>
      <c r="S3135" s="173"/>
      <c r="T3135" s="173"/>
      <c r="U3135" s="92"/>
      <c r="V3135" s="92"/>
      <c r="W3135" s="94"/>
      <c r="X3135" s="83" t="str">
        <f>IF(ISERROR(VLOOKUP(W3135,LISTAS·PAPP!$AJ$3:$AK$903,2,0))," ",VLOOKUP(W3135,LISTAS·PAPP!$AJ$3:$AK$903,2,0))</f>
        <v xml:space="preserve"> </v>
      </c>
      <c r="Y3135" s="96"/>
      <c r="Z3135" s="97"/>
      <c r="AA3135" s="97"/>
      <c r="AB3135" s="97"/>
      <c r="AC3135" s="97"/>
      <c r="AD3135" s="97"/>
      <c r="AE3135" s="97"/>
      <c r="AF3135" s="97"/>
      <c r="AG3135" s="97"/>
      <c r="AH3135" s="97"/>
      <c r="AI3135" s="97"/>
      <c r="AJ3135" s="97"/>
      <c r="AK3135" s="97"/>
      <c r="AL3135" s="86" t="str">
        <f t="shared" si="145"/>
        <v/>
      </c>
      <c r="AM3135" s="87" t="str">
        <f t="shared" si="146"/>
        <v xml:space="preserve"> </v>
      </c>
      <c r="AN3135" s="1" t="str">
        <f t="shared" si="147"/>
        <v xml:space="preserve"> </v>
      </c>
    </row>
    <row r="3136" spans="1:40" s="88" customFormat="1" x14ac:dyDescent="0.25">
      <c r="A3136" s="92"/>
      <c r="B3136" s="92"/>
      <c r="C3136" s="92"/>
      <c r="D3136" s="92"/>
      <c r="E3136" s="92"/>
      <c r="F3136" s="93"/>
      <c r="G3136" s="94"/>
      <c r="H3136" s="83" t="str">
        <f>IF(M3136&lt;&gt;"",VLOOKUP(M3136,LISTAS·PAPP!$U$3:$Z$8,2,FALSE),"")</f>
        <v/>
      </c>
      <c r="I3136" s="85" t="str">
        <f>IF(M3136&lt;&gt;"",VLOOKUP(M3136,LISTAS·PAPP!$U$3:$Z$8,3,FALSE),"")</f>
        <v/>
      </c>
      <c r="J3136" s="83" t="str">
        <f>IF(M3136&lt;&gt;"",VLOOKUP(M3136,LISTAS·PAPP!$U$3:$Z$8,4,FALSE),"")</f>
        <v/>
      </c>
      <c r="K3136" s="83" t="str">
        <f>IF(C3136&lt;&gt;"",VLOOKUP(C3136,LISTAS·PAPP!$H$3:$O$119,4,FALSE),"")</f>
        <v/>
      </c>
      <c r="L3136" s="85" t="str">
        <f>IF(C3136&lt;&gt;"",VLOOKUP(C3136,LISTAS·PAPP!$H$3:$O$119,8,FALSE),"")</f>
        <v/>
      </c>
      <c r="M3136" s="95"/>
      <c r="N3136" s="92"/>
      <c r="O3136" s="92"/>
      <c r="P3136" s="84" t="str">
        <f>IF(N3136&lt;&gt;"",VLOOKUP(N3136,LISTAS·PAPP!$U$9:$Y$125,5,FALSE),"")</f>
        <v/>
      </c>
      <c r="Q3136" s="83" t="str">
        <f>IF(O3136&lt;&gt;"",VLOOKUP(O3136,LISTAS·PAPP!$U$9:$W$125,3,FALSE),"")</f>
        <v/>
      </c>
      <c r="R3136" s="92"/>
      <c r="S3136" s="173"/>
      <c r="T3136" s="173"/>
      <c r="U3136" s="92"/>
      <c r="V3136" s="92"/>
      <c r="W3136" s="94"/>
      <c r="X3136" s="83" t="str">
        <f>IF(ISERROR(VLOOKUP(W3136,LISTAS·PAPP!$AJ$3:$AK$903,2,0))," ",VLOOKUP(W3136,LISTAS·PAPP!$AJ$3:$AK$903,2,0))</f>
        <v xml:space="preserve"> </v>
      </c>
      <c r="Y3136" s="96"/>
      <c r="Z3136" s="97"/>
      <c r="AA3136" s="97"/>
      <c r="AB3136" s="97"/>
      <c r="AC3136" s="97"/>
      <c r="AD3136" s="97"/>
      <c r="AE3136" s="97"/>
      <c r="AF3136" s="97"/>
      <c r="AG3136" s="97"/>
      <c r="AH3136" s="97"/>
      <c r="AI3136" s="97"/>
      <c r="AJ3136" s="97"/>
      <c r="AK3136" s="97"/>
      <c r="AL3136" s="86" t="str">
        <f t="shared" si="145"/>
        <v/>
      </c>
      <c r="AM3136" s="87" t="str">
        <f t="shared" si="146"/>
        <v xml:space="preserve"> </v>
      </c>
      <c r="AN3136" s="1" t="str">
        <f t="shared" si="147"/>
        <v xml:space="preserve"> </v>
      </c>
    </row>
    <row r="3137" spans="1:40" s="88" customFormat="1" x14ac:dyDescent="0.25">
      <c r="A3137" s="92"/>
      <c r="B3137" s="92"/>
      <c r="C3137" s="92"/>
      <c r="D3137" s="92"/>
      <c r="E3137" s="92"/>
      <c r="F3137" s="93"/>
      <c r="G3137" s="94"/>
      <c r="H3137" s="83" t="str">
        <f>IF(M3137&lt;&gt;"",VLOOKUP(M3137,LISTAS·PAPP!$U$3:$Z$8,2,FALSE),"")</f>
        <v/>
      </c>
      <c r="I3137" s="85" t="str">
        <f>IF(M3137&lt;&gt;"",VLOOKUP(M3137,LISTAS·PAPP!$U$3:$Z$8,3,FALSE),"")</f>
        <v/>
      </c>
      <c r="J3137" s="83" t="str">
        <f>IF(M3137&lt;&gt;"",VLOOKUP(M3137,LISTAS·PAPP!$U$3:$Z$8,4,FALSE),"")</f>
        <v/>
      </c>
      <c r="K3137" s="83" t="str">
        <f>IF(C3137&lt;&gt;"",VLOOKUP(C3137,LISTAS·PAPP!$H$3:$O$119,4,FALSE),"")</f>
        <v/>
      </c>
      <c r="L3137" s="85" t="str">
        <f>IF(C3137&lt;&gt;"",VLOOKUP(C3137,LISTAS·PAPP!$H$3:$O$119,8,FALSE),"")</f>
        <v/>
      </c>
      <c r="M3137" s="95"/>
      <c r="N3137" s="92"/>
      <c r="O3137" s="92"/>
      <c r="P3137" s="84" t="str">
        <f>IF(N3137&lt;&gt;"",VLOOKUP(N3137,LISTAS·PAPP!$U$9:$Y$125,5,FALSE),"")</f>
        <v/>
      </c>
      <c r="Q3137" s="83" t="str">
        <f>IF(O3137&lt;&gt;"",VLOOKUP(O3137,LISTAS·PAPP!$U$9:$W$125,3,FALSE),"")</f>
        <v/>
      </c>
      <c r="R3137" s="92"/>
      <c r="S3137" s="173"/>
      <c r="T3137" s="173"/>
      <c r="U3137" s="92"/>
      <c r="V3137" s="92"/>
      <c r="W3137" s="94"/>
      <c r="X3137" s="83" t="str">
        <f>IF(ISERROR(VLOOKUP(W3137,LISTAS·PAPP!$AJ$3:$AK$903,2,0))," ",VLOOKUP(W3137,LISTAS·PAPP!$AJ$3:$AK$903,2,0))</f>
        <v xml:space="preserve"> </v>
      </c>
      <c r="Y3137" s="96"/>
      <c r="Z3137" s="97"/>
      <c r="AA3137" s="97"/>
      <c r="AB3137" s="97"/>
      <c r="AC3137" s="97"/>
      <c r="AD3137" s="97"/>
      <c r="AE3137" s="97"/>
      <c r="AF3137" s="97"/>
      <c r="AG3137" s="97"/>
      <c r="AH3137" s="97"/>
      <c r="AI3137" s="97"/>
      <c r="AJ3137" s="97"/>
      <c r="AK3137" s="97"/>
      <c r="AL3137" s="86" t="str">
        <f t="shared" si="145"/>
        <v/>
      </c>
      <c r="AM3137" s="87" t="str">
        <f t="shared" si="146"/>
        <v xml:space="preserve"> </v>
      </c>
      <c r="AN3137" s="1" t="str">
        <f t="shared" si="147"/>
        <v xml:space="preserve"> </v>
      </c>
    </row>
    <row r="3138" spans="1:40" s="88" customFormat="1" x14ac:dyDescent="0.25">
      <c r="A3138" s="92"/>
      <c r="B3138" s="92"/>
      <c r="C3138" s="92"/>
      <c r="D3138" s="92"/>
      <c r="E3138" s="92"/>
      <c r="F3138" s="93"/>
      <c r="G3138" s="94"/>
      <c r="H3138" s="83" t="str">
        <f>IF(M3138&lt;&gt;"",VLOOKUP(M3138,LISTAS·PAPP!$U$3:$Z$8,2,FALSE),"")</f>
        <v/>
      </c>
      <c r="I3138" s="85" t="str">
        <f>IF(M3138&lt;&gt;"",VLOOKUP(M3138,LISTAS·PAPP!$U$3:$Z$8,3,FALSE),"")</f>
        <v/>
      </c>
      <c r="J3138" s="83" t="str">
        <f>IF(M3138&lt;&gt;"",VLOOKUP(M3138,LISTAS·PAPP!$U$3:$Z$8,4,FALSE),"")</f>
        <v/>
      </c>
      <c r="K3138" s="83" t="str">
        <f>IF(C3138&lt;&gt;"",VLOOKUP(C3138,LISTAS·PAPP!$H$3:$O$119,4,FALSE),"")</f>
        <v/>
      </c>
      <c r="L3138" s="85" t="str">
        <f>IF(C3138&lt;&gt;"",VLOOKUP(C3138,LISTAS·PAPP!$H$3:$O$119,8,FALSE),"")</f>
        <v/>
      </c>
      <c r="M3138" s="95"/>
      <c r="N3138" s="92"/>
      <c r="O3138" s="92"/>
      <c r="P3138" s="84" t="str">
        <f>IF(N3138&lt;&gt;"",VLOOKUP(N3138,LISTAS·PAPP!$U$9:$Y$125,5,FALSE),"")</f>
        <v/>
      </c>
      <c r="Q3138" s="83" t="str">
        <f>IF(O3138&lt;&gt;"",VLOOKUP(O3138,LISTAS·PAPP!$U$9:$W$125,3,FALSE),"")</f>
        <v/>
      </c>
      <c r="R3138" s="92"/>
      <c r="S3138" s="173"/>
      <c r="T3138" s="173"/>
      <c r="U3138" s="92"/>
      <c r="V3138" s="92"/>
      <c r="W3138" s="94"/>
      <c r="X3138" s="83" t="str">
        <f>IF(ISERROR(VLOOKUP(W3138,LISTAS·PAPP!$AJ$3:$AK$903,2,0))," ",VLOOKUP(W3138,LISTAS·PAPP!$AJ$3:$AK$903,2,0))</f>
        <v xml:space="preserve"> </v>
      </c>
      <c r="Y3138" s="96"/>
      <c r="Z3138" s="97"/>
      <c r="AA3138" s="97"/>
      <c r="AB3138" s="97"/>
      <c r="AC3138" s="97"/>
      <c r="AD3138" s="97"/>
      <c r="AE3138" s="97"/>
      <c r="AF3138" s="97"/>
      <c r="AG3138" s="97"/>
      <c r="AH3138" s="97"/>
      <c r="AI3138" s="97"/>
      <c r="AJ3138" s="97"/>
      <c r="AK3138" s="97"/>
      <c r="AL3138" s="86" t="str">
        <f t="shared" si="145"/>
        <v/>
      </c>
      <c r="AM3138" s="87" t="str">
        <f t="shared" si="146"/>
        <v xml:space="preserve"> </v>
      </c>
      <c r="AN3138" s="1" t="str">
        <f t="shared" si="147"/>
        <v xml:space="preserve"> </v>
      </c>
    </row>
    <row r="3139" spans="1:40" s="88" customFormat="1" x14ac:dyDescent="0.25">
      <c r="A3139" s="92"/>
      <c r="B3139" s="92"/>
      <c r="C3139" s="92"/>
      <c r="D3139" s="92"/>
      <c r="E3139" s="92"/>
      <c r="F3139" s="93"/>
      <c r="G3139" s="94"/>
      <c r="H3139" s="83" t="str">
        <f>IF(M3139&lt;&gt;"",VLOOKUP(M3139,LISTAS·PAPP!$U$3:$Z$8,2,FALSE),"")</f>
        <v/>
      </c>
      <c r="I3139" s="85" t="str">
        <f>IF(M3139&lt;&gt;"",VLOOKUP(M3139,LISTAS·PAPP!$U$3:$Z$8,3,FALSE),"")</f>
        <v/>
      </c>
      <c r="J3139" s="83" t="str">
        <f>IF(M3139&lt;&gt;"",VLOOKUP(M3139,LISTAS·PAPP!$U$3:$Z$8,4,FALSE),"")</f>
        <v/>
      </c>
      <c r="K3139" s="83" t="str">
        <f>IF(C3139&lt;&gt;"",VLOOKUP(C3139,LISTAS·PAPP!$H$3:$O$119,4,FALSE),"")</f>
        <v/>
      </c>
      <c r="L3139" s="85" t="str">
        <f>IF(C3139&lt;&gt;"",VLOOKUP(C3139,LISTAS·PAPP!$H$3:$O$119,8,FALSE),"")</f>
        <v/>
      </c>
      <c r="M3139" s="95"/>
      <c r="N3139" s="92"/>
      <c r="O3139" s="92"/>
      <c r="P3139" s="84" t="str">
        <f>IF(N3139&lt;&gt;"",VLOOKUP(N3139,LISTAS·PAPP!$U$9:$Y$125,5,FALSE),"")</f>
        <v/>
      </c>
      <c r="Q3139" s="83" t="str">
        <f>IF(O3139&lt;&gt;"",VLOOKUP(O3139,LISTAS·PAPP!$U$9:$W$125,3,FALSE),"")</f>
        <v/>
      </c>
      <c r="R3139" s="92"/>
      <c r="S3139" s="173"/>
      <c r="T3139" s="173"/>
      <c r="U3139" s="92"/>
      <c r="V3139" s="92"/>
      <c r="W3139" s="94"/>
      <c r="X3139" s="83" t="str">
        <f>IF(ISERROR(VLOOKUP(W3139,LISTAS·PAPP!$AJ$3:$AK$903,2,0))," ",VLOOKUP(W3139,LISTAS·PAPP!$AJ$3:$AK$903,2,0))</f>
        <v xml:space="preserve"> </v>
      </c>
      <c r="Y3139" s="96"/>
      <c r="Z3139" s="97"/>
      <c r="AA3139" s="97"/>
      <c r="AB3139" s="97"/>
      <c r="AC3139" s="97"/>
      <c r="AD3139" s="97"/>
      <c r="AE3139" s="97"/>
      <c r="AF3139" s="97"/>
      <c r="AG3139" s="97"/>
      <c r="AH3139" s="97"/>
      <c r="AI3139" s="97"/>
      <c r="AJ3139" s="97"/>
      <c r="AK3139" s="97"/>
      <c r="AL3139" s="86" t="str">
        <f t="shared" si="145"/>
        <v/>
      </c>
      <c r="AM3139" s="87" t="str">
        <f t="shared" si="146"/>
        <v xml:space="preserve"> </v>
      </c>
      <c r="AN3139" s="1" t="str">
        <f t="shared" si="147"/>
        <v xml:space="preserve"> </v>
      </c>
    </row>
    <row r="3140" spans="1:40" s="88" customFormat="1" x14ac:dyDescent="0.25">
      <c r="A3140" s="92"/>
      <c r="B3140" s="92"/>
      <c r="C3140" s="92"/>
      <c r="D3140" s="92"/>
      <c r="E3140" s="92"/>
      <c r="F3140" s="93"/>
      <c r="G3140" s="94"/>
      <c r="H3140" s="83" t="str">
        <f>IF(M3140&lt;&gt;"",VLOOKUP(M3140,LISTAS·PAPP!$U$3:$Z$8,2,FALSE),"")</f>
        <v/>
      </c>
      <c r="I3140" s="85" t="str">
        <f>IF(M3140&lt;&gt;"",VLOOKUP(M3140,LISTAS·PAPP!$U$3:$Z$8,3,FALSE),"")</f>
        <v/>
      </c>
      <c r="J3140" s="83" t="str">
        <f>IF(M3140&lt;&gt;"",VLOOKUP(M3140,LISTAS·PAPP!$U$3:$Z$8,4,FALSE),"")</f>
        <v/>
      </c>
      <c r="K3140" s="83" t="str">
        <f>IF(C3140&lt;&gt;"",VLOOKUP(C3140,LISTAS·PAPP!$H$3:$O$119,4,FALSE),"")</f>
        <v/>
      </c>
      <c r="L3140" s="85" t="str">
        <f>IF(C3140&lt;&gt;"",VLOOKUP(C3140,LISTAS·PAPP!$H$3:$O$119,8,FALSE),"")</f>
        <v/>
      </c>
      <c r="M3140" s="95"/>
      <c r="N3140" s="92"/>
      <c r="O3140" s="92"/>
      <c r="P3140" s="84" t="str">
        <f>IF(N3140&lt;&gt;"",VLOOKUP(N3140,LISTAS·PAPP!$U$9:$Y$125,5,FALSE),"")</f>
        <v/>
      </c>
      <c r="Q3140" s="83" t="str">
        <f>IF(O3140&lt;&gt;"",VLOOKUP(O3140,LISTAS·PAPP!$U$9:$W$125,3,FALSE),"")</f>
        <v/>
      </c>
      <c r="R3140" s="92"/>
      <c r="S3140" s="173"/>
      <c r="T3140" s="173"/>
      <c r="U3140" s="92"/>
      <c r="V3140" s="92"/>
      <c r="W3140" s="94"/>
      <c r="X3140" s="83" t="str">
        <f>IF(ISERROR(VLOOKUP(W3140,LISTAS·PAPP!$AJ$3:$AK$903,2,0))," ",VLOOKUP(W3140,LISTAS·PAPP!$AJ$3:$AK$903,2,0))</f>
        <v xml:space="preserve"> </v>
      </c>
      <c r="Y3140" s="96"/>
      <c r="Z3140" s="97"/>
      <c r="AA3140" s="97"/>
      <c r="AB3140" s="97"/>
      <c r="AC3140" s="97"/>
      <c r="AD3140" s="97"/>
      <c r="AE3140" s="97"/>
      <c r="AF3140" s="97"/>
      <c r="AG3140" s="97"/>
      <c r="AH3140" s="97"/>
      <c r="AI3140" s="97"/>
      <c r="AJ3140" s="97"/>
      <c r="AK3140" s="97"/>
      <c r="AL3140" s="86" t="str">
        <f t="shared" si="145"/>
        <v/>
      </c>
      <c r="AM3140" s="87" t="str">
        <f t="shared" si="146"/>
        <v xml:space="preserve"> </v>
      </c>
      <c r="AN3140" s="1" t="str">
        <f t="shared" si="147"/>
        <v xml:space="preserve"> </v>
      </c>
    </row>
    <row r="3141" spans="1:40" s="88" customFormat="1" x14ac:dyDescent="0.25">
      <c r="A3141" s="92"/>
      <c r="B3141" s="92"/>
      <c r="C3141" s="92"/>
      <c r="D3141" s="92"/>
      <c r="E3141" s="92"/>
      <c r="F3141" s="93"/>
      <c r="G3141" s="94"/>
      <c r="H3141" s="83" t="str">
        <f>IF(M3141&lt;&gt;"",VLOOKUP(M3141,LISTAS·PAPP!$U$3:$Z$8,2,FALSE),"")</f>
        <v/>
      </c>
      <c r="I3141" s="85" t="str">
        <f>IF(M3141&lt;&gt;"",VLOOKUP(M3141,LISTAS·PAPP!$U$3:$Z$8,3,FALSE),"")</f>
        <v/>
      </c>
      <c r="J3141" s="83" t="str">
        <f>IF(M3141&lt;&gt;"",VLOOKUP(M3141,LISTAS·PAPP!$U$3:$Z$8,4,FALSE),"")</f>
        <v/>
      </c>
      <c r="K3141" s="83" t="str">
        <f>IF(C3141&lt;&gt;"",VLOOKUP(C3141,LISTAS·PAPP!$H$3:$O$119,4,FALSE),"")</f>
        <v/>
      </c>
      <c r="L3141" s="85" t="str">
        <f>IF(C3141&lt;&gt;"",VLOOKUP(C3141,LISTAS·PAPP!$H$3:$O$119,8,FALSE),"")</f>
        <v/>
      </c>
      <c r="M3141" s="95"/>
      <c r="N3141" s="92"/>
      <c r="O3141" s="92"/>
      <c r="P3141" s="84" t="str">
        <f>IF(N3141&lt;&gt;"",VLOOKUP(N3141,LISTAS·PAPP!$U$9:$Y$125,5,FALSE),"")</f>
        <v/>
      </c>
      <c r="Q3141" s="83" t="str">
        <f>IF(O3141&lt;&gt;"",VLOOKUP(O3141,LISTAS·PAPP!$U$9:$W$125,3,FALSE),"")</f>
        <v/>
      </c>
      <c r="R3141" s="92"/>
      <c r="S3141" s="173"/>
      <c r="T3141" s="173"/>
      <c r="U3141" s="92"/>
      <c r="V3141" s="92"/>
      <c r="W3141" s="94"/>
      <c r="X3141" s="83" t="str">
        <f>IF(ISERROR(VLOOKUP(W3141,LISTAS·PAPP!$AJ$3:$AK$903,2,0))," ",VLOOKUP(W3141,LISTAS·PAPP!$AJ$3:$AK$903,2,0))</f>
        <v xml:space="preserve"> </v>
      </c>
      <c r="Y3141" s="96"/>
      <c r="Z3141" s="97"/>
      <c r="AA3141" s="97"/>
      <c r="AB3141" s="97"/>
      <c r="AC3141" s="97"/>
      <c r="AD3141" s="97"/>
      <c r="AE3141" s="97"/>
      <c r="AF3141" s="97"/>
      <c r="AG3141" s="97"/>
      <c r="AH3141" s="97"/>
      <c r="AI3141" s="97"/>
      <c r="AJ3141" s="97"/>
      <c r="AK3141" s="97"/>
      <c r="AL3141" s="86" t="str">
        <f t="shared" si="145"/>
        <v/>
      </c>
      <c r="AM3141" s="87" t="str">
        <f t="shared" si="146"/>
        <v xml:space="preserve"> </v>
      </c>
      <c r="AN3141" s="1" t="str">
        <f t="shared" si="147"/>
        <v xml:space="preserve"> </v>
      </c>
    </row>
    <row r="3142" spans="1:40" s="88" customFormat="1" x14ac:dyDescent="0.25">
      <c r="A3142" s="92"/>
      <c r="B3142" s="92"/>
      <c r="C3142" s="92"/>
      <c r="D3142" s="92"/>
      <c r="E3142" s="92"/>
      <c r="F3142" s="93"/>
      <c r="G3142" s="94"/>
      <c r="H3142" s="83" t="str">
        <f>IF(M3142&lt;&gt;"",VLOOKUP(M3142,LISTAS·PAPP!$U$3:$Z$8,2,FALSE),"")</f>
        <v/>
      </c>
      <c r="I3142" s="85" t="str">
        <f>IF(M3142&lt;&gt;"",VLOOKUP(M3142,LISTAS·PAPP!$U$3:$Z$8,3,FALSE),"")</f>
        <v/>
      </c>
      <c r="J3142" s="83" t="str">
        <f>IF(M3142&lt;&gt;"",VLOOKUP(M3142,LISTAS·PAPP!$U$3:$Z$8,4,FALSE),"")</f>
        <v/>
      </c>
      <c r="K3142" s="83" t="str">
        <f>IF(C3142&lt;&gt;"",VLOOKUP(C3142,LISTAS·PAPP!$H$3:$O$119,4,FALSE),"")</f>
        <v/>
      </c>
      <c r="L3142" s="85" t="str">
        <f>IF(C3142&lt;&gt;"",VLOOKUP(C3142,LISTAS·PAPP!$H$3:$O$119,8,FALSE),"")</f>
        <v/>
      </c>
      <c r="M3142" s="95"/>
      <c r="N3142" s="92"/>
      <c r="O3142" s="92"/>
      <c r="P3142" s="84" t="str">
        <f>IF(N3142&lt;&gt;"",VLOOKUP(N3142,LISTAS·PAPP!$U$9:$Y$125,5,FALSE),"")</f>
        <v/>
      </c>
      <c r="Q3142" s="83" t="str">
        <f>IF(O3142&lt;&gt;"",VLOOKUP(O3142,LISTAS·PAPP!$U$9:$W$125,3,FALSE),"")</f>
        <v/>
      </c>
      <c r="R3142" s="92"/>
      <c r="S3142" s="173"/>
      <c r="T3142" s="173"/>
      <c r="U3142" s="92"/>
      <c r="V3142" s="92"/>
      <c r="W3142" s="94"/>
      <c r="X3142" s="83" t="str">
        <f>IF(ISERROR(VLOOKUP(W3142,LISTAS·PAPP!$AJ$3:$AK$903,2,0))," ",VLOOKUP(W3142,LISTAS·PAPP!$AJ$3:$AK$903,2,0))</f>
        <v xml:space="preserve"> </v>
      </c>
      <c r="Y3142" s="96"/>
      <c r="Z3142" s="97"/>
      <c r="AA3142" s="97"/>
      <c r="AB3142" s="97"/>
      <c r="AC3142" s="97"/>
      <c r="AD3142" s="97"/>
      <c r="AE3142" s="97"/>
      <c r="AF3142" s="97"/>
      <c r="AG3142" s="97"/>
      <c r="AH3142" s="97"/>
      <c r="AI3142" s="97"/>
      <c r="AJ3142" s="97"/>
      <c r="AK3142" s="97"/>
      <c r="AL3142" s="86" t="str">
        <f t="shared" si="145"/>
        <v/>
      </c>
      <c r="AM3142" s="87" t="str">
        <f t="shared" si="146"/>
        <v xml:space="preserve"> </v>
      </c>
      <c r="AN3142" s="1" t="str">
        <f t="shared" si="147"/>
        <v xml:space="preserve"> </v>
      </c>
    </row>
    <row r="3143" spans="1:40" s="88" customFormat="1" x14ac:dyDescent="0.25">
      <c r="A3143" s="92"/>
      <c r="B3143" s="92"/>
      <c r="C3143" s="92"/>
      <c r="D3143" s="92"/>
      <c r="E3143" s="92"/>
      <c r="F3143" s="93"/>
      <c r="G3143" s="94"/>
      <c r="H3143" s="83" t="str">
        <f>IF(M3143&lt;&gt;"",VLOOKUP(M3143,LISTAS·PAPP!$U$3:$Z$8,2,FALSE),"")</f>
        <v/>
      </c>
      <c r="I3143" s="85" t="str">
        <f>IF(M3143&lt;&gt;"",VLOOKUP(M3143,LISTAS·PAPP!$U$3:$Z$8,3,FALSE),"")</f>
        <v/>
      </c>
      <c r="J3143" s="83" t="str">
        <f>IF(M3143&lt;&gt;"",VLOOKUP(M3143,LISTAS·PAPP!$U$3:$Z$8,4,FALSE),"")</f>
        <v/>
      </c>
      <c r="K3143" s="83" t="str">
        <f>IF(C3143&lt;&gt;"",VLOOKUP(C3143,LISTAS·PAPP!$H$3:$O$119,4,FALSE),"")</f>
        <v/>
      </c>
      <c r="L3143" s="85" t="str">
        <f>IF(C3143&lt;&gt;"",VLOOKUP(C3143,LISTAS·PAPP!$H$3:$O$119,8,FALSE),"")</f>
        <v/>
      </c>
      <c r="M3143" s="95"/>
      <c r="N3143" s="92"/>
      <c r="O3143" s="92"/>
      <c r="P3143" s="84" t="str">
        <f>IF(N3143&lt;&gt;"",VLOOKUP(N3143,LISTAS·PAPP!$U$9:$Y$125,5,FALSE),"")</f>
        <v/>
      </c>
      <c r="Q3143" s="83" t="str">
        <f>IF(O3143&lt;&gt;"",VLOOKUP(O3143,LISTAS·PAPP!$U$9:$W$125,3,FALSE),"")</f>
        <v/>
      </c>
      <c r="R3143" s="92"/>
      <c r="S3143" s="173"/>
      <c r="T3143" s="173"/>
      <c r="U3143" s="92"/>
      <c r="V3143" s="92"/>
      <c r="W3143" s="94"/>
      <c r="X3143" s="83" t="str">
        <f>IF(ISERROR(VLOOKUP(W3143,LISTAS·PAPP!$AJ$3:$AK$903,2,0))," ",VLOOKUP(W3143,LISTAS·PAPP!$AJ$3:$AK$903,2,0))</f>
        <v xml:space="preserve"> </v>
      </c>
      <c r="Y3143" s="96"/>
      <c r="Z3143" s="97"/>
      <c r="AA3143" s="97"/>
      <c r="AB3143" s="97"/>
      <c r="AC3143" s="97"/>
      <c r="AD3143" s="97"/>
      <c r="AE3143" s="97"/>
      <c r="AF3143" s="97"/>
      <c r="AG3143" s="97"/>
      <c r="AH3143" s="97"/>
      <c r="AI3143" s="97"/>
      <c r="AJ3143" s="97"/>
      <c r="AK3143" s="97"/>
      <c r="AL3143" s="86" t="str">
        <f t="shared" si="145"/>
        <v/>
      </c>
      <c r="AM3143" s="87" t="str">
        <f t="shared" si="146"/>
        <v xml:space="preserve"> </v>
      </c>
      <c r="AN3143" s="1" t="str">
        <f t="shared" si="147"/>
        <v xml:space="preserve"> </v>
      </c>
    </row>
    <row r="3144" spans="1:40" s="88" customFormat="1" x14ac:dyDescent="0.25">
      <c r="A3144" s="92"/>
      <c r="B3144" s="92"/>
      <c r="C3144" s="92"/>
      <c r="D3144" s="92"/>
      <c r="E3144" s="92"/>
      <c r="F3144" s="93"/>
      <c r="G3144" s="94"/>
      <c r="H3144" s="83" t="str">
        <f>IF(M3144&lt;&gt;"",VLOOKUP(M3144,LISTAS·PAPP!$U$3:$Z$8,2,FALSE),"")</f>
        <v/>
      </c>
      <c r="I3144" s="85" t="str">
        <f>IF(M3144&lt;&gt;"",VLOOKUP(M3144,LISTAS·PAPP!$U$3:$Z$8,3,FALSE),"")</f>
        <v/>
      </c>
      <c r="J3144" s="83" t="str">
        <f>IF(M3144&lt;&gt;"",VLOOKUP(M3144,LISTAS·PAPP!$U$3:$Z$8,4,FALSE),"")</f>
        <v/>
      </c>
      <c r="K3144" s="83" t="str">
        <f>IF(C3144&lt;&gt;"",VLOOKUP(C3144,LISTAS·PAPP!$H$3:$O$119,4,FALSE),"")</f>
        <v/>
      </c>
      <c r="L3144" s="85" t="str">
        <f>IF(C3144&lt;&gt;"",VLOOKUP(C3144,LISTAS·PAPP!$H$3:$O$119,8,FALSE),"")</f>
        <v/>
      </c>
      <c r="M3144" s="95"/>
      <c r="N3144" s="92"/>
      <c r="O3144" s="92"/>
      <c r="P3144" s="84" t="str">
        <f>IF(N3144&lt;&gt;"",VLOOKUP(N3144,LISTAS·PAPP!$U$9:$Y$125,5,FALSE),"")</f>
        <v/>
      </c>
      <c r="Q3144" s="83" t="str">
        <f>IF(O3144&lt;&gt;"",VLOOKUP(O3144,LISTAS·PAPP!$U$9:$W$125,3,FALSE),"")</f>
        <v/>
      </c>
      <c r="R3144" s="92"/>
      <c r="S3144" s="173"/>
      <c r="T3144" s="173"/>
      <c r="U3144" s="92"/>
      <c r="V3144" s="92"/>
      <c r="W3144" s="94"/>
      <c r="X3144" s="83" t="str">
        <f>IF(ISERROR(VLOOKUP(W3144,LISTAS·PAPP!$AJ$3:$AK$903,2,0))," ",VLOOKUP(W3144,LISTAS·PAPP!$AJ$3:$AK$903,2,0))</f>
        <v xml:space="preserve"> </v>
      </c>
      <c r="Y3144" s="96"/>
      <c r="Z3144" s="97"/>
      <c r="AA3144" s="97"/>
      <c r="AB3144" s="97"/>
      <c r="AC3144" s="97"/>
      <c r="AD3144" s="97"/>
      <c r="AE3144" s="97"/>
      <c r="AF3144" s="97"/>
      <c r="AG3144" s="97"/>
      <c r="AH3144" s="97"/>
      <c r="AI3144" s="97"/>
      <c r="AJ3144" s="97"/>
      <c r="AK3144" s="97"/>
      <c r="AL3144" s="86" t="str">
        <f t="shared" si="145"/>
        <v/>
      </c>
      <c r="AM3144" s="87" t="str">
        <f t="shared" si="146"/>
        <v xml:space="preserve"> </v>
      </c>
      <c r="AN3144" s="1" t="str">
        <f t="shared" si="147"/>
        <v xml:space="preserve"> </v>
      </c>
    </row>
    <row r="3145" spans="1:40" s="88" customFormat="1" x14ac:dyDescent="0.25">
      <c r="A3145" s="92"/>
      <c r="B3145" s="92"/>
      <c r="C3145" s="92"/>
      <c r="D3145" s="92"/>
      <c r="E3145" s="92"/>
      <c r="F3145" s="93"/>
      <c r="G3145" s="94"/>
      <c r="H3145" s="83" t="str">
        <f>IF(M3145&lt;&gt;"",VLOOKUP(M3145,LISTAS·PAPP!$U$3:$Z$8,2,FALSE),"")</f>
        <v/>
      </c>
      <c r="I3145" s="85" t="str">
        <f>IF(M3145&lt;&gt;"",VLOOKUP(M3145,LISTAS·PAPP!$U$3:$Z$8,3,FALSE),"")</f>
        <v/>
      </c>
      <c r="J3145" s="83" t="str">
        <f>IF(M3145&lt;&gt;"",VLOOKUP(M3145,LISTAS·PAPP!$U$3:$Z$8,4,FALSE),"")</f>
        <v/>
      </c>
      <c r="K3145" s="83" t="str">
        <f>IF(C3145&lt;&gt;"",VLOOKUP(C3145,LISTAS·PAPP!$H$3:$O$119,4,FALSE),"")</f>
        <v/>
      </c>
      <c r="L3145" s="85" t="str">
        <f>IF(C3145&lt;&gt;"",VLOOKUP(C3145,LISTAS·PAPP!$H$3:$O$119,8,FALSE),"")</f>
        <v/>
      </c>
      <c r="M3145" s="95"/>
      <c r="N3145" s="92"/>
      <c r="O3145" s="92"/>
      <c r="P3145" s="84" t="str">
        <f>IF(N3145&lt;&gt;"",VLOOKUP(N3145,LISTAS·PAPP!$U$9:$Y$125,5,FALSE),"")</f>
        <v/>
      </c>
      <c r="Q3145" s="83" t="str">
        <f>IF(O3145&lt;&gt;"",VLOOKUP(O3145,LISTAS·PAPP!$U$9:$W$125,3,FALSE),"")</f>
        <v/>
      </c>
      <c r="R3145" s="92"/>
      <c r="S3145" s="173"/>
      <c r="T3145" s="173"/>
      <c r="U3145" s="92"/>
      <c r="V3145" s="92"/>
      <c r="W3145" s="94"/>
      <c r="X3145" s="83" t="str">
        <f>IF(ISERROR(VLOOKUP(W3145,LISTAS·PAPP!$AJ$3:$AK$903,2,0))," ",VLOOKUP(W3145,LISTAS·PAPP!$AJ$3:$AK$903,2,0))</f>
        <v xml:space="preserve"> </v>
      </c>
      <c r="Y3145" s="96"/>
      <c r="Z3145" s="97"/>
      <c r="AA3145" s="97"/>
      <c r="AB3145" s="97"/>
      <c r="AC3145" s="97"/>
      <c r="AD3145" s="97"/>
      <c r="AE3145" s="97"/>
      <c r="AF3145" s="97"/>
      <c r="AG3145" s="97"/>
      <c r="AH3145" s="97"/>
      <c r="AI3145" s="97"/>
      <c r="AJ3145" s="97"/>
      <c r="AK3145" s="97"/>
      <c r="AL3145" s="86" t="str">
        <f t="shared" si="145"/>
        <v/>
      </c>
      <c r="AM3145" s="87" t="str">
        <f t="shared" si="146"/>
        <v xml:space="preserve"> </v>
      </c>
      <c r="AN3145" s="1" t="str">
        <f t="shared" si="147"/>
        <v xml:space="preserve"> </v>
      </c>
    </row>
    <row r="3146" spans="1:40" s="88" customFormat="1" x14ac:dyDescent="0.25">
      <c r="A3146" s="92"/>
      <c r="B3146" s="92"/>
      <c r="C3146" s="92"/>
      <c r="D3146" s="92"/>
      <c r="E3146" s="92"/>
      <c r="F3146" s="93"/>
      <c r="G3146" s="94"/>
      <c r="H3146" s="83" t="str">
        <f>IF(M3146&lt;&gt;"",VLOOKUP(M3146,LISTAS·PAPP!$U$3:$Z$8,2,FALSE),"")</f>
        <v/>
      </c>
      <c r="I3146" s="85" t="str">
        <f>IF(M3146&lt;&gt;"",VLOOKUP(M3146,LISTAS·PAPP!$U$3:$Z$8,3,FALSE),"")</f>
        <v/>
      </c>
      <c r="J3146" s="83" t="str">
        <f>IF(M3146&lt;&gt;"",VLOOKUP(M3146,LISTAS·PAPP!$U$3:$Z$8,4,FALSE),"")</f>
        <v/>
      </c>
      <c r="K3146" s="83" t="str">
        <f>IF(C3146&lt;&gt;"",VLOOKUP(C3146,LISTAS·PAPP!$H$3:$O$119,4,FALSE),"")</f>
        <v/>
      </c>
      <c r="L3146" s="85" t="str">
        <f>IF(C3146&lt;&gt;"",VLOOKUP(C3146,LISTAS·PAPP!$H$3:$O$119,8,FALSE),"")</f>
        <v/>
      </c>
      <c r="M3146" s="95"/>
      <c r="N3146" s="92"/>
      <c r="O3146" s="92"/>
      <c r="P3146" s="84" t="str">
        <f>IF(N3146&lt;&gt;"",VLOOKUP(N3146,LISTAS·PAPP!$U$9:$Y$125,5,FALSE),"")</f>
        <v/>
      </c>
      <c r="Q3146" s="83" t="str">
        <f>IF(O3146&lt;&gt;"",VLOOKUP(O3146,LISTAS·PAPP!$U$9:$W$125,3,FALSE),"")</f>
        <v/>
      </c>
      <c r="R3146" s="92"/>
      <c r="S3146" s="173"/>
      <c r="T3146" s="173"/>
      <c r="U3146" s="92"/>
      <c r="V3146" s="92"/>
      <c r="W3146" s="94"/>
      <c r="X3146" s="83" t="str">
        <f>IF(ISERROR(VLOOKUP(W3146,LISTAS·PAPP!$AJ$3:$AK$903,2,0))," ",VLOOKUP(W3146,LISTAS·PAPP!$AJ$3:$AK$903,2,0))</f>
        <v xml:space="preserve"> </v>
      </c>
      <c r="Y3146" s="96"/>
      <c r="Z3146" s="97"/>
      <c r="AA3146" s="97"/>
      <c r="AB3146" s="97"/>
      <c r="AC3146" s="97"/>
      <c r="AD3146" s="97"/>
      <c r="AE3146" s="97"/>
      <c r="AF3146" s="97"/>
      <c r="AG3146" s="97"/>
      <c r="AH3146" s="97"/>
      <c r="AI3146" s="97"/>
      <c r="AJ3146" s="97"/>
      <c r="AK3146" s="97"/>
      <c r="AL3146" s="86" t="str">
        <f t="shared" ref="AL3146:AL3209" si="148">IF(A3146&gt;0,(Z3146+AA3146+AB3146+AC3146+AD3146+AE3146+AF3146+AG3146+AH3146+AI3146+AJ3146+AK3146),"")</f>
        <v/>
      </c>
      <c r="AM3146" s="87" t="str">
        <f t="shared" ref="AM3146:AM3209" si="149">IF(A3146&lt;&gt;"",IF(A3146&lt;&gt;"",IF(Y3146=AL3146,"OK",Y3146-AL3146),IF(AND(Y3146="",AL3146=""),"",Z3146-AL3146))," ")</f>
        <v xml:space="preserve"> </v>
      </c>
      <c r="AN3146" s="1" t="str">
        <f t="shared" si="147"/>
        <v xml:space="preserve"> </v>
      </c>
    </row>
    <row r="3147" spans="1:40" s="88" customFormat="1" x14ac:dyDescent="0.25">
      <c r="A3147" s="92"/>
      <c r="B3147" s="92"/>
      <c r="C3147" s="92"/>
      <c r="D3147" s="92"/>
      <c r="E3147" s="92"/>
      <c r="F3147" s="93"/>
      <c r="G3147" s="94"/>
      <c r="H3147" s="83" t="str">
        <f>IF(M3147&lt;&gt;"",VLOOKUP(M3147,LISTAS·PAPP!$U$3:$Z$8,2,FALSE),"")</f>
        <v/>
      </c>
      <c r="I3147" s="85" t="str">
        <f>IF(M3147&lt;&gt;"",VLOOKUP(M3147,LISTAS·PAPP!$U$3:$Z$8,3,FALSE),"")</f>
        <v/>
      </c>
      <c r="J3147" s="83" t="str">
        <f>IF(M3147&lt;&gt;"",VLOOKUP(M3147,LISTAS·PAPP!$U$3:$Z$8,4,FALSE),"")</f>
        <v/>
      </c>
      <c r="K3147" s="83" t="str">
        <f>IF(C3147&lt;&gt;"",VLOOKUP(C3147,LISTAS·PAPP!$H$3:$O$119,4,FALSE),"")</f>
        <v/>
      </c>
      <c r="L3147" s="85" t="str">
        <f>IF(C3147&lt;&gt;"",VLOOKUP(C3147,LISTAS·PAPP!$H$3:$O$119,8,FALSE),"")</f>
        <v/>
      </c>
      <c r="M3147" s="95"/>
      <c r="N3147" s="92"/>
      <c r="O3147" s="92"/>
      <c r="P3147" s="84" t="str">
        <f>IF(N3147&lt;&gt;"",VLOOKUP(N3147,LISTAS·PAPP!$U$9:$Y$125,5,FALSE),"")</f>
        <v/>
      </c>
      <c r="Q3147" s="83" t="str">
        <f>IF(O3147&lt;&gt;"",VLOOKUP(O3147,LISTAS·PAPP!$U$9:$W$125,3,FALSE),"")</f>
        <v/>
      </c>
      <c r="R3147" s="92"/>
      <c r="S3147" s="173"/>
      <c r="T3147" s="173"/>
      <c r="U3147" s="92"/>
      <c r="V3147" s="92"/>
      <c r="W3147" s="94"/>
      <c r="X3147" s="83" t="str">
        <f>IF(ISERROR(VLOOKUP(W3147,LISTAS·PAPP!$AJ$3:$AK$903,2,0))," ",VLOOKUP(W3147,LISTAS·PAPP!$AJ$3:$AK$903,2,0))</f>
        <v xml:space="preserve"> </v>
      </c>
      <c r="Y3147" s="96"/>
      <c r="Z3147" s="97"/>
      <c r="AA3147" s="97"/>
      <c r="AB3147" s="97"/>
      <c r="AC3147" s="97"/>
      <c r="AD3147" s="97"/>
      <c r="AE3147" s="97"/>
      <c r="AF3147" s="97"/>
      <c r="AG3147" s="97"/>
      <c r="AH3147" s="97"/>
      <c r="AI3147" s="97"/>
      <c r="AJ3147" s="97"/>
      <c r="AK3147" s="97"/>
      <c r="AL3147" s="86" t="str">
        <f t="shared" si="148"/>
        <v/>
      </c>
      <c r="AM3147" s="87" t="str">
        <f t="shared" si="149"/>
        <v xml:space="preserve"> </v>
      </c>
      <c r="AN3147" s="1" t="str">
        <f t="shared" ref="AN3147:AN3210" si="150">IF(A3147&lt;&gt;"",IF(A3147="","Escoger ESTRUCTURA ORGANIZACIONAL;",)&amp;" "&amp;(IF(B3147="","Escoger RELACIONAMIENTO INSTITUCIONAL;",)&amp;" "&amp;(IF(C3147="","Escoger UNIDADES ADMINISTRATIVAS;",)&amp;" "&amp;(IF(D3147="","Colocar COMPONENTE DEL PROYECTO DE INVERSIÓN;",)&amp;" "&amp;(IF(E3147="","Colocar ACTIVIDADES DEL PAPP;",)&amp;" "&amp;(IF(F3147="","Colocar META DE LA ACTIVIDAD;",)&amp;" "&amp;(IF(G3147="","Colocar INDICADOR DE LA META;",)&amp;" "&amp;(IF(H3147="","No visualiza PLAN NACIONAL DE DESARROLLO;",)&amp;" "&amp;(IF(I3147="","No visualiza PROGRAMA NACIONAL;",)&amp;" "&amp;(IF(J3147="","No visualiza OBJETIVO ESTRATEGICO INSTITUCIONAL;",)&amp;" "&amp;(IF(K3147="","No visualiza CENTRO GESTOR;",)&amp;" "&amp;(IF(L3147="","No visualiza AREA FUNCIONAL;",)&amp;" "&amp;(IF(M3147="","Escoger PRODUCTO INSTITUCIONAL;",)&amp;" "&amp;(IF(N3147="","Escoger PROYECTO;",)&amp;" "&amp;(IF(O3147="","Escoger ACTIVIDAD SINAFIP;",)&amp;" "&amp;(IF(P3147="","No visualiza CODIGO UNICO DE PROYECTO;",)&amp;" "&amp;(IF(Q3147="","No visualiza POLITICA DE IGUALDAD;",)&amp;" "&amp;(IF(R3147="","Escoger FUENTE;",)&amp;" "&amp;(IF(U3147="","Escoger NATURALEZA DE GASTO;",)&amp;" "&amp;(IF(V3147="","Escoger GRUPO DE GASTO;",)&amp;" "&amp;(IF(W3147="","Colocar ITEM PRESUPUESTARIO;",)&amp;" "&amp;(IF(X3147="","No visualiza DESCRIPCION ITEM PRESUPUESTARIO;",))))))))))))))))))))))," ")</f>
        <v xml:space="preserve"> </v>
      </c>
    </row>
    <row r="3148" spans="1:40" s="88" customFormat="1" x14ac:dyDescent="0.25">
      <c r="A3148" s="92"/>
      <c r="B3148" s="92"/>
      <c r="C3148" s="92"/>
      <c r="D3148" s="92"/>
      <c r="E3148" s="92"/>
      <c r="F3148" s="93"/>
      <c r="G3148" s="94"/>
      <c r="H3148" s="83" t="str">
        <f>IF(M3148&lt;&gt;"",VLOOKUP(M3148,LISTAS·PAPP!$U$3:$Z$8,2,FALSE),"")</f>
        <v/>
      </c>
      <c r="I3148" s="85" t="str">
        <f>IF(M3148&lt;&gt;"",VLOOKUP(M3148,LISTAS·PAPP!$U$3:$Z$8,3,FALSE),"")</f>
        <v/>
      </c>
      <c r="J3148" s="83" t="str">
        <f>IF(M3148&lt;&gt;"",VLOOKUP(M3148,LISTAS·PAPP!$U$3:$Z$8,4,FALSE),"")</f>
        <v/>
      </c>
      <c r="K3148" s="83" t="str">
        <f>IF(C3148&lt;&gt;"",VLOOKUP(C3148,LISTAS·PAPP!$H$3:$O$119,4,FALSE),"")</f>
        <v/>
      </c>
      <c r="L3148" s="85" t="str">
        <f>IF(C3148&lt;&gt;"",VLOOKUP(C3148,LISTAS·PAPP!$H$3:$O$119,8,FALSE),"")</f>
        <v/>
      </c>
      <c r="M3148" s="95"/>
      <c r="N3148" s="92"/>
      <c r="O3148" s="92"/>
      <c r="P3148" s="84" t="str">
        <f>IF(N3148&lt;&gt;"",VLOOKUP(N3148,LISTAS·PAPP!$U$9:$Y$125,5,FALSE),"")</f>
        <v/>
      </c>
      <c r="Q3148" s="83" t="str">
        <f>IF(O3148&lt;&gt;"",VLOOKUP(O3148,LISTAS·PAPP!$U$9:$W$125,3,FALSE),"")</f>
        <v/>
      </c>
      <c r="R3148" s="92"/>
      <c r="S3148" s="173"/>
      <c r="T3148" s="173"/>
      <c r="U3148" s="92"/>
      <c r="V3148" s="92"/>
      <c r="W3148" s="94"/>
      <c r="X3148" s="83" t="str">
        <f>IF(ISERROR(VLOOKUP(W3148,LISTAS·PAPP!$AJ$3:$AK$903,2,0))," ",VLOOKUP(W3148,LISTAS·PAPP!$AJ$3:$AK$903,2,0))</f>
        <v xml:space="preserve"> </v>
      </c>
      <c r="Y3148" s="96"/>
      <c r="Z3148" s="97"/>
      <c r="AA3148" s="97"/>
      <c r="AB3148" s="97"/>
      <c r="AC3148" s="97"/>
      <c r="AD3148" s="97"/>
      <c r="AE3148" s="97"/>
      <c r="AF3148" s="97"/>
      <c r="AG3148" s="97"/>
      <c r="AH3148" s="97"/>
      <c r="AI3148" s="97"/>
      <c r="AJ3148" s="97"/>
      <c r="AK3148" s="97"/>
      <c r="AL3148" s="86" t="str">
        <f t="shared" si="148"/>
        <v/>
      </c>
      <c r="AM3148" s="87" t="str">
        <f t="shared" si="149"/>
        <v xml:space="preserve"> </v>
      </c>
      <c r="AN3148" s="1" t="str">
        <f t="shared" si="150"/>
        <v xml:space="preserve"> </v>
      </c>
    </row>
    <row r="3149" spans="1:40" s="88" customFormat="1" x14ac:dyDescent="0.25">
      <c r="A3149" s="92"/>
      <c r="B3149" s="92"/>
      <c r="C3149" s="92"/>
      <c r="D3149" s="92"/>
      <c r="E3149" s="92"/>
      <c r="F3149" s="93"/>
      <c r="G3149" s="94"/>
      <c r="H3149" s="83" t="str">
        <f>IF(M3149&lt;&gt;"",VLOOKUP(M3149,LISTAS·PAPP!$U$3:$Z$8,2,FALSE),"")</f>
        <v/>
      </c>
      <c r="I3149" s="85" t="str">
        <f>IF(M3149&lt;&gt;"",VLOOKUP(M3149,LISTAS·PAPP!$U$3:$Z$8,3,FALSE),"")</f>
        <v/>
      </c>
      <c r="J3149" s="83" t="str">
        <f>IF(M3149&lt;&gt;"",VLOOKUP(M3149,LISTAS·PAPP!$U$3:$Z$8,4,FALSE),"")</f>
        <v/>
      </c>
      <c r="K3149" s="83" t="str">
        <f>IF(C3149&lt;&gt;"",VLOOKUP(C3149,LISTAS·PAPP!$H$3:$O$119,4,FALSE),"")</f>
        <v/>
      </c>
      <c r="L3149" s="85" t="str">
        <f>IF(C3149&lt;&gt;"",VLOOKUP(C3149,LISTAS·PAPP!$H$3:$O$119,8,FALSE),"")</f>
        <v/>
      </c>
      <c r="M3149" s="95"/>
      <c r="N3149" s="92"/>
      <c r="O3149" s="92"/>
      <c r="P3149" s="84" t="str">
        <f>IF(N3149&lt;&gt;"",VLOOKUP(N3149,LISTAS·PAPP!$U$9:$Y$125,5,FALSE),"")</f>
        <v/>
      </c>
      <c r="Q3149" s="83" t="str">
        <f>IF(O3149&lt;&gt;"",VLOOKUP(O3149,LISTAS·PAPP!$U$9:$W$125,3,FALSE),"")</f>
        <v/>
      </c>
      <c r="R3149" s="92"/>
      <c r="S3149" s="173"/>
      <c r="T3149" s="173"/>
      <c r="U3149" s="92"/>
      <c r="V3149" s="92"/>
      <c r="W3149" s="94"/>
      <c r="X3149" s="83" t="str">
        <f>IF(ISERROR(VLOOKUP(W3149,LISTAS·PAPP!$AJ$3:$AK$903,2,0))," ",VLOOKUP(W3149,LISTAS·PAPP!$AJ$3:$AK$903,2,0))</f>
        <v xml:space="preserve"> </v>
      </c>
      <c r="Y3149" s="96"/>
      <c r="Z3149" s="97"/>
      <c r="AA3149" s="97"/>
      <c r="AB3149" s="97"/>
      <c r="AC3149" s="97"/>
      <c r="AD3149" s="97"/>
      <c r="AE3149" s="97"/>
      <c r="AF3149" s="97"/>
      <c r="AG3149" s="97"/>
      <c r="AH3149" s="97"/>
      <c r="AI3149" s="97"/>
      <c r="AJ3149" s="97"/>
      <c r="AK3149" s="97"/>
      <c r="AL3149" s="86" t="str">
        <f t="shared" si="148"/>
        <v/>
      </c>
      <c r="AM3149" s="87" t="str">
        <f t="shared" si="149"/>
        <v xml:space="preserve"> </v>
      </c>
      <c r="AN3149" s="1" t="str">
        <f t="shared" si="150"/>
        <v xml:space="preserve"> </v>
      </c>
    </row>
    <row r="3150" spans="1:40" s="88" customFormat="1" x14ac:dyDescent="0.25">
      <c r="A3150" s="92"/>
      <c r="B3150" s="92"/>
      <c r="C3150" s="92"/>
      <c r="D3150" s="92"/>
      <c r="E3150" s="92"/>
      <c r="F3150" s="93"/>
      <c r="G3150" s="94"/>
      <c r="H3150" s="83" t="str">
        <f>IF(M3150&lt;&gt;"",VLOOKUP(M3150,LISTAS·PAPP!$U$3:$Z$8,2,FALSE),"")</f>
        <v/>
      </c>
      <c r="I3150" s="85" t="str">
        <f>IF(M3150&lt;&gt;"",VLOOKUP(M3150,LISTAS·PAPP!$U$3:$Z$8,3,FALSE),"")</f>
        <v/>
      </c>
      <c r="J3150" s="83" t="str">
        <f>IF(M3150&lt;&gt;"",VLOOKUP(M3150,LISTAS·PAPP!$U$3:$Z$8,4,FALSE),"")</f>
        <v/>
      </c>
      <c r="K3150" s="83" t="str">
        <f>IF(C3150&lt;&gt;"",VLOOKUP(C3150,LISTAS·PAPP!$H$3:$O$119,4,FALSE),"")</f>
        <v/>
      </c>
      <c r="L3150" s="85" t="str">
        <f>IF(C3150&lt;&gt;"",VLOOKUP(C3150,LISTAS·PAPP!$H$3:$O$119,8,FALSE),"")</f>
        <v/>
      </c>
      <c r="M3150" s="95"/>
      <c r="N3150" s="92"/>
      <c r="O3150" s="92"/>
      <c r="P3150" s="84" t="str">
        <f>IF(N3150&lt;&gt;"",VLOOKUP(N3150,LISTAS·PAPP!$U$9:$Y$125,5,FALSE),"")</f>
        <v/>
      </c>
      <c r="Q3150" s="83" t="str">
        <f>IF(O3150&lt;&gt;"",VLOOKUP(O3150,LISTAS·PAPP!$U$9:$W$125,3,FALSE),"")</f>
        <v/>
      </c>
      <c r="R3150" s="92"/>
      <c r="S3150" s="173"/>
      <c r="T3150" s="173"/>
      <c r="U3150" s="92"/>
      <c r="V3150" s="92"/>
      <c r="W3150" s="94"/>
      <c r="X3150" s="83" t="str">
        <f>IF(ISERROR(VLOOKUP(W3150,LISTAS·PAPP!$AJ$3:$AK$903,2,0))," ",VLOOKUP(W3150,LISTAS·PAPP!$AJ$3:$AK$903,2,0))</f>
        <v xml:space="preserve"> </v>
      </c>
      <c r="Y3150" s="96"/>
      <c r="Z3150" s="97"/>
      <c r="AA3150" s="97"/>
      <c r="AB3150" s="97"/>
      <c r="AC3150" s="97"/>
      <c r="AD3150" s="97"/>
      <c r="AE3150" s="97"/>
      <c r="AF3150" s="97"/>
      <c r="AG3150" s="97"/>
      <c r="AH3150" s="97"/>
      <c r="AI3150" s="97"/>
      <c r="AJ3150" s="97"/>
      <c r="AK3150" s="97"/>
      <c r="AL3150" s="86" t="str">
        <f t="shared" si="148"/>
        <v/>
      </c>
      <c r="AM3150" s="87" t="str">
        <f t="shared" si="149"/>
        <v xml:space="preserve"> </v>
      </c>
      <c r="AN3150" s="1" t="str">
        <f t="shared" si="150"/>
        <v xml:space="preserve"> </v>
      </c>
    </row>
    <row r="3151" spans="1:40" s="88" customFormat="1" x14ac:dyDescent="0.25">
      <c r="A3151" s="92"/>
      <c r="B3151" s="92"/>
      <c r="C3151" s="92"/>
      <c r="D3151" s="92"/>
      <c r="E3151" s="92"/>
      <c r="F3151" s="93"/>
      <c r="G3151" s="94"/>
      <c r="H3151" s="83" t="str">
        <f>IF(M3151&lt;&gt;"",VLOOKUP(M3151,LISTAS·PAPP!$U$3:$Z$8,2,FALSE),"")</f>
        <v/>
      </c>
      <c r="I3151" s="85" t="str">
        <f>IF(M3151&lt;&gt;"",VLOOKUP(M3151,LISTAS·PAPP!$U$3:$Z$8,3,FALSE),"")</f>
        <v/>
      </c>
      <c r="J3151" s="83" t="str">
        <f>IF(M3151&lt;&gt;"",VLOOKUP(M3151,LISTAS·PAPP!$U$3:$Z$8,4,FALSE),"")</f>
        <v/>
      </c>
      <c r="K3151" s="83" t="str">
        <f>IF(C3151&lt;&gt;"",VLOOKUP(C3151,LISTAS·PAPP!$H$3:$O$119,4,FALSE),"")</f>
        <v/>
      </c>
      <c r="L3151" s="85" t="str">
        <f>IF(C3151&lt;&gt;"",VLOOKUP(C3151,LISTAS·PAPP!$H$3:$O$119,8,FALSE),"")</f>
        <v/>
      </c>
      <c r="M3151" s="95"/>
      <c r="N3151" s="92"/>
      <c r="O3151" s="92"/>
      <c r="P3151" s="84" t="str">
        <f>IF(N3151&lt;&gt;"",VLOOKUP(N3151,LISTAS·PAPP!$U$9:$Y$125,5,FALSE),"")</f>
        <v/>
      </c>
      <c r="Q3151" s="83" t="str">
        <f>IF(O3151&lt;&gt;"",VLOOKUP(O3151,LISTAS·PAPP!$U$9:$W$125,3,FALSE),"")</f>
        <v/>
      </c>
      <c r="R3151" s="92"/>
      <c r="S3151" s="173"/>
      <c r="T3151" s="173"/>
      <c r="U3151" s="92"/>
      <c r="V3151" s="92"/>
      <c r="W3151" s="94"/>
      <c r="X3151" s="83" t="str">
        <f>IF(ISERROR(VLOOKUP(W3151,LISTAS·PAPP!$AJ$3:$AK$903,2,0))," ",VLOOKUP(W3151,LISTAS·PAPP!$AJ$3:$AK$903,2,0))</f>
        <v xml:space="preserve"> </v>
      </c>
      <c r="Y3151" s="96"/>
      <c r="Z3151" s="97"/>
      <c r="AA3151" s="97"/>
      <c r="AB3151" s="97"/>
      <c r="AC3151" s="97"/>
      <c r="AD3151" s="97"/>
      <c r="AE3151" s="97"/>
      <c r="AF3151" s="97"/>
      <c r="AG3151" s="97"/>
      <c r="AH3151" s="97"/>
      <c r="AI3151" s="97"/>
      <c r="AJ3151" s="97"/>
      <c r="AK3151" s="97"/>
      <c r="AL3151" s="86" t="str">
        <f t="shared" si="148"/>
        <v/>
      </c>
      <c r="AM3151" s="87" t="str">
        <f t="shared" si="149"/>
        <v xml:space="preserve"> </v>
      </c>
      <c r="AN3151" s="1" t="str">
        <f t="shared" si="150"/>
        <v xml:space="preserve"> </v>
      </c>
    </row>
    <row r="3152" spans="1:40" s="88" customFormat="1" x14ac:dyDescent="0.25">
      <c r="A3152" s="92"/>
      <c r="B3152" s="92"/>
      <c r="C3152" s="92"/>
      <c r="D3152" s="92"/>
      <c r="E3152" s="92"/>
      <c r="F3152" s="93"/>
      <c r="G3152" s="94"/>
      <c r="H3152" s="83" t="str">
        <f>IF(M3152&lt;&gt;"",VLOOKUP(M3152,LISTAS·PAPP!$U$3:$Z$8,2,FALSE),"")</f>
        <v/>
      </c>
      <c r="I3152" s="85" t="str">
        <f>IF(M3152&lt;&gt;"",VLOOKUP(M3152,LISTAS·PAPP!$U$3:$Z$8,3,FALSE),"")</f>
        <v/>
      </c>
      <c r="J3152" s="83" t="str">
        <f>IF(M3152&lt;&gt;"",VLOOKUP(M3152,LISTAS·PAPP!$U$3:$Z$8,4,FALSE),"")</f>
        <v/>
      </c>
      <c r="K3152" s="83" t="str">
        <f>IF(C3152&lt;&gt;"",VLOOKUP(C3152,LISTAS·PAPP!$H$3:$O$119,4,FALSE),"")</f>
        <v/>
      </c>
      <c r="L3152" s="85" t="str">
        <f>IF(C3152&lt;&gt;"",VLOOKUP(C3152,LISTAS·PAPP!$H$3:$O$119,8,FALSE),"")</f>
        <v/>
      </c>
      <c r="M3152" s="95"/>
      <c r="N3152" s="92"/>
      <c r="O3152" s="92"/>
      <c r="P3152" s="84" t="str">
        <f>IF(N3152&lt;&gt;"",VLOOKUP(N3152,LISTAS·PAPP!$U$9:$Y$125,5,FALSE),"")</f>
        <v/>
      </c>
      <c r="Q3152" s="83" t="str">
        <f>IF(O3152&lt;&gt;"",VLOOKUP(O3152,LISTAS·PAPP!$U$9:$W$125,3,FALSE),"")</f>
        <v/>
      </c>
      <c r="R3152" s="92"/>
      <c r="S3152" s="173"/>
      <c r="T3152" s="173"/>
      <c r="U3152" s="92"/>
      <c r="V3152" s="92"/>
      <c r="W3152" s="94"/>
      <c r="X3152" s="83" t="str">
        <f>IF(ISERROR(VLOOKUP(W3152,LISTAS·PAPP!$AJ$3:$AK$903,2,0))," ",VLOOKUP(W3152,LISTAS·PAPP!$AJ$3:$AK$903,2,0))</f>
        <v xml:space="preserve"> </v>
      </c>
      <c r="Y3152" s="96"/>
      <c r="Z3152" s="97"/>
      <c r="AA3152" s="97"/>
      <c r="AB3152" s="97"/>
      <c r="AC3152" s="97"/>
      <c r="AD3152" s="97"/>
      <c r="AE3152" s="97"/>
      <c r="AF3152" s="97"/>
      <c r="AG3152" s="97"/>
      <c r="AH3152" s="97"/>
      <c r="AI3152" s="97"/>
      <c r="AJ3152" s="97"/>
      <c r="AK3152" s="97"/>
      <c r="AL3152" s="86" t="str">
        <f t="shared" si="148"/>
        <v/>
      </c>
      <c r="AM3152" s="87" t="str">
        <f t="shared" si="149"/>
        <v xml:space="preserve"> </v>
      </c>
      <c r="AN3152" s="1" t="str">
        <f t="shared" si="150"/>
        <v xml:space="preserve"> </v>
      </c>
    </row>
    <row r="3153" spans="1:40" s="88" customFormat="1" x14ac:dyDescent="0.25">
      <c r="A3153" s="92"/>
      <c r="B3153" s="92"/>
      <c r="C3153" s="92"/>
      <c r="D3153" s="92"/>
      <c r="E3153" s="92"/>
      <c r="F3153" s="93"/>
      <c r="G3153" s="94"/>
      <c r="H3153" s="83" t="str">
        <f>IF(M3153&lt;&gt;"",VLOOKUP(M3153,LISTAS·PAPP!$U$3:$Z$8,2,FALSE),"")</f>
        <v/>
      </c>
      <c r="I3153" s="85" t="str">
        <f>IF(M3153&lt;&gt;"",VLOOKUP(M3153,LISTAS·PAPP!$U$3:$Z$8,3,FALSE),"")</f>
        <v/>
      </c>
      <c r="J3153" s="83" t="str">
        <f>IF(M3153&lt;&gt;"",VLOOKUP(M3153,LISTAS·PAPP!$U$3:$Z$8,4,FALSE),"")</f>
        <v/>
      </c>
      <c r="K3153" s="83" t="str">
        <f>IF(C3153&lt;&gt;"",VLOOKUP(C3153,LISTAS·PAPP!$H$3:$O$119,4,FALSE),"")</f>
        <v/>
      </c>
      <c r="L3153" s="85" t="str">
        <f>IF(C3153&lt;&gt;"",VLOOKUP(C3153,LISTAS·PAPP!$H$3:$O$119,8,FALSE),"")</f>
        <v/>
      </c>
      <c r="M3153" s="95"/>
      <c r="N3153" s="92"/>
      <c r="O3153" s="92"/>
      <c r="P3153" s="84" t="str">
        <f>IF(N3153&lt;&gt;"",VLOOKUP(N3153,LISTAS·PAPP!$U$9:$Y$125,5,FALSE),"")</f>
        <v/>
      </c>
      <c r="Q3153" s="83" t="str">
        <f>IF(O3153&lt;&gt;"",VLOOKUP(O3153,LISTAS·PAPP!$U$9:$W$125,3,FALSE),"")</f>
        <v/>
      </c>
      <c r="R3153" s="92"/>
      <c r="S3153" s="173"/>
      <c r="T3153" s="173"/>
      <c r="U3153" s="92"/>
      <c r="V3153" s="92"/>
      <c r="W3153" s="94"/>
      <c r="X3153" s="83" t="str">
        <f>IF(ISERROR(VLOOKUP(W3153,LISTAS·PAPP!$AJ$3:$AK$903,2,0))," ",VLOOKUP(W3153,LISTAS·PAPP!$AJ$3:$AK$903,2,0))</f>
        <v xml:space="preserve"> </v>
      </c>
      <c r="Y3153" s="96"/>
      <c r="Z3153" s="97"/>
      <c r="AA3153" s="97"/>
      <c r="AB3153" s="97"/>
      <c r="AC3153" s="97"/>
      <c r="AD3153" s="97"/>
      <c r="AE3153" s="97"/>
      <c r="AF3153" s="97"/>
      <c r="AG3153" s="97"/>
      <c r="AH3153" s="97"/>
      <c r="AI3153" s="97"/>
      <c r="AJ3153" s="97"/>
      <c r="AK3153" s="97"/>
      <c r="AL3153" s="86" t="str">
        <f t="shared" si="148"/>
        <v/>
      </c>
      <c r="AM3153" s="87" t="str">
        <f t="shared" si="149"/>
        <v xml:space="preserve"> </v>
      </c>
      <c r="AN3153" s="1" t="str">
        <f t="shared" si="150"/>
        <v xml:space="preserve"> </v>
      </c>
    </row>
    <row r="3154" spans="1:40" s="88" customFormat="1" x14ac:dyDescent="0.25">
      <c r="A3154" s="92"/>
      <c r="B3154" s="92"/>
      <c r="C3154" s="92"/>
      <c r="D3154" s="92"/>
      <c r="E3154" s="92"/>
      <c r="F3154" s="93"/>
      <c r="G3154" s="94"/>
      <c r="H3154" s="83" t="str">
        <f>IF(M3154&lt;&gt;"",VLOOKUP(M3154,LISTAS·PAPP!$U$3:$Z$8,2,FALSE),"")</f>
        <v/>
      </c>
      <c r="I3154" s="85" t="str">
        <f>IF(M3154&lt;&gt;"",VLOOKUP(M3154,LISTAS·PAPP!$U$3:$Z$8,3,FALSE),"")</f>
        <v/>
      </c>
      <c r="J3154" s="83" t="str">
        <f>IF(M3154&lt;&gt;"",VLOOKUP(M3154,LISTAS·PAPP!$U$3:$Z$8,4,FALSE),"")</f>
        <v/>
      </c>
      <c r="K3154" s="83" t="str">
        <f>IF(C3154&lt;&gt;"",VLOOKUP(C3154,LISTAS·PAPP!$H$3:$O$119,4,FALSE),"")</f>
        <v/>
      </c>
      <c r="L3154" s="85" t="str">
        <f>IF(C3154&lt;&gt;"",VLOOKUP(C3154,LISTAS·PAPP!$H$3:$O$119,8,FALSE),"")</f>
        <v/>
      </c>
      <c r="M3154" s="95"/>
      <c r="N3154" s="92"/>
      <c r="O3154" s="92"/>
      <c r="P3154" s="84" t="str">
        <f>IF(N3154&lt;&gt;"",VLOOKUP(N3154,LISTAS·PAPP!$U$9:$Y$125,5,FALSE),"")</f>
        <v/>
      </c>
      <c r="Q3154" s="83" t="str">
        <f>IF(O3154&lt;&gt;"",VLOOKUP(O3154,LISTAS·PAPP!$U$9:$W$125,3,FALSE),"")</f>
        <v/>
      </c>
      <c r="R3154" s="92"/>
      <c r="S3154" s="173"/>
      <c r="T3154" s="173"/>
      <c r="U3154" s="92"/>
      <c r="V3154" s="92"/>
      <c r="W3154" s="94"/>
      <c r="X3154" s="83" t="str">
        <f>IF(ISERROR(VLOOKUP(W3154,LISTAS·PAPP!$AJ$3:$AK$903,2,0))," ",VLOOKUP(W3154,LISTAS·PAPP!$AJ$3:$AK$903,2,0))</f>
        <v xml:space="preserve"> </v>
      </c>
      <c r="Y3154" s="96"/>
      <c r="Z3154" s="97"/>
      <c r="AA3154" s="97"/>
      <c r="AB3154" s="97"/>
      <c r="AC3154" s="97"/>
      <c r="AD3154" s="97"/>
      <c r="AE3154" s="97"/>
      <c r="AF3154" s="97"/>
      <c r="AG3154" s="97"/>
      <c r="AH3154" s="97"/>
      <c r="AI3154" s="97"/>
      <c r="AJ3154" s="97"/>
      <c r="AK3154" s="97"/>
      <c r="AL3154" s="86" t="str">
        <f t="shared" si="148"/>
        <v/>
      </c>
      <c r="AM3154" s="87" t="str">
        <f t="shared" si="149"/>
        <v xml:space="preserve"> </v>
      </c>
      <c r="AN3154" s="1" t="str">
        <f t="shared" si="150"/>
        <v xml:space="preserve"> </v>
      </c>
    </row>
    <row r="3155" spans="1:40" s="88" customFormat="1" x14ac:dyDescent="0.25">
      <c r="A3155" s="92"/>
      <c r="B3155" s="92"/>
      <c r="C3155" s="92"/>
      <c r="D3155" s="92"/>
      <c r="E3155" s="92"/>
      <c r="F3155" s="93"/>
      <c r="G3155" s="94"/>
      <c r="H3155" s="83" t="str">
        <f>IF(M3155&lt;&gt;"",VLOOKUP(M3155,LISTAS·PAPP!$U$3:$Z$8,2,FALSE),"")</f>
        <v/>
      </c>
      <c r="I3155" s="85" t="str">
        <f>IF(M3155&lt;&gt;"",VLOOKUP(M3155,LISTAS·PAPP!$U$3:$Z$8,3,FALSE),"")</f>
        <v/>
      </c>
      <c r="J3155" s="83" t="str">
        <f>IF(M3155&lt;&gt;"",VLOOKUP(M3155,LISTAS·PAPP!$U$3:$Z$8,4,FALSE),"")</f>
        <v/>
      </c>
      <c r="K3155" s="83" t="str">
        <f>IF(C3155&lt;&gt;"",VLOOKUP(C3155,LISTAS·PAPP!$H$3:$O$119,4,FALSE),"")</f>
        <v/>
      </c>
      <c r="L3155" s="85" t="str">
        <f>IF(C3155&lt;&gt;"",VLOOKUP(C3155,LISTAS·PAPP!$H$3:$O$119,8,FALSE),"")</f>
        <v/>
      </c>
      <c r="M3155" s="95"/>
      <c r="N3155" s="92"/>
      <c r="O3155" s="92"/>
      <c r="P3155" s="84" t="str">
        <f>IF(N3155&lt;&gt;"",VLOOKUP(N3155,LISTAS·PAPP!$U$9:$Y$125,5,FALSE),"")</f>
        <v/>
      </c>
      <c r="Q3155" s="83" t="str">
        <f>IF(O3155&lt;&gt;"",VLOOKUP(O3155,LISTAS·PAPP!$U$9:$W$125,3,FALSE),"")</f>
        <v/>
      </c>
      <c r="R3155" s="92"/>
      <c r="S3155" s="173"/>
      <c r="T3155" s="173"/>
      <c r="U3155" s="92"/>
      <c r="V3155" s="92"/>
      <c r="W3155" s="94"/>
      <c r="X3155" s="83" t="str">
        <f>IF(ISERROR(VLOOKUP(W3155,LISTAS·PAPP!$AJ$3:$AK$903,2,0))," ",VLOOKUP(W3155,LISTAS·PAPP!$AJ$3:$AK$903,2,0))</f>
        <v xml:space="preserve"> </v>
      </c>
      <c r="Y3155" s="96"/>
      <c r="Z3155" s="97"/>
      <c r="AA3155" s="97"/>
      <c r="AB3155" s="97"/>
      <c r="AC3155" s="97"/>
      <c r="AD3155" s="97"/>
      <c r="AE3155" s="97"/>
      <c r="AF3155" s="97"/>
      <c r="AG3155" s="97"/>
      <c r="AH3155" s="97"/>
      <c r="AI3155" s="97"/>
      <c r="AJ3155" s="97"/>
      <c r="AK3155" s="97"/>
      <c r="AL3155" s="86" t="str">
        <f t="shared" si="148"/>
        <v/>
      </c>
      <c r="AM3155" s="87" t="str">
        <f t="shared" si="149"/>
        <v xml:space="preserve"> </v>
      </c>
      <c r="AN3155" s="1" t="str">
        <f t="shared" si="150"/>
        <v xml:space="preserve"> </v>
      </c>
    </row>
    <row r="3156" spans="1:40" s="88" customFormat="1" x14ac:dyDescent="0.25">
      <c r="A3156" s="92"/>
      <c r="B3156" s="92"/>
      <c r="C3156" s="92"/>
      <c r="D3156" s="92"/>
      <c r="E3156" s="92"/>
      <c r="F3156" s="93"/>
      <c r="G3156" s="94"/>
      <c r="H3156" s="83" t="str">
        <f>IF(M3156&lt;&gt;"",VLOOKUP(M3156,LISTAS·PAPP!$U$3:$Z$8,2,FALSE),"")</f>
        <v/>
      </c>
      <c r="I3156" s="85" t="str">
        <f>IF(M3156&lt;&gt;"",VLOOKUP(M3156,LISTAS·PAPP!$U$3:$Z$8,3,FALSE),"")</f>
        <v/>
      </c>
      <c r="J3156" s="83" t="str">
        <f>IF(M3156&lt;&gt;"",VLOOKUP(M3156,LISTAS·PAPP!$U$3:$Z$8,4,FALSE),"")</f>
        <v/>
      </c>
      <c r="K3156" s="83" t="str">
        <f>IF(C3156&lt;&gt;"",VLOOKUP(C3156,LISTAS·PAPP!$H$3:$O$119,4,FALSE),"")</f>
        <v/>
      </c>
      <c r="L3156" s="85" t="str">
        <f>IF(C3156&lt;&gt;"",VLOOKUP(C3156,LISTAS·PAPP!$H$3:$O$119,8,FALSE),"")</f>
        <v/>
      </c>
      <c r="M3156" s="95"/>
      <c r="N3156" s="92"/>
      <c r="O3156" s="92"/>
      <c r="P3156" s="84" t="str">
        <f>IF(N3156&lt;&gt;"",VLOOKUP(N3156,LISTAS·PAPP!$U$9:$Y$125,5,FALSE),"")</f>
        <v/>
      </c>
      <c r="Q3156" s="83" t="str">
        <f>IF(O3156&lt;&gt;"",VLOOKUP(O3156,LISTAS·PAPP!$U$9:$W$125,3,FALSE),"")</f>
        <v/>
      </c>
      <c r="R3156" s="92"/>
      <c r="S3156" s="173"/>
      <c r="T3156" s="173"/>
      <c r="U3156" s="92"/>
      <c r="V3156" s="92"/>
      <c r="W3156" s="94"/>
      <c r="X3156" s="83" t="str">
        <f>IF(ISERROR(VLOOKUP(W3156,LISTAS·PAPP!$AJ$3:$AK$903,2,0))," ",VLOOKUP(W3156,LISTAS·PAPP!$AJ$3:$AK$903,2,0))</f>
        <v xml:space="preserve"> </v>
      </c>
      <c r="Y3156" s="96"/>
      <c r="Z3156" s="97"/>
      <c r="AA3156" s="97"/>
      <c r="AB3156" s="97"/>
      <c r="AC3156" s="97"/>
      <c r="AD3156" s="97"/>
      <c r="AE3156" s="97"/>
      <c r="AF3156" s="97"/>
      <c r="AG3156" s="97"/>
      <c r="AH3156" s="97"/>
      <c r="AI3156" s="97"/>
      <c r="AJ3156" s="97"/>
      <c r="AK3156" s="97"/>
      <c r="AL3156" s="86" t="str">
        <f t="shared" si="148"/>
        <v/>
      </c>
      <c r="AM3156" s="87" t="str">
        <f t="shared" si="149"/>
        <v xml:space="preserve"> </v>
      </c>
      <c r="AN3156" s="1" t="str">
        <f t="shared" si="150"/>
        <v xml:space="preserve"> </v>
      </c>
    </row>
    <row r="3157" spans="1:40" s="88" customFormat="1" x14ac:dyDescent="0.25">
      <c r="A3157" s="92"/>
      <c r="B3157" s="92"/>
      <c r="C3157" s="92"/>
      <c r="D3157" s="92"/>
      <c r="E3157" s="92"/>
      <c r="F3157" s="93"/>
      <c r="G3157" s="94"/>
      <c r="H3157" s="83" t="str">
        <f>IF(M3157&lt;&gt;"",VLOOKUP(M3157,LISTAS·PAPP!$U$3:$Z$8,2,FALSE),"")</f>
        <v/>
      </c>
      <c r="I3157" s="85" t="str">
        <f>IF(M3157&lt;&gt;"",VLOOKUP(M3157,LISTAS·PAPP!$U$3:$Z$8,3,FALSE),"")</f>
        <v/>
      </c>
      <c r="J3157" s="83" t="str">
        <f>IF(M3157&lt;&gt;"",VLOOKUP(M3157,LISTAS·PAPP!$U$3:$Z$8,4,FALSE),"")</f>
        <v/>
      </c>
      <c r="K3157" s="83" t="str">
        <f>IF(C3157&lt;&gt;"",VLOOKUP(C3157,LISTAS·PAPP!$H$3:$O$119,4,FALSE),"")</f>
        <v/>
      </c>
      <c r="L3157" s="85" t="str">
        <f>IF(C3157&lt;&gt;"",VLOOKUP(C3157,LISTAS·PAPP!$H$3:$O$119,8,FALSE),"")</f>
        <v/>
      </c>
      <c r="M3157" s="95"/>
      <c r="N3157" s="92"/>
      <c r="O3157" s="92"/>
      <c r="P3157" s="84" t="str">
        <f>IF(N3157&lt;&gt;"",VLOOKUP(N3157,LISTAS·PAPP!$U$9:$Y$125,5,FALSE),"")</f>
        <v/>
      </c>
      <c r="Q3157" s="83" t="str">
        <f>IF(O3157&lt;&gt;"",VLOOKUP(O3157,LISTAS·PAPP!$U$9:$W$125,3,FALSE),"")</f>
        <v/>
      </c>
      <c r="R3157" s="92"/>
      <c r="S3157" s="173"/>
      <c r="T3157" s="173"/>
      <c r="U3157" s="92"/>
      <c r="V3157" s="92"/>
      <c r="W3157" s="94"/>
      <c r="X3157" s="83" t="str">
        <f>IF(ISERROR(VLOOKUP(W3157,LISTAS·PAPP!$AJ$3:$AK$903,2,0))," ",VLOOKUP(W3157,LISTAS·PAPP!$AJ$3:$AK$903,2,0))</f>
        <v xml:space="preserve"> </v>
      </c>
      <c r="Y3157" s="96"/>
      <c r="Z3157" s="97"/>
      <c r="AA3157" s="97"/>
      <c r="AB3157" s="97"/>
      <c r="AC3157" s="97"/>
      <c r="AD3157" s="97"/>
      <c r="AE3157" s="97"/>
      <c r="AF3157" s="97"/>
      <c r="AG3157" s="97"/>
      <c r="AH3157" s="97"/>
      <c r="AI3157" s="97"/>
      <c r="AJ3157" s="97"/>
      <c r="AK3157" s="97"/>
      <c r="AL3157" s="86" t="str">
        <f t="shared" si="148"/>
        <v/>
      </c>
      <c r="AM3157" s="87" t="str">
        <f t="shared" si="149"/>
        <v xml:space="preserve"> </v>
      </c>
      <c r="AN3157" s="1" t="str">
        <f t="shared" si="150"/>
        <v xml:space="preserve"> </v>
      </c>
    </row>
    <row r="3158" spans="1:40" s="88" customFormat="1" x14ac:dyDescent="0.25">
      <c r="A3158" s="92"/>
      <c r="B3158" s="92"/>
      <c r="C3158" s="92"/>
      <c r="D3158" s="92"/>
      <c r="E3158" s="92"/>
      <c r="F3158" s="93"/>
      <c r="G3158" s="94"/>
      <c r="H3158" s="83" t="str">
        <f>IF(M3158&lt;&gt;"",VLOOKUP(M3158,LISTAS·PAPP!$U$3:$Z$8,2,FALSE),"")</f>
        <v/>
      </c>
      <c r="I3158" s="85" t="str">
        <f>IF(M3158&lt;&gt;"",VLOOKUP(M3158,LISTAS·PAPP!$U$3:$Z$8,3,FALSE),"")</f>
        <v/>
      </c>
      <c r="J3158" s="83" t="str">
        <f>IF(M3158&lt;&gt;"",VLOOKUP(M3158,LISTAS·PAPP!$U$3:$Z$8,4,FALSE),"")</f>
        <v/>
      </c>
      <c r="K3158" s="83" t="str">
        <f>IF(C3158&lt;&gt;"",VLOOKUP(C3158,LISTAS·PAPP!$H$3:$O$119,4,FALSE),"")</f>
        <v/>
      </c>
      <c r="L3158" s="85" t="str">
        <f>IF(C3158&lt;&gt;"",VLOOKUP(C3158,LISTAS·PAPP!$H$3:$O$119,8,FALSE),"")</f>
        <v/>
      </c>
      <c r="M3158" s="95"/>
      <c r="N3158" s="92"/>
      <c r="O3158" s="92"/>
      <c r="P3158" s="84" t="str">
        <f>IF(N3158&lt;&gt;"",VLOOKUP(N3158,LISTAS·PAPP!$U$9:$Y$125,5,FALSE),"")</f>
        <v/>
      </c>
      <c r="Q3158" s="83" t="str">
        <f>IF(O3158&lt;&gt;"",VLOOKUP(O3158,LISTAS·PAPP!$U$9:$W$125,3,FALSE),"")</f>
        <v/>
      </c>
      <c r="R3158" s="92"/>
      <c r="S3158" s="173"/>
      <c r="T3158" s="173"/>
      <c r="U3158" s="92"/>
      <c r="V3158" s="92"/>
      <c r="W3158" s="94"/>
      <c r="X3158" s="83" t="str">
        <f>IF(ISERROR(VLOOKUP(W3158,LISTAS·PAPP!$AJ$3:$AK$903,2,0))," ",VLOOKUP(W3158,LISTAS·PAPP!$AJ$3:$AK$903,2,0))</f>
        <v xml:space="preserve"> </v>
      </c>
      <c r="Y3158" s="96"/>
      <c r="Z3158" s="97"/>
      <c r="AA3158" s="97"/>
      <c r="AB3158" s="97"/>
      <c r="AC3158" s="97"/>
      <c r="AD3158" s="97"/>
      <c r="AE3158" s="97"/>
      <c r="AF3158" s="97"/>
      <c r="AG3158" s="97"/>
      <c r="AH3158" s="97"/>
      <c r="AI3158" s="97"/>
      <c r="AJ3158" s="97"/>
      <c r="AK3158" s="97"/>
      <c r="AL3158" s="86" t="str">
        <f t="shared" si="148"/>
        <v/>
      </c>
      <c r="AM3158" s="87" t="str">
        <f t="shared" si="149"/>
        <v xml:space="preserve"> </v>
      </c>
      <c r="AN3158" s="1" t="str">
        <f t="shared" si="150"/>
        <v xml:space="preserve"> </v>
      </c>
    </row>
    <row r="3159" spans="1:40" s="88" customFormat="1" x14ac:dyDescent="0.25">
      <c r="A3159" s="92"/>
      <c r="B3159" s="92"/>
      <c r="C3159" s="92"/>
      <c r="D3159" s="92"/>
      <c r="E3159" s="92"/>
      <c r="F3159" s="93"/>
      <c r="G3159" s="94"/>
      <c r="H3159" s="83" t="str">
        <f>IF(M3159&lt;&gt;"",VLOOKUP(M3159,LISTAS·PAPP!$U$3:$Z$8,2,FALSE),"")</f>
        <v/>
      </c>
      <c r="I3159" s="85" t="str">
        <f>IF(M3159&lt;&gt;"",VLOOKUP(M3159,LISTAS·PAPP!$U$3:$Z$8,3,FALSE),"")</f>
        <v/>
      </c>
      <c r="J3159" s="83" t="str">
        <f>IF(M3159&lt;&gt;"",VLOOKUP(M3159,LISTAS·PAPP!$U$3:$Z$8,4,FALSE),"")</f>
        <v/>
      </c>
      <c r="K3159" s="83" t="str">
        <f>IF(C3159&lt;&gt;"",VLOOKUP(C3159,LISTAS·PAPP!$H$3:$O$119,4,FALSE),"")</f>
        <v/>
      </c>
      <c r="L3159" s="85" t="str">
        <f>IF(C3159&lt;&gt;"",VLOOKUP(C3159,LISTAS·PAPP!$H$3:$O$119,8,FALSE),"")</f>
        <v/>
      </c>
      <c r="M3159" s="95"/>
      <c r="N3159" s="92"/>
      <c r="O3159" s="92"/>
      <c r="P3159" s="84" t="str">
        <f>IF(N3159&lt;&gt;"",VLOOKUP(N3159,LISTAS·PAPP!$U$9:$Y$125,5,FALSE),"")</f>
        <v/>
      </c>
      <c r="Q3159" s="83" t="str">
        <f>IF(O3159&lt;&gt;"",VLOOKUP(O3159,LISTAS·PAPP!$U$9:$W$125,3,FALSE),"")</f>
        <v/>
      </c>
      <c r="R3159" s="92"/>
      <c r="S3159" s="173"/>
      <c r="T3159" s="173"/>
      <c r="U3159" s="92"/>
      <c r="V3159" s="92"/>
      <c r="W3159" s="94"/>
      <c r="X3159" s="83" t="str">
        <f>IF(ISERROR(VLOOKUP(W3159,LISTAS·PAPP!$AJ$3:$AK$903,2,0))," ",VLOOKUP(W3159,LISTAS·PAPP!$AJ$3:$AK$903,2,0))</f>
        <v xml:space="preserve"> </v>
      </c>
      <c r="Y3159" s="96"/>
      <c r="Z3159" s="97"/>
      <c r="AA3159" s="97"/>
      <c r="AB3159" s="97"/>
      <c r="AC3159" s="97"/>
      <c r="AD3159" s="97"/>
      <c r="AE3159" s="97"/>
      <c r="AF3159" s="97"/>
      <c r="AG3159" s="97"/>
      <c r="AH3159" s="97"/>
      <c r="AI3159" s="97"/>
      <c r="AJ3159" s="97"/>
      <c r="AK3159" s="97"/>
      <c r="AL3159" s="86" t="str">
        <f t="shared" si="148"/>
        <v/>
      </c>
      <c r="AM3159" s="87" t="str">
        <f t="shared" si="149"/>
        <v xml:space="preserve"> </v>
      </c>
      <c r="AN3159" s="1" t="str">
        <f t="shared" si="150"/>
        <v xml:space="preserve"> </v>
      </c>
    </row>
    <row r="3160" spans="1:40" s="88" customFormat="1" x14ac:dyDescent="0.25">
      <c r="A3160" s="92"/>
      <c r="B3160" s="92"/>
      <c r="C3160" s="92"/>
      <c r="D3160" s="92"/>
      <c r="E3160" s="92"/>
      <c r="F3160" s="93"/>
      <c r="G3160" s="94"/>
      <c r="H3160" s="83" t="str">
        <f>IF(M3160&lt;&gt;"",VLOOKUP(M3160,LISTAS·PAPP!$U$3:$Z$8,2,FALSE),"")</f>
        <v/>
      </c>
      <c r="I3160" s="85" t="str">
        <f>IF(M3160&lt;&gt;"",VLOOKUP(M3160,LISTAS·PAPP!$U$3:$Z$8,3,FALSE),"")</f>
        <v/>
      </c>
      <c r="J3160" s="83" t="str">
        <f>IF(M3160&lt;&gt;"",VLOOKUP(M3160,LISTAS·PAPP!$U$3:$Z$8,4,FALSE),"")</f>
        <v/>
      </c>
      <c r="K3160" s="83" t="str">
        <f>IF(C3160&lt;&gt;"",VLOOKUP(C3160,LISTAS·PAPP!$H$3:$O$119,4,FALSE),"")</f>
        <v/>
      </c>
      <c r="L3160" s="85" t="str">
        <f>IF(C3160&lt;&gt;"",VLOOKUP(C3160,LISTAS·PAPP!$H$3:$O$119,8,FALSE),"")</f>
        <v/>
      </c>
      <c r="M3160" s="95"/>
      <c r="N3160" s="92"/>
      <c r="O3160" s="92"/>
      <c r="P3160" s="84" t="str">
        <f>IF(N3160&lt;&gt;"",VLOOKUP(N3160,LISTAS·PAPP!$U$9:$Y$125,5,FALSE),"")</f>
        <v/>
      </c>
      <c r="Q3160" s="83" t="str">
        <f>IF(O3160&lt;&gt;"",VLOOKUP(O3160,LISTAS·PAPP!$U$9:$W$125,3,FALSE),"")</f>
        <v/>
      </c>
      <c r="R3160" s="92"/>
      <c r="S3160" s="173"/>
      <c r="T3160" s="173"/>
      <c r="U3160" s="92"/>
      <c r="V3160" s="92"/>
      <c r="W3160" s="94"/>
      <c r="X3160" s="83" t="str">
        <f>IF(ISERROR(VLOOKUP(W3160,LISTAS·PAPP!$AJ$3:$AK$903,2,0))," ",VLOOKUP(W3160,LISTAS·PAPP!$AJ$3:$AK$903,2,0))</f>
        <v xml:space="preserve"> </v>
      </c>
      <c r="Y3160" s="96"/>
      <c r="Z3160" s="97"/>
      <c r="AA3160" s="97"/>
      <c r="AB3160" s="97"/>
      <c r="AC3160" s="97"/>
      <c r="AD3160" s="97"/>
      <c r="AE3160" s="97"/>
      <c r="AF3160" s="97"/>
      <c r="AG3160" s="97"/>
      <c r="AH3160" s="97"/>
      <c r="AI3160" s="97"/>
      <c r="AJ3160" s="97"/>
      <c r="AK3160" s="97"/>
      <c r="AL3160" s="86" t="str">
        <f t="shared" si="148"/>
        <v/>
      </c>
      <c r="AM3160" s="87" t="str">
        <f t="shared" si="149"/>
        <v xml:space="preserve"> </v>
      </c>
      <c r="AN3160" s="1" t="str">
        <f t="shared" si="150"/>
        <v xml:space="preserve"> </v>
      </c>
    </row>
    <row r="3161" spans="1:40" s="88" customFormat="1" x14ac:dyDescent="0.25">
      <c r="A3161" s="92"/>
      <c r="B3161" s="92"/>
      <c r="C3161" s="92"/>
      <c r="D3161" s="92"/>
      <c r="E3161" s="92"/>
      <c r="F3161" s="93"/>
      <c r="G3161" s="94"/>
      <c r="H3161" s="83" t="str">
        <f>IF(M3161&lt;&gt;"",VLOOKUP(M3161,LISTAS·PAPP!$U$3:$Z$8,2,FALSE),"")</f>
        <v/>
      </c>
      <c r="I3161" s="85" t="str">
        <f>IF(M3161&lt;&gt;"",VLOOKUP(M3161,LISTAS·PAPP!$U$3:$Z$8,3,FALSE),"")</f>
        <v/>
      </c>
      <c r="J3161" s="83" t="str">
        <f>IF(M3161&lt;&gt;"",VLOOKUP(M3161,LISTAS·PAPP!$U$3:$Z$8,4,FALSE),"")</f>
        <v/>
      </c>
      <c r="K3161" s="83" t="str">
        <f>IF(C3161&lt;&gt;"",VLOOKUP(C3161,LISTAS·PAPP!$H$3:$O$119,4,FALSE),"")</f>
        <v/>
      </c>
      <c r="L3161" s="85" t="str">
        <f>IF(C3161&lt;&gt;"",VLOOKUP(C3161,LISTAS·PAPP!$H$3:$O$119,8,FALSE),"")</f>
        <v/>
      </c>
      <c r="M3161" s="95"/>
      <c r="N3161" s="92"/>
      <c r="O3161" s="92"/>
      <c r="P3161" s="84" t="str">
        <f>IF(N3161&lt;&gt;"",VLOOKUP(N3161,LISTAS·PAPP!$U$9:$Y$125,5,FALSE),"")</f>
        <v/>
      </c>
      <c r="Q3161" s="83" t="str">
        <f>IF(O3161&lt;&gt;"",VLOOKUP(O3161,LISTAS·PAPP!$U$9:$W$125,3,FALSE),"")</f>
        <v/>
      </c>
      <c r="R3161" s="92"/>
      <c r="S3161" s="173"/>
      <c r="T3161" s="173"/>
      <c r="U3161" s="92"/>
      <c r="V3161" s="92"/>
      <c r="W3161" s="94"/>
      <c r="X3161" s="83" t="str">
        <f>IF(ISERROR(VLOOKUP(W3161,LISTAS·PAPP!$AJ$3:$AK$903,2,0))," ",VLOOKUP(W3161,LISTAS·PAPP!$AJ$3:$AK$903,2,0))</f>
        <v xml:space="preserve"> </v>
      </c>
      <c r="Y3161" s="96"/>
      <c r="Z3161" s="97"/>
      <c r="AA3161" s="97"/>
      <c r="AB3161" s="97"/>
      <c r="AC3161" s="97"/>
      <c r="AD3161" s="97"/>
      <c r="AE3161" s="97"/>
      <c r="AF3161" s="97"/>
      <c r="AG3161" s="97"/>
      <c r="AH3161" s="97"/>
      <c r="AI3161" s="97"/>
      <c r="AJ3161" s="97"/>
      <c r="AK3161" s="97"/>
      <c r="AL3161" s="86" t="str">
        <f t="shared" si="148"/>
        <v/>
      </c>
      <c r="AM3161" s="87" t="str">
        <f t="shared" si="149"/>
        <v xml:space="preserve"> </v>
      </c>
      <c r="AN3161" s="1" t="str">
        <f t="shared" si="150"/>
        <v xml:space="preserve"> </v>
      </c>
    </row>
    <row r="3162" spans="1:40" s="88" customFormat="1" x14ac:dyDescent="0.25">
      <c r="A3162" s="92"/>
      <c r="B3162" s="92"/>
      <c r="C3162" s="92"/>
      <c r="D3162" s="92"/>
      <c r="E3162" s="92"/>
      <c r="F3162" s="93"/>
      <c r="G3162" s="94"/>
      <c r="H3162" s="83" t="str">
        <f>IF(M3162&lt;&gt;"",VLOOKUP(M3162,LISTAS·PAPP!$U$3:$Z$8,2,FALSE),"")</f>
        <v/>
      </c>
      <c r="I3162" s="85" t="str">
        <f>IF(M3162&lt;&gt;"",VLOOKUP(M3162,LISTAS·PAPP!$U$3:$Z$8,3,FALSE),"")</f>
        <v/>
      </c>
      <c r="J3162" s="83" t="str">
        <f>IF(M3162&lt;&gt;"",VLOOKUP(M3162,LISTAS·PAPP!$U$3:$Z$8,4,FALSE),"")</f>
        <v/>
      </c>
      <c r="K3162" s="83" t="str">
        <f>IF(C3162&lt;&gt;"",VLOOKUP(C3162,LISTAS·PAPP!$H$3:$O$119,4,FALSE),"")</f>
        <v/>
      </c>
      <c r="L3162" s="85" t="str">
        <f>IF(C3162&lt;&gt;"",VLOOKUP(C3162,LISTAS·PAPP!$H$3:$O$119,8,FALSE),"")</f>
        <v/>
      </c>
      <c r="M3162" s="95"/>
      <c r="N3162" s="92"/>
      <c r="O3162" s="92"/>
      <c r="P3162" s="84" t="str">
        <f>IF(N3162&lt;&gt;"",VLOOKUP(N3162,LISTAS·PAPP!$U$9:$Y$125,5,FALSE),"")</f>
        <v/>
      </c>
      <c r="Q3162" s="83" t="str">
        <f>IF(O3162&lt;&gt;"",VLOOKUP(O3162,LISTAS·PAPP!$U$9:$W$125,3,FALSE),"")</f>
        <v/>
      </c>
      <c r="R3162" s="92"/>
      <c r="S3162" s="173"/>
      <c r="T3162" s="173"/>
      <c r="U3162" s="92"/>
      <c r="V3162" s="92"/>
      <c r="W3162" s="94"/>
      <c r="X3162" s="83" t="str">
        <f>IF(ISERROR(VLOOKUP(W3162,LISTAS·PAPP!$AJ$3:$AK$903,2,0))," ",VLOOKUP(W3162,LISTAS·PAPP!$AJ$3:$AK$903,2,0))</f>
        <v xml:space="preserve"> </v>
      </c>
      <c r="Y3162" s="96"/>
      <c r="Z3162" s="97"/>
      <c r="AA3162" s="97"/>
      <c r="AB3162" s="97"/>
      <c r="AC3162" s="97"/>
      <c r="AD3162" s="97"/>
      <c r="AE3162" s="97"/>
      <c r="AF3162" s="97"/>
      <c r="AG3162" s="97"/>
      <c r="AH3162" s="97"/>
      <c r="AI3162" s="97"/>
      <c r="AJ3162" s="97"/>
      <c r="AK3162" s="97"/>
      <c r="AL3162" s="86" t="str">
        <f t="shared" si="148"/>
        <v/>
      </c>
      <c r="AM3162" s="87" t="str">
        <f t="shared" si="149"/>
        <v xml:space="preserve"> </v>
      </c>
      <c r="AN3162" s="1" t="str">
        <f t="shared" si="150"/>
        <v xml:space="preserve"> </v>
      </c>
    </row>
    <row r="3163" spans="1:40" s="88" customFormat="1" x14ac:dyDescent="0.25">
      <c r="A3163" s="92"/>
      <c r="B3163" s="92"/>
      <c r="C3163" s="92"/>
      <c r="D3163" s="92"/>
      <c r="E3163" s="92"/>
      <c r="F3163" s="93"/>
      <c r="G3163" s="94"/>
      <c r="H3163" s="83" t="str">
        <f>IF(M3163&lt;&gt;"",VLOOKUP(M3163,LISTAS·PAPP!$U$3:$Z$8,2,FALSE),"")</f>
        <v/>
      </c>
      <c r="I3163" s="85" t="str">
        <f>IF(M3163&lt;&gt;"",VLOOKUP(M3163,LISTAS·PAPP!$U$3:$Z$8,3,FALSE),"")</f>
        <v/>
      </c>
      <c r="J3163" s="83" t="str">
        <f>IF(M3163&lt;&gt;"",VLOOKUP(M3163,LISTAS·PAPP!$U$3:$Z$8,4,FALSE),"")</f>
        <v/>
      </c>
      <c r="K3163" s="83" t="str">
        <f>IF(C3163&lt;&gt;"",VLOOKUP(C3163,LISTAS·PAPP!$H$3:$O$119,4,FALSE),"")</f>
        <v/>
      </c>
      <c r="L3163" s="85" t="str">
        <f>IF(C3163&lt;&gt;"",VLOOKUP(C3163,LISTAS·PAPP!$H$3:$O$119,8,FALSE),"")</f>
        <v/>
      </c>
      <c r="M3163" s="95"/>
      <c r="N3163" s="92"/>
      <c r="O3163" s="92"/>
      <c r="P3163" s="84" t="str">
        <f>IF(N3163&lt;&gt;"",VLOOKUP(N3163,LISTAS·PAPP!$U$9:$Y$125,5,FALSE),"")</f>
        <v/>
      </c>
      <c r="Q3163" s="83" t="str">
        <f>IF(O3163&lt;&gt;"",VLOOKUP(O3163,LISTAS·PAPP!$U$9:$W$125,3,FALSE),"")</f>
        <v/>
      </c>
      <c r="R3163" s="92"/>
      <c r="S3163" s="173"/>
      <c r="T3163" s="173"/>
      <c r="U3163" s="92"/>
      <c r="V3163" s="92"/>
      <c r="W3163" s="94"/>
      <c r="X3163" s="83" t="str">
        <f>IF(ISERROR(VLOOKUP(W3163,LISTAS·PAPP!$AJ$3:$AK$903,2,0))," ",VLOOKUP(W3163,LISTAS·PAPP!$AJ$3:$AK$903,2,0))</f>
        <v xml:space="preserve"> </v>
      </c>
      <c r="Y3163" s="96"/>
      <c r="Z3163" s="97"/>
      <c r="AA3163" s="97"/>
      <c r="AB3163" s="97"/>
      <c r="AC3163" s="97"/>
      <c r="AD3163" s="97"/>
      <c r="AE3163" s="97"/>
      <c r="AF3163" s="97"/>
      <c r="AG3163" s="97"/>
      <c r="AH3163" s="97"/>
      <c r="AI3163" s="97"/>
      <c r="AJ3163" s="97"/>
      <c r="AK3163" s="97"/>
      <c r="AL3163" s="86" t="str">
        <f t="shared" si="148"/>
        <v/>
      </c>
      <c r="AM3163" s="87" t="str">
        <f t="shared" si="149"/>
        <v xml:space="preserve"> </v>
      </c>
      <c r="AN3163" s="1" t="str">
        <f t="shared" si="150"/>
        <v xml:space="preserve"> </v>
      </c>
    </row>
    <row r="3164" spans="1:40" s="88" customFormat="1" x14ac:dyDescent="0.25">
      <c r="A3164" s="92"/>
      <c r="B3164" s="92"/>
      <c r="C3164" s="92"/>
      <c r="D3164" s="92"/>
      <c r="E3164" s="92"/>
      <c r="F3164" s="93"/>
      <c r="G3164" s="94"/>
      <c r="H3164" s="83" t="str">
        <f>IF(M3164&lt;&gt;"",VLOOKUP(M3164,LISTAS·PAPP!$U$3:$Z$8,2,FALSE),"")</f>
        <v/>
      </c>
      <c r="I3164" s="85" t="str">
        <f>IF(M3164&lt;&gt;"",VLOOKUP(M3164,LISTAS·PAPP!$U$3:$Z$8,3,FALSE),"")</f>
        <v/>
      </c>
      <c r="J3164" s="83" t="str">
        <f>IF(M3164&lt;&gt;"",VLOOKUP(M3164,LISTAS·PAPP!$U$3:$Z$8,4,FALSE),"")</f>
        <v/>
      </c>
      <c r="K3164" s="83" t="str">
        <f>IF(C3164&lt;&gt;"",VLOOKUP(C3164,LISTAS·PAPP!$H$3:$O$119,4,FALSE),"")</f>
        <v/>
      </c>
      <c r="L3164" s="85" t="str">
        <f>IF(C3164&lt;&gt;"",VLOOKUP(C3164,LISTAS·PAPP!$H$3:$O$119,8,FALSE),"")</f>
        <v/>
      </c>
      <c r="M3164" s="95"/>
      <c r="N3164" s="92"/>
      <c r="O3164" s="92"/>
      <c r="P3164" s="84" t="str">
        <f>IF(N3164&lt;&gt;"",VLOOKUP(N3164,LISTAS·PAPP!$U$9:$Y$125,5,FALSE),"")</f>
        <v/>
      </c>
      <c r="Q3164" s="83" t="str">
        <f>IF(O3164&lt;&gt;"",VLOOKUP(O3164,LISTAS·PAPP!$U$9:$W$125,3,FALSE),"")</f>
        <v/>
      </c>
      <c r="R3164" s="92"/>
      <c r="S3164" s="173"/>
      <c r="T3164" s="173"/>
      <c r="U3164" s="92"/>
      <c r="V3164" s="92"/>
      <c r="W3164" s="94"/>
      <c r="X3164" s="83" t="str">
        <f>IF(ISERROR(VLOOKUP(W3164,LISTAS·PAPP!$AJ$3:$AK$903,2,0))," ",VLOOKUP(W3164,LISTAS·PAPP!$AJ$3:$AK$903,2,0))</f>
        <v xml:space="preserve"> </v>
      </c>
      <c r="Y3164" s="96"/>
      <c r="Z3164" s="97"/>
      <c r="AA3164" s="97"/>
      <c r="AB3164" s="97"/>
      <c r="AC3164" s="97"/>
      <c r="AD3164" s="97"/>
      <c r="AE3164" s="97"/>
      <c r="AF3164" s="97"/>
      <c r="AG3164" s="97"/>
      <c r="AH3164" s="97"/>
      <c r="AI3164" s="97"/>
      <c r="AJ3164" s="97"/>
      <c r="AK3164" s="97"/>
      <c r="AL3164" s="86" t="str">
        <f t="shared" si="148"/>
        <v/>
      </c>
      <c r="AM3164" s="87" t="str">
        <f t="shared" si="149"/>
        <v xml:space="preserve"> </v>
      </c>
      <c r="AN3164" s="1" t="str">
        <f t="shared" si="150"/>
        <v xml:space="preserve"> </v>
      </c>
    </row>
    <row r="3165" spans="1:40" s="88" customFormat="1" x14ac:dyDescent="0.25">
      <c r="A3165" s="92"/>
      <c r="B3165" s="92"/>
      <c r="C3165" s="92"/>
      <c r="D3165" s="92"/>
      <c r="E3165" s="92"/>
      <c r="F3165" s="93"/>
      <c r="G3165" s="94"/>
      <c r="H3165" s="83" t="str">
        <f>IF(M3165&lt;&gt;"",VLOOKUP(M3165,LISTAS·PAPP!$U$3:$Z$8,2,FALSE),"")</f>
        <v/>
      </c>
      <c r="I3165" s="85" t="str">
        <f>IF(M3165&lt;&gt;"",VLOOKUP(M3165,LISTAS·PAPP!$U$3:$Z$8,3,FALSE),"")</f>
        <v/>
      </c>
      <c r="J3165" s="83" t="str">
        <f>IF(M3165&lt;&gt;"",VLOOKUP(M3165,LISTAS·PAPP!$U$3:$Z$8,4,FALSE),"")</f>
        <v/>
      </c>
      <c r="K3165" s="83" t="str">
        <f>IF(C3165&lt;&gt;"",VLOOKUP(C3165,LISTAS·PAPP!$H$3:$O$119,4,FALSE),"")</f>
        <v/>
      </c>
      <c r="L3165" s="85" t="str">
        <f>IF(C3165&lt;&gt;"",VLOOKUP(C3165,LISTAS·PAPP!$H$3:$O$119,8,FALSE),"")</f>
        <v/>
      </c>
      <c r="M3165" s="95"/>
      <c r="N3165" s="92"/>
      <c r="O3165" s="92"/>
      <c r="P3165" s="84" t="str">
        <f>IF(N3165&lt;&gt;"",VLOOKUP(N3165,LISTAS·PAPP!$U$9:$Y$125,5,FALSE),"")</f>
        <v/>
      </c>
      <c r="Q3165" s="83" t="str">
        <f>IF(O3165&lt;&gt;"",VLOOKUP(O3165,LISTAS·PAPP!$U$9:$W$125,3,FALSE),"")</f>
        <v/>
      </c>
      <c r="R3165" s="92"/>
      <c r="S3165" s="173"/>
      <c r="T3165" s="173"/>
      <c r="U3165" s="92"/>
      <c r="V3165" s="92"/>
      <c r="W3165" s="94"/>
      <c r="X3165" s="83" t="str">
        <f>IF(ISERROR(VLOOKUP(W3165,LISTAS·PAPP!$AJ$3:$AK$903,2,0))," ",VLOOKUP(W3165,LISTAS·PAPP!$AJ$3:$AK$903,2,0))</f>
        <v xml:space="preserve"> </v>
      </c>
      <c r="Y3165" s="96"/>
      <c r="Z3165" s="97"/>
      <c r="AA3165" s="97"/>
      <c r="AB3165" s="97"/>
      <c r="AC3165" s="97"/>
      <c r="AD3165" s="97"/>
      <c r="AE3165" s="97"/>
      <c r="AF3165" s="97"/>
      <c r="AG3165" s="97"/>
      <c r="AH3165" s="97"/>
      <c r="AI3165" s="97"/>
      <c r="AJ3165" s="97"/>
      <c r="AK3165" s="97"/>
      <c r="AL3165" s="86" t="str">
        <f t="shared" si="148"/>
        <v/>
      </c>
      <c r="AM3165" s="87" t="str">
        <f t="shared" si="149"/>
        <v xml:space="preserve"> </v>
      </c>
      <c r="AN3165" s="1" t="str">
        <f t="shared" si="150"/>
        <v xml:space="preserve"> </v>
      </c>
    </row>
    <row r="3166" spans="1:40" s="88" customFormat="1" x14ac:dyDescent="0.25">
      <c r="A3166" s="92"/>
      <c r="B3166" s="92"/>
      <c r="C3166" s="92"/>
      <c r="D3166" s="92"/>
      <c r="E3166" s="92"/>
      <c r="F3166" s="93"/>
      <c r="G3166" s="94"/>
      <c r="H3166" s="83" t="str">
        <f>IF(M3166&lt;&gt;"",VLOOKUP(M3166,LISTAS·PAPP!$U$3:$Z$8,2,FALSE),"")</f>
        <v/>
      </c>
      <c r="I3166" s="85" t="str">
        <f>IF(M3166&lt;&gt;"",VLOOKUP(M3166,LISTAS·PAPP!$U$3:$Z$8,3,FALSE),"")</f>
        <v/>
      </c>
      <c r="J3166" s="83" t="str">
        <f>IF(M3166&lt;&gt;"",VLOOKUP(M3166,LISTAS·PAPP!$U$3:$Z$8,4,FALSE),"")</f>
        <v/>
      </c>
      <c r="K3166" s="83" t="str">
        <f>IF(C3166&lt;&gt;"",VLOOKUP(C3166,LISTAS·PAPP!$H$3:$O$119,4,FALSE),"")</f>
        <v/>
      </c>
      <c r="L3166" s="85" t="str">
        <f>IF(C3166&lt;&gt;"",VLOOKUP(C3166,LISTAS·PAPP!$H$3:$O$119,8,FALSE),"")</f>
        <v/>
      </c>
      <c r="M3166" s="95"/>
      <c r="N3166" s="92"/>
      <c r="O3166" s="92"/>
      <c r="P3166" s="84" t="str">
        <f>IF(N3166&lt;&gt;"",VLOOKUP(N3166,LISTAS·PAPP!$U$9:$Y$125,5,FALSE),"")</f>
        <v/>
      </c>
      <c r="Q3166" s="83" t="str">
        <f>IF(O3166&lt;&gt;"",VLOOKUP(O3166,LISTAS·PAPP!$U$9:$W$125,3,FALSE),"")</f>
        <v/>
      </c>
      <c r="R3166" s="92"/>
      <c r="S3166" s="173"/>
      <c r="T3166" s="173"/>
      <c r="U3166" s="92"/>
      <c r="V3166" s="92"/>
      <c r="W3166" s="94"/>
      <c r="X3166" s="83" t="str">
        <f>IF(ISERROR(VLOOKUP(W3166,LISTAS·PAPP!$AJ$3:$AK$903,2,0))," ",VLOOKUP(W3166,LISTAS·PAPP!$AJ$3:$AK$903,2,0))</f>
        <v xml:space="preserve"> </v>
      </c>
      <c r="Y3166" s="96"/>
      <c r="Z3166" s="97"/>
      <c r="AA3166" s="97"/>
      <c r="AB3166" s="97"/>
      <c r="AC3166" s="97"/>
      <c r="AD3166" s="97"/>
      <c r="AE3166" s="97"/>
      <c r="AF3166" s="97"/>
      <c r="AG3166" s="97"/>
      <c r="AH3166" s="97"/>
      <c r="AI3166" s="97"/>
      <c r="AJ3166" s="97"/>
      <c r="AK3166" s="97"/>
      <c r="AL3166" s="86" t="str">
        <f t="shared" si="148"/>
        <v/>
      </c>
      <c r="AM3166" s="87" t="str">
        <f t="shared" si="149"/>
        <v xml:space="preserve"> </v>
      </c>
      <c r="AN3166" s="1" t="str">
        <f t="shared" si="150"/>
        <v xml:space="preserve"> </v>
      </c>
    </row>
    <row r="3167" spans="1:40" s="88" customFormat="1" x14ac:dyDescent="0.25">
      <c r="A3167" s="92"/>
      <c r="B3167" s="92"/>
      <c r="C3167" s="92"/>
      <c r="D3167" s="92"/>
      <c r="E3167" s="92"/>
      <c r="F3167" s="93"/>
      <c r="G3167" s="94"/>
      <c r="H3167" s="83" t="str">
        <f>IF(M3167&lt;&gt;"",VLOOKUP(M3167,LISTAS·PAPP!$U$3:$Z$8,2,FALSE),"")</f>
        <v/>
      </c>
      <c r="I3167" s="85" t="str">
        <f>IF(M3167&lt;&gt;"",VLOOKUP(M3167,LISTAS·PAPP!$U$3:$Z$8,3,FALSE),"")</f>
        <v/>
      </c>
      <c r="J3167" s="83" t="str">
        <f>IF(M3167&lt;&gt;"",VLOOKUP(M3167,LISTAS·PAPP!$U$3:$Z$8,4,FALSE),"")</f>
        <v/>
      </c>
      <c r="K3167" s="83" t="str">
        <f>IF(C3167&lt;&gt;"",VLOOKUP(C3167,LISTAS·PAPP!$H$3:$O$119,4,FALSE),"")</f>
        <v/>
      </c>
      <c r="L3167" s="85" t="str">
        <f>IF(C3167&lt;&gt;"",VLOOKUP(C3167,LISTAS·PAPP!$H$3:$O$119,8,FALSE),"")</f>
        <v/>
      </c>
      <c r="M3167" s="95"/>
      <c r="N3167" s="92"/>
      <c r="O3167" s="92"/>
      <c r="P3167" s="84" t="str">
        <f>IF(N3167&lt;&gt;"",VLOOKUP(N3167,LISTAS·PAPP!$U$9:$Y$125,5,FALSE),"")</f>
        <v/>
      </c>
      <c r="Q3167" s="83" t="str">
        <f>IF(O3167&lt;&gt;"",VLOOKUP(O3167,LISTAS·PAPP!$U$9:$W$125,3,FALSE),"")</f>
        <v/>
      </c>
      <c r="R3167" s="92"/>
      <c r="S3167" s="173"/>
      <c r="T3167" s="173"/>
      <c r="U3167" s="92"/>
      <c r="V3167" s="92"/>
      <c r="W3167" s="94"/>
      <c r="X3167" s="83" t="str">
        <f>IF(ISERROR(VLOOKUP(W3167,LISTAS·PAPP!$AJ$3:$AK$903,2,0))," ",VLOOKUP(W3167,LISTAS·PAPP!$AJ$3:$AK$903,2,0))</f>
        <v xml:space="preserve"> </v>
      </c>
      <c r="Y3167" s="96"/>
      <c r="Z3167" s="97"/>
      <c r="AA3167" s="97"/>
      <c r="AB3167" s="97"/>
      <c r="AC3167" s="97"/>
      <c r="AD3167" s="97"/>
      <c r="AE3167" s="97"/>
      <c r="AF3167" s="97"/>
      <c r="AG3167" s="97"/>
      <c r="AH3167" s="97"/>
      <c r="AI3167" s="97"/>
      <c r="AJ3167" s="97"/>
      <c r="AK3167" s="97"/>
      <c r="AL3167" s="86" t="str">
        <f t="shared" si="148"/>
        <v/>
      </c>
      <c r="AM3167" s="87" t="str">
        <f t="shared" si="149"/>
        <v xml:space="preserve"> </v>
      </c>
      <c r="AN3167" s="1" t="str">
        <f t="shared" si="150"/>
        <v xml:space="preserve"> </v>
      </c>
    </row>
    <row r="3168" spans="1:40" s="88" customFormat="1" x14ac:dyDescent="0.25">
      <c r="A3168" s="92"/>
      <c r="B3168" s="92"/>
      <c r="C3168" s="92"/>
      <c r="D3168" s="92"/>
      <c r="E3168" s="92"/>
      <c r="F3168" s="93"/>
      <c r="G3168" s="94"/>
      <c r="H3168" s="83" t="str">
        <f>IF(M3168&lt;&gt;"",VLOOKUP(M3168,LISTAS·PAPP!$U$3:$Z$8,2,FALSE),"")</f>
        <v/>
      </c>
      <c r="I3168" s="85" t="str">
        <f>IF(M3168&lt;&gt;"",VLOOKUP(M3168,LISTAS·PAPP!$U$3:$Z$8,3,FALSE),"")</f>
        <v/>
      </c>
      <c r="J3168" s="83" t="str">
        <f>IF(M3168&lt;&gt;"",VLOOKUP(M3168,LISTAS·PAPP!$U$3:$Z$8,4,FALSE),"")</f>
        <v/>
      </c>
      <c r="K3168" s="83" t="str">
        <f>IF(C3168&lt;&gt;"",VLOOKUP(C3168,LISTAS·PAPP!$H$3:$O$119,4,FALSE),"")</f>
        <v/>
      </c>
      <c r="L3168" s="85" t="str">
        <f>IF(C3168&lt;&gt;"",VLOOKUP(C3168,LISTAS·PAPP!$H$3:$O$119,8,FALSE),"")</f>
        <v/>
      </c>
      <c r="M3168" s="95"/>
      <c r="N3168" s="92"/>
      <c r="O3168" s="92"/>
      <c r="P3168" s="84" t="str">
        <f>IF(N3168&lt;&gt;"",VLOOKUP(N3168,LISTAS·PAPP!$U$9:$Y$125,5,FALSE),"")</f>
        <v/>
      </c>
      <c r="Q3168" s="83" t="str">
        <f>IF(O3168&lt;&gt;"",VLOOKUP(O3168,LISTAS·PAPP!$U$9:$W$125,3,FALSE),"")</f>
        <v/>
      </c>
      <c r="R3168" s="92"/>
      <c r="S3168" s="173"/>
      <c r="T3168" s="173"/>
      <c r="U3168" s="92"/>
      <c r="V3168" s="92"/>
      <c r="W3168" s="94"/>
      <c r="X3168" s="83" t="str">
        <f>IF(ISERROR(VLOOKUP(W3168,LISTAS·PAPP!$AJ$3:$AK$903,2,0))," ",VLOOKUP(W3168,LISTAS·PAPP!$AJ$3:$AK$903,2,0))</f>
        <v xml:space="preserve"> </v>
      </c>
      <c r="Y3168" s="96"/>
      <c r="Z3168" s="97"/>
      <c r="AA3168" s="97"/>
      <c r="AB3168" s="97"/>
      <c r="AC3168" s="97"/>
      <c r="AD3168" s="97"/>
      <c r="AE3168" s="97"/>
      <c r="AF3168" s="97"/>
      <c r="AG3168" s="97"/>
      <c r="AH3168" s="97"/>
      <c r="AI3168" s="97"/>
      <c r="AJ3168" s="97"/>
      <c r="AK3168" s="97"/>
      <c r="AL3168" s="86" t="str">
        <f t="shared" si="148"/>
        <v/>
      </c>
      <c r="AM3168" s="87" t="str">
        <f t="shared" si="149"/>
        <v xml:space="preserve"> </v>
      </c>
      <c r="AN3168" s="1" t="str">
        <f t="shared" si="150"/>
        <v xml:space="preserve"> </v>
      </c>
    </row>
    <row r="3169" spans="1:40" s="88" customFormat="1" x14ac:dyDescent="0.25">
      <c r="A3169" s="92"/>
      <c r="B3169" s="92"/>
      <c r="C3169" s="92"/>
      <c r="D3169" s="92"/>
      <c r="E3169" s="92"/>
      <c r="F3169" s="93"/>
      <c r="G3169" s="94"/>
      <c r="H3169" s="83" t="str">
        <f>IF(M3169&lt;&gt;"",VLOOKUP(M3169,LISTAS·PAPP!$U$3:$Z$8,2,FALSE),"")</f>
        <v/>
      </c>
      <c r="I3169" s="85" t="str">
        <f>IF(M3169&lt;&gt;"",VLOOKUP(M3169,LISTAS·PAPP!$U$3:$Z$8,3,FALSE),"")</f>
        <v/>
      </c>
      <c r="J3169" s="83" t="str">
        <f>IF(M3169&lt;&gt;"",VLOOKUP(M3169,LISTAS·PAPP!$U$3:$Z$8,4,FALSE),"")</f>
        <v/>
      </c>
      <c r="K3169" s="83" t="str">
        <f>IF(C3169&lt;&gt;"",VLOOKUP(C3169,LISTAS·PAPP!$H$3:$O$119,4,FALSE),"")</f>
        <v/>
      </c>
      <c r="L3169" s="85" t="str">
        <f>IF(C3169&lt;&gt;"",VLOOKUP(C3169,LISTAS·PAPP!$H$3:$O$119,8,FALSE),"")</f>
        <v/>
      </c>
      <c r="M3169" s="95"/>
      <c r="N3169" s="92"/>
      <c r="O3169" s="92"/>
      <c r="P3169" s="84" t="str">
        <f>IF(N3169&lt;&gt;"",VLOOKUP(N3169,LISTAS·PAPP!$U$9:$Y$125,5,FALSE),"")</f>
        <v/>
      </c>
      <c r="Q3169" s="83" t="str">
        <f>IF(O3169&lt;&gt;"",VLOOKUP(O3169,LISTAS·PAPP!$U$9:$W$125,3,FALSE),"")</f>
        <v/>
      </c>
      <c r="R3169" s="92"/>
      <c r="S3169" s="173"/>
      <c r="T3169" s="173"/>
      <c r="U3169" s="92"/>
      <c r="V3169" s="92"/>
      <c r="W3169" s="94"/>
      <c r="X3169" s="83" t="str">
        <f>IF(ISERROR(VLOOKUP(W3169,LISTAS·PAPP!$AJ$3:$AK$903,2,0))," ",VLOOKUP(W3169,LISTAS·PAPP!$AJ$3:$AK$903,2,0))</f>
        <v xml:space="preserve"> </v>
      </c>
      <c r="Y3169" s="96"/>
      <c r="Z3169" s="97"/>
      <c r="AA3169" s="97"/>
      <c r="AB3169" s="97"/>
      <c r="AC3169" s="97"/>
      <c r="AD3169" s="97"/>
      <c r="AE3169" s="97"/>
      <c r="AF3169" s="97"/>
      <c r="AG3169" s="97"/>
      <c r="AH3169" s="97"/>
      <c r="AI3169" s="97"/>
      <c r="AJ3169" s="97"/>
      <c r="AK3169" s="97"/>
      <c r="AL3169" s="86" t="str">
        <f t="shared" si="148"/>
        <v/>
      </c>
      <c r="AM3169" s="87" t="str">
        <f t="shared" si="149"/>
        <v xml:space="preserve"> </v>
      </c>
      <c r="AN3169" s="1" t="str">
        <f t="shared" si="150"/>
        <v xml:space="preserve"> </v>
      </c>
    </row>
    <row r="3170" spans="1:40" s="88" customFormat="1" x14ac:dyDescent="0.25">
      <c r="A3170" s="92"/>
      <c r="B3170" s="92"/>
      <c r="C3170" s="92"/>
      <c r="D3170" s="92"/>
      <c r="E3170" s="92"/>
      <c r="F3170" s="93"/>
      <c r="G3170" s="94"/>
      <c r="H3170" s="83" t="str">
        <f>IF(M3170&lt;&gt;"",VLOOKUP(M3170,LISTAS·PAPP!$U$3:$Z$8,2,FALSE),"")</f>
        <v/>
      </c>
      <c r="I3170" s="85" t="str">
        <f>IF(M3170&lt;&gt;"",VLOOKUP(M3170,LISTAS·PAPP!$U$3:$Z$8,3,FALSE),"")</f>
        <v/>
      </c>
      <c r="J3170" s="83" t="str">
        <f>IF(M3170&lt;&gt;"",VLOOKUP(M3170,LISTAS·PAPP!$U$3:$Z$8,4,FALSE),"")</f>
        <v/>
      </c>
      <c r="K3170" s="83" t="str">
        <f>IF(C3170&lt;&gt;"",VLOOKUP(C3170,LISTAS·PAPP!$H$3:$O$119,4,FALSE),"")</f>
        <v/>
      </c>
      <c r="L3170" s="85" t="str">
        <f>IF(C3170&lt;&gt;"",VLOOKUP(C3170,LISTAS·PAPP!$H$3:$O$119,8,FALSE),"")</f>
        <v/>
      </c>
      <c r="M3170" s="95"/>
      <c r="N3170" s="92"/>
      <c r="O3170" s="92"/>
      <c r="P3170" s="84" t="str">
        <f>IF(N3170&lt;&gt;"",VLOOKUP(N3170,LISTAS·PAPP!$U$9:$Y$125,5,FALSE),"")</f>
        <v/>
      </c>
      <c r="Q3170" s="83" t="str">
        <f>IF(O3170&lt;&gt;"",VLOOKUP(O3170,LISTAS·PAPP!$U$9:$W$125,3,FALSE),"")</f>
        <v/>
      </c>
      <c r="R3170" s="92"/>
      <c r="S3170" s="173"/>
      <c r="T3170" s="173"/>
      <c r="U3170" s="92"/>
      <c r="V3170" s="92"/>
      <c r="W3170" s="94"/>
      <c r="X3170" s="83" t="str">
        <f>IF(ISERROR(VLOOKUP(W3170,LISTAS·PAPP!$AJ$3:$AK$903,2,0))," ",VLOOKUP(W3170,LISTAS·PAPP!$AJ$3:$AK$903,2,0))</f>
        <v xml:space="preserve"> </v>
      </c>
      <c r="Y3170" s="96"/>
      <c r="Z3170" s="97"/>
      <c r="AA3170" s="97"/>
      <c r="AB3170" s="97"/>
      <c r="AC3170" s="97"/>
      <c r="AD3170" s="97"/>
      <c r="AE3170" s="97"/>
      <c r="AF3170" s="97"/>
      <c r="AG3170" s="97"/>
      <c r="AH3170" s="97"/>
      <c r="AI3170" s="97"/>
      <c r="AJ3170" s="97"/>
      <c r="AK3170" s="97"/>
      <c r="AL3170" s="86" t="str">
        <f t="shared" si="148"/>
        <v/>
      </c>
      <c r="AM3170" s="87" t="str">
        <f t="shared" si="149"/>
        <v xml:space="preserve"> </v>
      </c>
      <c r="AN3170" s="1" t="str">
        <f t="shared" si="150"/>
        <v xml:space="preserve"> </v>
      </c>
    </row>
    <row r="3171" spans="1:40" s="88" customFormat="1" x14ac:dyDescent="0.25">
      <c r="A3171" s="92"/>
      <c r="B3171" s="92"/>
      <c r="C3171" s="92"/>
      <c r="D3171" s="92"/>
      <c r="E3171" s="92"/>
      <c r="F3171" s="93"/>
      <c r="G3171" s="94"/>
      <c r="H3171" s="83" t="str">
        <f>IF(M3171&lt;&gt;"",VLOOKUP(M3171,LISTAS·PAPP!$U$3:$Z$8,2,FALSE),"")</f>
        <v/>
      </c>
      <c r="I3171" s="85" t="str">
        <f>IF(M3171&lt;&gt;"",VLOOKUP(M3171,LISTAS·PAPP!$U$3:$Z$8,3,FALSE),"")</f>
        <v/>
      </c>
      <c r="J3171" s="83" t="str">
        <f>IF(M3171&lt;&gt;"",VLOOKUP(M3171,LISTAS·PAPP!$U$3:$Z$8,4,FALSE),"")</f>
        <v/>
      </c>
      <c r="K3171" s="83" t="str">
        <f>IF(C3171&lt;&gt;"",VLOOKUP(C3171,LISTAS·PAPP!$H$3:$O$119,4,FALSE),"")</f>
        <v/>
      </c>
      <c r="L3171" s="85" t="str">
        <f>IF(C3171&lt;&gt;"",VLOOKUP(C3171,LISTAS·PAPP!$H$3:$O$119,8,FALSE),"")</f>
        <v/>
      </c>
      <c r="M3171" s="95"/>
      <c r="N3171" s="92"/>
      <c r="O3171" s="92"/>
      <c r="P3171" s="84" t="str">
        <f>IF(N3171&lt;&gt;"",VLOOKUP(N3171,LISTAS·PAPP!$U$9:$Y$125,5,FALSE),"")</f>
        <v/>
      </c>
      <c r="Q3171" s="83" t="str">
        <f>IF(O3171&lt;&gt;"",VLOOKUP(O3171,LISTAS·PAPP!$U$9:$W$125,3,FALSE),"")</f>
        <v/>
      </c>
      <c r="R3171" s="92"/>
      <c r="S3171" s="173"/>
      <c r="T3171" s="173"/>
      <c r="U3171" s="92"/>
      <c r="V3171" s="92"/>
      <c r="W3171" s="94"/>
      <c r="X3171" s="83" t="str">
        <f>IF(ISERROR(VLOOKUP(W3171,LISTAS·PAPP!$AJ$3:$AK$903,2,0))," ",VLOOKUP(W3171,LISTAS·PAPP!$AJ$3:$AK$903,2,0))</f>
        <v xml:space="preserve"> </v>
      </c>
      <c r="Y3171" s="96"/>
      <c r="Z3171" s="97"/>
      <c r="AA3171" s="97"/>
      <c r="AB3171" s="97"/>
      <c r="AC3171" s="97"/>
      <c r="AD3171" s="97"/>
      <c r="AE3171" s="97"/>
      <c r="AF3171" s="97"/>
      <c r="AG3171" s="97"/>
      <c r="AH3171" s="97"/>
      <c r="AI3171" s="97"/>
      <c r="AJ3171" s="97"/>
      <c r="AK3171" s="97"/>
      <c r="AL3171" s="86" t="str">
        <f t="shared" si="148"/>
        <v/>
      </c>
      <c r="AM3171" s="87" t="str">
        <f t="shared" si="149"/>
        <v xml:space="preserve"> </v>
      </c>
      <c r="AN3171" s="1" t="str">
        <f t="shared" si="150"/>
        <v xml:space="preserve"> </v>
      </c>
    </row>
    <row r="3172" spans="1:40" s="88" customFormat="1" x14ac:dyDescent="0.25">
      <c r="A3172" s="92"/>
      <c r="B3172" s="92"/>
      <c r="C3172" s="92"/>
      <c r="D3172" s="92"/>
      <c r="E3172" s="92"/>
      <c r="F3172" s="93"/>
      <c r="G3172" s="94"/>
      <c r="H3172" s="83" t="str">
        <f>IF(M3172&lt;&gt;"",VLOOKUP(M3172,LISTAS·PAPP!$U$3:$Z$8,2,FALSE),"")</f>
        <v/>
      </c>
      <c r="I3172" s="85" t="str">
        <f>IF(M3172&lt;&gt;"",VLOOKUP(M3172,LISTAS·PAPP!$U$3:$Z$8,3,FALSE),"")</f>
        <v/>
      </c>
      <c r="J3172" s="83" t="str">
        <f>IF(M3172&lt;&gt;"",VLOOKUP(M3172,LISTAS·PAPP!$U$3:$Z$8,4,FALSE),"")</f>
        <v/>
      </c>
      <c r="K3172" s="83" t="str">
        <f>IF(C3172&lt;&gt;"",VLOOKUP(C3172,LISTAS·PAPP!$H$3:$O$119,4,FALSE),"")</f>
        <v/>
      </c>
      <c r="L3172" s="85" t="str">
        <f>IF(C3172&lt;&gt;"",VLOOKUP(C3172,LISTAS·PAPP!$H$3:$O$119,8,FALSE),"")</f>
        <v/>
      </c>
      <c r="M3172" s="95"/>
      <c r="N3172" s="92"/>
      <c r="O3172" s="92"/>
      <c r="P3172" s="84" t="str">
        <f>IF(N3172&lt;&gt;"",VLOOKUP(N3172,LISTAS·PAPP!$U$9:$Y$125,5,FALSE),"")</f>
        <v/>
      </c>
      <c r="Q3172" s="83" t="str">
        <f>IF(O3172&lt;&gt;"",VLOOKUP(O3172,LISTAS·PAPP!$U$9:$W$125,3,FALSE),"")</f>
        <v/>
      </c>
      <c r="R3172" s="92"/>
      <c r="S3172" s="173"/>
      <c r="T3172" s="173"/>
      <c r="U3172" s="92"/>
      <c r="V3172" s="92"/>
      <c r="W3172" s="94"/>
      <c r="X3172" s="83" t="str">
        <f>IF(ISERROR(VLOOKUP(W3172,LISTAS·PAPP!$AJ$3:$AK$903,2,0))," ",VLOOKUP(W3172,LISTAS·PAPP!$AJ$3:$AK$903,2,0))</f>
        <v xml:space="preserve"> </v>
      </c>
      <c r="Y3172" s="96"/>
      <c r="Z3172" s="97"/>
      <c r="AA3172" s="97"/>
      <c r="AB3172" s="97"/>
      <c r="AC3172" s="97"/>
      <c r="AD3172" s="97"/>
      <c r="AE3172" s="97"/>
      <c r="AF3172" s="97"/>
      <c r="AG3172" s="97"/>
      <c r="AH3172" s="97"/>
      <c r="AI3172" s="97"/>
      <c r="AJ3172" s="97"/>
      <c r="AK3172" s="97"/>
      <c r="AL3172" s="86" t="str">
        <f t="shared" si="148"/>
        <v/>
      </c>
      <c r="AM3172" s="87" t="str">
        <f t="shared" si="149"/>
        <v xml:space="preserve"> </v>
      </c>
      <c r="AN3172" s="1" t="str">
        <f t="shared" si="150"/>
        <v xml:space="preserve"> </v>
      </c>
    </row>
    <row r="3173" spans="1:40" s="88" customFormat="1" x14ac:dyDescent="0.25">
      <c r="A3173" s="92"/>
      <c r="B3173" s="92"/>
      <c r="C3173" s="92"/>
      <c r="D3173" s="92"/>
      <c r="E3173" s="92"/>
      <c r="F3173" s="93"/>
      <c r="G3173" s="94"/>
      <c r="H3173" s="83" t="str">
        <f>IF(M3173&lt;&gt;"",VLOOKUP(M3173,LISTAS·PAPP!$U$3:$Z$8,2,FALSE),"")</f>
        <v/>
      </c>
      <c r="I3173" s="85" t="str">
        <f>IF(M3173&lt;&gt;"",VLOOKUP(M3173,LISTAS·PAPP!$U$3:$Z$8,3,FALSE),"")</f>
        <v/>
      </c>
      <c r="J3173" s="83" t="str">
        <f>IF(M3173&lt;&gt;"",VLOOKUP(M3173,LISTAS·PAPP!$U$3:$Z$8,4,FALSE),"")</f>
        <v/>
      </c>
      <c r="K3173" s="83" t="str">
        <f>IF(C3173&lt;&gt;"",VLOOKUP(C3173,LISTAS·PAPP!$H$3:$O$119,4,FALSE),"")</f>
        <v/>
      </c>
      <c r="L3173" s="85" t="str">
        <f>IF(C3173&lt;&gt;"",VLOOKUP(C3173,LISTAS·PAPP!$H$3:$O$119,8,FALSE),"")</f>
        <v/>
      </c>
      <c r="M3173" s="95"/>
      <c r="N3173" s="92"/>
      <c r="O3173" s="92"/>
      <c r="P3173" s="84" t="str">
        <f>IF(N3173&lt;&gt;"",VLOOKUP(N3173,LISTAS·PAPP!$U$9:$Y$125,5,FALSE),"")</f>
        <v/>
      </c>
      <c r="Q3173" s="83" t="str">
        <f>IF(O3173&lt;&gt;"",VLOOKUP(O3173,LISTAS·PAPP!$U$9:$W$125,3,FALSE),"")</f>
        <v/>
      </c>
      <c r="R3173" s="92"/>
      <c r="S3173" s="173"/>
      <c r="T3173" s="173"/>
      <c r="U3173" s="92"/>
      <c r="V3173" s="92"/>
      <c r="W3173" s="94"/>
      <c r="X3173" s="83" t="str">
        <f>IF(ISERROR(VLOOKUP(W3173,LISTAS·PAPP!$AJ$3:$AK$903,2,0))," ",VLOOKUP(W3173,LISTAS·PAPP!$AJ$3:$AK$903,2,0))</f>
        <v xml:space="preserve"> </v>
      </c>
      <c r="Y3173" s="96"/>
      <c r="Z3173" s="97"/>
      <c r="AA3173" s="97"/>
      <c r="AB3173" s="97"/>
      <c r="AC3173" s="97"/>
      <c r="AD3173" s="97"/>
      <c r="AE3173" s="97"/>
      <c r="AF3173" s="97"/>
      <c r="AG3173" s="97"/>
      <c r="AH3173" s="97"/>
      <c r="AI3173" s="97"/>
      <c r="AJ3173" s="97"/>
      <c r="AK3173" s="97"/>
      <c r="AL3173" s="86" t="str">
        <f t="shared" si="148"/>
        <v/>
      </c>
      <c r="AM3173" s="87" t="str">
        <f t="shared" si="149"/>
        <v xml:space="preserve"> </v>
      </c>
      <c r="AN3173" s="1" t="str">
        <f t="shared" si="150"/>
        <v xml:space="preserve"> </v>
      </c>
    </row>
    <row r="3174" spans="1:40" s="88" customFormat="1" x14ac:dyDescent="0.25">
      <c r="A3174" s="92"/>
      <c r="B3174" s="92"/>
      <c r="C3174" s="92"/>
      <c r="D3174" s="92"/>
      <c r="E3174" s="92"/>
      <c r="F3174" s="93"/>
      <c r="G3174" s="94"/>
      <c r="H3174" s="83" t="str">
        <f>IF(M3174&lt;&gt;"",VLOOKUP(M3174,LISTAS·PAPP!$U$3:$Z$8,2,FALSE),"")</f>
        <v/>
      </c>
      <c r="I3174" s="85" t="str">
        <f>IF(M3174&lt;&gt;"",VLOOKUP(M3174,LISTAS·PAPP!$U$3:$Z$8,3,FALSE),"")</f>
        <v/>
      </c>
      <c r="J3174" s="83" t="str">
        <f>IF(M3174&lt;&gt;"",VLOOKUP(M3174,LISTAS·PAPP!$U$3:$Z$8,4,FALSE),"")</f>
        <v/>
      </c>
      <c r="K3174" s="83" t="str">
        <f>IF(C3174&lt;&gt;"",VLOOKUP(C3174,LISTAS·PAPP!$H$3:$O$119,4,FALSE),"")</f>
        <v/>
      </c>
      <c r="L3174" s="85" t="str">
        <f>IF(C3174&lt;&gt;"",VLOOKUP(C3174,LISTAS·PAPP!$H$3:$O$119,8,FALSE),"")</f>
        <v/>
      </c>
      <c r="M3174" s="95"/>
      <c r="N3174" s="92"/>
      <c r="O3174" s="92"/>
      <c r="P3174" s="84" t="str">
        <f>IF(N3174&lt;&gt;"",VLOOKUP(N3174,LISTAS·PAPP!$U$9:$Y$125,5,FALSE),"")</f>
        <v/>
      </c>
      <c r="Q3174" s="83" t="str">
        <f>IF(O3174&lt;&gt;"",VLOOKUP(O3174,LISTAS·PAPP!$U$9:$W$125,3,FALSE),"")</f>
        <v/>
      </c>
      <c r="R3174" s="92"/>
      <c r="S3174" s="173"/>
      <c r="T3174" s="173"/>
      <c r="U3174" s="92"/>
      <c r="V3174" s="92"/>
      <c r="W3174" s="94"/>
      <c r="X3174" s="83" t="str">
        <f>IF(ISERROR(VLOOKUP(W3174,LISTAS·PAPP!$AJ$3:$AK$903,2,0))," ",VLOOKUP(W3174,LISTAS·PAPP!$AJ$3:$AK$903,2,0))</f>
        <v xml:space="preserve"> </v>
      </c>
      <c r="Y3174" s="96"/>
      <c r="Z3174" s="97"/>
      <c r="AA3174" s="97"/>
      <c r="AB3174" s="97"/>
      <c r="AC3174" s="97"/>
      <c r="AD3174" s="97"/>
      <c r="AE3174" s="97"/>
      <c r="AF3174" s="97"/>
      <c r="AG3174" s="97"/>
      <c r="AH3174" s="97"/>
      <c r="AI3174" s="97"/>
      <c r="AJ3174" s="97"/>
      <c r="AK3174" s="97"/>
      <c r="AL3174" s="86" t="str">
        <f t="shared" si="148"/>
        <v/>
      </c>
      <c r="AM3174" s="87" t="str">
        <f t="shared" si="149"/>
        <v xml:space="preserve"> </v>
      </c>
      <c r="AN3174" s="1" t="str">
        <f t="shared" si="150"/>
        <v xml:space="preserve"> </v>
      </c>
    </row>
    <row r="3175" spans="1:40" s="88" customFormat="1" x14ac:dyDescent="0.25">
      <c r="A3175" s="92"/>
      <c r="B3175" s="92"/>
      <c r="C3175" s="92"/>
      <c r="D3175" s="92"/>
      <c r="E3175" s="92"/>
      <c r="F3175" s="93"/>
      <c r="G3175" s="94"/>
      <c r="H3175" s="83" t="str">
        <f>IF(M3175&lt;&gt;"",VLOOKUP(M3175,LISTAS·PAPP!$U$3:$Z$8,2,FALSE),"")</f>
        <v/>
      </c>
      <c r="I3175" s="85" t="str">
        <f>IF(M3175&lt;&gt;"",VLOOKUP(M3175,LISTAS·PAPP!$U$3:$Z$8,3,FALSE),"")</f>
        <v/>
      </c>
      <c r="J3175" s="83" t="str">
        <f>IF(M3175&lt;&gt;"",VLOOKUP(M3175,LISTAS·PAPP!$U$3:$Z$8,4,FALSE),"")</f>
        <v/>
      </c>
      <c r="K3175" s="83" t="str">
        <f>IF(C3175&lt;&gt;"",VLOOKUP(C3175,LISTAS·PAPP!$H$3:$O$119,4,FALSE),"")</f>
        <v/>
      </c>
      <c r="L3175" s="85" t="str">
        <f>IF(C3175&lt;&gt;"",VLOOKUP(C3175,LISTAS·PAPP!$H$3:$O$119,8,FALSE),"")</f>
        <v/>
      </c>
      <c r="M3175" s="95"/>
      <c r="N3175" s="92"/>
      <c r="O3175" s="92"/>
      <c r="P3175" s="84" t="str">
        <f>IF(N3175&lt;&gt;"",VLOOKUP(N3175,LISTAS·PAPP!$U$9:$Y$125,5,FALSE),"")</f>
        <v/>
      </c>
      <c r="Q3175" s="83" t="str">
        <f>IF(O3175&lt;&gt;"",VLOOKUP(O3175,LISTAS·PAPP!$U$9:$W$125,3,FALSE),"")</f>
        <v/>
      </c>
      <c r="R3175" s="92"/>
      <c r="S3175" s="173"/>
      <c r="T3175" s="173"/>
      <c r="U3175" s="92"/>
      <c r="V3175" s="92"/>
      <c r="W3175" s="94"/>
      <c r="X3175" s="83" t="str">
        <f>IF(ISERROR(VLOOKUP(W3175,LISTAS·PAPP!$AJ$3:$AK$903,2,0))," ",VLOOKUP(W3175,LISTAS·PAPP!$AJ$3:$AK$903,2,0))</f>
        <v xml:space="preserve"> </v>
      </c>
      <c r="Y3175" s="96"/>
      <c r="Z3175" s="97"/>
      <c r="AA3175" s="97"/>
      <c r="AB3175" s="97"/>
      <c r="AC3175" s="97"/>
      <c r="AD3175" s="97"/>
      <c r="AE3175" s="97"/>
      <c r="AF3175" s="97"/>
      <c r="AG3175" s="97"/>
      <c r="AH3175" s="97"/>
      <c r="AI3175" s="97"/>
      <c r="AJ3175" s="97"/>
      <c r="AK3175" s="97"/>
      <c r="AL3175" s="86" t="str">
        <f t="shared" si="148"/>
        <v/>
      </c>
      <c r="AM3175" s="87" t="str">
        <f t="shared" si="149"/>
        <v xml:space="preserve"> </v>
      </c>
      <c r="AN3175" s="1" t="str">
        <f t="shared" si="150"/>
        <v xml:space="preserve"> </v>
      </c>
    </row>
    <row r="3176" spans="1:40" s="88" customFormat="1" x14ac:dyDescent="0.25">
      <c r="A3176" s="92"/>
      <c r="B3176" s="92"/>
      <c r="C3176" s="92"/>
      <c r="D3176" s="92"/>
      <c r="E3176" s="92"/>
      <c r="F3176" s="93"/>
      <c r="G3176" s="94"/>
      <c r="H3176" s="83" t="str">
        <f>IF(M3176&lt;&gt;"",VLOOKUP(M3176,LISTAS·PAPP!$U$3:$Z$8,2,FALSE),"")</f>
        <v/>
      </c>
      <c r="I3176" s="85" t="str">
        <f>IF(M3176&lt;&gt;"",VLOOKUP(M3176,LISTAS·PAPP!$U$3:$Z$8,3,FALSE),"")</f>
        <v/>
      </c>
      <c r="J3176" s="83" t="str">
        <f>IF(M3176&lt;&gt;"",VLOOKUP(M3176,LISTAS·PAPP!$U$3:$Z$8,4,FALSE),"")</f>
        <v/>
      </c>
      <c r="K3176" s="83" t="str">
        <f>IF(C3176&lt;&gt;"",VLOOKUP(C3176,LISTAS·PAPP!$H$3:$O$119,4,FALSE),"")</f>
        <v/>
      </c>
      <c r="L3176" s="85" t="str">
        <f>IF(C3176&lt;&gt;"",VLOOKUP(C3176,LISTAS·PAPP!$H$3:$O$119,8,FALSE),"")</f>
        <v/>
      </c>
      <c r="M3176" s="95"/>
      <c r="N3176" s="92"/>
      <c r="O3176" s="92"/>
      <c r="P3176" s="84" t="str">
        <f>IF(N3176&lt;&gt;"",VLOOKUP(N3176,LISTAS·PAPP!$U$9:$Y$125,5,FALSE),"")</f>
        <v/>
      </c>
      <c r="Q3176" s="83" t="str">
        <f>IF(O3176&lt;&gt;"",VLOOKUP(O3176,LISTAS·PAPP!$U$9:$W$125,3,FALSE),"")</f>
        <v/>
      </c>
      <c r="R3176" s="92"/>
      <c r="S3176" s="173"/>
      <c r="T3176" s="173"/>
      <c r="U3176" s="92"/>
      <c r="V3176" s="92"/>
      <c r="W3176" s="94"/>
      <c r="X3176" s="83" t="str">
        <f>IF(ISERROR(VLOOKUP(W3176,LISTAS·PAPP!$AJ$3:$AK$903,2,0))," ",VLOOKUP(W3176,LISTAS·PAPP!$AJ$3:$AK$903,2,0))</f>
        <v xml:space="preserve"> </v>
      </c>
      <c r="Y3176" s="96"/>
      <c r="Z3176" s="97"/>
      <c r="AA3176" s="97"/>
      <c r="AB3176" s="97"/>
      <c r="AC3176" s="97"/>
      <c r="AD3176" s="97"/>
      <c r="AE3176" s="97"/>
      <c r="AF3176" s="97"/>
      <c r="AG3176" s="97"/>
      <c r="AH3176" s="97"/>
      <c r="AI3176" s="97"/>
      <c r="AJ3176" s="97"/>
      <c r="AK3176" s="97"/>
      <c r="AL3176" s="86" t="str">
        <f t="shared" si="148"/>
        <v/>
      </c>
      <c r="AM3176" s="87" t="str">
        <f t="shared" si="149"/>
        <v xml:space="preserve"> </v>
      </c>
      <c r="AN3176" s="1" t="str">
        <f t="shared" si="150"/>
        <v xml:space="preserve"> </v>
      </c>
    </row>
    <row r="3177" spans="1:40" s="88" customFormat="1" x14ac:dyDescent="0.25">
      <c r="A3177" s="92"/>
      <c r="B3177" s="92"/>
      <c r="C3177" s="92"/>
      <c r="D3177" s="92"/>
      <c r="E3177" s="92"/>
      <c r="F3177" s="93"/>
      <c r="G3177" s="94"/>
      <c r="H3177" s="83" t="str">
        <f>IF(M3177&lt;&gt;"",VLOOKUP(M3177,LISTAS·PAPP!$U$3:$Z$8,2,FALSE),"")</f>
        <v/>
      </c>
      <c r="I3177" s="85" t="str">
        <f>IF(M3177&lt;&gt;"",VLOOKUP(M3177,LISTAS·PAPP!$U$3:$Z$8,3,FALSE),"")</f>
        <v/>
      </c>
      <c r="J3177" s="83" t="str">
        <f>IF(M3177&lt;&gt;"",VLOOKUP(M3177,LISTAS·PAPP!$U$3:$Z$8,4,FALSE),"")</f>
        <v/>
      </c>
      <c r="K3177" s="83" t="str">
        <f>IF(C3177&lt;&gt;"",VLOOKUP(C3177,LISTAS·PAPP!$H$3:$O$119,4,FALSE),"")</f>
        <v/>
      </c>
      <c r="L3177" s="85" t="str">
        <f>IF(C3177&lt;&gt;"",VLOOKUP(C3177,LISTAS·PAPP!$H$3:$O$119,8,FALSE),"")</f>
        <v/>
      </c>
      <c r="M3177" s="95"/>
      <c r="N3177" s="92"/>
      <c r="O3177" s="92"/>
      <c r="P3177" s="84" t="str">
        <f>IF(N3177&lt;&gt;"",VLOOKUP(N3177,LISTAS·PAPP!$U$9:$Y$125,5,FALSE),"")</f>
        <v/>
      </c>
      <c r="Q3177" s="83" t="str">
        <f>IF(O3177&lt;&gt;"",VLOOKUP(O3177,LISTAS·PAPP!$U$9:$W$125,3,FALSE),"")</f>
        <v/>
      </c>
      <c r="R3177" s="92"/>
      <c r="S3177" s="173"/>
      <c r="T3177" s="173"/>
      <c r="U3177" s="92"/>
      <c r="V3177" s="92"/>
      <c r="W3177" s="94"/>
      <c r="X3177" s="83" t="str">
        <f>IF(ISERROR(VLOOKUP(W3177,LISTAS·PAPP!$AJ$3:$AK$903,2,0))," ",VLOOKUP(W3177,LISTAS·PAPP!$AJ$3:$AK$903,2,0))</f>
        <v xml:space="preserve"> </v>
      </c>
      <c r="Y3177" s="96"/>
      <c r="Z3177" s="97"/>
      <c r="AA3177" s="97"/>
      <c r="AB3177" s="97"/>
      <c r="AC3177" s="97"/>
      <c r="AD3177" s="97"/>
      <c r="AE3177" s="97"/>
      <c r="AF3177" s="97"/>
      <c r="AG3177" s="97"/>
      <c r="AH3177" s="97"/>
      <c r="AI3177" s="97"/>
      <c r="AJ3177" s="97"/>
      <c r="AK3177" s="97"/>
      <c r="AL3177" s="86" t="str">
        <f t="shared" si="148"/>
        <v/>
      </c>
      <c r="AM3177" s="87" t="str">
        <f t="shared" si="149"/>
        <v xml:space="preserve"> </v>
      </c>
      <c r="AN3177" s="1" t="str">
        <f t="shared" si="150"/>
        <v xml:space="preserve"> </v>
      </c>
    </row>
    <row r="3178" spans="1:40" s="88" customFormat="1" x14ac:dyDescent="0.25">
      <c r="A3178" s="92"/>
      <c r="B3178" s="92"/>
      <c r="C3178" s="92"/>
      <c r="D3178" s="92"/>
      <c r="E3178" s="92"/>
      <c r="F3178" s="93"/>
      <c r="G3178" s="94"/>
      <c r="H3178" s="83" t="str">
        <f>IF(M3178&lt;&gt;"",VLOOKUP(M3178,LISTAS·PAPP!$U$3:$Z$8,2,FALSE),"")</f>
        <v/>
      </c>
      <c r="I3178" s="85" t="str">
        <f>IF(M3178&lt;&gt;"",VLOOKUP(M3178,LISTAS·PAPP!$U$3:$Z$8,3,FALSE),"")</f>
        <v/>
      </c>
      <c r="J3178" s="83" t="str">
        <f>IF(M3178&lt;&gt;"",VLOOKUP(M3178,LISTAS·PAPP!$U$3:$Z$8,4,FALSE),"")</f>
        <v/>
      </c>
      <c r="K3178" s="83" t="str">
        <f>IF(C3178&lt;&gt;"",VLOOKUP(C3178,LISTAS·PAPP!$H$3:$O$119,4,FALSE),"")</f>
        <v/>
      </c>
      <c r="L3178" s="85" t="str">
        <f>IF(C3178&lt;&gt;"",VLOOKUP(C3178,LISTAS·PAPP!$H$3:$O$119,8,FALSE),"")</f>
        <v/>
      </c>
      <c r="M3178" s="95"/>
      <c r="N3178" s="92"/>
      <c r="O3178" s="92"/>
      <c r="P3178" s="84" t="str">
        <f>IF(N3178&lt;&gt;"",VLOOKUP(N3178,LISTAS·PAPP!$U$9:$Y$125,5,FALSE),"")</f>
        <v/>
      </c>
      <c r="Q3178" s="83" t="str">
        <f>IF(O3178&lt;&gt;"",VLOOKUP(O3178,LISTAS·PAPP!$U$9:$W$125,3,FALSE),"")</f>
        <v/>
      </c>
      <c r="R3178" s="92"/>
      <c r="S3178" s="173"/>
      <c r="T3178" s="173"/>
      <c r="U3178" s="92"/>
      <c r="V3178" s="92"/>
      <c r="W3178" s="94"/>
      <c r="X3178" s="83" t="str">
        <f>IF(ISERROR(VLOOKUP(W3178,LISTAS·PAPP!$AJ$3:$AK$903,2,0))," ",VLOOKUP(W3178,LISTAS·PAPP!$AJ$3:$AK$903,2,0))</f>
        <v xml:space="preserve"> </v>
      </c>
      <c r="Y3178" s="96"/>
      <c r="Z3178" s="97"/>
      <c r="AA3178" s="97"/>
      <c r="AB3178" s="97"/>
      <c r="AC3178" s="97"/>
      <c r="AD3178" s="97"/>
      <c r="AE3178" s="97"/>
      <c r="AF3178" s="97"/>
      <c r="AG3178" s="97"/>
      <c r="AH3178" s="97"/>
      <c r="AI3178" s="97"/>
      <c r="AJ3178" s="97"/>
      <c r="AK3178" s="97"/>
      <c r="AL3178" s="86" t="str">
        <f t="shared" si="148"/>
        <v/>
      </c>
      <c r="AM3178" s="87" t="str">
        <f t="shared" si="149"/>
        <v xml:space="preserve"> </v>
      </c>
      <c r="AN3178" s="1" t="str">
        <f t="shared" si="150"/>
        <v xml:space="preserve"> </v>
      </c>
    </row>
    <row r="3179" spans="1:40" s="88" customFormat="1" x14ac:dyDescent="0.25">
      <c r="A3179" s="92"/>
      <c r="B3179" s="92"/>
      <c r="C3179" s="92"/>
      <c r="D3179" s="92"/>
      <c r="E3179" s="92"/>
      <c r="F3179" s="93"/>
      <c r="G3179" s="94"/>
      <c r="H3179" s="83" t="str">
        <f>IF(M3179&lt;&gt;"",VLOOKUP(M3179,LISTAS·PAPP!$U$3:$Z$8,2,FALSE),"")</f>
        <v/>
      </c>
      <c r="I3179" s="85" t="str">
        <f>IF(M3179&lt;&gt;"",VLOOKUP(M3179,LISTAS·PAPP!$U$3:$Z$8,3,FALSE),"")</f>
        <v/>
      </c>
      <c r="J3179" s="83" t="str">
        <f>IF(M3179&lt;&gt;"",VLOOKUP(M3179,LISTAS·PAPP!$U$3:$Z$8,4,FALSE),"")</f>
        <v/>
      </c>
      <c r="K3179" s="83" t="str">
        <f>IF(C3179&lt;&gt;"",VLOOKUP(C3179,LISTAS·PAPP!$H$3:$O$119,4,FALSE),"")</f>
        <v/>
      </c>
      <c r="L3179" s="85" t="str">
        <f>IF(C3179&lt;&gt;"",VLOOKUP(C3179,LISTAS·PAPP!$H$3:$O$119,8,FALSE),"")</f>
        <v/>
      </c>
      <c r="M3179" s="95"/>
      <c r="N3179" s="92"/>
      <c r="O3179" s="92"/>
      <c r="P3179" s="84" t="str">
        <f>IF(N3179&lt;&gt;"",VLOOKUP(N3179,LISTAS·PAPP!$U$9:$Y$125,5,FALSE),"")</f>
        <v/>
      </c>
      <c r="Q3179" s="83" t="str">
        <f>IF(O3179&lt;&gt;"",VLOOKUP(O3179,LISTAS·PAPP!$U$9:$W$125,3,FALSE),"")</f>
        <v/>
      </c>
      <c r="R3179" s="92"/>
      <c r="S3179" s="173"/>
      <c r="T3179" s="173"/>
      <c r="U3179" s="92"/>
      <c r="V3179" s="92"/>
      <c r="W3179" s="94"/>
      <c r="X3179" s="83" t="str">
        <f>IF(ISERROR(VLOOKUP(W3179,LISTAS·PAPP!$AJ$3:$AK$903,2,0))," ",VLOOKUP(W3179,LISTAS·PAPP!$AJ$3:$AK$903,2,0))</f>
        <v xml:space="preserve"> </v>
      </c>
      <c r="Y3179" s="96"/>
      <c r="Z3179" s="97"/>
      <c r="AA3179" s="97"/>
      <c r="AB3179" s="97"/>
      <c r="AC3179" s="97"/>
      <c r="AD3179" s="97"/>
      <c r="AE3179" s="97"/>
      <c r="AF3179" s="97"/>
      <c r="AG3179" s="97"/>
      <c r="AH3179" s="97"/>
      <c r="AI3179" s="97"/>
      <c r="AJ3179" s="97"/>
      <c r="AK3179" s="97"/>
      <c r="AL3179" s="86" t="str">
        <f t="shared" si="148"/>
        <v/>
      </c>
      <c r="AM3179" s="87" t="str">
        <f t="shared" si="149"/>
        <v xml:space="preserve"> </v>
      </c>
      <c r="AN3179" s="1" t="str">
        <f t="shared" si="150"/>
        <v xml:space="preserve"> </v>
      </c>
    </row>
    <row r="3180" spans="1:40" s="88" customFormat="1" x14ac:dyDescent="0.25">
      <c r="A3180" s="92"/>
      <c r="B3180" s="92"/>
      <c r="C3180" s="92"/>
      <c r="D3180" s="92"/>
      <c r="E3180" s="92"/>
      <c r="F3180" s="93"/>
      <c r="G3180" s="94"/>
      <c r="H3180" s="83" t="str">
        <f>IF(M3180&lt;&gt;"",VLOOKUP(M3180,LISTAS·PAPP!$U$3:$Z$8,2,FALSE),"")</f>
        <v/>
      </c>
      <c r="I3180" s="85" t="str">
        <f>IF(M3180&lt;&gt;"",VLOOKUP(M3180,LISTAS·PAPP!$U$3:$Z$8,3,FALSE),"")</f>
        <v/>
      </c>
      <c r="J3180" s="83" t="str">
        <f>IF(M3180&lt;&gt;"",VLOOKUP(M3180,LISTAS·PAPP!$U$3:$Z$8,4,FALSE),"")</f>
        <v/>
      </c>
      <c r="K3180" s="83" t="str">
        <f>IF(C3180&lt;&gt;"",VLOOKUP(C3180,LISTAS·PAPP!$H$3:$O$119,4,FALSE),"")</f>
        <v/>
      </c>
      <c r="L3180" s="85" t="str">
        <f>IF(C3180&lt;&gt;"",VLOOKUP(C3180,LISTAS·PAPP!$H$3:$O$119,8,FALSE),"")</f>
        <v/>
      </c>
      <c r="M3180" s="95"/>
      <c r="N3180" s="92"/>
      <c r="O3180" s="92"/>
      <c r="P3180" s="84" t="str">
        <f>IF(N3180&lt;&gt;"",VLOOKUP(N3180,LISTAS·PAPP!$U$9:$Y$125,5,FALSE),"")</f>
        <v/>
      </c>
      <c r="Q3180" s="83" t="str">
        <f>IF(O3180&lt;&gt;"",VLOOKUP(O3180,LISTAS·PAPP!$U$9:$W$125,3,FALSE),"")</f>
        <v/>
      </c>
      <c r="R3180" s="92"/>
      <c r="S3180" s="173"/>
      <c r="T3180" s="173"/>
      <c r="U3180" s="92"/>
      <c r="V3180" s="92"/>
      <c r="W3180" s="94"/>
      <c r="X3180" s="83" t="str">
        <f>IF(ISERROR(VLOOKUP(W3180,LISTAS·PAPP!$AJ$3:$AK$903,2,0))," ",VLOOKUP(W3180,LISTAS·PAPP!$AJ$3:$AK$903,2,0))</f>
        <v xml:space="preserve"> </v>
      </c>
      <c r="Y3180" s="96"/>
      <c r="Z3180" s="97"/>
      <c r="AA3180" s="97"/>
      <c r="AB3180" s="97"/>
      <c r="AC3180" s="97"/>
      <c r="AD3180" s="97"/>
      <c r="AE3180" s="97"/>
      <c r="AF3180" s="97"/>
      <c r="AG3180" s="97"/>
      <c r="AH3180" s="97"/>
      <c r="AI3180" s="97"/>
      <c r="AJ3180" s="97"/>
      <c r="AK3180" s="97"/>
      <c r="AL3180" s="86" t="str">
        <f t="shared" si="148"/>
        <v/>
      </c>
      <c r="AM3180" s="87" t="str">
        <f t="shared" si="149"/>
        <v xml:space="preserve"> </v>
      </c>
      <c r="AN3180" s="1" t="str">
        <f t="shared" si="150"/>
        <v xml:space="preserve"> </v>
      </c>
    </row>
    <row r="3181" spans="1:40" s="88" customFormat="1" x14ac:dyDescent="0.25">
      <c r="A3181" s="92"/>
      <c r="B3181" s="92"/>
      <c r="C3181" s="92"/>
      <c r="D3181" s="92"/>
      <c r="E3181" s="92"/>
      <c r="F3181" s="93"/>
      <c r="G3181" s="94"/>
      <c r="H3181" s="83" t="str">
        <f>IF(M3181&lt;&gt;"",VLOOKUP(M3181,LISTAS·PAPP!$U$3:$Z$8,2,FALSE),"")</f>
        <v/>
      </c>
      <c r="I3181" s="85" t="str">
        <f>IF(M3181&lt;&gt;"",VLOOKUP(M3181,LISTAS·PAPP!$U$3:$Z$8,3,FALSE),"")</f>
        <v/>
      </c>
      <c r="J3181" s="83" t="str">
        <f>IF(M3181&lt;&gt;"",VLOOKUP(M3181,LISTAS·PAPP!$U$3:$Z$8,4,FALSE),"")</f>
        <v/>
      </c>
      <c r="K3181" s="83" t="str">
        <f>IF(C3181&lt;&gt;"",VLOOKUP(C3181,LISTAS·PAPP!$H$3:$O$119,4,FALSE),"")</f>
        <v/>
      </c>
      <c r="L3181" s="85" t="str">
        <f>IF(C3181&lt;&gt;"",VLOOKUP(C3181,LISTAS·PAPP!$H$3:$O$119,8,FALSE),"")</f>
        <v/>
      </c>
      <c r="M3181" s="95"/>
      <c r="N3181" s="92"/>
      <c r="O3181" s="92"/>
      <c r="P3181" s="84" t="str">
        <f>IF(N3181&lt;&gt;"",VLOOKUP(N3181,LISTAS·PAPP!$U$9:$Y$125,5,FALSE),"")</f>
        <v/>
      </c>
      <c r="Q3181" s="83" t="str">
        <f>IF(O3181&lt;&gt;"",VLOOKUP(O3181,LISTAS·PAPP!$U$9:$W$125,3,FALSE),"")</f>
        <v/>
      </c>
      <c r="R3181" s="92"/>
      <c r="S3181" s="173"/>
      <c r="T3181" s="173"/>
      <c r="U3181" s="92"/>
      <c r="V3181" s="92"/>
      <c r="W3181" s="94"/>
      <c r="X3181" s="83" t="str">
        <f>IF(ISERROR(VLOOKUP(W3181,LISTAS·PAPP!$AJ$3:$AK$903,2,0))," ",VLOOKUP(W3181,LISTAS·PAPP!$AJ$3:$AK$903,2,0))</f>
        <v xml:space="preserve"> </v>
      </c>
      <c r="Y3181" s="96"/>
      <c r="Z3181" s="97"/>
      <c r="AA3181" s="97"/>
      <c r="AB3181" s="97"/>
      <c r="AC3181" s="97"/>
      <c r="AD3181" s="97"/>
      <c r="AE3181" s="97"/>
      <c r="AF3181" s="97"/>
      <c r="AG3181" s="97"/>
      <c r="AH3181" s="97"/>
      <c r="AI3181" s="97"/>
      <c r="AJ3181" s="97"/>
      <c r="AK3181" s="97"/>
      <c r="AL3181" s="86" t="str">
        <f t="shared" si="148"/>
        <v/>
      </c>
      <c r="AM3181" s="87" t="str">
        <f t="shared" si="149"/>
        <v xml:space="preserve"> </v>
      </c>
      <c r="AN3181" s="1" t="str">
        <f t="shared" si="150"/>
        <v xml:space="preserve"> </v>
      </c>
    </row>
    <row r="3182" spans="1:40" s="88" customFormat="1" x14ac:dyDescent="0.25">
      <c r="A3182" s="92"/>
      <c r="B3182" s="92"/>
      <c r="C3182" s="92"/>
      <c r="D3182" s="92"/>
      <c r="E3182" s="92"/>
      <c r="F3182" s="93"/>
      <c r="G3182" s="94"/>
      <c r="H3182" s="83" t="str">
        <f>IF(M3182&lt;&gt;"",VLOOKUP(M3182,LISTAS·PAPP!$U$3:$Z$8,2,FALSE),"")</f>
        <v/>
      </c>
      <c r="I3182" s="85" t="str">
        <f>IF(M3182&lt;&gt;"",VLOOKUP(M3182,LISTAS·PAPP!$U$3:$Z$8,3,FALSE),"")</f>
        <v/>
      </c>
      <c r="J3182" s="83" t="str">
        <f>IF(M3182&lt;&gt;"",VLOOKUP(M3182,LISTAS·PAPP!$U$3:$Z$8,4,FALSE),"")</f>
        <v/>
      </c>
      <c r="K3182" s="83" t="str">
        <f>IF(C3182&lt;&gt;"",VLOOKUP(C3182,LISTAS·PAPP!$H$3:$O$119,4,FALSE),"")</f>
        <v/>
      </c>
      <c r="L3182" s="85" t="str">
        <f>IF(C3182&lt;&gt;"",VLOOKUP(C3182,LISTAS·PAPP!$H$3:$O$119,8,FALSE),"")</f>
        <v/>
      </c>
      <c r="M3182" s="95"/>
      <c r="N3182" s="92"/>
      <c r="O3182" s="92"/>
      <c r="P3182" s="84" t="str">
        <f>IF(N3182&lt;&gt;"",VLOOKUP(N3182,LISTAS·PAPP!$U$9:$Y$125,5,FALSE),"")</f>
        <v/>
      </c>
      <c r="Q3182" s="83" t="str">
        <f>IF(O3182&lt;&gt;"",VLOOKUP(O3182,LISTAS·PAPP!$U$9:$W$125,3,FALSE),"")</f>
        <v/>
      </c>
      <c r="R3182" s="92"/>
      <c r="S3182" s="173"/>
      <c r="T3182" s="173"/>
      <c r="U3182" s="92"/>
      <c r="V3182" s="92"/>
      <c r="W3182" s="94"/>
      <c r="X3182" s="83" t="str">
        <f>IF(ISERROR(VLOOKUP(W3182,LISTAS·PAPP!$AJ$3:$AK$903,2,0))," ",VLOOKUP(W3182,LISTAS·PAPP!$AJ$3:$AK$903,2,0))</f>
        <v xml:space="preserve"> </v>
      </c>
      <c r="Y3182" s="96"/>
      <c r="Z3182" s="97"/>
      <c r="AA3182" s="97"/>
      <c r="AB3182" s="97"/>
      <c r="AC3182" s="97"/>
      <c r="AD3182" s="97"/>
      <c r="AE3182" s="97"/>
      <c r="AF3182" s="97"/>
      <c r="AG3182" s="97"/>
      <c r="AH3182" s="97"/>
      <c r="AI3182" s="97"/>
      <c r="AJ3182" s="97"/>
      <c r="AK3182" s="97"/>
      <c r="AL3182" s="86" t="str">
        <f t="shared" si="148"/>
        <v/>
      </c>
      <c r="AM3182" s="87" t="str">
        <f t="shared" si="149"/>
        <v xml:space="preserve"> </v>
      </c>
      <c r="AN3182" s="1" t="str">
        <f t="shared" si="150"/>
        <v xml:space="preserve"> </v>
      </c>
    </row>
    <row r="3183" spans="1:40" s="88" customFormat="1" x14ac:dyDescent="0.25">
      <c r="A3183" s="92"/>
      <c r="B3183" s="92"/>
      <c r="C3183" s="92"/>
      <c r="D3183" s="92"/>
      <c r="E3183" s="92"/>
      <c r="F3183" s="93"/>
      <c r="G3183" s="94"/>
      <c r="H3183" s="83" t="str">
        <f>IF(M3183&lt;&gt;"",VLOOKUP(M3183,LISTAS·PAPP!$U$3:$Z$8,2,FALSE),"")</f>
        <v/>
      </c>
      <c r="I3183" s="85" t="str">
        <f>IF(M3183&lt;&gt;"",VLOOKUP(M3183,LISTAS·PAPP!$U$3:$Z$8,3,FALSE),"")</f>
        <v/>
      </c>
      <c r="J3183" s="83" t="str">
        <f>IF(M3183&lt;&gt;"",VLOOKUP(M3183,LISTAS·PAPP!$U$3:$Z$8,4,FALSE),"")</f>
        <v/>
      </c>
      <c r="K3183" s="83" t="str">
        <f>IF(C3183&lt;&gt;"",VLOOKUP(C3183,LISTAS·PAPP!$H$3:$O$119,4,FALSE),"")</f>
        <v/>
      </c>
      <c r="L3183" s="85" t="str">
        <f>IF(C3183&lt;&gt;"",VLOOKUP(C3183,LISTAS·PAPP!$H$3:$O$119,8,FALSE),"")</f>
        <v/>
      </c>
      <c r="M3183" s="95"/>
      <c r="N3183" s="92"/>
      <c r="O3183" s="92"/>
      <c r="P3183" s="84" t="str">
        <f>IF(N3183&lt;&gt;"",VLOOKUP(N3183,LISTAS·PAPP!$U$9:$Y$125,5,FALSE),"")</f>
        <v/>
      </c>
      <c r="Q3183" s="83" t="str">
        <f>IF(O3183&lt;&gt;"",VLOOKUP(O3183,LISTAS·PAPP!$U$9:$W$125,3,FALSE),"")</f>
        <v/>
      </c>
      <c r="R3183" s="92"/>
      <c r="S3183" s="173"/>
      <c r="T3183" s="173"/>
      <c r="U3183" s="92"/>
      <c r="V3183" s="92"/>
      <c r="W3183" s="94"/>
      <c r="X3183" s="83" t="str">
        <f>IF(ISERROR(VLOOKUP(W3183,LISTAS·PAPP!$AJ$3:$AK$903,2,0))," ",VLOOKUP(W3183,LISTAS·PAPP!$AJ$3:$AK$903,2,0))</f>
        <v xml:space="preserve"> </v>
      </c>
      <c r="Y3183" s="96"/>
      <c r="Z3183" s="97"/>
      <c r="AA3183" s="97"/>
      <c r="AB3183" s="97"/>
      <c r="AC3183" s="97"/>
      <c r="AD3183" s="97"/>
      <c r="AE3183" s="97"/>
      <c r="AF3183" s="97"/>
      <c r="AG3183" s="97"/>
      <c r="AH3183" s="97"/>
      <c r="AI3183" s="97"/>
      <c r="AJ3183" s="97"/>
      <c r="AK3183" s="97"/>
      <c r="AL3183" s="86" t="str">
        <f t="shared" si="148"/>
        <v/>
      </c>
      <c r="AM3183" s="87" t="str">
        <f t="shared" si="149"/>
        <v xml:space="preserve"> </v>
      </c>
      <c r="AN3183" s="1" t="str">
        <f t="shared" si="150"/>
        <v xml:space="preserve"> </v>
      </c>
    </row>
    <row r="3184" spans="1:40" s="88" customFormat="1" x14ac:dyDescent="0.25">
      <c r="A3184" s="92"/>
      <c r="B3184" s="92"/>
      <c r="C3184" s="92"/>
      <c r="D3184" s="92"/>
      <c r="E3184" s="92"/>
      <c r="F3184" s="93"/>
      <c r="G3184" s="94"/>
      <c r="H3184" s="83" t="str">
        <f>IF(M3184&lt;&gt;"",VLOOKUP(M3184,LISTAS·PAPP!$U$3:$Z$8,2,FALSE),"")</f>
        <v/>
      </c>
      <c r="I3184" s="85" t="str">
        <f>IF(M3184&lt;&gt;"",VLOOKUP(M3184,LISTAS·PAPP!$U$3:$Z$8,3,FALSE),"")</f>
        <v/>
      </c>
      <c r="J3184" s="83" t="str">
        <f>IF(M3184&lt;&gt;"",VLOOKUP(M3184,LISTAS·PAPP!$U$3:$Z$8,4,FALSE),"")</f>
        <v/>
      </c>
      <c r="K3184" s="83" t="str">
        <f>IF(C3184&lt;&gt;"",VLOOKUP(C3184,LISTAS·PAPP!$H$3:$O$119,4,FALSE),"")</f>
        <v/>
      </c>
      <c r="L3184" s="85" t="str">
        <f>IF(C3184&lt;&gt;"",VLOOKUP(C3184,LISTAS·PAPP!$H$3:$O$119,8,FALSE),"")</f>
        <v/>
      </c>
      <c r="M3184" s="95"/>
      <c r="N3184" s="92"/>
      <c r="O3184" s="92"/>
      <c r="P3184" s="84" t="str">
        <f>IF(N3184&lt;&gt;"",VLOOKUP(N3184,LISTAS·PAPP!$U$9:$Y$125,5,FALSE),"")</f>
        <v/>
      </c>
      <c r="Q3184" s="83" t="str">
        <f>IF(O3184&lt;&gt;"",VLOOKUP(O3184,LISTAS·PAPP!$U$9:$W$125,3,FALSE),"")</f>
        <v/>
      </c>
      <c r="R3184" s="92"/>
      <c r="S3184" s="173"/>
      <c r="T3184" s="173"/>
      <c r="U3184" s="92"/>
      <c r="V3184" s="92"/>
      <c r="W3184" s="94"/>
      <c r="X3184" s="83" t="str">
        <f>IF(ISERROR(VLOOKUP(W3184,LISTAS·PAPP!$AJ$3:$AK$903,2,0))," ",VLOOKUP(W3184,LISTAS·PAPP!$AJ$3:$AK$903,2,0))</f>
        <v xml:space="preserve"> </v>
      </c>
      <c r="Y3184" s="96"/>
      <c r="Z3184" s="97"/>
      <c r="AA3184" s="97"/>
      <c r="AB3184" s="97"/>
      <c r="AC3184" s="97"/>
      <c r="AD3184" s="97"/>
      <c r="AE3184" s="97"/>
      <c r="AF3184" s="97"/>
      <c r="AG3184" s="97"/>
      <c r="AH3184" s="97"/>
      <c r="AI3184" s="97"/>
      <c r="AJ3184" s="97"/>
      <c r="AK3184" s="97"/>
      <c r="AL3184" s="86" t="str">
        <f t="shared" si="148"/>
        <v/>
      </c>
      <c r="AM3184" s="87" t="str">
        <f t="shared" si="149"/>
        <v xml:space="preserve"> </v>
      </c>
      <c r="AN3184" s="1" t="str">
        <f t="shared" si="150"/>
        <v xml:space="preserve"> </v>
      </c>
    </row>
    <row r="3185" spans="1:40" s="88" customFormat="1" x14ac:dyDescent="0.25">
      <c r="A3185" s="92"/>
      <c r="B3185" s="92"/>
      <c r="C3185" s="92"/>
      <c r="D3185" s="92"/>
      <c r="E3185" s="92"/>
      <c r="F3185" s="93"/>
      <c r="G3185" s="94"/>
      <c r="H3185" s="83" t="str">
        <f>IF(M3185&lt;&gt;"",VLOOKUP(M3185,LISTAS·PAPP!$U$3:$Z$8,2,FALSE),"")</f>
        <v/>
      </c>
      <c r="I3185" s="85" t="str">
        <f>IF(M3185&lt;&gt;"",VLOOKUP(M3185,LISTAS·PAPP!$U$3:$Z$8,3,FALSE),"")</f>
        <v/>
      </c>
      <c r="J3185" s="83" t="str">
        <f>IF(M3185&lt;&gt;"",VLOOKUP(M3185,LISTAS·PAPP!$U$3:$Z$8,4,FALSE),"")</f>
        <v/>
      </c>
      <c r="K3185" s="83" t="str">
        <f>IF(C3185&lt;&gt;"",VLOOKUP(C3185,LISTAS·PAPP!$H$3:$O$119,4,FALSE),"")</f>
        <v/>
      </c>
      <c r="L3185" s="85" t="str">
        <f>IF(C3185&lt;&gt;"",VLOOKUP(C3185,LISTAS·PAPP!$H$3:$O$119,8,FALSE),"")</f>
        <v/>
      </c>
      <c r="M3185" s="95"/>
      <c r="N3185" s="92"/>
      <c r="O3185" s="92"/>
      <c r="P3185" s="84" t="str">
        <f>IF(N3185&lt;&gt;"",VLOOKUP(N3185,LISTAS·PAPP!$U$9:$Y$125,5,FALSE),"")</f>
        <v/>
      </c>
      <c r="Q3185" s="83" t="str">
        <f>IF(O3185&lt;&gt;"",VLOOKUP(O3185,LISTAS·PAPP!$U$9:$W$125,3,FALSE),"")</f>
        <v/>
      </c>
      <c r="R3185" s="92"/>
      <c r="S3185" s="173"/>
      <c r="T3185" s="173"/>
      <c r="U3185" s="92"/>
      <c r="V3185" s="92"/>
      <c r="W3185" s="94"/>
      <c r="X3185" s="83" t="str">
        <f>IF(ISERROR(VLOOKUP(W3185,LISTAS·PAPP!$AJ$3:$AK$903,2,0))," ",VLOOKUP(W3185,LISTAS·PAPP!$AJ$3:$AK$903,2,0))</f>
        <v xml:space="preserve"> </v>
      </c>
      <c r="Y3185" s="96"/>
      <c r="Z3185" s="97"/>
      <c r="AA3185" s="97"/>
      <c r="AB3185" s="97"/>
      <c r="AC3185" s="97"/>
      <c r="AD3185" s="97"/>
      <c r="AE3185" s="97"/>
      <c r="AF3185" s="97"/>
      <c r="AG3185" s="97"/>
      <c r="AH3185" s="97"/>
      <c r="AI3185" s="97"/>
      <c r="AJ3185" s="97"/>
      <c r="AK3185" s="97"/>
      <c r="AL3185" s="86" t="str">
        <f t="shared" si="148"/>
        <v/>
      </c>
      <c r="AM3185" s="87" t="str">
        <f t="shared" si="149"/>
        <v xml:space="preserve"> </v>
      </c>
      <c r="AN3185" s="1" t="str">
        <f t="shared" si="150"/>
        <v xml:space="preserve"> </v>
      </c>
    </row>
    <row r="3186" spans="1:40" s="88" customFormat="1" x14ac:dyDescent="0.25">
      <c r="A3186" s="92"/>
      <c r="B3186" s="92"/>
      <c r="C3186" s="92"/>
      <c r="D3186" s="92"/>
      <c r="E3186" s="92"/>
      <c r="F3186" s="93"/>
      <c r="G3186" s="94"/>
      <c r="H3186" s="83" t="str">
        <f>IF(M3186&lt;&gt;"",VLOOKUP(M3186,LISTAS·PAPP!$U$3:$Z$8,2,FALSE),"")</f>
        <v/>
      </c>
      <c r="I3186" s="85" t="str">
        <f>IF(M3186&lt;&gt;"",VLOOKUP(M3186,LISTAS·PAPP!$U$3:$Z$8,3,FALSE),"")</f>
        <v/>
      </c>
      <c r="J3186" s="83" t="str">
        <f>IF(M3186&lt;&gt;"",VLOOKUP(M3186,LISTAS·PAPP!$U$3:$Z$8,4,FALSE),"")</f>
        <v/>
      </c>
      <c r="K3186" s="83" t="str">
        <f>IF(C3186&lt;&gt;"",VLOOKUP(C3186,LISTAS·PAPP!$H$3:$O$119,4,FALSE),"")</f>
        <v/>
      </c>
      <c r="L3186" s="85" t="str">
        <f>IF(C3186&lt;&gt;"",VLOOKUP(C3186,LISTAS·PAPP!$H$3:$O$119,8,FALSE),"")</f>
        <v/>
      </c>
      <c r="M3186" s="95"/>
      <c r="N3186" s="92"/>
      <c r="O3186" s="92"/>
      <c r="P3186" s="84" t="str">
        <f>IF(N3186&lt;&gt;"",VLOOKUP(N3186,LISTAS·PAPP!$U$9:$Y$125,5,FALSE),"")</f>
        <v/>
      </c>
      <c r="Q3186" s="83" t="str">
        <f>IF(O3186&lt;&gt;"",VLOOKUP(O3186,LISTAS·PAPP!$U$9:$W$125,3,FALSE),"")</f>
        <v/>
      </c>
      <c r="R3186" s="92"/>
      <c r="S3186" s="173"/>
      <c r="T3186" s="173"/>
      <c r="U3186" s="92"/>
      <c r="V3186" s="92"/>
      <c r="W3186" s="94"/>
      <c r="X3186" s="83" t="str">
        <f>IF(ISERROR(VLOOKUP(W3186,LISTAS·PAPP!$AJ$3:$AK$903,2,0))," ",VLOOKUP(W3186,LISTAS·PAPP!$AJ$3:$AK$903,2,0))</f>
        <v xml:space="preserve"> </v>
      </c>
      <c r="Y3186" s="96"/>
      <c r="Z3186" s="97"/>
      <c r="AA3186" s="97"/>
      <c r="AB3186" s="97"/>
      <c r="AC3186" s="97"/>
      <c r="AD3186" s="97"/>
      <c r="AE3186" s="97"/>
      <c r="AF3186" s="97"/>
      <c r="AG3186" s="97"/>
      <c r="AH3186" s="97"/>
      <c r="AI3186" s="97"/>
      <c r="AJ3186" s="97"/>
      <c r="AK3186" s="97"/>
      <c r="AL3186" s="86" t="str">
        <f t="shared" si="148"/>
        <v/>
      </c>
      <c r="AM3186" s="87" t="str">
        <f t="shared" si="149"/>
        <v xml:space="preserve"> </v>
      </c>
      <c r="AN3186" s="1" t="str">
        <f t="shared" si="150"/>
        <v xml:space="preserve"> </v>
      </c>
    </row>
    <row r="3187" spans="1:40" s="88" customFormat="1" x14ac:dyDescent="0.25">
      <c r="A3187" s="92"/>
      <c r="B3187" s="92"/>
      <c r="C3187" s="92"/>
      <c r="D3187" s="92"/>
      <c r="E3187" s="92"/>
      <c r="F3187" s="93"/>
      <c r="G3187" s="94"/>
      <c r="H3187" s="83" t="str">
        <f>IF(M3187&lt;&gt;"",VLOOKUP(M3187,LISTAS·PAPP!$U$3:$Z$8,2,FALSE),"")</f>
        <v/>
      </c>
      <c r="I3187" s="85" t="str">
        <f>IF(M3187&lt;&gt;"",VLOOKUP(M3187,LISTAS·PAPP!$U$3:$Z$8,3,FALSE),"")</f>
        <v/>
      </c>
      <c r="J3187" s="83" t="str">
        <f>IF(M3187&lt;&gt;"",VLOOKUP(M3187,LISTAS·PAPP!$U$3:$Z$8,4,FALSE),"")</f>
        <v/>
      </c>
      <c r="K3187" s="83" t="str">
        <f>IF(C3187&lt;&gt;"",VLOOKUP(C3187,LISTAS·PAPP!$H$3:$O$119,4,FALSE),"")</f>
        <v/>
      </c>
      <c r="L3187" s="85" t="str">
        <f>IF(C3187&lt;&gt;"",VLOOKUP(C3187,LISTAS·PAPP!$H$3:$O$119,8,FALSE),"")</f>
        <v/>
      </c>
      <c r="M3187" s="95"/>
      <c r="N3187" s="92"/>
      <c r="O3187" s="92"/>
      <c r="P3187" s="84" t="str">
        <f>IF(N3187&lt;&gt;"",VLOOKUP(N3187,LISTAS·PAPP!$U$9:$Y$125,5,FALSE),"")</f>
        <v/>
      </c>
      <c r="Q3187" s="83" t="str">
        <f>IF(O3187&lt;&gt;"",VLOOKUP(O3187,LISTAS·PAPP!$U$9:$W$125,3,FALSE),"")</f>
        <v/>
      </c>
      <c r="R3187" s="92"/>
      <c r="S3187" s="173"/>
      <c r="T3187" s="173"/>
      <c r="U3187" s="92"/>
      <c r="V3187" s="92"/>
      <c r="W3187" s="94"/>
      <c r="X3187" s="83" t="str">
        <f>IF(ISERROR(VLOOKUP(W3187,LISTAS·PAPP!$AJ$3:$AK$903,2,0))," ",VLOOKUP(W3187,LISTAS·PAPP!$AJ$3:$AK$903,2,0))</f>
        <v xml:space="preserve"> </v>
      </c>
      <c r="Y3187" s="96"/>
      <c r="Z3187" s="97"/>
      <c r="AA3187" s="97"/>
      <c r="AB3187" s="97"/>
      <c r="AC3187" s="97"/>
      <c r="AD3187" s="97"/>
      <c r="AE3187" s="97"/>
      <c r="AF3187" s="97"/>
      <c r="AG3187" s="97"/>
      <c r="AH3187" s="97"/>
      <c r="AI3187" s="97"/>
      <c r="AJ3187" s="97"/>
      <c r="AK3187" s="97"/>
      <c r="AL3187" s="86" t="str">
        <f t="shared" si="148"/>
        <v/>
      </c>
      <c r="AM3187" s="87" t="str">
        <f t="shared" si="149"/>
        <v xml:space="preserve"> </v>
      </c>
      <c r="AN3187" s="1" t="str">
        <f t="shared" si="150"/>
        <v xml:space="preserve"> </v>
      </c>
    </row>
    <row r="3188" spans="1:40" s="88" customFormat="1" x14ac:dyDescent="0.25">
      <c r="A3188" s="92"/>
      <c r="B3188" s="92"/>
      <c r="C3188" s="92"/>
      <c r="D3188" s="92"/>
      <c r="E3188" s="92"/>
      <c r="F3188" s="93"/>
      <c r="G3188" s="94"/>
      <c r="H3188" s="83" t="str">
        <f>IF(M3188&lt;&gt;"",VLOOKUP(M3188,LISTAS·PAPP!$U$3:$Z$8,2,FALSE),"")</f>
        <v/>
      </c>
      <c r="I3188" s="85" t="str">
        <f>IF(M3188&lt;&gt;"",VLOOKUP(M3188,LISTAS·PAPP!$U$3:$Z$8,3,FALSE),"")</f>
        <v/>
      </c>
      <c r="J3188" s="83" t="str">
        <f>IF(M3188&lt;&gt;"",VLOOKUP(M3188,LISTAS·PAPP!$U$3:$Z$8,4,FALSE),"")</f>
        <v/>
      </c>
      <c r="K3188" s="83" t="str">
        <f>IF(C3188&lt;&gt;"",VLOOKUP(C3188,LISTAS·PAPP!$H$3:$O$119,4,FALSE),"")</f>
        <v/>
      </c>
      <c r="L3188" s="85" t="str">
        <f>IF(C3188&lt;&gt;"",VLOOKUP(C3188,LISTAS·PAPP!$H$3:$O$119,8,FALSE),"")</f>
        <v/>
      </c>
      <c r="M3188" s="95"/>
      <c r="N3188" s="92"/>
      <c r="O3188" s="92"/>
      <c r="P3188" s="84" t="str">
        <f>IF(N3188&lt;&gt;"",VLOOKUP(N3188,LISTAS·PAPP!$U$9:$Y$125,5,FALSE),"")</f>
        <v/>
      </c>
      <c r="Q3188" s="83" t="str">
        <f>IF(O3188&lt;&gt;"",VLOOKUP(O3188,LISTAS·PAPP!$U$9:$W$125,3,FALSE),"")</f>
        <v/>
      </c>
      <c r="R3188" s="92"/>
      <c r="S3188" s="173"/>
      <c r="T3188" s="173"/>
      <c r="U3188" s="92"/>
      <c r="V3188" s="92"/>
      <c r="W3188" s="94"/>
      <c r="X3188" s="83" t="str">
        <f>IF(ISERROR(VLOOKUP(W3188,LISTAS·PAPP!$AJ$3:$AK$903,2,0))," ",VLOOKUP(W3188,LISTAS·PAPP!$AJ$3:$AK$903,2,0))</f>
        <v xml:space="preserve"> </v>
      </c>
      <c r="Y3188" s="96"/>
      <c r="Z3188" s="97"/>
      <c r="AA3188" s="97"/>
      <c r="AB3188" s="97"/>
      <c r="AC3188" s="97"/>
      <c r="AD3188" s="97"/>
      <c r="AE3188" s="97"/>
      <c r="AF3188" s="97"/>
      <c r="AG3188" s="97"/>
      <c r="AH3188" s="97"/>
      <c r="AI3188" s="97"/>
      <c r="AJ3188" s="97"/>
      <c r="AK3188" s="97"/>
      <c r="AL3188" s="86" t="str">
        <f t="shared" si="148"/>
        <v/>
      </c>
      <c r="AM3188" s="87" t="str">
        <f t="shared" si="149"/>
        <v xml:space="preserve"> </v>
      </c>
      <c r="AN3188" s="1" t="str">
        <f t="shared" si="150"/>
        <v xml:space="preserve"> </v>
      </c>
    </row>
    <row r="3189" spans="1:40" s="88" customFormat="1" x14ac:dyDescent="0.25">
      <c r="A3189" s="92"/>
      <c r="B3189" s="92"/>
      <c r="C3189" s="92"/>
      <c r="D3189" s="92"/>
      <c r="E3189" s="92"/>
      <c r="F3189" s="93"/>
      <c r="G3189" s="94"/>
      <c r="H3189" s="83" t="str">
        <f>IF(M3189&lt;&gt;"",VLOOKUP(M3189,LISTAS·PAPP!$U$3:$Z$8,2,FALSE),"")</f>
        <v/>
      </c>
      <c r="I3189" s="85" t="str">
        <f>IF(M3189&lt;&gt;"",VLOOKUP(M3189,LISTAS·PAPP!$U$3:$Z$8,3,FALSE),"")</f>
        <v/>
      </c>
      <c r="J3189" s="83" t="str">
        <f>IF(M3189&lt;&gt;"",VLOOKUP(M3189,LISTAS·PAPP!$U$3:$Z$8,4,FALSE),"")</f>
        <v/>
      </c>
      <c r="K3189" s="83" t="str">
        <f>IF(C3189&lt;&gt;"",VLOOKUP(C3189,LISTAS·PAPP!$H$3:$O$119,4,FALSE),"")</f>
        <v/>
      </c>
      <c r="L3189" s="85" t="str">
        <f>IF(C3189&lt;&gt;"",VLOOKUP(C3189,LISTAS·PAPP!$H$3:$O$119,8,FALSE),"")</f>
        <v/>
      </c>
      <c r="M3189" s="95"/>
      <c r="N3189" s="92"/>
      <c r="O3189" s="92"/>
      <c r="P3189" s="84" t="str">
        <f>IF(N3189&lt;&gt;"",VLOOKUP(N3189,LISTAS·PAPP!$U$9:$Y$125,5,FALSE),"")</f>
        <v/>
      </c>
      <c r="Q3189" s="83" t="str">
        <f>IF(O3189&lt;&gt;"",VLOOKUP(O3189,LISTAS·PAPP!$U$9:$W$125,3,FALSE),"")</f>
        <v/>
      </c>
      <c r="R3189" s="92"/>
      <c r="S3189" s="173"/>
      <c r="T3189" s="173"/>
      <c r="U3189" s="92"/>
      <c r="V3189" s="92"/>
      <c r="W3189" s="94"/>
      <c r="X3189" s="83" t="str">
        <f>IF(ISERROR(VLOOKUP(W3189,LISTAS·PAPP!$AJ$3:$AK$903,2,0))," ",VLOOKUP(W3189,LISTAS·PAPP!$AJ$3:$AK$903,2,0))</f>
        <v xml:space="preserve"> </v>
      </c>
      <c r="Y3189" s="96"/>
      <c r="Z3189" s="97"/>
      <c r="AA3189" s="97"/>
      <c r="AB3189" s="97"/>
      <c r="AC3189" s="97"/>
      <c r="AD3189" s="97"/>
      <c r="AE3189" s="97"/>
      <c r="AF3189" s="97"/>
      <c r="AG3189" s="97"/>
      <c r="AH3189" s="97"/>
      <c r="AI3189" s="97"/>
      <c r="AJ3189" s="97"/>
      <c r="AK3189" s="97"/>
      <c r="AL3189" s="86" t="str">
        <f t="shared" si="148"/>
        <v/>
      </c>
      <c r="AM3189" s="87" t="str">
        <f t="shared" si="149"/>
        <v xml:space="preserve"> </v>
      </c>
      <c r="AN3189" s="1" t="str">
        <f t="shared" si="150"/>
        <v xml:space="preserve"> </v>
      </c>
    </row>
    <row r="3190" spans="1:40" s="88" customFormat="1" x14ac:dyDescent="0.25">
      <c r="A3190" s="92"/>
      <c r="B3190" s="92"/>
      <c r="C3190" s="92"/>
      <c r="D3190" s="92"/>
      <c r="E3190" s="92"/>
      <c r="F3190" s="93"/>
      <c r="G3190" s="94"/>
      <c r="H3190" s="83" t="str">
        <f>IF(M3190&lt;&gt;"",VLOOKUP(M3190,LISTAS·PAPP!$U$3:$Z$8,2,FALSE),"")</f>
        <v/>
      </c>
      <c r="I3190" s="85" t="str">
        <f>IF(M3190&lt;&gt;"",VLOOKUP(M3190,LISTAS·PAPP!$U$3:$Z$8,3,FALSE),"")</f>
        <v/>
      </c>
      <c r="J3190" s="83" t="str">
        <f>IF(M3190&lt;&gt;"",VLOOKUP(M3190,LISTAS·PAPP!$U$3:$Z$8,4,FALSE),"")</f>
        <v/>
      </c>
      <c r="K3190" s="83" t="str">
        <f>IF(C3190&lt;&gt;"",VLOOKUP(C3190,LISTAS·PAPP!$H$3:$O$119,4,FALSE),"")</f>
        <v/>
      </c>
      <c r="L3190" s="85" t="str">
        <f>IF(C3190&lt;&gt;"",VLOOKUP(C3190,LISTAS·PAPP!$H$3:$O$119,8,FALSE),"")</f>
        <v/>
      </c>
      <c r="M3190" s="95"/>
      <c r="N3190" s="92"/>
      <c r="O3190" s="92"/>
      <c r="P3190" s="84" t="str">
        <f>IF(N3190&lt;&gt;"",VLOOKUP(N3190,LISTAS·PAPP!$U$9:$Y$125,5,FALSE),"")</f>
        <v/>
      </c>
      <c r="Q3190" s="83" t="str">
        <f>IF(O3190&lt;&gt;"",VLOOKUP(O3190,LISTAS·PAPP!$U$9:$W$125,3,FALSE),"")</f>
        <v/>
      </c>
      <c r="R3190" s="92"/>
      <c r="S3190" s="173"/>
      <c r="T3190" s="173"/>
      <c r="U3190" s="92"/>
      <c r="V3190" s="92"/>
      <c r="W3190" s="94"/>
      <c r="X3190" s="83" t="str">
        <f>IF(ISERROR(VLOOKUP(W3190,LISTAS·PAPP!$AJ$3:$AK$903,2,0))," ",VLOOKUP(W3190,LISTAS·PAPP!$AJ$3:$AK$903,2,0))</f>
        <v xml:space="preserve"> </v>
      </c>
      <c r="Y3190" s="96"/>
      <c r="Z3190" s="97"/>
      <c r="AA3190" s="97"/>
      <c r="AB3190" s="97"/>
      <c r="AC3190" s="97"/>
      <c r="AD3190" s="97"/>
      <c r="AE3190" s="97"/>
      <c r="AF3190" s="97"/>
      <c r="AG3190" s="97"/>
      <c r="AH3190" s="97"/>
      <c r="AI3190" s="97"/>
      <c r="AJ3190" s="97"/>
      <c r="AK3190" s="97"/>
      <c r="AL3190" s="86" t="str">
        <f t="shared" si="148"/>
        <v/>
      </c>
      <c r="AM3190" s="87" t="str">
        <f t="shared" si="149"/>
        <v xml:space="preserve"> </v>
      </c>
      <c r="AN3190" s="1" t="str">
        <f t="shared" si="150"/>
        <v xml:space="preserve"> </v>
      </c>
    </row>
    <row r="3191" spans="1:40" s="88" customFormat="1" x14ac:dyDescent="0.25">
      <c r="A3191" s="92"/>
      <c r="B3191" s="92"/>
      <c r="C3191" s="92"/>
      <c r="D3191" s="92"/>
      <c r="E3191" s="92"/>
      <c r="F3191" s="93"/>
      <c r="G3191" s="94"/>
      <c r="H3191" s="83" t="str">
        <f>IF(M3191&lt;&gt;"",VLOOKUP(M3191,LISTAS·PAPP!$U$3:$Z$8,2,FALSE),"")</f>
        <v/>
      </c>
      <c r="I3191" s="85" t="str">
        <f>IF(M3191&lt;&gt;"",VLOOKUP(M3191,LISTAS·PAPP!$U$3:$Z$8,3,FALSE),"")</f>
        <v/>
      </c>
      <c r="J3191" s="83" t="str">
        <f>IF(M3191&lt;&gt;"",VLOOKUP(M3191,LISTAS·PAPP!$U$3:$Z$8,4,FALSE),"")</f>
        <v/>
      </c>
      <c r="K3191" s="83" t="str">
        <f>IF(C3191&lt;&gt;"",VLOOKUP(C3191,LISTAS·PAPP!$H$3:$O$119,4,FALSE),"")</f>
        <v/>
      </c>
      <c r="L3191" s="85" t="str">
        <f>IF(C3191&lt;&gt;"",VLOOKUP(C3191,LISTAS·PAPP!$H$3:$O$119,8,FALSE),"")</f>
        <v/>
      </c>
      <c r="M3191" s="95"/>
      <c r="N3191" s="92"/>
      <c r="O3191" s="92"/>
      <c r="P3191" s="84" t="str">
        <f>IF(N3191&lt;&gt;"",VLOOKUP(N3191,LISTAS·PAPP!$U$9:$Y$125,5,FALSE),"")</f>
        <v/>
      </c>
      <c r="Q3191" s="83" t="str">
        <f>IF(O3191&lt;&gt;"",VLOOKUP(O3191,LISTAS·PAPP!$U$9:$W$125,3,FALSE),"")</f>
        <v/>
      </c>
      <c r="R3191" s="92"/>
      <c r="S3191" s="173"/>
      <c r="T3191" s="173"/>
      <c r="U3191" s="92"/>
      <c r="V3191" s="92"/>
      <c r="W3191" s="94"/>
      <c r="X3191" s="83" t="str">
        <f>IF(ISERROR(VLOOKUP(W3191,LISTAS·PAPP!$AJ$3:$AK$903,2,0))," ",VLOOKUP(W3191,LISTAS·PAPP!$AJ$3:$AK$903,2,0))</f>
        <v xml:space="preserve"> </v>
      </c>
      <c r="Y3191" s="96"/>
      <c r="Z3191" s="97"/>
      <c r="AA3191" s="97"/>
      <c r="AB3191" s="97"/>
      <c r="AC3191" s="97"/>
      <c r="AD3191" s="97"/>
      <c r="AE3191" s="97"/>
      <c r="AF3191" s="97"/>
      <c r="AG3191" s="97"/>
      <c r="AH3191" s="97"/>
      <c r="AI3191" s="97"/>
      <c r="AJ3191" s="97"/>
      <c r="AK3191" s="97"/>
      <c r="AL3191" s="86" t="str">
        <f t="shared" si="148"/>
        <v/>
      </c>
      <c r="AM3191" s="87" t="str">
        <f t="shared" si="149"/>
        <v xml:space="preserve"> </v>
      </c>
      <c r="AN3191" s="1" t="str">
        <f t="shared" si="150"/>
        <v xml:space="preserve"> </v>
      </c>
    </row>
    <row r="3192" spans="1:40" s="88" customFormat="1" x14ac:dyDescent="0.25">
      <c r="A3192" s="92"/>
      <c r="B3192" s="92"/>
      <c r="C3192" s="92"/>
      <c r="D3192" s="92"/>
      <c r="E3192" s="92"/>
      <c r="F3192" s="93"/>
      <c r="G3192" s="94"/>
      <c r="H3192" s="83" t="str">
        <f>IF(M3192&lt;&gt;"",VLOOKUP(M3192,LISTAS·PAPP!$U$3:$Z$8,2,FALSE),"")</f>
        <v/>
      </c>
      <c r="I3192" s="85" t="str">
        <f>IF(M3192&lt;&gt;"",VLOOKUP(M3192,LISTAS·PAPP!$U$3:$Z$8,3,FALSE),"")</f>
        <v/>
      </c>
      <c r="J3192" s="83" t="str">
        <f>IF(M3192&lt;&gt;"",VLOOKUP(M3192,LISTAS·PAPP!$U$3:$Z$8,4,FALSE),"")</f>
        <v/>
      </c>
      <c r="K3192" s="83" t="str">
        <f>IF(C3192&lt;&gt;"",VLOOKUP(C3192,LISTAS·PAPP!$H$3:$O$119,4,FALSE),"")</f>
        <v/>
      </c>
      <c r="L3192" s="85" t="str">
        <f>IF(C3192&lt;&gt;"",VLOOKUP(C3192,LISTAS·PAPP!$H$3:$O$119,8,FALSE),"")</f>
        <v/>
      </c>
      <c r="M3192" s="95"/>
      <c r="N3192" s="92"/>
      <c r="O3192" s="92"/>
      <c r="P3192" s="84" t="str">
        <f>IF(N3192&lt;&gt;"",VLOOKUP(N3192,LISTAS·PAPP!$U$9:$Y$125,5,FALSE),"")</f>
        <v/>
      </c>
      <c r="Q3192" s="83" t="str">
        <f>IF(O3192&lt;&gt;"",VLOOKUP(O3192,LISTAS·PAPP!$U$9:$W$125,3,FALSE),"")</f>
        <v/>
      </c>
      <c r="R3192" s="92"/>
      <c r="S3192" s="173"/>
      <c r="T3192" s="173"/>
      <c r="U3192" s="92"/>
      <c r="V3192" s="92"/>
      <c r="W3192" s="94"/>
      <c r="X3192" s="83" t="str">
        <f>IF(ISERROR(VLOOKUP(W3192,LISTAS·PAPP!$AJ$3:$AK$903,2,0))," ",VLOOKUP(W3192,LISTAS·PAPP!$AJ$3:$AK$903,2,0))</f>
        <v xml:space="preserve"> </v>
      </c>
      <c r="Y3192" s="96"/>
      <c r="Z3192" s="97"/>
      <c r="AA3192" s="97"/>
      <c r="AB3192" s="97"/>
      <c r="AC3192" s="97"/>
      <c r="AD3192" s="97"/>
      <c r="AE3192" s="97"/>
      <c r="AF3192" s="97"/>
      <c r="AG3192" s="97"/>
      <c r="AH3192" s="97"/>
      <c r="AI3192" s="97"/>
      <c r="AJ3192" s="97"/>
      <c r="AK3192" s="97"/>
      <c r="AL3192" s="86" t="str">
        <f t="shared" si="148"/>
        <v/>
      </c>
      <c r="AM3192" s="87" t="str">
        <f t="shared" si="149"/>
        <v xml:space="preserve"> </v>
      </c>
      <c r="AN3192" s="1" t="str">
        <f t="shared" si="150"/>
        <v xml:space="preserve"> </v>
      </c>
    </row>
    <row r="3193" spans="1:40" s="88" customFormat="1" x14ac:dyDescent="0.25">
      <c r="A3193" s="92"/>
      <c r="B3193" s="92"/>
      <c r="C3193" s="92"/>
      <c r="D3193" s="92"/>
      <c r="E3193" s="92"/>
      <c r="F3193" s="93"/>
      <c r="G3193" s="94"/>
      <c r="H3193" s="83" t="str">
        <f>IF(M3193&lt;&gt;"",VLOOKUP(M3193,LISTAS·PAPP!$U$3:$Z$8,2,FALSE),"")</f>
        <v/>
      </c>
      <c r="I3193" s="85" t="str">
        <f>IF(M3193&lt;&gt;"",VLOOKUP(M3193,LISTAS·PAPP!$U$3:$Z$8,3,FALSE),"")</f>
        <v/>
      </c>
      <c r="J3193" s="83" t="str">
        <f>IF(M3193&lt;&gt;"",VLOOKUP(M3193,LISTAS·PAPP!$U$3:$Z$8,4,FALSE),"")</f>
        <v/>
      </c>
      <c r="K3193" s="83" t="str">
        <f>IF(C3193&lt;&gt;"",VLOOKUP(C3193,LISTAS·PAPP!$H$3:$O$119,4,FALSE),"")</f>
        <v/>
      </c>
      <c r="L3193" s="85" t="str">
        <f>IF(C3193&lt;&gt;"",VLOOKUP(C3193,LISTAS·PAPP!$H$3:$O$119,8,FALSE),"")</f>
        <v/>
      </c>
      <c r="M3193" s="95"/>
      <c r="N3193" s="92"/>
      <c r="O3193" s="92"/>
      <c r="P3193" s="84" t="str">
        <f>IF(N3193&lt;&gt;"",VLOOKUP(N3193,LISTAS·PAPP!$U$9:$Y$125,5,FALSE),"")</f>
        <v/>
      </c>
      <c r="Q3193" s="83" t="str">
        <f>IF(O3193&lt;&gt;"",VLOOKUP(O3193,LISTAS·PAPP!$U$9:$W$125,3,FALSE),"")</f>
        <v/>
      </c>
      <c r="R3193" s="92"/>
      <c r="S3193" s="173"/>
      <c r="T3193" s="173"/>
      <c r="U3193" s="92"/>
      <c r="V3193" s="92"/>
      <c r="W3193" s="94"/>
      <c r="X3193" s="83" t="str">
        <f>IF(ISERROR(VLOOKUP(W3193,LISTAS·PAPP!$AJ$3:$AK$903,2,0))," ",VLOOKUP(W3193,LISTAS·PAPP!$AJ$3:$AK$903,2,0))</f>
        <v xml:space="preserve"> </v>
      </c>
      <c r="Y3193" s="96"/>
      <c r="Z3193" s="97"/>
      <c r="AA3193" s="97"/>
      <c r="AB3193" s="97"/>
      <c r="AC3193" s="97"/>
      <c r="AD3193" s="97"/>
      <c r="AE3193" s="97"/>
      <c r="AF3193" s="97"/>
      <c r="AG3193" s="97"/>
      <c r="AH3193" s="97"/>
      <c r="AI3193" s="97"/>
      <c r="AJ3193" s="97"/>
      <c r="AK3193" s="97"/>
      <c r="AL3193" s="86" t="str">
        <f t="shared" si="148"/>
        <v/>
      </c>
      <c r="AM3193" s="87" t="str">
        <f t="shared" si="149"/>
        <v xml:space="preserve"> </v>
      </c>
      <c r="AN3193" s="1" t="str">
        <f t="shared" si="150"/>
        <v xml:space="preserve"> </v>
      </c>
    </row>
    <row r="3194" spans="1:40" s="88" customFormat="1" x14ac:dyDescent="0.25">
      <c r="A3194" s="92"/>
      <c r="B3194" s="92"/>
      <c r="C3194" s="92"/>
      <c r="D3194" s="92"/>
      <c r="E3194" s="92"/>
      <c r="F3194" s="93"/>
      <c r="G3194" s="94"/>
      <c r="H3194" s="83" t="str">
        <f>IF(M3194&lt;&gt;"",VLOOKUP(M3194,LISTAS·PAPP!$U$3:$Z$8,2,FALSE),"")</f>
        <v/>
      </c>
      <c r="I3194" s="85" t="str">
        <f>IF(M3194&lt;&gt;"",VLOOKUP(M3194,LISTAS·PAPP!$U$3:$Z$8,3,FALSE),"")</f>
        <v/>
      </c>
      <c r="J3194" s="83" t="str">
        <f>IF(M3194&lt;&gt;"",VLOOKUP(M3194,LISTAS·PAPP!$U$3:$Z$8,4,FALSE),"")</f>
        <v/>
      </c>
      <c r="K3194" s="83" t="str">
        <f>IF(C3194&lt;&gt;"",VLOOKUP(C3194,LISTAS·PAPP!$H$3:$O$119,4,FALSE),"")</f>
        <v/>
      </c>
      <c r="L3194" s="85" t="str">
        <f>IF(C3194&lt;&gt;"",VLOOKUP(C3194,LISTAS·PAPP!$H$3:$O$119,8,FALSE),"")</f>
        <v/>
      </c>
      <c r="M3194" s="95"/>
      <c r="N3194" s="92"/>
      <c r="O3194" s="92"/>
      <c r="P3194" s="84" t="str">
        <f>IF(N3194&lt;&gt;"",VLOOKUP(N3194,LISTAS·PAPP!$U$9:$Y$125,5,FALSE),"")</f>
        <v/>
      </c>
      <c r="Q3194" s="83" t="str">
        <f>IF(O3194&lt;&gt;"",VLOOKUP(O3194,LISTAS·PAPP!$U$9:$W$125,3,FALSE),"")</f>
        <v/>
      </c>
      <c r="R3194" s="92"/>
      <c r="S3194" s="173"/>
      <c r="T3194" s="173"/>
      <c r="U3194" s="92"/>
      <c r="V3194" s="92"/>
      <c r="W3194" s="94"/>
      <c r="X3194" s="83" t="str">
        <f>IF(ISERROR(VLOOKUP(W3194,LISTAS·PAPP!$AJ$3:$AK$903,2,0))," ",VLOOKUP(W3194,LISTAS·PAPP!$AJ$3:$AK$903,2,0))</f>
        <v xml:space="preserve"> </v>
      </c>
      <c r="Y3194" s="96"/>
      <c r="Z3194" s="97"/>
      <c r="AA3194" s="97"/>
      <c r="AB3194" s="97"/>
      <c r="AC3194" s="97"/>
      <c r="AD3194" s="97"/>
      <c r="AE3194" s="97"/>
      <c r="AF3194" s="97"/>
      <c r="AG3194" s="97"/>
      <c r="AH3194" s="97"/>
      <c r="AI3194" s="97"/>
      <c r="AJ3194" s="97"/>
      <c r="AK3194" s="97"/>
      <c r="AL3194" s="86" t="str">
        <f t="shared" si="148"/>
        <v/>
      </c>
      <c r="AM3194" s="87" t="str">
        <f t="shared" si="149"/>
        <v xml:space="preserve"> </v>
      </c>
      <c r="AN3194" s="1" t="str">
        <f t="shared" si="150"/>
        <v xml:space="preserve"> </v>
      </c>
    </row>
    <row r="3195" spans="1:40" s="88" customFormat="1" x14ac:dyDescent="0.25">
      <c r="A3195" s="92"/>
      <c r="B3195" s="92"/>
      <c r="C3195" s="92"/>
      <c r="D3195" s="92"/>
      <c r="E3195" s="92"/>
      <c r="F3195" s="93"/>
      <c r="G3195" s="94"/>
      <c r="H3195" s="83" t="str">
        <f>IF(M3195&lt;&gt;"",VLOOKUP(M3195,LISTAS·PAPP!$U$3:$Z$8,2,FALSE),"")</f>
        <v/>
      </c>
      <c r="I3195" s="85" t="str">
        <f>IF(M3195&lt;&gt;"",VLOOKUP(M3195,LISTAS·PAPP!$U$3:$Z$8,3,FALSE),"")</f>
        <v/>
      </c>
      <c r="J3195" s="83" t="str">
        <f>IF(M3195&lt;&gt;"",VLOOKUP(M3195,LISTAS·PAPP!$U$3:$Z$8,4,FALSE),"")</f>
        <v/>
      </c>
      <c r="K3195" s="83" t="str">
        <f>IF(C3195&lt;&gt;"",VLOOKUP(C3195,LISTAS·PAPP!$H$3:$O$119,4,FALSE),"")</f>
        <v/>
      </c>
      <c r="L3195" s="85" t="str">
        <f>IF(C3195&lt;&gt;"",VLOOKUP(C3195,LISTAS·PAPP!$H$3:$O$119,8,FALSE),"")</f>
        <v/>
      </c>
      <c r="M3195" s="95"/>
      <c r="N3195" s="92"/>
      <c r="O3195" s="92"/>
      <c r="P3195" s="84" t="str">
        <f>IF(N3195&lt;&gt;"",VLOOKUP(N3195,LISTAS·PAPP!$U$9:$Y$125,5,FALSE),"")</f>
        <v/>
      </c>
      <c r="Q3195" s="83" t="str">
        <f>IF(O3195&lt;&gt;"",VLOOKUP(O3195,LISTAS·PAPP!$U$9:$W$125,3,FALSE),"")</f>
        <v/>
      </c>
      <c r="R3195" s="92"/>
      <c r="S3195" s="173"/>
      <c r="T3195" s="173"/>
      <c r="U3195" s="92"/>
      <c r="V3195" s="92"/>
      <c r="W3195" s="94"/>
      <c r="X3195" s="83" t="str">
        <f>IF(ISERROR(VLOOKUP(W3195,LISTAS·PAPP!$AJ$3:$AK$903,2,0))," ",VLOOKUP(W3195,LISTAS·PAPP!$AJ$3:$AK$903,2,0))</f>
        <v xml:space="preserve"> </v>
      </c>
      <c r="Y3195" s="96"/>
      <c r="Z3195" s="97"/>
      <c r="AA3195" s="97"/>
      <c r="AB3195" s="97"/>
      <c r="AC3195" s="97"/>
      <c r="AD3195" s="97"/>
      <c r="AE3195" s="97"/>
      <c r="AF3195" s="97"/>
      <c r="AG3195" s="97"/>
      <c r="AH3195" s="97"/>
      <c r="AI3195" s="97"/>
      <c r="AJ3195" s="97"/>
      <c r="AK3195" s="97"/>
      <c r="AL3195" s="86" t="str">
        <f t="shared" si="148"/>
        <v/>
      </c>
      <c r="AM3195" s="87" t="str">
        <f t="shared" si="149"/>
        <v xml:space="preserve"> </v>
      </c>
      <c r="AN3195" s="1" t="str">
        <f t="shared" si="150"/>
        <v xml:space="preserve"> </v>
      </c>
    </row>
    <row r="3196" spans="1:40" s="88" customFormat="1" x14ac:dyDescent="0.25">
      <c r="A3196" s="92"/>
      <c r="B3196" s="92"/>
      <c r="C3196" s="92"/>
      <c r="D3196" s="92"/>
      <c r="E3196" s="92"/>
      <c r="F3196" s="93"/>
      <c r="G3196" s="94"/>
      <c r="H3196" s="83" t="str">
        <f>IF(M3196&lt;&gt;"",VLOOKUP(M3196,LISTAS·PAPP!$U$3:$Z$8,2,FALSE),"")</f>
        <v/>
      </c>
      <c r="I3196" s="85" t="str">
        <f>IF(M3196&lt;&gt;"",VLOOKUP(M3196,LISTAS·PAPP!$U$3:$Z$8,3,FALSE),"")</f>
        <v/>
      </c>
      <c r="J3196" s="83" t="str">
        <f>IF(M3196&lt;&gt;"",VLOOKUP(M3196,LISTAS·PAPP!$U$3:$Z$8,4,FALSE),"")</f>
        <v/>
      </c>
      <c r="K3196" s="83" t="str">
        <f>IF(C3196&lt;&gt;"",VLOOKUP(C3196,LISTAS·PAPP!$H$3:$O$119,4,FALSE),"")</f>
        <v/>
      </c>
      <c r="L3196" s="85" t="str">
        <f>IF(C3196&lt;&gt;"",VLOOKUP(C3196,LISTAS·PAPP!$H$3:$O$119,8,FALSE),"")</f>
        <v/>
      </c>
      <c r="M3196" s="95"/>
      <c r="N3196" s="92"/>
      <c r="O3196" s="92"/>
      <c r="P3196" s="84" t="str">
        <f>IF(N3196&lt;&gt;"",VLOOKUP(N3196,LISTAS·PAPP!$U$9:$Y$125,5,FALSE),"")</f>
        <v/>
      </c>
      <c r="Q3196" s="83" t="str">
        <f>IF(O3196&lt;&gt;"",VLOOKUP(O3196,LISTAS·PAPP!$U$9:$W$125,3,FALSE),"")</f>
        <v/>
      </c>
      <c r="R3196" s="92"/>
      <c r="S3196" s="173"/>
      <c r="T3196" s="173"/>
      <c r="U3196" s="92"/>
      <c r="V3196" s="92"/>
      <c r="W3196" s="94"/>
      <c r="X3196" s="83" t="str">
        <f>IF(ISERROR(VLOOKUP(W3196,LISTAS·PAPP!$AJ$3:$AK$903,2,0))," ",VLOOKUP(W3196,LISTAS·PAPP!$AJ$3:$AK$903,2,0))</f>
        <v xml:space="preserve"> </v>
      </c>
      <c r="Y3196" s="96"/>
      <c r="Z3196" s="97"/>
      <c r="AA3196" s="97"/>
      <c r="AB3196" s="97"/>
      <c r="AC3196" s="97"/>
      <c r="AD3196" s="97"/>
      <c r="AE3196" s="97"/>
      <c r="AF3196" s="97"/>
      <c r="AG3196" s="97"/>
      <c r="AH3196" s="97"/>
      <c r="AI3196" s="97"/>
      <c r="AJ3196" s="97"/>
      <c r="AK3196" s="97"/>
      <c r="AL3196" s="86" t="str">
        <f t="shared" si="148"/>
        <v/>
      </c>
      <c r="AM3196" s="87" t="str">
        <f t="shared" si="149"/>
        <v xml:space="preserve"> </v>
      </c>
      <c r="AN3196" s="1" t="str">
        <f t="shared" si="150"/>
        <v xml:space="preserve"> </v>
      </c>
    </row>
    <row r="3197" spans="1:40" s="88" customFormat="1" x14ac:dyDescent="0.25">
      <c r="A3197" s="92"/>
      <c r="B3197" s="92"/>
      <c r="C3197" s="92"/>
      <c r="D3197" s="92"/>
      <c r="E3197" s="92"/>
      <c r="F3197" s="93"/>
      <c r="G3197" s="94"/>
      <c r="H3197" s="83" t="str">
        <f>IF(M3197&lt;&gt;"",VLOOKUP(M3197,LISTAS·PAPP!$U$3:$Z$8,2,FALSE),"")</f>
        <v/>
      </c>
      <c r="I3197" s="85" t="str">
        <f>IF(M3197&lt;&gt;"",VLOOKUP(M3197,LISTAS·PAPP!$U$3:$Z$8,3,FALSE),"")</f>
        <v/>
      </c>
      <c r="J3197" s="83" t="str">
        <f>IF(M3197&lt;&gt;"",VLOOKUP(M3197,LISTAS·PAPP!$U$3:$Z$8,4,FALSE),"")</f>
        <v/>
      </c>
      <c r="K3197" s="83" t="str">
        <f>IF(C3197&lt;&gt;"",VLOOKUP(C3197,LISTAS·PAPP!$H$3:$O$119,4,FALSE),"")</f>
        <v/>
      </c>
      <c r="L3197" s="85" t="str">
        <f>IF(C3197&lt;&gt;"",VLOOKUP(C3197,LISTAS·PAPP!$H$3:$O$119,8,FALSE),"")</f>
        <v/>
      </c>
      <c r="M3197" s="95"/>
      <c r="N3197" s="92"/>
      <c r="O3197" s="92"/>
      <c r="P3197" s="84" t="str">
        <f>IF(N3197&lt;&gt;"",VLOOKUP(N3197,LISTAS·PAPP!$U$9:$Y$125,5,FALSE),"")</f>
        <v/>
      </c>
      <c r="Q3197" s="83" t="str">
        <f>IF(O3197&lt;&gt;"",VLOOKUP(O3197,LISTAS·PAPP!$U$9:$W$125,3,FALSE),"")</f>
        <v/>
      </c>
      <c r="R3197" s="92"/>
      <c r="S3197" s="173"/>
      <c r="T3197" s="173"/>
      <c r="U3197" s="92"/>
      <c r="V3197" s="92"/>
      <c r="W3197" s="94"/>
      <c r="X3197" s="83" t="str">
        <f>IF(ISERROR(VLOOKUP(W3197,LISTAS·PAPP!$AJ$3:$AK$903,2,0))," ",VLOOKUP(W3197,LISTAS·PAPP!$AJ$3:$AK$903,2,0))</f>
        <v xml:space="preserve"> </v>
      </c>
      <c r="Y3197" s="96"/>
      <c r="Z3197" s="97"/>
      <c r="AA3197" s="97"/>
      <c r="AB3197" s="97"/>
      <c r="AC3197" s="97"/>
      <c r="AD3197" s="97"/>
      <c r="AE3197" s="97"/>
      <c r="AF3197" s="97"/>
      <c r="AG3197" s="97"/>
      <c r="AH3197" s="97"/>
      <c r="AI3197" s="97"/>
      <c r="AJ3197" s="97"/>
      <c r="AK3197" s="97"/>
      <c r="AL3197" s="86" t="str">
        <f t="shared" si="148"/>
        <v/>
      </c>
      <c r="AM3197" s="87" t="str">
        <f t="shared" si="149"/>
        <v xml:space="preserve"> </v>
      </c>
      <c r="AN3197" s="1" t="str">
        <f t="shared" si="150"/>
        <v xml:space="preserve"> </v>
      </c>
    </row>
    <row r="3198" spans="1:40" s="88" customFormat="1" x14ac:dyDescent="0.25">
      <c r="A3198" s="92"/>
      <c r="B3198" s="92"/>
      <c r="C3198" s="92"/>
      <c r="D3198" s="92"/>
      <c r="E3198" s="92"/>
      <c r="F3198" s="93"/>
      <c r="G3198" s="94"/>
      <c r="H3198" s="83" t="str">
        <f>IF(M3198&lt;&gt;"",VLOOKUP(M3198,LISTAS·PAPP!$U$3:$Z$8,2,FALSE),"")</f>
        <v/>
      </c>
      <c r="I3198" s="85" t="str">
        <f>IF(M3198&lt;&gt;"",VLOOKUP(M3198,LISTAS·PAPP!$U$3:$Z$8,3,FALSE),"")</f>
        <v/>
      </c>
      <c r="J3198" s="83" t="str">
        <f>IF(M3198&lt;&gt;"",VLOOKUP(M3198,LISTAS·PAPP!$U$3:$Z$8,4,FALSE),"")</f>
        <v/>
      </c>
      <c r="K3198" s="83" t="str">
        <f>IF(C3198&lt;&gt;"",VLOOKUP(C3198,LISTAS·PAPP!$H$3:$O$119,4,FALSE),"")</f>
        <v/>
      </c>
      <c r="L3198" s="85" t="str">
        <f>IF(C3198&lt;&gt;"",VLOOKUP(C3198,LISTAS·PAPP!$H$3:$O$119,8,FALSE),"")</f>
        <v/>
      </c>
      <c r="M3198" s="95"/>
      <c r="N3198" s="92"/>
      <c r="O3198" s="92"/>
      <c r="P3198" s="84" t="str">
        <f>IF(N3198&lt;&gt;"",VLOOKUP(N3198,LISTAS·PAPP!$U$9:$Y$125,5,FALSE),"")</f>
        <v/>
      </c>
      <c r="Q3198" s="83" t="str">
        <f>IF(O3198&lt;&gt;"",VLOOKUP(O3198,LISTAS·PAPP!$U$9:$W$125,3,FALSE),"")</f>
        <v/>
      </c>
      <c r="R3198" s="92"/>
      <c r="S3198" s="173"/>
      <c r="T3198" s="173"/>
      <c r="U3198" s="92"/>
      <c r="V3198" s="92"/>
      <c r="W3198" s="94"/>
      <c r="X3198" s="83" t="str">
        <f>IF(ISERROR(VLOOKUP(W3198,LISTAS·PAPP!$AJ$3:$AK$903,2,0))," ",VLOOKUP(W3198,LISTAS·PAPP!$AJ$3:$AK$903,2,0))</f>
        <v xml:space="preserve"> </v>
      </c>
      <c r="Y3198" s="96"/>
      <c r="Z3198" s="97"/>
      <c r="AA3198" s="97"/>
      <c r="AB3198" s="97"/>
      <c r="AC3198" s="97"/>
      <c r="AD3198" s="97"/>
      <c r="AE3198" s="97"/>
      <c r="AF3198" s="97"/>
      <c r="AG3198" s="97"/>
      <c r="AH3198" s="97"/>
      <c r="AI3198" s="97"/>
      <c r="AJ3198" s="97"/>
      <c r="AK3198" s="97"/>
      <c r="AL3198" s="86" t="str">
        <f t="shared" si="148"/>
        <v/>
      </c>
      <c r="AM3198" s="87" t="str">
        <f t="shared" si="149"/>
        <v xml:space="preserve"> </v>
      </c>
      <c r="AN3198" s="1" t="str">
        <f t="shared" si="150"/>
        <v xml:space="preserve"> </v>
      </c>
    </row>
    <row r="3199" spans="1:40" s="88" customFormat="1" x14ac:dyDescent="0.25">
      <c r="A3199" s="92"/>
      <c r="B3199" s="92"/>
      <c r="C3199" s="92"/>
      <c r="D3199" s="92"/>
      <c r="E3199" s="92"/>
      <c r="F3199" s="93"/>
      <c r="G3199" s="94"/>
      <c r="H3199" s="83" t="str">
        <f>IF(M3199&lt;&gt;"",VLOOKUP(M3199,LISTAS·PAPP!$U$3:$Z$8,2,FALSE),"")</f>
        <v/>
      </c>
      <c r="I3199" s="85" t="str">
        <f>IF(M3199&lt;&gt;"",VLOOKUP(M3199,LISTAS·PAPP!$U$3:$Z$8,3,FALSE),"")</f>
        <v/>
      </c>
      <c r="J3199" s="83" t="str">
        <f>IF(M3199&lt;&gt;"",VLOOKUP(M3199,LISTAS·PAPP!$U$3:$Z$8,4,FALSE),"")</f>
        <v/>
      </c>
      <c r="K3199" s="83" t="str">
        <f>IF(C3199&lt;&gt;"",VLOOKUP(C3199,LISTAS·PAPP!$H$3:$O$119,4,FALSE),"")</f>
        <v/>
      </c>
      <c r="L3199" s="85" t="str">
        <f>IF(C3199&lt;&gt;"",VLOOKUP(C3199,LISTAS·PAPP!$H$3:$O$119,8,FALSE),"")</f>
        <v/>
      </c>
      <c r="M3199" s="95"/>
      <c r="N3199" s="92"/>
      <c r="O3199" s="92"/>
      <c r="P3199" s="84" t="str">
        <f>IF(N3199&lt;&gt;"",VLOOKUP(N3199,LISTAS·PAPP!$U$9:$Y$125,5,FALSE),"")</f>
        <v/>
      </c>
      <c r="Q3199" s="83" t="str">
        <f>IF(O3199&lt;&gt;"",VLOOKUP(O3199,LISTAS·PAPP!$U$9:$W$125,3,FALSE),"")</f>
        <v/>
      </c>
      <c r="R3199" s="92"/>
      <c r="S3199" s="173"/>
      <c r="T3199" s="173"/>
      <c r="U3199" s="92"/>
      <c r="V3199" s="92"/>
      <c r="W3199" s="94"/>
      <c r="X3199" s="83" t="str">
        <f>IF(ISERROR(VLOOKUP(W3199,LISTAS·PAPP!$AJ$3:$AK$903,2,0))," ",VLOOKUP(W3199,LISTAS·PAPP!$AJ$3:$AK$903,2,0))</f>
        <v xml:space="preserve"> </v>
      </c>
      <c r="Y3199" s="96"/>
      <c r="Z3199" s="97"/>
      <c r="AA3199" s="97"/>
      <c r="AB3199" s="97"/>
      <c r="AC3199" s="97"/>
      <c r="AD3199" s="97"/>
      <c r="AE3199" s="97"/>
      <c r="AF3199" s="97"/>
      <c r="AG3199" s="97"/>
      <c r="AH3199" s="97"/>
      <c r="AI3199" s="97"/>
      <c r="AJ3199" s="97"/>
      <c r="AK3199" s="97"/>
      <c r="AL3199" s="86" t="str">
        <f t="shared" si="148"/>
        <v/>
      </c>
      <c r="AM3199" s="87" t="str">
        <f t="shared" si="149"/>
        <v xml:space="preserve"> </v>
      </c>
      <c r="AN3199" s="1" t="str">
        <f t="shared" si="150"/>
        <v xml:space="preserve"> </v>
      </c>
    </row>
    <row r="3200" spans="1:40" s="88" customFormat="1" x14ac:dyDescent="0.25">
      <c r="A3200" s="92"/>
      <c r="B3200" s="92"/>
      <c r="C3200" s="92"/>
      <c r="D3200" s="92"/>
      <c r="E3200" s="92"/>
      <c r="F3200" s="93"/>
      <c r="G3200" s="94"/>
      <c r="H3200" s="83" t="str">
        <f>IF(M3200&lt;&gt;"",VLOOKUP(M3200,LISTAS·PAPP!$U$3:$Z$8,2,FALSE),"")</f>
        <v/>
      </c>
      <c r="I3200" s="85" t="str">
        <f>IF(M3200&lt;&gt;"",VLOOKUP(M3200,LISTAS·PAPP!$U$3:$Z$8,3,FALSE),"")</f>
        <v/>
      </c>
      <c r="J3200" s="83" t="str">
        <f>IF(M3200&lt;&gt;"",VLOOKUP(M3200,LISTAS·PAPP!$U$3:$Z$8,4,FALSE),"")</f>
        <v/>
      </c>
      <c r="K3200" s="83" t="str">
        <f>IF(C3200&lt;&gt;"",VLOOKUP(C3200,LISTAS·PAPP!$H$3:$O$119,4,FALSE),"")</f>
        <v/>
      </c>
      <c r="L3200" s="85" t="str">
        <f>IF(C3200&lt;&gt;"",VLOOKUP(C3200,LISTAS·PAPP!$H$3:$O$119,8,FALSE),"")</f>
        <v/>
      </c>
      <c r="M3200" s="95"/>
      <c r="N3200" s="92"/>
      <c r="O3200" s="92"/>
      <c r="P3200" s="84" t="str">
        <f>IF(N3200&lt;&gt;"",VLOOKUP(N3200,LISTAS·PAPP!$U$9:$Y$125,5,FALSE),"")</f>
        <v/>
      </c>
      <c r="Q3200" s="83" t="str">
        <f>IF(O3200&lt;&gt;"",VLOOKUP(O3200,LISTAS·PAPP!$U$9:$W$125,3,FALSE),"")</f>
        <v/>
      </c>
      <c r="R3200" s="92"/>
      <c r="S3200" s="173"/>
      <c r="T3200" s="173"/>
      <c r="U3200" s="92"/>
      <c r="V3200" s="92"/>
      <c r="W3200" s="94"/>
      <c r="X3200" s="83" t="str">
        <f>IF(ISERROR(VLOOKUP(W3200,LISTAS·PAPP!$AJ$3:$AK$903,2,0))," ",VLOOKUP(W3200,LISTAS·PAPP!$AJ$3:$AK$903,2,0))</f>
        <v xml:space="preserve"> </v>
      </c>
      <c r="Y3200" s="96"/>
      <c r="Z3200" s="97"/>
      <c r="AA3200" s="97"/>
      <c r="AB3200" s="97"/>
      <c r="AC3200" s="97"/>
      <c r="AD3200" s="97"/>
      <c r="AE3200" s="97"/>
      <c r="AF3200" s="97"/>
      <c r="AG3200" s="97"/>
      <c r="AH3200" s="97"/>
      <c r="AI3200" s="97"/>
      <c r="AJ3200" s="97"/>
      <c r="AK3200" s="97"/>
      <c r="AL3200" s="86" t="str">
        <f t="shared" si="148"/>
        <v/>
      </c>
      <c r="AM3200" s="87" t="str">
        <f t="shared" si="149"/>
        <v xml:space="preserve"> </v>
      </c>
      <c r="AN3200" s="1" t="str">
        <f t="shared" si="150"/>
        <v xml:space="preserve"> </v>
      </c>
    </row>
    <row r="3201" spans="1:40" s="88" customFormat="1" x14ac:dyDescent="0.25">
      <c r="A3201" s="92"/>
      <c r="B3201" s="92"/>
      <c r="C3201" s="92"/>
      <c r="D3201" s="92"/>
      <c r="E3201" s="92"/>
      <c r="F3201" s="93"/>
      <c r="G3201" s="94"/>
      <c r="H3201" s="83" t="str">
        <f>IF(M3201&lt;&gt;"",VLOOKUP(M3201,LISTAS·PAPP!$U$3:$Z$8,2,FALSE),"")</f>
        <v/>
      </c>
      <c r="I3201" s="85" t="str">
        <f>IF(M3201&lt;&gt;"",VLOOKUP(M3201,LISTAS·PAPP!$U$3:$Z$8,3,FALSE),"")</f>
        <v/>
      </c>
      <c r="J3201" s="83" t="str">
        <f>IF(M3201&lt;&gt;"",VLOOKUP(M3201,LISTAS·PAPP!$U$3:$Z$8,4,FALSE),"")</f>
        <v/>
      </c>
      <c r="K3201" s="83" t="str">
        <f>IF(C3201&lt;&gt;"",VLOOKUP(C3201,LISTAS·PAPP!$H$3:$O$119,4,FALSE),"")</f>
        <v/>
      </c>
      <c r="L3201" s="85" t="str">
        <f>IF(C3201&lt;&gt;"",VLOOKUP(C3201,LISTAS·PAPP!$H$3:$O$119,8,FALSE),"")</f>
        <v/>
      </c>
      <c r="M3201" s="95"/>
      <c r="N3201" s="92"/>
      <c r="O3201" s="92"/>
      <c r="P3201" s="84" t="str">
        <f>IF(N3201&lt;&gt;"",VLOOKUP(N3201,LISTAS·PAPP!$U$9:$Y$125,5,FALSE),"")</f>
        <v/>
      </c>
      <c r="Q3201" s="83" t="str">
        <f>IF(O3201&lt;&gt;"",VLOOKUP(O3201,LISTAS·PAPP!$U$9:$W$125,3,FALSE),"")</f>
        <v/>
      </c>
      <c r="R3201" s="92"/>
      <c r="S3201" s="173"/>
      <c r="T3201" s="173"/>
      <c r="U3201" s="92"/>
      <c r="V3201" s="92"/>
      <c r="W3201" s="94"/>
      <c r="X3201" s="83" t="str">
        <f>IF(ISERROR(VLOOKUP(W3201,LISTAS·PAPP!$AJ$3:$AK$903,2,0))," ",VLOOKUP(W3201,LISTAS·PAPP!$AJ$3:$AK$903,2,0))</f>
        <v xml:space="preserve"> </v>
      </c>
      <c r="Y3201" s="96"/>
      <c r="Z3201" s="97"/>
      <c r="AA3201" s="97"/>
      <c r="AB3201" s="97"/>
      <c r="AC3201" s="97"/>
      <c r="AD3201" s="97"/>
      <c r="AE3201" s="97"/>
      <c r="AF3201" s="97"/>
      <c r="AG3201" s="97"/>
      <c r="AH3201" s="97"/>
      <c r="AI3201" s="97"/>
      <c r="AJ3201" s="97"/>
      <c r="AK3201" s="97"/>
      <c r="AL3201" s="86" t="str">
        <f t="shared" si="148"/>
        <v/>
      </c>
      <c r="AM3201" s="87" t="str">
        <f t="shared" si="149"/>
        <v xml:space="preserve"> </v>
      </c>
      <c r="AN3201" s="1" t="str">
        <f t="shared" si="150"/>
        <v xml:space="preserve"> </v>
      </c>
    </row>
    <row r="3202" spans="1:40" s="88" customFormat="1" x14ac:dyDescent="0.25">
      <c r="A3202" s="92"/>
      <c r="B3202" s="92"/>
      <c r="C3202" s="92"/>
      <c r="D3202" s="92"/>
      <c r="E3202" s="92"/>
      <c r="F3202" s="93"/>
      <c r="G3202" s="94"/>
      <c r="H3202" s="83" t="str">
        <f>IF(M3202&lt;&gt;"",VLOOKUP(M3202,LISTAS·PAPP!$U$3:$Z$8,2,FALSE),"")</f>
        <v/>
      </c>
      <c r="I3202" s="85" t="str">
        <f>IF(M3202&lt;&gt;"",VLOOKUP(M3202,LISTAS·PAPP!$U$3:$Z$8,3,FALSE),"")</f>
        <v/>
      </c>
      <c r="J3202" s="83" t="str">
        <f>IF(M3202&lt;&gt;"",VLOOKUP(M3202,LISTAS·PAPP!$U$3:$Z$8,4,FALSE),"")</f>
        <v/>
      </c>
      <c r="K3202" s="83" t="str">
        <f>IF(C3202&lt;&gt;"",VLOOKUP(C3202,LISTAS·PAPP!$H$3:$O$119,4,FALSE),"")</f>
        <v/>
      </c>
      <c r="L3202" s="85" t="str">
        <f>IF(C3202&lt;&gt;"",VLOOKUP(C3202,LISTAS·PAPP!$H$3:$O$119,8,FALSE),"")</f>
        <v/>
      </c>
      <c r="M3202" s="95"/>
      <c r="N3202" s="92"/>
      <c r="O3202" s="92"/>
      <c r="P3202" s="84" t="str">
        <f>IF(N3202&lt;&gt;"",VLOOKUP(N3202,LISTAS·PAPP!$U$9:$Y$125,5,FALSE),"")</f>
        <v/>
      </c>
      <c r="Q3202" s="83" t="str">
        <f>IF(O3202&lt;&gt;"",VLOOKUP(O3202,LISTAS·PAPP!$U$9:$W$125,3,FALSE),"")</f>
        <v/>
      </c>
      <c r="R3202" s="92"/>
      <c r="S3202" s="173"/>
      <c r="T3202" s="173"/>
      <c r="U3202" s="92"/>
      <c r="V3202" s="92"/>
      <c r="W3202" s="94"/>
      <c r="X3202" s="83" t="str">
        <f>IF(ISERROR(VLOOKUP(W3202,LISTAS·PAPP!$AJ$3:$AK$903,2,0))," ",VLOOKUP(W3202,LISTAS·PAPP!$AJ$3:$AK$903,2,0))</f>
        <v xml:space="preserve"> </v>
      </c>
      <c r="Y3202" s="96"/>
      <c r="Z3202" s="97"/>
      <c r="AA3202" s="97"/>
      <c r="AB3202" s="97"/>
      <c r="AC3202" s="97"/>
      <c r="AD3202" s="97"/>
      <c r="AE3202" s="97"/>
      <c r="AF3202" s="97"/>
      <c r="AG3202" s="97"/>
      <c r="AH3202" s="97"/>
      <c r="AI3202" s="97"/>
      <c r="AJ3202" s="97"/>
      <c r="AK3202" s="97"/>
      <c r="AL3202" s="86" t="str">
        <f t="shared" si="148"/>
        <v/>
      </c>
      <c r="AM3202" s="87" t="str">
        <f t="shared" si="149"/>
        <v xml:space="preserve"> </v>
      </c>
      <c r="AN3202" s="1" t="str">
        <f t="shared" si="150"/>
        <v xml:space="preserve"> </v>
      </c>
    </row>
    <row r="3203" spans="1:40" s="88" customFormat="1" x14ac:dyDescent="0.25">
      <c r="A3203" s="92"/>
      <c r="B3203" s="92"/>
      <c r="C3203" s="92"/>
      <c r="D3203" s="92"/>
      <c r="E3203" s="92"/>
      <c r="F3203" s="93"/>
      <c r="G3203" s="94"/>
      <c r="H3203" s="83" t="str">
        <f>IF(M3203&lt;&gt;"",VLOOKUP(M3203,LISTAS·PAPP!$U$3:$Z$8,2,FALSE),"")</f>
        <v/>
      </c>
      <c r="I3203" s="85" t="str">
        <f>IF(M3203&lt;&gt;"",VLOOKUP(M3203,LISTAS·PAPP!$U$3:$Z$8,3,FALSE),"")</f>
        <v/>
      </c>
      <c r="J3203" s="83" t="str">
        <f>IF(M3203&lt;&gt;"",VLOOKUP(M3203,LISTAS·PAPP!$U$3:$Z$8,4,FALSE),"")</f>
        <v/>
      </c>
      <c r="K3203" s="83" t="str">
        <f>IF(C3203&lt;&gt;"",VLOOKUP(C3203,LISTAS·PAPP!$H$3:$O$119,4,FALSE),"")</f>
        <v/>
      </c>
      <c r="L3203" s="85" t="str">
        <f>IF(C3203&lt;&gt;"",VLOOKUP(C3203,LISTAS·PAPP!$H$3:$O$119,8,FALSE),"")</f>
        <v/>
      </c>
      <c r="M3203" s="95"/>
      <c r="N3203" s="92"/>
      <c r="O3203" s="92"/>
      <c r="P3203" s="84" t="str">
        <f>IF(N3203&lt;&gt;"",VLOOKUP(N3203,LISTAS·PAPP!$U$9:$Y$125,5,FALSE),"")</f>
        <v/>
      </c>
      <c r="Q3203" s="83" t="str">
        <f>IF(O3203&lt;&gt;"",VLOOKUP(O3203,LISTAS·PAPP!$U$9:$W$125,3,FALSE),"")</f>
        <v/>
      </c>
      <c r="R3203" s="92"/>
      <c r="S3203" s="173"/>
      <c r="T3203" s="173"/>
      <c r="U3203" s="92"/>
      <c r="V3203" s="92"/>
      <c r="W3203" s="94"/>
      <c r="X3203" s="83" t="str">
        <f>IF(ISERROR(VLOOKUP(W3203,LISTAS·PAPP!$AJ$3:$AK$903,2,0))," ",VLOOKUP(W3203,LISTAS·PAPP!$AJ$3:$AK$903,2,0))</f>
        <v xml:space="preserve"> </v>
      </c>
      <c r="Y3203" s="96"/>
      <c r="Z3203" s="97"/>
      <c r="AA3203" s="97"/>
      <c r="AB3203" s="97"/>
      <c r="AC3203" s="97"/>
      <c r="AD3203" s="97"/>
      <c r="AE3203" s="97"/>
      <c r="AF3203" s="97"/>
      <c r="AG3203" s="97"/>
      <c r="AH3203" s="97"/>
      <c r="AI3203" s="97"/>
      <c r="AJ3203" s="97"/>
      <c r="AK3203" s="97"/>
      <c r="AL3203" s="86" t="str">
        <f t="shared" si="148"/>
        <v/>
      </c>
      <c r="AM3203" s="87" t="str">
        <f t="shared" si="149"/>
        <v xml:space="preserve"> </v>
      </c>
      <c r="AN3203" s="1" t="str">
        <f t="shared" si="150"/>
        <v xml:space="preserve"> </v>
      </c>
    </row>
    <row r="3204" spans="1:40" s="88" customFormat="1" x14ac:dyDescent="0.25">
      <c r="A3204" s="92"/>
      <c r="B3204" s="92"/>
      <c r="C3204" s="92"/>
      <c r="D3204" s="92"/>
      <c r="E3204" s="92"/>
      <c r="F3204" s="93"/>
      <c r="G3204" s="94"/>
      <c r="H3204" s="83" t="str">
        <f>IF(M3204&lt;&gt;"",VLOOKUP(M3204,LISTAS·PAPP!$U$3:$Z$8,2,FALSE),"")</f>
        <v/>
      </c>
      <c r="I3204" s="85" t="str">
        <f>IF(M3204&lt;&gt;"",VLOOKUP(M3204,LISTAS·PAPP!$U$3:$Z$8,3,FALSE),"")</f>
        <v/>
      </c>
      <c r="J3204" s="83" t="str">
        <f>IF(M3204&lt;&gt;"",VLOOKUP(M3204,LISTAS·PAPP!$U$3:$Z$8,4,FALSE),"")</f>
        <v/>
      </c>
      <c r="K3204" s="83" t="str">
        <f>IF(C3204&lt;&gt;"",VLOOKUP(C3204,LISTAS·PAPP!$H$3:$O$119,4,FALSE),"")</f>
        <v/>
      </c>
      <c r="L3204" s="85" t="str">
        <f>IF(C3204&lt;&gt;"",VLOOKUP(C3204,LISTAS·PAPP!$H$3:$O$119,8,FALSE),"")</f>
        <v/>
      </c>
      <c r="M3204" s="95"/>
      <c r="N3204" s="92"/>
      <c r="O3204" s="92"/>
      <c r="P3204" s="84" t="str">
        <f>IF(N3204&lt;&gt;"",VLOOKUP(N3204,LISTAS·PAPP!$U$9:$Y$125,5,FALSE),"")</f>
        <v/>
      </c>
      <c r="Q3204" s="83" t="str">
        <f>IF(O3204&lt;&gt;"",VLOOKUP(O3204,LISTAS·PAPP!$U$9:$W$125,3,FALSE),"")</f>
        <v/>
      </c>
      <c r="R3204" s="92"/>
      <c r="S3204" s="173"/>
      <c r="T3204" s="173"/>
      <c r="U3204" s="92"/>
      <c r="V3204" s="92"/>
      <c r="W3204" s="94"/>
      <c r="X3204" s="83" t="str">
        <f>IF(ISERROR(VLOOKUP(W3204,LISTAS·PAPP!$AJ$3:$AK$903,2,0))," ",VLOOKUP(W3204,LISTAS·PAPP!$AJ$3:$AK$903,2,0))</f>
        <v xml:space="preserve"> </v>
      </c>
      <c r="Y3204" s="96"/>
      <c r="Z3204" s="97"/>
      <c r="AA3204" s="97"/>
      <c r="AB3204" s="97"/>
      <c r="AC3204" s="97"/>
      <c r="AD3204" s="97"/>
      <c r="AE3204" s="97"/>
      <c r="AF3204" s="97"/>
      <c r="AG3204" s="97"/>
      <c r="AH3204" s="97"/>
      <c r="AI3204" s="97"/>
      <c r="AJ3204" s="97"/>
      <c r="AK3204" s="97"/>
      <c r="AL3204" s="86" t="str">
        <f t="shared" si="148"/>
        <v/>
      </c>
      <c r="AM3204" s="87" t="str">
        <f t="shared" si="149"/>
        <v xml:space="preserve"> </v>
      </c>
      <c r="AN3204" s="1" t="str">
        <f t="shared" si="150"/>
        <v xml:space="preserve"> </v>
      </c>
    </row>
    <row r="3205" spans="1:40" s="88" customFormat="1" x14ac:dyDescent="0.25">
      <c r="A3205" s="92"/>
      <c r="B3205" s="92"/>
      <c r="C3205" s="92"/>
      <c r="D3205" s="92"/>
      <c r="E3205" s="92"/>
      <c r="F3205" s="93"/>
      <c r="G3205" s="94"/>
      <c r="H3205" s="83" t="str">
        <f>IF(M3205&lt;&gt;"",VLOOKUP(M3205,LISTAS·PAPP!$U$3:$Z$8,2,FALSE),"")</f>
        <v/>
      </c>
      <c r="I3205" s="85" t="str">
        <f>IF(M3205&lt;&gt;"",VLOOKUP(M3205,LISTAS·PAPP!$U$3:$Z$8,3,FALSE),"")</f>
        <v/>
      </c>
      <c r="J3205" s="83" t="str">
        <f>IF(M3205&lt;&gt;"",VLOOKUP(M3205,LISTAS·PAPP!$U$3:$Z$8,4,FALSE),"")</f>
        <v/>
      </c>
      <c r="K3205" s="83" t="str">
        <f>IF(C3205&lt;&gt;"",VLOOKUP(C3205,LISTAS·PAPP!$H$3:$O$119,4,FALSE),"")</f>
        <v/>
      </c>
      <c r="L3205" s="85" t="str">
        <f>IF(C3205&lt;&gt;"",VLOOKUP(C3205,LISTAS·PAPP!$H$3:$O$119,8,FALSE),"")</f>
        <v/>
      </c>
      <c r="M3205" s="95"/>
      <c r="N3205" s="92"/>
      <c r="O3205" s="92"/>
      <c r="P3205" s="84" t="str">
        <f>IF(N3205&lt;&gt;"",VLOOKUP(N3205,LISTAS·PAPP!$U$9:$Y$125,5,FALSE),"")</f>
        <v/>
      </c>
      <c r="Q3205" s="83" t="str">
        <f>IF(O3205&lt;&gt;"",VLOOKUP(O3205,LISTAS·PAPP!$U$9:$W$125,3,FALSE),"")</f>
        <v/>
      </c>
      <c r="R3205" s="92"/>
      <c r="S3205" s="173"/>
      <c r="T3205" s="173"/>
      <c r="U3205" s="92"/>
      <c r="V3205" s="92"/>
      <c r="W3205" s="94"/>
      <c r="X3205" s="83" t="str">
        <f>IF(ISERROR(VLOOKUP(W3205,LISTAS·PAPP!$AJ$3:$AK$903,2,0))," ",VLOOKUP(W3205,LISTAS·PAPP!$AJ$3:$AK$903,2,0))</f>
        <v xml:space="preserve"> </v>
      </c>
      <c r="Y3205" s="96"/>
      <c r="Z3205" s="97"/>
      <c r="AA3205" s="97"/>
      <c r="AB3205" s="97"/>
      <c r="AC3205" s="97"/>
      <c r="AD3205" s="97"/>
      <c r="AE3205" s="97"/>
      <c r="AF3205" s="97"/>
      <c r="AG3205" s="97"/>
      <c r="AH3205" s="97"/>
      <c r="AI3205" s="97"/>
      <c r="AJ3205" s="97"/>
      <c r="AK3205" s="97"/>
      <c r="AL3205" s="86" t="str">
        <f t="shared" si="148"/>
        <v/>
      </c>
      <c r="AM3205" s="87" t="str">
        <f t="shared" si="149"/>
        <v xml:space="preserve"> </v>
      </c>
      <c r="AN3205" s="1" t="str">
        <f t="shared" si="150"/>
        <v xml:space="preserve"> </v>
      </c>
    </row>
    <row r="3206" spans="1:40" s="88" customFormat="1" x14ac:dyDescent="0.25">
      <c r="A3206" s="92"/>
      <c r="B3206" s="92"/>
      <c r="C3206" s="92"/>
      <c r="D3206" s="92"/>
      <c r="E3206" s="92"/>
      <c r="F3206" s="93"/>
      <c r="G3206" s="94"/>
      <c r="H3206" s="83" t="str">
        <f>IF(M3206&lt;&gt;"",VLOOKUP(M3206,LISTAS·PAPP!$U$3:$Z$8,2,FALSE),"")</f>
        <v/>
      </c>
      <c r="I3206" s="85" t="str">
        <f>IF(M3206&lt;&gt;"",VLOOKUP(M3206,LISTAS·PAPP!$U$3:$Z$8,3,FALSE),"")</f>
        <v/>
      </c>
      <c r="J3206" s="83" t="str">
        <f>IF(M3206&lt;&gt;"",VLOOKUP(M3206,LISTAS·PAPP!$U$3:$Z$8,4,FALSE),"")</f>
        <v/>
      </c>
      <c r="K3206" s="83" t="str">
        <f>IF(C3206&lt;&gt;"",VLOOKUP(C3206,LISTAS·PAPP!$H$3:$O$119,4,FALSE),"")</f>
        <v/>
      </c>
      <c r="L3206" s="85" t="str">
        <f>IF(C3206&lt;&gt;"",VLOOKUP(C3206,LISTAS·PAPP!$H$3:$O$119,8,FALSE),"")</f>
        <v/>
      </c>
      <c r="M3206" s="95"/>
      <c r="N3206" s="92"/>
      <c r="O3206" s="92"/>
      <c r="P3206" s="84" t="str">
        <f>IF(N3206&lt;&gt;"",VLOOKUP(N3206,LISTAS·PAPP!$U$9:$Y$125,5,FALSE),"")</f>
        <v/>
      </c>
      <c r="Q3206" s="83" t="str">
        <f>IF(O3206&lt;&gt;"",VLOOKUP(O3206,LISTAS·PAPP!$U$9:$W$125,3,FALSE),"")</f>
        <v/>
      </c>
      <c r="R3206" s="92"/>
      <c r="S3206" s="173"/>
      <c r="T3206" s="173"/>
      <c r="U3206" s="92"/>
      <c r="V3206" s="92"/>
      <c r="W3206" s="94"/>
      <c r="X3206" s="83" t="str">
        <f>IF(ISERROR(VLOOKUP(W3206,LISTAS·PAPP!$AJ$3:$AK$903,2,0))," ",VLOOKUP(W3206,LISTAS·PAPP!$AJ$3:$AK$903,2,0))</f>
        <v xml:space="preserve"> </v>
      </c>
      <c r="Y3206" s="96"/>
      <c r="Z3206" s="97"/>
      <c r="AA3206" s="97"/>
      <c r="AB3206" s="97"/>
      <c r="AC3206" s="97"/>
      <c r="AD3206" s="97"/>
      <c r="AE3206" s="97"/>
      <c r="AF3206" s="97"/>
      <c r="AG3206" s="97"/>
      <c r="AH3206" s="97"/>
      <c r="AI3206" s="97"/>
      <c r="AJ3206" s="97"/>
      <c r="AK3206" s="97"/>
      <c r="AL3206" s="86" t="str">
        <f t="shared" si="148"/>
        <v/>
      </c>
      <c r="AM3206" s="87" t="str">
        <f t="shared" si="149"/>
        <v xml:space="preserve"> </v>
      </c>
      <c r="AN3206" s="1" t="str">
        <f t="shared" si="150"/>
        <v xml:space="preserve"> </v>
      </c>
    </row>
    <row r="3207" spans="1:40" s="88" customFormat="1" x14ac:dyDescent="0.25">
      <c r="A3207" s="92"/>
      <c r="B3207" s="92"/>
      <c r="C3207" s="92"/>
      <c r="D3207" s="92"/>
      <c r="E3207" s="92"/>
      <c r="F3207" s="93"/>
      <c r="G3207" s="94"/>
      <c r="H3207" s="83" t="str">
        <f>IF(M3207&lt;&gt;"",VLOOKUP(M3207,LISTAS·PAPP!$U$3:$Z$8,2,FALSE),"")</f>
        <v/>
      </c>
      <c r="I3207" s="85" t="str">
        <f>IF(M3207&lt;&gt;"",VLOOKUP(M3207,LISTAS·PAPP!$U$3:$Z$8,3,FALSE),"")</f>
        <v/>
      </c>
      <c r="J3207" s="83" t="str">
        <f>IF(M3207&lt;&gt;"",VLOOKUP(M3207,LISTAS·PAPP!$U$3:$Z$8,4,FALSE),"")</f>
        <v/>
      </c>
      <c r="K3207" s="83" t="str">
        <f>IF(C3207&lt;&gt;"",VLOOKUP(C3207,LISTAS·PAPP!$H$3:$O$119,4,FALSE),"")</f>
        <v/>
      </c>
      <c r="L3207" s="85" t="str">
        <f>IF(C3207&lt;&gt;"",VLOOKUP(C3207,LISTAS·PAPP!$H$3:$O$119,8,FALSE),"")</f>
        <v/>
      </c>
      <c r="M3207" s="95"/>
      <c r="N3207" s="92"/>
      <c r="O3207" s="92"/>
      <c r="P3207" s="84" t="str">
        <f>IF(N3207&lt;&gt;"",VLOOKUP(N3207,LISTAS·PAPP!$U$9:$Y$125,5,FALSE),"")</f>
        <v/>
      </c>
      <c r="Q3207" s="83" t="str">
        <f>IF(O3207&lt;&gt;"",VLOOKUP(O3207,LISTAS·PAPP!$U$9:$W$125,3,FALSE),"")</f>
        <v/>
      </c>
      <c r="R3207" s="92"/>
      <c r="S3207" s="173"/>
      <c r="T3207" s="173"/>
      <c r="U3207" s="92"/>
      <c r="V3207" s="92"/>
      <c r="W3207" s="94"/>
      <c r="X3207" s="83" t="str">
        <f>IF(ISERROR(VLOOKUP(W3207,LISTAS·PAPP!$AJ$3:$AK$903,2,0))," ",VLOOKUP(W3207,LISTAS·PAPP!$AJ$3:$AK$903,2,0))</f>
        <v xml:space="preserve"> </v>
      </c>
      <c r="Y3207" s="96"/>
      <c r="Z3207" s="97"/>
      <c r="AA3207" s="97"/>
      <c r="AB3207" s="97"/>
      <c r="AC3207" s="97"/>
      <c r="AD3207" s="97"/>
      <c r="AE3207" s="97"/>
      <c r="AF3207" s="97"/>
      <c r="AG3207" s="97"/>
      <c r="AH3207" s="97"/>
      <c r="AI3207" s="97"/>
      <c r="AJ3207" s="97"/>
      <c r="AK3207" s="97"/>
      <c r="AL3207" s="86" t="str">
        <f t="shared" si="148"/>
        <v/>
      </c>
      <c r="AM3207" s="87" t="str">
        <f t="shared" si="149"/>
        <v xml:space="preserve"> </v>
      </c>
      <c r="AN3207" s="1" t="str">
        <f t="shared" si="150"/>
        <v xml:space="preserve"> </v>
      </c>
    </row>
    <row r="3208" spans="1:40" s="88" customFormat="1" x14ac:dyDescent="0.25">
      <c r="A3208" s="92"/>
      <c r="B3208" s="92"/>
      <c r="C3208" s="92"/>
      <c r="D3208" s="92"/>
      <c r="E3208" s="92"/>
      <c r="F3208" s="93"/>
      <c r="G3208" s="94"/>
      <c r="H3208" s="83" t="str">
        <f>IF(M3208&lt;&gt;"",VLOOKUP(M3208,LISTAS·PAPP!$U$3:$Z$8,2,FALSE),"")</f>
        <v/>
      </c>
      <c r="I3208" s="85" t="str">
        <f>IF(M3208&lt;&gt;"",VLOOKUP(M3208,LISTAS·PAPP!$U$3:$Z$8,3,FALSE),"")</f>
        <v/>
      </c>
      <c r="J3208" s="83" t="str">
        <f>IF(M3208&lt;&gt;"",VLOOKUP(M3208,LISTAS·PAPP!$U$3:$Z$8,4,FALSE),"")</f>
        <v/>
      </c>
      <c r="K3208" s="83" t="str">
        <f>IF(C3208&lt;&gt;"",VLOOKUP(C3208,LISTAS·PAPP!$H$3:$O$119,4,FALSE),"")</f>
        <v/>
      </c>
      <c r="L3208" s="85" t="str">
        <f>IF(C3208&lt;&gt;"",VLOOKUP(C3208,LISTAS·PAPP!$H$3:$O$119,8,FALSE),"")</f>
        <v/>
      </c>
      <c r="M3208" s="95"/>
      <c r="N3208" s="92"/>
      <c r="O3208" s="92"/>
      <c r="P3208" s="84" t="str">
        <f>IF(N3208&lt;&gt;"",VLOOKUP(N3208,LISTAS·PAPP!$U$9:$Y$125,5,FALSE),"")</f>
        <v/>
      </c>
      <c r="Q3208" s="83" t="str">
        <f>IF(O3208&lt;&gt;"",VLOOKUP(O3208,LISTAS·PAPP!$U$9:$W$125,3,FALSE),"")</f>
        <v/>
      </c>
      <c r="R3208" s="92"/>
      <c r="S3208" s="173"/>
      <c r="T3208" s="173"/>
      <c r="U3208" s="92"/>
      <c r="V3208" s="92"/>
      <c r="W3208" s="94"/>
      <c r="X3208" s="83" t="str">
        <f>IF(ISERROR(VLOOKUP(W3208,LISTAS·PAPP!$AJ$3:$AK$903,2,0))," ",VLOOKUP(W3208,LISTAS·PAPP!$AJ$3:$AK$903,2,0))</f>
        <v xml:space="preserve"> </v>
      </c>
      <c r="Y3208" s="96"/>
      <c r="Z3208" s="97"/>
      <c r="AA3208" s="97"/>
      <c r="AB3208" s="97"/>
      <c r="AC3208" s="97"/>
      <c r="AD3208" s="97"/>
      <c r="AE3208" s="97"/>
      <c r="AF3208" s="97"/>
      <c r="AG3208" s="97"/>
      <c r="AH3208" s="97"/>
      <c r="AI3208" s="97"/>
      <c r="AJ3208" s="97"/>
      <c r="AK3208" s="97"/>
      <c r="AL3208" s="86" t="str">
        <f t="shared" si="148"/>
        <v/>
      </c>
      <c r="AM3208" s="87" t="str">
        <f t="shared" si="149"/>
        <v xml:space="preserve"> </v>
      </c>
      <c r="AN3208" s="1" t="str">
        <f t="shared" si="150"/>
        <v xml:space="preserve"> </v>
      </c>
    </row>
    <row r="3209" spans="1:40" s="88" customFormat="1" x14ac:dyDescent="0.25">
      <c r="A3209" s="92"/>
      <c r="B3209" s="92"/>
      <c r="C3209" s="92"/>
      <c r="D3209" s="92"/>
      <c r="E3209" s="92"/>
      <c r="F3209" s="93"/>
      <c r="G3209" s="94"/>
      <c r="H3209" s="83" t="str">
        <f>IF(M3209&lt;&gt;"",VLOOKUP(M3209,LISTAS·PAPP!$U$3:$Z$8,2,FALSE),"")</f>
        <v/>
      </c>
      <c r="I3209" s="85" t="str">
        <f>IF(M3209&lt;&gt;"",VLOOKUP(M3209,LISTAS·PAPP!$U$3:$Z$8,3,FALSE),"")</f>
        <v/>
      </c>
      <c r="J3209" s="83" t="str">
        <f>IF(M3209&lt;&gt;"",VLOOKUP(M3209,LISTAS·PAPP!$U$3:$Z$8,4,FALSE),"")</f>
        <v/>
      </c>
      <c r="K3209" s="83" t="str">
        <f>IF(C3209&lt;&gt;"",VLOOKUP(C3209,LISTAS·PAPP!$H$3:$O$119,4,FALSE),"")</f>
        <v/>
      </c>
      <c r="L3209" s="85" t="str">
        <f>IF(C3209&lt;&gt;"",VLOOKUP(C3209,LISTAS·PAPP!$H$3:$O$119,8,FALSE),"")</f>
        <v/>
      </c>
      <c r="M3209" s="95"/>
      <c r="N3209" s="92"/>
      <c r="O3209" s="92"/>
      <c r="P3209" s="84" t="str">
        <f>IF(N3209&lt;&gt;"",VLOOKUP(N3209,LISTAS·PAPP!$U$9:$Y$125,5,FALSE),"")</f>
        <v/>
      </c>
      <c r="Q3209" s="83" t="str">
        <f>IF(O3209&lt;&gt;"",VLOOKUP(O3209,LISTAS·PAPP!$U$9:$W$125,3,FALSE),"")</f>
        <v/>
      </c>
      <c r="R3209" s="92"/>
      <c r="S3209" s="173"/>
      <c r="T3209" s="173"/>
      <c r="U3209" s="92"/>
      <c r="V3209" s="92"/>
      <c r="W3209" s="94"/>
      <c r="X3209" s="83" t="str">
        <f>IF(ISERROR(VLOOKUP(W3209,LISTAS·PAPP!$AJ$3:$AK$903,2,0))," ",VLOOKUP(W3209,LISTAS·PAPP!$AJ$3:$AK$903,2,0))</f>
        <v xml:space="preserve"> </v>
      </c>
      <c r="Y3209" s="96"/>
      <c r="Z3209" s="97"/>
      <c r="AA3209" s="97"/>
      <c r="AB3209" s="97"/>
      <c r="AC3209" s="97"/>
      <c r="AD3209" s="97"/>
      <c r="AE3209" s="97"/>
      <c r="AF3209" s="97"/>
      <c r="AG3209" s="97"/>
      <c r="AH3209" s="97"/>
      <c r="AI3209" s="97"/>
      <c r="AJ3209" s="97"/>
      <c r="AK3209" s="97"/>
      <c r="AL3209" s="86" t="str">
        <f t="shared" si="148"/>
        <v/>
      </c>
      <c r="AM3209" s="87" t="str">
        <f t="shared" si="149"/>
        <v xml:space="preserve"> </v>
      </c>
      <c r="AN3209" s="1" t="str">
        <f t="shared" si="150"/>
        <v xml:space="preserve"> </v>
      </c>
    </row>
    <row r="3210" spans="1:40" s="88" customFormat="1" x14ac:dyDescent="0.25">
      <c r="A3210" s="92"/>
      <c r="B3210" s="92"/>
      <c r="C3210" s="92"/>
      <c r="D3210" s="92"/>
      <c r="E3210" s="92"/>
      <c r="F3210" s="93"/>
      <c r="G3210" s="94"/>
      <c r="H3210" s="83" t="str">
        <f>IF(M3210&lt;&gt;"",VLOOKUP(M3210,LISTAS·PAPP!$U$3:$Z$8,2,FALSE),"")</f>
        <v/>
      </c>
      <c r="I3210" s="85" t="str">
        <f>IF(M3210&lt;&gt;"",VLOOKUP(M3210,LISTAS·PAPP!$U$3:$Z$8,3,FALSE),"")</f>
        <v/>
      </c>
      <c r="J3210" s="83" t="str">
        <f>IF(M3210&lt;&gt;"",VLOOKUP(M3210,LISTAS·PAPP!$U$3:$Z$8,4,FALSE),"")</f>
        <v/>
      </c>
      <c r="K3210" s="83" t="str">
        <f>IF(C3210&lt;&gt;"",VLOOKUP(C3210,LISTAS·PAPP!$H$3:$O$119,4,FALSE),"")</f>
        <v/>
      </c>
      <c r="L3210" s="85" t="str">
        <f>IF(C3210&lt;&gt;"",VLOOKUP(C3210,LISTAS·PAPP!$H$3:$O$119,8,FALSE),"")</f>
        <v/>
      </c>
      <c r="M3210" s="95"/>
      <c r="N3210" s="92"/>
      <c r="O3210" s="92"/>
      <c r="P3210" s="84" t="str">
        <f>IF(N3210&lt;&gt;"",VLOOKUP(N3210,LISTAS·PAPP!$U$9:$Y$125,5,FALSE),"")</f>
        <v/>
      </c>
      <c r="Q3210" s="83" t="str">
        <f>IF(O3210&lt;&gt;"",VLOOKUP(O3210,LISTAS·PAPP!$U$9:$W$125,3,FALSE),"")</f>
        <v/>
      </c>
      <c r="R3210" s="92"/>
      <c r="S3210" s="173"/>
      <c r="T3210" s="173"/>
      <c r="U3210" s="92"/>
      <c r="V3210" s="92"/>
      <c r="W3210" s="94"/>
      <c r="X3210" s="83" t="str">
        <f>IF(ISERROR(VLOOKUP(W3210,LISTAS·PAPP!$AJ$3:$AK$903,2,0))," ",VLOOKUP(W3210,LISTAS·PAPP!$AJ$3:$AK$903,2,0))</f>
        <v xml:space="preserve"> </v>
      </c>
      <c r="Y3210" s="96"/>
      <c r="Z3210" s="97"/>
      <c r="AA3210" s="97"/>
      <c r="AB3210" s="97"/>
      <c r="AC3210" s="97"/>
      <c r="AD3210" s="97"/>
      <c r="AE3210" s="97"/>
      <c r="AF3210" s="97"/>
      <c r="AG3210" s="97"/>
      <c r="AH3210" s="97"/>
      <c r="AI3210" s="97"/>
      <c r="AJ3210" s="97"/>
      <c r="AK3210" s="97"/>
      <c r="AL3210" s="86" t="str">
        <f t="shared" ref="AL3210:AL3273" si="151">IF(A3210&gt;0,(Z3210+AA3210+AB3210+AC3210+AD3210+AE3210+AF3210+AG3210+AH3210+AI3210+AJ3210+AK3210),"")</f>
        <v/>
      </c>
      <c r="AM3210" s="87" t="str">
        <f t="shared" ref="AM3210:AM3273" si="152">IF(A3210&lt;&gt;"",IF(A3210&lt;&gt;"",IF(Y3210=AL3210,"OK",Y3210-AL3210),IF(AND(Y3210="",AL3210=""),"",Z3210-AL3210))," ")</f>
        <v xml:space="preserve"> </v>
      </c>
      <c r="AN3210" s="1" t="str">
        <f t="shared" si="150"/>
        <v xml:space="preserve"> </v>
      </c>
    </row>
    <row r="3211" spans="1:40" s="88" customFormat="1" x14ac:dyDescent="0.25">
      <c r="A3211" s="92"/>
      <c r="B3211" s="92"/>
      <c r="C3211" s="92"/>
      <c r="D3211" s="92"/>
      <c r="E3211" s="92"/>
      <c r="F3211" s="93"/>
      <c r="G3211" s="94"/>
      <c r="H3211" s="83" t="str">
        <f>IF(M3211&lt;&gt;"",VLOOKUP(M3211,LISTAS·PAPP!$U$3:$Z$8,2,FALSE),"")</f>
        <v/>
      </c>
      <c r="I3211" s="85" t="str">
        <f>IF(M3211&lt;&gt;"",VLOOKUP(M3211,LISTAS·PAPP!$U$3:$Z$8,3,FALSE),"")</f>
        <v/>
      </c>
      <c r="J3211" s="83" t="str">
        <f>IF(M3211&lt;&gt;"",VLOOKUP(M3211,LISTAS·PAPP!$U$3:$Z$8,4,FALSE),"")</f>
        <v/>
      </c>
      <c r="K3211" s="83" t="str">
        <f>IF(C3211&lt;&gt;"",VLOOKUP(C3211,LISTAS·PAPP!$H$3:$O$119,4,FALSE),"")</f>
        <v/>
      </c>
      <c r="L3211" s="85" t="str">
        <f>IF(C3211&lt;&gt;"",VLOOKUP(C3211,LISTAS·PAPP!$H$3:$O$119,8,FALSE),"")</f>
        <v/>
      </c>
      <c r="M3211" s="95"/>
      <c r="N3211" s="92"/>
      <c r="O3211" s="92"/>
      <c r="P3211" s="84" t="str">
        <f>IF(N3211&lt;&gt;"",VLOOKUP(N3211,LISTAS·PAPP!$U$9:$Y$125,5,FALSE),"")</f>
        <v/>
      </c>
      <c r="Q3211" s="83" t="str">
        <f>IF(O3211&lt;&gt;"",VLOOKUP(O3211,LISTAS·PAPP!$U$9:$W$125,3,FALSE),"")</f>
        <v/>
      </c>
      <c r="R3211" s="92"/>
      <c r="S3211" s="173"/>
      <c r="T3211" s="173"/>
      <c r="U3211" s="92"/>
      <c r="V3211" s="92"/>
      <c r="W3211" s="94"/>
      <c r="X3211" s="83" t="str">
        <f>IF(ISERROR(VLOOKUP(W3211,LISTAS·PAPP!$AJ$3:$AK$903,2,0))," ",VLOOKUP(W3211,LISTAS·PAPP!$AJ$3:$AK$903,2,0))</f>
        <v xml:space="preserve"> </v>
      </c>
      <c r="Y3211" s="96"/>
      <c r="Z3211" s="97"/>
      <c r="AA3211" s="97"/>
      <c r="AB3211" s="97"/>
      <c r="AC3211" s="97"/>
      <c r="AD3211" s="97"/>
      <c r="AE3211" s="97"/>
      <c r="AF3211" s="97"/>
      <c r="AG3211" s="97"/>
      <c r="AH3211" s="97"/>
      <c r="AI3211" s="97"/>
      <c r="AJ3211" s="97"/>
      <c r="AK3211" s="97"/>
      <c r="AL3211" s="86" t="str">
        <f t="shared" si="151"/>
        <v/>
      </c>
      <c r="AM3211" s="87" t="str">
        <f t="shared" si="152"/>
        <v xml:space="preserve"> </v>
      </c>
      <c r="AN3211" s="1" t="str">
        <f t="shared" ref="AN3211:AN3274" si="153">IF(A3211&lt;&gt;"",IF(A3211="","Escoger ESTRUCTURA ORGANIZACIONAL;",)&amp;" "&amp;(IF(B3211="","Escoger RELACIONAMIENTO INSTITUCIONAL;",)&amp;" "&amp;(IF(C3211="","Escoger UNIDADES ADMINISTRATIVAS;",)&amp;" "&amp;(IF(D3211="","Colocar COMPONENTE DEL PROYECTO DE INVERSIÓN;",)&amp;" "&amp;(IF(E3211="","Colocar ACTIVIDADES DEL PAPP;",)&amp;" "&amp;(IF(F3211="","Colocar META DE LA ACTIVIDAD;",)&amp;" "&amp;(IF(G3211="","Colocar INDICADOR DE LA META;",)&amp;" "&amp;(IF(H3211="","No visualiza PLAN NACIONAL DE DESARROLLO;",)&amp;" "&amp;(IF(I3211="","No visualiza PROGRAMA NACIONAL;",)&amp;" "&amp;(IF(J3211="","No visualiza OBJETIVO ESTRATEGICO INSTITUCIONAL;",)&amp;" "&amp;(IF(K3211="","No visualiza CENTRO GESTOR;",)&amp;" "&amp;(IF(L3211="","No visualiza AREA FUNCIONAL;",)&amp;" "&amp;(IF(M3211="","Escoger PRODUCTO INSTITUCIONAL;",)&amp;" "&amp;(IF(N3211="","Escoger PROYECTO;",)&amp;" "&amp;(IF(O3211="","Escoger ACTIVIDAD SINAFIP;",)&amp;" "&amp;(IF(P3211="","No visualiza CODIGO UNICO DE PROYECTO;",)&amp;" "&amp;(IF(Q3211="","No visualiza POLITICA DE IGUALDAD;",)&amp;" "&amp;(IF(R3211="","Escoger FUENTE;",)&amp;" "&amp;(IF(U3211="","Escoger NATURALEZA DE GASTO;",)&amp;" "&amp;(IF(V3211="","Escoger GRUPO DE GASTO;",)&amp;" "&amp;(IF(W3211="","Colocar ITEM PRESUPUESTARIO;",)&amp;" "&amp;(IF(X3211="","No visualiza DESCRIPCION ITEM PRESUPUESTARIO;",))))))))))))))))))))))," ")</f>
        <v xml:space="preserve"> </v>
      </c>
    </row>
    <row r="3212" spans="1:40" s="88" customFormat="1" x14ac:dyDescent="0.25">
      <c r="A3212" s="92"/>
      <c r="B3212" s="92"/>
      <c r="C3212" s="92"/>
      <c r="D3212" s="92"/>
      <c r="E3212" s="92"/>
      <c r="F3212" s="93"/>
      <c r="G3212" s="94"/>
      <c r="H3212" s="83" t="str">
        <f>IF(M3212&lt;&gt;"",VLOOKUP(M3212,LISTAS·PAPP!$U$3:$Z$8,2,FALSE),"")</f>
        <v/>
      </c>
      <c r="I3212" s="85" t="str">
        <f>IF(M3212&lt;&gt;"",VLOOKUP(M3212,LISTAS·PAPP!$U$3:$Z$8,3,FALSE),"")</f>
        <v/>
      </c>
      <c r="J3212" s="83" t="str">
        <f>IF(M3212&lt;&gt;"",VLOOKUP(M3212,LISTAS·PAPP!$U$3:$Z$8,4,FALSE),"")</f>
        <v/>
      </c>
      <c r="K3212" s="83" t="str">
        <f>IF(C3212&lt;&gt;"",VLOOKUP(C3212,LISTAS·PAPP!$H$3:$O$119,4,FALSE),"")</f>
        <v/>
      </c>
      <c r="L3212" s="85" t="str">
        <f>IF(C3212&lt;&gt;"",VLOOKUP(C3212,LISTAS·PAPP!$H$3:$O$119,8,FALSE),"")</f>
        <v/>
      </c>
      <c r="M3212" s="95"/>
      <c r="N3212" s="92"/>
      <c r="O3212" s="92"/>
      <c r="P3212" s="84" t="str">
        <f>IF(N3212&lt;&gt;"",VLOOKUP(N3212,LISTAS·PAPP!$U$9:$Y$125,5,FALSE),"")</f>
        <v/>
      </c>
      <c r="Q3212" s="83" t="str">
        <f>IF(O3212&lt;&gt;"",VLOOKUP(O3212,LISTAS·PAPP!$U$9:$W$125,3,FALSE),"")</f>
        <v/>
      </c>
      <c r="R3212" s="92"/>
      <c r="S3212" s="173"/>
      <c r="T3212" s="173"/>
      <c r="U3212" s="92"/>
      <c r="V3212" s="92"/>
      <c r="W3212" s="94"/>
      <c r="X3212" s="83" t="str">
        <f>IF(ISERROR(VLOOKUP(W3212,LISTAS·PAPP!$AJ$3:$AK$903,2,0))," ",VLOOKUP(W3212,LISTAS·PAPP!$AJ$3:$AK$903,2,0))</f>
        <v xml:space="preserve"> </v>
      </c>
      <c r="Y3212" s="96"/>
      <c r="Z3212" s="97"/>
      <c r="AA3212" s="97"/>
      <c r="AB3212" s="97"/>
      <c r="AC3212" s="97"/>
      <c r="AD3212" s="97"/>
      <c r="AE3212" s="97"/>
      <c r="AF3212" s="97"/>
      <c r="AG3212" s="97"/>
      <c r="AH3212" s="97"/>
      <c r="AI3212" s="97"/>
      <c r="AJ3212" s="97"/>
      <c r="AK3212" s="97"/>
      <c r="AL3212" s="86" t="str">
        <f t="shared" si="151"/>
        <v/>
      </c>
      <c r="AM3212" s="87" t="str">
        <f t="shared" si="152"/>
        <v xml:space="preserve"> </v>
      </c>
      <c r="AN3212" s="1" t="str">
        <f t="shared" si="153"/>
        <v xml:space="preserve"> </v>
      </c>
    </row>
    <row r="3213" spans="1:40" s="88" customFormat="1" x14ac:dyDescent="0.25">
      <c r="A3213" s="92"/>
      <c r="B3213" s="92"/>
      <c r="C3213" s="92"/>
      <c r="D3213" s="92"/>
      <c r="E3213" s="92"/>
      <c r="F3213" s="93"/>
      <c r="G3213" s="94"/>
      <c r="H3213" s="83" t="str">
        <f>IF(M3213&lt;&gt;"",VLOOKUP(M3213,LISTAS·PAPP!$U$3:$Z$8,2,FALSE),"")</f>
        <v/>
      </c>
      <c r="I3213" s="85" t="str">
        <f>IF(M3213&lt;&gt;"",VLOOKUP(M3213,LISTAS·PAPP!$U$3:$Z$8,3,FALSE),"")</f>
        <v/>
      </c>
      <c r="J3213" s="83" t="str">
        <f>IF(M3213&lt;&gt;"",VLOOKUP(M3213,LISTAS·PAPP!$U$3:$Z$8,4,FALSE),"")</f>
        <v/>
      </c>
      <c r="K3213" s="83" t="str">
        <f>IF(C3213&lt;&gt;"",VLOOKUP(C3213,LISTAS·PAPP!$H$3:$O$119,4,FALSE),"")</f>
        <v/>
      </c>
      <c r="L3213" s="85" t="str">
        <f>IF(C3213&lt;&gt;"",VLOOKUP(C3213,LISTAS·PAPP!$H$3:$O$119,8,FALSE),"")</f>
        <v/>
      </c>
      <c r="M3213" s="95"/>
      <c r="N3213" s="92"/>
      <c r="O3213" s="92"/>
      <c r="P3213" s="84" t="str">
        <f>IF(N3213&lt;&gt;"",VLOOKUP(N3213,LISTAS·PAPP!$U$9:$Y$125,5,FALSE),"")</f>
        <v/>
      </c>
      <c r="Q3213" s="83" t="str">
        <f>IF(O3213&lt;&gt;"",VLOOKUP(O3213,LISTAS·PAPP!$U$9:$W$125,3,FALSE),"")</f>
        <v/>
      </c>
      <c r="R3213" s="92"/>
      <c r="S3213" s="173"/>
      <c r="T3213" s="173"/>
      <c r="U3213" s="92"/>
      <c r="V3213" s="92"/>
      <c r="W3213" s="94"/>
      <c r="X3213" s="83" t="str">
        <f>IF(ISERROR(VLOOKUP(W3213,LISTAS·PAPP!$AJ$3:$AK$903,2,0))," ",VLOOKUP(W3213,LISTAS·PAPP!$AJ$3:$AK$903,2,0))</f>
        <v xml:space="preserve"> </v>
      </c>
      <c r="Y3213" s="96"/>
      <c r="Z3213" s="97"/>
      <c r="AA3213" s="97"/>
      <c r="AB3213" s="97"/>
      <c r="AC3213" s="97"/>
      <c r="AD3213" s="97"/>
      <c r="AE3213" s="97"/>
      <c r="AF3213" s="97"/>
      <c r="AG3213" s="97"/>
      <c r="AH3213" s="97"/>
      <c r="AI3213" s="97"/>
      <c r="AJ3213" s="97"/>
      <c r="AK3213" s="97"/>
      <c r="AL3213" s="86" t="str">
        <f t="shared" si="151"/>
        <v/>
      </c>
      <c r="AM3213" s="87" t="str">
        <f t="shared" si="152"/>
        <v xml:space="preserve"> </v>
      </c>
      <c r="AN3213" s="1" t="str">
        <f t="shared" si="153"/>
        <v xml:space="preserve"> </v>
      </c>
    </row>
    <row r="3214" spans="1:40" s="88" customFormat="1" x14ac:dyDescent="0.25">
      <c r="A3214" s="92"/>
      <c r="B3214" s="92"/>
      <c r="C3214" s="92"/>
      <c r="D3214" s="92"/>
      <c r="E3214" s="92"/>
      <c r="F3214" s="93"/>
      <c r="G3214" s="94"/>
      <c r="H3214" s="83" t="str">
        <f>IF(M3214&lt;&gt;"",VLOOKUP(M3214,LISTAS·PAPP!$U$3:$Z$8,2,FALSE),"")</f>
        <v/>
      </c>
      <c r="I3214" s="85" t="str">
        <f>IF(M3214&lt;&gt;"",VLOOKUP(M3214,LISTAS·PAPP!$U$3:$Z$8,3,FALSE),"")</f>
        <v/>
      </c>
      <c r="J3214" s="83" t="str">
        <f>IF(M3214&lt;&gt;"",VLOOKUP(M3214,LISTAS·PAPP!$U$3:$Z$8,4,FALSE),"")</f>
        <v/>
      </c>
      <c r="K3214" s="83" t="str">
        <f>IF(C3214&lt;&gt;"",VLOOKUP(C3214,LISTAS·PAPP!$H$3:$O$119,4,FALSE),"")</f>
        <v/>
      </c>
      <c r="L3214" s="85" t="str">
        <f>IF(C3214&lt;&gt;"",VLOOKUP(C3214,LISTAS·PAPP!$H$3:$O$119,8,FALSE),"")</f>
        <v/>
      </c>
      <c r="M3214" s="95"/>
      <c r="N3214" s="92"/>
      <c r="O3214" s="92"/>
      <c r="P3214" s="84" t="str">
        <f>IF(N3214&lt;&gt;"",VLOOKUP(N3214,LISTAS·PAPP!$U$9:$Y$125,5,FALSE),"")</f>
        <v/>
      </c>
      <c r="Q3214" s="83" t="str">
        <f>IF(O3214&lt;&gt;"",VLOOKUP(O3214,LISTAS·PAPP!$U$9:$W$125,3,FALSE),"")</f>
        <v/>
      </c>
      <c r="R3214" s="92"/>
      <c r="S3214" s="173"/>
      <c r="T3214" s="173"/>
      <c r="U3214" s="92"/>
      <c r="V3214" s="92"/>
      <c r="W3214" s="94"/>
      <c r="X3214" s="83" t="str">
        <f>IF(ISERROR(VLOOKUP(W3214,LISTAS·PAPP!$AJ$3:$AK$903,2,0))," ",VLOOKUP(W3214,LISTAS·PAPP!$AJ$3:$AK$903,2,0))</f>
        <v xml:space="preserve"> </v>
      </c>
      <c r="Y3214" s="96"/>
      <c r="Z3214" s="97"/>
      <c r="AA3214" s="97"/>
      <c r="AB3214" s="97"/>
      <c r="AC3214" s="97"/>
      <c r="AD3214" s="97"/>
      <c r="AE3214" s="97"/>
      <c r="AF3214" s="97"/>
      <c r="AG3214" s="97"/>
      <c r="AH3214" s="97"/>
      <c r="AI3214" s="97"/>
      <c r="AJ3214" s="97"/>
      <c r="AK3214" s="97"/>
      <c r="AL3214" s="86" t="str">
        <f t="shared" si="151"/>
        <v/>
      </c>
      <c r="AM3214" s="87" t="str">
        <f t="shared" si="152"/>
        <v xml:space="preserve"> </v>
      </c>
      <c r="AN3214" s="1" t="str">
        <f t="shared" si="153"/>
        <v xml:space="preserve"> </v>
      </c>
    </row>
    <row r="3215" spans="1:40" s="88" customFormat="1" x14ac:dyDescent="0.25">
      <c r="A3215" s="92"/>
      <c r="B3215" s="92"/>
      <c r="C3215" s="92"/>
      <c r="D3215" s="92"/>
      <c r="E3215" s="92"/>
      <c r="F3215" s="93"/>
      <c r="G3215" s="94"/>
      <c r="H3215" s="83" t="str">
        <f>IF(M3215&lt;&gt;"",VLOOKUP(M3215,LISTAS·PAPP!$U$3:$Z$8,2,FALSE),"")</f>
        <v/>
      </c>
      <c r="I3215" s="85" t="str">
        <f>IF(M3215&lt;&gt;"",VLOOKUP(M3215,LISTAS·PAPP!$U$3:$Z$8,3,FALSE),"")</f>
        <v/>
      </c>
      <c r="J3215" s="83" t="str">
        <f>IF(M3215&lt;&gt;"",VLOOKUP(M3215,LISTAS·PAPP!$U$3:$Z$8,4,FALSE),"")</f>
        <v/>
      </c>
      <c r="K3215" s="83" t="str">
        <f>IF(C3215&lt;&gt;"",VLOOKUP(C3215,LISTAS·PAPP!$H$3:$O$119,4,FALSE),"")</f>
        <v/>
      </c>
      <c r="L3215" s="85" t="str">
        <f>IF(C3215&lt;&gt;"",VLOOKUP(C3215,LISTAS·PAPP!$H$3:$O$119,8,FALSE),"")</f>
        <v/>
      </c>
      <c r="M3215" s="95"/>
      <c r="N3215" s="92"/>
      <c r="O3215" s="92"/>
      <c r="P3215" s="84" t="str">
        <f>IF(N3215&lt;&gt;"",VLOOKUP(N3215,LISTAS·PAPP!$U$9:$Y$125,5,FALSE),"")</f>
        <v/>
      </c>
      <c r="Q3215" s="83" t="str">
        <f>IF(O3215&lt;&gt;"",VLOOKUP(O3215,LISTAS·PAPP!$U$9:$W$125,3,FALSE),"")</f>
        <v/>
      </c>
      <c r="R3215" s="92"/>
      <c r="S3215" s="173"/>
      <c r="T3215" s="173"/>
      <c r="U3215" s="92"/>
      <c r="V3215" s="92"/>
      <c r="W3215" s="94"/>
      <c r="X3215" s="83" t="str">
        <f>IF(ISERROR(VLOOKUP(W3215,LISTAS·PAPP!$AJ$3:$AK$903,2,0))," ",VLOOKUP(W3215,LISTAS·PAPP!$AJ$3:$AK$903,2,0))</f>
        <v xml:space="preserve"> </v>
      </c>
      <c r="Y3215" s="96"/>
      <c r="Z3215" s="97"/>
      <c r="AA3215" s="97"/>
      <c r="AB3215" s="97"/>
      <c r="AC3215" s="97"/>
      <c r="AD3215" s="97"/>
      <c r="AE3215" s="97"/>
      <c r="AF3215" s="97"/>
      <c r="AG3215" s="97"/>
      <c r="AH3215" s="97"/>
      <c r="AI3215" s="97"/>
      <c r="AJ3215" s="97"/>
      <c r="AK3215" s="97"/>
      <c r="AL3215" s="86" t="str">
        <f t="shared" si="151"/>
        <v/>
      </c>
      <c r="AM3215" s="87" t="str">
        <f t="shared" si="152"/>
        <v xml:space="preserve"> </v>
      </c>
      <c r="AN3215" s="1" t="str">
        <f t="shared" si="153"/>
        <v xml:space="preserve"> </v>
      </c>
    </row>
    <row r="3216" spans="1:40" s="88" customFormat="1" x14ac:dyDescent="0.25">
      <c r="A3216" s="92"/>
      <c r="B3216" s="92"/>
      <c r="C3216" s="92"/>
      <c r="D3216" s="92"/>
      <c r="E3216" s="92"/>
      <c r="F3216" s="93"/>
      <c r="G3216" s="94"/>
      <c r="H3216" s="83" t="str">
        <f>IF(M3216&lt;&gt;"",VLOOKUP(M3216,LISTAS·PAPP!$U$3:$Z$8,2,FALSE),"")</f>
        <v/>
      </c>
      <c r="I3216" s="85" t="str">
        <f>IF(M3216&lt;&gt;"",VLOOKUP(M3216,LISTAS·PAPP!$U$3:$Z$8,3,FALSE),"")</f>
        <v/>
      </c>
      <c r="J3216" s="83" t="str">
        <f>IF(M3216&lt;&gt;"",VLOOKUP(M3216,LISTAS·PAPP!$U$3:$Z$8,4,FALSE),"")</f>
        <v/>
      </c>
      <c r="K3216" s="83" t="str">
        <f>IF(C3216&lt;&gt;"",VLOOKUP(C3216,LISTAS·PAPP!$H$3:$O$119,4,FALSE),"")</f>
        <v/>
      </c>
      <c r="L3216" s="85" t="str">
        <f>IF(C3216&lt;&gt;"",VLOOKUP(C3216,LISTAS·PAPP!$H$3:$O$119,8,FALSE),"")</f>
        <v/>
      </c>
      <c r="M3216" s="95"/>
      <c r="N3216" s="92"/>
      <c r="O3216" s="92"/>
      <c r="P3216" s="84" t="str">
        <f>IF(N3216&lt;&gt;"",VLOOKUP(N3216,LISTAS·PAPP!$U$9:$Y$125,5,FALSE),"")</f>
        <v/>
      </c>
      <c r="Q3216" s="83" t="str">
        <f>IF(O3216&lt;&gt;"",VLOOKUP(O3216,LISTAS·PAPP!$U$9:$W$125,3,FALSE),"")</f>
        <v/>
      </c>
      <c r="R3216" s="92"/>
      <c r="S3216" s="173"/>
      <c r="T3216" s="173"/>
      <c r="U3216" s="92"/>
      <c r="V3216" s="92"/>
      <c r="W3216" s="94"/>
      <c r="X3216" s="83" t="str">
        <f>IF(ISERROR(VLOOKUP(W3216,LISTAS·PAPP!$AJ$3:$AK$903,2,0))," ",VLOOKUP(W3216,LISTAS·PAPP!$AJ$3:$AK$903,2,0))</f>
        <v xml:space="preserve"> </v>
      </c>
      <c r="Y3216" s="96"/>
      <c r="Z3216" s="97"/>
      <c r="AA3216" s="97"/>
      <c r="AB3216" s="97"/>
      <c r="AC3216" s="97"/>
      <c r="AD3216" s="97"/>
      <c r="AE3216" s="97"/>
      <c r="AF3216" s="97"/>
      <c r="AG3216" s="97"/>
      <c r="AH3216" s="97"/>
      <c r="AI3216" s="97"/>
      <c r="AJ3216" s="97"/>
      <c r="AK3216" s="97"/>
      <c r="AL3216" s="86" t="str">
        <f t="shared" si="151"/>
        <v/>
      </c>
      <c r="AM3216" s="87" t="str">
        <f t="shared" si="152"/>
        <v xml:space="preserve"> </v>
      </c>
      <c r="AN3216" s="1" t="str">
        <f t="shared" si="153"/>
        <v xml:space="preserve"> </v>
      </c>
    </row>
    <row r="3217" spans="1:40" s="88" customFormat="1" x14ac:dyDescent="0.25">
      <c r="A3217" s="92"/>
      <c r="B3217" s="92"/>
      <c r="C3217" s="92"/>
      <c r="D3217" s="92"/>
      <c r="E3217" s="92"/>
      <c r="F3217" s="93"/>
      <c r="G3217" s="94"/>
      <c r="H3217" s="83" t="str">
        <f>IF(M3217&lt;&gt;"",VLOOKUP(M3217,LISTAS·PAPP!$U$3:$Z$8,2,FALSE),"")</f>
        <v/>
      </c>
      <c r="I3217" s="85" t="str">
        <f>IF(M3217&lt;&gt;"",VLOOKUP(M3217,LISTAS·PAPP!$U$3:$Z$8,3,FALSE),"")</f>
        <v/>
      </c>
      <c r="J3217" s="83" t="str">
        <f>IF(M3217&lt;&gt;"",VLOOKUP(M3217,LISTAS·PAPP!$U$3:$Z$8,4,FALSE),"")</f>
        <v/>
      </c>
      <c r="K3217" s="83" t="str">
        <f>IF(C3217&lt;&gt;"",VLOOKUP(C3217,LISTAS·PAPP!$H$3:$O$119,4,FALSE),"")</f>
        <v/>
      </c>
      <c r="L3217" s="85" t="str">
        <f>IF(C3217&lt;&gt;"",VLOOKUP(C3217,LISTAS·PAPP!$H$3:$O$119,8,FALSE),"")</f>
        <v/>
      </c>
      <c r="M3217" s="95"/>
      <c r="N3217" s="92"/>
      <c r="O3217" s="92"/>
      <c r="P3217" s="84" t="str">
        <f>IF(N3217&lt;&gt;"",VLOOKUP(N3217,LISTAS·PAPP!$U$9:$Y$125,5,FALSE),"")</f>
        <v/>
      </c>
      <c r="Q3217" s="83" t="str">
        <f>IF(O3217&lt;&gt;"",VLOOKUP(O3217,LISTAS·PAPP!$U$9:$W$125,3,FALSE),"")</f>
        <v/>
      </c>
      <c r="R3217" s="92"/>
      <c r="S3217" s="173"/>
      <c r="T3217" s="173"/>
      <c r="U3217" s="92"/>
      <c r="V3217" s="92"/>
      <c r="W3217" s="94"/>
      <c r="X3217" s="83" t="str">
        <f>IF(ISERROR(VLOOKUP(W3217,LISTAS·PAPP!$AJ$3:$AK$903,2,0))," ",VLOOKUP(W3217,LISTAS·PAPP!$AJ$3:$AK$903,2,0))</f>
        <v xml:space="preserve"> </v>
      </c>
      <c r="Y3217" s="96"/>
      <c r="Z3217" s="97"/>
      <c r="AA3217" s="97"/>
      <c r="AB3217" s="97"/>
      <c r="AC3217" s="97"/>
      <c r="AD3217" s="97"/>
      <c r="AE3217" s="97"/>
      <c r="AF3217" s="97"/>
      <c r="AG3217" s="97"/>
      <c r="AH3217" s="97"/>
      <c r="AI3217" s="97"/>
      <c r="AJ3217" s="97"/>
      <c r="AK3217" s="97"/>
      <c r="AL3217" s="86" t="str">
        <f t="shared" si="151"/>
        <v/>
      </c>
      <c r="AM3217" s="87" t="str">
        <f t="shared" si="152"/>
        <v xml:space="preserve"> </v>
      </c>
      <c r="AN3217" s="1" t="str">
        <f t="shared" si="153"/>
        <v xml:space="preserve"> </v>
      </c>
    </row>
    <row r="3218" spans="1:40" s="88" customFormat="1" x14ac:dyDescent="0.25">
      <c r="A3218" s="92"/>
      <c r="B3218" s="92"/>
      <c r="C3218" s="92"/>
      <c r="D3218" s="92"/>
      <c r="E3218" s="92"/>
      <c r="F3218" s="93"/>
      <c r="G3218" s="94"/>
      <c r="H3218" s="83" t="str">
        <f>IF(M3218&lt;&gt;"",VLOOKUP(M3218,LISTAS·PAPP!$U$3:$Z$8,2,FALSE),"")</f>
        <v/>
      </c>
      <c r="I3218" s="85" t="str">
        <f>IF(M3218&lt;&gt;"",VLOOKUP(M3218,LISTAS·PAPP!$U$3:$Z$8,3,FALSE),"")</f>
        <v/>
      </c>
      <c r="J3218" s="83" t="str">
        <f>IF(M3218&lt;&gt;"",VLOOKUP(M3218,LISTAS·PAPP!$U$3:$Z$8,4,FALSE),"")</f>
        <v/>
      </c>
      <c r="K3218" s="83" t="str">
        <f>IF(C3218&lt;&gt;"",VLOOKUP(C3218,LISTAS·PAPP!$H$3:$O$119,4,FALSE),"")</f>
        <v/>
      </c>
      <c r="L3218" s="85" t="str">
        <f>IF(C3218&lt;&gt;"",VLOOKUP(C3218,LISTAS·PAPP!$H$3:$O$119,8,FALSE),"")</f>
        <v/>
      </c>
      <c r="M3218" s="95"/>
      <c r="N3218" s="92"/>
      <c r="O3218" s="92"/>
      <c r="P3218" s="84" t="str">
        <f>IF(N3218&lt;&gt;"",VLOOKUP(N3218,LISTAS·PAPP!$U$9:$Y$125,5,FALSE),"")</f>
        <v/>
      </c>
      <c r="Q3218" s="83" t="str">
        <f>IF(O3218&lt;&gt;"",VLOOKUP(O3218,LISTAS·PAPP!$U$9:$W$125,3,FALSE),"")</f>
        <v/>
      </c>
      <c r="R3218" s="92"/>
      <c r="S3218" s="173"/>
      <c r="T3218" s="173"/>
      <c r="U3218" s="92"/>
      <c r="V3218" s="92"/>
      <c r="W3218" s="94"/>
      <c r="X3218" s="83" t="str">
        <f>IF(ISERROR(VLOOKUP(W3218,LISTAS·PAPP!$AJ$3:$AK$903,2,0))," ",VLOOKUP(W3218,LISTAS·PAPP!$AJ$3:$AK$903,2,0))</f>
        <v xml:space="preserve"> </v>
      </c>
      <c r="Y3218" s="96"/>
      <c r="Z3218" s="97"/>
      <c r="AA3218" s="97"/>
      <c r="AB3218" s="97"/>
      <c r="AC3218" s="97"/>
      <c r="AD3218" s="97"/>
      <c r="AE3218" s="97"/>
      <c r="AF3218" s="97"/>
      <c r="AG3218" s="97"/>
      <c r="AH3218" s="97"/>
      <c r="AI3218" s="97"/>
      <c r="AJ3218" s="97"/>
      <c r="AK3218" s="97"/>
      <c r="AL3218" s="86" t="str">
        <f t="shared" si="151"/>
        <v/>
      </c>
      <c r="AM3218" s="87" t="str">
        <f t="shared" si="152"/>
        <v xml:space="preserve"> </v>
      </c>
      <c r="AN3218" s="1" t="str">
        <f t="shared" si="153"/>
        <v xml:space="preserve"> </v>
      </c>
    </row>
    <row r="3219" spans="1:40" s="88" customFormat="1" x14ac:dyDescent="0.25">
      <c r="A3219" s="92"/>
      <c r="B3219" s="92"/>
      <c r="C3219" s="92"/>
      <c r="D3219" s="92"/>
      <c r="E3219" s="92"/>
      <c r="F3219" s="93"/>
      <c r="G3219" s="94"/>
      <c r="H3219" s="83" t="str">
        <f>IF(M3219&lt;&gt;"",VLOOKUP(M3219,LISTAS·PAPP!$U$3:$Z$8,2,FALSE),"")</f>
        <v/>
      </c>
      <c r="I3219" s="85" t="str">
        <f>IF(M3219&lt;&gt;"",VLOOKUP(M3219,LISTAS·PAPP!$U$3:$Z$8,3,FALSE),"")</f>
        <v/>
      </c>
      <c r="J3219" s="83" t="str">
        <f>IF(M3219&lt;&gt;"",VLOOKUP(M3219,LISTAS·PAPP!$U$3:$Z$8,4,FALSE),"")</f>
        <v/>
      </c>
      <c r="K3219" s="83" t="str">
        <f>IF(C3219&lt;&gt;"",VLOOKUP(C3219,LISTAS·PAPP!$H$3:$O$119,4,FALSE),"")</f>
        <v/>
      </c>
      <c r="L3219" s="85" t="str">
        <f>IF(C3219&lt;&gt;"",VLOOKUP(C3219,LISTAS·PAPP!$H$3:$O$119,8,FALSE),"")</f>
        <v/>
      </c>
      <c r="M3219" s="95"/>
      <c r="N3219" s="92"/>
      <c r="O3219" s="92"/>
      <c r="P3219" s="84" t="str">
        <f>IF(N3219&lt;&gt;"",VLOOKUP(N3219,LISTAS·PAPP!$U$9:$Y$125,5,FALSE),"")</f>
        <v/>
      </c>
      <c r="Q3219" s="83" t="str">
        <f>IF(O3219&lt;&gt;"",VLOOKUP(O3219,LISTAS·PAPP!$U$9:$W$125,3,FALSE),"")</f>
        <v/>
      </c>
      <c r="R3219" s="92"/>
      <c r="S3219" s="173"/>
      <c r="T3219" s="173"/>
      <c r="U3219" s="92"/>
      <c r="V3219" s="92"/>
      <c r="W3219" s="94"/>
      <c r="X3219" s="83" t="str">
        <f>IF(ISERROR(VLOOKUP(W3219,LISTAS·PAPP!$AJ$3:$AK$903,2,0))," ",VLOOKUP(W3219,LISTAS·PAPP!$AJ$3:$AK$903,2,0))</f>
        <v xml:space="preserve"> </v>
      </c>
      <c r="Y3219" s="96"/>
      <c r="Z3219" s="97"/>
      <c r="AA3219" s="97"/>
      <c r="AB3219" s="97"/>
      <c r="AC3219" s="97"/>
      <c r="AD3219" s="97"/>
      <c r="AE3219" s="97"/>
      <c r="AF3219" s="97"/>
      <c r="AG3219" s="97"/>
      <c r="AH3219" s="97"/>
      <c r="AI3219" s="97"/>
      <c r="AJ3219" s="97"/>
      <c r="AK3219" s="97"/>
      <c r="AL3219" s="86" t="str">
        <f t="shared" si="151"/>
        <v/>
      </c>
      <c r="AM3219" s="87" t="str">
        <f t="shared" si="152"/>
        <v xml:space="preserve"> </v>
      </c>
      <c r="AN3219" s="1" t="str">
        <f t="shared" si="153"/>
        <v xml:space="preserve"> </v>
      </c>
    </row>
    <row r="3220" spans="1:40" s="88" customFormat="1" x14ac:dyDescent="0.25">
      <c r="A3220" s="92"/>
      <c r="B3220" s="92"/>
      <c r="C3220" s="92"/>
      <c r="D3220" s="92"/>
      <c r="E3220" s="92"/>
      <c r="F3220" s="93"/>
      <c r="G3220" s="94"/>
      <c r="H3220" s="83" t="str">
        <f>IF(M3220&lt;&gt;"",VLOOKUP(M3220,LISTAS·PAPP!$U$3:$Z$8,2,FALSE),"")</f>
        <v/>
      </c>
      <c r="I3220" s="85" t="str">
        <f>IF(M3220&lt;&gt;"",VLOOKUP(M3220,LISTAS·PAPP!$U$3:$Z$8,3,FALSE),"")</f>
        <v/>
      </c>
      <c r="J3220" s="83" t="str">
        <f>IF(M3220&lt;&gt;"",VLOOKUP(M3220,LISTAS·PAPP!$U$3:$Z$8,4,FALSE),"")</f>
        <v/>
      </c>
      <c r="K3220" s="83" t="str">
        <f>IF(C3220&lt;&gt;"",VLOOKUP(C3220,LISTAS·PAPP!$H$3:$O$119,4,FALSE),"")</f>
        <v/>
      </c>
      <c r="L3220" s="85" t="str">
        <f>IF(C3220&lt;&gt;"",VLOOKUP(C3220,LISTAS·PAPP!$H$3:$O$119,8,FALSE),"")</f>
        <v/>
      </c>
      <c r="M3220" s="95"/>
      <c r="N3220" s="92"/>
      <c r="O3220" s="92"/>
      <c r="P3220" s="84" t="str">
        <f>IF(N3220&lt;&gt;"",VLOOKUP(N3220,LISTAS·PAPP!$U$9:$Y$125,5,FALSE),"")</f>
        <v/>
      </c>
      <c r="Q3220" s="83" t="str">
        <f>IF(O3220&lt;&gt;"",VLOOKUP(O3220,LISTAS·PAPP!$U$9:$W$125,3,FALSE),"")</f>
        <v/>
      </c>
      <c r="R3220" s="92"/>
      <c r="S3220" s="173"/>
      <c r="T3220" s="173"/>
      <c r="U3220" s="92"/>
      <c r="V3220" s="92"/>
      <c r="W3220" s="94"/>
      <c r="X3220" s="83" t="str">
        <f>IF(ISERROR(VLOOKUP(W3220,LISTAS·PAPP!$AJ$3:$AK$903,2,0))," ",VLOOKUP(W3220,LISTAS·PAPP!$AJ$3:$AK$903,2,0))</f>
        <v xml:space="preserve"> </v>
      </c>
      <c r="Y3220" s="96"/>
      <c r="Z3220" s="97"/>
      <c r="AA3220" s="97"/>
      <c r="AB3220" s="97"/>
      <c r="AC3220" s="97"/>
      <c r="AD3220" s="97"/>
      <c r="AE3220" s="97"/>
      <c r="AF3220" s="97"/>
      <c r="AG3220" s="97"/>
      <c r="AH3220" s="97"/>
      <c r="AI3220" s="97"/>
      <c r="AJ3220" s="97"/>
      <c r="AK3220" s="97"/>
      <c r="AL3220" s="86" t="str">
        <f t="shared" si="151"/>
        <v/>
      </c>
      <c r="AM3220" s="87" t="str">
        <f t="shared" si="152"/>
        <v xml:space="preserve"> </v>
      </c>
      <c r="AN3220" s="1" t="str">
        <f t="shared" si="153"/>
        <v xml:space="preserve"> </v>
      </c>
    </row>
    <row r="3221" spans="1:40" s="88" customFormat="1" x14ac:dyDescent="0.25">
      <c r="A3221" s="92"/>
      <c r="B3221" s="92"/>
      <c r="C3221" s="92"/>
      <c r="D3221" s="92"/>
      <c r="E3221" s="92"/>
      <c r="F3221" s="93"/>
      <c r="G3221" s="94"/>
      <c r="H3221" s="83" t="str">
        <f>IF(M3221&lt;&gt;"",VLOOKUP(M3221,LISTAS·PAPP!$U$3:$Z$8,2,FALSE),"")</f>
        <v/>
      </c>
      <c r="I3221" s="85" t="str">
        <f>IF(M3221&lt;&gt;"",VLOOKUP(M3221,LISTAS·PAPP!$U$3:$Z$8,3,FALSE),"")</f>
        <v/>
      </c>
      <c r="J3221" s="83" t="str">
        <f>IF(M3221&lt;&gt;"",VLOOKUP(M3221,LISTAS·PAPP!$U$3:$Z$8,4,FALSE),"")</f>
        <v/>
      </c>
      <c r="K3221" s="83" t="str">
        <f>IF(C3221&lt;&gt;"",VLOOKUP(C3221,LISTAS·PAPP!$H$3:$O$119,4,FALSE),"")</f>
        <v/>
      </c>
      <c r="L3221" s="85" t="str">
        <f>IF(C3221&lt;&gt;"",VLOOKUP(C3221,LISTAS·PAPP!$H$3:$O$119,8,FALSE),"")</f>
        <v/>
      </c>
      <c r="M3221" s="95"/>
      <c r="N3221" s="92"/>
      <c r="O3221" s="92"/>
      <c r="P3221" s="84" t="str">
        <f>IF(N3221&lt;&gt;"",VLOOKUP(N3221,LISTAS·PAPP!$U$9:$Y$125,5,FALSE),"")</f>
        <v/>
      </c>
      <c r="Q3221" s="83" t="str">
        <f>IF(O3221&lt;&gt;"",VLOOKUP(O3221,LISTAS·PAPP!$U$9:$W$125,3,FALSE),"")</f>
        <v/>
      </c>
      <c r="R3221" s="92"/>
      <c r="S3221" s="173"/>
      <c r="T3221" s="173"/>
      <c r="U3221" s="92"/>
      <c r="V3221" s="92"/>
      <c r="W3221" s="94"/>
      <c r="X3221" s="83" t="str">
        <f>IF(ISERROR(VLOOKUP(W3221,LISTAS·PAPP!$AJ$3:$AK$903,2,0))," ",VLOOKUP(W3221,LISTAS·PAPP!$AJ$3:$AK$903,2,0))</f>
        <v xml:space="preserve"> </v>
      </c>
      <c r="Y3221" s="96"/>
      <c r="Z3221" s="97"/>
      <c r="AA3221" s="97"/>
      <c r="AB3221" s="97"/>
      <c r="AC3221" s="97"/>
      <c r="AD3221" s="97"/>
      <c r="AE3221" s="97"/>
      <c r="AF3221" s="97"/>
      <c r="AG3221" s="97"/>
      <c r="AH3221" s="97"/>
      <c r="AI3221" s="97"/>
      <c r="AJ3221" s="97"/>
      <c r="AK3221" s="97"/>
      <c r="AL3221" s="86" t="str">
        <f t="shared" si="151"/>
        <v/>
      </c>
      <c r="AM3221" s="87" t="str">
        <f t="shared" si="152"/>
        <v xml:space="preserve"> </v>
      </c>
      <c r="AN3221" s="1" t="str">
        <f t="shared" si="153"/>
        <v xml:space="preserve"> </v>
      </c>
    </row>
    <row r="3222" spans="1:40" s="88" customFormat="1" x14ac:dyDescent="0.25">
      <c r="A3222" s="92"/>
      <c r="B3222" s="92"/>
      <c r="C3222" s="92"/>
      <c r="D3222" s="92"/>
      <c r="E3222" s="92"/>
      <c r="F3222" s="93"/>
      <c r="G3222" s="94"/>
      <c r="H3222" s="83" t="str">
        <f>IF(M3222&lt;&gt;"",VLOOKUP(M3222,LISTAS·PAPP!$U$3:$Z$8,2,FALSE),"")</f>
        <v/>
      </c>
      <c r="I3222" s="85" t="str">
        <f>IF(M3222&lt;&gt;"",VLOOKUP(M3222,LISTAS·PAPP!$U$3:$Z$8,3,FALSE),"")</f>
        <v/>
      </c>
      <c r="J3222" s="83" t="str">
        <f>IF(M3222&lt;&gt;"",VLOOKUP(M3222,LISTAS·PAPP!$U$3:$Z$8,4,FALSE),"")</f>
        <v/>
      </c>
      <c r="K3222" s="83" t="str">
        <f>IF(C3222&lt;&gt;"",VLOOKUP(C3222,LISTAS·PAPP!$H$3:$O$119,4,FALSE),"")</f>
        <v/>
      </c>
      <c r="L3222" s="85" t="str">
        <f>IF(C3222&lt;&gt;"",VLOOKUP(C3222,LISTAS·PAPP!$H$3:$O$119,8,FALSE),"")</f>
        <v/>
      </c>
      <c r="M3222" s="95"/>
      <c r="N3222" s="92"/>
      <c r="O3222" s="92"/>
      <c r="P3222" s="84" t="str">
        <f>IF(N3222&lt;&gt;"",VLOOKUP(N3222,LISTAS·PAPP!$U$9:$Y$125,5,FALSE),"")</f>
        <v/>
      </c>
      <c r="Q3222" s="83" t="str">
        <f>IF(O3222&lt;&gt;"",VLOOKUP(O3222,LISTAS·PAPP!$U$9:$W$125,3,FALSE),"")</f>
        <v/>
      </c>
      <c r="R3222" s="92"/>
      <c r="S3222" s="173"/>
      <c r="T3222" s="173"/>
      <c r="U3222" s="92"/>
      <c r="V3222" s="92"/>
      <c r="W3222" s="94"/>
      <c r="X3222" s="83" t="str">
        <f>IF(ISERROR(VLOOKUP(W3222,LISTAS·PAPP!$AJ$3:$AK$903,2,0))," ",VLOOKUP(W3222,LISTAS·PAPP!$AJ$3:$AK$903,2,0))</f>
        <v xml:space="preserve"> </v>
      </c>
      <c r="Y3222" s="96"/>
      <c r="Z3222" s="97"/>
      <c r="AA3222" s="97"/>
      <c r="AB3222" s="97"/>
      <c r="AC3222" s="97"/>
      <c r="AD3222" s="97"/>
      <c r="AE3222" s="97"/>
      <c r="AF3222" s="97"/>
      <c r="AG3222" s="97"/>
      <c r="AH3222" s="97"/>
      <c r="AI3222" s="97"/>
      <c r="AJ3222" s="97"/>
      <c r="AK3222" s="97"/>
      <c r="AL3222" s="86" t="str">
        <f t="shared" si="151"/>
        <v/>
      </c>
      <c r="AM3222" s="87" t="str">
        <f t="shared" si="152"/>
        <v xml:space="preserve"> </v>
      </c>
      <c r="AN3222" s="1" t="str">
        <f t="shared" si="153"/>
        <v xml:space="preserve"> </v>
      </c>
    </row>
    <row r="3223" spans="1:40" s="88" customFormat="1" x14ac:dyDescent="0.25">
      <c r="A3223" s="92"/>
      <c r="B3223" s="92"/>
      <c r="C3223" s="92"/>
      <c r="D3223" s="92"/>
      <c r="E3223" s="92"/>
      <c r="F3223" s="93"/>
      <c r="G3223" s="94"/>
      <c r="H3223" s="83" t="str">
        <f>IF(M3223&lt;&gt;"",VLOOKUP(M3223,LISTAS·PAPP!$U$3:$Z$8,2,FALSE),"")</f>
        <v/>
      </c>
      <c r="I3223" s="85" t="str">
        <f>IF(M3223&lt;&gt;"",VLOOKUP(M3223,LISTAS·PAPP!$U$3:$Z$8,3,FALSE),"")</f>
        <v/>
      </c>
      <c r="J3223" s="83" t="str">
        <f>IF(M3223&lt;&gt;"",VLOOKUP(M3223,LISTAS·PAPP!$U$3:$Z$8,4,FALSE),"")</f>
        <v/>
      </c>
      <c r="K3223" s="83" t="str">
        <f>IF(C3223&lt;&gt;"",VLOOKUP(C3223,LISTAS·PAPP!$H$3:$O$119,4,FALSE),"")</f>
        <v/>
      </c>
      <c r="L3223" s="85" t="str">
        <f>IF(C3223&lt;&gt;"",VLOOKUP(C3223,LISTAS·PAPP!$H$3:$O$119,8,FALSE),"")</f>
        <v/>
      </c>
      <c r="M3223" s="95"/>
      <c r="N3223" s="92"/>
      <c r="O3223" s="92"/>
      <c r="P3223" s="84" t="str">
        <f>IF(N3223&lt;&gt;"",VLOOKUP(N3223,LISTAS·PAPP!$U$9:$Y$125,5,FALSE),"")</f>
        <v/>
      </c>
      <c r="Q3223" s="83" t="str">
        <f>IF(O3223&lt;&gt;"",VLOOKUP(O3223,LISTAS·PAPP!$U$9:$W$125,3,FALSE),"")</f>
        <v/>
      </c>
      <c r="R3223" s="92"/>
      <c r="S3223" s="173"/>
      <c r="T3223" s="173"/>
      <c r="U3223" s="92"/>
      <c r="V3223" s="92"/>
      <c r="W3223" s="94"/>
      <c r="X3223" s="83" t="str">
        <f>IF(ISERROR(VLOOKUP(W3223,LISTAS·PAPP!$AJ$3:$AK$903,2,0))," ",VLOOKUP(W3223,LISTAS·PAPP!$AJ$3:$AK$903,2,0))</f>
        <v xml:space="preserve"> </v>
      </c>
      <c r="Y3223" s="96"/>
      <c r="Z3223" s="97"/>
      <c r="AA3223" s="97"/>
      <c r="AB3223" s="97"/>
      <c r="AC3223" s="97"/>
      <c r="AD3223" s="97"/>
      <c r="AE3223" s="97"/>
      <c r="AF3223" s="97"/>
      <c r="AG3223" s="97"/>
      <c r="AH3223" s="97"/>
      <c r="AI3223" s="97"/>
      <c r="AJ3223" s="97"/>
      <c r="AK3223" s="97"/>
      <c r="AL3223" s="86" t="str">
        <f t="shared" si="151"/>
        <v/>
      </c>
      <c r="AM3223" s="87" t="str">
        <f t="shared" si="152"/>
        <v xml:space="preserve"> </v>
      </c>
      <c r="AN3223" s="1" t="str">
        <f t="shared" si="153"/>
        <v xml:space="preserve"> </v>
      </c>
    </row>
    <row r="3224" spans="1:40" s="88" customFormat="1" x14ac:dyDescent="0.25">
      <c r="A3224" s="92"/>
      <c r="B3224" s="92"/>
      <c r="C3224" s="92"/>
      <c r="D3224" s="92"/>
      <c r="E3224" s="92"/>
      <c r="F3224" s="93"/>
      <c r="G3224" s="94"/>
      <c r="H3224" s="83" t="str">
        <f>IF(M3224&lt;&gt;"",VLOOKUP(M3224,LISTAS·PAPP!$U$3:$Z$8,2,FALSE),"")</f>
        <v/>
      </c>
      <c r="I3224" s="85" t="str">
        <f>IF(M3224&lt;&gt;"",VLOOKUP(M3224,LISTAS·PAPP!$U$3:$Z$8,3,FALSE),"")</f>
        <v/>
      </c>
      <c r="J3224" s="83" t="str">
        <f>IF(M3224&lt;&gt;"",VLOOKUP(M3224,LISTAS·PAPP!$U$3:$Z$8,4,FALSE),"")</f>
        <v/>
      </c>
      <c r="K3224" s="83" t="str">
        <f>IF(C3224&lt;&gt;"",VLOOKUP(C3224,LISTAS·PAPP!$H$3:$O$119,4,FALSE),"")</f>
        <v/>
      </c>
      <c r="L3224" s="85" t="str">
        <f>IF(C3224&lt;&gt;"",VLOOKUP(C3224,LISTAS·PAPP!$H$3:$O$119,8,FALSE),"")</f>
        <v/>
      </c>
      <c r="M3224" s="95"/>
      <c r="N3224" s="92"/>
      <c r="O3224" s="92"/>
      <c r="P3224" s="84" t="str">
        <f>IF(N3224&lt;&gt;"",VLOOKUP(N3224,LISTAS·PAPP!$U$9:$Y$125,5,FALSE),"")</f>
        <v/>
      </c>
      <c r="Q3224" s="83" t="str">
        <f>IF(O3224&lt;&gt;"",VLOOKUP(O3224,LISTAS·PAPP!$U$9:$W$125,3,FALSE),"")</f>
        <v/>
      </c>
      <c r="R3224" s="92"/>
      <c r="S3224" s="173"/>
      <c r="T3224" s="173"/>
      <c r="U3224" s="92"/>
      <c r="V3224" s="92"/>
      <c r="W3224" s="94"/>
      <c r="X3224" s="83" t="str">
        <f>IF(ISERROR(VLOOKUP(W3224,LISTAS·PAPP!$AJ$3:$AK$903,2,0))," ",VLOOKUP(W3224,LISTAS·PAPP!$AJ$3:$AK$903,2,0))</f>
        <v xml:space="preserve"> </v>
      </c>
      <c r="Y3224" s="96"/>
      <c r="Z3224" s="97"/>
      <c r="AA3224" s="97"/>
      <c r="AB3224" s="97"/>
      <c r="AC3224" s="97"/>
      <c r="AD3224" s="97"/>
      <c r="AE3224" s="97"/>
      <c r="AF3224" s="97"/>
      <c r="AG3224" s="97"/>
      <c r="AH3224" s="97"/>
      <c r="AI3224" s="97"/>
      <c r="AJ3224" s="97"/>
      <c r="AK3224" s="97"/>
      <c r="AL3224" s="86" t="str">
        <f t="shared" si="151"/>
        <v/>
      </c>
      <c r="AM3224" s="87" t="str">
        <f t="shared" si="152"/>
        <v xml:space="preserve"> </v>
      </c>
      <c r="AN3224" s="1" t="str">
        <f t="shared" si="153"/>
        <v xml:space="preserve"> </v>
      </c>
    </row>
    <row r="3225" spans="1:40" s="88" customFormat="1" x14ac:dyDescent="0.25">
      <c r="A3225" s="92"/>
      <c r="B3225" s="92"/>
      <c r="C3225" s="92"/>
      <c r="D3225" s="92"/>
      <c r="E3225" s="92"/>
      <c r="F3225" s="93"/>
      <c r="G3225" s="94"/>
      <c r="H3225" s="83" t="str">
        <f>IF(M3225&lt;&gt;"",VLOOKUP(M3225,LISTAS·PAPP!$U$3:$Z$8,2,FALSE),"")</f>
        <v/>
      </c>
      <c r="I3225" s="85" t="str">
        <f>IF(M3225&lt;&gt;"",VLOOKUP(M3225,LISTAS·PAPP!$U$3:$Z$8,3,FALSE),"")</f>
        <v/>
      </c>
      <c r="J3225" s="83" t="str">
        <f>IF(M3225&lt;&gt;"",VLOOKUP(M3225,LISTAS·PAPP!$U$3:$Z$8,4,FALSE),"")</f>
        <v/>
      </c>
      <c r="K3225" s="83" t="str">
        <f>IF(C3225&lt;&gt;"",VLOOKUP(C3225,LISTAS·PAPP!$H$3:$O$119,4,FALSE),"")</f>
        <v/>
      </c>
      <c r="L3225" s="85" t="str">
        <f>IF(C3225&lt;&gt;"",VLOOKUP(C3225,LISTAS·PAPP!$H$3:$O$119,8,FALSE),"")</f>
        <v/>
      </c>
      <c r="M3225" s="95"/>
      <c r="N3225" s="92"/>
      <c r="O3225" s="92"/>
      <c r="P3225" s="84" t="str">
        <f>IF(N3225&lt;&gt;"",VLOOKUP(N3225,LISTAS·PAPP!$U$9:$Y$125,5,FALSE),"")</f>
        <v/>
      </c>
      <c r="Q3225" s="83" t="str">
        <f>IF(O3225&lt;&gt;"",VLOOKUP(O3225,LISTAS·PAPP!$U$9:$W$125,3,FALSE),"")</f>
        <v/>
      </c>
      <c r="R3225" s="92"/>
      <c r="S3225" s="173"/>
      <c r="T3225" s="173"/>
      <c r="U3225" s="92"/>
      <c r="V3225" s="92"/>
      <c r="W3225" s="94"/>
      <c r="X3225" s="83" t="str">
        <f>IF(ISERROR(VLOOKUP(W3225,LISTAS·PAPP!$AJ$3:$AK$903,2,0))," ",VLOOKUP(W3225,LISTAS·PAPP!$AJ$3:$AK$903,2,0))</f>
        <v xml:space="preserve"> </v>
      </c>
      <c r="Y3225" s="96"/>
      <c r="Z3225" s="97"/>
      <c r="AA3225" s="97"/>
      <c r="AB3225" s="97"/>
      <c r="AC3225" s="97"/>
      <c r="AD3225" s="97"/>
      <c r="AE3225" s="97"/>
      <c r="AF3225" s="97"/>
      <c r="AG3225" s="97"/>
      <c r="AH3225" s="97"/>
      <c r="AI3225" s="97"/>
      <c r="AJ3225" s="97"/>
      <c r="AK3225" s="97"/>
      <c r="AL3225" s="86" t="str">
        <f t="shared" si="151"/>
        <v/>
      </c>
      <c r="AM3225" s="87" t="str">
        <f t="shared" si="152"/>
        <v xml:space="preserve"> </v>
      </c>
      <c r="AN3225" s="1" t="str">
        <f t="shared" si="153"/>
        <v xml:space="preserve"> </v>
      </c>
    </row>
    <row r="3226" spans="1:40" s="88" customFormat="1" x14ac:dyDescent="0.25">
      <c r="A3226" s="92"/>
      <c r="B3226" s="92"/>
      <c r="C3226" s="92"/>
      <c r="D3226" s="92"/>
      <c r="E3226" s="92"/>
      <c r="F3226" s="93"/>
      <c r="G3226" s="94"/>
      <c r="H3226" s="83" t="str">
        <f>IF(M3226&lt;&gt;"",VLOOKUP(M3226,LISTAS·PAPP!$U$3:$Z$8,2,FALSE),"")</f>
        <v/>
      </c>
      <c r="I3226" s="85" t="str">
        <f>IF(M3226&lt;&gt;"",VLOOKUP(M3226,LISTAS·PAPP!$U$3:$Z$8,3,FALSE),"")</f>
        <v/>
      </c>
      <c r="J3226" s="83" t="str">
        <f>IF(M3226&lt;&gt;"",VLOOKUP(M3226,LISTAS·PAPP!$U$3:$Z$8,4,FALSE),"")</f>
        <v/>
      </c>
      <c r="K3226" s="83" t="str">
        <f>IF(C3226&lt;&gt;"",VLOOKUP(C3226,LISTAS·PAPP!$H$3:$O$119,4,FALSE),"")</f>
        <v/>
      </c>
      <c r="L3226" s="85" t="str">
        <f>IF(C3226&lt;&gt;"",VLOOKUP(C3226,LISTAS·PAPP!$H$3:$O$119,8,FALSE),"")</f>
        <v/>
      </c>
      <c r="M3226" s="95"/>
      <c r="N3226" s="92"/>
      <c r="O3226" s="92"/>
      <c r="P3226" s="84" t="str">
        <f>IF(N3226&lt;&gt;"",VLOOKUP(N3226,LISTAS·PAPP!$U$9:$Y$125,5,FALSE),"")</f>
        <v/>
      </c>
      <c r="Q3226" s="83" t="str">
        <f>IF(O3226&lt;&gt;"",VLOOKUP(O3226,LISTAS·PAPP!$U$9:$W$125,3,FALSE),"")</f>
        <v/>
      </c>
      <c r="R3226" s="92"/>
      <c r="S3226" s="173"/>
      <c r="T3226" s="173"/>
      <c r="U3226" s="92"/>
      <c r="V3226" s="92"/>
      <c r="W3226" s="94"/>
      <c r="X3226" s="83" t="str">
        <f>IF(ISERROR(VLOOKUP(W3226,LISTAS·PAPP!$AJ$3:$AK$903,2,0))," ",VLOOKUP(W3226,LISTAS·PAPP!$AJ$3:$AK$903,2,0))</f>
        <v xml:space="preserve"> </v>
      </c>
      <c r="Y3226" s="96"/>
      <c r="Z3226" s="97"/>
      <c r="AA3226" s="97"/>
      <c r="AB3226" s="97"/>
      <c r="AC3226" s="97"/>
      <c r="AD3226" s="97"/>
      <c r="AE3226" s="97"/>
      <c r="AF3226" s="97"/>
      <c r="AG3226" s="97"/>
      <c r="AH3226" s="97"/>
      <c r="AI3226" s="97"/>
      <c r="AJ3226" s="97"/>
      <c r="AK3226" s="97"/>
      <c r="AL3226" s="86" t="str">
        <f t="shared" si="151"/>
        <v/>
      </c>
      <c r="AM3226" s="87" t="str">
        <f t="shared" si="152"/>
        <v xml:space="preserve"> </v>
      </c>
      <c r="AN3226" s="1" t="str">
        <f t="shared" si="153"/>
        <v xml:space="preserve"> </v>
      </c>
    </row>
    <row r="3227" spans="1:40" s="88" customFormat="1" x14ac:dyDescent="0.25">
      <c r="A3227" s="92"/>
      <c r="B3227" s="92"/>
      <c r="C3227" s="92"/>
      <c r="D3227" s="92"/>
      <c r="E3227" s="92"/>
      <c r="F3227" s="93"/>
      <c r="G3227" s="94"/>
      <c r="H3227" s="83" t="str">
        <f>IF(M3227&lt;&gt;"",VLOOKUP(M3227,LISTAS·PAPP!$U$3:$Z$8,2,FALSE),"")</f>
        <v/>
      </c>
      <c r="I3227" s="85" t="str">
        <f>IF(M3227&lt;&gt;"",VLOOKUP(M3227,LISTAS·PAPP!$U$3:$Z$8,3,FALSE),"")</f>
        <v/>
      </c>
      <c r="J3227" s="83" t="str">
        <f>IF(M3227&lt;&gt;"",VLOOKUP(M3227,LISTAS·PAPP!$U$3:$Z$8,4,FALSE),"")</f>
        <v/>
      </c>
      <c r="K3227" s="83" t="str">
        <f>IF(C3227&lt;&gt;"",VLOOKUP(C3227,LISTAS·PAPP!$H$3:$O$119,4,FALSE),"")</f>
        <v/>
      </c>
      <c r="L3227" s="85" t="str">
        <f>IF(C3227&lt;&gt;"",VLOOKUP(C3227,LISTAS·PAPP!$H$3:$O$119,8,FALSE),"")</f>
        <v/>
      </c>
      <c r="M3227" s="95"/>
      <c r="N3227" s="92"/>
      <c r="O3227" s="92"/>
      <c r="P3227" s="84" t="str">
        <f>IF(N3227&lt;&gt;"",VLOOKUP(N3227,LISTAS·PAPP!$U$9:$Y$125,5,FALSE),"")</f>
        <v/>
      </c>
      <c r="Q3227" s="83" t="str">
        <f>IF(O3227&lt;&gt;"",VLOOKUP(O3227,LISTAS·PAPP!$U$9:$W$125,3,FALSE),"")</f>
        <v/>
      </c>
      <c r="R3227" s="92"/>
      <c r="S3227" s="173"/>
      <c r="T3227" s="173"/>
      <c r="U3227" s="92"/>
      <c r="V3227" s="92"/>
      <c r="W3227" s="94"/>
      <c r="X3227" s="83" t="str">
        <f>IF(ISERROR(VLOOKUP(W3227,LISTAS·PAPP!$AJ$3:$AK$903,2,0))," ",VLOOKUP(W3227,LISTAS·PAPP!$AJ$3:$AK$903,2,0))</f>
        <v xml:space="preserve"> </v>
      </c>
      <c r="Y3227" s="96"/>
      <c r="Z3227" s="97"/>
      <c r="AA3227" s="97"/>
      <c r="AB3227" s="97"/>
      <c r="AC3227" s="97"/>
      <c r="AD3227" s="97"/>
      <c r="AE3227" s="97"/>
      <c r="AF3227" s="97"/>
      <c r="AG3227" s="97"/>
      <c r="AH3227" s="97"/>
      <c r="AI3227" s="97"/>
      <c r="AJ3227" s="97"/>
      <c r="AK3227" s="97"/>
      <c r="AL3227" s="86" t="str">
        <f t="shared" si="151"/>
        <v/>
      </c>
      <c r="AM3227" s="87" t="str">
        <f t="shared" si="152"/>
        <v xml:space="preserve"> </v>
      </c>
      <c r="AN3227" s="1" t="str">
        <f t="shared" si="153"/>
        <v xml:space="preserve"> </v>
      </c>
    </row>
    <row r="3228" spans="1:40" s="88" customFormat="1" x14ac:dyDescent="0.25">
      <c r="A3228" s="92"/>
      <c r="B3228" s="92"/>
      <c r="C3228" s="92"/>
      <c r="D3228" s="92"/>
      <c r="E3228" s="92"/>
      <c r="F3228" s="93"/>
      <c r="G3228" s="94"/>
      <c r="H3228" s="83" t="str">
        <f>IF(M3228&lt;&gt;"",VLOOKUP(M3228,LISTAS·PAPP!$U$3:$Z$8,2,FALSE),"")</f>
        <v/>
      </c>
      <c r="I3228" s="85" t="str">
        <f>IF(M3228&lt;&gt;"",VLOOKUP(M3228,LISTAS·PAPP!$U$3:$Z$8,3,FALSE),"")</f>
        <v/>
      </c>
      <c r="J3228" s="83" t="str">
        <f>IF(M3228&lt;&gt;"",VLOOKUP(M3228,LISTAS·PAPP!$U$3:$Z$8,4,FALSE),"")</f>
        <v/>
      </c>
      <c r="K3228" s="83" t="str">
        <f>IF(C3228&lt;&gt;"",VLOOKUP(C3228,LISTAS·PAPP!$H$3:$O$119,4,FALSE),"")</f>
        <v/>
      </c>
      <c r="L3228" s="85" t="str">
        <f>IF(C3228&lt;&gt;"",VLOOKUP(C3228,LISTAS·PAPP!$H$3:$O$119,8,FALSE),"")</f>
        <v/>
      </c>
      <c r="M3228" s="95"/>
      <c r="N3228" s="92"/>
      <c r="O3228" s="92"/>
      <c r="P3228" s="84" t="str">
        <f>IF(N3228&lt;&gt;"",VLOOKUP(N3228,LISTAS·PAPP!$U$9:$Y$125,5,FALSE),"")</f>
        <v/>
      </c>
      <c r="Q3228" s="83" t="str">
        <f>IF(O3228&lt;&gt;"",VLOOKUP(O3228,LISTAS·PAPP!$U$9:$W$125,3,FALSE),"")</f>
        <v/>
      </c>
      <c r="R3228" s="92"/>
      <c r="S3228" s="173"/>
      <c r="T3228" s="173"/>
      <c r="U3228" s="92"/>
      <c r="V3228" s="92"/>
      <c r="W3228" s="94"/>
      <c r="X3228" s="83" t="str">
        <f>IF(ISERROR(VLOOKUP(W3228,LISTAS·PAPP!$AJ$3:$AK$903,2,0))," ",VLOOKUP(W3228,LISTAS·PAPP!$AJ$3:$AK$903,2,0))</f>
        <v xml:space="preserve"> </v>
      </c>
      <c r="Y3228" s="96"/>
      <c r="Z3228" s="97"/>
      <c r="AA3228" s="97"/>
      <c r="AB3228" s="97"/>
      <c r="AC3228" s="97"/>
      <c r="AD3228" s="97"/>
      <c r="AE3228" s="97"/>
      <c r="AF3228" s="97"/>
      <c r="AG3228" s="97"/>
      <c r="AH3228" s="97"/>
      <c r="AI3228" s="97"/>
      <c r="AJ3228" s="97"/>
      <c r="AK3228" s="97"/>
      <c r="AL3228" s="86" t="str">
        <f t="shared" si="151"/>
        <v/>
      </c>
      <c r="AM3228" s="87" t="str">
        <f t="shared" si="152"/>
        <v xml:space="preserve"> </v>
      </c>
      <c r="AN3228" s="1" t="str">
        <f t="shared" si="153"/>
        <v xml:space="preserve"> </v>
      </c>
    </row>
    <row r="3229" spans="1:40" s="88" customFormat="1" x14ac:dyDescent="0.25">
      <c r="A3229" s="92"/>
      <c r="B3229" s="92"/>
      <c r="C3229" s="92"/>
      <c r="D3229" s="92"/>
      <c r="E3229" s="92"/>
      <c r="F3229" s="93"/>
      <c r="G3229" s="94"/>
      <c r="H3229" s="83" t="str">
        <f>IF(M3229&lt;&gt;"",VLOOKUP(M3229,LISTAS·PAPP!$U$3:$Z$8,2,FALSE),"")</f>
        <v/>
      </c>
      <c r="I3229" s="85" t="str">
        <f>IF(M3229&lt;&gt;"",VLOOKUP(M3229,LISTAS·PAPP!$U$3:$Z$8,3,FALSE),"")</f>
        <v/>
      </c>
      <c r="J3229" s="83" t="str">
        <f>IF(M3229&lt;&gt;"",VLOOKUP(M3229,LISTAS·PAPP!$U$3:$Z$8,4,FALSE),"")</f>
        <v/>
      </c>
      <c r="K3229" s="83" t="str">
        <f>IF(C3229&lt;&gt;"",VLOOKUP(C3229,LISTAS·PAPP!$H$3:$O$119,4,FALSE),"")</f>
        <v/>
      </c>
      <c r="L3229" s="85" t="str">
        <f>IF(C3229&lt;&gt;"",VLOOKUP(C3229,LISTAS·PAPP!$H$3:$O$119,8,FALSE),"")</f>
        <v/>
      </c>
      <c r="M3229" s="95"/>
      <c r="N3229" s="92"/>
      <c r="O3229" s="92"/>
      <c r="P3229" s="84" t="str">
        <f>IF(N3229&lt;&gt;"",VLOOKUP(N3229,LISTAS·PAPP!$U$9:$Y$125,5,FALSE),"")</f>
        <v/>
      </c>
      <c r="Q3229" s="83" t="str">
        <f>IF(O3229&lt;&gt;"",VLOOKUP(O3229,LISTAS·PAPP!$U$9:$W$125,3,FALSE),"")</f>
        <v/>
      </c>
      <c r="R3229" s="92"/>
      <c r="S3229" s="173"/>
      <c r="T3229" s="173"/>
      <c r="U3229" s="92"/>
      <c r="V3229" s="92"/>
      <c r="W3229" s="94"/>
      <c r="X3229" s="83" t="str">
        <f>IF(ISERROR(VLOOKUP(W3229,LISTAS·PAPP!$AJ$3:$AK$903,2,0))," ",VLOOKUP(W3229,LISTAS·PAPP!$AJ$3:$AK$903,2,0))</f>
        <v xml:space="preserve"> </v>
      </c>
      <c r="Y3229" s="96"/>
      <c r="Z3229" s="97"/>
      <c r="AA3229" s="97"/>
      <c r="AB3229" s="97"/>
      <c r="AC3229" s="97"/>
      <c r="AD3229" s="97"/>
      <c r="AE3229" s="97"/>
      <c r="AF3229" s="97"/>
      <c r="AG3229" s="97"/>
      <c r="AH3229" s="97"/>
      <c r="AI3229" s="97"/>
      <c r="AJ3229" s="97"/>
      <c r="AK3229" s="97"/>
      <c r="AL3229" s="86" t="str">
        <f t="shared" si="151"/>
        <v/>
      </c>
      <c r="AM3229" s="87" t="str">
        <f t="shared" si="152"/>
        <v xml:space="preserve"> </v>
      </c>
      <c r="AN3229" s="1" t="str">
        <f t="shared" si="153"/>
        <v xml:space="preserve"> </v>
      </c>
    </row>
    <row r="3230" spans="1:40" s="88" customFormat="1" x14ac:dyDescent="0.25">
      <c r="A3230" s="92"/>
      <c r="B3230" s="92"/>
      <c r="C3230" s="92"/>
      <c r="D3230" s="92"/>
      <c r="E3230" s="92"/>
      <c r="F3230" s="93"/>
      <c r="G3230" s="94"/>
      <c r="H3230" s="83" t="str">
        <f>IF(M3230&lt;&gt;"",VLOOKUP(M3230,LISTAS·PAPP!$U$3:$Z$8,2,FALSE),"")</f>
        <v/>
      </c>
      <c r="I3230" s="85" t="str">
        <f>IF(M3230&lt;&gt;"",VLOOKUP(M3230,LISTAS·PAPP!$U$3:$Z$8,3,FALSE),"")</f>
        <v/>
      </c>
      <c r="J3230" s="83" t="str">
        <f>IF(M3230&lt;&gt;"",VLOOKUP(M3230,LISTAS·PAPP!$U$3:$Z$8,4,FALSE),"")</f>
        <v/>
      </c>
      <c r="K3230" s="83" t="str">
        <f>IF(C3230&lt;&gt;"",VLOOKUP(C3230,LISTAS·PAPP!$H$3:$O$119,4,FALSE),"")</f>
        <v/>
      </c>
      <c r="L3230" s="85" t="str">
        <f>IF(C3230&lt;&gt;"",VLOOKUP(C3230,LISTAS·PAPP!$H$3:$O$119,8,FALSE),"")</f>
        <v/>
      </c>
      <c r="M3230" s="95"/>
      <c r="N3230" s="92"/>
      <c r="O3230" s="92"/>
      <c r="P3230" s="84" t="str">
        <f>IF(N3230&lt;&gt;"",VLOOKUP(N3230,LISTAS·PAPP!$U$9:$Y$125,5,FALSE),"")</f>
        <v/>
      </c>
      <c r="Q3230" s="83" t="str">
        <f>IF(O3230&lt;&gt;"",VLOOKUP(O3230,LISTAS·PAPP!$U$9:$W$125,3,FALSE),"")</f>
        <v/>
      </c>
      <c r="R3230" s="92"/>
      <c r="S3230" s="173"/>
      <c r="T3230" s="173"/>
      <c r="U3230" s="92"/>
      <c r="V3230" s="92"/>
      <c r="W3230" s="94"/>
      <c r="X3230" s="83" t="str">
        <f>IF(ISERROR(VLOOKUP(W3230,LISTAS·PAPP!$AJ$3:$AK$903,2,0))," ",VLOOKUP(W3230,LISTAS·PAPP!$AJ$3:$AK$903,2,0))</f>
        <v xml:space="preserve"> </v>
      </c>
      <c r="Y3230" s="96"/>
      <c r="Z3230" s="97"/>
      <c r="AA3230" s="97"/>
      <c r="AB3230" s="97"/>
      <c r="AC3230" s="97"/>
      <c r="AD3230" s="97"/>
      <c r="AE3230" s="97"/>
      <c r="AF3230" s="97"/>
      <c r="AG3230" s="97"/>
      <c r="AH3230" s="97"/>
      <c r="AI3230" s="97"/>
      <c r="AJ3230" s="97"/>
      <c r="AK3230" s="97"/>
      <c r="AL3230" s="86" t="str">
        <f t="shared" si="151"/>
        <v/>
      </c>
      <c r="AM3230" s="87" t="str">
        <f t="shared" si="152"/>
        <v xml:space="preserve"> </v>
      </c>
      <c r="AN3230" s="1" t="str">
        <f t="shared" si="153"/>
        <v xml:space="preserve"> </v>
      </c>
    </row>
    <row r="3231" spans="1:40" s="88" customFormat="1" x14ac:dyDescent="0.25">
      <c r="A3231" s="92"/>
      <c r="B3231" s="92"/>
      <c r="C3231" s="92"/>
      <c r="D3231" s="92"/>
      <c r="E3231" s="92"/>
      <c r="F3231" s="93"/>
      <c r="G3231" s="94"/>
      <c r="H3231" s="83" t="str">
        <f>IF(M3231&lt;&gt;"",VLOOKUP(M3231,LISTAS·PAPP!$U$3:$Z$8,2,FALSE),"")</f>
        <v/>
      </c>
      <c r="I3231" s="85" t="str">
        <f>IF(M3231&lt;&gt;"",VLOOKUP(M3231,LISTAS·PAPP!$U$3:$Z$8,3,FALSE),"")</f>
        <v/>
      </c>
      <c r="J3231" s="83" t="str">
        <f>IF(M3231&lt;&gt;"",VLOOKUP(M3231,LISTAS·PAPP!$U$3:$Z$8,4,FALSE),"")</f>
        <v/>
      </c>
      <c r="K3231" s="83" t="str">
        <f>IF(C3231&lt;&gt;"",VLOOKUP(C3231,LISTAS·PAPP!$H$3:$O$119,4,FALSE),"")</f>
        <v/>
      </c>
      <c r="L3231" s="85" t="str">
        <f>IF(C3231&lt;&gt;"",VLOOKUP(C3231,LISTAS·PAPP!$H$3:$O$119,8,FALSE),"")</f>
        <v/>
      </c>
      <c r="M3231" s="95"/>
      <c r="N3231" s="92"/>
      <c r="O3231" s="92"/>
      <c r="P3231" s="84" t="str">
        <f>IF(N3231&lt;&gt;"",VLOOKUP(N3231,LISTAS·PAPP!$U$9:$Y$125,5,FALSE),"")</f>
        <v/>
      </c>
      <c r="Q3231" s="83" t="str">
        <f>IF(O3231&lt;&gt;"",VLOOKUP(O3231,LISTAS·PAPP!$U$9:$W$125,3,FALSE),"")</f>
        <v/>
      </c>
      <c r="R3231" s="92"/>
      <c r="S3231" s="173"/>
      <c r="T3231" s="173"/>
      <c r="U3231" s="92"/>
      <c r="V3231" s="92"/>
      <c r="W3231" s="94"/>
      <c r="X3231" s="83" t="str">
        <f>IF(ISERROR(VLOOKUP(W3231,LISTAS·PAPP!$AJ$3:$AK$903,2,0))," ",VLOOKUP(W3231,LISTAS·PAPP!$AJ$3:$AK$903,2,0))</f>
        <v xml:space="preserve"> </v>
      </c>
      <c r="Y3231" s="96"/>
      <c r="Z3231" s="97"/>
      <c r="AA3231" s="97"/>
      <c r="AB3231" s="97"/>
      <c r="AC3231" s="97"/>
      <c r="AD3231" s="97"/>
      <c r="AE3231" s="97"/>
      <c r="AF3231" s="97"/>
      <c r="AG3231" s="97"/>
      <c r="AH3231" s="97"/>
      <c r="AI3231" s="97"/>
      <c r="AJ3231" s="97"/>
      <c r="AK3231" s="97"/>
      <c r="AL3231" s="86" t="str">
        <f t="shared" si="151"/>
        <v/>
      </c>
      <c r="AM3231" s="87" t="str">
        <f t="shared" si="152"/>
        <v xml:space="preserve"> </v>
      </c>
      <c r="AN3231" s="1" t="str">
        <f t="shared" si="153"/>
        <v xml:space="preserve"> </v>
      </c>
    </row>
    <row r="3232" spans="1:40" s="88" customFormat="1" x14ac:dyDescent="0.25">
      <c r="A3232" s="92"/>
      <c r="B3232" s="92"/>
      <c r="C3232" s="92"/>
      <c r="D3232" s="92"/>
      <c r="E3232" s="92"/>
      <c r="F3232" s="93"/>
      <c r="G3232" s="94"/>
      <c r="H3232" s="83" t="str">
        <f>IF(M3232&lt;&gt;"",VLOOKUP(M3232,LISTAS·PAPP!$U$3:$Z$8,2,FALSE),"")</f>
        <v/>
      </c>
      <c r="I3232" s="85" t="str">
        <f>IF(M3232&lt;&gt;"",VLOOKUP(M3232,LISTAS·PAPP!$U$3:$Z$8,3,FALSE),"")</f>
        <v/>
      </c>
      <c r="J3232" s="83" t="str">
        <f>IF(M3232&lt;&gt;"",VLOOKUP(M3232,LISTAS·PAPP!$U$3:$Z$8,4,FALSE),"")</f>
        <v/>
      </c>
      <c r="K3232" s="83" t="str">
        <f>IF(C3232&lt;&gt;"",VLOOKUP(C3232,LISTAS·PAPP!$H$3:$O$119,4,FALSE),"")</f>
        <v/>
      </c>
      <c r="L3232" s="85" t="str">
        <f>IF(C3232&lt;&gt;"",VLOOKUP(C3232,LISTAS·PAPP!$H$3:$O$119,8,FALSE),"")</f>
        <v/>
      </c>
      <c r="M3232" s="95"/>
      <c r="N3232" s="92"/>
      <c r="O3232" s="92"/>
      <c r="P3232" s="84" t="str">
        <f>IF(N3232&lt;&gt;"",VLOOKUP(N3232,LISTAS·PAPP!$U$9:$Y$125,5,FALSE),"")</f>
        <v/>
      </c>
      <c r="Q3232" s="83" t="str">
        <f>IF(O3232&lt;&gt;"",VLOOKUP(O3232,LISTAS·PAPP!$U$9:$W$125,3,FALSE),"")</f>
        <v/>
      </c>
      <c r="R3232" s="92"/>
      <c r="S3232" s="173"/>
      <c r="T3232" s="173"/>
      <c r="U3232" s="92"/>
      <c r="V3232" s="92"/>
      <c r="W3232" s="94"/>
      <c r="X3232" s="83" t="str">
        <f>IF(ISERROR(VLOOKUP(W3232,LISTAS·PAPP!$AJ$3:$AK$903,2,0))," ",VLOOKUP(W3232,LISTAS·PAPP!$AJ$3:$AK$903,2,0))</f>
        <v xml:space="preserve"> </v>
      </c>
      <c r="Y3232" s="96"/>
      <c r="Z3232" s="97"/>
      <c r="AA3232" s="97"/>
      <c r="AB3232" s="97"/>
      <c r="AC3232" s="97"/>
      <c r="AD3232" s="97"/>
      <c r="AE3232" s="97"/>
      <c r="AF3232" s="97"/>
      <c r="AG3232" s="97"/>
      <c r="AH3232" s="97"/>
      <c r="AI3232" s="97"/>
      <c r="AJ3232" s="97"/>
      <c r="AK3232" s="97"/>
      <c r="AL3232" s="86" t="str">
        <f t="shared" si="151"/>
        <v/>
      </c>
      <c r="AM3232" s="87" t="str">
        <f t="shared" si="152"/>
        <v xml:space="preserve"> </v>
      </c>
      <c r="AN3232" s="1" t="str">
        <f t="shared" si="153"/>
        <v xml:space="preserve"> </v>
      </c>
    </row>
    <row r="3233" spans="1:40" s="88" customFormat="1" x14ac:dyDescent="0.25">
      <c r="A3233" s="92"/>
      <c r="B3233" s="92"/>
      <c r="C3233" s="92"/>
      <c r="D3233" s="92"/>
      <c r="E3233" s="92"/>
      <c r="F3233" s="93"/>
      <c r="G3233" s="94"/>
      <c r="H3233" s="83" t="str">
        <f>IF(M3233&lt;&gt;"",VLOOKUP(M3233,LISTAS·PAPP!$U$3:$Z$8,2,FALSE),"")</f>
        <v/>
      </c>
      <c r="I3233" s="85" t="str">
        <f>IF(M3233&lt;&gt;"",VLOOKUP(M3233,LISTAS·PAPP!$U$3:$Z$8,3,FALSE),"")</f>
        <v/>
      </c>
      <c r="J3233" s="83" t="str">
        <f>IF(M3233&lt;&gt;"",VLOOKUP(M3233,LISTAS·PAPP!$U$3:$Z$8,4,FALSE),"")</f>
        <v/>
      </c>
      <c r="K3233" s="83" t="str">
        <f>IF(C3233&lt;&gt;"",VLOOKUP(C3233,LISTAS·PAPP!$H$3:$O$119,4,FALSE),"")</f>
        <v/>
      </c>
      <c r="L3233" s="85" t="str">
        <f>IF(C3233&lt;&gt;"",VLOOKUP(C3233,LISTAS·PAPP!$H$3:$O$119,8,FALSE),"")</f>
        <v/>
      </c>
      <c r="M3233" s="95"/>
      <c r="N3233" s="92"/>
      <c r="O3233" s="92"/>
      <c r="P3233" s="84" t="str">
        <f>IF(N3233&lt;&gt;"",VLOOKUP(N3233,LISTAS·PAPP!$U$9:$Y$125,5,FALSE),"")</f>
        <v/>
      </c>
      <c r="Q3233" s="83" t="str">
        <f>IF(O3233&lt;&gt;"",VLOOKUP(O3233,LISTAS·PAPP!$U$9:$W$125,3,FALSE),"")</f>
        <v/>
      </c>
      <c r="R3233" s="92"/>
      <c r="S3233" s="173"/>
      <c r="T3233" s="173"/>
      <c r="U3233" s="92"/>
      <c r="V3233" s="92"/>
      <c r="W3233" s="94"/>
      <c r="X3233" s="83" t="str">
        <f>IF(ISERROR(VLOOKUP(W3233,LISTAS·PAPP!$AJ$3:$AK$903,2,0))," ",VLOOKUP(W3233,LISTAS·PAPP!$AJ$3:$AK$903,2,0))</f>
        <v xml:space="preserve"> </v>
      </c>
      <c r="Y3233" s="96"/>
      <c r="Z3233" s="97"/>
      <c r="AA3233" s="97"/>
      <c r="AB3233" s="97"/>
      <c r="AC3233" s="97"/>
      <c r="AD3233" s="97"/>
      <c r="AE3233" s="97"/>
      <c r="AF3233" s="97"/>
      <c r="AG3233" s="97"/>
      <c r="AH3233" s="97"/>
      <c r="AI3233" s="97"/>
      <c r="AJ3233" s="97"/>
      <c r="AK3233" s="97"/>
      <c r="AL3233" s="86" t="str">
        <f t="shared" si="151"/>
        <v/>
      </c>
      <c r="AM3233" s="87" t="str">
        <f t="shared" si="152"/>
        <v xml:space="preserve"> </v>
      </c>
      <c r="AN3233" s="1" t="str">
        <f t="shared" si="153"/>
        <v xml:space="preserve"> </v>
      </c>
    </row>
    <row r="3234" spans="1:40" s="88" customFormat="1" x14ac:dyDescent="0.25">
      <c r="A3234" s="92"/>
      <c r="B3234" s="92"/>
      <c r="C3234" s="92"/>
      <c r="D3234" s="92"/>
      <c r="E3234" s="92"/>
      <c r="F3234" s="93"/>
      <c r="G3234" s="94"/>
      <c r="H3234" s="83" t="str">
        <f>IF(M3234&lt;&gt;"",VLOOKUP(M3234,LISTAS·PAPP!$U$3:$Z$8,2,FALSE),"")</f>
        <v/>
      </c>
      <c r="I3234" s="85" t="str">
        <f>IF(M3234&lt;&gt;"",VLOOKUP(M3234,LISTAS·PAPP!$U$3:$Z$8,3,FALSE),"")</f>
        <v/>
      </c>
      <c r="J3234" s="83" t="str">
        <f>IF(M3234&lt;&gt;"",VLOOKUP(M3234,LISTAS·PAPP!$U$3:$Z$8,4,FALSE),"")</f>
        <v/>
      </c>
      <c r="K3234" s="83" t="str">
        <f>IF(C3234&lt;&gt;"",VLOOKUP(C3234,LISTAS·PAPP!$H$3:$O$119,4,FALSE),"")</f>
        <v/>
      </c>
      <c r="L3234" s="85" t="str">
        <f>IF(C3234&lt;&gt;"",VLOOKUP(C3234,LISTAS·PAPP!$H$3:$O$119,8,FALSE),"")</f>
        <v/>
      </c>
      <c r="M3234" s="95"/>
      <c r="N3234" s="92"/>
      <c r="O3234" s="92"/>
      <c r="P3234" s="84" t="str">
        <f>IF(N3234&lt;&gt;"",VLOOKUP(N3234,LISTAS·PAPP!$U$9:$Y$125,5,FALSE),"")</f>
        <v/>
      </c>
      <c r="Q3234" s="83" t="str">
        <f>IF(O3234&lt;&gt;"",VLOOKUP(O3234,LISTAS·PAPP!$U$9:$W$125,3,FALSE),"")</f>
        <v/>
      </c>
      <c r="R3234" s="92"/>
      <c r="S3234" s="173"/>
      <c r="T3234" s="173"/>
      <c r="U3234" s="92"/>
      <c r="V3234" s="92"/>
      <c r="W3234" s="94"/>
      <c r="X3234" s="83" t="str">
        <f>IF(ISERROR(VLOOKUP(W3234,LISTAS·PAPP!$AJ$3:$AK$903,2,0))," ",VLOOKUP(W3234,LISTAS·PAPP!$AJ$3:$AK$903,2,0))</f>
        <v xml:space="preserve"> </v>
      </c>
      <c r="Y3234" s="96"/>
      <c r="Z3234" s="97"/>
      <c r="AA3234" s="97"/>
      <c r="AB3234" s="97"/>
      <c r="AC3234" s="97"/>
      <c r="AD3234" s="97"/>
      <c r="AE3234" s="97"/>
      <c r="AF3234" s="97"/>
      <c r="AG3234" s="97"/>
      <c r="AH3234" s="97"/>
      <c r="AI3234" s="97"/>
      <c r="AJ3234" s="97"/>
      <c r="AK3234" s="97"/>
      <c r="AL3234" s="86" t="str">
        <f t="shared" si="151"/>
        <v/>
      </c>
      <c r="AM3234" s="87" t="str">
        <f t="shared" si="152"/>
        <v xml:space="preserve"> </v>
      </c>
      <c r="AN3234" s="1" t="str">
        <f t="shared" si="153"/>
        <v xml:space="preserve"> </v>
      </c>
    </row>
    <row r="3235" spans="1:40" s="88" customFormat="1" x14ac:dyDescent="0.25">
      <c r="A3235" s="92"/>
      <c r="B3235" s="92"/>
      <c r="C3235" s="92"/>
      <c r="D3235" s="92"/>
      <c r="E3235" s="92"/>
      <c r="F3235" s="93"/>
      <c r="G3235" s="94"/>
      <c r="H3235" s="83" t="str">
        <f>IF(M3235&lt;&gt;"",VLOOKUP(M3235,LISTAS·PAPP!$U$3:$Z$8,2,FALSE),"")</f>
        <v/>
      </c>
      <c r="I3235" s="85" t="str">
        <f>IF(M3235&lt;&gt;"",VLOOKUP(M3235,LISTAS·PAPP!$U$3:$Z$8,3,FALSE),"")</f>
        <v/>
      </c>
      <c r="J3235" s="83" t="str">
        <f>IF(M3235&lt;&gt;"",VLOOKUP(M3235,LISTAS·PAPP!$U$3:$Z$8,4,FALSE),"")</f>
        <v/>
      </c>
      <c r="K3235" s="83" t="str">
        <f>IF(C3235&lt;&gt;"",VLOOKUP(C3235,LISTAS·PAPP!$H$3:$O$119,4,FALSE),"")</f>
        <v/>
      </c>
      <c r="L3235" s="85" t="str">
        <f>IF(C3235&lt;&gt;"",VLOOKUP(C3235,LISTAS·PAPP!$H$3:$O$119,8,FALSE),"")</f>
        <v/>
      </c>
      <c r="M3235" s="95"/>
      <c r="N3235" s="92"/>
      <c r="O3235" s="92"/>
      <c r="P3235" s="84" t="str">
        <f>IF(N3235&lt;&gt;"",VLOOKUP(N3235,LISTAS·PAPP!$U$9:$Y$125,5,FALSE),"")</f>
        <v/>
      </c>
      <c r="Q3235" s="83" t="str">
        <f>IF(O3235&lt;&gt;"",VLOOKUP(O3235,LISTAS·PAPP!$U$9:$W$125,3,FALSE),"")</f>
        <v/>
      </c>
      <c r="R3235" s="92"/>
      <c r="S3235" s="173"/>
      <c r="T3235" s="173"/>
      <c r="U3235" s="92"/>
      <c r="V3235" s="92"/>
      <c r="W3235" s="94"/>
      <c r="X3235" s="83" t="str">
        <f>IF(ISERROR(VLOOKUP(W3235,LISTAS·PAPP!$AJ$3:$AK$903,2,0))," ",VLOOKUP(W3235,LISTAS·PAPP!$AJ$3:$AK$903,2,0))</f>
        <v xml:space="preserve"> </v>
      </c>
      <c r="Y3235" s="96"/>
      <c r="Z3235" s="97"/>
      <c r="AA3235" s="97"/>
      <c r="AB3235" s="97"/>
      <c r="AC3235" s="97"/>
      <c r="AD3235" s="97"/>
      <c r="AE3235" s="97"/>
      <c r="AF3235" s="97"/>
      <c r="AG3235" s="97"/>
      <c r="AH3235" s="97"/>
      <c r="AI3235" s="97"/>
      <c r="AJ3235" s="97"/>
      <c r="AK3235" s="97"/>
      <c r="AL3235" s="86" t="str">
        <f t="shared" si="151"/>
        <v/>
      </c>
      <c r="AM3235" s="87" t="str">
        <f t="shared" si="152"/>
        <v xml:space="preserve"> </v>
      </c>
      <c r="AN3235" s="1" t="str">
        <f t="shared" si="153"/>
        <v xml:space="preserve"> </v>
      </c>
    </row>
    <row r="3236" spans="1:40" s="88" customFormat="1" x14ac:dyDescent="0.25">
      <c r="A3236" s="92"/>
      <c r="B3236" s="92"/>
      <c r="C3236" s="92"/>
      <c r="D3236" s="92"/>
      <c r="E3236" s="92"/>
      <c r="F3236" s="93"/>
      <c r="G3236" s="94"/>
      <c r="H3236" s="83" t="str">
        <f>IF(M3236&lt;&gt;"",VLOOKUP(M3236,LISTAS·PAPP!$U$3:$Z$8,2,FALSE),"")</f>
        <v/>
      </c>
      <c r="I3236" s="85" t="str">
        <f>IF(M3236&lt;&gt;"",VLOOKUP(M3236,LISTAS·PAPP!$U$3:$Z$8,3,FALSE),"")</f>
        <v/>
      </c>
      <c r="J3236" s="83" t="str">
        <f>IF(M3236&lt;&gt;"",VLOOKUP(M3236,LISTAS·PAPP!$U$3:$Z$8,4,FALSE),"")</f>
        <v/>
      </c>
      <c r="K3236" s="83" t="str">
        <f>IF(C3236&lt;&gt;"",VLOOKUP(C3236,LISTAS·PAPP!$H$3:$O$119,4,FALSE),"")</f>
        <v/>
      </c>
      <c r="L3236" s="85" t="str">
        <f>IF(C3236&lt;&gt;"",VLOOKUP(C3236,LISTAS·PAPP!$H$3:$O$119,8,FALSE),"")</f>
        <v/>
      </c>
      <c r="M3236" s="95"/>
      <c r="N3236" s="92"/>
      <c r="O3236" s="92"/>
      <c r="P3236" s="84" t="str">
        <f>IF(N3236&lt;&gt;"",VLOOKUP(N3236,LISTAS·PAPP!$U$9:$Y$125,5,FALSE),"")</f>
        <v/>
      </c>
      <c r="Q3236" s="83" t="str">
        <f>IF(O3236&lt;&gt;"",VLOOKUP(O3236,LISTAS·PAPP!$U$9:$W$125,3,FALSE),"")</f>
        <v/>
      </c>
      <c r="R3236" s="92"/>
      <c r="S3236" s="173"/>
      <c r="T3236" s="173"/>
      <c r="U3236" s="92"/>
      <c r="V3236" s="92"/>
      <c r="W3236" s="94"/>
      <c r="X3236" s="83" t="str">
        <f>IF(ISERROR(VLOOKUP(W3236,LISTAS·PAPP!$AJ$3:$AK$903,2,0))," ",VLOOKUP(W3236,LISTAS·PAPP!$AJ$3:$AK$903,2,0))</f>
        <v xml:space="preserve"> </v>
      </c>
      <c r="Y3236" s="96"/>
      <c r="Z3236" s="97"/>
      <c r="AA3236" s="97"/>
      <c r="AB3236" s="97"/>
      <c r="AC3236" s="97"/>
      <c r="AD3236" s="97"/>
      <c r="AE3236" s="97"/>
      <c r="AF3236" s="97"/>
      <c r="AG3236" s="97"/>
      <c r="AH3236" s="97"/>
      <c r="AI3236" s="97"/>
      <c r="AJ3236" s="97"/>
      <c r="AK3236" s="97"/>
      <c r="AL3236" s="86" t="str">
        <f t="shared" si="151"/>
        <v/>
      </c>
      <c r="AM3236" s="87" t="str">
        <f t="shared" si="152"/>
        <v xml:space="preserve"> </v>
      </c>
      <c r="AN3236" s="1" t="str">
        <f t="shared" si="153"/>
        <v xml:space="preserve"> </v>
      </c>
    </row>
    <row r="3237" spans="1:40" s="88" customFormat="1" x14ac:dyDescent="0.25">
      <c r="A3237" s="92"/>
      <c r="B3237" s="92"/>
      <c r="C3237" s="92"/>
      <c r="D3237" s="92"/>
      <c r="E3237" s="92"/>
      <c r="F3237" s="93"/>
      <c r="G3237" s="94"/>
      <c r="H3237" s="83" t="str">
        <f>IF(M3237&lt;&gt;"",VLOOKUP(M3237,LISTAS·PAPP!$U$3:$Z$8,2,FALSE),"")</f>
        <v/>
      </c>
      <c r="I3237" s="85" t="str">
        <f>IF(M3237&lt;&gt;"",VLOOKUP(M3237,LISTAS·PAPP!$U$3:$Z$8,3,FALSE),"")</f>
        <v/>
      </c>
      <c r="J3237" s="83" t="str">
        <f>IF(M3237&lt;&gt;"",VLOOKUP(M3237,LISTAS·PAPP!$U$3:$Z$8,4,FALSE),"")</f>
        <v/>
      </c>
      <c r="K3237" s="83" t="str">
        <f>IF(C3237&lt;&gt;"",VLOOKUP(C3237,LISTAS·PAPP!$H$3:$O$119,4,FALSE),"")</f>
        <v/>
      </c>
      <c r="L3237" s="85" t="str">
        <f>IF(C3237&lt;&gt;"",VLOOKUP(C3237,LISTAS·PAPP!$H$3:$O$119,8,FALSE),"")</f>
        <v/>
      </c>
      <c r="M3237" s="95"/>
      <c r="N3237" s="92"/>
      <c r="O3237" s="92"/>
      <c r="P3237" s="84" t="str">
        <f>IF(N3237&lt;&gt;"",VLOOKUP(N3237,LISTAS·PAPP!$U$9:$Y$125,5,FALSE),"")</f>
        <v/>
      </c>
      <c r="Q3237" s="83" t="str">
        <f>IF(O3237&lt;&gt;"",VLOOKUP(O3237,LISTAS·PAPP!$U$9:$W$125,3,FALSE),"")</f>
        <v/>
      </c>
      <c r="R3237" s="92"/>
      <c r="S3237" s="173"/>
      <c r="T3237" s="173"/>
      <c r="U3237" s="92"/>
      <c r="V3237" s="92"/>
      <c r="W3237" s="94"/>
      <c r="X3237" s="83" t="str">
        <f>IF(ISERROR(VLOOKUP(W3237,LISTAS·PAPP!$AJ$3:$AK$903,2,0))," ",VLOOKUP(W3237,LISTAS·PAPP!$AJ$3:$AK$903,2,0))</f>
        <v xml:space="preserve"> </v>
      </c>
      <c r="Y3237" s="96"/>
      <c r="Z3237" s="97"/>
      <c r="AA3237" s="97"/>
      <c r="AB3237" s="97"/>
      <c r="AC3237" s="97"/>
      <c r="AD3237" s="97"/>
      <c r="AE3237" s="97"/>
      <c r="AF3237" s="97"/>
      <c r="AG3237" s="97"/>
      <c r="AH3237" s="97"/>
      <c r="AI3237" s="97"/>
      <c r="AJ3237" s="97"/>
      <c r="AK3237" s="97"/>
      <c r="AL3237" s="86" t="str">
        <f t="shared" si="151"/>
        <v/>
      </c>
      <c r="AM3237" s="87" t="str">
        <f t="shared" si="152"/>
        <v xml:space="preserve"> </v>
      </c>
      <c r="AN3237" s="1" t="str">
        <f t="shared" si="153"/>
        <v xml:space="preserve"> </v>
      </c>
    </row>
    <row r="3238" spans="1:40" s="88" customFormat="1" x14ac:dyDescent="0.25">
      <c r="A3238" s="92"/>
      <c r="B3238" s="92"/>
      <c r="C3238" s="92"/>
      <c r="D3238" s="92"/>
      <c r="E3238" s="92"/>
      <c r="F3238" s="93"/>
      <c r="G3238" s="94"/>
      <c r="H3238" s="83" t="str">
        <f>IF(M3238&lt;&gt;"",VLOOKUP(M3238,LISTAS·PAPP!$U$3:$Z$8,2,FALSE),"")</f>
        <v/>
      </c>
      <c r="I3238" s="85" t="str">
        <f>IF(M3238&lt;&gt;"",VLOOKUP(M3238,LISTAS·PAPP!$U$3:$Z$8,3,FALSE),"")</f>
        <v/>
      </c>
      <c r="J3238" s="83" t="str">
        <f>IF(M3238&lt;&gt;"",VLOOKUP(M3238,LISTAS·PAPP!$U$3:$Z$8,4,FALSE),"")</f>
        <v/>
      </c>
      <c r="K3238" s="83" t="str">
        <f>IF(C3238&lt;&gt;"",VLOOKUP(C3238,LISTAS·PAPP!$H$3:$O$119,4,FALSE),"")</f>
        <v/>
      </c>
      <c r="L3238" s="85" t="str">
        <f>IF(C3238&lt;&gt;"",VLOOKUP(C3238,LISTAS·PAPP!$H$3:$O$119,8,FALSE),"")</f>
        <v/>
      </c>
      <c r="M3238" s="95"/>
      <c r="N3238" s="92"/>
      <c r="O3238" s="92"/>
      <c r="P3238" s="84" t="str">
        <f>IF(N3238&lt;&gt;"",VLOOKUP(N3238,LISTAS·PAPP!$U$9:$Y$125,5,FALSE),"")</f>
        <v/>
      </c>
      <c r="Q3238" s="83" t="str">
        <f>IF(O3238&lt;&gt;"",VLOOKUP(O3238,LISTAS·PAPP!$U$9:$W$125,3,FALSE),"")</f>
        <v/>
      </c>
      <c r="R3238" s="92"/>
      <c r="S3238" s="173"/>
      <c r="T3238" s="173"/>
      <c r="U3238" s="92"/>
      <c r="V3238" s="92"/>
      <c r="W3238" s="94"/>
      <c r="X3238" s="83" t="str">
        <f>IF(ISERROR(VLOOKUP(W3238,LISTAS·PAPP!$AJ$3:$AK$903,2,0))," ",VLOOKUP(W3238,LISTAS·PAPP!$AJ$3:$AK$903,2,0))</f>
        <v xml:space="preserve"> </v>
      </c>
      <c r="Y3238" s="96"/>
      <c r="Z3238" s="97"/>
      <c r="AA3238" s="97"/>
      <c r="AB3238" s="97"/>
      <c r="AC3238" s="97"/>
      <c r="AD3238" s="97"/>
      <c r="AE3238" s="97"/>
      <c r="AF3238" s="97"/>
      <c r="AG3238" s="97"/>
      <c r="AH3238" s="97"/>
      <c r="AI3238" s="97"/>
      <c r="AJ3238" s="97"/>
      <c r="AK3238" s="97"/>
      <c r="AL3238" s="86" t="str">
        <f t="shared" si="151"/>
        <v/>
      </c>
      <c r="AM3238" s="87" t="str">
        <f t="shared" si="152"/>
        <v xml:space="preserve"> </v>
      </c>
      <c r="AN3238" s="1" t="str">
        <f t="shared" si="153"/>
        <v xml:space="preserve"> </v>
      </c>
    </row>
    <row r="3239" spans="1:40" s="88" customFormat="1" x14ac:dyDescent="0.25">
      <c r="A3239" s="92"/>
      <c r="B3239" s="92"/>
      <c r="C3239" s="92"/>
      <c r="D3239" s="92"/>
      <c r="E3239" s="92"/>
      <c r="F3239" s="93"/>
      <c r="G3239" s="94"/>
      <c r="H3239" s="83" t="str">
        <f>IF(M3239&lt;&gt;"",VLOOKUP(M3239,LISTAS·PAPP!$U$3:$Z$8,2,FALSE),"")</f>
        <v/>
      </c>
      <c r="I3239" s="85" t="str">
        <f>IF(M3239&lt;&gt;"",VLOOKUP(M3239,LISTAS·PAPP!$U$3:$Z$8,3,FALSE),"")</f>
        <v/>
      </c>
      <c r="J3239" s="83" t="str">
        <f>IF(M3239&lt;&gt;"",VLOOKUP(M3239,LISTAS·PAPP!$U$3:$Z$8,4,FALSE),"")</f>
        <v/>
      </c>
      <c r="K3239" s="83" t="str">
        <f>IF(C3239&lt;&gt;"",VLOOKUP(C3239,LISTAS·PAPP!$H$3:$O$119,4,FALSE),"")</f>
        <v/>
      </c>
      <c r="L3239" s="85" t="str">
        <f>IF(C3239&lt;&gt;"",VLOOKUP(C3239,LISTAS·PAPP!$H$3:$O$119,8,FALSE),"")</f>
        <v/>
      </c>
      <c r="M3239" s="95"/>
      <c r="N3239" s="92"/>
      <c r="O3239" s="92"/>
      <c r="P3239" s="84" t="str">
        <f>IF(N3239&lt;&gt;"",VLOOKUP(N3239,LISTAS·PAPP!$U$9:$Y$125,5,FALSE),"")</f>
        <v/>
      </c>
      <c r="Q3239" s="83" t="str">
        <f>IF(O3239&lt;&gt;"",VLOOKUP(O3239,LISTAS·PAPP!$U$9:$W$125,3,FALSE),"")</f>
        <v/>
      </c>
      <c r="R3239" s="92"/>
      <c r="S3239" s="173"/>
      <c r="T3239" s="173"/>
      <c r="U3239" s="92"/>
      <c r="V3239" s="92"/>
      <c r="W3239" s="94"/>
      <c r="X3239" s="83" t="str">
        <f>IF(ISERROR(VLOOKUP(W3239,LISTAS·PAPP!$AJ$3:$AK$903,2,0))," ",VLOOKUP(W3239,LISTAS·PAPP!$AJ$3:$AK$903,2,0))</f>
        <v xml:space="preserve"> </v>
      </c>
      <c r="Y3239" s="96"/>
      <c r="Z3239" s="97"/>
      <c r="AA3239" s="97"/>
      <c r="AB3239" s="97"/>
      <c r="AC3239" s="97"/>
      <c r="AD3239" s="97"/>
      <c r="AE3239" s="97"/>
      <c r="AF3239" s="97"/>
      <c r="AG3239" s="97"/>
      <c r="AH3239" s="97"/>
      <c r="AI3239" s="97"/>
      <c r="AJ3239" s="97"/>
      <c r="AK3239" s="97"/>
      <c r="AL3239" s="86" t="str">
        <f t="shared" si="151"/>
        <v/>
      </c>
      <c r="AM3239" s="87" t="str">
        <f t="shared" si="152"/>
        <v xml:space="preserve"> </v>
      </c>
      <c r="AN3239" s="1" t="str">
        <f t="shared" si="153"/>
        <v xml:space="preserve"> </v>
      </c>
    </row>
    <row r="3240" spans="1:40" s="88" customFormat="1" x14ac:dyDescent="0.25">
      <c r="A3240" s="92"/>
      <c r="B3240" s="92"/>
      <c r="C3240" s="92"/>
      <c r="D3240" s="92"/>
      <c r="E3240" s="92"/>
      <c r="F3240" s="93"/>
      <c r="G3240" s="94"/>
      <c r="H3240" s="83" t="str">
        <f>IF(M3240&lt;&gt;"",VLOOKUP(M3240,LISTAS·PAPP!$U$3:$Z$8,2,FALSE),"")</f>
        <v/>
      </c>
      <c r="I3240" s="85" t="str">
        <f>IF(M3240&lt;&gt;"",VLOOKUP(M3240,LISTAS·PAPP!$U$3:$Z$8,3,FALSE),"")</f>
        <v/>
      </c>
      <c r="J3240" s="83" t="str">
        <f>IF(M3240&lt;&gt;"",VLOOKUP(M3240,LISTAS·PAPP!$U$3:$Z$8,4,FALSE),"")</f>
        <v/>
      </c>
      <c r="K3240" s="83" t="str">
        <f>IF(C3240&lt;&gt;"",VLOOKUP(C3240,LISTAS·PAPP!$H$3:$O$119,4,FALSE),"")</f>
        <v/>
      </c>
      <c r="L3240" s="85" t="str">
        <f>IF(C3240&lt;&gt;"",VLOOKUP(C3240,LISTAS·PAPP!$H$3:$O$119,8,FALSE),"")</f>
        <v/>
      </c>
      <c r="M3240" s="95"/>
      <c r="N3240" s="92"/>
      <c r="O3240" s="92"/>
      <c r="P3240" s="84" t="str">
        <f>IF(N3240&lt;&gt;"",VLOOKUP(N3240,LISTAS·PAPP!$U$9:$Y$125,5,FALSE),"")</f>
        <v/>
      </c>
      <c r="Q3240" s="83" t="str">
        <f>IF(O3240&lt;&gt;"",VLOOKUP(O3240,LISTAS·PAPP!$U$9:$W$125,3,FALSE),"")</f>
        <v/>
      </c>
      <c r="R3240" s="92"/>
      <c r="S3240" s="173"/>
      <c r="T3240" s="173"/>
      <c r="U3240" s="92"/>
      <c r="V3240" s="92"/>
      <c r="W3240" s="94"/>
      <c r="X3240" s="83" t="str">
        <f>IF(ISERROR(VLOOKUP(W3240,LISTAS·PAPP!$AJ$3:$AK$903,2,0))," ",VLOOKUP(W3240,LISTAS·PAPP!$AJ$3:$AK$903,2,0))</f>
        <v xml:space="preserve"> </v>
      </c>
      <c r="Y3240" s="96"/>
      <c r="Z3240" s="97"/>
      <c r="AA3240" s="97"/>
      <c r="AB3240" s="97"/>
      <c r="AC3240" s="97"/>
      <c r="AD3240" s="97"/>
      <c r="AE3240" s="97"/>
      <c r="AF3240" s="97"/>
      <c r="AG3240" s="97"/>
      <c r="AH3240" s="97"/>
      <c r="AI3240" s="97"/>
      <c r="AJ3240" s="97"/>
      <c r="AK3240" s="97"/>
      <c r="AL3240" s="86" t="str">
        <f t="shared" si="151"/>
        <v/>
      </c>
      <c r="AM3240" s="87" t="str">
        <f t="shared" si="152"/>
        <v xml:space="preserve"> </v>
      </c>
      <c r="AN3240" s="1" t="str">
        <f t="shared" si="153"/>
        <v xml:space="preserve"> </v>
      </c>
    </row>
    <row r="3241" spans="1:40" s="88" customFormat="1" x14ac:dyDescent="0.25">
      <c r="A3241" s="92"/>
      <c r="B3241" s="92"/>
      <c r="C3241" s="92"/>
      <c r="D3241" s="92"/>
      <c r="E3241" s="92"/>
      <c r="F3241" s="93"/>
      <c r="G3241" s="94"/>
      <c r="H3241" s="83" t="str">
        <f>IF(M3241&lt;&gt;"",VLOOKUP(M3241,LISTAS·PAPP!$U$3:$Z$8,2,FALSE),"")</f>
        <v/>
      </c>
      <c r="I3241" s="85" t="str">
        <f>IF(M3241&lt;&gt;"",VLOOKUP(M3241,LISTAS·PAPP!$U$3:$Z$8,3,FALSE),"")</f>
        <v/>
      </c>
      <c r="J3241" s="83" t="str">
        <f>IF(M3241&lt;&gt;"",VLOOKUP(M3241,LISTAS·PAPP!$U$3:$Z$8,4,FALSE),"")</f>
        <v/>
      </c>
      <c r="K3241" s="83" t="str">
        <f>IF(C3241&lt;&gt;"",VLOOKUP(C3241,LISTAS·PAPP!$H$3:$O$119,4,FALSE),"")</f>
        <v/>
      </c>
      <c r="L3241" s="85" t="str">
        <f>IF(C3241&lt;&gt;"",VLOOKUP(C3241,LISTAS·PAPP!$H$3:$O$119,8,FALSE),"")</f>
        <v/>
      </c>
      <c r="M3241" s="95"/>
      <c r="N3241" s="92"/>
      <c r="O3241" s="92"/>
      <c r="P3241" s="84" t="str">
        <f>IF(N3241&lt;&gt;"",VLOOKUP(N3241,LISTAS·PAPP!$U$9:$Y$125,5,FALSE),"")</f>
        <v/>
      </c>
      <c r="Q3241" s="83" t="str">
        <f>IF(O3241&lt;&gt;"",VLOOKUP(O3241,LISTAS·PAPP!$U$9:$W$125,3,FALSE),"")</f>
        <v/>
      </c>
      <c r="R3241" s="92"/>
      <c r="S3241" s="173"/>
      <c r="T3241" s="173"/>
      <c r="U3241" s="92"/>
      <c r="V3241" s="92"/>
      <c r="W3241" s="94"/>
      <c r="X3241" s="83" t="str">
        <f>IF(ISERROR(VLOOKUP(W3241,LISTAS·PAPP!$AJ$3:$AK$903,2,0))," ",VLOOKUP(W3241,LISTAS·PAPP!$AJ$3:$AK$903,2,0))</f>
        <v xml:space="preserve"> </v>
      </c>
      <c r="Y3241" s="96"/>
      <c r="Z3241" s="97"/>
      <c r="AA3241" s="97"/>
      <c r="AB3241" s="97"/>
      <c r="AC3241" s="97"/>
      <c r="AD3241" s="97"/>
      <c r="AE3241" s="97"/>
      <c r="AF3241" s="97"/>
      <c r="AG3241" s="97"/>
      <c r="AH3241" s="97"/>
      <c r="AI3241" s="97"/>
      <c r="AJ3241" s="97"/>
      <c r="AK3241" s="97"/>
      <c r="AL3241" s="86" t="str">
        <f t="shared" si="151"/>
        <v/>
      </c>
      <c r="AM3241" s="87" t="str">
        <f t="shared" si="152"/>
        <v xml:space="preserve"> </v>
      </c>
      <c r="AN3241" s="1" t="str">
        <f t="shared" si="153"/>
        <v xml:space="preserve"> </v>
      </c>
    </row>
    <row r="3242" spans="1:40" s="88" customFormat="1" x14ac:dyDescent="0.25">
      <c r="A3242" s="92"/>
      <c r="B3242" s="92"/>
      <c r="C3242" s="92"/>
      <c r="D3242" s="92"/>
      <c r="E3242" s="92"/>
      <c r="F3242" s="93"/>
      <c r="G3242" s="94"/>
      <c r="H3242" s="83" t="str">
        <f>IF(M3242&lt;&gt;"",VLOOKUP(M3242,LISTAS·PAPP!$U$3:$Z$8,2,FALSE),"")</f>
        <v/>
      </c>
      <c r="I3242" s="85" t="str">
        <f>IF(M3242&lt;&gt;"",VLOOKUP(M3242,LISTAS·PAPP!$U$3:$Z$8,3,FALSE),"")</f>
        <v/>
      </c>
      <c r="J3242" s="83" t="str">
        <f>IF(M3242&lt;&gt;"",VLOOKUP(M3242,LISTAS·PAPP!$U$3:$Z$8,4,FALSE),"")</f>
        <v/>
      </c>
      <c r="K3242" s="83" t="str">
        <f>IF(C3242&lt;&gt;"",VLOOKUP(C3242,LISTAS·PAPP!$H$3:$O$119,4,FALSE),"")</f>
        <v/>
      </c>
      <c r="L3242" s="85" t="str">
        <f>IF(C3242&lt;&gt;"",VLOOKUP(C3242,LISTAS·PAPP!$H$3:$O$119,8,FALSE),"")</f>
        <v/>
      </c>
      <c r="M3242" s="95"/>
      <c r="N3242" s="92"/>
      <c r="O3242" s="92"/>
      <c r="P3242" s="84" t="str">
        <f>IF(N3242&lt;&gt;"",VLOOKUP(N3242,LISTAS·PAPP!$U$9:$Y$125,5,FALSE),"")</f>
        <v/>
      </c>
      <c r="Q3242" s="83" t="str">
        <f>IF(O3242&lt;&gt;"",VLOOKUP(O3242,LISTAS·PAPP!$U$9:$W$125,3,FALSE),"")</f>
        <v/>
      </c>
      <c r="R3242" s="92"/>
      <c r="S3242" s="173"/>
      <c r="T3242" s="173"/>
      <c r="U3242" s="92"/>
      <c r="V3242" s="92"/>
      <c r="W3242" s="94"/>
      <c r="X3242" s="83" t="str">
        <f>IF(ISERROR(VLOOKUP(W3242,LISTAS·PAPP!$AJ$3:$AK$903,2,0))," ",VLOOKUP(W3242,LISTAS·PAPP!$AJ$3:$AK$903,2,0))</f>
        <v xml:space="preserve"> </v>
      </c>
      <c r="Y3242" s="96"/>
      <c r="Z3242" s="97"/>
      <c r="AA3242" s="97"/>
      <c r="AB3242" s="97"/>
      <c r="AC3242" s="97"/>
      <c r="AD3242" s="97"/>
      <c r="AE3242" s="97"/>
      <c r="AF3242" s="97"/>
      <c r="AG3242" s="97"/>
      <c r="AH3242" s="97"/>
      <c r="AI3242" s="97"/>
      <c r="AJ3242" s="97"/>
      <c r="AK3242" s="97"/>
      <c r="AL3242" s="86" t="str">
        <f t="shared" si="151"/>
        <v/>
      </c>
      <c r="AM3242" s="87" t="str">
        <f t="shared" si="152"/>
        <v xml:space="preserve"> </v>
      </c>
      <c r="AN3242" s="1" t="str">
        <f t="shared" si="153"/>
        <v xml:space="preserve"> </v>
      </c>
    </row>
    <row r="3243" spans="1:40" s="88" customFormat="1" x14ac:dyDescent="0.25">
      <c r="A3243" s="92"/>
      <c r="B3243" s="92"/>
      <c r="C3243" s="92"/>
      <c r="D3243" s="92"/>
      <c r="E3243" s="92"/>
      <c r="F3243" s="93"/>
      <c r="G3243" s="94"/>
      <c r="H3243" s="83" t="str">
        <f>IF(M3243&lt;&gt;"",VLOOKUP(M3243,LISTAS·PAPP!$U$3:$Z$8,2,FALSE),"")</f>
        <v/>
      </c>
      <c r="I3243" s="85" t="str">
        <f>IF(M3243&lt;&gt;"",VLOOKUP(M3243,LISTAS·PAPP!$U$3:$Z$8,3,FALSE),"")</f>
        <v/>
      </c>
      <c r="J3243" s="83" t="str">
        <f>IF(M3243&lt;&gt;"",VLOOKUP(M3243,LISTAS·PAPP!$U$3:$Z$8,4,FALSE),"")</f>
        <v/>
      </c>
      <c r="K3243" s="83" t="str">
        <f>IF(C3243&lt;&gt;"",VLOOKUP(C3243,LISTAS·PAPP!$H$3:$O$119,4,FALSE),"")</f>
        <v/>
      </c>
      <c r="L3243" s="85" t="str">
        <f>IF(C3243&lt;&gt;"",VLOOKUP(C3243,LISTAS·PAPP!$H$3:$O$119,8,FALSE),"")</f>
        <v/>
      </c>
      <c r="M3243" s="95"/>
      <c r="N3243" s="92"/>
      <c r="O3243" s="92"/>
      <c r="P3243" s="84" t="str">
        <f>IF(N3243&lt;&gt;"",VLOOKUP(N3243,LISTAS·PAPP!$U$9:$Y$125,5,FALSE),"")</f>
        <v/>
      </c>
      <c r="Q3243" s="83" t="str">
        <f>IF(O3243&lt;&gt;"",VLOOKUP(O3243,LISTAS·PAPP!$U$9:$W$125,3,FALSE),"")</f>
        <v/>
      </c>
      <c r="R3243" s="92"/>
      <c r="S3243" s="173"/>
      <c r="T3243" s="173"/>
      <c r="U3243" s="92"/>
      <c r="V3243" s="92"/>
      <c r="W3243" s="94"/>
      <c r="X3243" s="83" t="str">
        <f>IF(ISERROR(VLOOKUP(W3243,LISTAS·PAPP!$AJ$3:$AK$903,2,0))," ",VLOOKUP(W3243,LISTAS·PAPP!$AJ$3:$AK$903,2,0))</f>
        <v xml:space="preserve"> </v>
      </c>
      <c r="Y3243" s="96"/>
      <c r="Z3243" s="97"/>
      <c r="AA3243" s="97"/>
      <c r="AB3243" s="97"/>
      <c r="AC3243" s="97"/>
      <c r="AD3243" s="97"/>
      <c r="AE3243" s="97"/>
      <c r="AF3243" s="97"/>
      <c r="AG3243" s="97"/>
      <c r="AH3243" s="97"/>
      <c r="AI3243" s="97"/>
      <c r="AJ3243" s="97"/>
      <c r="AK3243" s="97"/>
      <c r="AL3243" s="86" t="str">
        <f t="shared" si="151"/>
        <v/>
      </c>
      <c r="AM3243" s="87" t="str">
        <f t="shared" si="152"/>
        <v xml:space="preserve"> </v>
      </c>
      <c r="AN3243" s="1" t="str">
        <f t="shared" si="153"/>
        <v xml:space="preserve"> </v>
      </c>
    </row>
    <row r="3244" spans="1:40" s="88" customFormat="1" x14ac:dyDescent="0.25">
      <c r="A3244" s="92"/>
      <c r="B3244" s="92"/>
      <c r="C3244" s="92"/>
      <c r="D3244" s="92"/>
      <c r="E3244" s="92"/>
      <c r="F3244" s="93"/>
      <c r="G3244" s="94"/>
      <c r="H3244" s="83" t="str">
        <f>IF(M3244&lt;&gt;"",VLOOKUP(M3244,LISTAS·PAPP!$U$3:$Z$8,2,FALSE),"")</f>
        <v/>
      </c>
      <c r="I3244" s="85" t="str">
        <f>IF(M3244&lt;&gt;"",VLOOKUP(M3244,LISTAS·PAPP!$U$3:$Z$8,3,FALSE),"")</f>
        <v/>
      </c>
      <c r="J3244" s="83" t="str">
        <f>IF(M3244&lt;&gt;"",VLOOKUP(M3244,LISTAS·PAPP!$U$3:$Z$8,4,FALSE),"")</f>
        <v/>
      </c>
      <c r="K3244" s="83" t="str">
        <f>IF(C3244&lt;&gt;"",VLOOKUP(C3244,LISTAS·PAPP!$H$3:$O$119,4,FALSE),"")</f>
        <v/>
      </c>
      <c r="L3244" s="85" t="str">
        <f>IF(C3244&lt;&gt;"",VLOOKUP(C3244,LISTAS·PAPP!$H$3:$O$119,8,FALSE),"")</f>
        <v/>
      </c>
      <c r="M3244" s="95"/>
      <c r="N3244" s="92"/>
      <c r="O3244" s="92"/>
      <c r="P3244" s="84" t="str">
        <f>IF(N3244&lt;&gt;"",VLOOKUP(N3244,LISTAS·PAPP!$U$9:$Y$125,5,FALSE),"")</f>
        <v/>
      </c>
      <c r="Q3244" s="83" t="str">
        <f>IF(O3244&lt;&gt;"",VLOOKUP(O3244,LISTAS·PAPP!$U$9:$W$125,3,FALSE),"")</f>
        <v/>
      </c>
      <c r="R3244" s="92"/>
      <c r="S3244" s="173"/>
      <c r="T3244" s="173"/>
      <c r="U3244" s="92"/>
      <c r="V3244" s="92"/>
      <c r="W3244" s="94"/>
      <c r="X3244" s="83" t="str">
        <f>IF(ISERROR(VLOOKUP(W3244,LISTAS·PAPP!$AJ$3:$AK$903,2,0))," ",VLOOKUP(W3244,LISTAS·PAPP!$AJ$3:$AK$903,2,0))</f>
        <v xml:space="preserve"> </v>
      </c>
      <c r="Y3244" s="96"/>
      <c r="Z3244" s="97"/>
      <c r="AA3244" s="97"/>
      <c r="AB3244" s="97"/>
      <c r="AC3244" s="97"/>
      <c r="AD3244" s="97"/>
      <c r="AE3244" s="97"/>
      <c r="AF3244" s="97"/>
      <c r="AG3244" s="97"/>
      <c r="AH3244" s="97"/>
      <c r="AI3244" s="97"/>
      <c r="AJ3244" s="97"/>
      <c r="AK3244" s="97"/>
      <c r="AL3244" s="86" t="str">
        <f t="shared" si="151"/>
        <v/>
      </c>
      <c r="AM3244" s="87" t="str">
        <f t="shared" si="152"/>
        <v xml:space="preserve"> </v>
      </c>
      <c r="AN3244" s="1" t="str">
        <f t="shared" si="153"/>
        <v xml:space="preserve"> </v>
      </c>
    </row>
    <row r="3245" spans="1:40" s="88" customFormat="1" x14ac:dyDescent="0.25">
      <c r="A3245" s="92"/>
      <c r="B3245" s="92"/>
      <c r="C3245" s="92"/>
      <c r="D3245" s="92"/>
      <c r="E3245" s="92"/>
      <c r="F3245" s="93"/>
      <c r="G3245" s="94"/>
      <c r="H3245" s="83" t="str">
        <f>IF(M3245&lt;&gt;"",VLOOKUP(M3245,LISTAS·PAPP!$U$3:$Z$8,2,FALSE),"")</f>
        <v/>
      </c>
      <c r="I3245" s="85" t="str">
        <f>IF(M3245&lt;&gt;"",VLOOKUP(M3245,LISTAS·PAPP!$U$3:$Z$8,3,FALSE),"")</f>
        <v/>
      </c>
      <c r="J3245" s="83" t="str">
        <f>IF(M3245&lt;&gt;"",VLOOKUP(M3245,LISTAS·PAPP!$U$3:$Z$8,4,FALSE),"")</f>
        <v/>
      </c>
      <c r="K3245" s="83" t="str">
        <f>IF(C3245&lt;&gt;"",VLOOKUP(C3245,LISTAS·PAPP!$H$3:$O$119,4,FALSE),"")</f>
        <v/>
      </c>
      <c r="L3245" s="85" t="str">
        <f>IF(C3245&lt;&gt;"",VLOOKUP(C3245,LISTAS·PAPP!$H$3:$O$119,8,FALSE),"")</f>
        <v/>
      </c>
      <c r="M3245" s="95"/>
      <c r="N3245" s="92"/>
      <c r="O3245" s="92"/>
      <c r="P3245" s="84" t="str">
        <f>IF(N3245&lt;&gt;"",VLOOKUP(N3245,LISTAS·PAPP!$U$9:$Y$125,5,FALSE),"")</f>
        <v/>
      </c>
      <c r="Q3245" s="83" t="str">
        <f>IF(O3245&lt;&gt;"",VLOOKUP(O3245,LISTAS·PAPP!$U$9:$W$125,3,FALSE),"")</f>
        <v/>
      </c>
      <c r="R3245" s="92"/>
      <c r="S3245" s="173"/>
      <c r="T3245" s="173"/>
      <c r="U3245" s="92"/>
      <c r="V3245" s="92"/>
      <c r="W3245" s="94"/>
      <c r="X3245" s="83" t="str">
        <f>IF(ISERROR(VLOOKUP(W3245,LISTAS·PAPP!$AJ$3:$AK$903,2,0))," ",VLOOKUP(W3245,LISTAS·PAPP!$AJ$3:$AK$903,2,0))</f>
        <v xml:space="preserve"> </v>
      </c>
      <c r="Y3245" s="96"/>
      <c r="Z3245" s="97"/>
      <c r="AA3245" s="97"/>
      <c r="AB3245" s="97"/>
      <c r="AC3245" s="97"/>
      <c r="AD3245" s="97"/>
      <c r="AE3245" s="97"/>
      <c r="AF3245" s="97"/>
      <c r="AG3245" s="97"/>
      <c r="AH3245" s="97"/>
      <c r="AI3245" s="97"/>
      <c r="AJ3245" s="97"/>
      <c r="AK3245" s="97"/>
      <c r="AL3245" s="86" t="str">
        <f t="shared" si="151"/>
        <v/>
      </c>
      <c r="AM3245" s="87" t="str">
        <f t="shared" si="152"/>
        <v xml:space="preserve"> </v>
      </c>
      <c r="AN3245" s="1" t="str">
        <f t="shared" si="153"/>
        <v xml:space="preserve"> </v>
      </c>
    </row>
    <row r="3246" spans="1:40" s="88" customFormat="1" x14ac:dyDescent="0.25">
      <c r="A3246" s="92"/>
      <c r="B3246" s="92"/>
      <c r="C3246" s="92"/>
      <c r="D3246" s="92"/>
      <c r="E3246" s="92"/>
      <c r="F3246" s="93"/>
      <c r="G3246" s="94"/>
      <c r="H3246" s="83" t="str">
        <f>IF(M3246&lt;&gt;"",VLOOKUP(M3246,LISTAS·PAPP!$U$3:$Z$8,2,FALSE),"")</f>
        <v/>
      </c>
      <c r="I3246" s="85" t="str">
        <f>IF(M3246&lt;&gt;"",VLOOKUP(M3246,LISTAS·PAPP!$U$3:$Z$8,3,FALSE),"")</f>
        <v/>
      </c>
      <c r="J3246" s="83" t="str">
        <f>IF(M3246&lt;&gt;"",VLOOKUP(M3246,LISTAS·PAPP!$U$3:$Z$8,4,FALSE),"")</f>
        <v/>
      </c>
      <c r="K3246" s="83" t="str">
        <f>IF(C3246&lt;&gt;"",VLOOKUP(C3246,LISTAS·PAPP!$H$3:$O$119,4,FALSE),"")</f>
        <v/>
      </c>
      <c r="L3246" s="85" t="str">
        <f>IF(C3246&lt;&gt;"",VLOOKUP(C3246,LISTAS·PAPP!$H$3:$O$119,8,FALSE),"")</f>
        <v/>
      </c>
      <c r="M3246" s="95"/>
      <c r="N3246" s="92"/>
      <c r="O3246" s="92"/>
      <c r="P3246" s="84" t="str">
        <f>IF(N3246&lt;&gt;"",VLOOKUP(N3246,LISTAS·PAPP!$U$9:$Y$125,5,FALSE),"")</f>
        <v/>
      </c>
      <c r="Q3246" s="83" t="str">
        <f>IF(O3246&lt;&gt;"",VLOOKUP(O3246,LISTAS·PAPP!$U$9:$W$125,3,FALSE),"")</f>
        <v/>
      </c>
      <c r="R3246" s="92"/>
      <c r="S3246" s="173"/>
      <c r="T3246" s="173"/>
      <c r="U3246" s="92"/>
      <c r="V3246" s="92"/>
      <c r="W3246" s="94"/>
      <c r="X3246" s="83" t="str">
        <f>IF(ISERROR(VLOOKUP(W3246,LISTAS·PAPP!$AJ$3:$AK$903,2,0))," ",VLOOKUP(W3246,LISTAS·PAPP!$AJ$3:$AK$903,2,0))</f>
        <v xml:space="preserve"> </v>
      </c>
      <c r="Y3246" s="96"/>
      <c r="Z3246" s="97"/>
      <c r="AA3246" s="97"/>
      <c r="AB3246" s="97"/>
      <c r="AC3246" s="97"/>
      <c r="AD3246" s="97"/>
      <c r="AE3246" s="97"/>
      <c r="AF3246" s="97"/>
      <c r="AG3246" s="97"/>
      <c r="AH3246" s="97"/>
      <c r="AI3246" s="97"/>
      <c r="AJ3246" s="97"/>
      <c r="AK3246" s="97"/>
      <c r="AL3246" s="86" t="str">
        <f t="shared" si="151"/>
        <v/>
      </c>
      <c r="AM3246" s="87" t="str">
        <f t="shared" si="152"/>
        <v xml:space="preserve"> </v>
      </c>
      <c r="AN3246" s="1" t="str">
        <f t="shared" si="153"/>
        <v xml:space="preserve"> </v>
      </c>
    </row>
    <row r="3247" spans="1:40" s="88" customFormat="1" x14ac:dyDescent="0.25">
      <c r="A3247" s="92"/>
      <c r="B3247" s="92"/>
      <c r="C3247" s="92"/>
      <c r="D3247" s="92"/>
      <c r="E3247" s="92"/>
      <c r="F3247" s="93"/>
      <c r="G3247" s="94"/>
      <c r="H3247" s="83" t="str">
        <f>IF(M3247&lt;&gt;"",VLOOKUP(M3247,LISTAS·PAPP!$U$3:$Z$8,2,FALSE),"")</f>
        <v/>
      </c>
      <c r="I3247" s="85" t="str">
        <f>IF(M3247&lt;&gt;"",VLOOKUP(M3247,LISTAS·PAPP!$U$3:$Z$8,3,FALSE),"")</f>
        <v/>
      </c>
      <c r="J3247" s="83" t="str">
        <f>IF(M3247&lt;&gt;"",VLOOKUP(M3247,LISTAS·PAPP!$U$3:$Z$8,4,FALSE),"")</f>
        <v/>
      </c>
      <c r="K3247" s="83" t="str">
        <f>IF(C3247&lt;&gt;"",VLOOKUP(C3247,LISTAS·PAPP!$H$3:$O$119,4,FALSE),"")</f>
        <v/>
      </c>
      <c r="L3247" s="85" t="str">
        <f>IF(C3247&lt;&gt;"",VLOOKUP(C3247,LISTAS·PAPP!$H$3:$O$119,8,FALSE),"")</f>
        <v/>
      </c>
      <c r="M3247" s="95"/>
      <c r="N3247" s="92"/>
      <c r="O3247" s="92"/>
      <c r="P3247" s="84" t="str">
        <f>IF(N3247&lt;&gt;"",VLOOKUP(N3247,LISTAS·PAPP!$U$9:$Y$125,5,FALSE),"")</f>
        <v/>
      </c>
      <c r="Q3247" s="83" t="str">
        <f>IF(O3247&lt;&gt;"",VLOOKUP(O3247,LISTAS·PAPP!$U$9:$W$125,3,FALSE),"")</f>
        <v/>
      </c>
      <c r="R3247" s="92"/>
      <c r="S3247" s="173"/>
      <c r="T3247" s="173"/>
      <c r="U3247" s="92"/>
      <c r="V3247" s="92"/>
      <c r="W3247" s="94"/>
      <c r="X3247" s="83" t="str">
        <f>IF(ISERROR(VLOOKUP(W3247,LISTAS·PAPP!$AJ$3:$AK$903,2,0))," ",VLOOKUP(W3247,LISTAS·PAPP!$AJ$3:$AK$903,2,0))</f>
        <v xml:space="preserve"> </v>
      </c>
      <c r="Y3247" s="96"/>
      <c r="Z3247" s="97"/>
      <c r="AA3247" s="97"/>
      <c r="AB3247" s="97"/>
      <c r="AC3247" s="97"/>
      <c r="AD3247" s="97"/>
      <c r="AE3247" s="97"/>
      <c r="AF3247" s="97"/>
      <c r="AG3247" s="97"/>
      <c r="AH3247" s="97"/>
      <c r="AI3247" s="97"/>
      <c r="AJ3247" s="97"/>
      <c r="AK3247" s="97"/>
      <c r="AL3247" s="86" t="str">
        <f t="shared" si="151"/>
        <v/>
      </c>
      <c r="AM3247" s="87" t="str">
        <f t="shared" si="152"/>
        <v xml:space="preserve"> </v>
      </c>
      <c r="AN3247" s="1" t="str">
        <f t="shared" si="153"/>
        <v xml:space="preserve"> </v>
      </c>
    </row>
    <row r="3248" spans="1:40" s="88" customFormat="1" x14ac:dyDescent="0.25">
      <c r="A3248" s="92"/>
      <c r="B3248" s="92"/>
      <c r="C3248" s="92"/>
      <c r="D3248" s="92"/>
      <c r="E3248" s="92"/>
      <c r="F3248" s="93"/>
      <c r="G3248" s="94"/>
      <c r="H3248" s="83" t="str">
        <f>IF(M3248&lt;&gt;"",VLOOKUP(M3248,LISTAS·PAPP!$U$3:$Z$8,2,FALSE),"")</f>
        <v/>
      </c>
      <c r="I3248" s="85" t="str">
        <f>IF(M3248&lt;&gt;"",VLOOKUP(M3248,LISTAS·PAPP!$U$3:$Z$8,3,FALSE),"")</f>
        <v/>
      </c>
      <c r="J3248" s="83" t="str">
        <f>IF(M3248&lt;&gt;"",VLOOKUP(M3248,LISTAS·PAPP!$U$3:$Z$8,4,FALSE),"")</f>
        <v/>
      </c>
      <c r="K3248" s="83" t="str">
        <f>IF(C3248&lt;&gt;"",VLOOKUP(C3248,LISTAS·PAPP!$H$3:$O$119,4,FALSE),"")</f>
        <v/>
      </c>
      <c r="L3248" s="85" t="str">
        <f>IF(C3248&lt;&gt;"",VLOOKUP(C3248,LISTAS·PAPP!$H$3:$O$119,8,FALSE),"")</f>
        <v/>
      </c>
      <c r="M3248" s="95"/>
      <c r="N3248" s="92"/>
      <c r="O3248" s="92"/>
      <c r="P3248" s="84" t="str">
        <f>IF(N3248&lt;&gt;"",VLOOKUP(N3248,LISTAS·PAPP!$U$9:$Y$125,5,FALSE),"")</f>
        <v/>
      </c>
      <c r="Q3248" s="83" t="str">
        <f>IF(O3248&lt;&gt;"",VLOOKUP(O3248,LISTAS·PAPP!$U$9:$W$125,3,FALSE),"")</f>
        <v/>
      </c>
      <c r="R3248" s="92"/>
      <c r="S3248" s="173"/>
      <c r="T3248" s="173"/>
      <c r="U3248" s="92"/>
      <c r="V3248" s="92"/>
      <c r="W3248" s="94"/>
      <c r="X3248" s="83" t="str">
        <f>IF(ISERROR(VLOOKUP(W3248,LISTAS·PAPP!$AJ$3:$AK$903,2,0))," ",VLOOKUP(W3248,LISTAS·PAPP!$AJ$3:$AK$903,2,0))</f>
        <v xml:space="preserve"> </v>
      </c>
      <c r="Y3248" s="96"/>
      <c r="Z3248" s="97"/>
      <c r="AA3248" s="97"/>
      <c r="AB3248" s="97"/>
      <c r="AC3248" s="97"/>
      <c r="AD3248" s="97"/>
      <c r="AE3248" s="97"/>
      <c r="AF3248" s="97"/>
      <c r="AG3248" s="97"/>
      <c r="AH3248" s="97"/>
      <c r="AI3248" s="97"/>
      <c r="AJ3248" s="97"/>
      <c r="AK3248" s="97"/>
      <c r="AL3248" s="86" t="str">
        <f t="shared" si="151"/>
        <v/>
      </c>
      <c r="AM3248" s="87" t="str">
        <f t="shared" si="152"/>
        <v xml:space="preserve"> </v>
      </c>
      <c r="AN3248" s="1" t="str">
        <f t="shared" si="153"/>
        <v xml:space="preserve"> </v>
      </c>
    </row>
    <row r="3249" spans="1:40" s="88" customFormat="1" x14ac:dyDescent="0.25">
      <c r="A3249" s="92"/>
      <c r="B3249" s="92"/>
      <c r="C3249" s="92"/>
      <c r="D3249" s="92"/>
      <c r="E3249" s="92"/>
      <c r="F3249" s="93"/>
      <c r="G3249" s="94"/>
      <c r="H3249" s="83" t="str">
        <f>IF(M3249&lt;&gt;"",VLOOKUP(M3249,LISTAS·PAPP!$U$3:$Z$8,2,FALSE),"")</f>
        <v/>
      </c>
      <c r="I3249" s="85" t="str">
        <f>IF(M3249&lt;&gt;"",VLOOKUP(M3249,LISTAS·PAPP!$U$3:$Z$8,3,FALSE),"")</f>
        <v/>
      </c>
      <c r="J3249" s="83" t="str">
        <f>IF(M3249&lt;&gt;"",VLOOKUP(M3249,LISTAS·PAPP!$U$3:$Z$8,4,FALSE),"")</f>
        <v/>
      </c>
      <c r="K3249" s="83" t="str">
        <f>IF(C3249&lt;&gt;"",VLOOKUP(C3249,LISTAS·PAPP!$H$3:$O$119,4,FALSE),"")</f>
        <v/>
      </c>
      <c r="L3249" s="85" t="str">
        <f>IF(C3249&lt;&gt;"",VLOOKUP(C3249,LISTAS·PAPP!$H$3:$O$119,8,FALSE),"")</f>
        <v/>
      </c>
      <c r="M3249" s="95"/>
      <c r="N3249" s="92"/>
      <c r="O3249" s="92"/>
      <c r="P3249" s="84" t="str">
        <f>IF(N3249&lt;&gt;"",VLOOKUP(N3249,LISTAS·PAPP!$U$9:$Y$125,5,FALSE),"")</f>
        <v/>
      </c>
      <c r="Q3249" s="83" t="str">
        <f>IF(O3249&lt;&gt;"",VLOOKUP(O3249,LISTAS·PAPP!$U$9:$W$125,3,FALSE),"")</f>
        <v/>
      </c>
      <c r="R3249" s="92"/>
      <c r="S3249" s="173"/>
      <c r="T3249" s="173"/>
      <c r="U3249" s="92"/>
      <c r="V3249" s="92"/>
      <c r="W3249" s="94"/>
      <c r="X3249" s="83" t="str">
        <f>IF(ISERROR(VLOOKUP(W3249,LISTAS·PAPP!$AJ$3:$AK$903,2,0))," ",VLOOKUP(W3249,LISTAS·PAPP!$AJ$3:$AK$903,2,0))</f>
        <v xml:space="preserve"> </v>
      </c>
      <c r="Y3249" s="96"/>
      <c r="Z3249" s="97"/>
      <c r="AA3249" s="97"/>
      <c r="AB3249" s="97"/>
      <c r="AC3249" s="97"/>
      <c r="AD3249" s="97"/>
      <c r="AE3249" s="97"/>
      <c r="AF3249" s="97"/>
      <c r="AG3249" s="97"/>
      <c r="AH3249" s="97"/>
      <c r="AI3249" s="97"/>
      <c r="AJ3249" s="97"/>
      <c r="AK3249" s="97"/>
      <c r="AL3249" s="86" t="str">
        <f t="shared" si="151"/>
        <v/>
      </c>
      <c r="AM3249" s="87" t="str">
        <f t="shared" si="152"/>
        <v xml:space="preserve"> </v>
      </c>
      <c r="AN3249" s="1" t="str">
        <f t="shared" si="153"/>
        <v xml:space="preserve"> </v>
      </c>
    </row>
    <row r="3250" spans="1:40" s="88" customFormat="1" x14ac:dyDescent="0.25">
      <c r="A3250" s="92"/>
      <c r="B3250" s="92"/>
      <c r="C3250" s="92"/>
      <c r="D3250" s="92"/>
      <c r="E3250" s="92"/>
      <c r="F3250" s="93"/>
      <c r="G3250" s="94"/>
      <c r="H3250" s="83" t="str">
        <f>IF(M3250&lt;&gt;"",VLOOKUP(M3250,LISTAS·PAPP!$U$3:$Z$8,2,FALSE),"")</f>
        <v/>
      </c>
      <c r="I3250" s="85" t="str">
        <f>IF(M3250&lt;&gt;"",VLOOKUP(M3250,LISTAS·PAPP!$U$3:$Z$8,3,FALSE),"")</f>
        <v/>
      </c>
      <c r="J3250" s="83" t="str">
        <f>IF(M3250&lt;&gt;"",VLOOKUP(M3250,LISTAS·PAPP!$U$3:$Z$8,4,FALSE),"")</f>
        <v/>
      </c>
      <c r="K3250" s="83" t="str">
        <f>IF(C3250&lt;&gt;"",VLOOKUP(C3250,LISTAS·PAPP!$H$3:$O$119,4,FALSE),"")</f>
        <v/>
      </c>
      <c r="L3250" s="85" t="str">
        <f>IF(C3250&lt;&gt;"",VLOOKUP(C3250,LISTAS·PAPP!$H$3:$O$119,8,FALSE),"")</f>
        <v/>
      </c>
      <c r="M3250" s="95"/>
      <c r="N3250" s="92"/>
      <c r="O3250" s="92"/>
      <c r="P3250" s="84" t="str">
        <f>IF(N3250&lt;&gt;"",VLOOKUP(N3250,LISTAS·PAPP!$U$9:$Y$125,5,FALSE),"")</f>
        <v/>
      </c>
      <c r="Q3250" s="83" t="str">
        <f>IF(O3250&lt;&gt;"",VLOOKUP(O3250,LISTAS·PAPP!$U$9:$W$125,3,FALSE),"")</f>
        <v/>
      </c>
      <c r="R3250" s="92"/>
      <c r="S3250" s="173"/>
      <c r="T3250" s="173"/>
      <c r="U3250" s="92"/>
      <c r="V3250" s="92"/>
      <c r="W3250" s="94"/>
      <c r="X3250" s="83" t="str">
        <f>IF(ISERROR(VLOOKUP(W3250,LISTAS·PAPP!$AJ$3:$AK$903,2,0))," ",VLOOKUP(W3250,LISTAS·PAPP!$AJ$3:$AK$903,2,0))</f>
        <v xml:space="preserve"> </v>
      </c>
      <c r="Y3250" s="96"/>
      <c r="Z3250" s="97"/>
      <c r="AA3250" s="97"/>
      <c r="AB3250" s="97"/>
      <c r="AC3250" s="97"/>
      <c r="AD3250" s="97"/>
      <c r="AE3250" s="97"/>
      <c r="AF3250" s="97"/>
      <c r="AG3250" s="97"/>
      <c r="AH3250" s="97"/>
      <c r="AI3250" s="97"/>
      <c r="AJ3250" s="97"/>
      <c r="AK3250" s="97"/>
      <c r="AL3250" s="86" t="str">
        <f t="shared" si="151"/>
        <v/>
      </c>
      <c r="AM3250" s="87" t="str">
        <f t="shared" si="152"/>
        <v xml:space="preserve"> </v>
      </c>
      <c r="AN3250" s="1" t="str">
        <f t="shared" si="153"/>
        <v xml:space="preserve"> </v>
      </c>
    </row>
    <row r="3251" spans="1:40" s="88" customFormat="1" x14ac:dyDescent="0.25">
      <c r="A3251" s="92"/>
      <c r="B3251" s="92"/>
      <c r="C3251" s="92"/>
      <c r="D3251" s="92"/>
      <c r="E3251" s="92"/>
      <c r="F3251" s="93"/>
      <c r="G3251" s="94"/>
      <c r="H3251" s="83" t="str">
        <f>IF(M3251&lt;&gt;"",VLOOKUP(M3251,LISTAS·PAPP!$U$3:$Z$8,2,FALSE),"")</f>
        <v/>
      </c>
      <c r="I3251" s="85" t="str">
        <f>IF(M3251&lt;&gt;"",VLOOKUP(M3251,LISTAS·PAPP!$U$3:$Z$8,3,FALSE),"")</f>
        <v/>
      </c>
      <c r="J3251" s="83" t="str">
        <f>IF(M3251&lt;&gt;"",VLOOKUP(M3251,LISTAS·PAPP!$U$3:$Z$8,4,FALSE),"")</f>
        <v/>
      </c>
      <c r="K3251" s="83" t="str">
        <f>IF(C3251&lt;&gt;"",VLOOKUP(C3251,LISTAS·PAPP!$H$3:$O$119,4,FALSE),"")</f>
        <v/>
      </c>
      <c r="L3251" s="85" t="str">
        <f>IF(C3251&lt;&gt;"",VLOOKUP(C3251,LISTAS·PAPP!$H$3:$O$119,8,FALSE),"")</f>
        <v/>
      </c>
      <c r="M3251" s="95"/>
      <c r="N3251" s="92"/>
      <c r="O3251" s="92"/>
      <c r="P3251" s="84" t="str">
        <f>IF(N3251&lt;&gt;"",VLOOKUP(N3251,LISTAS·PAPP!$U$9:$Y$125,5,FALSE),"")</f>
        <v/>
      </c>
      <c r="Q3251" s="83" t="str">
        <f>IF(O3251&lt;&gt;"",VLOOKUP(O3251,LISTAS·PAPP!$U$9:$W$125,3,FALSE),"")</f>
        <v/>
      </c>
      <c r="R3251" s="92"/>
      <c r="S3251" s="173"/>
      <c r="T3251" s="173"/>
      <c r="U3251" s="92"/>
      <c r="V3251" s="92"/>
      <c r="W3251" s="94"/>
      <c r="X3251" s="83" t="str">
        <f>IF(ISERROR(VLOOKUP(W3251,LISTAS·PAPP!$AJ$3:$AK$903,2,0))," ",VLOOKUP(W3251,LISTAS·PAPP!$AJ$3:$AK$903,2,0))</f>
        <v xml:space="preserve"> </v>
      </c>
      <c r="Y3251" s="96"/>
      <c r="Z3251" s="97"/>
      <c r="AA3251" s="97"/>
      <c r="AB3251" s="97"/>
      <c r="AC3251" s="97"/>
      <c r="AD3251" s="97"/>
      <c r="AE3251" s="97"/>
      <c r="AF3251" s="97"/>
      <c r="AG3251" s="97"/>
      <c r="AH3251" s="97"/>
      <c r="AI3251" s="97"/>
      <c r="AJ3251" s="97"/>
      <c r="AK3251" s="97"/>
      <c r="AL3251" s="86" t="str">
        <f t="shared" si="151"/>
        <v/>
      </c>
      <c r="AM3251" s="87" t="str">
        <f t="shared" si="152"/>
        <v xml:space="preserve"> </v>
      </c>
      <c r="AN3251" s="1" t="str">
        <f t="shared" si="153"/>
        <v xml:space="preserve"> </v>
      </c>
    </row>
    <row r="3252" spans="1:40" s="88" customFormat="1" x14ac:dyDescent="0.25">
      <c r="A3252" s="92"/>
      <c r="B3252" s="92"/>
      <c r="C3252" s="92"/>
      <c r="D3252" s="92"/>
      <c r="E3252" s="92"/>
      <c r="F3252" s="93"/>
      <c r="G3252" s="94"/>
      <c r="H3252" s="83" t="str">
        <f>IF(M3252&lt;&gt;"",VLOOKUP(M3252,LISTAS·PAPP!$U$3:$Z$8,2,FALSE),"")</f>
        <v/>
      </c>
      <c r="I3252" s="85" t="str">
        <f>IF(M3252&lt;&gt;"",VLOOKUP(M3252,LISTAS·PAPP!$U$3:$Z$8,3,FALSE),"")</f>
        <v/>
      </c>
      <c r="J3252" s="83" t="str">
        <f>IF(M3252&lt;&gt;"",VLOOKUP(M3252,LISTAS·PAPP!$U$3:$Z$8,4,FALSE),"")</f>
        <v/>
      </c>
      <c r="K3252" s="83" t="str">
        <f>IF(C3252&lt;&gt;"",VLOOKUP(C3252,LISTAS·PAPP!$H$3:$O$119,4,FALSE),"")</f>
        <v/>
      </c>
      <c r="L3252" s="85" t="str">
        <f>IF(C3252&lt;&gt;"",VLOOKUP(C3252,LISTAS·PAPP!$H$3:$O$119,8,FALSE),"")</f>
        <v/>
      </c>
      <c r="M3252" s="95"/>
      <c r="N3252" s="92"/>
      <c r="O3252" s="92"/>
      <c r="P3252" s="84" t="str">
        <f>IF(N3252&lt;&gt;"",VLOOKUP(N3252,LISTAS·PAPP!$U$9:$Y$125,5,FALSE),"")</f>
        <v/>
      </c>
      <c r="Q3252" s="83" t="str">
        <f>IF(O3252&lt;&gt;"",VLOOKUP(O3252,LISTAS·PAPP!$U$9:$W$125,3,FALSE),"")</f>
        <v/>
      </c>
      <c r="R3252" s="92"/>
      <c r="S3252" s="173"/>
      <c r="T3252" s="173"/>
      <c r="U3252" s="92"/>
      <c r="V3252" s="92"/>
      <c r="W3252" s="94"/>
      <c r="X3252" s="83" t="str">
        <f>IF(ISERROR(VLOOKUP(W3252,LISTAS·PAPP!$AJ$3:$AK$903,2,0))," ",VLOOKUP(W3252,LISTAS·PAPP!$AJ$3:$AK$903,2,0))</f>
        <v xml:space="preserve"> </v>
      </c>
      <c r="Y3252" s="96"/>
      <c r="Z3252" s="97"/>
      <c r="AA3252" s="97"/>
      <c r="AB3252" s="97"/>
      <c r="AC3252" s="97"/>
      <c r="AD3252" s="97"/>
      <c r="AE3252" s="97"/>
      <c r="AF3252" s="97"/>
      <c r="AG3252" s="97"/>
      <c r="AH3252" s="97"/>
      <c r="AI3252" s="97"/>
      <c r="AJ3252" s="97"/>
      <c r="AK3252" s="97"/>
      <c r="AL3252" s="86" t="str">
        <f t="shared" si="151"/>
        <v/>
      </c>
      <c r="AM3252" s="87" t="str">
        <f t="shared" si="152"/>
        <v xml:space="preserve"> </v>
      </c>
      <c r="AN3252" s="1" t="str">
        <f t="shared" si="153"/>
        <v xml:space="preserve"> </v>
      </c>
    </row>
    <row r="3253" spans="1:40" s="88" customFormat="1" x14ac:dyDescent="0.25">
      <c r="A3253" s="92"/>
      <c r="B3253" s="92"/>
      <c r="C3253" s="92"/>
      <c r="D3253" s="92"/>
      <c r="E3253" s="92"/>
      <c r="F3253" s="93"/>
      <c r="G3253" s="94"/>
      <c r="H3253" s="83" t="str">
        <f>IF(M3253&lt;&gt;"",VLOOKUP(M3253,LISTAS·PAPP!$U$3:$Z$8,2,FALSE),"")</f>
        <v/>
      </c>
      <c r="I3253" s="85" t="str">
        <f>IF(M3253&lt;&gt;"",VLOOKUP(M3253,LISTAS·PAPP!$U$3:$Z$8,3,FALSE),"")</f>
        <v/>
      </c>
      <c r="J3253" s="83" t="str">
        <f>IF(M3253&lt;&gt;"",VLOOKUP(M3253,LISTAS·PAPP!$U$3:$Z$8,4,FALSE),"")</f>
        <v/>
      </c>
      <c r="K3253" s="83" t="str">
        <f>IF(C3253&lt;&gt;"",VLOOKUP(C3253,LISTAS·PAPP!$H$3:$O$119,4,FALSE),"")</f>
        <v/>
      </c>
      <c r="L3253" s="85" t="str">
        <f>IF(C3253&lt;&gt;"",VLOOKUP(C3253,LISTAS·PAPP!$H$3:$O$119,8,FALSE),"")</f>
        <v/>
      </c>
      <c r="M3253" s="95"/>
      <c r="N3253" s="92"/>
      <c r="O3253" s="92"/>
      <c r="P3253" s="84" t="str">
        <f>IF(N3253&lt;&gt;"",VLOOKUP(N3253,LISTAS·PAPP!$U$9:$Y$125,5,FALSE),"")</f>
        <v/>
      </c>
      <c r="Q3253" s="83" t="str">
        <f>IF(O3253&lt;&gt;"",VLOOKUP(O3253,LISTAS·PAPP!$U$9:$W$125,3,FALSE),"")</f>
        <v/>
      </c>
      <c r="R3253" s="92"/>
      <c r="S3253" s="173"/>
      <c r="T3253" s="173"/>
      <c r="U3253" s="92"/>
      <c r="V3253" s="92"/>
      <c r="W3253" s="94"/>
      <c r="X3253" s="83" t="str">
        <f>IF(ISERROR(VLOOKUP(W3253,LISTAS·PAPP!$AJ$3:$AK$903,2,0))," ",VLOOKUP(W3253,LISTAS·PAPP!$AJ$3:$AK$903,2,0))</f>
        <v xml:space="preserve"> </v>
      </c>
      <c r="Y3253" s="96"/>
      <c r="Z3253" s="97"/>
      <c r="AA3253" s="97"/>
      <c r="AB3253" s="97"/>
      <c r="AC3253" s="97"/>
      <c r="AD3253" s="97"/>
      <c r="AE3253" s="97"/>
      <c r="AF3253" s="97"/>
      <c r="AG3253" s="97"/>
      <c r="AH3253" s="97"/>
      <c r="AI3253" s="97"/>
      <c r="AJ3253" s="97"/>
      <c r="AK3253" s="97"/>
      <c r="AL3253" s="86" t="str">
        <f t="shared" si="151"/>
        <v/>
      </c>
      <c r="AM3253" s="87" t="str">
        <f t="shared" si="152"/>
        <v xml:space="preserve"> </v>
      </c>
      <c r="AN3253" s="1" t="str">
        <f t="shared" si="153"/>
        <v xml:space="preserve"> </v>
      </c>
    </row>
    <row r="3254" spans="1:40" s="88" customFormat="1" x14ac:dyDescent="0.25">
      <c r="A3254" s="92"/>
      <c r="B3254" s="92"/>
      <c r="C3254" s="92"/>
      <c r="D3254" s="92"/>
      <c r="E3254" s="92"/>
      <c r="F3254" s="93"/>
      <c r="G3254" s="94"/>
      <c r="H3254" s="83" t="str">
        <f>IF(M3254&lt;&gt;"",VLOOKUP(M3254,LISTAS·PAPP!$U$3:$Z$8,2,FALSE),"")</f>
        <v/>
      </c>
      <c r="I3254" s="85" t="str">
        <f>IF(M3254&lt;&gt;"",VLOOKUP(M3254,LISTAS·PAPP!$U$3:$Z$8,3,FALSE),"")</f>
        <v/>
      </c>
      <c r="J3254" s="83" t="str">
        <f>IF(M3254&lt;&gt;"",VLOOKUP(M3254,LISTAS·PAPP!$U$3:$Z$8,4,FALSE),"")</f>
        <v/>
      </c>
      <c r="K3254" s="83" t="str">
        <f>IF(C3254&lt;&gt;"",VLOOKUP(C3254,LISTAS·PAPP!$H$3:$O$119,4,FALSE),"")</f>
        <v/>
      </c>
      <c r="L3254" s="85" t="str">
        <f>IF(C3254&lt;&gt;"",VLOOKUP(C3254,LISTAS·PAPP!$H$3:$O$119,8,FALSE),"")</f>
        <v/>
      </c>
      <c r="M3254" s="95"/>
      <c r="N3254" s="92"/>
      <c r="O3254" s="92"/>
      <c r="P3254" s="84" t="str">
        <f>IF(N3254&lt;&gt;"",VLOOKUP(N3254,LISTAS·PAPP!$U$9:$Y$125,5,FALSE),"")</f>
        <v/>
      </c>
      <c r="Q3254" s="83" t="str">
        <f>IF(O3254&lt;&gt;"",VLOOKUP(O3254,LISTAS·PAPP!$U$9:$W$125,3,FALSE),"")</f>
        <v/>
      </c>
      <c r="R3254" s="92"/>
      <c r="S3254" s="173"/>
      <c r="T3254" s="173"/>
      <c r="U3254" s="92"/>
      <c r="V3254" s="92"/>
      <c r="W3254" s="94"/>
      <c r="X3254" s="83" t="str">
        <f>IF(ISERROR(VLOOKUP(W3254,LISTAS·PAPP!$AJ$3:$AK$903,2,0))," ",VLOOKUP(W3254,LISTAS·PAPP!$AJ$3:$AK$903,2,0))</f>
        <v xml:space="preserve"> </v>
      </c>
      <c r="Y3254" s="96"/>
      <c r="Z3254" s="97"/>
      <c r="AA3254" s="97"/>
      <c r="AB3254" s="97"/>
      <c r="AC3254" s="97"/>
      <c r="AD3254" s="97"/>
      <c r="AE3254" s="97"/>
      <c r="AF3254" s="97"/>
      <c r="AG3254" s="97"/>
      <c r="AH3254" s="97"/>
      <c r="AI3254" s="97"/>
      <c r="AJ3254" s="97"/>
      <c r="AK3254" s="97"/>
      <c r="AL3254" s="86" t="str">
        <f t="shared" si="151"/>
        <v/>
      </c>
      <c r="AM3254" s="87" t="str">
        <f t="shared" si="152"/>
        <v xml:space="preserve"> </v>
      </c>
      <c r="AN3254" s="1" t="str">
        <f t="shared" si="153"/>
        <v xml:space="preserve"> </v>
      </c>
    </row>
    <row r="3255" spans="1:40" s="88" customFormat="1" x14ac:dyDescent="0.25">
      <c r="A3255" s="92"/>
      <c r="B3255" s="92"/>
      <c r="C3255" s="92"/>
      <c r="D3255" s="92"/>
      <c r="E3255" s="92"/>
      <c r="F3255" s="93"/>
      <c r="G3255" s="94"/>
      <c r="H3255" s="83" t="str">
        <f>IF(M3255&lt;&gt;"",VLOOKUP(M3255,LISTAS·PAPP!$U$3:$Z$8,2,FALSE),"")</f>
        <v/>
      </c>
      <c r="I3255" s="85" t="str">
        <f>IF(M3255&lt;&gt;"",VLOOKUP(M3255,LISTAS·PAPP!$U$3:$Z$8,3,FALSE),"")</f>
        <v/>
      </c>
      <c r="J3255" s="83" t="str">
        <f>IF(M3255&lt;&gt;"",VLOOKUP(M3255,LISTAS·PAPP!$U$3:$Z$8,4,FALSE),"")</f>
        <v/>
      </c>
      <c r="K3255" s="83" t="str">
        <f>IF(C3255&lt;&gt;"",VLOOKUP(C3255,LISTAS·PAPP!$H$3:$O$119,4,FALSE),"")</f>
        <v/>
      </c>
      <c r="L3255" s="85" t="str">
        <f>IF(C3255&lt;&gt;"",VLOOKUP(C3255,LISTAS·PAPP!$H$3:$O$119,8,FALSE),"")</f>
        <v/>
      </c>
      <c r="M3255" s="95"/>
      <c r="N3255" s="92"/>
      <c r="O3255" s="92"/>
      <c r="P3255" s="84" t="str">
        <f>IF(N3255&lt;&gt;"",VLOOKUP(N3255,LISTAS·PAPP!$U$9:$Y$125,5,FALSE),"")</f>
        <v/>
      </c>
      <c r="Q3255" s="83" t="str">
        <f>IF(O3255&lt;&gt;"",VLOOKUP(O3255,LISTAS·PAPP!$U$9:$W$125,3,FALSE),"")</f>
        <v/>
      </c>
      <c r="R3255" s="92"/>
      <c r="S3255" s="173"/>
      <c r="T3255" s="173"/>
      <c r="U3255" s="92"/>
      <c r="V3255" s="92"/>
      <c r="W3255" s="94"/>
      <c r="X3255" s="83" t="str">
        <f>IF(ISERROR(VLOOKUP(W3255,LISTAS·PAPP!$AJ$3:$AK$903,2,0))," ",VLOOKUP(W3255,LISTAS·PAPP!$AJ$3:$AK$903,2,0))</f>
        <v xml:space="preserve"> </v>
      </c>
      <c r="Y3255" s="96"/>
      <c r="Z3255" s="97"/>
      <c r="AA3255" s="97"/>
      <c r="AB3255" s="97"/>
      <c r="AC3255" s="97"/>
      <c r="AD3255" s="97"/>
      <c r="AE3255" s="97"/>
      <c r="AF3255" s="97"/>
      <c r="AG3255" s="97"/>
      <c r="AH3255" s="97"/>
      <c r="AI3255" s="97"/>
      <c r="AJ3255" s="97"/>
      <c r="AK3255" s="97"/>
      <c r="AL3255" s="86" t="str">
        <f t="shared" si="151"/>
        <v/>
      </c>
      <c r="AM3255" s="87" t="str">
        <f t="shared" si="152"/>
        <v xml:space="preserve"> </v>
      </c>
      <c r="AN3255" s="1" t="str">
        <f t="shared" si="153"/>
        <v xml:space="preserve"> </v>
      </c>
    </row>
    <row r="3256" spans="1:40" s="88" customFormat="1" x14ac:dyDescent="0.25">
      <c r="A3256" s="92"/>
      <c r="B3256" s="92"/>
      <c r="C3256" s="92"/>
      <c r="D3256" s="92"/>
      <c r="E3256" s="92"/>
      <c r="F3256" s="93"/>
      <c r="G3256" s="94"/>
      <c r="H3256" s="83" t="str">
        <f>IF(M3256&lt;&gt;"",VLOOKUP(M3256,LISTAS·PAPP!$U$3:$Z$8,2,FALSE),"")</f>
        <v/>
      </c>
      <c r="I3256" s="85" t="str">
        <f>IF(M3256&lt;&gt;"",VLOOKUP(M3256,LISTAS·PAPP!$U$3:$Z$8,3,FALSE),"")</f>
        <v/>
      </c>
      <c r="J3256" s="83" t="str">
        <f>IF(M3256&lt;&gt;"",VLOOKUP(M3256,LISTAS·PAPP!$U$3:$Z$8,4,FALSE),"")</f>
        <v/>
      </c>
      <c r="K3256" s="83" t="str">
        <f>IF(C3256&lt;&gt;"",VLOOKUP(C3256,LISTAS·PAPP!$H$3:$O$119,4,FALSE),"")</f>
        <v/>
      </c>
      <c r="L3256" s="85" t="str">
        <f>IF(C3256&lt;&gt;"",VLOOKUP(C3256,LISTAS·PAPP!$H$3:$O$119,8,FALSE),"")</f>
        <v/>
      </c>
      <c r="M3256" s="95"/>
      <c r="N3256" s="92"/>
      <c r="O3256" s="92"/>
      <c r="P3256" s="84" t="str">
        <f>IF(N3256&lt;&gt;"",VLOOKUP(N3256,LISTAS·PAPP!$U$9:$Y$125,5,FALSE),"")</f>
        <v/>
      </c>
      <c r="Q3256" s="83" t="str">
        <f>IF(O3256&lt;&gt;"",VLOOKUP(O3256,LISTAS·PAPP!$U$9:$W$125,3,FALSE),"")</f>
        <v/>
      </c>
      <c r="R3256" s="92"/>
      <c r="S3256" s="173"/>
      <c r="T3256" s="173"/>
      <c r="U3256" s="92"/>
      <c r="V3256" s="92"/>
      <c r="W3256" s="94"/>
      <c r="X3256" s="83" t="str">
        <f>IF(ISERROR(VLOOKUP(W3256,LISTAS·PAPP!$AJ$3:$AK$903,2,0))," ",VLOOKUP(W3256,LISTAS·PAPP!$AJ$3:$AK$903,2,0))</f>
        <v xml:space="preserve"> </v>
      </c>
      <c r="Y3256" s="96"/>
      <c r="Z3256" s="97"/>
      <c r="AA3256" s="97"/>
      <c r="AB3256" s="97"/>
      <c r="AC3256" s="97"/>
      <c r="AD3256" s="97"/>
      <c r="AE3256" s="97"/>
      <c r="AF3256" s="97"/>
      <c r="AG3256" s="97"/>
      <c r="AH3256" s="97"/>
      <c r="AI3256" s="97"/>
      <c r="AJ3256" s="97"/>
      <c r="AK3256" s="97"/>
      <c r="AL3256" s="86" t="str">
        <f t="shared" si="151"/>
        <v/>
      </c>
      <c r="AM3256" s="87" t="str">
        <f t="shared" si="152"/>
        <v xml:space="preserve"> </v>
      </c>
      <c r="AN3256" s="1" t="str">
        <f t="shared" si="153"/>
        <v xml:space="preserve"> </v>
      </c>
    </row>
    <row r="3257" spans="1:40" s="88" customFormat="1" x14ac:dyDescent="0.25">
      <c r="A3257" s="92"/>
      <c r="B3257" s="92"/>
      <c r="C3257" s="92"/>
      <c r="D3257" s="92"/>
      <c r="E3257" s="92"/>
      <c r="F3257" s="93"/>
      <c r="G3257" s="94"/>
      <c r="H3257" s="83" t="str">
        <f>IF(M3257&lt;&gt;"",VLOOKUP(M3257,LISTAS·PAPP!$U$3:$Z$8,2,FALSE),"")</f>
        <v/>
      </c>
      <c r="I3257" s="85" t="str">
        <f>IF(M3257&lt;&gt;"",VLOOKUP(M3257,LISTAS·PAPP!$U$3:$Z$8,3,FALSE),"")</f>
        <v/>
      </c>
      <c r="J3257" s="83" t="str">
        <f>IF(M3257&lt;&gt;"",VLOOKUP(M3257,LISTAS·PAPP!$U$3:$Z$8,4,FALSE),"")</f>
        <v/>
      </c>
      <c r="K3257" s="83" t="str">
        <f>IF(C3257&lt;&gt;"",VLOOKUP(C3257,LISTAS·PAPP!$H$3:$O$119,4,FALSE),"")</f>
        <v/>
      </c>
      <c r="L3257" s="85" t="str">
        <f>IF(C3257&lt;&gt;"",VLOOKUP(C3257,LISTAS·PAPP!$H$3:$O$119,8,FALSE),"")</f>
        <v/>
      </c>
      <c r="M3257" s="95"/>
      <c r="N3257" s="92"/>
      <c r="O3257" s="92"/>
      <c r="P3257" s="84" t="str">
        <f>IF(N3257&lt;&gt;"",VLOOKUP(N3257,LISTAS·PAPP!$U$9:$Y$125,5,FALSE),"")</f>
        <v/>
      </c>
      <c r="Q3257" s="83" t="str">
        <f>IF(O3257&lt;&gt;"",VLOOKUP(O3257,LISTAS·PAPP!$U$9:$W$125,3,FALSE),"")</f>
        <v/>
      </c>
      <c r="R3257" s="92"/>
      <c r="S3257" s="173"/>
      <c r="T3257" s="173"/>
      <c r="U3257" s="92"/>
      <c r="V3257" s="92"/>
      <c r="W3257" s="94"/>
      <c r="X3257" s="83" t="str">
        <f>IF(ISERROR(VLOOKUP(W3257,LISTAS·PAPP!$AJ$3:$AK$903,2,0))," ",VLOOKUP(W3257,LISTAS·PAPP!$AJ$3:$AK$903,2,0))</f>
        <v xml:space="preserve"> </v>
      </c>
      <c r="Y3257" s="96"/>
      <c r="Z3257" s="97"/>
      <c r="AA3257" s="97"/>
      <c r="AB3257" s="97"/>
      <c r="AC3257" s="97"/>
      <c r="AD3257" s="97"/>
      <c r="AE3257" s="97"/>
      <c r="AF3257" s="97"/>
      <c r="AG3257" s="97"/>
      <c r="AH3257" s="97"/>
      <c r="AI3257" s="97"/>
      <c r="AJ3257" s="97"/>
      <c r="AK3257" s="97"/>
      <c r="AL3257" s="86" t="str">
        <f t="shared" si="151"/>
        <v/>
      </c>
      <c r="AM3257" s="87" t="str">
        <f t="shared" si="152"/>
        <v xml:space="preserve"> </v>
      </c>
      <c r="AN3257" s="1" t="str">
        <f t="shared" si="153"/>
        <v xml:space="preserve"> </v>
      </c>
    </row>
    <row r="3258" spans="1:40" s="88" customFormat="1" x14ac:dyDescent="0.25">
      <c r="A3258" s="92"/>
      <c r="B3258" s="92"/>
      <c r="C3258" s="92"/>
      <c r="D3258" s="92"/>
      <c r="E3258" s="92"/>
      <c r="F3258" s="93"/>
      <c r="G3258" s="94"/>
      <c r="H3258" s="83" t="str">
        <f>IF(M3258&lt;&gt;"",VLOOKUP(M3258,LISTAS·PAPP!$U$3:$Z$8,2,FALSE),"")</f>
        <v/>
      </c>
      <c r="I3258" s="85" t="str">
        <f>IF(M3258&lt;&gt;"",VLOOKUP(M3258,LISTAS·PAPP!$U$3:$Z$8,3,FALSE),"")</f>
        <v/>
      </c>
      <c r="J3258" s="83" t="str">
        <f>IF(M3258&lt;&gt;"",VLOOKUP(M3258,LISTAS·PAPP!$U$3:$Z$8,4,FALSE),"")</f>
        <v/>
      </c>
      <c r="K3258" s="83" t="str">
        <f>IF(C3258&lt;&gt;"",VLOOKUP(C3258,LISTAS·PAPP!$H$3:$O$119,4,FALSE),"")</f>
        <v/>
      </c>
      <c r="L3258" s="85" t="str">
        <f>IF(C3258&lt;&gt;"",VLOOKUP(C3258,LISTAS·PAPP!$H$3:$O$119,8,FALSE),"")</f>
        <v/>
      </c>
      <c r="M3258" s="95"/>
      <c r="N3258" s="92"/>
      <c r="O3258" s="92"/>
      <c r="P3258" s="84" t="str">
        <f>IF(N3258&lt;&gt;"",VLOOKUP(N3258,LISTAS·PAPP!$U$9:$Y$125,5,FALSE),"")</f>
        <v/>
      </c>
      <c r="Q3258" s="83" t="str">
        <f>IF(O3258&lt;&gt;"",VLOOKUP(O3258,LISTAS·PAPP!$U$9:$W$125,3,FALSE),"")</f>
        <v/>
      </c>
      <c r="R3258" s="92"/>
      <c r="S3258" s="173"/>
      <c r="T3258" s="173"/>
      <c r="U3258" s="92"/>
      <c r="V3258" s="92"/>
      <c r="W3258" s="94"/>
      <c r="X3258" s="83" t="str">
        <f>IF(ISERROR(VLOOKUP(W3258,LISTAS·PAPP!$AJ$3:$AK$903,2,0))," ",VLOOKUP(W3258,LISTAS·PAPP!$AJ$3:$AK$903,2,0))</f>
        <v xml:space="preserve"> </v>
      </c>
      <c r="Y3258" s="96"/>
      <c r="Z3258" s="97"/>
      <c r="AA3258" s="97"/>
      <c r="AB3258" s="97"/>
      <c r="AC3258" s="97"/>
      <c r="AD3258" s="97"/>
      <c r="AE3258" s="97"/>
      <c r="AF3258" s="97"/>
      <c r="AG3258" s="97"/>
      <c r="AH3258" s="97"/>
      <c r="AI3258" s="97"/>
      <c r="AJ3258" s="97"/>
      <c r="AK3258" s="97"/>
      <c r="AL3258" s="86" t="str">
        <f t="shared" si="151"/>
        <v/>
      </c>
      <c r="AM3258" s="87" t="str">
        <f t="shared" si="152"/>
        <v xml:space="preserve"> </v>
      </c>
      <c r="AN3258" s="1" t="str">
        <f t="shared" si="153"/>
        <v xml:space="preserve"> </v>
      </c>
    </row>
    <row r="3259" spans="1:40" s="88" customFormat="1" x14ac:dyDescent="0.25">
      <c r="A3259" s="92"/>
      <c r="B3259" s="92"/>
      <c r="C3259" s="92"/>
      <c r="D3259" s="92"/>
      <c r="E3259" s="92"/>
      <c r="F3259" s="93"/>
      <c r="G3259" s="94"/>
      <c r="H3259" s="83" t="str">
        <f>IF(M3259&lt;&gt;"",VLOOKUP(M3259,LISTAS·PAPP!$U$3:$Z$8,2,FALSE),"")</f>
        <v/>
      </c>
      <c r="I3259" s="85" t="str">
        <f>IF(M3259&lt;&gt;"",VLOOKUP(M3259,LISTAS·PAPP!$U$3:$Z$8,3,FALSE),"")</f>
        <v/>
      </c>
      <c r="J3259" s="83" t="str">
        <f>IF(M3259&lt;&gt;"",VLOOKUP(M3259,LISTAS·PAPP!$U$3:$Z$8,4,FALSE),"")</f>
        <v/>
      </c>
      <c r="K3259" s="83" t="str">
        <f>IF(C3259&lt;&gt;"",VLOOKUP(C3259,LISTAS·PAPP!$H$3:$O$119,4,FALSE),"")</f>
        <v/>
      </c>
      <c r="L3259" s="85" t="str">
        <f>IF(C3259&lt;&gt;"",VLOOKUP(C3259,LISTAS·PAPP!$H$3:$O$119,8,FALSE),"")</f>
        <v/>
      </c>
      <c r="M3259" s="95"/>
      <c r="N3259" s="92"/>
      <c r="O3259" s="92"/>
      <c r="P3259" s="84" t="str">
        <f>IF(N3259&lt;&gt;"",VLOOKUP(N3259,LISTAS·PAPP!$U$9:$Y$125,5,FALSE),"")</f>
        <v/>
      </c>
      <c r="Q3259" s="83" t="str">
        <f>IF(O3259&lt;&gt;"",VLOOKUP(O3259,LISTAS·PAPP!$U$9:$W$125,3,FALSE),"")</f>
        <v/>
      </c>
      <c r="R3259" s="92"/>
      <c r="S3259" s="173"/>
      <c r="T3259" s="173"/>
      <c r="U3259" s="92"/>
      <c r="V3259" s="92"/>
      <c r="W3259" s="94"/>
      <c r="X3259" s="83" t="str">
        <f>IF(ISERROR(VLOOKUP(W3259,LISTAS·PAPP!$AJ$3:$AK$903,2,0))," ",VLOOKUP(W3259,LISTAS·PAPP!$AJ$3:$AK$903,2,0))</f>
        <v xml:space="preserve"> </v>
      </c>
      <c r="Y3259" s="96"/>
      <c r="Z3259" s="97"/>
      <c r="AA3259" s="97"/>
      <c r="AB3259" s="97"/>
      <c r="AC3259" s="97"/>
      <c r="AD3259" s="97"/>
      <c r="AE3259" s="97"/>
      <c r="AF3259" s="97"/>
      <c r="AG3259" s="97"/>
      <c r="AH3259" s="97"/>
      <c r="AI3259" s="97"/>
      <c r="AJ3259" s="97"/>
      <c r="AK3259" s="97"/>
      <c r="AL3259" s="86" t="str">
        <f t="shared" si="151"/>
        <v/>
      </c>
      <c r="AM3259" s="87" t="str">
        <f t="shared" si="152"/>
        <v xml:space="preserve"> </v>
      </c>
      <c r="AN3259" s="1" t="str">
        <f t="shared" si="153"/>
        <v xml:space="preserve"> </v>
      </c>
    </row>
    <row r="3260" spans="1:40" s="88" customFormat="1" x14ac:dyDescent="0.25">
      <c r="A3260" s="92"/>
      <c r="B3260" s="92"/>
      <c r="C3260" s="92"/>
      <c r="D3260" s="92"/>
      <c r="E3260" s="92"/>
      <c r="F3260" s="93"/>
      <c r="G3260" s="94"/>
      <c r="H3260" s="83" t="str">
        <f>IF(M3260&lt;&gt;"",VLOOKUP(M3260,LISTAS·PAPP!$U$3:$Z$8,2,FALSE),"")</f>
        <v/>
      </c>
      <c r="I3260" s="85" t="str">
        <f>IF(M3260&lt;&gt;"",VLOOKUP(M3260,LISTAS·PAPP!$U$3:$Z$8,3,FALSE),"")</f>
        <v/>
      </c>
      <c r="J3260" s="83" t="str">
        <f>IF(M3260&lt;&gt;"",VLOOKUP(M3260,LISTAS·PAPP!$U$3:$Z$8,4,FALSE),"")</f>
        <v/>
      </c>
      <c r="K3260" s="83" t="str">
        <f>IF(C3260&lt;&gt;"",VLOOKUP(C3260,LISTAS·PAPP!$H$3:$O$119,4,FALSE),"")</f>
        <v/>
      </c>
      <c r="L3260" s="85" t="str">
        <f>IF(C3260&lt;&gt;"",VLOOKUP(C3260,LISTAS·PAPP!$H$3:$O$119,8,FALSE),"")</f>
        <v/>
      </c>
      <c r="M3260" s="95"/>
      <c r="N3260" s="92"/>
      <c r="O3260" s="92"/>
      <c r="P3260" s="84" t="str">
        <f>IF(N3260&lt;&gt;"",VLOOKUP(N3260,LISTAS·PAPP!$U$9:$Y$125,5,FALSE),"")</f>
        <v/>
      </c>
      <c r="Q3260" s="83" t="str">
        <f>IF(O3260&lt;&gt;"",VLOOKUP(O3260,LISTAS·PAPP!$U$9:$W$125,3,FALSE),"")</f>
        <v/>
      </c>
      <c r="R3260" s="92"/>
      <c r="S3260" s="173"/>
      <c r="T3260" s="173"/>
      <c r="U3260" s="92"/>
      <c r="V3260" s="92"/>
      <c r="W3260" s="94"/>
      <c r="X3260" s="83" t="str">
        <f>IF(ISERROR(VLOOKUP(W3260,LISTAS·PAPP!$AJ$3:$AK$903,2,0))," ",VLOOKUP(W3260,LISTAS·PAPP!$AJ$3:$AK$903,2,0))</f>
        <v xml:space="preserve"> </v>
      </c>
      <c r="Y3260" s="96"/>
      <c r="Z3260" s="97"/>
      <c r="AA3260" s="97"/>
      <c r="AB3260" s="97"/>
      <c r="AC3260" s="97"/>
      <c r="AD3260" s="97"/>
      <c r="AE3260" s="97"/>
      <c r="AF3260" s="97"/>
      <c r="AG3260" s="97"/>
      <c r="AH3260" s="97"/>
      <c r="AI3260" s="97"/>
      <c r="AJ3260" s="97"/>
      <c r="AK3260" s="97"/>
      <c r="AL3260" s="86" t="str">
        <f t="shared" si="151"/>
        <v/>
      </c>
      <c r="AM3260" s="87" t="str">
        <f t="shared" si="152"/>
        <v xml:space="preserve"> </v>
      </c>
      <c r="AN3260" s="1" t="str">
        <f t="shared" si="153"/>
        <v xml:space="preserve"> </v>
      </c>
    </row>
    <row r="3261" spans="1:40" s="88" customFormat="1" x14ac:dyDescent="0.25">
      <c r="A3261" s="92"/>
      <c r="B3261" s="92"/>
      <c r="C3261" s="92"/>
      <c r="D3261" s="92"/>
      <c r="E3261" s="92"/>
      <c r="F3261" s="93"/>
      <c r="G3261" s="94"/>
      <c r="H3261" s="83" t="str">
        <f>IF(M3261&lt;&gt;"",VLOOKUP(M3261,LISTAS·PAPP!$U$3:$Z$8,2,FALSE),"")</f>
        <v/>
      </c>
      <c r="I3261" s="85" t="str">
        <f>IF(M3261&lt;&gt;"",VLOOKUP(M3261,LISTAS·PAPP!$U$3:$Z$8,3,FALSE),"")</f>
        <v/>
      </c>
      <c r="J3261" s="83" t="str">
        <f>IF(M3261&lt;&gt;"",VLOOKUP(M3261,LISTAS·PAPP!$U$3:$Z$8,4,FALSE),"")</f>
        <v/>
      </c>
      <c r="K3261" s="83" t="str">
        <f>IF(C3261&lt;&gt;"",VLOOKUP(C3261,LISTAS·PAPP!$H$3:$O$119,4,FALSE),"")</f>
        <v/>
      </c>
      <c r="L3261" s="85" t="str">
        <f>IF(C3261&lt;&gt;"",VLOOKUP(C3261,LISTAS·PAPP!$H$3:$O$119,8,FALSE),"")</f>
        <v/>
      </c>
      <c r="M3261" s="95"/>
      <c r="N3261" s="92"/>
      <c r="O3261" s="92"/>
      <c r="P3261" s="84" t="str">
        <f>IF(N3261&lt;&gt;"",VLOOKUP(N3261,LISTAS·PAPP!$U$9:$Y$125,5,FALSE),"")</f>
        <v/>
      </c>
      <c r="Q3261" s="83" t="str">
        <f>IF(O3261&lt;&gt;"",VLOOKUP(O3261,LISTAS·PAPP!$U$9:$W$125,3,FALSE),"")</f>
        <v/>
      </c>
      <c r="R3261" s="92"/>
      <c r="S3261" s="173"/>
      <c r="T3261" s="173"/>
      <c r="U3261" s="92"/>
      <c r="V3261" s="92"/>
      <c r="W3261" s="94"/>
      <c r="X3261" s="83" t="str">
        <f>IF(ISERROR(VLOOKUP(W3261,LISTAS·PAPP!$AJ$3:$AK$903,2,0))," ",VLOOKUP(W3261,LISTAS·PAPP!$AJ$3:$AK$903,2,0))</f>
        <v xml:space="preserve"> </v>
      </c>
      <c r="Y3261" s="96"/>
      <c r="Z3261" s="97"/>
      <c r="AA3261" s="97"/>
      <c r="AB3261" s="97"/>
      <c r="AC3261" s="97"/>
      <c r="AD3261" s="97"/>
      <c r="AE3261" s="97"/>
      <c r="AF3261" s="97"/>
      <c r="AG3261" s="97"/>
      <c r="AH3261" s="97"/>
      <c r="AI3261" s="97"/>
      <c r="AJ3261" s="97"/>
      <c r="AK3261" s="97"/>
      <c r="AL3261" s="86" t="str">
        <f t="shared" si="151"/>
        <v/>
      </c>
      <c r="AM3261" s="87" t="str">
        <f t="shared" si="152"/>
        <v xml:space="preserve"> </v>
      </c>
      <c r="AN3261" s="1" t="str">
        <f t="shared" si="153"/>
        <v xml:space="preserve"> </v>
      </c>
    </row>
    <row r="3262" spans="1:40" s="88" customFormat="1" x14ac:dyDescent="0.25">
      <c r="A3262" s="92"/>
      <c r="B3262" s="92"/>
      <c r="C3262" s="92"/>
      <c r="D3262" s="92"/>
      <c r="E3262" s="92"/>
      <c r="F3262" s="93"/>
      <c r="G3262" s="94"/>
      <c r="H3262" s="83" t="str">
        <f>IF(M3262&lt;&gt;"",VLOOKUP(M3262,LISTAS·PAPP!$U$3:$Z$8,2,FALSE),"")</f>
        <v/>
      </c>
      <c r="I3262" s="85" t="str">
        <f>IF(M3262&lt;&gt;"",VLOOKUP(M3262,LISTAS·PAPP!$U$3:$Z$8,3,FALSE),"")</f>
        <v/>
      </c>
      <c r="J3262" s="83" t="str">
        <f>IF(M3262&lt;&gt;"",VLOOKUP(M3262,LISTAS·PAPP!$U$3:$Z$8,4,FALSE),"")</f>
        <v/>
      </c>
      <c r="K3262" s="83" t="str">
        <f>IF(C3262&lt;&gt;"",VLOOKUP(C3262,LISTAS·PAPP!$H$3:$O$119,4,FALSE),"")</f>
        <v/>
      </c>
      <c r="L3262" s="85" t="str">
        <f>IF(C3262&lt;&gt;"",VLOOKUP(C3262,LISTAS·PAPP!$H$3:$O$119,8,FALSE),"")</f>
        <v/>
      </c>
      <c r="M3262" s="95"/>
      <c r="N3262" s="92"/>
      <c r="O3262" s="92"/>
      <c r="P3262" s="84" t="str">
        <f>IF(N3262&lt;&gt;"",VLOOKUP(N3262,LISTAS·PAPP!$U$9:$Y$125,5,FALSE),"")</f>
        <v/>
      </c>
      <c r="Q3262" s="83" t="str">
        <f>IF(O3262&lt;&gt;"",VLOOKUP(O3262,LISTAS·PAPP!$U$9:$W$125,3,FALSE),"")</f>
        <v/>
      </c>
      <c r="R3262" s="92"/>
      <c r="S3262" s="173"/>
      <c r="T3262" s="173"/>
      <c r="U3262" s="92"/>
      <c r="V3262" s="92"/>
      <c r="W3262" s="94"/>
      <c r="X3262" s="83" t="str">
        <f>IF(ISERROR(VLOOKUP(W3262,LISTAS·PAPP!$AJ$3:$AK$903,2,0))," ",VLOOKUP(W3262,LISTAS·PAPP!$AJ$3:$AK$903,2,0))</f>
        <v xml:space="preserve"> </v>
      </c>
      <c r="Y3262" s="96"/>
      <c r="Z3262" s="97"/>
      <c r="AA3262" s="97"/>
      <c r="AB3262" s="97"/>
      <c r="AC3262" s="97"/>
      <c r="AD3262" s="97"/>
      <c r="AE3262" s="97"/>
      <c r="AF3262" s="97"/>
      <c r="AG3262" s="97"/>
      <c r="AH3262" s="97"/>
      <c r="AI3262" s="97"/>
      <c r="AJ3262" s="97"/>
      <c r="AK3262" s="97"/>
      <c r="AL3262" s="86" t="str">
        <f t="shared" si="151"/>
        <v/>
      </c>
      <c r="AM3262" s="87" t="str">
        <f t="shared" si="152"/>
        <v xml:space="preserve"> </v>
      </c>
      <c r="AN3262" s="1" t="str">
        <f t="shared" si="153"/>
        <v xml:space="preserve"> </v>
      </c>
    </row>
    <row r="3263" spans="1:40" s="88" customFormat="1" x14ac:dyDescent="0.25">
      <c r="A3263" s="92"/>
      <c r="B3263" s="92"/>
      <c r="C3263" s="92"/>
      <c r="D3263" s="92"/>
      <c r="E3263" s="92"/>
      <c r="F3263" s="93"/>
      <c r="G3263" s="94"/>
      <c r="H3263" s="83" t="str">
        <f>IF(M3263&lt;&gt;"",VLOOKUP(M3263,LISTAS·PAPP!$U$3:$Z$8,2,FALSE),"")</f>
        <v/>
      </c>
      <c r="I3263" s="85" t="str">
        <f>IF(M3263&lt;&gt;"",VLOOKUP(M3263,LISTAS·PAPP!$U$3:$Z$8,3,FALSE),"")</f>
        <v/>
      </c>
      <c r="J3263" s="83" t="str">
        <f>IF(M3263&lt;&gt;"",VLOOKUP(M3263,LISTAS·PAPP!$U$3:$Z$8,4,FALSE),"")</f>
        <v/>
      </c>
      <c r="K3263" s="83" t="str">
        <f>IF(C3263&lt;&gt;"",VLOOKUP(C3263,LISTAS·PAPP!$H$3:$O$119,4,FALSE),"")</f>
        <v/>
      </c>
      <c r="L3263" s="85" t="str">
        <f>IF(C3263&lt;&gt;"",VLOOKUP(C3263,LISTAS·PAPP!$H$3:$O$119,8,FALSE),"")</f>
        <v/>
      </c>
      <c r="M3263" s="95"/>
      <c r="N3263" s="92"/>
      <c r="O3263" s="92"/>
      <c r="P3263" s="84" t="str">
        <f>IF(N3263&lt;&gt;"",VLOOKUP(N3263,LISTAS·PAPP!$U$9:$Y$125,5,FALSE),"")</f>
        <v/>
      </c>
      <c r="Q3263" s="83" t="str">
        <f>IF(O3263&lt;&gt;"",VLOOKUP(O3263,LISTAS·PAPP!$U$9:$W$125,3,FALSE),"")</f>
        <v/>
      </c>
      <c r="R3263" s="92"/>
      <c r="S3263" s="173"/>
      <c r="T3263" s="173"/>
      <c r="U3263" s="92"/>
      <c r="V3263" s="92"/>
      <c r="W3263" s="94"/>
      <c r="X3263" s="83" t="str">
        <f>IF(ISERROR(VLOOKUP(W3263,LISTAS·PAPP!$AJ$3:$AK$903,2,0))," ",VLOOKUP(W3263,LISTAS·PAPP!$AJ$3:$AK$903,2,0))</f>
        <v xml:space="preserve"> </v>
      </c>
      <c r="Y3263" s="96"/>
      <c r="Z3263" s="97"/>
      <c r="AA3263" s="97"/>
      <c r="AB3263" s="97"/>
      <c r="AC3263" s="97"/>
      <c r="AD3263" s="97"/>
      <c r="AE3263" s="97"/>
      <c r="AF3263" s="97"/>
      <c r="AG3263" s="97"/>
      <c r="AH3263" s="97"/>
      <c r="AI3263" s="97"/>
      <c r="AJ3263" s="97"/>
      <c r="AK3263" s="97"/>
      <c r="AL3263" s="86" t="str">
        <f t="shared" si="151"/>
        <v/>
      </c>
      <c r="AM3263" s="87" t="str">
        <f t="shared" si="152"/>
        <v xml:space="preserve"> </v>
      </c>
      <c r="AN3263" s="1" t="str">
        <f t="shared" si="153"/>
        <v xml:space="preserve"> </v>
      </c>
    </row>
    <row r="3264" spans="1:40" s="88" customFormat="1" x14ac:dyDescent="0.25">
      <c r="A3264" s="92"/>
      <c r="B3264" s="92"/>
      <c r="C3264" s="92"/>
      <c r="D3264" s="92"/>
      <c r="E3264" s="92"/>
      <c r="F3264" s="93"/>
      <c r="G3264" s="94"/>
      <c r="H3264" s="83" t="str">
        <f>IF(M3264&lt;&gt;"",VLOOKUP(M3264,LISTAS·PAPP!$U$3:$Z$8,2,FALSE),"")</f>
        <v/>
      </c>
      <c r="I3264" s="85" t="str">
        <f>IF(M3264&lt;&gt;"",VLOOKUP(M3264,LISTAS·PAPP!$U$3:$Z$8,3,FALSE),"")</f>
        <v/>
      </c>
      <c r="J3264" s="83" t="str">
        <f>IF(M3264&lt;&gt;"",VLOOKUP(M3264,LISTAS·PAPP!$U$3:$Z$8,4,FALSE),"")</f>
        <v/>
      </c>
      <c r="K3264" s="83" t="str">
        <f>IF(C3264&lt;&gt;"",VLOOKUP(C3264,LISTAS·PAPP!$H$3:$O$119,4,FALSE),"")</f>
        <v/>
      </c>
      <c r="L3264" s="85" t="str">
        <f>IF(C3264&lt;&gt;"",VLOOKUP(C3264,LISTAS·PAPP!$H$3:$O$119,8,FALSE),"")</f>
        <v/>
      </c>
      <c r="M3264" s="95"/>
      <c r="N3264" s="92"/>
      <c r="O3264" s="92"/>
      <c r="P3264" s="84" t="str">
        <f>IF(N3264&lt;&gt;"",VLOOKUP(N3264,LISTAS·PAPP!$U$9:$Y$125,5,FALSE),"")</f>
        <v/>
      </c>
      <c r="Q3264" s="83" t="str">
        <f>IF(O3264&lt;&gt;"",VLOOKUP(O3264,LISTAS·PAPP!$U$9:$W$125,3,FALSE),"")</f>
        <v/>
      </c>
      <c r="R3264" s="92"/>
      <c r="S3264" s="173"/>
      <c r="T3264" s="173"/>
      <c r="U3264" s="92"/>
      <c r="V3264" s="92"/>
      <c r="W3264" s="94"/>
      <c r="X3264" s="83" t="str">
        <f>IF(ISERROR(VLOOKUP(W3264,LISTAS·PAPP!$AJ$3:$AK$903,2,0))," ",VLOOKUP(W3264,LISTAS·PAPP!$AJ$3:$AK$903,2,0))</f>
        <v xml:space="preserve"> </v>
      </c>
      <c r="Y3264" s="96"/>
      <c r="Z3264" s="97"/>
      <c r="AA3264" s="97"/>
      <c r="AB3264" s="97"/>
      <c r="AC3264" s="97"/>
      <c r="AD3264" s="97"/>
      <c r="AE3264" s="97"/>
      <c r="AF3264" s="97"/>
      <c r="AG3264" s="97"/>
      <c r="AH3264" s="97"/>
      <c r="AI3264" s="97"/>
      <c r="AJ3264" s="97"/>
      <c r="AK3264" s="97"/>
      <c r="AL3264" s="86" t="str">
        <f t="shared" si="151"/>
        <v/>
      </c>
      <c r="AM3264" s="87" t="str">
        <f t="shared" si="152"/>
        <v xml:space="preserve"> </v>
      </c>
      <c r="AN3264" s="1" t="str">
        <f t="shared" si="153"/>
        <v xml:space="preserve"> </v>
      </c>
    </row>
    <row r="3265" spans="1:40" s="88" customFormat="1" x14ac:dyDescent="0.25">
      <c r="A3265" s="92"/>
      <c r="B3265" s="92"/>
      <c r="C3265" s="92"/>
      <c r="D3265" s="92"/>
      <c r="E3265" s="92"/>
      <c r="F3265" s="93"/>
      <c r="G3265" s="94"/>
      <c r="H3265" s="83" t="str">
        <f>IF(M3265&lt;&gt;"",VLOOKUP(M3265,LISTAS·PAPP!$U$3:$Z$8,2,FALSE),"")</f>
        <v/>
      </c>
      <c r="I3265" s="85" t="str">
        <f>IF(M3265&lt;&gt;"",VLOOKUP(M3265,LISTAS·PAPP!$U$3:$Z$8,3,FALSE),"")</f>
        <v/>
      </c>
      <c r="J3265" s="83" t="str">
        <f>IF(M3265&lt;&gt;"",VLOOKUP(M3265,LISTAS·PAPP!$U$3:$Z$8,4,FALSE),"")</f>
        <v/>
      </c>
      <c r="K3265" s="83" t="str">
        <f>IF(C3265&lt;&gt;"",VLOOKUP(C3265,LISTAS·PAPP!$H$3:$O$119,4,FALSE),"")</f>
        <v/>
      </c>
      <c r="L3265" s="85" t="str">
        <f>IF(C3265&lt;&gt;"",VLOOKUP(C3265,LISTAS·PAPP!$H$3:$O$119,8,FALSE),"")</f>
        <v/>
      </c>
      <c r="M3265" s="95"/>
      <c r="N3265" s="92"/>
      <c r="O3265" s="92"/>
      <c r="P3265" s="84" t="str">
        <f>IF(N3265&lt;&gt;"",VLOOKUP(N3265,LISTAS·PAPP!$U$9:$Y$125,5,FALSE),"")</f>
        <v/>
      </c>
      <c r="Q3265" s="83" t="str">
        <f>IF(O3265&lt;&gt;"",VLOOKUP(O3265,LISTAS·PAPP!$U$9:$W$125,3,FALSE),"")</f>
        <v/>
      </c>
      <c r="R3265" s="92"/>
      <c r="S3265" s="173"/>
      <c r="T3265" s="173"/>
      <c r="U3265" s="92"/>
      <c r="V3265" s="92"/>
      <c r="W3265" s="94"/>
      <c r="X3265" s="83" t="str">
        <f>IF(ISERROR(VLOOKUP(W3265,LISTAS·PAPP!$AJ$3:$AK$903,2,0))," ",VLOOKUP(W3265,LISTAS·PAPP!$AJ$3:$AK$903,2,0))</f>
        <v xml:space="preserve"> </v>
      </c>
      <c r="Y3265" s="96"/>
      <c r="Z3265" s="97"/>
      <c r="AA3265" s="97"/>
      <c r="AB3265" s="97"/>
      <c r="AC3265" s="97"/>
      <c r="AD3265" s="97"/>
      <c r="AE3265" s="97"/>
      <c r="AF3265" s="97"/>
      <c r="AG3265" s="97"/>
      <c r="AH3265" s="97"/>
      <c r="AI3265" s="97"/>
      <c r="AJ3265" s="97"/>
      <c r="AK3265" s="97"/>
      <c r="AL3265" s="86" t="str">
        <f t="shared" si="151"/>
        <v/>
      </c>
      <c r="AM3265" s="87" t="str">
        <f t="shared" si="152"/>
        <v xml:space="preserve"> </v>
      </c>
      <c r="AN3265" s="1" t="str">
        <f t="shared" si="153"/>
        <v xml:space="preserve"> </v>
      </c>
    </row>
    <row r="3266" spans="1:40" s="88" customFormat="1" x14ac:dyDescent="0.25">
      <c r="A3266" s="92"/>
      <c r="B3266" s="92"/>
      <c r="C3266" s="92"/>
      <c r="D3266" s="92"/>
      <c r="E3266" s="92"/>
      <c r="F3266" s="93"/>
      <c r="G3266" s="94"/>
      <c r="H3266" s="83" t="str">
        <f>IF(M3266&lt;&gt;"",VLOOKUP(M3266,LISTAS·PAPP!$U$3:$Z$8,2,FALSE),"")</f>
        <v/>
      </c>
      <c r="I3266" s="85" t="str">
        <f>IF(M3266&lt;&gt;"",VLOOKUP(M3266,LISTAS·PAPP!$U$3:$Z$8,3,FALSE),"")</f>
        <v/>
      </c>
      <c r="J3266" s="83" t="str">
        <f>IF(M3266&lt;&gt;"",VLOOKUP(M3266,LISTAS·PAPP!$U$3:$Z$8,4,FALSE),"")</f>
        <v/>
      </c>
      <c r="K3266" s="83" t="str">
        <f>IF(C3266&lt;&gt;"",VLOOKUP(C3266,LISTAS·PAPP!$H$3:$O$119,4,FALSE),"")</f>
        <v/>
      </c>
      <c r="L3266" s="85" t="str">
        <f>IF(C3266&lt;&gt;"",VLOOKUP(C3266,LISTAS·PAPP!$H$3:$O$119,8,FALSE),"")</f>
        <v/>
      </c>
      <c r="M3266" s="95"/>
      <c r="N3266" s="92"/>
      <c r="O3266" s="92"/>
      <c r="P3266" s="84" t="str">
        <f>IF(N3266&lt;&gt;"",VLOOKUP(N3266,LISTAS·PAPP!$U$9:$Y$125,5,FALSE),"")</f>
        <v/>
      </c>
      <c r="Q3266" s="83" t="str">
        <f>IF(O3266&lt;&gt;"",VLOOKUP(O3266,LISTAS·PAPP!$U$9:$W$125,3,FALSE),"")</f>
        <v/>
      </c>
      <c r="R3266" s="92"/>
      <c r="S3266" s="173"/>
      <c r="T3266" s="173"/>
      <c r="U3266" s="92"/>
      <c r="V3266" s="92"/>
      <c r="W3266" s="94"/>
      <c r="X3266" s="83" t="str">
        <f>IF(ISERROR(VLOOKUP(W3266,LISTAS·PAPP!$AJ$3:$AK$903,2,0))," ",VLOOKUP(W3266,LISTAS·PAPP!$AJ$3:$AK$903,2,0))</f>
        <v xml:space="preserve"> </v>
      </c>
      <c r="Y3266" s="96"/>
      <c r="Z3266" s="97"/>
      <c r="AA3266" s="97"/>
      <c r="AB3266" s="97"/>
      <c r="AC3266" s="97"/>
      <c r="AD3266" s="97"/>
      <c r="AE3266" s="97"/>
      <c r="AF3266" s="97"/>
      <c r="AG3266" s="97"/>
      <c r="AH3266" s="97"/>
      <c r="AI3266" s="97"/>
      <c r="AJ3266" s="97"/>
      <c r="AK3266" s="97"/>
      <c r="AL3266" s="86" t="str">
        <f t="shared" si="151"/>
        <v/>
      </c>
      <c r="AM3266" s="87" t="str">
        <f t="shared" si="152"/>
        <v xml:space="preserve"> </v>
      </c>
      <c r="AN3266" s="1" t="str">
        <f t="shared" si="153"/>
        <v xml:space="preserve"> </v>
      </c>
    </row>
    <row r="3267" spans="1:40" s="88" customFormat="1" x14ac:dyDescent="0.25">
      <c r="A3267" s="92"/>
      <c r="B3267" s="92"/>
      <c r="C3267" s="92"/>
      <c r="D3267" s="92"/>
      <c r="E3267" s="92"/>
      <c r="F3267" s="93"/>
      <c r="G3267" s="94"/>
      <c r="H3267" s="83" t="str">
        <f>IF(M3267&lt;&gt;"",VLOOKUP(M3267,LISTAS·PAPP!$U$3:$Z$8,2,FALSE),"")</f>
        <v/>
      </c>
      <c r="I3267" s="85" t="str">
        <f>IF(M3267&lt;&gt;"",VLOOKUP(M3267,LISTAS·PAPP!$U$3:$Z$8,3,FALSE),"")</f>
        <v/>
      </c>
      <c r="J3267" s="83" t="str">
        <f>IF(M3267&lt;&gt;"",VLOOKUP(M3267,LISTAS·PAPP!$U$3:$Z$8,4,FALSE),"")</f>
        <v/>
      </c>
      <c r="K3267" s="83" t="str">
        <f>IF(C3267&lt;&gt;"",VLOOKUP(C3267,LISTAS·PAPP!$H$3:$O$119,4,FALSE),"")</f>
        <v/>
      </c>
      <c r="L3267" s="85" t="str">
        <f>IF(C3267&lt;&gt;"",VLOOKUP(C3267,LISTAS·PAPP!$H$3:$O$119,8,FALSE),"")</f>
        <v/>
      </c>
      <c r="M3267" s="95"/>
      <c r="N3267" s="92"/>
      <c r="O3267" s="92"/>
      <c r="P3267" s="84" t="str">
        <f>IF(N3267&lt;&gt;"",VLOOKUP(N3267,LISTAS·PAPP!$U$9:$Y$125,5,FALSE),"")</f>
        <v/>
      </c>
      <c r="Q3267" s="83" t="str">
        <f>IF(O3267&lt;&gt;"",VLOOKUP(O3267,LISTAS·PAPP!$U$9:$W$125,3,FALSE),"")</f>
        <v/>
      </c>
      <c r="R3267" s="92"/>
      <c r="S3267" s="173"/>
      <c r="T3267" s="173"/>
      <c r="U3267" s="92"/>
      <c r="V3267" s="92"/>
      <c r="W3267" s="94"/>
      <c r="X3267" s="83" t="str">
        <f>IF(ISERROR(VLOOKUP(W3267,LISTAS·PAPP!$AJ$3:$AK$903,2,0))," ",VLOOKUP(W3267,LISTAS·PAPP!$AJ$3:$AK$903,2,0))</f>
        <v xml:space="preserve"> </v>
      </c>
      <c r="Y3267" s="96"/>
      <c r="Z3267" s="97"/>
      <c r="AA3267" s="97"/>
      <c r="AB3267" s="97"/>
      <c r="AC3267" s="97"/>
      <c r="AD3267" s="97"/>
      <c r="AE3267" s="97"/>
      <c r="AF3267" s="97"/>
      <c r="AG3267" s="97"/>
      <c r="AH3267" s="97"/>
      <c r="AI3267" s="97"/>
      <c r="AJ3267" s="97"/>
      <c r="AK3267" s="97"/>
      <c r="AL3267" s="86" t="str">
        <f t="shared" si="151"/>
        <v/>
      </c>
      <c r="AM3267" s="87" t="str">
        <f t="shared" si="152"/>
        <v xml:space="preserve"> </v>
      </c>
      <c r="AN3267" s="1" t="str">
        <f t="shared" si="153"/>
        <v xml:space="preserve"> </v>
      </c>
    </row>
    <row r="3268" spans="1:40" s="88" customFormat="1" x14ac:dyDescent="0.25">
      <c r="A3268" s="92"/>
      <c r="B3268" s="92"/>
      <c r="C3268" s="92"/>
      <c r="D3268" s="92"/>
      <c r="E3268" s="92"/>
      <c r="F3268" s="93"/>
      <c r="G3268" s="94"/>
      <c r="H3268" s="83" t="str">
        <f>IF(M3268&lt;&gt;"",VLOOKUP(M3268,LISTAS·PAPP!$U$3:$Z$8,2,FALSE),"")</f>
        <v/>
      </c>
      <c r="I3268" s="85" t="str">
        <f>IF(M3268&lt;&gt;"",VLOOKUP(M3268,LISTAS·PAPP!$U$3:$Z$8,3,FALSE),"")</f>
        <v/>
      </c>
      <c r="J3268" s="83" t="str">
        <f>IF(M3268&lt;&gt;"",VLOOKUP(M3268,LISTAS·PAPP!$U$3:$Z$8,4,FALSE),"")</f>
        <v/>
      </c>
      <c r="K3268" s="83" t="str">
        <f>IF(C3268&lt;&gt;"",VLOOKUP(C3268,LISTAS·PAPP!$H$3:$O$119,4,FALSE),"")</f>
        <v/>
      </c>
      <c r="L3268" s="85" t="str">
        <f>IF(C3268&lt;&gt;"",VLOOKUP(C3268,LISTAS·PAPP!$H$3:$O$119,8,FALSE),"")</f>
        <v/>
      </c>
      <c r="M3268" s="95"/>
      <c r="N3268" s="92"/>
      <c r="O3268" s="92"/>
      <c r="P3268" s="84" t="str">
        <f>IF(N3268&lt;&gt;"",VLOOKUP(N3268,LISTAS·PAPP!$U$9:$Y$125,5,FALSE),"")</f>
        <v/>
      </c>
      <c r="Q3268" s="83" t="str">
        <f>IF(O3268&lt;&gt;"",VLOOKUP(O3268,LISTAS·PAPP!$U$9:$W$125,3,FALSE),"")</f>
        <v/>
      </c>
      <c r="R3268" s="92"/>
      <c r="S3268" s="173"/>
      <c r="T3268" s="173"/>
      <c r="U3268" s="92"/>
      <c r="V3268" s="92"/>
      <c r="W3268" s="94"/>
      <c r="X3268" s="83" t="str">
        <f>IF(ISERROR(VLOOKUP(W3268,LISTAS·PAPP!$AJ$3:$AK$903,2,0))," ",VLOOKUP(W3268,LISTAS·PAPP!$AJ$3:$AK$903,2,0))</f>
        <v xml:space="preserve"> </v>
      </c>
      <c r="Y3268" s="96"/>
      <c r="Z3268" s="97"/>
      <c r="AA3268" s="97"/>
      <c r="AB3268" s="97"/>
      <c r="AC3268" s="97"/>
      <c r="AD3268" s="97"/>
      <c r="AE3268" s="97"/>
      <c r="AF3268" s="97"/>
      <c r="AG3268" s="97"/>
      <c r="AH3268" s="97"/>
      <c r="AI3268" s="97"/>
      <c r="AJ3268" s="97"/>
      <c r="AK3268" s="97"/>
      <c r="AL3268" s="86" t="str">
        <f t="shared" si="151"/>
        <v/>
      </c>
      <c r="AM3268" s="87" t="str">
        <f t="shared" si="152"/>
        <v xml:space="preserve"> </v>
      </c>
      <c r="AN3268" s="1" t="str">
        <f t="shared" si="153"/>
        <v xml:space="preserve"> </v>
      </c>
    </row>
    <row r="3269" spans="1:40" s="88" customFormat="1" x14ac:dyDescent="0.25">
      <c r="A3269" s="92"/>
      <c r="B3269" s="92"/>
      <c r="C3269" s="92"/>
      <c r="D3269" s="92"/>
      <c r="E3269" s="92"/>
      <c r="F3269" s="93"/>
      <c r="G3269" s="94"/>
      <c r="H3269" s="83" t="str">
        <f>IF(M3269&lt;&gt;"",VLOOKUP(M3269,LISTAS·PAPP!$U$3:$Z$8,2,FALSE),"")</f>
        <v/>
      </c>
      <c r="I3269" s="85" t="str">
        <f>IF(M3269&lt;&gt;"",VLOOKUP(M3269,LISTAS·PAPP!$U$3:$Z$8,3,FALSE),"")</f>
        <v/>
      </c>
      <c r="J3269" s="83" t="str">
        <f>IF(M3269&lt;&gt;"",VLOOKUP(M3269,LISTAS·PAPP!$U$3:$Z$8,4,FALSE),"")</f>
        <v/>
      </c>
      <c r="K3269" s="83" t="str">
        <f>IF(C3269&lt;&gt;"",VLOOKUP(C3269,LISTAS·PAPP!$H$3:$O$119,4,FALSE),"")</f>
        <v/>
      </c>
      <c r="L3269" s="85" t="str">
        <f>IF(C3269&lt;&gt;"",VLOOKUP(C3269,LISTAS·PAPP!$H$3:$O$119,8,FALSE),"")</f>
        <v/>
      </c>
      <c r="M3269" s="95"/>
      <c r="N3269" s="92"/>
      <c r="O3269" s="92"/>
      <c r="P3269" s="84" t="str">
        <f>IF(N3269&lt;&gt;"",VLOOKUP(N3269,LISTAS·PAPP!$U$9:$Y$125,5,FALSE),"")</f>
        <v/>
      </c>
      <c r="Q3269" s="83" t="str">
        <f>IF(O3269&lt;&gt;"",VLOOKUP(O3269,LISTAS·PAPP!$U$9:$W$125,3,FALSE),"")</f>
        <v/>
      </c>
      <c r="R3269" s="92"/>
      <c r="S3269" s="173"/>
      <c r="T3269" s="173"/>
      <c r="U3269" s="92"/>
      <c r="V3269" s="92"/>
      <c r="W3269" s="94"/>
      <c r="X3269" s="83" t="str">
        <f>IF(ISERROR(VLOOKUP(W3269,LISTAS·PAPP!$AJ$3:$AK$903,2,0))," ",VLOOKUP(W3269,LISTAS·PAPP!$AJ$3:$AK$903,2,0))</f>
        <v xml:space="preserve"> </v>
      </c>
      <c r="Y3269" s="96"/>
      <c r="Z3269" s="97"/>
      <c r="AA3269" s="97"/>
      <c r="AB3269" s="97"/>
      <c r="AC3269" s="97"/>
      <c r="AD3269" s="97"/>
      <c r="AE3269" s="97"/>
      <c r="AF3269" s="97"/>
      <c r="AG3269" s="97"/>
      <c r="AH3269" s="97"/>
      <c r="AI3269" s="97"/>
      <c r="AJ3269" s="97"/>
      <c r="AK3269" s="97"/>
      <c r="AL3269" s="86" t="str">
        <f t="shared" si="151"/>
        <v/>
      </c>
      <c r="AM3269" s="87" t="str">
        <f t="shared" si="152"/>
        <v xml:space="preserve"> </v>
      </c>
      <c r="AN3269" s="1" t="str">
        <f t="shared" si="153"/>
        <v xml:space="preserve"> </v>
      </c>
    </row>
    <row r="3270" spans="1:40" s="88" customFormat="1" x14ac:dyDescent="0.25">
      <c r="A3270" s="92"/>
      <c r="B3270" s="92"/>
      <c r="C3270" s="92"/>
      <c r="D3270" s="92"/>
      <c r="E3270" s="92"/>
      <c r="F3270" s="93"/>
      <c r="G3270" s="94"/>
      <c r="H3270" s="83" t="str">
        <f>IF(M3270&lt;&gt;"",VLOOKUP(M3270,LISTAS·PAPP!$U$3:$Z$8,2,FALSE),"")</f>
        <v/>
      </c>
      <c r="I3270" s="85" t="str">
        <f>IF(M3270&lt;&gt;"",VLOOKUP(M3270,LISTAS·PAPP!$U$3:$Z$8,3,FALSE),"")</f>
        <v/>
      </c>
      <c r="J3270" s="83" t="str">
        <f>IF(M3270&lt;&gt;"",VLOOKUP(M3270,LISTAS·PAPP!$U$3:$Z$8,4,FALSE),"")</f>
        <v/>
      </c>
      <c r="K3270" s="83" t="str">
        <f>IF(C3270&lt;&gt;"",VLOOKUP(C3270,LISTAS·PAPP!$H$3:$O$119,4,FALSE),"")</f>
        <v/>
      </c>
      <c r="L3270" s="85" t="str">
        <f>IF(C3270&lt;&gt;"",VLOOKUP(C3270,LISTAS·PAPP!$H$3:$O$119,8,FALSE),"")</f>
        <v/>
      </c>
      <c r="M3270" s="95"/>
      <c r="N3270" s="92"/>
      <c r="O3270" s="92"/>
      <c r="P3270" s="84" t="str">
        <f>IF(N3270&lt;&gt;"",VLOOKUP(N3270,LISTAS·PAPP!$U$9:$Y$125,5,FALSE),"")</f>
        <v/>
      </c>
      <c r="Q3270" s="83" t="str">
        <f>IF(O3270&lt;&gt;"",VLOOKUP(O3270,LISTAS·PAPP!$U$9:$W$125,3,FALSE),"")</f>
        <v/>
      </c>
      <c r="R3270" s="92"/>
      <c r="S3270" s="173"/>
      <c r="T3270" s="173"/>
      <c r="U3270" s="92"/>
      <c r="V3270" s="92"/>
      <c r="W3270" s="94"/>
      <c r="X3270" s="83" t="str">
        <f>IF(ISERROR(VLOOKUP(W3270,LISTAS·PAPP!$AJ$3:$AK$903,2,0))," ",VLOOKUP(W3270,LISTAS·PAPP!$AJ$3:$AK$903,2,0))</f>
        <v xml:space="preserve"> </v>
      </c>
      <c r="Y3270" s="96"/>
      <c r="Z3270" s="97"/>
      <c r="AA3270" s="97"/>
      <c r="AB3270" s="97"/>
      <c r="AC3270" s="97"/>
      <c r="AD3270" s="97"/>
      <c r="AE3270" s="97"/>
      <c r="AF3270" s="97"/>
      <c r="AG3270" s="97"/>
      <c r="AH3270" s="97"/>
      <c r="AI3270" s="97"/>
      <c r="AJ3270" s="97"/>
      <c r="AK3270" s="97"/>
      <c r="AL3270" s="86" t="str">
        <f t="shared" si="151"/>
        <v/>
      </c>
      <c r="AM3270" s="87" t="str">
        <f t="shared" si="152"/>
        <v xml:space="preserve"> </v>
      </c>
      <c r="AN3270" s="1" t="str">
        <f t="shared" si="153"/>
        <v xml:space="preserve"> </v>
      </c>
    </row>
    <row r="3271" spans="1:40" s="88" customFormat="1" x14ac:dyDescent="0.25">
      <c r="A3271" s="92"/>
      <c r="B3271" s="92"/>
      <c r="C3271" s="92"/>
      <c r="D3271" s="92"/>
      <c r="E3271" s="92"/>
      <c r="F3271" s="93"/>
      <c r="G3271" s="94"/>
      <c r="H3271" s="83" t="str">
        <f>IF(M3271&lt;&gt;"",VLOOKUP(M3271,LISTAS·PAPP!$U$3:$Z$8,2,FALSE),"")</f>
        <v/>
      </c>
      <c r="I3271" s="85" t="str">
        <f>IF(M3271&lt;&gt;"",VLOOKUP(M3271,LISTAS·PAPP!$U$3:$Z$8,3,FALSE),"")</f>
        <v/>
      </c>
      <c r="J3271" s="83" t="str">
        <f>IF(M3271&lt;&gt;"",VLOOKUP(M3271,LISTAS·PAPP!$U$3:$Z$8,4,FALSE),"")</f>
        <v/>
      </c>
      <c r="K3271" s="83" t="str">
        <f>IF(C3271&lt;&gt;"",VLOOKUP(C3271,LISTAS·PAPP!$H$3:$O$119,4,FALSE),"")</f>
        <v/>
      </c>
      <c r="L3271" s="85" t="str">
        <f>IF(C3271&lt;&gt;"",VLOOKUP(C3271,LISTAS·PAPP!$H$3:$O$119,8,FALSE),"")</f>
        <v/>
      </c>
      <c r="M3271" s="95"/>
      <c r="N3271" s="92"/>
      <c r="O3271" s="92"/>
      <c r="P3271" s="84" t="str">
        <f>IF(N3271&lt;&gt;"",VLOOKUP(N3271,LISTAS·PAPP!$U$9:$Y$125,5,FALSE),"")</f>
        <v/>
      </c>
      <c r="Q3271" s="83" t="str">
        <f>IF(O3271&lt;&gt;"",VLOOKUP(O3271,LISTAS·PAPP!$U$9:$W$125,3,FALSE),"")</f>
        <v/>
      </c>
      <c r="R3271" s="92"/>
      <c r="S3271" s="173"/>
      <c r="T3271" s="173"/>
      <c r="U3271" s="92"/>
      <c r="V3271" s="92"/>
      <c r="W3271" s="94"/>
      <c r="X3271" s="83" t="str">
        <f>IF(ISERROR(VLOOKUP(W3271,LISTAS·PAPP!$AJ$3:$AK$903,2,0))," ",VLOOKUP(W3271,LISTAS·PAPP!$AJ$3:$AK$903,2,0))</f>
        <v xml:space="preserve"> </v>
      </c>
      <c r="Y3271" s="96"/>
      <c r="Z3271" s="97"/>
      <c r="AA3271" s="97"/>
      <c r="AB3271" s="97"/>
      <c r="AC3271" s="97"/>
      <c r="AD3271" s="97"/>
      <c r="AE3271" s="97"/>
      <c r="AF3271" s="97"/>
      <c r="AG3271" s="97"/>
      <c r="AH3271" s="97"/>
      <c r="AI3271" s="97"/>
      <c r="AJ3271" s="97"/>
      <c r="AK3271" s="97"/>
      <c r="AL3271" s="86" t="str">
        <f t="shared" si="151"/>
        <v/>
      </c>
      <c r="AM3271" s="87" t="str">
        <f t="shared" si="152"/>
        <v xml:space="preserve"> </v>
      </c>
      <c r="AN3271" s="1" t="str">
        <f t="shared" si="153"/>
        <v xml:space="preserve"> </v>
      </c>
    </row>
    <row r="3272" spans="1:40" s="88" customFormat="1" x14ac:dyDescent="0.25">
      <c r="A3272" s="92"/>
      <c r="B3272" s="92"/>
      <c r="C3272" s="92"/>
      <c r="D3272" s="92"/>
      <c r="E3272" s="92"/>
      <c r="F3272" s="93"/>
      <c r="G3272" s="94"/>
      <c r="H3272" s="83" t="str">
        <f>IF(M3272&lt;&gt;"",VLOOKUP(M3272,LISTAS·PAPP!$U$3:$Z$8,2,FALSE),"")</f>
        <v/>
      </c>
      <c r="I3272" s="85" t="str">
        <f>IF(M3272&lt;&gt;"",VLOOKUP(M3272,LISTAS·PAPP!$U$3:$Z$8,3,FALSE),"")</f>
        <v/>
      </c>
      <c r="J3272" s="83" t="str">
        <f>IF(M3272&lt;&gt;"",VLOOKUP(M3272,LISTAS·PAPP!$U$3:$Z$8,4,FALSE),"")</f>
        <v/>
      </c>
      <c r="K3272" s="83" t="str">
        <f>IF(C3272&lt;&gt;"",VLOOKUP(C3272,LISTAS·PAPP!$H$3:$O$119,4,FALSE),"")</f>
        <v/>
      </c>
      <c r="L3272" s="85" t="str">
        <f>IF(C3272&lt;&gt;"",VLOOKUP(C3272,LISTAS·PAPP!$H$3:$O$119,8,FALSE),"")</f>
        <v/>
      </c>
      <c r="M3272" s="95"/>
      <c r="N3272" s="92"/>
      <c r="O3272" s="92"/>
      <c r="P3272" s="84" t="str">
        <f>IF(N3272&lt;&gt;"",VLOOKUP(N3272,LISTAS·PAPP!$U$9:$Y$125,5,FALSE),"")</f>
        <v/>
      </c>
      <c r="Q3272" s="83" t="str">
        <f>IF(O3272&lt;&gt;"",VLOOKUP(O3272,LISTAS·PAPP!$U$9:$W$125,3,FALSE),"")</f>
        <v/>
      </c>
      <c r="R3272" s="92"/>
      <c r="S3272" s="173"/>
      <c r="T3272" s="173"/>
      <c r="U3272" s="92"/>
      <c r="V3272" s="92"/>
      <c r="W3272" s="94"/>
      <c r="X3272" s="83" t="str">
        <f>IF(ISERROR(VLOOKUP(W3272,LISTAS·PAPP!$AJ$3:$AK$903,2,0))," ",VLOOKUP(W3272,LISTAS·PAPP!$AJ$3:$AK$903,2,0))</f>
        <v xml:space="preserve"> </v>
      </c>
      <c r="Y3272" s="96"/>
      <c r="Z3272" s="97"/>
      <c r="AA3272" s="97"/>
      <c r="AB3272" s="97"/>
      <c r="AC3272" s="97"/>
      <c r="AD3272" s="97"/>
      <c r="AE3272" s="97"/>
      <c r="AF3272" s="97"/>
      <c r="AG3272" s="97"/>
      <c r="AH3272" s="97"/>
      <c r="AI3272" s="97"/>
      <c r="AJ3272" s="97"/>
      <c r="AK3272" s="97"/>
      <c r="AL3272" s="86" t="str">
        <f t="shared" si="151"/>
        <v/>
      </c>
      <c r="AM3272" s="87" t="str">
        <f t="shared" si="152"/>
        <v xml:space="preserve"> </v>
      </c>
      <c r="AN3272" s="1" t="str">
        <f t="shared" si="153"/>
        <v xml:space="preserve"> </v>
      </c>
    </row>
    <row r="3273" spans="1:40" s="88" customFormat="1" x14ac:dyDescent="0.25">
      <c r="A3273" s="92"/>
      <c r="B3273" s="92"/>
      <c r="C3273" s="92"/>
      <c r="D3273" s="92"/>
      <c r="E3273" s="92"/>
      <c r="F3273" s="93"/>
      <c r="G3273" s="94"/>
      <c r="H3273" s="83" t="str">
        <f>IF(M3273&lt;&gt;"",VLOOKUP(M3273,LISTAS·PAPP!$U$3:$Z$8,2,FALSE),"")</f>
        <v/>
      </c>
      <c r="I3273" s="85" t="str">
        <f>IF(M3273&lt;&gt;"",VLOOKUP(M3273,LISTAS·PAPP!$U$3:$Z$8,3,FALSE),"")</f>
        <v/>
      </c>
      <c r="J3273" s="83" t="str">
        <f>IF(M3273&lt;&gt;"",VLOOKUP(M3273,LISTAS·PAPP!$U$3:$Z$8,4,FALSE),"")</f>
        <v/>
      </c>
      <c r="K3273" s="83" t="str">
        <f>IF(C3273&lt;&gt;"",VLOOKUP(C3273,LISTAS·PAPP!$H$3:$O$119,4,FALSE),"")</f>
        <v/>
      </c>
      <c r="L3273" s="85" t="str">
        <f>IF(C3273&lt;&gt;"",VLOOKUP(C3273,LISTAS·PAPP!$H$3:$O$119,8,FALSE),"")</f>
        <v/>
      </c>
      <c r="M3273" s="95"/>
      <c r="N3273" s="92"/>
      <c r="O3273" s="92"/>
      <c r="P3273" s="84" t="str">
        <f>IF(N3273&lt;&gt;"",VLOOKUP(N3273,LISTAS·PAPP!$U$9:$Y$125,5,FALSE),"")</f>
        <v/>
      </c>
      <c r="Q3273" s="83" t="str">
        <f>IF(O3273&lt;&gt;"",VLOOKUP(O3273,LISTAS·PAPP!$U$9:$W$125,3,FALSE),"")</f>
        <v/>
      </c>
      <c r="R3273" s="92"/>
      <c r="S3273" s="173"/>
      <c r="T3273" s="173"/>
      <c r="U3273" s="92"/>
      <c r="V3273" s="92"/>
      <c r="W3273" s="94"/>
      <c r="X3273" s="83" t="str">
        <f>IF(ISERROR(VLOOKUP(W3273,LISTAS·PAPP!$AJ$3:$AK$903,2,0))," ",VLOOKUP(W3273,LISTAS·PAPP!$AJ$3:$AK$903,2,0))</f>
        <v xml:space="preserve"> </v>
      </c>
      <c r="Y3273" s="96"/>
      <c r="Z3273" s="97"/>
      <c r="AA3273" s="97"/>
      <c r="AB3273" s="97"/>
      <c r="AC3273" s="97"/>
      <c r="AD3273" s="97"/>
      <c r="AE3273" s="97"/>
      <c r="AF3273" s="97"/>
      <c r="AG3273" s="97"/>
      <c r="AH3273" s="97"/>
      <c r="AI3273" s="97"/>
      <c r="AJ3273" s="97"/>
      <c r="AK3273" s="97"/>
      <c r="AL3273" s="86" t="str">
        <f t="shared" si="151"/>
        <v/>
      </c>
      <c r="AM3273" s="87" t="str">
        <f t="shared" si="152"/>
        <v xml:space="preserve"> </v>
      </c>
      <c r="AN3273" s="1" t="str">
        <f t="shared" si="153"/>
        <v xml:space="preserve"> </v>
      </c>
    </row>
    <row r="3274" spans="1:40" s="88" customFormat="1" x14ac:dyDescent="0.25">
      <c r="A3274" s="92"/>
      <c r="B3274" s="92"/>
      <c r="C3274" s="92"/>
      <c r="D3274" s="92"/>
      <c r="E3274" s="92"/>
      <c r="F3274" s="93"/>
      <c r="G3274" s="94"/>
      <c r="H3274" s="83" t="str">
        <f>IF(M3274&lt;&gt;"",VLOOKUP(M3274,LISTAS·PAPP!$U$3:$Z$8,2,FALSE),"")</f>
        <v/>
      </c>
      <c r="I3274" s="85" t="str">
        <f>IF(M3274&lt;&gt;"",VLOOKUP(M3274,LISTAS·PAPP!$U$3:$Z$8,3,FALSE),"")</f>
        <v/>
      </c>
      <c r="J3274" s="83" t="str">
        <f>IF(M3274&lt;&gt;"",VLOOKUP(M3274,LISTAS·PAPP!$U$3:$Z$8,4,FALSE),"")</f>
        <v/>
      </c>
      <c r="K3274" s="83" t="str">
        <f>IF(C3274&lt;&gt;"",VLOOKUP(C3274,LISTAS·PAPP!$H$3:$O$119,4,FALSE),"")</f>
        <v/>
      </c>
      <c r="L3274" s="85" t="str">
        <f>IF(C3274&lt;&gt;"",VLOOKUP(C3274,LISTAS·PAPP!$H$3:$O$119,8,FALSE),"")</f>
        <v/>
      </c>
      <c r="M3274" s="95"/>
      <c r="N3274" s="92"/>
      <c r="O3274" s="92"/>
      <c r="P3274" s="84" t="str">
        <f>IF(N3274&lt;&gt;"",VLOOKUP(N3274,LISTAS·PAPP!$U$9:$Y$125,5,FALSE),"")</f>
        <v/>
      </c>
      <c r="Q3274" s="83" t="str">
        <f>IF(O3274&lt;&gt;"",VLOOKUP(O3274,LISTAS·PAPP!$U$9:$W$125,3,FALSE),"")</f>
        <v/>
      </c>
      <c r="R3274" s="92"/>
      <c r="S3274" s="173"/>
      <c r="T3274" s="173"/>
      <c r="U3274" s="92"/>
      <c r="V3274" s="92"/>
      <c r="W3274" s="94"/>
      <c r="X3274" s="83" t="str">
        <f>IF(ISERROR(VLOOKUP(W3274,LISTAS·PAPP!$AJ$3:$AK$903,2,0))," ",VLOOKUP(W3274,LISTAS·PAPP!$AJ$3:$AK$903,2,0))</f>
        <v xml:space="preserve"> </v>
      </c>
      <c r="Y3274" s="96"/>
      <c r="Z3274" s="97"/>
      <c r="AA3274" s="97"/>
      <c r="AB3274" s="97"/>
      <c r="AC3274" s="97"/>
      <c r="AD3274" s="97"/>
      <c r="AE3274" s="97"/>
      <c r="AF3274" s="97"/>
      <c r="AG3274" s="97"/>
      <c r="AH3274" s="97"/>
      <c r="AI3274" s="97"/>
      <c r="AJ3274" s="97"/>
      <c r="AK3274" s="97"/>
      <c r="AL3274" s="86" t="str">
        <f t="shared" ref="AL3274:AL3337" si="154">IF(A3274&gt;0,(Z3274+AA3274+AB3274+AC3274+AD3274+AE3274+AF3274+AG3274+AH3274+AI3274+AJ3274+AK3274),"")</f>
        <v/>
      </c>
      <c r="AM3274" s="87" t="str">
        <f t="shared" ref="AM3274:AM3337" si="155">IF(A3274&lt;&gt;"",IF(A3274&lt;&gt;"",IF(Y3274=AL3274,"OK",Y3274-AL3274),IF(AND(Y3274="",AL3274=""),"",Z3274-AL3274))," ")</f>
        <v xml:space="preserve"> </v>
      </c>
      <c r="AN3274" s="1" t="str">
        <f t="shared" si="153"/>
        <v xml:space="preserve"> </v>
      </c>
    </row>
    <row r="3275" spans="1:40" s="88" customFormat="1" x14ac:dyDescent="0.25">
      <c r="A3275" s="92"/>
      <c r="B3275" s="92"/>
      <c r="C3275" s="92"/>
      <c r="D3275" s="92"/>
      <c r="E3275" s="92"/>
      <c r="F3275" s="93"/>
      <c r="G3275" s="94"/>
      <c r="H3275" s="83" t="str">
        <f>IF(M3275&lt;&gt;"",VLOOKUP(M3275,LISTAS·PAPP!$U$3:$Z$8,2,FALSE),"")</f>
        <v/>
      </c>
      <c r="I3275" s="85" t="str">
        <f>IF(M3275&lt;&gt;"",VLOOKUP(M3275,LISTAS·PAPP!$U$3:$Z$8,3,FALSE),"")</f>
        <v/>
      </c>
      <c r="J3275" s="83" t="str">
        <f>IF(M3275&lt;&gt;"",VLOOKUP(M3275,LISTAS·PAPP!$U$3:$Z$8,4,FALSE),"")</f>
        <v/>
      </c>
      <c r="K3275" s="83" t="str">
        <f>IF(C3275&lt;&gt;"",VLOOKUP(C3275,LISTAS·PAPP!$H$3:$O$119,4,FALSE),"")</f>
        <v/>
      </c>
      <c r="L3275" s="85" t="str">
        <f>IF(C3275&lt;&gt;"",VLOOKUP(C3275,LISTAS·PAPP!$H$3:$O$119,8,FALSE),"")</f>
        <v/>
      </c>
      <c r="M3275" s="95"/>
      <c r="N3275" s="92"/>
      <c r="O3275" s="92"/>
      <c r="P3275" s="84" t="str">
        <f>IF(N3275&lt;&gt;"",VLOOKUP(N3275,LISTAS·PAPP!$U$9:$Y$125,5,FALSE),"")</f>
        <v/>
      </c>
      <c r="Q3275" s="83" t="str">
        <f>IF(O3275&lt;&gt;"",VLOOKUP(O3275,LISTAS·PAPP!$U$9:$W$125,3,FALSE),"")</f>
        <v/>
      </c>
      <c r="R3275" s="92"/>
      <c r="S3275" s="173"/>
      <c r="T3275" s="173"/>
      <c r="U3275" s="92"/>
      <c r="V3275" s="92"/>
      <c r="W3275" s="94"/>
      <c r="X3275" s="83" t="str">
        <f>IF(ISERROR(VLOOKUP(W3275,LISTAS·PAPP!$AJ$3:$AK$903,2,0))," ",VLOOKUP(W3275,LISTAS·PAPP!$AJ$3:$AK$903,2,0))</f>
        <v xml:space="preserve"> </v>
      </c>
      <c r="Y3275" s="96"/>
      <c r="Z3275" s="97"/>
      <c r="AA3275" s="97"/>
      <c r="AB3275" s="97"/>
      <c r="AC3275" s="97"/>
      <c r="AD3275" s="97"/>
      <c r="AE3275" s="97"/>
      <c r="AF3275" s="97"/>
      <c r="AG3275" s="97"/>
      <c r="AH3275" s="97"/>
      <c r="AI3275" s="97"/>
      <c r="AJ3275" s="97"/>
      <c r="AK3275" s="97"/>
      <c r="AL3275" s="86" t="str">
        <f t="shared" si="154"/>
        <v/>
      </c>
      <c r="AM3275" s="87" t="str">
        <f t="shared" si="155"/>
        <v xml:space="preserve"> </v>
      </c>
      <c r="AN3275" s="1" t="str">
        <f t="shared" ref="AN3275:AN3338" si="156">IF(A3275&lt;&gt;"",IF(A3275="","Escoger ESTRUCTURA ORGANIZACIONAL;",)&amp;" "&amp;(IF(B3275="","Escoger RELACIONAMIENTO INSTITUCIONAL;",)&amp;" "&amp;(IF(C3275="","Escoger UNIDADES ADMINISTRATIVAS;",)&amp;" "&amp;(IF(D3275="","Colocar COMPONENTE DEL PROYECTO DE INVERSIÓN;",)&amp;" "&amp;(IF(E3275="","Colocar ACTIVIDADES DEL PAPP;",)&amp;" "&amp;(IF(F3275="","Colocar META DE LA ACTIVIDAD;",)&amp;" "&amp;(IF(G3275="","Colocar INDICADOR DE LA META;",)&amp;" "&amp;(IF(H3275="","No visualiza PLAN NACIONAL DE DESARROLLO;",)&amp;" "&amp;(IF(I3275="","No visualiza PROGRAMA NACIONAL;",)&amp;" "&amp;(IF(J3275="","No visualiza OBJETIVO ESTRATEGICO INSTITUCIONAL;",)&amp;" "&amp;(IF(K3275="","No visualiza CENTRO GESTOR;",)&amp;" "&amp;(IF(L3275="","No visualiza AREA FUNCIONAL;",)&amp;" "&amp;(IF(M3275="","Escoger PRODUCTO INSTITUCIONAL;",)&amp;" "&amp;(IF(N3275="","Escoger PROYECTO;",)&amp;" "&amp;(IF(O3275="","Escoger ACTIVIDAD SINAFIP;",)&amp;" "&amp;(IF(P3275="","No visualiza CODIGO UNICO DE PROYECTO;",)&amp;" "&amp;(IF(Q3275="","No visualiza POLITICA DE IGUALDAD;",)&amp;" "&amp;(IF(R3275="","Escoger FUENTE;",)&amp;" "&amp;(IF(U3275="","Escoger NATURALEZA DE GASTO;",)&amp;" "&amp;(IF(V3275="","Escoger GRUPO DE GASTO;",)&amp;" "&amp;(IF(W3275="","Colocar ITEM PRESUPUESTARIO;",)&amp;" "&amp;(IF(X3275="","No visualiza DESCRIPCION ITEM PRESUPUESTARIO;",))))))))))))))))))))))," ")</f>
        <v xml:space="preserve"> </v>
      </c>
    </row>
    <row r="3276" spans="1:40" s="88" customFormat="1" x14ac:dyDescent="0.25">
      <c r="A3276" s="92"/>
      <c r="B3276" s="92"/>
      <c r="C3276" s="92"/>
      <c r="D3276" s="92"/>
      <c r="E3276" s="92"/>
      <c r="F3276" s="93"/>
      <c r="G3276" s="94"/>
      <c r="H3276" s="83" t="str">
        <f>IF(M3276&lt;&gt;"",VLOOKUP(M3276,LISTAS·PAPP!$U$3:$Z$8,2,FALSE),"")</f>
        <v/>
      </c>
      <c r="I3276" s="85" t="str">
        <f>IF(M3276&lt;&gt;"",VLOOKUP(M3276,LISTAS·PAPP!$U$3:$Z$8,3,FALSE),"")</f>
        <v/>
      </c>
      <c r="J3276" s="83" t="str">
        <f>IF(M3276&lt;&gt;"",VLOOKUP(M3276,LISTAS·PAPP!$U$3:$Z$8,4,FALSE),"")</f>
        <v/>
      </c>
      <c r="K3276" s="83" t="str">
        <f>IF(C3276&lt;&gt;"",VLOOKUP(C3276,LISTAS·PAPP!$H$3:$O$119,4,FALSE),"")</f>
        <v/>
      </c>
      <c r="L3276" s="85" t="str">
        <f>IF(C3276&lt;&gt;"",VLOOKUP(C3276,LISTAS·PAPP!$H$3:$O$119,8,FALSE),"")</f>
        <v/>
      </c>
      <c r="M3276" s="95"/>
      <c r="N3276" s="92"/>
      <c r="O3276" s="92"/>
      <c r="P3276" s="84" t="str">
        <f>IF(N3276&lt;&gt;"",VLOOKUP(N3276,LISTAS·PAPP!$U$9:$Y$125,5,FALSE),"")</f>
        <v/>
      </c>
      <c r="Q3276" s="83" t="str">
        <f>IF(O3276&lt;&gt;"",VLOOKUP(O3276,LISTAS·PAPP!$U$9:$W$125,3,FALSE),"")</f>
        <v/>
      </c>
      <c r="R3276" s="92"/>
      <c r="S3276" s="173"/>
      <c r="T3276" s="173"/>
      <c r="U3276" s="92"/>
      <c r="V3276" s="92"/>
      <c r="W3276" s="94"/>
      <c r="X3276" s="83" t="str">
        <f>IF(ISERROR(VLOOKUP(W3276,LISTAS·PAPP!$AJ$3:$AK$903,2,0))," ",VLOOKUP(W3276,LISTAS·PAPP!$AJ$3:$AK$903,2,0))</f>
        <v xml:space="preserve"> </v>
      </c>
      <c r="Y3276" s="96"/>
      <c r="Z3276" s="97"/>
      <c r="AA3276" s="97"/>
      <c r="AB3276" s="97"/>
      <c r="AC3276" s="97"/>
      <c r="AD3276" s="97"/>
      <c r="AE3276" s="97"/>
      <c r="AF3276" s="97"/>
      <c r="AG3276" s="97"/>
      <c r="AH3276" s="97"/>
      <c r="AI3276" s="97"/>
      <c r="AJ3276" s="97"/>
      <c r="AK3276" s="97"/>
      <c r="AL3276" s="86" t="str">
        <f t="shared" si="154"/>
        <v/>
      </c>
      <c r="AM3276" s="87" t="str">
        <f t="shared" si="155"/>
        <v xml:space="preserve"> </v>
      </c>
      <c r="AN3276" s="1" t="str">
        <f t="shared" si="156"/>
        <v xml:space="preserve"> </v>
      </c>
    </row>
    <row r="3277" spans="1:40" s="88" customFormat="1" x14ac:dyDescent="0.25">
      <c r="A3277" s="92"/>
      <c r="B3277" s="92"/>
      <c r="C3277" s="92"/>
      <c r="D3277" s="92"/>
      <c r="E3277" s="92"/>
      <c r="F3277" s="93"/>
      <c r="G3277" s="94"/>
      <c r="H3277" s="83" t="str">
        <f>IF(M3277&lt;&gt;"",VLOOKUP(M3277,LISTAS·PAPP!$U$3:$Z$8,2,FALSE),"")</f>
        <v/>
      </c>
      <c r="I3277" s="85" t="str">
        <f>IF(M3277&lt;&gt;"",VLOOKUP(M3277,LISTAS·PAPP!$U$3:$Z$8,3,FALSE),"")</f>
        <v/>
      </c>
      <c r="J3277" s="83" t="str">
        <f>IF(M3277&lt;&gt;"",VLOOKUP(M3277,LISTAS·PAPP!$U$3:$Z$8,4,FALSE),"")</f>
        <v/>
      </c>
      <c r="K3277" s="83" t="str">
        <f>IF(C3277&lt;&gt;"",VLOOKUP(C3277,LISTAS·PAPP!$H$3:$O$119,4,FALSE),"")</f>
        <v/>
      </c>
      <c r="L3277" s="85" t="str">
        <f>IF(C3277&lt;&gt;"",VLOOKUP(C3277,LISTAS·PAPP!$H$3:$O$119,8,FALSE),"")</f>
        <v/>
      </c>
      <c r="M3277" s="95"/>
      <c r="N3277" s="92"/>
      <c r="O3277" s="92"/>
      <c r="P3277" s="84" t="str">
        <f>IF(N3277&lt;&gt;"",VLOOKUP(N3277,LISTAS·PAPP!$U$9:$Y$125,5,FALSE),"")</f>
        <v/>
      </c>
      <c r="Q3277" s="83" t="str">
        <f>IF(O3277&lt;&gt;"",VLOOKUP(O3277,LISTAS·PAPP!$U$9:$W$125,3,FALSE),"")</f>
        <v/>
      </c>
      <c r="R3277" s="92"/>
      <c r="S3277" s="173"/>
      <c r="T3277" s="173"/>
      <c r="U3277" s="92"/>
      <c r="V3277" s="92"/>
      <c r="W3277" s="94"/>
      <c r="X3277" s="83" t="str">
        <f>IF(ISERROR(VLOOKUP(W3277,LISTAS·PAPP!$AJ$3:$AK$903,2,0))," ",VLOOKUP(W3277,LISTAS·PAPP!$AJ$3:$AK$903,2,0))</f>
        <v xml:space="preserve"> </v>
      </c>
      <c r="Y3277" s="96"/>
      <c r="Z3277" s="97"/>
      <c r="AA3277" s="97"/>
      <c r="AB3277" s="97"/>
      <c r="AC3277" s="97"/>
      <c r="AD3277" s="97"/>
      <c r="AE3277" s="97"/>
      <c r="AF3277" s="97"/>
      <c r="AG3277" s="97"/>
      <c r="AH3277" s="97"/>
      <c r="AI3277" s="97"/>
      <c r="AJ3277" s="97"/>
      <c r="AK3277" s="97"/>
      <c r="AL3277" s="86" t="str">
        <f t="shared" si="154"/>
        <v/>
      </c>
      <c r="AM3277" s="87" t="str">
        <f t="shared" si="155"/>
        <v xml:space="preserve"> </v>
      </c>
      <c r="AN3277" s="1" t="str">
        <f t="shared" si="156"/>
        <v xml:space="preserve"> </v>
      </c>
    </row>
    <row r="3278" spans="1:40" s="88" customFormat="1" x14ac:dyDescent="0.25">
      <c r="A3278" s="92"/>
      <c r="B3278" s="92"/>
      <c r="C3278" s="92"/>
      <c r="D3278" s="92"/>
      <c r="E3278" s="92"/>
      <c r="F3278" s="93"/>
      <c r="G3278" s="94"/>
      <c r="H3278" s="83" t="str">
        <f>IF(M3278&lt;&gt;"",VLOOKUP(M3278,LISTAS·PAPP!$U$3:$Z$8,2,FALSE),"")</f>
        <v/>
      </c>
      <c r="I3278" s="85" t="str">
        <f>IF(M3278&lt;&gt;"",VLOOKUP(M3278,LISTAS·PAPP!$U$3:$Z$8,3,FALSE),"")</f>
        <v/>
      </c>
      <c r="J3278" s="83" t="str">
        <f>IF(M3278&lt;&gt;"",VLOOKUP(M3278,LISTAS·PAPP!$U$3:$Z$8,4,FALSE),"")</f>
        <v/>
      </c>
      <c r="K3278" s="83" t="str">
        <f>IF(C3278&lt;&gt;"",VLOOKUP(C3278,LISTAS·PAPP!$H$3:$O$119,4,FALSE),"")</f>
        <v/>
      </c>
      <c r="L3278" s="85" t="str">
        <f>IF(C3278&lt;&gt;"",VLOOKUP(C3278,LISTAS·PAPP!$H$3:$O$119,8,FALSE),"")</f>
        <v/>
      </c>
      <c r="M3278" s="95"/>
      <c r="N3278" s="92"/>
      <c r="O3278" s="92"/>
      <c r="P3278" s="84" t="str">
        <f>IF(N3278&lt;&gt;"",VLOOKUP(N3278,LISTAS·PAPP!$U$9:$Y$125,5,FALSE),"")</f>
        <v/>
      </c>
      <c r="Q3278" s="83" t="str">
        <f>IF(O3278&lt;&gt;"",VLOOKUP(O3278,LISTAS·PAPP!$U$9:$W$125,3,FALSE),"")</f>
        <v/>
      </c>
      <c r="R3278" s="92"/>
      <c r="S3278" s="173"/>
      <c r="T3278" s="173"/>
      <c r="U3278" s="92"/>
      <c r="V3278" s="92"/>
      <c r="W3278" s="94"/>
      <c r="X3278" s="83" t="str">
        <f>IF(ISERROR(VLOOKUP(W3278,LISTAS·PAPP!$AJ$3:$AK$903,2,0))," ",VLOOKUP(W3278,LISTAS·PAPP!$AJ$3:$AK$903,2,0))</f>
        <v xml:space="preserve"> </v>
      </c>
      <c r="Y3278" s="96"/>
      <c r="Z3278" s="97"/>
      <c r="AA3278" s="97"/>
      <c r="AB3278" s="97"/>
      <c r="AC3278" s="97"/>
      <c r="AD3278" s="97"/>
      <c r="AE3278" s="97"/>
      <c r="AF3278" s="97"/>
      <c r="AG3278" s="97"/>
      <c r="AH3278" s="97"/>
      <c r="AI3278" s="97"/>
      <c r="AJ3278" s="97"/>
      <c r="AK3278" s="97"/>
      <c r="AL3278" s="86" t="str">
        <f t="shared" si="154"/>
        <v/>
      </c>
      <c r="AM3278" s="87" t="str">
        <f t="shared" si="155"/>
        <v xml:space="preserve"> </v>
      </c>
      <c r="AN3278" s="1" t="str">
        <f t="shared" si="156"/>
        <v xml:space="preserve"> </v>
      </c>
    </row>
    <row r="3279" spans="1:40" s="88" customFormat="1" x14ac:dyDescent="0.25">
      <c r="A3279" s="92"/>
      <c r="B3279" s="92"/>
      <c r="C3279" s="92"/>
      <c r="D3279" s="92"/>
      <c r="E3279" s="92"/>
      <c r="F3279" s="93"/>
      <c r="G3279" s="94"/>
      <c r="H3279" s="83" t="str">
        <f>IF(M3279&lt;&gt;"",VLOOKUP(M3279,LISTAS·PAPP!$U$3:$Z$8,2,FALSE),"")</f>
        <v/>
      </c>
      <c r="I3279" s="85" t="str">
        <f>IF(M3279&lt;&gt;"",VLOOKUP(M3279,LISTAS·PAPP!$U$3:$Z$8,3,FALSE),"")</f>
        <v/>
      </c>
      <c r="J3279" s="83" t="str">
        <f>IF(M3279&lt;&gt;"",VLOOKUP(M3279,LISTAS·PAPP!$U$3:$Z$8,4,FALSE),"")</f>
        <v/>
      </c>
      <c r="K3279" s="83" t="str">
        <f>IF(C3279&lt;&gt;"",VLOOKUP(C3279,LISTAS·PAPP!$H$3:$O$119,4,FALSE),"")</f>
        <v/>
      </c>
      <c r="L3279" s="85" t="str">
        <f>IF(C3279&lt;&gt;"",VLOOKUP(C3279,LISTAS·PAPP!$H$3:$O$119,8,FALSE),"")</f>
        <v/>
      </c>
      <c r="M3279" s="95"/>
      <c r="N3279" s="92"/>
      <c r="O3279" s="92"/>
      <c r="P3279" s="84" t="str">
        <f>IF(N3279&lt;&gt;"",VLOOKUP(N3279,LISTAS·PAPP!$U$9:$Y$125,5,FALSE),"")</f>
        <v/>
      </c>
      <c r="Q3279" s="83" t="str">
        <f>IF(O3279&lt;&gt;"",VLOOKUP(O3279,LISTAS·PAPP!$U$9:$W$125,3,FALSE),"")</f>
        <v/>
      </c>
      <c r="R3279" s="92"/>
      <c r="S3279" s="173"/>
      <c r="T3279" s="173"/>
      <c r="U3279" s="92"/>
      <c r="V3279" s="92"/>
      <c r="W3279" s="94"/>
      <c r="X3279" s="83" t="str">
        <f>IF(ISERROR(VLOOKUP(W3279,LISTAS·PAPP!$AJ$3:$AK$903,2,0))," ",VLOOKUP(W3279,LISTAS·PAPP!$AJ$3:$AK$903,2,0))</f>
        <v xml:space="preserve"> </v>
      </c>
      <c r="Y3279" s="96"/>
      <c r="Z3279" s="97"/>
      <c r="AA3279" s="97"/>
      <c r="AB3279" s="97"/>
      <c r="AC3279" s="97"/>
      <c r="AD3279" s="97"/>
      <c r="AE3279" s="97"/>
      <c r="AF3279" s="97"/>
      <c r="AG3279" s="97"/>
      <c r="AH3279" s="97"/>
      <c r="AI3279" s="97"/>
      <c r="AJ3279" s="97"/>
      <c r="AK3279" s="97"/>
      <c r="AL3279" s="86" t="str">
        <f t="shared" si="154"/>
        <v/>
      </c>
      <c r="AM3279" s="87" t="str">
        <f t="shared" si="155"/>
        <v xml:space="preserve"> </v>
      </c>
      <c r="AN3279" s="1" t="str">
        <f t="shared" si="156"/>
        <v xml:space="preserve"> </v>
      </c>
    </row>
    <row r="3280" spans="1:40" s="88" customFormat="1" x14ac:dyDescent="0.25">
      <c r="A3280" s="92"/>
      <c r="B3280" s="92"/>
      <c r="C3280" s="92"/>
      <c r="D3280" s="92"/>
      <c r="E3280" s="92"/>
      <c r="F3280" s="93"/>
      <c r="G3280" s="94"/>
      <c r="H3280" s="83" t="str">
        <f>IF(M3280&lt;&gt;"",VLOOKUP(M3280,LISTAS·PAPP!$U$3:$Z$8,2,FALSE),"")</f>
        <v/>
      </c>
      <c r="I3280" s="85" t="str">
        <f>IF(M3280&lt;&gt;"",VLOOKUP(M3280,LISTAS·PAPP!$U$3:$Z$8,3,FALSE),"")</f>
        <v/>
      </c>
      <c r="J3280" s="83" t="str">
        <f>IF(M3280&lt;&gt;"",VLOOKUP(M3280,LISTAS·PAPP!$U$3:$Z$8,4,FALSE),"")</f>
        <v/>
      </c>
      <c r="K3280" s="83" t="str">
        <f>IF(C3280&lt;&gt;"",VLOOKUP(C3280,LISTAS·PAPP!$H$3:$O$119,4,FALSE),"")</f>
        <v/>
      </c>
      <c r="L3280" s="85" t="str">
        <f>IF(C3280&lt;&gt;"",VLOOKUP(C3280,LISTAS·PAPP!$H$3:$O$119,8,FALSE),"")</f>
        <v/>
      </c>
      <c r="M3280" s="95"/>
      <c r="N3280" s="92"/>
      <c r="O3280" s="92"/>
      <c r="P3280" s="84" t="str">
        <f>IF(N3280&lt;&gt;"",VLOOKUP(N3280,LISTAS·PAPP!$U$9:$Y$125,5,FALSE),"")</f>
        <v/>
      </c>
      <c r="Q3280" s="83" t="str">
        <f>IF(O3280&lt;&gt;"",VLOOKUP(O3280,LISTAS·PAPP!$U$9:$W$125,3,FALSE),"")</f>
        <v/>
      </c>
      <c r="R3280" s="92"/>
      <c r="S3280" s="173"/>
      <c r="T3280" s="173"/>
      <c r="U3280" s="92"/>
      <c r="V3280" s="92"/>
      <c r="W3280" s="94"/>
      <c r="X3280" s="83" t="str">
        <f>IF(ISERROR(VLOOKUP(W3280,LISTAS·PAPP!$AJ$3:$AK$903,2,0))," ",VLOOKUP(W3280,LISTAS·PAPP!$AJ$3:$AK$903,2,0))</f>
        <v xml:space="preserve"> </v>
      </c>
      <c r="Y3280" s="96"/>
      <c r="Z3280" s="97"/>
      <c r="AA3280" s="97"/>
      <c r="AB3280" s="97"/>
      <c r="AC3280" s="97"/>
      <c r="AD3280" s="97"/>
      <c r="AE3280" s="97"/>
      <c r="AF3280" s="97"/>
      <c r="AG3280" s="97"/>
      <c r="AH3280" s="97"/>
      <c r="AI3280" s="97"/>
      <c r="AJ3280" s="97"/>
      <c r="AK3280" s="97"/>
      <c r="AL3280" s="86" t="str">
        <f t="shared" si="154"/>
        <v/>
      </c>
      <c r="AM3280" s="87" t="str">
        <f t="shared" si="155"/>
        <v xml:space="preserve"> </v>
      </c>
      <c r="AN3280" s="1" t="str">
        <f t="shared" si="156"/>
        <v xml:space="preserve"> </v>
      </c>
    </row>
    <row r="3281" spans="1:40" s="88" customFormat="1" x14ac:dyDescent="0.25">
      <c r="A3281" s="92"/>
      <c r="B3281" s="92"/>
      <c r="C3281" s="92"/>
      <c r="D3281" s="92"/>
      <c r="E3281" s="92"/>
      <c r="F3281" s="93"/>
      <c r="G3281" s="94"/>
      <c r="H3281" s="83" t="str">
        <f>IF(M3281&lt;&gt;"",VLOOKUP(M3281,LISTAS·PAPP!$U$3:$Z$8,2,FALSE),"")</f>
        <v/>
      </c>
      <c r="I3281" s="85" t="str">
        <f>IF(M3281&lt;&gt;"",VLOOKUP(M3281,LISTAS·PAPP!$U$3:$Z$8,3,FALSE),"")</f>
        <v/>
      </c>
      <c r="J3281" s="83" t="str">
        <f>IF(M3281&lt;&gt;"",VLOOKUP(M3281,LISTAS·PAPP!$U$3:$Z$8,4,FALSE),"")</f>
        <v/>
      </c>
      <c r="K3281" s="83" t="str">
        <f>IF(C3281&lt;&gt;"",VLOOKUP(C3281,LISTAS·PAPP!$H$3:$O$119,4,FALSE),"")</f>
        <v/>
      </c>
      <c r="L3281" s="85" t="str">
        <f>IF(C3281&lt;&gt;"",VLOOKUP(C3281,LISTAS·PAPP!$H$3:$O$119,8,FALSE),"")</f>
        <v/>
      </c>
      <c r="M3281" s="95"/>
      <c r="N3281" s="92"/>
      <c r="O3281" s="92"/>
      <c r="P3281" s="84" t="str">
        <f>IF(N3281&lt;&gt;"",VLOOKUP(N3281,LISTAS·PAPP!$U$9:$Y$125,5,FALSE),"")</f>
        <v/>
      </c>
      <c r="Q3281" s="83" t="str">
        <f>IF(O3281&lt;&gt;"",VLOOKUP(O3281,LISTAS·PAPP!$U$9:$W$125,3,FALSE),"")</f>
        <v/>
      </c>
      <c r="R3281" s="92"/>
      <c r="S3281" s="173"/>
      <c r="T3281" s="173"/>
      <c r="U3281" s="92"/>
      <c r="V3281" s="92"/>
      <c r="W3281" s="94"/>
      <c r="X3281" s="83" t="str">
        <f>IF(ISERROR(VLOOKUP(W3281,LISTAS·PAPP!$AJ$3:$AK$903,2,0))," ",VLOOKUP(W3281,LISTAS·PAPP!$AJ$3:$AK$903,2,0))</f>
        <v xml:space="preserve"> </v>
      </c>
      <c r="Y3281" s="96"/>
      <c r="Z3281" s="97"/>
      <c r="AA3281" s="97"/>
      <c r="AB3281" s="97"/>
      <c r="AC3281" s="97"/>
      <c r="AD3281" s="97"/>
      <c r="AE3281" s="97"/>
      <c r="AF3281" s="97"/>
      <c r="AG3281" s="97"/>
      <c r="AH3281" s="97"/>
      <c r="AI3281" s="97"/>
      <c r="AJ3281" s="97"/>
      <c r="AK3281" s="97"/>
      <c r="AL3281" s="86" t="str">
        <f t="shared" si="154"/>
        <v/>
      </c>
      <c r="AM3281" s="87" t="str">
        <f t="shared" si="155"/>
        <v xml:space="preserve"> </v>
      </c>
      <c r="AN3281" s="1" t="str">
        <f t="shared" si="156"/>
        <v xml:space="preserve"> </v>
      </c>
    </row>
    <row r="3282" spans="1:40" s="88" customFormat="1" x14ac:dyDescent="0.25">
      <c r="A3282" s="92"/>
      <c r="B3282" s="92"/>
      <c r="C3282" s="92"/>
      <c r="D3282" s="92"/>
      <c r="E3282" s="92"/>
      <c r="F3282" s="93"/>
      <c r="G3282" s="94"/>
      <c r="H3282" s="83" t="str">
        <f>IF(M3282&lt;&gt;"",VLOOKUP(M3282,LISTAS·PAPP!$U$3:$Z$8,2,FALSE),"")</f>
        <v/>
      </c>
      <c r="I3282" s="85" t="str">
        <f>IF(M3282&lt;&gt;"",VLOOKUP(M3282,LISTAS·PAPP!$U$3:$Z$8,3,FALSE),"")</f>
        <v/>
      </c>
      <c r="J3282" s="83" t="str">
        <f>IF(M3282&lt;&gt;"",VLOOKUP(M3282,LISTAS·PAPP!$U$3:$Z$8,4,FALSE),"")</f>
        <v/>
      </c>
      <c r="K3282" s="83" t="str">
        <f>IF(C3282&lt;&gt;"",VLOOKUP(C3282,LISTAS·PAPP!$H$3:$O$119,4,FALSE),"")</f>
        <v/>
      </c>
      <c r="L3282" s="85" t="str">
        <f>IF(C3282&lt;&gt;"",VLOOKUP(C3282,LISTAS·PAPP!$H$3:$O$119,8,FALSE),"")</f>
        <v/>
      </c>
      <c r="M3282" s="95"/>
      <c r="N3282" s="92"/>
      <c r="O3282" s="92"/>
      <c r="P3282" s="84" t="str">
        <f>IF(N3282&lt;&gt;"",VLOOKUP(N3282,LISTAS·PAPP!$U$9:$Y$125,5,FALSE),"")</f>
        <v/>
      </c>
      <c r="Q3282" s="83" t="str">
        <f>IF(O3282&lt;&gt;"",VLOOKUP(O3282,LISTAS·PAPP!$U$9:$W$125,3,FALSE),"")</f>
        <v/>
      </c>
      <c r="R3282" s="92"/>
      <c r="S3282" s="173"/>
      <c r="T3282" s="173"/>
      <c r="U3282" s="92"/>
      <c r="V3282" s="92"/>
      <c r="W3282" s="94"/>
      <c r="X3282" s="83" t="str">
        <f>IF(ISERROR(VLOOKUP(W3282,LISTAS·PAPP!$AJ$3:$AK$903,2,0))," ",VLOOKUP(W3282,LISTAS·PAPP!$AJ$3:$AK$903,2,0))</f>
        <v xml:space="preserve"> </v>
      </c>
      <c r="Y3282" s="96"/>
      <c r="Z3282" s="97"/>
      <c r="AA3282" s="97"/>
      <c r="AB3282" s="97"/>
      <c r="AC3282" s="97"/>
      <c r="AD3282" s="97"/>
      <c r="AE3282" s="97"/>
      <c r="AF3282" s="97"/>
      <c r="AG3282" s="97"/>
      <c r="AH3282" s="97"/>
      <c r="AI3282" s="97"/>
      <c r="AJ3282" s="97"/>
      <c r="AK3282" s="97"/>
      <c r="AL3282" s="86" t="str">
        <f t="shared" si="154"/>
        <v/>
      </c>
      <c r="AM3282" s="87" t="str">
        <f t="shared" si="155"/>
        <v xml:space="preserve"> </v>
      </c>
      <c r="AN3282" s="1" t="str">
        <f t="shared" si="156"/>
        <v xml:space="preserve"> </v>
      </c>
    </row>
    <row r="3283" spans="1:40" s="88" customFormat="1" x14ac:dyDescent="0.25">
      <c r="A3283" s="92"/>
      <c r="B3283" s="92"/>
      <c r="C3283" s="92"/>
      <c r="D3283" s="92"/>
      <c r="E3283" s="92"/>
      <c r="F3283" s="93"/>
      <c r="G3283" s="94"/>
      <c r="H3283" s="83" t="str">
        <f>IF(M3283&lt;&gt;"",VLOOKUP(M3283,LISTAS·PAPP!$U$3:$Z$8,2,FALSE),"")</f>
        <v/>
      </c>
      <c r="I3283" s="85" t="str">
        <f>IF(M3283&lt;&gt;"",VLOOKUP(M3283,LISTAS·PAPP!$U$3:$Z$8,3,FALSE),"")</f>
        <v/>
      </c>
      <c r="J3283" s="83" t="str">
        <f>IF(M3283&lt;&gt;"",VLOOKUP(M3283,LISTAS·PAPP!$U$3:$Z$8,4,FALSE),"")</f>
        <v/>
      </c>
      <c r="K3283" s="83" t="str">
        <f>IF(C3283&lt;&gt;"",VLOOKUP(C3283,LISTAS·PAPP!$H$3:$O$119,4,FALSE),"")</f>
        <v/>
      </c>
      <c r="L3283" s="85" t="str">
        <f>IF(C3283&lt;&gt;"",VLOOKUP(C3283,LISTAS·PAPP!$H$3:$O$119,8,FALSE),"")</f>
        <v/>
      </c>
      <c r="M3283" s="95"/>
      <c r="N3283" s="92"/>
      <c r="O3283" s="92"/>
      <c r="P3283" s="84" t="str">
        <f>IF(N3283&lt;&gt;"",VLOOKUP(N3283,LISTAS·PAPP!$U$9:$Y$125,5,FALSE),"")</f>
        <v/>
      </c>
      <c r="Q3283" s="83" t="str">
        <f>IF(O3283&lt;&gt;"",VLOOKUP(O3283,LISTAS·PAPP!$U$9:$W$125,3,FALSE),"")</f>
        <v/>
      </c>
      <c r="R3283" s="92"/>
      <c r="S3283" s="173"/>
      <c r="T3283" s="173"/>
      <c r="U3283" s="92"/>
      <c r="V3283" s="92"/>
      <c r="W3283" s="94"/>
      <c r="X3283" s="83" t="str">
        <f>IF(ISERROR(VLOOKUP(W3283,LISTAS·PAPP!$AJ$3:$AK$903,2,0))," ",VLOOKUP(W3283,LISTAS·PAPP!$AJ$3:$AK$903,2,0))</f>
        <v xml:space="preserve"> </v>
      </c>
      <c r="Y3283" s="96"/>
      <c r="Z3283" s="97"/>
      <c r="AA3283" s="97"/>
      <c r="AB3283" s="97"/>
      <c r="AC3283" s="97"/>
      <c r="AD3283" s="97"/>
      <c r="AE3283" s="97"/>
      <c r="AF3283" s="97"/>
      <c r="AG3283" s="97"/>
      <c r="AH3283" s="97"/>
      <c r="AI3283" s="97"/>
      <c r="AJ3283" s="97"/>
      <c r="AK3283" s="97"/>
      <c r="AL3283" s="86" t="str">
        <f t="shared" si="154"/>
        <v/>
      </c>
      <c r="AM3283" s="87" t="str">
        <f t="shared" si="155"/>
        <v xml:space="preserve"> </v>
      </c>
      <c r="AN3283" s="1" t="str">
        <f t="shared" si="156"/>
        <v xml:space="preserve"> </v>
      </c>
    </row>
    <row r="3284" spans="1:40" s="88" customFormat="1" x14ac:dyDescent="0.25">
      <c r="A3284" s="92"/>
      <c r="B3284" s="92"/>
      <c r="C3284" s="92"/>
      <c r="D3284" s="92"/>
      <c r="E3284" s="92"/>
      <c r="F3284" s="93"/>
      <c r="G3284" s="94"/>
      <c r="H3284" s="83" t="str">
        <f>IF(M3284&lt;&gt;"",VLOOKUP(M3284,LISTAS·PAPP!$U$3:$Z$8,2,FALSE),"")</f>
        <v/>
      </c>
      <c r="I3284" s="85" t="str">
        <f>IF(M3284&lt;&gt;"",VLOOKUP(M3284,LISTAS·PAPP!$U$3:$Z$8,3,FALSE),"")</f>
        <v/>
      </c>
      <c r="J3284" s="83" t="str">
        <f>IF(M3284&lt;&gt;"",VLOOKUP(M3284,LISTAS·PAPP!$U$3:$Z$8,4,FALSE),"")</f>
        <v/>
      </c>
      <c r="K3284" s="83" t="str">
        <f>IF(C3284&lt;&gt;"",VLOOKUP(C3284,LISTAS·PAPP!$H$3:$O$119,4,FALSE),"")</f>
        <v/>
      </c>
      <c r="L3284" s="85" t="str">
        <f>IF(C3284&lt;&gt;"",VLOOKUP(C3284,LISTAS·PAPP!$H$3:$O$119,8,FALSE),"")</f>
        <v/>
      </c>
      <c r="M3284" s="95"/>
      <c r="N3284" s="92"/>
      <c r="O3284" s="92"/>
      <c r="P3284" s="84" t="str">
        <f>IF(N3284&lt;&gt;"",VLOOKUP(N3284,LISTAS·PAPP!$U$9:$Y$125,5,FALSE),"")</f>
        <v/>
      </c>
      <c r="Q3284" s="83" t="str">
        <f>IF(O3284&lt;&gt;"",VLOOKUP(O3284,LISTAS·PAPP!$U$9:$W$125,3,FALSE),"")</f>
        <v/>
      </c>
      <c r="R3284" s="92"/>
      <c r="S3284" s="173"/>
      <c r="T3284" s="173"/>
      <c r="U3284" s="92"/>
      <c r="V3284" s="92"/>
      <c r="W3284" s="94"/>
      <c r="X3284" s="83" t="str">
        <f>IF(ISERROR(VLOOKUP(W3284,LISTAS·PAPP!$AJ$3:$AK$903,2,0))," ",VLOOKUP(W3284,LISTAS·PAPP!$AJ$3:$AK$903,2,0))</f>
        <v xml:space="preserve"> </v>
      </c>
      <c r="Y3284" s="96"/>
      <c r="Z3284" s="97"/>
      <c r="AA3284" s="97"/>
      <c r="AB3284" s="97"/>
      <c r="AC3284" s="97"/>
      <c r="AD3284" s="97"/>
      <c r="AE3284" s="97"/>
      <c r="AF3284" s="97"/>
      <c r="AG3284" s="97"/>
      <c r="AH3284" s="97"/>
      <c r="AI3284" s="97"/>
      <c r="AJ3284" s="97"/>
      <c r="AK3284" s="97"/>
      <c r="AL3284" s="86" t="str">
        <f t="shared" si="154"/>
        <v/>
      </c>
      <c r="AM3284" s="87" t="str">
        <f t="shared" si="155"/>
        <v xml:space="preserve"> </v>
      </c>
      <c r="AN3284" s="1" t="str">
        <f t="shared" si="156"/>
        <v xml:space="preserve"> </v>
      </c>
    </row>
    <row r="3285" spans="1:40" s="88" customFormat="1" x14ac:dyDescent="0.25">
      <c r="A3285" s="92"/>
      <c r="B3285" s="92"/>
      <c r="C3285" s="92"/>
      <c r="D3285" s="92"/>
      <c r="E3285" s="92"/>
      <c r="F3285" s="93"/>
      <c r="G3285" s="94"/>
      <c r="H3285" s="83" t="str">
        <f>IF(M3285&lt;&gt;"",VLOOKUP(M3285,LISTAS·PAPP!$U$3:$Z$8,2,FALSE),"")</f>
        <v/>
      </c>
      <c r="I3285" s="85" t="str">
        <f>IF(M3285&lt;&gt;"",VLOOKUP(M3285,LISTAS·PAPP!$U$3:$Z$8,3,FALSE),"")</f>
        <v/>
      </c>
      <c r="J3285" s="83" t="str">
        <f>IF(M3285&lt;&gt;"",VLOOKUP(M3285,LISTAS·PAPP!$U$3:$Z$8,4,FALSE),"")</f>
        <v/>
      </c>
      <c r="K3285" s="83" t="str">
        <f>IF(C3285&lt;&gt;"",VLOOKUP(C3285,LISTAS·PAPP!$H$3:$O$119,4,FALSE),"")</f>
        <v/>
      </c>
      <c r="L3285" s="85" t="str">
        <f>IF(C3285&lt;&gt;"",VLOOKUP(C3285,LISTAS·PAPP!$H$3:$O$119,8,FALSE),"")</f>
        <v/>
      </c>
      <c r="M3285" s="95"/>
      <c r="N3285" s="92"/>
      <c r="O3285" s="92"/>
      <c r="P3285" s="84" t="str">
        <f>IF(N3285&lt;&gt;"",VLOOKUP(N3285,LISTAS·PAPP!$U$9:$Y$125,5,FALSE),"")</f>
        <v/>
      </c>
      <c r="Q3285" s="83" t="str">
        <f>IF(O3285&lt;&gt;"",VLOOKUP(O3285,LISTAS·PAPP!$U$9:$W$125,3,FALSE),"")</f>
        <v/>
      </c>
      <c r="R3285" s="92"/>
      <c r="S3285" s="173"/>
      <c r="T3285" s="173"/>
      <c r="U3285" s="92"/>
      <c r="V3285" s="92"/>
      <c r="W3285" s="94"/>
      <c r="X3285" s="83" t="str">
        <f>IF(ISERROR(VLOOKUP(W3285,LISTAS·PAPP!$AJ$3:$AK$903,2,0))," ",VLOOKUP(W3285,LISTAS·PAPP!$AJ$3:$AK$903,2,0))</f>
        <v xml:space="preserve"> </v>
      </c>
      <c r="Y3285" s="96"/>
      <c r="Z3285" s="97"/>
      <c r="AA3285" s="97"/>
      <c r="AB3285" s="97"/>
      <c r="AC3285" s="97"/>
      <c r="AD3285" s="97"/>
      <c r="AE3285" s="97"/>
      <c r="AF3285" s="97"/>
      <c r="AG3285" s="97"/>
      <c r="AH3285" s="97"/>
      <c r="AI3285" s="97"/>
      <c r="AJ3285" s="97"/>
      <c r="AK3285" s="97"/>
      <c r="AL3285" s="86" t="str">
        <f t="shared" si="154"/>
        <v/>
      </c>
      <c r="AM3285" s="87" t="str">
        <f t="shared" si="155"/>
        <v xml:space="preserve"> </v>
      </c>
      <c r="AN3285" s="1" t="str">
        <f t="shared" si="156"/>
        <v xml:space="preserve"> </v>
      </c>
    </row>
    <row r="3286" spans="1:40" s="88" customFormat="1" x14ac:dyDescent="0.25">
      <c r="A3286" s="92"/>
      <c r="B3286" s="92"/>
      <c r="C3286" s="92"/>
      <c r="D3286" s="92"/>
      <c r="E3286" s="92"/>
      <c r="F3286" s="93"/>
      <c r="G3286" s="94"/>
      <c r="H3286" s="83" t="str">
        <f>IF(M3286&lt;&gt;"",VLOOKUP(M3286,LISTAS·PAPP!$U$3:$Z$8,2,FALSE),"")</f>
        <v/>
      </c>
      <c r="I3286" s="85" t="str">
        <f>IF(M3286&lt;&gt;"",VLOOKUP(M3286,LISTAS·PAPP!$U$3:$Z$8,3,FALSE),"")</f>
        <v/>
      </c>
      <c r="J3286" s="83" t="str">
        <f>IF(M3286&lt;&gt;"",VLOOKUP(M3286,LISTAS·PAPP!$U$3:$Z$8,4,FALSE),"")</f>
        <v/>
      </c>
      <c r="K3286" s="83" t="str">
        <f>IF(C3286&lt;&gt;"",VLOOKUP(C3286,LISTAS·PAPP!$H$3:$O$119,4,FALSE),"")</f>
        <v/>
      </c>
      <c r="L3286" s="85" t="str">
        <f>IF(C3286&lt;&gt;"",VLOOKUP(C3286,LISTAS·PAPP!$H$3:$O$119,8,FALSE),"")</f>
        <v/>
      </c>
      <c r="M3286" s="95"/>
      <c r="N3286" s="92"/>
      <c r="O3286" s="92"/>
      <c r="P3286" s="84" t="str">
        <f>IF(N3286&lt;&gt;"",VLOOKUP(N3286,LISTAS·PAPP!$U$9:$Y$125,5,FALSE),"")</f>
        <v/>
      </c>
      <c r="Q3286" s="83" t="str">
        <f>IF(O3286&lt;&gt;"",VLOOKUP(O3286,LISTAS·PAPP!$U$9:$W$125,3,FALSE),"")</f>
        <v/>
      </c>
      <c r="R3286" s="92"/>
      <c r="S3286" s="173"/>
      <c r="T3286" s="173"/>
      <c r="U3286" s="92"/>
      <c r="V3286" s="92"/>
      <c r="W3286" s="94"/>
      <c r="X3286" s="83" t="str">
        <f>IF(ISERROR(VLOOKUP(W3286,LISTAS·PAPP!$AJ$3:$AK$903,2,0))," ",VLOOKUP(W3286,LISTAS·PAPP!$AJ$3:$AK$903,2,0))</f>
        <v xml:space="preserve"> </v>
      </c>
      <c r="Y3286" s="96"/>
      <c r="Z3286" s="97"/>
      <c r="AA3286" s="97"/>
      <c r="AB3286" s="97"/>
      <c r="AC3286" s="97"/>
      <c r="AD3286" s="97"/>
      <c r="AE3286" s="97"/>
      <c r="AF3286" s="97"/>
      <c r="AG3286" s="97"/>
      <c r="AH3286" s="97"/>
      <c r="AI3286" s="97"/>
      <c r="AJ3286" s="97"/>
      <c r="AK3286" s="97"/>
      <c r="AL3286" s="86" t="str">
        <f t="shared" si="154"/>
        <v/>
      </c>
      <c r="AM3286" s="87" t="str">
        <f t="shared" si="155"/>
        <v xml:space="preserve"> </v>
      </c>
      <c r="AN3286" s="1" t="str">
        <f t="shared" si="156"/>
        <v xml:space="preserve"> </v>
      </c>
    </row>
    <row r="3287" spans="1:40" s="88" customFormat="1" x14ac:dyDescent="0.25">
      <c r="A3287" s="92"/>
      <c r="B3287" s="92"/>
      <c r="C3287" s="92"/>
      <c r="D3287" s="92"/>
      <c r="E3287" s="92"/>
      <c r="F3287" s="93"/>
      <c r="G3287" s="94"/>
      <c r="H3287" s="83" t="str">
        <f>IF(M3287&lt;&gt;"",VLOOKUP(M3287,LISTAS·PAPP!$U$3:$Z$8,2,FALSE),"")</f>
        <v/>
      </c>
      <c r="I3287" s="85" t="str">
        <f>IF(M3287&lt;&gt;"",VLOOKUP(M3287,LISTAS·PAPP!$U$3:$Z$8,3,FALSE),"")</f>
        <v/>
      </c>
      <c r="J3287" s="83" t="str">
        <f>IF(M3287&lt;&gt;"",VLOOKUP(M3287,LISTAS·PAPP!$U$3:$Z$8,4,FALSE),"")</f>
        <v/>
      </c>
      <c r="K3287" s="83" t="str">
        <f>IF(C3287&lt;&gt;"",VLOOKUP(C3287,LISTAS·PAPP!$H$3:$O$119,4,FALSE),"")</f>
        <v/>
      </c>
      <c r="L3287" s="85" t="str">
        <f>IF(C3287&lt;&gt;"",VLOOKUP(C3287,LISTAS·PAPP!$H$3:$O$119,8,FALSE),"")</f>
        <v/>
      </c>
      <c r="M3287" s="95"/>
      <c r="N3287" s="92"/>
      <c r="O3287" s="92"/>
      <c r="P3287" s="84" t="str">
        <f>IF(N3287&lt;&gt;"",VLOOKUP(N3287,LISTAS·PAPP!$U$9:$Y$125,5,FALSE),"")</f>
        <v/>
      </c>
      <c r="Q3287" s="83" t="str">
        <f>IF(O3287&lt;&gt;"",VLOOKUP(O3287,LISTAS·PAPP!$U$9:$W$125,3,FALSE),"")</f>
        <v/>
      </c>
      <c r="R3287" s="92"/>
      <c r="S3287" s="173"/>
      <c r="T3287" s="173"/>
      <c r="U3287" s="92"/>
      <c r="V3287" s="92"/>
      <c r="W3287" s="94"/>
      <c r="X3287" s="83" t="str">
        <f>IF(ISERROR(VLOOKUP(W3287,LISTAS·PAPP!$AJ$3:$AK$903,2,0))," ",VLOOKUP(W3287,LISTAS·PAPP!$AJ$3:$AK$903,2,0))</f>
        <v xml:space="preserve"> </v>
      </c>
      <c r="Y3287" s="96"/>
      <c r="Z3287" s="97"/>
      <c r="AA3287" s="97"/>
      <c r="AB3287" s="97"/>
      <c r="AC3287" s="97"/>
      <c r="AD3287" s="97"/>
      <c r="AE3287" s="97"/>
      <c r="AF3287" s="97"/>
      <c r="AG3287" s="97"/>
      <c r="AH3287" s="97"/>
      <c r="AI3287" s="97"/>
      <c r="AJ3287" s="97"/>
      <c r="AK3287" s="97"/>
      <c r="AL3287" s="86" t="str">
        <f t="shared" si="154"/>
        <v/>
      </c>
      <c r="AM3287" s="87" t="str">
        <f t="shared" si="155"/>
        <v xml:space="preserve"> </v>
      </c>
      <c r="AN3287" s="1" t="str">
        <f t="shared" si="156"/>
        <v xml:space="preserve"> </v>
      </c>
    </row>
    <row r="3288" spans="1:40" s="88" customFormat="1" x14ac:dyDescent="0.25">
      <c r="A3288" s="92"/>
      <c r="B3288" s="92"/>
      <c r="C3288" s="92"/>
      <c r="D3288" s="92"/>
      <c r="E3288" s="92"/>
      <c r="F3288" s="93"/>
      <c r="G3288" s="94"/>
      <c r="H3288" s="83" t="str">
        <f>IF(M3288&lt;&gt;"",VLOOKUP(M3288,LISTAS·PAPP!$U$3:$Z$8,2,FALSE),"")</f>
        <v/>
      </c>
      <c r="I3288" s="85" t="str">
        <f>IF(M3288&lt;&gt;"",VLOOKUP(M3288,LISTAS·PAPP!$U$3:$Z$8,3,FALSE),"")</f>
        <v/>
      </c>
      <c r="J3288" s="83" t="str">
        <f>IF(M3288&lt;&gt;"",VLOOKUP(M3288,LISTAS·PAPP!$U$3:$Z$8,4,FALSE),"")</f>
        <v/>
      </c>
      <c r="K3288" s="83" t="str">
        <f>IF(C3288&lt;&gt;"",VLOOKUP(C3288,LISTAS·PAPP!$H$3:$O$119,4,FALSE),"")</f>
        <v/>
      </c>
      <c r="L3288" s="85" t="str">
        <f>IF(C3288&lt;&gt;"",VLOOKUP(C3288,LISTAS·PAPP!$H$3:$O$119,8,FALSE),"")</f>
        <v/>
      </c>
      <c r="M3288" s="95"/>
      <c r="N3288" s="92"/>
      <c r="O3288" s="92"/>
      <c r="P3288" s="84" t="str">
        <f>IF(N3288&lt;&gt;"",VLOOKUP(N3288,LISTAS·PAPP!$U$9:$Y$125,5,FALSE),"")</f>
        <v/>
      </c>
      <c r="Q3288" s="83" t="str">
        <f>IF(O3288&lt;&gt;"",VLOOKUP(O3288,LISTAS·PAPP!$U$9:$W$125,3,FALSE),"")</f>
        <v/>
      </c>
      <c r="R3288" s="92"/>
      <c r="S3288" s="173"/>
      <c r="T3288" s="173"/>
      <c r="U3288" s="92"/>
      <c r="V3288" s="92"/>
      <c r="W3288" s="94"/>
      <c r="X3288" s="83" t="str">
        <f>IF(ISERROR(VLOOKUP(W3288,LISTAS·PAPP!$AJ$3:$AK$903,2,0))," ",VLOOKUP(W3288,LISTAS·PAPP!$AJ$3:$AK$903,2,0))</f>
        <v xml:space="preserve"> </v>
      </c>
      <c r="Y3288" s="96"/>
      <c r="Z3288" s="97"/>
      <c r="AA3288" s="97"/>
      <c r="AB3288" s="97"/>
      <c r="AC3288" s="97"/>
      <c r="AD3288" s="97"/>
      <c r="AE3288" s="97"/>
      <c r="AF3288" s="97"/>
      <c r="AG3288" s="97"/>
      <c r="AH3288" s="97"/>
      <c r="AI3288" s="97"/>
      <c r="AJ3288" s="97"/>
      <c r="AK3288" s="97"/>
      <c r="AL3288" s="86" t="str">
        <f t="shared" si="154"/>
        <v/>
      </c>
      <c r="AM3288" s="87" t="str">
        <f t="shared" si="155"/>
        <v xml:space="preserve"> </v>
      </c>
      <c r="AN3288" s="1" t="str">
        <f t="shared" si="156"/>
        <v xml:space="preserve"> </v>
      </c>
    </row>
    <row r="3289" spans="1:40" s="88" customFormat="1" x14ac:dyDescent="0.25">
      <c r="A3289" s="92"/>
      <c r="B3289" s="92"/>
      <c r="C3289" s="92"/>
      <c r="D3289" s="92"/>
      <c r="E3289" s="92"/>
      <c r="F3289" s="93"/>
      <c r="G3289" s="94"/>
      <c r="H3289" s="83" t="str">
        <f>IF(M3289&lt;&gt;"",VLOOKUP(M3289,LISTAS·PAPP!$U$3:$Z$8,2,FALSE),"")</f>
        <v/>
      </c>
      <c r="I3289" s="85" t="str">
        <f>IF(M3289&lt;&gt;"",VLOOKUP(M3289,LISTAS·PAPP!$U$3:$Z$8,3,FALSE),"")</f>
        <v/>
      </c>
      <c r="J3289" s="83" t="str">
        <f>IF(M3289&lt;&gt;"",VLOOKUP(M3289,LISTAS·PAPP!$U$3:$Z$8,4,FALSE),"")</f>
        <v/>
      </c>
      <c r="K3289" s="83" t="str">
        <f>IF(C3289&lt;&gt;"",VLOOKUP(C3289,LISTAS·PAPP!$H$3:$O$119,4,FALSE),"")</f>
        <v/>
      </c>
      <c r="L3289" s="85" t="str">
        <f>IF(C3289&lt;&gt;"",VLOOKUP(C3289,LISTAS·PAPP!$H$3:$O$119,8,FALSE),"")</f>
        <v/>
      </c>
      <c r="M3289" s="95"/>
      <c r="N3289" s="92"/>
      <c r="O3289" s="92"/>
      <c r="P3289" s="84" t="str">
        <f>IF(N3289&lt;&gt;"",VLOOKUP(N3289,LISTAS·PAPP!$U$9:$Y$125,5,FALSE),"")</f>
        <v/>
      </c>
      <c r="Q3289" s="83" t="str">
        <f>IF(O3289&lt;&gt;"",VLOOKUP(O3289,LISTAS·PAPP!$U$9:$W$125,3,FALSE),"")</f>
        <v/>
      </c>
      <c r="R3289" s="92"/>
      <c r="S3289" s="173"/>
      <c r="T3289" s="173"/>
      <c r="U3289" s="92"/>
      <c r="V3289" s="92"/>
      <c r="W3289" s="94"/>
      <c r="X3289" s="83" t="str">
        <f>IF(ISERROR(VLOOKUP(W3289,LISTAS·PAPP!$AJ$3:$AK$903,2,0))," ",VLOOKUP(W3289,LISTAS·PAPP!$AJ$3:$AK$903,2,0))</f>
        <v xml:space="preserve"> </v>
      </c>
      <c r="Y3289" s="96"/>
      <c r="Z3289" s="97"/>
      <c r="AA3289" s="97"/>
      <c r="AB3289" s="97"/>
      <c r="AC3289" s="97"/>
      <c r="AD3289" s="97"/>
      <c r="AE3289" s="97"/>
      <c r="AF3289" s="97"/>
      <c r="AG3289" s="97"/>
      <c r="AH3289" s="97"/>
      <c r="AI3289" s="97"/>
      <c r="AJ3289" s="97"/>
      <c r="AK3289" s="97"/>
      <c r="AL3289" s="86" t="str">
        <f t="shared" si="154"/>
        <v/>
      </c>
      <c r="AM3289" s="87" t="str">
        <f t="shared" si="155"/>
        <v xml:space="preserve"> </v>
      </c>
      <c r="AN3289" s="1" t="str">
        <f t="shared" si="156"/>
        <v xml:space="preserve"> </v>
      </c>
    </row>
    <row r="3290" spans="1:40" s="88" customFormat="1" x14ac:dyDescent="0.25">
      <c r="A3290" s="92"/>
      <c r="B3290" s="92"/>
      <c r="C3290" s="92"/>
      <c r="D3290" s="92"/>
      <c r="E3290" s="92"/>
      <c r="F3290" s="93"/>
      <c r="G3290" s="94"/>
      <c r="H3290" s="83" t="str">
        <f>IF(M3290&lt;&gt;"",VLOOKUP(M3290,LISTAS·PAPP!$U$3:$Z$8,2,FALSE),"")</f>
        <v/>
      </c>
      <c r="I3290" s="85" t="str">
        <f>IF(M3290&lt;&gt;"",VLOOKUP(M3290,LISTAS·PAPP!$U$3:$Z$8,3,FALSE),"")</f>
        <v/>
      </c>
      <c r="J3290" s="83" t="str">
        <f>IF(M3290&lt;&gt;"",VLOOKUP(M3290,LISTAS·PAPP!$U$3:$Z$8,4,FALSE),"")</f>
        <v/>
      </c>
      <c r="K3290" s="83" t="str">
        <f>IF(C3290&lt;&gt;"",VLOOKUP(C3290,LISTAS·PAPP!$H$3:$O$119,4,FALSE),"")</f>
        <v/>
      </c>
      <c r="L3290" s="85" t="str">
        <f>IF(C3290&lt;&gt;"",VLOOKUP(C3290,LISTAS·PAPP!$H$3:$O$119,8,FALSE),"")</f>
        <v/>
      </c>
      <c r="M3290" s="95"/>
      <c r="N3290" s="92"/>
      <c r="O3290" s="92"/>
      <c r="P3290" s="84" t="str">
        <f>IF(N3290&lt;&gt;"",VLOOKUP(N3290,LISTAS·PAPP!$U$9:$Y$125,5,FALSE),"")</f>
        <v/>
      </c>
      <c r="Q3290" s="83" t="str">
        <f>IF(O3290&lt;&gt;"",VLOOKUP(O3290,LISTAS·PAPP!$U$9:$W$125,3,FALSE),"")</f>
        <v/>
      </c>
      <c r="R3290" s="92"/>
      <c r="S3290" s="173"/>
      <c r="T3290" s="173"/>
      <c r="U3290" s="92"/>
      <c r="V3290" s="92"/>
      <c r="W3290" s="94"/>
      <c r="X3290" s="83" t="str">
        <f>IF(ISERROR(VLOOKUP(W3290,LISTAS·PAPP!$AJ$3:$AK$903,2,0))," ",VLOOKUP(W3290,LISTAS·PAPP!$AJ$3:$AK$903,2,0))</f>
        <v xml:space="preserve"> </v>
      </c>
      <c r="Y3290" s="96"/>
      <c r="Z3290" s="97"/>
      <c r="AA3290" s="97"/>
      <c r="AB3290" s="97"/>
      <c r="AC3290" s="97"/>
      <c r="AD3290" s="97"/>
      <c r="AE3290" s="97"/>
      <c r="AF3290" s="97"/>
      <c r="AG3290" s="97"/>
      <c r="AH3290" s="97"/>
      <c r="AI3290" s="97"/>
      <c r="AJ3290" s="97"/>
      <c r="AK3290" s="97"/>
      <c r="AL3290" s="86" t="str">
        <f t="shared" si="154"/>
        <v/>
      </c>
      <c r="AM3290" s="87" t="str">
        <f t="shared" si="155"/>
        <v xml:space="preserve"> </v>
      </c>
      <c r="AN3290" s="1" t="str">
        <f t="shared" si="156"/>
        <v xml:space="preserve"> </v>
      </c>
    </row>
    <row r="3291" spans="1:40" s="88" customFormat="1" x14ac:dyDescent="0.25">
      <c r="A3291" s="92"/>
      <c r="B3291" s="92"/>
      <c r="C3291" s="92"/>
      <c r="D3291" s="92"/>
      <c r="E3291" s="92"/>
      <c r="F3291" s="93"/>
      <c r="G3291" s="94"/>
      <c r="H3291" s="83" t="str">
        <f>IF(M3291&lt;&gt;"",VLOOKUP(M3291,LISTAS·PAPP!$U$3:$Z$8,2,FALSE),"")</f>
        <v/>
      </c>
      <c r="I3291" s="85" t="str">
        <f>IF(M3291&lt;&gt;"",VLOOKUP(M3291,LISTAS·PAPP!$U$3:$Z$8,3,FALSE),"")</f>
        <v/>
      </c>
      <c r="J3291" s="83" t="str">
        <f>IF(M3291&lt;&gt;"",VLOOKUP(M3291,LISTAS·PAPP!$U$3:$Z$8,4,FALSE),"")</f>
        <v/>
      </c>
      <c r="K3291" s="83" t="str">
        <f>IF(C3291&lt;&gt;"",VLOOKUP(C3291,LISTAS·PAPP!$H$3:$O$119,4,FALSE),"")</f>
        <v/>
      </c>
      <c r="L3291" s="85" t="str">
        <f>IF(C3291&lt;&gt;"",VLOOKUP(C3291,LISTAS·PAPP!$H$3:$O$119,8,FALSE),"")</f>
        <v/>
      </c>
      <c r="M3291" s="95"/>
      <c r="N3291" s="92"/>
      <c r="O3291" s="92"/>
      <c r="P3291" s="84" t="str">
        <f>IF(N3291&lt;&gt;"",VLOOKUP(N3291,LISTAS·PAPP!$U$9:$Y$125,5,FALSE),"")</f>
        <v/>
      </c>
      <c r="Q3291" s="83" t="str">
        <f>IF(O3291&lt;&gt;"",VLOOKUP(O3291,LISTAS·PAPP!$U$9:$W$125,3,FALSE),"")</f>
        <v/>
      </c>
      <c r="R3291" s="92"/>
      <c r="S3291" s="173"/>
      <c r="T3291" s="173"/>
      <c r="U3291" s="92"/>
      <c r="V3291" s="92"/>
      <c r="W3291" s="94"/>
      <c r="X3291" s="83" t="str">
        <f>IF(ISERROR(VLOOKUP(W3291,LISTAS·PAPP!$AJ$3:$AK$903,2,0))," ",VLOOKUP(W3291,LISTAS·PAPP!$AJ$3:$AK$903,2,0))</f>
        <v xml:space="preserve"> </v>
      </c>
      <c r="Y3291" s="96"/>
      <c r="Z3291" s="97"/>
      <c r="AA3291" s="97"/>
      <c r="AB3291" s="97"/>
      <c r="AC3291" s="97"/>
      <c r="AD3291" s="97"/>
      <c r="AE3291" s="97"/>
      <c r="AF3291" s="97"/>
      <c r="AG3291" s="97"/>
      <c r="AH3291" s="97"/>
      <c r="AI3291" s="97"/>
      <c r="AJ3291" s="97"/>
      <c r="AK3291" s="97"/>
      <c r="AL3291" s="86" t="str">
        <f t="shared" si="154"/>
        <v/>
      </c>
      <c r="AM3291" s="87" t="str">
        <f t="shared" si="155"/>
        <v xml:space="preserve"> </v>
      </c>
      <c r="AN3291" s="1" t="str">
        <f t="shared" si="156"/>
        <v xml:space="preserve"> </v>
      </c>
    </row>
    <row r="3292" spans="1:40" s="88" customFormat="1" x14ac:dyDescent="0.25">
      <c r="A3292" s="92"/>
      <c r="B3292" s="92"/>
      <c r="C3292" s="92"/>
      <c r="D3292" s="92"/>
      <c r="E3292" s="92"/>
      <c r="F3292" s="93"/>
      <c r="G3292" s="94"/>
      <c r="H3292" s="83" t="str">
        <f>IF(M3292&lt;&gt;"",VLOOKUP(M3292,LISTAS·PAPP!$U$3:$Z$8,2,FALSE),"")</f>
        <v/>
      </c>
      <c r="I3292" s="85" t="str">
        <f>IF(M3292&lt;&gt;"",VLOOKUP(M3292,LISTAS·PAPP!$U$3:$Z$8,3,FALSE),"")</f>
        <v/>
      </c>
      <c r="J3292" s="83" t="str">
        <f>IF(M3292&lt;&gt;"",VLOOKUP(M3292,LISTAS·PAPP!$U$3:$Z$8,4,FALSE),"")</f>
        <v/>
      </c>
      <c r="K3292" s="83" t="str">
        <f>IF(C3292&lt;&gt;"",VLOOKUP(C3292,LISTAS·PAPP!$H$3:$O$119,4,FALSE),"")</f>
        <v/>
      </c>
      <c r="L3292" s="85" t="str">
        <f>IF(C3292&lt;&gt;"",VLOOKUP(C3292,LISTAS·PAPP!$H$3:$O$119,8,FALSE),"")</f>
        <v/>
      </c>
      <c r="M3292" s="95"/>
      <c r="N3292" s="92"/>
      <c r="O3292" s="92"/>
      <c r="P3292" s="84" t="str">
        <f>IF(N3292&lt;&gt;"",VLOOKUP(N3292,LISTAS·PAPP!$U$9:$Y$125,5,FALSE),"")</f>
        <v/>
      </c>
      <c r="Q3292" s="83" t="str">
        <f>IF(O3292&lt;&gt;"",VLOOKUP(O3292,LISTAS·PAPP!$U$9:$W$125,3,FALSE),"")</f>
        <v/>
      </c>
      <c r="R3292" s="92"/>
      <c r="S3292" s="173"/>
      <c r="T3292" s="173"/>
      <c r="U3292" s="92"/>
      <c r="V3292" s="92"/>
      <c r="W3292" s="94"/>
      <c r="X3292" s="83" t="str">
        <f>IF(ISERROR(VLOOKUP(W3292,LISTAS·PAPP!$AJ$3:$AK$903,2,0))," ",VLOOKUP(W3292,LISTAS·PAPP!$AJ$3:$AK$903,2,0))</f>
        <v xml:space="preserve"> </v>
      </c>
      <c r="Y3292" s="96"/>
      <c r="Z3292" s="97"/>
      <c r="AA3292" s="97"/>
      <c r="AB3292" s="97"/>
      <c r="AC3292" s="97"/>
      <c r="AD3292" s="97"/>
      <c r="AE3292" s="97"/>
      <c r="AF3292" s="97"/>
      <c r="AG3292" s="97"/>
      <c r="AH3292" s="97"/>
      <c r="AI3292" s="97"/>
      <c r="AJ3292" s="97"/>
      <c r="AK3292" s="97"/>
      <c r="AL3292" s="86" t="str">
        <f t="shared" si="154"/>
        <v/>
      </c>
      <c r="AM3292" s="87" t="str">
        <f t="shared" si="155"/>
        <v xml:space="preserve"> </v>
      </c>
      <c r="AN3292" s="1" t="str">
        <f t="shared" si="156"/>
        <v xml:space="preserve"> </v>
      </c>
    </row>
    <row r="3293" spans="1:40" s="88" customFormat="1" x14ac:dyDescent="0.25">
      <c r="A3293" s="92"/>
      <c r="B3293" s="92"/>
      <c r="C3293" s="92"/>
      <c r="D3293" s="92"/>
      <c r="E3293" s="92"/>
      <c r="F3293" s="93"/>
      <c r="G3293" s="94"/>
      <c r="H3293" s="83" t="str">
        <f>IF(M3293&lt;&gt;"",VLOOKUP(M3293,LISTAS·PAPP!$U$3:$Z$8,2,FALSE),"")</f>
        <v/>
      </c>
      <c r="I3293" s="85" t="str">
        <f>IF(M3293&lt;&gt;"",VLOOKUP(M3293,LISTAS·PAPP!$U$3:$Z$8,3,FALSE),"")</f>
        <v/>
      </c>
      <c r="J3293" s="83" t="str">
        <f>IF(M3293&lt;&gt;"",VLOOKUP(M3293,LISTAS·PAPP!$U$3:$Z$8,4,FALSE),"")</f>
        <v/>
      </c>
      <c r="K3293" s="83" t="str">
        <f>IF(C3293&lt;&gt;"",VLOOKUP(C3293,LISTAS·PAPP!$H$3:$O$119,4,FALSE),"")</f>
        <v/>
      </c>
      <c r="L3293" s="85" t="str">
        <f>IF(C3293&lt;&gt;"",VLOOKUP(C3293,LISTAS·PAPP!$H$3:$O$119,8,FALSE),"")</f>
        <v/>
      </c>
      <c r="M3293" s="95"/>
      <c r="N3293" s="92"/>
      <c r="O3293" s="92"/>
      <c r="P3293" s="84" t="str">
        <f>IF(N3293&lt;&gt;"",VLOOKUP(N3293,LISTAS·PAPP!$U$9:$Y$125,5,FALSE),"")</f>
        <v/>
      </c>
      <c r="Q3293" s="83" t="str">
        <f>IF(O3293&lt;&gt;"",VLOOKUP(O3293,LISTAS·PAPP!$U$9:$W$125,3,FALSE),"")</f>
        <v/>
      </c>
      <c r="R3293" s="92"/>
      <c r="S3293" s="173"/>
      <c r="T3293" s="173"/>
      <c r="U3293" s="92"/>
      <c r="V3293" s="92"/>
      <c r="W3293" s="94"/>
      <c r="X3293" s="83" t="str">
        <f>IF(ISERROR(VLOOKUP(W3293,LISTAS·PAPP!$AJ$3:$AK$903,2,0))," ",VLOOKUP(W3293,LISTAS·PAPP!$AJ$3:$AK$903,2,0))</f>
        <v xml:space="preserve"> </v>
      </c>
      <c r="Y3293" s="96"/>
      <c r="Z3293" s="97"/>
      <c r="AA3293" s="97"/>
      <c r="AB3293" s="97"/>
      <c r="AC3293" s="97"/>
      <c r="AD3293" s="97"/>
      <c r="AE3293" s="97"/>
      <c r="AF3293" s="97"/>
      <c r="AG3293" s="97"/>
      <c r="AH3293" s="97"/>
      <c r="AI3293" s="97"/>
      <c r="AJ3293" s="97"/>
      <c r="AK3293" s="97"/>
      <c r="AL3293" s="86" t="str">
        <f t="shared" si="154"/>
        <v/>
      </c>
      <c r="AM3293" s="87" t="str">
        <f t="shared" si="155"/>
        <v xml:space="preserve"> </v>
      </c>
      <c r="AN3293" s="1" t="str">
        <f t="shared" si="156"/>
        <v xml:space="preserve"> </v>
      </c>
    </row>
    <row r="3294" spans="1:40" s="88" customFormat="1" x14ac:dyDescent="0.25">
      <c r="A3294" s="92"/>
      <c r="B3294" s="92"/>
      <c r="C3294" s="92"/>
      <c r="D3294" s="92"/>
      <c r="E3294" s="92"/>
      <c r="F3294" s="93"/>
      <c r="G3294" s="94"/>
      <c r="H3294" s="83" t="str">
        <f>IF(M3294&lt;&gt;"",VLOOKUP(M3294,LISTAS·PAPP!$U$3:$Z$8,2,FALSE),"")</f>
        <v/>
      </c>
      <c r="I3294" s="85" t="str">
        <f>IF(M3294&lt;&gt;"",VLOOKUP(M3294,LISTAS·PAPP!$U$3:$Z$8,3,FALSE),"")</f>
        <v/>
      </c>
      <c r="J3294" s="83" t="str">
        <f>IF(M3294&lt;&gt;"",VLOOKUP(M3294,LISTAS·PAPP!$U$3:$Z$8,4,FALSE),"")</f>
        <v/>
      </c>
      <c r="K3294" s="83" t="str">
        <f>IF(C3294&lt;&gt;"",VLOOKUP(C3294,LISTAS·PAPP!$H$3:$O$119,4,FALSE),"")</f>
        <v/>
      </c>
      <c r="L3294" s="85" t="str">
        <f>IF(C3294&lt;&gt;"",VLOOKUP(C3294,LISTAS·PAPP!$H$3:$O$119,8,FALSE),"")</f>
        <v/>
      </c>
      <c r="M3294" s="95"/>
      <c r="N3294" s="92"/>
      <c r="O3294" s="92"/>
      <c r="P3294" s="84" t="str">
        <f>IF(N3294&lt;&gt;"",VLOOKUP(N3294,LISTAS·PAPP!$U$9:$Y$125,5,FALSE),"")</f>
        <v/>
      </c>
      <c r="Q3294" s="83" t="str">
        <f>IF(O3294&lt;&gt;"",VLOOKUP(O3294,LISTAS·PAPP!$U$9:$W$125,3,FALSE),"")</f>
        <v/>
      </c>
      <c r="R3294" s="92"/>
      <c r="S3294" s="173"/>
      <c r="T3294" s="173"/>
      <c r="U3294" s="92"/>
      <c r="V3294" s="92"/>
      <c r="W3294" s="94"/>
      <c r="X3294" s="83" t="str">
        <f>IF(ISERROR(VLOOKUP(W3294,LISTAS·PAPP!$AJ$3:$AK$903,2,0))," ",VLOOKUP(W3294,LISTAS·PAPP!$AJ$3:$AK$903,2,0))</f>
        <v xml:space="preserve"> </v>
      </c>
      <c r="Y3294" s="96"/>
      <c r="Z3294" s="97"/>
      <c r="AA3294" s="97"/>
      <c r="AB3294" s="97"/>
      <c r="AC3294" s="97"/>
      <c r="AD3294" s="97"/>
      <c r="AE3294" s="97"/>
      <c r="AF3294" s="97"/>
      <c r="AG3294" s="97"/>
      <c r="AH3294" s="97"/>
      <c r="AI3294" s="97"/>
      <c r="AJ3294" s="97"/>
      <c r="AK3294" s="97"/>
      <c r="AL3294" s="86" t="str">
        <f t="shared" si="154"/>
        <v/>
      </c>
      <c r="AM3294" s="87" t="str">
        <f t="shared" si="155"/>
        <v xml:space="preserve"> </v>
      </c>
      <c r="AN3294" s="1" t="str">
        <f t="shared" si="156"/>
        <v xml:space="preserve"> </v>
      </c>
    </row>
    <row r="3295" spans="1:40" s="88" customFormat="1" x14ac:dyDescent="0.25">
      <c r="A3295" s="92"/>
      <c r="B3295" s="92"/>
      <c r="C3295" s="92"/>
      <c r="D3295" s="92"/>
      <c r="E3295" s="92"/>
      <c r="F3295" s="93"/>
      <c r="G3295" s="94"/>
      <c r="H3295" s="83" t="str">
        <f>IF(M3295&lt;&gt;"",VLOOKUP(M3295,LISTAS·PAPP!$U$3:$Z$8,2,FALSE),"")</f>
        <v/>
      </c>
      <c r="I3295" s="85" t="str">
        <f>IF(M3295&lt;&gt;"",VLOOKUP(M3295,LISTAS·PAPP!$U$3:$Z$8,3,FALSE),"")</f>
        <v/>
      </c>
      <c r="J3295" s="83" t="str">
        <f>IF(M3295&lt;&gt;"",VLOOKUP(M3295,LISTAS·PAPP!$U$3:$Z$8,4,FALSE),"")</f>
        <v/>
      </c>
      <c r="K3295" s="83" t="str">
        <f>IF(C3295&lt;&gt;"",VLOOKUP(C3295,LISTAS·PAPP!$H$3:$O$119,4,FALSE),"")</f>
        <v/>
      </c>
      <c r="L3295" s="85" t="str">
        <f>IF(C3295&lt;&gt;"",VLOOKUP(C3295,LISTAS·PAPP!$H$3:$O$119,8,FALSE),"")</f>
        <v/>
      </c>
      <c r="M3295" s="95"/>
      <c r="N3295" s="92"/>
      <c r="O3295" s="92"/>
      <c r="P3295" s="84" t="str">
        <f>IF(N3295&lt;&gt;"",VLOOKUP(N3295,LISTAS·PAPP!$U$9:$Y$125,5,FALSE),"")</f>
        <v/>
      </c>
      <c r="Q3295" s="83" t="str">
        <f>IF(O3295&lt;&gt;"",VLOOKUP(O3295,LISTAS·PAPP!$U$9:$W$125,3,FALSE),"")</f>
        <v/>
      </c>
      <c r="R3295" s="92"/>
      <c r="S3295" s="173"/>
      <c r="T3295" s="173"/>
      <c r="U3295" s="92"/>
      <c r="V3295" s="92"/>
      <c r="W3295" s="94"/>
      <c r="X3295" s="83" t="str">
        <f>IF(ISERROR(VLOOKUP(W3295,LISTAS·PAPP!$AJ$3:$AK$903,2,0))," ",VLOOKUP(W3295,LISTAS·PAPP!$AJ$3:$AK$903,2,0))</f>
        <v xml:space="preserve"> </v>
      </c>
      <c r="Y3295" s="96"/>
      <c r="Z3295" s="97"/>
      <c r="AA3295" s="97"/>
      <c r="AB3295" s="97"/>
      <c r="AC3295" s="97"/>
      <c r="AD3295" s="97"/>
      <c r="AE3295" s="97"/>
      <c r="AF3295" s="97"/>
      <c r="AG3295" s="97"/>
      <c r="AH3295" s="97"/>
      <c r="AI3295" s="97"/>
      <c r="AJ3295" s="97"/>
      <c r="AK3295" s="97"/>
      <c r="AL3295" s="86" t="str">
        <f t="shared" si="154"/>
        <v/>
      </c>
      <c r="AM3295" s="87" t="str">
        <f t="shared" si="155"/>
        <v xml:space="preserve"> </v>
      </c>
      <c r="AN3295" s="1" t="str">
        <f t="shared" si="156"/>
        <v xml:space="preserve"> </v>
      </c>
    </row>
    <row r="3296" spans="1:40" s="88" customFormat="1" x14ac:dyDescent="0.25">
      <c r="A3296" s="92"/>
      <c r="B3296" s="92"/>
      <c r="C3296" s="92"/>
      <c r="D3296" s="92"/>
      <c r="E3296" s="92"/>
      <c r="F3296" s="93"/>
      <c r="G3296" s="94"/>
      <c r="H3296" s="83" t="str">
        <f>IF(M3296&lt;&gt;"",VLOOKUP(M3296,LISTAS·PAPP!$U$3:$Z$8,2,FALSE),"")</f>
        <v/>
      </c>
      <c r="I3296" s="85" t="str">
        <f>IF(M3296&lt;&gt;"",VLOOKUP(M3296,LISTAS·PAPP!$U$3:$Z$8,3,FALSE),"")</f>
        <v/>
      </c>
      <c r="J3296" s="83" t="str">
        <f>IF(M3296&lt;&gt;"",VLOOKUP(M3296,LISTAS·PAPP!$U$3:$Z$8,4,FALSE),"")</f>
        <v/>
      </c>
      <c r="K3296" s="83" t="str">
        <f>IF(C3296&lt;&gt;"",VLOOKUP(C3296,LISTAS·PAPP!$H$3:$O$119,4,FALSE),"")</f>
        <v/>
      </c>
      <c r="L3296" s="85" t="str">
        <f>IF(C3296&lt;&gt;"",VLOOKUP(C3296,LISTAS·PAPP!$H$3:$O$119,8,FALSE),"")</f>
        <v/>
      </c>
      <c r="M3296" s="95"/>
      <c r="N3296" s="92"/>
      <c r="O3296" s="92"/>
      <c r="P3296" s="84" t="str">
        <f>IF(N3296&lt;&gt;"",VLOOKUP(N3296,LISTAS·PAPP!$U$9:$Y$125,5,FALSE),"")</f>
        <v/>
      </c>
      <c r="Q3296" s="83" t="str">
        <f>IF(O3296&lt;&gt;"",VLOOKUP(O3296,LISTAS·PAPP!$U$9:$W$125,3,FALSE),"")</f>
        <v/>
      </c>
      <c r="R3296" s="92"/>
      <c r="S3296" s="173"/>
      <c r="T3296" s="173"/>
      <c r="U3296" s="92"/>
      <c r="V3296" s="92"/>
      <c r="W3296" s="94"/>
      <c r="X3296" s="83" t="str">
        <f>IF(ISERROR(VLOOKUP(W3296,LISTAS·PAPP!$AJ$3:$AK$903,2,0))," ",VLOOKUP(W3296,LISTAS·PAPP!$AJ$3:$AK$903,2,0))</f>
        <v xml:space="preserve"> </v>
      </c>
      <c r="Y3296" s="96"/>
      <c r="Z3296" s="97"/>
      <c r="AA3296" s="97"/>
      <c r="AB3296" s="97"/>
      <c r="AC3296" s="97"/>
      <c r="AD3296" s="97"/>
      <c r="AE3296" s="97"/>
      <c r="AF3296" s="97"/>
      <c r="AG3296" s="97"/>
      <c r="AH3296" s="97"/>
      <c r="AI3296" s="97"/>
      <c r="AJ3296" s="97"/>
      <c r="AK3296" s="97"/>
      <c r="AL3296" s="86" t="str">
        <f t="shared" si="154"/>
        <v/>
      </c>
      <c r="AM3296" s="87" t="str">
        <f t="shared" si="155"/>
        <v xml:space="preserve"> </v>
      </c>
      <c r="AN3296" s="1" t="str">
        <f t="shared" si="156"/>
        <v xml:space="preserve"> </v>
      </c>
    </row>
    <row r="3297" spans="1:40" s="88" customFormat="1" x14ac:dyDescent="0.25">
      <c r="A3297" s="92"/>
      <c r="B3297" s="92"/>
      <c r="C3297" s="92"/>
      <c r="D3297" s="92"/>
      <c r="E3297" s="92"/>
      <c r="F3297" s="93"/>
      <c r="G3297" s="94"/>
      <c r="H3297" s="83" t="str">
        <f>IF(M3297&lt;&gt;"",VLOOKUP(M3297,LISTAS·PAPP!$U$3:$Z$8,2,FALSE),"")</f>
        <v/>
      </c>
      <c r="I3297" s="85" t="str">
        <f>IF(M3297&lt;&gt;"",VLOOKUP(M3297,LISTAS·PAPP!$U$3:$Z$8,3,FALSE),"")</f>
        <v/>
      </c>
      <c r="J3297" s="83" t="str">
        <f>IF(M3297&lt;&gt;"",VLOOKUP(M3297,LISTAS·PAPP!$U$3:$Z$8,4,FALSE),"")</f>
        <v/>
      </c>
      <c r="K3297" s="83" t="str">
        <f>IF(C3297&lt;&gt;"",VLOOKUP(C3297,LISTAS·PAPP!$H$3:$O$119,4,FALSE),"")</f>
        <v/>
      </c>
      <c r="L3297" s="85" t="str">
        <f>IF(C3297&lt;&gt;"",VLOOKUP(C3297,LISTAS·PAPP!$H$3:$O$119,8,FALSE),"")</f>
        <v/>
      </c>
      <c r="M3297" s="95"/>
      <c r="N3297" s="92"/>
      <c r="O3297" s="92"/>
      <c r="P3297" s="84" t="str">
        <f>IF(N3297&lt;&gt;"",VLOOKUP(N3297,LISTAS·PAPP!$U$9:$Y$125,5,FALSE),"")</f>
        <v/>
      </c>
      <c r="Q3297" s="83" t="str">
        <f>IF(O3297&lt;&gt;"",VLOOKUP(O3297,LISTAS·PAPP!$U$9:$W$125,3,FALSE),"")</f>
        <v/>
      </c>
      <c r="R3297" s="92"/>
      <c r="S3297" s="173"/>
      <c r="T3297" s="173"/>
      <c r="U3297" s="92"/>
      <c r="V3297" s="92"/>
      <c r="W3297" s="94"/>
      <c r="X3297" s="83" t="str">
        <f>IF(ISERROR(VLOOKUP(W3297,LISTAS·PAPP!$AJ$3:$AK$903,2,0))," ",VLOOKUP(W3297,LISTAS·PAPP!$AJ$3:$AK$903,2,0))</f>
        <v xml:space="preserve"> </v>
      </c>
      <c r="Y3297" s="96"/>
      <c r="Z3297" s="97"/>
      <c r="AA3297" s="97"/>
      <c r="AB3297" s="97"/>
      <c r="AC3297" s="97"/>
      <c r="AD3297" s="97"/>
      <c r="AE3297" s="97"/>
      <c r="AF3297" s="97"/>
      <c r="AG3297" s="97"/>
      <c r="AH3297" s="97"/>
      <c r="AI3297" s="97"/>
      <c r="AJ3297" s="97"/>
      <c r="AK3297" s="97"/>
      <c r="AL3297" s="86" t="str">
        <f t="shared" si="154"/>
        <v/>
      </c>
      <c r="AM3297" s="87" t="str">
        <f t="shared" si="155"/>
        <v xml:space="preserve"> </v>
      </c>
      <c r="AN3297" s="1" t="str">
        <f t="shared" si="156"/>
        <v xml:space="preserve"> </v>
      </c>
    </row>
    <row r="3298" spans="1:40" s="88" customFormat="1" x14ac:dyDescent="0.25">
      <c r="A3298" s="92"/>
      <c r="B3298" s="92"/>
      <c r="C3298" s="92"/>
      <c r="D3298" s="92"/>
      <c r="E3298" s="92"/>
      <c r="F3298" s="93"/>
      <c r="G3298" s="94"/>
      <c r="H3298" s="83" t="str">
        <f>IF(M3298&lt;&gt;"",VLOOKUP(M3298,LISTAS·PAPP!$U$3:$Z$8,2,FALSE),"")</f>
        <v/>
      </c>
      <c r="I3298" s="85" t="str">
        <f>IF(M3298&lt;&gt;"",VLOOKUP(M3298,LISTAS·PAPP!$U$3:$Z$8,3,FALSE),"")</f>
        <v/>
      </c>
      <c r="J3298" s="83" t="str">
        <f>IF(M3298&lt;&gt;"",VLOOKUP(M3298,LISTAS·PAPP!$U$3:$Z$8,4,FALSE),"")</f>
        <v/>
      </c>
      <c r="K3298" s="83" t="str">
        <f>IF(C3298&lt;&gt;"",VLOOKUP(C3298,LISTAS·PAPP!$H$3:$O$119,4,FALSE),"")</f>
        <v/>
      </c>
      <c r="L3298" s="85" t="str">
        <f>IF(C3298&lt;&gt;"",VLOOKUP(C3298,LISTAS·PAPP!$H$3:$O$119,8,FALSE),"")</f>
        <v/>
      </c>
      <c r="M3298" s="95"/>
      <c r="N3298" s="92"/>
      <c r="O3298" s="92"/>
      <c r="P3298" s="84" t="str">
        <f>IF(N3298&lt;&gt;"",VLOOKUP(N3298,LISTAS·PAPP!$U$9:$Y$125,5,FALSE),"")</f>
        <v/>
      </c>
      <c r="Q3298" s="83" t="str">
        <f>IF(O3298&lt;&gt;"",VLOOKUP(O3298,LISTAS·PAPP!$U$9:$W$125,3,FALSE),"")</f>
        <v/>
      </c>
      <c r="R3298" s="92"/>
      <c r="S3298" s="173"/>
      <c r="T3298" s="173"/>
      <c r="U3298" s="92"/>
      <c r="V3298" s="92"/>
      <c r="W3298" s="94"/>
      <c r="X3298" s="83" t="str">
        <f>IF(ISERROR(VLOOKUP(W3298,LISTAS·PAPP!$AJ$3:$AK$903,2,0))," ",VLOOKUP(W3298,LISTAS·PAPP!$AJ$3:$AK$903,2,0))</f>
        <v xml:space="preserve"> </v>
      </c>
      <c r="Y3298" s="96"/>
      <c r="Z3298" s="97"/>
      <c r="AA3298" s="97"/>
      <c r="AB3298" s="97"/>
      <c r="AC3298" s="97"/>
      <c r="AD3298" s="97"/>
      <c r="AE3298" s="97"/>
      <c r="AF3298" s="97"/>
      <c r="AG3298" s="97"/>
      <c r="AH3298" s="97"/>
      <c r="AI3298" s="97"/>
      <c r="AJ3298" s="97"/>
      <c r="AK3298" s="97"/>
      <c r="AL3298" s="86" t="str">
        <f t="shared" si="154"/>
        <v/>
      </c>
      <c r="AM3298" s="87" t="str">
        <f t="shared" si="155"/>
        <v xml:space="preserve"> </v>
      </c>
      <c r="AN3298" s="1" t="str">
        <f t="shared" si="156"/>
        <v xml:space="preserve"> </v>
      </c>
    </row>
    <row r="3299" spans="1:40" s="88" customFormat="1" x14ac:dyDescent="0.25">
      <c r="A3299" s="92"/>
      <c r="B3299" s="92"/>
      <c r="C3299" s="92"/>
      <c r="D3299" s="92"/>
      <c r="E3299" s="92"/>
      <c r="F3299" s="93"/>
      <c r="G3299" s="94"/>
      <c r="H3299" s="83" t="str">
        <f>IF(M3299&lt;&gt;"",VLOOKUP(M3299,LISTAS·PAPP!$U$3:$Z$8,2,FALSE),"")</f>
        <v/>
      </c>
      <c r="I3299" s="85" t="str">
        <f>IF(M3299&lt;&gt;"",VLOOKUP(M3299,LISTAS·PAPP!$U$3:$Z$8,3,FALSE),"")</f>
        <v/>
      </c>
      <c r="J3299" s="83" t="str">
        <f>IF(M3299&lt;&gt;"",VLOOKUP(M3299,LISTAS·PAPP!$U$3:$Z$8,4,FALSE),"")</f>
        <v/>
      </c>
      <c r="K3299" s="83" t="str">
        <f>IF(C3299&lt;&gt;"",VLOOKUP(C3299,LISTAS·PAPP!$H$3:$O$119,4,FALSE),"")</f>
        <v/>
      </c>
      <c r="L3299" s="85" t="str">
        <f>IF(C3299&lt;&gt;"",VLOOKUP(C3299,LISTAS·PAPP!$H$3:$O$119,8,FALSE),"")</f>
        <v/>
      </c>
      <c r="M3299" s="95"/>
      <c r="N3299" s="92"/>
      <c r="O3299" s="92"/>
      <c r="P3299" s="84" t="str">
        <f>IF(N3299&lt;&gt;"",VLOOKUP(N3299,LISTAS·PAPP!$U$9:$Y$125,5,FALSE),"")</f>
        <v/>
      </c>
      <c r="Q3299" s="83" t="str">
        <f>IF(O3299&lt;&gt;"",VLOOKUP(O3299,LISTAS·PAPP!$U$9:$W$125,3,FALSE),"")</f>
        <v/>
      </c>
      <c r="R3299" s="92"/>
      <c r="S3299" s="173"/>
      <c r="T3299" s="173"/>
      <c r="U3299" s="92"/>
      <c r="V3299" s="92"/>
      <c r="W3299" s="94"/>
      <c r="X3299" s="83" t="str">
        <f>IF(ISERROR(VLOOKUP(W3299,LISTAS·PAPP!$AJ$3:$AK$903,2,0))," ",VLOOKUP(W3299,LISTAS·PAPP!$AJ$3:$AK$903,2,0))</f>
        <v xml:space="preserve"> </v>
      </c>
      <c r="Y3299" s="96"/>
      <c r="Z3299" s="97"/>
      <c r="AA3299" s="97"/>
      <c r="AB3299" s="97"/>
      <c r="AC3299" s="97"/>
      <c r="AD3299" s="97"/>
      <c r="AE3299" s="97"/>
      <c r="AF3299" s="97"/>
      <c r="AG3299" s="97"/>
      <c r="AH3299" s="97"/>
      <c r="AI3299" s="97"/>
      <c r="AJ3299" s="97"/>
      <c r="AK3299" s="97"/>
      <c r="AL3299" s="86" t="str">
        <f t="shared" si="154"/>
        <v/>
      </c>
      <c r="AM3299" s="87" t="str">
        <f t="shared" si="155"/>
        <v xml:space="preserve"> </v>
      </c>
      <c r="AN3299" s="1" t="str">
        <f t="shared" si="156"/>
        <v xml:space="preserve"> </v>
      </c>
    </row>
    <row r="3300" spans="1:40" s="88" customFormat="1" x14ac:dyDescent="0.25">
      <c r="A3300" s="92"/>
      <c r="B3300" s="92"/>
      <c r="C3300" s="92"/>
      <c r="D3300" s="92"/>
      <c r="E3300" s="92"/>
      <c r="F3300" s="93"/>
      <c r="G3300" s="94"/>
      <c r="H3300" s="83" t="str">
        <f>IF(M3300&lt;&gt;"",VLOOKUP(M3300,LISTAS·PAPP!$U$3:$Z$8,2,FALSE),"")</f>
        <v/>
      </c>
      <c r="I3300" s="85" t="str">
        <f>IF(M3300&lt;&gt;"",VLOOKUP(M3300,LISTAS·PAPP!$U$3:$Z$8,3,FALSE),"")</f>
        <v/>
      </c>
      <c r="J3300" s="83" t="str">
        <f>IF(M3300&lt;&gt;"",VLOOKUP(M3300,LISTAS·PAPP!$U$3:$Z$8,4,FALSE),"")</f>
        <v/>
      </c>
      <c r="K3300" s="83" t="str">
        <f>IF(C3300&lt;&gt;"",VLOOKUP(C3300,LISTAS·PAPP!$H$3:$O$119,4,FALSE),"")</f>
        <v/>
      </c>
      <c r="L3300" s="85" t="str">
        <f>IF(C3300&lt;&gt;"",VLOOKUP(C3300,LISTAS·PAPP!$H$3:$O$119,8,FALSE),"")</f>
        <v/>
      </c>
      <c r="M3300" s="95"/>
      <c r="N3300" s="92"/>
      <c r="O3300" s="92"/>
      <c r="P3300" s="84" t="str">
        <f>IF(N3300&lt;&gt;"",VLOOKUP(N3300,LISTAS·PAPP!$U$9:$Y$125,5,FALSE),"")</f>
        <v/>
      </c>
      <c r="Q3300" s="83" t="str">
        <f>IF(O3300&lt;&gt;"",VLOOKUP(O3300,LISTAS·PAPP!$U$9:$W$125,3,FALSE),"")</f>
        <v/>
      </c>
      <c r="R3300" s="92"/>
      <c r="S3300" s="173"/>
      <c r="T3300" s="173"/>
      <c r="U3300" s="92"/>
      <c r="V3300" s="92"/>
      <c r="W3300" s="94"/>
      <c r="X3300" s="83" t="str">
        <f>IF(ISERROR(VLOOKUP(W3300,LISTAS·PAPP!$AJ$3:$AK$903,2,0))," ",VLOOKUP(W3300,LISTAS·PAPP!$AJ$3:$AK$903,2,0))</f>
        <v xml:space="preserve"> </v>
      </c>
      <c r="Y3300" s="96"/>
      <c r="Z3300" s="97"/>
      <c r="AA3300" s="97"/>
      <c r="AB3300" s="97"/>
      <c r="AC3300" s="97"/>
      <c r="AD3300" s="97"/>
      <c r="AE3300" s="97"/>
      <c r="AF3300" s="97"/>
      <c r="AG3300" s="97"/>
      <c r="AH3300" s="97"/>
      <c r="AI3300" s="97"/>
      <c r="AJ3300" s="97"/>
      <c r="AK3300" s="97"/>
      <c r="AL3300" s="86" t="str">
        <f t="shared" si="154"/>
        <v/>
      </c>
      <c r="AM3300" s="87" t="str">
        <f t="shared" si="155"/>
        <v xml:space="preserve"> </v>
      </c>
      <c r="AN3300" s="1" t="str">
        <f t="shared" si="156"/>
        <v xml:space="preserve"> </v>
      </c>
    </row>
    <row r="3301" spans="1:40" s="88" customFormat="1" x14ac:dyDescent="0.25">
      <c r="A3301" s="92"/>
      <c r="B3301" s="92"/>
      <c r="C3301" s="92"/>
      <c r="D3301" s="92"/>
      <c r="E3301" s="92"/>
      <c r="F3301" s="93"/>
      <c r="G3301" s="94"/>
      <c r="H3301" s="83" t="str">
        <f>IF(M3301&lt;&gt;"",VLOOKUP(M3301,LISTAS·PAPP!$U$3:$Z$8,2,FALSE),"")</f>
        <v/>
      </c>
      <c r="I3301" s="85" t="str">
        <f>IF(M3301&lt;&gt;"",VLOOKUP(M3301,LISTAS·PAPP!$U$3:$Z$8,3,FALSE),"")</f>
        <v/>
      </c>
      <c r="J3301" s="83" t="str">
        <f>IF(M3301&lt;&gt;"",VLOOKUP(M3301,LISTAS·PAPP!$U$3:$Z$8,4,FALSE),"")</f>
        <v/>
      </c>
      <c r="K3301" s="83" t="str">
        <f>IF(C3301&lt;&gt;"",VLOOKUP(C3301,LISTAS·PAPP!$H$3:$O$119,4,FALSE),"")</f>
        <v/>
      </c>
      <c r="L3301" s="85" t="str">
        <f>IF(C3301&lt;&gt;"",VLOOKUP(C3301,LISTAS·PAPP!$H$3:$O$119,8,FALSE),"")</f>
        <v/>
      </c>
      <c r="M3301" s="95"/>
      <c r="N3301" s="92"/>
      <c r="O3301" s="92"/>
      <c r="P3301" s="84" t="str">
        <f>IF(N3301&lt;&gt;"",VLOOKUP(N3301,LISTAS·PAPP!$U$9:$Y$125,5,FALSE),"")</f>
        <v/>
      </c>
      <c r="Q3301" s="83" t="str">
        <f>IF(O3301&lt;&gt;"",VLOOKUP(O3301,LISTAS·PAPP!$U$9:$W$125,3,FALSE),"")</f>
        <v/>
      </c>
      <c r="R3301" s="92"/>
      <c r="S3301" s="173"/>
      <c r="T3301" s="173"/>
      <c r="U3301" s="92"/>
      <c r="V3301" s="92"/>
      <c r="W3301" s="94"/>
      <c r="X3301" s="83" t="str">
        <f>IF(ISERROR(VLOOKUP(W3301,LISTAS·PAPP!$AJ$3:$AK$903,2,0))," ",VLOOKUP(W3301,LISTAS·PAPP!$AJ$3:$AK$903,2,0))</f>
        <v xml:space="preserve"> </v>
      </c>
      <c r="Y3301" s="96"/>
      <c r="Z3301" s="97"/>
      <c r="AA3301" s="97"/>
      <c r="AB3301" s="97"/>
      <c r="AC3301" s="97"/>
      <c r="AD3301" s="97"/>
      <c r="AE3301" s="97"/>
      <c r="AF3301" s="97"/>
      <c r="AG3301" s="97"/>
      <c r="AH3301" s="97"/>
      <c r="AI3301" s="97"/>
      <c r="AJ3301" s="97"/>
      <c r="AK3301" s="97"/>
      <c r="AL3301" s="86" t="str">
        <f t="shared" si="154"/>
        <v/>
      </c>
      <c r="AM3301" s="87" t="str">
        <f t="shared" si="155"/>
        <v xml:space="preserve"> </v>
      </c>
      <c r="AN3301" s="1" t="str">
        <f t="shared" si="156"/>
        <v xml:space="preserve"> </v>
      </c>
    </row>
    <row r="3302" spans="1:40" s="88" customFormat="1" x14ac:dyDescent="0.25">
      <c r="A3302" s="92"/>
      <c r="B3302" s="92"/>
      <c r="C3302" s="92"/>
      <c r="D3302" s="92"/>
      <c r="E3302" s="92"/>
      <c r="F3302" s="93"/>
      <c r="G3302" s="94"/>
      <c r="H3302" s="83" t="str">
        <f>IF(M3302&lt;&gt;"",VLOOKUP(M3302,LISTAS·PAPP!$U$3:$Z$8,2,FALSE),"")</f>
        <v/>
      </c>
      <c r="I3302" s="85" t="str">
        <f>IF(M3302&lt;&gt;"",VLOOKUP(M3302,LISTAS·PAPP!$U$3:$Z$8,3,FALSE),"")</f>
        <v/>
      </c>
      <c r="J3302" s="83" t="str">
        <f>IF(M3302&lt;&gt;"",VLOOKUP(M3302,LISTAS·PAPP!$U$3:$Z$8,4,FALSE),"")</f>
        <v/>
      </c>
      <c r="K3302" s="83" t="str">
        <f>IF(C3302&lt;&gt;"",VLOOKUP(C3302,LISTAS·PAPP!$H$3:$O$119,4,FALSE),"")</f>
        <v/>
      </c>
      <c r="L3302" s="85" t="str">
        <f>IF(C3302&lt;&gt;"",VLOOKUP(C3302,LISTAS·PAPP!$H$3:$O$119,8,FALSE),"")</f>
        <v/>
      </c>
      <c r="M3302" s="95"/>
      <c r="N3302" s="92"/>
      <c r="O3302" s="92"/>
      <c r="P3302" s="84" t="str">
        <f>IF(N3302&lt;&gt;"",VLOOKUP(N3302,LISTAS·PAPP!$U$9:$Y$125,5,FALSE),"")</f>
        <v/>
      </c>
      <c r="Q3302" s="83" t="str">
        <f>IF(O3302&lt;&gt;"",VLOOKUP(O3302,LISTAS·PAPP!$U$9:$W$125,3,FALSE),"")</f>
        <v/>
      </c>
      <c r="R3302" s="92"/>
      <c r="S3302" s="173"/>
      <c r="T3302" s="173"/>
      <c r="U3302" s="92"/>
      <c r="V3302" s="92"/>
      <c r="W3302" s="94"/>
      <c r="X3302" s="83" t="str">
        <f>IF(ISERROR(VLOOKUP(W3302,LISTAS·PAPP!$AJ$3:$AK$903,2,0))," ",VLOOKUP(W3302,LISTAS·PAPP!$AJ$3:$AK$903,2,0))</f>
        <v xml:space="preserve"> </v>
      </c>
      <c r="Y3302" s="96"/>
      <c r="Z3302" s="97"/>
      <c r="AA3302" s="97"/>
      <c r="AB3302" s="97"/>
      <c r="AC3302" s="97"/>
      <c r="AD3302" s="97"/>
      <c r="AE3302" s="97"/>
      <c r="AF3302" s="97"/>
      <c r="AG3302" s="97"/>
      <c r="AH3302" s="97"/>
      <c r="AI3302" s="97"/>
      <c r="AJ3302" s="97"/>
      <c r="AK3302" s="97"/>
      <c r="AL3302" s="86" t="str">
        <f t="shared" si="154"/>
        <v/>
      </c>
      <c r="AM3302" s="87" t="str">
        <f t="shared" si="155"/>
        <v xml:space="preserve"> </v>
      </c>
      <c r="AN3302" s="1" t="str">
        <f t="shared" si="156"/>
        <v xml:space="preserve"> </v>
      </c>
    </row>
    <row r="3303" spans="1:40" s="88" customFormat="1" x14ac:dyDescent="0.25">
      <c r="A3303" s="92"/>
      <c r="B3303" s="92"/>
      <c r="C3303" s="92"/>
      <c r="D3303" s="92"/>
      <c r="E3303" s="92"/>
      <c r="F3303" s="93"/>
      <c r="G3303" s="94"/>
      <c r="H3303" s="83" t="str">
        <f>IF(M3303&lt;&gt;"",VLOOKUP(M3303,LISTAS·PAPP!$U$3:$Z$8,2,FALSE),"")</f>
        <v/>
      </c>
      <c r="I3303" s="85" t="str">
        <f>IF(M3303&lt;&gt;"",VLOOKUP(M3303,LISTAS·PAPP!$U$3:$Z$8,3,FALSE),"")</f>
        <v/>
      </c>
      <c r="J3303" s="83" t="str">
        <f>IF(M3303&lt;&gt;"",VLOOKUP(M3303,LISTAS·PAPP!$U$3:$Z$8,4,FALSE),"")</f>
        <v/>
      </c>
      <c r="K3303" s="83" t="str">
        <f>IF(C3303&lt;&gt;"",VLOOKUP(C3303,LISTAS·PAPP!$H$3:$O$119,4,FALSE),"")</f>
        <v/>
      </c>
      <c r="L3303" s="85" t="str">
        <f>IF(C3303&lt;&gt;"",VLOOKUP(C3303,LISTAS·PAPP!$H$3:$O$119,8,FALSE),"")</f>
        <v/>
      </c>
      <c r="M3303" s="95"/>
      <c r="N3303" s="92"/>
      <c r="O3303" s="92"/>
      <c r="P3303" s="84" t="str">
        <f>IF(N3303&lt;&gt;"",VLOOKUP(N3303,LISTAS·PAPP!$U$9:$Y$125,5,FALSE),"")</f>
        <v/>
      </c>
      <c r="Q3303" s="83" t="str">
        <f>IF(O3303&lt;&gt;"",VLOOKUP(O3303,LISTAS·PAPP!$U$9:$W$125,3,FALSE),"")</f>
        <v/>
      </c>
      <c r="R3303" s="92"/>
      <c r="S3303" s="173"/>
      <c r="T3303" s="173"/>
      <c r="U3303" s="92"/>
      <c r="V3303" s="92"/>
      <c r="W3303" s="94"/>
      <c r="X3303" s="83" t="str">
        <f>IF(ISERROR(VLOOKUP(W3303,LISTAS·PAPP!$AJ$3:$AK$903,2,0))," ",VLOOKUP(W3303,LISTAS·PAPP!$AJ$3:$AK$903,2,0))</f>
        <v xml:space="preserve"> </v>
      </c>
      <c r="Y3303" s="96"/>
      <c r="Z3303" s="97"/>
      <c r="AA3303" s="97"/>
      <c r="AB3303" s="97"/>
      <c r="AC3303" s="97"/>
      <c r="AD3303" s="97"/>
      <c r="AE3303" s="97"/>
      <c r="AF3303" s="97"/>
      <c r="AG3303" s="97"/>
      <c r="AH3303" s="97"/>
      <c r="AI3303" s="97"/>
      <c r="AJ3303" s="97"/>
      <c r="AK3303" s="97"/>
      <c r="AL3303" s="86" t="str">
        <f t="shared" si="154"/>
        <v/>
      </c>
      <c r="AM3303" s="87" t="str">
        <f t="shared" si="155"/>
        <v xml:space="preserve"> </v>
      </c>
      <c r="AN3303" s="1" t="str">
        <f t="shared" si="156"/>
        <v xml:space="preserve"> </v>
      </c>
    </row>
    <row r="3304" spans="1:40" s="88" customFormat="1" x14ac:dyDescent="0.25">
      <c r="A3304" s="92"/>
      <c r="B3304" s="92"/>
      <c r="C3304" s="92"/>
      <c r="D3304" s="92"/>
      <c r="E3304" s="92"/>
      <c r="F3304" s="93"/>
      <c r="G3304" s="94"/>
      <c r="H3304" s="83" t="str">
        <f>IF(M3304&lt;&gt;"",VLOOKUP(M3304,LISTAS·PAPP!$U$3:$Z$8,2,FALSE),"")</f>
        <v/>
      </c>
      <c r="I3304" s="85" t="str">
        <f>IF(M3304&lt;&gt;"",VLOOKUP(M3304,LISTAS·PAPP!$U$3:$Z$8,3,FALSE),"")</f>
        <v/>
      </c>
      <c r="J3304" s="83" t="str">
        <f>IF(M3304&lt;&gt;"",VLOOKUP(M3304,LISTAS·PAPP!$U$3:$Z$8,4,FALSE),"")</f>
        <v/>
      </c>
      <c r="K3304" s="83" t="str">
        <f>IF(C3304&lt;&gt;"",VLOOKUP(C3304,LISTAS·PAPP!$H$3:$O$119,4,FALSE),"")</f>
        <v/>
      </c>
      <c r="L3304" s="85" t="str">
        <f>IF(C3304&lt;&gt;"",VLOOKUP(C3304,LISTAS·PAPP!$H$3:$O$119,8,FALSE),"")</f>
        <v/>
      </c>
      <c r="M3304" s="95"/>
      <c r="N3304" s="92"/>
      <c r="O3304" s="92"/>
      <c r="P3304" s="84" t="str">
        <f>IF(N3304&lt;&gt;"",VLOOKUP(N3304,LISTAS·PAPP!$U$9:$Y$125,5,FALSE),"")</f>
        <v/>
      </c>
      <c r="Q3304" s="83" t="str">
        <f>IF(O3304&lt;&gt;"",VLOOKUP(O3304,LISTAS·PAPP!$U$9:$W$125,3,FALSE),"")</f>
        <v/>
      </c>
      <c r="R3304" s="92"/>
      <c r="S3304" s="173"/>
      <c r="T3304" s="173"/>
      <c r="U3304" s="92"/>
      <c r="V3304" s="92"/>
      <c r="W3304" s="94"/>
      <c r="X3304" s="83" t="str">
        <f>IF(ISERROR(VLOOKUP(W3304,LISTAS·PAPP!$AJ$3:$AK$903,2,0))," ",VLOOKUP(W3304,LISTAS·PAPP!$AJ$3:$AK$903,2,0))</f>
        <v xml:space="preserve"> </v>
      </c>
      <c r="Y3304" s="96"/>
      <c r="Z3304" s="97"/>
      <c r="AA3304" s="97"/>
      <c r="AB3304" s="97"/>
      <c r="AC3304" s="97"/>
      <c r="AD3304" s="97"/>
      <c r="AE3304" s="97"/>
      <c r="AF3304" s="97"/>
      <c r="AG3304" s="97"/>
      <c r="AH3304" s="97"/>
      <c r="AI3304" s="97"/>
      <c r="AJ3304" s="97"/>
      <c r="AK3304" s="97"/>
      <c r="AL3304" s="86" t="str">
        <f t="shared" si="154"/>
        <v/>
      </c>
      <c r="AM3304" s="87" t="str">
        <f t="shared" si="155"/>
        <v xml:space="preserve"> </v>
      </c>
      <c r="AN3304" s="1" t="str">
        <f t="shared" si="156"/>
        <v xml:space="preserve"> </v>
      </c>
    </row>
    <row r="3305" spans="1:40" s="88" customFormat="1" x14ac:dyDescent="0.25">
      <c r="A3305" s="92"/>
      <c r="B3305" s="92"/>
      <c r="C3305" s="92"/>
      <c r="D3305" s="92"/>
      <c r="E3305" s="92"/>
      <c r="F3305" s="93"/>
      <c r="G3305" s="94"/>
      <c r="H3305" s="83" t="str">
        <f>IF(M3305&lt;&gt;"",VLOOKUP(M3305,LISTAS·PAPP!$U$3:$Z$8,2,FALSE),"")</f>
        <v/>
      </c>
      <c r="I3305" s="85" t="str">
        <f>IF(M3305&lt;&gt;"",VLOOKUP(M3305,LISTAS·PAPP!$U$3:$Z$8,3,FALSE),"")</f>
        <v/>
      </c>
      <c r="J3305" s="83" t="str">
        <f>IF(M3305&lt;&gt;"",VLOOKUP(M3305,LISTAS·PAPP!$U$3:$Z$8,4,FALSE),"")</f>
        <v/>
      </c>
      <c r="K3305" s="83" t="str">
        <f>IF(C3305&lt;&gt;"",VLOOKUP(C3305,LISTAS·PAPP!$H$3:$O$119,4,FALSE),"")</f>
        <v/>
      </c>
      <c r="L3305" s="85" t="str">
        <f>IF(C3305&lt;&gt;"",VLOOKUP(C3305,LISTAS·PAPP!$H$3:$O$119,8,FALSE),"")</f>
        <v/>
      </c>
      <c r="M3305" s="95"/>
      <c r="N3305" s="92"/>
      <c r="O3305" s="92"/>
      <c r="P3305" s="84" t="str">
        <f>IF(N3305&lt;&gt;"",VLOOKUP(N3305,LISTAS·PAPP!$U$9:$Y$125,5,FALSE),"")</f>
        <v/>
      </c>
      <c r="Q3305" s="83" t="str">
        <f>IF(O3305&lt;&gt;"",VLOOKUP(O3305,LISTAS·PAPP!$U$9:$W$125,3,FALSE),"")</f>
        <v/>
      </c>
      <c r="R3305" s="92"/>
      <c r="S3305" s="173"/>
      <c r="T3305" s="173"/>
      <c r="U3305" s="92"/>
      <c r="V3305" s="92"/>
      <c r="W3305" s="94"/>
      <c r="X3305" s="83" t="str">
        <f>IF(ISERROR(VLOOKUP(W3305,LISTAS·PAPP!$AJ$3:$AK$903,2,0))," ",VLOOKUP(W3305,LISTAS·PAPP!$AJ$3:$AK$903,2,0))</f>
        <v xml:space="preserve"> </v>
      </c>
      <c r="Y3305" s="96"/>
      <c r="Z3305" s="97"/>
      <c r="AA3305" s="97"/>
      <c r="AB3305" s="97"/>
      <c r="AC3305" s="97"/>
      <c r="AD3305" s="97"/>
      <c r="AE3305" s="97"/>
      <c r="AF3305" s="97"/>
      <c r="AG3305" s="97"/>
      <c r="AH3305" s="97"/>
      <c r="AI3305" s="97"/>
      <c r="AJ3305" s="97"/>
      <c r="AK3305" s="97"/>
      <c r="AL3305" s="86" t="str">
        <f t="shared" si="154"/>
        <v/>
      </c>
      <c r="AM3305" s="87" t="str">
        <f t="shared" si="155"/>
        <v xml:space="preserve"> </v>
      </c>
      <c r="AN3305" s="1" t="str">
        <f t="shared" si="156"/>
        <v xml:space="preserve"> </v>
      </c>
    </row>
    <row r="3306" spans="1:40" s="88" customFormat="1" x14ac:dyDescent="0.25">
      <c r="A3306" s="92"/>
      <c r="B3306" s="92"/>
      <c r="C3306" s="92"/>
      <c r="D3306" s="92"/>
      <c r="E3306" s="92"/>
      <c r="F3306" s="93"/>
      <c r="G3306" s="94"/>
      <c r="H3306" s="83" t="str">
        <f>IF(M3306&lt;&gt;"",VLOOKUP(M3306,LISTAS·PAPP!$U$3:$Z$8,2,FALSE),"")</f>
        <v/>
      </c>
      <c r="I3306" s="85" t="str">
        <f>IF(M3306&lt;&gt;"",VLOOKUP(M3306,LISTAS·PAPP!$U$3:$Z$8,3,FALSE),"")</f>
        <v/>
      </c>
      <c r="J3306" s="83" t="str">
        <f>IF(M3306&lt;&gt;"",VLOOKUP(M3306,LISTAS·PAPP!$U$3:$Z$8,4,FALSE),"")</f>
        <v/>
      </c>
      <c r="K3306" s="83" t="str">
        <f>IF(C3306&lt;&gt;"",VLOOKUP(C3306,LISTAS·PAPP!$H$3:$O$119,4,FALSE),"")</f>
        <v/>
      </c>
      <c r="L3306" s="85" t="str">
        <f>IF(C3306&lt;&gt;"",VLOOKUP(C3306,LISTAS·PAPP!$H$3:$O$119,8,FALSE),"")</f>
        <v/>
      </c>
      <c r="M3306" s="95"/>
      <c r="N3306" s="92"/>
      <c r="O3306" s="92"/>
      <c r="P3306" s="84" t="str">
        <f>IF(N3306&lt;&gt;"",VLOOKUP(N3306,LISTAS·PAPP!$U$9:$Y$125,5,FALSE),"")</f>
        <v/>
      </c>
      <c r="Q3306" s="83" t="str">
        <f>IF(O3306&lt;&gt;"",VLOOKUP(O3306,LISTAS·PAPP!$U$9:$W$125,3,FALSE),"")</f>
        <v/>
      </c>
      <c r="R3306" s="92"/>
      <c r="S3306" s="173"/>
      <c r="T3306" s="173"/>
      <c r="U3306" s="92"/>
      <c r="V3306" s="92"/>
      <c r="W3306" s="94"/>
      <c r="X3306" s="83" t="str">
        <f>IF(ISERROR(VLOOKUP(W3306,LISTAS·PAPP!$AJ$3:$AK$903,2,0))," ",VLOOKUP(W3306,LISTAS·PAPP!$AJ$3:$AK$903,2,0))</f>
        <v xml:space="preserve"> </v>
      </c>
      <c r="Y3306" s="96"/>
      <c r="Z3306" s="97"/>
      <c r="AA3306" s="97"/>
      <c r="AB3306" s="97"/>
      <c r="AC3306" s="97"/>
      <c r="AD3306" s="97"/>
      <c r="AE3306" s="97"/>
      <c r="AF3306" s="97"/>
      <c r="AG3306" s="97"/>
      <c r="AH3306" s="97"/>
      <c r="AI3306" s="97"/>
      <c r="AJ3306" s="97"/>
      <c r="AK3306" s="97"/>
      <c r="AL3306" s="86" t="str">
        <f t="shared" si="154"/>
        <v/>
      </c>
      <c r="AM3306" s="87" t="str">
        <f t="shared" si="155"/>
        <v xml:space="preserve"> </v>
      </c>
      <c r="AN3306" s="1" t="str">
        <f t="shared" si="156"/>
        <v xml:space="preserve"> </v>
      </c>
    </row>
    <row r="3307" spans="1:40" s="88" customFormat="1" x14ac:dyDescent="0.25">
      <c r="A3307" s="92"/>
      <c r="B3307" s="92"/>
      <c r="C3307" s="92"/>
      <c r="D3307" s="92"/>
      <c r="E3307" s="92"/>
      <c r="F3307" s="93"/>
      <c r="G3307" s="94"/>
      <c r="H3307" s="83" t="str">
        <f>IF(M3307&lt;&gt;"",VLOOKUP(M3307,LISTAS·PAPP!$U$3:$Z$8,2,FALSE),"")</f>
        <v/>
      </c>
      <c r="I3307" s="85" t="str">
        <f>IF(M3307&lt;&gt;"",VLOOKUP(M3307,LISTAS·PAPP!$U$3:$Z$8,3,FALSE),"")</f>
        <v/>
      </c>
      <c r="J3307" s="83" t="str">
        <f>IF(M3307&lt;&gt;"",VLOOKUP(M3307,LISTAS·PAPP!$U$3:$Z$8,4,FALSE),"")</f>
        <v/>
      </c>
      <c r="K3307" s="83" t="str">
        <f>IF(C3307&lt;&gt;"",VLOOKUP(C3307,LISTAS·PAPP!$H$3:$O$119,4,FALSE),"")</f>
        <v/>
      </c>
      <c r="L3307" s="85" t="str">
        <f>IF(C3307&lt;&gt;"",VLOOKUP(C3307,LISTAS·PAPP!$H$3:$O$119,8,FALSE),"")</f>
        <v/>
      </c>
      <c r="M3307" s="95"/>
      <c r="N3307" s="92"/>
      <c r="O3307" s="92"/>
      <c r="P3307" s="84" t="str">
        <f>IF(N3307&lt;&gt;"",VLOOKUP(N3307,LISTAS·PAPP!$U$9:$Y$125,5,FALSE),"")</f>
        <v/>
      </c>
      <c r="Q3307" s="83" t="str">
        <f>IF(O3307&lt;&gt;"",VLOOKUP(O3307,LISTAS·PAPP!$U$9:$W$125,3,FALSE),"")</f>
        <v/>
      </c>
      <c r="R3307" s="92"/>
      <c r="S3307" s="173"/>
      <c r="T3307" s="173"/>
      <c r="U3307" s="92"/>
      <c r="V3307" s="92"/>
      <c r="W3307" s="94"/>
      <c r="X3307" s="83" t="str">
        <f>IF(ISERROR(VLOOKUP(W3307,LISTAS·PAPP!$AJ$3:$AK$903,2,0))," ",VLOOKUP(W3307,LISTAS·PAPP!$AJ$3:$AK$903,2,0))</f>
        <v xml:space="preserve"> </v>
      </c>
      <c r="Y3307" s="96"/>
      <c r="Z3307" s="97"/>
      <c r="AA3307" s="97"/>
      <c r="AB3307" s="97"/>
      <c r="AC3307" s="97"/>
      <c r="AD3307" s="97"/>
      <c r="AE3307" s="97"/>
      <c r="AF3307" s="97"/>
      <c r="AG3307" s="97"/>
      <c r="AH3307" s="97"/>
      <c r="AI3307" s="97"/>
      <c r="AJ3307" s="97"/>
      <c r="AK3307" s="97"/>
      <c r="AL3307" s="86" t="str">
        <f t="shared" si="154"/>
        <v/>
      </c>
      <c r="AM3307" s="87" t="str">
        <f t="shared" si="155"/>
        <v xml:space="preserve"> </v>
      </c>
      <c r="AN3307" s="1" t="str">
        <f t="shared" si="156"/>
        <v xml:space="preserve"> </v>
      </c>
    </row>
    <row r="3308" spans="1:40" s="88" customFormat="1" x14ac:dyDescent="0.25">
      <c r="A3308" s="92"/>
      <c r="B3308" s="92"/>
      <c r="C3308" s="92"/>
      <c r="D3308" s="92"/>
      <c r="E3308" s="92"/>
      <c r="F3308" s="93"/>
      <c r="G3308" s="94"/>
      <c r="H3308" s="83" t="str">
        <f>IF(M3308&lt;&gt;"",VLOOKUP(M3308,LISTAS·PAPP!$U$3:$Z$8,2,FALSE),"")</f>
        <v/>
      </c>
      <c r="I3308" s="85" t="str">
        <f>IF(M3308&lt;&gt;"",VLOOKUP(M3308,LISTAS·PAPP!$U$3:$Z$8,3,FALSE),"")</f>
        <v/>
      </c>
      <c r="J3308" s="83" t="str">
        <f>IF(M3308&lt;&gt;"",VLOOKUP(M3308,LISTAS·PAPP!$U$3:$Z$8,4,FALSE),"")</f>
        <v/>
      </c>
      <c r="K3308" s="83" t="str">
        <f>IF(C3308&lt;&gt;"",VLOOKUP(C3308,LISTAS·PAPP!$H$3:$O$119,4,FALSE),"")</f>
        <v/>
      </c>
      <c r="L3308" s="85" t="str">
        <f>IF(C3308&lt;&gt;"",VLOOKUP(C3308,LISTAS·PAPP!$H$3:$O$119,8,FALSE),"")</f>
        <v/>
      </c>
      <c r="M3308" s="95"/>
      <c r="N3308" s="92"/>
      <c r="O3308" s="92"/>
      <c r="P3308" s="84" t="str">
        <f>IF(N3308&lt;&gt;"",VLOOKUP(N3308,LISTAS·PAPP!$U$9:$Y$125,5,FALSE),"")</f>
        <v/>
      </c>
      <c r="Q3308" s="83" t="str">
        <f>IF(O3308&lt;&gt;"",VLOOKUP(O3308,LISTAS·PAPP!$U$9:$W$125,3,FALSE),"")</f>
        <v/>
      </c>
      <c r="R3308" s="92"/>
      <c r="S3308" s="173"/>
      <c r="T3308" s="173"/>
      <c r="U3308" s="92"/>
      <c r="V3308" s="92"/>
      <c r="W3308" s="94"/>
      <c r="X3308" s="83" t="str">
        <f>IF(ISERROR(VLOOKUP(W3308,LISTAS·PAPP!$AJ$3:$AK$903,2,0))," ",VLOOKUP(W3308,LISTAS·PAPP!$AJ$3:$AK$903,2,0))</f>
        <v xml:space="preserve"> </v>
      </c>
      <c r="Y3308" s="96"/>
      <c r="Z3308" s="97"/>
      <c r="AA3308" s="97"/>
      <c r="AB3308" s="97"/>
      <c r="AC3308" s="97"/>
      <c r="AD3308" s="97"/>
      <c r="AE3308" s="97"/>
      <c r="AF3308" s="97"/>
      <c r="AG3308" s="97"/>
      <c r="AH3308" s="97"/>
      <c r="AI3308" s="97"/>
      <c r="AJ3308" s="97"/>
      <c r="AK3308" s="97"/>
      <c r="AL3308" s="86" t="str">
        <f t="shared" si="154"/>
        <v/>
      </c>
      <c r="AM3308" s="87" t="str">
        <f t="shared" si="155"/>
        <v xml:space="preserve"> </v>
      </c>
      <c r="AN3308" s="1" t="str">
        <f t="shared" si="156"/>
        <v xml:space="preserve"> </v>
      </c>
    </row>
    <row r="3309" spans="1:40" s="88" customFormat="1" x14ac:dyDescent="0.25">
      <c r="A3309" s="92"/>
      <c r="B3309" s="92"/>
      <c r="C3309" s="92"/>
      <c r="D3309" s="92"/>
      <c r="E3309" s="92"/>
      <c r="F3309" s="93"/>
      <c r="G3309" s="94"/>
      <c r="H3309" s="83" t="str">
        <f>IF(M3309&lt;&gt;"",VLOOKUP(M3309,LISTAS·PAPP!$U$3:$Z$8,2,FALSE),"")</f>
        <v/>
      </c>
      <c r="I3309" s="85" t="str">
        <f>IF(M3309&lt;&gt;"",VLOOKUP(M3309,LISTAS·PAPP!$U$3:$Z$8,3,FALSE),"")</f>
        <v/>
      </c>
      <c r="J3309" s="83" t="str">
        <f>IF(M3309&lt;&gt;"",VLOOKUP(M3309,LISTAS·PAPP!$U$3:$Z$8,4,FALSE),"")</f>
        <v/>
      </c>
      <c r="K3309" s="83" t="str">
        <f>IF(C3309&lt;&gt;"",VLOOKUP(C3309,LISTAS·PAPP!$H$3:$O$119,4,FALSE),"")</f>
        <v/>
      </c>
      <c r="L3309" s="85" t="str">
        <f>IF(C3309&lt;&gt;"",VLOOKUP(C3309,LISTAS·PAPP!$H$3:$O$119,8,FALSE),"")</f>
        <v/>
      </c>
      <c r="M3309" s="95"/>
      <c r="N3309" s="92"/>
      <c r="O3309" s="92"/>
      <c r="P3309" s="84" t="str">
        <f>IF(N3309&lt;&gt;"",VLOOKUP(N3309,LISTAS·PAPP!$U$9:$Y$125,5,FALSE),"")</f>
        <v/>
      </c>
      <c r="Q3309" s="83" t="str">
        <f>IF(O3309&lt;&gt;"",VLOOKUP(O3309,LISTAS·PAPP!$U$9:$W$125,3,FALSE),"")</f>
        <v/>
      </c>
      <c r="R3309" s="92"/>
      <c r="S3309" s="173"/>
      <c r="T3309" s="173"/>
      <c r="U3309" s="92"/>
      <c r="V3309" s="92"/>
      <c r="W3309" s="94"/>
      <c r="X3309" s="83" t="str">
        <f>IF(ISERROR(VLOOKUP(W3309,LISTAS·PAPP!$AJ$3:$AK$903,2,0))," ",VLOOKUP(W3309,LISTAS·PAPP!$AJ$3:$AK$903,2,0))</f>
        <v xml:space="preserve"> </v>
      </c>
      <c r="Y3309" s="96"/>
      <c r="Z3309" s="97"/>
      <c r="AA3309" s="97"/>
      <c r="AB3309" s="97"/>
      <c r="AC3309" s="97"/>
      <c r="AD3309" s="97"/>
      <c r="AE3309" s="97"/>
      <c r="AF3309" s="97"/>
      <c r="AG3309" s="97"/>
      <c r="AH3309" s="97"/>
      <c r="AI3309" s="97"/>
      <c r="AJ3309" s="97"/>
      <c r="AK3309" s="97"/>
      <c r="AL3309" s="86" t="str">
        <f t="shared" si="154"/>
        <v/>
      </c>
      <c r="AM3309" s="87" t="str">
        <f t="shared" si="155"/>
        <v xml:space="preserve"> </v>
      </c>
      <c r="AN3309" s="1" t="str">
        <f t="shared" si="156"/>
        <v xml:space="preserve"> </v>
      </c>
    </row>
    <row r="3310" spans="1:40" s="88" customFormat="1" x14ac:dyDescent="0.25">
      <c r="A3310" s="92"/>
      <c r="B3310" s="92"/>
      <c r="C3310" s="92"/>
      <c r="D3310" s="92"/>
      <c r="E3310" s="92"/>
      <c r="F3310" s="93"/>
      <c r="G3310" s="94"/>
      <c r="H3310" s="83" t="str">
        <f>IF(M3310&lt;&gt;"",VLOOKUP(M3310,LISTAS·PAPP!$U$3:$Z$8,2,FALSE),"")</f>
        <v/>
      </c>
      <c r="I3310" s="85" t="str">
        <f>IF(M3310&lt;&gt;"",VLOOKUP(M3310,LISTAS·PAPP!$U$3:$Z$8,3,FALSE),"")</f>
        <v/>
      </c>
      <c r="J3310" s="83" t="str">
        <f>IF(M3310&lt;&gt;"",VLOOKUP(M3310,LISTAS·PAPP!$U$3:$Z$8,4,FALSE),"")</f>
        <v/>
      </c>
      <c r="K3310" s="83" t="str">
        <f>IF(C3310&lt;&gt;"",VLOOKUP(C3310,LISTAS·PAPP!$H$3:$O$119,4,FALSE),"")</f>
        <v/>
      </c>
      <c r="L3310" s="85" t="str">
        <f>IF(C3310&lt;&gt;"",VLOOKUP(C3310,LISTAS·PAPP!$H$3:$O$119,8,FALSE),"")</f>
        <v/>
      </c>
      <c r="M3310" s="95"/>
      <c r="N3310" s="92"/>
      <c r="O3310" s="92"/>
      <c r="P3310" s="84" t="str">
        <f>IF(N3310&lt;&gt;"",VLOOKUP(N3310,LISTAS·PAPP!$U$9:$Y$125,5,FALSE),"")</f>
        <v/>
      </c>
      <c r="Q3310" s="83" t="str">
        <f>IF(O3310&lt;&gt;"",VLOOKUP(O3310,LISTAS·PAPP!$U$9:$W$125,3,FALSE),"")</f>
        <v/>
      </c>
      <c r="R3310" s="92"/>
      <c r="S3310" s="173"/>
      <c r="T3310" s="173"/>
      <c r="U3310" s="92"/>
      <c r="V3310" s="92"/>
      <c r="W3310" s="94"/>
      <c r="X3310" s="83" t="str">
        <f>IF(ISERROR(VLOOKUP(W3310,LISTAS·PAPP!$AJ$3:$AK$903,2,0))," ",VLOOKUP(W3310,LISTAS·PAPP!$AJ$3:$AK$903,2,0))</f>
        <v xml:space="preserve"> </v>
      </c>
      <c r="Y3310" s="96"/>
      <c r="Z3310" s="97"/>
      <c r="AA3310" s="97"/>
      <c r="AB3310" s="97"/>
      <c r="AC3310" s="97"/>
      <c r="AD3310" s="97"/>
      <c r="AE3310" s="97"/>
      <c r="AF3310" s="97"/>
      <c r="AG3310" s="97"/>
      <c r="AH3310" s="97"/>
      <c r="AI3310" s="97"/>
      <c r="AJ3310" s="97"/>
      <c r="AK3310" s="97"/>
      <c r="AL3310" s="86" t="str">
        <f t="shared" si="154"/>
        <v/>
      </c>
      <c r="AM3310" s="87" t="str">
        <f t="shared" si="155"/>
        <v xml:space="preserve"> </v>
      </c>
      <c r="AN3310" s="1" t="str">
        <f t="shared" si="156"/>
        <v xml:space="preserve"> </v>
      </c>
    </row>
    <row r="3311" spans="1:40" s="88" customFormat="1" x14ac:dyDescent="0.25">
      <c r="A3311" s="92"/>
      <c r="B3311" s="92"/>
      <c r="C3311" s="92"/>
      <c r="D3311" s="92"/>
      <c r="E3311" s="92"/>
      <c r="F3311" s="93"/>
      <c r="G3311" s="94"/>
      <c r="H3311" s="83" t="str">
        <f>IF(M3311&lt;&gt;"",VLOOKUP(M3311,LISTAS·PAPP!$U$3:$Z$8,2,FALSE),"")</f>
        <v/>
      </c>
      <c r="I3311" s="85" t="str">
        <f>IF(M3311&lt;&gt;"",VLOOKUP(M3311,LISTAS·PAPP!$U$3:$Z$8,3,FALSE),"")</f>
        <v/>
      </c>
      <c r="J3311" s="83" t="str">
        <f>IF(M3311&lt;&gt;"",VLOOKUP(M3311,LISTAS·PAPP!$U$3:$Z$8,4,FALSE),"")</f>
        <v/>
      </c>
      <c r="K3311" s="83" t="str">
        <f>IF(C3311&lt;&gt;"",VLOOKUP(C3311,LISTAS·PAPP!$H$3:$O$119,4,FALSE),"")</f>
        <v/>
      </c>
      <c r="L3311" s="85" t="str">
        <f>IF(C3311&lt;&gt;"",VLOOKUP(C3311,LISTAS·PAPP!$H$3:$O$119,8,FALSE),"")</f>
        <v/>
      </c>
      <c r="M3311" s="95"/>
      <c r="N3311" s="92"/>
      <c r="O3311" s="92"/>
      <c r="P3311" s="84" t="str">
        <f>IF(N3311&lt;&gt;"",VLOOKUP(N3311,LISTAS·PAPP!$U$9:$Y$125,5,FALSE),"")</f>
        <v/>
      </c>
      <c r="Q3311" s="83" t="str">
        <f>IF(O3311&lt;&gt;"",VLOOKUP(O3311,LISTAS·PAPP!$U$9:$W$125,3,FALSE),"")</f>
        <v/>
      </c>
      <c r="R3311" s="92"/>
      <c r="S3311" s="173"/>
      <c r="T3311" s="173"/>
      <c r="U3311" s="92"/>
      <c r="V3311" s="92"/>
      <c r="W3311" s="94"/>
      <c r="X3311" s="83" t="str">
        <f>IF(ISERROR(VLOOKUP(W3311,LISTAS·PAPP!$AJ$3:$AK$903,2,0))," ",VLOOKUP(W3311,LISTAS·PAPP!$AJ$3:$AK$903,2,0))</f>
        <v xml:space="preserve"> </v>
      </c>
      <c r="Y3311" s="96"/>
      <c r="Z3311" s="97"/>
      <c r="AA3311" s="97"/>
      <c r="AB3311" s="97"/>
      <c r="AC3311" s="97"/>
      <c r="AD3311" s="97"/>
      <c r="AE3311" s="97"/>
      <c r="AF3311" s="97"/>
      <c r="AG3311" s="97"/>
      <c r="AH3311" s="97"/>
      <c r="AI3311" s="97"/>
      <c r="AJ3311" s="97"/>
      <c r="AK3311" s="97"/>
      <c r="AL3311" s="86" t="str">
        <f t="shared" si="154"/>
        <v/>
      </c>
      <c r="AM3311" s="87" t="str">
        <f t="shared" si="155"/>
        <v xml:space="preserve"> </v>
      </c>
      <c r="AN3311" s="1" t="str">
        <f t="shared" si="156"/>
        <v xml:space="preserve"> </v>
      </c>
    </row>
    <row r="3312" spans="1:40" s="88" customFormat="1" x14ac:dyDescent="0.25">
      <c r="A3312" s="92"/>
      <c r="B3312" s="92"/>
      <c r="C3312" s="92"/>
      <c r="D3312" s="92"/>
      <c r="E3312" s="92"/>
      <c r="F3312" s="93"/>
      <c r="G3312" s="94"/>
      <c r="H3312" s="83" t="str">
        <f>IF(M3312&lt;&gt;"",VLOOKUP(M3312,LISTAS·PAPP!$U$3:$Z$8,2,FALSE),"")</f>
        <v/>
      </c>
      <c r="I3312" s="85" t="str">
        <f>IF(M3312&lt;&gt;"",VLOOKUP(M3312,LISTAS·PAPP!$U$3:$Z$8,3,FALSE),"")</f>
        <v/>
      </c>
      <c r="J3312" s="83" t="str">
        <f>IF(M3312&lt;&gt;"",VLOOKUP(M3312,LISTAS·PAPP!$U$3:$Z$8,4,FALSE),"")</f>
        <v/>
      </c>
      <c r="K3312" s="83" t="str">
        <f>IF(C3312&lt;&gt;"",VLOOKUP(C3312,LISTAS·PAPP!$H$3:$O$119,4,FALSE),"")</f>
        <v/>
      </c>
      <c r="L3312" s="85" t="str">
        <f>IF(C3312&lt;&gt;"",VLOOKUP(C3312,LISTAS·PAPP!$H$3:$O$119,8,FALSE),"")</f>
        <v/>
      </c>
      <c r="M3312" s="95"/>
      <c r="N3312" s="92"/>
      <c r="O3312" s="92"/>
      <c r="P3312" s="84" t="str">
        <f>IF(N3312&lt;&gt;"",VLOOKUP(N3312,LISTAS·PAPP!$U$9:$Y$125,5,FALSE),"")</f>
        <v/>
      </c>
      <c r="Q3312" s="83" t="str">
        <f>IF(O3312&lt;&gt;"",VLOOKUP(O3312,LISTAS·PAPP!$U$9:$W$125,3,FALSE),"")</f>
        <v/>
      </c>
      <c r="R3312" s="92"/>
      <c r="S3312" s="173"/>
      <c r="T3312" s="173"/>
      <c r="U3312" s="92"/>
      <c r="V3312" s="92"/>
      <c r="W3312" s="94"/>
      <c r="X3312" s="83" t="str">
        <f>IF(ISERROR(VLOOKUP(W3312,LISTAS·PAPP!$AJ$3:$AK$903,2,0))," ",VLOOKUP(W3312,LISTAS·PAPP!$AJ$3:$AK$903,2,0))</f>
        <v xml:space="preserve"> </v>
      </c>
      <c r="Y3312" s="96"/>
      <c r="Z3312" s="97"/>
      <c r="AA3312" s="97"/>
      <c r="AB3312" s="97"/>
      <c r="AC3312" s="97"/>
      <c r="AD3312" s="97"/>
      <c r="AE3312" s="97"/>
      <c r="AF3312" s="97"/>
      <c r="AG3312" s="97"/>
      <c r="AH3312" s="97"/>
      <c r="AI3312" s="97"/>
      <c r="AJ3312" s="97"/>
      <c r="AK3312" s="97"/>
      <c r="AL3312" s="86" t="str">
        <f t="shared" si="154"/>
        <v/>
      </c>
      <c r="AM3312" s="87" t="str">
        <f t="shared" si="155"/>
        <v xml:space="preserve"> </v>
      </c>
      <c r="AN3312" s="1" t="str">
        <f t="shared" si="156"/>
        <v xml:space="preserve"> </v>
      </c>
    </row>
    <row r="3313" spans="1:40" s="88" customFormat="1" x14ac:dyDescent="0.25">
      <c r="A3313" s="92"/>
      <c r="B3313" s="92"/>
      <c r="C3313" s="92"/>
      <c r="D3313" s="92"/>
      <c r="E3313" s="92"/>
      <c r="F3313" s="93"/>
      <c r="G3313" s="94"/>
      <c r="H3313" s="83" t="str">
        <f>IF(M3313&lt;&gt;"",VLOOKUP(M3313,LISTAS·PAPP!$U$3:$Z$8,2,FALSE),"")</f>
        <v/>
      </c>
      <c r="I3313" s="85" t="str">
        <f>IF(M3313&lt;&gt;"",VLOOKUP(M3313,LISTAS·PAPP!$U$3:$Z$8,3,FALSE),"")</f>
        <v/>
      </c>
      <c r="J3313" s="83" t="str">
        <f>IF(M3313&lt;&gt;"",VLOOKUP(M3313,LISTAS·PAPP!$U$3:$Z$8,4,FALSE),"")</f>
        <v/>
      </c>
      <c r="K3313" s="83" t="str">
        <f>IF(C3313&lt;&gt;"",VLOOKUP(C3313,LISTAS·PAPP!$H$3:$O$119,4,FALSE),"")</f>
        <v/>
      </c>
      <c r="L3313" s="85" t="str">
        <f>IF(C3313&lt;&gt;"",VLOOKUP(C3313,LISTAS·PAPP!$H$3:$O$119,8,FALSE),"")</f>
        <v/>
      </c>
      <c r="M3313" s="95"/>
      <c r="N3313" s="92"/>
      <c r="O3313" s="92"/>
      <c r="P3313" s="84" t="str">
        <f>IF(N3313&lt;&gt;"",VLOOKUP(N3313,LISTAS·PAPP!$U$9:$Y$125,5,FALSE),"")</f>
        <v/>
      </c>
      <c r="Q3313" s="83" t="str">
        <f>IF(O3313&lt;&gt;"",VLOOKUP(O3313,LISTAS·PAPP!$U$9:$W$125,3,FALSE),"")</f>
        <v/>
      </c>
      <c r="R3313" s="92"/>
      <c r="S3313" s="173"/>
      <c r="T3313" s="173"/>
      <c r="U3313" s="92"/>
      <c r="V3313" s="92"/>
      <c r="W3313" s="94"/>
      <c r="X3313" s="83" t="str">
        <f>IF(ISERROR(VLOOKUP(W3313,LISTAS·PAPP!$AJ$3:$AK$903,2,0))," ",VLOOKUP(W3313,LISTAS·PAPP!$AJ$3:$AK$903,2,0))</f>
        <v xml:space="preserve"> </v>
      </c>
      <c r="Y3313" s="96"/>
      <c r="Z3313" s="97"/>
      <c r="AA3313" s="97"/>
      <c r="AB3313" s="97"/>
      <c r="AC3313" s="97"/>
      <c r="AD3313" s="97"/>
      <c r="AE3313" s="97"/>
      <c r="AF3313" s="97"/>
      <c r="AG3313" s="97"/>
      <c r="AH3313" s="97"/>
      <c r="AI3313" s="97"/>
      <c r="AJ3313" s="97"/>
      <c r="AK3313" s="97"/>
      <c r="AL3313" s="86" t="str">
        <f t="shared" si="154"/>
        <v/>
      </c>
      <c r="AM3313" s="87" t="str">
        <f t="shared" si="155"/>
        <v xml:space="preserve"> </v>
      </c>
      <c r="AN3313" s="1" t="str">
        <f t="shared" si="156"/>
        <v xml:space="preserve"> </v>
      </c>
    </row>
    <row r="3314" spans="1:40" s="88" customFormat="1" x14ac:dyDescent="0.25">
      <c r="A3314" s="92"/>
      <c r="B3314" s="92"/>
      <c r="C3314" s="92"/>
      <c r="D3314" s="92"/>
      <c r="E3314" s="92"/>
      <c r="F3314" s="93"/>
      <c r="G3314" s="94"/>
      <c r="H3314" s="83" t="str">
        <f>IF(M3314&lt;&gt;"",VLOOKUP(M3314,LISTAS·PAPP!$U$3:$Z$8,2,FALSE),"")</f>
        <v/>
      </c>
      <c r="I3314" s="85" t="str">
        <f>IF(M3314&lt;&gt;"",VLOOKUP(M3314,LISTAS·PAPP!$U$3:$Z$8,3,FALSE),"")</f>
        <v/>
      </c>
      <c r="J3314" s="83" t="str">
        <f>IF(M3314&lt;&gt;"",VLOOKUP(M3314,LISTAS·PAPP!$U$3:$Z$8,4,FALSE),"")</f>
        <v/>
      </c>
      <c r="K3314" s="83" t="str">
        <f>IF(C3314&lt;&gt;"",VLOOKUP(C3314,LISTAS·PAPP!$H$3:$O$119,4,FALSE),"")</f>
        <v/>
      </c>
      <c r="L3314" s="85" t="str">
        <f>IF(C3314&lt;&gt;"",VLOOKUP(C3314,LISTAS·PAPP!$H$3:$O$119,8,FALSE),"")</f>
        <v/>
      </c>
      <c r="M3314" s="95"/>
      <c r="N3314" s="92"/>
      <c r="O3314" s="92"/>
      <c r="P3314" s="84" t="str">
        <f>IF(N3314&lt;&gt;"",VLOOKUP(N3314,LISTAS·PAPP!$U$9:$Y$125,5,FALSE),"")</f>
        <v/>
      </c>
      <c r="Q3314" s="83" t="str">
        <f>IF(O3314&lt;&gt;"",VLOOKUP(O3314,LISTAS·PAPP!$U$9:$W$125,3,FALSE),"")</f>
        <v/>
      </c>
      <c r="R3314" s="92"/>
      <c r="S3314" s="173"/>
      <c r="T3314" s="173"/>
      <c r="U3314" s="92"/>
      <c r="V3314" s="92"/>
      <c r="W3314" s="94"/>
      <c r="X3314" s="83" t="str">
        <f>IF(ISERROR(VLOOKUP(W3314,LISTAS·PAPP!$AJ$3:$AK$903,2,0))," ",VLOOKUP(W3314,LISTAS·PAPP!$AJ$3:$AK$903,2,0))</f>
        <v xml:space="preserve"> </v>
      </c>
      <c r="Y3314" s="96"/>
      <c r="Z3314" s="97"/>
      <c r="AA3314" s="97"/>
      <c r="AB3314" s="97"/>
      <c r="AC3314" s="97"/>
      <c r="AD3314" s="97"/>
      <c r="AE3314" s="97"/>
      <c r="AF3314" s="97"/>
      <c r="AG3314" s="97"/>
      <c r="AH3314" s="97"/>
      <c r="AI3314" s="97"/>
      <c r="AJ3314" s="97"/>
      <c r="AK3314" s="97"/>
      <c r="AL3314" s="86" t="str">
        <f t="shared" si="154"/>
        <v/>
      </c>
      <c r="AM3314" s="87" t="str">
        <f t="shared" si="155"/>
        <v xml:space="preserve"> </v>
      </c>
      <c r="AN3314" s="1" t="str">
        <f t="shared" si="156"/>
        <v xml:space="preserve"> </v>
      </c>
    </row>
    <row r="3315" spans="1:40" s="88" customFormat="1" x14ac:dyDescent="0.25">
      <c r="A3315" s="92"/>
      <c r="B3315" s="92"/>
      <c r="C3315" s="92"/>
      <c r="D3315" s="92"/>
      <c r="E3315" s="92"/>
      <c r="F3315" s="93"/>
      <c r="G3315" s="94"/>
      <c r="H3315" s="83" t="str">
        <f>IF(M3315&lt;&gt;"",VLOOKUP(M3315,LISTAS·PAPP!$U$3:$Z$8,2,FALSE),"")</f>
        <v/>
      </c>
      <c r="I3315" s="85" t="str">
        <f>IF(M3315&lt;&gt;"",VLOOKUP(M3315,LISTAS·PAPP!$U$3:$Z$8,3,FALSE),"")</f>
        <v/>
      </c>
      <c r="J3315" s="83" t="str">
        <f>IF(M3315&lt;&gt;"",VLOOKUP(M3315,LISTAS·PAPP!$U$3:$Z$8,4,FALSE),"")</f>
        <v/>
      </c>
      <c r="K3315" s="83" t="str">
        <f>IF(C3315&lt;&gt;"",VLOOKUP(C3315,LISTAS·PAPP!$H$3:$O$119,4,FALSE),"")</f>
        <v/>
      </c>
      <c r="L3315" s="85" t="str">
        <f>IF(C3315&lt;&gt;"",VLOOKUP(C3315,LISTAS·PAPP!$H$3:$O$119,8,FALSE),"")</f>
        <v/>
      </c>
      <c r="M3315" s="95"/>
      <c r="N3315" s="92"/>
      <c r="O3315" s="92"/>
      <c r="P3315" s="84" t="str">
        <f>IF(N3315&lt;&gt;"",VLOOKUP(N3315,LISTAS·PAPP!$U$9:$Y$125,5,FALSE),"")</f>
        <v/>
      </c>
      <c r="Q3315" s="83" t="str">
        <f>IF(O3315&lt;&gt;"",VLOOKUP(O3315,LISTAS·PAPP!$U$9:$W$125,3,FALSE),"")</f>
        <v/>
      </c>
      <c r="R3315" s="92"/>
      <c r="S3315" s="173"/>
      <c r="T3315" s="173"/>
      <c r="U3315" s="92"/>
      <c r="V3315" s="92"/>
      <c r="W3315" s="94"/>
      <c r="X3315" s="83" t="str">
        <f>IF(ISERROR(VLOOKUP(W3315,LISTAS·PAPP!$AJ$3:$AK$903,2,0))," ",VLOOKUP(W3315,LISTAS·PAPP!$AJ$3:$AK$903,2,0))</f>
        <v xml:space="preserve"> </v>
      </c>
      <c r="Y3315" s="96"/>
      <c r="Z3315" s="97"/>
      <c r="AA3315" s="97"/>
      <c r="AB3315" s="97"/>
      <c r="AC3315" s="97"/>
      <c r="AD3315" s="97"/>
      <c r="AE3315" s="97"/>
      <c r="AF3315" s="97"/>
      <c r="AG3315" s="97"/>
      <c r="AH3315" s="97"/>
      <c r="AI3315" s="97"/>
      <c r="AJ3315" s="97"/>
      <c r="AK3315" s="97"/>
      <c r="AL3315" s="86" t="str">
        <f t="shared" si="154"/>
        <v/>
      </c>
      <c r="AM3315" s="87" t="str">
        <f t="shared" si="155"/>
        <v xml:space="preserve"> </v>
      </c>
      <c r="AN3315" s="1" t="str">
        <f t="shared" si="156"/>
        <v xml:space="preserve"> </v>
      </c>
    </row>
    <row r="3316" spans="1:40" s="88" customFormat="1" x14ac:dyDescent="0.25">
      <c r="A3316" s="92"/>
      <c r="B3316" s="92"/>
      <c r="C3316" s="92"/>
      <c r="D3316" s="92"/>
      <c r="E3316" s="92"/>
      <c r="F3316" s="93"/>
      <c r="G3316" s="94"/>
      <c r="H3316" s="83" t="str">
        <f>IF(M3316&lt;&gt;"",VLOOKUP(M3316,LISTAS·PAPP!$U$3:$Z$8,2,FALSE),"")</f>
        <v/>
      </c>
      <c r="I3316" s="85" t="str">
        <f>IF(M3316&lt;&gt;"",VLOOKUP(M3316,LISTAS·PAPP!$U$3:$Z$8,3,FALSE),"")</f>
        <v/>
      </c>
      <c r="J3316" s="83" t="str">
        <f>IF(M3316&lt;&gt;"",VLOOKUP(M3316,LISTAS·PAPP!$U$3:$Z$8,4,FALSE),"")</f>
        <v/>
      </c>
      <c r="K3316" s="83" t="str">
        <f>IF(C3316&lt;&gt;"",VLOOKUP(C3316,LISTAS·PAPP!$H$3:$O$119,4,FALSE),"")</f>
        <v/>
      </c>
      <c r="L3316" s="85" t="str">
        <f>IF(C3316&lt;&gt;"",VLOOKUP(C3316,LISTAS·PAPP!$H$3:$O$119,8,FALSE),"")</f>
        <v/>
      </c>
      <c r="M3316" s="95"/>
      <c r="N3316" s="92"/>
      <c r="O3316" s="92"/>
      <c r="P3316" s="84" t="str">
        <f>IF(N3316&lt;&gt;"",VLOOKUP(N3316,LISTAS·PAPP!$U$9:$Y$125,5,FALSE),"")</f>
        <v/>
      </c>
      <c r="Q3316" s="83" t="str">
        <f>IF(O3316&lt;&gt;"",VLOOKUP(O3316,LISTAS·PAPP!$U$9:$W$125,3,FALSE),"")</f>
        <v/>
      </c>
      <c r="R3316" s="92"/>
      <c r="S3316" s="173"/>
      <c r="T3316" s="173"/>
      <c r="U3316" s="92"/>
      <c r="V3316" s="92"/>
      <c r="W3316" s="94"/>
      <c r="X3316" s="83" t="str">
        <f>IF(ISERROR(VLOOKUP(W3316,LISTAS·PAPP!$AJ$3:$AK$903,2,0))," ",VLOOKUP(W3316,LISTAS·PAPP!$AJ$3:$AK$903,2,0))</f>
        <v xml:space="preserve"> </v>
      </c>
      <c r="Y3316" s="96"/>
      <c r="Z3316" s="97"/>
      <c r="AA3316" s="97"/>
      <c r="AB3316" s="97"/>
      <c r="AC3316" s="97"/>
      <c r="AD3316" s="97"/>
      <c r="AE3316" s="97"/>
      <c r="AF3316" s="97"/>
      <c r="AG3316" s="97"/>
      <c r="AH3316" s="97"/>
      <c r="AI3316" s="97"/>
      <c r="AJ3316" s="97"/>
      <c r="AK3316" s="97"/>
      <c r="AL3316" s="86" t="str">
        <f t="shared" si="154"/>
        <v/>
      </c>
      <c r="AM3316" s="87" t="str">
        <f t="shared" si="155"/>
        <v xml:space="preserve"> </v>
      </c>
      <c r="AN3316" s="1" t="str">
        <f t="shared" si="156"/>
        <v xml:space="preserve"> </v>
      </c>
    </row>
    <row r="3317" spans="1:40" s="88" customFormat="1" x14ac:dyDescent="0.25">
      <c r="A3317" s="92"/>
      <c r="B3317" s="92"/>
      <c r="C3317" s="92"/>
      <c r="D3317" s="92"/>
      <c r="E3317" s="92"/>
      <c r="F3317" s="93"/>
      <c r="G3317" s="94"/>
      <c r="H3317" s="83" t="str">
        <f>IF(M3317&lt;&gt;"",VLOOKUP(M3317,LISTAS·PAPP!$U$3:$Z$8,2,FALSE),"")</f>
        <v/>
      </c>
      <c r="I3317" s="85" t="str">
        <f>IF(M3317&lt;&gt;"",VLOOKUP(M3317,LISTAS·PAPP!$U$3:$Z$8,3,FALSE),"")</f>
        <v/>
      </c>
      <c r="J3317" s="83" t="str">
        <f>IF(M3317&lt;&gt;"",VLOOKUP(M3317,LISTAS·PAPP!$U$3:$Z$8,4,FALSE),"")</f>
        <v/>
      </c>
      <c r="K3317" s="83" t="str">
        <f>IF(C3317&lt;&gt;"",VLOOKUP(C3317,LISTAS·PAPP!$H$3:$O$119,4,FALSE),"")</f>
        <v/>
      </c>
      <c r="L3317" s="85" t="str">
        <f>IF(C3317&lt;&gt;"",VLOOKUP(C3317,LISTAS·PAPP!$H$3:$O$119,8,FALSE),"")</f>
        <v/>
      </c>
      <c r="M3317" s="95"/>
      <c r="N3317" s="92"/>
      <c r="O3317" s="92"/>
      <c r="P3317" s="84" t="str">
        <f>IF(N3317&lt;&gt;"",VLOOKUP(N3317,LISTAS·PAPP!$U$9:$Y$125,5,FALSE),"")</f>
        <v/>
      </c>
      <c r="Q3317" s="83" t="str">
        <f>IF(O3317&lt;&gt;"",VLOOKUP(O3317,LISTAS·PAPP!$U$9:$W$125,3,FALSE),"")</f>
        <v/>
      </c>
      <c r="R3317" s="92"/>
      <c r="S3317" s="173"/>
      <c r="T3317" s="173"/>
      <c r="U3317" s="92"/>
      <c r="V3317" s="92"/>
      <c r="W3317" s="94"/>
      <c r="X3317" s="83" t="str">
        <f>IF(ISERROR(VLOOKUP(W3317,LISTAS·PAPP!$AJ$3:$AK$903,2,0))," ",VLOOKUP(W3317,LISTAS·PAPP!$AJ$3:$AK$903,2,0))</f>
        <v xml:space="preserve"> </v>
      </c>
      <c r="Y3317" s="96"/>
      <c r="Z3317" s="97"/>
      <c r="AA3317" s="97"/>
      <c r="AB3317" s="97"/>
      <c r="AC3317" s="97"/>
      <c r="AD3317" s="97"/>
      <c r="AE3317" s="97"/>
      <c r="AF3317" s="97"/>
      <c r="AG3317" s="97"/>
      <c r="AH3317" s="97"/>
      <c r="AI3317" s="97"/>
      <c r="AJ3317" s="97"/>
      <c r="AK3317" s="97"/>
      <c r="AL3317" s="86" t="str">
        <f t="shared" si="154"/>
        <v/>
      </c>
      <c r="AM3317" s="87" t="str">
        <f t="shared" si="155"/>
        <v xml:space="preserve"> </v>
      </c>
      <c r="AN3317" s="1" t="str">
        <f t="shared" si="156"/>
        <v xml:space="preserve"> </v>
      </c>
    </row>
    <row r="3318" spans="1:40" s="88" customFormat="1" x14ac:dyDescent="0.25">
      <c r="A3318" s="92"/>
      <c r="B3318" s="92"/>
      <c r="C3318" s="92"/>
      <c r="D3318" s="92"/>
      <c r="E3318" s="92"/>
      <c r="F3318" s="93"/>
      <c r="G3318" s="94"/>
      <c r="H3318" s="83" t="str">
        <f>IF(M3318&lt;&gt;"",VLOOKUP(M3318,LISTAS·PAPP!$U$3:$Z$8,2,FALSE),"")</f>
        <v/>
      </c>
      <c r="I3318" s="85" t="str">
        <f>IF(M3318&lt;&gt;"",VLOOKUP(M3318,LISTAS·PAPP!$U$3:$Z$8,3,FALSE),"")</f>
        <v/>
      </c>
      <c r="J3318" s="83" t="str">
        <f>IF(M3318&lt;&gt;"",VLOOKUP(M3318,LISTAS·PAPP!$U$3:$Z$8,4,FALSE),"")</f>
        <v/>
      </c>
      <c r="K3318" s="83" t="str">
        <f>IF(C3318&lt;&gt;"",VLOOKUP(C3318,LISTAS·PAPP!$H$3:$O$119,4,FALSE),"")</f>
        <v/>
      </c>
      <c r="L3318" s="85" t="str">
        <f>IF(C3318&lt;&gt;"",VLOOKUP(C3318,LISTAS·PAPP!$H$3:$O$119,8,FALSE),"")</f>
        <v/>
      </c>
      <c r="M3318" s="95"/>
      <c r="N3318" s="92"/>
      <c r="O3318" s="92"/>
      <c r="P3318" s="84" t="str">
        <f>IF(N3318&lt;&gt;"",VLOOKUP(N3318,LISTAS·PAPP!$U$9:$Y$125,5,FALSE),"")</f>
        <v/>
      </c>
      <c r="Q3318" s="83" t="str">
        <f>IF(O3318&lt;&gt;"",VLOOKUP(O3318,LISTAS·PAPP!$U$9:$W$125,3,FALSE),"")</f>
        <v/>
      </c>
      <c r="R3318" s="92"/>
      <c r="S3318" s="173"/>
      <c r="T3318" s="173"/>
      <c r="U3318" s="92"/>
      <c r="V3318" s="92"/>
      <c r="W3318" s="94"/>
      <c r="X3318" s="83" t="str">
        <f>IF(ISERROR(VLOOKUP(W3318,LISTAS·PAPP!$AJ$3:$AK$903,2,0))," ",VLOOKUP(W3318,LISTAS·PAPP!$AJ$3:$AK$903,2,0))</f>
        <v xml:space="preserve"> </v>
      </c>
      <c r="Y3318" s="96"/>
      <c r="Z3318" s="97"/>
      <c r="AA3318" s="97"/>
      <c r="AB3318" s="97"/>
      <c r="AC3318" s="97"/>
      <c r="AD3318" s="97"/>
      <c r="AE3318" s="97"/>
      <c r="AF3318" s="97"/>
      <c r="AG3318" s="97"/>
      <c r="AH3318" s="97"/>
      <c r="AI3318" s="97"/>
      <c r="AJ3318" s="97"/>
      <c r="AK3318" s="97"/>
      <c r="AL3318" s="86" t="str">
        <f t="shared" si="154"/>
        <v/>
      </c>
      <c r="AM3318" s="87" t="str">
        <f t="shared" si="155"/>
        <v xml:space="preserve"> </v>
      </c>
      <c r="AN3318" s="1" t="str">
        <f t="shared" si="156"/>
        <v xml:space="preserve"> </v>
      </c>
    </row>
    <row r="3319" spans="1:40" s="88" customFormat="1" x14ac:dyDescent="0.25">
      <c r="A3319" s="92"/>
      <c r="B3319" s="92"/>
      <c r="C3319" s="92"/>
      <c r="D3319" s="92"/>
      <c r="E3319" s="92"/>
      <c r="F3319" s="93"/>
      <c r="G3319" s="94"/>
      <c r="H3319" s="83" t="str">
        <f>IF(M3319&lt;&gt;"",VLOOKUP(M3319,LISTAS·PAPP!$U$3:$Z$8,2,FALSE),"")</f>
        <v/>
      </c>
      <c r="I3319" s="85" t="str">
        <f>IF(M3319&lt;&gt;"",VLOOKUP(M3319,LISTAS·PAPP!$U$3:$Z$8,3,FALSE),"")</f>
        <v/>
      </c>
      <c r="J3319" s="83" t="str">
        <f>IF(M3319&lt;&gt;"",VLOOKUP(M3319,LISTAS·PAPP!$U$3:$Z$8,4,FALSE),"")</f>
        <v/>
      </c>
      <c r="K3319" s="83" t="str">
        <f>IF(C3319&lt;&gt;"",VLOOKUP(C3319,LISTAS·PAPP!$H$3:$O$119,4,FALSE),"")</f>
        <v/>
      </c>
      <c r="L3319" s="85" t="str">
        <f>IF(C3319&lt;&gt;"",VLOOKUP(C3319,LISTAS·PAPP!$H$3:$O$119,8,FALSE),"")</f>
        <v/>
      </c>
      <c r="M3319" s="95"/>
      <c r="N3319" s="92"/>
      <c r="O3319" s="92"/>
      <c r="P3319" s="84" t="str">
        <f>IF(N3319&lt;&gt;"",VLOOKUP(N3319,LISTAS·PAPP!$U$9:$Y$125,5,FALSE),"")</f>
        <v/>
      </c>
      <c r="Q3319" s="83" t="str">
        <f>IF(O3319&lt;&gt;"",VLOOKUP(O3319,LISTAS·PAPP!$U$9:$W$125,3,FALSE),"")</f>
        <v/>
      </c>
      <c r="R3319" s="92"/>
      <c r="S3319" s="173"/>
      <c r="T3319" s="173"/>
      <c r="U3319" s="92"/>
      <c r="V3319" s="92"/>
      <c r="W3319" s="94"/>
      <c r="X3319" s="83" t="str">
        <f>IF(ISERROR(VLOOKUP(W3319,LISTAS·PAPP!$AJ$3:$AK$903,2,0))," ",VLOOKUP(W3319,LISTAS·PAPP!$AJ$3:$AK$903,2,0))</f>
        <v xml:space="preserve"> </v>
      </c>
      <c r="Y3319" s="96"/>
      <c r="Z3319" s="97"/>
      <c r="AA3319" s="97"/>
      <c r="AB3319" s="97"/>
      <c r="AC3319" s="97"/>
      <c r="AD3319" s="97"/>
      <c r="AE3319" s="97"/>
      <c r="AF3319" s="97"/>
      <c r="AG3319" s="97"/>
      <c r="AH3319" s="97"/>
      <c r="AI3319" s="97"/>
      <c r="AJ3319" s="97"/>
      <c r="AK3319" s="97"/>
      <c r="AL3319" s="86" t="str">
        <f t="shared" si="154"/>
        <v/>
      </c>
      <c r="AM3319" s="87" t="str">
        <f t="shared" si="155"/>
        <v xml:space="preserve"> </v>
      </c>
      <c r="AN3319" s="1" t="str">
        <f t="shared" si="156"/>
        <v xml:space="preserve"> </v>
      </c>
    </row>
    <row r="3320" spans="1:40" s="88" customFormat="1" x14ac:dyDescent="0.25">
      <c r="A3320" s="92"/>
      <c r="B3320" s="92"/>
      <c r="C3320" s="92"/>
      <c r="D3320" s="92"/>
      <c r="E3320" s="92"/>
      <c r="F3320" s="93"/>
      <c r="G3320" s="94"/>
      <c r="H3320" s="83" t="str">
        <f>IF(M3320&lt;&gt;"",VLOOKUP(M3320,LISTAS·PAPP!$U$3:$Z$8,2,FALSE),"")</f>
        <v/>
      </c>
      <c r="I3320" s="85" t="str">
        <f>IF(M3320&lt;&gt;"",VLOOKUP(M3320,LISTAS·PAPP!$U$3:$Z$8,3,FALSE),"")</f>
        <v/>
      </c>
      <c r="J3320" s="83" t="str">
        <f>IF(M3320&lt;&gt;"",VLOOKUP(M3320,LISTAS·PAPP!$U$3:$Z$8,4,FALSE),"")</f>
        <v/>
      </c>
      <c r="K3320" s="83" t="str">
        <f>IF(C3320&lt;&gt;"",VLOOKUP(C3320,LISTAS·PAPP!$H$3:$O$119,4,FALSE),"")</f>
        <v/>
      </c>
      <c r="L3320" s="85" t="str">
        <f>IF(C3320&lt;&gt;"",VLOOKUP(C3320,LISTAS·PAPP!$H$3:$O$119,8,FALSE),"")</f>
        <v/>
      </c>
      <c r="M3320" s="95"/>
      <c r="N3320" s="92"/>
      <c r="O3320" s="92"/>
      <c r="P3320" s="84" t="str">
        <f>IF(N3320&lt;&gt;"",VLOOKUP(N3320,LISTAS·PAPP!$U$9:$Y$125,5,FALSE),"")</f>
        <v/>
      </c>
      <c r="Q3320" s="83" t="str">
        <f>IF(O3320&lt;&gt;"",VLOOKUP(O3320,LISTAS·PAPP!$U$9:$W$125,3,FALSE),"")</f>
        <v/>
      </c>
      <c r="R3320" s="92"/>
      <c r="S3320" s="173"/>
      <c r="T3320" s="173"/>
      <c r="U3320" s="92"/>
      <c r="V3320" s="92"/>
      <c r="W3320" s="94"/>
      <c r="X3320" s="83" t="str">
        <f>IF(ISERROR(VLOOKUP(W3320,LISTAS·PAPP!$AJ$3:$AK$903,2,0))," ",VLOOKUP(W3320,LISTAS·PAPP!$AJ$3:$AK$903,2,0))</f>
        <v xml:space="preserve"> </v>
      </c>
      <c r="Y3320" s="96"/>
      <c r="Z3320" s="97"/>
      <c r="AA3320" s="97"/>
      <c r="AB3320" s="97"/>
      <c r="AC3320" s="97"/>
      <c r="AD3320" s="97"/>
      <c r="AE3320" s="97"/>
      <c r="AF3320" s="97"/>
      <c r="AG3320" s="97"/>
      <c r="AH3320" s="97"/>
      <c r="AI3320" s="97"/>
      <c r="AJ3320" s="97"/>
      <c r="AK3320" s="97"/>
      <c r="AL3320" s="86" t="str">
        <f t="shared" si="154"/>
        <v/>
      </c>
      <c r="AM3320" s="87" t="str">
        <f t="shared" si="155"/>
        <v xml:space="preserve"> </v>
      </c>
      <c r="AN3320" s="1" t="str">
        <f t="shared" si="156"/>
        <v xml:space="preserve"> </v>
      </c>
    </row>
    <row r="3321" spans="1:40" s="88" customFormat="1" x14ac:dyDescent="0.25">
      <c r="A3321" s="92"/>
      <c r="B3321" s="92"/>
      <c r="C3321" s="92"/>
      <c r="D3321" s="92"/>
      <c r="E3321" s="92"/>
      <c r="F3321" s="93"/>
      <c r="G3321" s="94"/>
      <c r="H3321" s="83" t="str">
        <f>IF(M3321&lt;&gt;"",VLOOKUP(M3321,LISTAS·PAPP!$U$3:$Z$8,2,FALSE),"")</f>
        <v/>
      </c>
      <c r="I3321" s="85" t="str">
        <f>IF(M3321&lt;&gt;"",VLOOKUP(M3321,LISTAS·PAPP!$U$3:$Z$8,3,FALSE),"")</f>
        <v/>
      </c>
      <c r="J3321" s="83" t="str">
        <f>IF(M3321&lt;&gt;"",VLOOKUP(M3321,LISTAS·PAPP!$U$3:$Z$8,4,FALSE),"")</f>
        <v/>
      </c>
      <c r="K3321" s="83" t="str">
        <f>IF(C3321&lt;&gt;"",VLOOKUP(C3321,LISTAS·PAPP!$H$3:$O$119,4,FALSE),"")</f>
        <v/>
      </c>
      <c r="L3321" s="85" t="str">
        <f>IF(C3321&lt;&gt;"",VLOOKUP(C3321,LISTAS·PAPP!$H$3:$O$119,8,FALSE),"")</f>
        <v/>
      </c>
      <c r="M3321" s="95"/>
      <c r="N3321" s="92"/>
      <c r="O3321" s="92"/>
      <c r="P3321" s="84" t="str">
        <f>IF(N3321&lt;&gt;"",VLOOKUP(N3321,LISTAS·PAPP!$U$9:$Y$125,5,FALSE),"")</f>
        <v/>
      </c>
      <c r="Q3321" s="83" t="str">
        <f>IF(O3321&lt;&gt;"",VLOOKUP(O3321,LISTAS·PAPP!$U$9:$W$125,3,FALSE),"")</f>
        <v/>
      </c>
      <c r="R3321" s="92"/>
      <c r="S3321" s="173"/>
      <c r="T3321" s="173"/>
      <c r="U3321" s="92"/>
      <c r="V3321" s="92"/>
      <c r="W3321" s="94"/>
      <c r="X3321" s="83" t="str">
        <f>IF(ISERROR(VLOOKUP(W3321,LISTAS·PAPP!$AJ$3:$AK$903,2,0))," ",VLOOKUP(W3321,LISTAS·PAPP!$AJ$3:$AK$903,2,0))</f>
        <v xml:space="preserve"> </v>
      </c>
      <c r="Y3321" s="96"/>
      <c r="Z3321" s="97"/>
      <c r="AA3321" s="97"/>
      <c r="AB3321" s="97"/>
      <c r="AC3321" s="97"/>
      <c r="AD3321" s="97"/>
      <c r="AE3321" s="97"/>
      <c r="AF3321" s="97"/>
      <c r="AG3321" s="97"/>
      <c r="AH3321" s="97"/>
      <c r="AI3321" s="97"/>
      <c r="AJ3321" s="97"/>
      <c r="AK3321" s="97"/>
      <c r="AL3321" s="86" t="str">
        <f t="shared" si="154"/>
        <v/>
      </c>
      <c r="AM3321" s="87" t="str">
        <f t="shared" si="155"/>
        <v xml:space="preserve"> </v>
      </c>
      <c r="AN3321" s="1" t="str">
        <f t="shared" si="156"/>
        <v xml:space="preserve"> </v>
      </c>
    </row>
    <row r="3322" spans="1:40" s="88" customFormat="1" x14ac:dyDescent="0.25">
      <c r="A3322" s="92"/>
      <c r="B3322" s="92"/>
      <c r="C3322" s="92"/>
      <c r="D3322" s="92"/>
      <c r="E3322" s="92"/>
      <c r="F3322" s="93"/>
      <c r="G3322" s="94"/>
      <c r="H3322" s="83" t="str">
        <f>IF(M3322&lt;&gt;"",VLOOKUP(M3322,LISTAS·PAPP!$U$3:$Z$8,2,FALSE),"")</f>
        <v/>
      </c>
      <c r="I3322" s="85" t="str">
        <f>IF(M3322&lt;&gt;"",VLOOKUP(M3322,LISTAS·PAPP!$U$3:$Z$8,3,FALSE),"")</f>
        <v/>
      </c>
      <c r="J3322" s="83" t="str">
        <f>IF(M3322&lt;&gt;"",VLOOKUP(M3322,LISTAS·PAPP!$U$3:$Z$8,4,FALSE),"")</f>
        <v/>
      </c>
      <c r="K3322" s="83" t="str">
        <f>IF(C3322&lt;&gt;"",VLOOKUP(C3322,LISTAS·PAPP!$H$3:$O$119,4,FALSE),"")</f>
        <v/>
      </c>
      <c r="L3322" s="85" t="str">
        <f>IF(C3322&lt;&gt;"",VLOOKUP(C3322,LISTAS·PAPP!$H$3:$O$119,8,FALSE),"")</f>
        <v/>
      </c>
      <c r="M3322" s="95"/>
      <c r="N3322" s="92"/>
      <c r="O3322" s="92"/>
      <c r="P3322" s="84" t="str">
        <f>IF(N3322&lt;&gt;"",VLOOKUP(N3322,LISTAS·PAPP!$U$9:$Y$125,5,FALSE),"")</f>
        <v/>
      </c>
      <c r="Q3322" s="83" t="str">
        <f>IF(O3322&lt;&gt;"",VLOOKUP(O3322,LISTAS·PAPP!$U$9:$W$125,3,FALSE),"")</f>
        <v/>
      </c>
      <c r="R3322" s="92"/>
      <c r="S3322" s="173"/>
      <c r="T3322" s="173"/>
      <c r="U3322" s="92"/>
      <c r="V3322" s="92"/>
      <c r="W3322" s="94"/>
      <c r="X3322" s="83" t="str">
        <f>IF(ISERROR(VLOOKUP(W3322,LISTAS·PAPP!$AJ$3:$AK$903,2,0))," ",VLOOKUP(W3322,LISTAS·PAPP!$AJ$3:$AK$903,2,0))</f>
        <v xml:space="preserve"> </v>
      </c>
      <c r="Y3322" s="96"/>
      <c r="Z3322" s="97"/>
      <c r="AA3322" s="97"/>
      <c r="AB3322" s="97"/>
      <c r="AC3322" s="97"/>
      <c r="AD3322" s="97"/>
      <c r="AE3322" s="97"/>
      <c r="AF3322" s="97"/>
      <c r="AG3322" s="97"/>
      <c r="AH3322" s="97"/>
      <c r="AI3322" s="97"/>
      <c r="AJ3322" s="97"/>
      <c r="AK3322" s="97"/>
      <c r="AL3322" s="86" t="str">
        <f t="shared" si="154"/>
        <v/>
      </c>
      <c r="AM3322" s="87" t="str">
        <f t="shared" si="155"/>
        <v xml:space="preserve"> </v>
      </c>
      <c r="AN3322" s="1" t="str">
        <f t="shared" si="156"/>
        <v xml:space="preserve"> </v>
      </c>
    </row>
    <row r="3323" spans="1:40" s="88" customFormat="1" x14ac:dyDescent="0.25">
      <c r="A3323" s="92"/>
      <c r="B3323" s="92"/>
      <c r="C3323" s="92"/>
      <c r="D3323" s="92"/>
      <c r="E3323" s="92"/>
      <c r="F3323" s="93"/>
      <c r="G3323" s="94"/>
      <c r="H3323" s="83" t="str">
        <f>IF(M3323&lt;&gt;"",VLOOKUP(M3323,LISTAS·PAPP!$U$3:$Z$8,2,FALSE),"")</f>
        <v/>
      </c>
      <c r="I3323" s="85" t="str">
        <f>IF(M3323&lt;&gt;"",VLOOKUP(M3323,LISTAS·PAPP!$U$3:$Z$8,3,FALSE),"")</f>
        <v/>
      </c>
      <c r="J3323" s="83" t="str">
        <f>IF(M3323&lt;&gt;"",VLOOKUP(M3323,LISTAS·PAPP!$U$3:$Z$8,4,FALSE),"")</f>
        <v/>
      </c>
      <c r="K3323" s="83" t="str">
        <f>IF(C3323&lt;&gt;"",VLOOKUP(C3323,LISTAS·PAPP!$H$3:$O$119,4,FALSE),"")</f>
        <v/>
      </c>
      <c r="L3323" s="85" t="str">
        <f>IF(C3323&lt;&gt;"",VLOOKUP(C3323,LISTAS·PAPP!$H$3:$O$119,8,FALSE),"")</f>
        <v/>
      </c>
      <c r="M3323" s="95"/>
      <c r="N3323" s="92"/>
      <c r="O3323" s="92"/>
      <c r="P3323" s="84" t="str">
        <f>IF(N3323&lt;&gt;"",VLOOKUP(N3323,LISTAS·PAPP!$U$9:$Y$125,5,FALSE),"")</f>
        <v/>
      </c>
      <c r="Q3323" s="83" t="str">
        <f>IF(O3323&lt;&gt;"",VLOOKUP(O3323,LISTAS·PAPP!$U$9:$W$125,3,FALSE),"")</f>
        <v/>
      </c>
      <c r="R3323" s="92"/>
      <c r="S3323" s="173"/>
      <c r="T3323" s="173"/>
      <c r="U3323" s="92"/>
      <c r="V3323" s="92"/>
      <c r="W3323" s="94"/>
      <c r="X3323" s="83" t="str">
        <f>IF(ISERROR(VLOOKUP(W3323,LISTAS·PAPP!$AJ$3:$AK$903,2,0))," ",VLOOKUP(W3323,LISTAS·PAPP!$AJ$3:$AK$903,2,0))</f>
        <v xml:space="preserve"> </v>
      </c>
      <c r="Y3323" s="96"/>
      <c r="Z3323" s="97"/>
      <c r="AA3323" s="97"/>
      <c r="AB3323" s="97"/>
      <c r="AC3323" s="97"/>
      <c r="AD3323" s="97"/>
      <c r="AE3323" s="97"/>
      <c r="AF3323" s="97"/>
      <c r="AG3323" s="97"/>
      <c r="AH3323" s="97"/>
      <c r="AI3323" s="97"/>
      <c r="AJ3323" s="97"/>
      <c r="AK3323" s="97"/>
      <c r="AL3323" s="86" t="str">
        <f t="shared" si="154"/>
        <v/>
      </c>
      <c r="AM3323" s="87" t="str">
        <f t="shared" si="155"/>
        <v xml:space="preserve"> </v>
      </c>
      <c r="AN3323" s="1" t="str">
        <f t="shared" si="156"/>
        <v xml:space="preserve"> </v>
      </c>
    </row>
    <row r="3324" spans="1:40" s="88" customFormat="1" x14ac:dyDescent="0.25">
      <c r="A3324" s="92"/>
      <c r="B3324" s="92"/>
      <c r="C3324" s="92"/>
      <c r="D3324" s="92"/>
      <c r="E3324" s="92"/>
      <c r="F3324" s="93"/>
      <c r="G3324" s="94"/>
      <c r="H3324" s="83" t="str">
        <f>IF(M3324&lt;&gt;"",VLOOKUP(M3324,LISTAS·PAPP!$U$3:$Z$8,2,FALSE),"")</f>
        <v/>
      </c>
      <c r="I3324" s="85" t="str">
        <f>IF(M3324&lt;&gt;"",VLOOKUP(M3324,LISTAS·PAPP!$U$3:$Z$8,3,FALSE),"")</f>
        <v/>
      </c>
      <c r="J3324" s="83" t="str">
        <f>IF(M3324&lt;&gt;"",VLOOKUP(M3324,LISTAS·PAPP!$U$3:$Z$8,4,FALSE),"")</f>
        <v/>
      </c>
      <c r="K3324" s="83" t="str">
        <f>IF(C3324&lt;&gt;"",VLOOKUP(C3324,LISTAS·PAPP!$H$3:$O$119,4,FALSE),"")</f>
        <v/>
      </c>
      <c r="L3324" s="85" t="str">
        <f>IF(C3324&lt;&gt;"",VLOOKUP(C3324,LISTAS·PAPP!$H$3:$O$119,8,FALSE),"")</f>
        <v/>
      </c>
      <c r="M3324" s="95"/>
      <c r="N3324" s="92"/>
      <c r="O3324" s="92"/>
      <c r="P3324" s="84" t="str">
        <f>IF(N3324&lt;&gt;"",VLOOKUP(N3324,LISTAS·PAPP!$U$9:$Y$125,5,FALSE),"")</f>
        <v/>
      </c>
      <c r="Q3324" s="83" t="str">
        <f>IF(O3324&lt;&gt;"",VLOOKUP(O3324,LISTAS·PAPP!$U$9:$W$125,3,FALSE),"")</f>
        <v/>
      </c>
      <c r="R3324" s="92"/>
      <c r="S3324" s="173"/>
      <c r="T3324" s="173"/>
      <c r="U3324" s="92"/>
      <c r="V3324" s="92"/>
      <c r="W3324" s="94"/>
      <c r="X3324" s="83" t="str">
        <f>IF(ISERROR(VLOOKUP(W3324,LISTAS·PAPP!$AJ$3:$AK$903,2,0))," ",VLOOKUP(W3324,LISTAS·PAPP!$AJ$3:$AK$903,2,0))</f>
        <v xml:space="preserve"> </v>
      </c>
      <c r="Y3324" s="96"/>
      <c r="Z3324" s="97"/>
      <c r="AA3324" s="97"/>
      <c r="AB3324" s="97"/>
      <c r="AC3324" s="97"/>
      <c r="AD3324" s="97"/>
      <c r="AE3324" s="97"/>
      <c r="AF3324" s="97"/>
      <c r="AG3324" s="97"/>
      <c r="AH3324" s="97"/>
      <c r="AI3324" s="97"/>
      <c r="AJ3324" s="97"/>
      <c r="AK3324" s="97"/>
      <c r="AL3324" s="86" t="str">
        <f t="shared" si="154"/>
        <v/>
      </c>
      <c r="AM3324" s="87" t="str">
        <f t="shared" si="155"/>
        <v xml:space="preserve"> </v>
      </c>
      <c r="AN3324" s="1" t="str">
        <f t="shared" si="156"/>
        <v xml:space="preserve"> </v>
      </c>
    </row>
    <row r="3325" spans="1:40" s="88" customFormat="1" x14ac:dyDescent="0.25">
      <c r="A3325" s="92"/>
      <c r="B3325" s="92"/>
      <c r="C3325" s="92"/>
      <c r="D3325" s="92"/>
      <c r="E3325" s="92"/>
      <c r="F3325" s="93"/>
      <c r="G3325" s="94"/>
      <c r="H3325" s="83" t="str">
        <f>IF(M3325&lt;&gt;"",VLOOKUP(M3325,LISTAS·PAPP!$U$3:$Z$8,2,FALSE),"")</f>
        <v/>
      </c>
      <c r="I3325" s="85" t="str">
        <f>IF(M3325&lt;&gt;"",VLOOKUP(M3325,LISTAS·PAPP!$U$3:$Z$8,3,FALSE),"")</f>
        <v/>
      </c>
      <c r="J3325" s="83" t="str">
        <f>IF(M3325&lt;&gt;"",VLOOKUP(M3325,LISTAS·PAPP!$U$3:$Z$8,4,FALSE),"")</f>
        <v/>
      </c>
      <c r="K3325" s="83" t="str">
        <f>IF(C3325&lt;&gt;"",VLOOKUP(C3325,LISTAS·PAPP!$H$3:$O$119,4,FALSE),"")</f>
        <v/>
      </c>
      <c r="L3325" s="85" t="str">
        <f>IF(C3325&lt;&gt;"",VLOOKUP(C3325,LISTAS·PAPP!$H$3:$O$119,8,FALSE),"")</f>
        <v/>
      </c>
      <c r="M3325" s="95"/>
      <c r="N3325" s="92"/>
      <c r="O3325" s="92"/>
      <c r="P3325" s="84" t="str">
        <f>IF(N3325&lt;&gt;"",VLOOKUP(N3325,LISTAS·PAPP!$U$9:$Y$125,5,FALSE),"")</f>
        <v/>
      </c>
      <c r="Q3325" s="83" t="str">
        <f>IF(O3325&lt;&gt;"",VLOOKUP(O3325,LISTAS·PAPP!$U$9:$W$125,3,FALSE),"")</f>
        <v/>
      </c>
      <c r="R3325" s="92"/>
      <c r="S3325" s="173"/>
      <c r="T3325" s="173"/>
      <c r="U3325" s="92"/>
      <c r="V3325" s="92"/>
      <c r="W3325" s="94"/>
      <c r="X3325" s="83" t="str">
        <f>IF(ISERROR(VLOOKUP(W3325,LISTAS·PAPP!$AJ$3:$AK$903,2,0))," ",VLOOKUP(W3325,LISTAS·PAPP!$AJ$3:$AK$903,2,0))</f>
        <v xml:space="preserve"> </v>
      </c>
      <c r="Y3325" s="96"/>
      <c r="Z3325" s="97"/>
      <c r="AA3325" s="97"/>
      <c r="AB3325" s="97"/>
      <c r="AC3325" s="97"/>
      <c r="AD3325" s="97"/>
      <c r="AE3325" s="97"/>
      <c r="AF3325" s="97"/>
      <c r="AG3325" s="97"/>
      <c r="AH3325" s="97"/>
      <c r="AI3325" s="97"/>
      <c r="AJ3325" s="97"/>
      <c r="AK3325" s="97"/>
      <c r="AL3325" s="86" t="str">
        <f t="shared" si="154"/>
        <v/>
      </c>
      <c r="AM3325" s="87" t="str">
        <f t="shared" si="155"/>
        <v xml:space="preserve"> </v>
      </c>
      <c r="AN3325" s="1" t="str">
        <f t="shared" si="156"/>
        <v xml:space="preserve"> </v>
      </c>
    </row>
    <row r="3326" spans="1:40" s="88" customFormat="1" x14ac:dyDescent="0.25">
      <c r="A3326" s="92"/>
      <c r="B3326" s="92"/>
      <c r="C3326" s="92"/>
      <c r="D3326" s="92"/>
      <c r="E3326" s="92"/>
      <c r="F3326" s="93"/>
      <c r="G3326" s="94"/>
      <c r="H3326" s="83" t="str">
        <f>IF(M3326&lt;&gt;"",VLOOKUP(M3326,LISTAS·PAPP!$U$3:$Z$8,2,FALSE),"")</f>
        <v/>
      </c>
      <c r="I3326" s="85" t="str">
        <f>IF(M3326&lt;&gt;"",VLOOKUP(M3326,LISTAS·PAPP!$U$3:$Z$8,3,FALSE),"")</f>
        <v/>
      </c>
      <c r="J3326" s="83" t="str">
        <f>IF(M3326&lt;&gt;"",VLOOKUP(M3326,LISTAS·PAPP!$U$3:$Z$8,4,FALSE),"")</f>
        <v/>
      </c>
      <c r="K3326" s="83" t="str">
        <f>IF(C3326&lt;&gt;"",VLOOKUP(C3326,LISTAS·PAPP!$H$3:$O$119,4,FALSE),"")</f>
        <v/>
      </c>
      <c r="L3326" s="85" t="str">
        <f>IF(C3326&lt;&gt;"",VLOOKUP(C3326,LISTAS·PAPP!$H$3:$O$119,8,FALSE),"")</f>
        <v/>
      </c>
      <c r="M3326" s="95"/>
      <c r="N3326" s="92"/>
      <c r="O3326" s="92"/>
      <c r="P3326" s="84" t="str">
        <f>IF(N3326&lt;&gt;"",VLOOKUP(N3326,LISTAS·PAPP!$U$9:$Y$125,5,FALSE),"")</f>
        <v/>
      </c>
      <c r="Q3326" s="83" t="str">
        <f>IF(O3326&lt;&gt;"",VLOOKUP(O3326,LISTAS·PAPP!$U$9:$W$125,3,FALSE),"")</f>
        <v/>
      </c>
      <c r="R3326" s="92"/>
      <c r="S3326" s="173"/>
      <c r="T3326" s="173"/>
      <c r="U3326" s="92"/>
      <c r="V3326" s="92"/>
      <c r="W3326" s="94"/>
      <c r="X3326" s="83" t="str">
        <f>IF(ISERROR(VLOOKUP(W3326,LISTAS·PAPP!$AJ$3:$AK$903,2,0))," ",VLOOKUP(W3326,LISTAS·PAPP!$AJ$3:$AK$903,2,0))</f>
        <v xml:space="preserve"> </v>
      </c>
      <c r="Y3326" s="96"/>
      <c r="Z3326" s="97"/>
      <c r="AA3326" s="97"/>
      <c r="AB3326" s="97"/>
      <c r="AC3326" s="97"/>
      <c r="AD3326" s="97"/>
      <c r="AE3326" s="97"/>
      <c r="AF3326" s="97"/>
      <c r="AG3326" s="97"/>
      <c r="AH3326" s="97"/>
      <c r="AI3326" s="97"/>
      <c r="AJ3326" s="97"/>
      <c r="AK3326" s="97"/>
      <c r="AL3326" s="86" t="str">
        <f t="shared" si="154"/>
        <v/>
      </c>
      <c r="AM3326" s="87" t="str">
        <f t="shared" si="155"/>
        <v xml:space="preserve"> </v>
      </c>
      <c r="AN3326" s="1" t="str">
        <f t="shared" si="156"/>
        <v xml:space="preserve"> </v>
      </c>
    </row>
    <row r="3327" spans="1:40" s="88" customFormat="1" x14ac:dyDescent="0.25">
      <c r="A3327" s="92"/>
      <c r="B3327" s="92"/>
      <c r="C3327" s="92"/>
      <c r="D3327" s="92"/>
      <c r="E3327" s="92"/>
      <c r="F3327" s="93"/>
      <c r="G3327" s="94"/>
      <c r="H3327" s="83" t="str">
        <f>IF(M3327&lt;&gt;"",VLOOKUP(M3327,LISTAS·PAPP!$U$3:$Z$8,2,FALSE),"")</f>
        <v/>
      </c>
      <c r="I3327" s="85" t="str">
        <f>IF(M3327&lt;&gt;"",VLOOKUP(M3327,LISTAS·PAPP!$U$3:$Z$8,3,FALSE),"")</f>
        <v/>
      </c>
      <c r="J3327" s="83" t="str">
        <f>IF(M3327&lt;&gt;"",VLOOKUP(M3327,LISTAS·PAPP!$U$3:$Z$8,4,FALSE),"")</f>
        <v/>
      </c>
      <c r="K3327" s="83" t="str">
        <f>IF(C3327&lt;&gt;"",VLOOKUP(C3327,LISTAS·PAPP!$H$3:$O$119,4,FALSE),"")</f>
        <v/>
      </c>
      <c r="L3327" s="85" t="str">
        <f>IF(C3327&lt;&gt;"",VLOOKUP(C3327,LISTAS·PAPP!$H$3:$O$119,8,FALSE),"")</f>
        <v/>
      </c>
      <c r="M3327" s="95"/>
      <c r="N3327" s="92"/>
      <c r="O3327" s="92"/>
      <c r="P3327" s="84" t="str">
        <f>IF(N3327&lt;&gt;"",VLOOKUP(N3327,LISTAS·PAPP!$U$9:$Y$125,5,FALSE),"")</f>
        <v/>
      </c>
      <c r="Q3327" s="83" t="str">
        <f>IF(O3327&lt;&gt;"",VLOOKUP(O3327,LISTAS·PAPP!$U$9:$W$125,3,FALSE),"")</f>
        <v/>
      </c>
      <c r="R3327" s="92"/>
      <c r="S3327" s="173"/>
      <c r="T3327" s="173"/>
      <c r="U3327" s="92"/>
      <c r="V3327" s="92"/>
      <c r="W3327" s="94"/>
      <c r="X3327" s="83" t="str">
        <f>IF(ISERROR(VLOOKUP(W3327,LISTAS·PAPP!$AJ$3:$AK$903,2,0))," ",VLOOKUP(W3327,LISTAS·PAPP!$AJ$3:$AK$903,2,0))</f>
        <v xml:space="preserve"> </v>
      </c>
      <c r="Y3327" s="96"/>
      <c r="Z3327" s="97"/>
      <c r="AA3327" s="97"/>
      <c r="AB3327" s="97"/>
      <c r="AC3327" s="97"/>
      <c r="AD3327" s="97"/>
      <c r="AE3327" s="97"/>
      <c r="AF3327" s="97"/>
      <c r="AG3327" s="97"/>
      <c r="AH3327" s="97"/>
      <c r="AI3327" s="97"/>
      <c r="AJ3327" s="97"/>
      <c r="AK3327" s="97"/>
      <c r="AL3327" s="86" t="str">
        <f t="shared" si="154"/>
        <v/>
      </c>
      <c r="AM3327" s="87" t="str">
        <f t="shared" si="155"/>
        <v xml:space="preserve"> </v>
      </c>
      <c r="AN3327" s="1" t="str">
        <f t="shared" si="156"/>
        <v xml:space="preserve"> </v>
      </c>
    </row>
    <row r="3328" spans="1:40" s="88" customFormat="1" x14ac:dyDescent="0.25">
      <c r="A3328" s="92"/>
      <c r="B3328" s="92"/>
      <c r="C3328" s="92"/>
      <c r="D3328" s="92"/>
      <c r="E3328" s="92"/>
      <c r="F3328" s="93"/>
      <c r="G3328" s="94"/>
      <c r="H3328" s="83" t="str">
        <f>IF(M3328&lt;&gt;"",VLOOKUP(M3328,LISTAS·PAPP!$U$3:$Z$8,2,FALSE),"")</f>
        <v/>
      </c>
      <c r="I3328" s="85" t="str">
        <f>IF(M3328&lt;&gt;"",VLOOKUP(M3328,LISTAS·PAPP!$U$3:$Z$8,3,FALSE),"")</f>
        <v/>
      </c>
      <c r="J3328" s="83" t="str">
        <f>IF(M3328&lt;&gt;"",VLOOKUP(M3328,LISTAS·PAPP!$U$3:$Z$8,4,FALSE),"")</f>
        <v/>
      </c>
      <c r="K3328" s="83" t="str">
        <f>IF(C3328&lt;&gt;"",VLOOKUP(C3328,LISTAS·PAPP!$H$3:$O$119,4,FALSE),"")</f>
        <v/>
      </c>
      <c r="L3328" s="85" t="str">
        <f>IF(C3328&lt;&gt;"",VLOOKUP(C3328,LISTAS·PAPP!$H$3:$O$119,8,FALSE),"")</f>
        <v/>
      </c>
      <c r="M3328" s="95"/>
      <c r="N3328" s="92"/>
      <c r="O3328" s="92"/>
      <c r="P3328" s="84" t="str">
        <f>IF(N3328&lt;&gt;"",VLOOKUP(N3328,LISTAS·PAPP!$U$9:$Y$125,5,FALSE),"")</f>
        <v/>
      </c>
      <c r="Q3328" s="83" t="str">
        <f>IF(O3328&lt;&gt;"",VLOOKUP(O3328,LISTAS·PAPP!$U$9:$W$125,3,FALSE),"")</f>
        <v/>
      </c>
      <c r="R3328" s="92"/>
      <c r="S3328" s="173"/>
      <c r="T3328" s="173"/>
      <c r="U3328" s="92"/>
      <c r="V3328" s="92"/>
      <c r="W3328" s="94"/>
      <c r="X3328" s="83" t="str">
        <f>IF(ISERROR(VLOOKUP(W3328,LISTAS·PAPP!$AJ$3:$AK$903,2,0))," ",VLOOKUP(W3328,LISTAS·PAPP!$AJ$3:$AK$903,2,0))</f>
        <v xml:space="preserve"> </v>
      </c>
      <c r="Y3328" s="96"/>
      <c r="Z3328" s="97"/>
      <c r="AA3328" s="97"/>
      <c r="AB3328" s="97"/>
      <c r="AC3328" s="97"/>
      <c r="AD3328" s="97"/>
      <c r="AE3328" s="97"/>
      <c r="AF3328" s="97"/>
      <c r="AG3328" s="97"/>
      <c r="AH3328" s="97"/>
      <c r="AI3328" s="97"/>
      <c r="AJ3328" s="97"/>
      <c r="AK3328" s="97"/>
      <c r="AL3328" s="86" t="str">
        <f t="shared" si="154"/>
        <v/>
      </c>
      <c r="AM3328" s="87" t="str">
        <f t="shared" si="155"/>
        <v xml:space="preserve"> </v>
      </c>
      <c r="AN3328" s="1" t="str">
        <f t="shared" si="156"/>
        <v xml:space="preserve"> </v>
      </c>
    </row>
    <row r="3329" spans="1:40" s="88" customFormat="1" x14ac:dyDescent="0.25">
      <c r="A3329" s="92"/>
      <c r="B3329" s="92"/>
      <c r="C3329" s="92"/>
      <c r="D3329" s="92"/>
      <c r="E3329" s="92"/>
      <c r="F3329" s="93"/>
      <c r="G3329" s="94"/>
      <c r="H3329" s="83" t="str">
        <f>IF(M3329&lt;&gt;"",VLOOKUP(M3329,LISTAS·PAPP!$U$3:$Z$8,2,FALSE),"")</f>
        <v/>
      </c>
      <c r="I3329" s="85" t="str">
        <f>IF(M3329&lt;&gt;"",VLOOKUP(M3329,LISTAS·PAPP!$U$3:$Z$8,3,FALSE),"")</f>
        <v/>
      </c>
      <c r="J3329" s="83" t="str">
        <f>IF(M3329&lt;&gt;"",VLOOKUP(M3329,LISTAS·PAPP!$U$3:$Z$8,4,FALSE),"")</f>
        <v/>
      </c>
      <c r="K3329" s="83" t="str">
        <f>IF(C3329&lt;&gt;"",VLOOKUP(C3329,LISTAS·PAPP!$H$3:$O$119,4,FALSE),"")</f>
        <v/>
      </c>
      <c r="L3329" s="85" t="str">
        <f>IF(C3329&lt;&gt;"",VLOOKUP(C3329,LISTAS·PAPP!$H$3:$O$119,8,FALSE),"")</f>
        <v/>
      </c>
      <c r="M3329" s="95"/>
      <c r="N3329" s="92"/>
      <c r="O3329" s="92"/>
      <c r="P3329" s="84" t="str">
        <f>IF(N3329&lt;&gt;"",VLOOKUP(N3329,LISTAS·PAPP!$U$9:$Y$125,5,FALSE),"")</f>
        <v/>
      </c>
      <c r="Q3329" s="83" t="str">
        <f>IF(O3329&lt;&gt;"",VLOOKUP(O3329,LISTAS·PAPP!$U$9:$W$125,3,FALSE),"")</f>
        <v/>
      </c>
      <c r="R3329" s="92"/>
      <c r="S3329" s="173"/>
      <c r="T3329" s="173"/>
      <c r="U3329" s="92"/>
      <c r="V3329" s="92"/>
      <c r="W3329" s="94"/>
      <c r="X3329" s="83" t="str">
        <f>IF(ISERROR(VLOOKUP(W3329,LISTAS·PAPP!$AJ$3:$AK$903,2,0))," ",VLOOKUP(W3329,LISTAS·PAPP!$AJ$3:$AK$903,2,0))</f>
        <v xml:space="preserve"> </v>
      </c>
      <c r="Y3329" s="96"/>
      <c r="Z3329" s="97"/>
      <c r="AA3329" s="97"/>
      <c r="AB3329" s="97"/>
      <c r="AC3329" s="97"/>
      <c r="AD3329" s="97"/>
      <c r="AE3329" s="97"/>
      <c r="AF3329" s="97"/>
      <c r="AG3329" s="97"/>
      <c r="AH3329" s="97"/>
      <c r="AI3329" s="97"/>
      <c r="AJ3329" s="97"/>
      <c r="AK3329" s="97"/>
      <c r="AL3329" s="86" t="str">
        <f t="shared" si="154"/>
        <v/>
      </c>
      <c r="AM3329" s="87" t="str">
        <f t="shared" si="155"/>
        <v xml:space="preserve"> </v>
      </c>
      <c r="AN3329" s="1" t="str">
        <f t="shared" si="156"/>
        <v xml:space="preserve"> </v>
      </c>
    </row>
    <row r="3330" spans="1:40" s="88" customFormat="1" x14ac:dyDescent="0.25">
      <c r="A3330" s="92"/>
      <c r="B3330" s="92"/>
      <c r="C3330" s="92"/>
      <c r="D3330" s="92"/>
      <c r="E3330" s="92"/>
      <c r="F3330" s="93"/>
      <c r="G3330" s="94"/>
      <c r="H3330" s="83" t="str">
        <f>IF(M3330&lt;&gt;"",VLOOKUP(M3330,LISTAS·PAPP!$U$3:$Z$8,2,FALSE),"")</f>
        <v/>
      </c>
      <c r="I3330" s="85" t="str">
        <f>IF(M3330&lt;&gt;"",VLOOKUP(M3330,LISTAS·PAPP!$U$3:$Z$8,3,FALSE),"")</f>
        <v/>
      </c>
      <c r="J3330" s="83" t="str">
        <f>IF(M3330&lt;&gt;"",VLOOKUP(M3330,LISTAS·PAPP!$U$3:$Z$8,4,FALSE),"")</f>
        <v/>
      </c>
      <c r="K3330" s="83" t="str">
        <f>IF(C3330&lt;&gt;"",VLOOKUP(C3330,LISTAS·PAPP!$H$3:$O$119,4,FALSE),"")</f>
        <v/>
      </c>
      <c r="L3330" s="85" t="str">
        <f>IF(C3330&lt;&gt;"",VLOOKUP(C3330,LISTAS·PAPP!$H$3:$O$119,8,FALSE),"")</f>
        <v/>
      </c>
      <c r="M3330" s="95"/>
      <c r="N3330" s="92"/>
      <c r="O3330" s="92"/>
      <c r="P3330" s="84" t="str">
        <f>IF(N3330&lt;&gt;"",VLOOKUP(N3330,LISTAS·PAPP!$U$9:$Y$125,5,FALSE),"")</f>
        <v/>
      </c>
      <c r="Q3330" s="83" t="str">
        <f>IF(O3330&lt;&gt;"",VLOOKUP(O3330,LISTAS·PAPP!$U$9:$W$125,3,FALSE),"")</f>
        <v/>
      </c>
      <c r="R3330" s="92"/>
      <c r="S3330" s="173"/>
      <c r="T3330" s="173"/>
      <c r="U3330" s="92"/>
      <c r="V3330" s="92"/>
      <c r="W3330" s="94"/>
      <c r="X3330" s="83" t="str">
        <f>IF(ISERROR(VLOOKUP(W3330,LISTAS·PAPP!$AJ$3:$AK$903,2,0))," ",VLOOKUP(W3330,LISTAS·PAPP!$AJ$3:$AK$903,2,0))</f>
        <v xml:space="preserve"> </v>
      </c>
      <c r="Y3330" s="96"/>
      <c r="Z3330" s="97"/>
      <c r="AA3330" s="97"/>
      <c r="AB3330" s="97"/>
      <c r="AC3330" s="97"/>
      <c r="AD3330" s="97"/>
      <c r="AE3330" s="97"/>
      <c r="AF3330" s="97"/>
      <c r="AG3330" s="97"/>
      <c r="AH3330" s="97"/>
      <c r="AI3330" s="97"/>
      <c r="AJ3330" s="97"/>
      <c r="AK3330" s="97"/>
      <c r="AL3330" s="86" t="str">
        <f t="shared" si="154"/>
        <v/>
      </c>
      <c r="AM3330" s="87" t="str">
        <f t="shared" si="155"/>
        <v xml:space="preserve"> </v>
      </c>
      <c r="AN3330" s="1" t="str">
        <f t="shared" si="156"/>
        <v xml:space="preserve"> </v>
      </c>
    </row>
    <row r="3331" spans="1:40" s="88" customFormat="1" x14ac:dyDescent="0.25">
      <c r="A3331" s="92"/>
      <c r="B3331" s="92"/>
      <c r="C3331" s="92"/>
      <c r="D3331" s="92"/>
      <c r="E3331" s="92"/>
      <c r="F3331" s="93"/>
      <c r="G3331" s="94"/>
      <c r="H3331" s="83" t="str">
        <f>IF(M3331&lt;&gt;"",VLOOKUP(M3331,LISTAS·PAPP!$U$3:$Z$8,2,FALSE),"")</f>
        <v/>
      </c>
      <c r="I3331" s="85" t="str">
        <f>IF(M3331&lt;&gt;"",VLOOKUP(M3331,LISTAS·PAPP!$U$3:$Z$8,3,FALSE),"")</f>
        <v/>
      </c>
      <c r="J3331" s="83" t="str">
        <f>IF(M3331&lt;&gt;"",VLOOKUP(M3331,LISTAS·PAPP!$U$3:$Z$8,4,FALSE),"")</f>
        <v/>
      </c>
      <c r="K3331" s="83" t="str">
        <f>IF(C3331&lt;&gt;"",VLOOKUP(C3331,LISTAS·PAPP!$H$3:$O$119,4,FALSE),"")</f>
        <v/>
      </c>
      <c r="L3331" s="85" t="str">
        <f>IF(C3331&lt;&gt;"",VLOOKUP(C3331,LISTAS·PAPP!$H$3:$O$119,8,FALSE),"")</f>
        <v/>
      </c>
      <c r="M3331" s="95"/>
      <c r="N3331" s="92"/>
      <c r="O3331" s="92"/>
      <c r="P3331" s="84" t="str">
        <f>IF(N3331&lt;&gt;"",VLOOKUP(N3331,LISTAS·PAPP!$U$9:$Y$125,5,FALSE),"")</f>
        <v/>
      </c>
      <c r="Q3331" s="83" t="str">
        <f>IF(O3331&lt;&gt;"",VLOOKUP(O3331,LISTAS·PAPP!$U$9:$W$125,3,FALSE),"")</f>
        <v/>
      </c>
      <c r="R3331" s="92"/>
      <c r="S3331" s="173"/>
      <c r="T3331" s="173"/>
      <c r="U3331" s="92"/>
      <c r="V3331" s="92"/>
      <c r="W3331" s="94"/>
      <c r="X3331" s="83" t="str">
        <f>IF(ISERROR(VLOOKUP(W3331,LISTAS·PAPP!$AJ$3:$AK$903,2,0))," ",VLOOKUP(W3331,LISTAS·PAPP!$AJ$3:$AK$903,2,0))</f>
        <v xml:space="preserve"> </v>
      </c>
      <c r="Y3331" s="96"/>
      <c r="Z3331" s="97"/>
      <c r="AA3331" s="97"/>
      <c r="AB3331" s="97"/>
      <c r="AC3331" s="97"/>
      <c r="AD3331" s="97"/>
      <c r="AE3331" s="97"/>
      <c r="AF3331" s="97"/>
      <c r="AG3331" s="97"/>
      <c r="AH3331" s="97"/>
      <c r="AI3331" s="97"/>
      <c r="AJ3331" s="97"/>
      <c r="AK3331" s="97"/>
      <c r="AL3331" s="86" t="str">
        <f t="shared" si="154"/>
        <v/>
      </c>
      <c r="AM3331" s="87" t="str">
        <f t="shared" si="155"/>
        <v xml:space="preserve"> </v>
      </c>
      <c r="AN3331" s="1" t="str">
        <f t="shared" si="156"/>
        <v xml:space="preserve"> </v>
      </c>
    </row>
    <row r="3332" spans="1:40" s="88" customFormat="1" x14ac:dyDescent="0.25">
      <c r="A3332" s="92"/>
      <c r="B3332" s="92"/>
      <c r="C3332" s="92"/>
      <c r="D3332" s="92"/>
      <c r="E3332" s="92"/>
      <c r="F3332" s="93"/>
      <c r="G3332" s="94"/>
      <c r="H3332" s="83" t="str">
        <f>IF(M3332&lt;&gt;"",VLOOKUP(M3332,LISTAS·PAPP!$U$3:$Z$8,2,FALSE),"")</f>
        <v/>
      </c>
      <c r="I3332" s="85" t="str">
        <f>IF(M3332&lt;&gt;"",VLOOKUP(M3332,LISTAS·PAPP!$U$3:$Z$8,3,FALSE),"")</f>
        <v/>
      </c>
      <c r="J3332" s="83" t="str">
        <f>IF(M3332&lt;&gt;"",VLOOKUP(M3332,LISTAS·PAPP!$U$3:$Z$8,4,FALSE),"")</f>
        <v/>
      </c>
      <c r="K3332" s="83" t="str">
        <f>IF(C3332&lt;&gt;"",VLOOKUP(C3332,LISTAS·PAPP!$H$3:$O$119,4,FALSE),"")</f>
        <v/>
      </c>
      <c r="L3332" s="85" t="str">
        <f>IF(C3332&lt;&gt;"",VLOOKUP(C3332,LISTAS·PAPP!$H$3:$O$119,8,FALSE),"")</f>
        <v/>
      </c>
      <c r="M3332" s="95"/>
      <c r="N3332" s="92"/>
      <c r="O3332" s="92"/>
      <c r="P3332" s="84" t="str">
        <f>IF(N3332&lt;&gt;"",VLOOKUP(N3332,LISTAS·PAPP!$U$9:$Y$125,5,FALSE),"")</f>
        <v/>
      </c>
      <c r="Q3332" s="83" t="str">
        <f>IF(O3332&lt;&gt;"",VLOOKUP(O3332,LISTAS·PAPP!$U$9:$W$125,3,FALSE),"")</f>
        <v/>
      </c>
      <c r="R3332" s="92"/>
      <c r="S3332" s="173"/>
      <c r="T3332" s="173"/>
      <c r="U3332" s="92"/>
      <c r="V3332" s="92"/>
      <c r="W3332" s="94"/>
      <c r="X3332" s="83" t="str">
        <f>IF(ISERROR(VLOOKUP(W3332,LISTAS·PAPP!$AJ$3:$AK$903,2,0))," ",VLOOKUP(W3332,LISTAS·PAPP!$AJ$3:$AK$903,2,0))</f>
        <v xml:space="preserve"> </v>
      </c>
      <c r="Y3332" s="96"/>
      <c r="Z3332" s="97"/>
      <c r="AA3332" s="97"/>
      <c r="AB3332" s="97"/>
      <c r="AC3332" s="97"/>
      <c r="AD3332" s="97"/>
      <c r="AE3332" s="97"/>
      <c r="AF3332" s="97"/>
      <c r="AG3332" s="97"/>
      <c r="AH3332" s="97"/>
      <c r="AI3332" s="97"/>
      <c r="AJ3332" s="97"/>
      <c r="AK3332" s="97"/>
      <c r="AL3332" s="86" t="str">
        <f t="shared" si="154"/>
        <v/>
      </c>
      <c r="AM3332" s="87" t="str">
        <f t="shared" si="155"/>
        <v xml:space="preserve"> </v>
      </c>
      <c r="AN3332" s="1" t="str">
        <f t="shared" si="156"/>
        <v xml:space="preserve"> </v>
      </c>
    </row>
    <row r="3333" spans="1:40" s="88" customFormat="1" x14ac:dyDescent="0.25">
      <c r="A3333" s="92"/>
      <c r="B3333" s="92"/>
      <c r="C3333" s="92"/>
      <c r="D3333" s="92"/>
      <c r="E3333" s="92"/>
      <c r="F3333" s="93"/>
      <c r="G3333" s="94"/>
      <c r="H3333" s="83" t="str">
        <f>IF(M3333&lt;&gt;"",VLOOKUP(M3333,LISTAS·PAPP!$U$3:$Z$8,2,FALSE),"")</f>
        <v/>
      </c>
      <c r="I3333" s="85" t="str">
        <f>IF(M3333&lt;&gt;"",VLOOKUP(M3333,LISTAS·PAPP!$U$3:$Z$8,3,FALSE),"")</f>
        <v/>
      </c>
      <c r="J3333" s="83" t="str">
        <f>IF(M3333&lt;&gt;"",VLOOKUP(M3333,LISTAS·PAPP!$U$3:$Z$8,4,FALSE),"")</f>
        <v/>
      </c>
      <c r="K3333" s="83" t="str">
        <f>IF(C3333&lt;&gt;"",VLOOKUP(C3333,LISTAS·PAPP!$H$3:$O$119,4,FALSE),"")</f>
        <v/>
      </c>
      <c r="L3333" s="85" t="str">
        <f>IF(C3333&lt;&gt;"",VLOOKUP(C3333,LISTAS·PAPP!$H$3:$O$119,8,FALSE),"")</f>
        <v/>
      </c>
      <c r="M3333" s="95"/>
      <c r="N3333" s="92"/>
      <c r="O3333" s="92"/>
      <c r="P3333" s="84" t="str">
        <f>IF(N3333&lt;&gt;"",VLOOKUP(N3333,LISTAS·PAPP!$U$9:$Y$125,5,FALSE),"")</f>
        <v/>
      </c>
      <c r="Q3333" s="83" t="str">
        <f>IF(O3333&lt;&gt;"",VLOOKUP(O3333,LISTAS·PAPP!$U$9:$W$125,3,FALSE),"")</f>
        <v/>
      </c>
      <c r="R3333" s="92"/>
      <c r="S3333" s="173"/>
      <c r="T3333" s="173"/>
      <c r="U3333" s="92"/>
      <c r="V3333" s="92"/>
      <c r="W3333" s="94"/>
      <c r="X3333" s="83" t="str">
        <f>IF(ISERROR(VLOOKUP(W3333,LISTAS·PAPP!$AJ$3:$AK$903,2,0))," ",VLOOKUP(W3333,LISTAS·PAPP!$AJ$3:$AK$903,2,0))</f>
        <v xml:space="preserve"> </v>
      </c>
      <c r="Y3333" s="96"/>
      <c r="Z3333" s="97"/>
      <c r="AA3333" s="97"/>
      <c r="AB3333" s="97"/>
      <c r="AC3333" s="97"/>
      <c r="AD3333" s="97"/>
      <c r="AE3333" s="97"/>
      <c r="AF3333" s="97"/>
      <c r="AG3333" s="97"/>
      <c r="AH3333" s="97"/>
      <c r="AI3333" s="97"/>
      <c r="AJ3333" s="97"/>
      <c r="AK3333" s="97"/>
      <c r="AL3333" s="86" t="str">
        <f t="shared" si="154"/>
        <v/>
      </c>
      <c r="AM3333" s="87" t="str">
        <f t="shared" si="155"/>
        <v xml:space="preserve"> </v>
      </c>
      <c r="AN3333" s="1" t="str">
        <f t="shared" si="156"/>
        <v xml:space="preserve"> </v>
      </c>
    </row>
    <row r="3334" spans="1:40" s="88" customFormat="1" x14ac:dyDescent="0.25">
      <c r="A3334" s="92"/>
      <c r="B3334" s="92"/>
      <c r="C3334" s="92"/>
      <c r="D3334" s="92"/>
      <c r="E3334" s="92"/>
      <c r="F3334" s="93"/>
      <c r="G3334" s="94"/>
      <c r="H3334" s="83" t="str">
        <f>IF(M3334&lt;&gt;"",VLOOKUP(M3334,LISTAS·PAPP!$U$3:$Z$8,2,FALSE),"")</f>
        <v/>
      </c>
      <c r="I3334" s="85" t="str">
        <f>IF(M3334&lt;&gt;"",VLOOKUP(M3334,LISTAS·PAPP!$U$3:$Z$8,3,FALSE),"")</f>
        <v/>
      </c>
      <c r="J3334" s="83" t="str">
        <f>IF(M3334&lt;&gt;"",VLOOKUP(M3334,LISTAS·PAPP!$U$3:$Z$8,4,FALSE),"")</f>
        <v/>
      </c>
      <c r="K3334" s="83" t="str">
        <f>IF(C3334&lt;&gt;"",VLOOKUP(C3334,LISTAS·PAPP!$H$3:$O$119,4,FALSE),"")</f>
        <v/>
      </c>
      <c r="L3334" s="85" t="str">
        <f>IF(C3334&lt;&gt;"",VLOOKUP(C3334,LISTAS·PAPP!$H$3:$O$119,8,FALSE),"")</f>
        <v/>
      </c>
      <c r="M3334" s="95"/>
      <c r="N3334" s="92"/>
      <c r="O3334" s="92"/>
      <c r="P3334" s="84" t="str">
        <f>IF(N3334&lt;&gt;"",VLOOKUP(N3334,LISTAS·PAPP!$U$9:$Y$125,5,FALSE),"")</f>
        <v/>
      </c>
      <c r="Q3334" s="83" t="str">
        <f>IF(O3334&lt;&gt;"",VLOOKUP(O3334,LISTAS·PAPP!$U$9:$W$125,3,FALSE),"")</f>
        <v/>
      </c>
      <c r="R3334" s="92"/>
      <c r="S3334" s="173"/>
      <c r="T3334" s="173"/>
      <c r="U3334" s="92"/>
      <c r="V3334" s="92"/>
      <c r="W3334" s="94"/>
      <c r="X3334" s="83" t="str">
        <f>IF(ISERROR(VLOOKUP(W3334,LISTAS·PAPP!$AJ$3:$AK$903,2,0))," ",VLOOKUP(W3334,LISTAS·PAPP!$AJ$3:$AK$903,2,0))</f>
        <v xml:space="preserve"> </v>
      </c>
      <c r="Y3334" s="96"/>
      <c r="Z3334" s="97"/>
      <c r="AA3334" s="97"/>
      <c r="AB3334" s="97"/>
      <c r="AC3334" s="97"/>
      <c r="AD3334" s="97"/>
      <c r="AE3334" s="97"/>
      <c r="AF3334" s="97"/>
      <c r="AG3334" s="97"/>
      <c r="AH3334" s="97"/>
      <c r="AI3334" s="97"/>
      <c r="AJ3334" s="97"/>
      <c r="AK3334" s="97"/>
      <c r="AL3334" s="86" t="str">
        <f t="shared" si="154"/>
        <v/>
      </c>
      <c r="AM3334" s="87" t="str">
        <f t="shared" si="155"/>
        <v xml:space="preserve"> </v>
      </c>
      <c r="AN3334" s="1" t="str">
        <f t="shared" si="156"/>
        <v xml:space="preserve"> </v>
      </c>
    </row>
    <row r="3335" spans="1:40" s="88" customFormat="1" x14ac:dyDescent="0.25">
      <c r="A3335" s="92"/>
      <c r="B3335" s="92"/>
      <c r="C3335" s="92"/>
      <c r="D3335" s="92"/>
      <c r="E3335" s="92"/>
      <c r="F3335" s="93"/>
      <c r="G3335" s="94"/>
      <c r="H3335" s="83" t="str">
        <f>IF(M3335&lt;&gt;"",VLOOKUP(M3335,LISTAS·PAPP!$U$3:$Z$8,2,FALSE),"")</f>
        <v/>
      </c>
      <c r="I3335" s="85" t="str">
        <f>IF(M3335&lt;&gt;"",VLOOKUP(M3335,LISTAS·PAPP!$U$3:$Z$8,3,FALSE),"")</f>
        <v/>
      </c>
      <c r="J3335" s="83" t="str">
        <f>IF(M3335&lt;&gt;"",VLOOKUP(M3335,LISTAS·PAPP!$U$3:$Z$8,4,FALSE),"")</f>
        <v/>
      </c>
      <c r="K3335" s="83" t="str">
        <f>IF(C3335&lt;&gt;"",VLOOKUP(C3335,LISTAS·PAPP!$H$3:$O$119,4,FALSE),"")</f>
        <v/>
      </c>
      <c r="L3335" s="85" t="str">
        <f>IF(C3335&lt;&gt;"",VLOOKUP(C3335,LISTAS·PAPP!$H$3:$O$119,8,FALSE),"")</f>
        <v/>
      </c>
      <c r="M3335" s="95"/>
      <c r="N3335" s="92"/>
      <c r="O3335" s="92"/>
      <c r="P3335" s="84" t="str">
        <f>IF(N3335&lt;&gt;"",VLOOKUP(N3335,LISTAS·PAPP!$U$9:$Y$125,5,FALSE),"")</f>
        <v/>
      </c>
      <c r="Q3335" s="83" t="str">
        <f>IF(O3335&lt;&gt;"",VLOOKUP(O3335,LISTAS·PAPP!$U$9:$W$125,3,FALSE),"")</f>
        <v/>
      </c>
      <c r="R3335" s="92"/>
      <c r="S3335" s="173"/>
      <c r="T3335" s="173"/>
      <c r="U3335" s="92"/>
      <c r="V3335" s="92"/>
      <c r="W3335" s="94"/>
      <c r="X3335" s="83" t="str">
        <f>IF(ISERROR(VLOOKUP(W3335,LISTAS·PAPP!$AJ$3:$AK$903,2,0))," ",VLOOKUP(W3335,LISTAS·PAPP!$AJ$3:$AK$903,2,0))</f>
        <v xml:space="preserve"> </v>
      </c>
      <c r="Y3335" s="96"/>
      <c r="Z3335" s="97"/>
      <c r="AA3335" s="97"/>
      <c r="AB3335" s="97"/>
      <c r="AC3335" s="97"/>
      <c r="AD3335" s="97"/>
      <c r="AE3335" s="97"/>
      <c r="AF3335" s="97"/>
      <c r="AG3335" s="97"/>
      <c r="AH3335" s="97"/>
      <c r="AI3335" s="97"/>
      <c r="AJ3335" s="97"/>
      <c r="AK3335" s="97"/>
      <c r="AL3335" s="86" t="str">
        <f t="shared" si="154"/>
        <v/>
      </c>
      <c r="AM3335" s="87" t="str">
        <f t="shared" si="155"/>
        <v xml:space="preserve"> </v>
      </c>
      <c r="AN3335" s="1" t="str">
        <f t="shared" si="156"/>
        <v xml:space="preserve"> </v>
      </c>
    </row>
    <row r="3336" spans="1:40" s="88" customFormat="1" x14ac:dyDescent="0.25">
      <c r="A3336" s="92"/>
      <c r="B3336" s="92"/>
      <c r="C3336" s="92"/>
      <c r="D3336" s="92"/>
      <c r="E3336" s="92"/>
      <c r="F3336" s="93"/>
      <c r="G3336" s="94"/>
      <c r="H3336" s="83" t="str">
        <f>IF(M3336&lt;&gt;"",VLOOKUP(M3336,LISTAS·PAPP!$U$3:$Z$8,2,FALSE),"")</f>
        <v/>
      </c>
      <c r="I3336" s="85" t="str">
        <f>IF(M3336&lt;&gt;"",VLOOKUP(M3336,LISTAS·PAPP!$U$3:$Z$8,3,FALSE),"")</f>
        <v/>
      </c>
      <c r="J3336" s="83" t="str">
        <f>IF(M3336&lt;&gt;"",VLOOKUP(M3336,LISTAS·PAPP!$U$3:$Z$8,4,FALSE),"")</f>
        <v/>
      </c>
      <c r="K3336" s="83" t="str">
        <f>IF(C3336&lt;&gt;"",VLOOKUP(C3336,LISTAS·PAPP!$H$3:$O$119,4,FALSE),"")</f>
        <v/>
      </c>
      <c r="L3336" s="85" t="str">
        <f>IF(C3336&lt;&gt;"",VLOOKUP(C3336,LISTAS·PAPP!$H$3:$O$119,8,FALSE),"")</f>
        <v/>
      </c>
      <c r="M3336" s="95"/>
      <c r="N3336" s="92"/>
      <c r="O3336" s="92"/>
      <c r="P3336" s="84" t="str">
        <f>IF(N3336&lt;&gt;"",VLOOKUP(N3336,LISTAS·PAPP!$U$9:$Y$125,5,FALSE),"")</f>
        <v/>
      </c>
      <c r="Q3336" s="83" t="str">
        <f>IF(O3336&lt;&gt;"",VLOOKUP(O3336,LISTAS·PAPP!$U$9:$W$125,3,FALSE),"")</f>
        <v/>
      </c>
      <c r="R3336" s="92"/>
      <c r="S3336" s="173"/>
      <c r="T3336" s="173"/>
      <c r="U3336" s="92"/>
      <c r="V3336" s="92"/>
      <c r="W3336" s="94"/>
      <c r="X3336" s="83" t="str">
        <f>IF(ISERROR(VLOOKUP(W3336,LISTAS·PAPP!$AJ$3:$AK$903,2,0))," ",VLOOKUP(W3336,LISTAS·PAPP!$AJ$3:$AK$903,2,0))</f>
        <v xml:space="preserve"> </v>
      </c>
      <c r="Y3336" s="96"/>
      <c r="Z3336" s="97"/>
      <c r="AA3336" s="97"/>
      <c r="AB3336" s="97"/>
      <c r="AC3336" s="97"/>
      <c r="AD3336" s="97"/>
      <c r="AE3336" s="97"/>
      <c r="AF3336" s="97"/>
      <c r="AG3336" s="97"/>
      <c r="AH3336" s="97"/>
      <c r="AI3336" s="97"/>
      <c r="AJ3336" s="97"/>
      <c r="AK3336" s="97"/>
      <c r="AL3336" s="86" t="str">
        <f t="shared" si="154"/>
        <v/>
      </c>
      <c r="AM3336" s="87" t="str">
        <f t="shared" si="155"/>
        <v xml:space="preserve"> </v>
      </c>
      <c r="AN3336" s="1" t="str">
        <f t="shared" si="156"/>
        <v xml:space="preserve"> </v>
      </c>
    </row>
    <row r="3337" spans="1:40" s="88" customFormat="1" x14ac:dyDescent="0.25">
      <c r="A3337" s="92"/>
      <c r="B3337" s="92"/>
      <c r="C3337" s="92"/>
      <c r="D3337" s="92"/>
      <c r="E3337" s="92"/>
      <c r="F3337" s="93"/>
      <c r="G3337" s="94"/>
      <c r="H3337" s="83" t="str">
        <f>IF(M3337&lt;&gt;"",VLOOKUP(M3337,LISTAS·PAPP!$U$3:$Z$8,2,FALSE),"")</f>
        <v/>
      </c>
      <c r="I3337" s="85" t="str">
        <f>IF(M3337&lt;&gt;"",VLOOKUP(M3337,LISTAS·PAPP!$U$3:$Z$8,3,FALSE),"")</f>
        <v/>
      </c>
      <c r="J3337" s="83" t="str">
        <f>IF(M3337&lt;&gt;"",VLOOKUP(M3337,LISTAS·PAPP!$U$3:$Z$8,4,FALSE),"")</f>
        <v/>
      </c>
      <c r="K3337" s="83" t="str">
        <f>IF(C3337&lt;&gt;"",VLOOKUP(C3337,LISTAS·PAPP!$H$3:$O$119,4,FALSE),"")</f>
        <v/>
      </c>
      <c r="L3337" s="85" t="str">
        <f>IF(C3337&lt;&gt;"",VLOOKUP(C3337,LISTAS·PAPP!$H$3:$O$119,8,FALSE),"")</f>
        <v/>
      </c>
      <c r="M3337" s="95"/>
      <c r="N3337" s="92"/>
      <c r="O3337" s="92"/>
      <c r="P3337" s="84" t="str">
        <f>IF(N3337&lt;&gt;"",VLOOKUP(N3337,LISTAS·PAPP!$U$9:$Y$125,5,FALSE),"")</f>
        <v/>
      </c>
      <c r="Q3337" s="83" t="str">
        <f>IF(O3337&lt;&gt;"",VLOOKUP(O3337,LISTAS·PAPP!$U$9:$W$125,3,FALSE),"")</f>
        <v/>
      </c>
      <c r="R3337" s="92"/>
      <c r="S3337" s="173"/>
      <c r="T3337" s="173"/>
      <c r="U3337" s="92"/>
      <c r="V3337" s="92"/>
      <c r="W3337" s="94"/>
      <c r="X3337" s="83" t="str">
        <f>IF(ISERROR(VLOOKUP(W3337,LISTAS·PAPP!$AJ$3:$AK$903,2,0))," ",VLOOKUP(W3337,LISTAS·PAPP!$AJ$3:$AK$903,2,0))</f>
        <v xml:space="preserve"> </v>
      </c>
      <c r="Y3337" s="96"/>
      <c r="Z3337" s="97"/>
      <c r="AA3337" s="97"/>
      <c r="AB3337" s="97"/>
      <c r="AC3337" s="97"/>
      <c r="AD3337" s="97"/>
      <c r="AE3337" s="97"/>
      <c r="AF3337" s="97"/>
      <c r="AG3337" s="97"/>
      <c r="AH3337" s="97"/>
      <c r="AI3337" s="97"/>
      <c r="AJ3337" s="97"/>
      <c r="AK3337" s="97"/>
      <c r="AL3337" s="86" t="str">
        <f t="shared" si="154"/>
        <v/>
      </c>
      <c r="AM3337" s="87" t="str">
        <f t="shared" si="155"/>
        <v xml:space="preserve"> </v>
      </c>
      <c r="AN3337" s="1" t="str">
        <f t="shared" si="156"/>
        <v xml:space="preserve"> </v>
      </c>
    </row>
    <row r="3338" spans="1:40" s="88" customFormat="1" x14ac:dyDescent="0.25">
      <c r="A3338" s="92"/>
      <c r="B3338" s="92"/>
      <c r="C3338" s="92"/>
      <c r="D3338" s="92"/>
      <c r="E3338" s="92"/>
      <c r="F3338" s="93"/>
      <c r="G3338" s="94"/>
      <c r="H3338" s="83" t="str">
        <f>IF(M3338&lt;&gt;"",VLOOKUP(M3338,LISTAS·PAPP!$U$3:$Z$8,2,FALSE),"")</f>
        <v/>
      </c>
      <c r="I3338" s="85" t="str">
        <f>IF(M3338&lt;&gt;"",VLOOKUP(M3338,LISTAS·PAPP!$U$3:$Z$8,3,FALSE),"")</f>
        <v/>
      </c>
      <c r="J3338" s="83" t="str">
        <f>IF(M3338&lt;&gt;"",VLOOKUP(M3338,LISTAS·PAPP!$U$3:$Z$8,4,FALSE),"")</f>
        <v/>
      </c>
      <c r="K3338" s="83" t="str">
        <f>IF(C3338&lt;&gt;"",VLOOKUP(C3338,LISTAS·PAPP!$H$3:$O$119,4,FALSE),"")</f>
        <v/>
      </c>
      <c r="L3338" s="85" t="str">
        <f>IF(C3338&lt;&gt;"",VLOOKUP(C3338,LISTAS·PAPP!$H$3:$O$119,8,FALSE),"")</f>
        <v/>
      </c>
      <c r="M3338" s="95"/>
      <c r="N3338" s="92"/>
      <c r="O3338" s="92"/>
      <c r="P3338" s="84" t="str">
        <f>IF(N3338&lt;&gt;"",VLOOKUP(N3338,LISTAS·PAPP!$U$9:$Y$125,5,FALSE),"")</f>
        <v/>
      </c>
      <c r="Q3338" s="83" t="str">
        <f>IF(O3338&lt;&gt;"",VLOOKUP(O3338,LISTAS·PAPP!$U$9:$W$125,3,FALSE),"")</f>
        <v/>
      </c>
      <c r="R3338" s="92"/>
      <c r="S3338" s="173"/>
      <c r="T3338" s="173"/>
      <c r="U3338" s="92"/>
      <c r="V3338" s="92"/>
      <c r="W3338" s="94"/>
      <c r="X3338" s="83" t="str">
        <f>IF(ISERROR(VLOOKUP(W3338,LISTAS·PAPP!$AJ$3:$AK$903,2,0))," ",VLOOKUP(W3338,LISTAS·PAPP!$AJ$3:$AK$903,2,0))</f>
        <v xml:space="preserve"> </v>
      </c>
      <c r="Y3338" s="96"/>
      <c r="Z3338" s="97"/>
      <c r="AA3338" s="97"/>
      <c r="AB3338" s="97"/>
      <c r="AC3338" s="97"/>
      <c r="AD3338" s="97"/>
      <c r="AE3338" s="97"/>
      <c r="AF3338" s="97"/>
      <c r="AG3338" s="97"/>
      <c r="AH3338" s="97"/>
      <c r="AI3338" s="97"/>
      <c r="AJ3338" s="97"/>
      <c r="AK3338" s="97"/>
      <c r="AL3338" s="86" t="str">
        <f t="shared" ref="AL3338:AL3401" si="157">IF(A3338&gt;0,(Z3338+AA3338+AB3338+AC3338+AD3338+AE3338+AF3338+AG3338+AH3338+AI3338+AJ3338+AK3338),"")</f>
        <v/>
      </c>
      <c r="AM3338" s="87" t="str">
        <f t="shared" ref="AM3338:AM3401" si="158">IF(A3338&lt;&gt;"",IF(A3338&lt;&gt;"",IF(Y3338=AL3338,"OK",Y3338-AL3338),IF(AND(Y3338="",AL3338=""),"",Z3338-AL3338))," ")</f>
        <v xml:space="preserve"> </v>
      </c>
      <c r="AN3338" s="1" t="str">
        <f t="shared" si="156"/>
        <v xml:space="preserve"> </v>
      </c>
    </row>
    <row r="3339" spans="1:40" s="88" customFormat="1" x14ac:dyDescent="0.25">
      <c r="A3339" s="92"/>
      <c r="B3339" s="92"/>
      <c r="C3339" s="92"/>
      <c r="D3339" s="92"/>
      <c r="E3339" s="92"/>
      <c r="F3339" s="93"/>
      <c r="G3339" s="94"/>
      <c r="H3339" s="83" t="str">
        <f>IF(M3339&lt;&gt;"",VLOOKUP(M3339,LISTAS·PAPP!$U$3:$Z$8,2,FALSE),"")</f>
        <v/>
      </c>
      <c r="I3339" s="85" t="str">
        <f>IF(M3339&lt;&gt;"",VLOOKUP(M3339,LISTAS·PAPP!$U$3:$Z$8,3,FALSE),"")</f>
        <v/>
      </c>
      <c r="J3339" s="83" t="str">
        <f>IF(M3339&lt;&gt;"",VLOOKUP(M3339,LISTAS·PAPP!$U$3:$Z$8,4,FALSE),"")</f>
        <v/>
      </c>
      <c r="K3339" s="83" t="str">
        <f>IF(C3339&lt;&gt;"",VLOOKUP(C3339,LISTAS·PAPP!$H$3:$O$119,4,FALSE),"")</f>
        <v/>
      </c>
      <c r="L3339" s="85" t="str">
        <f>IF(C3339&lt;&gt;"",VLOOKUP(C3339,LISTAS·PAPP!$H$3:$O$119,8,FALSE),"")</f>
        <v/>
      </c>
      <c r="M3339" s="95"/>
      <c r="N3339" s="92"/>
      <c r="O3339" s="92"/>
      <c r="P3339" s="84" t="str">
        <f>IF(N3339&lt;&gt;"",VLOOKUP(N3339,LISTAS·PAPP!$U$9:$Y$125,5,FALSE),"")</f>
        <v/>
      </c>
      <c r="Q3339" s="83" t="str">
        <f>IF(O3339&lt;&gt;"",VLOOKUP(O3339,LISTAS·PAPP!$U$9:$W$125,3,FALSE),"")</f>
        <v/>
      </c>
      <c r="R3339" s="92"/>
      <c r="S3339" s="173"/>
      <c r="T3339" s="173"/>
      <c r="U3339" s="92"/>
      <c r="V3339" s="92"/>
      <c r="W3339" s="94"/>
      <c r="X3339" s="83" t="str">
        <f>IF(ISERROR(VLOOKUP(W3339,LISTAS·PAPP!$AJ$3:$AK$903,2,0))," ",VLOOKUP(W3339,LISTAS·PAPP!$AJ$3:$AK$903,2,0))</f>
        <v xml:space="preserve"> </v>
      </c>
      <c r="Y3339" s="96"/>
      <c r="Z3339" s="97"/>
      <c r="AA3339" s="97"/>
      <c r="AB3339" s="97"/>
      <c r="AC3339" s="97"/>
      <c r="AD3339" s="97"/>
      <c r="AE3339" s="97"/>
      <c r="AF3339" s="97"/>
      <c r="AG3339" s="97"/>
      <c r="AH3339" s="97"/>
      <c r="AI3339" s="97"/>
      <c r="AJ3339" s="97"/>
      <c r="AK3339" s="97"/>
      <c r="AL3339" s="86" t="str">
        <f t="shared" si="157"/>
        <v/>
      </c>
      <c r="AM3339" s="87" t="str">
        <f t="shared" si="158"/>
        <v xml:space="preserve"> </v>
      </c>
      <c r="AN3339" s="1" t="str">
        <f t="shared" ref="AN3339:AN3402" si="159">IF(A3339&lt;&gt;"",IF(A3339="","Escoger ESTRUCTURA ORGANIZACIONAL;",)&amp;" "&amp;(IF(B3339="","Escoger RELACIONAMIENTO INSTITUCIONAL;",)&amp;" "&amp;(IF(C3339="","Escoger UNIDADES ADMINISTRATIVAS;",)&amp;" "&amp;(IF(D3339="","Colocar COMPONENTE DEL PROYECTO DE INVERSIÓN;",)&amp;" "&amp;(IF(E3339="","Colocar ACTIVIDADES DEL PAPP;",)&amp;" "&amp;(IF(F3339="","Colocar META DE LA ACTIVIDAD;",)&amp;" "&amp;(IF(G3339="","Colocar INDICADOR DE LA META;",)&amp;" "&amp;(IF(H3339="","No visualiza PLAN NACIONAL DE DESARROLLO;",)&amp;" "&amp;(IF(I3339="","No visualiza PROGRAMA NACIONAL;",)&amp;" "&amp;(IF(J3339="","No visualiza OBJETIVO ESTRATEGICO INSTITUCIONAL;",)&amp;" "&amp;(IF(K3339="","No visualiza CENTRO GESTOR;",)&amp;" "&amp;(IF(L3339="","No visualiza AREA FUNCIONAL;",)&amp;" "&amp;(IF(M3339="","Escoger PRODUCTO INSTITUCIONAL;",)&amp;" "&amp;(IF(N3339="","Escoger PROYECTO;",)&amp;" "&amp;(IF(O3339="","Escoger ACTIVIDAD SINAFIP;",)&amp;" "&amp;(IF(P3339="","No visualiza CODIGO UNICO DE PROYECTO;",)&amp;" "&amp;(IF(Q3339="","No visualiza POLITICA DE IGUALDAD;",)&amp;" "&amp;(IF(R3339="","Escoger FUENTE;",)&amp;" "&amp;(IF(U3339="","Escoger NATURALEZA DE GASTO;",)&amp;" "&amp;(IF(V3339="","Escoger GRUPO DE GASTO;",)&amp;" "&amp;(IF(W3339="","Colocar ITEM PRESUPUESTARIO;",)&amp;" "&amp;(IF(X3339="","No visualiza DESCRIPCION ITEM PRESUPUESTARIO;",))))))))))))))))))))))," ")</f>
        <v xml:space="preserve"> </v>
      </c>
    </row>
    <row r="3340" spans="1:40" s="88" customFormat="1" x14ac:dyDescent="0.25">
      <c r="A3340" s="92"/>
      <c r="B3340" s="92"/>
      <c r="C3340" s="92"/>
      <c r="D3340" s="92"/>
      <c r="E3340" s="92"/>
      <c r="F3340" s="93"/>
      <c r="G3340" s="94"/>
      <c r="H3340" s="83" t="str">
        <f>IF(M3340&lt;&gt;"",VLOOKUP(M3340,LISTAS·PAPP!$U$3:$Z$8,2,FALSE),"")</f>
        <v/>
      </c>
      <c r="I3340" s="85" t="str">
        <f>IF(M3340&lt;&gt;"",VLOOKUP(M3340,LISTAS·PAPP!$U$3:$Z$8,3,FALSE),"")</f>
        <v/>
      </c>
      <c r="J3340" s="83" t="str">
        <f>IF(M3340&lt;&gt;"",VLOOKUP(M3340,LISTAS·PAPP!$U$3:$Z$8,4,FALSE),"")</f>
        <v/>
      </c>
      <c r="K3340" s="83" t="str">
        <f>IF(C3340&lt;&gt;"",VLOOKUP(C3340,LISTAS·PAPP!$H$3:$O$119,4,FALSE),"")</f>
        <v/>
      </c>
      <c r="L3340" s="85" t="str">
        <f>IF(C3340&lt;&gt;"",VLOOKUP(C3340,LISTAS·PAPP!$H$3:$O$119,8,FALSE),"")</f>
        <v/>
      </c>
      <c r="M3340" s="95"/>
      <c r="N3340" s="92"/>
      <c r="O3340" s="92"/>
      <c r="P3340" s="84" t="str">
        <f>IF(N3340&lt;&gt;"",VLOOKUP(N3340,LISTAS·PAPP!$U$9:$Y$125,5,FALSE),"")</f>
        <v/>
      </c>
      <c r="Q3340" s="83" t="str">
        <f>IF(O3340&lt;&gt;"",VLOOKUP(O3340,LISTAS·PAPP!$U$9:$W$125,3,FALSE),"")</f>
        <v/>
      </c>
      <c r="R3340" s="92"/>
      <c r="S3340" s="173"/>
      <c r="T3340" s="173"/>
      <c r="U3340" s="92"/>
      <c r="V3340" s="92"/>
      <c r="W3340" s="94"/>
      <c r="X3340" s="83" t="str">
        <f>IF(ISERROR(VLOOKUP(W3340,LISTAS·PAPP!$AJ$3:$AK$903,2,0))," ",VLOOKUP(W3340,LISTAS·PAPP!$AJ$3:$AK$903,2,0))</f>
        <v xml:space="preserve"> </v>
      </c>
      <c r="Y3340" s="96"/>
      <c r="Z3340" s="97"/>
      <c r="AA3340" s="97"/>
      <c r="AB3340" s="97"/>
      <c r="AC3340" s="97"/>
      <c r="AD3340" s="97"/>
      <c r="AE3340" s="97"/>
      <c r="AF3340" s="97"/>
      <c r="AG3340" s="97"/>
      <c r="AH3340" s="97"/>
      <c r="AI3340" s="97"/>
      <c r="AJ3340" s="97"/>
      <c r="AK3340" s="97"/>
      <c r="AL3340" s="86" t="str">
        <f t="shared" si="157"/>
        <v/>
      </c>
      <c r="AM3340" s="87" t="str">
        <f t="shared" si="158"/>
        <v xml:space="preserve"> </v>
      </c>
      <c r="AN3340" s="1" t="str">
        <f t="shared" si="159"/>
        <v xml:space="preserve"> </v>
      </c>
    </row>
    <row r="3341" spans="1:40" s="88" customFormat="1" x14ac:dyDescent="0.25">
      <c r="A3341" s="92"/>
      <c r="B3341" s="92"/>
      <c r="C3341" s="92"/>
      <c r="D3341" s="92"/>
      <c r="E3341" s="92"/>
      <c r="F3341" s="93"/>
      <c r="G3341" s="94"/>
      <c r="H3341" s="83" t="str">
        <f>IF(M3341&lt;&gt;"",VLOOKUP(M3341,LISTAS·PAPP!$U$3:$Z$8,2,FALSE),"")</f>
        <v/>
      </c>
      <c r="I3341" s="85" t="str">
        <f>IF(M3341&lt;&gt;"",VLOOKUP(M3341,LISTAS·PAPP!$U$3:$Z$8,3,FALSE),"")</f>
        <v/>
      </c>
      <c r="J3341" s="83" t="str">
        <f>IF(M3341&lt;&gt;"",VLOOKUP(M3341,LISTAS·PAPP!$U$3:$Z$8,4,FALSE),"")</f>
        <v/>
      </c>
      <c r="K3341" s="83" t="str">
        <f>IF(C3341&lt;&gt;"",VLOOKUP(C3341,LISTAS·PAPP!$H$3:$O$119,4,FALSE),"")</f>
        <v/>
      </c>
      <c r="L3341" s="85" t="str">
        <f>IF(C3341&lt;&gt;"",VLOOKUP(C3341,LISTAS·PAPP!$H$3:$O$119,8,FALSE),"")</f>
        <v/>
      </c>
      <c r="M3341" s="95"/>
      <c r="N3341" s="92"/>
      <c r="O3341" s="92"/>
      <c r="P3341" s="84" t="str">
        <f>IF(N3341&lt;&gt;"",VLOOKUP(N3341,LISTAS·PAPP!$U$9:$Y$125,5,FALSE),"")</f>
        <v/>
      </c>
      <c r="Q3341" s="83" t="str">
        <f>IF(O3341&lt;&gt;"",VLOOKUP(O3341,LISTAS·PAPP!$U$9:$W$125,3,FALSE),"")</f>
        <v/>
      </c>
      <c r="R3341" s="92"/>
      <c r="S3341" s="173"/>
      <c r="T3341" s="173"/>
      <c r="U3341" s="92"/>
      <c r="V3341" s="92"/>
      <c r="W3341" s="94"/>
      <c r="X3341" s="83" t="str">
        <f>IF(ISERROR(VLOOKUP(W3341,LISTAS·PAPP!$AJ$3:$AK$903,2,0))," ",VLOOKUP(W3341,LISTAS·PAPP!$AJ$3:$AK$903,2,0))</f>
        <v xml:space="preserve"> </v>
      </c>
      <c r="Y3341" s="96"/>
      <c r="Z3341" s="97"/>
      <c r="AA3341" s="97"/>
      <c r="AB3341" s="97"/>
      <c r="AC3341" s="97"/>
      <c r="AD3341" s="97"/>
      <c r="AE3341" s="97"/>
      <c r="AF3341" s="97"/>
      <c r="AG3341" s="97"/>
      <c r="AH3341" s="97"/>
      <c r="AI3341" s="97"/>
      <c r="AJ3341" s="97"/>
      <c r="AK3341" s="97"/>
      <c r="AL3341" s="86" t="str">
        <f t="shared" si="157"/>
        <v/>
      </c>
      <c r="AM3341" s="87" t="str">
        <f t="shared" si="158"/>
        <v xml:space="preserve"> </v>
      </c>
      <c r="AN3341" s="1" t="str">
        <f t="shared" si="159"/>
        <v xml:space="preserve"> </v>
      </c>
    </row>
    <row r="3342" spans="1:40" s="88" customFormat="1" x14ac:dyDescent="0.25">
      <c r="A3342" s="92"/>
      <c r="B3342" s="92"/>
      <c r="C3342" s="92"/>
      <c r="D3342" s="92"/>
      <c r="E3342" s="92"/>
      <c r="F3342" s="93"/>
      <c r="G3342" s="94"/>
      <c r="H3342" s="83" t="str">
        <f>IF(M3342&lt;&gt;"",VLOOKUP(M3342,LISTAS·PAPP!$U$3:$Z$8,2,FALSE),"")</f>
        <v/>
      </c>
      <c r="I3342" s="85" t="str">
        <f>IF(M3342&lt;&gt;"",VLOOKUP(M3342,LISTAS·PAPP!$U$3:$Z$8,3,FALSE),"")</f>
        <v/>
      </c>
      <c r="J3342" s="83" t="str">
        <f>IF(M3342&lt;&gt;"",VLOOKUP(M3342,LISTAS·PAPP!$U$3:$Z$8,4,FALSE),"")</f>
        <v/>
      </c>
      <c r="K3342" s="83" t="str">
        <f>IF(C3342&lt;&gt;"",VLOOKUP(C3342,LISTAS·PAPP!$H$3:$O$119,4,FALSE),"")</f>
        <v/>
      </c>
      <c r="L3342" s="85" t="str">
        <f>IF(C3342&lt;&gt;"",VLOOKUP(C3342,LISTAS·PAPP!$H$3:$O$119,8,FALSE),"")</f>
        <v/>
      </c>
      <c r="M3342" s="95"/>
      <c r="N3342" s="92"/>
      <c r="O3342" s="92"/>
      <c r="P3342" s="84" t="str">
        <f>IF(N3342&lt;&gt;"",VLOOKUP(N3342,LISTAS·PAPP!$U$9:$Y$125,5,FALSE),"")</f>
        <v/>
      </c>
      <c r="Q3342" s="83" t="str">
        <f>IF(O3342&lt;&gt;"",VLOOKUP(O3342,LISTAS·PAPP!$U$9:$W$125,3,FALSE),"")</f>
        <v/>
      </c>
      <c r="R3342" s="92"/>
      <c r="S3342" s="173"/>
      <c r="T3342" s="173"/>
      <c r="U3342" s="92"/>
      <c r="V3342" s="92"/>
      <c r="W3342" s="94"/>
      <c r="X3342" s="83" t="str">
        <f>IF(ISERROR(VLOOKUP(W3342,LISTAS·PAPP!$AJ$3:$AK$903,2,0))," ",VLOOKUP(W3342,LISTAS·PAPP!$AJ$3:$AK$903,2,0))</f>
        <v xml:space="preserve"> </v>
      </c>
      <c r="Y3342" s="96"/>
      <c r="Z3342" s="97"/>
      <c r="AA3342" s="97"/>
      <c r="AB3342" s="97"/>
      <c r="AC3342" s="97"/>
      <c r="AD3342" s="97"/>
      <c r="AE3342" s="97"/>
      <c r="AF3342" s="97"/>
      <c r="AG3342" s="97"/>
      <c r="AH3342" s="97"/>
      <c r="AI3342" s="97"/>
      <c r="AJ3342" s="97"/>
      <c r="AK3342" s="97"/>
      <c r="AL3342" s="86" t="str">
        <f t="shared" si="157"/>
        <v/>
      </c>
      <c r="AM3342" s="87" t="str">
        <f t="shared" si="158"/>
        <v xml:space="preserve"> </v>
      </c>
      <c r="AN3342" s="1" t="str">
        <f t="shared" si="159"/>
        <v xml:space="preserve"> </v>
      </c>
    </row>
    <row r="3343" spans="1:40" s="88" customFormat="1" x14ac:dyDescent="0.25">
      <c r="A3343" s="92"/>
      <c r="B3343" s="92"/>
      <c r="C3343" s="92"/>
      <c r="D3343" s="92"/>
      <c r="E3343" s="92"/>
      <c r="F3343" s="93"/>
      <c r="G3343" s="94"/>
      <c r="H3343" s="83" t="str">
        <f>IF(M3343&lt;&gt;"",VLOOKUP(M3343,LISTAS·PAPP!$U$3:$Z$8,2,FALSE),"")</f>
        <v/>
      </c>
      <c r="I3343" s="85" t="str">
        <f>IF(M3343&lt;&gt;"",VLOOKUP(M3343,LISTAS·PAPP!$U$3:$Z$8,3,FALSE),"")</f>
        <v/>
      </c>
      <c r="J3343" s="83" t="str">
        <f>IF(M3343&lt;&gt;"",VLOOKUP(M3343,LISTAS·PAPP!$U$3:$Z$8,4,FALSE),"")</f>
        <v/>
      </c>
      <c r="K3343" s="83" t="str">
        <f>IF(C3343&lt;&gt;"",VLOOKUP(C3343,LISTAS·PAPP!$H$3:$O$119,4,FALSE),"")</f>
        <v/>
      </c>
      <c r="L3343" s="85" t="str">
        <f>IF(C3343&lt;&gt;"",VLOOKUP(C3343,LISTAS·PAPP!$H$3:$O$119,8,FALSE),"")</f>
        <v/>
      </c>
      <c r="M3343" s="95"/>
      <c r="N3343" s="92"/>
      <c r="O3343" s="92"/>
      <c r="P3343" s="84" t="str">
        <f>IF(N3343&lt;&gt;"",VLOOKUP(N3343,LISTAS·PAPP!$U$9:$Y$125,5,FALSE),"")</f>
        <v/>
      </c>
      <c r="Q3343" s="83" t="str">
        <f>IF(O3343&lt;&gt;"",VLOOKUP(O3343,LISTAS·PAPP!$U$9:$W$125,3,FALSE),"")</f>
        <v/>
      </c>
      <c r="R3343" s="92"/>
      <c r="S3343" s="173"/>
      <c r="T3343" s="173"/>
      <c r="U3343" s="92"/>
      <c r="V3343" s="92"/>
      <c r="W3343" s="94"/>
      <c r="X3343" s="83" t="str">
        <f>IF(ISERROR(VLOOKUP(W3343,LISTAS·PAPP!$AJ$3:$AK$903,2,0))," ",VLOOKUP(W3343,LISTAS·PAPP!$AJ$3:$AK$903,2,0))</f>
        <v xml:space="preserve"> </v>
      </c>
      <c r="Y3343" s="96"/>
      <c r="Z3343" s="97"/>
      <c r="AA3343" s="97"/>
      <c r="AB3343" s="97"/>
      <c r="AC3343" s="97"/>
      <c r="AD3343" s="97"/>
      <c r="AE3343" s="97"/>
      <c r="AF3343" s="97"/>
      <c r="AG3343" s="97"/>
      <c r="AH3343" s="97"/>
      <c r="AI3343" s="97"/>
      <c r="AJ3343" s="97"/>
      <c r="AK3343" s="97"/>
      <c r="AL3343" s="86" t="str">
        <f t="shared" si="157"/>
        <v/>
      </c>
      <c r="AM3343" s="87" t="str">
        <f t="shared" si="158"/>
        <v xml:space="preserve"> </v>
      </c>
      <c r="AN3343" s="1" t="str">
        <f t="shared" si="159"/>
        <v xml:space="preserve"> </v>
      </c>
    </row>
    <row r="3344" spans="1:40" s="88" customFormat="1" x14ac:dyDescent="0.25">
      <c r="A3344" s="92"/>
      <c r="B3344" s="92"/>
      <c r="C3344" s="92"/>
      <c r="D3344" s="92"/>
      <c r="E3344" s="92"/>
      <c r="F3344" s="93"/>
      <c r="G3344" s="94"/>
      <c r="H3344" s="83" t="str">
        <f>IF(M3344&lt;&gt;"",VLOOKUP(M3344,LISTAS·PAPP!$U$3:$Z$8,2,FALSE),"")</f>
        <v/>
      </c>
      <c r="I3344" s="85" t="str">
        <f>IF(M3344&lt;&gt;"",VLOOKUP(M3344,LISTAS·PAPP!$U$3:$Z$8,3,FALSE),"")</f>
        <v/>
      </c>
      <c r="J3344" s="83" t="str">
        <f>IF(M3344&lt;&gt;"",VLOOKUP(M3344,LISTAS·PAPP!$U$3:$Z$8,4,FALSE),"")</f>
        <v/>
      </c>
      <c r="K3344" s="83" t="str">
        <f>IF(C3344&lt;&gt;"",VLOOKUP(C3344,LISTAS·PAPP!$H$3:$O$119,4,FALSE),"")</f>
        <v/>
      </c>
      <c r="L3344" s="85" t="str">
        <f>IF(C3344&lt;&gt;"",VLOOKUP(C3344,LISTAS·PAPP!$H$3:$O$119,8,FALSE),"")</f>
        <v/>
      </c>
      <c r="M3344" s="95"/>
      <c r="N3344" s="92"/>
      <c r="O3344" s="92"/>
      <c r="P3344" s="84" t="str">
        <f>IF(N3344&lt;&gt;"",VLOOKUP(N3344,LISTAS·PAPP!$U$9:$Y$125,5,FALSE),"")</f>
        <v/>
      </c>
      <c r="Q3344" s="83" t="str">
        <f>IF(O3344&lt;&gt;"",VLOOKUP(O3344,LISTAS·PAPP!$U$9:$W$125,3,FALSE),"")</f>
        <v/>
      </c>
      <c r="R3344" s="92"/>
      <c r="S3344" s="173"/>
      <c r="T3344" s="173"/>
      <c r="U3344" s="92"/>
      <c r="V3344" s="92"/>
      <c r="W3344" s="94"/>
      <c r="X3344" s="83" t="str">
        <f>IF(ISERROR(VLOOKUP(W3344,LISTAS·PAPP!$AJ$3:$AK$903,2,0))," ",VLOOKUP(W3344,LISTAS·PAPP!$AJ$3:$AK$903,2,0))</f>
        <v xml:space="preserve"> </v>
      </c>
      <c r="Y3344" s="96"/>
      <c r="Z3344" s="97"/>
      <c r="AA3344" s="97"/>
      <c r="AB3344" s="97"/>
      <c r="AC3344" s="97"/>
      <c r="AD3344" s="97"/>
      <c r="AE3344" s="97"/>
      <c r="AF3344" s="97"/>
      <c r="AG3344" s="97"/>
      <c r="AH3344" s="97"/>
      <c r="AI3344" s="97"/>
      <c r="AJ3344" s="97"/>
      <c r="AK3344" s="97"/>
      <c r="AL3344" s="86" t="str">
        <f t="shared" si="157"/>
        <v/>
      </c>
      <c r="AM3344" s="87" t="str">
        <f t="shared" si="158"/>
        <v xml:space="preserve"> </v>
      </c>
      <c r="AN3344" s="1" t="str">
        <f t="shared" si="159"/>
        <v xml:space="preserve"> </v>
      </c>
    </row>
    <row r="3345" spans="1:40" s="88" customFormat="1" x14ac:dyDescent="0.25">
      <c r="A3345" s="92"/>
      <c r="B3345" s="92"/>
      <c r="C3345" s="92"/>
      <c r="D3345" s="92"/>
      <c r="E3345" s="92"/>
      <c r="F3345" s="93"/>
      <c r="G3345" s="94"/>
      <c r="H3345" s="83" t="str">
        <f>IF(M3345&lt;&gt;"",VLOOKUP(M3345,LISTAS·PAPP!$U$3:$Z$8,2,FALSE),"")</f>
        <v/>
      </c>
      <c r="I3345" s="85" t="str">
        <f>IF(M3345&lt;&gt;"",VLOOKUP(M3345,LISTAS·PAPP!$U$3:$Z$8,3,FALSE),"")</f>
        <v/>
      </c>
      <c r="J3345" s="83" t="str">
        <f>IF(M3345&lt;&gt;"",VLOOKUP(M3345,LISTAS·PAPP!$U$3:$Z$8,4,FALSE),"")</f>
        <v/>
      </c>
      <c r="K3345" s="83" t="str">
        <f>IF(C3345&lt;&gt;"",VLOOKUP(C3345,LISTAS·PAPP!$H$3:$O$119,4,FALSE),"")</f>
        <v/>
      </c>
      <c r="L3345" s="85" t="str">
        <f>IF(C3345&lt;&gt;"",VLOOKUP(C3345,LISTAS·PAPP!$H$3:$O$119,8,FALSE),"")</f>
        <v/>
      </c>
      <c r="M3345" s="95"/>
      <c r="N3345" s="92"/>
      <c r="O3345" s="92"/>
      <c r="P3345" s="84" t="str">
        <f>IF(N3345&lt;&gt;"",VLOOKUP(N3345,LISTAS·PAPP!$U$9:$Y$125,5,FALSE),"")</f>
        <v/>
      </c>
      <c r="Q3345" s="83" t="str">
        <f>IF(O3345&lt;&gt;"",VLOOKUP(O3345,LISTAS·PAPP!$U$9:$W$125,3,FALSE),"")</f>
        <v/>
      </c>
      <c r="R3345" s="92"/>
      <c r="S3345" s="173"/>
      <c r="T3345" s="173"/>
      <c r="U3345" s="92"/>
      <c r="V3345" s="92"/>
      <c r="W3345" s="94"/>
      <c r="X3345" s="83" t="str">
        <f>IF(ISERROR(VLOOKUP(W3345,LISTAS·PAPP!$AJ$3:$AK$903,2,0))," ",VLOOKUP(W3345,LISTAS·PAPP!$AJ$3:$AK$903,2,0))</f>
        <v xml:space="preserve"> </v>
      </c>
      <c r="Y3345" s="96"/>
      <c r="Z3345" s="97"/>
      <c r="AA3345" s="97"/>
      <c r="AB3345" s="97"/>
      <c r="AC3345" s="97"/>
      <c r="AD3345" s="97"/>
      <c r="AE3345" s="97"/>
      <c r="AF3345" s="97"/>
      <c r="AG3345" s="97"/>
      <c r="AH3345" s="97"/>
      <c r="AI3345" s="97"/>
      <c r="AJ3345" s="97"/>
      <c r="AK3345" s="97"/>
      <c r="AL3345" s="86" t="str">
        <f t="shared" si="157"/>
        <v/>
      </c>
      <c r="AM3345" s="87" t="str">
        <f t="shared" si="158"/>
        <v xml:space="preserve"> </v>
      </c>
      <c r="AN3345" s="1" t="str">
        <f t="shared" si="159"/>
        <v xml:space="preserve"> </v>
      </c>
    </row>
    <row r="3346" spans="1:40" s="88" customFormat="1" x14ac:dyDescent="0.25">
      <c r="A3346" s="92"/>
      <c r="B3346" s="92"/>
      <c r="C3346" s="92"/>
      <c r="D3346" s="92"/>
      <c r="E3346" s="92"/>
      <c r="F3346" s="93"/>
      <c r="G3346" s="94"/>
      <c r="H3346" s="83" t="str">
        <f>IF(M3346&lt;&gt;"",VLOOKUP(M3346,LISTAS·PAPP!$U$3:$Z$8,2,FALSE),"")</f>
        <v/>
      </c>
      <c r="I3346" s="85" t="str">
        <f>IF(M3346&lt;&gt;"",VLOOKUP(M3346,LISTAS·PAPP!$U$3:$Z$8,3,FALSE),"")</f>
        <v/>
      </c>
      <c r="J3346" s="83" t="str">
        <f>IF(M3346&lt;&gt;"",VLOOKUP(M3346,LISTAS·PAPP!$U$3:$Z$8,4,FALSE),"")</f>
        <v/>
      </c>
      <c r="K3346" s="83" t="str">
        <f>IF(C3346&lt;&gt;"",VLOOKUP(C3346,LISTAS·PAPP!$H$3:$O$119,4,FALSE),"")</f>
        <v/>
      </c>
      <c r="L3346" s="85" t="str">
        <f>IF(C3346&lt;&gt;"",VLOOKUP(C3346,LISTAS·PAPP!$H$3:$O$119,8,FALSE),"")</f>
        <v/>
      </c>
      <c r="M3346" s="95"/>
      <c r="N3346" s="92"/>
      <c r="O3346" s="92"/>
      <c r="P3346" s="84" t="str">
        <f>IF(N3346&lt;&gt;"",VLOOKUP(N3346,LISTAS·PAPP!$U$9:$Y$125,5,FALSE),"")</f>
        <v/>
      </c>
      <c r="Q3346" s="83" t="str">
        <f>IF(O3346&lt;&gt;"",VLOOKUP(O3346,LISTAS·PAPP!$U$9:$W$125,3,FALSE),"")</f>
        <v/>
      </c>
      <c r="R3346" s="92"/>
      <c r="S3346" s="173"/>
      <c r="T3346" s="173"/>
      <c r="U3346" s="92"/>
      <c r="V3346" s="92"/>
      <c r="W3346" s="94"/>
      <c r="X3346" s="83" t="str">
        <f>IF(ISERROR(VLOOKUP(W3346,LISTAS·PAPP!$AJ$3:$AK$903,2,0))," ",VLOOKUP(W3346,LISTAS·PAPP!$AJ$3:$AK$903,2,0))</f>
        <v xml:space="preserve"> </v>
      </c>
      <c r="Y3346" s="96"/>
      <c r="Z3346" s="97"/>
      <c r="AA3346" s="97"/>
      <c r="AB3346" s="97"/>
      <c r="AC3346" s="97"/>
      <c r="AD3346" s="97"/>
      <c r="AE3346" s="97"/>
      <c r="AF3346" s="97"/>
      <c r="AG3346" s="97"/>
      <c r="AH3346" s="97"/>
      <c r="AI3346" s="97"/>
      <c r="AJ3346" s="97"/>
      <c r="AK3346" s="97"/>
      <c r="AL3346" s="86" t="str">
        <f t="shared" si="157"/>
        <v/>
      </c>
      <c r="AM3346" s="87" t="str">
        <f t="shared" si="158"/>
        <v xml:space="preserve"> </v>
      </c>
      <c r="AN3346" s="1" t="str">
        <f t="shared" si="159"/>
        <v xml:space="preserve"> </v>
      </c>
    </row>
    <row r="3347" spans="1:40" s="88" customFormat="1" x14ac:dyDescent="0.25">
      <c r="A3347" s="92"/>
      <c r="B3347" s="92"/>
      <c r="C3347" s="92"/>
      <c r="D3347" s="92"/>
      <c r="E3347" s="92"/>
      <c r="F3347" s="93"/>
      <c r="G3347" s="94"/>
      <c r="H3347" s="83" t="str">
        <f>IF(M3347&lt;&gt;"",VLOOKUP(M3347,LISTAS·PAPP!$U$3:$Z$8,2,FALSE),"")</f>
        <v/>
      </c>
      <c r="I3347" s="85" t="str">
        <f>IF(M3347&lt;&gt;"",VLOOKUP(M3347,LISTAS·PAPP!$U$3:$Z$8,3,FALSE),"")</f>
        <v/>
      </c>
      <c r="J3347" s="83" t="str">
        <f>IF(M3347&lt;&gt;"",VLOOKUP(M3347,LISTAS·PAPP!$U$3:$Z$8,4,FALSE),"")</f>
        <v/>
      </c>
      <c r="K3347" s="83" t="str">
        <f>IF(C3347&lt;&gt;"",VLOOKUP(C3347,LISTAS·PAPP!$H$3:$O$119,4,FALSE),"")</f>
        <v/>
      </c>
      <c r="L3347" s="85" t="str">
        <f>IF(C3347&lt;&gt;"",VLOOKUP(C3347,LISTAS·PAPP!$H$3:$O$119,8,FALSE),"")</f>
        <v/>
      </c>
      <c r="M3347" s="95"/>
      <c r="N3347" s="92"/>
      <c r="O3347" s="92"/>
      <c r="P3347" s="84" t="str">
        <f>IF(N3347&lt;&gt;"",VLOOKUP(N3347,LISTAS·PAPP!$U$9:$Y$125,5,FALSE),"")</f>
        <v/>
      </c>
      <c r="Q3347" s="83" t="str">
        <f>IF(O3347&lt;&gt;"",VLOOKUP(O3347,LISTAS·PAPP!$U$9:$W$125,3,FALSE),"")</f>
        <v/>
      </c>
      <c r="R3347" s="92"/>
      <c r="S3347" s="173"/>
      <c r="T3347" s="173"/>
      <c r="U3347" s="92"/>
      <c r="V3347" s="92"/>
      <c r="W3347" s="94"/>
      <c r="X3347" s="83" t="str">
        <f>IF(ISERROR(VLOOKUP(W3347,LISTAS·PAPP!$AJ$3:$AK$903,2,0))," ",VLOOKUP(W3347,LISTAS·PAPP!$AJ$3:$AK$903,2,0))</f>
        <v xml:space="preserve"> </v>
      </c>
      <c r="Y3347" s="96"/>
      <c r="Z3347" s="97"/>
      <c r="AA3347" s="97"/>
      <c r="AB3347" s="97"/>
      <c r="AC3347" s="97"/>
      <c r="AD3347" s="97"/>
      <c r="AE3347" s="97"/>
      <c r="AF3347" s="97"/>
      <c r="AG3347" s="97"/>
      <c r="AH3347" s="97"/>
      <c r="AI3347" s="97"/>
      <c r="AJ3347" s="97"/>
      <c r="AK3347" s="97"/>
      <c r="AL3347" s="86" t="str">
        <f t="shared" si="157"/>
        <v/>
      </c>
      <c r="AM3347" s="87" t="str">
        <f t="shared" si="158"/>
        <v xml:space="preserve"> </v>
      </c>
      <c r="AN3347" s="1" t="str">
        <f t="shared" si="159"/>
        <v xml:space="preserve"> </v>
      </c>
    </row>
    <row r="3348" spans="1:40" s="88" customFormat="1" x14ac:dyDescent="0.25">
      <c r="A3348" s="92"/>
      <c r="B3348" s="92"/>
      <c r="C3348" s="92"/>
      <c r="D3348" s="92"/>
      <c r="E3348" s="92"/>
      <c r="F3348" s="93"/>
      <c r="G3348" s="94"/>
      <c r="H3348" s="83" t="str">
        <f>IF(M3348&lt;&gt;"",VLOOKUP(M3348,LISTAS·PAPP!$U$3:$Z$8,2,FALSE),"")</f>
        <v/>
      </c>
      <c r="I3348" s="85" t="str">
        <f>IF(M3348&lt;&gt;"",VLOOKUP(M3348,LISTAS·PAPP!$U$3:$Z$8,3,FALSE),"")</f>
        <v/>
      </c>
      <c r="J3348" s="83" t="str">
        <f>IF(M3348&lt;&gt;"",VLOOKUP(M3348,LISTAS·PAPP!$U$3:$Z$8,4,FALSE),"")</f>
        <v/>
      </c>
      <c r="K3348" s="83" t="str">
        <f>IF(C3348&lt;&gt;"",VLOOKUP(C3348,LISTAS·PAPP!$H$3:$O$119,4,FALSE),"")</f>
        <v/>
      </c>
      <c r="L3348" s="85" t="str">
        <f>IF(C3348&lt;&gt;"",VLOOKUP(C3348,LISTAS·PAPP!$H$3:$O$119,8,FALSE),"")</f>
        <v/>
      </c>
      <c r="M3348" s="95"/>
      <c r="N3348" s="92"/>
      <c r="O3348" s="92"/>
      <c r="P3348" s="84" t="str">
        <f>IF(N3348&lt;&gt;"",VLOOKUP(N3348,LISTAS·PAPP!$U$9:$Y$125,5,FALSE),"")</f>
        <v/>
      </c>
      <c r="Q3348" s="83" t="str">
        <f>IF(O3348&lt;&gt;"",VLOOKUP(O3348,LISTAS·PAPP!$U$9:$W$125,3,FALSE),"")</f>
        <v/>
      </c>
      <c r="R3348" s="92"/>
      <c r="S3348" s="173"/>
      <c r="T3348" s="173"/>
      <c r="U3348" s="92"/>
      <c r="V3348" s="92"/>
      <c r="W3348" s="94"/>
      <c r="X3348" s="83" t="str">
        <f>IF(ISERROR(VLOOKUP(W3348,LISTAS·PAPP!$AJ$3:$AK$903,2,0))," ",VLOOKUP(W3348,LISTAS·PAPP!$AJ$3:$AK$903,2,0))</f>
        <v xml:space="preserve"> </v>
      </c>
      <c r="Y3348" s="96"/>
      <c r="Z3348" s="97"/>
      <c r="AA3348" s="97"/>
      <c r="AB3348" s="97"/>
      <c r="AC3348" s="97"/>
      <c r="AD3348" s="97"/>
      <c r="AE3348" s="97"/>
      <c r="AF3348" s="97"/>
      <c r="AG3348" s="97"/>
      <c r="AH3348" s="97"/>
      <c r="AI3348" s="97"/>
      <c r="AJ3348" s="97"/>
      <c r="AK3348" s="97"/>
      <c r="AL3348" s="86" t="str">
        <f t="shared" si="157"/>
        <v/>
      </c>
      <c r="AM3348" s="87" t="str">
        <f t="shared" si="158"/>
        <v xml:space="preserve"> </v>
      </c>
      <c r="AN3348" s="1" t="str">
        <f t="shared" si="159"/>
        <v xml:space="preserve"> </v>
      </c>
    </row>
    <row r="3349" spans="1:40" s="88" customFormat="1" x14ac:dyDescent="0.25">
      <c r="A3349" s="92"/>
      <c r="B3349" s="92"/>
      <c r="C3349" s="92"/>
      <c r="D3349" s="92"/>
      <c r="E3349" s="92"/>
      <c r="F3349" s="93"/>
      <c r="G3349" s="94"/>
      <c r="H3349" s="83" t="str">
        <f>IF(M3349&lt;&gt;"",VLOOKUP(M3349,LISTAS·PAPP!$U$3:$Z$8,2,FALSE),"")</f>
        <v/>
      </c>
      <c r="I3349" s="85" t="str">
        <f>IF(M3349&lt;&gt;"",VLOOKUP(M3349,LISTAS·PAPP!$U$3:$Z$8,3,FALSE),"")</f>
        <v/>
      </c>
      <c r="J3349" s="83" t="str">
        <f>IF(M3349&lt;&gt;"",VLOOKUP(M3349,LISTAS·PAPP!$U$3:$Z$8,4,FALSE),"")</f>
        <v/>
      </c>
      <c r="K3349" s="83" t="str">
        <f>IF(C3349&lt;&gt;"",VLOOKUP(C3349,LISTAS·PAPP!$H$3:$O$119,4,FALSE),"")</f>
        <v/>
      </c>
      <c r="L3349" s="85" t="str">
        <f>IF(C3349&lt;&gt;"",VLOOKUP(C3349,LISTAS·PAPP!$H$3:$O$119,8,FALSE),"")</f>
        <v/>
      </c>
      <c r="M3349" s="95"/>
      <c r="N3349" s="92"/>
      <c r="O3349" s="92"/>
      <c r="P3349" s="84" t="str">
        <f>IF(N3349&lt;&gt;"",VLOOKUP(N3349,LISTAS·PAPP!$U$9:$Y$125,5,FALSE),"")</f>
        <v/>
      </c>
      <c r="Q3349" s="83" t="str">
        <f>IF(O3349&lt;&gt;"",VLOOKUP(O3349,LISTAS·PAPP!$U$9:$W$125,3,FALSE),"")</f>
        <v/>
      </c>
      <c r="R3349" s="92"/>
      <c r="S3349" s="173"/>
      <c r="T3349" s="173"/>
      <c r="U3349" s="92"/>
      <c r="V3349" s="92"/>
      <c r="W3349" s="94"/>
      <c r="X3349" s="83" t="str">
        <f>IF(ISERROR(VLOOKUP(W3349,LISTAS·PAPP!$AJ$3:$AK$903,2,0))," ",VLOOKUP(W3349,LISTAS·PAPP!$AJ$3:$AK$903,2,0))</f>
        <v xml:space="preserve"> </v>
      </c>
      <c r="Y3349" s="96"/>
      <c r="Z3349" s="97"/>
      <c r="AA3349" s="97"/>
      <c r="AB3349" s="97"/>
      <c r="AC3349" s="97"/>
      <c r="AD3349" s="97"/>
      <c r="AE3349" s="97"/>
      <c r="AF3349" s="97"/>
      <c r="AG3349" s="97"/>
      <c r="AH3349" s="97"/>
      <c r="AI3349" s="97"/>
      <c r="AJ3349" s="97"/>
      <c r="AK3349" s="97"/>
      <c r="AL3349" s="86" t="str">
        <f t="shared" si="157"/>
        <v/>
      </c>
      <c r="AM3349" s="87" t="str">
        <f t="shared" si="158"/>
        <v xml:space="preserve"> </v>
      </c>
      <c r="AN3349" s="1" t="str">
        <f t="shared" si="159"/>
        <v xml:space="preserve"> </v>
      </c>
    </row>
    <row r="3350" spans="1:40" s="88" customFormat="1" x14ac:dyDescent="0.25">
      <c r="A3350" s="92"/>
      <c r="B3350" s="92"/>
      <c r="C3350" s="92"/>
      <c r="D3350" s="92"/>
      <c r="E3350" s="92"/>
      <c r="F3350" s="93"/>
      <c r="G3350" s="94"/>
      <c r="H3350" s="83" t="str">
        <f>IF(M3350&lt;&gt;"",VLOOKUP(M3350,LISTAS·PAPP!$U$3:$Z$8,2,FALSE),"")</f>
        <v/>
      </c>
      <c r="I3350" s="85" t="str">
        <f>IF(M3350&lt;&gt;"",VLOOKUP(M3350,LISTAS·PAPP!$U$3:$Z$8,3,FALSE),"")</f>
        <v/>
      </c>
      <c r="J3350" s="83" t="str">
        <f>IF(M3350&lt;&gt;"",VLOOKUP(M3350,LISTAS·PAPP!$U$3:$Z$8,4,FALSE),"")</f>
        <v/>
      </c>
      <c r="K3350" s="83" t="str">
        <f>IF(C3350&lt;&gt;"",VLOOKUP(C3350,LISTAS·PAPP!$H$3:$O$119,4,FALSE),"")</f>
        <v/>
      </c>
      <c r="L3350" s="85" t="str">
        <f>IF(C3350&lt;&gt;"",VLOOKUP(C3350,LISTAS·PAPP!$H$3:$O$119,8,FALSE),"")</f>
        <v/>
      </c>
      <c r="M3350" s="95"/>
      <c r="N3350" s="92"/>
      <c r="O3350" s="92"/>
      <c r="P3350" s="84" t="str">
        <f>IF(N3350&lt;&gt;"",VLOOKUP(N3350,LISTAS·PAPP!$U$9:$Y$125,5,FALSE),"")</f>
        <v/>
      </c>
      <c r="Q3350" s="83" t="str">
        <f>IF(O3350&lt;&gt;"",VLOOKUP(O3350,LISTAS·PAPP!$U$9:$W$125,3,FALSE),"")</f>
        <v/>
      </c>
      <c r="R3350" s="92"/>
      <c r="S3350" s="173"/>
      <c r="T3350" s="173"/>
      <c r="U3350" s="92"/>
      <c r="V3350" s="92"/>
      <c r="W3350" s="94"/>
      <c r="X3350" s="83" t="str">
        <f>IF(ISERROR(VLOOKUP(W3350,LISTAS·PAPP!$AJ$3:$AK$903,2,0))," ",VLOOKUP(W3350,LISTAS·PAPP!$AJ$3:$AK$903,2,0))</f>
        <v xml:space="preserve"> </v>
      </c>
      <c r="Y3350" s="96"/>
      <c r="Z3350" s="97"/>
      <c r="AA3350" s="97"/>
      <c r="AB3350" s="97"/>
      <c r="AC3350" s="97"/>
      <c r="AD3350" s="97"/>
      <c r="AE3350" s="97"/>
      <c r="AF3350" s="97"/>
      <c r="AG3350" s="97"/>
      <c r="AH3350" s="97"/>
      <c r="AI3350" s="97"/>
      <c r="AJ3350" s="97"/>
      <c r="AK3350" s="97"/>
      <c r="AL3350" s="86" t="str">
        <f t="shared" si="157"/>
        <v/>
      </c>
      <c r="AM3350" s="87" t="str">
        <f t="shared" si="158"/>
        <v xml:space="preserve"> </v>
      </c>
      <c r="AN3350" s="1" t="str">
        <f t="shared" si="159"/>
        <v xml:space="preserve"> </v>
      </c>
    </row>
    <row r="3351" spans="1:40" s="88" customFormat="1" x14ac:dyDescent="0.25">
      <c r="A3351" s="92"/>
      <c r="B3351" s="92"/>
      <c r="C3351" s="92"/>
      <c r="D3351" s="92"/>
      <c r="E3351" s="92"/>
      <c r="F3351" s="93"/>
      <c r="G3351" s="94"/>
      <c r="H3351" s="83" t="str">
        <f>IF(M3351&lt;&gt;"",VLOOKUP(M3351,LISTAS·PAPP!$U$3:$Z$8,2,FALSE),"")</f>
        <v/>
      </c>
      <c r="I3351" s="85" t="str">
        <f>IF(M3351&lt;&gt;"",VLOOKUP(M3351,LISTAS·PAPP!$U$3:$Z$8,3,FALSE),"")</f>
        <v/>
      </c>
      <c r="J3351" s="83" t="str">
        <f>IF(M3351&lt;&gt;"",VLOOKUP(M3351,LISTAS·PAPP!$U$3:$Z$8,4,FALSE),"")</f>
        <v/>
      </c>
      <c r="K3351" s="83" t="str">
        <f>IF(C3351&lt;&gt;"",VLOOKUP(C3351,LISTAS·PAPP!$H$3:$O$119,4,FALSE),"")</f>
        <v/>
      </c>
      <c r="L3351" s="85" t="str">
        <f>IF(C3351&lt;&gt;"",VLOOKUP(C3351,LISTAS·PAPP!$H$3:$O$119,8,FALSE),"")</f>
        <v/>
      </c>
      <c r="M3351" s="95"/>
      <c r="N3351" s="92"/>
      <c r="O3351" s="92"/>
      <c r="P3351" s="84" t="str">
        <f>IF(N3351&lt;&gt;"",VLOOKUP(N3351,LISTAS·PAPP!$U$9:$Y$125,5,FALSE),"")</f>
        <v/>
      </c>
      <c r="Q3351" s="83" t="str">
        <f>IF(O3351&lt;&gt;"",VLOOKUP(O3351,LISTAS·PAPP!$U$9:$W$125,3,FALSE),"")</f>
        <v/>
      </c>
      <c r="R3351" s="92"/>
      <c r="S3351" s="173"/>
      <c r="T3351" s="173"/>
      <c r="U3351" s="92"/>
      <c r="V3351" s="92"/>
      <c r="W3351" s="94"/>
      <c r="X3351" s="83" t="str">
        <f>IF(ISERROR(VLOOKUP(W3351,LISTAS·PAPP!$AJ$3:$AK$903,2,0))," ",VLOOKUP(W3351,LISTAS·PAPP!$AJ$3:$AK$903,2,0))</f>
        <v xml:space="preserve"> </v>
      </c>
      <c r="Y3351" s="96"/>
      <c r="Z3351" s="97"/>
      <c r="AA3351" s="97"/>
      <c r="AB3351" s="97"/>
      <c r="AC3351" s="97"/>
      <c r="AD3351" s="97"/>
      <c r="AE3351" s="97"/>
      <c r="AF3351" s="97"/>
      <c r="AG3351" s="97"/>
      <c r="AH3351" s="97"/>
      <c r="AI3351" s="97"/>
      <c r="AJ3351" s="97"/>
      <c r="AK3351" s="97"/>
      <c r="AL3351" s="86" t="str">
        <f t="shared" si="157"/>
        <v/>
      </c>
      <c r="AM3351" s="87" t="str">
        <f t="shared" si="158"/>
        <v xml:space="preserve"> </v>
      </c>
      <c r="AN3351" s="1" t="str">
        <f t="shared" si="159"/>
        <v xml:space="preserve"> </v>
      </c>
    </row>
    <row r="3352" spans="1:40" s="88" customFormat="1" x14ac:dyDescent="0.25">
      <c r="A3352" s="92"/>
      <c r="B3352" s="92"/>
      <c r="C3352" s="92"/>
      <c r="D3352" s="92"/>
      <c r="E3352" s="92"/>
      <c r="F3352" s="93"/>
      <c r="G3352" s="94"/>
      <c r="H3352" s="83" t="str">
        <f>IF(M3352&lt;&gt;"",VLOOKUP(M3352,LISTAS·PAPP!$U$3:$Z$8,2,FALSE),"")</f>
        <v/>
      </c>
      <c r="I3352" s="85" t="str">
        <f>IF(M3352&lt;&gt;"",VLOOKUP(M3352,LISTAS·PAPP!$U$3:$Z$8,3,FALSE),"")</f>
        <v/>
      </c>
      <c r="J3352" s="83" t="str">
        <f>IF(M3352&lt;&gt;"",VLOOKUP(M3352,LISTAS·PAPP!$U$3:$Z$8,4,FALSE),"")</f>
        <v/>
      </c>
      <c r="K3352" s="83" t="str">
        <f>IF(C3352&lt;&gt;"",VLOOKUP(C3352,LISTAS·PAPP!$H$3:$O$119,4,FALSE),"")</f>
        <v/>
      </c>
      <c r="L3352" s="85" t="str">
        <f>IF(C3352&lt;&gt;"",VLOOKUP(C3352,LISTAS·PAPP!$H$3:$O$119,8,FALSE),"")</f>
        <v/>
      </c>
      <c r="M3352" s="95"/>
      <c r="N3352" s="92"/>
      <c r="O3352" s="92"/>
      <c r="P3352" s="84" t="str">
        <f>IF(N3352&lt;&gt;"",VLOOKUP(N3352,LISTAS·PAPP!$U$9:$Y$125,5,FALSE),"")</f>
        <v/>
      </c>
      <c r="Q3352" s="83" t="str">
        <f>IF(O3352&lt;&gt;"",VLOOKUP(O3352,LISTAS·PAPP!$U$9:$W$125,3,FALSE),"")</f>
        <v/>
      </c>
      <c r="R3352" s="92"/>
      <c r="S3352" s="173"/>
      <c r="T3352" s="173"/>
      <c r="U3352" s="92"/>
      <c r="V3352" s="92"/>
      <c r="W3352" s="94"/>
      <c r="X3352" s="83" t="str">
        <f>IF(ISERROR(VLOOKUP(W3352,LISTAS·PAPP!$AJ$3:$AK$903,2,0))," ",VLOOKUP(W3352,LISTAS·PAPP!$AJ$3:$AK$903,2,0))</f>
        <v xml:space="preserve"> </v>
      </c>
      <c r="Y3352" s="96"/>
      <c r="Z3352" s="97"/>
      <c r="AA3352" s="97"/>
      <c r="AB3352" s="97"/>
      <c r="AC3352" s="97"/>
      <c r="AD3352" s="97"/>
      <c r="AE3352" s="97"/>
      <c r="AF3352" s="97"/>
      <c r="AG3352" s="97"/>
      <c r="AH3352" s="97"/>
      <c r="AI3352" s="97"/>
      <c r="AJ3352" s="97"/>
      <c r="AK3352" s="97"/>
      <c r="AL3352" s="86" t="str">
        <f t="shared" si="157"/>
        <v/>
      </c>
      <c r="AM3352" s="87" t="str">
        <f t="shared" si="158"/>
        <v xml:space="preserve"> </v>
      </c>
      <c r="AN3352" s="1" t="str">
        <f t="shared" si="159"/>
        <v xml:space="preserve"> </v>
      </c>
    </row>
    <row r="3353" spans="1:40" s="88" customFormat="1" x14ac:dyDescent="0.25">
      <c r="A3353" s="92"/>
      <c r="B3353" s="92"/>
      <c r="C3353" s="92"/>
      <c r="D3353" s="92"/>
      <c r="E3353" s="92"/>
      <c r="F3353" s="93"/>
      <c r="G3353" s="94"/>
      <c r="H3353" s="83" t="str">
        <f>IF(M3353&lt;&gt;"",VLOOKUP(M3353,LISTAS·PAPP!$U$3:$Z$8,2,FALSE),"")</f>
        <v/>
      </c>
      <c r="I3353" s="85" t="str">
        <f>IF(M3353&lt;&gt;"",VLOOKUP(M3353,LISTAS·PAPP!$U$3:$Z$8,3,FALSE),"")</f>
        <v/>
      </c>
      <c r="J3353" s="83" t="str">
        <f>IF(M3353&lt;&gt;"",VLOOKUP(M3353,LISTAS·PAPP!$U$3:$Z$8,4,FALSE),"")</f>
        <v/>
      </c>
      <c r="K3353" s="83" t="str">
        <f>IF(C3353&lt;&gt;"",VLOOKUP(C3353,LISTAS·PAPP!$H$3:$O$119,4,FALSE),"")</f>
        <v/>
      </c>
      <c r="L3353" s="85" t="str">
        <f>IF(C3353&lt;&gt;"",VLOOKUP(C3353,LISTAS·PAPP!$H$3:$O$119,8,FALSE),"")</f>
        <v/>
      </c>
      <c r="M3353" s="95"/>
      <c r="N3353" s="92"/>
      <c r="O3353" s="92"/>
      <c r="P3353" s="84" t="str">
        <f>IF(N3353&lt;&gt;"",VLOOKUP(N3353,LISTAS·PAPP!$U$9:$Y$125,5,FALSE),"")</f>
        <v/>
      </c>
      <c r="Q3353" s="83" t="str">
        <f>IF(O3353&lt;&gt;"",VLOOKUP(O3353,LISTAS·PAPP!$U$9:$W$125,3,FALSE),"")</f>
        <v/>
      </c>
      <c r="R3353" s="92"/>
      <c r="S3353" s="173"/>
      <c r="T3353" s="173"/>
      <c r="U3353" s="92"/>
      <c r="V3353" s="92"/>
      <c r="W3353" s="94"/>
      <c r="X3353" s="83" t="str">
        <f>IF(ISERROR(VLOOKUP(W3353,LISTAS·PAPP!$AJ$3:$AK$903,2,0))," ",VLOOKUP(W3353,LISTAS·PAPP!$AJ$3:$AK$903,2,0))</f>
        <v xml:space="preserve"> </v>
      </c>
      <c r="Y3353" s="96"/>
      <c r="Z3353" s="97"/>
      <c r="AA3353" s="97"/>
      <c r="AB3353" s="97"/>
      <c r="AC3353" s="97"/>
      <c r="AD3353" s="97"/>
      <c r="AE3353" s="97"/>
      <c r="AF3353" s="97"/>
      <c r="AG3353" s="97"/>
      <c r="AH3353" s="97"/>
      <c r="AI3353" s="97"/>
      <c r="AJ3353" s="97"/>
      <c r="AK3353" s="97"/>
      <c r="AL3353" s="86" t="str">
        <f t="shared" si="157"/>
        <v/>
      </c>
      <c r="AM3353" s="87" t="str">
        <f t="shared" si="158"/>
        <v xml:space="preserve"> </v>
      </c>
      <c r="AN3353" s="1" t="str">
        <f t="shared" si="159"/>
        <v xml:space="preserve"> </v>
      </c>
    </row>
    <row r="3354" spans="1:40" s="88" customFormat="1" x14ac:dyDescent="0.25">
      <c r="A3354" s="92"/>
      <c r="B3354" s="92"/>
      <c r="C3354" s="92"/>
      <c r="D3354" s="92"/>
      <c r="E3354" s="92"/>
      <c r="F3354" s="93"/>
      <c r="G3354" s="94"/>
      <c r="H3354" s="83" t="str">
        <f>IF(M3354&lt;&gt;"",VLOOKUP(M3354,LISTAS·PAPP!$U$3:$Z$8,2,FALSE),"")</f>
        <v/>
      </c>
      <c r="I3354" s="85" t="str">
        <f>IF(M3354&lt;&gt;"",VLOOKUP(M3354,LISTAS·PAPP!$U$3:$Z$8,3,FALSE),"")</f>
        <v/>
      </c>
      <c r="J3354" s="83" t="str">
        <f>IF(M3354&lt;&gt;"",VLOOKUP(M3354,LISTAS·PAPP!$U$3:$Z$8,4,FALSE),"")</f>
        <v/>
      </c>
      <c r="K3354" s="83" t="str">
        <f>IF(C3354&lt;&gt;"",VLOOKUP(C3354,LISTAS·PAPP!$H$3:$O$119,4,FALSE),"")</f>
        <v/>
      </c>
      <c r="L3354" s="85" t="str">
        <f>IF(C3354&lt;&gt;"",VLOOKUP(C3354,LISTAS·PAPP!$H$3:$O$119,8,FALSE),"")</f>
        <v/>
      </c>
      <c r="M3354" s="95"/>
      <c r="N3354" s="92"/>
      <c r="O3354" s="92"/>
      <c r="P3354" s="84" t="str">
        <f>IF(N3354&lt;&gt;"",VLOOKUP(N3354,LISTAS·PAPP!$U$9:$Y$125,5,FALSE),"")</f>
        <v/>
      </c>
      <c r="Q3354" s="83" t="str">
        <f>IF(O3354&lt;&gt;"",VLOOKUP(O3354,LISTAS·PAPP!$U$9:$W$125,3,FALSE),"")</f>
        <v/>
      </c>
      <c r="R3354" s="92"/>
      <c r="S3354" s="173"/>
      <c r="T3354" s="173"/>
      <c r="U3354" s="92"/>
      <c r="V3354" s="92"/>
      <c r="W3354" s="94"/>
      <c r="X3354" s="83" t="str">
        <f>IF(ISERROR(VLOOKUP(W3354,LISTAS·PAPP!$AJ$3:$AK$903,2,0))," ",VLOOKUP(W3354,LISTAS·PAPP!$AJ$3:$AK$903,2,0))</f>
        <v xml:space="preserve"> </v>
      </c>
      <c r="Y3354" s="96"/>
      <c r="Z3354" s="97"/>
      <c r="AA3354" s="97"/>
      <c r="AB3354" s="97"/>
      <c r="AC3354" s="97"/>
      <c r="AD3354" s="97"/>
      <c r="AE3354" s="97"/>
      <c r="AF3354" s="97"/>
      <c r="AG3354" s="97"/>
      <c r="AH3354" s="97"/>
      <c r="AI3354" s="97"/>
      <c r="AJ3354" s="97"/>
      <c r="AK3354" s="97"/>
      <c r="AL3354" s="86" t="str">
        <f t="shared" si="157"/>
        <v/>
      </c>
      <c r="AM3354" s="87" t="str">
        <f t="shared" si="158"/>
        <v xml:space="preserve"> </v>
      </c>
      <c r="AN3354" s="1" t="str">
        <f t="shared" si="159"/>
        <v xml:space="preserve"> </v>
      </c>
    </row>
    <row r="3355" spans="1:40" s="88" customFormat="1" x14ac:dyDescent="0.25">
      <c r="A3355" s="92"/>
      <c r="B3355" s="92"/>
      <c r="C3355" s="92"/>
      <c r="D3355" s="92"/>
      <c r="E3355" s="92"/>
      <c r="F3355" s="93"/>
      <c r="G3355" s="94"/>
      <c r="H3355" s="83" t="str">
        <f>IF(M3355&lt;&gt;"",VLOOKUP(M3355,LISTAS·PAPP!$U$3:$Z$8,2,FALSE),"")</f>
        <v/>
      </c>
      <c r="I3355" s="85" t="str">
        <f>IF(M3355&lt;&gt;"",VLOOKUP(M3355,LISTAS·PAPP!$U$3:$Z$8,3,FALSE),"")</f>
        <v/>
      </c>
      <c r="J3355" s="83" t="str">
        <f>IF(M3355&lt;&gt;"",VLOOKUP(M3355,LISTAS·PAPP!$U$3:$Z$8,4,FALSE),"")</f>
        <v/>
      </c>
      <c r="K3355" s="83" t="str">
        <f>IF(C3355&lt;&gt;"",VLOOKUP(C3355,LISTAS·PAPP!$H$3:$O$119,4,FALSE),"")</f>
        <v/>
      </c>
      <c r="L3355" s="85" t="str">
        <f>IF(C3355&lt;&gt;"",VLOOKUP(C3355,LISTAS·PAPP!$H$3:$O$119,8,FALSE),"")</f>
        <v/>
      </c>
      <c r="M3355" s="95"/>
      <c r="N3355" s="92"/>
      <c r="O3355" s="92"/>
      <c r="P3355" s="84" t="str">
        <f>IF(N3355&lt;&gt;"",VLOOKUP(N3355,LISTAS·PAPP!$U$9:$Y$125,5,FALSE),"")</f>
        <v/>
      </c>
      <c r="Q3355" s="83" t="str">
        <f>IF(O3355&lt;&gt;"",VLOOKUP(O3355,LISTAS·PAPP!$U$9:$W$125,3,FALSE),"")</f>
        <v/>
      </c>
      <c r="R3355" s="92"/>
      <c r="S3355" s="173"/>
      <c r="T3355" s="173"/>
      <c r="U3355" s="92"/>
      <c r="V3355" s="92"/>
      <c r="W3355" s="94"/>
      <c r="X3355" s="83" t="str">
        <f>IF(ISERROR(VLOOKUP(W3355,LISTAS·PAPP!$AJ$3:$AK$903,2,0))," ",VLOOKUP(W3355,LISTAS·PAPP!$AJ$3:$AK$903,2,0))</f>
        <v xml:space="preserve"> </v>
      </c>
      <c r="Y3355" s="96"/>
      <c r="Z3355" s="97"/>
      <c r="AA3355" s="97"/>
      <c r="AB3355" s="97"/>
      <c r="AC3355" s="97"/>
      <c r="AD3355" s="97"/>
      <c r="AE3355" s="97"/>
      <c r="AF3355" s="97"/>
      <c r="AG3355" s="97"/>
      <c r="AH3355" s="97"/>
      <c r="AI3355" s="97"/>
      <c r="AJ3355" s="97"/>
      <c r="AK3355" s="97"/>
      <c r="AL3355" s="86" t="str">
        <f t="shared" si="157"/>
        <v/>
      </c>
      <c r="AM3355" s="87" t="str">
        <f t="shared" si="158"/>
        <v xml:space="preserve"> </v>
      </c>
      <c r="AN3355" s="1" t="str">
        <f t="shared" si="159"/>
        <v xml:space="preserve"> </v>
      </c>
    </row>
    <row r="3356" spans="1:40" s="88" customFormat="1" x14ac:dyDescent="0.25">
      <c r="A3356" s="92"/>
      <c r="B3356" s="92"/>
      <c r="C3356" s="92"/>
      <c r="D3356" s="92"/>
      <c r="E3356" s="92"/>
      <c r="F3356" s="93"/>
      <c r="G3356" s="94"/>
      <c r="H3356" s="83" t="str">
        <f>IF(M3356&lt;&gt;"",VLOOKUP(M3356,LISTAS·PAPP!$U$3:$Z$8,2,FALSE),"")</f>
        <v/>
      </c>
      <c r="I3356" s="85" t="str">
        <f>IF(M3356&lt;&gt;"",VLOOKUP(M3356,LISTAS·PAPP!$U$3:$Z$8,3,FALSE),"")</f>
        <v/>
      </c>
      <c r="J3356" s="83" t="str">
        <f>IF(M3356&lt;&gt;"",VLOOKUP(M3356,LISTAS·PAPP!$U$3:$Z$8,4,FALSE),"")</f>
        <v/>
      </c>
      <c r="K3356" s="83" t="str">
        <f>IF(C3356&lt;&gt;"",VLOOKUP(C3356,LISTAS·PAPP!$H$3:$O$119,4,FALSE),"")</f>
        <v/>
      </c>
      <c r="L3356" s="85" t="str">
        <f>IF(C3356&lt;&gt;"",VLOOKUP(C3356,LISTAS·PAPP!$H$3:$O$119,8,FALSE),"")</f>
        <v/>
      </c>
      <c r="M3356" s="95"/>
      <c r="N3356" s="92"/>
      <c r="O3356" s="92"/>
      <c r="P3356" s="84" t="str">
        <f>IF(N3356&lt;&gt;"",VLOOKUP(N3356,LISTAS·PAPP!$U$9:$Y$125,5,FALSE),"")</f>
        <v/>
      </c>
      <c r="Q3356" s="83" t="str">
        <f>IF(O3356&lt;&gt;"",VLOOKUP(O3356,LISTAS·PAPP!$U$9:$W$125,3,FALSE),"")</f>
        <v/>
      </c>
      <c r="R3356" s="92"/>
      <c r="S3356" s="173"/>
      <c r="T3356" s="173"/>
      <c r="U3356" s="92"/>
      <c r="V3356" s="92"/>
      <c r="W3356" s="94"/>
      <c r="X3356" s="83" t="str">
        <f>IF(ISERROR(VLOOKUP(W3356,LISTAS·PAPP!$AJ$3:$AK$903,2,0))," ",VLOOKUP(W3356,LISTAS·PAPP!$AJ$3:$AK$903,2,0))</f>
        <v xml:space="preserve"> </v>
      </c>
      <c r="Y3356" s="96"/>
      <c r="Z3356" s="97"/>
      <c r="AA3356" s="97"/>
      <c r="AB3356" s="97"/>
      <c r="AC3356" s="97"/>
      <c r="AD3356" s="97"/>
      <c r="AE3356" s="97"/>
      <c r="AF3356" s="97"/>
      <c r="AG3356" s="97"/>
      <c r="AH3356" s="97"/>
      <c r="AI3356" s="97"/>
      <c r="AJ3356" s="97"/>
      <c r="AK3356" s="97"/>
      <c r="AL3356" s="86" t="str">
        <f t="shared" si="157"/>
        <v/>
      </c>
      <c r="AM3356" s="87" t="str">
        <f t="shared" si="158"/>
        <v xml:space="preserve"> </v>
      </c>
      <c r="AN3356" s="1" t="str">
        <f t="shared" si="159"/>
        <v xml:space="preserve"> </v>
      </c>
    </row>
    <row r="3357" spans="1:40" s="88" customFormat="1" x14ac:dyDescent="0.25">
      <c r="A3357" s="92"/>
      <c r="B3357" s="92"/>
      <c r="C3357" s="92"/>
      <c r="D3357" s="92"/>
      <c r="E3357" s="92"/>
      <c r="F3357" s="93"/>
      <c r="G3357" s="94"/>
      <c r="H3357" s="83" t="str">
        <f>IF(M3357&lt;&gt;"",VLOOKUP(M3357,LISTAS·PAPP!$U$3:$Z$8,2,FALSE),"")</f>
        <v/>
      </c>
      <c r="I3357" s="85" t="str">
        <f>IF(M3357&lt;&gt;"",VLOOKUP(M3357,LISTAS·PAPP!$U$3:$Z$8,3,FALSE),"")</f>
        <v/>
      </c>
      <c r="J3357" s="83" t="str">
        <f>IF(M3357&lt;&gt;"",VLOOKUP(M3357,LISTAS·PAPP!$U$3:$Z$8,4,FALSE),"")</f>
        <v/>
      </c>
      <c r="K3357" s="83" t="str">
        <f>IF(C3357&lt;&gt;"",VLOOKUP(C3357,LISTAS·PAPP!$H$3:$O$119,4,FALSE),"")</f>
        <v/>
      </c>
      <c r="L3357" s="85" t="str">
        <f>IF(C3357&lt;&gt;"",VLOOKUP(C3357,LISTAS·PAPP!$H$3:$O$119,8,FALSE),"")</f>
        <v/>
      </c>
      <c r="M3357" s="95"/>
      <c r="N3357" s="92"/>
      <c r="O3357" s="92"/>
      <c r="P3357" s="84" t="str">
        <f>IF(N3357&lt;&gt;"",VLOOKUP(N3357,LISTAS·PAPP!$U$9:$Y$125,5,FALSE),"")</f>
        <v/>
      </c>
      <c r="Q3357" s="83" t="str">
        <f>IF(O3357&lt;&gt;"",VLOOKUP(O3357,LISTAS·PAPP!$U$9:$W$125,3,FALSE),"")</f>
        <v/>
      </c>
      <c r="R3357" s="92"/>
      <c r="S3357" s="173"/>
      <c r="T3357" s="173"/>
      <c r="U3357" s="92"/>
      <c r="V3357" s="92"/>
      <c r="W3357" s="94"/>
      <c r="X3357" s="83" t="str">
        <f>IF(ISERROR(VLOOKUP(W3357,LISTAS·PAPP!$AJ$3:$AK$903,2,0))," ",VLOOKUP(W3357,LISTAS·PAPP!$AJ$3:$AK$903,2,0))</f>
        <v xml:space="preserve"> </v>
      </c>
      <c r="Y3357" s="96"/>
      <c r="Z3357" s="97"/>
      <c r="AA3357" s="97"/>
      <c r="AB3357" s="97"/>
      <c r="AC3357" s="97"/>
      <c r="AD3357" s="97"/>
      <c r="AE3357" s="97"/>
      <c r="AF3357" s="97"/>
      <c r="AG3357" s="97"/>
      <c r="AH3357" s="97"/>
      <c r="AI3357" s="97"/>
      <c r="AJ3357" s="97"/>
      <c r="AK3357" s="97"/>
      <c r="AL3357" s="86" t="str">
        <f t="shared" si="157"/>
        <v/>
      </c>
      <c r="AM3357" s="87" t="str">
        <f t="shared" si="158"/>
        <v xml:space="preserve"> </v>
      </c>
      <c r="AN3357" s="1" t="str">
        <f t="shared" si="159"/>
        <v xml:space="preserve"> </v>
      </c>
    </row>
    <row r="3358" spans="1:40" s="88" customFormat="1" x14ac:dyDescent="0.25">
      <c r="A3358" s="92"/>
      <c r="B3358" s="92"/>
      <c r="C3358" s="92"/>
      <c r="D3358" s="92"/>
      <c r="E3358" s="92"/>
      <c r="F3358" s="93"/>
      <c r="G3358" s="94"/>
      <c r="H3358" s="83" t="str">
        <f>IF(M3358&lt;&gt;"",VLOOKUP(M3358,LISTAS·PAPP!$U$3:$Z$8,2,FALSE),"")</f>
        <v/>
      </c>
      <c r="I3358" s="85" t="str">
        <f>IF(M3358&lt;&gt;"",VLOOKUP(M3358,LISTAS·PAPP!$U$3:$Z$8,3,FALSE),"")</f>
        <v/>
      </c>
      <c r="J3358" s="83" t="str">
        <f>IF(M3358&lt;&gt;"",VLOOKUP(M3358,LISTAS·PAPP!$U$3:$Z$8,4,FALSE),"")</f>
        <v/>
      </c>
      <c r="K3358" s="83" t="str">
        <f>IF(C3358&lt;&gt;"",VLOOKUP(C3358,LISTAS·PAPP!$H$3:$O$119,4,FALSE),"")</f>
        <v/>
      </c>
      <c r="L3358" s="85" t="str">
        <f>IF(C3358&lt;&gt;"",VLOOKUP(C3358,LISTAS·PAPP!$H$3:$O$119,8,FALSE),"")</f>
        <v/>
      </c>
      <c r="M3358" s="95"/>
      <c r="N3358" s="92"/>
      <c r="O3358" s="92"/>
      <c r="P3358" s="84" t="str">
        <f>IF(N3358&lt;&gt;"",VLOOKUP(N3358,LISTAS·PAPP!$U$9:$Y$125,5,FALSE),"")</f>
        <v/>
      </c>
      <c r="Q3358" s="83" t="str">
        <f>IF(O3358&lt;&gt;"",VLOOKUP(O3358,LISTAS·PAPP!$U$9:$W$125,3,FALSE),"")</f>
        <v/>
      </c>
      <c r="R3358" s="92"/>
      <c r="S3358" s="173"/>
      <c r="T3358" s="173"/>
      <c r="U3358" s="92"/>
      <c r="V3358" s="92"/>
      <c r="W3358" s="94"/>
      <c r="X3358" s="83" t="str">
        <f>IF(ISERROR(VLOOKUP(W3358,LISTAS·PAPP!$AJ$3:$AK$903,2,0))," ",VLOOKUP(W3358,LISTAS·PAPP!$AJ$3:$AK$903,2,0))</f>
        <v xml:space="preserve"> </v>
      </c>
      <c r="Y3358" s="96"/>
      <c r="Z3358" s="97"/>
      <c r="AA3358" s="97"/>
      <c r="AB3358" s="97"/>
      <c r="AC3358" s="97"/>
      <c r="AD3358" s="97"/>
      <c r="AE3358" s="97"/>
      <c r="AF3358" s="97"/>
      <c r="AG3358" s="97"/>
      <c r="AH3358" s="97"/>
      <c r="AI3358" s="97"/>
      <c r="AJ3358" s="97"/>
      <c r="AK3358" s="97"/>
      <c r="AL3358" s="86" t="str">
        <f t="shared" si="157"/>
        <v/>
      </c>
      <c r="AM3358" s="87" t="str">
        <f t="shared" si="158"/>
        <v xml:space="preserve"> </v>
      </c>
      <c r="AN3358" s="1" t="str">
        <f t="shared" si="159"/>
        <v xml:space="preserve"> </v>
      </c>
    </row>
    <row r="3359" spans="1:40" s="88" customFormat="1" x14ac:dyDescent="0.25">
      <c r="A3359" s="92"/>
      <c r="B3359" s="92"/>
      <c r="C3359" s="92"/>
      <c r="D3359" s="92"/>
      <c r="E3359" s="92"/>
      <c r="F3359" s="93"/>
      <c r="G3359" s="94"/>
      <c r="H3359" s="83" t="str">
        <f>IF(M3359&lt;&gt;"",VLOOKUP(M3359,LISTAS·PAPP!$U$3:$Z$8,2,FALSE),"")</f>
        <v/>
      </c>
      <c r="I3359" s="85" t="str">
        <f>IF(M3359&lt;&gt;"",VLOOKUP(M3359,LISTAS·PAPP!$U$3:$Z$8,3,FALSE),"")</f>
        <v/>
      </c>
      <c r="J3359" s="83" t="str">
        <f>IF(M3359&lt;&gt;"",VLOOKUP(M3359,LISTAS·PAPP!$U$3:$Z$8,4,FALSE),"")</f>
        <v/>
      </c>
      <c r="K3359" s="83" t="str">
        <f>IF(C3359&lt;&gt;"",VLOOKUP(C3359,LISTAS·PAPP!$H$3:$O$119,4,FALSE),"")</f>
        <v/>
      </c>
      <c r="L3359" s="85" t="str">
        <f>IF(C3359&lt;&gt;"",VLOOKUP(C3359,LISTAS·PAPP!$H$3:$O$119,8,FALSE),"")</f>
        <v/>
      </c>
      <c r="M3359" s="95"/>
      <c r="N3359" s="92"/>
      <c r="O3359" s="92"/>
      <c r="P3359" s="84" t="str">
        <f>IF(N3359&lt;&gt;"",VLOOKUP(N3359,LISTAS·PAPP!$U$9:$Y$125,5,FALSE),"")</f>
        <v/>
      </c>
      <c r="Q3359" s="83" t="str">
        <f>IF(O3359&lt;&gt;"",VLOOKUP(O3359,LISTAS·PAPP!$U$9:$W$125,3,FALSE),"")</f>
        <v/>
      </c>
      <c r="R3359" s="92"/>
      <c r="S3359" s="173"/>
      <c r="T3359" s="173"/>
      <c r="U3359" s="92"/>
      <c r="V3359" s="92"/>
      <c r="W3359" s="94"/>
      <c r="X3359" s="83" t="str">
        <f>IF(ISERROR(VLOOKUP(W3359,LISTAS·PAPP!$AJ$3:$AK$903,2,0))," ",VLOOKUP(W3359,LISTAS·PAPP!$AJ$3:$AK$903,2,0))</f>
        <v xml:space="preserve"> </v>
      </c>
      <c r="Y3359" s="96"/>
      <c r="Z3359" s="97"/>
      <c r="AA3359" s="97"/>
      <c r="AB3359" s="97"/>
      <c r="AC3359" s="97"/>
      <c r="AD3359" s="97"/>
      <c r="AE3359" s="97"/>
      <c r="AF3359" s="97"/>
      <c r="AG3359" s="97"/>
      <c r="AH3359" s="97"/>
      <c r="AI3359" s="97"/>
      <c r="AJ3359" s="97"/>
      <c r="AK3359" s="97"/>
      <c r="AL3359" s="86" t="str">
        <f t="shared" si="157"/>
        <v/>
      </c>
      <c r="AM3359" s="87" t="str">
        <f t="shared" si="158"/>
        <v xml:space="preserve"> </v>
      </c>
      <c r="AN3359" s="1" t="str">
        <f t="shared" si="159"/>
        <v xml:space="preserve"> </v>
      </c>
    </row>
    <row r="3360" spans="1:40" s="88" customFormat="1" x14ac:dyDescent="0.25">
      <c r="A3360" s="92"/>
      <c r="B3360" s="92"/>
      <c r="C3360" s="92"/>
      <c r="D3360" s="92"/>
      <c r="E3360" s="92"/>
      <c r="F3360" s="93"/>
      <c r="G3360" s="94"/>
      <c r="H3360" s="83" t="str">
        <f>IF(M3360&lt;&gt;"",VLOOKUP(M3360,LISTAS·PAPP!$U$3:$Z$8,2,FALSE),"")</f>
        <v/>
      </c>
      <c r="I3360" s="85" t="str">
        <f>IF(M3360&lt;&gt;"",VLOOKUP(M3360,LISTAS·PAPP!$U$3:$Z$8,3,FALSE),"")</f>
        <v/>
      </c>
      <c r="J3360" s="83" t="str">
        <f>IF(M3360&lt;&gt;"",VLOOKUP(M3360,LISTAS·PAPP!$U$3:$Z$8,4,FALSE),"")</f>
        <v/>
      </c>
      <c r="K3360" s="83" t="str">
        <f>IF(C3360&lt;&gt;"",VLOOKUP(C3360,LISTAS·PAPP!$H$3:$O$119,4,FALSE),"")</f>
        <v/>
      </c>
      <c r="L3360" s="85" t="str">
        <f>IF(C3360&lt;&gt;"",VLOOKUP(C3360,LISTAS·PAPP!$H$3:$O$119,8,FALSE),"")</f>
        <v/>
      </c>
      <c r="M3360" s="95"/>
      <c r="N3360" s="92"/>
      <c r="O3360" s="92"/>
      <c r="P3360" s="84" t="str">
        <f>IF(N3360&lt;&gt;"",VLOOKUP(N3360,LISTAS·PAPP!$U$9:$Y$125,5,FALSE),"")</f>
        <v/>
      </c>
      <c r="Q3360" s="83" t="str">
        <f>IF(O3360&lt;&gt;"",VLOOKUP(O3360,LISTAS·PAPP!$U$9:$W$125,3,FALSE),"")</f>
        <v/>
      </c>
      <c r="R3360" s="92"/>
      <c r="S3360" s="173"/>
      <c r="T3360" s="173"/>
      <c r="U3360" s="92"/>
      <c r="V3360" s="92"/>
      <c r="W3360" s="94"/>
      <c r="X3360" s="83" t="str">
        <f>IF(ISERROR(VLOOKUP(W3360,LISTAS·PAPP!$AJ$3:$AK$903,2,0))," ",VLOOKUP(W3360,LISTAS·PAPP!$AJ$3:$AK$903,2,0))</f>
        <v xml:space="preserve"> </v>
      </c>
      <c r="Y3360" s="96"/>
      <c r="Z3360" s="97"/>
      <c r="AA3360" s="97"/>
      <c r="AB3360" s="97"/>
      <c r="AC3360" s="97"/>
      <c r="AD3360" s="97"/>
      <c r="AE3360" s="97"/>
      <c r="AF3360" s="97"/>
      <c r="AG3360" s="97"/>
      <c r="AH3360" s="97"/>
      <c r="AI3360" s="97"/>
      <c r="AJ3360" s="97"/>
      <c r="AK3360" s="97"/>
      <c r="AL3360" s="86" t="str">
        <f t="shared" si="157"/>
        <v/>
      </c>
      <c r="AM3360" s="87" t="str">
        <f t="shared" si="158"/>
        <v xml:space="preserve"> </v>
      </c>
      <c r="AN3360" s="1" t="str">
        <f t="shared" si="159"/>
        <v xml:space="preserve"> </v>
      </c>
    </row>
    <row r="3361" spans="1:40" s="88" customFormat="1" x14ac:dyDescent="0.25">
      <c r="A3361" s="92"/>
      <c r="B3361" s="92"/>
      <c r="C3361" s="92"/>
      <c r="D3361" s="92"/>
      <c r="E3361" s="92"/>
      <c r="F3361" s="93"/>
      <c r="G3361" s="94"/>
      <c r="H3361" s="83" t="str">
        <f>IF(M3361&lt;&gt;"",VLOOKUP(M3361,LISTAS·PAPP!$U$3:$Z$8,2,FALSE),"")</f>
        <v/>
      </c>
      <c r="I3361" s="85" t="str">
        <f>IF(M3361&lt;&gt;"",VLOOKUP(M3361,LISTAS·PAPP!$U$3:$Z$8,3,FALSE),"")</f>
        <v/>
      </c>
      <c r="J3361" s="83" t="str">
        <f>IF(M3361&lt;&gt;"",VLOOKUP(M3361,LISTAS·PAPP!$U$3:$Z$8,4,FALSE),"")</f>
        <v/>
      </c>
      <c r="K3361" s="83" t="str">
        <f>IF(C3361&lt;&gt;"",VLOOKUP(C3361,LISTAS·PAPP!$H$3:$O$119,4,FALSE),"")</f>
        <v/>
      </c>
      <c r="L3361" s="85" t="str">
        <f>IF(C3361&lt;&gt;"",VLOOKUP(C3361,LISTAS·PAPP!$H$3:$O$119,8,FALSE),"")</f>
        <v/>
      </c>
      <c r="M3361" s="95"/>
      <c r="N3361" s="92"/>
      <c r="O3361" s="92"/>
      <c r="P3361" s="84" t="str">
        <f>IF(N3361&lt;&gt;"",VLOOKUP(N3361,LISTAS·PAPP!$U$9:$Y$125,5,FALSE),"")</f>
        <v/>
      </c>
      <c r="Q3361" s="83" t="str">
        <f>IF(O3361&lt;&gt;"",VLOOKUP(O3361,LISTAS·PAPP!$U$9:$W$125,3,FALSE),"")</f>
        <v/>
      </c>
      <c r="R3361" s="92"/>
      <c r="S3361" s="173"/>
      <c r="T3361" s="173"/>
      <c r="U3361" s="92"/>
      <c r="V3361" s="92"/>
      <c r="W3361" s="94"/>
      <c r="X3361" s="83" t="str">
        <f>IF(ISERROR(VLOOKUP(W3361,LISTAS·PAPP!$AJ$3:$AK$903,2,0))," ",VLOOKUP(W3361,LISTAS·PAPP!$AJ$3:$AK$903,2,0))</f>
        <v xml:space="preserve"> </v>
      </c>
      <c r="Y3361" s="96"/>
      <c r="Z3361" s="97"/>
      <c r="AA3361" s="97"/>
      <c r="AB3361" s="97"/>
      <c r="AC3361" s="97"/>
      <c r="AD3361" s="97"/>
      <c r="AE3361" s="97"/>
      <c r="AF3361" s="97"/>
      <c r="AG3361" s="97"/>
      <c r="AH3361" s="97"/>
      <c r="AI3361" s="97"/>
      <c r="AJ3361" s="97"/>
      <c r="AK3361" s="97"/>
      <c r="AL3361" s="86" t="str">
        <f t="shared" si="157"/>
        <v/>
      </c>
      <c r="AM3361" s="87" t="str">
        <f t="shared" si="158"/>
        <v xml:space="preserve"> </v>
      </c>
      <c r="AN3361" s="1" t="str">
        <f t="shared" si="159"/>
        <v xml:space="preserve"> </v>
      </c>
    </row>
    <row r="3362" spans="1:40" s="88" customFormat="1" x14ac:dyDescent="0.25">
      <c r="A3362" s="92"/>
      <c r="B3362" s="92"/>
      <c r="C3362" s="92"/>
      <c r="D3362" s="92"/>
      <c r="E3362" s="92"/>
      <c r="F3362" s="93"/>
      <c r="G3362" s="94"/>
      <c r="H3362" s="83" t="str">
        <f>IF(M3362&lt;&gt;"",VLOOKUP(M3362,LISTAS·PAPP!$U$3:$Z$8,2,FALSE),"")</f>
        <v/>
      </c>
      <c r="I3362" s="85" t="str">
        <f>IF(M3362&lt;&gt;"",VLOOKUP(M3362,LISTAS·PAPP!$U$3:$Z$8,3,FALSE),"")</f>
        <v/>
      </c>
      <c r="J3362" s="83" t="str">
        <f>IF(M3362&lt;&gt;"",VLOOKUP(M3362,LISTAS·PAPP!$U$3:$Z$8,4,FALSE),"")</f>
        <v/>
      </c>
      <c r="K3362" s="83" t="str">
        <f>IF(C3362&lt;&gt;"",VLOOKUP(C3362,LISTAS·PAPP!$H$3:$O$119,4,FALSE),"")</f>
        <v/>
      </c>
      <c r="L3362" s="85" t="str">
        <f>IF(C3362&lt;&gt;"",VLOOKUP(C3362,LISTAS·PAPP!$H$3:$O$119,8,FALSE),"")</f>
        <v/>
      </c>
      <c r="M3362" s="95"/>
      <c r="N3362" s="92"/>
      <c r="O3362" s="92"/>
      <c r="P3362" s="84" t="str">
        <f>IF(N3362&lt;&gt;"",VLOOKUP(N3362,LISTAS·PAPP!$U$9:$Y$125,5,FALSE),"")</f>
        <v/>
      </c>
      <c r="Q3362" s="83" t="str">
        <f>IF(O3362&lt;&gt;"",VLOOKUP(O3362,LISTAS·PAPP!$U$9:$W$125,3,FALSE),"")</f>
        <v/>
      </c>
      <c r="R3362" s="92"/>
      <c r="S3362" s="173"/>
      <c r="T3362" s="173"/>
      <c r="U3362" s="92"/>
      <c r="V3362" s="92"/>
      <c r="W3362" s="94"/>
      <c r="X3362" s="83" t="str">
        <f>IF(ISERROR(VLOOKUP(W3362,LISTAS·PAPP!$AJ$3:$AK$903,2,0))," ",VLOOKUP(W3362,LISTAS·PAPP!$AJ$3:$AK$903,2,0))</f>
        <v xml:space="preserve"> </v>
      </c>
      <c r="Y3362" s="96"/>
      <c r="Z3362" s="97"/>
      <c r="AA3362" s="97"/>
      <c r="AB3362" s="97"/>
      <c r="AC3362" s="97"/>
      <c r="AD3362" s="97"/>
      <c r="AE3362" s="97"/>
      <c r="AF3362" s="97"/>
      <c r="AG3362" s="97"/>
      <c r="AH3362" s="97"/>
      <c r="AI3362" s="97"/>
      <c r="AJ3362" s="97"/>
      <c r="AK3362" s="97"/>
      <c r="AL3362" s="86" t="str">
        <f t="shared" si="157"/>
        <v/>
      </c>
      <c r="AM3362" s="87" t="str">
        <f t="shared" si="158"/>
        <v xml:space="preserve"> </v>
      </c>
      <c r="AN3362" s="1" t="str">
        <f t="shared" si="159"/>
        <v xml:space="preserve"> </v>
      </c>
    </row>
    <row r="3363" spans="1:40" s="88" customFormat="1" x14ac:dyDescent="0.25">
      <c r="A3363" s="92"/>
      <c r="B3363" s="92"/>
      <c r="C3363" s="92"/>
      <c r="D3363" s="92"/>
      <c r="E3363" s="92"/>
      <c r="F3363" s="93"/>
      <c r="G3363" s="94"/>
      <c r="H3363" s="83" t="str">
        <f>IF(M3363&lt;&gt;"",VLOOKUP(M3363,LISTAS·PAPP!$U$3:$Z$8,2,FALSE),"")</f>
        <v/>
      </c>
      <c r="I3363" s="85" t="str">
        <f>IF(M3363&lt;&gt;"",VLOOKUP(M3363,LISTAS·PAPP!$U$3:$Z$8,3,FALSE),"")</f>
        <v/>
      </c>
      <c r="J3363" s="83" t="str">
        <f>IF(M3363&lt;&gt;"",VLOOKUP(M3363,LISTAS·PAPP!$U$3:$Z$8,4,FALSE),"")</f>
        <v/>
      </c>
      <c r="K3363" s="83" t="str">
        <f>IF(C3363&lt;&gt;"",VLOOKUP(C3363,LISTAS·PAPP!$H$3:$O$119,4,FALSE),"")</f>
        <v/>
      </c>
      <c r="L3363" s="85" t="str">
        <f>IF(C3363&lt;&gt;"",VLOOKUP(C3363,LISTAS·PAPP!$H$3:$O$119,8,FALSE),"")</f>
        <v/>
      </c>
      <c r="M3363" s="95"/>
      <c r="N3363" s="92"/>
      <c r="O3363" s="92"/>
      <c r="P3363" s="84" t="str">
        <f>IF(N3363&lt;&gt;"",VLOOKUP(N3363,LISTAS·PAPP!$U$9:$Y$125,5,FALSE),"")</f>
        <v/>
      </c>
      <c r="Q3363" s="83" t="str">
        <f>IF(O3363&lt;&gt;"",VLOOKUP(O3363,LISTAS·PAPP!$U$9:$W$125,3,FALSE),"")</f>
        <v/>
      </c>
      <c r="R3363" s="92"/>
      <c r="S3363" s="173"/>
      <c r="T3363" s="173"/>
      <c r="U3363" s="92"/>
      <c r="V3363" s="92"/>
      <c r="W3363" s="94"/>
      <c r="X3363" s="83" t="str">
        <f>IF(ISERROR(VLOOKUP(W3363,LISTAS·PAPP!$AJ$3:$AK$903,2,0))," ",VLOOKUP(W3363,LISTAS·PAPP!$AJ$3:$AK$903,2,0))</f>
        <v xml:space="preserve"> </v>
      </c>
      <c r="Y3363" s="96"/>
      <c r="Z3363" s="97"/>
      <c r="AA3363" s="97"/>
      <c r="AB3363" s="97"/>
      <c r="AC3363" s="97"/>
      <c r="AD3363" s="97"/>
      <c r="AE3363" s="97"/>
      <c r="AF3363" s="97"/>
      <c r="AG3363" s="97"/>
      <c r="AH3363" s="97"/>
      <c r="AI3363" s="97"/>
      <c r="AJ3363" s="97"/>
      <c r="AK3363" s="97"/>
      <c r="AL3363" s="86" t="str">
        <f t="shared" si="157"/>
        <v/>
      </c>
      <c r="AM3363" s="87" t="str">
        <f t="shared" si="158"/>
        <v xml:space="preserve"> </v>
      </c>
      <c r="AN3363" s="1" t="str">
        <f t="shared" si="159"/>
        <v xml:space="preserve"> </v>
      </c>
    </row>
    <row r="3364" spans="1:40" s="88" customFormat="1" x14ac:dyDescent="0.25">
      <c r="A3364" s="92"/>
      <c r="B3364" s="92"/>
      <c r="C3364" s="92"/>
      <c r="D3364" s="92"/>
      <c r="E3364" s="92"/>
      <c r="F3364" s="93"/>
      <c r="G3364" s="94"/>
      <c r="H3364" s="83" t="str">
        <f>IF(M3364&lt;&gt;"",VLOOKUP(M3364,LISTAS·PAPP!$U$3:$Z$8,2,FALSE),"")</f>
        <v/>
      </c>
      <c r="I3364" s="85" t="str">
        <f>IF(M3364&lt;&gt;"",VLOOKUP(M3364,LISTAS·PAPP!$U$3:$Z$8,3,FALSE),"")</f>
        <v/>
      </c>
      <c r="J3364" s="83" t="str">
        <f>IF(M3364&lt;&gt;"",VLOOKUP(M3364,LISTAS·PAPP!$U$3:$Z$8,4,FALSE),"")</f>
        <v/>
      </c>
      <c r="K3364" s="83" t="str">
        <f>IF(C3364&lt;&gt;"",VLOOKUP(C3364,LISTAS·PAPP!$H$3:$O$119,4,FALSE),"")</f>
        <v/>
      </c>
      <c r="L3364" s="85" t="str">
        <f>IF(C3364&lt;&gt;"",VLOOKUP(C3364,LISTAS·PAPP!$H$3:$O$119,8,FALSE),"")</f>
        <v/>
      </c>
      <c r="M3364" s="95"/>
      <c r="N3364" s="92"/>
      <c r="O3364" s="92"/>
      <c r="P3364" s="84" t="str">
        <f>IF(N3364&lt;&gt;"",VLOOKUP(N3364,LISTAS·PAPP!$U$9:$Y$125,5,FALSE),"")</f>
        <v/>
      </c>
      <c r="Q3364" s="83" t="str">
        <f>IF(O3364&lt;&gt;"",VLOOKUP(O3364,LISTAS·PAPP!$U$9:$W$125,3,FALSE),"")</f>
        <v/>
      </c>
      <c r="R3364" s="92"/>
      <c r="S3364" s="173"/>
      <c r="T3364" s="173"/>
      <c r="U3364" s="92"/>
      <c r="V3364" s="92"/>
      <c r="W3364" s="94"/>
      <c r="X3364" s="83" t="str">
        <f>IF(ISERROR(VLOOKUP(W3364,LISTAS·PAPP!$AJ$3:$AK$903,2,0))," ",VLOOKUP(W3364,LISTAS·PAPP!$AJ$3:$AK$903,2,0))</f>
        <v xml:space="preserve"> </v>
      </c>
      <c r="Y3364" s="96"/>
      <c r="Z3364" s="97"/>
      <c r="AA3364" s="97"/>
      <c r="AB3364" s="97"/>
      <c r="AC3364" s="97"/>
      <c r="AD3364" s="97"/>
      <c r="AE3364" s="97"/>
      <c r="AF3364" s="97"/>
      <c r="AG3364" s="97"/>
      <c r="AH3364" s="97"/>
      <c r="AI3364" s="97"/>
      <c r="AJ3364" s="97"/>
      <c r="AK3364" s="97"/>
      <c r="AL3364" s="86" t="str">
        <f t="shared" si="157"/>
        <v/>
      </c>
      <c r="AM3364" s="87" t="str">
        <f t="shared" si="158"/>
        <v xml:space="preserve"> </v>
      </c>
      <c r="AN3364" s="1" t="str">
        <f t="shared" si="159"/>
        <v xml:space="preserve"> </v>
      </c>
    </row>
    <row r="3365" spans="1:40" s="88" customFormat="1" x14ac:dyDescent="0.25">
      <c r="A3365" s="92"/>
      <c r="B3365" s="92"/>
      <c r="C3365" s="92"/>
      <c r="D3365" s="92"/>
      <c r="E3365" s="92"/>
      <c r="F3365" s="93"/>
      <c r="G3365" s="94"/>
      <c r="H3365" s="83" t="str">
        <f>IF(M3365&lt;&gt;"",VLOOKUP(M3365,LISTAS·PAPP!$U$3:$Z$8,2,FALSE),"")</f>
        <v/>
      </c>
      <c r="I3365" s="85" t="str">
        <f>IF(M3365&lt;&gt;"",VLOOKUP(M3365,LISTAS·PAPP!$U$3:$Z$8,3,FALSE),"")</f>
        <v/>
      </c>
      <c r="J3365" s="83" t="str">
        <f>IF(M3365&lt;&gt;"",VLOOKUP(M3365,LISTAS·PAPP!$U$3:$Z$8,4,FALSE),"")</f>
        <v/>
      </c>
      <c r="K3365" s="83" t="str">
        <f>IF(C3365&lt;&gt;"",VLOOKUP(C3365,LISTAS·PAPP!$H$3:$O$119,4,FALSE),"")</f>
        <v/>
      </c>
      <c r="L3365" s="85" t="str">
        <f>IF(C3365&lt;&gt;"",VLOOKUP(C3365,LISTAS·PAPP!$H$3:$O$119,8,FALSE),"")</f>
        <v/>
      </c>
      <c r="M3365" s="95"/>
      <c r="N3365" s="92"/>
      <c r="O3365" s="92"/>
      <c r="P3365" s="84" t="str">
        <f>IF(N3365&lt;&gt;"",VLOOKUP(N3365,LISTAS·PAPP!$U$9:$Y$125,5,FALSE),"")</f>
        <v/>
      </c>
      <c r="Q3365" s="83" t="str">
        <f>IF(O3365&lt;&gt;"",VLOOKUP(O3365,LISTAS·PAPP!$U$9:$W$125,3,FALSE),"")</f>
        <v/>
      </c>
      <c r="R3365" s="92"/>
      <c r="S3365" s="173"/>
      <c r="T3365" s="173"/>
      <c r="U3365" s="92"/>
      <c r="V3365" s="92"/>
      <c r="W3365" s="94"/>
      <c r="X3365" s="83" t="str">
        <f>IF(ISERROR(VLOOKUP(W3365,LISTAS·PAPP!$AJ$3:$AK$903,2,0))," ",VLOOKUP(W3365,LISTAS·PAPP!$AJ$3:$AK$903,2,0))</f>
        <v xml:space="preserve"> </v>
      </c>
      <c r="Y3365" s="96"/>
      <c r="Z3365" s="97"/>
      <c r="AA3365" s="97"/>
      <c r="AB3365" s="97"/>
      <c r="AC3365" s="97"/>
      <c r="AD3365" s="97"/>
      <c r="AE3365" s="97"/>
      <c r="AF3365" s="97"/>
      <c r="AG3365" s="97"/>
      <c r="AH3365" s="97"/>
      <c r="AI3365" s="97"/>
      <c r="AJ3365" s="97"/>
      <c r="AK3365" s="97"/>
      <c r="AL3365" s="86" t="str">
        <f t="shared" si="157"/>
        <v/>
      </c>
      <c r="AM3365" s="87" t="str">
        <f t="shared" si="158"/>
        <v xml:space="preserve"> </v>
      </c>
      <c r="AN3365" s="1" t="str">
        <f t="shared" si="159"/>
        <v xml:space="preserve"> </v>
      </c>
    </row>
    <row r="3366" spans="1:40" s="88" customFormat="1" x14ac:dyDescent="0.25">
      <c r="A3366" s="92"/>
      <c r="B3366" s="92"/>
      <c r="C3366" s="92"/>
      <c r="D3366" s="92"/>
      <c r="E3366" s="92"/>
      <c r="F3366" s="93"/>
      <c r="G3366" s="94"/>
      <c r="H3366" s="83" t="str">
        <f>IF(M3366&lt;&gt;"",VLOOKUP(M3366,LISTAS·PAPP!$U$3:$Z$8,2,FALSE),"")</f>
        <v/>
      </c>
      <c r="I3366" s="85" t="str">
        <f>IF(M3366&lt;&gt;"",VLOOKUP(M3366,LISTAS·PAPP!$U$3:$Z$8,3,FALSE),"")</f>
        <v/>
      </c>
      <c r="J3366" s="83" t="str">
        <f>IF(M3366&lt;&gt;"",VLOOKUP(M3366,LISTAS·PAPP!$U$3:$Z$8,4,FALSE),"")</f>
        <v/>
      </c>
      <c r="K3366" s="83" t="str">
        <f>IF(C3366&lt;&gt;"",VLOOKUP(C3366,LISTAS·PAPP!$H$3:$O$119,4,FALSE),"")</f>
        <v/>
      </c>
      <c r="L3366" s="85" t="str">
        <f>IF(C3366&lt;&gt;"",VLOOKUP(C3366,LISTAS·PAPP!$H$3:$O$119,8,FALSE),"")</f>
        <v/>
      </c>
      <c r="M3366" s="95"/>
      <c r="N3366" s="92"/>
      <c r="O3366" s="92"/>
      <c r="P3366" s="84" t="str">
        <f>IF(N3366&lt;&gt;"",VLOOKUP(N3366,LISTAS·PAPP!$U$9:$Y$125,5,FALSE),"")</f>
        <v/>
      </c>
      <c r="Q3366" s="83" t="str">
        <f>IF(O3366&lt;&gt;"",VLOOKUP(O3366,LISTAS·PAPP!$U$9:$W$125,3,FALSE),"")</f>
        <v/>
      </c>
      <c r="R3366" s="92"/>
      <c r="S3366" s="173"/>
      <c r="T3366" s="173"/>
      <c r="U3366" s="92"/>
      <c r="V3366" s="92"/>
      <c r="W3366" s="94"/>
      <c r="X3366" s="83" t="str">
        <f>IF(ISERROR(VLOOKUP(W3366,LISTAS·PAPP!$AJ$3:$AK$903,2,0))," ",VLOOKUP(W3366,LISTAS·PAPP!$AJ$3:$AK$903,2,0))</f>
        <v xml:space="preserve"> </v>
      </c>
      <c r="Y3366" s="96"/>
      <c r="Z3366" s="97"/>
      <c r="AA3366" s="97"/>
      <c r="AB3366" s="97"/>
      <c r="AC3366" s="97"/>
      <c r="AD3366" s="97"/>
      <c r="AE3366" s="97"/>
      <c r="AF3366" s="97"/>
      <c r="AG3366" s="97"/>
      <c r="AH3366" s="97"/>
      <c r="AI3366" s="97"/>
      <c r="AJ3366" s="97"/>
      <c r="AK3366" s="97"/>
      <c r="AL3366" s="86" t="str">
        <f t="shared" si="157"/>
        <v/>
      </c>
      <c r="AM3366" s="87" t="str">
        <f t="shared" si="158"/>
        <v xml:space="preserve"> </v>
      </c>
      <c r="AN3366" s="1" t="str">
        <f t="shared" si="159"/>
        <v xml:space="preserve"> </v>
      </c>
    </row>
    <row r="3367" spans="1:40" s="88" customFormat="1" x14ac:dyDescent="0.25">
      <c r="A3367" s="92"/>
      <c r="B3367" s="92"/>
      <c r="C3367" s="92"/>
      <c r="D3367" s="92"/>
      <c r="E3367" s="92"/>
      <c r="F3367" s="93"/>
      <c r="G3367" s="94"/>
      <c r="H3367" s="83" t="str">
        <f>IF(M3367&lt;&gt;"",VLOOKUP(M3367,LISTAS·PAPP!$U$3:$Z$8,2,FALSE),"")</f>
        <v/>
      </c>
      <c r="I3367" s="85" t="str">
        <f>IF(M3367&lt;&gt;"",VLOOKUP(M3367,LISTAS·PAPP!$U$3:$Z$8,3,FALSE),"")</f>
        <v/>
      </c>
      <c r="J3367" s="83" t="str">
        <f>IF(M3367&lt;&gt;"",VLOOKUP(M3367,LISTAS·PAPP!$U$3:$Z$8,4,FALSE),"")</f>
        <v/>
      </c>
      <c r="K3367" s="83" t="str">
        <f>IF(C3367&lt;&gt;"",VLOOKUP(C3367,LISTAS·PAPP!$H$3:$O$119,4,FALSE),"")</f>
        <v/>
      </c>
      <c r="L3367" s="85" t="str">
        <f>IF(C3367&lt;&gt;"",VLOOKUP(C3367,LISTAS·PAPP!$H$3:$O$119,8,FALSE),"")</f>
        <v/>
      </c>
      <c r="M3367" s="95"/>
      <c r="N3367" s="92"/>
      <c r="O3367" s="92"/>
      <c r="P3367" s="84" t="str">
        <f>IF(N3367&lt;&gt;"",VLOOKUP(N3367,LISTAS·PAPP!$U$9:$Y$125,5,FALSE),"")</f>
        <v/>
      </c>
      <c r="Q3367" s="83" t="str">
        <f>IF(O3367&lt;&gt;"",VLOOKUP(O3367,LISTAS·PAPP!$U$9:$W$125,3,FALSE),"")</f>
        <v/>
      </c>
      <c r="R3367" s="92"/>
      <c r="S3367" s="173"/>
      <c r="T3367" s="173"/>
      <c r="U3367" s="92"/>
      <c r="V3367" s="92"/>
      <c r="W3367" s="94"/>
      <c r="X3367" s="83" t="str">
        <f>IF(ISERROR(VLOOKUP(W3367,LISTAS·PAPP!$AJ$3:$AK$903,2,0))," ",VLOOKUP(W3367,LISTAS·PAPP!$AJ$3:$AK$903,2,0))</f>
        <v xml:space="preserve"> </v>
      </c>
      <c r="Y3367" s="96"/>
      <c r="Z3367" s="97"/>
      <c r="AA3367" s="97"/>
      <c r="AB3367" s="97"/>
      <c r="AC3367" s="97"/>
      <c r="AD3367" s="97"/>
      <c r="AE3367" s="97"/>
      <c r="AF3367" s="97"/>
      <c r="AG3367" s="97"/>
      <c r="AH3367" s="97"/>
      <c r="AI3367" s="97"/>
      <c r="AJ3367" s="97"/>
      <c r="AK3367" s="97"/>
      <c r="AL3367" s="86" t="str">
        <f t="shared" si="157"/>
        <v/>
      </c>
      <c r="AM3367" s="87" t="str">
        <f t="shared" si="158"/>
        <v xml:space="preserve"> </v>
      </c>
      <c r="AN3367" s="1" t="str">
        <f t="shared" si="159"/>
        <v xml:space="preserve"> </v>
      </c>
    </row>
    <row r="3368" spans="1:40" s="88" customFormat="1" x14ac:dyDescent="0.25">
      <c r="A3368" s="92"/>
      <c r="B3368" s="92"/>
      <c r="C3368" s="92"/>
      <c r="D3368" s="92"/>
      <c r="E3368" s="92"/>
      <c r="F3368" s="93"/>
      <c r="G3368" s="94"/>
      <c r="H3368" s="83" t="str">
        <f>IF(M3368&lt;&gt;"",VLOOKUP(M3368,LISTAS·PAPP!$U$3:$Z$8,2,FALSE),"")</f>
        <v/>
      </c>
      <c r="I3368" s="85" t="str">
        <f>IF(M3368&lt;&gt;"",VLOOKUP(M3368,LISTAS·PAPP!$U$3:$Z$8,3,FALSE),"")</f>
        <v/>
      </c>
      <c r="J3368" s="83" t="str">
        <f>IF(M3368&lt;&gt;"",VLOOKUP(M3368,LISTAS·PAPP!$U$3:$Z$8,4,FALSE),"")</f>
        <v/>
      </c>
      <c r="K3368" s="83" t="str">
        <f>IF(C3368&lt;&gt;"",VLOOKUP(C3368,LISTAS·PAPP!$H$3:$O$119,4,FALSE),"")</f>
        <v/>
      </c>
      <c r="L3368" s="85" t="str">
        <f>IF(C3368&lt;&gt;"",VLOOKUP(C3368,LISTAS·PAPP!$H$3:$O$119,8,FALSE),"")</f>
        <v/>
      </c>
      <c r="M3368" s="95"/>
      <c r="N3368" s="92"/>
      <c r="O3368" s="92"/>
      <c r="P3368" s="84" t="str">
        <f>IF(N3368&lt;&gt;"",VLOOKUP(N3368,LISTAS·PAPP!$U$9:$Y$125,5,FALSE),"")</f>
        <v/>
      </c>
      <c r="Q3368" s="83" t="str">
        <f>IF(O3368&lt;&gt;"",VLOOKUP(O3368,LISTAS·PAPP!$U$9:$W$125,3,FALSE),"")</f>
        <v/>
      </c>
      <c r="R3368" s="92"/>
      <c r="S3368" s="173"/>
      <c r="T3368" s="173"/>
      <c r="U3368" s="92"/>
      <c r="V3368" s="92"/>
      <c r="W3368" s="94"/>
      <c r="X3368" s="83" t="str">
        <f>IF(ISERROR(VLOOKUP(W3368,LISTAS·PAPP!$AJ$3:$AK$903,2,0))," ",VLOOKUP(W3368,LISTAS·PAPP!$AJ$3:$AK$903,2,0))</f>
        <v xml:space="preserve"> </v>
      </c>
      <c r="Y3368" s="96"/>
      <c r="Z3368" s="97"/>
      <c r="AA3368" s="97"/>
      <c r="AB3368" s="97"/>
      <c r="AC3368" s="97"/>
      <c r="AD3368" s="97"/>
      <c r="AE3368" s="97"/>
      <c r="AF3368" s="97"/>
      <c r="AG3368" s="97"/>
      <c r="AH3368" s="97"/>
      <c r="AI3368" s="97"/>
      <c r="AJ3368" s="97"/>
      <c r="AK3368" s="97"/>
      <c r="AL3368" s="86" t="str">
        <f t="shared" si="157"/>
        <v/>
      </c>
      <c r="AM3368" s="87" t="str">
        <f t="shared" si="158"/>
        <v xml:space="preserve"> </v>
      </c>
      <c r="AN3368" s="1" t="str">
        <f t="shared" si="159"/>
        <v xml:space="preserve"> </v>
      </c>
    </row>
    <row r="3369" spans="1:40" s="88" customFormat="1" x14ac:dyDescent="0.25">
      <c r="A3369" s="92"/>
      <c r="B3369" s="92"/>
      <c r="C3369" s="92"/>
      <c r="D3369" s="92"/>
      <c r="E3369" s="92"/>
      <c r="F3369" s="93"/>
      <c r="G3369" s="94"/>
      <c r="H3369" s="83" t="str">
        <f>IF(M3369&lt;&gt;"",VLOOKUP(M3369,LISTAS·PAPP!$U$3:$Z$8,2,FALSE),"")</f>
        <v/>
      </c>
      <c r="I3369" s="85" t="str">
        <f>IF(M3369&lt;&gt;"",VLOOKUP(M3369,LISTAS·PAPP!$U$3:$Z$8,3,FALSE),"")</f>
        <v/>
      </c>
      <c r="J3369" s="83" t="str">
        <f>IF(M3369&lt;&gt;"",VLOOKUP(M3369,LISTAS·PAPP!$U$3:$Z$8,4,FALSE),"")</f>
        <v/>
      </c>
      <c r="K3369" s="83" t="str">
        <f>IF(C3369&lt;&gt;"",VLOOKUP(C3369,LISTAS·PAPP!$H$3:$O$119,4,FALSE),"")</f>
        <v/>
      </c>
      <c r="L3369" s="85" t="str">
        <f>IF(C3369&lt;&gt;"",VLOOKUP(C3369,LISTAS·PAPP!$H$3:$O$119,8,FALSE),"")</f>
        <v/>
      </c>
      <c r="M3369" s="95"/>
      <c r="N3369" s="92"/>
      <c r="O3369" s="92"/>
      <c r="P3369" s="84" t="str">
        <f>IF(N3369&lt;&gt;"",VLOOKUP(N3369,LISTAS·PAPP!$U$9:$Y$125,5,FALSE),"")</f>
        <v/>
      </c>
      <c r="Q3369" s="83" t="str">
        <f>IF(O3369&lt;&gt;"",VLOOKUP(O3369,LISTAS·PAPP!$U$9:$W$125,3,FALSE),"")</f>
        <v/>
      </c>
      <c r="R3369" s="92"/>
      <c r="S3369" s="173"/>
      <c r="T3369" s="173"/>
      <c r="U3369" s="92"/>
      <c r="V3369" s="92"/>
      <c r="W3369" s="94"/>
      <c r="X3369" s="83" t="str">
        <f>IF(ISERROR(VLOOKUP(W3369,LISTAS·PAPP!$AJ$3:$AK$903,2,0))," ",VLOOKUP(W3369,LISTAS·PAPP!$AJ$3:$AK$903,2,0))</f>
        <v xml:space="preserve"> </v>
      </c>
      <c r="Y3369" s="96"/>
      <c r="Z3369" s="97"/>
      <c r="AA3369" s="97"/>
      <c r="AB3369" s="97"/>
      <c r="AC3369" s="97"/>
      <c r="AD3369" s="97"/>
      <c r="AE3369" s="97"/>
      <c r="AF3369" s="97"/>
      <c r="AG3369" s="97"/>
      <c r="AH3369" s="97"/>
      <c r="AI3369" s="97"/>
      <c r="AJ3369" s="97"/>
      <c r="AK3369" s="97"/>
      <c r="AL3369" s="86" t="str">
        <f t="shared" si="157"/>
        <v/>
      </c>
      <c r="AM3369" s="87" t="str">
        <f t="shared" si="158"/>
        <v xml:space="preserve"> </v>
      </c>
      <c r="AN3369" s="1" t="str">
        <f t="shared" si="159"/>
        <v xml:space="preserve"> </v>
      </c>
    </row>
    <row r="3370" spans="1:40" s="88" customFormat="1" x14ac:dyDescent="0.25">
      <c r="A3370" s="92"/>
      <c r="B3370" s="92"/>
      <c r="C3370" s="92"/>
      <c r="D3370" s="92"/>
      <c r="E3370" s="92"/>
      <c r="F3370" s="93"/>
      <c r="G3370" s="94"/>
      <c r="H3370" s="83" t="str">
        <f>IF(M3370&lt;&gt;"",VLOOKUP(M3370,LISTAS·PAPP!$U$3:$Z$8,2,FALSE),"")</f>
        <v/>
      </c>
      <c r="I3370" s="85" t="str">
        <f>IF(M3370&lt;&gt;"",VLOOKUP(M3370,LISTAS·PAPP!$U$3:$Z$8,3,FALSE),"")</f>
        <v/>
      </c>
      <c r="J3370" s="83" t="str">
        <f>IF(M3370&lt;&gt;"",VLOOKUP(M3370,LISTAS·PAPP!$U$3:$Z$8,4,FALSE),"")</f>
        <v/>
      </c>
      <c r="K3370" s="83" t="str">
        <f>IF(C3370&lt;&gt;"",VLOOKUP(C3370,LISTAS·PAPP!$H$3:$O$119,4,FALSE),"")</f>
        <v/>
      </c>
      <c r="L3370" s="85" t="str">
        <f>IF(C3370&lt;&gt;"",VLOOKUP(C3370,LISTAS·PAPP!$H$3:$O$119,8,FALSE),"")</f>
        <v/>
      </c>
      <c r="M3370" s="95"/>
      <c r="N3370" s="92"/>
      <c r="O3370" s="92"/>
      <c r="P3370" s="84" t="str">
        <f>IF(N3370&lt;&gt;"",VLOOKUP(N3370,LISTAS·PAPP!$U$9:$Y$125,5,FALSE),"")</f>
        <v/>
      </c>
      <c r="Q3370" s="83" t="str">
        <f>IF(O3370&lt;&gt;"",VLOOKUP(O3370,LISTAS·PAPP!$U$9:$W$125,3,FALSE),"")</f>
        <v/>
      </c>
      <c r="R3370" s="92"/>
      <c r="S3370" s="173"/>
      <c r="T3370" s="173"/>
      <c r="U3370" s="92"/>
      <c r="V3370" s="92"/>
      <c r="W3370" s="94"/>
      <c r="X3370" s="83" t="str">
        <f>IF(ISERROR(VLOOKUP(W3370,LISTAS·PAPP!$AJ$3:$AK$903,2,0))," ",VLOOKUP(W3370,LISTAS·PAPP!$AJ$3:$AK$903,2,0))</f>
        <v xml:space="preserve"> </v>
      </c>
      <c r="Y3370" s="96"/>
      <c r="Z3370" s="97"/>
      <c r="AA3370" s="97"/>
      <c r="AB3370" s="97"/>
      <c r="AC3370" s="97"/>
      <c r="AD3370" s="97"/>
      <c r="AE3370" s="97"/>
      <c r="AF3370" s="97"/>
      <c r="AG3370" s="97"/>
      <c r="AH3370" s="97"/>
      <c r="AI3370" s="97"/>
      <c r="AJ3370" s="97"/>
      <c r="AK3370" s="97"/>
      <c r="AL3370" s="86" t="str">
        <f t="shared" si="157"/>
        <v/>
      </c>
      <c r="AM3370" s="87" t="str">
        <f t="shared" si="158"/>
        <v xml:space="preserve"> </v>
      </c>
      <c r="AN3370" s="1" t="str">
        <f t="shared" si="159"/>
        <v xml:space="preserve"> </v>
      </c>
    </row>
    <row r="3371" spans="1:40" s="88" customFormat="1" x14ac:dyDescent="0.25">
      <c r="A3371" s="92"/>
      <c r="B3371" s="92"/>
      <c r="C3371" s="92"/>
      <c r="D3371" s="92"/>
      <c r="E3371" s="92"/>
      <c r="F3371" s="93"/>
      <c r="G3371" s="94"/>
      <c r="H3371" s="83" t="str">
        <f>IF(M3371&lt;&gt;"",VLOOKUP(M3371,LISTAS·PAPP!$U$3:$Z$8,2,FALSE),"")</f>
        <v/>
      </c>
      <c r="I3371" s="85" t="str">
        <f>IF(M3371&lt;&gt;"",VLOOKUP(M3371,LISTAS·PAPP!$U$3:$Z$8,3,FALSE),"")</f>
        <v/>
      </c>
      <c r="J3371" s="83" t="str">
        <f>IF(M3371&lt;&gt;"",VLOOKUP(M3371,LISTAS·PAPP!$U$3:$Z$8,4,FALSE),"")</f>
        <v/>
      </c>
      <c r="K3371" s="83" t="str">
        <f>IF(C3371&lt;&gt;"",VLOOKUP(C3371,LISTAS·PAPP!$H$3:$O$119,4,FALSE),"")</f>
        <v/>
      </c>
      <c r="L3371" s="85" t="str">
        <f>IF(C3371&lt;&gt;"",VLOOKUP(C3371,LISTAS·PAPP!$H$3:$O$119,8,FALSE),"")</f>
        <v/>
      </c>
      <c r="M3371" s="95"/>
      <c r="N3371" s="92"/>
      <c r="O3371" s="92"/>
      <c r="P3371" s="84" t="str">
        <f>IF(N3371&lt;&gt;"",VLOOKUP(N3371,LISTAS·PAPP!$U$9:$Y$125,5,FALSE),"")</f>
        <v/>
      </c>
      <c r="Q3371" s="83" t="str">
        <f>IF(O3371&lt;&gt;"",VLOOKUP(O3371,LISTAS·PAPP!$U$9:$W$125,3,FALSE),"")</f>
        <v/>
      </c>
      <c r="R3371" s="92"/>
      <c r="S3371" s="173"/>
      <c r="T3371" s="173"/>
      <c r="U3371" s="92"/>
      <c r="V3371" s="92"/>
      <c r="W3371" s="94"/>
      <c r="X3371" s="83" t="str">
        <f>IF(ISERROR(VLOOKUP(W3371,LISTAS·PAPP!$AJ$3:$AK$903,2,0))," ",VLOOKUP(W3371,LISTAS·PAPP!$AJ$3:$AK$903,2,0))</f>
        <v xml:space="preserve"> </v>
      </c>
      <c r="Y3371" s="96"/>
      <c r="Z3371" s="97"/>
      <c r="AA3371" s="97"/>
      <c r="AB3371" s="97"/>
      <c r="AC3371" s="97"/>
      <c r="AD3371" s="97"/>
      <c r="AE3371" s="97"/>
      <c r="AF3371" s="97"/>
      <c r="AG3371" s="97"/>
      <c r="AH3371" s="97"/>
      <c r="AI3371" s="97"/>
      <c r="AJ3371" s="97"/>
      <c r="AK3371" s="97"/>
      <c r="AL3371" s="86" t="str">
        <f t="shared" si="157"/>
        <v/>
      </c>
      <c r="AM3371" s="87" t="str">
        <f t="shared" si="158"/>
        <v xml:space="preserve"> </v>
      </c>
      <c r="AN3371" s="1" t="str">
        <f t="shared" si="159"/>
        <v xml:space="preserve"> </v>
      </c>
    </row>
    <row r="3372" spans="1:40" s="88" customFormat="1" x14ac:dyDescent="0.25">
      <c r="A3372" s="92"/>
      <c r="B3372" s="92"/>
      <c r="C3372" s="92"/>
      <c r="D3372" s="92"/>
      <c r="E3372" s="92"/>
      <c r="F3372" s="93"/>
      <c r="G3372" s="94"/>
      <c r="H3372" s="83" t="str">
        <f>IF(M3372&lt;&gt;"",VLOOKUP(M3372,LISTAS·PAPP!$U$3:$Z$8,2,FALSE),"")</f>
        <v/>
      </c>
      <c r="I3372" s="85" t="str">
        <f>IF(M3372&lt;&gt;"",VLOOKUP(M3372,LISTAS·PAPP!$U$3:$Z$8,3,FALSE),"")</f>
        <v/>
      </c>
      <c r="J3372" s="83" t="str">
        <f>IF(M3372&lt;&gt;"",VLOOKUP(M3372,LISTAS·PAPP!$U$3:$Z$8,4,FALSE),"")</f>
        <v/>
      </c>
      <c r="K3372" s="83" t="str">
        <f>IF(C3372&lt;&gt;"",VLOOKUP(C3372,LISTAS·PAPP!$H$3:$O$119,4,FALSE),"")</f>
        <v/>
      </c>
      <c r="L3372" s="85" t="str">
        <f>IF(C3372&lt;&gt;"",VLOOKUP(C3372,LISTAS·PAPP!$H$3:$O$119,8,FALSE),"")</f>
        <v/>
      </c>
      <c r="M3372" s="95"/>
      <c r="N3372" s="92"/>
      <c r="O3372" s="92"/>
      <c r="P3372" s="84" t="str">
        <f>IF(N3372&lt;&gt;"",VLOOKUP(N3372,LISTAS·PAPP!$U$9:$Y$125,5,FALSE),"")</f>
        <v/>
      </c>
      <c r="Q3372" s="83" t="str">
        <f>IF(O3372&lt;&gt;"",VLOOKUP(O3372,LISTAS·PAPP!$U$9:$W$125,3,FALSE),"")</f>
        <v/>
      </c>
      <c r="R3372" s="92"/>
      <c r="S3372" s="173"/>
      <c r="T3372" s="173"/>
      <c r="U3372" s="92"/>
      <c r="V3372" s="92"/>
      <c r="W3372" s="94"/>
      <c r="X3372" s="83" t="str">
        <f>IF(ISERROR(VLOOKUP(W3372,LISTAS·PAPP!$AJ$3:$AK$903,2,0))," ",VLOOKUP(W3372,LISTAS·PAPP!$AJ$3:$AK$903,2,0))</f>
        <v xml:space="preserve"> </v>
      </c>
      <c r="Y3372" s="96"/>
      <c r="Z3372" s="97"/>
      <c r="AA3372" s="97"/>
      <c r="AB3372" s="97"/>
      <c r="AC3372" s="97"/>
      <c r="AD3372" s="97"/>
      <c r="AE3372" s="97"/>
      <c r="AF3372" s="97"/>
      <c r="AG3372" s="97"/>
      <c r="AH3372" s="97"/>
      <c r="AI3372" s="97"/>
      <c r="AJ3372" s="97"/>
      <c r="AK3372" s="97"/>
      <c r="AL3372" s="86" t="str">
        <f t="shared" si="157"/>
        <v/>
      </c>
      <c r="AM3372" s="87" t="str">
        <f t="shared" si="158"/>
        <v xml:space="preserve"> </v>
      </c>
      <c r="AN3372" s="1" t="str">
        <f t="shared" si="159"/>
        <v xml:space="preserve"> </v>
      </c>
    </row>
    <row r="3373" spans="1:40" s="88" customFormat="1" x14ac:dyDescent="0.25">
      <c r="A3373" s="92"/>
      <c r="B3373" s="92"/>
      <c r="C3373" s="92"/>
      <c r="D3373" s="92"/>
      <c r="E3373" s="92"/>
      <c r="F3373" s="93"/>
      <c r="G3373" s="94"/>
      <c r="H3373" s="83" t="str">
        <f>IF(M3373&lt;&gt;"",VLOOKUP(M3373,LISTAS·PAPP!$U$3:$Z$8,2,FALSE),"")</f>
        <v/>
      </c>
      <c r="I3373" s="85" t="str">
        <f>IF(M3373&lt;&gt;"",VLOOKUP(M3373,LISTAS·PAPP!$U$3:$Z$8,3,FALSE),"")</f>
        <v/>
      </c>
      <c r="J3373" s="83" t="str">
        <f>IF(M3373&lt;&gt;"",VLOOKUP(M3373,LISTAS·PAPP!$U$3:$Z$8,4,FALSE),"")</f>
        <v/>
      </c>
      <c r="K3373" s="83" t="str">
        <f>IF(C3373&lt;&gt;"",VLOOKUP(C3373,LISTAS·PAPP!$H$3:$O$119,4,FALSE),"")</f>
        <v/>
      </c>
      <c r="L3373" s="85" t="str">
        <f>IF(C3373&lt;&gt;"",VLOOKUP(C3373,LISTAS·PAPP!$H$3:$O$119,8,FALSE),"")</f>
        <v/>
      </c>
      <c r="M3373" s="95"/>
      <c r="N3373" s="92"/>
      <c r="O3373" s="92"/>
      <c r="P3373" s="84" t="str">
        <f>IF(N3373&lt;&gt;"",VLOOKUP(N3373,LISTAS·PAPP!$U$9:$Y$125,5,FALSE),"")</f>
        <v/>
      </c>
      <c r="Q3373" s="83" t="str">
        <f>IF(O3373&lt;&gt;"",VLOOKUP(O3373,LISTAS·PAPP!$U$9:$W$125,3,FALSE),"")</f>
        <v/>
      </c>
      <c r="R3373" s="92"/>
      <c r="S3373" s="173"/>
      <c r="T3373" s="173"/>
      <c r="U3373" s="92"/>
      <c r="V3373" s="92"/>
      <c r="W3373" s="94"/>
      <c r="X3373" s="83" t="str">
        <f>IF(ISERROR(VLOOKUP(W3373,LISTAS·PAPP!$AJ$3:$AK$903,2,0))," ",VLOOKUP(W3373,LISTAS·PAPP!$AJ$3:$AK$903,2,0))</f>
        <v xml:space="preserve"> </v>
      </c>
      <c r="Y3373" s="96"/>
      <c r="Z3373" s="97"/>
      <c r="AA3373" s="97"/>
      <c r="AB3373" s="97"/>
      <c r="AC3373" s="97"/>
      <c r="AD3373" s="97"/>
      <c r="AE3373" s="97"/>
      <c r="AF3373" s="97"/>
      <c r="AG3373" s="97"/>
      <c r="AH3373" s="97"/>
      <c r="AI3373" s="97"/>
      <c r="AJ3373" s="97"/>
      <c r="AK3373" s="97"/>
      <c r="AL3373" s="86" t="str">
        <f t="shared" si="157"/>
        <v/>
      </c>
      <c r="AM3373" s="87" t="str">
        <f t="shared" si="158"/>
        <v xml:space="preserve"> </v>
      </c>
      <c r="AN3373" s="1" t="str">
        <f t="shared" si="159"/>
        <v xml:space="preserve"> </v>
      </c>
    </row>
    <row r="3374" spans="1:40" s="88" customFormat="1" x14ac:dyDescent="0.25">
      <c r="A3374" s="92"/>
      <c r="B3374" s="92"/>
      <c r="C3374" s="92"/>
      <c r="D3374" s="92"/>
      <c r="E3374" s="92"/>
      <c r="F3374" s="93"/>
      <c r="G3374" s="94"/>
      <c r="H3374" s="83" t="str">
        <f>IF(M3374&lt;&gt;"",VLOOKUP(M3374,LISTAS·PAPP!$U$3:$Z$8,2,FALSE),"")</f>
        <v/>
      </c>
      <c r="I3374" s="85" t="str">
        <f>IF(M3374&lt;&gt;"",VLOOKUP(M3374,LISTAS·PAPP!$U$3:$Z$8,3,FALSE),"")</f>
        <v/>
      </c>
      <c r="J3374" s="83" t="str">
        <f>IF(M3374&lt;&gt;"",VLOOKUP(M3374,LISTAS·PAPP!$U$3:$Z$8,4,FALSE),"")</f>
        <v/>
      </c>
      <c r="K3374" s="83" t="str">
        <f>IF(C3374&lt;&gt;"",VLOOKUP(C3374,LISTAS·PAPP!$H$3:$O$119,4,FALSE),"")</f>
        <v/>
      </c>
      <c r="L3374" s="85" t="str">
        <f>IF(C3374&lt;&gt;"",VLOOKUP(C3374,LISTAS·PAPP!$H$3:$O$119,8,FALSE),"")</f>
        <v/>
      </c>
      <c r="M3374" s="95"/>
      <c r="N3374" s="92"/>
      <c r="O3374" s="92"/>
      <c r="P3374" s="84" t="str">
        <f>IF(N3374&lt;&gt;"",VLOOKUP(N3374,LISTAS·PAPP!$U$9:$Y$125,5,FALSE),"")</f>
        <v/>
      </c>
      <c r="Q3374" s="83" t="str">
        <f>IF(O3374&lt;&gt;"",VLOOKUP(O3374,LISTAS·PAPP!$U$9:$W$125,3,FALSE),"")</f>
        <v/>
      </c>
      <c r="R3374" s="92"/>
      <c r="S3374" s="173"/>
      <c r="T3374" s="173"/>
      <c r="U3374" s="92"/>
      <c r="V3374" s="92"/>
      <c r="W3374" s="94"/>
      <c r="X3374" s="83" t="str">
        <f>IF(ISERROR(VLOOKUP(W3374,LISTAS·PAPP!$AJ$3:$AK$903,2,0))," ",VLOOKUP(W3374,LISTAS·PAPP!$AJ$3:$AK$903,2,0))</f>
        <v xml:space="preserve"> </v>
      </c>
      <c r="Y3374" s="96"/>
      <c r="Z3374" s="97"/>
      <c r="AA3374" s="97"/>
      <c r="AB3374" s="97"/>
      <c r="AC3374" s="97"/>
      <c r="AD3374" s="97"/>
      <c r="AE3374" s="97"/>
      <c r="AF3374" s="97"/>
      <c r="AG3374" s="97"/>
      <c r="AH3374" s="97"/>
      <c r="AI3374" s="97"/>
      <c r="AJ3374" s="97"/>
      <c r="AK3374" s="97"/>
      <c r="AL3374" s="86" t="str">
        <f t="shared" si="157"/>
        <v/>
      </c>
      <c r="AM3374" s="87" t="str">
        <f t="shared" si="158"/>
        <v xml:space="preserve"> </v>
      </c>
      <c r="AN3374" s="1" t="str">
        <f t="shared" si="159"/>
        <v xml:space="preserve"> </v>
      </c>
    </row>
    <row r="3375" spans="1:40" s="88" customFormat="1" x14ac:dyDescent="0.25">
      <c r="A3375" s="92"/>
      <c r="B3375" s="92"/>
      <c r="C3375" s="92"/>
      <c r="D3375" s="92"/>
      <c r="E3375" s="92"/>
      <c r="F3375" s="93"/>
      <c r="G3375" s="94"/>
      <c r="H3375" s="83" t="str">
        <f>IF(M3375&lt;&gt;"",VLOOKUP(M3375,LISTAS·PAPP!$U$3:$Z$8,2,FALSE),"")</f>
        <v/>
      </c>
      <c r="I3375" s="85" t="str">
        <f>IF(M3375&lt;&gt;"",VLOOKUP(M3375,LISTAS·PAPP!$U$3:$Z$8,3,FALSE),"")</f>
        <v/>
      </c>
      <c r="J3375" s="83" t="str">
        <f>IF(M3375&lt;&gt;"",VLOOKUP(M3375,LISTAS·PAPP!$U$3:$Z$8,4,FALSE),"")</f>
        <v/>
      </c>
      <c r="K3375" s="83" t="str">
        <f>IF(C3375&lt;&gt;"",VLOOKUP(C3375,LISTAS·PAPP!$H$3:$O$119,4,FALSE),"")</f>
        <v/>
      </c>
      <c r="L3375" s="85" t="str">
        <f>IF(C3375&lt;&gt;"",VLOOKUP(C3375,LISTAS·PAPP!$H$3:$O$119,8,FALSE),"")</f>
        <v/>
      </c>
      <c r="M3375" s="95"/>
      <c r="N3375" s="92"/>
      <c r="O3375" s="92"/>
      <c r="P3375" s="84" t="str">
        <f>IF(N3375&lt;&gt;"",VLOOKUP(N3375,LISTAS·PAPP!$U$9:$Y$125,5,FALSE),"")</f>
        <v/>
      </c>
      <c r="Q3375" s="83" t="str">
        <f>IF(O3375&lt;&gt;"",VLOOKUP(O3375,LISTAS·PAPP!$U$9:$W$125,3,FALSE),"")</f>
        <v/>
      </c>
      <c r="R3375" s="92"/>
      <c r="S3375" s="173"/>
      <c r="T3375" s="173"/>
      <c r="U3375" s="92"/>
      <c r="V3375" s="92"/>
      <c r="W3375" s="94"/>
      <c r="X3375" s="83" t="str">
        <f>IF(ISERROR(VLOOKUP(W3375,LISTAS·PAPP!$AJ$3:$AK$903,2,0))," ",VLOOKUP(W3375,LISTAS·PAPP!$AJ$3:$AK$903,2,0))</f>
        <v xml:space="preserve"> </v>
      </c>
      <c r="Y3375" s="96"/>
      <c r="Z3375" s="97"/>
      <c r="AA3375" s="97"/>
      <c r="AB3375" s="97"/>
      <c r="AC3375" s="97"/>
      <c r="AD3375" s="97"/>
      <c r="AE3375" s="97"/>
      <c r="AF3375" s="97"/>
      <c r="AG3375" s="97"/>
      <c r="AH3375" s="97"/>
      <c r="AI3375" s="97"/>
      <c r="AJ3375" s="97"/>
      <c r="AK3375" s="97"/>
      <c r="AL3375" s="86" t="str">
        <f t="shared" si="157"/>
        <v/>
      </c>
      <c r="AM3375" s="87" t="str">
        <f t="shared" si="158"/>
        <v xml:space="preserve"> </v>
      </c>
      <c r="AN3375" s="1" t="str">
        <f t="shared" si="159"/>
        <v xml:space="preserve"> </v>
      </c>
    </row>
    <row r="3376" spans="1:40" s="88" customFormat="1" x14ac:dyDescent="0.25">
      <c r="A3376" s="92"/>
      <c r="B3376" s="92"/>
      <c r="C3376" s="92"/>
      <c r="D3376" s="92"/>
      <c r="E3376" s="92"/>
      <c r="F3376" s="93"/>
      <c r="G3376" s="94"/>
      <c r="H3376" s="83" t="str">
        <f>IF(M3376&lt;&gt;"",VLOOKUP(M3376,LISTAS·PAPP!$U$3:$Z$8,2,FALSE),"")</f>
        <v/>
      </c>
      <c r="I3376" s="85" t="str">
        <f>IF(M3376&lt;&gt;"",VLOOKUP(M3376,LISTAS·PAPP!$U$3:$Z$8,3,FALSE),"")</f>
        <v/>
      </c>
      <c r="J3376" s="83" t="str">
        <f>IF(M3376&lt;&gt;"",VLOOKUP(M3376,LISTAS·PAPP!$U$3:$Z$8,4,FALSE),"")</f>
        <v/>
      </c>
      <c r="K3376" s="83" t="str">
        <f>IF(C3376&lt;&gt;"",VLOOKUP(C3376,LISTAS·PAPP!$H$3:$O$119,4,FALSE),"")</f>
        <v/>
      </c>
      <c r="L3376" s="85" t="str">
        <f>IF(C3376&lt;&gt;"",VLOOKUP(C3376,LISTAS·PAPP!$H$3:$O$119,8,FALSE),"")</f>
        <v/>
      </c>
      <c r="M3376" s="95"/>
      <c r="N3376" s="92"/>
      <c r="O3376" s="92"/>
      <c r="P3376" s="84" t="str">
        <f>IF(N3376&lt;&gt;"",VLOOKUP(N3376,LISTAS·PAPP!$U$9:$Y$125,5,FALSE),"")</f>
        <v/>
      </c>
      <c r="Q3376" s="83" t="str">
        <f>IF(O3376&lt;&gt;"",VLOOKUP(O3376,LISTAS·PAPP!$U$9:$W$125,3,FALSE),"")</f>
        <v/>
      </c>
      <c r="R3376" s="92"/>
      <c r="S3376" s="173"/>
      <c r="T3376" s="173"/>
      <c r="U3376" s="92"/>
      <c r="V3376" s="92"/>
      <c r="W3376" s="94"/>
      <c r="X3376" s="83" t="str">
        <f>IF(ISERROR(VLOOKUP(W3376,LISTAS·PAPP!$AJ$3:$AK$903,2,0))," ",VLOOKUP(W3376,LISTAS·PAPP!$AJ$3:$AK$903,2,0))</f>
        <v xml:space="preserve"> </v>
      </c>
      <c r="Y3376" s="96"/>
      <c r="Z3376" s="97"/>
      <c r="AA3376" s="97"/>
      <c r="AB3376" s="97"/>
      <c r="AC3376" s="97"/>
      <c r="AD3376" s="97"/>
      <c r="AE3376" s="97"/>
      <c r="AF3376" s="97"/>
      <c r="AG3376" s="97"/>
      <c r="AH3376" s="97"/>
      <c r="AI3376" s="97"/>
      <c r="AJ3376" s="97"/>
      <c r="AK3376" s="97"/>
      <c r="AL3376" s="86" t="str">
        <f t="shared" si="157"/>
        <v/>
      </c>
      <c r="AM3376" s="87" t="str">
        <f t="shared" si="158"/>
        <v xml:space="preserve"> </v>
      </c>
      <c r="AN3376" s="1" t="str">
        <f t="shared" si="159"/>
        <v xml:space="preserve"> </v>
      </c>
    </row>
    <row r="3377" spans="1:40" s="88" customFormat="1" x14ac:dyDescent="0.25">
      <c r="A3377" s="92"/>
      <c r="B3377" s="92"/>
      <c r="C3377" s="92"/>
      <c r="D3377" s="92"/>
      <c r="E3377" s="92"/>
      <c r="F3377" s="93"/>
      <c r="G3377" s="94"/>
      <c r="H3377" s="83" t="str">
        <f>IF(M3377&lt;&gt;"",VLOOKUP(M3377,LISTAS·PAPP!$U$3:$Z$8,2,FALSE),"")</f>
        <v/>
      </c>
      <c r="I3377" s="85" t="str">
        <f>IF(M3377&lt;&gt;"",VLOOKUP(M3377,LISTAS·PAPP!$U$3:$Z$8,3,FALSE),"")</f>
        <v/>
      </c>
      <c r="J3377" s="83" t="str">
        <f>IF(M3377&lt;&gt;"",VLOOKUP(M3377,LISTAS·PAPP!$U$3:$Z$8,4,FALSE),"")</f>
        <v/>
      </c>
      <c r="K3377" s="83" t="str">
        <f>IF(C3377&lt;&gt;"",VLOOKUP(C3377,LISTAS·PAPP!$H$3:$O$119,4,FALSE),"")</f>
        <v/>
      </c>
      <c r="L3377" s="85" t="str">
        <f>IF(C3377&lt;&gt;"",VLOOKUP(C3377,LISTAS·PAPP!$H$3:$O$119,8,FALSE),"")</f>
        <v/>
      </c>
      <c r="M3377" s="95"/>
      <c r="N3377" s="92"/>
      <c r="O3377" s="92"/>
      <c r="P3377" s="84" t="str">
        <f>IF(N3377&lt;&gt;"",VLOOKUP(N3377,LISTAS·PAPP!$U$9:$Y$125,5,FALSE),"")</f>
        <v/>
      </c>
      <c r="Q3377" s="83" t="str">
        <f>IF(O3377&lt;&gt;"",VLOOKUP(O3377,LISTAS·PAPP!$U$9:$W$125,3,FALSE),"")</f>
        <v/>
      </c>
      <c r="R3377" s="92"/>
      <c r="S3377" s="173"/>
      <c r="T3377" s="173"/>
      <c r="U3377" s="92"/>
      <c r="V3377" s="92"/>
      <c r="W3377" s="94"/>
      <c r="X3377" s="83" t="str">
        <f>IF(ISERROR(VLOOKUP(W3377,LISTAS·PAPP!$AJ$3:$AK$903,2,0))," ",VLOOKUP(W3377,LISTAS·PAPP!$AJ$3:$AK$903,2,0))</f>
        <v xml:space="preserve"> </v>
      </c>
      <c r="Y3377" s="96"/>
      <c r="Z3377" s="97"/>
      <c r="AA3377" s="97"/>
      <c r="AB3377" s="97"/>
      <c r="AC3377" s="97"/>
      <c r="AD3377" s="97"/>
      <c r="AE3377" s="97"/>
      <c r="AF3377" s="97"/>
      <c r="AG3377" s="97"/>
      <c r="AH3377" s="97"/>
      <c r="AI3377" s="97"/>
      <c r="AJ3377" s="97"/>
      <c r="AK3377" s="97"/>
      <c r="AL3377" s="86" t="str">
        <f t="shared" si="157"/>
        <v/>
      </c>
      <c r="AM3377" s="87" t="str">
        <f t="shared" si="158"/>
        <v xml:space="preserve"> </v>
      </c>
      <c r="AN3377" s="1" t="str">
        <f t="shared" si="159"/>
        <v xml:space="preserve"> </v>
      </c>
    </row>
    <row r="3378" spans="1:40" s="88" customFormat="1" x14ac:dyDescent="0.25">
      <c r="A3378" s="92"/>
      <c r="B3378" s="92"/>
      <c r="C3378" s="92"/>
      <c r="D3378" s="92"/>
      <c r="E3378" s="92"/>
      <c r="F3378" s="93"/>
      <c r="G3378" s="94"/>
      <c r="H3378" s="83" t="str">
        <f>IF(M3378&lt;&gt;"",VLOOKUP(M3378,LISTAS·PAPP!$U$3:$Z$8,2,FALSE),"")</f>
        <v/>
      </c>
      <c r="I3378" s="85" t="str">
        <f>IF(M3378&lt;&gt;"",VLOOKUP(M3378,LISTAS·PAPP!$U$3:$Z$8,3,FALSE),"")</f>
        <v/>
      </c>
      <c r="J3378" s="83" t="str">
        <f>IF(M3378&lt;&gt;"",VLOOKUP(M3378,LISTAS·PAPP!$U$3:$Z$8,4,FALSE),"")</f>
        <v/>
      </c>
      <c r="K3378" s="83" t="str">
        <f>IF(C3378&lt;&gt;"",VLOOKUP(C3378,LISTAS·PAPP!$H$3:$O$119,4,FALSE),"")</f>
        <v/>
      </c>
      <c r="L3378" s="85" t="str">
        <f>IF(C3378&lt;&gt;"",VLOOKUP(C3378,LISTAS·PAPP!$H$3:$O$119,8,FALSE),"")</f>
        <v/>
      </c>
      <c r="M3378" s="95"/>
      <c r="N3378" s="92"/>
      <c r="O3378" s="92"/>
      <c r="P3378" s="84" t="str">
        <f>IF(N3378&lt;&gt;"",VLOOKUP(N3378,LISTAS·PAPP!$U$9:$Y$125,5,FALSE),"")</f>
        <v/>
      </c>
      <c r="Q3378" s="83" t="str">
        <f>IF(O3378&lt;&gt;"",VLOOKUP(O3378,LISTAS·PAPP!$U$9:$W$125,3,FALSE),"")</f>
        <v/>
      </c>
      <c r="R3378" s="92"/>
      <c r="S3378" s="173"/>
      <c r="T3378" s="173"/>
      <c r="U3378" s="92"/>
      <c r="V3378" s="92"/>
      <c r="W3378" s="94"/>
      <c r="X3378" s="83" t="str">
        <f>IF(ISERROR(VLOOKUP(W3378,LISTAS·PAPP!$AJ$3:$AK$903,2,0))," ",VLOOKUP(W3378,LISTAS·PAPP!$AJ$3:$AK$903,2,0))</f>
        <v xml:space="preserve"> </v>
      </c>
      <c r="Y3378" s="96"/>
      <c r="Z3378" s="97"/>
      <c r="AA3378" s="97"/>
      <c r="AB3378" s="97"/>
      <c r="AC3378" s="97"/>
      <c r="AD3378" s="97"/>
      <c r="AE3378" s="97"/>
      <c r="AF3378" s="97"/>
      <c r="AG3378" s="97"/>
      <c r="AH3378" s="97"/>
      <c r="AI3378" s="97"/>
      <c r="AJ3378" s="97"/>
      <c r="AK3378" s="97"/>
      <c r="AL3378" s="86" t="str">
        <f t="shared" si="157"/>
        <v/>
      </c>
      <c r="AM3378" s="87" t="str">
        <f t="shared" si="158"/>
        <v xml:space="preserve"> </v>
      </c>
      <c r="AN3378" s="1" t="str">
        <f t="shared" si="159"/>
        <v xml:space="preserve"> </v>
      </c>
    </row>
    <row r="3379" spans="1:40" s="88" customFormat="1" x14ac:dyDescent="0.25">
      <c r="A3379" s="92"/>
      <c r="B3379" s="92"/>
      <c r="C3379" s="92"/>
      <c r="D3379" s="92"/>
      <c r="E3379" s="92"/>
      <c r="F3379" s="93"/>
      <c r="G3379" s="94"/>
      <c r="H3379" s="83" t="str">
        <f>IF(M3379&lt;&gt;"",VLOOKUP(M3379,LISTAS·PAPP!$U$3:$Z$8,2,FALSE),"")</f>
        <v/>
      </c>
      <c r="I3379" s="85" t="str">
        <f>IF(M3379&lt;&gt;"",VLOOKUP(M3379,LISTAS·PAPP!$U$3:$Z$8,3,FALSE),"")</f>
        <v/>
      </c>
      <c r="J3379" s="83" t="str">
        <f>IF(M3379&lt;&gt;"",VLOOKUP(M3379,LISTAS·PAPP!$U$3:$Z$8,4,FALSE),"")</f>
        <v/>
      </c>
      <c r="K3379" s="83" t="str">
        <f>IF(C3379&lt;&gt;"",VLOOKUP(C3379,LISTAS·PAPP!$H$3:$O$119,4,FALSE),"")</f>
        <v/>
      </c>
      <c r="L3379" s="85" t="str">
        <f>IF(C3379&lt;&gt;"",VLOOKUP(C3379,LISTAS·PAPP!$H$3:$O$119,8,FALSE),"")</f>
        <v/>
      </c>
      <c r="M3379" s="95"/>
      <c r="N3379" s="92"/>
      <c r="O3379" s="92"/>
      <c r="P3379" s="84" t="str">
        <f>IF(N3379&lt;&gt;"",VLOOKUP(N3379,LISTAS·PAPP!$U$9:$Y$125,5,FALSE),"")</f>
        <v/>
      </c>
      <c r="Q3379" s="83" t="str">
        <f>IF(O3379&lt;&gt;"",VLOOKUP(O3379,LISTAS·PAPP!$U$9:$W$125,3,FALSE),"")</f>
        <v/>
      </c>
      <c r="R3379" s="92"/>
      <c r="S3379" s="173"/>
      <c r="T3379" s="173"/>
      <c r="U3379" s="92"/>
      <c r="V3379" s="92"/>
      <c r="W3379" s="94"/>
      <c r="X3379" s="83" t="str">
        <f>IF(ISERROR(VLOOKUP(W3379,LISTAS·PAPP!$AJ$3:$AK$903,2,0))," ",VLOOKUP(W3379,LISTAS·PAPP!$AJ$3:$AK$903,2,0))</f>
        <v xml:space="preserve"> </v>
      </c>
      <c r="Y3379" s="96"/>
      <c r="Z3379" s="97"/>
      <c r="AA3379" s="97"/>
      <c r="AB3379" s="97"/>
      <c r="AC3379" s="97"/>
      <c r="AD3379" s="97"/>
      <c r="AE3379" s="97"/>
      <c r="AF3379" s="97"/>
      <c r="AG3379" s="97"/>
      <c r="AH3379" s="97"/>
      <c r="AI3379" s="97"/>
      <c r="AJ3379" s="97"/>
      <c r="AK3379" s="97"/>
      <c r="AL3379" s="86" t="str">
        <f t="shared" si="157"/>
        <v/>
      </c>
      <c r="AM3379" s="87" t="str">
        <f t="shared" si="158"/>
        <v xml:space="preserve"> </v>
      </c>
      <c r="AN3379" s="1" t="str">
        <f t="shared" si="159"/>
        <v xml:space="preserve"> </v>
      </c>
    </row>
    <row r="3380" spans="1:40" s="88" customFormat="1" x14ac:dyDescent="0.25">
      <c r="A3380" s="92"/>
      <c r="B3380" s="92"/>
      <c r="C3380" s="92"/>
      <c r="D3380" s="92"/>
      <c r="E3380" s="92"/>
      <c r="F3380" s="93"/>
      <c r="G3380" s="94"/>
      <c r="H3380" s="83" t="str">
        <f>IF(M3380&lt;&gt;"",VLOOKUP(M3380,LISTAS·PAPP!$U$3:$Z$8,2,FALSE),"")</f>
        <v/>
      </c>
      <c r="I3380" s="85" t="str">
        <f>IF(M3380&lt;&gt;"",VLOOKUP(M3380,LISTAS·PAPP!$U$3:$Z$8,3,FALSE),"")</f>
        <v/>
      </c>
      <c r="J3380" s="83" t="str">
        <f>IF(M3380&lt;&gt;"",VLOOKUP(M3380,LISTAS·PAPP!$U$3:$Z$8,4,FALSE),"")</f>
        <v/>
      </c>
      <c r="K3380" s="83" t="str">
        <f>IF(C3380&lt;&gt;"",VLOOKUP(C3380,LISTAS·PAPP!$H$3:$O$119,4,FALSE),"")</f>
        <v/>
      </c>
      <c r="L3380" s="85" t="str">
        <f>IF(C3380&lt;&gt;"",VLOOKUP(C3380,LISTAS·PAPP!$H$3:$O$119,8,FALSE),"")</f>
        <v/>
      </c>
      <c r="M3380" s="95"/>
      <c r="N3380" s="92"/>
      <c r="O3380" s="92"/>
      <c r="P3380" s="84" t="str">
        <f>IF(N3380&lt;&gt;"",VLOOKUP(N3380,LISTAS·PAPP!$U$9:$Y$125,5,FALSE),"")</f>
        <v/>
      </c>
      <c r="Q3380" s="83" t="str">
        <f>IF(O3380&lt;&gt;"",VLOOKUP(O3380,LISTAS·PAPP!$U$9:$W$125,3,FALSE),"")</f>
        <v/>
      </c>
      <c r="R3380" s="92"/>
      <c r="S3380" s="173"/>
      <c r="T3380" s="173"/>
      <c r="U3380" s="92"/>
      <c r="V3380" s="92"/>
      <c r="W3380" s="94"/>
      <c r="X3380" s="83" t="str">
        <f>IF(ISERROR(VLOOKUP(W3380,LISTAS·PAPP!$AJ$3:$AK$903,2,0))," ",VLOOKUP(W3380,LISTAS·PAPP!$AJ$3:$AK$903,2,0))</f>
        <v xml:space="preserve"> </v>
      </c>
      <c r="Y3380" s="96"/>
      <c r="Z3380" s="97"/>
      <c r="AA3380" s="97"/>
      <c r="AB3380" s="97"/>
      <c r="AC3380" s="97"/>
      <c r="AD3380" s="97"/>
      <c r="AE3380" s="97"/>
      <c r="AF3380" s="97"/>
      <c r="AG3380" s="97"/>
      <c r="AH3380" s="97"/>
      <c r="AI3380" s="97"/>
      <c r="AJ3380" s="97"/>
      <c r="AK3380" s="97"/>
      <c r="AL3380" s="86" t="str">
        <f t="shared" si="157"/>
        <v/>
      </c>
      <c r="AM3380" s="87" t="str">
        <f t="shared" si="158"/>
        <v xml:space="preserve"> </v>
      </c>
      <c r="AN3380" s="1" t="str">
        <f t="shared" si="159"/>
        <v xml:space="preserve"> </v>
      </c>
    </row>
    <row r="3381" spans="1:40" s="88" customFormat="1" x14ac:dyDescent="0.25">
      <c r="A3381" s="92"/>
      <c r="B3381" s="92"/>
      <c r="C3381" s="92"/>
      <c r="D3381" s="92"/>
      <c r="E3381" s="92"/>
      <c r="F3381" s="93"/>
      <c r="G3381" s="94"/>
      <c r="H3381" s="83" t="str">
        <f>IF(M3381&lt;&gt;"",VLOOKUP(M3381,LISTAS·PAPP!$U$3:$Z$8,2,FALSE),"")</f>
        <v/>
      </c>
      <c r="I3381" s="85" t="str">
        <f>IF(M3381&lt;&gt;"",VLOOKUP(M3381,LISTAS·PAPP!$U$3:$Z$8,3,FALSE),"")</f>
        <v/>
      </c>
      <c r="J3381" s="83" t="str">
        <f>IF(M3381&lt;&gt;"",VLOOKUP(M3381,LISTAS·PAPP!$U$3:$Z$8,4,FALSE),"")</f>
        <v/>
      </c>
      <c r="K3381" s="83" t="str">
        <f>IF(C3381&lt;&gt;"",VLOOKUP(C3381,LISTAS·PAPP!$H$3:$O$119,4,FALSE),"")</f>
        <v/>
      </c>
      <c r="L3381" s="85" t="str">
        <f>IF(C3381&lt;&gt;"",VLOOKUP(C3381,LISTAS·PAPP!$H$3:$O$119,8,FALSE),"")</f>
        <v/>
      </c>
      <c r="M3381" s="95"/>
      <c r="N3381" s="92"/>
      <c r="O3381" s="92"/>
      <c r="P3381" s="84" t="str">
        <f>IF(N3381&lt;&gt;"",VLOOKUP(N3381,LISTAS·PAPP!$U$9:$Y$125,5,FALSE),"")</f>
        <v/>
      </c>
      <c r="Q3381" s="83" t="str">
        <f>IF(O3381&lt;&gt;"",VLOOKUP(O3381,LISTAS·PAPP!$U$9:$W$125,3,FALSE),"")</f>
        <v/>
      </c>
      <c r="R3381" s="92"/>
      <c r="S3381" s="173"/>
      <c r="T3381" s="173"/>
      <c r="U3381" s="92"/>
      <c r="V3381" s="92"/>
      <c r="W3381" s="94"/>
      <c r="X3381" s="83" t="str">
        <f>IF(ISERROR(VLOOKUP(W3381,LISTAS·PAPP!$AJ$3:$AK$903,2,0))," ",VLOOKUP(W3381,LISTAS·PAPP!$AJ$3:$AK$903,2,0))</f>
        <v xml:space="preserve"> </v>
      </c>
      <c r="Y3381" s="96"/>
      <c r="Z3381" s="97"/>
      <c r="AA3381" s="97"/>
      <c r="AB3381" s="97"/>
      <c r="AC3381" s="97"/>
      <c r="AD3381" s="97"/>
      <c r="AE3381" s="97"/>
      <c r="AF3381" s="97"/>
      <c r="AG3381" s="97"/>
      <c r="AH3381" s="97"/>
      <c r="AI3381" s="97"/>
      <c r="AJ3381" s="97"/>
      <c r="AK3381" s="97"/>
      <c r="AL3381" s="86" t="str">
        <f t="shared" si="157"/>
        <v/>
      </c>
      <c r="AM3381" s="87" t="str">
        <f t="shared" si="158"/>
        <v xml:space="preserve"> </v>
      </c>
      <c r="AN3381" s="1" t="str">
        <f t="shared" si="159"/>
        <v xml:space="preserve"> </v>
      </c>
    </row>
    <row r="3382" spans="1:40" s="88" customFormat="1" x14ac:dyDescent="0.25">
      <c r="A3382" s="92"/>
      <c r="B3382" s="92"/>
      <c r="C3382" s="92"/>
      <c r="D3382" s="92"/>
      <c r="E3382" s="92"/>
      <c r="F3382" s="93"/>
      <c r="G3382" s="94"/>
      <c r="H3382" s="83" t="str">
        <f>IF(M3382&lt;&gt;"",VLOOKUP(M3382,LISTAS·PAPP!$U$3:$Z$8,2,FALSE),"")</f>
        <v/>
      </c>
      <c r="I3382" s="85" t="str">
        <f>IF(M3382&lt;&gt;"",VLOOKUP(M3382,LISTAS·PAPP!$U$3:$Z$8,3,FALSE),"")</f>
        <v/>
      </c>
      <c r="J3382" s="83" t="str">
        <f>IF(M3382&lt;&gt;"",VLOOKUP(M3382,LISTAS·PAPP!$U$3:$Z$8,4,FALSE),"")</f>
        <v/>
      </c>
      <c r="K3382" s="83" t="str">
        <f>IF(C3382&lt;&gt;"",VLOOKUP(C3382,LISTAS·PAPP!$H$3:$O$119,4,FALSE),"")</f>
        <v/>
      </c>
      <c r="L3382" s="85" t="str">
        <f>IF(C3382&lt;&gt;"",VLOOKUP(C3382,LISTAS·PAPP!$H$3:$O$119,8,FALSE),"")</f>
        <v/>
      </c>
      <c r="M3382" s="95"/>
      <c r="N3382" s="92"/>
      <c r="O3382" s="92"/>
      <c r="P3382" s="84" t="str">
        <f>IF(N3382&lt;&gt;"",VLOOKUP(N3382,LISTAS·PAPP!$U$9:$Y$125,5,FALSE),"")</f>
        <v/>
      </c>
      <c r="Q3382" s="83" t="str">
        <f>IF(O3382&lt;&gt;"",VLOOKUP(O3382,LISTAS·PAPP!$U$9:$W$125,3,FALSE),"")</f>
        <v/>
      </c>
      <c r="R3382" s="92"/>
      <c r="S3382" s="173"/>
      <c r="T3382" s="173"/>
      <c r="U3382" s="92"/>
      <c r="V3382" s="92"/>
      <c r="W3382" s="94"/>
      <c r="X3382" s="83" t="str">
        <f>IF(ISERROR(VLOOKUP(W3382,LISTAS·PAPP!$AJ$3:$AK$903,2,0))," ",VLOOKUP(W3382,LISTAS·PAPP!$AJ$3:$AK$903,2,0))</f>
        <v xml:space="preserve"> </v>
      </c>
      <c r="Y3382" s="96"/>
      <c r="Z3382" s="97"/>
      <c r="AA3382" s="97"/>
      <c r="AB3382" s="97"/>
      <c r="AC3382" s="97"/>
      <c r="AD3382" s="97"/>
      <c r="AE3382" s="97"/>
      <c r="AF3382" s="97"/>
      <c r="AG3382" s="97"/>
      <c r="AH3382" s="97"/>
      <c r="AI3382" s="97"/>
      <c r="AJ3382" s="97"/>
      <c r="AK3382" s="97"/>
      <c r="AL3382" s="86" t="str">
        <f t="shared" si="157"/>
        <v/>
      </c>
      <c r="AM3382" s="87" t="str">
        <f t="shared" si="158"/>
        <v xml:space="preserve"> </v>
      </c>
      <c r="AN3382" s="1" t="str">
        <f t="shared" si="159"/>
        <v xml:space="preserve"> </v>
      </c>
    </row>
    <row r="3383" spans="1:40" s="88" customFormat="1" x14ac:dyDescent="0.25">
      <c r="A3383" s="92"/>
      <c r="B3383" s="92"/>
      <c r="C3383" s="92"/>
      <c r="D3383" s="92"/>
      <c r="E3383" s="92"/>
      <c r="F3383" s="93"/>
      <c r="G3383" s="94"/>
      <c r="H3383" s="83" t="str">
        <f>IF(M3383&lt;&gt;"",VLOOKUP(M3383,LISTAS·PAPP!$U$3:$Z$8,2,FALSE),"")</f>
        <v/>
      </c>
      <c r="I3383" s="85" t="str">
        <f>IF(M3383&lt;&gt;"",VLOOKUP(M3383,LISTAS·PAPP!$U$3:$Z$8,3,FALSE),"")</f>
        <v/>
      </c>
      <c r="J3383" s="83" t="str">
        <f>IF(M3383&lt;&gt;"",VLOOKUP(M3383,LISTAS·PAPP!$U$3:$Z$8,4,FALSE),"")</f>
        <v/>
      </c>
      <c r="K3383" s="83" t="str">
        <f>IF(C3383&lt;&gt;"",VLOOKUP(C3383,LISTAS·PAPP!$H$3:$O$119,4,FALSE),"")</f>
        <v/>
      </c>
      <c r="L3383" s="85" t="str">
        <f>IF(C3383&lt;&gt;"",VLOOKUP(C3383,LISTAS·PAPP!$H$3:$O$119,8,FALSE),"")</f>
        <v/>
      </c>
      <c r="M3383" s="95"/>
      <c r="N3383" s="92"/>
      <c r="O3383" s="92"/>
      <c r="P3383" s="84" t="str">
        <f>IF(N3383&lt;&gt;"",VLOOKUP(N3383,LISTAS·PAPP!$U$9:$Y$125,5,FALSE),"")</f>
        <v/>
      </c>
      <c r="Q3383" s="83" t="str">
        <f>IF(O3383&lt;&gt;"",VLOOKUP(O3383,LISTAS·PAPP!$U$9:$W$125,3,FALSE),"")</f>
        <v/>
      </c>
      <c r="R3383" s="92"/>
      <c r="S3383" s="173"/>
      <c r="T3383" s="173"/>
      <c r="U3383" s="92"/>
      <c r="V3383" s="92"/>
      <c r="W3383" s="94"/>
      <c r="X3383" s="83" t="str">
        <f>IF(ISERROR(VLOOKUP(W3383,LISTAS·PAPP!$AJ$3:$AK$903,2,0))," ",VLOOKUP(W3383,LISTAS·PAPP!$AJ$3:$AK$903,2,0))</f>
        <v xml:space="preserve"> </v>
      </c>
      <c r="Y3383" s="96"/>
      <c r="Z3383" s="97"/>
      <c r="AA3383" s="97"/>
      <c r="AB3383" s="97"/>
      <c r="AC3383" s="97"/>
      <c r="AD3383" s="97"/>
      <c r="AE3383" s="97"/>
      <c r="AF3383" s="97"/>
      <c r="AG3383" s="97"/>
      <c r="AH3383" s="97"/>
      <c r="AI3383" s="97"/>
      <c r="AJ3383" s="97"/>
      <c r="AK3383" s="97"/>
      <c r="AL3383" s="86" t="str">
        <f t="shared" si="157"/>
        <v/>
      </c>
      <c r="AM3383" s="87" t="str">
        <f t="shared" si="158"/>
        <v xml:space="preserve"> </v>
      </c>
      <c r="AN3383" s="1" t="str">
        <f t="shared" si="159"/>
        <v xml:space="preserve"> </v>
      </c>
    </row>
    <row r="3384" spans="1:40" s="88" customFormat="1" x14ac:dyDescent="0.25">
      <c r="A3384" s="92"/>
      <c r="B3384" s="92"/>
      <c r="C3384" s="92"/>
      <c r="D3384" s="92"/>
      <c r="E3384" s="92"/>
      <c r="F3384" s="93"/>
      <c r="G3384" s="94"/>
      <c r="H3384" s="83" t="str">
        <f>IF(M3384&lt;&gt;"",VLOOKUP(M3384,LISTAS·PAPP!$U$3:$Z$8,2,FALSE),"")</f>
        <v/>
      </c>
      <c r="I3384" s="85" t="str">
        <f>IF(M3384&lt;&gt;"",VLOOKUP(M3384,LISTAS·PAPP!$U$3:$Z$8,3,FALSE),"")</f>
        <v/>
      </c>
      <c r="J3384" s="83" t="str">
        <f>IF(M3384&lt;&gt;"",VLOOKUP(M3384,LISTAS·PAPP!$U$3:$Z$8,4,FALSE),"")</f>
        <v/>
      </c>
      <c r="K3384" s="83" t="str">
        <f>IF(C3384&lt;&gt;"",VLOOKUP(C3384,LISTAS·PAPP!$H$3:$O$119,4,FALSE),"")</f>
        <v/>
      </c>
      <c r="L3384" s="85" t="str">
        <f>IF(C3384&lt;&gt;"",VLOOKUP(C3384,LISTAS·PAPP!$H$3:$O$119,8,FALSE),"")</f>
        <v/>
      </c>
      <c r="M3384" s="95"/>
      <c r="N3384" s="92"/>
      <c r="O3384" s="92"/>
      <c r="P3384" s="84" t="str">
        <f>IF(N3384&lt;&gt;"",VLOOKUP(N3384,LISTAS·PAPP!$U$9:$Y$125,5,FALSE),"")</f>
        <v/>
      </c>
      <c r="Q3384" s="83" t="str">
        <f>IF(O3384&lt;&gt;"",VLOOKUP(O3384,LISTAS·PAPP!$U$9:$W$125,3,FALSE),"")</f>
        <v/>
      </c>
      <c r="R3384" s="92"/>
      <c r="S3384" s="173"/>
      <c r="T3384" s="173"/>
      <c r="U3384" s="92"/>
      <c r="V3384" s="92"/>
      <c r="W3384" s="94"/>
      <c r="X3384" s="83" t="str">
        <f>IF(ISERROR(VLOOKUP(W3384,LISTAS·PAPP!$AJ$3:$AK$903,2,0))," ",VLOOKUP(W3384,LISTAS·PAPP!$AJ$3:$AK$903,2,0))</f>
        <v xml:space="preserve"> </v>
      </c>
      <c r="Y3384" s="96"/>
      <c r="Z3384" s="97"/>
      <c r="AA3384" s="97"/>
      <c r="AB3384" s="97"/>
      <c r="AC3384" s="97"/>
      <c r="AD3384" s="97"/>
      <c r="AE3384" s="97"/>
      <c r="AF3384" s="97"/>
      <c r="AG3384" s="97"/>
      <c r="AH3384" s="97"/>
      <c r="AI3384" s="97"/>
      <c r="AJ3384" s="97"/>
      <c r="AK3384" s="97"/>
      <c r="AL3384" s="86" t="str">
        <f t="shared" si="157"/>
        <v/>
      </c>
      <c r="AM3384" s="87" t="str">
        <f t="shared" si="158"/>
        <v xml:space="preserve"> </v>
      </c>
      <c r="AN3384" s="1" t="str">
        <f t="shared" si="159"/>
        <v xml:space="preserve"> </v>
      </c>
    </row>
    <row r="3385" spans="1:40" s="88" customFormat="1" x14ac:dyDescent="0.25">
      <c r="A3385" s="92"/>
      <c r="B3385" s="92"/>
      <c r="C3385" s="92"/>
      <c r="D3385" s="92"/>
      <c r="E3385" s="92"/>
      <c r="F3385" s="93"/>
      <c r="G3385" s="94"/>
      <c r="H3385" s="83" t="str">
        <f>IF(M3385&lt;&gt;"",VLOOKUP(M3385,LISTAS·PAPP!$U$3:$Z$8,2,FALSE),"")</f>
        <v/>
      </c>
      <c r="I3385" s="85" t="str">
        <f>IF(M3385&lt;&gt;"",VLOOKUP(M3385,LISTAS·PAPP!$U$3:$Z$8,3,FALSE),"")</f>
        <v/>
      </c>
      <c r="J3385" s="83" t="str">
        <f>IF(M3385&lt;&gt;"",VLOOKUP(M3385,LISTAS·PAPP!$U$3:$Z$8,4,FALSE),"")</f>
        <v/>
      </c>
      <c r="K3385" s="83" t="str">
        <f>IF(C3385&lt;&gt;"",VLOOKUP(C3385,LISTAS·PAPP!$H$3:$O$119,4,FALSE),"")</f>
        <v/>
      </c>
      <c r="L3385" s="85" t="str">
        <f>IF(C3385&lt;&gt;"",VLOOKUP(C3385,LISTAS·PAPP!$H$3:$O$119,8,FALSE),"")</f>
        <v/>
      </c>
      <c r="M3385" s="95"/>
      <c r="N3385" s="92"/>
      <c r="O3385" s="92"/>
      <c r="P3385" s="84" t="str">
        <f>IF(N3385&lt;&gt;"",VLOOKUP(N3385,LISTAS·PAPP!$U$9:$Y$125,5,FALSE),"")</f>
        <v/>
      </c>
      <c r="Q3385" s="83" t="str">
        <f>IF(O3385&lt;&gt;"",VLOOKUP(O3385,LISTAS·PAPP!$U$9:$W$125,3,FALSE),"")</f>
        <v/>
      </c>
      <c r="R3385" s="92"/>
      <c r="S3385" s="173"/>
      <c r="T3385" s="173"/>
      <c r="U3385" s="92"/>
      <c r="V3385" s="92"/>
      <c r="W3385" s="94"/>
      <c r="X3385" s="83" t="str">
        <f>IF(ISERROR(VLOOKUP(W3385,LISTAS·PAPP!$AJ$3:$AK$903,2,0))," ",VLOOKUP(W3385,LISTAS·PAPP!$AJ$3:$AK$903,2,0))</f>
        <v xml:space="preserve"> </v>
      </c>
      <c r="Y3385" s="96"/>
      <c r="Z3385" s="97"/>
      <c r="AA3385" s="97"/>
      <c r="AB3385" s="97"/>
      <c r="AC3385" s="97"/>
      <c r="AD3385" s="97"/>
      <c r="AE3385" s="97"/>
      <c r="AF3385" s="97"/>
      <c r="AG3385" s="97"/>
      <c r="AH3385" s="97"/>
      <c r="AI3385" s="97"/>
      <c r="AJ3385" s="97"/>
      <c r="AK3385" s="97"/>
      <c r="AL3385" s="86" t="str">
        <f t="shared" si="157"/>
        <v/>
      </c>
      <c r="AM3385" s="87" t="str">
        <f t="shared" si="158"/>
        <v xml:space="preserve"> </v>
      </c>
      <c r="AN3385" s="1" t="str">
        <f t="shared" si="159"/>
        <v xml:space="preserve"> </v>
      </c>
    </row>
    <row r="3386" spans="1:40" s="88" customFormat="1" x14ac:dyDescent="0.25">
      <c r="A3386" s="92"/>
      <c r="B3386" s="92"/>
      <c r="C3386" s="92"/>
      <c r="D3386" s="92"/>
      <c r="E3386" s="92"/>
      <c r="F3386" s="93"/>
      <c r="G3386" s="94"/>
      <c r="H3386" s="83" t="str">
        <f>IF(M3386&lt;&gt;"",VLOOKUP(M3386,LISTAS·PAPP!$U$3:$Z$8,2,FALSE),"")</f>
        <v/>
      </c>
      <c r="I3386" s="85" t="str">
        <f>IF(M3386&lt;&gt;"",VLOOKUP(M3386,LISTAS·PAPP!$U$3:$Z$8,3,FALSE),"")</f>
        <v/>
      </c>
      <c r="J3386" s="83" t="str">
        <f>IF(M3386&lt;&gt;"",VLOOKUP(M3386,LISTAS·PAPP!$U$3:$Z$8,4,FALSE),"")</f>
        <v/>
      </c>
      <c r="K3386" s="83" t="str">
        <f>IF(C3386&lt;&gt;"",VLOOKUP(C3386,LISTAS·PAPP!$H$3:$O$119,4,FALSE),"")</f>
        <v/>
      </c>
      <c r="L3386" s="85" t="str">
        <f>IF(C3386&lt;&gt;"",VLOOKUP(C3386,LISTAS·PAPP!$H$3:$O$119,8,FALSE),"")</f>
        <v/>
      </c>
      <c r="M3386" s="95"/>
      <c r="N3386" s="92"/>
      <c r="O3386" s="92"/>
      <c r="P3386" s="84" t="str">
        <f>IF(N3386&lt;&gt;"",VLOOKUP(N3386,LISTAS·PAPP!$U$9:$Y$125,5,FALSE),"")</f>
        <v/>
      </c>
      <c r="Q3386" s="83" t="str">
        <f>IF(O3386&lt;&gt;"",VLOOKUP(O3386,LISTAS·PAPP!$U$9:$W$125,3,FALSE),"")</f>
        <v/>
      </c>
      <c r="R3386" s="92"/>
      <c r="S3386" s="173"/>
      <c r="T3386" s="173"/>
      <c r="U3386" s="92"/>
      <c r="V3386" s="92"/>
      <c r="W3386" s="94"/>
      <c r="X3386" s="83" t="str">
        <f>IF(ISERROR(VLOOKUP(W3386,LISTAS·PAPP!$AJ$3:$AK$903,2,0))," ",VLOOKUP(W3386,LISTAS·PAPP!$AJ$3:$AK$903,2,0))</f>
        <v xml:space="preserve"> </v>
      </c>
      <c r="Y3386" s="96"/>
      <c r="Z3386" s="97"/>
      <c r="AA3386" s="97"/>
      <c r="AB3386" s="97"/>
      <c r="AC3386" s="97"/>
      <c r="AD3386" s="97"/>
      <c r="AE3386" s="97"/>
      <c r="AF3386" s="97"/>
      <c r="AG3386" s="97"/>
      <c r="AH3386" s="97"/>
      <c r="AI3386" s="97"/>
      <c r="AJ3386" s="97"/>
      <c r="AK3386" s="97"/>
      <c r="AL3386" s="86" t="str">
        <f t="shared" si="157"/>
        <v/>
      </c>
      <c r="AM3386" s="87" t="str">
        <f t="shared" si="158"/>
        <v xml:space="preserve"> </v>
      </c>
      <c r="AN3386" s="1" t="str">
        <f t="shared" si="159"/>
        <v xml:space="preserve"> </v>
      </c>
    </row>
    <row r="3387" spans="1:40" s="88" customFormat="1" x14ac:dyDescent="0.25">
      <c r="A3387" s="92"/>
      <c r="B3387" s="92"/>
      <c r="C3387" s="92"/>
      <c r="D3387" s="92"/>
      <c r="E3387" s="92"/>
      <c r="F3387" s="93"/>
      <c r="G3387" s="94"/>
      <c r="H3387" s="83" t="str">
        <f>IF(M3387&lt;&gt;"",VLOOKUP(M3387,LISTAS·PAPP!$U$3:$Z$8,2,FALSE),"")</f>
        <v/>
      </c>
      <c r="I3387" s="85" t="str">
        <f>IF(M3387&lt;&gt;"",VLOOKUP(M3387,LISTAS·PAPP!$U$3:$Z$8,3,FALSE),"")</f>
        <v/>
      </c>
      <c r="J3387" s="83" t="str">
        <f>IF(M3387&lt;&gt;"",VLOOKUP(M3387,LISTAS·PAPP!$U$3:$Z$8,4,FALSE),"")</f>
        <v/>
      </c>
      <c r="K3387" s="83" t="str">
        <f>IF(C3387&lt;&gt;"",VLOOKUP(C3387,LISTAS·PAPP!$H$3:$O$119,4,FALSE),"")</f>
        <v/>
      </c>
      <c r="L3387" s="85" t="str">
        <f>IF(C3387&lt;&gt;"",VLOOKUP(C3387,LISTAS·PAPP!$H$3:$O$119,8,FALSE),"")</f>
        <v/>
      </c>
      <c r="M3387" s="95"/>
      <c r="N3387" s="92"/>
      <c r="O3387" s="92"/>
      <c r="P3387" s="84" t="str">
        <f>IF(N3387&lt;&gt;"",VLOOKUP(N3387,LISTAS·PAPP!$U$9:$Y$125,5,FALSE),"")</f>
        <v/>
      </c>
      <c r="Q3387" s="83" t="str">
        <f>IF(O3387&lt;&gt;"",VLOOKUP(O3387,LISTAS·PAPP!$U$9:$W$125,3,FALSE),"")</f>
        <v/>
      </c>
      <c r="R3387" s="92"/>
      <c r="S3387" s="173"/>
      <c r="T3387" s="173"/>
      <c r="U3387" s="92"/>
      <c r="V3387" s="92"/>
      <c r="W3387" s="94"/>
      <c r="X3387" s="83" t="str">
        <f>IF(ISERROR(VLOOKUP(W3387,LISTAS·PAPP!$AJ$3:$AK$903,2,0))," ",VLOOKUP(W3387,LISTAS·PAPP!$AJ$3:$AK$903,2,0))</f>
        <v xml:space="preserve"> </v>
      </c>
      <c r="Y3387" s="96"/>
      <c r="Z3387" s="97"/>
      <c r="AA3387" s="97"/>
      <c r="AB3387" s="97"/>
      <c r="AC3387" s="97"/>
      <c r="AD3387" s="97"/>
      <c r="AE3387" s="97"/>
      <c r="AF3387" s="97"/>
      <c r="AG3387" s="97"/>
      <c r="AH3387" s="97"/>
      <c r="AI3387" s="97"/>
      <c r="AJ3387" s="97"/>
      <c r="AK3387" s="97"/>
      <c r="AL3387" s="86" t="str">
        <f t="shared" si="157"/>
        <v/>
      </c>
      <c r="AM3387" s="87" t="str">
        <f t="shared" si="158"/>
        <v xml:space="preserve"> </v>
      </c>
      <c r="AN3387" s="1" t="str">
        <f t="shared" si="159"/>
        <v xml:space="preserve"> </v>
      </c>
    </row>
    <row r="3388" spans="1:40" s="88" customFormat="1" x14ac:dyDescent="0.25">
      <c r="A3388" s="92"/>
      <c r="B3388" s="92"/>
      <c r="C3388" s="92"/>
      <c r="D3388" s="92"/>
      <c r="E3388" s="92"/>
      <c r="F3388" s="93"/>
      <c r="G3388" s="94"/>
      <c r="H3388" s="83" t="str">
        <f>IF(M3388&lt;&gt;"",VLOOKUP(M3388,LISTAS·PAPP!$U$3:$Z$8,2,FALSE),"")</f>
        <v/>
      </c>
      <c r="I3388" s="85" t="str">
        <f>IF(M3388&lt;&gt;"",VLOOKUP(M3388,LISTAS·PAPP!$U$3:$Z$8,3,FALSE),"")</f>
        <v/>
      </c>
      <c r="J3388" s="83" t="str">
        <f>IF(M3388&lt;&gt;"",VLOOKUP(M3388,LISTAS·PAPP!$U$3:$Z$8,4,FALSE),"")</f>
        <v/>
      </c>
      <c r="K3388" s="83" t="str">
        <f>IF(C3388&lt;&gt;"",VLOOKUP(C3388,LISTAS·PAPP!$H$3:$O$119,4,FALSE),"")</f>
        <v/>
      </c>
      <c r="L3388" s="85" t="str">
        <f>IF(C3388&lt;&gt;"",VLOOKUP(C3388,LISTAS·PAPP!$H$3:$O$119,8,FALSE),"")</f>
        <v/>
      </c>
      <c r="M3388" s="95"/>
      <c r="N3388" s="92"/>
      <c r="O3388" s="92"/>
      <c r="P3388" s="84" t="str">
        <f>IF(N3388&lt;&gt;"",VLOOKUP(N3388,LISTAS·PAPP!$U$9:$Y$125,5,FALSE),"")</f>
        <v/>
      </c>
      <c r="Q3388" s="83" t="str">
        <f>IF(O3388&lt;&gt;"",VLOOKUP(O3388,LISTAS·PAPP!$U$9:$W$125,3,FALSE),"")</f>
        <v/>
      </c>
      <c r="R3388" s="92"/>
      <c r="S3388" s="173"/>
      <c r="T3388" s="173"/>
      <c r="U3388" s="92"/>
      <c r="V3388" s="92"/>
      <c r="W3388" s="94"/>
      <c r="X3388" s="83" t="str">
        <f>IF(ISERROR(VLOOKUP(W3388,LISTAS·PAPP!$AJ$3:$AK$903,2,0))," ",VLOOKUP(W3388,LISTAS·PAPP!$AJ$3:$AK$903,2,0))</f>
        <v xml:space="preserve"> </v>
      </c>
      <c r="Y3388" s="96"/>
      <c r="Z3388" s="97"/>
      <c r="AA3388" s="97"/>
      <c r="AB3388" s="97"/>
      <c r="AC3388" s="97"/>
      <c r="AD3388" s="97"/>
      <c r="AE3388" s="97"/>
      <c r="AF3388" s="97"/>
      <c r="AG3388" s="97"/>
      <c r="AH3388" s="97"/>
      <c r="AI3388" s="97"/>
      <c r="AJ3388" s="97"/>
      <c r="AK3388" s="97"/>
      <c r="AL3388" s="86" t="str">
        <f t="shared" si="157"/>
        <v/>
      </c>
      <c r="AM3388" s="87" t="str">
        <f t="shared" si="158"/>
        <v xml:space="preserve"> </v>
      </c>
      <c r="AN3388" s="1" t="str">
        <f t="shared" si="159"/>
        <v xml:space="preserve"> </v>
      </c>
    </row>
    <row r="3389" spans="1:40" s="88" customFormat="1" x14ac:dyDescent="0.25">
      <c r="A3389" s="92"/>
      <c r="B3389" s="92"/>
      <c r="C3389" s="92"/>
      <c r="D3389" s="92"/>
      <c r="E3389" s="92"/>
      <c r="F3389" s="93"/>
      <c r="G3389" s="94"/>
      <c r="H3389" s="83" t="str">
        <f>IF(M3389&lt;&gt;"",VLOOKUP(M3389,LISTAS·PAPP!$U$3:$Z$8,2,FALSE),"")</f>
        <v/>
      </c>
      <c r="I3389" s="85" t="str">
        <f>IF(M3389&lt;&gt;"",VLOOKUP(M3389,LISTAS·PAPP!$U$3:$Z$8,3,FALSE),"")</f>
        <v/>
      </c>
      <c r="J3389" s="83" t="str">
        <f>IF(M3389&lt;&gt;"",VLOOKUP(M3389,LISTAS·PAPP!$U$3:$Z$8,4,FALSE),"")</f>
        <v/>
      </c>
      <c r="K3389" s="83" t="str">
        <f>IF(C3389&lt;&gt;"",VLOOKUP(C3389,LISTAS·PAPP!$H$3:$O$119,4,FALSE),"")</f>
        <v/>
      </c>
      <c r="L3389" s="85" t="str">
        <f>IF(C3389&lt;&gt;"",VLOOKUP(C3389,LISTAS·PAPP!$H$3:$O$119,8,FALSE),"")</f>
        <v/>
      </c>
      <c r="M3389" s="95"/>
      <c r="N3389" s="92"/>
      <c r="O3389" s="92"/>
      <c r="P3389" s="84" t="str">
        <f>IF(N3389&lt;&gt;"",VLOOKUP(N3389,LISTAS·PAPP!$U$9:$Y$125,5,FALSE),"")</f>
        <v/>
      </c>
      <c r="Q3389" s="83" t="str">
        <f>IF(O3389&lt;&gt;"",VLOOKUP(O3389,LISTAS·PAPP!$U$9:$W$125,3,FALSE),"")</f>
        <v/>
      </c>
      <c r="R3389" s="92"/>
      <c r="S3389" s="173"/>
      <c r="T3389" s="173"/>
      <c r="U3389" s="92"/>
      <c r="V3389" s="92"/>
      <c r="W3389" s="94"/>
      <c r="X3389" s="83" t="str">
        <f>IF(ISERROR(VLOOKUP(W3389,LISTAS·PAPP!$AJ$3:$AK$903,2,0))," ",VLOOKUP(W3389,LISTAS·PAPP!$AJ$3:$AK$903,2,0))</f>
        <v xml:space="preserve"> </v>
      </c>
      <c r="Y3389" s="96"/>
      <c r="Z3389" s="97"/>
      <c r="AA3389" s="97"/>
      <c r="AB3389" s="97"/>
      <c r="AC3389" s="97"/>
      <c r="AD3389" s="97"/>
      <c r="AE3389" s="97"/>
      <c r="AF3389" s="97"/>
      <c r="AG3389" s="97"/>
      <c r="AH3389" s="97"/>
      <c r="AI3389" s="97"/>
      <c r="AJ3389" s="97"/>
      <c r="AK3389" s="97"/>
      <c r="AL3389" s="86" t="str">
        <f t="shared" si="157"/>
        <v/>
      </c>
      <c r="AM3389" s="87" t="str">
        <f t="shared" si="158"/>
        <v xml:space="preserve"> </v>
      </c>
      <c r="AN3389" s="1" t="str">
        <f t="shared" si="159"/>
        <v xml:space="preserve"> </v>
      </c>
    </row>
    <row r="3390" spans="1:40" s="88" customFormat="1" x14ac:dyDescent="0.25">
      <c r="A3390" s="92"/>
      <c r="B3390" s="92"/>
      <c r="C3390" s="92"/>
      <c r="D3390" s="92"/>
      <c r="E3390" s="92"/>
      <c r="F3390" s="93"/>
      <c r="G3390" s="94"/>
      <c r="H3390" s="83" t="str">
        <f>IF(M3390&lt;&gt;"",VLOOKUP(M3390,LISTAS·PAPP!$U$3:$Z$8,2,FALSE),"")</f>
        <v/>
      </c>
      <c r="I3390" s="85" t="str">
        <f>IF(M3390&lt;&gt;"",VLOOKUP(M3390,LISTAS·PAPP!$U$3:$Z$8,3,FALSE),"")</f>
        <v/>
      </c>
      <c r="J3390" s="83" t="str">
        <f>IF(M3390&lt;&gt;"",VLOOKUP(M3390,LISTAS·PAPP!$U$3:$Z$8,4,FALSE),"")</f>
        <v/>
      </c>
      <c r="K3390" s="83" t="str">
        <f>IF(C3390&lt;&gt;"",VLOOKUP(C3390,LISTAS·PAPP!$H$3:$O$119,4,FALSE),"")</f>
        <v/>
      </c>
      <c r="L3390" s="85" t="str">
        <f>IF(C3390&lt;&gt;"",VLOOKUP(C3390,LISTAS·PAPP!$H$3:$O$119,8,FALSE),"")</f>
        <v/>
      </c>
      <c r="M3390" s="95"/>
      <c r="N3390" s="92"/>
      <c r="O3390" s="92"/>
      <c r="P3390" s="84" t="str">
        <f>IF(N3390&lt;&gt;"",VLOOKUP(N3390,LISTAS·PAPP!$U$9:$Y$125,5,FALSE),"")</f>
        <v/>
      </c>
      <c r="Q3390" s="83" t="str">
        <f>IF(O3390&lt;&gt;"",VLOOKUP(O3390,LISTAS·PAPP!$U$9:$W$125,3,FALSE),"")</f>
        <v/>
      </c>
      <c r="R3390" s="92"/>
      <c r="S3390" s="173"/>
      <c r="T3390" s="173"/>
      <c r="U3390" s="92"/>
      <c r="V3390" s="92"/>
      <c r="W3390" s="94"/>
      <c r="X3390" s="83" t="str">
        <f>IF(ISERROR(VLOOKUP(W3390,LISTAS·PAPP!$AJ$3:$AK$903,2,0))," ",VLOOKUP(W3390,LISTAS·PAPP!$AJ$3:$AK$903,2,0))</f>
        <v xml:space="preserve"> </v>
      </c>
      <c r="Y3390" s="96"/>
      <c r="Z3390" s="97"/>
      <c r="AA3390" s="97"/>
      <c r="AB3390" s="97"/>
      <c r="AC3390" s="97"/>
      <c r="AD3390" s="97"/>
      <c r="AE3390" s="97"/>
      <c r="AF3390" s="97"/>
      <c r="AG3390" s="97"/>
      <c r="AH3390" s="97"/>
      <c r="AI3390" s="97"/>
      <c r="AJ3390" s="97"/>
      <c r="AK3390" s="97"/>
      <c r="AL3390" s="86" t="str">
        <f t="shared" si="157"/>
        <v/>
      </c>
      <c r="AM3390" s="87" t="str">
        <f t="shared" si="158"/>
        <v xml:space="preserve"> </v>
      </c>
      <c r="AN3390" s="1" t="str">
        <f t="shared" si="159"/>
        <v xml:space="preserve"> </v>
      </c>
    </row>
    <row r="3391" spans="1:40" s="88" customFormat="1" x14ac:dyDescent="0.25">
      <c r="A3391" s="92"/>
      <c r="B3391" s="92"/>
      <c r="C3391" s="92"/>
      <c r="D3391" s="92"/>
      <c r="E3391" s="92"/>
      <c r="F3391" s="93"/>
      <c r="G3391" s="94"/>
      <c r="H3391" s="83" t="str">
        <f>IF(M3391&lt;&gt;"",VLOOKUP(M3391,LISTAS·PAPP!$U$3:$Z$8,2,FALSE),"")</f>
        <v/>
      </c>
      <c r="I3391" s="85" t="str">
        <f>IF(M3391&lt;&gt;"",VLOOKUP(M3391,LISTAS·PAPP!$U$3:$Z$8,3,FALSE),"")</f>
        <v/>
      </c>
      <c r="J3391" s="83" t="str">
        <f>IF(M3391&lt;&gt;"",VLOOKUP(M3391,LISTAS·PAPP!$U$3:$Z$8,4,FALSE),"")</f>
        <v/>
      </c>
      <c r="K3391" s="83" t="str">
        <f>IF(C3391&lt;&gt;"",VLOOKUP(C3391,LISTAS·PAPP!$H$3:$O$119,4,FALSE),"")</f>
        <v/>
      </c>
      <c r="L3391" s="85" t="str">
        <f>IF(C3391&lt;&gt;"",VLOOKUP(C3391,LISTAS·PAPP!$H$3:$O$119,8,FALSE),"")</f>
        <v/>
      </c>
      <c r="M3391" s="95"/>
      <c r="N3391" s="92"/>
      <c r="O3391" s="92"/>
      <c r="P3391" s="84" t="str">
        <f>IF(N3391&lt;&gt;"",VLOOKUP(N3391,LISTAS·PAPP!$U$9:$Y$125,5,FALSE),"")</f>
        <v/>
      </c>
      <c r="Q3391" s="83" t="str">
        <f>IF(O3391&lt;&gt;"",VLOOKUP(O3391,LISTAS·PAPP!$U$9:$W$125,3,FALSE),"")</f>
        <v/>
      </c>
      <c r="R3391" s="92"/>
      <c r="S3391" s="173"/>
      <c r="T3391" s="173"/>
      <c r="U3391" s="92"/>
      <c r="V3391" s="92"/>
      <c r="W3391" s="94"/>
      <c r="X3391" s="83" t="str">
        <f>IF(ISERROR(VLOOKUP(W3391,LISTAS·PAPP!$AJ$3:$AK$903,2,0))," ",VLOOKUP(W3391,LISTAS·PAPP!$AJ$3:$AK$903,2,0))</f>
        <v xml:space="preserve"> </v>
      </c>
      <c r="Y3391" s="96"/>
      <c r="Z3391" s="97"/>
      <c r="AA3391" s="97"/>
      <c r="AB3391" s="97"/>
      <c r="AC3391" s="97"/>
      <c r="AD3391" s="97"/>
      <c r="AE3391" s="97"/>
      <c r="AF3391" s="97"/>
      <c r="AG3391" s="97"/>
      <c r="AH3391" s="97"/>
      <c r="AI3391" s="97"/>
      <c r="AJ3391" s="97"/>
      <c r="AK3391" s="97"/>
      <c r="AL3391" s="86" t="str">
        <f t="shared" si="157"/>
        <v/>
      </c>
      <c r="AM3391" s="87" t="str">
        <f t="shared" si="158"/>
        <v xml:space="preserve"> </v>
      </c>
      <c r="AN3391" s="1" t="str">
        <f t="shared" si="159"/>
        <v xml:space="preserve"> </v>
      </c>
    </row>
    <row r="3392" spans="1:40" s="88" customFormat="1" x14ac:dyDescent="0.25">
      <c r="A3392" s="92"/>
      <c r="B3392" s="92"/>
      <c r="C3392" s="92"/>
      <c r="D3392" s="92"/>
      <c r="E3392" s="92"/>
      <c r="F3392" s="93"/>
      <c r="G3392" s="94"/>
      <c r="H3392" s="83" t="str">
        <f>IF(M3392&lt;&gt;"",VLOOKUP(M3392,LISTAS·PAPP!$U$3:$Z$8,2,FALSE),"")</f>
        <v/>
      </c>
      <c r="I3392" s="85" t="str">
        <f>IF(M3392&lt;&gt;"",VLOOKUP(M3392,LISTAS·PAPP!$U$3:$Z$8,3,FALSE),"")</f>
        <v/>
      </c>
      <c r="J3392" s="83" t="str">
        <f>IF(M3392&lt;&gt;"",VLOOKUP(M3392,LISTAS·PAPP!$U$3:$Z$8,4,FALSE),"")</f>
        <v/>
      </c>
      <c r="K3392" s="83" t="str">
        <f>IF(C3392&lt;&gt;"",VLOOKUP(C3392,LISTAS·PAPP!$H$3:$O$119,4,FALSE),"")</f>
        <v/>
      </c>
      <c r="L3392" s="85" t="str">
        <f>IF(C3392&lt;&gt;"",VLOOKUP(C3392,LISTAS·PAPP!$H$3:$O$119,8,FALSE),"")</f>
        <v/>
      </c>
      <c r="M3392" s="95"/>
      <c r="N3392" s="92"/>
      <c r="O3392" s="92"/>
      <c r="P3392" s="84" t="str">
        <f>IF(N3392&lt;&gt;"",VLOOKUP(N3392,LISTAS·PAPP!$U$9:$Y$125,5,FALSE),"")</f>
        <v/>
      </c>
      <c r="Q3392" s="83" t="str">
        <f>IF(O3392&lt;&gt;"",VLOOKUP(O3392,LISTAS·PAPP!$U$9:$W$125,3,FALSE),"")</f>
        <v/>
      </c>
      <c r="R3392" s="92"/>
      <c r="S3392" s="173"/>
      <c r="T3392" s="173"/>
      <c r="U3392" s="92"/>
      <c r="V3392" s="92"/>
      <c r="W3392" s="94"/>
      <c r="X3392" s="83" t="str">
        <f>IF(ISERROR(VLOOKUP(W3392,LISTAS·PAPP!$AJ$3:$AK$903,2,0))," ",VLOOKUP(W3392,LISTAS·PAPP!$AJ$3:$AK$903,2,0))</f>
        <v xml:space="preserve"> </v>
      </c>
      <c r="Y3392" s="96"/>
      <c r="Z3392" s="97"/>
      <c r="AA3392" s="97"/>
      <c r="AB3392" s="97"/>
      <c r="AC3392" s="97"/>
      <c r="AD3392" s="97"/>
      <c r="AE3392" s="97"/>
      <c r="AF3392" s="97"/>
      <c r="AG3392" s="97"/>
      <c r="AH3392" s="97"/>
      <c r="AI3392" s="97"/>
      <c r="AJ3392" s="97"/>
      <c r="AK3392" s="97"/>
      <c r="AL3392" s="86" t="str">
        <f t="shared" si="157"/>
        <v/>
      </c>
      <c r="AM3392" s="87" t="str">
        <f t="shared" si="158"/>
        <v xml:space="preserve"> </v>
      </c>
      <c r="AN3392" s="1" t="str">
        <f t="shared" si="159"/>
        <v xml:space="preserve"> </v>
      </c>
    </row>
    <row r="3393" spans="1:40" s="88" customFormat="1" x14ac:dyDescent="0.25">
      <c r="A3393" s="92"/>
      <c r="B3393" s="92"/>
      <c r="C3393" s="92"/>
      <c r="D3393" s="92"/>
      <c r="E3393" s="92"/>
      <c r="F3393" s="93"/>
      <c r="G3393" s="94"/>
      <c r="H3393" s="83" t="str">
        <f>IF(M3393&lt;&gt;"",VLOOKUP(M3393,LISTAS·PAPP!$U$3:$Z$8,2,FALSE),"")</f>
        <v/>
      </c>
      <c r="I3393" s="85" t="str">
        <f>IF(M3393&lt;&gt;"",VLOOKUP(M3393,LISTAS·PAPP!$U$3:$Z$8,3,FALSE),"")</f>
        <v/>
      </c>
      <c r="J3393" s="83" t="str">
        <f>IF(M3393&lt;&gt;"",VLOOKUP(M3393,LISTAS·PAPP!$U$3:$Z$8,4,FALSE),"")</f>
        <v/>
      </c>
      <c r="K3393" s="83" t="str">
        <f>IF(C3393&lt;&gt;"",VLOOKUP(C3393,LISTAS·PAPP!$H$3:$O$119,4,FALSE),"")</f>
        <v/>
      </c>
      <c r="L3393" s="85" t="str">
        <f>IF(C3393&lt;&gt;"",VLOOKUP(C3393,LISTAS·PAPP!$H$3:$O$119,8,FALSE),"")</f>
        <v/>
      </c>
      <c r="M3393" s="95"/>
      <c r="N3393" s="92"/>
      <c r="O3393" s="92"/>
      <c r="P3393" s="84" t="str">
        <f>IF(N3393&lt;&gt;"",VLOOKUP(N3393,LISTAS·PAPP!$U$9:$Y$125,5,FALSE),"")</f>
        <v/>
      </c>
      <c r="Q3393" s="83" t="str">
        <f>IF(O3393&lt;&gt;"",VLOOKUP(O3393,LISTAS·PAPP!$U$9:$W$125,3,FALSE),"")</f>
        <v/>
      </c>
      <c r="R3393" s="92"/>
      <c r="S3393" s="173"/>
      <c r="T3393" s="173"/>
      <c r="U3393" s="92"/>
      <c r="V3393" s="92"/>
      <c r="W3393" s="94"/>
      <c r="X3393" s="83" t="str">
        <f>IF(ISERROR(VLOOKUP(W3393,LISTAS·PAPP!$AJ$3:$AK$903,2,0))," ",VLOOKUP(W3393,LISTAS·PAPP!$AJ$3:$AK$903,2,0))</f>
        <v xml:space="preserve"> </v>
      </c>
      <c r="Y3393" s="96"/>
      <c r="Z3393" s="97"/>
      <c r="AA3393" s="97"/>
      <c r="AB3393" s="97"/>
      <c r="AC3393" s="97"/>
      <c r="AD3393" s="97"/>
      <c r="AE3393" s="97"/>
      <c r="AF3393" s="97"/>
      <c r="AG3393" s="97"/>
      <c r="AH3393" s="97"/>
      <c r="AI3393" s="97"/>
      <c r="AJ3393" s="97"/>
      <c r="AK3393" s="97"/>
      <c r="AL3393" s="86" t="str">
        <f t="shared" si="157"/>
        <v/>
      </c>
      <c r="AM3393" s="87" t="str">
        <f t="shared" si="158"/>
        <v xml:space="preserve"> </v>
      </c>
      <c r="AN3393" s="1" t="str">
        <f t="shared" si="159"/>
        <v xml:space="preserve"> </v>
      </c>
    </row>
    <row r="3394" spans="1:40" s="88" customFormat="1" x14ac:dyDescent="0.25">
      <c r="A3394" s="92"/>
      <c r="B3394" s="92"/>
      <c r="C3394" s="92"/>
      <c r="D3394" s="92"/>
      <c r="E3394" s="92"/>
      <c r="F3394" s="93"/>
      <c r="G3394" s="94"/>
      <c r="H3394" s="83" t="str">
        <f>IF(M3394&lt;&gt;"",VLOOKUP(M3394,LISTAS·PAPP!$U$3:$Z$8,2,FALSE),"")</f>
        <v/>
      </c>
      <c r="I3394" s="85" t="str">
        <f>IF(M3394&lt;&gt;"",VLOOKUP(M3394,LISTAS·PAPP!$U$3:$Z$8,3,FALSE),"")</f>
        <v/>
      </c>
      <c r="J3394" s="83" t="str">
        <f>IF(M3394&lt;&gt;"",VLOOKUP(M3394,LISTAS·PAPP!$U$3:$Z$8,4,FALSE),"")</f>
        <v/>
      </c>
      <c r="K3394" s="83" t="str">
        <f>IF(C3394&lt;&gt;"",VLOOKUP(C3394,LISTAS·PAPP!$H$3:$O$119,4,FALSE),"")</f>
        <v/>
      </c>
      <c r="L3394" s="85" t="str">
        <f>IF(C3394&lt;&gt;"",VLOOKUP(C3394,LISTAS·PAPP!$H$3:$O$119,8,FALSE),"")</f>
        <v/>
      </c>
      <c r="M3394" s="95"/>
      <c r="N3394" s="92"/>
      <c r="O3394" s="92"/>
      <c r="P3394" s="84" t="str">
        <f>IF(N3394&lt;&gt;"",VLOOKUP(N3394,LISTAS·PAPP!$U$9:$Y$125,5,FALSE),"")</f>
        <v/>
      </c>
      <c r="Q3394" s="83" t="str">
        <f>IF(O3394&lt;&gt;"",VLOOKUP(O3394,LISTAS·PAPP!$U$9:$W$125,3,FALSE),"")</f>
        <v/>
      </c>
      <c r="R3394" s="92"/>
      <c r="S3394" s="173"/>
      <c r="T3394" s="173"/>
      <c r="U3394" s="92"/>
      <c r="V3394" s="92"/>
      <c r="W3394" s="94"/>
      <c r="X3394" s="83" t="str">
        <f>IF(ISERROR(VLOOKUP(W3394,LISTAS·PAPP!$AJ$3:$AK$903,2,0))," ",VLOOKUP(W3394,LISTAS·PAPP!$AJ$3:$AK$903,2,0))</f>
        <v xml:space="preserve"> </v>
      </c>
      <c r="Y3394" s="96"/>
      <c r="Z3394" s="97"/>
      <c r="AA3394" s="97"/>
      <c r="AB3394" s="97"/>
      <c r="AC3394" s="97"/>
      <c r="AD3394" s="97"/>
      <c r="AE3394" s="97"/>
      <c r="AF3394" s="97"/>
      <c r="AG3394" s="97"/>
      <c r="AH3394" s="97"/>
      <c r="AI3394" s="97"/>
      <c r="AJ3394" s="97"/>
      <c r="AK3394" s="97"/>
      <c r="AL3394" s="86" t="str">
        <f t="shared" si="157"/>
        <v/>
      </c>
      <c r="AM3394" s="87" t="str">
        <f t="shared" si="158"/>
        <v xml:space="preserve"> </v>
      </c>
      <c r="AN3394" s="1" t="str">
        <f t="shared" si="159"/>
        <v xml:space="preserve"> </v>
      </c>
    </row>
    <row r="3395" spans="1:40" s="88" customFormat="1" x14ac:dyDescent="0.25">
      <c r="A3395" s="92"/>
      <c r="B3395" s="92"/>
      <c r="C3395" s="92"/>
      <c r="D3395" s="92"/>
      <c r="E3395" s="92"/>
      <c r="F3395" s="93"/>
      <c r="G3395" s="94"/>
      <c r="H3395" s="83" t="str">
        <f>IF(M3395&lt;&gt;"",VLOOKUP(M3395,LISTAS·PAPP!$U$3:$Z$8,2,FALSE),"")</f>
        <v/>
      </c>
      <c r="I3395" s="85" t="str">
        <f>IF(M3395&lt;&gt;"",VLOOKUP(M3395,LISTAS·PAPP!$U$3:$Z$8,3,FALSE),"")</f>
        <v/>
      </c>
      <c r="J3395" s="83" t="str">
        <f>IF(M3395&lt;&gt;"",VLOOKUP(M3395,LISTAS·PAPP!$U$3:$Z$8,4,FALSE),"")</f>
        <v/>
      </c>
      <c r="K3395" s="83" t="str">
        <f>IF(C3395&lt;&gt;"",VLOOKUP(C3395,LISTAS·PAPP!$H$3:$O$119,4,FALSE),"")</f>
        <v/>
      </c>
      <c r="L3395" s="85" t="str">
        <f>IF(C3395&lt;&gt;"",VLOOKUP(C3395,LISTAS·PAPP!$H$3:$O$119,8,FALSE),"")</f>
        <v/>
      </c>
      <c r="M3395" s="95"/>
      <c r="N3395" s="92"/>
      <c r="O3395" s="92"/>
      <c r="P3395" s="84" t="str">
        <f>IF(N3395&lt;&gt;"",VLOOKUP(N3395,LISTAS·PAPP!$U$9:$Y$125,5,FALSE),"")</f>
        <v/>
      </c>
      <c r="Q3395" s="83" t="str">
        <f>IF(O3395&lt;&gt;"",VLOOKUP(O3395,LISTAS·PAPP!$U$9:$W$125,3,FALSE),"")</f>
        <v/>
      </c>
      <c r="R3395" s="92"/>
      <c r="S3395" s="173"/>
      <c r="T3395" s="173"/>
      <c r="U3395" s="92"/>
      <c r="V3395" s="92"/>
      <c r="W3395" s="94"/>
      <c r="X3395" s="83" t="str">
        <f>IF(ISERROR(VLOOKUP(W3395,LISTAS·PAPP!$AJ$3:$AK$903,2,0))," ",VLOOKUP(W3395,LISTAS·PAPP!$AJ$3:$AK$903,2,0))</f>
        <v xml:space="preserve"> </v>
      </c>
      <c r="Y3395" s="96"/>
      <c r="Z3395" s="97"/>
      <c r="AA3395" s="97"/>
      <c r="AB3395" s="97"/>
      <c r="AC3395" s="97"/>
      <c r="AD3395" s="97"/>
      <c r="AE3395" s="97"/>
      <c r="AF3395" s="97"/>
      <c r="AG3395" s="97"/>
      <c r="AH3395" s="97"/>
      <c r="AI3395" s="97"/>
      <c r="AJ3395" s="97"/>
      <c r="AK3395" s="97"/>
      <c r="AL3395" s="86" t="str">
        <f t="shared" si="157"/>
        <v/>
      </c>
      <c r="AM3395" s="87" t="str">
        <f t="shared" si="158"/>
        <v xml:space="preserve"> </v>
      </c>
      <c r="AN3395" s="1" t="str">
        <f t="shared" si="159"/>
        <v xml:space="preserve"> </v>
      </c>
    </row>
    <row r="3396" spans="1:40" s="88" customFormat="1" x14ac:dyDescent="0.25">
      <c r="A3396" s="92"/>
      <c r="B3396" s="92"/>
      <c r="C3396" s="92"/>
      <c r="D3396" s="92"/>
      <c r="E3396" s="92"/>
      <c r="F3396" s="93"/>
      <c r="G3396" s="94"/>
      <c r="H3396" s="83" t="str">
        <f>IF(M3396&lt;&gt;"",VLOOKUP(M3396,LISTAS·PAPP!$U$3:$Z$8,2,FALSE),"")</f>
        <v/>
      </c>
      <c r="I3396" s="85" t="str">
        <f>IF(M3396&lt;&gt;"",VLOOKUP(M3396,LISTAS·PAPP!$U$3:$Z$8,3,FALSE),"")</f>
        <v/>
      </c>
      <c r="J3396" s="83" t="str">
        <f>IF(M3396&lt;&gt;"",VLOOKUP(M3396,LISTAS·PAPP!$U$3:$Z$8,4,FALSE),"")</f>
        <v/>
      </c>
      <c r="K3396" s="83" t="str">
        <f>IF(C3396&lt;&gt;"",VLOOKUP(C3396,LISTAS·PAPP!$H$3:$O$119,4,FALSE),"")</f>
        <v/>
      </c>
      <c r="L3396" s="85" t="str">
        <f>IF(C3396&lt;&gt;"",VLOOKUP(C3396,LISTAS·PAPP!$H$3:$O$119,8,FALSE),"")</f>
        <v/>
      </c>
      <c r="M3396" s="95"/>
      <c r="N3396" s="92"/>
      <c r="O3396" s="92"/>
      <c r="P3396" s="84" t="str">
        <f>IF(N3396&lt;&gt;"",VLOOKUP(N3396,LISTAS·PAPP!$U$9:$Y$125,5,FALSE),"")</f>
        <v/>
      </c>
      <c r="Q3396" s="83" t="str">
        <f>IF(O3396&lt;&gt;"",VLOOKUP(O3396,LISTAS·PAPP!$U$9:$W$125,3,FALSE),"")</f>
        <v/>
      </c>
      <c r="R3396" s="92"/>
      <c r="S3396" s="173"/>
      <c r="T3396" s="173"/>
      <c r="U3396" s="92"/>
      <c r="V3396" s="92"/>
      <c r="W3396" s="94"/>
      <c r="X3396" s="83" t="str">
        <f>IF(ISERROR(VLOOKUP(W3396,LISTAS·PAPP!$AJ$3:$AK$903,2,0))," ",VLOOKUP(W3396,LISTAS·PAPP!$AJ$3:$AK$903,2,0))</f>
        <v xml:space="preserve"> </v>
      </c>
      <c r="Y3396" s="96"/>
      <c r="Z3396" s="97"/>
      <c r="AA3396" s="97"/>
      <c r="AB3396" s="97"/>
      <c r="AC3396" s="97"/>
      <c r="AD3396" s="97"/>
      <c r="AE3396" s="97"/>
      <c r="AF3396" s="97"/>
      <c r="AG3396" s="97"/>
      <c r="AH3396" s="97"/>
      <c r="AI3396" s="97"/>
      <c r="AJ3396" s="97"/>
      <c r="AK3396" s="97"/>
      <c r="AL3396" s="86" t="str">
        <f t="shared" si="157"/>
        <v/>
      </c>
      <c r="AM3396" s="87" t="str">
        <f t="shared" si="158"/>
        <v xml:space="preserve"> </v>
      </c>
      <c r="AN3396" s="1" t="str">
        <f t="shared" si="159"/>
        <v xml:space="preserve"> </v>
      </c>
    </row>
    <row r="3397" spans="1:40" s="88" customFormat="1" x14ac:dyDescent="0.25">
      <c r="A3397" s="92"/>
      <c r="B3397" s="92"/>
      <c r="C3397" s="92"/>
      <c r="D3397" s="92"/>
      <c r="E3397" s="92"/>
      <c r="F3397" s="93"/>
      <c r="G3397" s="94"/>
      <c r="H3397" s="83" t="str">
        <f>IF(M3397&lt;&gt;"",VLOOKUP(M3397,LISTAS·PAPP!$U$3:$Z$8,2,FALSE),"")</f>
        <v/>
      </c>
      <c r="I3397" s="85" t="str">
        <f>IF(M3397&lt;&gt;"",VLOOKUP(M3397,LISTAS·PAPP!$U$3:$Z$8,3,FALSE),"")</f>
        <v/>
      </c>
      <c r="J3397" s="83" t="str">
        <f>IF(M3397&lt;&gt;"",VLOOKUP(M3397,LISTAS·PAPP!$U$3:$Z$8,4,FALSE),"")</f>
        <v/>
      </c>
      <c r="K3397" s="83" t="str">
        <f>IF(C3397&lt;&gt;"",VLOOKUP(C3397,LISTAS·PAPP!$H$3:$O$119,4,FALSE),"")</f>
        <v/>
      </c>
      <c r="L3397" s="85" t="str">
        <f>IF(C3397&lt;&gt;"",VLOOKUP(C3397,LISTAS·PAPP!$H$3:$O$119,8,FALSE),"")</f>
        <v/>
      </c>
      <c r="M3397" s="95"/>
      <c r="N3397" s="92"/>
      <c r="O3397" s="92"/>
      <c r="P3397" s="84" t="str">
        <f>IF(N3397&lt;&gt;"",VLOOKUP(N3397,LISTAS·PAPP!$U$9:$Y$125,5,FALSE),"")</f>
        <v/>
      </c>
      <c r="Q3397" s="83" t="str">
        <f>IF(O3397&lt;&gt;"",VLOOKUP(O3397,LISTAS·PAPP!$U$9:$W$125,3,FALSE),"")</f>
        <v/>
      </c>
      <c r="R3397" s="92"/>
      <c r="S3397" s="173"/>
      <c r="T3397" s="173"/>
      <c r="U3397" s="92"/>
      <c r="V3397" s="92"/>
      <c r="W3397" s="94"/>
      <c r="X3397" s="83" t="str">
        <f>IF(ISERROR(VLOOKUP(W3397,LISTAS·PAPP!$AJ$3:$AK$903,2,0))," ",VLOOKUP(W3397,LISTAS·PAPP!$AJ$3:$AK$903,2,0))</f>
        <v xml:space="preserve"> </v>
      </c>
      <c r="Y3397" s="96"/>
      <c r="Z3397" s="97"/>
      <c r="AA3397" s="97"/>
      <c r="AB3397" s="97"/>
      <c r="AC3397" s="97"/>
      <c r="AD3397" s="97"/>
      <c r="AE3397" s="97"/>
      <c r="AF3397" s="97"/>
      <c r="AG3397" s="97"/>
      <c r="AH3397" s="97"/>
      <c r="AI3397" s="97"/>
      <c r="AJ3397" s="97"/>
      <c r="AK3397" s="97"/>
      <c r="AL3397" s="86" t="str">
        <f t="shared" si="157"/>
        <v/>
      </c>
      <c r="AM3397" s="87" t="str">
        <f t="shared" si="158"/>
        <v xml:space="preserve"> </v>
      </c>
      <c r="AN3397" s="1" t="str">
        <f t="shared" si="159"/>
        <v xml:space="preserve"> </v>
      </c>
    </row>
    <row r="3398" spans="1:40" s="88" customFormat="1" x14ac:dyDescent="0.25">
      <c r="A3398" s="92"/>
      <c r="B3398" s="92"/>
      <c r="C3398" s="92"/>
      <c r="D3398" s="92"/>
      <c r="E3398" s="92"/>
      <c r="F3398" s="93"/>
      <c r="G3398" s="94"/>
      <c r="H3398" s="83" t="str">
        <f>IF(M3398&lt;&gt;"",VLOOKUP(M3398,LISTAS·PAPP!$U$3:$Z$8,2,FALSE),"")</f>
        <v/>
      </c>
      <c r="I3398" s="85" t="str">
        <f>IF(M3398&lt;&gt;"",VLOOKUP(M3398,LISTAS·PAPP!$U$3:$Z$8,3,FALSE),"")</f>
        <v/>
      </c>
      <c r="J3398" s="83" t="str">
        <f>IF(M3398&lt;&gt;"",VLOOKUP(M3398,LISTAS·PAPP!$U$3:$Z$8,4,FALSE),"")</f>
        <v/>
      </c>
      <c r="K3398" s="83" t="str">
        <f>IF(C3398&lt;&gt;"",VLOOKUP(C3398,LISTAS·PAPP!$H$3:$O$119,4,FALSE),"")</f>
        <v/>
      </c>
      <c r="L3398" s="85" t="str">
        <f>IF(C3398&lt;&gt;"",VLOOKUP(C3398,LISTAS·PAPP!$H$3:$O$119,8,FALSE),"")</f>
        <v/>
      </c>
      <c r="M3398" s="95"/>
      <c r="N3398" s="92"/>
      <c r="O3398" s="92"/>
      <c r="P3398" s="84" t="str">
        <f>IF(N3398&lt;&gt;"",VLOOKUP(N3398,LISTAS·PAPP!$U$9:$Y$125,5,FALSE),"")</f>
        <v/>
      </c>
      <c r="Q3398" s="83" t="str">
        <f>IF(O3398&lt;&gt;"",VLOOKUP(O3398,LISTAS·PAPP!$U$9:$W$125,3,FALSE),"")</f>
        <v/>
      </c>
      <c r="R3398" s="92"/>
      <c r="S3398" s="173"/>
      <c r="T3398" s="173"/>
      <c r="U3398" s="92"/>
      <c r="V3398" s="92"/>
      <c r="W3398" s="94"/>
      <c r="X3398" s="83" t="str">
        <f>IF(ISERROR(VLOOKUP(W3398,LISTAS·PAPP!$AJ$3:$AK$903,2,0))," ",VLOOKUP(W3398,LISTAS·PAPP!$AJ$3:$AK$903,2,0))</f>
        <v xml:space="preserve"> </v>
      </c>
      <c r="Y3398" s="96"/>
      <c r="Z3398" s="97"/>
      <c r="AA3398" s="97"/>
      <c r="AB3398" s="97"/>
      <c r="AC3398" s="97"/>
      <c r="AD3398" s="97"/>
      <c r="AE3398" s="97"/>
      <c r="AF3398" s="97"/>
      <c r="AG3398" s="97"/>
      <c r="AH3398" s="97"/>
      <c r="AI3398" s="97"/>
      <c r="AJ3398" s="97"/>
      <c r="AK3398" s="97"/>
      <c r="AL3398" s="86" t="str">
        <f t="shared" si="157"/>
        <v/>
      </c>
      <c r="AM3398" s="87" t="str">
        <f t="shared" si="158"/>
        <v xml:space="preserve"> </v>
      </c>
      <c r="AN3398" s="1" t="str">
        <f t="shared" si="159"/>
        <v xml:space="preserve"> </v>
      </c>
    </row>
    <row r="3399" spans="1:40" s="88" customFormat="1" x14ac:dyDescent="0.25">
      <c r="A3399" s="92"/>
      <c r="B3399" s="92"/>
      <c r="C3399" s="92"/>
      <c r="D3399" s="92"/>
      <c r="E3399" s="92"/>
      <c r="F3399" s="93"/>
      <c r="G3399" s="94"/>
      <c r="H3399" s="83" t="str">
        <f>IF(M3399&lt;&gt;"",VLOOKUP(M3399,LISTAS·PAPP!$U$3:$Z$8,2,FALSE),"")</f>
        <v/>
      </c>
      <c r="I3399" s="85" t="str">
        <f>IF(M3399&lt;&gt;"",VLOOKUP(M3399,LISTAS·PAPP!$U$3:$Z$8,3,FALSE),"")</f>
        <v/>
      </c>
      <c r="J3399" s="83" t="str">
        <f>IF(M3399&lt;&gt;"",VLOOKUP(M3399,LISTAS·PAPP!$U$3:$Z$8,4,FALSE),"")</f>
        <v/>
      </c>
      <c r="K3399" s="83" t="str">
        <f>IF(C3399&lt;&gt;"",VLOOKUP(C3399,LISTAS·PAPP!$H$3:$O$119,4,FALSE),"")</f>
        <v/>
      </c>
      <c r="L3399" s="85" t="str">
        <f>IF(C3399&lt;&gt;"",VLOOKUP(C3399,LISTAS·PAPP!$H$3:$O$119,8,FALSE),"")</f>
        <v/>
      </c>
      <c r="M3399" s="95"/>
      <c r="N3399" s="92"/>
      <c r="O3399" s="92"/>
      <c r="P3399" s="84" t="str">
        <f>IF(N3399&lt;&gt;"",VLOOKUP(N3399,LISTAS·PAPP!$U$9:$Y$125,5,FALSE),"")</f>
        <v/>
      </c>
      <c r="Q3399" s="83" t="str">
        <f>IF(O3399&lt;&gt;"",VLOOKUP(O3399,LISTAS·PAPP!$U$9:$W$125,3,FALSE),"")</f>
        <v/>
      </c>
      <c r="R3399" s="92"/>
      <c r="S3399" s="173"/>
      <c r="T3399" s="173"/>
      <c r="U3399" s="92"/>
      <c r="V3399" s="92"/>
      <c r="W3399" s="94"/>
      <c r="X3399" s="83" t="str">
        <f>IF(ISERROR(VLOOKUP(W3399,LISTAS·PAPP!$AJ$3:$AK$903,2,0))," ",VLOOKUP(W3399,LISTAS·PAPP!$AJ$3:$AK$903,2,0))</f>
        <v xml:space="preserve"> </v>
      </c>
      <c r="Y3399" s="96"/>
      <c r="Z3399" s="97"/>
      <c r="AA3399" s="97"/>
      <c r="AB3399" s="97"/>
      <c r="AC3399" s="97"/>
      <c r="AD3399" s="97"/>
      <c r="AE3399" s="97"/>
      <c r="AF3399" s="97"/>
      <c r="AG3399" s="97"/>
      <c r="AH3399" s="97"/>
      <c r="AI3399" s="97"/>
      <c r="AJ3399" s="97"/>
      <c r="AK3399" s="97"/>
      <c r="AL3399" s="86" t="str">
        <f t="shared" si="157"/>
        <v/>
      </c>
      <c r="AM3399" s="87" t="str">
        <f t="shared" si="158"/>
        <v xml:space="preserve"> </v>
      </c>
      <c r="AN3399" s="1" t="str">
        <f t="shared" si="159"/>
        <v xml:space="preserve"> </v>
      </c>
    </row>
    <row r="3400" spans="1:40" s="88" customFormat="1" x14ac:dyDescent="0.25">
      <c r="A3400" s="92"/>
      <c r="B3400" s="92"/>
      <c r="C3400" s="92"/>
      <c r="D3400" s="92"/>
      <c r="E3400" s="92"/>
      <c r="F3400" s="93"/>
      <c r="G3400" s="94"/>
      <c r="H3400" s="83" t="str">
        <f>IF(M3400&lt;&gt;"",VLOOKUP(M3400,LISTAS·PAPP!$U$3:$Z$8,2,FALSE),"")</f>
        <v/>
      </c>
      <c r="I3400" s="85" t="str">
        <f>IF(M3400&lt;&gt;"",VLOOKUP(M3400,LISTAS·PAPP!$U$3:$Z$8,3,FALSE),"")</f>
        <v/>
      </c>
      <c r="J3400" s="83" t="str">
        <f>IF(M3400&lt;&gt;"",VLOOKUP(M3400,LISTAS·PAPP!$U$3:$Z$8,4,FALSE),"")</f>
        <v/>
      </c>
      <c r="K3400" s="83" t="str">
        <f>IF(C3400&lt;&gt;"",VLOOKUP(C3400,LISTAS·PAPP!$H$3:$O$119,4,FALSE),"")</f>
        <v/>
      </c>
      <c r="L3400" s="85" t="str">
        <f>IF(C3400&lt;&gt;"",VLOOKUP(C3400,LISTAS·PAPP!$H$3:$O$119,8,FALSE),"")</f>
        <v/>
      </c>
      <c r="M3400" s="95"/>
      <c r="N3400" s="92"/>
      <c r="O3400" s="92"/>
      <c r="P3400" s="84" t="str">
        <f>IF(N3400&lt;&gt;"",VLOOKUP(N3400,LISTAS·PAPP!$U$9:$Y$125,5,FALSE),"")</f>
        <v/>
      </c>
      <c r="Q3400" s="83" t="str">
        <f>IF(O3400&lt;&gt;"",VLOOKUP(O3400,LISTAS·PAPP!$U$9:$W$125,3,FALSE),"")</f>
        <v/>
      </c>
      <c r="R3400" s="92"/>
      <c r="S3400" s="173"/>
      <c r="T3400" s="173"/>
      <c r="U3400" s="92"/>
      <c r="V3400" s="92"/>
      <c r="W3400" s="94"/>
      <c r="X3400" s="83" t="str">
        <f>IF(ISERROR(VLOOKUP(W3400,LISTAS·PAPP!$AJ$3:$AK$903,2,0))," ",VLOOKUP(W3400,LISTAS·PAPP!$AJ$3:$AK$903,2,0))</f>
        <v xml:space="preserve"> </v>
      </c>
      <c r="Y3400" s="96"/>
      <c r="Z3400" s="97"/>
      <c r="AA3400" s="97"/>
      <c r="AB3400" s="97"/>
      <c r="AC3400" s="97"/>
      <c r="AD3400" s="97"/>
      <c r="AE3400" s="97"/>
      <c r="AF3400" s="97"/>
      <c r="AG3400" s="97"/>
      <c r="AH3400" s="97"/>
      <c r="AI3400" s="97"/>
      <c r="AJ3400" s="97"/>
      <c r="AK3400" s="97"/>
      <c r="AL3400" s="86" t="str">
        <f t="shared" si="157"/>
        <v/>
      </c>
      <c r="AM3400" s="87" t="str">
        <f t="shared" si="158"/>
        <v xml:space="preserve"> </v>
      </c>
      <c r="AN3400" s="1" t="str">
        <f t="shared" si="159"/>
        <v xml:space="preserve"> </v>
      </c>
    </row>
    <row r="3401" spans="1:40" s="88" customFormat="1" x14ac:dyDescent="0.25">
      <c r="A3401" s="92"/>
      <c r="B3401" s="92"/>
      <c r="C3401" s="92"/>
      <c r="D3401" s="92"/>
      <c r="E3401" s="92"/>
      <c r="F3401" s="93"/>
      <c r="G3401" s="94"/>
      <c r="H3401" s="83" t="str">
        <f>IF(M3401&lt;&gt;"",VLOOKUP(M3401,LISTAS·PAPP!$U$3:$Z$8,2,FALSE),"")</f>
        <v/>
      </c>
      <c r="I3401" s="85" t="str">
        <f>IF(M3401&lt;&gt;"",VLOOKUP(M3401,LISTAS·PAPP!$U$3:$Z$8,3,FALSE),"")</f>
        <v/>
      </c>
      <c r="J3401" s="83" t="str">
        <f>IF(M3401&lt;&gt;"",VLOOKUP(M3401,LISTAS·PAPP!$U$3:$Z$8,4,FALSE),"")</f>
        <v/>
      </c>
      <c r="K3401" s="83" t="str">
        <f>IF(C3401&lt;&gt;"",VLOOKUP(C3401,LISTAS·PAPP!$H$3:$O$119,4,FALSE),"")</f>
        <v/>
      </c>
      <c r="L3401" s="85" t="str">
        <f>IF(C3401&lt;&gt;"",VLOOKUP(C3401,LISTAS·PAPP!$H$3:$O$119,8,FALSE),"")</f>
        <v/>
      </c>
      <c r="M3401" s="95"/>
      <c r="N3401" s="92"/>
      <c r="O3401" s="92"/>
      <c r="P3401" s="84" t="str">
        <f>IF(N3401&lt;&gt;"",VLOOKUP(N3401,LISTAS·PAPP!$U$9:$Y$125,5,FALSE),"")</f>
        <v/>
      </c>
      <c r="Q3401" s="83" t="str">
        <f>IF(O3401&lt;&gt;"",VLOOKUP(O3401,LISTAS·PAPP!$U$9:$W$125,3,FALSE),"")</f>
        <v/>
      </c>
      <c r="R3401" s="92"/>
      <c r="S3401" s="173"/>
      <c r="T3401" s="173"/>
      <c r="U3401" s="92"/>
      <c r="V3401" s="92"/>
      <c r="W3401" s="94"/>
      <c r="X3401" s="83" t="str">
        <f>IF(ISERROR(VLOOKUP(W3401,LISTAS·PAPP!$AJ$3:$AK$903,2,0))," ",VLOOKUP(W3401,LISTAS·PAPP!$AJ$3:$AK$903,2,0))</f>
        <v xml:space="preserve"> </v>
      </c>
      <c r="Y3401" s="96"/>
      <c r="Z3401" s="97"/>
      <c r="AA3401" s="97"/>
      <c r="AB3401" s="97"/>
      <c r="AC3401" s="97"/>
      <c r="AD3401" s="97"/>
      <c r="AE3401" s="97"/>
      <c r="AF3401" s="97"/>
      <c r="AG3401" s="97"/>
      <c r="AH3401" s="97"/>
      <c r="AI3401" s="97"/>
      <c r="AJ3401" s="97"/>
      <c r="AK3401" s="97"/>
      <c r="AL3401" s="86" t="str">
        <f t="shared" si="157"/>
        <v/>
      </c>
      <c r="AM3401" s="87" t="str">
        <f t="shared" si="158"/>
        <v xml:space="preserve"> </v>
      </c>
      <c r="AN3401" s="1" t="str">
        <f t="shared" si="159"/>
        <v xml:space="preserve"> </v>
      </c>
    </row>
    <row r="3402" spans="1:40" s="88" customFormat="1" x14ac:dyDescent="0.25">
      <c r="A3402" s="92"/>
      <c r="B3402" s="92"/>
      <c r="C3402" s="92"/>
      <c r="D3402" s="92"/>
      <c r="E3402" s="92"/>
      <c r="F3402" s="93"/>
      <c r="G3402" s="94"/>
      <c r="H3402" s="83" t="str">
        <f>IF(M3402&lt;&gt;"",VLOOKUP(M3402,LISTAS·PAPP!$U$3:$Z$8,2,FALSE),"")</f>
        <v/>
      </c>
      <c r="I3402" s="85" t="str">
        <f>IF(M3402&lt;&gt;"",VLOOKUP(M3402,LISTAS·PAPP!$U$3:$Z$8,3,FALSE),"")</f>
        <v/>
      </c>
      <c r="J3402" s="83" t="str">
        <f>IF(M3402&lt;&gt;"",VLOOKUP(M3402,LISTAS·PAPP!$U$3:$Z$8,4,FALSE),"")</f>
        <v/>
      </c>
      <c r="K3402" s="83" t="str">
        <f>IF(C3402&lt;&gt;"",VLOOKUP(C3402,LISTAS·PAPP!$H$3:$O$119,4,FALSE),"")</f>
        <v/>
      </c>
      <c r="L3402" s="85" t="str">
        <f>IF(C3402&lt;&gt;"",VLOOKUP(C3402,LISTAS·PAPP!$H$3:$O$119,8,FALSE),"")</f>
        <v/>
      </c>
      <c r="M3402" s="95"/>
      <c r="N3402" s="92"/>
      <c r="O3402" s="92"/>
      <c r="P3402" s="84" t="str">
        <f>IF(N3402&lt;&gt;"",VLOOKUP(N3402,LISTAS·PAPP!$U$9:$Y$125,5,FALSE),"")</f>
        <v/>
      </c>
      <c r="Q3402" s="83" t="str">
        <f>IF(O3402&lt;&gt;"",VLOOKUP(O3402,LISTAS·PAPP!$U$9:$W$125,3,FALSE),"")</f>
        <v/>
      </c>
      <c r="R3402" s="92"/>
      <c r="S3402" s="173"/>
      <c r="T3402" s="173"/>
      <c r="U3402" s="92"/>
      <c r="V3402" s="92"/>
      <c r="W3402" s="94"/>
      <c r="X3402" s="83" t="str">
        <f>IF(ISERROR(VLOOKUP(W3402,LISTAS·PAPP!$AJ$3:$AK$903,2,0))," ",VLOOKUP(W3402,LISTAS·PAPP!$AJ$3:$AK$903,2,0))</f>
        <v xml:space="preserve"> </v>
      </c>
      <c r="Y3402" s="96"/>
      <c r="Z3402" s="97"/>
      <c r="AA3402" s="97"/>
      <c r="AB3402" s="97"/>
      <c r="AC3402" s="97"/>
      <c r="AD3402" s="97"/>
      <c r="AE3402" s="97"/>
      <c r="AF3402" s="97"/>
      <c r="AG3402" s="97"/>
      <c r="AH3402" s="97"/>
      <c r="AI3402" s="97"/>
      <c r="AJ3402" s="97"/>
      <c r="AK3402" s="97"/>
      <c r="AL3402" s="86" t="str">
        <f t="shared" ref="AL3402:AL3465" si="160">IF(A3402&gt;0,(Z3402+AA3402+AB3402+AC3402+AD3402+AE3402+AF3402+AG3402+AH3402+AI3402+AJ3402+AK3402),"")</f>
        <v/>
      </c>
      <c r="AM3402" s="87" t="str">
        <f t="shared" ref="AM3402:AM3465" si="161">IF(A3402&lt;&gt;"",IF(A3402&lt;&gt;"",IF(Y3402=AL3402,"OK",Y3402-AL3402),IF(AND(Y3402="",AL3402=""),"",Z3402-AL3402))," ")</f>
        <v xml:space="preserve"> </v>
      </c>
      <c r="AN3402" s="1" t="str">
        <f t="shared" si="159"/>
        <v xml:space="preserve"> </v>
      </c>
    </row>
    <row r="3403" spans="1:40" s="88" customFormat="1" x14ac:dyDescent="0.25">
      <c r="A3403" s="92"/>
      <c r="B3403" s="92"/>
      <c r="C3403" s="92"/>
      <c r="D3403" s="92"/>
      <c r="E3403" s="92"/>
      <c r="F3403" s="93"/>
      <c r="G3403" s="94"/>
      <c r="H3403" s="83" t="str">
        <f>IF(M3403&lt;&gt;"",VLOOKUP(M3403,LISTAS·PAPP!$U$3:$Z$8,2,FALSE),"")</f>
        <v/>
      </c>
      <c r="I3403" s="85" t="str">
        <f>IF(M3403&lt;&gt;"",VLOOKUP(M3403,LISTAS·PAPP!$U$3:$Z$8,3,FALSE),"")</f>
        <v/>
      </c>
      <c r="J3403" s="83" t="str">
        <f>IF(M3403&lt;&gt;"",VLOOKUP(M3403,LISTAS·PAPP!$U$3:$Z$8,4,FALSE),"")</f>
        <v/>
      </c>
      <c r="K3403" s="83" t="str">
        <f>IF(C3403&lt;&gt;"",VLOOKUP(C3403,LISTAS·PAPP!$H$3:$O$119,4,FALSE),"")</f>
        <v/>
      </c>
      <c r="L3403" s="85" t="str">
        <f>IF(C3403&lt;&gt;"",VLOOKUP(C3403,LISTAS·PAPP!$H$3:$O$119,8,FALSE),"")</f>
        <v/>
      </c>
      <c r="M3403" s="95"/>
      <c r="N3403" s="92"/>
      <c r="O3403" s="92"/>
      <c r="P3403" s="84" t="str">
        <f>IF(N3403&lt;&gt;"",VLOOKUP(N3403,LISTAS·PAPP!$U$9:$Y$125,5,FALSE),"")</f>
        <v/>
      </c>
      <c r="Q3403" s="83" t="str">
        <f>IF(O3403&lt;&gt;"",VLOOKUP(O3403,LISTAS·PAPP!$U$9:$W$125,3,FALSE),"")</f>
        <v/>
      </c>
      <c r="R3403" s="92"/>
      <c r="S3403" s="173"/>
      <c r="T3403" s="173"/>
      <c r="U3403" s="92"/>
      <c r="V3403" s="92"/>
      <c r="W3403" s="94"/>
      <c r="X3403" s="83" t="str">
        <f>IF(ISERROR(VLOOKUP(W3403,LISTAS·PAPP!$AJ$3:$AK$903,2,0))," ",VLOOKUP(W3403,LISTAS·PAPP!$AJ$3:$AK$903,2,0))</f>
        <v xml:space="preserve"> </v>
      </c>
      <c r="Y3403" s="96"/>
      <c r="Z3403" s="97"/>
      <c r="AA3403" s="97"/>
      <c r="AB3403" s="97"/>
      <c r="AC3403" s="97"/>
      <c r="AD3403" s="97"/>
      <c r="AE3403" s="97"/>
      <c r="AF3403" s="97"/>
      <c r="AG3403" s="97"/>
      <c r="AH3403" s="97"/>
      <c r="AI3403" s="97"/>
      <c r="AJ3403" s="97"/>
      <c r="AK3403" s="97"/>
      <c r="AL3403" s="86" t="str">
        <f t="shared" si="160"/>
        <v/>
      </c>
      <c r="AM3403" s="87" t="str">
        <f t="shared" si="161"/>
        <v xml:space="preserve"> </v>
      </c>
      <c r="AN3403" s="1" t="str">
        <f t="shared" ref="AN3403:AN3466" si="162">IF(A3403&lt;&gt;"",IF(A3403="","Escoger ESTRUCTURA ORGANIZACIONAL;",)&amp;" "&amp;(IF(B3403="","Escoger RELACIONAMIENTO INSTITUCIONAL;",)&amp;" "&amp;(IF(C3403="","Escoger UNIDADES ADMINISTRATIVAS;",)&amp;" "&amp;(IF(D3403="","Colocar COMPONENTE DEL PROYECTO DE INVERSIÓN;",)&amp;" "&amp;(IF(E3403="","Colocar ACTIVIDADES DEL PAPP;",)&amp;" "&amp;(IF(F3403="","Colocar META DE LA ACTIVIDAD;",)&amp;" "&amp;(IF(G3403="","Colocar INDICADOR DE LA META;",)&amp;" "&amp;(IF(H3403="","No visualiza PLAN NACIONAL DE DESARROLLO;",)&amp;" "&amp;(IF(I3403="","No visualiza PROGRAMA NACIONAL;",)&amp;" "&amp;(IF(J3403="","No visualiza OBJETIVO ESTRATEGICO INSTITUCIONAL;",)&amp;" "&amp;(IF(K3403="","No visualiza CENTRO GESTOR;",)&amp;" "&amp;(IF(L3403="","No visualiza AREA FUNCIONAL;",)&amp;" "&amp;(IF(M3403="","Escoger PRODUCTO INSTITUCIONAL;",)&amp;" "&amp;(IF(N3403="","Escoger PROYECTO;",)&amp;" "&amp;(IF(O3403="","Escoger ACTIVIDAD SINAFIP;",)&amp;" "&amp;(IF(P3403="","No visualiza CODIGO UNICO DE PROYECTO;",)&amp;" "&amp;(IF(Q3403="","No visualiza POLITICA DE IGUALDAD;",)&amp;" "&amp;(IF(R3403="","Escoger FUENTE;",)&amp;" "&amp;(IF(U3403="","Escoger NATURALEZA DE GASTO;",)&amp;" "&amp;(IF(V3403="","Escoger GRUPO DE GASTO;",)&amp;" "&amp;(IF(W3403="","Colocar ITEM PRESUPUESTARIO;",)&amp;" "&amp;(IF(X3403="","No visualiza DESCRIPCION ITEM PRESUPUESTARIO;",))))))))))))))))))))))," ")</f>
        <v xml:space="preserve"> </v>
      </c>
    </row>
    <row r="3404" spans="1:40" s="88" customFormat="1" x14ac:dyDescent="0.25">
      <c r="A3404" s="92"/>
      <c r="B3404" s="92"/>
      <c r="C3404" s="92"/>
      <c r="D3404" s="92"/>
      <c r="E3404" s="92"/>
      <c r="F3404" s="93"/>
      <c r="G3404" s="94"/>
      <c r="H3404" s="83" t="str">
        <f>IF(M3404&lt;&gt;"",VLOOKUP(M3404,LISTAS·PAPP!$U$3:$Z$8,2,FALSE),"")</f>
        <v/>
      </c>
      <c r="I3404" s="85" t="str">
        <f>IF(M3404&lt;&gt;"",VLOOKUP(M3404,LISTAS·PAPP!$U$3:$Z$8,3,FALSE),"")</f>
        <v/>
      </c>
      <c r="J3404" s="83" t="str">
        <f>IF(M3404&lt;&gt;"",VLOOKUP(M3404,LISTAS·PAPP!$U$3:$Z$8,4,FALSE),"")</f>
        <v/>
      </c>
      <c r="K3404" s="83" t="str">
        <f>IF(C3404&lt;&gt;"",VLOOKUP(C3404,LISTAS·PAPP!$H$3:$O$119,4,FALSE),"")</f>
        <v/>
      </c>
      <c r="L3404" s="85" t="str">
        <f>IF(C3404&lt;&gt;"",VLOOKUP(C3404,LISTAS·PAPP!$H$3:$O$119,8,FALSE),"")</f>
        <v/>
      </c>
      <c r="M3404" s="95"/>
      <c r="N3404" s="92"/>
      <c r="O3404" s="92"/>
      <c r="P3404" s="84" t="str">
        <f>IF(N3404&lt;&gt;"",VLOOKUP(N3404,LISTAS·PAPP!$U$9:$Y$125,5,FALSE),"")</f>
        <v/>
      </c>
      <c r="Q3404" s="83" t="str">
        <f>IF(O3404&lt;&gt;"",VLOOKUP(O3404,LISTAS·PAPP!$U$9:$W$125,3,FALSE),"")</f>
        <v/>
      </c>
      <c r="R3404" s="92"/>
      <c r="S3404" s="173"/>
      <c r="T3404" s="173"/>
      <c r="U3404" s="92"/>
      <c r="V3404" s="92"/>
      <c r="W3404" s="94"/>
      <c r="X3404" s="83" t="str">
        <f>IF(ISERROR(VLOOKUP(W3404,LISTAS·PAPP!$AJ$3:$AK$903,2,0))," ",VLOOKUP(W3404,LISTAS·PAPP!$AJ$3:$AK$903,2,0))</f>
        <v xml:space="preserve"> </v>
      </c>
      <c r="Y3404" s="96"/>
      <c r="Z3404" s="97"/>
      <c r="AA3404" s="97"/>
      <c r="AB3404" s="97"/>
      <c r="AC3404" s="97"/>
      <c r="AD3404" s="97"/>
      <c r="AE3404" s="97"/>
      <c r="AF3404" s="97"/>
      <c r="AG3404" s="97"/>
      <c r="AH3404" s="97"/>
      <c r="AI3404" s="97"/>
      <c r="AJ3404" s="97"/>
      <c r="AK3404" s="97"/>
      <c r="AL3404" s="86" t="str">
        <f t="shared" si="160"/>
        <v/>
      </c>
      <c r="AM3404" s="87" t="str">
        <f t="shared" si="161"/>
        <v xml:space="preserve"> </v>
      </c>
      <c r="AN3404" s="1" t="str">
        <f t="shared" si="162"/>
        <v xml:space="preserve"> </v>
      </c>
    </row>
    <row r="3405" spans="1:40" s="88" customFormat="1" x14ac:dyDescent="0.25">
      <c r="A3405" s="92"/>
      <c r="B3405" s="92"/>
      <c r="C3405" s="92"/>
      <c r="D3405" s="92"/>
      <c r="E3405" s="92"/>
      <c r="F3405" s="93"/>
      <c r="G3405" s="94"/>
      <c r="H3405" s="83" t="str">
        <f>IF(M3405&lt;&gt;"",VLOOKUP(M3405,LISTAS·PAPP!$U$3:$Z$8,2,FALSE),"")</f>
        <v/>
      </c>
      <c r="I3405" s="85" t="str">
        <f>IF(M3405&lt;&gt;"",VLOOKUP(M3405,LISTAS·PAPP!$U$3:$Z$8,3,FALSE),"")</f>
        <v/>
      </c>
      <c r="J3405" s="83" t="str">
        <f>IF(M3405&lt;&gt;"",VLOOKUP(M3405,LISTAS·PAPP!$U$3:$Z$8,4,FALSE),"")</f>
        <v/>
      </c>
      <c r="K3405" s="83" t="str">
        <f>IF(C3405&lt;&gt;"",VLOOKUP(C3405,LISTAS·PAPP!$H$3:$O$119,4,FALSE),"")</f>
        <v/>
      </c>
      <c r="L3405" s="85" t="str">
        <f>IF(C3405&lt;&gt;"",VLOOKUP(C3405,LISTAS·PAPP!$H$3:$O$119,8,FALSE),"")</f>
        <v/>
      </c>
      <c r="M3405" s="95"/>
      <c r="N3405" s="92"/>
      <c r="O3405" s="92"/>
      <c r="P3405" s="84" t="str">
        <f>IF(N3405&lt;&gt;"",VLOOKUP(N3405,LISTAS·PAPP!$U$9:$Y$125,5,FALSE),"")</f>
        <v/>
      </c>
      <c r="Q3405" s="83" t="str">
        <f>IF(O3405&lt;&gt;"",VLOOKUP(O3405,LISTAS·PAPP!$U$9:$W$125,3,FALSE),"")</f>
        <v/>
      </c>
      <c r="R3405" s="92"/>
      <c r="S3405" s="173"/>
      <c r="T3405" s="173"/>
      <c r="U3405" s="92"/>
      <c r="V3405" s="92"/>
      <c r="W3405" s="94"/>
      <c r="X3405" s="83" t="str">
        <f>IF(ISERROR(VLOOKUP(W3405,LISTAS·PAPP!$AJ$3:$AK$903,2,0))," ",VLOOKUP(W3405,LISTAS·PAPP!$AJ$3:$AK$903,2,0))</f>
        <v xml:space="preserve"> </v>
      </c>
      <c r="Y3405" s="96"/>
      <c r="Z3405" s="97"/>
      <c r="AA3405" s="97"/>
      <c r="AB3405" s="97"/>
      <c r="AC3405" s="97"/>
      <c r="AD3405" s="97"/>
      <c r="AE3405" s="97"/>
      <c r="AF3405" s="97"/>
      <c r="AG3405" s="97"/>
      <c r="AH3405" s="97"/>
      <c r="AI3405" s="97"/>
      <c r="AJ3405" s="97"/>
      <c r="AK3405" s="97"/>
      <c r="AL3405" s="86" t="str">
        <f t="shared" si="160"/>
        <v/>
      </c>
      <c r="AM3405" s="87" t="str">
        <f t="shared" si="161"/>
        <v xml:space="preserve"> </v>
      </c>
      <c r="AN3405" s="1" t="str">
        <f t="shared" si="162"/>
        <v xml:space="preserve"> </v>
      </c>
    </row>
    <row r="3406" spans="1:40" s="88" customFormat="1" x14ac:dyDescent="0.25">
      <c r="A3406" s="92"/>
      <c r="B3406" s="92"/>
      <c r="C3406" s="92"/>
      <c r="D3406" s="92"/>
      <c r="E3406" s="92"/>
      <c r="F3406" s="93"/>
      <c r="G3406" s="94"/>
      <c r="H3406" s="83" t="str">
        <f>IF(M3406&lt;&gt;"",VLOOKUP(M3406,LISTAS·PAPP!$U$3:$Z$8,2,FALSE),"")</f>
        <v/>
      </c>
      <c r="I3406" s="85" t="str">
        <f>IF(M3406&lt;&gt;"",VLOOKUP(M3406,LISTAS·PAPP!$U$3:$Z$8,3,FALSE),"")</f>
        <v/>
      </c>
      <c r="J3406" s="83" t="str">
        <f>IF(M3406&lt;&gt;"",VLOOKUP(M3406,LISTAS·PAPP!$U$3:$Z$8,4,FALSE),"")</f>
        <v/>
      </c>
      <c r="K3406" s="83" t="str">
        <f>IF(C3406&lt;&gt;"",VLOOKUP(C3406,LISTAS·PAPP!$H$3:$O$119,4,FALSE),"")</f>
        <v/>
      </c>
      <c r="L3406" s="85" t="str">
        <f>IF(C3406&lt;&gt;"",VLOOKUP(C3406,LISTAS·PAPP!$H$3:$O$119,8,FALSE),"")</f>
        <v/>
      </c>
      <c r="M3406" s="95"/>
      <c r="N3406" s="92"/>
      <c r="O3406" s="92"/>
      <c r="P3406" s="84" t="str">
        <f>IF(N3406&lt;&gt;"",VLOOKUP(N3406,LISTAS·PAPP!$U$9:$Y$125,5,FALSE),"")</f>
        <v/>
      </c>
      <c r="Q3406" s="83" t="str">
        <f>IF(O3406&lt;&gt;"",VLOOKUP(O3406,LISTAS·PAPP!$U$9:$W$125,3,FALSE),"")</f>
        <v/>
      </c>
      <c r="R3406" s="92"/>
      <c r="S3406" s="173"/>
      <c r="T3406" s="173"/>
      <c r="U3406" s="92"/>
      <c r="V3406" s="92"/>
      <c r="W3406" s="94"/>
      <c r="X3406" s="83" t="str">
        <f>IF(ISERROR(VLOOKUP(W3406,LISTAS·PAPP!$AJ$3:$AK$903,2,0))," ",VLOOKUP(W3406,LISTAS·PAPP!$AJ$3:$AK$903,2,0))</f>
        <v xml:space="preserve"> </v>
      </c>
      <c r="Y3406" s="96"/>
      <c r="Z3406" s="97"/>
      <c r="AA3406" s="97"/>
      <c r="AB3406" s="97"/>
      <c r="AC3406" s="97"/>
      <c r="AD3406" s="97"/>
      <c r="AE3406" s="97"/>
      <c r="AF3406" s="97"/>
      <c r="AG3406" s="97"/>
      <c r="AH3406" s="97"/>
      <c r="AI3406" s="97"/>
      <c r="AJ3406" s="97"/>
      <c r="AK3406" s="97"/>
      <c r="AL3406" s="86" t="str">
        <f t="shared" si="160"/>
        <v/>
      </c>
      <c r="AM3406" s="87" t="str">
        <f t="shared" si="161"/>
        <v xml:space="preserve"> </v>
      </c>
      <c r="AN3406" s="1" t="str">
        <f t="shared" si="162"/>
        <v xml:space="preserve"> </v>
      </c>
    </row>
    <row r="3407" spans="1:40" s="88" customFormat="1" x14ac:dyDescent="0.25">
      <c r="A3407" s="92"/>
      <c r="B3407" s="92"/>
      <c r="C3407" s="92"/>
      <c r="D3407" s="92"/>
      <c r="E3407" s="92"/>
      <c r="F3407" s="93"/>
      <c r="G3407" s="94"/>
      <c r="H3407" s="83" t="str">
        <f>IF(M3407&lt;&gt;"",VLOOKUP(M3407,LISTAS·PAPP!$U$3:$Z$8,2,FALSE),"")</f>
        <v/>
      </c>
      <c r="I3407" s="85" t="str">
        <f>IF(M3407&lt;&gt;"",VLOOKUP(M3407,LISTAS·PAPP!$U$3:$Z$8,3,FALSE),"")</f>
        <v/>
      </c>
      <c r="J3407" s="83" t="str">
        <f>IF(M3407&lt;&gt;"",VLOOKUP(M3407,LISTAS·PAPP!$U$3:$Z$8,4,FALSE),"")</f>
        <v/>
      </c>
      <c r="K3407" s="83" t="str">
        <f>IF(C3407&lt;&gt;"",VLOOKUP(C3407,LISTAS·PAPP!$H$3:$O$119,4,FALSE),"")</f>
        <v/>
      </c>
      <c r="L3407" s="85" t="str">
        <f>IF(C3407&lt;&gt;"",VLOOKUP(C3407,LISTAS·PAPP!$H$3:$O$119,8,FALSE),"")</f>
        <v/>
      </c>
      <c r="M3407" s="95"/>
      <c r="N3407" s="92"/>
      <c r="O3407" s="92"/>
      <c r="P3407" s="84" t="str">
        <f>IF(N3407&lt;&gt;"",VLOOKUP(N3407,LISTAS·PAPP!$U$9:$Y$125,5,FALSE),"")</f>
        <v/>
      </c>
      <c r="Q3407" s="83" t="str">
        <f>IF(O3407&lt;&gt;"",VLOOKUP(O3407,LISTAS·PAPP!$U$9:$W$125,3,FALSE),"")</f>
        <v/>
      </c>
      <c r="R3407" s="92"/>
      <c r="S3407" s="173"/>
      <c r="T3407" s="173"/>
      <c r="U3407" s="92"/>
      <c r="V3407" s="92"/>
      <c r="W3407" s="94"/>
      <c r="X3407" s="83" t="str">
        <f>IF(ISERROR(VLOOKUP(W3407,LISTAS·PAPP!$AJ$3:$AK$903,2,0))," ",VLOOKUP(W3407,LISTAS·PAPP!$AJ$3:$AK$903,2,0))</f>
        <v xml:space="preserve"> </v>
      </c>
      <c r="Y3407" s="96"/>
      <c r="Z3407" s="97"/>
      <c r="AA3407" s="97"/>
      <c r="AB3407" s="97"/>
      <c r="AC3407" s="97"/>
      <c r="AD3407" s="97"/>
      <c r="AE3407" s="97"/>
      <c r="AF3407" s="97"/>
      <c r="AG3407" s="97"/>
      <c r="AH3407" s="97"/>
      <c r="AI3407" s="97"/>
      <c r="AJ3407" s="97"/>
      <c r="AK3407" s="97"/>
      <c r="AL3407" s="86" t="str">
        <f t="shared" si="160"/>
        <v/>
      </c>
      <c r="AM3407" s="87" t="str">
        <f t="shared" si="161"/>
        <v xml:space="preserve"> </v>
      </c>
      <c r="AN3407" s="1" t="str">
        <f t="shared" si="162"/>
        <v xml:space="preserve"> </v>
      </c>
    </row>
    <row r="3408" spans="1:40" s="88" customFormat="1" x14ac:dyDescent="0.25">
      <c r="A3408" s="92"/>
      <c r="B3408" s="92"/>
      <c r="C3408" s="92"/>
      <c r="D3408" s="92"/>
      <c r="E3408" s="92"/>
      <c r="F3408" s="93"/>
      <c r="G3408" s="94"/>
      <c r="H3408" s="83" t="str">
        <f>IF(M3408&lt;&gt;"",VLOOKUP(M3408,LISTAS·PAPP!$U$3:$Z$8,2,FALSE),"")</f>
        <v/>
      </c>
      <c r="I3408" s="85" t="str">
        <f>IF(M3408&lt;&gt;"",VLOOKUP(M3408,LISTAS·PAPP!$U$3:$Z$8,3,FALSE),"")</f>
        <v/>
      </c>
      <c r="J3408" s="83" t="str">
        <f>IF(M3408&lt;&gt;"",VLOOKUP(M3408,LISTAS·PAPP!$U$3:$Z$8,4,FALSE),"")</f>
        <v/>
      </c>
      <c r="K3408" s="83" t="str">
        <f>IF(C3408&lt;&gt;"",VLOOKUP(C3408,LISTAS·PAPP!$H$3:$O$119,4,FALSE),"")</f>
        <v/>
      </c>
      <c r="L3408" s="85" t="str">
        <f>IF(C3408&lt;&gt;"",VLOOKUP(C3408,LISTAS·PAPP!$H$3:$O$119,8,FALSE),"")</f>
        <v/>
      </c>
      <c r="M3408" s="95"/>
      <c r="N3408" s="92"/>
      <c r="O3408" s="92"/>
      <c r="P3408" s="84" t="str">
        <f>IF(N3408&lt;&gt;"",VLOOKUP(N3408,LISTAS·PAPP!$U$9:$Y$125,5,FALSE),"")</f>
        <v/>
      </c>
      <c r="Q3408" s="83" t="str">
        <f>IF(O3408&lt;&gt;"",VLOOKUP(O3408,LISTAS·PAPP!$U$9:$W$125,3,FALSE),"")</f>
        <v/>
      </c>
      <c r="R3408" s="92"/>
      <c r="S3408" s="173"/>
      <c r="T3408" s="173"/>
      <c r="U3408" s="92"/>
      <c r="V3408" s="92"/>
      <c r="W3408" s="94"/>
      <c r="X3408" s="83" t="str">
        <f>IF(ISERROR(VLOOKUP(W3408,LISTAS·PAPP!$AJ$3:$AK$903,2,0))," ",VLOOKUP(W3408,LISTAS·PAPP!$AJ$3:$AK$903,2,0))</f>
        <v xml:space="preserve"> </v>
      </c>
      <c r="Y3408" s="96"/>
      <c r="Z3408" s="97"/>
      <c r="AA3408" s="97"/>
      <c r="AB3408" s="97"/>
      <c r="AC3408" s="97"/>
      <c r="AD3408" s="97"/>
      <c r="AE3408" s="97"/>
      <c r="AF3408" s="97"/>
      <c r="AG3408" s="97"/>
      <c r="AH3408" s="97"/>
      <c r="AI3408" s="97"/>
      <c r="AJ3408" s="97"/>
      <c r="AK3408" s="97"/>
      <c r="AL3408" s="86" t="str">
        <f t="shared" si="160"/>
        <v/>
      </c>
      <c r="AM3408" s="87" t="str">
        <f t="shared" si="161"/>
        <v xml:space="preserve"> </v>
      </c>
      <c r="AN3408" s="1" t="str">
        <f t="shared" si="162"/>
        <v xml:space="preserve"> </v>
      </c>
    </row>
    <row r="3409" spans="1:40" s="88" customFormat="1" x14ac:dyDescent="0.25">
      <c r="A3409" s="92"/>
      <c r="B3409" s="92"/>
      <c r="C3409" s="92"/>
      <c r="D3409" s="92"/>
      <c r="E3409" s="92"/>
      <c r="F3409" s="93"/>
      <c r="G3409" s="94"/>
      <c r="H3409" s="83" t="str">
        <f>IF(M3409&lt;&gt;"",VLOOKUP(M3409,LISTAS·PAPP!$U$3:$Z$8,2,FALSE),"")</f>
        <v/>
      </c>
      <c r="I3409" s="85" t="str">
        <f>IF(M3409&lt;&gt;"",VLOOKUP(M3409,LISTAS·PAPP!$U$3:$Z$8,3,FALSE),"")</f>
        <v/>
      </c>
      <c r="J3409" s="83" t="str">
        <f>IF(M3409&lt;&gt;"",VLOOKUP(M3409,LISTAS·PAPP!$U$3:$Z$8,4,FALSE),"")</f>
        <v/>
      </c>
      <c r="K3409" s="83" t="str">
        <f>IF(C3409&lt;&gt;"",VLOOKUP(C3409,LISTAS·PAPP!$H$3:$O$119,4,FALSE),"")</f>
        <v/>
      </c>
      <c r="L3409" s="85" t="str">
        <f>IF(C3409&lt;&gt;"",VLOOKUP(C3409,LISTAS·PAPP!$H$3:$O$119,8,FALSE),"")</f>
        <v/>
      </c>
      <c r="M3409" s="95"/>
      <c r="N3409" s="92"/>
      <c r="O3409" s="92"/>
      <c r="P3409" s="84" t="str">
        <f>IF(N3409&lt;&gt;"",VLOOKUP(N3409,LISTAS·PAPP!$U$9:$Y$125,5,FALSE),"")</f>
        <v/>
      </c>
      <c r="Q3409" s="83" t="str">
        <f>IF(O3409&lt;&gt;"",VLOOKUP(O3409,LISTAS·PAPP!$U$9:$W$125,3,FALSE),"")</f>
        <v/>
      </c>
      <c r="R3409" s="92"/>
      <c r="S3409" s="173"/>
      <c r="T3409" s="173"/>
      <c r="U3409" s="92"/>
      <c r="V3409" s="92"/>
      <c r="W3409" s="94"/>
      <c r="X3409" s="83" t="str">
        <f>IF(ISERROR(VLOOKUP(W3409,LISTAS·PAPP!$AJ$3:$AK$903,2,0))," ",VLOOKUP(W3409,LISTAS·PAPP!$AJ$3:$AK$903,2,0))</f>
        <v xml:space="preserve"> </v>
      </c>
      <c r="Y3409" s="96"/>
      <c r="Z3409" s="97"/>
      <c r="AA3409" s="97"/>
      <c r="AB3409" s="97"/>
      <c r="AC3409" s="97"/>
      <c r="AD3409" s="97"/>
      <c r="AE3409" s="97"/>
      <c r="AF3409" s="97"/>
      <c r="AG3409" s="97"/>
      <c r="AH3409" s="97"/>
      <c r="AI3409" s="97"/>
      <c r="AJ3409" s="97"/>
      <c r="AK3409" s="97"/>
      <c r="AL3409" s="86" t="str">
        <f t="shared" si="160"/>
        <v/>
      </c>
      <c r="AM3409" s="87" t="str">
        <f t="shared" si="161"/>
        <v xml:space="preserve"> </v>
      </c>
      <c r="AN3409" s="1" t="str">
        <f t="shared" si="162"/>
        <v xml:space="preserve"> </v>
      </c>
    </row>
    <row r="3410" spans="1:40" s="88" customFormat="1" x14ac:dyDescent="0.25">
      <c r="A3410" s="92"/>
      <c r="B3410" s="92"/>
      <c r="C3410" s="92"/>
      <c r="D3410" s="92"/>
      <c r="E3410" s="92"/>
      <c r="F3410" s="93"/>
      <c r="G3410" s="94"/>
      <c r="H3410" s="83" t="str">
        <f>IF(M3410&lt;&gt;"",VLOOKUP(M3410,LISTAS·PAPP!$U$3:$Z$8,2,FALSE),"")</f>
        <v/>
      </c>
      <c r="I3410" s="85" t="str">
        <f>IF(M3410&lt;&gt;"",VLOOKUP(M3410,LISTAS·PAPP!$U$3:$Z$8,3,FALSE),"")</f>
        <v/>
      </c>
      <c r="J3410" s="83" t="str">
        <f>IF(M3410&lt;&gt;"",VLOOKUP(M3410,LISTAS·PAPP!$U$3:$Z$8,4,FALSE),"")</f>
        <v/>
      </c>
      <c r="K3410" s="83" t="str">
        <f>IF(C3410&lt;&gt;"",VLOOKUP(C3410,LISTAS·PAPP!$H$3:$O$119,4,FALSE),"")</f>
        <v/>
      </c>
      <c r="L3410" s="85" t="str">
        <f>IF(C3410&lt;&gt;"",VLOOKUP(C3410,LISTAS·PAPP!$H$3:$O$119,8,FALSE),"")</f>
        <v/>
      </c>
      <c r="M3410" s="95"/>
      <c r="N3410" s="92"/>
      <c r="O3410" s="92"/>
      <c r="P3410" s="84" t="str">
        <f>IF(N3410&lt;&gt;"",VLOOKUP(N3410,LISTAS·PAPP!$U$9:$Y$125,5,FALSE),"")</f>
        <v/>
      </c>
      <c r="Q3410" s="83" t="str">
        <f>IF(O3410&lt;&gt;"",VLOOKUP(O3410,LISTAS·PAPP!$U$9:$W$125,3,FALSE),"")</f>
        <v/>
      </c>
      <c r="R3410" s="92"/>
      <c r="S3410" s="173"/>
      <c r="T3410" s="173"/>
      <c r="U3410" s="92"/>
      <c r="V3410" s="92"/>
      <c r="W3410" s="94"/>
      <c r="X3410" s="83" t="str">
        <f>IF(ISERROR(VLOOKUP(W3410,LISTAS·PAPP!$AJ$3:$AK$903,2,0))," ",VLOOKUP(W3410,LISTAS·PAPP!$AJ$3:$AK$903,2,0))</f>
        <v xml:space="preserve"> </v>
      </c>
      <c r="Y3410" s="96"/>
      <c r="Z3410" s="97"/>
      <c r="AA3410" s="97"/>
      <c r="AB3410" s="97"/>
      <c r="AC3410" s="97"/>
      <c r="AD3410" s="97"/>
      <c r="AE3410" s="97"/>
      <c r="AF3410" s="97"/>
      <c r="AG3410" s="97"/>
      <c r="AH3410" s="97"/>
      <c r="AI3410" s="97"/>
      <c r="AJ3410" s="97"/>
      <c r="AK3410" s="97"/>
      <c r="AL3410" s="86" t="str">
        <f t="shared" si="160"/>
        <v/>
      </c>
      <c r="AM3410" s="87" t="str">
        <f t="shared" si="161"/>
        <v xml:space="preserve"> </v>
      </c>
      <c r="AN3410" s="1" t="str">
        <f t="shared" si="162"/>
        <v xml:space="preserve"> </v>
      </c>
    </row>
    <row r="3411" spans="1:40" s="88" customFormat="1" x14ac:dyDescent="0.25">
      <c r="A3411" s="92"/>
      <c r="B3411" s="92"/>
      <c r="C3411" s="92"/>
      <c r="D3411" s="92"/>
      <c r="E3411" s="92"/>
      <c r="F3411" s="93"/>
      <c r="G3411" s="94"/>
      <c r="H3411" s="83" t="str">
        <f>IF(M3411&lt;&gt;"",VLOOKUP(M3411,LISTAS·PAPP!$U$3:$Z$8,2,FALSE),"")</f>
        <v/>
      </c>
      <c r="I3411" s="85" t="str">
        <f>IF(M3411&lt;&gt;"",VLOOKUP(M3411,LISTAS·PAPP!$U$3:$Z$8,3,FALSE),"")</f>
        <v/>
      </c>
      <c r="J3411" s="83" t="str">
        <f>IF(M3411&lt;&gt;"",VLOOKUP(M3411,LISTAS·PAPP!$U$3:$Z$8,4,FALSE),"")</f>
        <v/>
      </c>
      <c r="K3411" s="83" t="str">
        <f>IF(C3411&lt;&gt;"",VLOOKUP(C3411,LISTAS·PAPP!$H$3:$O$119,4,FALSE),"")</f>
        <v/>
      </c>
      <c r="L3411" s="85" t="str">
        <f>IF(C3411&lt;&gt;"",VLOOKUP(C3411,LISTAS·PAPP!$H$3:$O$119,8,FALSE),"")</f>
        <v/>
      </c>
      <c r="M3411" s="95"/>
      <c r="N3411" s="92"/>
      <c r="O3411" s="92"/>
      <c r="P3411" s="84" t="str">
        <f>IF(N3411&lt;&gt;"",VLOOKUP(N3411,LISTAS·PAPP!$U$9:$Y$125,5,FALSE),"")</f>
        <v/>
      </c>
      <c r="Q3411" s="83" t="str">
        <f>IF(O3411&lt;&gt;"",VLOOKUP(O3411,LISTAS·PAPP!$U$9:$W$125,3,FALSE),"")</f>
        <v/>
      </c>
      <c r="R3411" s="92"/>
      <c r="S3411" s="173"/>
      <c r="T3411" s="173"/>
      <c r="U3411" s="92"/>
      <c r="V3411" s="92"/>
      <c r="W3411" s="94"/>
      <c r="X3411" s="83" t="str">
        <f>IF(ISERROR(VLOOKUP(W3411,LISTAS·PAPP!$AJ$3:$AK$903,2,0))," ",VLOOKUP(W3411,LISTAS·PAPP!$AJ$3:$AK$903,2,0))</f>
        <v xml:space="preserve"> </v>
      </c>
      <c r="Y3411" s="96"/>
      <c r="Z3411" s="97"/>
      <c r="AA3411" s="97"/>
      <c r="AB3411" s="97"/>
      <c r="AC3411" s="97"/>
      <c r="AD3411" s="97"/>
      <c r="AE3411" s="97"/>
      <c r="AF3411" s="97"/>
      <c r="AG3411" s="97"/>
      <c r="AH3411" s="97"/>
      <c r="AI3411" s="97"/>
      <c r="AJ3411" s="97"/>
      <c r="AK3411" s="97"/>
      <c r="AL3411" s="86" t="str">
        <f t="shared" si="160"/>
        <v/>
      </c>
      <c r="AM3411" s="87" t="str">
        <f t="shared" si="161"/>
        <v xml:space="preserve"> </v>
      </c>
      <c r="AN3411" s="1" t="str">
        <f t="shared" si="162"/>
        <v xml:space="preserve"> </v>
      </c>
    </row>
    <row r="3412" spans="1:40" s="88" customFormat="1" x14ac:dyDescent="0.25">
      <c r="A3412" s="92"/>
      <c r="B3412" s="92"/>
      <c r="C3412" s="92"/>
      <c r="D3412" s="92"/>
      <c r="E3412" s="92"/>
      <c r="F3412" s="93"/>
      <c r="G3412" s="94"/>
      <c r="H3412" s="83" t="str">
        <f>IF(M3412&lt;&gt;"",VLOOKUP(M3412,LISTAS·PAPP!$U$3:$Z$8,2,FALSE),"")</f>
        <v/>
      </c>
      <c r="I3412" s="85" t="str">
        <f>IF(M3412&lt;&gt;"",VLOOKUP(M3412,LISTAS·PAPP!$U$3:$Z$8,3,FALSE),"")</f>
        <v/>
      </c>
      <c r="J3412" s="83" t="str">
        <f>IF(M3412&lt;&gt;"",VLOOKUP(M3412,LISTAS·PAPP!$U$3:$Z$8,4,FALSE),"")</f>
        <v/>
      </c>
      <c r="K3412" s="83" t="str">
        <f>IF(C3412&lt;&gt;"",VLOOKUP(C3412,LISTAS·PAPP!$H$3:$O$119,4,FALSE),"")</f>
        <v/>
      </c>
      <c r="L3412" s="85" t="str">
        <f>IF(C3412&lt;&gt;"",VLOOKUP(C3412,LISTAS·PAPP!$H$3:$O$119,8,FALSE),"")</f>
        <v/>
      </c>
      <c r="M3412" s="95"/>
      <c r="N3412" s="92"/>
      <c r="O3412" s="92"/>
      <c r="P3412" s="84" t="str">
        <f>IF(N3412&lt;&gt;"",VLOOKUP(N3412,LISTAS·PAPP!$U$9:$Y$125,5,FALSE),"")</f>
        <v/>
      </c>
      <c r="Q3412" s="83" t="str">
        <f>IF(O3412&lt;&gt;"",VLOOKUP(O3412,LISTAS·PAPP!$U$9:$W$125,3,FALSE),"")</f>
        <v/>
      </c>
      <c r="R3412" s="92"/>
      <c r="S3412" s="173"/>
      <c r="T3412" s="173"/>
      <c r="U3412" s="92"/>
      <c r="V3412" s="92"/>
      <c r="W3412" s="94"/>
      <c r="X3412" s="83" t="str">
        <f>IF(ISERROR(VLOOKUP(W3412,LISTAS·PAPP!$AJ$3:$AK$903,2,0))," ",VLOOKUP(W3412,LISTAS·PAPP!$AJ$3:$AK$903,2,0))</f>
        <v xml:space="preserve"> </v>
      </c>
      <c r="Y3412" s="96"/>
      <c r="Z3412" s="97"/>
      <c r="AA3412" s="97"/>
      <c r="AB3412" s="97"/>
      <c r="AC3412" s="97"/>
      <c r="AD3412" s="97"/>
      <c r="AE3412" s="97"/>
      <c r="AF3412" s="97"/>
      <c r="AG3412" s="97"/>
      <c r="AH3412" s="97"/>
      <c r="AI3412" s="97"/>
      <c r="AJ3412" s="97"/>
      <c r="AK3412" s="97"/>
      <c r="AL3412" s="86" t="str">
        <f t="shared" si="160"/>
        <v/>
      </c>
      <c r="AM3412" s="87" t="str">
        <f t="shared" si="161"/>
        <v xml:space="preserve"> </v>
      </c>
      <c r="AN3412" s="1" t="str">
        <f t="shared" si="162"/>
        <v xml:space="preserve"> </v>
      </c>
    </row>
    <row r="3413" spans="1:40" s="88" customFormat="1" x14ac:dyDescent="0.25">
      <c r="A3413" s="92"/>
      <c r="B3413" s="92"/>
      <c r="C3413" s="92"/>
      <c r="D3413" s="92"/>
      <c r="E3413" s="92"/>
      <c r="F3413" s="93"/>
      <c r="G3413" s="94"/>
      <c r="H3413" s="83" t="str">
        <f>IF(M3413&lt;&gt;"",VLOOKUP(M3413,LISTAS·PAPP!$U$3:$Z$8,2,FALSE),"")</f>
        <v/>
      </c>
      <c r="I3413" s="85" t="str">
        <f>IF(M3413&lt;&gt;"",VLOOKUP(M3413,LISTAS·PAPP!$U$3:$Z$8,3,FALSE),"")</f>
        <v/>
      </c>
      <c r="J3413" s="83" t="str">
        <f>IF(M3413&lt;&gt;"",VLOOKUP(M3413,LISTAS·PAPP!$U$3:$Z$8,4,FALSE),"")</f>
        <v/>
      </c>
      <c r="K3413" s="83" t="str">
        <f>IF(C3413&lt;&gt;"",VLOOKUP(C3413,LISTAS·PAPP!$H$3:$O$119,4,FALSE),"")</f>
        <v/>
      </c>
      <c r="L3413" s="85" t="str">
        <f>IF(C3413&lt;&gt;"",VLOOKUP(C3413,LISTAS·PAPP!$H$3:$O$119,8,FALSE),"")</f>
        <v/>
      </c>
      <c r="M3413" s="95"/>
      <c r="N3413" s="92"/>
      <c r="O3413" s="92"/>
      <c r="P3413" s="84" t="str">
        <f>IF(N3413&lt;&gt;"",VLOOKUP(N3413,LISTAS·PAPP!$U$9:$Y$125,5,FALSE),"")</f>
        <v/>
      </c>
      <c r="Q3413" s="83" t="str">
        <f>IF(O3413&lt;&gt;"",VLOOKUP(O3413,LISTAS·PAPP!$U$9:$W$125,3,FALSE),"")</f>
        <v/>
      </c>
      <c r="R3413" s="92"/>
      <c r="S3413" s="173"/>
      <c r="T3413" s="173"/>
      <c r="U3413" s="92"/>
      <c r="V3413" s="92"/>
      <c r="W3413" s="94"/>
      <c r="X3413" s="83" t="str">
        <f>IF(ISERROR(VLOOKUP(W3413,LISTAS·PAPP!$AJ$3:$AK$903,2,0))," ",VLOOKUP(W3413,LISTAS·PAPP!$AJ$3:$AK$903,2,0))</f>
        <v xml:space="preserve"> </v>
      </c>
      <c r="Y3413" s="96"/>
      <c r="Z3413" s="97"/>
      <c r="AA3413" s="97"/>
      <c r="AB3413" s="97"/>
      <c r="AC3413" s="97"/>
      <c r="AD3413" s="97"/>
      <c r="AE3413" s="97"/>
      <c r="AF3413" s="97"/>
      <c r="AG3413" s="97"/>
      <c r="AH3413" s="97"/>
      <c r="AI3413" s="97"/>
      <c r="AJ3413" s="97"/>
      <c r="AK3413" s="97"/>
      <c r="AL3413" s="86" t="str">
        <f t="shared" si="160"/>
        <v/>
      </c>
      <c r="AM3413" s="87" t="str">
        <f t="shared" si="161"/>
        <v xml:space="preserve"> </v>
      </c>
      <c r="AN3413" s="1" t="str">
        <f t="shared" si="162"/>
        <v xml:space="preserve"> </v>
      </c>
    </row>
    <row r="3414" spans="1:40" s="88" customFormat="1" x14ac:dyDescent="0.25">
      <c r="A3414" s="92"/>
      <c r="B3414" s="92"/>
      <c r="C3414" s="92"/>
      <c r="D3414" s="92"/>
      <c r="E3414" s="92"/>
      <c r="F3414" s="93"/>
      <c r="G3414" s="94"/>
      <c r="H3414" s="83" t="str">
        <f>IF(M3414&lt;&gt;"",VLOOKUP(M3414,LISTAS·PAPP!$U$3:$Z$8,2,FALSE),"")</f>
        <v/>
      </c>
      <c r="I3414" s="85" t="str">
        <f>IF(M3414&lt;&gt;"",VLOOKUP(M3414,LISTAS·PAPP!$U$3:$Z$8,3,FALSE),"")</f>
        <v/>
      </c>
      <c r="J3414" s="83" t="str">
        <f>IF(M3414&lt;&gt;"",VLOOKUP(M3414,LISTAS·PAPP!$U$3:$Z$8,4,FALSE),"")</f>
        <v/>
      </c>
      <c r="K3414" s="83" t="str">
        <f>IF(C3414&lt;&gt;"",VLOOKUP(C3414,LISTAS·PAPP!$H$3:$O$119,4,FALSE),"")</f>
        <v/>
      </c>
      <c r="L3414" s="85" t="str">
        <f>IF(C3414&lt;&gt;"",VLOOKUP(C3414,LISTAS·PAPP!$H$3:$O$119,8,FALSE),"")</f>
        <v/>
      </c>
      <c r="M3414" s="95"/>
      <c r="N3414" s="92"/>
      <c r="O3414" s="92"/>
      <c r="P3414" s="84" t="str">
        <f>IF(N3414&lt;&gt;"",VLOOKUP(N3414,LISTAS·PAPP!$U$9:$Y$125,5,FALSE),"")</f>
        <v/>
      </c>
      <c r="Q3414" s="83" t="str">
        <f>IF(O3414&lt;&gt;"",VLOOKUP(O3414,LISTAS·PAPP!$U$9:$W$125,3,FALSE),"")</f>
        <v/>
      </c>
      <c r="R3414" s="92"/>
      <c r="S3414" s="173"/>
      <c r="T3414" s="173"/>
      <c r="U3414" s="92"/>
      <c r="V3414" s="92"/>
      <c r="W3414" s="94"/>
      <c r="X3414" s="83" t="str">
        <f>IF(ISERROR(VLOOKUP(W3414,LISTAS·PAPP!$AJ$3:$AK$903,2,0))," ",VLOOKUP(W3414,LISTAS·PAPP!$AJ$3:$AK$903,2,0))</f>
        <v xml:space="preserve"> </v>
      </c>
      <c r="Y3414" s="96"/>
      <c r="Z3414" s="97"/>
      <c r="AA3414" s="97"/>
      <c r="AB3414" s="97"/>
      <c r="AC3414" s="97"/>
      <c r="AD3414" s="97"/>
      <c r="AE3414" s="97"/>
      <c r="AF3414" s="97"/>
      <c r="AG3414" s="97"/>
      <c r="AH3414" s="97"/>
      <c r="AI3414" s="97"/>
      <c r="AJ3414" s="97"/>
      <c r="AK3414" s="97"/>
      <c r="AL3414" s="86" t="str">
        <f t="shared" si="160"/>
        <v/>
      </c>
      <c r="AM3414" s="87" t="str">
        <f t="shared" si="161"/>
        <v xml:space="preserve"> </v>
      </c>
      <c r="AN3414" s="1" t="str">
        <f t="shared" si="162"/>
        <v xml:space="preserve"> </v>
      </c>
    </row>
    <row r="3415" spans="1:40" s="88" customFormat="1" x14ac:dyDescent="0.25">
      <c r="A3415" s="92"/>
      <c r="B3415" s="92"/>
      <c r="C3415" s="92"/>
      <c r="D3415" s="92"/>
      <c r="E3415" s="92"/>
      <c r="F3415" s="93"/>
      <c r="G3415" s="94"/>
      <c r="H3415" s="83" t="str">
        <f>IF(M3415&lt;&gt;"",VLOOKUP(M3415,LISTAS·PAPP!$U$3:$Z$8,2,FALSE),"")</f>
        <v/>
      </c>
      <c r="I3415" s="85" t="str">
        <f>IF(M3415&lt;&gt;"",VLOOKUP(M3415,LISTAS·PAPP!$U$3:$Z$8,3,FALSE),"")</f>
        <v/>
      </c>
      <c r="J3415" s="83" t="str">
        <f>IF(M3415&lt;&gt;"",VLOOKUP(M3415,LISTAS·PAPP!$U$3:$Z$8,4,FALSE),"")</f>
        <v/>
      </c>
      <c r="K3415" s="83" t="str">
        <f>IF(C3415&lt;&gt;"",VLOOKUP(C3415,LISTAS·PAPP!$H$3:$O$119,4,FALSE),"")</f>
        <v/>
      </c>
      <c r="L3415" s="85" t="str">
        <f>IF(C3415&lt;&gt;"",VLOOKUP(C3415,LISTAS·PAPP!$H$3:$O$119,8,FALSE),"")</f>
        <v/>
      </c>
      <c r="M3415" s="95"/>
      <c r="N3415" s="92"/>
      <c r="O3415" s="92"/>
      <c r="P3415" s="84" t="str">
        <f>IF(N3415&lt;&gt;"",VLOOKUP(N3415,LISTAS·PAPP!$U$9:$Y$125,5,FALSE),"")</f>
        <v/>
      </c>
      <c r="Q3415" s="83" t="str">
        <f>IF(O3415&lt;&gt;"",VLOOKUP(O3415,LISTAS·PAPP!$U$9:$W$125,3,FALSE),"")</f>
        <v/>
      </c>
      <c r="R3415" s="92"/>
      <c r="S3415" s="173"/>
      <c r="T3415" s="173"/>
      <c r="U3415" s="92"/>
      <c r="V3415" s="92"/>
      <c r="W3415" s="94"/>
      <c r="X3415" s="83" t="str">
        <f>IF(ISERROR(VLOOKUP(W3415,LISTAS·PAPP!$AJ$3:$AK$903,2,0))," ",VLOOKUP(W3415,LISTAS·PAPP!$AJ$3:$AK$903,2,0))</f>
        <v xml:space="preserve"> </v>
      </c>
      <c r="Y3415" s="96"/>
      <c r="Z3415" s="97"/>
      <c r="AA3415" s="97"/>
      <c r="AB3415" s="97"/>
      <c r="AC3415" s="97"/>
      <c r="AD3415" s="97"/>
      <c r="AE3415" s="97"/>
      <c r="AF3415" s="97"/>
      <c r="AG3415" s="97"/>
      <c r="AH3415" s="97"/>
      <c r="AI3415" s="97"/>
      <c r="AJ3415" s="97"/>
      <c r="AK3415" s="97"/>
      <c r="AL3415" s="86" t="str">
        <f t="shared" si="160"/>
        <v/>
      </c>
      <c r="AM3415" s="87" t="str">
        <f t="shared" si="161"/>
        <v xml:space="preserve"> </v>
      </c>
      <c r="AN3415" s="1" t="str">
        <f t="shared" si="162"/>
        <v xml:space="preserve"> </v>
      </c>
    </row>
    <row r="3416" spans="1:40" s="88" customFormat="1" x14ac:dyDescent="0.25">
      <c r="A3416" s="92"/>
      <c r="B3416" s="92"/>
      <c r="C3416" s="92"/>
      <c r="D3416" s="92"/>
      <c r="E3416" s="92"/>
      <c r="F3416" s="93"/>
      <c r="G3416" s="94"/>
      <c r="H3416" s="83" t="str">
        <f>IF(M3416&lt;&gt;"",VLOOKUP(M3416,LISTAS·PAPP!$U$3:$Z$8,2,FALSE),"")</f>
        <v/>
      </c>
      <c r="I3416" s="85" t="str">
        <f>IF(M3416&lt;&gt;"",VLOOKUP(M3416,LISTAS·PAPP!$U$3:$Z$8,3,FALSE),"")</f>
        <v/>
      </c>
      <c r="J3416" s="83" t="str">
        <f>IF(M3416&lt;&gt;"",VLOOKUP(M3416,LISTAS·PAPP!$U$3:$Z$8,4,FALSE),"")</f>
        <v/>
      </c>
      <c r="K3416" s="83" t="str">
        <f>IF(C3416&lt;&gt;"",VLOOKUP(C3416,LISTAS·PAPP!$H$3:$O$119,4,FALSE),"")</f>
        <v/>
      </c>
      <c r="L3416" s="85" t="str">
        <f>IF(C3416&lt;&gt;"",VLOOKUP(C3416,LISTAS·PAPP!$H$3:$O$119,8,FALSE),"")</f>
        <v/>
      </c>
      <c r="M3416" s="95"/>
      <c r="N3416" s="92"/>
      <c r="O3416" s="92"/>
      <c r="P3416" s="84" t="str">
        <f>IF(N3416&lt;&gt;"",VLOOKUP(N3416,LISTAS·PAPP!$U$9:$Y$125,5,FALSE),"")</f>
        <v/>
      </c>
      <c r="Q3416" s="83" t="str">
        <f>IF(O3416&lt;&gt;"",VLOOKUP(O3416,LISTAS·PAPP!$U$9:$W$125,3,FALSE),"")</f>
        <v/>
      </c>
      <c r="R3416" s="92"/>
      <c r="S3416" s="173"/>
      <c r="T3416" s="173"/>
      <c r="U3416" s="92"/>
      <c r="V3416" s="92"/>
      <c r="W3416" s="94"/>
      <c r="X3416" s="83" t="str">
        <f>IF(ISERROR(VLOOKUP(W3416,LISTAS·PAPP!$AJ$3:$AK$903,2,0))," ",VLOOKUP(W3416,LISTAS·PAPP!$AJ$3:$AK$903,2,0))</f>
        <v xml:space="preserve"> </v>
      </c>
      <c r="Y3416" s="96"/>
      <c r="Z3416" s="97"/>
      <c r="AA3416" s="97"/>
      <c r="AB3416" s="97"/>
      <c r="AC3416" s="97"/>
      <c r="AD3416" s="97"/>
      <c r="AE3416" s="97"/>
      <c r="AF3416" s="97"/>
      <c r="AG3416" s="97"/>
      <c r="AH3416" s="97"/>
      <c r="AI3416" s="97"/>
      <c r="AJ3416" s="97"/>
      <c r="AK3416" s="97"/>
      <c r="AL3416" s="86" t="str">
        <f t="shared" si="160"/>
        <v/>
      </c>
      <c r="AM3416" s="87" t="str">
        <f t="shared" si="161"/>
        <v xml:space="preserve"> </v>
      </c>
      <c r="AN3416" s="1" t="str">
        <f t="shared" si="162"/>
        <v xml:space="preserve"> </v>
      </c>
    </row>
    <row r="3417" spans="1:40" s="88" customFormat="1" x14ac:dyDescent="0.25">
      <c r="A3417" s="92"/>
      <c r="B3417" s="92"/>
      <c r="C3417" s="92"/>
      <c r="D3417" s="92"/>
      <c r="E3417" s="92"/>
      <c r="F3417" s="93"/>
      <c r="G3417" s="94"/>
      <c r="H3417" s="83" t="str">
        <f>IF(M3417&lt;&gt;"",VLOOKUP(M3417,LISTAS·PAPP!$U$3:$Z$8,2,FALSE),"")</f>
        <v/>
      </c>
      <c r="I3417" s="85" t="str">
        <f>IF(M3417&lt;&gt;"",VLOOKUP(M3417,LISTAS·PAPP!$U$3:$Z$8,3,FALSE),"")</f>
        <v/>
      </c>
      <c r="J3417" s="83" t="str">
        <f>IF(M3417&lt;&gt;"",VLOOKUP(M3417,LISTAS·PAPP!$U$3:$Z$8,4,FALSE),"")</f>
        <v/>
      </c>
      <c r="K3417" s="83" t="str">
        <f>IF(C3417&lt;&gt;"",VLOOKUP(C3417,LISTAS·PAPP!$H$3:$O$119,4,FALSE),"")</f>
        <v/>
      </c>
      <c r="L3417" s="85" t="str">
        <f>IF(C3417&lt;&gt;"",VLOOKUP(C3417,LISTAS·PAPP!$H$3:$O$119,8,FALSE),"")</f>
        <v/>
      </c>
      <c r="M3417" s="95"/>
      <c r="N3417" s="92"/>
      <c r="O3417" s="92"/>
      <c r="P3417" s="84" t="str">
        <f>IF(N3417&lt;&gt;"",VLOOKUP(N3417,LISTAS·PAPP!$U$9:$Y$125,5,FALSE),"")</f>
        <v/>
      </c>
      <c r="Q3417" s="83" t="str">
        <f>IF(O3417&lt;&gt;"",VLOOKUP(O3417,LISTAS·PAPP!$U$9:$W$125,3,FALSE),"")</f>
        <v/>
      </c>
      <c r="R3417" s="92"/>
      <c r="S3417" s="173"/>
      <c r="T3417" s="173"/>
      <c r="U3417" s="92"/>
      <c r="V3417" s="92"/>
      <c r="W3417" s="94"/>
      <c r="X3417" s="83" t="str">
        <f>IF(ISERROR(VLOOKUP(W3417,LISTAS·PAPP!$AJ$3:$AK$903,2,0))," ",VLOOKUP(W3417,LISTAS·PAPP!$AJ$3:$AK$903,2,0))</f>
        <v xml:space="preserve"> </v>
      </c>
      <c r="Y3417" s="96"/>
      <c r="Z3417" s="97"/>
      <c r="AA3417" s="97"/>
      <c r="AB3417" s="97"/>
      <c r="AC3417" s="97"/>
      <c r="AD3417" s="97"/>
      <c r="AE3417" s="97"/>
      <c r="AF3417" s="97"/>
      <c r="AG3417" s="97"/>
      <c r="AH3417" s="97"/>
      <c r="AI3417" s="97"/>
      <c r="AJ3417" s="97"/>
      <c r="AK3417" s="97"/>
      <c r="AL3417" s="86" t="str">
        <f t="shared" si="160"/>
        <v/>
      </c>
      <c r="AM3417" s="87" t="str">
        <f t="shared" si="161"/>
        <v xml:space="preserve"> </v>
      </c>
      <c r="AN3417" s="1" t="str">
        <f t="shared" si="162"/>
        <v xml:space="preserve"> </v>
      </c>
    </row>
    <row r="3418" spans="1:40" s="88" customFormat="1" x14ac:dyDescent="0.25">
      <c r="A3418" s="92"/>
      <c r="B3418" s="92"/>
      <c r="C3418" s="92"/>
      <c r="D3418" s="92"/>
      <c r="E3418" s="92"/>
      <c r="F3418" s="93"/>
      <c r="G3418" s="94"/>
      <c r="H3418" s="83" t="str">
        <f>IF(M3418&lt;&gt;"",VLOOKUP(M3418,LISTAS·PAPP!$U$3:$Z$8,2,FALSE),"")</f>
        <v/>
      </c>
      <c r="I3418" s="85" t="str">
        <f>IF(M3418&lt;&gt;"",VLOOKUP(M3418,LISTAS·PAPP!$U$3:$Z$8,3,FALSE),"")</f>
        <v/>
      </c>
      <c r="J3418" s="83" t="str">
        <f>IF(M3418&lt;&gt;"",VLOOKUP(M3418,LISTAS·PAPP!$U$3:$Z$8,4,FALSE),"")</f>
        <v/>
      </c>
      <c r="K3418" s="83" t="str">
        <f>IF(C3418&lt;&gt;"",VLOOKUP(C3418,LISTAS·PAPP!$H$3:$O$119,4,FALSE),"")</f>
        <v/>
      </c>
      <c r="L3418" s="85" t="str">
        <f>IF(C3418&lt;&gt;"",VLOOKUP(C3418,LISTAS·PAPP!$H$3:$O$119,8,FALSE),"")</f>
        <v/>
      </c>
      <c r="M3418" s="95"/>
      <c r="N3418" s="92"/>
      <c r="O3418" s="92"/>
      <c r="P3418" s="84" t="str">
        <f>IF(N3418&lt;&gt;"",VLOOKUP(N3418,LISTAS·PAPP!$U$9:$Y$125,5,FALSE),"")</f>
        <v/>
      </c>
      <c r="Q3418" s="83" t="str">
        <f>IF(O3418&lt;&gt;"",VLOOKUP(O3418,LISTAS·PAPP!$U$9:$W$125,3,FALSE),"")</f>
        <v/>
      </c>
      <c r="R3418" s="92"/>
      <c r="S3418" s="173"/>
      <c r="T3418" s="173"/>
      <c r="U3418" s="92"/>
      <c r="V3418" s="92"/>
      <c r="W3418" s="94"/>
      <c r="X3418" s="83" t="str">
        <f>IF(ISERROR(VLOOKUP(W3418,LISTAS·PAPP!$AJ$3:$AK$903,2,0))," ",VLOOKUP(W3418,LISTAS·PAPP!$AJ$3:$AK$903,2,0))</f>
        <v xml:space="preserve"> </v>
      </c>
      <c r="Y3418" s="96"/>
      <c r="Z3418" s="97"/>
      <c r="AA3418" s="97"/>
      <c r="AB3418" s="97"/>
      <c r="AC3418" s="97"/>
      <c r="AD3418" s="97"/>
      <c r="AE3418" s="97"/>
      <c r="AF3418" s="97"/>
      <c r="AG3418" s="97"/>
      <c r="AH3418" s="97"/>
      <c r="AI3418" s="97"/>
      <c r="AJ3418" s="97"/>
      <c r="AK3418" s="97"/>
      <c r="AL3418" s="86" t="str">
        <f t="shared" si="160"/>
        <v/>
      </c>
      <c r="AM3418" s="87" t="str">
        <f t="shared" si="161"/>
        <v xml:space="preserve"> </v>
      </c>
      <c r="AN3418" s="1" t="str">
        <f t="shared" si="162"/>
        <v xml:space="preserve"> </v>
      </c>
    </row>
    <row r="3419" spans="1:40" s="88" customFormat="1" x14ac:dyDescent="0.25">
      <c r="A3419" s="92"/>
      <c r="B3419" s="92"/>
      <c r="C3419" s="92"/>
      <c r="D3419" s="92"/>
      <c r="E3419" s="92"/>
      <c r="F3419" s="93"/>
      <c r="G3419" s="94"/>
      <c r="H3419" s="83" t="str">
        <f>IF(M3419&lt;&gt;"",VLOOKUP(M3419,LISTAS·PAPP!$U$3:$Z$8,2,FALSE),"")</f>
        <v/>
      </c>
      <c r="I3419" s="85" t="str">
        <f>IF(M3419&lt;&gt;"",VLOOKUP(M3419,LISTAS·PAPP!$U$3:$Z$8,3,FALSE),"")</f>
        <v/>
      </c>
      <c r="J3419" s="83" t="str">
        <f>IF(M3419&lt;&gt;"",VLOOKUP(M3419,LISTAS·PAPP!$U$3:$Z$8,4,FALSE),"")</f>
        <v/>
      </c>
      <c r="K3419" s="83" t="str">
        <f>IF(C3419&lt;&gt;"",VLOOKUP(C3419,LISTAS·PAPP!$H$3:$O$119,4,FALSE),"")</f>
        <v/>
      </c>
      <c r="L3419" s="85" t="str">
        <f>IF(C3419&lt;&gt;"",VLOOKUP(C3419,LISTAS·PAPP!$H$3:$O$119,8,FALSE),"")</f>
        <v/>
      </c>
      <c r="M3419" s="95"/>
      <c r="N3419" s="92"/>
      <c r="O3419" s="92"/>
      <c r="P3419" s="84" t="str">
        <f>IF(N3419&lt;&gt;"",VLOOKUP(N3419,LISTAS·PAPP!$U$9:$Y$125,5,FALSE),"")</f>
        <v/>
      </c>
      <c r="Q3419" s="83" t="str">
        <f>IF(O3419&lt;&gt;"",VLOOKUP(O3419,LISTAS·PAPP!$U$9:$W$125,3,FALSE),"")</f>
        <v/>
      </c>
      <c r="R3419" s="92"/>
      <c r="S3419" s="173"/>
      <c r="T3419" s="173"/>
      <c r="U3419" s="92"/>
      <c r="V3419" s="92"/>
      <c r="W3419" s="94"/>
      <c r="X3419" s="83" t="str">
        <f>IF(ISERROR(VLOOKUP(W3419,LISTAS·PAPP!$AJ$3:$AK$903,2,0))," ",VLOOKUP(W3419,LISTAS·PAPP!$AJ$3:$AK$903,2,0))</f>
        <v xml:space="preserve"> </v>
      </c>
      <c r="Y3419" s="96"/>
      <c r="Z3419" s="97"/>
      <c r="AA3419" s="97"/>
      <c r="AB3419" s="97"/>
      <c r="AC3419" s="97"/>
      <c r="AD3419" s="97"/>
      <c r="AE3419" s="97"/>
      <c r="AF3419" s="97"/>
      <c r="AG3419" s="97"/>
      <c r="AH3419" s="97"/>
      <c r="AI3419" s="97"/>
      <c r="AJ3419" s="97"/>
      <c r="AK3419" s="97"/>
      <c r="AL3419" s="86" t="str">
        <f t="shared" si="160"/>
        <v/>
      </c>
      <c r="AM3419" s="87" t="str">
        <f t="shared" si="161"/>
        <v xml:space="preserve"> </v>
      </c>
      <c r="AN3419" s="1" t="str">
        <f t="shared" si="162"/>
        <v xml:space="preserve"> </v>
      </c>
    </row>
    <row r="3420" spans="1:40" s="88" customFormat="1" x14ac:dyDescent="0.25">
      <c r="A3420" s="92"/>
      <c r="B3420" s="92"/>
      <c r="C3420" s="92"/>
      <c r="D3420" s="92"/>
      <c r="E3420" s="92"/>
      <c r="F3420" s="93"/>
      <c r="G3420" s="94"/>
      <c r="H3420" s="83" t="str">
        <f>IF(M3420&lt;&gt;"",VLOOKUP(M3420,LISTAS·PAPP!$U$3:$Z$8,2,FALSE),"")</f>
        <v/>
      </c>
      <c r="I3420" s="85" t="str">
        <f>IF(M3420&lt;&gt;"",VLOOKUP(M3420,LISTAS·PAPP!$U$3:$Z$8,3,FALSE),"")</f>
        <v/>
      </c>
      <c r="J3420" s="83" t="str">
        <f>IF(M3420&lt;&gt;"",VLOOKUP(M3420,LISTAS·PAPP!$U$3:$Z$8,4,FALSE),"")</f>
        <v/>
      </c>
      <c r="K3420" s="83" t="str">
        <f>IF(C3420&lt;&gt;"",VLOOKUP(C3420,LISTAS·PAPP!$H$3:$O$119,4,FALSE),"")</f>
        <v/>
      </c>
      <c r="L3420" s="85" t="str">
        <f>IF(C3420&lt;&gt;"",VLOOKUP(C3420,LISTAS·PAPP!$H$3:$O$119,8,FALSE),"")</f>
        <v/>
      </c>
      <c r="M3420" s="95"/>
      <c r="N3420" s="92"/>
      <c r="O3420" s="92"/>
      <c r="P3420" s="84" t="str">
        <f>IF(N3420&lt;&gt;"",VLOOKUP(N3420,LISTAS·PAPP!$U$9:$Y$125,5,FALSE),"")</f>
        <v/>
      </c>
      <c r="Q3420" s="83" t="str">
        <f>IF(O3420&lt;&gt;"",VLOOKUP(O3420,LISTAS·PAPP!$U$9:$W$125,3,FALSE),"")</f>
        <v/>
      </c>
      <c r="R3420" s="92"/>
      <c r="S3420" s="173"/>
      <c r="T3420" s="173"/>
      <c r="U3420" s="92"/>
      <c r="V3420" s="92"/>
      <c r="W3420" s="94"/>
      <c r="X3420" s="83" t="str">
        <f>IF(ISERROR(VLOOKUP(W3420,LISTAS·PAPP!$AJ$3:$AK$903,2,0))," ",VLOOKUP(W3420,LISTAS·PAPP!$AJ$3:$AK$903,2,0))</f>
        <v xml:space="preserve"> </v>
      </c>
      <c r="Y3420" s="96"/>
      <c r="Z3420" s="97"/>
      <c r="AA3420" s="97"/>
      <c r="AB3420" s="97"/>
      <c r="AC3420" s="97"/>
      <c r="AD3420" s="97"/>
      <c r="AE3420" s="97"/>
      <c r="AF3420" s="97"/>
      <c r="AG3420" s="97"/>
      <c r="AH3420" s="97"/>
      <c r="AI3420" s="97"/>
      <c r="AJ3420" s="97"/>
      <c r="AK3420" s="97"/>
      <c r="AL3420" s="86" t="str">
        <f t="shared" si="160"/>
        <v/>
      </c>
      <c r="AM3420" s="87" t="str">
        <f t="shared" si="161"/>
        <v xml:space="preserve"> </v>
      </c>
      <c r="AN3420" s="1" t="str">
        <f t="shared" si="162"/>
        <v xml:space="preserve"> </v>
      </c>
    </row>
    <row r="3421" spans="1:40" s="88" customFormat="1" x14ac:dyDescent="0.25">
      <c r="A3421" s="92"/>
      <c r="B3421" s="92"/>
      <c r="C3421" s="92"/>
      <c r="D3421" s="92"/>
      <c r="E3421" s="92"/>
      <c r="F3421" s="93"/>
      <c r="G3421" s="94"/>
      <c r="H3421" s="83" t="str">
        <f>IF(M3421&lt;&gt;"",VLOOKUP(M3421,LISTAS·PAPP!$U$3:$Z$8,2,FALSE),"")</f>
        <v/>
      </c>
      <c r="I3421" s="85" t="str">
        <f>IF(M3421&lt;&gt;"",VLOOKUP(M3421,LISTAS·PAPP!$U$3:$Z$8,3,FALSE),"")</f>
        <v/>
      </c>
      <c r="J3421" s="83" t="str">
        <f>IF(M3421&lt;&gt;"",VLOOKUP(M3421,LISTAS·PAPP!$U$3:$Z$8,4,FALSE),"")</f>
        <v/>
      </c>
      <c r="K3421" s="83" t="str">
        <f>IF(C3421&lt;&gt;"",VLOOKUP(C3421,LISTAS·PAPP!$H$3:$O$119,4,FALSE),"")</f>
        <v/>
      </c>
      <c r="L3421" s="85" t="str">
        <f>IF(C3421&lt;&gt;"",VLOOKUP(C3421,LISTAS·PAPP!$H$3:$O$119,8,FALSE),"")</f>
        <v/>
      </c>
      <c r="M3421" s="95"/>
      <c r="N3421" s="92"/>
      <c r="O3421" s="92"/>
      <c r="P3421" s="84" t="str">
        <f>IF(N3421&lt;&gt;"",VLOOKUP(N3421,LISTAS·PAPP!$U$9:$Y$125,5,FALSE),"")</f>
        <v/>
      </c>
      <c r="Q3421" s="83" t="str">
        <f>IF(O3421&lt;&gt;"",VLOOKUP(O3421,LISTAS·PAPP!$U$9:$W$125,3,FALSE),"")</f>
        <v/>
      </c>
      <c r="R3421" s="92"/>
      <c r="S3421" s="173"/>
      <c r="T3421" s="173"/>
      <c r="U3421" s="92"/>
      <c r="V3421" s="92"/>
      <c r="W3421" s="94"/>
      <c r="X3421" s="83" t="str">
        <f>IF(ISERROR(VLOOKUP(W3421,LISTAS·PAPP!$AJ$3:$AK$903,2,0))," ",VLOOKUP(W3421,LISTAS·PAPP!$AJ$3:$AK$903,2,0))</f>
        <v xml:space="preserve"> </v>
      </c>
      <c r="Y3421" s="96"/>
      <c r="Z3421" s="97"/>
      <c r="AA3421" s="97"/>
      <c r="AB3421" s="97"/>
      <c r="AC3421" s="97"/>
      <c r="AD3421" s="97"/>
      <c r="AE3421" s="97"/>
      <c r="AF3421" s="97"/>
      <c r="AG3421" s="97"/>
      <c r="AH3421" s="97"/>
      <c r="AI3421" s="97"/>
      <c r="AJ3421" s="97"/>
      <c r="AK3421" s="97"/>
      <c r="AL3421" s="86" t="str">
        <f t="shared" si="160"/>
        <v/>
      </c>
      <c r="AM3421" s="87" t="str">
        <f t="shared" si="161"/>
        <v xml:space="preserve"> </v>
      </c>
      <c r="AN3421" s="1" t="str">
        <f t="shared" si="162"/>
        <v xml:space="preserve"> </v>
      </c>
    </row>
    <row r="3422" spans="1:40" s="88" customFormat="1" x14ac:dyDescent="0.25">
      <c r="A3422" s="92"/>
      <c r="B3422" s="92"/>
      <c r="C3422" s="92"/>
      <c r="D3422" s="92"/>
      <c r="E3422" s="92"/>
      <c r="F3422" s="93"/>
      <c r="G3422" s="94"/>
      <c r="H3422" s="83" t="str">
        <f>IF(M3422&lt;&gt;"",VLOOKUP(M3422,LISTAS·PAPP!$U$3:$Z$8,2,FALSE),"")</f>
        <v/>
      </c>
      <c r="I3422" s="85" t="str">
        <f>IF(M3422&lt;&gt;"",VLOOKUP(M3422,LISTAS·PAPP!$U$3:$Z$8,3,FALSE),"")</f>
        <v/>
      </c>
      <c r="J3422" s="83" t="str">
        <f>IF(M3422&lt;&gt;"",VLOOKUP(M3422,LISTAS·PAPP!$U$3:$Z$8,4,FALSE),"")</f>
        <v/>
      </c>
      <c r="K3422" s="83" t="str">
        <f>IF(C3422&lt;&gt;"",VLOOKUP(C3422,LISTAS·PAPP!$H$3:$O$119,4,FALSE),"")</f>
        <v/>
      </c>
      <c r="L3422" s="85" t="str">
        <f>IF(C3422&lt;&gt;"",VLOOKUP(C3422,LISTAS·PAPP!$H$3:$O$119,8,FALSE),"")</f>
        <v/>
      </c>
      <c r="M3422" s="95"/>
      <c r="N3422" s="92"/>
      <c r="O3422" s="92"/>
      <c r="P3422" s="84" t="str">
        <f>IF(N3422&lt;&gt;"",VLOOKUP(N3422,LISTAS·PAPP!$U$9:$Y$125,5,FALSE),"")</f>
        <v/>
      </c>
      <c r="Q3422" s="83" t="str">
        <f>IF(O3422&lt;&gt;"",VLOOKUP(O3422,LISTAS·PAPP!$U$9:$W$125,3,FALSE),"")</f>
        <v/>
      </c>
      <c r="R3422" s="92"/>
      <c r="S3422" s="173"/>
      <c r="T3422" s="173"/>
      <c r="U3422" s="92"/>
      <c r="V3422" s="92"/>
      <c r="W3422" s="94"/>
      <c r="X3422" s="83" t="str">
        <f>IF(ISERROR(VLOOKUP(W3422,LISTAS·PAPP!$AJ$3:$AK$903,2,0))," ",VLOOKUP(W3422,LISTAS·PAPP!$AJ$3:$AK$903,2,0))</f>
        <v xml:space="preserve"> </v>
      </c>
      <c r="Y3422" s="96"/>
      <c r="Z3422" s="97"/>
      <c r="AA3422" s="97"/>
      <c r="AB3422" s="97"/>
      <c r="AC3422" s="97"/>
      <c r="AD3422" s="97"/>
      <c r="AE3422" s="97"/>
      <c r="AF3422" s="97"/>
      <c r="AG3422" s="97"/>
      <c r="AH3422" s="97"/>
      <c r="AI3422" s="97"/>
      <c r="AJ3422" s="97"/>
      <c r="AK3422" s="97"/>
      <c r="AL3422" s="86" t="str">
        <f t="shared" si="160"/>
        <v/>
      </c>
      <c r="AM3422" s="87" t="str">
        <f t="shared" si="161"/>
        <v xml:space="preserve"> </v>
      </c>
      <c r="AN3422" s="1" t="str">
        <f t="shared" si="162"/>
        <v xml:space="preserve"> </v>
      </c>
    </row>
    <row r="3423" spans="1:40" s="88" customFormat="1" x14ac:dyDescent="0.25">
      <c r="A3423" s="92"/>
      <c r="B3423" s="92"/>
      <c r="C3423" s="92"/>
      <c r="D3423" s="92"/>
      <c r="E3423" s="92"/>
      <c r="F3423" s="93"/>
      <c r="G3423" s="94"/>
      <c r="H3423" s="83" t="str">
        <f>IF(M3423&lt;&gt;"",VLOOKUP(M3423,LISTAS·PAPP!$U$3:$Z$8,2,FALSE),"")</f>
        <v/>
      </c>
      <c r="I3423" s="85" t="str">
        <f>IF(M3423&lt;&gt;"",VLOOKUP(M3423,LISTAS·PAPP!$U$3:$Z$8,3,FALSE),"")</f>
        <v/>
      </c>
      <c r="J3423" s="83" t="str">
        <f>IF(M3423&lt;&gt;"",VLOOKUP(M3423,LISTAS·PAPP!$U$3:$Z$8,4,FALSE),"")</f>
        <v/>
      </c>
      <c r="K3423" s="83" t="str">
        <f>IF(C3423&lt;&gt;"",VLOOKUP(C3423,LISTAS·PAPP!$H$3:$O$119,4,FALSE),"")</f>
        <v/>
      </c>
      <c r="L3423" s="85" t="str">
        <f>IF(C3423&lt;&gt;"",VLOOKUP(C3423,LISTAS·PAPP!$H$3:$O$119,8,FALSE),"")</f>
        <v/>
      </c>
      <c r="M3423" s="95"/>
      <c r="N3423" s="92"/>
      <c r="O3423" s="92"/>
      <c r="P3423" s="84" t="str">
        <f>IF(N3423&lt;&gt;"",VLOOKUP(N3423,LISTAS·PAPP!$U$9:$Y$125,5,FALSE),"")</f>
        <v/>
      </c>
      <c r="Q3423" s="83" t="str">
        <f>IF(O3423&lt;&gt;"",VLOOKUP(O3423,LISTAS·PAPP!$U$9:$W$125,3,FALSE),"")</f>
        <v/>
      </c>
      <c r="R3423" s="92"/>
      <c r="S3423" s="173"/>
      <c r="T3423" s="173"/>
      <c r="U3423" s="92"/>
      <c r="V3423" s="92"/>
      <c r="W3423" s="94"/>
      <c r="X3423" s="83" t="str">
        <f>IF(ISERROR(VLOOKUP(W3423,LISTAS·PAPP!$AJ$3:$AK$903,2,0))," ",VLOOKUP(W3423,LISTAS·PAPP!$AJ$3:$AK$903,2,0))</f>
        <v xml:space="preserve"> </v>
      </c>
      <c r="Y3423" s="96"/>
      <c r="Z3423" s="97"/>
      <c r="AA3423" s="97"/>
      <c r="AB3423" s="97"/>
      <c r="AC3423" s="97"/>
      <c r="AD3423" s="97"/>
      <c r="AE3423" s="97"/>
      <c r="AF3423" s="97"/>
      <c r="AG3423" s="97"/>
      <c r="AH3423" s="97"/>
      <c r="AI3423" s="97"/>
      <c r="AJ3423" s="97"/>
      <c r="AK3423" s="97"/>
      <c r="AL3423" s="86" t="str">
        <f t="shared" si="160"/>
        <v/>
      </c>
      <c r="AM3423" s="87" t="str">
        <f t="shared" si="161"/>
        <v xml:space="preserve"> </v>
      </c>
      <c r="AN3423" s="1" t="str">
        <f t="shared" si="162"/>
        <v xml:space="preserve"> </v>
      </c>
    </row>
    <row r="3424" spans="1:40" s="88" customFormat="1" x14ac:dyDescent="0.25">
      <c r="A3424" s="92"/>
      <c r="B3424" s="92"/>
      <c r="C3424" s="92"/>
      <c r="D3424" s="92"/>
      <c r="E3424" s="92"/>
      <c r="F3424" s="93"/>
      <c r="G3424" s="94"/>
      <c r="H3424" s="83" t="str">
        <f>IF(M3424&lt;&gt;"",VLOOKUP(M3424,LISTAS·PAPP!$U$3:$Z$8,2,FALSE),"")</f>
        <v/>
      </c>
      <c r="I3424" s="85" t="str">
        <f>IF(M3424&lt;&gt;"",VLOOKUP(M3424,LISTAS·PAPP!$U$3:$Z$8,3,FALSE),"")</f>
        <v/>
      </c>
      <c r="J3424" s="83" t="str">
        <f>IF(M3424&lt;&gt;"",VLOOKUP(M3424,LISTAS·PAPP!$U$3:$Z$8,4,FALSE),"")</f>
        <v/>
      </c>
      <c r="K3424" s="83" t="str">
        <f>IF(C3424&lt;&gt;"",VLOOKUP(C3424,LISTAS·PAPP!$H$3:$O$119,4,FALSE),"")</f>
        <v/>
      </c>
      <c r="L3424" s="85" t="str">
        <f>IF(C3424&lt;&gt;"",VLOOKUP(C3424,LISTAS·PAPP!$H$3:$O$119,8,FALSE),"")</f>
        <v/>
      </c>
      <c r="M3424" s="95"/>
      <c r="N3424" s="92"/>
      <c r="O3424" s="92"/>
      <c r="P3424" s="84" t="str">
        <f>IF(N3424&lt;&gt;"",VLOOKUP(N3424,LISTAS·PAPP!$U$9:$Y$125,5,FALSE),"")</f>
        <v/>
      </c>
      <c r="Q3424" s="83" t="str">
        <f>IF(O3424&lt;&gt;"",VLOOKUP(O3424,LISTAS·PAPP!$U$9:$W$125,3,FALSE),"")</f>
        <v/>
      </c>
      <c r="R3424" s="92"/>
      <c r="S3424" s="173"/>
      <c r="T3424" s="173"/>
      <c r="U3424" s="92"/>
      <c r="V3424" s="92"/>
      <c r="W3424" s="94"/>
      <c r="X3424" s="83" t="str">
        <f>IF(ISERROR(VLOOKUP(W3424,LISTAS·PAPP!$AJ$3:$AK$903,2,0))," ",VLOOKUP(W3424,LISTAS·PAPP!$AJ$3:$AK$903,2,0))</f>
        <v xml:space="preserve"> </v>
      </c>
      <c r="Y3424" s="96"/>
      <c r="Z3424" s="97"/>
      <c r="AA3424" s="97"/>
      <c r="AB3424" s="97"/>
      <c r="AC3424" s="97"/>
      <c r="AD3424" s="97"/>
      <c r="AE3424" s="97"/>
      <c r="AF3424" s="97"/>
      <c r="AG3424" s="97"/>
      <c r="AH3424" s="97"/>
      <c r="AI3424" s="97"/>
      <c r="AJ3424" s="97"/>
      <c r="AK3424" s="97"/>
      <c r="AL3424" s="86" t="str">
        <f t="shared" si="160"/>
        <v/>
      </c>
      <c r="AM3424" s="87" t="str">
        <f t="shared" si="161"/>
        <v xml:space="preserve"> </v>
      </c>
      <c r="AN3424" s="1" t="str">
        <f t="shared" si="162"/>
        <v xml:space="preserve"> </v>
      </c>
    </row>
    <row r="3425" spans="1:40" s="88" customFormat="1" x14ac:dyDescent="0.25">
      <c r="A3425" s="92"/>
      <c r="B3425" s="92"/>
      <c r="C3425" s="92"/>
      <c r="D3425" s="92"/>
      <c r="E3425" s="92"/>
      <c r="F3425" s="93"/>
      <c r="G3425" s="94"/>
      <c r="H3425" s="83" t="str">
        <f>IF(M3425&lt;&gt;"",VLOOKUP(M3425,LISTAS·PAPP!$U$3:$Z$8,2,FALSE),"")</f>
        <v/>
      </c>
      <c r="I3425" s="85" t="str">
        <f>IF(M3425&lt;&gt;"",VLOOKUP(M3425,LISTAS·PAPP!$U$3:$Z$8,3,FALSE),"")</f>
        <v/>
      </c>
      <c r="J3425" s="83" t="str">
        <f>IF(M3425&lt;&gt;"",VLOOKUP(M3425,LISTAS·PAPP!$U$3:$Z$8,4,FALSE),"")</f>
        <v/>
      </c>
      <c r="K3425" s="83" t="str">
        <f>IF(C3425&lt;&gt;"",VLOOKUP(C3425,LISTAS·PAPP!$H$3:$O$119,4,FALSE),"")</f>
        <v/>
      </c>
      <c r="L3425" s="85" t="str">
        <f>IF(C3425&lt;&gt;"",VLOOKUP(C3425,LISTAS·PAPP!$H$3:$O$119,8,FALSE),"")</f>
        <v/>
      </c>
      <c r="M3425" s="95"/>
      <c r="N3425" s="92"/>
      <c r="O3425" s="92"/>
      <c r="P3425" s="84" t="str">
        <f>IF(N3425&lt;&gt;"",VLOOKUP(N3425,LISTAS·PAPP!$U$9:$Y$125,5,FALSE),"")</f>
        <v/>
      </c>
      <c r="Q3425" s="83" t="str">
        <f>IF(O3425&lt;&gt;"",VLOOKUP(O3425,LISTAS·PAPP!$U$9:$W$125,3,FALSE),"")</f>
        <v/>
      </c>
      <c r="R3425" s="92"/>
      <c r="S3425" s="173"/>
      <c r="T3425" s="173"/>
      <c r="U3425" s="92"/>
      <c r="V3425" s="92"/>
      <c r="W3425" s="94"/>
      <c r="X3425" s="83" t="str">
        <f>IF(ISERROR(VLOOKUP(W3425,LISTAS·PAPP!$AJ$3:$AK$903,2,0))," ",VLOOKUP(W3425,LISTAS·PAPP!$AJ$3:$AK$903,2,0))</f>
        <v xml:space="preserve"> </v>
      </c>
      <c r="Y3425" s="96"/>
      <c r="Z3425" s="97"/>
      <c r="AA3425" s="97"/>
      <c r="AB3425" s="97"/>
      <c r="AC3425" s="97"/>
      <c r="AD3425" s="97"/>
      <c r="AE3425" s="97"/>
      <c r="AF3425" s="97"/>
      <c r="AG3425" s="97"/>
      <c r="AH3425" s="97"/>
      <c r="AI3425" s="97"/>
      <c r="AJ3425" s="97"/>
      <c r="AK3425" s="97"/>
      <c r="AL3425" s="86" t="str">
        <f t="shared" si="160"/>
        <v/>
      </c>
      <c r="AM3425" s="87" t="str">
        <f t="shared" si="161"/>
        <v xml:space="preserve"> </v>
      </c>
      <c r="AN3425" s="1" t="str">
        <f t="shared" si="162"/>
        <v xml:space="preserve"> </v>
      </c>
    </row>
    <row r="3426" spans="1:40" s="88" customFormat="1" x14ac:dyDescent="0.25">
      <c r="A3426" s="92"/>
      <c r="B3426" s="92"/>
      <c r="C3426" s="92"/>
      <c r="D3426" s="92"/>
      <c r="E3426" s="92"/>
      <c r="F3426" s="93"/>
      <c r="G3426" s="94"/>
      <c r="H3426" s="83" t="str">
        <f>IF(M3426&lt;&gt;"",VLOOKUP(M3426,LISTAS·PAPP!$U$3:$Z$8,2,FALSE),"")</f>
        <v/>
      </c>
      <c r="I3426" s="85" t="str">
        <f>IF(M3426&lt;&gt;"",VLOOKUP(M3426,LISTAS·PAPP!$U$3:$Z$8,3,FALSE),"")</f>
        <v/>
      </c>
      <c r="J3426" s="83" t="str">
        <f>IF(M3426&lt;&gt;"",VLOOKUP(M3426,LISTAS·PAPP!$U$3:$Z$8,4,FALSE),"")</f>
        <v/>
      </c>
      <c r="K3426" s="83" t="str">
        <f>IF(C3426&lt;&gt;"",VLOOKUP(C3426,LISTAS·PAPP!$H$3:$O$119,4,FALSE),"")</f>
        <v/>
      </c>
      <c r="L3426" s="85" t="str">
        <f>IF(C3426&lt;&gt;"",VLOOKUP(C3426,LISTAS·PAPP!$H$3:$O$119,8,FALSE),"")</f>
        <v/>
      </c>
      <c r="M3426" s="95"/>
      <c r="N3426" s="92"/>
      <c r="O3426" s="92"/>
      <c r="P3426" s="84" t="str">
        <f>IF(N3426&lt;&gt;"",VLOOKUP(N3426,LISTAS·PAPP!$U$9:$Y$125,5,FALSE),"")</f>
        <v/>
      </c>
      <c r="Q3426" s="83" t="str">
        <f>IF(O3426&lt;&gt;"",VLOOKUP(O3426,LISTAS·PAPP!$U$9:$W$125,3,FALSE),"")</f>
        <v/>
      </c>
      <c r="R3426" s="92"/>
      <c r="S3426" s="173"/>
      <c r="T3426" s="173"/>
      <c r="U3426" s="92"/>
      <c r="V3426" s="92"/>
      <c r="W3426" s="94"/>
      <c r="X3426" s="83" t="str">
        <f>IF(ISERROR(VLOOKUP(W3426,LISTAS·PAPP!$AJ$3:$AK$903,2,0))," ",VLOOKUP(W3426,LISTAS·PAPP!$AJ$3:$AK$903,2,0))</f>
        <v xml:space="preserve"> </v>
      </c>
      <c r="Y3426" s="96"/>
      <c r="Z3426" s="97"/>
      <c r="AA3426" s="97"/>
      <c r="AB3426" s="97"/>
      <c r="AC3426" s="97"/>
      <c r="AD3426" s="97"/>
      <c r="AE3426" s="97"/>
      <c r="AF3426" s="97"/>
      <c r="AG3426" s="97"/>
      <c r="AH3426" s="97"/>
      <c r="AI3426" s="97"/>
      <c r="AJ3426" s="97"/>
      <c r="AK3426" s="97"/>
      <c r="AL3426" s="86" t="str">
        <f t="shared" si="160"/>
        <v/>
      </c>
      <c r="AM3426" s="87" t="str">
        <f t="shared" si="161"/>
        <v xml:space="preserve"> </v>
      </c>
      <c r="AN3426" s="1" t="str">
        <f t="shared" si="162"/>
        <v xml:space="preserve"> </v>
      </c>
    </row>
    <row r="3427" spans="1:40" s="88" customFormat="1" x14ac:dyDescent="0.25">
      <c r="A3427" s="92"/>
      <c r="B3427" s="92"/>
      <c r="C3427" s="92"/>
      <c r="D3427" s="92"/>
      <c r="E3427" s="92"/>
      <c r="F3427" s="93"/>
      <c r="G3427" s="94"/>
      <c r="H3427" s="83" t="str">
        <f>IF(M3427&lt;&gt;"",VLOOKUP(M3427,LISTAS·PAPP!$U$3:$Z$8,2,FALSE),"")</f>
        <v/>
      </c>
      <c r="I3427" s="85" t="str">
        <f>IF(M3427&lt;&gt;"",VLOOKUP(M3427,LISTAS·PAPP!$U$3:$Z$8,3,FALSE),"")</f>
        <v/>
      </c>
      <c r="J3427" s="83" t="str">
        <f>IF(M3427&lt;&gt;"",VLOOKUP(M3427,LISTAS·PAPP!$U$3:$Z$8,4,FALSE),"")</f>
        <v/>
      </c>
      <c r="K3427" s="83" t="str">
        <f>IF(C3427&lt;&gt;"",VLOOKUP(C3427,LISTAS·PAPP!$H$3:$O$119,4,FALSE),"")</f>
        <v/>
      </c>
      <c r="L3427" s="85" t="str">
        <f>IF(C3427&lt;&gt;"",VLOOKUP(C3427,LISTAS·PAPP!$H$3:$O$119,8,FALSE),"")</f>
        <v/>
      </c>
      <c r="M3427" s="95"/>
      <c r="N3427" s="92"/>
      <c r="O3427" s="92"/>
      <c r="P3427" s="84" t="str">
        <f>IF(N3427&lt;&gt;"",VLOOKUP(N3427,LISTAS·PAPP!$U$9:$Y$125,5,FALSE),"")</f>
        <v/>
      </c>
      <c r="Q3427" s="83" t="str">
        <f>IF(O3427&lt;&gt;"",VLOOKUP(O3427,LISTAS·PAPP!$U$9:$W$125,3,FALSE),"")</f>
        <v/>
      </c>
      <c r="R3427" s="92"/>
      <c r="S3427" s="173"/>
      <c r="T3427" s="173"/>
      <c r="U3427" s="92"/>
      <c r="V3427" s="92"/>
      <c r="W3427" s="94"/>
      <c r="X3427" s="83" t="str">
        <f>IF(ISERROR(VLOOKUP(W3427,LISTAS·PAPP!$AJ$3:$AK$903,2,0))," ",VLOOKUP(W3427,LISTAS·PAPP!$AJ$3:$AK$903,2,0))</f>
        <v xml:space="preserve"> </v>
      </c>
      <c r="Y3427" s="96"/>
      <c r="Z3427" s="97"/>
      <c r="AA3427" s="97"/>
      <c r="AB3427" s="97"/>
      <c r="AC3427" s="97"/>
      <c r="AD3427" s="97"/>
      <c r="AE3427" s="97"/>
      <c r="AF3427" s="97"/>
      <c r="AG3427" s="97"/>
      <c r="AH3427" s="97"/>
      <c r="AI3427" s="97"/>
      <c r="AJ3427" s="97"/>
      <c r="AK3427" s="97"/>
      <c r="AL3427" s="86" t="str">
        <f t="shared" si="160"/>
        <v/>
      </c>
      <c r="AM3427" s="87" t="str">
        <f t="shared" si="161"/>
        <v xml:space="preserve"> </v>
      </c>
      <c r="AN3427" s="1" t="str">
        <f t="shared" si="162"/>
        <v xml:space="preserve"> </v>
      </c>
    </row>
    <row r="3428" spans="1:40" s="88" customFormat="1" x14ac:dyDescent="0.25">
      <c r="A3428" s="92"/>
      <c r="B3428" s="92"/>
      <c r="C3428" s="92"/>
      <c r="D3428" s="92"/>
      <c r="E3428" s="92"/>
      <c r="F3428" s="93"/>
      <c r="G3428" s="94"/>
      <c r="H3428" s="83" t="str">
        <f>IF(M3428&lt;&gt;"",VLOOKUP(M3428,LISTAS·PAPP!$U$3:$Z$8,2,FALSE),"")</f>
        <v/>
      </c>
      <c r="I3428" s="85" t="str">
        <f>IF(M3428&lt;&gt;"",VLOOKUP(M3428,LISTAS·PAPP!$U$3:$Z$8,3,FALSE),"")</f>
        <v/>
      </c>
      <c r="J3428" s="83" t="str">
        <f>IF(M3428&lt;&gt;"",VLOOKUP(M3428,LISTAS·PAPP!$U$3:$Z$8,4,FALSE),"")</f>
        <v/>
      </c>
      <c r="K3428" s="83" t="str">
        <f>IF(C3428&lt;&gt;"",VLOOKUP(C3428,LISTAS·PAPP!$H$3:$O$119,4,FALSE),"")</f>
        <v/>
      </c>
      <c r="L3428" s="85" t="str">
        <f>IF(C3428&lt;&gt;"",VLOOKUP(C3428,LISTAS·PAPP!$H$3:$O$119,8,FALSE),"")</f>
        <v/>
      </c>
      <c r="M3428" s="95"/>
      <c r="N3428" s="92"/>
      <c r="O3428" s="92"/>
      <c r="P3428" s="84" t="str">
        <f>IF(N3428&lt;&gt;"",VLOOKUP(N3428,LISTAS·PAPP!$U$9:$Y$125,5,FALSE),"")</f>
        <v/>
      </c>
      <c r="Q3428" s="83" t="str">
        <f>IF(O3428&lt;&gt;"",VLOOKUP(O3428,LISTAS·PAPP!$U$9:$W$125,3,FALSE),"")</f>
        <v/>
      </c>
      <c r="R3428" s="92"/>
      <c r="S3428" s="173"/>
      <c r="T3428" s="173"/>
      <c r="U3428" s="92"/>
      <c r="V3428" s="92"/>
      <c r="W3428" s="94"/>
      <c r="X3428" s="83" t="str">
        <f>IF(ISERROR(VLOOKUP(W3428,LISTAS·PAPP!$AJ$3:$AK$903,2,0))," ",VLOOKUP(W3428,LISTAS·PAPP!$AJ$3:$AK$903,2,0))</f>
        <v xml:space="preserve"> </v>
      </c>
      <c r="Y3428" s="96"/>
      <c r="Z3428" s="97"/>
      <c r="AA3428" s="97"/>
      <c r="AB3428" s="97"/>
      <c r="AC3428" s="97"/>
      <c r="AD3428" s="97"/>
      <c r="AE3428" s="97"/>
      <c r="AF3428" s="97"/>
      <c r="AG3428" s="97"/>
      <c r="AH3428" s="97"/>
      <c r="AI3428" s="97"/>
      <c r="AJ3428" s="97"/>
      <c r="AK3428" s="97"/>
      <c r="AL3428" s="86" t="str">
        <f t="shared" si="160"/>
        <v/>
      </c>
      <c r="AM3428" s="87" t="str">
        <f t="shared" si="161"/>
        <v xml:space="preserve"> </v>
      </c>
      <c r="AN3428" s="1" t="str">
        <f t="shared" si="162"/>
        <v xml:space="preserve"> </v>
      </c>
    </row>
    <row r="3429" spans="1:40" s="88" customFormat="1" x14ac:dyDescent="0.25">
      <c r="A3429" s="92"/>
      <c r="B3429" s="92"/>
      <c r="C3429" s="92"/>
      <c r="D3429" s="92"/>
      <c r="E3429" s="92"/>
      <c r="F3429" s="93"/>
      <c r="G3429" s="94"/>
      <c r="H3429" s="83" t="str">
        <f>IF(M3429&lt;&gt;"",VLOOKUP(M3429,LISTAS·PAPP!$U$3:$Z$8,2,FALSE),"")</f>
        <v/>
      </c>
      <c r="I3429" s="85" t="str">
        <f>IF(M3429&lt;&gt;"",VLOOKUP(M3429,LISTAS·PAPP!$U$3:$Z$8,3,FALSE),"")</f>
        <v/>
      </c>
      <c r="J3429" s="83" t="str">
        <f>IF(M3429&lt;&gt;"",VLOOKUP(M3429,LISTAS·PAPP!$U$3:$Z$8,4,FALSE),"")</f>
        <v/>
      </c>
      <c r="K3429" s="83" t="str">
        <f>IF(C3429&lt;&gt;"",VLOOKUP(C3429,LISTAS·PAPP!$H$3:$O$119,4,FALSE),"")</f>
        <v/>
      </c>
      <c r="L3429" s="85" t="str">
        <f>IF(C3429&lt;&gt;"",VLOOKUP(C3429,LISTAS·PAPP!$H$3:$O$119,8,FALSE),"")</f>
        <v/>
      </c>
      <c r="M3429" s="95"/>
      <c r="N3429" s="92"/>
      <c r="O3429" s="92"/>
      <c r="P3429" s="84" t="str">
        <f>IF(N3429&lt;&gt;"",VLOOKUP(N3429,LISTAS·PAPP!$U$9:$Y$125,5,FALSE),"")</f>
        <v/>
      </c>
      <c r="Q3429" s="83" t="str">
        <f>IF(O3429&lt;&gt;"",VLOOKUP(O3429,LISTAS·PAPP!$U$9:$W$125,3,FALSE),"")</f>
        <v/>
      </c>
      <c r="R3429" s="92"/>
      <c r="S3429" s="173"/>
      <c r="T3429" s="173"/>
      <c r="U3429" s="92"/>
      <c r="V3429" s="92"/>
      <c r="W3429" s="94"/>
      <c r="X3429" s="83" t="str">
        <f>IF(ISERROR(VLOOKUP(W3429,LISTAS·PAPP!$AJ$3:$AK$903,2,0))," ",VLOOKUP(W3429,LISTAS·PAPP!$AJ$3:$AK$903,2,0))</f>
        <v xml:space="preserve"> </v>
      </c>
      <c r="Y3429" s="96"/>
      <c r="Z3429" s="97"/>
      <c r="AA3429" s="97"/>
      <c r="AB3429" s="97"/>
      <c r="AC3429" s="97"/>
      <c r="AD3429" s="97"/>
      <c r="AE3429" s="97"/>
      <c r="AF3429" s="97"/>
      <c r="AG3429" s="97"/>
      <c r="AH3429" s="97"/>
      <c r="AI3429" s="97"/>
      <c r="AJ3429" s="97"/>
      <c r="AK3429" s="97"/>
      <c r="AL3429" s="86" t="str">
        <f t="shared" si="160"/>
        <v/>
      </c>
      <c r="AM3429" s="87" t="str">
        <f t="shared" si="161"/>
        <v xml:space="preserve"> </v>
      </c>
      <c r="AN3429" s="1" t="str">
        <f t="shared" si="162"/>
        <v xml:space="preserve"> </v>
      </c>
    </row>
    <row r="3430" spans="1:40" s="88" customFormat="1" x14ac:dyDescent="0.25">
      <c r="A3430" s="92"/>
      <c r="B3430" s="92"/>
      <c r="C3430" s="92"/>
      <c r="D3430" s="92"/>
      <c r="E3430" s="92"/>
      <c r="F3430" s="93"/>
      <c r="G3430" s="94"/>
      <c r="H3430" s="83" t="str">
        <f>IF(M3430&lt;&gt;"",VLOOKUP(M3430,LISTAS·PAPP!$U$3:$Z$8,2,FALSE),"")</f>
        <v/>
      </c>
      <c r="I3430" s="85" t="str">
        <f>IF(M3430&lt;&gt;"",VLOOKUP(M3430,LISTAS·PAPP!$U$3:$Z$8,3,FALSE),"")</f>
        <v/>
      </c>
      <c r="J3430" s="83" t="str">
        <f>IF(M3430&lt;&gt;"",VLOOKUP(M3430,LISTAS·PAPP!$U$3:$Z$8,4,FALSE),"")</f>
        <v/>
      </c>
      <c r="K3430" s="83" t="str">
        <f>IF(C3430&lt;&gt;"",VLOOKUP(C3430,LISTAS·PAPP!$H$3:$O$119,4,FALSE),"")</f>
        <v/>
      </c>
      <c r="L3430" s="85" t="str">
        <f>IF(C3430&lt;&gt;"",VLOOKUP(C3430,LISTAS·PAPP!$H$3:$O$119,8,FALSE),"")</f>
        <v/>
      </c>
      <c r="M3430" s="95"/>
      <c r="N3430" s="92"/>
      <c r="O3430" s="92"/>
      <c r="P3430" s="84" t="str">
        <f>IF(N3430&lt;&gt;"",VLOOKUP(N3430,LISTAS·PAPP!$U$9:$Y$125,5,FALSE),"")</f>
        <v/>
      </c>
      <c r="Q3430" s="83" t="str">
        <f>IF(O3430&lt;&gt;"",VLOOKUP(O3430,LISTAS·PAPP!$U$9:$W$125,3,FALSE),"")</f>
        <v/>
      </c>
      <c r="R3430" s="92"/>
      <c r="S3430" s="173"/>
      <c r="T3430" s="173"/>
      <c r="U3430" s="92"/>
      <c r="V3430" s="92"/>
      <c r="W3430" s="94"/>
      <c r="X3430" s="83" t="str">
        <f>IF(ISERROR(VLOOKUP(W3430,LISTAS·PAPP!$AJ$3:$AK$903,2,0))," ",VLOOKUP(W3430,LISTAS·PAPP!$AJ$3:$AK$903,2,0))</f>
        <v xml:space="preserve"> </v>
      </c>
      <c r="Y3430" s="96"/>
      <c r="Z3430" s="97"/>
      <c r="AA3430" s="97"/>
      <c r="AB3430" s="97"/>
      <c r="AC3430" s="97"/>
      <c r="AD3430" s="97"/>
      <c r="AE3430" s="97"/>
      <c r="AF3430" s="97"/>
      <c r="AG3430" s="97"/>
      <c r="AH3430" s="97"/>
      <c r="AI3430" s="97"/>
      <c r="AJ3430" s="97"/>
      <c r="AK3430" s="97"/>
      <c r="AL3430" s="86" t="str">
        <f t="shared" si="160"/>
        <v/>
      </c>
      <c r="AM3430" s="87" t="str">
        <f t="shared" si="161"/>
        <v xml:space="preserve"> </v>
      </c>
      <c r="AN3430" s="1" t="str">
        <f t="shared" si="162"/>
        <v xml:space="preserve"> </v>
      </c>
    </row>
    <row r="3431" spans="1:40" s="88" customFormat="1" x14ac:dyDescent="0.25">
      <c r="A3431" s="92"/>
      <c r="B3431" s="92"/>
      <c r="C3431" s="92"/>
      <c r="D3431" s="92"/>
      <c r="E3431" s="92"/>
      <c r="F3431" s="93"/>
      <c r="G3431" s="94"/>
      <c r="H3431" s="83" t="str">
        <f>IF(M3431&lt;&gt;"",VLOOKUP(M3431,LISTAS·PAPP!$U$3:$Z$8,2,FALSE),"")</f>
        <v/>
      </c>
      <c r="I3431" s="85" t="str">
        <f>IF(M3431&lt;&gt;"",VLOOKUP(M3431,LISTAS·PAPP!$U$3:$Z$8,3,FALSE),"")</f>
        <v/>
      </c>
      <c r="J3431" s="83" t="str">
        <f>IF(M3431&lt;&gt;"",VLOOKUP(M3431,LISTAS·PAPP!$U$3:$Z$8,4,FALSE),"")</f>
        <v/>
      </c>
      <c r="K3431" s="83" t="str">
        <f>IF(C3431&lt;&gt;"",VLOOKUP(C3431,LISTAS·PAPP!$H$3:$O$119,4,FALSE),"")</f>
        <v/>
      </c>
      <c r="L3431" s="85" t="str">
        <f>IF(C3431&lt;&gt;"",VLOOKUP(C3431,LISTAS·PAPP!$H$3:$O$119,8,FALSE),"")</f>
        <v/>
      </c>
      <c r="M3431" s="95"/>
      <c r="N3431" s="92"/>
      <c r="O3431" s="92"/>
      <c r="P3431" s="84" t="str">
        <f>IF(N3431&lt;&gt;"",VLOOKUP(N3431,LISTAS·PAPP!$U$9:$Y$125,5,FALSE),"")</f>
        <v/>
      </c>
      <c r="Q3431" s="83" t="str">
        <f>IF(O3431&lt;&gt;"",VLOOKUP(O3431,LISTAS·PAPP!$U$9:$W$125,3,FALSE),"")</f>
        <v/>
      </c>
      <c r="R3431" s="92"/>
      <c r="S3431" s="173"/>
      <c r="T3431" s="173"/>
      <c r="U3431" s="92"/>
      <c r="V3431" s="92"/>
      <c r="W3431" s="94"/>
      <c r="X3431" s="83" t="str">
        <f>IF(ISERROR(VLOOKUP(W3431,LISTAS·PAPP!$AJ$3:$AK$903,2,0))," ",VLOOKUP(W3431,LISTAS·PAPP!$AJ$3:$AK$903,2,0))</f>
        <v xml:space="preserve"> </v>
      </c>
      <c r="Y3431" s="96"/>
      <c r="Z3431" s="97"/>
      <c r="AA3431" s="97"/>
      <c r="AB3431" s="97"/>
      <c r="AC3431" s="97"/>
      <c r="AD3431" s="97"/>
      <c r="AE3431" s="97"/>
      <c r="AF3431" s="97"/>
      <c r="AG3431" s="97"/>
      <c r="AH3431" s="97"/>
      <c r="AI3431" s="97"/>
      <c r="AJ3431" s="97"/>
      <c r="AK3431" s="97"/>
      <c r="AL3431" s="86" t="str">
        <f t="shared" si="160"/>
        <v/>
      </c>
      <c r="AM3431" s="87" t="str">
        <f t="shared" si="161"/>
        <v xml:space="preserve"> </v>
      </c>
      <c r="AN3431" s="1" t="str">
        <f t="shared" si="162"/>
        <v xml:space="preserve"> </v>
      </c>
    </row>
    <row r="3432" spans="1:40" s="88" customFormat="1" x14ac:dyDescent="0.25">
      <c r="A3432" s="92"/>
      <c r="B3432" s="92"/>
      <c r="C3432" s="92"/>
      <c r="D3432" s="92"/>
      <c r="E3432" s="92"/>
      <c r="F3432" s="93"/>
      <c r="G3432" s="94"/>
      <c r="H3432" s="83" t="str">
        <f>IF(M3432&lt;&gt;"",VLOOKUP(M3432,LISTAS·PAPP!$U$3:$Z$8,2,FALSE),"")</f>
        <v/>
      </c>
      <c r="I3432" s="85" t="str">
        <f>IF(M3432&lt;&gt;"",VLOOKUP(M3432,LISTAS·PAPP!$U$3:$Z$8,3,FALSE),"")</f>
        <v/>
      </c>
      <c r="J3432" s="83" t="str">
        <f>IF(M3432&lt;&gt;"",VLOOKUP(M3432,LISTAS·PAPP!$U$3:$Z$8,4,FALSE),"")</f>
        <v/>
      </c>
      <c r="K3432" s="83" t="str">
        <f>IF(C3432&lt;&gt;"",VLOOKUP(C3432,LISTAS·PAPP!$H$3:$O$119,4,FALSE),"")</f>
        <v/>
      </c>
      <c r="L3432" s="85" t="str">
        <f>IF(C3432&lt;&gt;"",VLOOKUP(C3432,LISTAS·PAPP!$H$3:$O$119,8,FALSE),"")</f>
        <v/>
      </c>
      <c r="M3432" s="95"/>
      <c r="N3432" s="92"/>
      <c r="O3432" s="92"/>
      <c r="P3432" s="84" t="str">
        <f>IF(N3432&lt;&gt;"",VLOOKUP(N3432,LISTAS·PAPP!$U$9:$Y$125,5,FALSE),"")</f>
        <v/>
      </c>
      <c r="Q3432" s="83" t="str">
        <f>IF(O3432&lt;&gt;"",VLOOKUP(O3432,LISTAS·PAPP!$U$9:$W$125,3,FALSE),"")</f>
        <v/>
      </c>
      <c r="R3432" s="92"/>
      <c r="S3432" s="173"/>
      <c r="T3432" s="173"/>
      <c r="U3432" s="92"/>
      <c r="V3432" s="92"/>
      <c r="W3432" s="94"/>
      <c r="X3432" s="83" t="str">
        <f>IF(ISERROR(VLOOKUP(W3432,LISTAS·PAPP!$AJ$3:$AK$903,2,0))," ",VLOOKUP(W3432,LISTAS·PAPP!$AJ$3:$AK$903,2,0))</f>
        <v xml:space="preserve"> </v>
      </c>
      <c r="Y3432" s="96"/>
      <c r="Z3432" s="97"/>
      <c r="AA3432" s="97"/>
      <c r="AB3432" s="97"/>
      <c r="AC3432" s="97"/>
      <c r="AD3432" s="97"/>
      <c r="AE3432" s="97"/>
      <c r="AF3432" s="97"/>
      <c r="AG3432" s="97"/>
      <c r="AH3432" s="97"/>
      <c r="AI3432" s="97"/>
      <c r="AJ3432" s="97"/>
      <c r="AK3432" s="97"/>
      <c r="AL3432" s="86" t="str">
        <f t="shared" si="160"/>
        <v/>
      </c>
      <c r="AM3432" s="87" t="str">
        <f t="shared" si="161"/>
        <v xml:space="preserve"> </v>
      </c>
      <c r="AN3432" s="1" t="str">
        <f t="shared" si="162"/>
        <v xml:space="preserve"> </v>
      </c>
    </row>
    <row r="3433" spans="1:40" s="88" customFormat="1" x14ac:dyDescent="0.25">
      <c r="A3433" s="92"/>
      <c r="B3433" s="92"/>
      <c r="C3433" s="92"/>
      <c r="D3433" s="92"/>
      <c r="E3433" s="92"/>
      <c r="F3433" s="93"/>
      <c r="G3433" s="94"/>
      <c r="H3433" s="83" t="str">
        <f>IF(M3433&lt;&gt;"",VLOOKUP(M3433,LISTAS·PAPP!$U$3:$Z$8,2,FALSE),"")</f>
        <v/>
      </c>
      <c r="I3433" s="85" t="str">
        <f>IF(M3433&lt;&gt;"",VLOOKUP(M3433,LISTAS·PAPP!$U$3:$Z$8,3,FALSE),"")</f>
        <v/>
      </c>
      <c r="J3433" s="83" t="str">
        <f>IF(M3433&lt;&gt;"",VLOOKUP(M3433,LISTAS·PAPP!$U$3:$Z$8,4,FALSE),"")</f>
        <v/>
      </c>
      <c r="K3433" s="83" t="str">
        <f>IF(C3433&lt;&gt;"",VLOOKUP(C3433,LISTAS·PAPP!$H$3:$O$119,4,FALSE),"")</f>
        <v/>
      </c>
      <c r="L3433" s="85" t="str">
        <f>IF(C3433&lt;&gt;"",VLOOKUP(C3433,LISTAS·PAPP!$H$3:$O$119,8,FALSE),"")</f>
        <v/>
      </c>
      <c r="M3433" s="95"/>
      <c r="N3433" s="92"/>
      <c r="O3433" s="92"/>
      <c r="P3433" s="84" t="str">
        <f>IF(N3433&lt;&gt;"",VLOOKUP(N3433,LISTAS·PAPP!$U$9:$Y$125,5,FALSE),"")</f>
        <v/>
      </c>
      <c r="Q3433" s="83" t="str">
        <f>IF(O3433&lt;&gt;"",VLOOKUP(O3433,LISTAS·PAPP!$U$9:$W$125,3,FALSE),"")</f>
        <v/>
      </c>
      <c r="R3433" s="92"/>
      <c r="S3433" s="173"/>
      <c r="T3433" s="173"/>
      <c r="U3433" s="92"/>
      <c r="V3433" s="92"/>
      <c r="W3433" s="94"/>
      <c r="X3433" s="83" t="str">
        <f>IF(ISERROR(VLOOKUP(W3433,LISTAS·PAPP!$AJ$3:$AK$903,2,0))," ",VLOOKUP(W3433,LISTAS·PAPP!$AJ$3:$AK$903,2,0))</f>
        <v xml:space="preserve"> </v>
      </c>
      <c r="Y3433" s="96"/>
      <c r="Z3433" s="97"/>
      <c r="AA3433" s="97"/>
      <c r="AB3433" s="97"/>
      <c r="AC3433" s="97"/>
      <c r="AD3433" s="97"/>
      <c r="AE3433" s="97"/>
      <c r="AF3433" s="97"/>
      <c r="AG3433" s="97"/>
      <c r="AH3433" s="97"/>
      <c r="AI3433" s="97"/>
      <c r="AJ3433" s="97"/>
      <c r="AK3433" s="97"/>
      <c r="AL3433" s="86" t="str">
        <f t="shared" si="160"/>
        <v/>
      </c>
      <c r="AM3433" s="87" t="str">
        <f t="shared" si="161"/>
        <v xml:space="preserve"> </v>
      </c>
      <c r="AN3433" s="1" t="str">
        <f t="shared" si="162"/>
        <v xml:space="preserve"> </v>
      </c>
    </row>
    <row r="3434" spans="1:40" s="88" customFormat="1" x14ac:dyDescent="0.25">
      <c r="A3434" s="92"/>
      <c r="B3434" s="92"/>
      <c r="C3434" s="92"/>
      <c r="D3434" s="92"/>
      <c r="E3434" s="92"/>
      <c r="F3434" s="93"/>
      <c r="G3434" s="94"/>
      <c r="H3434" s="83" t="str">
        <f>IF(M3434&lt;&gt;"",VLOOKUP(M3434,LISTAS·PAPP!$U$3:$Z$8,2,FALSE),"")</f>
        <v/>
      </c>
      <c r="I3434" s="85" t="str">
        <f>IF(M3434&lt;&gt;"",VLOOKUP(M3434,LISTAS·PAPP!$U$3:$Z$8,3,FALSE),"")</f>
        <v/>
      </c>
      <c r="J3434" s="83" t="str">
        <f>IF(M3434&lt;&gt;"",VLOOKUP(M3434,LISTAS·PAPP!$U$3:$Z$8,4,FALSE),"")</f>
        <v/>
      </c>
      <c r="K3434" s="83" t="str">
        <f>IF(C3434&lt;&gt;"",VLOOKUP(C3434,LISTAS·PAPP!$H$3:$O$119,4,FALSE),"")</f>
        <v/>
      </c>
      <c r="L3434" s="85" t="str">
        <f>IF(C3434&lt;&gt;"",VLOOKUP(C3434,LISTAS·PAPP!$H$3:$O$119,8,FALSE),"")</f>
        <v/>
      </c>
      <c r="M3434" s="95"/>
      <c r="N3434" s="92"/>
      <c r="O3434" s="92"/>
      <c r="P3434" s="84" t="str">
        <f>IF(N3434&lt;&gt;"",VLOOKUP(N3434,LISTAS·PAPP!$U$9:$Y$125,5,FALSE),"")</f>
        <v/>
      </c>
      <c r="Q3434" s="83" t="str">
        <f>IF(O3434&lt;&gt;"",VLOOKUP(O3434,LISTAS·PAPP!$U$9:$W$125,3,FALSE),"")</f>
        <v/>
      </c>
      <c r="R3434" s="92"/>
      <c r="S3434" s="173"/>
      <c r="T3434" s="173"/>
      <c r="U3434" s="92"/>
      <c r="V3434" s="92"/>
      <c r="W3434" s="94"/>
      <c r="X3434" s="83" t="str">
        <f>IF(ISERROR(VLOOKUP(W3434,LISTAS·PAPP!$AJ$3:$AK$903,2,0))," ",VLOOKUP(W3434,LISTAS·PAPP!$AJ$3:$AK$903,2,0))</f>
        <v xml:space="preserve"> </v>
      </c>
      <c r="Y3434" s="96"/>
      <c r="Z3434" s="97"/>
      <c r="AA3434" s="97"/>
      <c r="AB3434" s="97"/>
      <c r="AC3434" s="97"/>
      <c r="AD3434" s="97"/>
      <c r="AE3434" s="97"/>
      <c r="AF3434" s="97"/>
      <c r="AG3434" s="97"/>
      <c r="AH3434" s="97"/>
      <c r="AI3434" s="97"/>
      <c r="AJ3434" s="97"/>
      <c r="AK3434" s="97"/>
      <c r="AL3434" s="86" t="str">
        <f t="shared" si="160"/>
        <v/>
      </c>
      <c r="AM3434" s="87" t="str">
        <f t="shared" si="161"/>
        <v xml:space="preserve"> </v>
      </c>
      <c r="AN3434" s="1" t="str">
        <f t="shared" si="162"/>
        <v xml:space="preserve"> </v>
      </c>
    </row>
    <row r="3435" spans="1:40" s="88" customFormat="1" x14ac:dyDescent="0.25">
      <c r="A3435" s="92"/>
      <c r="B3435" s="92"/>
      <c r="C3435" s="92"/>
      <c r="D3435" s="92"/>
      <c r="E3435" s="92"/>
      <c r="F3435" s="93"/>
      <c r="G3435" s="94"/>
      <c r="H3435" s="83" t="str">
        <f>IF(M3435&lt;&gt;"",VLOOKUP(M3435,LISTAS·PAPP!$U$3:$Z$8,2,FALSE),"")</f>
        <v/>
      </c>
      <c r="I3435" s="85" t="str">
        <f>IF(M3435&lt;&gt;"",VLOOKUP(M3435,LISTAS·PAPP!$U$3:$Z$8,3,FALSE),"")</f>
        <v/>
      </c>
      <c r="J3435" s="83" t="str">
        <f>IF(M3435&lt;&gt;"",VLOOKUP(M3435,LISTAS·PAPP!$U$3:$Z$8,4,FALSE),"")</f>
        <v/>
      </c>
      <c r="K3435" s="83" t="str">
        <f>IF(C3435&lt;&gt;"",VLOOKUP(C3435,LISTAS·PAPP!$H$3:$O$119,4,FALSE),"")</f>
        <v/>
      </c>
      <c r="L3435" s="85" t="str">
        <f>IF(C3435&lt;&gt;"",VLOOKUP(C3435,LISTAS·PAPP!$H$3:$O$119,8,FALSE),"")</f>
        <v/>
      </c>
      <c r="M3435" s="95"/>
      <c r="N3435" s="92"/>
      <c r="O3435" s="92"/>
      <c r="P3435" s="84" t="str">
        <f>IF(N3435&lt;&gt;"",VLOOKUP(N3435,LISTAS·PAPP!$U$9:$Y$125,5,FALSE),"")</f>
        <v/>
      </c>
      <c r="Q3435" s="83" t="str">
        <f>IF(O3435&lt;&gt;"",VLOOKUP(O3435,LISTAS·PAPP!$U$9:$W$125,3,FALSE),"")</f>
        <v/>
      </c>
      <c r="R3435" s="92"/>
      <c r="S3435" s="173"/>
      <c r="T3435" s="173"/>
      <c r="U3435" s="92"/>
      <c r="V3435" s="92"/>
      <c r="W3435" s="94"/>
      <c r="X3435" s="83" t="str">
        <f>IF(ISERROR(VLOOKUP(W3435,LISTAS·PAPP!$AJ$3:$AK$903,2,0))," ",VLOOKUP(W3435,LISTAS·PAPP!$AJ$3:$AK$903,2,0))</f>
        <v xml:space="preserve"> </v>
      </c>
      <c r="Y3435" s="96"/>
      <c r="Z3435" s="97"/>
      <c r="AA3435" s="97"/>
      <c r="AB3435" s="97"/>
      <c r="AC3435" s="97"/>
      <c r="AD3435" s="97"/>
      <c r="AE3435" s="97"/>
      <c r="AF3435" s="97"/>
      <c r="AG3435" s="97"/>
      <c r="AH3435" s="97"/>
      <c r="AI3435" s="97"/>
      <c r="AJ3435" s="97"/>
      <c r="AK3435" s="97"/>
      <c r="AL3435" s="86" t="str">
        <f t="shared" si="160"/>
        <v/>
      </c>
      <c r="AM3435" s="87" t="str">
        <f t="shared" si="161"/>
        <v xml:space="preserve"> </v>
      </c>
      <c r="AN3435" s="1" t="str">
        <f t="shared" si="162"/>
        <v xml:space="preserve"> </v>
      </c>
    </row>
    <row r="3436" spans="1:40" s="88" customFormat="1" x14ac:dyDescent="0.25">
      <c r="A3436" s="92"/>
      <c r="B3436" s="92"/>
      <c r="C3436" s="92"/>
      <c r="D3436" s="92"/>
      <c r="E3436" s="92"/>
      <c r="F3436" s="93"/>
      <c r="G3436" s="94"/>
      <c r="H3436" s="83" t="str">
        <f>IF(M3436&lt;&gt;"",VLOOKUP(M3436,LISTAS·PAPP!$U$3:$Z$8,2,FALSE),"")</f>
        <v/>
      </c>
      <c r="I3436" s="85" t="str">
        <f>IF(M3436&lt;&gt;"",VLOOKUP(M3436,LISTAS·PAPP!$U$3:$Z$8,3,FALSE),"")</f>
        <v/>
      </c>
      <c r="J3436" s="83" t="str">
        <f>IF(M3436&lt;&gt;"",VLOOKUP(M3436,LISTAS·PAPP!$U$3:$Z$8,4,FALSE),"")</f>
        <v/>
      </c>
      <c r="K3436" s="83" t="str">
        <f>IF(C3436&lt;&gt;"",VLOOKUP(C3436,LISTAS·PAPP!$H$3:$O$119,4,FALSE),"")</f>
        <v/>
      </c>
      <c r="L3436" s="85" t="str">
        <f>IF(C3436&lt;&gt;"",VLOOKUP(C3436,LISTAS·PAPP!$H$3:$O$119,8,FALSE),"")</f>
        <v/>
      </c>
      <c r="M3436" s="95"/>
      <c r="N3436" s="92"/>
      <c r="O3436" s="92"/>
      <c r="P3436" s="84" t="str">
        <f>IF(N3436&lt;&gt;"",VLOOKUP(N3436,LISTAS·PAPP!$U$9:$Y$125,5,FALSE),"")</f>
        <v/>
      </c>
      <c r="Q3436" s="83" t="str">
        <f>IF(O3436&lt;&gt;"",VLOOKUP(O3436,LISTAS·PAPP!$U$9:$W$125,3,FALSE),"")</f>
        <v/>
      </c>
      <c r="R3436" s="92"/>
      <c r="S3436" s="173"/>
      <c r="T3436" s="173"/>
      <c r="U3436" s="92"/>
      <c r="V3436" s="92"/>
      <c r="W3436" s="94"/>
      <c r="X3436" s="83" t="str">
        <f>IF(ISERROR(VLOOKUP(W3436,LISTAS·PAPP!$AJ$3:$AK$903,2,0))," ",VLOOKUP(W3436,LISTAS·PAPP!$AJ$3:$AK$903,2,0))</f>
        <v xml:space="preserve"> </v>
      </c>
      <c r="Y3436" s="96"/>
      <c r="Z3436" s="97"/>
      <c r="AA3436" s="97"/>
      <c r="AB3436" s="97"/>
      <c r="AC3436" s="97"/>
      <c r="AD3436" s="97"/>
      <c r="AE3436" s="97"/>
      <c r="AF3436" s="97"/>
      <c r="AG3436" s="97"/>
      <c r="AH3436" s="97"/>
      <c r="AI3436" s="97"/>
      <c r="AJ3436" s="97"/>
      <c r="AK3436" s="97"/>
      <c r="AL3436" s="86" t="str">
        <f t="shared" si="160"/>
        <v/>
      </c>
      <c r="AM3436" s="87" t="str">
        <f t="shared" si="161"/>
        <v xml:space="preserve"> </v>
      </c>
      <c r="AN3436" s="1" t="str">
        <f t="shared" si="162"/>
        <v xml:space="preserve"> </v>
      </c>
    </row>
    <row r="3437" spans="1:40" s="88" customFormat="1" x14ac:dyDescent="0.25">
      <c r="A3437" s="92"/>
      <c r="B3437" s="92"/>
      <c r="C3437" s="92"/>
      <c r="D3437" s="92"/>
      <c r="E3437" s="92"/>
      <c r="F3437" s="93"/>
      <c r="G3437" s="94"/>
      <c r="H3437" s="83" t="str">
        <f>IF(M3437&lt;&gt;"",VLOOKUP(M3437,LISTAS·PAPP!$U$3:$Z$8,2,FALSE),"")</f>
        <v/>
      </c>
      <c r="I3437" s="85" t="str">
        <f>IF(M3437&lt;&gt;"",VLOOKUP(M3437,LISTAS·PAPP!$U$3:$Z$8,3,FALSE),"")</f>
        <v/>
      </c>
      <c r="J3437" s="83" t="str">
        <f>IF(M3437&lt;&gt;"",VLOOKUP(M3437,LISTAS·PAPP!$U$3:$Z$8,4,FALSE),"")</f>
        <v/>
      </c>
      <c r="K3437" s="83" t="str">
        <f>IF(C3437&lt;&gt;"",VLOOKUP(C3437,LISTAS·PAPP!$H$3:$O$119,4,FALSE),"")</f>
        <v/>
      </c>
      <c r="L3437" s="85" t="str">
        <f>IF(C3437&lt;&gt;"",VLOOKUP(C3437,LISTAS·PAPP!$H$3:$O$119,8,FALSE),"")</f>
        <v/>
      </c>
      <c r="M3437" s="95"/>
      <c r="N3437" s="92"/>
      <c r="O3437" s="92"/>
      <c r="P3437" s="84" t="str">
        <f>IF(N3437&lt;&gt;"",VLOOKUP(N3437,LISTAS·PAPP!$U$9:$Y$125,5,FALSE),"")</f>
        <v/>
      </c>
      <c r="Q3437" s="83" t="str">
        <f>IF(O3437&lt;&gt;"",VLOOKUP(O3437,LISTAS·PAPP!$U$9:$W$125,3,FALSE),"")</f>
        <v/>
      </c>
      <c r="R3437" s="92"/>
      <c r="S3437" s="173"/>
      <c r="T3437" s="173"/>
      <c r="U3437" s="92"/>
      <c r="V3437" s="92"/>
      <c r="W3437" s="94"/>
      <c r="X3437" s="83" t="str">
        <f>IF(ISERROR(VLOOKUP(W3437,LISTAS·PAPP!$AJ$3:$AK$903,2,0))," ",VLOOKUP(W3437,LISTAS·PAPP!$AJ$3:$AK$903,2,0))</f>
        <v xml:space="preserve"> </v>
      </c>
      <c r="Y3437" s="96"/>
      <c r="Z3437" s="97"/>
      <c r="AA3437" s="97"/>
      <c r="AB3437" s="97"/>
      <c r="AC3437" s="97"/>
      <c r="AD3437" s="97"/>
      <c r="AE3437" s="97"/>
      <c r="AF3437" s="97"/>
      <c r="AG3437" s="97"/>
      <c r="AH3437" s="97"/>
      <c r="AI3437" s="97"/>
      <c r="AJ3437" s="97"/>
      <c r="AK3437" s="97"/>
      <c r="AL3437" s="86" t="str">
        <f t="shared" si="160"/>
        <v/>
      </c>
      <c r="AM3437" s="87" t="str">
        <f t="shared" si="161"/>
        <v xml:space="preserve"> </v>
      </c>
      <c r="AN3437" s="1" t="str">
        <f t="shared" si="162"/>
        <v xml:space="preserve"> </v>
      </c>
    </row>
    <row r="3438" spans="1:40" s="88" customFormat="1" x14ac:dyDescent="0.25">
      <c r="A3438" s="92"/>
      <c r="B3438" s="92"/>
      <c r="C3438" s="92"/>
      <c r="D3438" s="92"/>
      <c r="E3438" s="92"/>
      <c r="F3438" s="93"/>
      <c r="G3438" s="94"/>
      <c r="H3438" s="83" t="str">
        <f>IF(M3438&lt;&gt;"",VLOOKUP(M3438,LISTAS·PAPP!$U$3:$Z$8,2,FALSE),"")</f>
        <v/>
      </c>
      <c r="I3438" s="85" t="str">
        <f>IF(M3438&lt;&gt;"",VLOOKUP(M3438,LISTAS·PAPP!$U$3:$Z$8,3,FALSE),"")</f>
        <v/>
      </c>
      <c r="J3438" s="83" t="str">
        <f>IF(M3438&lt;&gt;"",VLOOKUP(M3438,LISTAS·PAPP!$U$3:$Z$8,4,FALSE),"")</f>
        <v/>
      </c>
      <c r="K3438" s="83" t="str">
        <f>IF(C3438&lt;&gt;"",VLOOKUP(C3438,LISTAS·PAPP!$H$3:$O$119,4,FALSE),"")</f>
        <v/>
      </c>
      <c r="L3438" s="85" t="str">
        <f>IF(C3438&lt;&gt;"",VLOOKUP(C3438,LISTAS·PAPP!$H$3:$O$119,8,FALSE),"")</f>
        <v/>
      </c>
      <c r="M3438" s="95"/>
      <c r="N3438" s="92"/>
      <c r="O3438" s="92"/>
      <c r="P3438" s="84" t="str">
        <f>IF(N3438&lt;&gt;"",VLOOKUP(N3438,LISTAS·PAPP!$U$9:$Y$125,5,FALSE),"")</f>
        <v/>
      </c>
      <c r="Q3438" s="83" t="str">
        <f>IF(O3438&lt;&gt;"",VLOOKUP(O3438,LISTAS·PAPP!$U$9:$W$125,3,FALSE),"")</f>
        <v/>
      </c>
      <c r="R3438" s="92"/>
      <c r="S3438" s="173"/>
      <c r="T3438" s="173"/>
      <c r="U3438" s="92"/>
      <c r="V3438" s="92"/>
      <c r="W3438" s="94"/>
      <c r="X3438" s="83" t="str">
        <f>IF(ISERROR(VLOOKUP(W3438,LISTAS·PAPP!$AJ$3:$AK$903,2,0))," ",VLOOKUP(W3438,LISTAS·PAPP!$AJ$3:$AK$903,2,0))</f>
        <v xml:space="preserve"> </v>
      </c>
      <c r="Y3438" s="96"/>
      <c r="Z3438" s="97"/>
      <c r="AA3438" s="97"/>
      <c r="AB3438" s="97"/>
      <c r="AC3438" s="97"/>
      <c r="AD3438" s="97"/>
      <c r="AE3438" s="97"/>
      <c r="AF3438" s="97"/>
      <c r="AG3438" s="97"/>
      <c r="AH3438" s="97"/>
      <c r="AI3438" s="97"/>
      <c r="AJ3438" s="97"/>
      <c r="AK3438" s="97"/>
      <c r="AL3438" s="86" t="str">
        <f t="shared" si="160"/>
        <v/>
      </c>
      <c r="AM3438" s="87" t="str">
        <f t="shared" si="161"/>
        <v xml:space="preserve"> </v>
      </c>
      <c r="AN3438" s="1" t="str">
        <f t="shared" si="162"/>
        <v xml:space="preserve"> </v>
      </c>
    </row>
    <row r="3439" spans="1:40" s="88" customFormat="1" x14ac:dyDescent="0.25">
      <c r="A3439" s="92"/>
      <c r="B3439" s="92"/>
      <c r="C3439" s="92"/>
      <c r="D3439" s="92"/>
      <c r="E3439" s="92"/>
      <c r="F3439" s="93"/>
      <c r="G3439" s="94"/>
      <c r="H3439" s="83" t="str">
        <f>IF(M3439&lt;&gt;"",VLOOKUP(M3439,LISTAS·PAPP!$U$3:$Z$8,2,FALSE),"")</f>
        <v/>
      </c>
      <c r="I3439" s="85" t="str">
        <f>IF(M3439&lt;&gt;"",VLOOKUP(M3439,LISTAS·PAPP!$U$3:$Z$8,3,FALSE),"")</f>
        <v/>
      </c>
      <c r="J3439" s="83" t="str">
        <f>IF(M3439&lt;&gt;"",VLOOKUP(M3439,LISTAS·PAPP!$U$3:$Z$8,4,FALSE),"")</f>
        <v/>
      </c>
      <c r="K3439" s="83" t="str">
        <f>IF(C3439&lt;&gt;"",VLOOKUP(C3439,LISTAS·PAPP!$H$3:$O$119,4,FALSE),"")</f>
        <v/>
      </c>
      <c r="L3439" s="85" t="str">
        <f>IF(C3439&lt;&gt;"",VLOOKUP(C3439,LISTAS·PAPP!$H$3:$O$119,8,FALSE),"")</f>
        <v/>
      </c>
      <c r="M3439" s="95"/>
      <c r="N3439" s="92"/>
      <c r="O3439" s="92"/>
      <c r="P3439" s="84" t="str">
        <f>IF(N3439&lt;&gt;"",VLOOKUP(N3439,LISTAS·PAPP!$U$9:$Y$125,5,FALSE),"")</f>
        <v/>
      </c>
      <c r="Q3439" s="83" t="str">
        <f>IF(O3439&lt;&gt;"",VLOOKUP(O3439,LISTAS·PAPP!$U$9:$W$125,3,FALSE),"")</f>
        <v/>
      </c>
      <c r="R3439" s="92"/>
      <c r="S3439" s="173"/>
      <c r="T3439" s="173"/>
      <c r="U3439" s="92"/>
      <c r="V3439" s="92"/>
      <c r="W3439" s="94"/>
      <c r="X3439" s="83" t="str">
        <f>IF(ISERROR(VLOOKUP(W3439,LISTAS·PAPP!$AJ$3:$AK$903,2,0))," ",VLOOKUP(W3439,LISTAS·PAPP!$AJ$3:$AK$903,2,0))</f>
        <v xml:space="preserve"> </v>
      </c>
      <c r="Y3439" s="96"/>
      <c r="Z3439" s="97"/>
      <c r="AA3439" s="97"/>
      <c r="AB3439" s="97"/>
      <c r="AC3439" s="97"/>
      <c r="AD3439" s="97"/>
      <c r="AE3439" s="97"/>
      <c r="AF3439" s="97"/>
      <c r="AG3439" s="97"/>
      <c r="AH3439" s="97"/>
      <c r="AI3439" s="97"/>
      <c r="AJ3439" s="97"/>
      <c r="AK3439" s="97"/>
      <c r="AL3439" s="86" t="str">
        <f t="shared" si="160"/>
        <v/>
      </c>
      <c r="AM3439" s="87" t="str">
        <f t="shared" si="161"/>
        <v xml:space="preserve"> </v>
      </c>
      <c r="AN3439" s="1" t="str">
        <f t="shared" si="162"/>
        <v xml:space="preserve"> </v>
      </c>
    </row>
    <row r="3440" spans="1:40" s="88" customFormat="1" x14ac:dyDescent="0.25">
      <c r="A3440" s="92"/>
      <c r="B3440" s="92"/>
      <c r="C3440" s="92"/>
      <c r="D3440" s="92"/>
      <c r="E3440" s="92"/>
      <c r="F3440" s="93"/>
      <c r="G3440" s="94"/>
      <c r="H3440" s="83" t="str">
        <f>IF(M3440&lt;&gt;"",VLOOKUP(M3440,LISTAS·PAPP!$U$3:$Z$8,2,FALSE),"")</f>
        <v/>
      </c>
      <c r="I3440" s="85" t="str">
        <f>IF(M3440&lt;&gt;"",VLOOKUP(M3440,LISTAS·PAPP!$U$3:$Z$8,3,FALSE),"")</f>
        <v/>
      </c>
      <c r="J3440" s="83" t="str">
        <f>IF(M3440&lt;&gt;"",VLOOKUP(M3440,LISTAS·PAPP!$U$3:$Z$8,4,FALSE),"")</f>
        <v/>
      </c>
      <c r="K3440" s="83" t="str">
        <f>IF(C3440&lt;&gt;"",VLOOKUP(C3440,LISTAS·PAPP!$H$3:$O$119,4,FALSE),"")</f>
        <v/>
      </c>
      <c r="L3440" s="85" t="str">
        <f>IF(C3440&lt;&gt;"",VLOOKUP(C3440,LISTAS·PAPP!$H$3:$O$119,8,FALSE),"")</f>
        <v/>
      </c>
      <c r="M3440" s="95"/>
      <c r="N3440" s="92"/>
      <c r="O3440" s="92"/>
      <c r="P3440" s="84" t="str">
        <f>IF(N3440&lt;&gt;"",VLOOKUP(N3440,LISTAS·PAPP!$U$9:$Y$125,5,FALSE),"")</f>
        <v/>
      </c>
      <c r="Q3440" s="83" t="str">
        <f>IF(O3440&lt;&gt;"",VLOOKUP(O3440,LISTAS·PAPP!$U$9:$W$125,3,FALSE),"")</f>
        <v/>
      </c>
      <c r="R3440" s="92"/>
      <c r="S3440" s="173"/>
      <c r="T3440" s="173"/>
      <c r="U3440" s="92"/>
      <c r="V3440" s="92"/>
      <c r="W3440" s="94"/>
      <c r="X3440" s="83" t="str">
        <f>IF(ISERROR(VLOOKUP(W3440,LISTAS·PAPP!$AJ$3:$AK$903,2,0))," ",VLOOKUP(W3440,LISTAS·PAPP!$AJ$3:$AK$903,2,0))</f>
        <v xml:space="preserve"> </v>
      </c>
      <c r="Y3440" s="96"/>
      <c r="Z3440" s="97"/>
      <c r="AA3440" s="97"/>
      <c r="AB3440" s="97"/>
      <c r="AC3440" s="97"/>
      <c r="AD3440" s="97"/>
      <c r="AE3440" s="97"/>
      <c r="AF3440" s="97"/>
      <c r="AG3440" s="97"/>
      <c r="AH3440" s="97"/>
      <c r="AI3440" s="97"/>
      <c r="AJ3440" s="97"/>
      <c r="AK3440" s="97"/>
      <c r="AL3440" s="86" t="str">
        <f t="shared" si="160"/>
        <v/>
      </c>
      <c r="AM3440" s="87" t="str">
        <f t="shared" si="161"/>
        <v xml:space="preserve"> </v>
      </c>
      <c r="AN3440" s="1" t="str">
        <f t="shared" si="162"/>
        <v xml:space="preserve"> </v>
      </c>
    </row>
    <row r="3441" spans="1:40" s="88" customFormat="1" x14ac:dyDescent="0.25">
      <c r="A3441" s="92"/>
      <c r="B3441" s="92"/>
      <c r="C3441" s="92"/>
      <c r="D3441" s="92"/>
      <c r="E3441" s="92"/>
      <c r="F3441" s="93"/>
      <c r="G3441" s="94"/>
      <c r="H3441" s="83" t="str">
        <f>IF(M3441&lt;&gt;"",VLOOKUP(M3441,LISTAS·PAPP!$U$3:$Z$8,2,FALSE),"")</f>
        <v/>
      </c>
      <c r="I3441" s="85" t="str">
        <f>IF(M3441&lt;&gt;"",VLOOKUP(M3441,LISTAS·PAPP!$U$3:$Z$8,3,FALSE),"")</f>
        <v/>
      </c>
      <c r="J3441" s="83" t="str">
        <f>IF(M3441&lt;&gt;"",VLOOKUP(M3441,LISTAS·PAPP!$U$3:$Z$8,4,FALSE),"")</f>
        <v/>
      </c>
      <c r="K3441" s="83" t="str">
        <f>IF(C3441&lt;&gt;"",VLOOKUP(C3441,LISTAS·PAPP!$H$3:$O$119,4,FALSE),"")</f>
        <v/>
      </c>
      <c r="L3441" s="85" t="str">
        <f>IF(C3441&lt;&gt;"",VLOOKUP(C3441,LISTAS·PAPP!$H$3:$O$119,8,FALSE),"")</f>
        <v/>
      </c>
      <c r="M3441" s="95"/>
      <c r="N3441" s="92"/>
      <c r="O3441" s="92"/>
      <c r="P3441" s="84" t="str">
        <f>IF(N3441&lt;&gt;"",VLOOKUP(N3441,LISTAS·PAPP!$U$9:$Y$125,5,FALSE),"")</f>
        <v/>
      </c>
      <c r="Q3441" s="83" t="str">
        <f>IF(O3441&lt;&gt;"",VLOOKUP(O3441,LISTAS·PAPP!$U$9:$W$125,3,FALSE),"")</f>
        <v/>
      </c>
      <c r="R3441" s="92"/>
      <c r="S3441" s="173"/>
      <c r="T3441" s="173"/>
      <c r="U3441" s="92"/>
      <c r="V3441" s="92"/>
      <c r="W3441" s="94"/>
      <c r="X3441" s="83" t="str">
        <f>IF(ISERROR(VLOOKUP(W3441,LISTAS·PAPP!$AJ$3:$AK$903,2,0))," ",VLOOKUP(W3441,LISTAS·PAPP!$AJ$3:$AK$903,2,0))</f>
        <v xml:space="preserve"> </v>
      </c>
      <c r="Y3441" s="96"/>
      <c r="Z3441" s="97"/>
      <c r="AA3441" s="97"/>
      <c r="AB3441" s="97"/>
      <c r="AC3441" s="97"/>
      <c r="AD3441" s="97"/>
      <c r="AE3441" s="97"/>
      <c r="AF3441" s="97"/>
      <c r="AG3441" s="97"/>
      <c r="AH3441" s="97"/>
      <c r="AI3441" s="97"/>
      <c r="AJ3441" s="97"/>
      <c r="AK3441" s="97"/>
      <c r="AL3441" s="86" t="str">
        <f t="shared" si="160"/>
        <v/>
      </c>
      <c r="AM3441" s="87" t="str">
        <f t="shared" si="161"/>
        <v xml:space="preserve"> </v>
      </c>
      <c r="AN3441" s="1" t="str">
        <f t="shared" si="162"/>
        <v xml:space="preserve"> </v>
      </c>
    </row>
    <row r="3442" spans="1:40" s="88" customFormat="1" x14ac:dyDescent="0.25">
      <c r="A3442" s="92"/>
      <c r="B3442" s="92"/>
      <c r="C3442" s="92"/>
      <c r="D3442" s="92"/>
      <c r="E3442" s="92"/>
      <c r="F3442" s="93"/>
      <c r="G3442" s="94"/>
      <c r="H3442" s="83" t="str">
        <f>IF(M3442&lt;&gt;"",VLOOKUP(M3442,LISTAS·PAPP!$U$3:$Z$8,2,FALSE),"")</f>
        <v/>
      </c>
      <c r="I3442" s="85" t="str">
        <f>IF(M3442&lt;&gt;"",VLOOKUP(M3442,LISTAS·PAPP!$U$3:$Z$8,3,FALSE),"")</f>
        <v/>
      </c>
      <c r="J3442" s="83" t="str">
        <f>IF(M3442&lt;&gt;"",VLOOKUP(M3442,LISTAS·PAPP!$U$3:$Z$8,4,FALSE),"")</f>
        <v/>
      </c>
      <c r="K3442" s="83" t="str">
        <f>IF(C3442&lt;&gt;"",VLOOKUP(C3442,LISTAS·PAPP!$H$3:$O$119,4,FALSE),"")</f>
        <v/>
      </c>
      <c r="L3442" s="85" t="str">
        <f>IF(C3442&lt;&gt;"",VLOOKUP(C3442,LISTAS·PAPP!$H$3:$O$119,8,FALSE),"")</f>
        <v/>
      </c>
      <c r="M3442" s="95"/>
      <c r="N3442" s="92"/>
      <c r="O3442" s="92"/>
      <c r="P3442" s="84" t="str">
        <f>IF(N3442&lt;&gt;"",VLOOKUP(N3442,LISTAS·PAPP!$U$9:$Y$125,5,FALSE),"")</f>
        <v/>
      </c>
      <c r="Q3442" s="83" t="str">
        <f>IF(O3442&lt;&gt;"",VLOOKUP(O3442,LISTAS·PAPP!$U$9:$W$125,3,FALSE),"")</f>
        <v/>
      </c>
      <c r="R3442" s="92"/>
      <c r="S3442" s="173"/>
      <c r="T3442" s="173"/>
      <c r="U3442" s="92"/>
      <c r="V3442" s="92"/>
      <c r="W3442" s="94"/>
      <c r="X3442" s="83" t="str">
        <f>IF(ISERROR(VLOOKUP(W3442,LISTAS·PAPP!$AJ$3:$AK$903,2,0))," ",VLOOKUP(W3442,LISTAS·PAPP!$AJ$3:$AK$903,2,0))</f>
        <v xml:space="preserve"> </v>
      </c>
      <c r="Y3442" s="96"/>
      <c r="Z3442" s="97"/>
      <c r="AA3442" s="97"/>
      <c r="AB3442" s="97"/>
      <c r="AC3442" s="97"/>
      <c r="AD3442" s="97"/>
      <c r="AE3442" s="97"/>
      <c r="AF3442" s="97"/>
      <c r="AG3442" s="97"/>
      <c r="AH3442" s="97"/>
      <c r="AI3442" s="97"/>
      <c r="AJ3442" s="97"/>
      <c r="AK3442" s="97"/>
      <c r="AL3442" s="86" t="str">
        <f t="shared" si="160"/>
        <v/>
      </c>
      <c r="AM3442" s="87" t="str">
        <f t="shared" si="161"/>
        <v xml:space="preserve"> </v>
      </c>
      <c r="AN3442" s="1" t="str">
        <f t="shared" si="162"/>
        <v xml:space="preserve"> </v>
      </c>
    </row>
    <row r="3443" spans="1:40" s="88" customFormat="1" x14ac:dyDescent="0.25">
      <c r="A3443" s="92"/>
      <c r="B3443" s="92"/>
      <c r="C3443" s="92"/>
      <c r="D3443" s="92"/>
      <c r="E3443" s="92"/>
      <c r="F3443" s="93"/>
      <c r="G3443" s="94"/>
      <c r="H3443" s="83" t="str">
        <f>IF(M3443&lt;&gt;"",VLOOKUP(M3443,LISTAS·PAPP!$U$3:$Z$8,2,FALSE),"")</f>
        <v/>
      </c>
      <c r="I3443" s="85" t="str">
        <f>IF(M3443&lt;&gt;"",VLOOKUP(M3443,LISTAS·PAPP!$U$3:$Z$8,3,FALSE),"")</f>
        <v/>
      </c>
      <c r="J3443" s="83" t="str">
        <f>IF(M3443&lt;&gt;"",VLOOKUP(M3443,LISTAS·PAPP!$U$3:$Z$8,4,FALSE),"")</f>
        <v/>
      </c>
      <c r="K3443" s="83" t="str">
        <f>IF(C3443&lt;&gt;"",VLOOKUP(C3443,LISTAS·PAPP!$H$3:$O$119,4,FALSE),"")</f>
        <v/>
      </c>
      <c r="L3443" s="85" t="str">
        <f>IF(C3443&lt;&gt;"",VLOOKUP(C3443,LISTAS·PAPP!$H$3:$O$119,8,FALSE),"")</f>
        <v/>
      </c>
      <c r="M3443" s="95"/>
      <c r="N3443" s="92"/>
      <c r="O3443" s="92"/>
      <c r="P3443" s="84" t="str">
        <f>IF(N3443&lt;&gt;"",VLOOKUP(N3443,LISTAS·PAPP!$U$9:$Y$125,5,FALSE),"")</f>
        <v/>
      </c>
      <c r="Q3443" s="83" t="str">
        <f>IF(O3443&lt;&gt;"",VLOOKUP(O3443,LISTAS·PAPP!$U$9:$W$125,3,FALSE),"")</f>
        <v/>
      </c>
      <c r="R3443" s="92"/>
      <c r="S3443" s="173"/>
      <c r="T3443" s="173"/>
      <c r="U3443" s="92"/>
      <c r="V3443" s="92"/>
      <c r="W3443" s="94"/>
      <c r="X3443" s="83" t="str">
        <f>IF(ISERROR(VLOOKUP(W3443,LISTAS·PAPP!$AJ$3:$AK$903,2,0))," ",VLOOKUP(W3443,LISTAS·PAPP!$AJ$3:$AK$903,2,0))</f>
        <v xml:space="preserve"> </v>
      </c>
      <c r="Y3443" s="96"/>
      <c r="Z3443" s="97"/>
      <c r="AA3443" s="97"/>
      <c r="AB3443" s="97"/>
      <c r="AC3443" s="97"/>
      <c r="AD3443" s="97"/>
      <c r="AE3443" s="97"/>
      <c r="AF3443" s="97"/>
      <c r="AG3443" s="97"/>
      <c r="AH3443" s="97"/>
      <c r="AI3443" s="97"/>
      <c r="AJ3443" s="97"/>
      <c r="AK3443" s="97"/>
      <c r="AL3443" s="86" t="str">
        <f t="shared" si="160"/>
        <v/>
      </c>
      <c r="AM3443" s="87" t="str">
        <f t="shared" si="161"/>
        <v xml:space="preserve"> </v>
      </c>
      <c r="AN3443" s="1" t="str">
        <f t="shared" si="162"/>
        <v xml:space="preserve"> </v>
      </c>
    </row>
    <row r="3444" spans="1:40" s="88" customFormat="1" x14ac:dyDescent="0.25">
      <c r="A3444" s="92"/>
      <c r="B3444" s="92"/>
      <c r="C3444" s="92"/>
      <c r="D3444" s="92"/>
      <c r="E3444" s="92"/>
      <c r="F3444" s="93"/>
      <c r="G3444" s="94"/>
      <c r="H3444" s="83" t="str">
        <f>IF(M3444&lt;&gt;"",VLOOKUP(M3444,LISTAS·PAPP!$U$3:$Z$8,2,FALSE),"")</f>
        <v/>
      </c>
      <c r="I3444" s="85" t="str">
        <f>IF(M3444&lt;&gt;"",VLOOKUP(M3444,LISTAS·PAPP!$U$3:$Z$8,3,FALSE),"")</f>
        <v/>
      </c>
      <c r="J3444" s="83" t="str">
        <f>IF(M3444&lt;&gt;"",VLOOKUP(M3444,LISTAS·PAPP!$U$3:$Z$8,4,FALSE),"")</f>
        <v/>
      </c>
      <c r="K3444" s="83" t="str">
        <f>IF(C3444&lt;&gt;"",VLOOKUP(C3444,LISTAS·PAPP!$H$3:$O$119,4,FALSE),"")</f>
        <v/>
      </c>
      <c r="L3444" s="85" t="str">
        <f>IF(C3444&lt;&gt;"",VLOOKUP(C3444,LISTAS·PAPP!$H$3:$O$119,8,FALSE),"")</f>
        <v/>
      </c>
      <c r="M3444" s="95"/>
      <c r="N3444" s="92"/>
      <c r="O3444" s="92"/>
      <c r="P3444" s="84" t="str">
        <f>IF(N3444&lt;&gt;"",VLOOKUP(N3444,LISTAS·PAPP!$U$9:$Y$125,5,FALSE),"")</f>
        <v/>
      </c>
      <c r="Q3444" s="83" t="str">
        <f>IF(O3444&lt;&gt;"",VLOOKUP(O3444,LISTAS·PAPP!$U$9:$W$125,3,FALSE),"")</f>
        <v/>
      </c>
      <c r="R3444" s="92"/>
      <c r="S3444" s="173"/>
      <c r="T3444" s="173"/>
      <c r="U3444" s="92"/>
      <c r="V3444" s="92"/>
      <c r="W3444" s="94"/>
      <c r="X3444" s="83" t="str">
        <f>IF(ISERROR(VLOOKUP(W3444,LISTAS·PAPP!$AJ$3:$AK$903,2,0))," ",VLOOKUP(W3444,LISTAS·PAPP!$AJ$3:$AK$903,2,0))</f>
        <v xml:space="preserve"> </v>
      </c>
      <c r="Y3444" s="96"/>
      <c r="Z3444" s="97"/>
      <c r="AA3444" s="97"/>
      <c r="AB3444" s="97"/>
      <c r="AC3444" s="97"/>
      <c r="AD3444" s="97"/>
      <c r="AE3444" s="97"/>
      <c r="AF3444" s="97"/>
      <c r="AG3444" s="97"/>
      <c r="AH3444" s="97"/>
      <c r="AI3444" s="97"/>
      <c r="AJ3444" s="97"/>
      <c r="AK3444" s="97"/>
      <c r="AL3444" s="86" t="str">
        <f t="shared" si="160"/>
        <v/>
      </c>
      <c r="AM3444" s="87" t="str">
        <f t="shared" si="161"/>
        <v xml:space="preserve"> </v>
      </c>
      <c r="AN3444" s="1" t="str">
        <f t="shared" si="162"/>
        <v xml:space="preserve"> </v>
      </c>
    </row>
    <row r="3445" spans="1:40" s="88" customFormat="1" x14ac:dyDescent="0.25">
      <c r="A3445" s="92"/>
      <c r="B3445" s="92"/>
      <c r="C3445" s="92"/>
      <c r="D3445" s="92"/>
      <c r="E3445" s="92"/>
      <c r="F3445" s="93"/>
      <c r="G3445" s="94"/>
      <c r="H3445" s="83" t="str">
        <f>IF(M3445&lt;&gt;"",VLOOKUP(M3445,LISTAS·PAPP!$U$3:$Z$8,2,FALSE),"")</f>
        <v/>
      </c>
      <c r="I3445" s="85" t="str">
        <f>IF(M3445&lt;&gt;"",VLOOKUP(M3445,LISTAS·PAPP!$U$3:$Z$8,3,FALSE),"")</f>
        <v/>
      </c>
      <c r="J3445" s="83" t="str">
        <f>IF(M3445&lt;&gt;"",VLOOKUP(M3445,LISTAS·PAPP!$U$3:$Z$8,4,FALSE),"")</f>
        <v/>
      </c>
      <c r="K3445" s="83" t="str">
        <f>IF(C3445&lt;&gt;"",VLOOKUP(C3445,LISTAS·PAPP!$H$3:$O$119,4,FALSE),"")</f>
        <v/>
      </c>
      <c r="L3445" s="85" t="str">
        <f>IF(C3445&lt;&gt;"",VLOOKUP(C3445,LISTAS·PAPP!$H$3:$O$119,8,FALSE),"")</f>
        <v/>
      </c>
      <c r="M3445" s="95"/>
      <c r="N3445" s="92"/>
      <c r="O3445" s="92"/>
      <c r="P3445" s="84" t="str">
        <f>IF(N3445&lt;&gt;"",VLOOKUP(N3445,LISTAS·PAPP!$U$9:$Y$125,5,FALSE),"")</f>
        <v/>
      </c>
      <c r="Q3445" s="83" t="str">
        <f>IF(O3445&lt;&gt;"",VLOOKUP(O3445,LISTAS·PAPP!$U$9:$W$125,3,FALSE),"")</f>
        <v/>
      </c>
      <c r="R3445" s="92"/>
      <c r="S3445" s="173"/>
      <c r="T3445" s="173"/>
      <c r="U3445" s="92"/>
      <c r="V3445" s="92"/>
      <c r="W3445" s="94"/>
      <c r="X3445" s="83" t="str">
        <f>IF(ISERROR(VLOOKUP(W3445,LISTAS·PAPP!$AJ$3:$AK$903,2,0))," ",VLOOKUP(W3445,LISTAS·PAPP!$AJ$3:$AK$903,2,0))</f>
        <v xml:space="preserve"> </v>
      </c>
      <c r="Y3445" s="96"/>
      <c r="Z3445" s="97"/>
      <c r="AA3445" s="97"/>
      <c r="AB3445" s="97"/>
      <c r="AC3445" s="97"/>
      <c r="AD3445" s="97"/>
      <c r="AE3445" s="97"/>
      <c r="AF3445" s="97"/>
      <c r="AG3445" s="97"/>
      <c r="AH3445" s="97"/>
      <c r="AI3445" s="97"/>
      <c r="AJ3445" s="97"/>
      <c r="AK3445" s="97"/>
      <c r="AL3445" s="86" t="str">
        <f t="shared" si="160"/>
        <v/>
      </c>
      <c r="AM3445" s="87" t="str">
        <f t="shared" si="161"/>
        <v xml:space="preserve"> </v>
      </c>
      <c r="AN3445" s="1" t="str">
        <f t="shared" si="162"/>
        <v xml:space="preserve"> </v>
      </c>
    </row>
    <row r="3446" spans="1:40" s="88" customFormat="1" x14ac:dyDescent="0.25">
      <c r="A3446" s="92"/>
      <c r="B3446" s="92"/>
      <c r="C3446" s="92"/>
      <c r="D3446" s="92"/>
      <c r="E3446" s="92"/>
      <c r="F3446" s="93"/>
      <c r="G3446" s="94"/>
      <c r="H3446" s="83" t="str">
        <f>IF(M3446&lt;&gt;"",VLOOKUP(M3446,LISTAS·PAPP!$U$3:$Z$8,2,FALSE),"")</f>
        <v/>
      </c>
      <c r="I3446" s="85" t="str">
        <f>IF(M3446&lt;&gt;"",VLOOKUP(M3446,LISTAS·PAPP!$U$3:$Z$8,3,FALSE),"")</f>
        <v/>
      </c>
      <c r="J3446" s="83" t="str">
        <f>IF(M3446&lt;&gt;"",VLOOKUP(M3446,LISTAS·PAPP!$U$3:$Z$8,4,FALSE),"")</f>
        <v/>
      </c>
      <c r="K3446" s="83" t="str">
        <f>IF(C3446&lt;&gt;"",VLOOKUP(C3446,LISTAS·PAPP!$H$3:$O$119,4,FALSE),"")</f>
        <v/>
      </c>
      <c r="L3446" s="85" t="str">
        <f>IF(C3446&lt;&gt;"",VLOOKUP(C3446,LISTAS·PAPP!$H$3:$O$119,8,FALSE),"")</f>
        <v/>
      </c>
      <c r="M3446" s="95"/>
      <c r="N3446" s="92"/>
      <c r="O3446" s="92"/>
      <c r="P3446" s="84" t="str">
        <f>IF(N3446&lt;&gt;"",VLOOKUP(N3446,LISTAS·PAPP!$U$9:$Y$125,5,FALSE),"")</f>
        <v/>
      </c>
      <c r="Q3446" s="83" t="str">
        <f>IF(O3446&lt;&gt;"",VLOOKUP(O3446,LISTAS·PAPP!$U$9:$W$125,3,FALSE),"")</f>
        <v/>
      </c>
      <c r="R3446" s="92"/>
      <c r="S3446" s="173"/>
      <c r="T3446" s="173"/>
      <c r="U3446" s="92"/>
      <c r="V3446" s="92"/>
      <c r="W3446" s="94"/>
      <c r="X3446" s="83" t="str">
        <f>IF(ISERROR(VLOOKUP(W3446,LISTAS·PAPP!$AJ$3:$AK$903,2,0))," ",VLOOKUP(W3446,LISTAS·PAPP!$AJ$3:$AK$903,2,0))</f>
        <v xml:space="preserve"> </v>
      </c>
      <c r="Y3446" s="96"/>
      <c r="Z3446" s="97"/>
      <c r="AA3446" s="97"/>
      <c r="AB3446" s="97"/>
      <c r="AC3446" s="97"/>
      <c r="AD3446" s="97"/>
      <c r="AE3446" s="97"/>
      <c r="AF3446" s="97"/>
      <c r="AG3446" s="97"/>
      <c r="AH3446" s="97"/>
      <c r="AI3446" s="97"/>
      <c r="AJ3446" s="97"/>
      <c r="AK3446" s="97"/>
      <c r="AL3446" s="86" t="str">
        <f t="shared" si="160"/>
        <v/>
      </c>
      <c r="AM3446" s="87" t="str">
        <f t="shared" si="161"/>
        <v xml:space="preserve"> </v>
      </c>
      <c r="AN3446" s="1" t="str">
        <f t="shared" si="162"/>
        <v xml:space="preserve"> </v>
      </c>
    </row>
    <row r="3447" spans="1:40" s="88" customFormat="1" x14ac:dyDescent="0.25">
      <c r="A3447" s="92"/>
      <c r="B3447" s="92"/>
      <c r="C3447" s="92"/>
      <c r="D3447" s="92"/>
      <c r="E3447" s="92"/>
      <c r="F3447" s="93"/>
      <c r="G3447" s="94"/>
      <c r="H3447" s="83" t="str">
        <f>IF(M3447&lt;&gt;"",VLOOKUP(M3447,LISTAS·PAPP!$U$3:$Z$8,2,FALSE),"")</f>
        <v/>
      </c>
      <c r="I3447" s="85" t="str">
        <f>IF(M3447&lt;&gt;"",VLOOKUP(M3447,LISTAS·PAPP!$U$3:$Z$8,3,FALSE),"")</f>
        <v/>
      </c>
      <c r="J3447" s="83" t="str">
        <f>IF(M3447&lt;&gt;"",VLOOKUP(M3447,LISTAS·PAPP!$U$3:$Z$8,4,FALSE),"")</f>
        <v/>
      </c>
      <c r="K3447" s="83" t="str">
        <f>IF(C3447&lt;&gt;"",VLOOKUP(C3447,LISTAS·PAPP!$H$3:$O$119,4,FALSE),"")</f>
        <v/>
      </c>
      <c r="L3447" s="85" t="str">
        <f>IF(C3447&lt;&gt;"",VLOOKUP(C3447,LISTAS·PAPP!$H$3:$O$119,8,FALSE),"")</f>
        <v/>
      </c>
      <c r="M3447" s="95"/>
      <c r="N3447" s="92"/>
      <c r="O3447" s="92"/>
      <c r="P3447" s="84" t="str">
        <f>IF(N3447&lt;&gt;"",VLOOKUP(N3447,LISTAS·PAPP!$U$9:$Y$125,5,FALSE),"")</f>
        <v/>
      </c>
      <c r="Q3447" s="83" t="str">
        <f>IF(O3447&lt;&gt;"",VLOOKUP(O3447,LISTAS·PAPP!$U$9:$W$125,3,FALSE),"")</f>
        <v/>
      </c>
      <c r="R3447" s="92"/>
      <c r="S3447" s="173"/>
      <c r="T3447" s="173"/>
      <c r="U3447" s="92"/>
      <c r="V3447" s="92"/>
      <c r="W3447" s="94"/>
      <c r="X3447" s="83" t="str">
        <f>IF(ISERROR(VLOOKUP(W3447,LISTAS·PAPP!$AJ$3:$AK$903,2,0))," ",VLOOKUP(W3447,LISTAS·PAPP!$AJ$3:$AK$903,2,0))</f>
        <v xml:space="preserve"> </v>
      </c>
      <c r="Y3447" s="96"/>
      <c r="Z3447" s="97"/>
      <c r="AA3447" s="97"/>
      <c r="AB3447" s="97"/>
      <c r="AC3447" s="97"/>
      <c r="AD3447" s="97"/>
      <c r="AE3447" s="97"/>
      <c r="AF3447" s="97"/>
      <c r="AG3447" s="97"/>
      <c r="AH3447" s="97"/>
      <c r="AI3447" s="97"/>
      <c r="AJ3447" s="97"/>
      <c r="AK3447" s="97"/>
      <c r="AL3447" s="86" t="str">
        <f t="shared" si="160"/>
        <v/>
      </c>
      <c r="AM3447" s="87" t="str">
        <f t="shared" si="161"/>
        <v xml:space="preserve"> </v>
      </c>
      <c r="AN3447" s="1" t="str">
        <f t="shared" si="162"/>
        <v xml:space="preserve"> </v>
      </c>
    </row>
    <row r="3448" spans="1:40" s="88" customFormat="1" x14ac:dyDescent="0.25">
      <c r="A3448" s="92"/>
      <c r="B3448" s="92"/>
      <c r="C3448" s="92"/>
      <c r="D3448" s="92"/>
      <c r="E3448" s="92"/>
      <c r="F3448" s="93"/>
      <c r="G3448" s="94"/>
      <c r="H3448" s="83" t="str">
        <f>IF(M3448&lt;&gt;"",VLOOKUP(M3448,LISTAS·PAPP!$U$3:$Z$8,2,FALSE),"")</f>
        <v/>
      </c>
      <c r="I3448" s="85" t="str">
        <f>IF(M3448&lt;&gt;"",VLOOKUP(M3448,LISTAS·PAPP!$U$3:$Z$8,3,FALSE),"")</f>
        <v/>
      </c>
      <c r="J3448" s="83" t="str">
        <f>IF(M3448&lt;&gt;"",VLOOKUP(M3448,LISTAS·PAPP!$U$3:$Z$8,4,FALSE),"")</f>
        <v/>
      </c>
      <c r="K3448" s="83" t="str">
        <f>IF(C3448&lt;&gt;"",VLOOKUP(C3448,LISTAS·PAPP!$H$3:$O$119,4,FALSE),"")</f>
        <v/>
      </c>
      <c r="L3448" s="85" t="str">
        <f>IF(C3448&lt;&gt;"",VLOOKUP(C3448,LISTAS·PAPP!$H$3:$O$119,8,FALSE),"")</f>
        <v/>
      </c>
      <c r="M3448" s="95"/>
      <c r="N3448" s="92"/>
      <c r="O3448" s="92"/>
      <c r="P3448" s="84" t="str">
        <f>IF(N3448&lt;&gt;"",VLOOKUP(N3448,LISTAS·PAPP!$U$9:$Y$125,5,FALSE),"")</f>
        <v/>
      </c>
      <c r="Q3448" s="83" t="str">
        <f>IF(O3448&lt;&gt;"",VLOOKUP(O3448,LISTAS·PAPP!$U$9:$W$125,3,FALSE),"")</f>
        <v/>
      </c>
      <c r="R3448" s="92"/>
      <c r="S3448" s="173"/>
      <c r="T3448" s="173"/>
      <c r="U3448" s="92"/>
      <c r="V3448" s="92"/>
      <c r="W3448" s="94"/>
      <c r="X3448" s="83" t="str">
        <f>IF(ISERROR(VLOOKUP(W3448,LISTAS·PAPP!$AJ$3:$AK$903,2,0))," ",VLOOKUP(W3448,LISTAS·PAPP!$AJ$3:$AK$903,2,0))</f>
        <v xml:space="preserve"> </v>
      </c>
      <c r="Y3448" s="96"/>
      <c r="Z3448" s="97"/>
      <c r="AA3448" s="97"/>
      <c r="AB3448" s="97"/>
      <c r="AC3448" s="97"/>
      <c r="AD3448" s="97"/>
      <c r="AE3448" s="97"/>
      <c r="AF3448" s="97"/>
      <c r="AG3448" s="97"/>
      <c r="AH3448" s="97"/>
      <c r="AI3448" s="97"/>
      <c r="AJ3448" s="97"/>
      <c r="AK3448" s="97"/>
      <c r="AL3448" s="86" t="str">
        <f t="shared" si="160"/>
        <v/>
      </c>
      <c r="AM3448" s="87" t="str">
        <f t="shared" si="161"/>
        <v xml:space="preserve"> </v>
      </c>
      <c r="AN3448" s="1" t="str">
        <f t="shared" si="162"/>
        <v xml:space="preserve"> </v>
      </c>
    </row>
    <row r="3449" spans="1:40" s="88" customFormat="1" x14ac:dyDescent="0.25">
      <c r="A3449" s="92"/>
      <c r="B3449" s="92"/>
      <c r="C3449" s="92"/>
      <c r="D3449" s="92"/>
      <c r="E3449" s="92"/>
      <c r="F3449" s="93"/>
      <c r="G3449" s="94"/>
      <c r="H3449" s="83" t="str">
        <f>IF(M3449&lt;&gt;"",VLOOKUP(M3449,LISTAS·PAPP!$U$3:$Z$8,2,FALSE),"")</f>
        <v/>
      </c>
      <c r="I3449" s="85" t="str">
        <f>IF(M3449&lt;&gt;"",VLOOKUP(M3449,LISTAS·PAPP!$U$3:$Z$8,3,FALSE),"")</f>
        <v/>
      </c>
      <c r="J3449" s="83" t="str">
        <f>IF(M3449&lt;&gt;"",VLOOKUP(M3449,LISTAS·PAPP!$U$3:$Z$8,4,FALSE),"")</f>
        <v/>
      </c>
      <c r="K3449" s="83" t="str">
        <f>IF(C3449&lt;&gt;"",VLOOKUP(C3449,LISTAS·PAPP!$H$3:$O$119,4,FALSE),"")</f>
        <v/>
      </c>
      <c r="L3449" s="85" t="str">
        <f>IF(C3449&lt;&gt;"",VLOOKUP(C3449,LISTAS·PAPP!$H$3:$O$119,8,FALSE),"")</f>
        <v/>
      </c>
      <c r="M3449" s="95"/>
      <c r="N3449" s="92"/>
      <c r="O3449" s="92"/>
      <c r="P3449" s="84" t="str">
        <f>IF(N3449&lt;&gt;"",VLOOKUP(N3449,LISTAS·PAPP!$U$9:$Y$125,5,FALSE),"")</f>
        <v/>
      </c>
      <c r="Q3449" s="83" t="str">
        <f>IF(O3449&lt;&gt;"",VLOOKUP(O3449,LISTAS·PAPP!$U$9:$W$125,3,FALSE),"")</f>
        <v/>
      </c>
      <c r="R3449" s="92"/>
      <c r="S3449" s="173"/>
      <c r="T3449" s="173"/>
      <c r="U3449" s="92"/>
      <c r="V3449" s="92"/>
      <c r="W3449" s="94"/>
      <c r="X3449" s="83" t="str">
        <f>IF(ISERROR(VLOOKUP(W3449,LISTAS·PAPP!$AJ$3:$AK$903,2,0))," ",VLOOKUP(W3449,LISTAS·PAPP!$AJ$3:$AK$903,2,0))</f>
        <v xml:space="preserve"> </v>
      </c>
      <c r="Y3449" s="96"/>
      <c r="Z3449" s="97"/>
      <c r="AA3449" s="97"/>
      <c r="AB3449" s="97"/>
      <c r="AC3449" s="97"/>
      <c r="AD3449" s="97"/>
      <c r="AE3449" s="97"/>
      <c r="AF3449" s="97"/>
      <c r="AG3449" s="97"/>
      <c r="AH3449" s="97"/>
      <c r="AI3449" s="97"/>
      <c r="AJ3449" s="97"/>
      <c r="AK3449" s="97"/>
      <c r="AL3449" s="86" t="str">
        <f t="shared" si="160"/>
        <v/>
      </c>
      <c r="AM3449" s="87" t="str">
        <f t="shared" si="161"/>
        <v xml:space="preserve"> </v>
      </c>
      <c r="AN3449" s="1" t="str">
        <f t="shared" si="162"/>
        <v xml:space="preserve"> </v>
      </c>
    </row>
    <row r="3450" spans="1:40" s="88" customFormat="1" x14ac:dyDescent="0.25">
      <c r="A3450" s="92"/>
      <c r="B3450" s="92"/>
      <c r="C3450" s="92"/>
      <c r="D3450" s="92"/>
      <c r="E3450" s="92"/>
      <c r="F3450" s="93"/>
      <c r="G3450" s="94"/>
      <c r="H3450" s="83" t="str">
        <f>IF(M3450&lt;&gt;"",VLOOKUP(M3450,LISTAS·PAPP!$U$3:$Z$8,2,FALSE),"")</f>
        <v/>
      </c>
      <c r="I3450" s="85" t="str">
        <f>IF(M3450&lt;&gt;"",VLOOKUP(M3450,LISTAS·PAPP!$U$3:$Z$8,3,FALSE),"")</f>
        <v/>
      </c>
      <c r="J3450" s="83" t="str">
        <f>IF(M3450&lt;&gt;"",VLOOKUP(M3450,LISTAS·PAPP!$U$3:$Z$8,4,FALSE),"")</f>
        <v/>
      </c>
      <c r="K3450" s="83" t="str">
        <f>IF(C3450&lt;&gt;"",VLOOKUP(C3450,LISTAS·PAPP!$H$3:$O$119,4,FALSE),"")</f>
        <v/>
      </c>
      <c r="L3450" s="85" t="str">
        <f>IF(C3450&lt;&gt;"",VLOOKUP(C3450,LISTAS·PAPP!$H$3:$O$119,8,FALSE),"")</f>
        <v/>
      </c>
      <c r="M3450" s="95"/>
      <c r="N3450" s="92"/>
      <c r="O3450" s="92"/>
      <c r="P3450" s="84" t="str">
        <f>IF(N3450&lt;&gt;"",VLOOKUP(N3450,LISTAS·PAPP!$U$9:$Y$125,5,FALSE),"")</f>
        <v/>
      </c>
      <c r="Q3450" s="83" t="str">
        <f>IF(O3450&lt;&gt;"",VLOOKUP(O3450,LISTAS·PAPP!$U$9:$W$125,3,FALSE),"")</f>
        <v/>
      </c>
      <c r="R3450" s="92"/>
      <c r="S3450" s="173"/>
      <c r="T3450" s="173"/>
      <c r="U3450" s="92"/>
      <c r="V3450" s="92"/>
      <c r="W3450" s="94"/>
      <c r="X3450" s="83" t="str">
        <f>IF(ISERROR(VLOOKUP(W3450,LISTAS·PAPP!$AJ$3:$AK$903,2,0))," ",VLOOKUP(W3450,LISTAS·PAPP!$AJ$3:$AK$903,2,0))</f>
        <v xml:space="preserve"> </v>
      </c>
      <c r="Y3450" s="96"/>
      <c r="Z3450" s="97"/>
      <c r="AA3450" s="97"/>
      <c r="AB3450" s="97"/>
      <c r="AC3450" s="97"/>
      <c r="AD3450" s="97"/>
      <c r="AE3450" s="97"/>
      <c r="AF3450" s="97"/>
      <c r="AG3450" s="97"/>
      <c r="AH3450" s="97"/>
      <c r="AI3450" s="97"/>
      <c r="AJ3450" s="97"/>
      <c r="AK3450" s="97"/>
      <c r="AL3450" s="86" t="str">
        <f t="shared" si="160"/>
        <v/>
      </c>
      <c r="AM3450" s="87" t="str">
        <f t="shared" si="161"/>
        <v xml:space="preserve"> </v>
      </c>
      <c r="AN3450" s="1" t="str">
        <f t="shared" si="162"/>
        <v xml:space="preserve"> </v>
      </c>
    </row>
    <row r="3451" spans="1:40" s="88" customFormat="1" x14ac:dyDescent="0.25">
      <c r="A3451" s="92"/>
      <c r="B3451" s="92"/>
      <c r="C3451" s="92"/>
      <c r="D3451" s="92"/>
      <c r="E3451" s="92"/>
      <c r="F3451" s="93"/>
      <c r="G3451" s="94"/>
      <c r="H3451" s="83" t="str">
        <f>IF(M3451&lt;&gt;"",VLOOKUP(M3451,LISTAS·PAPP!$U$3:$Z$8,2,FALSE),"")</f>
        <v/>
      </c>
      <c r="I3451" s="85" t="str">
        <f>IF(M3451&lt;&gt;"",VLOOKUP(M3451,LISTAS·PAPP!$U$3:$Z$8,3,FALSE),"")</f>
        <v/>
      </c>
      <c r="J3451" s="83" t="str">
        <f>IF(M3451&lt;&gt;"",VLOOKUP(M3451,LISTAS·PAPP!$U$3:$Z$8,4,FALSE),"")</f>
        <v/>
      </c>
      <c r="K3451" s="83" t="str">
        <f>IF(C3451&lt;&gt;"",VLOOKUP(C3451,LISTAS·PAPP!$H$3:$O$119,4,FALSE),"")</f>
        <v/>
      </c>
      <c r="L3451" s="85" t="str">
        <f>IF(C3451&lt;&gt;"",VLOOKUP(C3451,LISTAS·PAPP!$H$3:$O$119,8,FALSE),"")</f>
        <v/>
      </c>
      <c r="M3451" s="95"/>
      <c r="N3451" s="92"/>
      <c r="O3451" s="92"/>
      <c r="P3451" s="84" t="str">
        <f>IF(N3451&lt;&gt;"",VLOOKUP(N3451,LISTAS·PAPP!$U$9:$Y$125,5,FALSE),"")</f>
        <v/>
      </c>
      <c r="Q3451" s="83" t="str">
        <f>IF(O3451&lt;&gt;"",VLOOKUP(O3451,LISTAS·PAPP!$U$9:$W$125,3,FALSE),"")</f>
        <v/>
      </c>
      <c r="R3451" s="92"/>
      <c r="S3451" s="173"/>
      <c r="T3451" s="173"/>
      <c r="U3451" s="92"/>
      <c r="V3451" s="92"/>
      <c r="W3451" s="94"/>
      <c r="X3451" s="83" t="str">
        <f>IF(ISERROR(VLOOKUP(W3451,LISTAS·PAPP!$AJ$3:$AK$903,2,0))," ",VLOOKUP(W3451,LISTAS·PAPP!$AJ$3:$AK$903,2,0))</f>
        <v xml:space="preserve"> </v>
      </c>
      <c r="Y3451" s="96"/>
      <c r="Z3451" s="97"/>
      <c r="AA3451" s="97"/>
      <c r="AB3451" s="97"/>
      <c r="AC3451" s="97"/>
      <c r="AD3451" s="97"/>
      <c r="AE3451" s="97"/>
      <c r="AF3451" s="97"/>
      <c r="AG3451" s="97"/>
      <c r="AH3451" s="97"/>
      <c r="AI3451" s="97"/>
      <c r="AJ3451" s="97"/>
      <c r="AK3451" s="97"/>
      <c r="AL3451" s="86" t="str">
        <f t="shared" si="160"/>
        <v/>
      </c>
      <c r="AM3451" s="87" t="str">
        <f t="shared" si="161"/>
        <v xml:space="preserve"> </v>
      </c>
      <c r="AN3451" s="1" t="str">
        <f t="shared" si="162"/>
        <v xml:space="preserve"> </v>
      </c>
    </row>
    <row r="3452" spans="1:40" s="88" customFormat="1" x14ac:dyDescent="0.25">
      <c r="A3452" s="92"/>
      <c r="B3452" s="92"/>
      <c r="C3452" s="92"/>
      <c r="D3452" s="92"/>
      <c r="E3452" s="92"/>
      <c r="F3452" s="93"/>
      <c r="G3452" s="94"/>
      <c r="H3452" s="83" t="str">
        <f>IF(M3452&lt;&gt;"",VLOOKUP(M3452,LISTAS·PAPP!$U$3:$Z$8,2,FALSE),"")</f>
        <v/>
      </c>
      <c r="I3452" s="85" t="str">
        <f>IF(M3452&lt;&gt;"",VLOOKUP(M3452,LISTAS·PAPP!$U$3:$Z$8,3,FALSE),"")</f>
        <v/>
      </c>
      <c r="J3452" s="83" t="str">
        <f>IF(M3452&lt;&gt;"",VLOOKUP(M3452,LISTAS·PAPP!$U$3:$Z$8,4,FALSE),"")</f>
        <v/>
      </c>
      <c r="K3452" s="83" t="str">
        <f>IF(C3452&lt;&gt;"",VLOOKUP(C3452,LISTAS·PAPP!$H$3:$O$119,4,FALSE),"")</f>
        <v/>
      </c>
      <c r="L3452" s="85" t="str">
        <f>IF(C3452&lt;&gt;"",VLOOKUP(C3452,LISTAS·PAPP!$H$3:$O$119,8,FALSE),"")</f>
        <v/>
      </c>
      <c r="M3452" s="95"/>
      <c r="N3452" s="92"/>
      <c r="O3452" s="92"/>
      <c r="P3452" s="84" t="str">
        <f>IF(N3452&lt;&gt;"",VLOOKUP(N3452,LISTAS·PAPP!$U$9:$Y$125,5,FALSE),"")</f>
        <v/>
      </c>
      <c r="Q3452" s="83" t="str">
        <f>IF(O3452&lt;&gt;"",VLOOKUP(O3452,LISTAS·PAPP!$U$9:$W$125,3,FALSE),"")</f>
        <v/>
      </c>
      <c r="R3452" s="92"/>
      <c r="S3452" s="173"/>
      <c r="T3452" s="173"/>
      <c r="U3452" s="92"/>
      <c r="V3452" s="92"/>
      <c r="W3452" s="94"/>
      <c r="X3452" s="83" t="str">
        <f>IF(ISERROR(VLOOKUP(W3452,LISTAS·PAPP!$AJ$3:$AK$903,2,0))," ",VLOOKUP(W3452,LISTAS·PAPP!$AJ$3:$AK$903,2,0))</f>
        <v xml:space="preserve"> </v>
      </c>
      <c r="Y3452" s="96"/>
      <c r="Z3452" s="97"/>
      <c r="AA3452" s="97"/>
      <c r="AB3452" s="97"/>
      <c r="AC3452" s="97"/>
      <c r="AD3452" s="97"/>
      <c r="AE3452" s="97"/>
      <c r="AF3452" s="97"/>
      <c r="AG3452" s="97"/>
      <c r="AH3452" s="97"/>
      <c r="AI3452" s="97"/>
      <c r="AJ3452" s="97"/>
      <c r="AK3452" s="97"/>
      <c r="AL3452" s="86" t="str">
        <f t="shared" si="160"/>
        <v/>
      </c>
      <c r="AM3452" s="87" t="str">
        <f t="shared" si="161"/>
        <v xml:space="preserve"> </v>
      </c>
      <c r="AN3452" s="1" t="str">
        <f t="shared" si="162"/>
        <v xml:space="preserve"> </v>
      </c>
    </row>
    <row r="3453" spans="1:40" s="88" customFormat="1" x14ac:dyDescent="0.25">
      <c r="A3453" s="92"/>
      <c r="B3453" s="92"/>
      <c r="C3453" s="92"/>
      <c r="D3453" s="92"/>
      <c r="E3453" s="92"/>
      <c r="F3453" s="93"/>
      <c r="G3453" s="94"/>
      <c r="H3453" s="83" t="str">
        <f>IF(M3453&lt;&gt;"",VLOOKUP(M3453,LISTAS·PAPP!$U$3:$Z$8,2,FALSE),"")</f>
        <v/>
      </c>
      <c r="I3453" s="85" t="str">
        <f>IF(M3453&lt;&gt;"",VLOOKUP(M3453,LISTAS·PAPP!$U$3:$Z$8,3,FALSE),"")</f>
        <v/>
      </c>
      <c r="J3453" s="83" t="str">
        <f>IF(M3453&lt;&gt;"",VLOOKUP(M3453,LISTAS·PAPP!$U$3:$Z$8,4,FALSE),"")</f>
        <v/>
      </c>
      <c r="K3453" s="83" t="str">
        <f>IF(C3453&lt;&gt;"",VLOOKUP(C3453,LISTAS·PAPP!$H$3:$O$119,4,FALSE),"")</f>
        <v/>
      </c>
      <c r="L3453" s="85" t="str">
        <f>IF(C3453&lt;&gt;"",VLOOKUP(C3453,LISTAS·PAPP!$H$3:$O$119,8,FALSE),"")</f>
        <v/>
      </c>
      <c r="M3453" s="95"/>
      <c r="N3453" s="92"/>
      <c r="O3453" s="92"/>
      <c r="P3453" s="84" t="str">
        <f>IF(N3453&lt;&gt;"",VLOOKUP(N3453,LISTAS·PAPP!$U$9:$Y$125,5,FALSE),"")</f>
        <v/>
      </c>
      <c r="Q3453" s="83" t="str">
        <f>IF(O3453&lt;&gt;"",VLOOKUP(O3453,LISTAS·PAPP!$U$9:$W$125,3,FALSE),"")</f>
        <v/>
      </c>
      <c r="R3453" s="92"/>
      <c r="S3453" s="173"/>
      <c r="T3453" s="173"/>
      <c r="U3453" s="92"/>
      <c r="V3453" s="92"/>
      <c r="W3453" s="94"/>
      <c r="X3453" s="83" t="str">
        <f>IF(ISERROR(VLOOKUP(W3453,LISTAS·PAPP!$AJ$3:$AK$903,2,0))," ",VLOOKUP(W3453,LISTAS·PAPP!$AJ$3:$AK$903,2,0))</f>
        <v xml:space="preserve"> </v>
      </c>
      <c r="Y3453" s="96"/>
      <c r="Z3453" s="97"/>
      <c r="AA3453" s="97"/>
      <c r="AB3453" s="97"/>
      <c r="AC3453" s="97"/>
      <c r="AD3453" s="97"/>
      <c r="AE3453" s="97"/>
      <c r="AF3453" s="97"/>
      <c r="AG3453" s="97"/>
      <c r="AH3453" s="97"/>
      <c r="AI3453" s="97"/>
      <c r="AJ3453" s="97"/>
      <c r="AK3453" s="97"/>
      <c r="AL3453" s="86" t="str">
        <f t="shared" si="160"/>
        <v/>
      </c>
      <c r="AM3453" s="87" t="str">
        <f t="shared" si="161"/>
        <v xml:space="preserve"> </v>
      </c>
      <c r="AN3453" s="1" t="str">
        <f t="shared" si="162"/>
        <v xml:space="preserve"> </v>
      </c>
    </row>
    <row r="3454" spans="1:40" s="88" customFormat="1" x14ac:dyDescent="0.25">
      <c r="A3454" s="92"/>
      <c r="B3454" s="92"/>
      <c r="C3454" s="92"/>
      <c r="D3454" s="92"/>
      <c r="E3454" s="92"/>
      <c r="F3454" s="93"/>
      <c r="G3454" s="94"/>
      <c r="H3454" s="83" t="str">
        <f>IF(M3454&lt;&gt;"",VLOOKUP(M3454,LISTAS·PAPP!$U$3:$Z$8,2,FALSE),"")</f>
        <v/>
      </c>
      <c r="I3454" s="85" t="str">
        <f>IF(M3454&lt;&gt;"",VLOOKUP(M3454,LISTAS·PAPP!$U$3:$Z$8,3,FALSE),"")</f>
        <v/>
      </c>
      <c r="J3454" s="83" t="str">
        <f>IF(M3454&lt;&gt;"",VLOOKUP(M3454,LISTAS·PAPP!$U$3:$Z$8,4,FALSE),"")</f>
        <v/>
      </c>
      <c r="K3454" s="83" t="str">
        <f>IF(C3454&lt;&gt;"",VLOOKUP(C3454,LISTAS·PAPP!$H$3:$O$119,4,FALSE),"")</f>
        <v/>
      </c>
      <c r="L3454" s="85" t="str">
        <f>IF(C3454&lt;&gt;"",VLOOKUP(C3454,LISTAS·PAPP!$H$3:$O$119,8,FALSE),"")</f>
        <v/>
      </c>
      <c r="M3454" s="95"/>
      <c r="N3454" s="92"/>
      <c r="O3454" s="92"/>
      <c r="P3454" s="84" t="str">
        <f>IF(N3454&lt;&gt;"",VLOOKUP(N3454,LISTAS·PAPP!$U$9:$Y$125,5,FALSE),"")</f>
        <v/>
      </c>
      <c r="Q3454" s="83" t="str">
        <f>IF(O3454&lt;&gt;"",VLOOKUP(O3454,LISTAS·PAPP!$U$9:$W$125,3,FALSE),"")</f>
        <v/>
      </c>
      <c r="R3454" s="92"/>
      <c r="S3454" s="173"/>
      <c r="T3454" s="173"/>
      <c r="U3454" s="92"/>
      <c r="V3454" s="92"/>
      <c r="W3454" s="94"/>
      <c r="X3454" s="83" t="str">
        <f>IF(ISERROR(VLOOKUP(W3454,LISTAS·PAPP!$AJ$3:$AK$903,2,0))," ",VLOOKUP(W3454,LISTAS·PAPP!$AJ$3:$AK$903,2,0))</f>
        <v xml:space="preserve"> </v>
      </c>
      <c r="Y3454" s="96"/>
      <c r="Z3454" s="97"/>
      <c r="AA3454" s="97"/>
      <c r="AB3454" s="97"/>
      <c r="AC3454" s="97"/>
      <c r="AD3454" s="97"/>
      <c r="AE3454" s="97"/>
      <c r="AF3454" s="97"/>
      <c r="AG3454" s="97"/>
      <c r="AH3454" s="97"/>
      <c r="AI3454" s="97"/>
      <c r="AJ3454" s="97"/>
      <c r="AK3454" s="97"/>
      <c r="AL3454" s="86" t="str">
        <f t="shared" si="160"/>
        <v/>
      </c>
      <c r="AM3454" s="87" t="str">
        <f t="shared" si="161"/>
        <v xml:space="preserve"> </v>
      </c>
      <c r="AN3454" s="1" t="str">
        <f t="shared" si="162"/>
        <v xml:space="preserve"> </v>
      </c>
    </row>
    <row r="3455" spans="1:40" s="88" customFormat="1" x14ac:dyDescent="0.25">
      <c r="A3455" s="92"/>
      <c r="B3455" s="92"/>
      <c r="C3455" s="92"/>
      <c r="D3455" s="92"/>
      <c r="E3455" s="92"/>
      <c r="F3455" s="93"/>
      <c r="G3455" s="94"/>
      <c r="H3455" s="83" t="str">
        <f>IF(M3455&lt;&gt;"",VLOOKUP(M3455,LISTAS·PAPP!$U$3:$Z$8,2,FALSE),"")</f>
        <v/>
      </c>
      <c r="I3455" s="85" t="str">
        <f>IF(M3455&lt;&gt;"",VLOOKUP(M3455,LISTAS·PAPP!$U$3:$Z$8,3,FALSE),"")</f>
        <v/>
      </c>
      <c r="J3455" s="83" t="str">
        <f>IF(M3455&lt;&gt;"",VLOOKUP(M3455,LISTAS·PAPP!$U$3:$Z$8,4,FALSE),"")</f>
        <v/>
      </c>
      <c r="K3455" s="83" t="str">
        <f>IF(C3455&lt;&gt;"",VLOOKUP(C3455,LISTAS·PAPP!$H$3:$O$119,4,FALSE),"")</f>
        <v/>
      </c>
      <c r="L3455" s="85" t="str">
        <f>IF(C3455&lt;&gt;"",VLOOKUP(C3455,LISTAS·PAPP!$H$3:$O$119,8,FALSE),"")</f>
        <v/>
      </c>
      <c r="M3455" s="95"/>
      <c r="N3455" s="92"/>
      <c r="O3455" s="92"/>
      <c r="P3455" s="84" t="str">
        <f>IF(N3455&lt;&gt;"",VLOOKUP(N3455,LISTAS·PAPP!$U$9:$Y$125,5,FALSE),"")</f>
        <v/>
      </c>
      <c r="Q3455" s="83" t="str">
        <f>IF(O3455&lt;&gt;"",VLOOKUP(O3455,LISTAS·PAPP!$U$9:$W$125,3,FALSE),"")</f>
        <v/>
      </c>
      <c r="R3455" s="92"/>
      <c r="S3455" s="173"/>
      <c r="T3455" s="173"/>
      <c r="U3455" s="92"/>
      <c r="V3455" s="92"/>
      <c r="W3455" s="94"/>
      <c r="X3455" s="83" t="str">
        <f>IF(ISERROR(VLOOKUP(W3455,LISTAS·PAPP!$AJ$3:$AK$903,2,0))," ",VLOOKUP(W3455,LISTAS·PAPP!$AJ$3:$AK$903,2,0))</f>
        <v xml:space="preserve"> </v>
      </c>
      <c r="Y3455" s="96"/>
      <c r="Z3455" s="97"/>
      <c r="AA3455" s="97"/>
      <c r="AB3455" s="97"/>
      <c r="AC3455" s="97"/>
      <c r="AD3455" s="97"/>
      <c r="AE3455" s="97"/>
      <c r="AF3455" s="97"/>
      <c r="AG3455" s="97"/>
      <c r="AH3455" s="97"/>
      <c r="AI3455" s="97"/>
      <c r="AJ3455" s="97"/>
      <c r="AK3455" s="97"/>
      <c r="AL3455" s="86" t="str">
        <f t="shared" si="160"/>
        <v/>
      </c>
      <c r="AM3455" s="87" t="str">
        <f t="shared" si="161"/>
        <v xml:space="preserve"> </v>
      </c>
      <c r="AN3455" s="1" t="str">
        <f t="shared" si="162"/>
        <v xml:space="preserve"> </v>
      </c>
    </row>
    <row r="3456" spans="1:40" s="88" customFormat="1" x14ac:dyDescent="0.25">
      <c r="A3456" s="92"/>
      <c r="B3456" s="92"/>
      <c r="C3456" s="92"/>
      <c r="D3456" s="92"/>
      <c r="E3456" s="92"/>
      <c r="F3456" s="93"/>
      <c r="G3456" s="94"/>
      <c r="H3456" s="83" t="str">
        <f>IF(M3456&lt;&gt;"",VLOOKUP(M3456,LISTAS·PAPP!$U$3:$Z$8,2,FALSE),"")</f>
        <v/>
      </c>
      <c r="I3456" s="85" t="str">
        <f>IF(M3456&lt;&gt;"",VLOOKUP(M3456,LISTAS·PAPP!$U$3:$Z$8,3,FALSE),"")</f>
        <v/>
      </c>
      <c r="J3456" s="83" t="str">
        <f>IF(M3456&lt;&gt;"",VLOOKUP(M3456,LISTAS·PAPP!$U$3:$Z$8,4,FALSE),"")</f>
        <v/>
      </c>
      <c r="K3456" s="83" t="str">
        <f>IF(C3456&lt;&gt;"",VLOOKUP(C3456,LISTAS·PAPP!$H$3:$O$119,4,FALSE),"")</f>
        <v/>
      </c>
      <c r="L3456" s="85" t="str">
        <f>IF(C3456&lt;&gt;"",VLOOKUP(C3456,LISTAS·PAPP!$H$3:$O$119,8,FALSE),"")</f>
        <v/>
      </c>
      <c r="M3456" s="95"/>
      <c r="N3456" s="92"/>
      <c r="O3456" s="92"/>
      <c r="P3456" s="84" t="str">
        <f>IF(N3456&lt;&gt;"",VLOOKUP(N3456,LISTAS·PAPP!$U$9:$Y$125,5,FALSE),"")</f>
        <v/>
      </c>
      <c r="Q3456" s="83" t="str">
        <f>IF(O3456&lt;&gt;"",VLOOKUP(O3456,LISTAS·PAPP!$U$9:$W$125,3,FALSE),"")</f>
        <v/>
      </c>
      <c r="R3456" s="92"/>
      <c r="S3456" s="173"/>
      <c r="T3456" s="173"/>
      <c r="U3456" s="92"/>
      <c r="V3456" s="92"/>
      <c r="W3456" s="94"/>
      <c r="X3456" s="83" t="str">
        <f>IF(ISERROR(VLOOKUP(W3456,LISTAS·PAPP!$AJ$3:$AK$903,2,0))," ",VLOOKUP(W3456,LISTAS·PAPP!$AJ$3:$AK$903,2,0))</f>
        <v xml:space="preserve"> </v>
      </c>
      <c r="Y3456" s="96"/>
      <c r="Z3456" s="97"/>
      <c r="AA3456" s="97"/>
      <c r="AB3456" s="97"/>
      <c r="AC3456" s="97"/>
      <c r="AD3456" s="97"/>
      <c r="AE3456" s="97"/>
      <c r="AF3456" s="97"/>
      <c r="AG3456" s="97"/>
      <c r="AH3456" s="97"/>
      <c r="AI3456" s="97"/>
      <c r="AJ3456" s="97"/>
      <c r="AK3456" s="97"/>
      <c r="AL3456" s="86" t="str">
        <f t="shared" si="160"/>
        <v/>
      </c>
      <c r="AM3456" s="87" t="str">
        <f t="shared" si="161"/>
        <v xml:space="preserve"> </v>
      </c>
      <c r="AN3456" s="1" t="str">
        <f t="shared" si="162"/>
        <v xml:space="preserve"> </v>
      </c>
    </row>
    <row r="3457" spans="1:40" s="88" customFormat="1" x14ac:dyDescent="0.25">
      <c r="A3457" s="92"/>
      <c r="B3457" s="92"/>
      <c r="C3457" s="92"/>
      <c r="D3457" s="92"/>
      <c r="E3457" s="92"/>
      <c r="F3457" s="93"/>
      <c r="G3457" s="94"/>
      <c r="H3457" s="83" t="str">
        <f>IF(M3457&lt;&gt;"",VLOOKUP(M3457,LISTAS·PAPP!$U$3:$Z$8,2,FALSE),"")</f>
        <v/>
      </c>
      <c r="I3457" s="85" t="str">
        <f>IF(M3457&lt;&gt;"",VLOOKUP(M3457,LISTAS·PAPP!$U$3:$Z$8,3,FALSE),"")</f>
        <v/>
      </c>
      <c r="J3457" s="83" t="str">
        <f>IF(M3457&lt;&gt;"",VLOOKUP(M3457,LISTAS·PAPP!$U$3:$Z$8,4,FALSE),"")</f>
        <v/>
      </c>
      <c r="K3457" s="83" t="str">
        <f>IF(C3457&lt;&gt;"",VLOOKUP(C3457,LISTAS·PAPP!$H$3:$O$119,4,FALSE),"")</f>
        <v/>
      </c>
      <c r="L3457" s="85" t="str">
        <f>IF(C3457&lt;&gt;"",VLOOKUP(C3457,LISTAS·PAPP!$H$3:$O$119,8,FALSE),"")</f>
        <v/>
      </c>
      <c r="M3457" s="95"/>
      <c r="N3457" s="92"/>
      <c r="O3457" s="92"/>
      <c r="P3457" s="84" t="str">
        <f>IF(N3457&lt;&gt;"",VLOOKUP(N3457,LISTAS·PAPP!$U$9:$Y$125,5,FALSE),"")</f>
        <v/>
      </c>
      <c r="Q3457" s="83" t="str">
        <f>IF(O3457&lt;&gt;"",VLOOKUP(O3457,LISTAS·PAPP!$U$9:$W$125,3,FALSE),"")</f>
        <v/>
      </c>
      <c r="R3457" s="92"/>
      <c r="S3457" s="173"/>
      <c r="T3457" s="173"/>
      <c r="U3457" s="92"/>
      <c r="V3457" s="92"/>
      <c r="W3457" s="94"/>
      <c r="X3457" s="83" t="str">
        <f>IF(ISERROR(VLOOKUP(W3457,LISTAS·PAPP!$AJ$3:$AK$903,2,0))," ",VLOOKUP(W3457,LISTAS·PAPP!$AJ$3:$AK$903,2,0))</f>
        <v xml:space="preserve"> </v>
      </c>
      <c r="Y3457" s="96"/>
      <c r="Z3457" s="97"/>
      <c r="AA3457" s="97"/>
      <c r="AB3457" s="97"/>
      <c r="AC3457" s="97"/>
      <c r="AD3457" s="97"/>
      <c r="AE3457" s="97"/>
      <c r="AF3457" s="97"/>
      <c r="AG3457" s="97"/>
      <c r="AH3457" s="97"/>
      <c r="AI3457" s="97"/>
      <c r="AJ3457" s="97"/>
      <c r="AK3457" s="97"/>
      <c r="AL3457" s="86" t="str">
        <f t="shared" si="160"/>
        <v/>
      </c>
      <c r="AM3457" s="87" t="str">
        <f t="shared" si="161"/>
        <v xml:space="preserve"> </v>
      </c>
      <c r="AN3457" s="1" t="str">
        <f t="shared" si="162"/>
        <v xml:space="preserve"> </v>
      </c>
    </row>
    <row r="3458" spans="1:40" s="88" customFormat="1" x14ac:dyDescent="0.25">
      <c r="A3458" s="92"/>
      <c r="B3458" s="92"/>
      <c r="C3458" s="92"/>
      <c r="D3458" s="92"/>
      <c r="E3458" s="92"/>
      <c r="F3458" s="93"/>
      <c r="G3458" s="94"/>
      <c r="H3458" s="83" t="str">
        <f>IF(M3458&lt;&gt;"",VLOOKUP(M3458,LISTAS·PAPP!$U$3:$Z$8,2,FALSE),"")</f>
        <v/>
      </c>
      <c r="I3458" s="85" t="str">
        <f>IF(M3458&lt;&gt;"",VLOOKUP(M3458,LISTAS·PAPP!$U$3:$Z$8,3,FALSE),"")</f>
        <v/>
      </c>
      <c r="J3458" s="83" t="str">
        <f>IF(M3458&lt;&gt;"",VLOOKUP(M3458,LISTAS·PAPP!$U$3:$Z$8,4,FALSE),"")</f>
        <v/>
      </c>
      <c r="K3458" s="83" t="str">
        <f>IF(C3458&lt;&gt;"",VLOOKUP(C3458,LISTAS·PAPP!$H$3:$O$119,4,FALSE),"")</f>
        <v/>
      </c>
      <c r="L3458" s="85" t="str">
        <f>IF(C3458&lt;&gt;"",VLOOKUP(C3458,LISTAS·PAPP!$H$3:$O$119,8,FALSE),"")</f>
        <v/>
      </c>
      <c r="M3458" s="95"/>
      <c r="N3458" s="92"/>
      <c r="O3458" s="92"/>
      <c r="P3458" s="84" t="str">
        <f>IF(N3458&lt;&gt;"",VLOOKUP(N3458,LISTAS·PAPP!$U$9:$Y$125,5,FALSE),"")</f>
        <v/>
      </c>
      <c r="Q3458" s="83" t="str">
        <f>IF(O3458&lt;&gt;"",VLOOKUP(O3458,LISTAS·PAPP!$U$9:$W$125,3,FALSE),"")</f>
        <v/>
      </c>
      <c r="R3458" s="92"/>
      <c r="S3458" s="173"/>
      <c r="T3458" s="173"/>
      <c r="U3458" s="92"/>
      <c r="V3458" s="92"/>
      <c r="W3458" s="94"/>
      <c r="X3458" s="83" t="str">
        <f>IF(ISERROR(VLOOKUP(W3458,LISTAS·PAPP!$AJ$3:$AK$903,2,0))," ",VLOOKUP(W3458,LISTAS·PAPP!$AJ$3:$AK$903,2,0))</f>
        <v xml:space="preserve"> </v>
      </c>
      <c r="Y3458" s="96"/>
      <c r="Z3458" s="97"/>
      <c r="AA3458" s="97"/>
      <c r="AB3458" s="97"/>
      <c r="AC3458" s="97"/>
      <c r="AD3458" s="97"/>
      <c r="AE3458" s="97"/>
      <c r="AF3458" s="97"/>
      <c r="AG3458" s="97"/>
      <c r="AH3458" s="97"/>
      <c r="AI3458" s="97"/>
      <c r="AJ3458" s="97"/>
      <c r="AK3458" s="97"/>
      <c r="AL3458" s="86" t="str">
        <f t="shared" si="160"/>
        <v/>
      </c>
      <c r="AM3458" s="87" t="str">
        <f t="shared" si="161"/>
        <v xml:space="preserve"> </v>
      </c>
      <c r="AN3458" s="1" t="str">
        <f t="shared" si="162"/>
        <v xml:space="preserve"> </v>
      </c>
    </row>
    <row r="3459" spans="1:40" s="88" customFormat="1" x14ac:dyDescent="0.25">
      <c r="A3459" s="92"/>
      <c r="B3459" s="92"/>
      <c r="C3459" s="92"/>
      <c r="D3459" s="92"/>
      <c r="E3459" s="92"/>
      <c r="F3459" s="93"/>
      <c r="G3459" s="94"/>
      <c r="H3459" s="83" t="str">
        <f>IF(M3459&lt;&gt;"",VLOOKUP(M3459,LISTAS·PAPP!$U$3:$Z$8,2,FALSE),"")</f>
        <v/>
      </c>
      <c r="I3459" s="85" t="str">
        <f>IF(M3459&lt;&gt;"",VLOOKUP(M3459,LISTAS·PAPP!$U$3:$Z$8,3,FALSE),"")</f>
        <v/>
      </c>
      <c r="J3459" s="83" t="str">
        <f>IF(M3459&lt;&gt;"",VLOOKUP(M3459,LISTAS·PAPP!$U$3:$Z$8,4,FALSE),"")</f>
        <v/>
      </c>
      <c r="K3459" s="83" t="str">
        <f>IF(C3459&lt;&gt;"",VLOOKUP(C3459,LISTAS·PAPP!$H$3:$O$119,4,FALSE),"")</f>
        <v/>
      </c>
      <c r="L3459" s="85" t="str">
        <f>IF(C3459&lt;&gt;"",VLOOKUP(C3459,LISTAS·PAPP!$H$3:$O$119,8,FALSE),"")</f>
        <v/>
      </c>
      <c r="M3459" s="95"/>
      <c r="N3459" s="92"/>
      <c r="O3459" s="92"/>
      <c r="P3459" s="84" t="str">
        <f>IF(N3459&lt;&gt;"",VLOOKUP(N3459,LISTAS·PAPP!$U$9:$Y$125,5,FALSE),"")</f>
        <v/>
      </c>
      <c r="Q3459" s="83" t="str">
        <f>IF(O3459&lt;&gt;"",VLOOKUP(O3459,LISTAS·PAPP!$U$9:$W$125,3,FALSE),"")</f>
        <v/>
      </c>
      <c r="R3459" s="92"/>
      <c r="S3459" s="173"/>
      <c r="T3459" s="173"/>
      <c r="U3459" s="92"/>
      <c r="V3459" s="92"/>
      <c r="W3459" s="94"/>
      <c r="X3459" s="83" t="str">
        <f>IF(ISERROR(VLOOKUP(W3459,LISTAS·PAPP!$AJ$3:$AK$903,2,0))," ",VLOOKUP(W3459,LISTAS·PAPP!$AJ$3:$AK$903,2,0))</f>
        <v xml:space="preserve"> </v>
      </c>
      <c r="Y3459" s="96"/>
      <c r="Z3459" s="97"/>
      <c r="AA3459" s="97"/>
      <c r="AB3459" s="97"/>
      <c r="AC3459" s="97"/>
      <c r="AD3459" s="97"/>
      <c r="AE3459" s="97"/>
      <c r="AF3459" s="97"/>
      <c r="AG3459" s="97"/>
      <c r="AH3459" s="97"/>
      <c r="AI3459" s="97"/>
      <c r="AJ3459" s="97"/>
      <c r="AK3459" s="97"/>
      <c r="AL3459" s="86" t="str">
        <f t="shared" si="160"/>
        <v/>
      </c>
      <c r="AM3459" s="87" t="str">
        <f t="shared" si="161"/>
        <v xml:space="preserve"> </v>
      </c>
      <c r="AN3459" s="1" t="str">
        <f t="shared" si="162"/>
        <v xml:space="preserve"> </v>
      </c>
    </row>
    <row r="3460" spans="1:40" s="88" customFormat="1" x14ac:dyDescent="0.25">
      <c r="A3460" s="92"/>
      <c r="B3460" s="92"/>
      <c r="C3460" s="92"/>
      <c r="D3460" s="92"/>
      <c r="E3460" s="92"/>
      <c r="F3460" s="93"/>
      <c r="G3460" s="94"/>
      <c r="H3460" s="83" t="str">
        <f>IF(M3460&lt;&gt;"",VLOOKUP(M3460,LISTAS·PAPP!$U$3:$Z$8,2,FALSE),"")</f>
        <v/>
      </c>
      <c r="I3460" s="85" t="str">
        <f>IF(M3460&lt;&gt;"",VLOOKUP(M3460,LISTAS·PAPP!$U$3:$Z$8,3,FALSE),"")</f>
        <v/>
      </c>
      <c r="J3460" s="83" t="str">
        <f>IF(M3460&lt;&gt;"",VLOOKUP(M3460,LISTAS·PAPP!$U$3:$Z$8,4,FALSE),"")</f>
        <v/>
      </c>
      <c r="K3460" s="83" t="str">
        <f>IF(C3460&lt;&gt;"",VLOOKUP(C3460,LISTAS·PAPP!$H$3:$O$119,4,FALSE),"")</f>
        <v/>
      </c>
      <c r="L3460" s="85" t="str">
        <f>IF(C3460&lt;&gt;"",VLOOKUP(C3460,LISTAS·PAPP!$H$3:$O$119,8,FALSE),"")</f>
        <v/>
      </c>
      <c r="M3460" s="95"/>
      <c r="N3460" s="92"/>
      <c r="O3460" s="92"/>
      <c r="P3460" s="84" t="str">
        <f>IF(N3460&lt;&gt;"",VLOOKUP(N3460,LISTAS·PAPP!$U$9:$Y$125,5,FALSE),"")</f>
        <v/>
      </c>
      <c r="Q3460" s="83" t="str">
        <f>IF(O3460&lt;&gt;"",VLOOKUP(O3460,LISTAS·PAPP!$U$9:$W$125,3,FALSE),"")</f>
        <v/>
      </c>
      <c r="R3460" s="92"/>
      <c r="S3460" s="173"/>
      <c r="T3460" s="173"/>
      <c r="U3460" s="92"/>
      <c r="V3460" s="92"/>
      <c r="W3460" s="94"/>
      <c r="X3460" s="83" t="str">
        <f>IF(ISERROR(VLOOKUP(W3460,LISTAS·PAPP!$AJ$3:$AK$903,2,0))," ",VLOOKUP(W3460,LISTAS·PAPP!$AJ$3:$AK$903,2,0))</f>
        <v xml:space="preserve"> </v>
      </c>
      <c r="Y3460" s="96"/>
      <c r="Z3460" s="97"/>
      <c r="AA3460" s="97"/>
      <c r="AB3460" s="97"/>
      <c r="AC3460" s="97"/>
      <c r="AD3460" s="97"/>
      <c r="AE3460" s="97"/>
      <c r="AF3460" s="97"/>
      <c r="AG3460" s="97"/>
      <c r="AH3460" s="97"/>
      <c r="AI3460" s="97"/>
      <c r="AJ3460" s="97"/>
      <c r="AK3460" s="97"/>
      <c r="AL3460" s="86" t="str">
        <f t="shared" si="160"/>
        <v/>
      </c>
      <c r="AM3460" s="87" t="str">
        <f t="shared" si="161"/>
        <v xml:space="preserve"> </v>
      </c>
      <c r="AN3460" s="1" t="str">
        <f t="shared" si="162"/>
        <v xml:space="preserve"> </v>
      </c>
    </row>
    <row r="3461" spans="1:40" s="88" customFormat="1" x14ac:dyDescent="0.25">
      <c r="A3461" s="92"/>
      <c r="B3461" s="92"/>
      <c r="C3461" s="92"/>
      <c r="D3461" s="92"/>
      <c r="E3461" s="92"/>
      <c r="F3461" s="93"/>
      <c r="G3461" s="94"/>
      <c r="H3461" s="83" t="str">
        <f>IF(M3461&lt;&gt;"",VLOOKUP(M3461,LISTAS·PAPP!$U$3:$Z$8,2,FALSE),"")</f>
        <v/>
      </c>
      <c r="I3461" s="85" t="str">
        <f>IF(M3461&lt;&gt;"",VLOOKUP(M3461,LISTAS·PAPP!$U$3:$Z$8,3,FALSE),"")</f>
        <v/>
      </c>
      <c r="J3461" s="83" t="str">
        <f>IF(M3461&lt;&gt;"",VLOOKUP(M3461,LISTAS·PAPP!$U$3:$Z$8,4,FALSE),"")</f>
        <v/>
      </c>
      <c r="K3461" s="83" t="str">
        <f>IF(C3461&lt;&gt;"",VLOOKUP(C3461,LISTAS·PAPP!$H$3:$O$119,4,FALSE),"")</f>
        <v/>
      </c>
      <c r="L3461" s="85" t="str">
        <f>IF(C3461&lt;&gt;"",VLOOKUP(C3461,LISTAS·PAPP!$H$3:$O$119,8,FALSE),"")</f>
        <v/>
      </c>
      <c r="M3461" s="95"/>
      <c r="N3461" s="92"/>
      <c r="O3461" s="92"/>
      <c r="P3461" s="84" t="str">
        <f>IF(N3461&lt;&gt;"",VLOOKUP(N3461,LISTAS·PAPP!$U$9:$Y$125,5,FALSE),"")</f>
        <v/>
      </c>
      <c r="Q3461" s="83" t="str">
        <f>IF(O3461&lt;&gt;"",VLOOKUP(O3461,LISTAS·PAPP!$U$9:$W$125,3,FALSE),"")</f>
        <v/>
      </c>
      <c r="R3461" s="92"/>
      <c r="S3461" s="173"/>
      <c r="T3461" s="173"/>
      <c r="U3461" s="92"/>
      <c r="V3461" s="92"/>
      <c r="W3461" s="94"/>
      <c r="X3461" s="83" t="str">
        <f>IF(ISERROR(VLOOKUP(W3461,LISTAS·PAPP!$AJ$3:$AK$903,2,0))," ",VLOOKUP(W3461,LISTAS·PAPP!$AJ$3:$AK$903,2,0))</f>
        <v xml:space="preserve"> </v>
      </c>
      <c r="Y3461" s="96"/>
      <c r="Z3461" s="97"/>
      <c r="AA3461" s="97"/>
      <c r="AB3461" s="97"/>
      <c r="AC3461" s="97"/>
      <c r="AD3461" s="97"/>
      <c r="AE3461" s="97"/>
      <c r="AF3461" s="97"/>
      <c r="AG3461" s="97"/>
      <c r="AH3461" s="97"/>
      <c r="AI3461" s="97"/>
      <c r="AJ3461" s="97"/>
      <c r="AK3461" s="97"/>
      <c r="AL3461" s="86" t="str">
        <f t="shared" si="160"/>
        <v/>
      </c>
      <c r="AM3461" s="87" t="str">
        <f t="shared" si="161"/>
        <v xml:space="preserve"> </v>
      </c>
      <c r="AN3461" s="1" t="str">
        <f t="shared" si="162"/>
        <v xml:space="preserve"> </v>
      </c>
    </row>
    <row r="3462" spans="1:40" s="88" customFormat="1" x14ac:dyDescent="0.25">
      <c r="A3462" s="92"/>
      <c r="B3462" s="92"/>
      <c r="C3462" s="92"/>
      <c r="D3462" s="92"/>
      <c r="E3462" s="92"/>
      <c r="F3462" s="93"/>
      <c r="G3462" s="94"/>
      <c r="H3462" s="83" t="str">
        <f>IF(M3462&lt;&gt;"",VLOOKUP(M3462,LISTAS·PAPP!$U$3:$Z$8,2,FALSE),"")</f>
        <v/>
      </c>
      <c r="I3462" s="85" t="str">
        <f>IF(M3462&lt;&gt;"",VLOOKUP(M3462,LISTAS·PAPP!$U$3:$Z$8,3,FALSE),"")</f>
        <v/>
      </c>
      <c r="J3462" s="83" t="str">
        <f>IF(M3462&lt;&gt;"",VLOOKUP(M3462,LISTAS·PAPP!$U$3:$Z$8,4,FALSE),"")</f>
        <v/>
      </c>
      <c r="K3462" s="83" t="str">
        <f>IF(C3462&lt;&gt;"",VLOOKUP(C3462,LISTAS·PAPP!$H$3:$O$119,4,FALSE),"")</f>
        <v/>
      </c>
      <c r="L3462" s="85" t="str">
        <f>IF(C3462&lt;&gt;"",VLOOKUP(C3462,LISTAS·PAPP!$H$3:$O$119,8,FALSE),"")</f>
        <v/>
      </c>
      <c r="M3462" s="95"/>
      <c r="N3462" s="92"/>
      <c r="O3462" s="92"/>
      <c r="P3462" s="84" t="str">
        <f>IF(N3462&lt;&gt;"",VLOOKUP(N3462,LISTAS·PAPP!$U$9:$Y$125,5,FALSE),"")</f>
        <v/>
      </c>
      <c r="Q3462" s="83" t="str">
        <f>IF(O3462&lt;&gt;"",VLOOKUP(O3462,LISTAS·PAPP!$U$9:$W$125,3,FALSE),"")</f>
        <v/>
      </c>
      <c r="R3462" s="92"/>
      <c r="S3462" s="173"/>
      <c r="T3462" s="173"/>
      <c r="U3462" s="92"/>
      <c r="V3462" s="92"/>
      <c r="W3462" s="94"/>
      <c r="X3462" s="83" t="str">
        <f>IF(ISERROR(VLOOKUP(W3462,LISTAS·PAPP!$AJ$3:$AK$903,2,0))," ",VLOOKUP(W3462,LISTAS·PAPP!$AJ$3:$AK$903,2,0))</f>
        <v xml:space="preserve"> </v>
      </c>
      <c r="Y3462" s="96"/>
      <c r="Z3462" s="97"/>
      <c r="AA3462" s="97"/>
      <c r="AB3462" s="97"/>
      <c r="AC3462" s="97"/>
      <c r="AD3462" s="97"/>
      <c r="AE3462" s="97"/>
      <c r="AF3462" s="97"/>
      <c r="AG3462" s="97"/>
      <c r="AH3462" s="97"/>
      <c r="AI3462" s="97"/>
      <c r="AJ3462" s="97"/>
      <c r="AK3462" s="97"/>
      <c r="AL3462" s="86" t="str">
        <f t="shared" si="160"/>
        <v/>
      </c>
      <c r="AM3462" s="87" t="str">
        <f t="shared" si="161"/>
        <v xml:space="preserve"> </v>
      </c>
      <c r="AN3462" s="1" t="str">
        <f t="shared" si="162"/>
        <v xml:space="preserve"> </v>
      </c>
    </row>
    <row r="3463" spans="1:40" s="88" customFormat="1" x14ac:dyDescent="0.25">
      <c r="A3463" s="92"/>
      <c r="B3463" s="92"/>
      <c r="C3463" s="92"/>
      <c r="D3463" s="92"/>
      <c r="E3463" s="92"/>
      <c r="F3463" s="93"/>
      <c r="G3463" s="94"/>
      <c r="H3463" s="83" t="str">
        <f>IF(M3463&lt;&gt;"",VLOOKUP(M3463,LISTAS·PAPP!$U$3:$Z$8,2,FALSE),"")</f>
        <v/>
      </c>
      <c r="I3463" s="85" t="str">
        <f>IF(M3463&lt;&gt;"",VLOOKUP(M3463,LISTAS·PAPP!$U$3:$Z$8,3,FALSE),"")</f>
        <v/>
      </c>
      <c r="J3463" s="83" t="str">
        <f>IF(M3463&lt;&gt;"",VLOOKUP(M3463,LISTAS·PAPP!$U$3:$Z$8,4,FALSE),"")</f>
        <v/>
      </c>
      <c r="K3463" s="83" t="str">
        <f>IF(C3463&lt;&gt;"",VLOOKUP(C3463,LISTAS·PAPP!$H$3:$O$119,4,FALSE),"")</f>
        <v/>
      </c>
      <c r="L3463" s="85" t="str">
        <f>IF(C3463&lt;&gt;"",VLOOKUP(C3463,LISTAS·PAPP!$H$3:$O$119,8,FALSE),"")</f>
        <v/>
      </c>
      <c r="M3463" s="95"/>
      <c r="N3463" s="92"/>
      <c r="O3463" s="92"/>
      <c r="P3463" s="84" t="str">
        <f>IF(N3463&lt;&gt;"",VLOOKUP(N3463,LISTAS·PAPP!$U$9:$Y$125,5,FALSE),"")</f>
        <v/>
      </c>
      <c r="Q3463" s="83" t="str">
        <f>IF(O3463&lt;&gt;"",VLOOKUP(O3463,LISTAS·PAPP!$U$9:$W$125,3,FALSE),"")</f>
        <v/>
      </c>
      <c r="R3463" s="92"/>
      <c r="S3463" s="173"/>
      <c r="T3463" s="173"/>
      <c r="U3463" s="92"/>
      <c r="V3463" s="92"/>
      <c r="W3463" s="94"/>
      <c r="X3463" s="83" t="str">
        <f>IF(ISERROR(VLOOKUP(W3463,LISTAS·PAPP!$AJ$3:$AK$903,2,0))," ",VLOOKUP(W3463,LISTAS·PAPP!$AJ$3:$AK$903,2,0))</f>
        <v xml:space="preserve"> </v>
      </c>
      <c r="Y3463" s="96"/>
      <c r="Z3463" s="97"/>
      <c r="AA3463" s="97"/>
      <c r="AB3463" s="97"/>
      <c r="AC3463" s="97"/>
      <c r="AD3463" s="97"/>
      <c r="AE3463" s="97"/>
      <c r="AF3463" s="97"/>
      <c r="AG3463" s="97"/>
      <c r="AH3463" s="97"/>
      <c r="AI3463" s="97"/>
      <c r="AJ3463" s="97"/>
      <c r="AK3463" s="97"/>
      <c r="AL3463" s="86" t="str">
        <f t="shared" si="160"/>
        <v/>
      </c>
      <c r="AM3463" s="87" t="str">
        <f t="shared" si="161"/>
        <v xml:space="preserve"> </v>
      </c>
      <c r="AN3463" s="1" t="str">
        <f t="shared" si="162"/>
        <v xml:space="preserve"> </v>
      </c>
    </row>
    <row r="3464" spans="1:40" s="88" customFormat="1" x14ac:dyDescent="0.25">
      <c r="A3464" s="92"/>
      <c r="B3464" s="92"/>
      <c r="C3464" s="92"/>
      <c r="D3464" s="92"/>
      <c r="E3464" s="92"/>
      <c r="F3464" s="93"/>
      <c r="G3464" s="94"/>
      <c r="H3464" s="83" t="str">
        <f>IF(M3464&lt;&gt;"",VLOOKUP(M3464,LISTAS·PAPP!$U$3:$Z$8,2,FALSE),"")</f>
        <v/>
      </c>
      <c r="I3464" s="85" t="str">
        <f>IF(M3464&lt;&gt;"",VLOOKUP(M3464,LISTAS·PAPP!$U$3:$Z$8,3,FALSE),"")</f>
        <v/>
      </c>
      <c r="J3464" s="83" t="str">
        <f>IF(M3464&lt;&gt;"",VLOOKUP(M3464,LISTAS·PAPP!$U$3:$Z$8,4,FALSE),"")</f>
        <v/>
      </c>
      <c r="K3464" s="83" t="str">
        <f>IF(C3464&lt;&gt;"",VLOOKUP(C3464,LISTAS·PAPP!$H$3:$O$119,4,FALSE),"")</f>
        <v/>
      </c>
      <c r="L3464" s="85" t="str">
        <f>IF(C3464&lt;&gt;"",VLOOKUP(C3464,LISTAS·PAPP!$H$3:$O$119,8,FALSE),"")</f>
        <v/>
      </c>
      <c r="M3464" s="95"/>
      <c r="N3464" s="92"/>
      <c r="O3464" s="92"/>
      <c r="P3464" s="84" t="str">
        <f>IF(N3464&lt;&gt;"",VLOOKUP(N3464,LISTAS·PAPP!$U$9:$Y$125,5,FALSE),"")</f>
        <v/>
      </c>
      <c r="Q3464" s="83" t="str">
        <f>IF(O3464&lt;&gt;"",VLOOKUP(O3464,LISTAS·PAPP!$U$9:$W$125,3,FALSE),"")</f>
        <v/>
      </c>
      <c r="R3464" s="92"/>
      <c r="S3464" s="173"/>
      <c r="T3464" s="173"/>
      <c r="U3464" s="92"/>
      <c r="V3464" s="92"/>
      <c r="W3464" s="94"/>
      <c r="X3464" s="83" t="str">
        <f>IF(ISERROR(VLOOKUP(W3464,LISTAS·PAPP!$AJ$3:$AK$903,2,0))," ",VLOOKUP(W3464,LISTAS·PAPP!$AJ$3:$AK$903,2,0))</f>
        <v xml:space="preserve"> </v>
      </c>
      <c r="Y3464" s="96"/>
      <c r="Z3464" s="97"/>
      <c r="AA3464" s="97"/>
      <c r="AB3464" s="97"/>
      <c r="AC3464" s="97"/>
      <c r="AD3464" s="97"/>
      <c r="AE3464" s="97"/>
      <c r="AF3464" s="97"/>
      <c r="AG3464" s="97"/>
      <c r="AH3464" s="97"/>
      <c r="AI3464" s="97"/>
      <c r="AJ3464" s="97"/>
      <c r="AK3464" s="97"/>
      <c r="AL3464" s="86" t="str">
        <f t="shared" si="160"/>
        <v/>
      </c>
      <c r="AM3464" s="87" t="str">
        <f t="shared" si="161"/>
        <v xml:space="preserve"> </v>
      </c>
      <c r="AN3464" s="1" t="str">
        <f t="shared" si="162"/>
        <v xml:space="preserve"> </v>
      </c>
    </row>
    <row r="3465" spans="1:40" s="88" customFormat="1" x14ac:dyDescent="0.25">
      <c r="A3465" s="92"/>
      <c r="B3465" s="92"/>
      <c r="C3465" s="92"/>
      <c r="D3465" s="92"/>
      <c r="E3465" s="92"/>
      <c r="F3465" s="93"/>
      <c r="G3465" s="94"/>
      <c r="H3465" s="83" t="str">
        <f>IF(M3465&lt;&gt;"",VLOOKUP(M3465,LISTAS·PAPP!$U$3:$Z$8,2,FALSE),"")</f>
        <v/>
      </c>
      <c r="I3465" s="85" t="str">
        <f>IF(M3465&lt;&gt;"",VLOOKUP(M3465,LISTAS·PAPP!$U$3:$Z$8,3,FALSE),"")</f>
        <v/>
      </c>
      <c r="J3465" s="83" t="str">
        <f>IF(M3465&lt;&gt;"",VLOOKUP(M3465,LISTAS·PAPP!$U$3:$Z$8,4,FALSE),"")</f>
        <v/>
      </c>
      <c r="K3465" s="83" t="str">
        <f>IF(C3465&lt;&gt;"",VLOOKUP(C3465,LISTAS·PAPP!$H$3:$O$119,4,FALSE),"")</f>
        <v/>
      </c>
      <c r="L3465" s="85" t="str">
        <f>IF(C3465&lt;&gt;"",VLOOKUP(C3465,LISTAS·PAPP!$H$3:$O$119,8,FALSE),"")</f>
        <v/>
      </c>
      <c r="M3465" s="95"/>
      <c r="N3465" s="92"/>
      <c r="O3465" s="92"/>
      <c r="P3465" s="84" t="str">
        <f>IF(N3465&lt;&gt;"",VLOOKUP(N3465,LISTAS·PAPP!$U$9:$Y$125,5,FALSE),"")</f>
        <v/>
      </c>
      <c r="Q3465" s="83" t="str">
        <f>IF(O3465&lt;&gt;"",VLOOKUP(O3465,LISTAS·PAPP!$U$9:$W$125,3,FALSE),"")</f>
        <v/>
      </c>
      <c r="R3465" s="92"/>
      <c r="S3465" s="173"/>
      <c r="T3465" s="173"/>
      <c r="U3465" s="92"/>
      <c r="V3465" s="92"/>
      <c r="W3465" s="94"/>
      <c r="X3465" s="83" t="str">
        <f>IF(ISERROR(VLOOKUP(W3465,LISTAS·PAPP!$AJ$3:$AK$903,2,0))," ",VLOOKUP(W3465,LISTAS·PAPP!$AJ$3:$AK$903,2,0))</f>
        <v xml:space="preserve"> </v>
      </c>
      <c r="Y3465" s="96"/>
      <c r="Z3465" s="97"/>
      <c r="AA3465" s="97"/>
      <c r="AB3465" s="97"/>
      <c r="AC3465" s="97"/>
      <c r="AD3465" s="97"/>
      <c r="AE3465" s="97"/>
      <c r="AF3465" s="97"/>
      <c r="AG3465" s="97"/>
      <c r="AH3465" s="97"/>
      <c r="AI3465" s="97"/>
      <c r="AJ3465" s="97"/>
      <c r="AK3465" s="97"/>
      <c r="AL3465" s="86" t="str">
        <f t="shared" si="160"/>
        <v/>
      </c>
      <c r="AM3465" s="87" t="str">
        <f t="shared" si="161"/>
        <v xml:space="preserve"> </v>
      </c>
      <c r="AN3465" s="1" t="str">
        <f t="shared" si="162"/>
        <v xml:space="preserve"> </v>
      </c>
    </row>
    <row r="3466" spans="1:40" s="88" customFormat="1" x14ac:dyDescent="0.25">
      <c r="A3466" s="92"/>
      <c r="B3466" s="92"/>
      <c r="C3466" s="92"/>
      <c r="D3466" s="92"/>
      <c r="E3466" s="92"/>
      <c r="F3466" s="93"/>
      <c r="G3466" s="94"/>
      <c r="H3466" s="83" t="str">
        <f>IF(M3466&lt;&gt;"",VLOOKUP(M3466,LISTAS·PAPP!$U$3:$Z$8,2,FALSE),"")</f>
        <v/>
      </c>
      <c r="I3466" s="85" t="str">
        <f>IF(M3466&lt;&gt;"",VLOOKUP(M3466,LISTAS·PAPP!$U$3:$Z$8,3,FALSE),"")</f>
        <v/>
      </c>
      <c r="J3466" s="83" t="str">
        <f>IF(M3466&lt;&gt;"",VLOOKUP(M3466,LISTAS·PAPP!$U$3:$Z$8,4,FALSE),"")</f>
        <v/>
      </c>
      <c r="K3466" s="83" t="str">
        <f>IF(C3466&lt;&gt;"",VLOOKUP(C3466,LISTAS·PAPP!$H$3:$O$119,4,FALSE),"")</f>
        <v/>
      </c>
      <c r="L3466" s="85" t="str">
        <f>IF(C3466&lt;&gt;"",VLOOKUP(C3466,LISTAS·PAPP!$H$3:$O$119,8,FALSE),"")</f>
        <v/>
      </c>
      <c r="M3466" s="95"/>
      <c r="N3466" s="92"/>
      <c r="O3466" s="92"/>
      <c r="P3466" s="84" t="str">
        <f>IF(N3466&lt;&gt;"",VLOOKUP(N3466,LISTAS·PAPP!$U$9:$Y$125,5,FALSE),"")</f>
        <v/>
      </c>
      <c r="Q3466" s="83" t="str">
        <f>IF(O3466&lt;&gt;"",VLOOKUP(O3466,LISTAS·PAPP!$U$9:$W$125,3,FALSE),"")</f>
        <v/>
      </c>
      <c r="R3466" s="92"/>
      <c r="S3466" s="173"/>
      <c r="T3466" s="173"/>
      <c r="U3466" s="92"/>
      <c r="V3466" s="92"/>
      <c r="W3466" s="94"/>
      <c r="X3466" s="83" t="str">
        <f>IF(ISERROR(VLOOKUP(W3466,LISTAS·PAPP!$AJ$3:$AK$903,2,0))," ",VLOOKUP(W3466,LISTAS·PAPP!$AJ$3:$AK$903,2,0))</f>
        <v xml:space="preserve"> </v>
      </c>
      <c r="Y3466" s="96"/>
      <c r="Z3466" s="97"/>
      <c r="AA3466" s="97"/>
      <c r="AB3466" s="97"/>
      <c r="AC3466" s="97"/>
      <c r="AD3466" s="97"/>
      <c r="AE3466" s="97"/>
      <c r="AF3466" s="97"/>
      <c r="AG3466" s="97"/>
      <c r="AH3466" s="97"/>
      <c r="AI3466" s="97"/>
      <c r="AJ3466" s="97"/>
      <c r="AK3466" s="97"/>
      <c r="AL3466" s="86" t="str">
        <f t="shared" ref="AL3466:AL3529" si="163">IF(A3466&gt;0,(Z3466+AA3466+AB3466+AC3466+AD3466+AE3466+AF3466+AG3466+AH3466+AI3466+AJ3466+AK3466),"")</f>
        <v/>
      </c>
      <c r="AM3466" s="87" t="str">
        <f t="shared" ref="AM3466:AM3529" si="164">IF(A3466&lt;&gt;"",IF(A3466&lt;&gt;"",IF(Y3466=AL3466,"OK",Y3466-AL3466),IF(AND(Y3466="",AL3466=""),"",Z3466-AL3466))," ")</f>
        <v xml:space="preserve"> </v>
      </c>
      <c r="AN3466" s="1" t="str">
        <f t="shared" si="162"/>
        <v xml:space="preserve"> </v>
      </c>
    </row>
    <row r="3467" spans="1:40" s="88" customFormat="1" x14ac:dyDescent="0.25">
      <c r="A3467" s="92"/>
      <c r="B3467" s="92"/>
      <c r="C3467" s="92"/>
      <c r="D3467" s="92"/>
      <c r="E3467" s="92"/>
      <c r="F3467" s="93"/>
      <c r="G3467" s="94"/>
      <c r="H3467" s="83" t="str">
        <f>IF(M3467&lt;&gt;"",VLOOKUP(M3467,LISTAS·PAPP!$U$3:$Z$8,2,FALSE),"")</f>
        <v/>
      </c>
      <c r="I3467" s="85" t="str">
        <f>IF(M3467&lt;&gt;"",VLOOKUP(M3467,LISTAS·PAPP!$U$3:$Z$8,3,FALSE),"")</f>
        <v/>
      </c>
      <c r="J3467" s="83" t="str">
        <f>IF(M3467&lt;&gt;"",VLOOKUP(M3467,LISTAS·PAPP!$U$3:$Z$8,4,FALSE),"")</f>
        <v/>
      </c>
      <c r="K3467" s="83" t="str">
        <f>IF(C3467&lt;&gt;"",VLOOKUP(C3467,LISTAS·PAPP!$H$3:$O$119,4,FALSE),"")</f>
        <v/>
      </c>
      <c r="L3467" s="85" t="str">
        <f>IF(C3467&lt;&gt;"",VLOOKUP(C3467,LISTAS·PAPP!$H$3:$O$119,8,FALSE),"")</f>
        <v/>
      </c>
      <c r="M3467" s="95"/>
      <c r="N3467" s="92"/>
      <c r="O3467" s="92"/>
      <c r="P3467" s="84" t="str">
        <f>IF(N3467&lt;&gt;"",VLOOKUP(N3467,LISTAS·PAPP!$U$9:$Y$125,5,FALSE),"")</f>
        <v/>
      </c>
      <c r="Q3467" s="83" t="str">
        <f>IF(O3467&lt;&gt;"",VLOOKUP(O3467,LISTAS·PAPP!$U$9:$W$125,3,FALSE),"")</f>
        <v/>
      </c>
      <c r="R3467" s="92"/>
      <c r="S3467" s="173"/>
      <c r="T3467" s="173"/>
      <c r="U3467" s="92"/>
      <c r="V3467" s="92"/>
      <c r="W3467" s="94"/>
      <c r="X3467" s="83" t="str">
        <f>IF(ISERROR(VLOOKUP(W3467,LISTAS·PAPP!$AJ$3:$AK$903,2,0))," ",VLOOKUP(W3467,LISTAS·PAPP!$AJ$3:$AK$903,2,0))</f>
        <v xml:space="preserve"> </v>
      </c>
      <c r="Y3467" s="96"/>
      <c r="Z3467" s="97"/>
      <c r="AA3467" s="97"/>
      <c r="AB3467" s="97"/>
      <c r="AC3467" s="97"/>
      <c r="AD3467" s="97"/>
      <c r="AE3467" s="97"/>
      <c r="AF3467" s="97"/>
      <c r="AG3467" s="97"/>
      <c r="AH3467" s="97"/>
      <c r="AI3467" s="97"/>
      <c r="AJ3467" s="97"/>
      <c r="AK3467" s="97"/>
      <c r="AL3467" s="86" t="str">
        <f t="shared" si="163"/>
        <v/>
      </c>
      <c r="AM3467" s="87" t="str">
        <f t="shared" si="164"/>
        <v xml:space="preserve"> </v>
      </c>
      <c r="AN3467" s="1" t="str">
        <f t="shared" ref="AN3467:AN3530" si="165">IF(A3467&lt;&gt;"",IF(A3467="","Escoger ESTRUCTURA ORGANIZACIONAL;",)&amp;" "&amp;(IF(B3467="","Escoger RELACIONAMIENTO INSTITUCIONAL;",)&amp;" "&amp;(IF(C3467="","Escoger UNIDADES ADMINISTRATIVAS;",)&amp;" "&amp;(IF(D3467="","Colocar COMPONENTE DEL PROYECTO DE INVERSIÓN;",)&amp;" "&amp;(IF(E3467="","Colocar ACTIVIDADES DEL PAPP;",)&amp;" "&amp;(IF(F3467="","Colocar META DE LA ACTIVIDAD;",)&amp;" "&amp;(IF(G3467="","Colocar INDICADOR DE LA META;",)&amp;" "&amp;(IF(H3467="","No visualiza PLAN NACIONAL DE DESARROLLO;",)&amp;" "&amp;(IF(I3467="","No visualiza PROGRAMA NACIONAL;",)&amp;" "&amp;(IF(J3467="","No visualiza OBJETIVO ESTRATEGICO INSTITUCIONAL;",)&amp;" "&amp;(IF(K3467="","No visualiza CENTRO GESTOR;",)&amp;" "&amp;(IF(L3467="","No visualiza AREA FUNCIONAL;",)&amp;" "&amp;(IF(M3467="","Escoger PRODUCTO INSTITUCIONAL;",)&amp;" "&amp;(IF(N3467="","Escoger PROYECTO;",)&amp;" "&amp;(IF(O3467="","Escoger ACTIVIDAD SINAFIP;",)&amp;" "&amp;(IF(P3467="","No visualiza CODIGO UNICO DE PROYECTO;",)&amp;" "&amp;(IF(Q3467="","No visualiza POLITICA DE IGUALDAD;",)&amp;" "&amp;(IF(R3467="","Escoger FUENTE;",)&amp;" "&amp;(IF(U3467="","Escoger NATURALEZA DE GASTO;",)&amp;" "&amp;(IF(V3467="","Escoger GRUPO DE GASTO;",)&amp;" "&amp;(IF(W3467="","Colocar ITEM PRESUPUESTARIO;",)&amp;" "&amp;(IF(X3467="","No visualiza DESCRIPCION ITEM PRESUPUESTARIO;",))))))))))))))))))))))," ")</f>
        <v xml:space="preserve"> </v>
      </c>
    </row>
    <row r="3468" spans="1:40" s="88" customFormat="1" x14ac:dyDescent="0.25">
      <c r="A3468" s="92"/>
      <c r="B3468" s="92"/>
      <c r="C3468" s="92"/>
      <c r="D3468" s="92"/>
      <c r="E3468" s="92"/>
      <c r="F3468" s="93"/>
      <c r="G3468" s="94"/>
      <c r="H3468" s="83" t="str">
        <f>IF(M3468&lt;&gt;"",VLOOKUP(M3468,LISTAS·PAPP!$U$3:$Z$8,2,FALSE),"")</f>
        <v/>
      </c>
      <c r="I3468" s="85" t="str">
        <f>IF(M3468&lt;&gt;"",VLOOKUP(M3468,LISTAS·PAPP!$U$3:$Z$8,3,FALSE),"")</f>
        <v/>
      </c>
      <c r="J3468" s="83" t="str">
        <f>IF(M3468&lt;&gt;"",VLOOKUP(M3468,LISTAS·PAPP!$U$3:$Z$8,4,FALSE),"")</f>
        <v/>
      </c>
      <c r="K3468" s="83" t="str">
        <f>IF(C3468&lt;&gt;"",VLOOKUP(C3468,LISTAS·PAPP!$H$3:$O$119,4,FALSE),"")</f>
        <v/>
      </c>
      <c r="L3468" s="85" t="str">
        <f>IF(C3468&lt;&gt;"",VLOOKUP(C3468,LISTAS·PAPP!$H$3:$O$119,8,FALSE),"")</f>
        <v/>
      </c>
      <c r="M3468" s="95"/>
      <c r="N3468" s="92"/>
      <c r="O3468" s="92"/>
      <c r="P3468" s="84" t="str">
        <f>IF(N3468&lt;&gt;"",VLOOKUP(N3468,LISTAS·PAPP!$U$9:$Y$125,5,FALSE),"")</f>
        <v/>
      </c>
      <c r="Q3468" s="83" t="str">
        <f>IF(O3468&lt;&gt;"",VLOOKUP(O3468,LISTAS·PAPP!$U$9:$W$125,3,FALSE),"")</f>
        <v/>
      </c>
      <c r="R3468" s="92"/>
      <c r="S3468" s="173"/>
      <c r="T3468" s="173"/>
      <c r="U3468" s="92"/>
      <c r="V3468" s="92"/>
      <c r="W3468" s="94"/>
      <c r="X3468" s="83" t="str">
        <f>IF(ISERROR(VLOOKUP(W3468,LISTAS·PAPP!$AJ$3:$AK$903,2,0))," ",VLOOKUP(W3468,LISTAS·PAPP!$AJ$3:$AK$903,2,0))</f>
        <v xml:space="preserve"> </v>
      </c>
      <c r="Y3468" s="96"/>
      <c r="Z3468" s="97"/>
      <c r="AA3468" s="97"/>
      <c r="AB3468" s="97"/>
      <c r="AC3468" s="97"/>
      <c r="AD3468" s="97"/>
      <c r="AE3468" s="97"/>
      <c r="AF3468" s="97"/>
      <c r="AG3468" s="97"/>
      <c r="AH3468" s="97"/>
      <c r="AI3468" s="97"/>
      <c r="AJ3468" s="97"/>
      <c r="AK3468" s="97"/>
      <c r="AL3468" s="86" t="str">
        <f t="shared" si="163"/>
        <v/>
      </c>
      <c r="AM3468" s="87" t="str">
        <f t="shared" si="164"/>
        <v xml:space="preserve"> </v>
      </c>
      <c r="AN3468" s="1" t="str">
        <f t="shared" si="165"/>
        <v xml:space="preserve"> </v>
      </c>
    </row>
    <row r="3469" spans="1:40" s="88" customFormat="1" x14ac:dyDescent="0.25">
      <c r="A3469" s="92"/>
      <c r="B3469" s="92"/>
      <c r="C3469" s="92"/>
      <c r="D3469" s="92"/>
      <c r="E3469" s="92"/>
      <c r="F3469" s="93"/>
      <c r="G3469" s="94"/>
      <c r="H3469" s="83" t="str">
        <f>IF(M3469&lt;&gt;"",VLOOKUP(M3469,LISTAS·PAPP!$U$3:$Z$8,2,FALSE),"")</f>
        <v/>
      </c>
      <c r="I3469" s="85" t="str">
        <f>IF(M3469&lt;&gt;"",VLOOKUP(M3469,LISTAS·PAPP!$U$3:$Z$8,3,FALSE),"")</f>
        <v/>
      </c>
      <c r="J3469" s="83" t="str">
        <f>IF(M3469&lt;&gt;"",VLOOKUP(M3469,LISTAS·PAPP!$U$3:$Z$8,4,FALSE),"")</f>
        <v/>
      </c>
      <c r="K3469" s="83" t="str">
        <f>IF(C3469&lt;&gt;"",VLOOKUP(C3469,LISTAS·PAPP!$H$3:$O$119,4,FALSE),"")</f>
        <v/>
      </c>
      <c r="L3469" s="85" t="str">
        <f>IF(C3469&lt;&gt;"",VLOOKUP(C3469,LISTAS·PAPP!$H$3:$O$119,8,FALSE),"")</f>
        <v/>
      </c>
      <c r="M3469" s="95"/>
      <c r="N3469" s="92"/>
      <c r="O3469" s="92"/>
      <c r="P3469" s="84" t="str">
        <f>IF(N3469&lt;&gt;"",VLOOKUP(N3469,LISTAS·PAPP!$U$9:$Y$125,5,FALSE),"")</f>
        <v/>
      </c>
      <c r="Q3469" s="83" t="str">
        <f>IF(O3469&lt;&gt;"",VLOOKUP(O3469,LISTAS·PAPP!$U$9:$W$125,3,FALSE),"")</f>
        <v/>
      </c>
      <c r="R3469" s="92"/>
      <c r="S3469" s="173"/>
      <c r="T3469" s="173"/>
      <c r="U3469" s="92"/>
      <c r="V3469" s="92"/>
      <c r="W3469" s="94"/>
      <c r="X3469" s="83" t="str">
        <f>IF(ISERROR(VLOOKUP(W3469,LISTAS·PAPP!$AJ$3:$AK$903,2,0))," ",VLOOKUP(W3469,LISTAS·PAPP!$AJ$3:$AK$903,2,0))</f>
        <v xml:space="preserve"> </v>
      </c>
      <c r="Y3469" s="96"/>
      <c r="Z3469" s="97"/>
      <c r="AA3469" s="97"/>
      <c r="AB3469" s="97"/>
      <c r="AC3469" s="97"/>
      <c r="AD3469" s="97"/>
      <c r="AE3469" s="97"/>
      <c r="AF3469" s="97"/>
      <c r="AG3469" s="97"/>
      <c r="AH3469" s="97"/>
      <c r="AI3469" s="97"/>
      <c r="AJ3469" s="97"/>
      <c r="AK3469" s="97"/>
      <c r="AL3469" s="86" t="str">
        <f t="shared" si="163"/>
        <v/>
      </c>
      <c r="AM3469" s="87" t="str">
        <f t="shared" si="164"/>
        <v xml:space="preserve"> </v>
      </c>
      <c r="AN3469" s="1" t="str">
        <f t="shared" si="165"/>
        <v xml:space="preserve"> </v>
      </c>
    </row>
    <row r="3470" spans="1:40" s="88" customFormat="1" x14ac:dyDescent="0.25">
      <c r="A3470" s="92"/>
      <c r="B3470" s="92"/>
      <c r="C3470" s="92"/>
      <c r="D3470" s="92"/>
      <c r="E3470" s="92"/>
      <c r="F3470" s="93"/>
      <c r="G3470" s="94"/>
      <c r="H3470" s="83" t="str">
        <f>IF(M3470&lt;&gt;"",VLOOKUP(M3470,LISTAS·PAPP!$U$3:$Z$8,2,FALSE),"")</f>
        <v/>
      </c>
      <c r="I3470" s="85" t="str">
        <f>IF(M3470&lt;&gt;"",VLOOKUP(M3470,LISTAS·PAPP!$U$3:$Z$8,3,FALSE),"")</f>
        <v/>
      </c>
      <c r="J3470" s="83" t="str">
        <f>IF(M3470&lt;&gt;"",VLOOKUP(M3470,LISTAS·PAPP!$U$3:$Z$8,4,FALSE),"")</f>
        <v/>
      </c>
      <c r="K3470" s="83" t="str">
        <f>IF(C3470&lt;&gt;"",VLOOKUP(C3470,LISTAS·PAPP!$H$3:$O$119,4,FALSE),"")</f>
        <v/>
      </c>
      <c r="L3470" s="85" t="str">
        <f>IF(C3470&lt;&gt;"",VLOOKUP(C3470,LISTAS·PAPP!$H$3:$O$119,8,FALSE),"")</f>
        <v/>
      </c>
      <c r="M3470" s="95"/>
      <c r="N3470" s="92"/>
      <c r="O3470" s="92"/>
      <c r="P3470" s="84" t="str">
        <f>IF(N3470&lt;&gt;"",VLOOKUP(N3470,LISTAS·PAPP!$U$9:$Y$125,5,FALSE),"")</f>
        <v/>
      </c>
      <c r="Q3470" s="83" t="str">
        <f>IF(O3470&lt;&gt;"",VLOOKUP(O3470,LISTAS·PAPP!$U$9:$W$125,3,FALSE),"")</f>
        <v/>
      </c>
      <c r="R3470" s="92"/>
      <c r="S3470" s="173"/>
      <c r="T3470" s="173"/>
      <c r="U3470" s="92"/>
      <c r="V3470" s="92"/>
      <c r="W3470" s="94"/>
      <c r="X3470" s="83" t="str">
        <f>IF(ISERROR(VLOOKUP(W3470,LISTAS·PAPP!$AJ$3:$AK$903,2,0))," ",VLOOKUP(W3470,LISTAS·PAPP!$AJ$3:$AK$903,2,0))</f>
        <v xml:space="preserve"> </v>
      </c>
      <c r="Y3470" s="96"/>
      <c r="Z3470" s="97"/>
      <c r="AA3470" s="97"/>
      <c r="AB3470" s="97"/>
      <c r="AC3470" s="97"/>
      <c r="AD3470" s="97"/>
      <c r="AE3470" s="97"/>
      <c r="AF3470" s="97"/>
      <c r="AG3470" s="97"/>
      <c r="AH3470" s="97"/>
      <c r="AI3470" s="97"/>
      <c r="AJ3470" s="97"/>
      <c r="AK3470" s="97"/>
      <c r="AL3470" s="86" t="str">
        <f t="shared" si="163"/>
        <v/>
      </c>
      <c r="AM3470" s="87" t="str">
        <f t="shared" si="164"/>
        <v xml:space="preserve"> </v>
      </c>
      <c r="AN3470" s="1" t="str">
        <f t="shared" si="165"/>
        <v xml:space="preserve"> </v>
      </c>
    </row>
    <row r="3471" spans="1:40" s="88" customFormat="1" x14ac:dyDescent="0.25">
      <c r="A3471" s="92"/>
      <c r="B3471" s="92"/>
      <c r="C3471" s="92"/>
      <c r="D3471" s="92"/>
      <c r="E3471" s="92"/>
      <c r="F3471" s="93"/>
      <c r="G3471" s="94"/>
      <c r="H3471" s="83" t="str">
        <f>IF(M3471&lt;&gt;"",VLOOKUP(M3471,LISTAS·PAPP!$U$3:$Z$8,2,FALSE),"")</f>
        <v/>
      </c>
      <c r="I3471" s="85" t="str">
        <f>IF(M3471&lt;&gt;"",VLOOKUP(M3471,LISTAS·PAPP!$U$3:$Z$8,3,FALSE),"")</f>
        <v/>
      </c>
      <c r="J3471" s="83" t="str">
        <f>IF(M3471&lt;&gt;"",VLOOKUP(M3471,LISTAS·PAPP!$U$3:$Z$8,4,FALSE),"")</f>
        <v/>
      </c>
      <c r="K3471" s="83" t="str">
        <f>IF(C3471&lt;&gt;"",VLOOKUP(C3471,LISTAS·PAPP!$H$3:$O$119,4,FALSE),"")</f>
        <v/>
      </c>
      <c r="L3471" s="85" t="str">
        <f>IF(C3471&lt;&gt;"",VLOOKUP(C3471,LISTAS·PAPP!$H$3:$O$119,8,FALSE),"")</f>
        <v/>
      </c>
      <c r="M3471" s="95"/>
      <c r="N3471" s="92"/>
      <c r="O3471" s="92"/>
      <c r="P3471" s="84" t="str">
        <f>IF(N3471&lt;&gt;"",VLOOKUP(N3471,LISTAS·PAPP!$U$9:$Y$125,5,FALSE),"")</f>
        <v/>
      </c>
      <c r="Q3471" s="83" t="str">
        <f>IF(O3471&lt;&gt;"",VLOOKUP(O3471,LISTAS·PAPP!$U$9:$W$125,3,FALSE),"")</f>
        <v/>
      </c>
      <c r="R3471" s="92"/>
      <c r="S3471" s="173"/>
      <c r="T3471" s="173"/>
      <c r="U3471" s="92"/>
      <c r="V3471" s="92"/>
      <c r="W3471" s="94"/>
      <c r="X3471" s="83" t="str">
        <f>IF(ISERROR(VLOOKUP(W3471,LISTAS·PAPP!$AJ$3:$AK$903,2,0))," ",VLOOKUP(W3471,LISTAS·PAPP!$AJ$3:$AK$903,2,0))</f>
        <v xml:space="preserve"> </v>
      </c>
      <c r="Y3471" s="96"/>
      <c r="Z3471" s="97"/>
      <c r="AA3471" s="97"/>
      <c r="AB3471" s="97"/>
      <c r="AC3471" s="97"/>
      <c r="AD3471" s="97"/>
      <c r="AE3471" s="97"/>
      <c r="AF3471" s="97"/>
      <c r="AG3471" s="97"/>
      <c r="AH3471" s="97"/>
      <c r="AI3471" s="97"/>
      <c r="AJ3471" s="97"/>
      <c r="AK3471" s="97"/>
      <c r="AL3471" s="86" t="str">
        <f t="shared" si="163"/>
        <v/>
      </c>
      <c r="AM3471" s="87" t="str">
        <f t="shared" si="164"/>
        <v xml:space="preserve"> </v>
      </c>
      <c r="AN3471" s="1" t="str">
        <f t="shared" si="165"/>
        <v xml:space="preserve"> </v>
      </c>
    </row>
    <row r="3472" spans="1:40" s="88" customFormat="1" x14ac:dyDescent="0.25">
      <c r="A3472" s="92"/>
      <c r="B3472" s="92"/>
      <c r="C3472" s="92"/>
      <c r="D3472" s="92"/>
      <c r="E3472" s="92"/>
      <c r="F3472" s="93"/>
      <c r="G3472" s="94"/>
      <c r="H3472" s="83" t="str">
        <f>IF(M3472&lt;&gt;"",VLOOKUP(M3472,LISTAS·PAPP!$U$3:$Z$8,2,FALSE),"")</f>
        <v/>
      </c>
      <c r="I3472" s="85" t="str">
        <f>IF(M3472&lt;&gt;"",VLOOKUP(M3472,LISTAS·PAPP!$U$3:$Z$8,3,FALSE),"")</f>
        <v/>
      </c>
      <c r="J3472" s="83" t="str">
        <f>IF(M3472&lt;&gt;"",VLOOKUP(M3472,LISTAS·PAPP!$U$3:$Z$8,4,FALSE),"")</f>
        <v/>
      </c>
      <c r="K3472" s="83" t="str">
        <f>IF(C3472&lt;&gt;"",VLOOKUP(C3472,LISTAS·PAPP!$H$3:$O$119,4,FALSE),"")</f>
        <v/>
      </c>
      <c r="L3472" s="85" t="str">
        <f>IF(C3472&lt;&gt;"",VLOOKUP(C3472,LISTAS·PAPP!$H$3:$O$119,8,FALSE),"")</f>
        <v/>
      </c>
      <c r="M3472" s="95"/>
      <c r="N3472" s="92"/>
      <c r="O3472" s="92"/>
      <c r="P3472" s="84" t="str">
        <f>IF(N3472&lt;&gt;"",VLOOKUP(N3472,LISTAS·PAPP!$U$9:$Y$125,5,FALSE),"")</f>
        <v/>
      </c>
      <c r="Q3472" s="83" t="str">
        <f>IF(O3472&lt;&gt;"",VLOOKUP(O3472,LISTAS·PAPP!$U$9:$W$125,3,FALSE),"")</f>
        <v/>
      </c>
      <c r="R3472" s="92"/>
      <c r="S3472" s="173"/>
      <c r="T3472" s="173"/>
      <c r="U3472" s="92"/>
      <c r="V3472" s="92"/>
      <c r="W3472" s="94"/>
      <c r="X3472" s="83" t="str">
        <f>IF(ISERROR(VLOOKUP(W3472,LISTAS·PAPP!$AJ$3:$AK$903,2,0))," ",VLOOKUP(W3472,LISTAS·PAPP!$AJ$3:$AK$903,2,0))</f>
        <v xml:space="preserve"> </v>
      </c>
      <c r="Y3472" s="96"/>
      <c r="Z3472" s="97"/>
      <c r="AA3472" s="97"/>
      <c r="AB3472" s="97"/>
      <c r="AC3472" s="97"/>
      <c r="AD3472" s="97"/>
      <c r="AE3472" s="97"/>
      <c r="AF3472" s="97"/>
      <c r="AG3472" s="97"/>
      <c r="AH3472" s="97"/>
      <c r="AI3472" s="97"/>
      <c r="AJ3472" s="97"/>
      <c r="AK3472" s="97"/>
      <c r="AL3472" s="86" t="str">
        <f t="shared" si="163"/>
        <v/>
      </c>
      <c r="AM3472" s="87" t="str">
        <f t="shared" si="164"/>
        <v xml:space="preserve"> </v>
      </c>
      <c r="AN3472" s="1" t="str">
        <f t="shared" si="165"/>
        <v xml:space="preserve"> </v>
      </c>
    </row>
    <row r="3473" spans="1:40" s="88" customFormat="1" x14ac:dyDescent="0.25">
      <c r="A3473" s="92"/>
      <c r="B3473" s="92"/>
      <c r="C3473" s="92"/>
      <c r="D3473" s="92"/>
      <c r="E3473" s="92"/>
      <c r="F3473" s="93"/>
      <c r="G3473" s="94"/>
      <c r="H3473" s="83" t="str">
        <f>IF(M3473&lt;&gt;"",VLOOKUP(M3473,LISTAS·PAPP!$U$3:$Z$8,2,FALSE),"")</f>
        <v/>
      </c>
      <c r="I3473" s="85" t="str">
        <f>IF(M3473&lt;&gt;"",VLOOKUP(M3473,LISTAS·PAPP!$U$3:$Z$8,3,FALSE),"")</f>
        <v/>
      </c>
      <c r="J3473" s="83" t="str">
        <f>IF(M3473&lt;&gt;"",VLOOKUP(M3473,LISTAS·PAPP!$U$3:$Z$8,4,FALSE),"")</f>
        <v/>
      </c>
      <c r="K3473" s="83" t="str">
        <f>IF(C3473&lt;&gt;"",VLOOKUP(C3473,LISTAS·PAPP!$H$3:$O$119,4,FALSE),"")</f>
        <v/>
      </c>
      <c r="L3473" s="85" t="str">
        <f>IF(C3473&lt;&gt;"",VLOOKUP(C3473,LISTAS·PAPP!$H$3:$O$119,8,FALSE),"")</f>
        <v/>
      </c>
      <c r="M3473" s="95"/>
      <c r="N3473" s="92"/>
      <c r="O3473" s="92"/>
      <c r="P3473" s="84" t="str">
        <f>IF(N3473&lt;&gt;"",VLOOKUP(N3473,LISTAS·PAPP!$U$9:$Y$125,5,FALSE),"")</f>
        <v/>
      </c>
      <c r="Q3473" s="83" t="str">
        <f>IF(O3473&lt;&gt;"",VLOOKUP(O3473,LISTAS·PAPP!$U$9:$W$125,3,FALSE),"")</f>
        <v/>
      </c>
      <c r="R3473" s="92"/>
      <c r="S3473" s="173"/>
      <c r="T3473" s="173"/>
      <c r="U3473" s="92"/>
      <c r="V3473" s="92"/>
      <c r="W3473" s="94"/>
      <c r="X3473" s="83" t="str">
        <f>IF(ISERROR(VLOOKUP(W3473,LISTAS·PAPP!$AJ$3:$AK$903,2,0))," ",VLOOKUP(W3473,LISTAS·PAPP!$AJ$3:$AK$903,2,0))</f>
        <v xml:space="preserve"> </v>
      </c>
      <c r="Y3473" s="96"/>
      <c r="Z3473" s="97"/>
      <c r="AA3473" s="97"/>
      <c r="AB3473" s="97"/>
      <c r="AC3473" s="97"/>
      <c r="AD3473" s="97"/>
      <c r="AE3473" s="97"/>
      <c r="AF3473" s="97"/>
      <c r="AG3473" s="97"/>
      <c r="AH3473" s="97"/>
      <c r="AI3473" s="97"/>
      <c r="AJ3473" s="97"/>
      <c r="AK3473" s="97"/>
      <c r="AL3473" s="86" t="str">
        <f t="shared" si="163"/>
        <v/>
      </c>
      <c r="AM3473" s="87" t="str">
        <f t="shared" si="164"/>
        <v xml:space="preserve"> </v>
      </c>
      <c r="AN3473" s="1" t="str">
        <f t="shared" si="165"/>
        <v xml:space="preserve"> </v>
      </c>
    </row>
    <row r="3474" spans="1:40" s="88" customFormat="1" x14ac:dyDescent="0.25">
      <c r="A3474" s="92"/>
      <c r="B3474" s="92"/>
      <c r="C3474" s="92"/>
      <c r="D3474" s="92"/>
      <c r="E3474" s="92"/>
      <c r="F3474" s="93"/>
      <c r="G3474" s="94"/>
      <c r="H3474" s="83" t="str">
        <f>IF(M3474&lt;&gt;"",VLOOKUP(M3474,LISTAS·PAPP!$U$3:$Z$8,2,FALSE),"")</f>
        <v/>
      </c>
      <c r="I3474" s="85" t="str">
        <f>IF(M3474&lt;&gt;"",VLOOKUP(M3474,LISTAS·PAPP!$U$3:$Z$8,3,FALSE),"")</f>
        <v/>
      </c>
      <c r="J3474" s="83" t="str">
        <f>IF(M3474&lt;&gt;"",VLOOKUP(M3474,LISTAS·PAPP!$U$3:$Z$8,4,FALSE),"")</f>
        <v/>
      </c>
      <c r="K3474" s="83" t="str">
        <f>IF(C3474&lt;&gt;"",VLOOKUP(C3474,LISTAS·PAPP!$H$3:$O$119,4,FALSE),"")</f>
        <v/>
      </c>
      <c r="L3474" s="85" t="str">
        <f>IF(C3474&lt;&gt;"",VLOOKUP(C3474,LISTAS·PAPP!$H$3:$O$119,8,FALSE),"")</f>
        <v/>
      </c>
      <c r="M3474" s="95"/>
      <c r="N3474" s="92"/>
      <c r="O3474" s="92"/>
      <c r="P3474" s="84" t="str">
        <f>IF(N3474&lt;&gt;"",VLOOKUP(N3474,LISTAS·PAPP!$U$9:$Y$125,5,FALSE),"")</f>
        <v/>
      </c>
      <c r="Q3474" s="83" t="str">
        <f>IF(O3474&lt;&gt;"",VLOOKUP(O3474,LISTAS·PAPP!$U$9:$W$125,3,FALSE),"")</f>
        <v/>
      </c>
      <c r="R3474" s="92"/>
      <c r="S3474" s="173"/>
      <c r="T3474" s="173"/>
      <c r="U3474" s="92"/>
      <c r="V3474" s="92"/>
      <c r="W3474" s="94"/>
      <c r="X3474" s="83" t="str">
        <f>IF(ISERROR(VLOOKUP(W3474,LISTAS·PAPP!$AJ$3:$AK$903,2,0))," ",VLOOKUP(W3474,LISTAS·PAPP!$AJ$3:$AK$903,2,0))</f>
        <v xml:space="preserve"> </v>
      </c>
      <c r="Y3474" s="96"/>
      <c r="Z3474" s="97"/>
      <c r="AA3474" s="97"/>
      <c r="AB3474" s="97"/>
      <c r="AC3474" s="97"/>
      <c r="AD3474" s="97"/>
      <c r="AE3474" s="97"/>
      <c r="AF3474" s="97"/>
      <c r="AG3474" s="97"/>
      <c r="AH3474" s="97"/>
      <c r="AI3474" s="97"/>
      <c r="AJ3474" s="97"/>
      <c r="AK3474" s="97"/>
      <c r="AL3474" s="86" t="str">
        <f t="shared" si="163"/>
        <v/>
      </c>
      <c r="AM3474" s="87" t="str">
        <f t="shared" si="164"/>
        <v xml:space="preserve"> </v>
      </c>
      <c r="AN3474" s="1" t="str">
        <f t="shared" si="165"/>
        <v xml:space="preserve"> </v>
      </c>
    </row>
    <row r="3475" spans="1:40" s="88" customFormat="1" x14ac:dyDescent="0.25">
      <c r="A3475" s="92"/>
      <c r="B3475" s="92"/>
      <c r="C3475" s="92"/>
      <c r="D3475" s="92"/>
      <c r="E3475" s="92"/>
      <c r="F3475" s="93"/>
      <c r="G3475" s="94"/>
      <c r="H3475" s="83" t="str">
        <f>IF(M3475&lt;&gt;"",VLOOKUP(M3475,LISTAS·PAPP!$U$3:$Z$8,2,FALSE),"")</f>
        <v/>
      </c>
      <c r="I3475" s="85" t="str">
        <f>IF(M3475&lt;&gt;"",VLOOKUP(M3475,LISTAS·PAPP!$U$3:$Z$8,3,FALSE),"")</f>
        <v/>
      </c>
      <c r="J3475" s="83" t="str">
        <f>IF(M3475&lt;&gt;"",VLOOKUP(M3475,LISTAS·PAPP!$U$3:$Z$8,4,FALSE),"")</f>
        <v/>
      </c>
      <c r="K3475" s="83" t="str">
        <f>IF(C3475&lt;&gt;"",VLOOKUP(C3475,LISTAS·PAPP!$H$3:$O$119,4,FALSE),"")</f>
        <v/>
      </c>
      <c r="L3475" s="85" t="str">
        <f>IF(C3475&lt;&gt;"",VLOOKUP(C3475,LISTAS·PAPP!$H$3:$O$119,8,FALSE),"")</f>
        <v/>
      </c>
      <c r="M3475" s="95"/>
      <c r="N3475" s="92"/>
      <c r="O3475" s="92"/>
      <c r="P3475" s="84" t="str">
        <f>IF(N3475&lt;&gt;"",VLOOKUP(N3475,LISTAS·PAPP!$U$9:$Y$125,5,FALSE),"")</f>
        <v/>
      </c>
      <c r="Q3475" s="83" t="str">
        <f>IF(O3475&lt;&gt;"",VLOOKUP(O3475,LISTAS·PAPP!$U$9:$W$125,3,FALSE),"")</f>
        <v/>
      </c>
      <c r="R3475" s="92"/>
      <c r="S3475" s="173"/>
      <c r="T3475" s="173"/>
      <c r="U3475" s="92"/>
      <c r="V3475" s="92"/>
      <c r="W3475" s="94"/>
      <c r="X3475" s="83" t="str">
        <f>IF(ISERROR(VLOOKUP(W3475,LISTAS·PAPP!$AJ$3:$AK$903,2,0))," ",VLOOKUP(W3475,LISTAS·PAPP!$AJ$3:$AK$903,2,0))</f>
        <v xml:space="preserve"> </v>
      </c>
      <c r="Y3475" s="96"/>
      <c r="Z3475" s="97"/>
      <c r="AA3475" s="97"/>
      <c r="AB3475" s="97"/>
      <c r="AC3475" s="97"/>
      <c r="AD3475" s="97"/>
      <c r="AE3475" s="97"/>
      <c r="AF3475" s="97"/>
      <c r="AG3475" s="97"/>
      <c r="AH3475" s="97"/>
      <c r="AI3475" s="97"/>
      <c r="AJ3475" s="97"/>
      <c r="AK3475" s="97"/>
      <c r="AL3475" s="86" t="str">
        <f t="shared" si="163"/>
        <v/>
      </c>
      <c r="AM3475" s="87" t="str">
        <f t="shared" si="164"/>
        <v xml:space="preserve"> </v>
      </c>
      <c r="AN3475" s="1" t="str">
        <f t="shared" si="165"/>
        <v xml:space="preserve"> </v>
      </c>
    </row>
    <row r="3476" spans="1:40" s="88" customFormat="1" x14ac:dyDescent="0.25">
      <c r="A3476" s="92"/>
      <c r="B3476" s="92"/>
      <c r="C3476" s="92"/>
      <c r="D3476" s="92"/>
      <c r="E3476" s="92"/>
      <c r="F3476" s="93"/>
      <c r="G3476" s="94"/>
      <c r="H3476" s="83" t="str">
        <f>IF(M3476&lt;&gt;"",VLOOKUP(M3476,LISTAS·PAPP!$U$3:$Z$8,2,FALSE),"")</f>
        <v/>
      </c>
      <c r="I3476" s="85" t="str">
        <f>IF(M3476&lt;&gt;"",VLOOKUP(M3476,LISTAS·PAPP!$U$3:$Z$8,3,FALSE),"")</f>
        <v/>
      </c>
      <c r="J3476" s="83" t="str">
        <f>IF(M3476&lt;&gt;"",VLOOKUP(M3476,LISTAS·PAPP!$U$3:$Z$8,4,FALSE),"")</f>
        <v/>
      </c>
      <c r="K3476" s="83" t="str">
        <f>IF(C3476&lt;&gt;"",VLOOKUP(C3476,LISTAS·PAPP!$H$3:$O$119,4,FALSE),"")</f>
        <v/>
      </c>
      <c r="L3476" s="85" t="str">
        <f>IF(C3476&lt;&gt;"",VLOOKUP(C3476,LISTAS·PAPP!$H$3:$O$119,8,FALSE),"")</f>
        <v/>
      </c>
      <c r="M3476" s="95"/>
      <c r="N3476" s="92"/>
      <c r="O3476" s="92"/>
      <c r="P3476" s="84" t="str">
        <f>IF(N3476&lt;&gt;"",VLOOKUP(N3476,LISTAS·PAPP!$U$9:$Y$125,5,FALSE),"")</f>
        <v/>
      </c>
      <c r="Q3476" s="83" t="str">
        <f>IF(O3476&lt;&gt;"",VLOOKUP(O3476,LISTAS·PAPP!$U$9:$W$125,3,FALSE),"")</f>
        <v/>
      </c>
      <c r="R3476" s="92"/>
      <c r="S3476" s="173"/>
      <c r="T3476" s="173"/>
      <c r="U3476" s="92"/>
      <c r="V3476" s="92"/>
      <c r="W3476" s="94"/>
      <c r="X3476" s="83" t="str">
        <f>IF(ISERROR(VLOOKUP(W3476,LISTAS·PAPP!$AJ$3:$AK$903,2,0))," ",VLOOKUP(W3476,LISTAS·PAPP!$AJ$3:$AK$903,2,0))</f>
        <v xml:space="preserve"> </v>
      </c>
      <c r="Y3476" s="96"/>
      <c r="Z3476" s="97"/>
      <c r="AA3476" s="97"/>
      <c r="AB3476" s="97"/>
      <c r="AC3476" s="97"/>
      <c r="AD3476" s="97"/>
      <c r="AE3476" s="97"/>
      <c r="AF3476" s="97"/>
      <c r="AG3476" s="97"/>
      <c r="AH3476" s="97"/>
      <c r="AI3476" s="97"/>
      <c r="AJ3476" s="97"/>
      <c r="AK3476" s="97"/>
      <c r="AL3476" s="86" t="str">
        <f t="shared" si="163"/>
        <v/>
      </c>
      <c r="AM3476" s="87" t="str">
        <f t="shared" si="164"/>
        <v xml:space="preserve"> </v>
      </c>
      <c r="AN3476" s="1" t="str">
        <f t="shared" si="165"/>
        <v xml:space="preserve"> </v>
      </c>
    </row>
    <row r="3477" spans="1:40" s="88" customFormat="1" x14ac:dyDescent="0.25">
      <c r="A3477" s="92"/>
      <c r="B3477" s="92"/>
      <c r="C3477" s="92"/>
      <c r="D3477" s="92"/>
      <c r="E3477" s="92"/>
      <c r="F3477" s="93"/>
      <c r="G3477" s="94"/>
      <c r="H3477" s="83" t="str">
        <f>IF(M3477&lt;&gt;"",VLOOKUP(M3477,LISTAS·PAPP!$U$3:$Z$8,2,FALSE),"")</f>
        <v/>
      </c>
      <c r="I3477" s="85" t="str">
        <f>IF(M3477&lt;&gt;"",VLOOKUP(M3477,LISTAS·PAPP!$U$3:$Z$8,3,FALSE),"")</f>
        <v/>
      </c>
      <c r="J3477" s="83" t="str">
        <f>IF(M3477&lt;&gt;"",VLOOKUP(M3477,LISTAS·PAPP!$U$3:$Z$8,4,FALSE),"")</f>
        <v/>
      </c>
      <c r="K3477" s="83" t="str">
        <f>IF(C3477&lt;&gt;"",VLOOKUP(C3477,LISTAS·PAPP!$H$3:$O$119,4,FALSE),"")</f>
        <v/>
      </c>
      <c r="L3477" s="85" t="str">
        <f>IF(C3477&lt;&gt;"",VLOOKUP(C3477,LISTAS·PAPP!$H$3:$O$119,8,FALSE),"")</f>
        <v/>
      </c>
      <c r="M3477" s="95"/>
      <c r="N3477" s="92"/>
      <c r="O3477" s="92"/>
      <c r="P3477" s="84" t="str">
        <f>IF(N3477&lt;&gt;"",VLOOKUP(N3477,LISTAS·PAPP!$U$9:$Y$125,5,FALSE),"")</f>
        <v/>
      </c>
      <c r="Q3477" s="83" t="str">
        <f>IF(O3477&lt;&gt;"",VLOOKUP(O3477,LISTAS·PAPP!$U$9:$W$125,3,FALSE),"")</f>
        <v/>
      </c>
      <c r="R3477" s="92"/>
      <c r="S3477" s="173"/>
      <c r="T3477" s="173"/>
      <c r="U3477" s="92"/>
      <c r="V3477" s="92"/>
      <c r="W3477" s="94"/>
      <c r="X3477" s="83" t="str">
        <f>IF(ISERROR(VLOOKUP(W3477,LISTAS·PAPP!$AJ$3:$AK$903,2,0))," ",VLOOKUP(W3477,LISTAS·PAPP!$AJ$3:$AK$903,2,0))</f>
        <v xml:space="preserve"> </v>
      </c>
      <c r="Y3477" s="96"/>
      <c r="Z3477" s="97"/>
      <c r="AA3477" s="97"/>
      <c r="AB3477" s="97"/>
      <c r="AC3477" s="97"/>
      <c r="AD3477" s="97"/>
      <c r="AE3477" s="97"/>
      <c r="AF3477" s="97"/>
      <c r="AG3477" s="97"/>
      <c r="AH3477" s="97"/>
      <c r="AI3477" s="97"/>
      <c r="AJ3477" s="97"/>
      <c r="AK3477" s="97"/>
      <c r="AL3477" s="86" t="str">
        <f t="shared" si="163"/>
        <v/>
      </c>
      <c r="AM3477" s="87" t="str">
        <f t="shared" si="164"/>
        <v xml:space="preserve"> </v>
      </c>
      <c r="AN3477" s="1" t="str">
        <f t="shared" si="165"/>
        <v xml:space="preserve"> </v>
      </c>
    </row>
    <row r="3478" spans="1:40" s="88" customFormat="1" x14ac:dyDescent="0.25">
      <c r="A3478" s="92"/>
      <c r="B3478" s="92"/>
      <c r="C3478" s="92"/>
      <c r="D3478" s="92"/>
      <c r="E3478" s="92"/>
      <c r="F3478" s="93"/>
      <c r="G3478" s="94"/>
      <c r="H3478" s="83" t="str">
        <f>IF(M3478&lt;&gt;"",VLOOKUP(M3478,LISTAS·PAPP!$U$3:$Z$8,2,FALSE),"")</f>
        <v/>
      </c>
      <c r="I3478" s="85" t="str">
        <f>IF(M3478&lt;&gt;"",VLOOKUP(M3478,LISTAS·PAPP!$U$3:$Z$8,3,FALSE),"")</f>
        <v/>
      </c>
      <c r="J3478" s="83" t="str">
        <f>IF(M3478&lt;&gt;"",VLOOKUP(M3478,LISTAS·PAPP!$U$3:$Z$8,4,FALSE),"")</f>
        <v/>
      </c>
      <c r="K3478" s="83" t="str">
        <f>IF(C3478&lt;&gt;"",VLOOKUP(C3478,LISTAS·PAPP!$H$3:$O$119,4,FALSE),"")</f>
        <v/>
      </c>
      <c r="L3478" s="85" t="str">
        <f>IF(C3478&lt;&gt;"",VLOOKUP(C3478,LISTAS·PAPP!$H$3:$O$119,8,FALSE),"")</f>
        <v/>
      </c>
      <c r="M3478" s="95"/>
      <c r="N3478" s="92"/>
      <c r="O3478" s="92"/>
      <c r="P3478" s="84" t="str">
        <f>IF(N3478&lt;&gt;"",VLOOKUP(N3478,LISTAS·PAPP!$U$9:$Y$125,5,FALSE),"")</f>
        <v/>
      </c>
      <c r="Q3478" s="83" t="str">
        <f>IF(O3478&lt;&gt;"",VLOOKUP(O3478,LISTAS·PAPP!$U$9:$W$125,3,FALSE),"")</f>
        <v/>
      </c>
      <c r="R3478" s="92"/>
      <c r="S3478" s="173"/>
      <c r="T3478" s="173"/>
      <c r="U3478" s="92"/>
      <c r="V3478" s="92"/>
      <c r="W3478" s="94"/>
      <c r="X3478" s="83" t="str">
        <f>IF(ISERROR(VLOOKUP(W3478,LISTAS·PAPP!$AJ$3:$AK$903,2,0))," ",VLOOKUP(W3478,LISTAS·PAPP!$AJ$3:$AK$903,2,0))</f>
        <v xml:space="preserve"> </v>
      </c>
      <c r="Y3478" s="96"/>
      <c r="Z3478" s="97"/>
      <c r="AA3478" s="97"/>
      <c r="AB3478" s="97"/>
      <c r="AC3478" s="97"/>
      <c r="AD3478" s="97"/>
      <c r="AE3478" s="97"/>
      <c r="AF3478" s="97"/>
      <c r="AG3478" s="97"/>
      <c r="AH3478" s="97"/>
      <c r="AI3478" s="97"/>
      <c r="AJ3478" s="97"/>
      <c r="AK3478" s="97"/>
      <c r="AL3478" s="86" t="str">
        <f t="shared" si="163"/>
        <v/>
      </c>
      <c r="AM3478" s="87" t="str">
        <f t="shared" si="164"/>
        <v xml:space="preserve"> </v>
      </c>
      <c r="AN3478" s="1" t="str">
        <f t="shared" si="165"/>
        <v xml:space="preserve"> </v>
      </c>
    </row>
    <row r="3479" spans="1:40" s="88" customFormat="1" x14ac:dyDescent="0.25">
      <c r="A3479" s="92"/>
      <c r="B3479" s="92"/>
      <c r="C3479" s="92"/>
      <c r="D3479" s="92"/>
      <c r="E3479" s="92"/>
      <c r="F3479" s="93"/>
      <c r="G3479" s="94"/>
      <c r="H3479" s="83" t="str">
        <f>IF(M3479&lt;&gt;"",VLOOKUP(M3479,LISTAS·PAPP!$U$3:$Z$8,2,FALSE),"")</f>
        <v/>
      </c>
      <c r="I3479" s="85" t="str">
        <f>IF(M3479&lt;&gt;"",VLOOKUP(M3479,LISTAS·PAPP!$U$3:$Z$8,3,FALSE),"")</f>
        <v/>
      </c>
      <c r="J3479" s="83" t="str">
        <f>IF(M3479&lt;&gt;"",VLOOKUP(M3479,LISTAS·PAPP!$U$3:$Z$8,4,FALSE),"")</f>
        <v/>
      </c>
      <c r="K3479" s="83" t="str">
        <f>IF(C3479&lt;&gt;"",VLOOKUP(C3479,LISTAS·PAPP!$H$3:$O$119,4,FALSE),"")</f>
        <v/>
      </c>
      <c r="L3479" s="85" t="str">
        <f>IF(C3479&lt;&gt;"",VLOOKUP(C3479,LISTAS·PAPP!$H$3:$O$119,8,FALSE),"")</f>
        <v/>
      </c>
      <c r="M3479" s="95"/>
      <c r="N3479" s="92"/>
      <c r="O3479" s="92"/>
      <c r="P3479" s="84" t="str">
        <f>IF(N3479&lt;&gt;"",VLOOKUP(N3479,LISTAS·PAPP!$U$9:$Y$125,5,FALSE),"")</f>
        <v/>
      </c>
      <c r="Q3479" s="83" t="str">
        <f>IF(O3479&lt;&gt;"",VLOOKUP(O3479,LISTAS·PAPP!$U$9:$W$125,3,FALSE),"")</f>
        <v/>
      </c>
      <c r="R3479" s="92"/>
      <c r="S3479" s="173"/>
      <c r="T3479" s="173"/>
      <c r="U3479" s="92"/>
      <c r="V3479" s="92"/>
      <c r="W3479" s="94"/>
      <c r="X3479" s="83" t="str">
        <f>IF(ISERROR(VLOOKUP(W3479,LISTAS·PAPP!$AJ$3:$AK$903,2,0))," ",VLOOKUP(W3479,LISTAS·PAPP!$AJ$3:$AK$903,2,0))</f>
        <v xml:space="preserve"> </v>
      </c>
      <c r="Y3479" s="96"/>
      <c r="Z3479" s="97"/>
      <c r="AA3479" s="97"/>
      <c r="AB3479" s="97"/>
      <c r="AC3479" s="97"/>
      <c r="AD3479" s="97"/>
      <c r="AE3479" s="97"/>
      <c r="AF3479" s="97"/>
      <c r="AG3479" s="97"/>
      <c r="AH3479" s="97"/>
      <c r="AI3479" s="97"/>
      <c r="AJ3479" s="97"/>
      <c r="AK3479" s="97"/>
      <c r="AL3479" s="86" t="str">
        <f t="shared" si="163"/>
        <v/>
      </c>
      <c r="AM3479" s="87" t="str">
        <f t="shared" si="164"/>
        <v xml:space="preserve"> </v>
      </c>
      <c r="AN3479" s="1" t="str">
        <f t="shared" si="165"/>
        <v xml:space="preserve"> </v>
      </c>
    </row>
    <row r="3480" spans="1:40" s="88" customFormat="1" x14ac:dyDescent="0.25">
      <c r="A3480" s="92"/>
      <c r="B3480" s="92"/>
      <c r="C3480" s="92"/>
      <c r="D3480" s="92"/>
      <c r="E3480" s="92"/>
      <c r="F3480" s="93"/>
      <c r="G3480" s="94"/>
      <c r="H3480" s="83" t="str">
        <f>IF(M3480&lt;&gt;"",VLOOKUP(M3480,LISTAS·PAPP!$U$3:$Z$8,2,FALSE),"")</f>
        <v/>
      </c>
      <c r="I3480" s="85" t="str">
        <f>IF(M3480&lt;&gt;"",VLOOKUP(M3480,LISTAS·PAPP!$U$3:$Z$8,3,FALSE),"")</f>
        <v/>
      </c>
      <c r="J3480" s="83" t="str">
        <f>IF(M3480&lt;&gt;"",VLOOKUP(M3480,LISTAS·PAPP!$U$3:$Z$8,4,FALSE),"")</f>
        <v/>
      </c>
      <c r="K3480" s="83" t="str">
        <f>IF(C3480&lt;&gt;"",VLOOKUP(C3480,LISTAS·PAPP!$H$3:$O$119,4,FALSE),"")</f>
        <v/>
      </c>
      <c r="L3480" s="85" t="str">
        <f>IF(C3480&lt;&gt;"",VLOOKUP(C3480,LISTAS·PAPP!$H$3:$O$119,8,FALSE),"")</f>
        <v/>
      </c>
      <c r="M3480" s="95"/>
      <c r="N3480" s="92"/>
      <c r="O3480" s="92"/>
      <c r="P3480" s="84" t="str">
        <f>IF(N3480&lt;&gt;"",VLOOKUP(N3480,LISTAS·PAPP!$U$9:$Y$125,5,FALSE),"")</f>
        <v/>
      </c>
      <c r="Q3480" s="83" t="str">
        <f>IF(O3480&lt;&gt;"",VLOOKUP(O3480,LISTAS·PAPP!$U$9:$W$125,3,FALSE),"")</f>
        <v/>
      </c>
      <c r="R3480" s="92"/>
      <c r="S3480" s="173"/>
      <c r="T3480" s="173"/>
      <c r="U3480" s="92"/>
      <c r="V3480" s="92"/>
      <c r="W3480" s="94"/>
      <c r="X3480" s="83" t="str">
        <f>IF(ISERROR(VLOOKUP(W3480,LISTAS·PAPP!$AJ$3:$AK$903,2,0))," ",VLOOKUP(W3480,LISTAS·PAPP!$AJ$3:$AK$903,2,0))</f>
        <v xml:space="preserve"> </v>
      </c>
      <c r="Y3480" s="96"/>
      <c r="Z3480" s="97"/>
      <c r="AA3480" s="97"/>
      <c r="AB3480" s="97"/>
      <c r="AC3480" s="97"/>
      <c r="AD3480" s="97"/>
      <c r="AE3480" s="97"/>
      <c r="AF3480" s="97"/>
      <c r="AG3480" s="97"/>
      <c r="AH3480" s="97"/>
      <c r="AI3480" s="97"/>
      <c r="AJ3480" s="97"/>
      <c r="AK3480" s="97"/>
      <c r="AL3480" s="86" t="str">
        <f t="shared" si="163"/>
        <v/>
      </c>
      <c r="AM3480" s="87" t="str">
        <f t="shared" si="164"/>
        <v xml:space="preserve"> </v>
      </c>
      <c r="AN3480" s="1" t="str">
        <f t="shared" si="165"/>
        <v xml:space="preserve"> </v>
      </c>
    </row>
    <row r="3481" spans="1:40" s="88" customFormat="1" x14ac:dyDescent="0.25">
      <c r="A3481" s="92"/>
      <c r="B3481" s="92"/>
      <c r="C3481" s="92"/>
      <c r="D3481" s="92"/>
      <c r="E3481" s="92"/>
      <c r="F3481" s="93"/>
      <c r="G3481" s="94"/>
      <c r="H3481" s="83" t="str">
        <f>IF(M3481&lt;&gt;"",VLOOKUP(M3481,LISTAS·PAPP!$U$3:$Z$8,2,FALSE),"")</f>
        <v/>
      </c>
      <c r="I3481" s="85" t="str">
        <f>IF(M3481&lt;&gt;"",VLOOKUP(M3481,LISTAS·PAPP!$U$3:$Z$8,3,FALSE),"")</f>
        <v/>
      </c>
      <c r="J3481" s="83" t="str">
        <f>IF(M3481&lt;&gt;"",VLOOKUP(M3481,LISTAS·PAPP!$U$3:$Z$8,4,FALSE),"")</f>
        <v/>
      </c>
      <c r="K3481" s="83" t="str">
        <f>IF(C3481&lt;&gt;"",VLOOKUP(C3481,LISTAS·PAPP!$H$3:$O$119,4,FALSE),"")</f>
        <v/>
      </c>
      <c r="L3481" s="85" t="str">
        <f>IF(C3481&lt;&gt;"",VLOOKUP(C3481,LISTAS·PAPP!$H$3:$O$119,8,FALSE),"")</f>
        <v/>
      </c>
      <c r="M3481" s="95"/>
      <c r="N3481" s="92"/>
      <c r="O3481" s="92"/>
      <c r="P3481" s="84" t="str">
        <f>IF(N3481&lt;&gt;"",VLOOKUP(N3481,LISTAS·PAPP!$U$9:$Y$125,5,FALSE),"")</f>
        <v/>
      </c>
      <c r="Q3481" s="83" t="str">
        <f>IF(O3481&lt;&gt;"",VLOOKUP(O3481,LISTAS·PAPP!$U$9:$W$125,3,FALSE),"")</f>
        <v/>
      </c>
      <c r="R3481" s="92"/>
      <c r="S3481" s="173"/>
      <c r="T3481" s="173"/>
      <c r="U3481" s="92"/>
      <c r="V3481" s="92"/>
      <c r="W3481" s="94"/>
      <c r="X3481" s="83" t="str">
        <f>IF(ISERROR(VLOOKUP(W3481,LISTAS·PAPP!$AJ$3:$AK$903,2,0))," ",VLOOKUP(W3481,LISTAS·PAPP!$AJ$3:$AK$903,2,0))</f>
        <v xml:space="preserve"> </v>
      </c>
      <c r="Y3481" s="96"/>
      <c r="Z3481" s="97"/>
      <c r="AA3481" s="97"/>
      <c r="AB3481" s="97"/>
      <c r="AC3481" s="97"/>
      <c r="AD3481" s="97"/>
      <c r="AE3481" s="97"/>
      <c r="AF3481" s="97"/>
      <c r="AG3481" s="97"/>
      <c r="AH3481" s="97"/>
      <c r="AI3481" s="97"/>
      <c r="AJ3481" s="97"/>
      <c r="AK3481" s="97"/>
      <c r="AL3481" s="86" t="str">
        <f t="shared" si="163"/>
        <v/>
      </c>
      <c r="AM3481" s="87" t="str">
        <f t="shared" si="164"/>
        <v xml:space="preserve"> </v>
      </c>
      <c r="AN3481" s="1" t="str">
        <f t="shared" si="165"/>
        <v xml:space="preserve"> </v>
      </c>
    </row>
    <row r="3482" spans="1:40" s="88" customFormat="1" x14ac:dyDescent="0.25">
      <c r="A3482" s="92"/>
      <c r="B3482" s="92"/>
      <c r="C3482" s="92"/>
      <c r="D3482" s="92"/>
      <c r="E3482" s="92"/>
      <c r="F3482" s="93"/>
      <c r="G3482" s="94"/>
      <c r="H3482" s="83" t="str">
        <f>IF(M3482&lt;&gt;"",VLOOKUP(M3482,LISTAS·PAPP!$U$3:$Z$8,2,FALSE),"")</f>
        <v/>
      </c>
      <c r="I3482" s="85" t="str">
        <f>IF(M3482&lt;&gt;"",VLOOKUP(M3482,LISTAS·PAPP!$U$3:$Z$8,3,FALSE),"")</f>
        <v/>
      </c>
      <c r="J3482" s="83" t="str">
        <f>IF(M3482&lt;&gt;"",VLOOKUP(M3482,LISTAS·PAPP!$U$3:$Z$8,4,FALSE),"")</f>
        <v/>
      </c>
      <c r="K3482" s="83" t="str">
        <f>IF(C3482&lt;&gt;"",VLOOKUP(C3482,LISTAS·PAPP!$H$3:$O$119,4,FALSE),"")</f>
        <v/>
      </c>
      <c r="L3482" s="85" t="str">
        <f>IF(C3482&lt;&gt;"",VLOOKUP(C3482,LISTAS·PAPP!$H$3:$O$119,8,FALSE),"")</f>
        <v/>
      </c>
      <c r="M3482" s="95"/>
      <c r="N3482" s="92"/>
      <c r="O3482" s="92"/>
      <c r="P3482" s="84" t="str">
        <f>IF(N3482&lt;&gt;"",VLOOKUP(N3482,LISTAS·PAPP!$U$9:$Y$125,5,FALSE),"")</f>
        <v/>
      </c>
      <c r="Q3482" s="83" t="str">
        <f>IF(O3482&lt;&gt;"",VLOOKUP(O3482,LISTAS·PAPP!$U$9:$W$125,3,FALSE),"")</f>
        <v/>
      </c>
      <c r="R3482" s="92"/>
      <c r="S3482" s="173"/>
      <c r="T3482" s="173"/>
      <c r="U3482" s="92"/>
      <c r="V3482" s="92"/>
      <c r="W3482" s="94"/>
      <c r="X3482" s="83" t="str">
        <f>IF(ISERROR(VLOOKUP(W3482,LISTAS·PAPP!$AJ$3:$AK$903,2,0))," ",VLOOKUP(W3482,LISTAS·PAPP!$AJ$3:$AK$903,2,0))</f>
        <v xml:space="preserve"> </v>
      </c>
      <c r="Y3482" s="96"/>
      <c r="Z3482" s="97"/>
      <c r="AA3482" s="97"/>
      <c r="AB3482" s="97"/>
      <c r="AC3482" s="97"/>
      <c r="AD3482" s="97"/>
      <c r="AE3482" s="97"/>
      <c r="AF3482" s="97"/>
      <c r="AG3482" s="97"/>
      <c r="AH3482" s="97"/>
      <c r="AI3482" s="97"/>
      <c r="AJ3482" s="97"/>
      <c r="AK3482" s="97"/>
      <c r="AL3482" s="86" t="str">
        <f t="shared" si="163"/>
        <v/>
      </c>
      <c r="AM3482" s="87" t="str">
        <f t="shared" si="164"/>
        <v xml:space="preserve"> </v>
      </c>
      <c r="AN3482" s="1" t="str">
        <f t="shared" si="165"/>
        <v xml:space="preserve"> </v>
      </c>
    </row>
    <row r="3483" spans="1:40" s="88" customFormat="1" x14ac:dyDescent="0.25">
      <c r="A3483" s="92"/>
      <c r="B3483" s="92"/>
      <c r="C3483" s="92"/>
      <c r="D3483" s="92"/>
      <c r="E3483" s="92"/>
      <c r="F3483" s="93"/>
      <c r="G3483" s="94"/>
      <c r="H3483" s="83" t="str">
        <f>IF(M3483&lt;&gt;"",VLOOKUP(M3483,LISTAS·PAPP!$U$3:$Z$8,2,FALSE),"")</f>
        <v/>
      </c>
      <c r="I3483" s="85" t="str">
        <f>IF(M3483&lt;&gt;"",VLOOKUP(M3483,LISTAS·PAPP!$U$3:$Z$8,3,FALSE),"")</f>
        <v/>
      </c>
      <c r="J3483" s="83" t="str">
        <f>IF(M3483&lt;&gt;"",VLOOKUP(M3483,LISTAS·PAPP!$U$3:$Z$8,4,FALSE),"")</f>
        <v/>
      </c>
      <c r="K3483" s="83" t="str">
        <f>IF(C3483&lt;&gt;"",VLOOKUP(C3483,LISTAS·PAPP!$H$3:$O$119,4,FALSE),"")</f>
        <v/>
      </c>
      <c r="L3483" s="85" t="str">
        <f>IF(C3483&lt;&gt;"",VLOOKUP(C3483,LISTAS·PAPP!$H$3:$O$119,8,FALSE),"")</f>
        <v/>
      </c>
      <c r="M3483" s="95"/>
      <c r="N3483" s="92"/>
      <c r="O3483" s="92"/>
      <c r="P3483" s="84" t="str">
        <f>IF(N3483&lt;&gt;"",VLOOKUP(N3483,LISTAS·PAPP!$U$9:$Y$125,5,FALSE),"")</f>
        <v/>
      </c>
      <c r="Q3483" s="83" t="str">
        <f>IF(O3483&lt;&gt;"",VLOOKUP(O3483,LISTAS·PAPP!$U$9:$W$125,3,FALSE),"")</f>
        <v/>
      </c>
      <c r="R3483" s="92"/>
      <c r="S3483" s="173"/>
      <c r="T3483" s="173"/>
      <c r="U3483" s="92"/>
      <c r="V3483" s="92"/>
      <c r="W3483" s="94"/>
      <c r="X3483" s="83" t="str">
        <f>IF(ISERROR(VLOOKUP(W3483,LISTAS·PAPP!$AJ$3:$AK$903,2,0))," ",VLOOKUP(W3483,LISTAS·PAPP!$AJ$3:$AK$903,2,0))</f>
        <v xml:space="preserve"> </v>
      </c>
      <c r="Y3483" s="96"/>
      <c r="Z3483" s="97"/>
      <c r="AA3483" s="97"/>
      <c r="AB3483" s="97"/>
      <c r="AC3483" s="97"/>
      <c r="AD3483" s="97"/>
      <c r="AE3483" s="97"/>
      <c r="AF3483" s="97"/>
      <c r="AG3483" s="97"/>
      <c r="AH3483" s="97"/>
      <c r="AI3483" s="97"/>
      <c r="AJ3483" s="97"/>
      <c r="AK3483" s="97"/>
      <c r="AL3483" s="86" t="str">
        <f t="shared" si="163"/>
        <v/>
      </c>
      <c r="AM3483" s="87" t="str">
        <f t="shared" si="164"/>
        <v xml:space="preserve"> </v>
      </c>
      <c r="AN3483" s="1" t="str">
        <f t="shared" si="165"/>
        <v xml:space="preserve"> </v>
      </c>
    </row>
    <row r="3484" spans="1:40" s="88" customFormat="1" x14ac:dyDescent="0.25">
      <c r="A3484" s="92"/>
      <c r="B3484" s="92"/>
      <c r="C3484" s="92"/>
      <c r="D3484" s="92"/>
      <c r="E3484" s="92"/>
      <c r="F3484" s="93"/>
      <c r="G3484" s="94"/>
      <c r="H3484" s="83" t="str">
        <f>IF(M3484&lt;&gt;"",VLOOKUP(M3484,LISTAS·PAPP!$U$3:$Z$8,2,FALSE),"")</f>
        <v/>
      </c>
      <c r="I3484" s="85" t="str">
        <f>IF(M3484&lt;&gt;"",VLOOKUP(M3484,LISTAS·PAPP!$U$3:$Z$8,3,FALSE),"")</f>
        <v/>
      </c>
      <c r="J3484" s="83" t="str">
        <f>IF(M3484&lt;&gt;"",VLOOKUP(M3484,LISTAS·PAPP!$U$3:$Z$8,4,FALSE),"")</f>
        <v/>
      </c>
      <c r="K3484" s="83" t="str">
        <f>IF(C3484&lt;&gt;"",VLOOKUP(C3484,LISTAS·PAPP!$H$3:$O$119,4,FALSE),"")</f>
        <v/>
      </c>
      <c r="L3484" s="85" t="str">
        <f>IF(C3484&lt;&gt;"",VLOOKUP(C3484,LISTAS·PAPP!$H$3:$O$119,8,FALSE),"")</f>
        <v/>
      </c>
      <c r="M3484" s="95"/>
      <c r="N3484" s="92"/>
      <c r="O3484" s="92"/>
      <c r="P3484" s="84" t="str">
        <f>IF(N3484&lt;&gt;"",VLOOKUP(N3484,LISTAS·PAPP!$U$9:$Y$125,5,FALSE),"")</f>
        <v/>
      </c>
      <c r="Q3484" s="83" t="str">
        <f>IF(O3484&lt;&gt;"",VLOOKUP(O3484,LISTAS·PAPP!$U$9:$W$125,3,FALSE),"")</f>
        <v/>
      </c>
      <c r="R3484" s="92"/>
      <c r="S3484" s="173"/>
      <c r="T3484" s="173"/>
      <c r="U3484" s="92"/>
      <c r="V3484" s="92"/>
      <c r="W3484" s="94"/>
      <c r="X3484" s="83" t="str">
        <f>IF(ISERROR(VLOOKUP(W3484,LISTAS·PAPP!$AJ$3:$AK$903,2,0))," ",VLOOKUP(W3484,LISTAS·PAPP!$AJ$3:$AK$903,2,0))</f>
        <v xml:space="preserve"> </v>
      </c>
      <c r="Y3484" s="96"/>
      <c r="Z3484" s="97"/>
      <c r="AA3484" s="97"/>
      <c r="AB3484" s="97"/>
      <c r="AC3484" s="97"/>
      <c r="AD3484" s="97"/>
      <c r="AE3484" s="97"/>
      <c r="AF3484" s="97"/>
      <c r="AG3484" s="97"/>
      <c r="AH3484" s="97"/>
      <c r="AI3484" s="97"/>
      <c r="AJ3484" s="97"/>
      <c r="AK3484" s="97"/>
      <c r="AL3484" s="86" t="str">
        <f t="shared" si="163"/>
        <v/>
      </c>
      <c r="AM3484" s="87" t="str">
        <f t="shared" si="164"/>
        <v xml:space="preserve"> </v>
      </c>
      <c r="AN3484" s="1" t="str">
        <f t="shared" si="165"/>
        <v xml:space="preserve"> </v>
      </c>
    </row>
    <row r="3485" spans="1:40" s="88" customFormat="1" x14ac:dyDescent="0.25">
      <c r="A3485" s="92"/>
      <c r="B3485" s="92"/>
      <c r="C3485" s="92"/>
      <c r="D3485" s="92"/>
      <c r="E3485" s="92"/>
      <c r="F3485" s="93"/>
      <c r="G3485" s="94"/>
      <c r="H3485" s="83" t="str">
        <f>IF(M3485&lt;&gt;"",VLOOKUP(M3485,LISTAS·PAPP!$U$3:$Z$8,2,FALSE),"")</f>
        <v/>
      </c>
      <c r="I3485" s="85" t="str">
        <f>IF(M3485&lt;&gt;"",VLOOKUP(M3485,LISTAS·PAPP!$U$3:$Z$8,3,FALSE),"")</f>
        <v/>
      </c>
      <c r="J3485" s="83" t="str">
        <f>IF(M3485&lt;&gt;"",VLOOKUP(M3485,LISTAS·PAPP!$U$3:$Z$8,4,FALSE),"")</f>
        <v/>
      </c>
      <c r="K3485" s="83" t="str">
        <f>IF(C3485&lt;&gt;"",VLOOKUP(C3485,LISTAS·PAPP!$H$3:$O$119,4,FALSE),"")</f>
        <v/>
      </c>
      <c r="L3485" s="85" t="str">
        <f>IF(C3485&lt;&gt;"",VLOOKUP(C3485,LISTAS·PAPP!$H$3:$O$119,8,FALSE),"")</f>
        <v/>
      </c>
      <c r="M3485" s="95"/>
      <c r="N3485" s="92"/>
      <c r="O3485" s="92"/>
      <c r="P3485" s="84" t="str">
        <f>IF(N3485&lt;&gt;"",VLOOKUP(N3485,LISTAS·PAPP!$U$9:$Y$125,5,FALSE),"")</f>
        <v/>
      </c>
      <c r="Q3485" s="83" t="str">
        <f>IF(O3485&lt;&gt;"",VLOOKUP(O3485,LISTAS·PAPP!$U$9:$W$125,3,FALSE),"")</f>
        <v/>
      </c>
      <c r="R3485" s="92"/>
      <c r="S3485" s="173"/>
      <c r="T3485" s="173"/>
      <c r="U3485" s="92"/>
      <c r="V3485" s="92"/>
      <c r="W3485" s="94"/>
      <c r="X3485" s="83" t="str">
        <f>IF(ISERROR(VLOOKUP(W3485,LISTAS·PAPP!$AJ$3:$AK$903,2,0))," ",VLOOKUP(W3485,LISTAS·PAPP!$AJ$3:$AK$903,2,0))</f>
        <v xml:space="preserve"> </v>
      </c>
      <c r="Y3485" s="96"/>
      <c r="Z3485" s="97"/>
      <c r="AA3485" s="97"/>
      <c r="AB3485" s="97"/>
      <c r="AC3485" s="97"/>
      <c r="AD3485" s="97"/>
      <c r="AE3485" s="97"/>
      <c r="AF3485" s="97"/>
      <c r="AG3485" s="97"/>
      <c r="AH3485" s="97"/>
      <c r="AI3485" s="97"/>
      <c r="AJ3485" s="97"/>
      <c r="AK3485" s="97"/>
      <c r="AL3485" s="86" t="str">
        <f t="shared" si="163"/>
        <v/>
      </c>
      <c r="AM3485" s="87" t="str">
        <f t="shared" si="164"/>
        <v xml:space="preserve"> </v>
      </c>
      <c r="AN3485" s="1" t="str">
        <f t="shared" si="165"/>
        <v xml:space="preserve"> </v>
      </c>
    </row>
    <row r="3486" spans="1:40" s="88" customFormat="1" x14ac:dyDescent="0.25">
      <c r="A3486" s="92"/>
      <c r="B3486" s="92"/>
      <c r="C3486" s="92"/>
      <c r="D3486" s="92"/>
      <c r="E3486" s="92"/>
      <c r="F3486" s="93"/>
      <c r="G3486" s="94"/>
      <c r="H3486" s="83" t="str">
        <f>IF(M3486&lt;&gt;"",VLOOKUP(M3486,LISTAS·PAPP!$U$3:$Z$8,2,FALSE),"")</f>
        <v/>
      </c>
      <c r="I3486" s="85" t="str">
        <f>IF(M3486&lt;&gt;"",VLOOKUP(M3486,LISTAS·PAPP!$U$3:$Z$8,3,FALSE),"")</f>
        <v/>
      </c>
      <c r="J3486" s="83" t="str">
        <f>IF(M3486&lt;&gt;"",VLOOKUP(M3486,LISTAS·PAPP!$U$3:$Z$8,4,FALSE),"")</f>
        <v/>
      </c>
      <c r="K3486" s="83" t="str">
        <f>IF(C3486&lt;&gt;"",VLOOKUP(C3486,LISTAS·PAPP!$H$3:$O$119,4,FALSE),"")</f>
        <v/>
      </c>
      <c r="L3486" s="85" t="str">
        <f>IF(C3486&lt;&gt;"",VLOOKUP(C3486,LISTAS·PAPP!$H$3:$O$119,8,FALSE),"")</f>
        <v/>
      </c>
      <c r="M3486" s="95"/>
      <c r="N3486" s="92"/>
      <c r="O3486" s="92"/>
      <c r="P3486" s="84" t="str">
        <f>IF(N3486&lt;&gt;"",VLOOKUP(N3486,LISTAS·PAPP!$U$9:$Y$125,5,FALSE),"")</f>
        <v/>
      </c>
      <c r="Q3486" s="83" t="str">
        <f>IF(O3486&lt;&gt;"",VLOOKUP(O3486,LISTAS·PAPP!$U$9:$W$125,3,FALSE),"")</f>
        <v/>
      </c>
      <c r="R3486" s="92"/>
      <c r="S3486" s="173"/>
      <c r="T3486" s="173"/>
      <c r="U3486" s="92"/>
      <c r="V3486" s="92"/>
      <c r="W3486" s="94"/>
      <c r="X3486" s="83" t="str">
        <f>IF(ISERROR(VLOOKUP(W3486,LISTAS·PAPP!$AJ$3:$AK$903,2,0))," ",VLOOKUP(W3486,LISTAS·PAPP!$AJ$3:$AK$903,2,0))</f>
        <v xml:space="preserve"> </v>
      </c>
      <c r="Y3486" s="96"/>
      <c r="Z3486" s="97"/>
      <c r="AA3486" s="97"/>
      <c r="AB3486" s="97"/>
      <c r="AC3486" s="97"/>
      <c r="AD3486" s="97"/>
      <c r="AE3486" s="97"/>
      <c r="AF3486" s="97"/>
      <c r="AG3486" s="97"/>
      <c r="AH3486" s="97"/>
      <c r="AI3486" s="97"/>
      <c r="AJ3486" s="97"/>
      <c r="AK3486" s="97"/>
      <c r="AL3486" s="86" t="str">
        <f t="shared" si="163"/>
        <v/>
      </c>
      <c r="AM3486" s="87" t="str">
        <f t="shared" si="164"/>
        <v xml:space="preserve"> </v>
      </c>
      <c r="AN3486" s="1" t="str">
        <f t="shared" si="165"/>
        <v xml:space="preserve"> </v>
      </c>
    </row>
    <row r="3487" spans="1:40" s="88" customFormat="1" x14ac:dyDescent="0.25">
      <c r="A3487" s="92"/>
      <c r="B3487" s="92"/>
      <c r="C3487" s="92"/>
      <c r="D3487" s="92"/>
      <c r="E3487" s="92"/>
      <c r="F3487" s="93"/>
      <c r="G3487" s="94"/>
      <c r="H3487" s="83" t="str">
        <f>IF(M3487&lt;&gt;"",VLOOKUP(M3487,LISTAS·PAPP!$U$3:$Z$8,2,FALSE),"")</f>
        <v/>
      </c>
      <c r="I3487" s="85" t="str">
        <f>IF(M3487&lt;&gt;"",VLOOKUP(M3487,LISTAS·PAPP!$U$3:$Z$8,3,FALSE),"")</f>
        <v/>
      </c>
      <c r="J3487" s="83" t="str">
        <f>IF(M3487&lt;&gt;"",VLOOKUP(M3487,LISTAS·PAPP!$U$3:$Z$8,4,FALSE),"")</f>
        <v/>
      </c>
      <c r="K3487" s="83" t="str">
        <f>IF(C3487&lt;&gt;"",VLOOKUP(C3487,LISTAS·PAPP!$H$3:$O$119,4,FALSE),"")</f>
        <v/>
      </c>
      <c r="L3487" s="85" t="str">
        <f>IF(C3487&lt;&gt;"",VLOOKUP(C3487,LISTAS·PAPP!$H$3:$O$119,8,FALSE),"")</f>
        <v/>
      </c>
      <c r="M3487" s="95"/>
      <c r="N3487" s="92"/>
      <c r="O3487" s="92"/>
      <c r="P3487" s="84" t="str">
        <f>IF(N3487&lt;&gt;"",VLOOKUP(N3487,LISTAS·PAPP!$U$9:$Y$125,5,FALSE),"")</f>
        <v/>
      </c>
      <c r="Q3487" s="83" t="str">
        <f>IF(O3487&lt;&gt;"",VLOOKUP(O3487,LISTAS·PAPP!$U$9:$W$125,3,FALSE),"")</f>
        <v/>
      </c>
      <c r="R3487" s="92"/>
      <c r="S3487" s="173"/>
      <c r="T3487" s="173"/>
      <c r="U3487" s="92"/>
      <c r="V3487" s="92"/>
      <c r="W3487" s="94"/>
      <c r="X3487" s="83" t="str">
        <f>IF(ISERROR(VLOOKUP(W3487,LISTAS·PAPP!$AJ$3:$AK$903,2,0))," ",VLOOKUP(W3487,LISTAS·PAPP!$AJ$3:$AK$903,2,0))</f>
        <v xml:space="preserve"> </v>
      </c>
      <c r="Y3487" s="96"/>
      <c r="Z3487" s="97"/>
      <c r="AA3487" s="97"/>
      <c r="AB3487" s="97"/>
      <c r="AC3487" s="97"/>
      <c r="AD3487" s="97"/>
      <c r="AE3487" s="97"/>
      <c r="AF3487" s="97"/>
      <c r="AG3487" s="97"/>
      <c r="AH3487" s="97"/>
      <c r="AI3487" s="97"/>
      <c r="AJ3487" s="97"/>
      <c r="AK3487" s="97"/>
      <c r="AL3487" s="86" t="str">
        <f t="shared" si="163"/>
        <v/>
      </c>
      <c r="AM3487" s="87" t="str">
        <f t="shared" si="164"/>
        <v xml:space="preserve"> </v>
      </c>
      <c r="AN3487" s="1" t="str">
        <f t="shared" si="165"/>
        <v xml:space="preserve"> </v>
      </c>
    </row>
    <row r="3488" spans="1:40" s="88" customFormat="1" x14ac:dyDescent="0.25">
      <c r="A3488" s="92"/>
      <c r="B3488" s="92"/>
      <c r="C3488" s="92"/>
      <c r="D3488" s="92"/>
      <c r="E3488" s="92"/>
      <c r="F3488" s="93"/>
      <c r="G3488" s="94"/>
      <c r="H3488" s="83" t="str">
        <f>IF(M3488&lt;&gt;"",VLOOKUP(M3488,LISTAS·PAPP!$U$3:$Z$8,2,FALSE),"")</f>
        <v/>
      </c>
      <c r="I3488" s="85" t="str">
        <f>IF(M3488&lt;&gt;"",VLOOKUP(M3488,LISTAS·PAPP!$U$3:$Z$8,3,FALSE),"")</f>
        <v/>
      </c>
      <c r="J3488" s="83" t="str">
        <f>IF(M3488&lt;&gt;"",VLOOKUP(M3488,LISTAS·PAPP!$U$3:$Z$8,4,FALSE),"")</f>
        <v/>
      </c>
      <c r="K3488" s="83" t="str">
        <f>IF(C3488&lt;&gt;"",VLOOKUP(C3488,LISTAS·PAPP!$H$3:$O$119,4,FALSE),"")</f>
        <v/>
      </c>
      <c r="L3488" s="85" t="str">
        <f>IF(C3488&lt;&gt;"",VLOOKUP(C3488,LISTAS·PAPP!$H$3:$O$119,8,FALSE),"")</f>
        <v/>
      </c>
      <c r="M3488" s="95"/>
      <c r="N3488" s="92"/>
      <c r="O3488" s="92"/>
      <c r="P3488" s="84" t="str">
        <f>IF(N3488&lt;&gt;"",VLOOKUP(N3488,LISTAS·PAPP!$U$9:$Y$125,5,FALSE),"")</f>
        <v/>
      </c>
      <c r="Q3488" s="83" t="str">
        <f>IF(O3488&lt;&gt;"",VLOOKUP(O3488,LISTAS·PAPP!$U$9:$W$125,3,FALSE),"")</f>
        <v/>
      </c>
      <c r="R3488" s="92"/>
      <c r="S3488" s="173"/>
      <c r="T3488" s="173"/>
      <c r="U3488" s="92"/>
      <c r="V3488" s="92"/>
      <c r="W3488" s="94"/>
      <c r="X3488" s="83" t="str">
        <f>IF(ISERROR(VLOOKUP(W3488,LISTAS·PAPP!$AJ$3:$AK$903,2,0))," ",VLOOKUP(W3488,LISTAS·PAPP!$AJ$3:$AK$903,2,0))</f>
        <v xml:space="preserve"> </v>
      </c>
      <c r="Y3488" s="96"/>
      <c r="Z3488" s="97"/>
      <c r="AA3488" s="97"/>
      <c r="AB3488" s="97"/>
      <c r="AC3488" s="97"/>
      <c r="AD3488" s="97"/>
      <c r="AE3488" s="97"/>
      <c r="AF3488" s="97"/>
      <c r="AG3488" s="97"/>
      <c r="AH3488" s="97"/>
      <c r="AI3488" s="97"/>
      <c r="AJ3488" s="97"/>
      <c r="AK3488" s="97"/>
      <c r="AL3488" s="86" t="str">
        <f t="shared" si="163"/>
        <v/>
      </c>
      <c r="AM3488" s="87" t="str">
        <f t="shared" si="164"/>
        <v xml:space="preserve"> </v>
      </c>
      <c r="AN3488" s="1" t="str">
        <f t="shared" si="165"/>
        <v xml:space="preserve"> </v>
      </c>
    </row>
    <row r="3489" spans="1:40" s="88" customFormat="1" x14ac:dyDescent="0.25">
      <c r="A3489" s="92"/>
      <c r="B3489" s="92"/>
      <c r="C3489" s="92"/>
      <c r="D3489" s="92"/>
      <c r="E3489" s="92"/>
      <c r="F3489" s="93"/>
      <c r="G3489" s="94"/>
      <c r="H3489" s="83" t="str">
        <f>IF(M3489&lt;&gt;"",VLOOKUP(M3489,LISTAS·PAPP!$U$3:$Z$8,2,FALSE),"")</f>
        <v/>
      </c>
      <c r="I3489" s="85" t="str">
        <f>IF(M3489&lt;&gt;"",VLOOKUP(M3489,LISTAS·PAPP!$U$3:$Z$8,3,FALSE),"")</f>
        <v/>
      </c>
      <c r="J3489" s="83" t="str">
        <f>IF(M3489&lt;&gt;"",VLOOKUP(M3489,LISTAS·PAPP!$U$3:$Z$8,4,FALSE),"")</f>
        <v/>
      </c>
      <c r="K3489" s="83" t="str">
        <f>IF(C3489&lt;&gt;"",VLOOKUP(C3489,LISTAS·PAPP!$H$3:$O$119,4,FALSE),"")</f>
        <v/>
      </c>
      <c r="L3489" s="85" t="str">
        <f>IF(C3489&lt;&gt;"",VLOOKUP(C3489,LISTAS·PAPP!$H$3:$O$119,8,FALSE),"")</f>
        <v/>
      </c>
      <c r="M3489" s="95"/>
      <c r="N3489" s="92"/>
      <c r="O3489" s="92"/>
      <c r="P3489" s="84" t="str">
        <f>IF(N3489&lt;&gt;"",VLOOKUP(N3489,LISTAS·PAPP!$U$9:$Y$125,5,FALSE),"")</f>
        <v/>
      </c>
      <c r="Q3489" s="83" t="str">
        <f>IF(O3489&lt;&gt;"",VLOOKUP(O3489,LISTAS·PAPP!$U$9:$W$125,3,FALSE),"")</f>
        <v/>
      </c>
      <c r="R3489" s="92"/>
      <c r="S3489" s="173"/>
      <c r="T3489" s="173"/>
      <c r="U3489" s="92"/>
      <c r="V3489" s="92"/>
      <c r="W3489" s="94"/>
      <c r="X3489" s="83" t="str">
        <f>IF(ISERROR(VLOOKUP(W3489,LISTAS·PAPP!$AJ$3:$AK$903,2,0))," ",VLOOKUP(W3489,LISTAS·PAPP!$AJ$3:$AK$903,2,0))</f>
        <v xml:space="preserve"> </v>
      </c>
      <c r="Y3489" s="96"/>
      <c r="Z3489" s="97"/>
      <c r="AA3489" s="97"/>
      <c r="AB3489" s="97"/>
      <c r="AC3489" s="97"/>
      <c r="AD3489" s="97"/>
      <c r="AE3489" s="97"/>
      <c r="AF3489" s="97"/>
      <c r="AG3489" s="97"/>
      <c r="AH3489" s="97"/>
      <c r="AI3489" s="97"/>
      <c r="AJ3489" s="97"/>
      <c r="AK3489" s="97"/>
      <c r="AL3489" s="86" t="str">
        <f t="shared" si="163"/>
        <v/>
      </c>
      <c r="AM3489" s="87" t="str">
        <f t="shared" si="164"/>
        <v xml:space="preserve"> </v>
      </c>
      <c r="AN3489" s="1" t="str">
        <f t="shared" si="165"/>
        <v xml:space="preserve"> </v>
      </c>
    </row>
    <row r="3490" spans="1:40" s="88" customFormat="1" x14ac:dyDescent="0.25">
      <c r="A3490" s="92"/>
      <c r="B3490" s="92"/>
      <c r="C3490" s="92"/>
      <c r="D3490" s="92"/>
      <c r="E3490" s="92"/>
      <c r="F3490" s="93"/>
      <c r="G3490" s="94"/>
      <c r="H3490" s="83" t="str">
        <f>IF(M3490&lt;&gt;"",VLOOKUP(M3490,LISTAS·PAPP!$U$3:$Z$8,2,FALSE),"")</f>
        <v/>
      </c>
      <c r="I3490" s="85" t="str">
        <f>IF(M3490&lt;&gt;"",VLOOKUP(M3490,LISTAS·PAPP!$U$3:$Z$8,3,FALSE),"")</f>
        <v/>
      </c>
      <c r="J3490" s="83" t="str">
        <f>IF(M3490&lt;&gt;"",VLOOKUP(M3490,LISTAS·PAPP!$U$3:$Z$8,4,FALSE),"")</f>
        <v/>
      </c>
      <c r="K3490" s="83" t="str">
        <f>IF(C3490&lt;&gt;"",VLOOKUP(C3490,LISTAS·PAPP!$H$3:$O$119,4,FALSE),"")</f>
        <v/>
      </c>
      <c r="L3490" s="85" t="str">
        <f>IF(C3490&lt;&gt;"",VLOOKUP(C3490,LISTAS·PAPP!$H$3:$O$119,8,FALSE),"")</f>
        <v/>
      </c>
      <c r="M3490" s="95"/>
      <c r="N3490" s="92"/>
      <c r="O3490" s="92"/>
      <c r="P3490" s="84" t="str">
        <f>IF(N3490&lt;&gt;"",VLOOKUP(N3490,LISTAS·PAPP!$U$9:$Y$125,5,FALSE),"")</f>
        <v/>
      </c>
      <c r="Q3490" s="83" t="str">
        <f>IF(O3490&lt;&gt;"",VLOOKUP(O3490,LISTAS·PAPP!$U$9:$W$125,3,FALSE),"")</f>
        <v/>
      </c>
      <c r="R3490" s="92"/>
      <c r="S3490" s="173"/>
      <c r="T3490" s="173"/>
      <c r="U3490" s="92"/>
      <c r="V3490" s="92"/>
      <c r="W3490" s="94"/>
      <c r="X3490" s="83" t="str">
        <f>IF(ISERROR(VLOOKUP(W3490,LISTAS·PAPP!$AJ$3:$AK$903,2,0))," ",VLOOKUP(W3490,LISTAS·PAPP!$AJ$3:$AK$903,2,0))</f>
        <v xml:space="preserve"> </v>
      </c>
      <c r="Y3490" s="96"/>
      <c r="Z3490" s="97"/>
      <c r="AA3490" s="97"/>
      <c r="AB3490" s="97"/>
      <c r="AC3490" s="97"/>
      <c r="AD3490" s="97"/>
      <c r="AE3490" s="97"/>
      <c r="AF3490" s="97"/>
      <c r="AG3490" s="97"/>
      <c r="AH3490" s="97"/>
      <c r="AI3490" s="97"/>
      <c r="AJ3490" s="97"/>
      <c r="AK3490" s="97"/>
      <c r="AL3490" s="86" t="str">
        <f t="shared" si="163"/>
        <v/>
      </c>
      <c r="AM3490" s="87" t="str">
        <f t="shared" si="164"/>
        <v xml:space="preserve"> </v>
      </c>
      <c r="AN3490" s="1" t="str">
        <f t="shared" si="165"/>
        <v xml:space="preserve"> </v>
      </c>
    </row>
    <row r="3491" spans="1:40" s="88" customFormat="1" x14ac:dyDescent="0.25">
      <c r="A3491" s="92"/>
      <c r="B3491" s="92"/>
      <c r="C3491" s="92"/>
      <c r="D3491" s="92"/>
      <c r="E3491" s="92"/>
      <c r="F3491" s="93"/>
      <c r="G3491" s="94"/>
      <c r="H3491" s="83" t="str">
        <f>IF(M3491&lt;&gt;"",VLOOKUP(M3491,LISTAS·PAPP!$U$3:$Z$8,2,FALSE),"")</f>
        <v/>
      </c>
      <c r="I3491" s="85" t="str">
        <f>IF(M3491&lt;&gt;"",VLOOKUP(M3491,LISTAS·PAPP!$U$3:$Z$8,3,FALSE),"")</f>
        <v/>
      </c>
      <c r="J3491" s="83" t="str">
        <f>IF(M3491&lt;&gt;"",VLOOKUP(M3491,LISTAS·PAPP!$U$3:$Z$8,4,FALSE),"")</f>
        <v/>
      </c>
      <c r="K3491" s="83" t="str">
        <f>IF(C3491&lt;&gt;"",VLOOKUP(C3491,LISTAS·PAPP!$H$3:$O$119,4,FALSE),"")</f>
        <v/>
      </c>
      <c r="L3491" s="85" t="str">
        <f>IF(C3491&lt;&gt;"",VLOOKUP(C3491,LISTAS·PAPP!$H$3:$O$119,8,FALSE),"")</f>
        <v/>
      </c>
      <c r="M3491" s="95"/>
      <c r="N3491" s="92"/>
      <c r="O3491" s="92"/>
      <c r="P3491" s="84" t="str">
        <f>IF(N3491&lt;&gt;"",VLOOKUP(N3491,LISTAS·PAPP!$U$9:$Y$125,5,FALSE),"")</f>
        <v/>
      </c>
      <c r="Q3491" s="83" t="str">
        <f>IF(O3491&lt;&gt;"",VLOOKUP(O3491,LISTAS·PAPP!$U$9:$W$125,3,FALSE),"")</f>
        <v/>
      </c>
      <c r="R3491" s="92"/>
      <c r="S3491" s="173"/>
      <c r="T3491" s="173"/>
      <c r="U3491" s="92"/>
      <c r="V3491" s="92"/>
      <c r="W3491" s="94"/>
      <c r="X3491" s="83" t="str">
        <f>IF(ISERROR(VLOOKUP(W3491,LISTAS·PAPP!$AJ$3:$AK$903,2,0))," ",VLOOKUP(W3491,LISTAS·PAPP!$AJ$3:$AK$903,2,0))</f>
        <v xml:space="preserve"> </v>
      </c>
      <c r="Y3491" s="96"/>
      <c r="Z3491" s="97"/>
      <c r="AA3491" s="97"/>
      <c r="AB3491" s="97"/>
      <c r="AC3491" s="97"/>
      <c r="AD3491" s="97"/>
      <c r="AE3491" s="97"/>
      <c r="AF3491" s="97"/>
      <c r="AG3491" s="97"/>
      <c r="AH3491" s="97"/>
      <c r="AI3491" s="97"/>
      <c r="AJ3491" s="97"/>
      <c r="AK3491" s="97"/>
      <c r="AL3491" s="86" t="str">
        <f t="shared" si="163"/>
        <v/>
      </c>
      <c r="AM3491" s="87" t="str">
        <f t="shared" si="164"/>
        <v xml:space="preserve"> </v>
      </c>
      <c r="AN3491" s="1" t="str">
        <f t="shared" si="165"/>
        <v xml:space="preserve"> </v>
      </c>
    </row>
    <row r="3492" spans="1:40" s="88" customFormat="1" x14ac:dyDescent="0.25">
      <c r="A3492" s="92"/>
      <c r="B3492" s="92"/>
      <c r="C3492" s="92"/>
      <c r="D3492" s="92"/>
      <c r="E3492" s="92"/>
      <c r="F3492" s="93"/>
      <c r="G3492" s="94"/>
      <c r="H3492" s="83" t="str">
        <f>IF(M3492&lt;&gt;"",VLOOKUP(M3492,LISTAS·PAPP!$U$3:$Z$8,2,FALSE),"")</f>
        <v/>
      </c>
      <c r="I3492" s="85" t="str">
        <f>IF(M3492&lt;&gt;"",VLOOKUP(M3492,LISTAS·PAPP!$U$3:$Z$8,3,FALSE),"")</f>
        <v/>
      </c>
      <c r="J3492" s="83" t="str">
        <f>IF(M3492&lt;&gt;"",VLOOKUP(M3492,LISTAS·PAPP!$U$3:$Z$8,4,FALSE),"")</f>
        <v/>
      </c>
      <c r="K3492" s="83" t="str">
        <f>IF(C3492&lt;&gt;"",VLOOKUP(C3492,LISTAS·PAPP!$H$3:$O$119,4,FALSE),"")</f>
        <v/>
      </c>
      <c r="L3492" s="85" t="str">
        <f>IF(C3492&lt;&gt;"",VLOOKUP(C3492,LISTAS·PAPP!$H$3:$O$119,8,FALSE),"")</f>
        <v/>
      </c>
      <c r="M3492" s="95"/>
      <c r="N3492" s="92"/>
      <c r="O3492" s="92"/>
      <c r="P3492" s="84" t="str">
        <f>IF(N3492&lt;&gt;"",VLOOKUP(N3492,LISTAS·PAPP!$U$9:$Y$125,5,FALSE),"")</f>
        <v/>
      </c>
      <c r="Q3492" s="83" t="str">
        <f>IF(O3492&lt;&gt;"",VLOOKUP(O3492,LISTAS·PAPP!$U$9:$W$125,3,FALSE),"")</f>
        <v/>
      </c>
      <c r="R3492" s="92"/>
      <c r="S3492" s="173"/>
      <c r="T3492" s="173"/>
      <c r="U3492" s="92"/>
      <c r="V3492" s="92"/>
      <c r="W3492" s="94"/>
      <c r="X3492" s="83" t="str">
        <f>IF(ISERROR(VLOOKUP(W3492,LISTAS·PAPP!$AJ$3:$AK$903,2,0))," ",VLOOKUP(W3492,LISTAS·PAPP!$AJ$3:$AK$903,2,0))</f>
        <v xml:space="preserve"> </v>
      </c>
      <c r="Y3492" s="96"/>
      <c r="Z3492" s="97"/>
      <c r="AA3492" s="97"/>
      <c r="AB3492" s="97"/>
      <c r="AC3492" s="97"/>
      <c r="AD3492" s="97"/>
      <c r="AE3492" s="97"/>
      <c r="AF3492" s="97"/>
      <c r="AG3492" s="97"/>
      <c r="AH3492" s="97"/>
      <c r="AI3492" s="97"/>
      <c r="AJ3492" s="97"/>
      <c r="AK3492" s="97"/>
      <c r="AL3492" s="86" t="str">
        <f t="shared" si="163"/>
        <v/>
      </c>
      <c r="AM3492" s="87" t="str">
        <f t="shared" si="164"/>
        <v xml:space="preserve"> </v>
      </c>
      <c r="AN3492" s="1" t="str">
        <f t="shared" si="165"/>
        <v xml:space="preserve"> </v>
      </c>
    </row>
    <row r="3493" spans="1:40" s="88" customFormat="1" x14ac:dyDescent="0.25">
      <c r="A3493" s="92"/>
      <c r="B3493" s="92"/>
      <c r="C3493" s="92"/>
      <c r="D3493" s="92"/>
      <c r="E3493" s="92"/>
      <c r="F3493" s="93"/>
      <c r="G3493" s="94"/>
      <c r="H3493" s="83" t="str">
        <f>IF(M3493&lt;&gt;"",VLOOKUP(M3493,LISTAS·PAPP!$U$3:$Z$8,2,FALSE),"")</f>
        <v/>
      </c>
      <c r="I3493" s="85" t="str">
        <f>IF(M3493&lt;&gt;"",VLOOKUP(M3493,LISTAS·PAPP!$U$3:$Z$8,3,FALSE),"")</f>
        <v/>
      </c>
      <c r="J3493" s="83" t="str">
        <f>IF(M3493&lt;&gt;"",VLOOKUP(M3493,LISTAS·PAPP!$U$3:$Z$8,4,FALSE),"")</f>
        <v/>
      </c>
      <c r="K3493" s="83" t="str">
        <f>IF(C3493&lt;&gt;"",VLOOKUP(C3493,LISTAS·PAPP!$H$3:$O$119,4,FALSE),"")</f>
        <v/>
      </c>
      <c r="L3493" s="85" t="str">
        <f>IF(C3493&lt;&gt;"",VLOOKUP(C3493,LISTAS·PAPP!$H$3:$O$119,8,FALSE),"")</f>
        <v/>
      </c>
      <c r="M3493" s="95"/>
      <c r="N3493" s="92"/>
      <c r="O3493" s="92"/>
      <c r="P3493" s="84" t="str">
        <f>IF(N3493&lt;&gt;"",VLOOKUP(N3493,LISTAS·PAPP!$U$9:$Y$125,5,FALSE),"")</f>
        <v/>
      </c>
      <c r="Q3493" s="83" t="str">
        <f>IF(O3493&lt;&gt;"",VLOOKUP(O3493,LISTAS·PAPP!$U$9:$W$125,3,FALSE),"")</f>
        <v/>
      </c>
      <c r="R3493" s="92"/>
      <c r="S3493" s="173"/>
      <c r="T3493" s="173"/>
      <c r="U3493" s="92"/>
      <c r="V3493" s="92"/>
      <c r="W3493" s="94"/>
      <c r="X3493" s="83" t="str">
        <f>IF(ISERROR(VLOOKUP(W3493,LISTAS·PAPP!$AJ$3:$AK$903,2,0))," ",VLOOKUP(W3493,LISTAS·PAPP!$AJ$3:$AK$903,2,0))</f>
        <v xml:space="preserve"> </v>
      </c>
      <c r="Y3493" s="96"/>
      <c r="Z3493" s="97"/>
      <c r="AA3493" s="97"/>
      <c r="AB3493" s="97"/>
      <c r="AC3493" s="97"/>
      <c r="AD3493" s="97"/>
      <c r="AE3493" s="97"/>
      <c r="AF3493" s="97"/>
      <c r="AG3493" s="97"/>
      <c r="AH3493" s="97"/>
      <c r="AI3493" s="97"/>
      <c r="AJ3493" s="97"/>
      <c r="AK3493" s="97"/>
      <c r="AL3493" s="86" t="str">
        <f t="shared" si="163"/>
        <v/>
      </c>
      <c r="AM3493" s="87" t="str">
        <f t="shared" si="164"/>
        <v xml:space="preserve"> </v>
      </c>
      <c r="AN3493" s="1" t="str">
        <f t="shared" si="165"/>
        <v xml:space="preserve"> </v>
      </c>
    </row>
    <row r="3494" spans="1:40" s="88" customFormat="1" x14ac:dyDescent="0.25">
      <c r="A3494" s="92"/>
      <c r="B3494" s="92"/>
      <c r="C3494" s="92"/>
      <c r="D3494" s="92"/>
      <c r="E3494" s="92"/>
      <c r="F3494" s="93"/>
      <c r="G3494" s="94"/>
      <c r="H3494" s="83" t="str">
        <f>IF(M3494&lt;&gt;"",VLOOKUP(M3494,LISTAS·PAPP!$U$3:$Z$8,2,FALSE),"")</f>
        <v/>
      </c>
      <c r="I3494" s="85" t="str">
        <f>IF(M3494&lt;&gt;"",VLOOKUP(M3494,LISTAS·PAPP!$U$3:$Z$8,3,FALSE),"")</f>
        <v/>
      </c>
      <c r="J3494" s="83" t="str">
        <f>IF(M3494&lt;&gt;"",VLOOKUP(M3494,LISTAS·PAPP!$U$3:$Z$8,4,FALSE),"")</f>
        <v/>
      </c>
      <c r="K3494" s="83" t="str">
        <f>IF(C3494&lt;&gt;"",VLOOKUP(C3494,LISTAS·PAPP!$H$3:$O$119,4,FALSE),"")</f>
        <v/>
      </c>
      <c r="L3494" s="85" t="str">
        <f>IF(C3494&lt;&gt;"",VLOOKUP(C3494,LISTAS·PAPP!$H$3:$O$119,8,FALSE),"")</f>
        <v/>
      </c>
      <c r="M3494" s="95"/>
      <c r="N3494" s="92"/>
      <c r="O3494" s="92"/>
      <c r="P3494" s="84" t="str">
        <f>IF(N3494&lt;&gt;"",VLOOKUP(N3494,LISTAS·PAPP!$U$9:$Y$125,5,FALSE),"")</f>
        <v/>
      </c>
      <c r="Q3494" s="83" t="str">
        <f>IF(O3494&lt;&gt;"",VLOOKUP(O3494,LISTAS·PAPP!$U$9:$W$125,3,FALSE),"")</f>
        <v/>
      </c>
      <c r="R3494" s="92"/>
      <c r="S3494" s="173"/>
      <c r="T3494" s="173"/>
      <c r="U3494" s="92"/>
      <c r="V3494" s="92"/>
      <c r="W3494" s="94"/>
      <c r="X3494" s="83" t="str">
        <f>IF(ISERROR(VLOOKUP(W3494,LISTAS·PAPP!$AJ$3:$AK$903,2,0))," ",VLOOKUP(W3494,LISTAS·PAPP!$AJ$3:$AK$903,2,0))</f>
        <v xml:space="preserve"> </v>
      </c>
      <c r="Y3494" s="96"/>
      <c r="Z3494" s="97"/>
      <c r="AA3494" s="97"/>
      <c r="AB3494" s="97"/>
      <c r="AC3494" s="97"/>
      <c r="AD3494" s="97"/>
      <c r="AE3494" s="97"/>
      <c r="AF3494" s="97"/>
      <c r="AG3494" s="97"/>
      <c r="AH3494" s="97"/>
      <c r="AI3494" s="97"/>
      <c r="AJ3494" s="97"/>
      <c r="AK3494" s="97"/>
      <c r="AL3494" s="86" t="str">
        <f t="shared" si="163"/>
        <v/>
      </c>
      <c r="AM3494" s="87" t="str">
        <f t="shared" si="164"/>
        <v xml:space="preserve"> </v>
      </c>
      <c r="AN3494" s="1" t="str">
        <f t="shared" si="165"/>
        <v xml:space="preserve"> </v>
      </c>
    </row>
    <row r="3495" spans="1:40" s="88" customFormat="1" x14ac:dyDescent="0.25">
      <c r="A3495" s="92"/>
      <c r="B3495" s="92"/>
      <c r="C3495" s="92"/>
      <c r="D3495" s="92"/>
      <c r="E3495" s="92"/>
      <c r="F3495" s="93"/>
      <c r="G3495" s="94"/>
      <c r="H3495" s="83" t="str">
        <f>IF(M3495&lt;&gt;"",VLOOKUP(M3495,LISTAS·PAPP!$U$3:$Z$8,2,FALSE),"")</f>
        <v/>
      </c>
      <c r="I3495" s="85" t="str">
        <f>IF(M3495&lt;&gt;"",VLOOKUP(M3495,LISTAS·PAPP!$U$3:$Z$8,3,FALSE),"")</f>
        <v/>
      </c>
      <c r="J3495" s="83" t="str">
        <f>IF(M3495&lt;&gt;"",VLOOKUP(M3495,LISTAS·PAPP!$U$3:$Z$8,4,FALSE),"")</f>
        <v/>
      </c>
      <c r="K3495" s="83" t="str">
        <f>IF(C3495&lt;&gt;"",VLOOKUP(C3495,LISTAS·PAPP!$H$3:$O$119,4,FALSE),"")</f>
        <v/>
      </c>
      <c r="L3495" s="85" t="str">
        <f>IF(C3495&lt;&gt;"",VLOOKUP(C3495,LISTAS·PAPP!$H$3:$O$119,8,FALSE),"")</f>
        <v/>
      </c>
      <c r="M3495" s="95"/>
      <c r="N3495" s="92"/>
      <c r="O3495" s="92"/>
      <c r="P3495" s="84" t="str">
        <f>IF(N3495&lt;&gt;"",VLOOKUP(N3495,LISTAS·PAPP!$U$9:$Y$125,5,FALSE),"")</f>
        <v/>
      </c>
      <c r="Q3495" s="83" t="str">
        <f>IF(O3495&lt;&gt;"",VLOOKUP(O3495,LISTAS·PAPP!$U$9:$W$125,3,FALSE),"")</f>
        <v/>
      </c>
      <c r="R3495" s="92"/>
      <c r="S3495" s="173"/>
      <c r="T3495" s="173"/>
      <c r="U3495" s="92"/>
      <c r="V3495" s="92"/>
      <c r="W3495" s="94"/>
      <c r="X3495" s="83" t="str">
        <f>IF(ISERROR(VLOOKUP(W3495,LISTAS·PAPP!$AJ$3:$AK$903,2,0))," ",VLOOKUP(W3495,LISTAS·PAPP!$AJ$3:$AK$903,2,0))</f>
        <v xml:space="preserve"> </v>
      </c>
      <c r="Y3495" s="96"/>
      <c r="Z3495" s="97"/>
      <c r="AA3495" s="97"/>
      <c r="AB3495" s="97"/>
      <c r="AC3495" s="97"/>
      <c r="AD3495" s="97"/>
      <c r="AE3495" s="97"/>
      <c r="AF3495" s="97"/>
      <c r="AG3495" s="97"/>
      <c r="AH3495" s="97"/>
      <c r="AI3495" s="97"/>
      <c r="AJ3495" s="97"/>
      <c r="AK3495" s="97"/>
      <c r="AL3495" s="86" t="str">
        <f t="shared" si="163"/>
        <v/>
      </c>
      <c r="AM3495" s="87" t="str">
        <f t="shared" si="164"/>
        <v xml:space="preserve"> </v>
      </c>
      <c r="AN3495" s="1" t="str">
        <f t="shared" si="165"/>
        <v xml:space="preserve"> </v>
      </c>
    </row>
    <row r="3496" spans="1:40" s="88" customFormat="1" x14ac:dyDescent="0.25">
      <c r="A3496" s="92"/>
      <c r="B3496" s="92"/>
      <c r="C3496" s="92"/>
      <c r="D3496" s="92"/>
      <c r="E3496" s="92"/>
      <c r="F3496" s="93"/>
      <c r="G3496" s="94"/>
      <c r="H3496" s="83" t="str">
        <f>IF(M3496&lt;&gt;"",VLOOKUP(M3496,LISTAS·PAPP!$U$3:$Z$8,2,FALSE),"")</f>
        <v/>
      </c>
      <c r="I3496" s="85" t="str">
        <f>IF(M3496&lt;&gt;"",VLOOKUP(M3496,LISTAS·PAPP!$U$3:$Z$8,3,FALSE),"")</f>
        <v/>
      </c>
      <c r="J3496" s="83" t="str">
        <f>IF(M3496&lt;&gt;"",VLOOKUP(M3496,LISTAS·PAPP!$U$3:$Z$8,4,FALSE),"")</f>
        <v/>
      </c>
      <c r="K3496" s="83" t="str">
        <f>IF(C3496&lt;&gt;"",VLOOKUP(C3496,LISTAS·PAPP!$H$3:$O$119,4,FALSE),"")</f>
        <v/>
      </c>
      <c r="L3496" s="85" t="str">
        <f>IF(C3496&lt;&gt;"",VLOOKUP(C3496,LISTAS·PAPP!$H$3:$O$119,8,FALSE),"")</f>
        <v/>
      </c>
      <c r="M3496" s="95"/>
      <c r="N3496" s="92"/>
      <c r="O3496" s="92"/>
      <c r="P3496" s="84" t="str">
        <f>IF(N3496&lt;&gt;"",VLOOKUP(N3496,LISTAS·PAPP!$U$9:$Y$125,5,FALSE),"")</f>
        <v/>
      </c>
      <c r="Q3496" s="83" t="str">
        <f>IF(O3496&lt;&gt;"",VLOOKUP(O3496,LISTAS·PAPP!$U$9:$W$125,3,FALSE),"")</f>
        <v/>
      </c>
      <c r="R3496" s="92"/>
      <c r="S3496" s="173"/>
      <c r="T3496" s="173"/>
      <c r="U3496" s="92"/>
      <c r="V3496" s="92"/>
      <c r="W3496" s="94"/>
      <c r="X3496" s="83" t="str">
        <f>IF(ISERROR(VLOOKUP(W3496,LISTAS·PAPP!$AJ$3:$AK$903,2,0))," ",VLOOKUP(W3496,LISTAS·PAPP!$AJ$3:$AK$903,2,0))</f>
        <v xml:space="preserve"> </v>
      </c>
      <c r="Y3496" s="96"/>
      <c r="Z3496" s="97"/>
      <c r="AA3496" s="97"/>
      <c r="AB3496" s="97"/>
      <c r="AC3496" s="97"/>
      <c r="AD3496" s="97"/>
      <c r="AE3496" s="97"/>
      <c r="AF3496" s="97"/>
      <c r="AG3496" s="97"/>
      <c r="AH3496" s="97"/>
      <c r="AI3496" s="97"/>
      <c r="AJ3496" s="97"/>
      <c r="AK3496" s="97"/>
      <c r="AL3496" s="86" t="str">
        <f t="shared" si="163"/>
        <v/>
      </c>
      <c r="AM3496" s="87" t="str">
        <f t="shared" si="164"/>
        <v xml:space="preserve"> </v>
      </c>
      <c r="AN3496" s="1" t="str">
        <f t="shared" si="165"/>
        <v xml:space="preserve"> </v>
      </c>
    </row>
    <row r="3497" spans="1:40" s="88" customFormat="1" x14ac:dyDescent="0.25">
      <c r="A3497" s="92"/>
      <c r="B3497" s="92"/>
      <c r="C3497" s="92"/>
      <c r="D3497" s="92"/>
      <c r="E3497" s="92"/>
      <c r="F3497" s="93"/>
      <c r="G3497" s="94"/>
      <c r="H3497" s="83" t="str">
        <f>IF(M3497&lt;&gt;"",VLOOKUP(M3497,LISTAS·PAPP!$U$3:$Z$8,2,FALSE),"")</f>
        <v/>
      </c>
      <c r="I3497" s="85" t="str">
        <f>IF(M3497&lt;&gt;"",VLOOKUP(M3497,LISTAS·PAPP!$U$3:$Z$8,3,FALSE),"")</f>
        <v/>
      </c>
      <c r="J3497" s="83" t="str">
        <f>IF(M3497&lt;&gt;"",VLOOKUP(M3497,LISTAS·PAPP!$U$3:$Z$8,4,FALSE),"")</f>
        <v/>
      </c>
      <c r="K3497" s="83" t="str">
        <f>IF(C3497&lt;&gt;"",VLOOKUP(C3497,LISTAS·PAPP!$H$3:$O$119,4,FALSE),"")</f>
        <v/>
      </c>
      <c r="L3497" s="85" t="str">
        <f>IF(C3497&lt;&gt;"",VLOOKUP(C3497,LISTAS·PAPP!$H$3:$O$119,8,FALSE),"")</f>
        <v/>
      </c>
      <c r="M3497" s="95"/>
      <c r="N3497" s="92"/>
      <c r="O3497" s="92"/>
      <c r="P3497" s="84" t="str">
        <f>IF(N3497&lt;&gt;"",VLOOKUP(N3497,LISTAS·PAPP!$U$9:$Y$125,5,FALSE),"")</f>
        <v/>
      </c>
      <c r="Q3497" s="83" t="str">
        <f>IF(O3497&lt;&gt;"",VLOOKUP(O3497,LISTAS·PAPP!$U$9:$W$125,3,FALSE),"")</f>
        <v/>
      </c>
      <c r="R3497" s="92"/>
      <c r="S3497" s="173"/>
      <c r="T3497" s="173"/>
      <c r="U3497" s="92"/>
      <c r="V3497" s="92"/>
      <c r="W3497" s="94"/>
      <c r="X3497" s="83" t="str">
        <f>IF(ISERROR(VLOOKUP(W3497,LISTAS·PAPP!$AJ$3:$AK$903,2,0))," ",VLOOKUP(W3497,LISTAS·PAPP!$AJ$3:$AK$903,2,0))</f>
        <v xml:space="preserve"> </v>
      </c>
      <c r="Y3497" s="96"/>
      <c r="Z3497" s="97"/>
      <c r="AA3497" s="97"/>
      <c r="AB3497" s="97"/>
      <c r="AC3497" s="97"/>
      <c r="AD3497" s="97"/>
      <c r="AE3497" s="97"/>
      <c r="AF3497" s="97"/>
      <c r="AG3497" s="97"/>
      <c r="AH3497" s="97"/>
      <c r="AI3497" s="97"/>
      <c r="AJ3497" s="97"/>
      <c r="AK3497" s="97"/>
      <c r="AL3497" s="86" t="str">
        <f t="shared" si="163"/>
        <v/>
      </c>
      <c r="AM3497" s="87" t="str">
        <f t="shared" si="164"/>
        <v xml:space="preserve"> </v>
      </c>
      <c r="AN3497" s="1" t="str">
        <f t="shared" si="165"/>
        <v xml:space="preserve"> </v>
      </c>
    </row>
    <row r="3498" spans="1:40" s="88" customFormat="1" x14ac:dyDescent="0.25">
      <c r="A3498" s="92"/>
      <c r="B3498" s="92"/>
      <c r="C3498" s="92"/>
      <c r="D3498" s="92"/>
      <c r="E3498" s="92"/>
      <c r="F3498" s="93"/>
      <c r="G3498" s="94"/>
      <c r="H3498" s="83" t="str">
        <f>IF(M3498&lt;&gt;"",VLOOKUP(M3498,LISTAS·PAPP!$U$3:$Z$8,2,FALSE),"")</f>
        <v/>
      </c>
      <c r="I3498" s="85" t="str">
        <f>IF(M3498&lt;&gt;"",VLOOKUP(M3498,LISTAS·PAPP!$U$3:$Z$8,3,FALSE),"")</f>
        <v/>
      </c>
      <c r="J3498" s="83" t="str">
        <f>IF(M3498&lt;&gt;"",VLOOKUP(M3498,LISTAS·PAPP!$U$3:$Z$8,4,FALSE),"")</f>
        <v/>
      </c>
      <c r="K3498" s="83" t="str">
        <f>IF(C3498&lt;&gt;"",VLOOKUP(C3498,LISTAS·PAPP!$H$3:$O$119,4,FALSE),"")</f>
        <v/>
      </c>
      <c r="L3498" s="85" t="str">
        <f>IF(C3498&lt;&gt;"",VLOOKUP(C3498,LISTAS·PAPP!$H$3:$O$119,8,FALSE),"")</f>
        <v/>
      </c>
      <c r="M3498" s="95"/>
      <c r="N3498" s="92"/>
      <c r="O3498" s="92"/>
      <c r="P3498" s="84" t="str">
        <f>IF(N3498&lt;&gt;"",VLOOKUP(N3498,LISTAS·PAPP!$U$9:$Y$125,5,FALSE),"")</f>
        <v/>
      </c>
      <c r="Q3498" s="83" t="str">
        <f>IF(O3498&lt;&gt;"",VLOOKUP(O3498,LISTAS·PAPP!$U$9:$W$125,3,FALSE),"")</f>
        <v/>
      </c>
      <c r="R3498" s="92"/>
      <c r="S3498" s="173"/>
      <c r="T3498" s="173"/>
      <c r="U3498" s="92"/>
      <c r="V3498" s="92"/>
      <c r="W3498" s="94"/>
      <c r="X3498" s="83" t="str">
        <f>IF(ISERROR(VLOOKUP(W3498,LISTAS·PAPP!$AJ$3:$AK$903,2,0))," ",VLOOKUP(W3498,LISTAS·PAPP!$AJ$3:$AK$903,2,0))</f>
        <v xml:space="preserve"> </v>
      </c>
      <c r="Y3498" s="96"/>
      <c r="Z3498" s="97"/>
      <c r="AA3498" s="97"/>
      <c r="AB3498" s="97"/>
      <c r="AC3498" s="97"/>
      <c r="AD3498" s="97"/>
      <c r="AE3498" s="97"/>
      <c r="AF3498" s="97"/>
      <c r="AG3498" s="97"/>
      <c r="AH3498" s="97"/>
      <c r="AI3498" s="97"/>
      <c r="AJ3498" s="97"/>
      <c r="AK3498" s="97"/>
      <c r="AL3498" s="86" t="str">
        <f t="shared" si="163"/>
        <v/>
      </c>
      <c r="AM3498" s="87" t="str">
        <f t="shared" si="164"/>
        <v xml:space="preserve"> </v>
      </c>
      <c r="AN3498" s="1" t="str">
        <f t="shared" si="165"/>
        <v xml:space="preserve"> </v>
      </c>
    </row>
    <row r="3499" spans="1:40" s="88" customFormat="1" x14ac:dyDescent="0.25">
      <c r="A3499" s="92"/>
      <c r="B3499" s="92"/>
      <c r="C3499" s="92"/>
      <c r="D3499" s="92"/>
      <c r="E3499" s="92"/>
      <c r="F3499" s="93"/>
      <c r="G3499" s="94"/>
      <c r="H3499" s="83" t="str">
        <f>IF(M3499&lt;&gt;"",VLOOKUP(M3499,LISTAS·PAPP!$U$3:$Z$8,2,FALSE),"")</f>
        <v/>
      </c>
      <c r="I3499" s="85" t="str">
        <f>IF(M3499&lt;&gt;"",VLOOKUP(M3499,LISTAS·PAPP!$U$3:$Z$8,3,FALSE),"")</f>
        <v/>
      </c>
      <c r="J3499" s="83" t="str">
        <f>IF(M3499&lt;&gt;"",VLOOKUP(M3499,LISTAS·PAPP!$U$3:$Z$8,4,FALSE),"")</f>
        <v/>
      </c>
      <c r="K3499" s="83" t="str">
        <f>IF(C3499&lt;&gt;"",VLOOKUP(C3499,LISTAS·PAPP!$H$3:$O$119,4,FALSE),"")</f>
        <v/>
      </c>
      <c r="L3499" s="85" t="str">
        <f>IF(C3499&lt;&gt;"",VLOOKUP(C3499,LISTAS·PAPP!$H$3:$O$119,8,FALSE),"")</f>
        <v/>
      </c>
      <c r="M3499" s="95"/>
      <c r="N3499" s="92"/>
      <c r="O3499" s="92"/>
      <c r="P3499" s="84" t="str">
        <f>IF(N3499&lt;&gt;"",VLOOKUP(N3499,LISTAS·PAPP!$U$9:$Y$125,5,FALSE),"")</f>
        <v/>
      </c>
      <c r="Q3499" s="83" t="str">
        <f>IF(O3499&lt;&gt;"",VLOOKUP(O3499,LISTAS·PAPP!$U$9:$W$125,3,FALSE),"")</f>
        <v/>
      </c>
      <c r="R3499" s="92"/>
      <c r="S3499" s="173"/>
      <c r="T3499" s="173"/>
      <c r="U3499" s="92"/>
      <c r="V3499" s="92"/>
      <c r="W3499" s="94"/>
      <c r="X3499" s="83" t="str">
        <f>IF(ISERROR(VLOOKUP(W3499,LISTAS·PAPP!$AJ$3:$AK$903,2,0))," ",VLOOKUP(W3499,LISTAS·PAPP!$AJ$3:$AK$903,2,0))</f>
        <v xml:space="preserve"> </v>
      </c>
      <c r="Y3499" s="96"/>
      <c r="Z3499" s="97"/>
      <c r="AA3499" s="97"/>
      <c r="AB3499" s="97"/>
      <c r="AC3499" s="97"/>
      <c r="AD3499" s="97"/>
      <c r="AE3499" s="97"/>
      <c r="AF3499" s="97"/>
      <c r="AG3499" s="97"/>
      <c r="AH3499" s="97"/>
      <c r="AI3499" s="97"/>
      <c r="AJ3499" s="97"/>
      <c r="AK3499" s="97"/>
      <c r="AL3499" s="86" t="str">
        <f t="shared" si="163"/>
        <v/>
      </c>
      <c r="AM3499" s="87" t="str">
        <f t="shared" si="164"/>
        <v xml:space="preserve"> </v>
      </c>
      <c r="AN3499" s="1" t="str">
        <f t="shared" si="165"/>
        <v xml:space="preserve"> </v>
      </c>
    </row>
    <row r="3500" spans="1:40" s="88" customFormat="1" x14ac:dyDescent="0.25">
      <c r="A3500" s="92"/>
      <c r="B3500" s="92"/>
      <c r="C3500" s="92"/>
      <c r="D3500" s="92"/>
      <c r="E3500" s="92"/>
      <c r="F3500" s="93"/>
      <c r="G3500" s="94"/>
      <c r="H3500" s="83" t="str">
        <f>IF(M3500&lt;&gt;"",VLOOKUP(M3500,LISTAS·PAPP!$U$3:$Z$8,2,FALSE),"")</f>
        <v/>
      </c>
      <c r="I3500" s="85" t="str">
        <f>IF(M3500&lt;&gt;"",VLOOKUP(M3500,LISTAS·PAPP!$U$3:$Z$8,3,FALSE),"")</f>
        <v/>
      </c>
      <c r="J3500" s="83" t="str">
        <f>IF(M3500&lt;&gt;"",VLOOKUP(M3500,LISTAS·PAPP!$U$3:$Z$8,4,FALSE),"")</f>
        <v/>
      </c>
      <c r="K3500" s="83" t="str">
        <f>IF(C3500&lt;&gt;"",VLOOKUP(C3500,LISTAS·PAPP!$H$3:$O$119,4,FALSE),"")</f>
        <v/>
      </c>
      <c r="L3500" s="85" t="str">
        <f>IF(C3500&lt;&gt;"",VLOOKUP(C3500,LISTAS·PAPP!$H$3:$O$119,8,FALSE),"")</f>
        <v/>
      </c>
      <c r="M3500" s="95"/>
      <c r="N3500" s="92"/>
      <c r="O3500" s="92"/>
      <c r="P3500" s="84" t="str">
        <f>IF(N3500&lt;&gt;"",VLOOKUP(N3500,LISTAS·PAPP!$U$9:$Y$125,5,FALSE),"")</f>
        <v/>
      </c>
      <c r="Q3500" s="83" t="str">
        <f>IF(O3500&lt;&gt;"",VLOOKUP(O3500,LISTAS·PAPP!$U$9:$W$125,3,FALSE),"")</f>
        <v/>
      </c>
      <c r="R3500" s="92"/>
      <c r="S3500" s="173"/>
      <c r="T3500" s="173"/>
      <c r="U3500" s="92"/>
      <c r="V3500" s="92"/>
      <c r="W3500" s="94"/>
      <c r="X3500" s="83" t="str">
        <f>IF(ISERROR(VLOOKUP(W3500,LISTAS·PAPP!$AJ$3:$AK$903,2,0))," ",VLOOKUP(W3500,LISTAS·PAPP!$AJ$3:$AK$903,2,0))</f>
        <v xml:space="preserve"> </v>
      </c>
      <c r="Y3500" s="96"/>
      <c r="Z3500" s="97"/>
      <c r="AA3500" s="97"/>
      <c r="AB3500" s="97"/>
      <c r="AC3500" s="97"/>
      <c r="AD3500" s="97"/>
      <c r="AE3500" s="97"/>
      <c r="AF3500" s="97"/>
      <c r="AG3500" s="97"/>
      <c r="AH3500" s="97"/>
      <c r="AI3500" s="97"/>
      <c r="AJ3500" s="97"/>
      <c r="AK3500" s="97"/>
      <c r="AL3500" s="86" t="str">
        <f t="shared" si="163"/>
        <v/>
      </c>
      <c r="AM3500" s="87" t="str">
        <f t="shared" si="164"/>
        <v xml:space="preserve"> </v>
      </c>
      <c r="AN3500" s="1" t="str">
        <f t="shared" si="165"/>
        <v xml:space="preserve"> </v>
      </c>
    </row>
    <row r="3501" spans="1:40" s="88" customFormat="1" x14ac:dyDescent="0.25">
      <c r="A3501" s="92"/>
      <c r="B3501" s="92"/>
      <c r="C3501" s="92"/>
      <c r="D3501" s="92"/>
      <c r="E3501" s="92"/>
      <c r="F3501" s="93"/>
      <c r="G3501" s="94"/>
      <c r="H3501" s="83" t="str">
        <f>IF(M3501&lt;&gt;"",VLOOKUP(M3501,LISTAS·PAPP!$U$3:$Z$8,2,FALSE),"")</f>
        <v/>
      </c>
      <c r="I3501" s="85" t="str">
        <f>IF(M3501&lt;&gt;"",VLOOKUP(M3501,LISTAS·PAPP!$U$3:$Z$8,3,FALSE),"")</f>
        <v/>
      </c>
      <c r="J3501" s="83" t="str">
        <f>IF(M3501&lt;&gt;"",VLOOKUP(M3501,LISTAS·PAPP!$U$3:$Z$8,4,FALSE),"")</f>
        <v/>
      </c>
      <c r="K3501" s="83" t="str">
        <f>IF(C3501&lt;&gt;"",VLOOKUP(C3501,LISTAS·PAPP!$H$3:$O$119,4,FALSE),"")</f>
        <v/>
      </c>
      <c r="L3501" s="85" t="str">
        <f>IF(C3501&lt;&gt;"",VLOOKUP(C3501,LISTAS·PAPP!$H$3:$O$119,8,FALSE),"")</f>
        <v/>
      </c>
      <c r="M3501" s="95"/>
      <c r="N3501" s="92"/>
      <c r="O3501" s="92"/>
      <c r="P3501" s="84" t="str">
        <f>IF(N3501&lt;&gt;"",VLOOKUP(N3501,LISTAS·PAPP!$U$9:$Y$125,5,FALSE),"")</f>
        <v/>
      </c>
      <c r="Q3501" s="83" t="str">
        <f>IF(O3501&lt;&gt;"",VLOOKUP(O3501,LISTAS·PAPP!$U$9:$W$125,3,FALSE),"")</f>
        <v/>
      </c>
      <c r="R3501" s="92"/>
      <c r="S3501" s="173"/>
      <c r="T3501" s="173"/>
      <c r="U3501" s="92"/>
      <c r="V3501" s="92"/>
      <c r="W3501" s="94"/>
      <c r="X3501" s="83" t="str">
        <f>IF(ISERROR(VLOOKUP(W3501,LISTAS·PAPP!$AJ$3:$AK$903,2,0))," ",VLOOKUP(W3501,LISTAS·PAPP!$AJ$3:$AK$903,2,0))</f>
        <v xml:space="preserve"> </v>
      </c>
      <c r="Y3501" s="96"/>
      <c r="Z3501" s="97"/>
      <c r="AA3501" s="97"/>
      <c r="AB3501" s="97"/>
      <c r="AC3501" s="97"/>
      <c r="AD3501" s="97"/>
      <c r="AE3501" s="97"/>
      <c r="AF3501" s="97"/>
      <c r="AG3501" s="97"/>
      <c r="AH3501" s="97"/>
      <c r="AI3501" s="97"/>
      <c r="AJ3501" s="97"/>
      <c r="AK3501" s="97"/>
      <c r="AL3501" s="86" t="str">
        <f t="shared" si="163"/>
        <v/>
      </c>
      <c r="AM3501" s="87" t="str">
        <f t="shared" si="164"/>
        <v xml:space="preserve"> </v>
      </c>
      <c r="AN3501" s="1" t="str">
        <f t="shared" si="165"/>
        <v xml:space="preserve"> </v>
      </c>
    </row>
    <row r="3502" spans="1:40" s="88" customFormat="1" x14ac:dyDescent="0.25">
      <c r="A3502" s="92"/>
      <c r="B3502" s="92"/>
      <c r="C3502" s="92"/>
      <c r="D3502" s="92"/>
      <c r="E3502" s="92"/>
      <c r="F3502" s="93"/>
      <c r="G3502" s="94"/>
      <c r="H3502" s="83" t="str">
        <f>IF(M3502&lt;&gt;"",VLOOKUP(M3502,LISTAS·PAPP!$U$3:$Z$8,2,FALSE),"")</f>
        <v/>
      </c>
      <c r="I3502" s="85" t="str">
        <f>IF(M3502&lt;&gt;"",VLOOKUP(M3502,LISTAS·PAPP!$U$3:$Z$8,3,FALSE),"")</f>
        <v/>
      </c>
      <c r="J3502" s="83" t="str">
        <f>IF(M3502&lt;&gt;"",VLOOKUP(M3502,LISTAS·PAPP!$U$3:$Z$8,4,FALSE),"")</f>
        <v/>
      </c>
      <c r="K3502" s="83" t="str">
        <f>IF(C3502&lt;&gt;"",VLOOKUP(C3502,LISTAS·PAPP!$H$3:$O$119,4,FALSE),"")</f>
        <v/>
      </c>
      <c r="L3502" s="85" t="str">
        <f>IF(C3502&lt;&gt;"",VLOOKUP(C3502,LISTAS·PAPP!$H$3:$O$119,8,FALSE),"")</f>
        <v/>
      </c>
      <c r="M3502" s="95"/>
      <c r="N3502" s="92"/>
      <c r="O3502" s="92"/>
      <c r="P3502" s="84" t="str">
        <f>IF(N3502&lt;&gt;"",VLOOKUP(N3502,LISTAS·PAPP!$U$9:$Y$125,5,FALSE),"")</f>
        <v/>
      </c>
      <c r="Q3502" s="83" t="str">
        <f>IF(O3502&lt;&gt;"",VLOOKUP(O3502,LISTAS·PAPP!$U$9:$W$125,3,FALSE),"")</f>
        <v/>
      </c>
      <c r="R3502" s="92"/>
      <c r="S3502" s="173"/>
      <c r="T3502" s="173"/>
      <c r="U3502" s="92"/>
      <c r="V3502" s="92"/>
      <c r="W3502" s="94"/>
      <c r="X3502" s="83" t="str">
        <f>IF(ISERROR(VLOOKUP(W3502,LISTAS·PAPP!$AJ$3:$AK$903,2,0))," ",VLOOKUP(W3502,LISTAS·PAPP!$AJ$3:$AK$903,2,0))</f>
        <v xml:space="preserve"> </v>
      </c>
      <c r="Y3502" s="96"/>
      <c r="Z3502" s="97"/>
      <c r="AA3502" s="97"/>
      <c r="AB3502" s="97"/>
      <c r="AC3502" s="97"/>
      <c r="AD3502" s="97"/>
      <c r="AE3502" s="97"/>
      <c r="AF3502" s="97"/>
      <c r="AG3502" s="97"/>
      <c r="AH3502" s="97"/>
      <c r="AI3502" s="97"/>
      <c r="AJ3502" s="97"/>
      <c r="AK3502" s="97"/>
      <c r="AL3502" s="86" t="str">
        <f t="shared" si="163"/>
        <v/>
      </c>
      <c r="AM3502" s="87" t="str">
        <f t="shared" si="164"/>
        <v xml:space="preserve"> </v>
      </c>
      <c r="AN3502" s="1" t="str">
        <f t="shared" si="165"/>
        <v xml:space="preserve"> </v>
      </c>
    </row>
    <row r="3503" spans="1:40" s="88" customFormat="1" x14ac:dyDescent="0.25">
      <c r="A3503" s="92"/>
      <c r="B3503" s="92"/>
      <c r="C3503" s="92"/>
      <c r="D3503" s="92"/>
      <c r="E3503" s="92"/>
      <c r="F3503" s="93"/>
      <c r="G3503" s="94"/>
      <c r="H3503" s="83" t="str">
        <f>IF(M3503&lt;&gt;"",VLOOKUP(M3503,LISTAS·PAPP!$U$3:$Z$8,2,FALSE),"")</f>
        <v/>
      </c>
      <c r="I3503" s="85" t="str">
        <f>IF(M3503&lt;&gt;"",VLOOKUP(M3503,LISTAS·PAPP!$U$3:$Z$8,3,FALSE),"")</f>
        <v/>
      </c>
      <c r="J3503" s="83" t="str">
        <f>IF(M3503&lt;&gt;"",VLOOKUP(M3503,LISTAS·PAPP!$U$3:$Z$8,4,FALSE),"")</f>
        <v/>
      </c>
      <c r="K3503" s="83" t="str">
        <f>IF(C3503&lt;&gt;"",VLOOKUP(C3503,LISTAS·PAPP!$H$3:$O$119,4,FALSE),"")</f>
        <v/>
      </c>
      <c r="L3503" s="85" t="str">
        <f>IF(C3503&lt;&gt;"",VLOOKUP(C3503,LISTAS·PAPP!$H$3:$O$119,8,FALSE),"")</f>
        <v/>
      </c>
      <c r="M3503" s="95"/>
      <c r="N3503" s="92"/>
      <c r="O3503" s="92"/>
      <c r="P3503" s="84" t="str">
        <f>IF(N3503&lt;&gt;"",VLOOKUP(N3503,LISTAS·PAPP!$U$9:$Y$125,5,FALSE),"")</f>
        <v/>
      </c>
      <c r="Q3503" s="83" t="str">
        <f>IF(O3503&lt;&gt;"",VLOOKUP(O3503,LISTAS·PAPP!$U$9:$W$125,3,FALSE),"")</f>
        <v/>
      </c>
      <c r="R3503" s="92"/>
      <c r="S3503" s="173"/>
      <c r="T3503" s="173"/>
      <c r="U3503" s="92"/>
      <c r="V3503" s="92"/>
      <c r="W3503" s="94"/>
      <c r="X3503" s="83" t="str">
        <f>IF(ISERROR(VLOOKUP(W3503,LISTAS·PAPP!$AJ$3:$AK$903,2,0))," ",VLOOKUP(W3503,LISTAS·PAPP!$AJ$3:$AK$903,2,0))</f>
        <v xml:space="preserve"> </v>
      </c>
      <c r="Y3503" s="96"/>
      <c r="Z3503" s="97"/>
      <c r="AA3503" s="97"/>
      <c r="AB3503" s="97"/>
      <c r="AC3503" s="97"/>
      <c r="AD3503" s="97"/>
      <c r="AE3503" s="97"/>
      <c r="AF3503" s="97"/>
      <c r="AG3503" s="97"/>
      <c r="AH3503" s="97"/>
      <c r="AI3503" s="97"/>
      <c r="AJ3503" s="97"/>
      <c r="AK3503" s="97"/>
      <c r="AL3503" s="86" t="str">
        <f t="shared" si="163"/>
        <v/>
      </c>
      <c r="AM3503" s="87" t="str">
        <f t="shared" si="164"/>
        <v xml:space="preserve"> </v>
      </c>
      <c r="AN3503" s="1" t="str">
        <f t="shared" si="165"/>
        <v xml:space="preserve"> </v>
      </c>
    </row>
    <row r="3504" spans="1:40" s="88" customFormat="1" x14ac:dyDescent="0.25">
      <c r="A3504" s="92"/>
      <c r="B3504" s="92"/>
      <c r="C3504" s="92"/>
      <c r="D3504" s="92"/>
      <c r="E3504" s="92"/>
      <c r="F3504" s="93"/>
      <c r="G3504" s="94"/>
      <c r="H3504" s="83" t="str">
        <f>IF(M3504&lt;&gt;"",VLOOKUP(M3504,LISTAS·PAPP!$U$3:$Z$8,2,FALSE),"")</f>
        <v/>
      </c>
      <c r="I3504" s="85" t="str">
        <f>IF(M3504&lt;&gt;"",VLOOKUP(M3504,LISTAS·PAPP!$U$3:$Z$8,3,FALSE),"")</f>
        <v/>
      </c>
      <c r="J3504" s="83" t="str">
        <f>IF(M3504&lt;&gt;"",VLOOKUP(M3504,LISTAS·PAPP!$U$3:$Z$8,4,FALSE),"")</f>
        <v/>
      </c>
      <c r="K3504" s="83" t="str">
        <f>IF(C3504&lt;&gt;"",VLOOKUP(C3504,LISTAS·PAPP!$H$3:$O$119,4,FALSE),"")</f>
        <v/>
      </c>
      <c r="L3504" s="85" t="str">
        <f>IF(C3504&lt;&gt;"",VLOOKUP(C3504,LISTAS·PAPP!$H$3:$O$119,8,FALSE),"")</f>
        <v/>
      </c>
      <c r="M3504" s="95"/>
      <c r="N3504" s="92"/>
      <c r="O3504" s="92"/>
      <c r="P3504" s="84" t="str">
        <f>IF(N3504&lt;&gt;"",VLOOKUP(N3504,LISTAS·PAPP!$U$9:$Y$125,5,FALSE),"")</f>
        <v/>
      </c>
      <c r="Q3504" s="83" t="str">
        <f>IF(O3504&lt;&gt;"",VLOOKUP(O3504,LISTAS·PAPP!$U$9:$W$125,3,FALSE),"")</f>
        <v/>
      </c>
      <c r="R3504" s="92"/>
      <c r="S3504" s="173"/>
      <c r="T3504" s="173"/>
      <c r="U3504" s="92"/>
      <c r="V3504" s="92"/>
      <c r="W3504" s="94"/>
      <c r="X3504" s="83" t="str">
        <f>IF(ISERROR(VLOOKUP(W3504,LISTAS·PAPP!$AJ$3:$AK$903,2,0))," ",VLOOKUP(W3504,LISTAS·PAPP!$AJ$3:$AK$903,2,0))</f>
        <v xml:space="preserve"> </v>
      </c>
      <c r="Y3504" s="96"/>
      <c r="Z3504" s="97"/>
      <c r="AA3504" s="97"/>
      <c r="AB3504" s="97"/>
      <c r="AC3504" s="97"/>
      <c r="AD3504" s="97"/>
      <c r="AE3504" s="97"/>
      <c r="AF3504" s="97"/>
      <c r="AG3504" s="97"/>
      <c r="AH3504" s="97"/>
      <c r="AI3504" s="97"/>
      <c r="AJ3504" s="97"/>
      <c r="AK3504" s="97"/>
      <c r="AL3504" s="86" t="str">
        <f t="shared" si="163"/>
        <v/>
      </c>
      <c r="AM3504" s="87" t="str">
        <f t="shared" si="164"/>
        <v xml:space="preserve"> </v>
      </c>
      <c r="AN3504" s="1" t="str">
        <f t="shared" si="165"/>
        <v xml:space="preserve"> </v>
      </c>
    </row>
    <row r="3505" spans="1:40" s="88" customFormat="1" x14ac:dyDescent="0.25">
      <c r="A3505" s="92"/>
      <c r="B3505" s="92"/>
      <c r="C3505" s="92"/>
      <c r="D3505" s="92"/>
      <c r="E3505" s="92"/>
      <c r="F3505" s="93"/>
      <c r="G3505" s="94"/>
      <c r="H3505" s="83" t="str">
        <f>IF(M3505&lt;&gt;"",VLOOKUP(M3505,LISTAS·PAPP!$U$3:$Z$8,2,FALSE),"")</f>
        <v/>
      </c>
      <c r="I3505" s="85" t="str">
        <f>IF(M3505&lt;&gt;"",VLOOKUP(M3505,LISTAS·PAPP!$U$3:$Z$8,3,FALSE),"")</f>
        <v/>
      </c>
      <c r="J3505" s="83" t="str">
        <f>IF(M3505&lt;&gt;"",VLOOKUP(M3505,LISTAS·PAPP!$U$3:$Z$8,4,FALSE),"")</f>
        <v/>
      </c>
      <c r="K3505" s="83" t="str">
        <f>IF(C3505&lt;&gt;"",VLOOKUP(C3505,LISTAS·PAPP!$H$3:$O$119,4,FALSE),"")</f>
        <v/>
      </c>
      <c r="L3505" s="85" t="str">
        <f>IF(C3505&lt;&gt;"",VLOOKUP(C3505,LISTAS·PAPP!$H$3:$O$119,8,FALSE),"")</f>
        <v/>
      </c>
      <c r="M3505" s="95"/>
      <c r="N3505" s="92"/>
      <c r="O3505" s="92"/>
      <c r="P3505" s="84" t="str">
        <f>IF(N3505&lt;&gt;"",VLOOKUP(N3505,LISTAS·PAPP!$U$9:$Y$125,5,FALSE),"")</f>
        <v/>
      </c>
      <c r="Q3505" s="83" t="str">
        <f>IF(O3505&lt;&gt;"",VLOOKUP(O3505,LISTAS·PAPP!$U$9:$W$125,3,FALSE),"")</f>
        <v/>
      </c>
      <c r="R3505" s="92"/>
      <c r="S3505" s="173"/>
      <c r="T3505" s="173"/>
      <c r="U3505" s="92"/>
      <c r="V3505" s="92"/>
      <c r="W3505" s="94"/>
      <c r="X3505" s="83" t="str">
        <f>IF(ISERROR(VLOOKUP(W3505,LISTAS·PAPP!$AJ$3:$AK$903,2,0))," ",VLOOKUP(W3505,LISTAS·PAPP!$AJ$3:$AK$903,2,0))</f>
        <v xml:space="preserve"> </v>
      </c>
      <c r="Y3505" s="96"/>
      <c r="Z3505" s="97"/>
      <c r="AA3505" s="97"/>
      <c r="AB3505" s="97"/>
      <c r="AC3505" s="97"/>
      <c r="AD3505" s="97"/>
      <c r="AE3505" s="97"/>
      <c r="AF3505" s="97"/>
      <c r="AG3505" s="97"/>
      <c r="AH3505" s="97"/>
      <c r="AI3505" s="97"/>
      <c r="AJ3505" s="97"/>
      <c r="AK3505" s="97"/>
      <c r="AL3505" s="86" t="str">
        <f t="shared" si="163"/>
        <v/>
      </c>
      <c r="AM3505" s="87" t="str">
        <f t="shared" si="164"/>
        <v xml:space="preserve"> </v>
      </c>
      <c r="AN3505" s="1" t="str">
        <f t="shared" si="165"/>
        <v xml:space="preserve"> </v>
      </c>
    </row>
    <row r="3506" spans="1:40" s="88" customFormat="1" x14ac:dyDescent="0.25">
      <c r="A3506" s="92"/>
      <c r="B3506" s="92"/>
      <c r="C3506" s="92"/>
      <c r="D3506" s="92"/>
      <c r="E3506" s="92"/>
      <c r="F3506" s="93"/>
      <c r="G3506" s="94"/>
      <c r="H3506" s="83" t="str">
        <f>IF(M3506&lt;&gt;"",VLOOKUP(M3506,LISTAS·PAPP!$U$3:$Z$8,2,FALSE),"")</f>
        <v/>
      </c>
      <c r="I3506" s="85" t="str">
        <f>IF(M3506&lt;&gt;"",VLOOKUP(M3506,LISTAS·PAPP!$U$3:$Z$8,3,FALSE),"")</f>
        <v/>
      </c>
      <c r="J3506" s="83" t="str">
        <f>IF(M3506&lt;&gt;"",VLOOKUP(M3506,LISTAS·PAPP!$U$3:$Z$8,4,FALSE),"")</f>
        <v/>
      </c>
      <c r="K3506" s="83" t="str">
        <f>IF(C3506&lt;&gt;"",VLOOKUP(C3506,LISTAS·PAPP!$H$3:$O$119,4,FALSE),"")</f>
        <v/>
      </c>
      <c r="L3506" s="85" t="str">
        <f>IF(C3506&lt;&gt;"",VLOOKUP(C3506,LISTAS·PAPP!$H$3:$O$119,8,FALSE),"")</f>
        <v/>
      </c>
      <c r="M3506" s="95"/>
      <c r="N3506" s="92"/>
      <c r="O3506" s="92"/>
      <c r="P3506" s="84" t="str">
        <f>IF(N3506&lt;&gt;"",VLOOKUP(N3506,LISTAS·PAPP!$U$9:$Y$125,5,FALSE),"")</f>
        <v/>
      </c>
      <c r="Q3506" s="83" t="str">
        <f>IF(O3506&lt;&gt;"",VLOOKUP(O3506,LISTAS·PAPP!$U$9:$W$125,3,FALSE),"")</f>
        <v/>
      </c>
      <c r="R3506" s="92"/>
      <c r="S3506" s="173"/>
      <c r="T3506" s="173"/>
      <c r="U3506" s="92"/>
      <c r="V3506" s="92"/>
      <c r="W3506" s="94"/>
      <c r="X3506" s="83" t="str">
        <f>IF(ISERROR(VLOOKUP(W3506,LISTAS·PAPP!$AJ$3:$AK$903,2,0))," ",VLOOKUP(W3506,LISTAS·PAPP!$AJ$3:$AK$903,2,0))</f>
        <v xml:space="preserve"> </v>
      </c>
      <c r="Y3506" s="96"/>
      <c r="Z3506" s="97"/>
      <c r="AA3506" s="97"/>
      <c r="AB3506" s="97"/>
      <c r="AC3506" s="97"/>
      <c r="AD3506" s="97"/>
      <c r="AE3506" s="97"/>
      <c r="AF3506" s="97"/>
      <c r="AG3506" s="97"/>
      <c r="AH3506" s="97"/>
      <c r="AI3506" s="97"/>
      <c r="AJ3506" s="97"/>
      <c r="AK3506" s="97"/>
      <c r="AL3506" s="86" t="str">
        <f t="shared" si="163"/>
        <v/>
      </c>
      <c r="AM3506" s="87" t="str">
        <f t="shared" si="164"/>
        <v xml:space="preserve"> </v>
      </c>
      <c r="AN3506" s="1" t="str">
        <f t="shared" si="165"/>
        <v xml:space="preserve"> </v>
      </c>
    </row>
    <row r="3507" spans="1:40" s="88" customFormat="1" x14ac:dyDescent="0.25">
      <c r="A3507" s="92"/>
      <c r="B3507" s="92"/>
      <c r="C3507" s="92"/>
      <c r="D3507" s="92"/>
      <c r="E3507" s="92"/>
      <c r="F3507" s="93"/>
      <c r="G3507" s="94"/>
      <c r="H3507" s="83" t="str">
        <f>IF(M3507&lt;&gt;"",VLOOKUP(M3507,LISTAS·PAPP!$U$3:$Z$8,2,FALSE),"")</f>
        <v/>
      </c>
      <c r="I3507" s="85" t="str">
        <f>IF(M3507&lt;&gt;"",VLOOKUP(M3507,LISTAS·PAPP!$U$3:$Z$8,3,FALSE),"")</f>
        <v/>
      </c>
      <c r="J3507" s="83" t="str">
        <f>IF(M3507&lt;&gt;"",VLOOKUP(M3507,LISTAS·PAPP!$U$3:$Z$8,4,FALSE),"")</f>
        <v/>
      </c>
      <c r="K3507" s="83" t="str">
        <f>IF(C3507&lt;&gt;"",VLOOKUP(C3507,LISTAS·PAPP!$H$3:$O$119,4,FALSE),"")</f>
        <v/>
      </c>
      <c r="L3507" s="85" t="str">
        <f>IF(C3507&lt;&gt;"",VLOOKUP(C3507,LISTAS·PAPP!$H$3:$O$119,8,FALSE),"")</f>
        <v/>
      </c>
      <c r="M3507" s="95"/>
      <c r="N3507" s="92"/>
      <c r="O3507" s="92"/>
      <c r="P3507" s="84" t="str">
        <f>IF(N3507&lt;&gt;"",VLOOKUP(N3507,LISTAS·PAPP!$U$9:$Y$125,5,FALSE),"")</f>
        <v/>
      </c>
      <c r="Q3507" s="83" t="str">
        <f>IF(O3507&lt;&gt;"",VLOOKUP(O3507,LISTAS·PAPP!$U$9:$W$125,3,FALSE),"")</f>
        <v/>
      </c>
      <c r="R3507" s="92"/>
      <c r="S3507" s="173"/>
      <c r="T3507" s="173"/>
      <c r="U3507" s="92"/>
      <c r="V3507" s="92"/>
      <c r="W3507" s="94"/>
      <c r="X3507" s="83" t="str">
        <f>IF(ISERROR(VLOOKUP(W3507,LISTAS·PAPP!$AJ$3:$AK$903,2,0))," ",VLOOKUP(W3507,LISTAS·PAPP!$AJ$3:$AK$903,2,0))</f>
        <v xml:space="preserve"> </v>
      </c>
      <c r="Y3507" s="96"/>
      <c r="Z3507" s="97"/>
      <c r="AA3507" s="97"/>
      <c r="AB3507" s="97"/>
      <c r="AC3507" s="97"/>
      <c r="AD3507" s="97"/>
      <c r="AE3507" s="97"/>
      <c r="AF3507" s="97"/>
      <c r="AG3507" s="97"/>
      <c r="AH3507" s="97"/>
      <c r="AI3507" s="97"/>
      <c r="AJ3507" s="97"/>
      <c r="AK3507" s="97"/>
      <c r="AL3507" s="86" t="str">
        <f t="shared" si="163"/>
        <v/>
      </c>
      <c r="AM3507" s="87" t="str">
        <f t="shared" si="164"/>
        <v xml:space="preserve"> </v>
      </c>
      <c r="AN3507" s="1" t="str">
        <f t="shared" si="165"/>
        <v xml:space="preserve"> </v>
      </c>
    </row>
    <row r="3508" spans="1:40" s="88" customFormat="1" x14ac:dyDescent="0.25">
      <c r="A3508" s="92"/>
      <c r="B3508" s="92"/>
      <c r="C3508" s="92"/>
      <c r="D3508" s="92"/>
      <c r="E3508" s="92"/>
      <c r="F3508" s="93"/>
      <c r="G3508" s="94"/>
      <c r="H3508" s="83" t="str">
        <f>IF(M3508&lt;&gt;"",VLOOKUP(M3508,LISTAS·PAPP!$U$3:$Z$8,2,FALSE),"")</f>
        <v/>
      </c>
      <c r="I3508" s="85" t="str">
        <f>IF(M3508&lt;&gt;"",VLOOKUP(M3508,LISTAS·PAPP!$U$3:$Z$8,3,FALSE),"")</f>
        <v/>
      </c>
      <c r="J3508" s="83" t="str">
        <f>IF(M3508&lt;&gt;"",VLOOKUP(M3508,LISTAS·PAPP!$U$3:$Z$8,4,FALSE),"")</f>
        <v/>
      </c>
      <c r="K3508" s="83" t="str">
        <f>IF(C3508&lt;&gt;"",VLOOKUP(C3508,LISTAS·PAPP!$H$3:$O$119,4,FALSE),"")</f>
        <v/>
      </c>
      <c r="L3508" s="85" t="str">
        <f>IF(C3508&lt;&gt;"",VLOOKUP(C3508,LISTAS·PAPP!$H$3:$O$119,8,FALSE),"")</f>
        <v/>
      </c>
      <c r="M3508" s="95"/>
      <c r="N3508" s="92"/>
      <c r="O3508" s="92"/>
      <c r="P3508" s="84" t="str">
        <f>IF(N3508&lt;&gt;"",VLOOKUP(N3508,LISTAS·PAPP!$U$9:$Y$125,5,FALSE),"")</f>
        <v/>
      </c>
      <c r="Q3508" s="83" t="str">
        <f>IF(O3508&lt;&gt;"",VLOOKUP(O3508,LISTAS·PAPP!$U$9:$W$125,3,FALSE),"")</f>
        <v/>
      </c>
      <c r="R3508" s="92"/>
      <c r="S3508" s="173"/>
      <c r="T3508" s="173"/>
      <c r="U3508" s="92"/>
      <c r="V3508" s="92"/>
      <c r="W3508" s="94"/>
      <c r="X3508" s="83" t="str">
        <f>IF(ISERROR(VLOOKUP(W3508,LISTAS·PAPP!$AJ$3:$AK$903,2,0))," ",VLOOKUP(W3508,LISTAS·PAPP!$AJ$3:$AK$903,2,0))</f>
        <v xml:space="preserve"> </v>
      </c>
      <c r="Y3508" s="96"/>
      <c r="Z3508" s="97"/>
      <c r="AA3508" s="97"/>
      <c r="AB3508" s="97"/>
      <c r="AC3508" s="97"/>
      <c r="AD3508" s="97"/>
      <c r="AE3508" s="97"/>
      <c r="AF3508" s="97"/>
      <c r="AG3508" s="97"/>
      <c r="AH3508" s="97"/>
      <c r="AI3508" s="97"/>
      <c r="AJ3508" s="97"/>
      <c r="AK3508" s="97"/>
      <c r="AL3508" s="86" t="str">
        <f t="shared" si="163"/>
        <v/>
      </c>
      <c r="AM3508" s="87" t="str">
        <f t="shared" si="164"/>
        <v xml:space="preserve"> </v>
      </c>
      <c r="AN3508" s="1" t="str">
        <f t="shared" si="165"/>
        <v xml:space="preserve"> </v>
      </c>
    </row>
    <row r="3509" spans="1:40" s="88" customFormat="1" x14ac:dyDescent="0.25">
      <c r="A3509" s="92"/>
      <c r="B3509" s="92"/>
      <c r="C3509" s="92"/>
      <c r="D3509" s="92"/>
      <c r="E3509" s="92"/>
      <c r="F3509" s="93"/>
      <c r="G3509" s="94"/>
      <c r="H3509" s="83" t="str">
        <f>IF(M3509&lt;&gt;"",VLOOKUP(M3509,LISTAS·PAPP!$U$3:$Z$8,2,FALSE),"")</f>
        <v/>
      </c>
      <c r="I3509" s="85" t="str">
        <f>IF(M3509&lt;&gt;"",VLOOKUP(M3509,LISTAS·PAPP!$U$3:$Z$8,3,FALSE),"")</f>
        <v/>
      </c>
      <c r="J3509" s="83" t="str">
        <f>IF(M3509&lt;&gt;"",VLOOKUP(M3509,LISTAS·PAPP!$U$3:$Z$8,4,FALSE),"")</f>
        <v/>
      </c>
      <c r="K3509" s="83" t="str">
        <f>IF(C3509&lt;&gt;"",VLOOKUP(C3509,LISTAS·PAPP!$H$3:$O$119,4,FALSE),"")</f>
        <v/>
      </c>
      <c r="L3509" s="85" t="str">
        <f>IF(C3509&lt;&gt;"",VLOOKUP(C3509,LISTAS·PAPP!$H$3:$O$119,8,FALSE),"")</f>
        <v/>
      </c>
      <c r="M3509" s="95"/>
      <c r="N3509" s="92"/>
      <c r="O3509" s="92"/>
      <c r="P3509" s="84" t="str">
        <f>IF(N3509&lt;&gt;"",VLOOKUP(N3509,LISTAS·PAPP!$U$9:$Y$125,5,FALSE),"")</f>
        <v/>
      </c>
      <c r="Q3509" s="83" t="str">
        <f>IF(O3509&lt;&gt;"",VLOOKUP(O3509,LISTAS·PAPP!$U$9:$W$125,3,FALSE),"")</f>
        <v/>
      </c>
      <c r="R3509" s="92"/>
      <c r="S3509" s="173"/>
      <c r="T3509" s="173"/>
      <c r="U3509" s="92"/>
      <c r="V3509" s="92"/>
      <c r="W3509" s="94"/>
      <c r="X3509" s="83" t="str">
        <f>IF(ISERROR(VLOOKUP(W3509,LISTAS·PAPP!$AJ$3:$AK$903,2,0))," ",VLOOKUP(W3509,LISTAS·PAPP!$AJ$3:$AK$903,2,0))</f>
        <v xml:space="preserve"> </v>
      </c>
      <c r="Y3509" s="96"/>
      <c r="Z3509" s="97"/>
      <c r="AA3509" s="97"/>
      <c r="AB3509" s="97"/>
      <c r="AC3509" s="97"/>
      <c r="AD3509" s="97"/>
      <c r="AE3509" s="97"/>
      <c r="AF3509" s="97"/>
      <c r="AG3509" s="97"/>
      <c r="AH3509" s="97"/>
      <c r="AI3509" s="97"/>
      <c r="AJ3509" s="97"/>
      <c r="AK3509" s="97"/>
      <c r="AL3509" s="86" t="str">
        <f t="shared" si="163"/>
        <v/>
      </c>
      <c r="AM3509" s="87" t="str">
        <f t="shared" si="164"/>
        <v xml:space="preserve"> </v>
      </c>
      <c r="AN3509" s="1" t="str">
        <f t="shared" si="165"/>
        <v xml:space="preserve"> </v>
      </c>
    </row>
    <row r="3510" spans="1:40" s="88" customFormat="1" x14ac:dyDescent="0.25">
      <c r="A3510" s="92"/>
      <c r="B3510" s="92"/>
      <c r="C3510" s="92"/>
      <c r="D3510" s="92"/>
      <c r="E3510" s="92"/>
      <c r="F3510" s="93"/>
      <c r="G3510" s="94"/>
      <c r="H3510" s="83" t="str">
        <f>IF(M3510&lt;&gt;"",VLOOKUP(M3510,LISTAS·PAPP!$U$3:$Z$8,2,FALSE),"")</f>
        <v/>
      </c>
      <c r="I3510" s="85" t="str">
        <f>IF(M3510&lt;&gt;"",VLOOKUP(M3510,LISTAS·PAPP!$U$3:$Z$8,3,FALSE),"")</f>
        <v/>
      </c>
      <c r="J3510" s="83" t="str">
        <f>IF(M3510&lt;&gt;"",VLOOKUP(M3510,LISTAS·PAPP!$U$3:$Z$8,4,FALSE),"")</f>
        <v/>
      </c>
      <c r="K3510" s="83" t="str">
        <f>IF(C3510&lt;&gt;"",VLOOKUP(C3510,LISTAS·PAPP!$H$3:$O$119,4,FALSE),"")</f>
        <v/>
      </c>
      <c r="L3510" s="85" t="str">
        <f>IF(C3510&lt;&gt;"",VLOOKUP(C3510,LISTAS·PAPP!$H$3:$O$119,8,FALSE),"")</f>
        <v/>
      </c>
      <c r="M3510" s="95"/>
      <c r="N3510" s="92"/>
      <c r="O3510" s="92"/>
      <c r="P3510" s="84" t="str">
        <f>IF(N3510&lt;&gt;"",VLOOKUP(N3510,LISTAS·PAPP!$U$9:$Y$125,5,FALSE),"")</f>
        <v/>
      </c>
      <c r="Q3510" s="83" t="str">
        <f>IF(O3510&lt;&gt;"",VLOOKUP(O3510,LISTAS·PAPP!$U$9:$W$125,3,FALSE),"")</f>
        <v/>
      </c>
      <c r="R3510" s="92"/>
      <c r="S3510" s="173"/>
      <c r="T3510" s="173"/>
      <c r="U3510" s="92"/>
      <c r="V3510" s="92"/>
      <c r="W3510" s="94"/>
      <c r="X3510" s="83" t="str">
        <f>IF(ISERROR(VLOOKUP(W3510,LISTAS·PAPP!$AJ$3:$AK$903,2,0))," ",VLOOKUP(W3510,LISTAS·PAPP!$AJ$3:$AK$903,2,0))</f>
        <v xml:space="preserve"> </v>
      </c>
      <c r="Y3510" s="96"/>
      <c r="Z3510" s="97"/>
      <c r="AA3510" s="97"/>
      <c r="AB3510" s="97"/>
      <c r="AC3510" s="97"/>
      <c r="AD3510" s="97"/>
      <c r="AE3510" s="97"/>
      <c r="AF3510" s="97"/>
      <c r="AG3510" s="97"/>
      <c r="AH3510" s="97"/>
      <c r="AI3510" s="97"/>
      <c r="AJ3510" s="97"/>
      <c r="AK3510" s="97"/>
      <c r="AL3510" s="86" t="str">
        <f t="shared" si="163"/>
        <v/>
      </c>
      <c r="AM3510" s="87" t="str">
        <f t="shared" si="164"/>
        <v xml:space="preserve"> </v>
      </c>
      <c r="AN3510" s="1" t="str">
        <f t="shared" si="165"/>
        <v xml:space="preserve"> </v>
      </c>
    </row>
    <row r="3511" spans="1:40" s="88" customFormat="1" x14ac:dyDescent="0.25">
      <c r="A3511" s="92"/>
      <c r="B3511" s="92"/>
      <c r="C3511" s="92"/>
      <c r="D3511" s="92"/>
      <c r="E3511" s="92"/>
      <c r="F3511" s="93"/>
      <c r="G3511" s="94"/>
      <c r="H3511" s="83" t="str">
        <f>IF(M3511&lt;&gt;"",VLOOKUP(M3511,LISTAS·PAPP!$U$3:$Z$8,2,FALSE),"")</f>
        <v/>
      </c>
      <c r="I3511" s="85" t="str">
        <f>IF(M3511&lt;&gt;"",VLOOKUP(M3511,LISTAS·PAPP!$U$3:$Z$8,3,FALSE),"")</f>
        <v/>
      </c>
      <c r="J3511" s="83" t="str">
        <f>IF(M3511&lt;&gt;"",VLOOKUP(M3511,LISTAS·PAPP!$U$3:$Z$8,4,FALSE),"")</f>
        <v/>
      </c>
      <c r="K3511" s="83" t="str">
        <f>IF(C3511&lt;&gt;"",VLOOKUP(C3511,LISTAS·PAPP!$H$3:$O$119,4,FALSE),"")</f>
        <v/>
      </c>
      <c r="L3511" s="85" t="str">
        <f>IF(C3511&lt;&gt;"",VLOOKUP(C3511,LISTAS·PAPP!$H$3:$O$119,8,FALSE),"")</f>
        <v/>
      </c>
      <c r="M3511" s="95"/>
      <c r="N3511" s="92"/>
      <c r="O3511" s="92"/>
      <c r="P3511" s="84" t="str">
        <f>IF(N3511&lt;&gt;"",VLOOKUP(N3511,LISTAS·PAPP!$U$9:$Y$125,5,FALSE),"")</f>
        <v/>
      </c>
      <c r="Q3511" s="83" t="str">
        <f>IF(O3511&lt;&gt;"",VLOOKUP(O3511,LISTAS·PAPP!$U$9:$W$125,3,FALSE),"")</f>
        <v/>
      </c>
      <c r="R3511" s="92"/>
      <c r="S3511" s="173"/>
      <c r="T3511" s="173"/>
      <c r="U3511" s="92"/>
      <c r="V3511" s="92"/>
      <c r="W3511" s="94"/>
      <c r="X3511" s="83" t="str">
        <f>IF(ISERROR(VLOOKUP(W3511,LISTAS·PAPP!$AJ$3:$AK$903,2,0))," ",VLOOKUP(W3511,LISTAS·PAPP!$AJ$3:$AK$903,2,0))</f>
        <v xml:space="preserve"> </v>
      </c>
      <c r="Y3511" s="96"/>
      <c r="Z3511" s="97"/>
      <c r="AA3511" s="97"/>
      <c r="AB3511" s="97"/>
      <c r="AC3511" s="97"/>
      <c r="AD3511" s="97"/>
      <c r="AE3511" s="97"/>
      <c r="AF3511" s="97"/>
      <c r="AG3511" s="97"/>
      <c r="AH3511" s="97"/>
      <c r="AI3511" s="97"/>
      <c r="AJ3511" s="97"/>
      <c r="AK3511" s="97"/>
      <c r="AL3511" s="86" t="str">
        <f t="shared" si="163"/>
        <v/>
      </c>
      <c r="AM3511" s="87" t="str">
        <f t="shared" si="164"/>
        <v xml:space="preserve"> </v>
      </c>
      <c r="AN3511" s="1" t="str">
        <f t="shared" si="165"/>
        <v xml:space="preserve"> </v>
      </c>
    </row>
    <row r="3512" spans="1:40" s="88" customFormat="1" x14ac:dyDescent="0.25">
      <c r="A3512" s="92"/>
      <c r="B3512" s="92"/>
      <c r="C3512" s="92"/>
      <c r="D3512" s="92"/>
      <c r="E3512" s="92"/>
      <c r="F3512" s="93"/>
      <c r="G3512" s="94"/>
      <c r="H3512" s="83" t="str">
        <f>IF(M3512&lt;&gt;"",VLOOKUP(M3512,LISTAS·PAPP!$U$3:$Z$8,2,FALSE),"")</f>
        <v/>
      </c>
      <c r="I3512" s="85" t="str">
        <f>IF(M3512&lt;&gt;"",VLOOKUP(M3512,LISTAS·PAPP!$U$3:$Z$8,3,FALSE),"")</f>
        <v/>
      </c>
      <c r="J3512" s="83" t="str">
        <f>IF(M3512&lt;&gt;"",VLOOKUP(M3512,LISTAS·PAPP!$U$3:$Z$8,4,FALSE),"")</f>
        <v/>
      </c>
      <c r="K3512" s="83" t="str">
        <f>IF(C3512&lt;&gt;"",VLOOKUP(C3512,LISTAS·PAPP!$H$3:$O$119,4,FALSE),"")</f>
        <v/>
      </c>
      <c r="L3512" s="85" t="str">
        <f>IF(C3512&lt;&gt;"",VLOOKUP(C3512,LISTAS·PAPP!$H$3:$O$119,8,FALSE),"")</f>
        <v/>
      </c>
      <c r="M3512" s="95"/>
      <c r="N3512" s="92"/>
      <c r="O3512" s="92"/>
      <c r="P3512" s="84" t="str">
        <f>IF(N3512&lt;&gt;"",VLOOKUP(N3512,LISTAS·PAPP!$U$9:$Y$125,5,FALSE),"")</f>
        <v/>
      </c>
      <c r="Q3512" s="83" t="str">
        <f>IF(O3512&lt;&gt;"",VLOOKUP(O3512,LISTAS·PAPP!$U$9:$W$125,3,FALSE),"")</f>
        <v/>
      </c>
      <c r="R3512" s="92"/>
      <c r="S3512" s="173"/>
      <c r="T3512" s="173"/>
      <c r="U3512" s="92"/>
      <c r="V3512" s="92"/>
      <c r="W3512" s="94"/>
      <c r="X3512" s="83" t="str">
        <f>IF(ISERROR(VLOOKUP(W3512,LISTAS·PAPP!$AJ$3:$AK$903,2,0))," ",VLOOKUP(W3512,LISTAS·PAPP!$AJ$3:$AK$903,2,0))</f>
        <v xml:space="preserve"> </v>
      </c>
      <c r="Y3512" s="96"/>
      <c r="Z3512" s="97"/>
      <c r="AA3512" s="97"/>
      <c r="AB3512" s="97"/>
      <c r="AC3512" s="97"/>
      <c r="AD3512" s="97"/>
      <c r="AE3512" s="97"/>
      <c r="AF3512" s="97"/>
      <c r="AG3512" s="97"/>
      <c r="AH3512" s="97"/>
      <c r="AI3512" s="97"/>
      <c r="AJ3512" s="97"/>
      <c r="AK3512" s="97"/>
      <c r="AL3512" s="86" t="str">
        <f t="shared" si="163"/>
        <v/>
      </c>
      <c r="AM3512" s="87" t="str">
        <f t="shared" si="164"/>
        <v xml:space="preserve"> </v>
      </c>
      <c r="AN3512" s="1" t="str">
        <f t="shared" si="165"/>
        <v xml:space="preserve"> </v>
      </c>
    </row>
    <row r="3513" spans="1:40" s="88" customFormat="1" x14ac:dyDescent="0.25">
      <c r="A3513" s="92"/>
      <c r="B3513" s="92"/>
      <c r="C3513" s="92"/>
      <c r="D3513" s="92"/>
      <c r="E3513" s="92"/>
      <c r="F3513" s="93"/>
      <c r="G3513" s="94"/>
      <c r="H3513" s="83" t="str">
        <f>IF(M3513&lt;&gt;"",VLOOKUP(M3513,LISTAS·PAPP!$U$3:$Z$8,2,FALSE),"")</f>
        <v/>
      </c>
      <c r="I3513" s="85" t="str">
        <f>IF(M3513&lt;&gt;"",VLOOKUP(M3513,LISTAS·PAPP!$U$3:$Z$8,3,FALSE),"")</f>
        <v/>
      </c>
      <c r="J3513" s="83" t="str">
        <f>IF(M3513&lt;&gt;"",VLOOKUP(M3513,LISTAS·PAPP!$U$3:$Z$8,4,FALSE),"")</f>
        <v/>
      </c>
      <c r="K3513" s="83" t="str">
        <f>IF(C3513&lt;&gt;"",VLOOKUP(C3513,LISTAS·PAPP!$H$3:$O$119,4,FALSE),"")</f>
        <v/>
      </c>
      <c r="L3513" s="85" t="str">
        <f>IF(C3513&lt;&gt;"",VLOOKUP(C3513,LISTAS·PAPP!$H$3:$O$119,8,FALSE),"")</f>
        <v/>
      </c>
      <c r="M3513" s="95"/>
      <c r="N3513" s="92"/>
      <c r="O3513" s="92"/>
      <c r="P3513" s="84" t="str">
        <f>IF(N3513&lt;&gt;"",VLOOKUP(N3513,LISTAS·PAPP!$U$9:$Y$125,5,FALSE),"")</f>
        <v/>
      </c>
      <c r="Q3513" s="83" t="str">
        <f>IF(O3513&lt;&gt;"",VLOOKUP(O3513,LISTAS·PAPP!$U$9:$W$125,3,FALSE),"")</f>
        <v/>
      </c>
      <c r="R3513" s="92"/>
      <c r="S3513" s="173"/>
      <c r="T3513" s="173"/>
      <c r="U3513" s="92"/>
      <c r="V3513" s="92"/>
      <c r="W3513" s="94"/>
      <c r="X3513" s="83" t="str">
        <f>IF(ISERROR(VLOOKUP(W3513,LISTAS·PAPP!$AJ$3:$AK$903,2,0))," ",VLOOKUP(W3513,LISTAS·PAPP!$AJ$3:$AK$903,2,0))</f>
        <v xml:space="preserve"> </v>
      </c>
      <c r="Y3513" s="96"/>
      <c r="Z3513" s="97"/>
      <c r="AA3513" s="97"/>
      <c r="AB3513" s="97"/>
      <c r="AC3513" s="97"/>
      <c r="AD3513" s="97"/>
      <c r="AE3513" s="97"/>
      <c r="AF3513" s="97"/>
      <c r="AG3513" s="97"/>
      <c r="AH3513" s="97"/>
      <c r="AI3513" s="97"/>
      <c r="AJ3513" s="97"/>
      <c r="AK3513" s="97"/>
      <c r="AL3513" s="86" t="str">
        <f t="shared" si="163"/>
        <v/>
      </c>
      <c r="AM3513" s="87" t="str">
        <f t="shared" si="164"/>
        <v xml:space="preserve"> </v>
      </c>
      <c r="AN3513" s="1" t="str">
        <f t="shared" si="165"/>
        <v xml:space="preserve"> </v>
      </c>
    </row>
    <row r="3514" spans="1:40" s="88" customFormat="1" x14ac:dyDescent="0.25">
      <c r="A3514" s="92"/>
      <c r="B3514" s="92"/>
      <c r="C3514" s="92"/>
      <c r="D3514" s="92"/>
      <c r="E3514" s="92"/>
      <c r="F3514" s="93"/>
      <c r="G3514" s="94"/>
      <c r="H3514" s="83" t="str">
        <f>IF(M3514&lt;&gt;"",VLOOKUP(M3514,LISTAS·PAPP!$U$3:$Z$8,2,FALSE),"")</f>
        <v/>
      </c>
      <c r="I3514" s="85" t="str">
        <f>IF(M3514&lt;&gt;"",VLOOKUP(M3514,LISTAS·PAPP!$U$3:$Z$8,3,FALSE),"")</f>
        <v/>
      </c>
      <c r="J3514" s="83" t="str">
        <f>IF(M3514&lt;&gt;"",VLOOKUP(M3514,LISTAS·PAPP!$U$3:$Z$8,4,FALSE),"")</f>
        <v/>
      </c>
      <c r="K3514" s="83" t="str">
        <f>IF(C3514&lt;&gt;"",VLOOKUP(C3514,LISTAS·PAPP!$H$3:$O$119,4,FALSE),"")</f>
        <v/>
      </c>
      <c r="L3514" s="85" t="str">
        <f>IF(C3514&lt;&gt;"",VLOOKUP(C3514,LISTAS·PAPP!$H$3:$O$119,8,FALSE),"")</f>
        <v/>
      </c>
      <c r="M3514" s="95"/>
      <c r="N3514" s="92"/>
      <c r="O3514" s="92"/>
      <c r="P3514" s="84" t="str">
        <f>IF(N3514&lt;&gt;"",VLOOKUP(N3514,LISTAS·PAPP!$U$9:$Y$125,5,FALSE),"")</f>
        <v/>
      </c>
      <c r="Q3514" s="83" t="str">
        <f>IF(O3514&lt;&gt;"",VLOOKUP(O3514,LISTAS·PAPP!$U$9:$W$125,3,FALSE),"")</f>
        <v/>
      </c>
      <c r="R3514" s="92"/>
      <c r="S3514" s="173"/>
      <c r="T3514" s="173"/>
      <c r="U3514" s="92"/>
      <c r="V3514" s="92"/>
      <c r="W3514" s="94"/>
      <c r="X3514" s="83" t="str">
        <f>IF(ISERROR(VLOOKUP(W3514,LISTAS·PAPP!$AJ$3:$AK$903,2,0))," ",VLOOKUP(W3514,LISTAS·PAPP!$AJ$3:$AK$903,2,0))</f>
        <v xml:space="preserve"> </v>
      </c>
      <c r="Y3514" s="96"/>
      <c r="Z3514" s="97"/>
      <c r="AA3514" s="97"/>
      <c r="AB3514" s="97"/>
      <c r="AC3514" s="97"/>
      <c r="AD3514" s="97"/>
      <c r="AE3514" s="97"/>
      <c r="AF3514" s="97"/>
      <c r="AG3514" s="97"/>
      <c r="AH3514" s="97"/>
      <c r="AI3514" s="97"/>
      <c r="AJ3514" s="97"/>
      <c r="AK3514" s="97"/>
      <c r="AL3514" s="86" t="str">
        <f t="shared" si="163"/>
        <v/>
      </c>
      <c r="AM3514" s="87" t="str">
        <f t="shared" si="164"/>
        <v xml:space="preserve"> </v>
      </c>
      <c r="AN3514" s="1" t="str">
        <f t="shared" si="165"/>
        <v xml:space="preserve"> </v>
      </c>
    </row>
    <row r="3515" spans="1:40" s="88" customFormat="1" x14ac:dyDescent="0.25">
      <c r="A3515" s="92"/>
      <c r="B3515" s="92"/>
      <c r="C3515" s="92"/>
      <c r="D3515" s="92"/>
      <c r="E3515" s="92"/>
      <c r="F3515" s="93"/>
      <c r="G3515" s="94"/>
      <c r="H3515" s="83" t="str">
        <f>IF(M3515&lt;&gt;"",VLOOKUP(M3515,LISTAS·PAPP!$U$3:$Z$8,2,FALSE),"")</f>
        <v/>
      </c>
      <c r="I3515" s="85" t="str">
        <f>IF(M3515&lt;&gt;"",VLOOKUP(M3515,LISTAS·PAPP!$U$3:$Z$8,3,FALSE),"")</f>
        <v/>
      </c>
      <c r="J3515" s="83" t="str">
        <f>IF(M3515&lt;&gt;"",VLOOKUP(M3515,LISTAS·PAPP!$U$3:$Z$8,4,FALSE),"")</f>
        <v/>
      </c>
      <c r="K3515" s="83" t="str">
        <f>IF(C3515&lt;&gt;"",VLOOKUP(C3515,LISTAS·PAPP!$H$3:$O$119,4,FALSE),"")</f>
        <v/>
      </c>
      <c r="L3515" s="85" t="str">
        <f>IF(C3515&lt;&gt;"",VLOOKUP(C3515,LISTAS·PAPP!$H$3:$O$119,8,FALSE),"")</f>
        <v/>
      </c>
      <c r="M3515" s="95"/>
      <c r="N3515" s="92"/>
      <c r="O3515" s="92"/>
      <c r="P3515" s="84" t="str">
        <f>IF(N3515&lt;&gt;"",VLOOKUP(N3515,LISTAS·PAPP!$U$9:$Y$125,5,FALSE),"")</f>
        <v/>
      </c>
      <c r="Q3515" s="83" t="str">
        <f>IF(O3515&lt;&gt;"",VLOOKUP(O3515,LISTAS·PAPP!$U$9:$W$125,3,FALSE),"")</f>
        <v/>
      </c>
      <c r="R3515" s="92"/>
      <c r="S3515" s="173"/>
      <c r="T3515" s="173"/>
      <c r="U3515" s="92"/>
      <c r="V3515" s="92"/>
      <c r="W3515" s="94"/>
      <c r="X3515" s="83" t="str">
        <f>IF(ISERROR(VLOOKUP(W3515,LISTAS·PAPP!$AJ$3:$AK$903,2,0))," ",VLOOKUP(W3515,LISTAS·PAPP!$AJ$3:$AK$903,2,0))</f>
        <v xml:space="preserve"> </v>
      </c>
      <c r="Y3515" s="96"/>
      <c r="Z3515" s="97"/>
      <c r="AA3515" s="97"/>
      <c r="AB3515" s="97"/>
      <c r="AC3515" s="97"/>
      <c r="AD3515" s="97"/>
      <c r="AE3515" s="97"/>
      <c r="AF3515" s="97"/>
      <c r="AG3515" s="97"/>
      <c r="AH3515" s="97"/>
      <c r="AI3515" s="97"/>
      <c r="AJ3515" s="97"/>
      <c r="AK3515" s="97"/>
      <c r="AL3515" s="86" t="str">
        <f t="shared" si="163"/>
        <v/>
      </c>
      <c r="AM3515" s="87" t="str">
        <f t="shared" si="164"/>
        <v xml:space="preserve"> </v>
      </c>
      <c r="AN3515" s="1" t="str">
        <f t="shared" si="165"/>
        <v xml:space="preserve"> </v>
      </c>
    </row>
    <row r="3516" spans="1:40" s="88" customFormat="1" x14ac:dyDescent="0.25">
      <c r="A3516" s="92"/>
      <c r="B3516" s="92"/>
      <c r="C3516" s="92"/>
      <c r="D3516" s="92"/>
      <c r="E3516" s="92"/>
      <c r="F3516" s="93"/>
      <c r="G3516" s="94"/>
      <c r="H3516" s="83" t="str">
        <f>IF(M3516&lt;&gt;"",VLOOKUP(M3516,LISTAS·PAPP!$U$3:$Z$8,2,FALSE),"")</f>
        <v/>
      </c>
      <c r="I3516" s="85" t="str">
        <f>IF(M3516&lt;&gt;"",VLOOKUP(M3516,LISTAS·PAPP!$U$3:$Z$8,3,FALSE),"")</f>
        <v/>
      </c>
      <c r="J3516" s="83" t="str">
        <f>IF(M3516&lt;&gt;"",VLOOKUP(M3516,LISTAS·PAPP!$U$3:$Z$8,4,FALSE),"")</f>
        <v/>
      </c>
      <c r="K3516" s="83" t="str">
        <f>IF(C3516&lt;&gt;"",VLOOKUP(C3516,LISTAS·PAPP!$H$3:$O$119,4,FALSE),"")</f>
        <v/>
      </c>
      <c r="L3516" s="85" t="str">
        <f>IF(C3516&lt;&gt;"",VLOOKUP(C3516,LISTAS·PAPP!$H$3:$O$119,8,FALSE),"")</f>
        <v/>
      </c>
      <c r="M3516" s="95"/>
      <c r="N3516" s="92"/>
      <c r="O3516" s="92"/>
      <c r="P3516" s="84" t="str">
        <f>IF(N3516&lt;&gt;"",VLOOKUP(N3516,LISTAS·PAPP!$U$9:$Y$125,5,FALSE),"")</f>
        <v/>
      </c>
      <c r="Q3516" s="83" t="str">
        <f>IF(O3516&lt;&gt;"",VLOOKUP(O3516,LISTAS·PAPP!$U$9:$W$125,3,FALSE),"")</f>
        <v/>
      </c>
      <c r="R3516" s="92"/>
      <c r="S3516" s="173"/>
      <c r="T3516" s="173"/>
      <c r="U3516" s="92"/>
      <c r="V3516" s="92"/>
      <c r="W3516" s="94"/>
      <c r="X3516" s="83" t="str">
        <f>IF(ISERROR(VLOOKUP(W3516,LISTAS·PAPP!$AJ$3:$AK$903,2,0))," ",VLOOKUP(W3516,LISTAS·PAPP!$AJ$3:$AK$903,2,0))</f>
        <v xml:space="preserve"> </v>
      </c>
      <c r="Y3516" s="96"/>
      <c r="Z3516" s="97"/>
      <c r="AA3516" s="97"/>
      <c r="AB3516" s="97"/>
      <c r="AC3516" s="97"/>
      <c r="AD3516" s="97"/>
      <c r="AE3516" s="97"/>
      <c r="AF3516" s="97"/>
      <c r="AG3516" s="97"/>
      <c r="AH3516" s="97"/>
      <c r="AI3516" s="97"/>
      <c r="AJ3516" s="97"/>
      <c r="AK3516" s="97"/>
      <c r="AL3516" s="86" t="str">
        <f t="shared" si="163"/>
        <v/>
      </c>
      <c r="AM3516" s="87" t="str">
        <f t="shared" si="164"/>
        <v xml:space="preserve"> </v>
      </c>
      <c r="AN3516" s="1" t="str">
        <f t="shared" si="165"/>
        <v xml:space="preserve"> </v>
      </c>
    </row>
    <row r="3517" spans="1:40" s="88" customFormat="1" x14ac:dyDescent="0.25">
      <c r="A3517" s="92"/>
      <c r="B3517" s="92"/>
      <c r="C3517" s="92"/>
      <c r="D3517" s="92"/>
      <c r="E3517" s="92"/>
      <c r="F3517" s="93"/>
      <c r="G3517" s="94"/>
      <c r="H3517" s="83" t="str">
        <f>IF(M3517&lt;&gt;"",VLOOKUP(M3517,LISTAS·PAPP!$U$3:$Z$8,2,FALSE),"")</f>
        <v/>
      </c>
      <c r="I3517" s="85" t="str">
        <f>IF(M3517&lt;&gt;"",VLOOKUP(M3517,LISTAS·PAPP!$U$3:$Z$8,3,FALSE),"")</f>
        <v/>
      </c>
      <c r="J3517" s="83" t="str">
        <f>IF(M3517&lt;&gt;"",VLOOKUP(M3517,LISTAS·PAPP!$U$3:$Z$8,4,FALSE),"")</f>
        <v/>
      </c>
      <c r="K3517" s="83" t="str">
        <f>IF(C3517&lt;&gt;"",VLOOKUP(C3517,LISTAS·PAPP!$H$3:$O$119,4,FALSE),"")</f>
        <v/>
      </c>
      <c r="L3517" s="85" t="str">
        <f>IF(C3517&lt;&gt;"",VLOOKUP(C3517,LISTAS·PAPP!$H$3:$O$119,8,FALSE),"")</f>
        <v/>
      </c>
      <c r="M3517" s="95"/>
      <c r="N3517" s="92"/>
      <c r="O3517" s="92"/>
      <c r="P3517" s="84" t="str">
        <f>IF(N3517&lt;&gt;"",VLOOKUP(N3517,LISTAS·PAPP!$U$9:$Y$125,5,FALSE),"")</f>
        <v/>
      </c>
      <c r="Q3517" s="83" t="str">
        <f>IF(O3517&lt;&gt;"",VLOOKUP(O3517,LISTAS·PAPP!$U$9:$W$125,3,FALSE),"")</f>
        <v/>
      </c>
      <c r="R3517" s="92"/>
      <c r="S3517" s="173"/>
      <c r="T3517" s="173"/>
      <c r="U3517" s="92"/>
      <c r="V3517" s="92"/>
      <c r="W3517" s="94"/>
      <c r="X3517" s="83" t="str">
        <f>IF(ISERROR(VLOOKUP(W3517,LISTAS·PAPP!$AJ$3:$AK$903,2,0))," ",VLOOKUP(W3517,LISTAS·PAPP!$AJ$3:$AK$903,2,0))</f>
        <v xml:space="preserve"> </v>
      </c>
      <c r="Y3517" s="96"/>
      <c r="Z3517" s="97"/>
      <c r="AA3517" s="97"/>
      <c r="AB3517" s="97"/>
      <c r="AC3517" s="97"/>
      <c r="AD3517" s="97"/>
      <c r="AE3517" s="97"/>
      <c r="AF3517" s="97"/>
      <c r="AG3517" s="97"/>
      <c r="AH3517" s="97"/>
      <c r="AI3517" s="97"/>
      <c r="AJ3517" s="97"/>
      <c r="AK3517" s="97"/>
      <c r="AL3517" s="86" t="str">
        <f t="shared" si="163"/>
        <v/>
      </c>
      <c r="AM3517" s="87" t="str">
        <f t="shared" si="164"/>
        <v xml:space="preserve"> </v>
      </c>
      <c r="AN3517" s="1" t="str">
        <f t="shared" si="165"/>
        <v xml:space="preserve"> </v>
      </c>
    </row>
    <row r="3518" spans="1:40" s="88" customFormat="1" x14ac:dyDescent="0.25">
      <c r="A3518" s="92"/>
      <c r="B3518" s="92"/>
      <c r="C3518" s="92"/>
      <c r="D3518" s="92"/>
      <c r="E3518" s="92"/>
      <c r="F3518" s="93"/>
      <c r="G3518" s="94"/>
      <c r="H3518" s="83" t="str">
        <f>IF(M3518&lt;&gt;"",VLOOKUP(M3518,LISTAS·PAPP!$U$3:$Z$8,2,FALSE),"")</f>
        <v/>
      </c>
      <c r="I3518" s="85" t="str">
        <f>IF(M3518&lt;&gt;"",VLOOKUP(M3518,LISTAS·PAPP!$U$3:$Z$8,3,FALSE),"")</f>
        <v/>
      </c>
      <c r="J3518" s="83" t="str">
        <f>IF(M3518&lt;&gt;"",VLOOKUP(M3518,LISTAS·PAPP!$U$3:$Z$8,4,FALSE),"")</f>
        <v/>
      </c>
      <c r="K3518" s="83" t="str">
        <f>IF(C3518&lt;&gt;"",VLOOKUP(C3518,LISTAS·PAPP!$H$3:$O$119,4,FALSE),"")</f>
        <v/>
      </c>
      <c r="L3518" s="85" t="str">
        <f>IF(C3518&lt;&gt;"",VLOOKUP(C3518,LISTAS·PAPP!$H$3:$O$119,8,FALSE),"")</f>
        <v/>
      </c>
      <c r="M3518" s="95"/>
      <c r="N3518" s="92"/>
      <c r="O3518" s="92"/>
      <c r="P3518" s="84" t="str">
        <f>IF(N3518&lt;&gt;"",VLOOKUP(N3518,LISTAS·PAPP!$U$9:$Y$125,5,FALSE),"")</f>
        <v/>
      </c>
      <c r="Q3518" s="83" t="str">
        <f>IF(O3518&lt;&gt;"",VLOOKUP(O3518,LISTAS·PAPP!$U$9:$W$125,3,FALSE),"")</f>
        <v/>
      </c>
      <c r="R3518" s="92"/>
      <c r="S3518" s="173"/>
      <c r="T3518" s="173"/>
      <c r="U3518" s="92"/>
      <c r="V3518" s="92"/>
      <c r="W3518" s="94"/>
      <c r="X3518" s="83" t="str">
        <f>IF(ISERROR(VLOOKUP(W3518,LISTAS·PAPP!$AJ$3:$AK$903,2,0))," ",VLOOKUP(W3518,LISTAS·PAPP!$AJ$3:$AK$903,2,0))</f>
        <v xml:space="preserve"> </v>
      </c>
      <c r="Y3518" s="96"/>
      <c r="Z3518" s="97"/>
      <c r="AA3518" s="97"/>
      <c r="AB3518" s="97"/>
      <c r="AC3518" s="97"/>
      <c r="AD3518" s="97"/>
      <c r="AE3518" s="97"/>
      <c r="AF3518" s="97"/>
      <c r="AG3518" s="97"/>
      <c r="AH3518" s="97"/>
      <c r="AI3518" s="97"/>
      <c r="AJ3518" s="97"/>
      <c r="AK3518" s="97"/>
      <c r="AL3518" s="86" t="str">
        <f t="shared" si="163"/>
        <v/>
      </c>
      <c r="AM3518" s="87" t="str">
        <f t="shared" si="164"/>
        <v xml:space="preserve"> </v>
      </c>
      <c r="AN3518" s="1" t="str">
        <f t="shared" si="165"/>
        <v xml:space="preserve"> </v>
      </c>
    </row>
    <row r="3519" spans="1:40" s="88" customFormat="1" x14ac:dyDescent="0.25">
      <c r="A3519" s="92"/>
      <c r="B3519" s="92"/>
      <c r="C3519" s="92"/>
      <c r="D3519" s="92"/>
      <c r="E3519" s="92"/>
      <c r="F3519" s="93"/>
      <c r="G3519" s="94"/>
      <c r="H3519" s="83" t="str">
        <f>IF(M3519&lt;&gt;"",VLOOKUP(M3519,LISTAS·PAPP!$U$3:$Z$8,2,FALSE),"")</f>
        <v/>
      </c>
      <c r="I3519" s="85" t="str">
        <f>IF(M3519&lt;&gt;"",VLOOKUP(M3519,LISTAS·PAPP!$U$3:$Z$8,3,FALSE),"")</f>
        <v/>
      </c>
      <c r="J3519" s="83" t="str">
        <f>IF(M3519&lt;&gt;"",VLOOKUP(M3519,LISTAS·PAPP!$U$3:$Z$8,4,FALSE),"")</f>
        <v/>
      </c>
      <c r="K3519" s="83" t="str">
        <f>IF(C3519&lt;&gt;"",VLOOKUP(C3519,LISTAS·PAPP!$H$3:$O$119,4,FALSE),"")</f>
        <v/>
      </c>
      <c r="L3519" s="85" t="str">
        <f>IF(C3519&lt;&gt;"",VLOOKUP(C3519,LISTAS·PAPP!$H$3:$O$119,8,FALSE),"")</f>
        <v/>
      </c>
      <c r="M3519" s="95"/>
      <c r="N3519" s="92"/>
      <c r="O3519" s="92"/>
      <c r="P3519" s="84" t="str">
        <f>IF(N3519&lt;&gt;"",VLOOKUP(N3519,LISTAS·PAPP!$U$9:$Y$125,5,FALSE),"")</f>
        <v/>
      </c>
      <c r="Q3519" s="83" t="str">
        <f>IF(O3519&lt;&gt;"",VLOOKUP(O3519,LISTAS·PAPP!$U$9:$W$125,3,FALSE),"")</f>
        <v/>
      </c>
      <c r="R3519" s="92"/>
      <c r="S3519" s="173"/>
      <c r="T3519" s="173"/>
      <c r="U3519" s="92"/>
      <c r="V3519" s="92"/>
      <c r="W3519" s="94"/>
      <c r="X3519" s="83" t="str">
        <f>IF(ISERROR(VLOOKUP(W3519,LISTAS·PAPP!$AJ$3:$AK$903,2,0))," ",VLOOKUP(W3519,LISTAS·PAPP!$AJ$3:$AK$903,2,0))</f>
        <v xml:space="preserve"> </v>
      </c>
      <c r="Y3519" s="96"/>
      <c r="Z3519" s="97"/>
      <c r="AA3519" s="97"/>
      <c r="AB3519" s="97"/>
      <c r="AC3519" s="97"/>
      <c r="AD3519" s="97"/>
      <c r="AE3519" s="97"/>
      <c r="AF3519" s="97"/>
      <c r="AG3519" s="97"/>
      <c r="AH3519" s="97"/>
      <c r="AI3519" s="97"/>
      <c r="AJ3519" s="97"/>
      <c r="AK3519" s="97"/>
      <c r="AL3519" s="86" t="str">
        <f t="shared" si="163"/>
        <v/>
      </c>
      <c r="AM3519" s="87" t="str">
        <f t="shared" si="164"/>
        <v xml:space="preserve"> </v>
      </c>
      <c r="AN3519" s="1" t="str">
        <f t="shared" si="165"/>
        <v xml:space="preserve"> </v>
      </c>
    </row>
    <row r="3520" spans="1:40" s="88" customFormat="1" x14ac:dyDescent="0.25">
      <c r="A3520" s="92"/>
      <c r="B3520" s="92"/>
      <c r="C3520" s="92"/>
      <c r="D3520" s="92"/>
      <c r="E3520" s="92"/>
      <c r="F3520" s="93"/>
      <c r="G3520" s="94"/>
      <c r="H3520" s="83" t="str">
        <f>IF(M3520&lt;&gt;"",VLOOKUP(M3520,LISTAS·PAPP!$U$3:$Z$8,2,FALSE),"")</f>
        <v/>
      </c>
      <c r="I3520" s="85" t="str">
        <f>IF(M3520&lt;&gt;"",VLOOKUP(M3520,LISTAS·PAPP!$U$3:$Z$8,3,FALSE),"")</f>
        <v/>
      </c>
      <c r="J3520" s="83" t="str">
        <f>IF(M3520&lt;&gt;"",VLOOKUP(M3520,LISTAS·PAPP!$U$3:$Z$8,4,FALSE),"")</f>
        <v/>
      </c>
      <c r="K3520" s="83" t="str">
        <f>IF(C3520&lt;&gt;"",VLOOKUP(C3520,LISTAS·PAPP!$H$3:$O$119,4,FALSE),"")</f>
        <v/>
      </c>
      <c r="L3520" s="85" t="str">
        <f>IF(C3520&lt;&gt;"",VLOOKUP(C3520,LISTAS·PAPP!$H$3:$O$119,8,FALSE),"")</f>
        <v/>
      </c>
      <c r="M3520" s="95"/>
      <c r="N3520" s="92"/>
      <c r="O3520" s="92"/>
      <c r="P3520" s="84" t="str">
        <f>IF(N3520&lt;&gt;"",VLOOKUP(N3520,LISTAS·PAPP!$U$9:$Y$125,5,FALSE),"")</f>
        <v/>
      </c>
      <c r="Q3520" s="83" t="str">
        <f>IF(O3520&lt;&gt;"",VLOOKUP(O3520,LISTAS·PAPP!$U$9:$W$125,3,FALSE),"")</f>
        <v/>
      </c>
      <c r="R3520" s="92"/>
      <c r="S3520" s="173"/>
      <c r="T3520" s="173"/>
      <c r="U3520" s="92"/>
      <c r="V3520" s="92"/>
      <c r="W3520" s="94"/>
      <c r="X3520" s="83" t="str">
        <f>IF(ISERROR(VLOOKUP(W3520,LISTAS·PAPP!$AJ$3:$AK$903,2,0))," ",VLOOKUP(W3520,LISTAS·PAPP!$AJ$3:$AK$903,2,0))</f>
        <v xml:space="preserve"> </v>
      </c>
      <c r="Y3520" s="96"/>
      <c r="Z3520" s="97"/>
      <c r="AA3520" s="97"/>
      <c r="AB3520" s="97"/>
      <c r="AC3520" s="97"/>
      <c r="AD3520" s="97"/>
      <c r="AE3520" s="97"/>
      <c r="AF3520" s="97"/>
      <c r="AG3520" s="97"/>
      <c r="AH3520" s="97"/>
      <c r="AI3520" s="97"/>
      <c r="AJ3520" s="97"/>
      <c r="AK3520" s="97"/>
      <c r="AL3520" s="86" t="str">
        <f t="shared" si="163"/>
        <v/>
      </c>
      <c r="AM3520" s="87" t="str">
        <f t="shared" si="164"/>
        <v xml:space="preserve"> </v>
      </c>
      <c r="AN3520" s="1" t="str">
        <f t="shared" si="165"/>
        <v xml:space="preserve"> </v>
      </c>
    </row>
    <row r="3521" spans="1:40" s="88" customFormat="1" x14ac:dyDescent="0.25">
      <c r="A3521" s="92"/>
      <c r="B3521" s="92"/>
      <c r="C3521" s="92"/>
      <c r="D3521" s="92"/>
      <c r="E3521" s="92"/>
      <c r="F3521" s="93"/>
      <c r="G3521" s="94"/>
      <c r="H3521" s="83" t="str">
        <f>IF(M3521&lt;&gt;"",VLOOKUP(M3521,LISTAS·PAPP!$U$3:$Z$8,2,FALSE),"")</f>
        <v/>
      </c>
      <c r="I3521" s="85" t="str">
        <f>IF(M3521&lt;&gt;"",VLOOKUP(M3521,LISTAS·PAPP!$U$3:$Z$8,3,FALSE),"")</f>
        <v/>
      </c>
      <c r="J3521" s="83" t="str">
        <f>IF(M3521&lt;&gt;"",VLOOKUP(M3521,LISTAS·PAPP!$U$3:$Z$8,4,FALSE),"")</f>
        <v/>
      </c>
      <c r="K3521" s="83" t="str">
        <f>IF(C3521&lt;&gt;"",VLOOKUP(C3521,LISTAS·PAPP!$H$3:$O$119,4,FALSE),"")</f>
        <v/>
      </c>
      <c r="L3521" s="85" t="str">
        <f>IF(C3521&lt;&gt;"",VLOOKUP(C3521,LISTAS·PAPP!$H$3:$O$119,8,FALSE),"")</f>
        <v/>
      </c>
      <c r="M3521" s="95"/>
      <c r="N3521" s="92"/>
      <c r="O3521" s="92"/>
      <c r="P3521" s="84" t="str">
        <f>IF(N3521&lt;&gt;"",VLOOKUP(N3521,LISTAS·PAPP!$U$9:$Y$125,5,FALSE),"")</f>
        <v/>
      </c>
      <c r="Q3521" s="83" t="str">
        <f>IF(O3521&lt;&gt;"",VLOOKUP(O3521,LISTAS·PAPP!$U$9:$W$125,3,FALSE),"")</f>
        <v/>
      </c>
      <c r="R3521" s="92"/>
      <c r="S3521" s="173"/>
      <c r="T3521" s="173"/>
      <c r="U3521" s="92"/>
      <c r="V3521" s="92"/>
      <c r="W3521" s="94"/>
      <c r="X3521" s="83" t="str">
        <f>IF(ISERROR(VLOOKUP(W3521,LISTAS·PAPP!$AJ$3:$AK$903,2,0))," ",VLOOKUP(W3521,LISTAS·PAPP!$AJ$3:$AK$903,2,0))</f>
        <v xml:space="preserve"> </v>
      </c>
      <c r="Y3521" s="96"/>
      <c r="Z3521" s="97"/>
      <c r="AA3521" s="97"/>
      <c r="AB3521" s="97"/>
      <c r="AC3521" s="97"/>
      <c r="AD3521" s="97"/>
      <c r="AE3521" s="97"/>
      <c r="AF3521" s="97"/>
      <c r="AG3521" s="97"/>
      <c r="AH3521" s="97"/>
      <c r="AI3521" s="97"/>
      <c r="AJ3521" s="97"/>
      <c r="AK3521" s="97"/>
      <c r="AL3521" s="86" t="str">
        <f t="shared" si="163"/>
        <v/>
      </c>
      <c r="AM3521" s="87" t="str">
        <f t="shared" si="164"/>
        <v xml:space="preserve"> </v>
      </c>
      <c r="AN3521" s="1" t="str">
        <f t="shared" si="165"/>
        <v xml:space="preserve"> </v>
      </c>
    </row>
    <row r="3522" spans="1:40" s="88" customFormat="1" x14ac:dyDescent="0.25">
      <c r="A3522" s="92"/>
      <c r="B3522" s="92"/>
      <c r="C3522" s="92"/>
      <c r="D3522" s="92"/>
      <c r="E3522" s="92"/>
      <c r="F3522" s="93"/>
      <c r="G3522" s="94"/>
      <c r="H3522" s="83" t="str">
        <f>IF(M3522&lt;&gt;"",VLOOKUP(M3522,LISTAS·PAPP!$U$3:$Z$8,2,FALSE),"")</f>
        <v/>
      </c>
      <c r="I3522" s="85" t="str">
        <f>IF(M3522&lt;&gt;"",VLOOKUP(M3522,LISTAS·PAPP!$U$3:$Z$8,3,FALSE),"")</f>
        <v/>
      </c>
      <c r="J3522" s="83" t="str">
        <f>IF(M3522&lt;&gt;"",VLOOKUP(M3522,LISTAS·PAPP!$U$3:$Z$8,4,FALSE),"")</f>
        <v/>
      </c>
      <c r="K3522" s="83" t="str">
        <f>IF(C3522&lt;&gt;"",VLOOKUP(C3522,LISTAS·PAPP!$H$3:$O$119,4,FALSE),"")</f>
        <v/>
      </c>
      <c r="L3522" s="85" t="str">
        <f>IF(C3522&lt;&gt;"",VLOOKUP(C3522,LISTAS·PAPP!$H$3:$O$119,8,FALSE),"")</f>
        <v/>
      </c>
      <c r="M3522" s="95"/>
      <c r="N3522" s="92"/>
      <c r="O3522" s="92"/>
      <c r="P3522" s="84" t="str">
        <f>IF(N3522&lt;&gt;"",VLOOKUP(N3522,LISTAS·PAPP!$U$9:$Y$125,5,FALSE),"")</f>
        <v/>
      </c>
      <c r="Q3522" s="83" t="str">
        <f>IF(O3522&lt;&gt;"",VLOOKUP(O3522,LISTAS·PAPP!$U$9:$W$125,3,FALSE),"")</f>
        <v/>
      </c>
      <c r="R3522" s="92"/>
      <c r="S3522" s="173"/>
      <c r="T3522" s="173"/>
      <c r="U3522" s="92"/>
      <c r="V3522" s="92"/>
      <c r="W3522" s="94"/>
      <c r="X3522" s="83" t="str">
        <f>IF(ISERROR(VLOOKUP(W3522,LISTAS·PAPP!$AJ$3:$AK$903,2,0))," ",VLOOKUP(W3522,LISTAS·PAPP!$AJ$3:$AK$903,2,0))</f>
        <v xml:space="preserve"> </v>
      </c>
      <c r="Y3522" s="96"/>
      <c r="Z3522" s="97"/>
      <c r="AA3522" s="97"/>
      <c r="AB3522" s="97"/>
      <c r="AC3522" s="97"/>
      <c r="AD3522" s="97"/>
      <c r="AE3522" s="97"/>
      <c r="AF3522" s="97"/>
      <c r="AG3522" s="97"/>
      <c r="AH3522" s="97"/>
      <c r="AI3522" s="97"/>
      <c r="AJ3522" s="97"/>
      <c r="AK3522" s="97"/>
      <c r="AL3522" s="86" t="str">
        <f t="shared" si="163"/>
        <v/>
      </c>
      <c r="AM3522" s="87" t="str">
        <f t="shared" si="164"/>
        <v xml:space="preserve"> </v>
      </c>
      <c r="AN3522" s="1" t="str">
        <f t="shared" si="165"/>
        <v xml:space="preserve"> </v>
      </c>
    </row>
    <row r="3523" spans="1:40" s="88" customFormat="1" x14ac:dyDescent="0.25">
      <c r="A3523" s="92"/>
      <c r="B3523" s="92"/>
      <c r="C3523" s="92"/>
      <c r="D3523" s="92"/>
      <c r="E3523" s="92"/>
      <c r="F3523" s="93"/>
      <c r="G3523" s="94"/>
      <c r="H3523" s="83" t="str">
        <f>IF(M3523&lt;&gt;"",VLOOKUP(M3523,LISTAS·PAPP!$U$3:$Z$8,2,FALSE),"")</f>
        <v/>
      </c>
      <c r="I3523" s="85" t="str">
        <f>IF(M3523&lt;&gt;"",VLOOKUP(M3523,LISTAS·PAPP!$U$3:$Z$8,3,FALSE),"")</f>
        <v/>
      </c>
      <c r="J3523" s="83" t="str">
        <f>IF(M3523&lt;&gt;"",VLOOKUP(M3523,LISTAS·PAPP!$U$3:$Z$8,4,FALSE),"")</f>
        <v/>
      </c>
      <c r="K3523" s="83" t="str">
        <f>IF(C3523&lt;&gt;"",VLOOKUP(C3523,LISTAS·PAPP!$H$3:$O$119,4,FALSE),"")</f>
        <v/>
      </c>
      <c r="L3523" s="85" t="str">
        <f>IF(C3523&lt;&gt;"",VLOOKUP(C3523,LISTAS·PAPP!$H$3:$O$119,8,FALSE),"")</f>
        <v/>
      </c>
      <c r="M3523" s="95"/>
      <c r="N3523" s="92"/>
      <c r="O3523" s="92"/>
      <c r="P3523" s="84" t="str">
        <f>IF(N3523&lt;&gt;"",VLOOKUP(N3523,LISTAS·PAPP!$U$9:$Y$125,5,FALSE),"")</f>
        <v/>
      </c>
      <c r="Q3523" s="83" t="str">
        <f>IF(O3523&lt;&gt;"",VLOOKUP(O3523,LISTAS·PAPP!$U$9:$W$125,3,FALSE),"")</f>
        <v/>
      </c>
      <c r="R3523" s="92"/>
      <c r="S3523" s="173"/>
      <c r="T3523" s="173"/>
      <c r="U3523" s="92"/>
      <c r="V3523" s="92"/>
      <c r="W3523" s="94"/>
      <c r="X3523" s="83" t="str">
        <f>IF(ISERROR(VLOOKUP(W3523,LISTAS·PAPP!$AJ$3:$AK$903,2,0))," ",VLOOKUP(W3523,LISTAS·PAPP!$AJ$3:$AK$903,2,0))</f>
        <v xml:space="preserve"> </v>
      </c>
      <c r="Y3523" s="96"/>
      <c r="Z3523" s="97"/>
      <c r="AA3523" s="97"/>
      <c r="AB3523" s="97"/>
      <c r="AC3523" s="97"/>
      <c r="AD3523" s="97"/>
      <c r="AE3523" s="97"/>
      <c r="AF3523" s="97"/>
      <c r="AG3523" s="97"/>
      <c r="AH3523" s="97"/>
      <c r="AI3523" s="97"/>
      <c r="AJ3523" s="97"/>
      <c r="AK3523" s="97"/>
      <c r="AL3523" s="86" t="str">
        <f t="shared" si="163"/>
        <v/>
      </c>
      <c r="AM3523" s="87" t="str">
        <f t="shared" si="164"/>
        <v xml:space="preserve"> </v>
      </c>
      <c r="AN3523" s="1" t="str">
        <f t="shared" si="165"/>
        <v xml:space="preserve"> </v>
      </c>
    </row>
    <row r="3524" spans="1:40" s="88" customFormat="1" x14ac:dyDescent="0.25">
      <c r="A3524" s="92"/>
      <c r="B3524" s="92"/>
      <c r="C3524" s="92"/>
      <c r="D3524" s="92"/>
      <c r="E3524" s="92"/>
      <c r="F3524" s="93"/>
      <c r="G3524" s="94"/>
      <c r="H3524" s="83" t="str">
        <f>IF(M3524&lt;&gt;"",VLOOKUP(M3524,LISTAS·PAPP!$U$3:$Z$8,2,FALSE),"")</f>
        <v/>
      </c>
      <c r="I3524" s="85" t="str">
        <f>IF(M3524&lt;&gt;"",VLOOKUP(M3524,LISTAS·PAPP!$U$3:$Z$8,3,FALSE),"")</f>
        <v/>
      </c>
      <c r="J3524" s="83" t="str">
        <f>IF(M3524&lt;&gt;"",VLOOKUP(M3524,LISTAS·PAPP!$U$3:$Z$8,4,FALSE),"")</f>
        <v/>
      </c>
      <c r="K3524" s="83" t="str">
        <f>IF(C3524&lt;&gt;"",VLOOKUP(C3524,LISTAS·PAPP!$H$3:$O$119,4,FALSE),"")</f>
        <v/>
      </c>
      <c r="L3524" s="85" t="str">
        <f>IF(C3524&lt;&gt;"",VLOOKUP(C3524,LISTAS·PAPP!$H$3:$O$119,8,FALSE),"")</f>
        <v/>
      </c>
      <c r="M3524" s="95"/>
      <c r="N3524" s="92"/>
      <c r="O3524" s="92"/>
      <c r="P3524" s="84" t="str">
        <f>IF(N3524&lt;&gt;"",VLOOKUP(N3524,LISTAS·PAPP!$U$9:$Y$125,5,FALSE),"")</f>
        <v/>
      </c>
      <c r="Q3524" s="83" t="str">
        <f>IF(O3524&lt;&gt;"",VLOOKUP(O3524,LISTAS·PAPP!$U$9:$W$125,3,FALSE),"")</f>
        <v/>
      </c>
      <c r="R3524" s="92"/>
      <c r="S3524" s="173"/>
      <c r="T3524" s="173"/>
      <c r="U3524" s="92"/>
      <c r="V3524" s="92"/>
      <c r="W3524" s="94"/>
      <c r="X3524" s="83" t="str">
        <f>IF(ISERROR(VLOOKUP(W3524,LISTAS·PAPP!$AJ$3:$AK$903,2,0))," ",VLOOKUP(W3524,LISTAS·PAPP!$AJ$3:$AK$903,2,0))</f>
        <v xml:space="preserve"> </v>
      </c>
      <c r="Y3524" s="96"/>
      <c r="Z3524" s="97"/>
      <c r="AA3524" s="97"/>
      <c r="AB3524" s="97"/>
      <c r="AC3524" s="97"/>
      <c r="AD3524" s="97"/>
      <c r="AE3524" s="97"/>
      <c r="AF3524" s="97"/>
      <c r="AG3524" s="97"/>
      <c r="AH3524" s="97"/>
      <c r="AI3524" s="97"/>
      <c r="AJ3524" s="97"/>
      <c r="AK3524" s="97"/>
      <c r="AL3524" s="86" t="str">
        <f t="shared" si="163"/>
        <v/>
      </c>
      <c r="AM3524" s="87" t="str">
        <f t="shared" si="164"/>
        <v xml:space="preserve"> </v>
      </c>
      <c r="AN3524" s="1" t="str">
        <f t="shared" si="165"/>
        <v xml:space="preserve"> </v>
      </c>
    </row>
    <row r="3525" spans="1:40" s="88" customFormat="1" x14ac:dyDescent="0.25">
      <c r="A3525" s="92"/>
      <c r="B3525" s="92"/>
      <c r="C3525" s="92"/>
      <c r="D3525" s="92"/>
      <c r="E3525" s="92"/>
      <c r="F3525" s="93"/>
      <c r="G3525" s="94"/>
      <c r="H3525" s="83" t="str">
        <f>IF(M3525&lt;&gt;"",VLOOKUP(M3525,LISTAS·PAPP!$U$3:$Z$8,2,FALSE),"")</f>
        <v/>
      </c>
      <c r="I3525" s="85" t="str">
        <f>IF(M3525&lt;&gt;"",VLOOKUP(M3525,LISTAS·PAPP!$U$3:$Z$8,3,FALSE),"")</f>
        <v/>
      </c>
      <c r="J3525" s="83" t="str">
        <f>IF(M3525&lt;&gt;"",VLOOKUP(M3525,LISTAS·PAPP!$U$3:$Z$8,4,FALSE),"")</f>
        <v/>
      </c>
      <c r="K3525" s="83" t="str">
        <f>IF(C3525&lt;&gt;"",VLOOKUP(C3525,LISTAS·PAPP!$H$3:$O$119,4,FALSE),"")</f>
        <v/>
      </c>
      <c r="L3525" s="85" t="str">
        <f>IF(C3525&lt;&gt;"",VLOOKUP(C3525,LISTAS·PAPP!$H$3:$O$119,8,FALSE),"")</f>
        <v/>
      </c>
      <c r="M3525" s="95"/>
      <c r="N3525" s="92"/>
      <c r="O3525" s="92"/>
      <c r="P3525" s="84" t="str">
        <f>IF(N3525&lt;&gt;"",VLOOKUP(N3525,LISTAS·PAPP!$U$9:$Y$125,5,FALSE),"")</f>
        <v/>
      </c>
      <c r="Q3525" s="83" t="str">
        <f>IF(O3525&lt;&gt;"",VLOOKUP(O3525,LISTAS·PAPP!$U$9:$W$125,3,FALSE),"")</f>
        <v/>
      </c>
      <c r="R3525" s="92"/>
      <c r="S3525" s="173"/>
      <c r="T3525" s="173"/>
      <c r="U3525" s="92"/>
      <c r="V3525" s="92"/>
      <c r="W3525" s="94"/>
      <c r="X3525" s="83" t="str">
        <f>IF(ISERROR(VLOOKUP(W3525,LISTAS·PAPP!$AJ$3:$AK$903,2,0))," ",VLOOKUP(W3525,LISTAS·PAPP!$AJ$3:$AK$903,2,0))</f>
        <v xml:space="preserve"> </v>
      </c>
      <c r="Y3525" s="96"/>
      <c r="Z3525" s="97"/>
      <c r="AA3525" s="97"/>
      <c r="AB3525" s="97"/>
      <c r="AC3525" s="97"/>
      <c r="AD3525" s="97"/>
      <c r="AE3525" s="97"/>
      <c r="AF3525" s="97"/>
      <c r="AG3525" s="97"/>
      <c r="AH3525" s="97"/>
      <c r="AI3525" s="97"/>
      <c r="AJ3525" s="97"/>
      <c r="AK3525" s="97"/>
      <c r="AL3525" s="86" t="str">
        <f t="shared" si="163"/>
        <v/>
      </c>
      <c r="AM3525" s="87" t="str">
        <f t="shared" si="164"/>
        <v xml:space="preserve"> </v>
      </c>
      <c r="AN3525" s="1" t="str">
        <f t="shared" si="165"/>
        <v xml:space="preserve"> </v>
      </c>
    </row>
    <row r="3526" spans="1:40" s="88" customFormat="1" x14ac:dyDescent="0.25">
      <c r="A3526" s="92"/>
      <c r="B3526" s="92"/>
      <c r="C3526" s="92"/>
      <c r="D3526" s="92"/>
      <c r="E3526" s="92"/>
      <c r="F3526" s="93"/>
      <c r="G3526" s="94"/>
      <c r="H3526" s="83" t="str">
        <f>IF(M3526&lt;&gt;"",VLOOKUP(M3526,LISTAS·PAPP!$U$3:$Z$8,2,FALSE),"")</f>
        <v/>
      </c>
      <c r="I3526" s="85" t="str">
        <f>IF(M3526&lt;&gt;"",VLOOKUP(M3526,LISTAS·PAPP!$U$3:$Z$8,3,FALSE),"")</f>
        <v/>
      </c>
      <c r="J3526" s="83" t="str">
        <f>IF(M3526&lt;&gt;"",VLOOKUP(M3526,LISTAS·PAPP!$U$3:$Z$8,4,FALSE),"")</f>
        <v/>
      </c>
      <c r="K3526" s="83" t="str">
        <f>IF(C3526&lt;&gt;"",VLOOKUP(C3526,LISTAS·PAPP!$H$3:$O$119,4,FALSE),"")</f>
        <v/>
      </c>
      <c r="L3526" s="85" t="str">
        <f>IF(C3526&lt;&gt;"",VLOOKUP(C3526,LISTAS·PAPP!$H$3:$O$119,8,FALSE),"")</f>
        <v/>
      </c>
      <c r="M3526" s="95"/>
      <c r="N3526" s="92"/>
      <c r="O3526" s="92"/>
      <c r="P3526" s="84" t="str">
        <f>IF(N3526&lt;&gt;"",VLOOKUP(N3526,LISTAS·PAPP!$U$9:$Y$125,5,FALSE),"")</f>
        <v/>
      </c>
      <c r="Q3526" s="83" t="str">
        <f>IF(O3526&lt;&gt;"",VLOOKUP(O3526,LISTAS·PAPP!$U$9:$W$125,3,FALSE),"")</f>
        <v/>
      </c>
      <c r="R3526" s="92"/>
      <c r="S3526" s="173"/>
      <c r="T3526" s="173"/>
      <c r="U3526" s="92"/>
      <c r="V3526" s="92"/>
      <c r="W3526" s="94"/>
      <c r="X3526" s="83" t="str">
        <f>IF(ISERROR(VLOOKUP(W3526,LISTAS·PAPP!$AJ$3:$AK$903,2,0))," ",VLOOKUP(W3526,LISTAS·PAPP!$AJ$3:$AK$903,2,0))</f>
        <v xml:space="preserve"> </v>
      </c>
      <c r="Y3526" s="96"/>
      <c r="Z3526" s="97"/>
      <c r="AA3526" s="97"/>
      <c r="AB3526" s="97"/>
      <c r="AC3526" s="97"/>
      <c r="AD3526" s="97"/>
      <c r="AE3526" s="97"/>
      <c r="AF3526" s="97"/>
      <c r="AG3526" s="97"/>
      <c r="AH3526" s="97"/>
      <c r="AI3526" s="97"/>
      <c r="AJ3526" s="97"/>
      <c r="AK3526" s="97"/>
      <c r="AL3526" s="86" t="str">
        <f t="shared" si="163"/>
        <v/>
      </c>
      <c r="AM3526" s="87" t="str">
        <f t="shared" si="164"/>
        <v xml:space="preserve"> </v>
      </c>
      <c r="AN3526" s="1" t="str">
        <f t="shared" si="165"/>
        <v xml:space="preserve"> </v>
      </c>
    </row>
    <row r="3527" spans="1:40" s="88" customFormat="1" x14ac:dyDescent="0.25">
      <c r="A3527" s="92"/>
      <c r="B3527" s="92"/>
      <c r="C3527" s="92"/>
      <c r="D3527" s="92"/>
      <c r="E3527" s="92"/>
      <c r="F3527" s="93"/>
      <c r="G3527" s="94"/>
      <c r="H3527" s="83" t="str">
        <f>IF(M3527&lt;&gt;"",VLOOKUP(M3527,LISTAS·PAPP!$U$3:$Z$8,2,FALSE),"")</f>
        <v/>
      </c>
      <c r="I3527" s="85" t="str">
        <f>IF(M3527&lt;&gt;"",VLOOKUP(M3527,LISTAS·PAPP!$U$3:$Z$8,3,FALSE),"")</f>
        <v/>
      </c>
      <c r="J3527" s="83" t="str">
        <f>IF(M3527&lt;&gt;"",VLOOKUP(M3527,LISTAS·PAPP!$U$3:$Z$8,4,FALSE),"")</f>
        <v/>
      </c>
      <c r="K3527" s="83" t="str">
        <f>IF(C3527&lt;&gt;"",VLOOKUP(C3527,LISTAS·PAPP!$H$3:$O$119,4,FALSE),"")</f>
        <v/>
      </c>
      <c r="L3527" s="85" t="str">
        <f>IF(C3527&lt;&gt;"",VLOOKUP(C3527,LISTAS·PAPP!$H$3:$O$119,8,FALSE),"")</f>
        <v/>
      </c>
      <c r="M3527" s="95"/>
      <c r="N3527" s="92"/>
      <c r="O3527" s="92"/>
      <c r="P3527" s="84" t="str">
        <f>IF(N3527&lt;&gt;"",VLOOKUP(N3527,LISTAS·PAPP!$U$9:$Y$125,5,FALSE),"")</f>
        <v/>
      </c>
      <c r="Q3527" s="83" t="str">
        <f>IF(O3527&lt;&gt;"",VLOOKUP(O3527,LISTAS·PAPP!$U$9:$W$125,3,FALSE),"")</f>
        <v/>
      </c>
      <c r="R3527" s="92"/>
      <c r="S3527" s="173"/>
      <c r="T3527" s="173"/>
      <c r="U3527" s="92"/>
      <c r="V3527" s="92"/>
      <c r="W3527" s="94"/>
      <c r="X3527" s="83" t="str">
        <f>IF(ISERROR(VLOOKUP(W3527,LISTAS·PAPP!$AJ$3:$AK$903,2,0))," ",VLOOKUP(W3527,LISTAS·PAPP!$AJ$3:$AK$903,2,0))</f>
        <v xml:space="preserve"> </v>
      </c>
      <c r="Y3527" s="96"/>
      <c r="Z3527" s="97"/>
      <c r="AA3527" s="97"/>
      <c r="AB3527" s="97"/>
      <c r="AC3527" s="97"/>
      <c r="AD3527" s="97"/>
      <c r="AE3527" s="97"/>
      <c r="AF3527" s="97"/>
      <c r="AG3527" s="97"/>
      <c r="AH3527" s="97"/>
      <c r="AI3527" s="97"/>
      <c r="AJ3527" s="97"/>
      <c r="AK3527" s="97"/>
      <c r="AL3527" s="86" t="str">
        <f t="shared" si="163"/>
        <v/>
      </c>
      <c r="AM3527" s="87" t="str">
        <f t="shared" si="164"/>
        <v xml:space="preserve"> </v>
      </c>
      <c r="AN3527" s="1" t="str">
        <f t="shared" si="165"/>
        <v xml:space="preserve"> </v>
      </c>
    </row>
    <row r="3528" spans="1:40" s="88" customFormat="1" x14ac:dyDescent="0.25">
      <c r="A3528" s="92"/>
      <c r="B3528" s="92"/>
      <c r="C3528" s="92"/>
      <c r="D3528" s="92"/>
      <c r="E3528" s="92"/>
      <c r="F3528" s="93"/>
      <c r="G3528" s="94"/>
      <c r="H3528" s="83" t="str">
        <f>IF(M3528&lt;&gt;"",VLOOKUP(M3528,LISTAS·PAPP!$U$3:$Z$8,2,FALSE),"")</f>
        <v/>
      </c>
      <c r="I3528" s="85" t="str">
        <f>IF(M3528&lt;&gt;"",VLOOKUP(M3528,LISTAS·PAPP!$U$3:$Z$8,3,FALSE),"")</f>
        <v/>
      </c>
      <c r="J3528" s="83" t="str">
        <f>IF(M3528&lt;&gt;"",VLOOKUP(M3528,LISTAS·PAPP!$U$3:$Z$8,4,FALSE),"")</f>
        <v/>
      </c>
      <c r="K3528" s="83" t="str">
        <f>IF(C3528&lt;&gt;"",VLOOKUP(C3528,LISTAS·PAPP!$H$3:$O$119,4,FALSE),"")</f>
        <v/>
      </c>
      <c r="L3528" s="85" t="str">
        <f>IF(C3528&lt;&gt;"",VLOOKUP(C3528,LISTAS·PAPP!$H$3:$O$119,8,FALSE),"")</f>
        <v/>
      </c>
      <c r="M3528" s="95"/>
      <c r="N3528" s="92"/>
      <c r="O3528" s="92"/>
      <c r="P3528" s="84" t="str">
        <f>IF(N3528&lt;&gt;"",VLOOKUP(N3528,LISTAS·PAPP!$U$9:$Y$125,5,FALSE),"")</f>
        <v/>
      </c>
      <c r="Q3528" s="83" t="str">
        <f>IF(O3528&lt;&gt;"",VLOOKUP(O3528,LISTAS·PAPP!$U$9:$W$125,3,FALSE),"")</f>
        <v/>
      </c>
      <c r="R3528" s="92"/>
      <c r="S3528" s="173"/>
      <c r="T3528" s="173"/>
      <c r="U3528" s="92"/>
      <c r="V3528" s="92"/>
      <c r="W3528" s="94"/>
      <c r="X3528" s="83" t="str">
        <f>IF(ISERROR(VLOOKUP(W3528,LISTAS·PAPP!$AJ$3:$AK$903,2,0))," ",VLOOKUP(W3528,LISTAS·PAPP!$AJ$3:$AK$903,2,0))</f>
        <v xml:space="preserve"> </v>
      </c>
      <c r="Y3528" s="96"/>
      <c r="Z3528" s="97"/>
      <c r="AA3528" s="97"/>
      <c r="AB3528" s="97"/>
      <c r="AC3528" s="97"/>
      <c r="AD3528" s="97"/>
      <c r="AE3528" s="97"/>
      <c r="AF3528" s="97"/>
      <c r="AG3528" s="97"/>
      <c r="AH3528" s="97"/>
      <c r="AI3528" s="97"/>
      <c r="AJ3528" s="97"/>
      <c r="AK3528" s="97"/>
      <c r="AL3528" s="86" t="str">
        <f t="shared" si="163"/>
        <v/>
      </c>
      <c r="AM3528" s="87" t="str">
        <f t="shared" si="164"/>
        <v xml:space="preserve"> </v>
      </c>
      <c r="AN3528" s="1" t="str">
        <f t="shared" si="165"/>
        <v xml:space="preserve"> </v>
      </c>
    </row>
    <row r="3529" spans="1:40" s="88" customFormat="1" x14ac:dyDescent="0.25">
      <c r="A3529" s="92"/>
      <c r="B3529" s="92"/>
      <c r="C3529" s="92"/>
      <c r="D3529" s="92"/>
      <c r="E3529" s="92"/>
      <c r="F3529" s="93"/>
      <c r="G3529" s="94"/>
      <c r="H3529" s="83" t="str">
        <f>IF(M3529&lt;&gt;"",VLOOKUP(M3529,LISTAS·PAPP!$U$3:$Z$8,2,FALSE),"")</f>
        <v/>
      </c>
      <c r="I3529" s="85" t="str">
        <f>IF(M3529&lt;&gt;"",VLOOKUP(M3529,LISTAS·PAPP!$U$3:$Z$8,3,FALSE),"")</f>
        <v/>
      </c>
      <c r="J3529" s="83" t="str">
        <f>IF(M3529&lt;&gt;"",VLOOKUP(M3529,LISTAS·PAPP!$U$3:$Z$8,4,FALSE),"")</f>
        <v/>
      </c>
      <c r="K3529" s="83" t="str">
        <f>IF(C3529&lt;&gt;"",VLOOKUP(C3529,LISTAS·PAPP!$H$3:$O$119,4,FALSE),"")</f>
        <v/>
      </c>
      <c r="L3529" s="85" t="str">
        <f>IF(C3529&lt;&gt;"",VLOOKUP(C3529,LISTAS·PAPP!$H$3:$O$119,8,FALSE),"")</f>
        <v/>
      </c>
      <c r="M3529" s="95"/>
      <c r="N3529" s="92"/>
      <c r="O3529" s="92"/>
      <c r="P3529" s="84" t="str">
        <f>IF(N3529&lt;&gt;"",VLOOKUP(N3529,LISTAS·PAPP!$U$9:$Y$125,5,FALSE),"")</f>
        <v/>
      </c>
      <c r="Q3529" s="83" t="str">
        <f>IF(O3529&lt;&gt;"",VLOOKUP(O3529,LISTAS·PAPP!$U$9:$W$125,3,FALSE),"")</f>
        <v/>
      </c>
      <c r="R3529" s="92"/>
      <c r="S3529" s="173"/>
      <c r="T3529" s="173"/>
      <c r="U3529" s="92"/>
      <c r="V3529" s="92"/>
      <c r="W3529" s="94"/>
      <c r="X3529" s="83" t="str">
        <f>IF(ISERROR(VLOOKUP(W3529,LISTAS·PAPP!$AJ$3:$AK$903,2,0))," ",VLOOKUP(W3529,LISTAS·PAPP!$AJ$3:$AK$903,2,0))</f>
        <v xml:space="preserve"> </v>
      </c>
      <c r="Y3529" s="96"/>
      <c r="Z3529" s="97"/>
      <c r="AA3529" s="97"/>
      <c r="AB3529" s="97"/>
      <c r="AC3529" s="97"/>
      <c r="AD3529" s="97"/>
      <c r="AE3529" s="97"/>
      <c r="AF3529" s="97"/>
      <c r="AG3529" s="97"/>
      <c r="AH3529" s="97"/>
      <c r="AI3529" s="97"/>
      <c r="AJ3529" s="97"/>
      <c r="AK3529" s="97"/>
      <c r="AL3529" s="86" t="str">
        <f t="shared" si="163"/>
        <v/>
      </c>
      <c r="AM3529" s="87" t="str">
        <f t="shared" si="164"/>
        <v xml:space="preserve"> </v>
      </c>
      <c r="AN3529" s="1" t="str">
        <f t="shared" si="165"/>
        <v xml:space="preserve"> </v>
      </c>
    </row>
    <row r="3530" spans="1:40" s="88" customFormat="1" x14ac:dyDescent="0.25">
      <c r="A3530" s="92"/>
      <c r="B3530" s="92"/>
      <c r="C3530" s="92"/>
      <c r="D3530" s="92"/>
      <c r="E3530" s="92"/>
      <c r="F3530" s="93"/>
      <c r="G3530" s="94"/>
      <c r="H3530" s="83" t="str">
        <f>IF(M3530&lt;&gt;"",VLOOKUP(M3530,LISTAS·PAPP!$U$3:$Z$8,2,FALSE),"")</f>
        <v/>
      </c>
      <c r="I3530" s="85" t="str">
        <f>IF(M3530&lt;&gt;"",VLOOKUP(M3530,LISTAS·PAPP!$U$3:$Z$8,3,FALSE),"")</f>
        <v/>
      </c>
      <c r="J3530" s="83" t="str">
        <f>IF(M3530&lt;&gt;"",VLOOKUP(M3530,LISTAS·PAPP!$U$3:$Z$8,4,FALSE),"")</f>
        <v/>
      </c>
      <c r="K3530" s="83" t="str">
        <f>IF(C3530&lt;&gt;"",VLOOKUP(C3530,LISTAS·PAPP!$H$3:$O$119,4,FALSE),"")</f>
        <v/>
      </c>
      <c r="L3530" s="85" t="str">
        <f>IF(C3530&lt;&gt;"",VLOOKUP(C3530,LISTAS·PAPP!$H$3:$O$119,8,FALSE),"")</f>
        <v/>
      </c>
      <c r="M3530" s="95"/>
      <c r="N3530" s="92"/>
      <c r="O3530" s="92"/>
      <c r="P3530" s="84" t="str">
        <f>IF(N3530&lt;&gt;"",VLOOKUP(N3530,LISTAS·PAPP!$U$9:$Y$125,5,FALSE),"")</f>
        <v/>
      </c>
      <c r="Q3530" s="83" t="str">
        <f>IF(O3530&lt;&gt;"",VLOOKUP(O3530,LISTAS·PAPP!$U$9:$W$125,3,FALSE),"")</f>
        <v/>
      </c>
      <c r="R3530" s="92"/>
      <c r="S3530" s="173"/>
      <c r="T3530" s="173"/>
      <c r="U3530" s="92"/>
      <c r="V3530" s="92"/>
      <c r="W3530" s="94"/>
      <c r="X3530" s="83" t="str">
        <f>IF(ISERROR(VLOOKUP(W3530,LISTAS·PAPP!$AJ$3:$AK$903,2,0))," ",VLOOKUP(W3530,LISTAS·PAPP!$AJ$3:$AK$903,2,0))</f>
        <v xml:space="preserve"> </v>
      </c>
      <c r="Y3530" s="96"/>
      <c r="Z3530" s="97"/>
      <c r="AA3530" s="97"/>
      <c r="AB3530" s="97"/>
      <c r="AC3530" s="97"/>
      <c r="AD3530" s="97"/>
      <c r="AE3530" s="97"/>
      <c r="AF3530" s="97"/>
      <c r="AG3530" s="97"/>
      <c r="AH3530" s="97"/>
      <c r="AI3530" s="97"/>
      <c r="AJ3530" s="97"/>
      <c r="AK3530" s="97"/>
      <c r="AL3530" s="86" t="str">
        <f t="shared" ref="AL3530:AL3593" si="166">IF(A3530&gt;0,(Z3530+AA3530+AB3530+AC3530+AD3530+AE3530+AF3530+AG3530+AH3530+AI3530+AJ3530+AK3530),"")</f>
        <v/>
      </c>
      <c r="AM3530" s="87" t="str">
        <f t="shared" ref="AM3530:AM3593" si="167">IF(A3530&lt;&gt;"",IF(A3530&lt;&gt;"",IF(Y3530=AL3530,"OK",Y3530-AL3530),IF(AND(Y3530="",AL3530=""),"",Z3530-AL3530))," ")</f>
        <v xml:space="preserve"> </v>
      </c>
      <c r="AN3530" s="1" t="str">
        <f t="shared" si="165"/>
        <v xml:space="preserve"> </v>
      </c>
    </row>
    <row r="3531" spans="1:40" s="88" customFormat="1" x14ac:dyDescent="0.25">
      <c r="A3531" s="92"/>
      <c r="B3531" s="92"/>
      <c r="C3531" s="92"/>
      <c r="D3531" s="92"/>
      <c r="E3531" s="92"/>
      <c r="F3531" s="93"/>
      <c r="G3531" s="94"/>
      <c r="H3531" s="83" t="str">
        <f>IF(M3531&lt;&gt;"",VLOOKUP(M3531,LISTAS·PAPP!$U$3:$Z$8,2,FALSE),"")</f>
        <v/>
      </c>
      <c r="I3531" s="85" t="str">
        <f>IF(M3531&lt;&gt;"",VLOOKUP(M3531,LISTAS·PAPP!$U$3:$Z$8,3,FALSE),"")</f>
        <v/>
      </c>
      <c r="J3531" s="83" t="str">
        <f>IF(M3531&lt;&gt;"",VLOOKUP(M3531,LISTAS·PAPP!$U$3:$Z$8,4,FALSE),"")</f>
        <v/>
      </c>
      <c r="K3531" s="83" t="str">
        <f>IF(C3531&lt;&gt;"",VLOOKUP(C3531,LISTAS·PAPP!$H$3:$O$119,4,FALSE),"")</f>
        <v/>
      </c>
      <c r="L3531" s="85" t="str">
        <f>IF(C3531&lt;&gt;"",VLOOKUP(C3531,LISTAS·PAPP!$H$3:$O$119,8,FALSE),"")</f>
        <v/>
      </c>
      <c r="M3531" s="95"/>
      <c r="N3531" s="92"/>
      <c r="O3531" s="92"/>
      <c r="P3531" s="84" t="str">
        <f>IF(N3531&lt;&gt;"",VLOOKUP(N3531,LISTAS·PAPP!$U$9:$Y$125,5,FALSE),"")</f>
        <v/>
      </c>
      <c r="Q3531" s="83" t="str">
        <f>IF(O3531&lt;&gt;"",VLOOKUP(O3531,LISTAS·PAPP!$U$9:$W$125,3,FALSE),"")</f>
        <v/>
      </c>
      <c r="R3531" s="92"/>
      <c r="S3531" s="173"/>
      <c r="T3531" s="173"/>
      <c r="U3531" s="92"/>
      <c r="V3531" s="92"/>
      <c r="W3531" s="94"/>
      <c r="X3531" s="83" t="str">
        <f>IF(ISERROR(VLOOKUP(W3531,LISTAS·PAPP!$AJ$3:$AK$903,2,0))," ",VLOOKUP(W3531,LISTAS·PAPP!$AJ$3:$AK$903,2,0))</f>
        <v xml:space="preserve"> </v>
      </c>
      <c r="Y3531" s="96"/>
      <c r="Z3531" s="97"/>
      <c r="AA3531" s="97"/>
      <c r="AB3531" s="97"/>
      <c r="AC3531" s="97"/>
      <c r="AD3531" s="97"/>
      <c r="AE3531" s="97"/>
      <c r="AF3531" s="97"/>
      <c r="AG3531" s="97"/>
      <c r="AH3531" s="97"/>
      <c r="AI3531" s="97"/>
      <c r="AJ3531" s="97"/>
      <c r="AK3531" s="97"/>
      <c r="AL3531" s="86" t="str">
        <f t="shared" si="166"/>
        <v/>
      </c>
      <c r="AM3531" s="87" t="str">
        <f t="shared" si="167"/>
        <v xml:space="preserve"> </v>
      </c>
      <c r="AN3531" s="1" t="str">
        <f t="shared" ref="AN3531:AN3594" si="168">IF(A3531&lt;&gt;"",IF(A3531="","Escoger ESTRUCTURA ORGANIZACIONAL;",)&amp;" "&amp;(IF(B3531="","Escoger RELACIONAMIENTO INSTITUCIONAL;",)&amp;" "&amp;(IF(C3531="","Escoger UNIDADES ADMINISTRATIVAS;",)&amp;" "&amp;(IF(D3531="","Colocar COMPONENTE DEL PROYECTO DE INVERSIÓN;",)&amp;" "&amp;(IF(E3531="","Colocar ACTIVIDADES DEL PAPP;",)&amp;" "&amp;(IF(F3531="","Colocar META DE LA ACTIVIDAD;",)&amp;" "&amp;(IF(G3531="","Colocar INDICADOR DE LA META;",)&amp;" "&amp;(IF(H3531="","No visualiza PLAN NACIONAL DE DESARROLLO;",)&amp;" "&amp;(IF(I3531="","No visualiza PROGRAMA NACIONAL;",)&amp;" "&amp;(IF(J3531="","No visualiza OBJETIVO ESTRATEGICO INSTITUCIONAL;",)&amp;" "&amp;(IF(K3531="","No visualiza CENTRO GESTOR;",)&amp;" "&amp;(IF(L3531="","No visualiza AREA FUNCIONAL;",)&amp;" "&amp;(IF(M3531="","Escoger PRODUCTO INSTITUCIONAL;",)&amp;" "&amp;(IF(N3531="","Escoger PROYECTO;",)&amp;" "&amp;(IF(O3531="","Escoger ACTIVIDAD SINAFIP;",)&amp;" "&amp;(IF(P3531="","No visualiza CODIGO UNICO DE PROYECTO;",)&amp;" "&amp;(IF(Q3531="","No visualiza POLITICA DE IGUALDAD;",)&amp;" "&amp;(IF(R3531="","Escoger FUENTE;",)&amp;" "&amp;(IF(U3531="","Escoger NATURALEZA DE GASTO;",)&amp;" "&amp;(IF(V3531="","Escoger GRUPO DE GASTO;",)&amp;" "&amp;(IF(W3531="","Colocar ITEM PRESUPUESTARIO;",)&amp;" "&amp;(IF(X3531="","No visualiza DESCRIPCION ITEM PRESUPUESTARIO;",))))))))))))))))))))))," ")</f>
        <v xml:space="preserve"> </v>
      </c>
    </row>
    <row r="3532" spans="1:40" s="88" customFormat="1" x14ac:dyDescent="0.25">
      <c r="A3532" s="92"/>
      <c r="B3532" s="92"/>
      <c r="C3532" s="92"/>
      <c r="D3532" s="92"/>
      <c r="E3532" s="92"/>
      <c r="F3532" s="93"/>
      <c r="G3532" s="94"/>
      <c r="H3532" s="83" t="str">
        <f>IF(M3532&lt;&gt;"",VLOOKUP(M3532,LISTAS·PAPP!$U$3:$Z$8,2,FALSE),"")</f>
        <v/>
      </c>
      <c r="I3532" s="85" t="str">
        <f>IF(M3532&lt;&gt;"",VLOOKUP(M3532,LISTAS·PAPP!$U$3:$Z$8,3,FALSE),"")</f>
        <v/>
      </c>
      <c r="J3532" s="83" t="str">
        <f>IF(M3532&lt;&gt;"",VLOOKUP(M3532,LISTAS·PAPP!$U$3:$Z$8,4,FALSE),"")</f>
        <v/>
      </c>
      <c r="K3532" s="83" t="str">
        <f>IF(C3532&lt;&gt;"",VLOOKUP(C3532,LISTAS·PAPP!$H$3:$O$119,4,FALSE),"")</f>
        <v/>
      </c>
      <c r="L3532" s="85" t="str">
        <f>IF(C3532&lt;&gt;"",VLOOKUP(C3532,LISTAS·PAPP!$H$3:$O$119,8,FALSE),"")</f>
        <v/>
      </c>
      <c r="M3532" s="95"/>
      <c r="N3532" s="92"/>
      <c r="O3532" s="92"/>
      <c r="P3532" s="84" t="str">
        <f>IF(N3532&lt;&gt;"",VLOOKUP(N3532,LISTAS·PAPP!$U$9:$Y$125,5,FALSE),"")</f>
        <v/>
      </c>
      <c r="Q3532" s="83" t="str">
        <f>IF(O3532&lt;&gt;"",VLOOKUP(O3532,LISTAS·PAPP!$U$9:$W$125,3,FALSE),"")</f>
        <v/>
      </c>
      <c r="R3532" s="92"/>
      <c r="S3532" s="173"/>
      <c r="T3532" s="173"/>
      <c r="U3532" s="92"/>
      <c r="V3532" s="92"/>
      <c r="W3532" s="94"/>
      <c r="X3532" s="83" t="str">
        <f>IF(ISERROR(VLOOKUP(W3532,LISTAS·PAPP!$AJ$3:$AK$903,2,0))," ",VLOOKUP(W3532,LISTAS·PAPP!$AJ$3:$AK$903,2,0))</f>
        <v xml:space="preserve"> </v>
      </c>
      <c r="Y3532" s="96"/>
      <c r="Z3532" s="97"/>
      <c r="AA3532" s="97"/>
      <c r="AB3532" s="97"/>
      <c r="AC3532" s="97"/>
      <c r="AD3532" s="97"/>
      <c r="AE3532" s="97"/>
      <c r="AF3532" s="97"/>
      <c r="AG3532" s="97"/>
      <c r="AH3532" s="97"/>
      <c r="AI3532" s="97"/>
      <c r="AJ3532" s="97"/>
      <c r="AK3532" s="97"/>
      <c r="AL3532" s="86" t="str">
        <f t="shared" si="166"/>
        <v/>
      </c>
      <c r="AM3532" s="87" t="str">
        <f t="shared" si="167"/>
        <v xml:space="preserve"> </v>
      </c>
      <c r="AN3532" s="1" t="str">
        <f t="shared" si="168"/>
        <v xml:space="preserve"> </v>
      </c>
    </row>
    <row r="3533" spans="1:40" s="88" customFormat="1" x14ac:dyDescent="0.25">
      <c r="A3533" s="92"/>
      <c r="B3533" s="92"/>
      <c r="C3533" s="92"/>
      <c r="D3533" s="92"/>
      <c r="E3533" s="92"/>
      <c r="F3533" s="93"/>
      <c r="G3533" s="94"/>
      <c r="H3533" s="83" t="str">
        <f>IF(M3533&lt;&gt;"",VLOOKUP(M3533,LISTAS·PAPP!$U$3:$Z$8,2,FALSE),"")</f>
        <v/>
      </c>
      <c r="I3533" s="85" t="str">
        <f>IF(M3533&lt;&gt;"",VLOOKUP(M3533,LISTAS·PAPP!$U$3:$Z$8,3,FALSE),"")</f>
        <v/>
      </c>
      <c r="J3533" s="83" t="str">
        <f>IF(M3533&lt;&gt;"",VLOOKUP(M3533,LISTAS·PAPP!$U$3:$Z$8,4,FALSE),"")</f>
        <v/>
      </c>
      <c r="K3533" s="83" t="str">
        <f>IF(C3533&lt;&gt;"",VLOOKUP(C3533,LISTAS·PAPP!$H$3:$O$119,4,FALSE),"")</f>
        <v/>
      </c>
      <c r="L3533" s="85" t="str">
        <f>IF(C3533&lt;&gt;"",VLOOKUP(C3533,LISTAS·PAPP!$H$3:$O$119,8,FALSE),"")</f>
        <v/>
      </c>
      <c r="M3533" s="95"/>
      <c r="N3533" s="92"/>
      <c r="O3533" s="92"/>
      <c r="P3533" s="84" t="str">
        <f>IF(N3533&lt;&gt;"",VLOOKUP(N3533,LISTAS·PAPP!$U$9:$Y$125,5,FALSE),"")</f>
        <v/>
      </c>
      <c r="Q3533" s="83" t="str">
        <f>IF(O3533&lt;&gt;"",VLOOKUP(O3533,LISTAS·PAPP!$U$9:$W$125,3,FALSE),"")</f>
        <v/>
      </c>
      <c r="R3533" s="92"/>
      <c r="S3533" s="173"/>
      <c r="T3533" s="173"/>
      <c r="U3533" s="92"/>
      <c r="V3533" s="92"/>
      <c r="W3533" s="94"/>
      <c r="X3533" s="83" t="str">
        <f>IF(ISERROR(VLOOKUP(W3533,LISTAS·PAPP!$AJ$3:$AK$903,2,0))," ",VLOOKUP(W3533,LISTAS·PAPP!$AJ$3:$AK$903,2,0))</f>
        <v xml:space="preserve"> </v>
      </c>
      <c r="Y3533" s="96"/>
      <c r="Z3533" s="97"/>
      <c r="AA3533" s="97"/>
      <c r="AB3533" s="97"/>
      <c r="AC3533" s="97"/>
      <c r="AD3533" s="97"/>
      <c r="AE3533" s="97"/>
      <c r="AF3533" s="97"/>
      <c r="AG3533" s="97"/>
      <c r="AH3533" s="97"/>
      <c r="AI3533" s="97"/>
      <c r="AJ3533" s="97"/>
      <c r="AK3533" s="97"/>
      <c r="AL3533" s="86" t="str">
        <f t="shared" si="166"/>
        <v/>
      </c>
      <c r="AM3533" s="87" t="str">
        <f t="shared" si="167"/>
        <v xml:space="preserve"> </v>
      </c>
      <c r="AN3533" s="1" t="str">
        <f t="shared" si="168"/>
        <v xml:space="preserve"> </v>
      </c>
    </row>
    <row r="3534" spans="1:40" s="88" customFormat="1" x14ac:dyDescent="0.25">
      <c r="A3534" s="92"/>
      <c r="B3534" s="92"/>
      <c r="C3534" s="92"/>
      <c r="D3534" s="92"/>
      <c r="E3534" s="92"/>
      <c r="F3534" s="93"/>
      <c r="G3534" s="94"/>
      <c r="H3534" s="83" t="str">
        <f>IF(M3534&lt;&gt;"",VLOOKUP(M3534,LISTAS·PAPP!$U$3:$Z$8,2,FALSE),"")</f>
        <v/>
      </c>
      <c r="I3534" s="85" t="str">
        <f>IF(M3534&lt;&gt;"",VLOOKUP(M3534,LISTAS·PAPP!$U$3:$Z$8,3,FALSE),"")</f>
        <v/>
      </c>
      <c r="J3534" s="83" t="str">
        <f>IF(M3534&lt;&gt;"",VLOOKUP(M3534,LISTAS·PAPP!$U$3:$Z$8,4,FALSE),"")</f>
        <v/>
      </c>
      <c r="K3534" s="83" t="str">
        <f>IF(C3534&lt;&gt;"",VLOOKUP(C3534,LISTAS·PAPP!$H$3:$O$119,4,FALSE),"")</f>
        <v/>
      </c>
      <c r="L3534" s="85" t="str">
        <f>IF(C3534&lt;&gt;"",VLOOKUP(C3534,LISTAS·PAPP!$H$3:$O$119,8,FALSE),"")</f>
        <v/>
      </c>
      <c r="M3534" s="95"/>
      <c r="N3534" s="92"/>
      <c r="O3534" s="92"/>
      <c r="P3534" s="84" t="str">
        <f>IF(N3534&lt;&gt;"",VLOOKUP(N3534,LISTAS·PAPP!$U$9:$Y$125,5,FALSE),"")</f>
        <v/>
      </c>
      <c r="Q3534" s="83" t="str">
        <f>IF(O3534&lt;&gt;"",VLOOKUP(O3534,LISTAS·PAPP!$U$9:$W$125,3,FALSE),"")</f>
        <v/>
      </c>
      <c r="R3534" s="92"/>
      <c r="S3534" s="173"/>
      <c r="T3534" s="173"/>
      <c r="U3534" s="92"/>
      <c r="V3534" s="92"/>
      <c r="W3534" s="94"/>
      <c r="X3534" s="83" t="str">
        <f>IF(ISERROR(VLOOKUP(W3534,LISTAS·PAPP!$AJ$3:$AK$903,2,0))," ",VLOOKUP(W3534,LISTAS·PAPP!$AJ$3:$AK$903,2,0))</f>
        <v xml:space="preserve"> </v>
      </c>
      <c r="Y3534" s="96"/>
      <c r="Z3534" s="97"/>
      <c r="AA3534" s="97"/>
      <c r="AB3534" s="97"/>
      <c r="AC3534" s="97"/>
      <c r="AD3534" s="97"/>
      <c r="AE3534" s="97"/>
      <c r="AF3534" s="97"/>
      <c r="AG3534" s="97"/>
      <c r="AH3534" s="97"/>
      <c r="AI3534" s="97"/>
      <c r="AJ3534" s="97"/>
      <c r="AK3534" s="97"/>
      <c r="AL3534" s="86" t="str">
        <f t="shared" si="166"/>
        <v/>
      </c>
      <c r="AM3534" s="87" t="str">
        <f t="shared" si="167"/>
        <v xml:space="preserve"> </v>
      </c>
      <c r="AN3534" s="1" t="str">
        <f t="shared" si="168"/>
        <v xml:space="preserve"> </v>
      </c>
    </row>
    <row r="3535" spans="1:40" s="88" customFormat="1" x14ac:dyDescent="0.25">
      <c r="A3535" s="92"/>
      <c r="B3535" s="92"/>
      <c r="C3535" s="92"/>
      <c r="D3535" s="92"/>
      <c r="E3535" s="92"/>
      <c r="F3535" s="93"/>
      <c r="G3535" s="94"/>
      <c r="H3535" s="83" t="str">
        <f>IF(M3535&lt;&gt;"",VLOOKUP(M3535,LISTAS·PAPP!$U$3:$Z$8,2,FALSE),"")</f>
        <v/>
      </c>
      <c r="I3535" s="85" t="str">
        <f>IF(M3535&lt;&gt;"",VLOOKUP(M3535,LISTAS·PAPP!$U$3:$Z$8,3,FALSE),"")</f>
        <v/>
      </c>
      <c r="J3535" s="83" t="str">
        <f>IF(M3535&lt;&gt;"",VLOOKUP(M3535,LISTAS·PAPP!$U$3:$Z$8,4,FALSE),"")</f>
        <v/>
      </c>
      <c r="K3535" s="83" t="str">
        <f>IF(C3535&lt;&gt;"",VLOOKUP(C3535,LISTAS·PAPP!$H$3:$O$119,4,FALSE),"")</f>
        <v/>
      </c>
      <c r="L3535" s="85" t="str">
        <f>IF(C3535&lt;&gt;"",VLOOKUP(C3535,LISTAS·PAPP!$H$3:$O$119,8,FALSE),"")</f>
        <v/>
      </c>
      <c r="M3535" s="95"/>
      <c r="N3535" s="92"/>
      <c r="O3535" s="92"/>
      <c r="P3535" s="84" t="str">
        <f>IF(N3535&lt;&gt;"",VLOOKUP(N3535,LISTAS·PAPP!$U$9:$Y$125,5,FALSE),"")</f>
        <v/>
      </c>
      <c r="Q3535" s="83" t="str">
        <f>IF(O3535&lt;&gt;"",VLOOKUP(O3535,LISTAS·PAPP!$U$9:$W$125,3,FALSE),"")</f>
        <v/>
      </c>
      <c r="R3535" s="92"/>
      <c r="S3535" s="173"/>
      <c r="T3535" s="173"/>
      <c r="U3535" s="92"/>
      <c r="V3535" s="92"/>
      <c r="W3535" s="94"/>
      <c r="X3535" s="83" t="str">
        <f>IF(ISERROR(VLOOKUP(W3535,LISTAS·PAPP!$AJ$3:$AK$903,2,0))," ",VLOOKUP(W3535,LISTAS·PAPP!$AJ$3:$AK$903,2,0))</f>
        <v xml:space="preserve"> </v>
      </c>
      <c r="Y3535" s="96"/>
      <c r="Z3535" s="97"/>
      <c r="AA3535" s="97"/>
      <c r="AB3535" s="97"/>
      <c r="AC3535" s="97"/>
      <c r="AD3535" s="97"/>
      <c r="AE3535" s="97"/>
      <c r="AF3535" s="97"/>
      <c r="AG3535" s="97"/>
      <c r="AH3535" s="97"/>
      <c r="AI3535" s="97"/>
      <c r="AJ3535" s="97"/>
      <c r="AK3535" s="97"/>
      <c r="AL3535" s="86" t="str">
        <f t="shared" si="166"/>
        <v/>
      </c>
      <c r="AM3535" s="87" t="str">
        <f t="shared" si="167"/>
        <v xml:space="preserve"> </v>
      </c>
      <c r="AN3535" s="1" t="str">
        <f t="shared" si="168"/>
        <v xml:space="preserve"> </v>
      </c>
    </row>
    <row r="3536" spans="1:40" s="88" customFormat="1" x14ac:dyDescent="0.25">
      <c r="A3536" s="92"/>
      <c r="B3536" s="92"/>
      <c r="C3536" s="92"/>
      <c r="D3536" s="92"/>
      <c r="E3536" s="92"/>
      <c r="F3536" s="93"/>
      <c r="G3536" s="94"/>
      <c r="H3536" s="83" t="str">
        <f>IF(M3536&lt;&gt;"",VLOOKUP(M3536,LISTAS·PAPP!$U$3:$Z$8,2,FALSE),"")</f>
        <v/>
      </c>
      <c r="I3536" s="85" t="str">
        <f>IF(M3536&lt;&gt;"",VLOOKUP(M3536,LISTAS·PAPP!$U$3:$Z$8,3,FALSE),"")</f>
        <v/>
      </c>
      <c r="J3536" s="83" t="str">
        <f>IF(M3536&lt;&gt;"",VLOOKUP(M3536,LISTAS·PAPP!$U$3:$Z$8,4,FALSE),"")</f>
        <v/>
      </c>
      <c r="K3536" s="83" t="str">
        <f>IF(C3536&lt;&gt;"",VLOOKUP(C3536,LISTAS·PAPP!$H$3:$O$119,4,FALSE),"")</f>
        <v/>
      </c>
      <c r="L3536" s="85" t="str">
        <f>IF(C3536&lt;&gt;"",VLOOKUP(C3536,LISTAS·PAPP!$H$3:$O$119,8,FALSE),"")</f>
        <v/>
      </c>
      <c r="M3536" s="95"/>
      <c r="N3536" s="92"/>
      <c r="O3536" s="92"/>
      <c r="P3536" s="84" t="str">
        <f>IF(N3536&lt;&gt;"",VLOOKUP(N3536,LISTAS·PAPP!$U$9:$Y$125,5,FALSE),"")</f>
        <v/>
      </c>
      <c r="Q3536" s="83" t="str">
        <f>IF(O3536&lt;&gt;"",VLOOKUP(O3536,LISTAS·PAPP!$U$9:$W$125,3,FALSE),"")</f>
        <v/>
      </c>
      <c r="R3536" s="92"/>
      <c r="S3536" s="173"/>
      <c r="T3536" s="173"/>
      <c r="U3536" s="92"/>
      <c r="V3536" s="92"/>
      <c r="W3536" s="94"/>
      <c r="X3536" s="83" t="str">
        <f>IF(ISERROR(VLOOKUP(W3536,LISTAS·PAPP!$AJ$3:$AK$903,2,0))," ",VLOOKUP(W3536,LISTAS·PAPP!$AJ$3:$AK$903,2,0))</f>
        <v xml:space="preserve"> </v>
      </c>
      <c r="Y3536" s="96"/>
      <c r="Z3536" s="97"/>
      <c r="AA3536" s="97"/>
      <c r="AB3536" s="97"/>
      <c r="AC3536" s="97"/>
      <c r="AD3536" s="97"/>
      <c r="AE3536" s="97"/>
      <c r="AF3536" s="97"/>
      <c r="AG3536" s="97"/>
      <c r="AH3536" s="97"/>
      <c r="AI3536" s="97"/>
      <c r="AJ3536" s="97"/>
      <c r="AK3536" s="97"/>
      <c r="AL3536" s="86" t="str">
        <f t="shared" si="166"/>
        <v/>
      </c>
      <c r="AM3536" s="87" t="str">
        <f t="shared" si="167"/>
        <v xml:space="preserve"> </v>
      </c>
      <c r="AN3536" s="1" t="str">
        <f t="shared" si="168"/>
        <v xml:space="preserve"> </v>
      </c>
    </row>
    <row r="3537" spans="1:40" s="88" customFormat="1" x14ac:dyDescent="0.25">
      <c r="A3537" s="92"/>
      <c r="B3537" s="92"/>
      <c r="C3537" s="92"/>
      <c r="D3537" s="92"/>
      <c r="E3537" s="92"/>
      <c r="F3537" s="93"/>
      <c r="G3537" s="94"/>
      <c r="H3537" s="83" t="str">
        <f>IF(M3537&lt;&gt;"",VLOOKUP(M3537,LISTAS·PAPP!$U$3:$Z$8,2,FALSE),"")</f>
        <v/>
      </c>
      <c r="I3537" s="85" t="str">
        <f>IF(M3537&lt;&gt;"",VLOOKUP(M3537,LISTAS·PAPP!$U$3:$Z$8,3,FALSE),"")</f>
        <v/>
      </c>
      <c r="J3537" s="83" t="str">
        <f>IF(M3537&lt;&gt;"",VLOOKUP(M3537,LISTAS·PAPP!$U$3:$Z$8,4,FALSE),"")</f>
        <v/>
      </c>
      <c r="K3537" s="83" t="str">
        <f>IF(C3537&lt;&gt;"",VLOOKUP(C3537,LISTAS·PAPP!$H$3:$O$119,4,FALSE),"")</f>
        <v/>
      </c>
      <c r="L3537" s="85" t="str">
        <f>IF(C3537&lt;&gt;"",VLOOKUP(C3537,LISTAS·PAPP!$H$3:$O$119,8,FALSE),"")</f>
        <v/>
      </c>
      <c r="M3537" s="95"/>
      <c r="N3537" s="92"/>
      <c r="O3537" s="92"/>
      <c r="P3537" s="84" t="str">
        <f>IF(N3537&lt;&gt;"",VLOOKUP(N3537,LISTAS·PAPP!$U$9:$Y$125,5,FALSE),"")</f>
        <v/>
      </c>
      <c r="Q3537" s="83" t="str">
        <f>IF(O3537&lt;&gt;"",VLOOKUP(O3537,LISTAS·PAPP!$U$9:$W$125,3,FALSE),"")</f>
        <v/>
      </c>
      <c r="R3537" s="92"/>
      <c r="S3537" s="173"/>
      <c r="T3537" s="173"/>
      <c r="U3537" s="92"/>
      <c r="V3537" s="92"/>
      <c r="W3537" s="94"/>
      <c r="X3537" s="83" t="str">
        <f>IF(ISERROR(VLOOKUP(W3537,LISTAS·PAPP!$AJ$3:$AK$903,2,0))," ",VLOOKUP(W3537,LISTAS·PAPP!$AJ$3:$AK$903,2,0))</f>
        <v xml:space="preserve"> </v>
      </c>
      <c r="Y3537" s="96"/>
      <c r="Z3537" s="97"/>
      <c r="AA3537" s="97"/>
      <c r="AB3537" s="97"/>
      <c r="AC3537" s="97"/>
      <c r="AD3537" s="97"/>
      <c r="AE3537" s="97"/>
      <c r="AF3537" s="97"/>
      <c r="AG3537" s="97"/>
      <c r="AH3537" s="97"/>
      <c r="AI3537" s="97"/>
      <c r="AJ3537" s="97"/>
      <c r="AK3537" s="97"/>
      <c r="AL3537" s="86" t="str">
        <f t="shared" si="166"/>
        <v/>
      </c>
      <c r="AM3537" s="87" t="str">
        <f t="shared" si="167"/>
        <v xml:space="preserve"> </v>
      </c>
      <c r="AN3537" s="1" t="str">
        <f t="shared" si="168"/>
        <v xml:space="preserve"> </v>
      </c>
    </row>
    <row r="3538" spans="1:40" s="88" customFormat="1" x14ac:dyDescent="0.25">
      <c r="A3538" s="92"/>
      <c r="B3538" s="92"/>
      <c r="C3538" s="92"/>
      <c r="D3538" s="92"/>
      <c r="E3538" s="92"/>
      <c r="F3538" s="93"/>
      <c r="G3538" s="94"/>
      <c r="H3538" s="83" t="str">
        <f>IF(M3538&lt;&gt;"",VLOOKUP(M3538,LISTAS·PAPP!$U$3:$Z$8,2,FALSE),"")</f>
        <v/>
      </c>
      <c r="I3538" s="85" t="str">
        <f>IF(M3538&lt;&gt;"",VLOOKUP(M3538,LISTAS·PAPP!$U$3:$Z$8,3,FALSE),"")</f>
        <v/>
      </c>
      <c r="J3538" s="83" t="str">
        <f>IF(M3538&lt;&gt;"",VLOOKUP(M3538,LISTAS·PAPP!$U$3:$Z$8,4,FALSE),"")</f>
        <v/>
      </c>
      <c r="K3538" s="83" t="str">
        <f>IF(C3538&lt;&gt;"",VLOOKUP(C3538,LISTAS·PAPP!$H$3:$O$119,4,FALSE),"")</f>
        <v/>
      </c>
      <c r="L3538" s="85" t="str">
        <f>IF(C3538&lt;&gt;"",VLOOKUP(C3538,LISTAS·PAPP!$H$3:$O$119,8,FALSE),"")</f>
        <v/>
      </c>
      <c r="M3538" s="95"/>
      <c r="N3538" s="92"/>
      <c r="O3538" s="92"/>
      <c r="P3538" s="84" t="str">
        <f>IF(N3538&lt;&gt;"",VLOOKUP(N3538,LISTAS·PAPP!$U$9:$Y$125,5,FALSE),"")</f>
        <v/>
      </c>
      <c r="Q3538" s="83" t="str">
        <f>IF(O3538&lt;&gt;"",VLOOKUP(O3538,LISTAS·PAPP!$U$9:$W$125,3,FALSE),"")</f>
        <v/>
      </c>
      <c r="R3538" s="92"/>
      <c r="S3538" s="173"/>
      <c r="T3538" s="173"/>
      <c r="U3538" s="92"/>
      <c r="V3538" s="92"/>
      <c r="W3538" s="94"/>
      <c r="X3538" s="83" t="str">
        <f>IF(ISERROR(VLOOKUP(W3538,LISTAS·PAPP!$AJ$3:$AK$903,2,0))," ",VLOOKUP(W3538,LISTAS·PAPP!$AJ$3:$AK$903,2,0))</f>
        <v xml:space="preserve"> </v>
      </c>
      <c r="Y3538" s="96"/>
      <c r="Z3538" s="97"/>
      <c r="AA3538" s="97"/>
      <c r="AB3538" s="97"/>
      <c r="AC3538" s="97"/>
      <c r="AD3538" s="97"/>
      <c r="AE3538" s="97"/>
      <c r="AF3538" s="97"/>
      <c r="AG3538" s="97"/>
      <c r="AH3538" s="97"/>
      <c r="AI3538" s="97"/>
      <c r="AJ3538" s="97"/>
      <c r="AK3538" s="97"/>
      <c r="AL3538" s="86" t="str">
        <f t="shared" si="166"/>
        <v/>
      </c>
      <c r="AM3538" s="87" t="str">
        <f t="shared" si="167"/>
        <v xml:space="preserve"> </v>
      </c>
      <c r="AN3538" s="1" t="str">
        <f t="shared" si="168"/>
        <v xml:space="preserve"> </v>
      </c>
    </row>
    <row r="3539" spans="1:40" s="88" customFormat="1" x14ac:dyDescent="0.25">
      <c r="A3539" s="92"/>
      <c r="B3539" s="92"/>
      <c r="C3539" s="92"/>
      <c r="D3539" s="92"/>
      <c r="E3539" s="92"/>
      <c r="F3539" s="93"/>
      <c r="G3539" s="94"/>
      <c r="H3539" s="83" t="str">
        <f>IF(M3539&lt;&gt;"",VLOOKUP(M3539,LISTAS·PAPP!$U$3:$Z$8,2,FALSE),"")</f>
        <v/>
      </c>
      <c r="I3539" s="85" t="str">
        <f>IF(M3539&lt;&gt;"",VLOOKUP(M3539,LISTAS·PAPP!$U$3:$Z$8,3,FALSE),"")</f>
        <v/>
      </c>
      <c r="J3539" s="83" t="str">
        <f>IF(M3539&lt;&gt;"",VLOOKUP(M3539,LISTAS·PAPP!$U$3:$Z$8,4,FALSE),"")</f>
        <v/>
      </c>
      <c r="K3539" s="83" t="str">
        <f>IF(C3539&lt;&gt;"",VLOOKUP(C3539,LISTAS·PAPP!$H$3:$O$119,4,FALSE),"")</f>
        <v/>
      </c>
      <c r="L3539" s="85" t="str">
        <f>IF(C3539&lt;&gt;"",VLOOKUP(C3539,LISTAS·PAPP!$H$3:$O$119,8,FALSE),"")</f>
        <v/>
      </c>
      <c r="M3539" s="95"/>
      <c r="N3539" s="92"/>
      <c r="O3539" s="92"/>
      <c r="P3539" s="84" t="str">
        <f>IF(N3539&lt;&gt;"",VLOOKUP(N3539,LISTAS·PAPP!$U$9:$Y$125,5,FALSE),"")</f>
        <v/>
      </c>
      <c r="Q3539" s="83" t="str">
        <f>IF(O3539&lt;&gt;"",VLOOKUP(O3539,LISTAS·PAPP!$U$9:$W$125,3,FALSE),"")</f>
        <v/>
      </c>
      <c r="R3539" s="92"/>
      <c r="S3539" s="173"/>
      <c r="T3539" s="173"/>
      <c r="U3539" s="92"/>
      <c r="V3539" s="92"/>
      <c r="W3539" s="94"/>
      <c r="X3539" s="83" t="str">
        <f>IF(ISERROR(VLOOKUP(W3539,LISTAS·PAPP!$AJ$3:$AK$903,2,0))," ",VLOOKUP(W3539,LISTAS·PAPP!$AJ$3:$AK$903,2,0))</f>
        <v xml:space="preserve"> </v>
      </c>
      <c r="Y3539" s="96"/>
      <c r="Z3539" s="97"/>
      <c r="AA3539" s="97"/>
      <c r="AB3539" s="97"/>
      <c r="AC3539" s="97"/>
      <c r="AD3539" s="97"/>
      <c r="AE3539" s="97"/>
      <c r="AF3539" s="97"/>
      <c r="AG3539" s="97"/>
      <c r="AH3539" s="97"/>
      <c r="AI3539" s="97"/>
      <c r="AJ3539" s="97"/>
      <c r="AK3539" s="97"/>
      <c r="AL3539" s="86" t="str">
        <f t="shared" si="166"/>
        <v/>
      </c>
      <c r="AM3539" s="87" t="str">
        <f t="shared" si="167"/>
        <v xml:space="preserve"> </v>
      </c>
      <c r="AN3539" s="1" t="str">
        <f t="shared" si="168"/>
        <v xml:space="preserve"> </v>
      </c>
    </row>
    <row r="3540" spans="1:40" s="88" customFormat="1" x14ac:dyDescent="0.25">
      <c r="A3540" s="92"/>
      <c r="B3540" s="92"/>
      <c r="C3540" s="92"/>
      <c r="D3540" s="92"/>
      <c r="E3540" s="92"/>
      <c r="F3540" s="93"/>
      <c r="G3540" s="94"/>
      <c r="H3540" s="83" t="str">
        <f>IF(M3540&lt;&gt;"",VLOOKUP(M3540,LISTAS·PAPP!$U$3:$Z$8,2,FALSE),"")</f>
        <v/>
      </c>
      <c r="I3540" s="85" t="str">
        <f>IF(M3540&lt;&gt;"",VLOOKUP(M3540,LISTAS·PAPP!$U$3:$Z$8,3,FALSE),"")</f>
        <v/>
      </c>
      <c r="J3540" s="83" t="str">
        <f>IF(M3540&lt;&gt;"",VLOOKUP(M3540,LISTAS·PAPP!$U$3:$Z$8,4,FALSE),"")</f>
        <v/>
      </c>
      <c r="K3540" s="83" t="str">
        <f>IF(C3540&lt;&gt;"",VLOOKUP(C3540,LISTAS·PAPP!$H$3:$O$119,4,FALSE),"")</f>
        <v/>
      </c>
      <c r="L3540" s="85" t="str">
        <f>IF(C3540&lt;&gt;"",VLOOKUP(C3540,LISTAS·PAPP!$H$3:$O$119,8,FALSE),"")</f>
        <v/>
      </c>
      <c r="M3540" s="95"/>
      <c r="N3540" s="92"/>
      <c r="O3540" s="92"/>
      <c r="P3540" s="84" t="str">
        <f>IF(N3540&lt;&gt;"",VLOOKUP(N3540,LISTAS·PAPP!$U$9:$Y$125,5,FALSE),"")</f>
        <v/>
      </c>
      <c r="Q3540" s="83" t="str">
        <f>IF(O3540&lt;&gt;"",VLOOKUP(O3540,LISTAS·PAPP!$U$9:$W$125,3,FALSE),"")</f>
        <v/>
      </c>
      <c r="R3540" s="92"/>
      <c r="S3540" s="173"/>
      <c r="T3540" s="173"/>
      <c r="U3540" s="92"/>
      <c r="V3540" s="92"/>
      <c r="W3540" s="94"/>
      <c r="X3540" s="83" t="str">
        <f>IF(ISERROR(VLOOKUP(W3540,LISTAS·PAPP!$AJ$3:$AK$903,2,0))," ",VLOOKUP(W3540,LISTAS·PAPP!$AJ$3:$AK$903,2,0))</f>
        <v xml:space="preserve"> </v>
      </c>
      <c r="Y3540" s="96"/>
      <c r="Z3540" s="97"/>
      <c r="AA3540" s="97"/>
      <c r="AB3540" s="97"/>
      <c r="AC3540" s="97"/>
      <c r="AD3540" s="97"/>
      <c r="AE3540" s="97"/>
      <c r="AF3540" s="97"/>
      <c r="AG3540" s="97"/>
      <c r="AH3540" s="97"/>
      <c r="AI3540" s="97"/>
      <c r="AJ3540" s="97"/>
      <c r="AK3540" s="97"/>
      <c r="AL3540" s="86" t="str">
        <f t="shared" si="166"/>
        <v/>
      </c>
      <c r="AM3540" s="87" t="str">
        <f t="shared" si="167"/>
        <v xml:space="preserve"> </v>
      </c>
      <c r="AN3540" s="1" t="str">
        <f t="shared" si="168"/>
        <v xml:space="preserve"> </v>
      </c>
    </row>
    <row r="3541" spans="1:40" s="88" customFormat="1" x14ac:dyDescent="0.25">
      <c r="A3541" s="92"/>
      <c r="B3541" s="92"/>
      <c r="C3541" s="92"/>
      <c r="D3541" s="92"/>
      <c r="E3541" s="92"/>
      <c r="F3541" s="93"/>
      <c r="G3541" s="94"/>
      <c r="H3541" s="83" t="str">
        <f>IF(M3541&lt;&gt;"",VLOOKUP(M3541,LISTAS·PAPP!$U$3:$Z$8,2,FALSE),"")</f>
        <v/>
      </c>
      <c r="I3541" s="85" t="str">
        <f>IF(M3541&lt;&gt;"",VLOOKUP(M3541,LISTAS·PAPP!$U$3:$Z$8,3,FALSE),"")</f>
        <v/>
      </c>
      <c r="J3541" s="83" t="str">
        <f>IF(M3541&lt;&gt;"",VLOOKUP(M3541,LISTAS·PAPP!$U$3:$Z$8,4,FALSE),"")</f>
        <v/>
      </c>
      <c r="K3541" s="83" t="str">
        <f>IF(C3541&lt;&gt;"",VLOOKUP(C3541,LISTAS·PAPP!$H$3:$O$119,4,FALSE),"")</f>
        <v/>
      </c>
      <c r="L3541" s="85" t="str">
        <f>IF(C3541&lt;&gt;"",VLOOKUP(C3541,LISTAS·PAPP!$H$3:$O$119,8,FALSE),"")</f>
        <v/>
      </c>
      <c r="M3541" s="95"/>
      <c r="N3541" s="92"/>
      <c r="O3541" s="92"/>
      <c r="P3541" s="84" t="str">
        <f>IF(N3541&lt;&gt;"",VLOOKUP(N3541,LISTAS·PAPP!$U$9:$Y$125,5,FALSE),"")</f>
        <v/>
      </c>
      <c r="Q3541" s="83" t="str">
        <f>IF(O3541&lt;&gt;"",VLOOKUP(O3541,LISTAS·PAPP!$U$9:$W$125,3,FALSE),"")</f>
        <v/>
      </c>
      <c r="R3541" s="92"/>
      <c r="S3541" s="173"/>
      <c r="T3541" s="173"/>
      <c r="U3541" s="92"/>
      <c r="V3541" s="92"/>
      <c r="W3541" s="94"/>
      <c r="X3541" s="83" t="str">
        <f>IF(ISERROR(VLOOKUP(W3541,LISTAS·PAPP!$AJ$3:$AK$903,2,0))," ",VLOOKUP(W3541,LISTAS·PAPP!$AJ$3:$AK$903,2,0))</f>
        <v xml:space="preserve"> </v>
      </c>
      <c r="Y3541" s="96"/>
      <c r="Z3541" s="97"/>
      <c r="AA3541" s="97"/>
      <c r="AB3541" s="97"/>
      <c r="AC3541" s="97"/>
      <c r="AD3541" s="97"/>
      <c r="AE3541" s="97"/>
      <c r="AF3541" s="97"/>
      <c r="AG3541" s="97"/>
      <c r="AH3541" s="97"/>
      <c r="AI3541" s="97"/>
      <c r="AJ3541" s="97"/>
      <c r="AK3541" s="97"/>
      <c r="AL3541" s="86" t="str">
        <f t="shared" si="166"/>
        <v/>
      </c>
      <c r="AM3541" s="87" t="str">
        <f t="shared" si="167"/>
        <v xml:space="preserve"> </v>
      </c>
      <c r="AN3541" s="1" t="str">
        <f t="shared" si="168"/>
        <v xml:space="preserve"> </v>
      </c>
    </row>
    <row r="3542" spans="1:40" s="88" customFormat="1" x14ac:dyDescent="0.25">
      <c r="A3542" s="92"/>
      <c r="B3542" s="92"/>
      <c r="C3542" s="92"/>
      <c r="D3542" s="92"/>
      <c r="E3542" s="92"/>
      <c r="F3542" s="93"/>
      <c r="G3542" s="94"/>
      <c r="H3542" s="83" t="str">
        <f>IF(M3542&lt;&gt;"",VLOOKUP(M3542,LISTAS·PAPP!$U$3:$Z$8,2,FALSE),"")</f>
        <v/>
      </c>
      <c r="I3542" s="85" t="str">
        <f>IF(M3542&lt;&gt;"",VLOOKUP(M3542,LISTAS·PAPP!$U$3:$Z$8,3,FALSE),"")</f>
        <v/>
      </c>
      <c r="J3542" s="83" t="str">
        <f>IF(M3542&lt;&gt;"",VLOOKUP(M3542,LISTAS·PAPP!$U$3:$Z$8,4,FALSE),"")</f>
        <v/>
      </c>
      <c r="K3542" s="83" t="str">
        <f>IF(C3542&lt;&gt;"",VLOOKUP(C3542,LISTAS·PAPP!$H$3:$O$119,4,FALSE),"")</f>
        <v/>
      </c>
      <c r="L3542" s="85" t="str">
        <f>IF(C3542&lt;&gt;"",VLOOKUP(C3542,LISTAS·PAPP!$H$3:$O$119,8,FALSE),"")</f>
        <v/>
      </c>
      <c r="M3542" s="95"/>
      <c r="N3542" s="92"/>
      <c r="O3542" s="92"/>
      <c r="P3542" s="84" t="str">
        <f>IF(N3542&lt;&gt;"",VLOOKUP(N3542,LISTAS·PAPP!$U$9:$Y$125,5,FALSE),"")</f>
        <v/>
      </c>
      <c r="Q3542" s="83" t="str">
        <f>IF(O3542&lt;&gt;"",VLOOKUP(O3542,LISTAS·PAPP!$U$9:$W$125,3,FALSE),"")</f>
        <v/>
      </c>
      <c r="R3542" s="92"/>
      <c r="S3542" s="173"/>
      <c r="T3542" s="173"/>
      <c r="U3542" s="92"/>
      <c r="V3542" s="92"/>
      <c r="W3542" s="94"/>
      <c r="X3542" s="83" t="str">
        <f>IF(ISERROR(VLOOKUP(W3542,LISTAS·PAPP!$AJ$3:$AK$903,2,0))," ",VLOOKUP(W3542,LISTAS·PAPP!$AJ$3:$AK$903,2,0))</f>
        <v xml:space="preserve"> </v>
      </c>
      <c r="Y3542" s="96"/>
      <c r="Z3542" s="97"/>
      <c r="AA3542" s="97"/>
      <c r="AB3542" s="97"/>
      <c r="AC3542" s="97"/>
      <c r="AD3542" s="97"/>
      <c r="AE3542" s="97"/>
      <c r="AF3542" s="97"/>
      <c r="AG3542" s="97"/>
      <c r="AH3542" s="97"/>
      <c r="AI3542" s="97"/>
      <c r="AJ3542" s="97"/>
      <c r="AK3542" s="97"/>
      <c r="AL3542" s="86" t="str">
        <f t="shared" si="166"/>
        <v/>
      </c>
      <c r="AM3542" s="87" t="str">
        <f t="shared" si="167"/>
        <v xml:space="preserve"> </v>
      </c>
      <c r="AN3542" s="1" t="str">
        <f t="shared" si="168"/>
        <v xml:space="preserve"> </v>
      </c>
    </row>
    <row r="3543" spans="1:40" s="88" customFormat="1" x14ac:dyDescent="0.25">
      <c r="A3543" s="92"/>
      <c r="B3543" s="92"/>
      <c r="C3543" s="92"/>
      <c r="D3543" s="92"/>
      <c r="E3543" s="92"/>
      <c r="F3543" s="93"/>
      <c r="G3543" s="94"/>
      <c r="H3543" s="83" t="str">
        <f>IF(M3543&lt;&gt;"",VLOOKUP(M3543,LISTAS·PAPP!$U$3:$Z$8,2,FALSE),"")</f>
        <v/>
      </c>
      <c r="I3543" s="85" t="str">
        <f>IF(M3543&lt;&gt;"",VLOOKUP(M3543,LISTAS·PAPP!$U$3:$Z$8,3,FALSE),"")</f>
        <v/>
      </c>
      <c r="J3543" s="83" t="str">
        <f>IF(M3543&lt;&gt;"",VLOOKUP(M3543,LISTAS·PAPP!$U$3:$Z$8,4,FALSE),"")</f>
        <v/>
      </c>
      <c r="K3543" s="83" t="str">
        <f>IF(C3543&lt;&gt;"",VLOOKUP(C3543,LISTAS·PAPP!$H$3:$O$119,4,FALSE),"")</f>
        <v/>
      </c>
      <c r="L3543" s="85" t="str">
        <f>IF(C3543&lt;&gt;"",VLOOKUP(C3543,LISTAS·PAPP!$H$3:$O$119,8,FALSE),"")</f>
        <v/>
      </c>
      <c r="M3543" s="95"/>
      <c r="N3543" s="92"/>
      <c r="O3543" s="92"/>
      <c r="P3543" s="84" t="str">
        <f>IF(N3543&lt;&gt;"",VLOOKUP(N3543,LISTAS·PAPP!$U$9:$Y$125,5,FALSE),"")</f>
        <v/>
      </c>
      <c r="Q3543" s="83" t="str">
        <f>IF(O3543&lt;&gt;"",VLOOKUP(O3543,LISTAS·PAPP!$U$9:$W$125,3,FALSE),"")</f>
        <v/>
      </c>
      <c r="R3543" s="92"/>
      <c r="S3543" s="173"/>
      <c r="T3543" s="173"/>
      <c r="U3543" s="92"/>
      <c r="V3543" s="92"/>
      <c r="W3543" s="94"/>
      <c r="X3543" s="83" t="str">
        <f>IF(ISERROR(VLOOKUP(W3543,LISTAS·PAPP!$AJ$3:$AK$903,2,0))," ",VLOOKUP(W3543,LISTAS·PAPP!$AJ$3:$AK$903,2,0))</f>
        <v xml:space="preserve"> </v>
      </c>
      <c r="Y3543" s="96"/>
      <c r="Z3543" s="97"/>
      <c r="AA3543" s="97"/>
      <c r="AB3543" s="97"/>
      <c r="AC3543" s="97"/>
      <c r="AD3543" s="97"/>
      <c r="AE3543" s="97"/>
      <c r="AF3543" s="97"/>
      <c r="AG3543" s="97"/>
      <c r="AH3543" s="97"/>
      <c r="AI3543" s="97"/>
      <c r="AJ3543" s="97"/>
      <c r="AK3543" s="97"/>
      <c r="AL3543" s="86" t="str">
        <f t="shared" si="166"/>
        <v/>
      </c>
      <c r="AM3543" s="87" t="str">
        <f t="shared" si="167"/>
        <v xml:space="preserve"> </v>
      </c>
      <c r="AN3543" s="1" t="str">
        <f t="shared" si="168"/>
        <v xml:space="preserve"> </v>
      </c>
    </row>
    <row r="3544" spans="1:40" s="88" customFormat="1" x14ac:dyDescent="0.25">
      <c r="A3544" s="92"/>
      <c r="B3544" s="92"/>
      <c r="C3544" s="92"/>
      <c r="D3544" s="92"/>
      <c r="E3544" s="92"/>
      <c r="F3544" s="93"/>
      <c r="G3544" s="94"/>
      <c r="H3544" s="83" t="str">
        <f>IF(M3544&lt;&gt;"",VLOOKUP(M3544,LISTAS·PAPP!$U$3:$Z$8,2,FALSE),"")</f>
        <v/>
      </c>
      <c r="I3544" s="85" t="str">
        <f>IF(M3544&lt;&gt;"",VLOOKUP(M3544,LISTAS·PAPP!$U$3:$Z$8,3,FALSE),"")</f>
        <v/>
      </c>
      <c r="J3544" s="83" t="str">
        <f>IF(M3544&lt;&gt;"",VLOOKUP(M3544,LISTAS·PAPP!$U$3:$Z$8,4,FALSE),"")</f>
        <v/>
      </c>
      <c r="K3544" s="83" t="str">
        <f>IF(C3544&lt;&gt;"",VLOOKUP(C3544,LISTAS·PAPP!$H$3:$O$119,4,FALSE),"")</f>
        <v/>
      </c>
      <c r="L3544" s="85" t="str">
        <f>IF(C3544&lt;&gt;"",VLOOKUP(C3544,LISTAS·PAPP!$H$3:$O$119,8,FALSE),"")</f>
        <v/>
      </c>
      <c r="M3544" s="95"/>
      <c r="N3544" s="92"/>
      <c r="O3544" s="92"/>
      <c r="P3544" s="84" t="str">
        <f>IF(N3544&lt;&gt;"",VLOOKUP(N3544,LISTAS·PAPP!$U$9:$Y$125,5,FALSE),"")</f>
        <v/>
      </c>
      <c r="Q3544" s="83" t="str">
        <f>IF(O3544&lt;&gt;"",VLOOKUP(O3544,LISTAS·PAPP!$U$9:$W$125,3,FALSE),"")</f>
        <v/>
      </c>
      <c r="R3544" s="92"/>
      <c r="S3544" s="173"/>
      <c r="T3544" s="173"/>
      <c r="U3544" s="92"/>
      <c r="V3544" s="92"/>
      <c r="W3544" s="94"/>
      <c r="X3544" s="83" t="str">
        <f>IF(ISERROR(VLOOKUP(W3544,LISTAS·PAPP!$AJ$3:$AK$903,2,0))," ",VLOOKUP(W3544,LISTAS·PAPP!$AJ$3:$AK$903,2,0))</f>
        <v xml:space="preserve"> </v>
      </c>
      <c r="Y3544" s="96"/>
      <c r="Z3544" s="97"/>
      <c r="AA3544" s="97"/>
      <c r="AB3544" s="97"/>
      <c r="AC3544" s="97"/>
      <c r="AD3544" s="97"/>
      <c r="AE3544" s="97"/>
      <c r="AF3544" s="97"/>
      <c r="AG3544" s="97"/>
      <c r="AH3544" s="97"/>
      <c r="AI3544" s="97"/>
      <c r="AJ3544" s="97"/>
      <c r="AK3544" s="97"/>
      <c r="AL3544" s="86" t="str">
        <f t="shared" si="166"/>
        <v/>
      </c>
      <c r="AM3544" s="87" t="str">
        <f t="shared" si="167"/>
        <v xml:space="preserve"> </v>
      </c>
      <c r="AN3544" s="1" t="str">
        <f t="shared" si="168"/>
        <v xml:space="preserve"> </v>
      </c>
    </row>
    <row r="3545" spans="1:40" s="88" customFormat="1" x14ac:dyDescent="0.25">
      <c r="A3545" s="92"/>
      <c r="B3545" s="92"/>
      <c r="C3545" s="92"/>
      <c r="D3545" s="92"/>
      <c r="E3545" s="92"/>
      <c r="F3545" s="93"/>
      <c r="G3545" s="94"/>
      <c r="H3545" s="83" t="str">
        <f>IF(M3545&lt;&gt;"",VLOOKUP(M3545,LISTAS·PAPP!$U$3:$Z$8,2,FALSE),"")</f>
        <v/>
      </c>
      <c r="I3545" s="85" t="str">
        <f>IF(M3545&lt;&gt;"",VLOOKUP(M3545,LISTAS·PAPP!$U$3:$Z$8,3,FALSE),"")</f>
        <v/>
      </c>
      <c r="J3545" s="83" t="str">
        <f>IF(M3545&lt;&gt;"",VLOOKUP(M3545,LISTAS·PAPP!$U$3:$Z$8,4,FALSE),"")</f>
        <v/>
      </c>
      <c r="K3545" s="83" t="str">
        <f>IF(C3545&lt;&gt;"",VLOOKUP(C3545,LISTAS·PAPP!$H$3:$O$119,4,FALSE),"")</f>
        <v/>
      </c>
      <c r="L3545" s="85" t="str">
        <f>IF(C3545&lt;&gt;"",VLOOKUP(C3545,LISTAS·PAPP!$H$3:$O$119,8,FALSE),"")</f>
        <v/>
      </c>
      <c r="M3545" s="95"/>
      <c r="N3545" s="92"/>
      <c r="O3545" s="92"/>
      <c r="P3545" s="84" t="str">
        <f>IF(N3545&lt;&gt;"",VLOOKUP(N3545,LISTAS·PAPP!$U$9:$Y$125,5,FALSE),"")</f>
        <v/>
      </c>
      <c r="Q3545" s="83" t="str">
        <f>IF(O3545&lt;&gt;"",VLOOKUP(O3545,LISTAS·PAPP!$U$9:$W$125,3,FALSE),"")</f>
        <v/>
      </c>
      <c r="R3545" s="92"/>
      <c r="S3545" s="173"/>
      <c r="T3545" s="173"/>
      <c r="U3545" s="92"/>
      <c r="V3545" s="92"/>
      <c r="W3545" s="94"/>
      <c r="X3545" s="83" t="str">
        <f>IF(ISERROR(VLOOKUP(W3545,LISTAS·PAPP!$AJ$3:$AK$903,2,0))," ",VLOOKUP(W3545,LISTAS·PAPP!$AJ$3:$AK$903,2,0))</f>
        <v xml:space="preserve"> </v>
      </c>
      <c r="Y3545" s="96"/>
      <c r="Z3545" s="97"/>
      <c r="AA3545" s="97"/>
      <c r="AB3545" s="97"/>
      <c r="AC3545" s="97"/>
      <c r="AD3545" s="97"/>
      <c r="AE3545" s="97"/>
      <c r="AF3545" s="97"/>
      <c r="AG3545" s="97"/>
      <c r="AH3545" s="97"/>
      <c r="AI3545" s="97"/>
      <c r="AJ3545" s="97"/>
      <c r="AK3545" s="97"/>
      <c r="AL3545" s="86" t="str">
        <f t="shared" si="166"/>
        <v/>
      </c>
      <c r="AM3545" s="87" t="str">
        <f t="shared" si="167"/>
        <v xml:space="preserve"> </v>
      </c>
      <c r="AN3545" s="1" t="str">
        <f t="shared" si="168"/>
        <v xml:space="preserve"> </v>
      </c>
    </row>
    <row r="3546" spans="1:40" s="88" customFormat="1" x14ac:dyDescent="0.25">
      <c r="A3546" s="92"/>
      <c r="B3546" s="92"/>
      <c r="C3546" s="92"/>
      <c r="D3546" s="92"/>
      <c r="E3546" s="92"/>
      <c r="F3546" s="93"/>
      <c r="G3546" s="94"/>
      <c r="H3546" s="83" t="str">
        <f>IF(M3546&lt;&gt;"",VLOOKUP(M3546,LISTAS·PAPP!$U$3:$Z$8,2,FALSE),"")</f>
        <v/>
      </c>
      <c r="I3546" s="85" t="str">
        <f>IF(M3546&lt;&gt;"",VLOOKUP(M3546,LISTAS·PAPP!$U$3:$Z$8,3,FALSE),"")</f>
        <v/>
      </c>
      <c r="J3546" s="83" t="str">
        <f>IF(M3546&lt;&gt;"",VLOOKUP(M3546,LISTAS·PAPP!$U$3:$Z$8,4,FALSE),"")</f>
        <v/>
      </c>
      <c r="K3546" s="83" t="str">
        <f>IF(C3546&lt;&gt;"",VLOOKUP(C3546,LISTAS·PAPP!$H$3:$O$119,4,FALSE),"")</f>
        <v/>
      </c>
      <c r="L3546" s="85" t="str">
        <f>IF(C3546&lt;&gt;"",VLOOKUP(C3546,LISTAS·PAPP!$H$3:$O$119,8,FALSE),"")</f>
        <v/>
      </c>
      <c r="M3546" s="95"/>
      <c r="N3546" s="92"/>
      <c r="O3546" s="92"/>
      <c r="P3546" s="84" t="str">
        <f>IF(N3546&lt;&gt;"",VLOOKUP(N3546,LISTAS·PAPP!$U$9:$Y$125,5,FALSE),"")</f>
        <v/>
      </c>
      <c r="Q3546" s="83" t="str">
        <f>IF(O3546&lt;&gt;"",VLOOKUP(O3546,LISTAS·PAPP!$U$9:$W$125,3,FALSE),"")</f>
        <v/>
      </c>
      <c r="R3546" s="92"/>
      <c r="S3546" s="173"/>
      <c r="T3546" s="173"/>
      <c r="U3546" s="92"/>
      <c r="V3546" s="92"/>
      <c r="W3546" s="94"/>
      <c r="X3546" s="83" t="str">
        <f>IF(ISERROR(VLOOKUP(W3546,LISTAS·PAPP!$AJ$3:$AK$903,2,0))," ",VLOOKUP(W3546,LISTAS·PAPP!$AJ$3:$AK$903,2,0))</f>
        <v xml:space="preserve"> </v>
      </c>
      <c r="Y3546" s="96"/>
      <c r="Z3546" s="97"/>
      <c r="AA3546" s="97"/>
      <c r="AB3546" s="97"/>
      <c r="AC3546" s="97"/>
      <c r="AD3546" s="97"/>
      <c r="AE3546" s="97"/>
      <c r="AF3546" s="97"/>
      <c r="AG3546" s="97"/>
      <c r="AH3546" s="97"/>
      <c r="AI3546" s="97"/>
      <c r="AJ3546" s="97"/>
      <c r="AK3546" s="97"/>
      <c r="AL3546" s="86" t="str">
        <f t="shared" si="166"/>
        <v/>
      </c>
      <c r="AM3546" s="87" t="str">
        <f t="shared" si="167"/>
        <v xml:space="preserve"> </v>
      </c>
      <c r="AN3546" s="1" t="str">
        <f t="shared" si="168"/>
        <v xml:space="preserve"> </v>
      </c>
    </row>
    <row r="3547" spans="1:40" s="88" customFormat="1" x14ac:dyDescent="0.25">
      <c r="A3547" s="92"/>
      <c r="B3547" s="92"/>
      <c r="C3547" s="92"/>
      <c r="D3547" s="92"/>
      <c r="E3547" s="92"/>
      <c r="F3547" s="93"/>
      <c r="G3547" s="94"/>
      <c r="H3547" s="83" t="str">
        <f>IF(M3547&lt;&gt;"",VLOOKUP(M3547,LISTAS·PAPP!$U$3:$Z$8,2,FALSE),"")</f>
        <v/>
      </c>
      <c r="I3547" s="85" t="str">
        <f>IF(M3547&lt;&gt;"",VLOOKUP(M3547,LISTAS·PAPP!$U$3:$Z$8,3,FALSE),"")</f>
        <v/>
      </c>
      <c r="J3547" s="83" t="str">
        <f>IF(M3547&lt;&gt;"",VLOOKUP(M3547,LISTAS·PAPP!$U$3:$Z$8,4,FALSE),"")</f>
        <v/>
      </c>
      <c r="K3547" s="83" t="str">
        <f>IF(C3547&lt;&gt;"",VLOOKUP(C3547,LISTAS·PAPP!$H$3:$O$119,4,FALSE),"")</f>
        <v/>
      </c>
      <c r="L3547" s="85" t="str">
        <f>IF(C3547&lt;&gt;"",VLOOKUP(C3547,LISTAS·PAPP!$H$3:$O$119,8,FALSE),"")</f>
        <v/>
      </c>
      <c r="M3547" s="95"/>
      <c r="N3547" s="92"/>
      <c r="O3547" s="92"/>
      <c r="P3547" s="84" t="str">
        <f>IF(N3547&lt;&gt;"",VLOOKUP(N3547,LISTAS·PAPP!$U$9:$Y$125,5,FALSE),"")</f>
        <v/>
      </c>
      <c r="Q3547" s="83" t="str">
        <f>IF(O3547&lt;&gt;"",VLOOKUP(O3547,LISTAS·PAPP!$U$9:$W$125,3,FALSE),"")</f>
        <v/>
      </c>
      <c r="R3547" s="92"/>
      <c r="S3547" s="173"/>
      <c r="T3547" s="173"/>
      <c r="U3547" s="92"/>
      <c r="V3547" s="92"/>
      <c r="W3547" s="94"/>
      <c r="X3547" s="83" t="str">
        <f>IF(ISERROR(VLOOKUP(W3547,LISTAS·PAPP!$AJ$3:$AK$903,2,0))," ",VLOOKUP(W3547,LISTAS·PAPP!$AJ$3:$AK$903,2,0))</f>
        <v xml:space="preserve"> </v>
      </c>
      <c r="Y3547" s="96"/>
      <c r="Z3547" s="97"/>
      <c r="AA3547" s="97"/>
      <c r="AB3547" s="97"/>
      <c r="AC3547" s="97"/>
      <c r="AD3547" s="97"/>
      <c r="AE3547" s="97"/>
      <c r="AF3547" s="97"/>
      <c r="AG3547" s="97"/>
      <c r="AH3547" s="97"/>
      <c r="AI3547" s="97"/>
      <c r="AJ3547" s="97"/>
      <c r="AK3547" s="97"/>
      <c r="AL3547" s="86" t="str">
        <f t="shared" si="166"/>
        <v/>
      </c>
      <c r="AM3547" s="87" t="str">
        <f t="shared" si="167"/>
        <v xml:space="preserve"> </v>
      </c>
      <c r="AN3547" s="1" t="str">
        <f t="shared" si="168"/>
        <v xml:space="preserve"> </v>
      </c>
    </row>
    <row r="3548" spans="1:40" s="88" customFormat="1" x14ac:dyDescent="0.25">
      <c r="A3548" s="92"/>
      <c r="B3548" s="92"/>
      <c r="C3548" s="92"/>
      <c r="D3548" s="92"/>
      <c r="E3548" s="92"/>
      <c r="F3548" s="93"/>
      <c r="G3548" s="94"/>
      <c r="H3548" s="83" t="str">
        <f>IF(M3548&lt;&gt;"",VLOOKUP(M3548,LISTAS·PAPP!$U$3:$Z$8,2,FALSE),"")</f>
        <v/>
      </c>
      <c r="I3548" s="85" t="str">
        <f>IF(M3548&lt;&gt;"",VLOOKUP(M3548,LISTAS·PAPP!$U$3:$Z$8,3,FALSE),"")</f>
        <v/>
      </c>
      <c r="J3548" s="83" t="str">
        <f>IF(M3548&lt;&gt;"",VLOOKUP(M3548,LISTAS·PAPP!$U$3:$Z$8,4,FALSE),"")</f>
        <v/>
      </c>
      <c r="K3548" s="83" t="str">
        <f>IF(C3548&lt;&gt;"",VLOOKUP(C3548,LISTAS·PAPP!$H$3:$O$119,4,FALSE),"")</f>
        <v/>
      </c>
      <c r="L3548" s="85" t="str">
        <f>IF(C3548&lt;&gt;"",VLOOKUP(C3548,LISTAS·PAPP!$H$3:$O$119,8,FALSE),"")</f>
        <v/>
      </c>
      <c r="M3548" s="95"/>
      <c r="N3548" s="92"/>
      <c r="O3548" s="92"/>
      <c r="P3548" s="84" t="str">
        <f>IF(N3548&lt;&gt;"",VLOOKUP(N3548,LISTAS·PAPP!$U$9:$Y$125,5,FALSE),"")</f>
        <v/>
      </c>
      <c r="Q3548" s="83" t="str">
        <f>IF(O3548&lt;&gt;"",VLOOKUP(O3548,LISTAS·PAPP!$U$9:$W$125,3,FALSE),"")</f>
        <v/>
      </c>
      <c r="R3548" s="92"/>
      <c r="S3548" s="173"/>
      <c r="T3548" s="173"/>
      <c r="U3548" s="92"/>
      <c r="V3548" s="92"/>
      <c r="W3548" s="94"/>
      <c r="X3548" s="83" t="str">
        <f>IF(ISERROR(VLOOKUP(W3548,LISTAS·PAPP!$AJ$3:$AK$903,2,0))," ",VLOOKUP(W3548,LISTAS·PAPP!$AJ$3:$AK$903,2,0))</f>
        <v xml:space="preserve"> </v>
      </c>
      <c r="Y3548" s="96"/>
      <c r="Z3548" s="97"/>
      <c r="AA3548" s="97"/>
      <c r="AB3548" s="97"/>
      <c r="AC3548" s="97"/>
      <c r="AD3548" s="97"/>
      <c r="AE3548" s="97"/>
      <c r="AF3548" s="97"/>
      <c r="AG3548" s="97"/>
      <c r="AH3548" s="97"/>
      <c r="AI3548" s="97"/>
      <c r="AJ3548" s="97"/>
      <c r="AK3548" s="97"/>
      <c r="AL3548" s="86" t="str">
        <f t="shared" si="166"/>
        <v/>
      </c>
      <c r="AM3548" s="87" t="str">
        <f t="shared" si="167"/>
        <v xml:space="preserve"> </v>
      </c>
      <c r="AN3548" s="1" t="str">
        <f t="shared" si="168"/>
        <v xml:space="preserve"> </v>
      </c>
    </row>
    <row r="3549" spans="1:40" s="88" customFormat="1" x14ac:dyDescent="0.25">
      <c r="A3549" s="92"/>
      <c r="B3549" s="92"/>
      <c r="C3549" s="92"/>
      <c r="D3549" s="92"/>
      <c r="E3549" s="92"/>
      <c r="F3549" s="93"/>
      <c r="G3549" s="94"/>
      <c r="H3549" s="83" t="str">
        <f>IF(M3549&lt;&gt;"",VLOOKUP(M3549,LISTAS·PAPP!$U$3:$Z$8,2,FALSE),"")</f>
        <v/>
      </c>
      <c r="I3549" s="85" t="str">
        <f>IF(M3549&lt;&gt;"",VLOOKUP(M3549,LISTAS·PAPP!$U$3:$Z$8,3,FALSE),"")</f>
        <v/>
      </c>
      <c r="J3549" s="83" t="str">
        <f>IF(M3549&lt;&gt;"",VLOOKUP(M3549,LISTAS·PAPP!$U$3:$Z$8,4,FALSE),"")</f>
        <v/>
      </c>
      <c r="K3549" s="83" t="str">
        <f>IF(C3549&lt;&gt;"",VLOOKUP(C3549,LISTAS·PAPP!$H$3:$O$119,4,FALSE),"")</f>
        <v/>
      </c>
      <c r="L3549" s="85" t="str">
        <f>IF(C3549&lt;&gt;"",VLOOKUP(C3549,LISTAS·PAPP!$H$3:$O$119,8,FALSE),"")</f>
        <v/>
      </c>
      <c r="M3549" s="95"/>
      <c r="N3549" s="92"/>
      <c r="O3549" s="92"/>
      <c r="P3549" s="84" t="str">
        <f>IF(N3549&lt;&gt;"",VLOOKUP(N3549,LISTAS·PAPP!$U$9:$Y$125,5,FALSE),"")</f>
        <v/>
      </c>
      <c r="Q3549" s="83" t="str">
        <f>IF(O3549&lt;&gt;"",VLOOKUP(O3549,LISTAS·PAPP!$U$9:$W$125,3,FALSE),"")</f>
        <v/>
      </c>
      <c r="R3549" s="92"/>
      <c r="S3549" s="173"/>
      <c r="T3549" s="173"/>
      <c r="U3549" s="92"/>
      <c r="V3549" s="92"/>
      <c r="W3549" s="94"/>
      <c r="X3549" s="83" t="str">
        <f>IF(ISERROR(VLOOKUP(W3549,LISTAS·PAPP!$AJ$3:$AK$903,2,0))," ",VLOOKUP(W3549,LISTAS·PAPP!$AJ$3:$AK$903,2,0))</f>
        <v xml:space="preserve"> </v>
      </c>
      <c r="Y3549" s="96"/>
      <c r="Z3549" s="97"/>
      <c r="AA3549" s="97"/>
      <c r="AB3549" s="97"/>
      <c r="AC3549" s="97"/>
      <c r="AD3549" s="97"/>
      <c r="AE3549" s="97"/>
      <c r="AF3549" s="97"/>
      <c r="AG3549" s="97"/>
      <c r="AH3549" s="97"/>
      <c r="AI3549" s="97"/>
      <c r="AJ3549" s="97"/>
      <c r="AK3549" s="97"/>
      <c r="AL3549" s="86" t="str">
        <f t="shared" si="166"/>
        <v/>
      </c>
      <c r="AM3549" s="87" t="str">
        <f t="shared" si="167"/>
        <v xml:space="preserve"> </v>
      </c>
      <c r="AN3549" s="1" t="str">
        <f t="shared" si="168"/>
        <v xml:space="preserve"> </v>
      </c>
    </row>
    <row r="3550" spans="1:40" s="88" customFormat="1" x14ac:dyDescent="0.25">
      <c r="A3550" s="92"/>
      <c r="B3550" s="92"/>
      <c r="C3550" s="92"/>
      <c r="D3550" s="92"/>
      <c r="E3550" s="92"/>
      <c r="F3550" s="93"/>
      <c r="G3550" s="94"/>
      <c r="H3550" s="83" t="str">
        <f>IF(M3550&lt;&gt;"",VLOOKUP(M3550,LISTAS·PAPP!$U$3:$Z$8,2,FALSE),"")</f>
        <v/>
      </c>
      <c r="I3550" s="85" t="str">
        <f>IF(M3550&lt;&gt;"",VLOOKUP(M3550,LISTAS·PAPP!$U$3:$Z$8,3,FALSE),"")</f>
        <v/>
      </c>
      <c r="J3550" s="83" t="str">
        <f>IF(M3550&lt;&gt;"",VLOOKUP(M3550,LISTAS·PAPP!$U$3:$Z$8,4,FALSE),"")</f>
        <v/>
      </c>
      <c r="K3550" s="83" t="str">
        <f>IF(C3550&lt;&gt;"",VLOOKUP(C3550,LISTAS·PAPP!$H$3:$O$119,4,FALSE),"")</f>
        <v/>
      </c>
      <c r="L3550" s="85" t="str">
        <f>IF(C3550&lt;&gt;"",VLOOKUP(C3550,LISTAS·PAPP!$H$3:$O$119,8,FALSE),"")</f>
        <v/>
      </c>
      <c r="M3550" s="95"/>
      <c r="N3550" s="92"/>
      <c r="O3550" s="92"/>
      <c r="P3550" s="84" t="str">
        <f>IF(N3550&lt;&gt;"",VLOOKUP(N3550,LISTAS·PAPP!$U$9:$Y$125,5,FALSE),"")</f>
        <v/>
      </c>
      <c r="Q3550" s="83" t="str">
        <f>IF(O3550&lt;&gt;"",VLOOKUP(O3550,LISTAS·PAPP!$U$9:$W$125,3,FALSE),"")</f>
        <v/>
      </c>
      <c r="R3550" s="92"/>
      <c r="S3550" s="173"/>
      <c r="T3550" s="173"/>
      <c r="U3550" s="92"/>
      <c r="V3550" s="92"/>
      <c r="W3550" s="94"/>
      <c r="X3550" s="83" t="str">
        <f>IF(ISERROR(VLOOKUP(W3550,LISTAS·PAPP!$AJ$3:$AK$903,2,0))," ",VLOOKUP(W3550,LISTAS·PAPP!$AJ$3:$AK$903,2,0))</f>
        <v xml:space="preserve"> </v>
      </c>
      <c r="Y3550" s="96"/>
      <c r="Z3550" s="97"/>
      <c r="AA3550" s="97"/>
      <c r="AB3550" s="97"/>
      <c r="AC3550" s="97"/>
      <c r="AD3550" s="97"/>
      <c r="AE3550" s="97"/>
      <c r="AF3550" s="97"/>
      <c r="AG3550" s="97"/>
      <c r="AH3550" s="97"/>
      <c r="AI3550" s="97"/>
      <c r="AJ3550" s="97"/>
      <c r="AK3550" s="97"/>
      <c r="AL3550" s="86" t="str">
        <f t="shared" si="166"/>
        <v/>
      </c>
      <c r="AM3550" s="87" t="str">
        <f t="shared" si="167"/>
        <v xml:space="preserve"> </v>
      </c>
      <c r="AN3550" s="1" t="str">
        <f t="shared" si="168"/>
        <v xml:space="preserve"> </v>
      </c>
    </row>
    <row r="3551" spans="1:40" s="88" customFormat="1" x14ac:dyDescent="0.25">
      <c r="A3551" s="92"/>
      <c r="B3551" s="92"/>
      <c r="C3551" s="92"/>
      <c r="D3551" s="92"/>
      <c r="E3551" s="92"/>
      <c r="F3551" s="93"/>
      <c r="G3551" s="94"/>
      <c r="H3551" s="83" t="str">
        <f>IF(M3551&lt;&gt;"",VLOOKUP(M3551,LISTAS·PAPP!$U$3:$Z$8,2,FALSE),"")</f>
        <v/>
      </c>
      <c r="I3551" s="85" t="str">
        <f>IF(M3551&lt;&gt;"",VLOOKUP(M3551,LISTAS·PAPP!$U$3:$Z$8,3,FALSE),"")</f>
        <v/>
      </c>
      <c r="J3551" s="83" t="str">
        <f>IF(M3551&lt;&gt;"",VLOOKUP(M3551,LISTAS·PAPP!$U$3:$Z$8,4,FALSE),"")</f>
        <v/>
      </c>
      <c r="K3551" s="83" t="str">
        <f>IF(C3551&lt;&gt;"",VLOOKUP(C3551,LISTAS·PAPP!$H$3:$O$119,4,FALSE),"")</f>
        <v/>
      </c>
      <c r="L3551" s="85" t="str">
        <f>IF(C3551&lt;&gt;"",VLOOKUP(C3551,LISTAS·PAPP!$H$3:$O$119,8,FALSE),"")</f>
        <v/>
      </c>
      <c r="M3551" s="95"/>
      <c r="N3551" s="92"/>
      <c r="O3551" s="92"/>
      <c r="P3551" s="84" t="str">
        <f>IF(N3551&lt;&gt;"",VLOOKUP(N3551,LISTAS·PAPP!$U$9:$Y$125,5,FALSE),"")</f>
        <v/>
      </c>
      <c r="Q3551" s="83" t="str">
        <f>IF(O3551&lt;&gt;"",VLOOKUP(O3551,LISTAS·PAPP!$U$9:$W$125,3,FALSE),"")</f>
        <v/>
      </c>
      <c r="R3551" s="92"/>
      <c r="S3551" s="173"/>
      <c r="T3551" s="173"/>
      <c r="U3551" s="92"/>
      <c r="V3551" s="92"/>
      <c r="W3551" s="94"/>
      <c r="X3551" s="83" t="str">
        <f>IF(ISERROR(VLOOKUP(W3551,LISTAS·PAPP!$AJ$3:$AK$903,2,0))," ",VLOOKUP(W3551,LISTAS·PAPP!$AJ$3:$AK$903,2,0))</f>
        <v xml:space="preserve"> </v>
      </c>
      <c r="Y3551" s="96"/>
      <c r="Z3551" s="97"/>
      <c r="AA3551" s="97"/>
      <c r="AB3551" s="97"/>
      <c r="AC3551" s="97"/>
      <c r="AD3551" s="97"/>
      <c r="AE3551" s="97"/>
      <c r="AF3551" s="97"/>
      <c r="AG3551" s="97"/>
      <c r="AH3551" s="97"/>
      <c r="AI3551" s="97"/>
      <c r="AJ3551" s="97"/>
      <c r="AK3551" s="97"/>
      <c r="AL3551" s="86" t="str">
        <f t="shared" si="166"/>
        <v/>
      </c>
      <c r="AM3551" s="87" t="str">
        <f t="shared" si="167"/>
        <v xml:space="preserve"> </v>
      </c>
      <c r="AN3551" s="1" t="str">
        <f t="shared" si="168"/>
        <v xml:space="preserve"> </v>
      </c>
    </row>
    <row r="3552" spans="1:40" s="88" customFormat="1" x14ac:dyDescent="0.25">
      <c r="A3552" s="92"/>
      <c r="B3552" s="92"/>
      <c r="C3552" s="92"/>
      <c r="D3552" s="92"/>
      <c r="E3552" s="92"/>
      <c r="F3552" s="93"/>
      <c r="G3552" s="94"/>
      <c r="H3552" s="83" t="str">
        <f>IF(M3552&lt;&gt;"",VLOOKUP(M3552,LISTAS·PAPP!$U$3:$Z$8,2,FALSE),"")</f>
        <v/>
      </c>
      <c r="I3552" s="85" t="str">
        <f>IF(M3552&lt;&gt;"",VLOOKUP(M3552,LISTAS·PAPP!$U$3:$Z$8,3,FALSE),"")</f>
        <v/>
      </c>
      <c r="J3552" s="83" t="str">
        <f>IF(M3552&lt;&gt;"",VLOOKUP(M3552,LISTAS·PAPP!$U$3:$Z$8,4,FALSE),"")</f>
        <v/>
      </c>
      <c r="K3552" s="83" t="str">
        <f>IF(C3552&lt;&gt;"",VLOOKUP(C3552,LISTAS·PAPP!$H$3:$O$119,4,FALSE),"")</f>
        <v/>
      </c>
      <c r="L3552" s="85" t="str">
        <f>IF(C3552&lt;&gt;"",VLOOKUP(C3552,LISTAS·PAPP!$H$3:$O$119,8,FALSE),"")</f>
        <v/>
      </c>
      <c r="M3552" s="95"/>
      <c r="N3552" s="92"/>
      <c r="O3552" s="92"/>
      <c r="P3552" s="84" t="str">
        <f>IF(N3552&lt;&gt;"",VLOOKUP(N3552,LISTAS·PAPP!$U$9:$Y$125,5,FALSE),"")</f>
        <v/>
      </c>
      <c r="Q3552" s="83" t="str">
        <f>IF(O3552&lt;&gt;"",VLOOKUP(O3552,LISTAS·PAPP!$U$9:$W$125,3,FALSE),"")</f>
        <v/>
      </c>
      <c r="R3552" s="92"/>
      <c r="S3552" s="173"/>
      <c r="T3552" s="173"/>
      <c r="U3552" s="92"/>
      <c r="V3552" s="92"/>
      <c r="W3552" s="94"/>
      <c r="X3552" s="83" t="str">
        <f>IF(ISERROR(VLOOKUP(W3552,LISTAS·PAPP!$AJ$3:$AK$903,2,0))," ",VLOOKUP(W3552,LISTAS·PAPP!$AJ$3:$AK$903,2,0))</f>
        <v xml:space="preserve"> </v>
      </c>
      <c r="Y3552" s="96"/>
      <c r="Z3552" s="97"/>
      <c r="AA3552" s="97"/>
      <c r="AB3552" s="97"/>
      <c r="AC3552" s="97"/>
      <c r="AD3552" s="97"/>
      <c r="AE3552" s="97"/>
      <c r="AF3552" s="97"/>
      <c r="AG3552" s="97"/>
      <c r="AH3552" s="97"/>
      <c r="AI3552" s="97"/>
      <c r="AJ3552" s="97"/>
      <c r="AK3552" s="97"/>
      <c r="AL3552" s="86" t="str">
        <f t="shared" si="166"/>
        <v/>
      </c>
      <c r="AM3552" s="87" t="str">
        <f t="shared" si="167"/>
        <v xml:space="preserve"> </v>
      </c>
      <c r="AN3552" s="1" t="str">
        <f t="shared" si="168"/>
        <v xml:space="preserve"> </v>
      </c>
    </row>
    <row r="3553" spans="1:40" s="88" customFormat="1" x14ac:dyDescent="0.25">
      <c r="A3553" s="92"/>
      <c r="B3553" s="92"/>
      <c r="C3553" s="92"/>
      <c r="D3553" s="92"/>
      <c r="E3553" s="92"/>
      <c r="F3553" s="93"/>
      <c r="G3553" s="94"/>
      <c r="H3553" s="83" t="str">
        <f>IF(M3553&lt;&gt;"",VLOOKUP(M3553,LISTAS·PAPP!$U$3:$Z$8,2,FALSE),"")</f>
        <v/>
      </c>
      <c r="I3553" s="85" t="str">
        <f>IF(M3553&lt;&gt;"",VLOOKUP(M3553,LISTAS·PAPP!$U$3:$Z$8,3,FALSE),"")</f>
        <v/>
      </c>
      <c r="J3553" s="83" t="str">
        <f>IF(M3553&lt;&gt;"",VLOOKUP(M3553,LISTAS·PAPP!$U$3:$Z$8,4,FALSE),"")</f>
        <v/>
      </c>
      <c r="K3553" s="83" t="str">
        <f>IF(C3553&lt;&gt;"",VLOOKUP(C3553,LISTAS·PAPP!$H$3:$O$119,4,FALSE),"")</f>
        <v/>
      </c>
      <c r="L3553" s="85" t="str">
        <f>IF(C3553&lt;&gt;"",VLOOKUP(C3553,LISTAS·PAPP!$H$3:$O$119,8,FALSE),"")</f>
        <v/>
      </c>
      <c r="M3553" s="95"/>
      <c r="N3553" s="92"/>
      <c r="O3553" s="92"/>
      <c r="P3553" s="84" t="str">
        <f>IF(N3553&lt;&gt;"",VLOOKUP(N3553,LISTAS·PAPP!$U$9:$Y$125,5,FALSE),"")</f>
        <v/>
      </c>
      <c r="Q3553" s="83" t="str">
        <f>IF(O3553&lt;&gt;"",VLOOKUP(O3553,LISTAS·PAPP!$U$9:$W$125,3,FALSE),"")</f>
        <v/>
      </c>
      <c r="R3553" s="92"/>
      <c r="S3553" s="173"/>
      <c r="T3553" s="173"/>
      <c r="U3553" s="92"/>
      <c r="V3553" s="92"/>
      <c r="W3553" s="94"/>
      <c r="X3553" s="83" t="str">
        <f>IF(ISERROR(VLOOKUP(W3553,LISTAS·PAPP!$AJ$3:$AK$903,2,0))," ",VLOOKUP(W3553,LISTAS·PAPP!$AJ$3:$AK$903,2,0))</f>
        <v xml:space="preserve"> </v>
      </c>
      <c r="Y3553" s="96"/>
      <c r="Z3553" s="97"/>
      <c r="AA3553" s="97"/>
      <c r="AB3553" s="97"/>
      <c r="AC3553" s="97"/>
      <c r="AD3553" s="97"/>
      <c r="AE3553" s="97"/>
      <c r="AF3553" s="97"/>
      <c r="AG3553" s="97"/>
      <c r="AH3553" s="97"/>
      <c r="AI3553" s="97"/>
      <c r="AJ3553" s="97"/>
      <c r="AK3553" s="97"/>
      <c r="AL3553" s="86" t="str">
        <f t="shared" si="166"/>
        <v/>
      </c>
      <c r="AM3553" s="87" t="str">
        <f t="shared" si="167"/>
        <v xml:space="preserve"> </v>
      </c>
      <c r="AN3553" s="1" t="str">
        <f t="shared" si="168"/>
        <v xml:space="preserve"> </v>
      </c>
    </row>
    <row r="3554" spans="1:40" s="88" customFormat="1" x14ac:dyDescent="0.25">
      <c r="A3554" s="92"/>
      <c r="B3554" s="92"/>
      <c r="C3554" s="92"/>
      <c r="D3554" s="92"/>
      <c r="E3554" s="92"/>
      <c r="F3554" s="93"/>
      <c r="G3554" s="94"/>
      <c r="H3554" s="83" t="str">
        <f>IF(M3554&lt;&gt;"",VLOOKUP(M3554,LISTAS·PAPP!$U$3:$Z$8,2,FALSE),"")</f>
        <v/>
      </c>
      <c r="I3554" s="85" t="str">
        <f>IF(M3554&lt;&gt;"",VLOOKUP(M3554,LISTAS·PAPP!$U$3:$Z$8,3,FALSE),"")</f>
        <v/>
      </c>
      <c r="J3554" s="83" t="str">
        <f>IF(M3554&lt;&gt;"",VLOOKUP(M3554,LISTAS·PAPP!$U$3:$Z$8,4,FALSE),"")</f>
        <v/>
      </c>
      <c r="K3554" s="83" t="str">
        <f>IF(C3554&lt;&gt;"",VLOOKUP(C3554,LISTAS·PAPP!$H$3:$O$119,4,FALSE),"")</f>
        <v/>
      </c>
      <c r="L3554" s="85" t="str">
        <f>IF(C3554&lt;&gt;"",VLOOKUP(C3554,LISTAS·PAPP!$H$3:$O$119,8,FALSE),"")</f>
        <v/>
      </c>
      <c r="M3554" s="95"/>
      <c r="N3554" s="92"/>
      <c r="O3554" s="92"/>
      <c r="P3554" s="84" t="str">
        <f>IF(N3554&lt;&gt;"",VLOOKUP(N3554,LISTAS·PAPP!$U$9:$Y$125,5,FALSE),"")</f>
        <v/>
      </c>
      <c r="Q3554" s="83" t="str">
        <f>IF(O3554&lt;&gt;"",VLOOKUP(O3554,LISTAS·PAPP!$U$9:$W$125,3,FALSE),"")</f>
        <v/>
      </c>
      <c r="R3554" s="92"/>
      <c r="S3554" s="173"/>
      <c r="T3554" s="173"/>
      <c r="U3554" s="92"/>
      <c r="V3554" s="92"/>
      <c r="W3554" s="94"/>
      <c r="X3554" s="83" t="str">
        <f>IF(ISERROR(VLOOKUP(W3554,LISTAS·PAPP!$AJ$3:$AK$903,2,0))," ",VLOOKUP(W3554,LISTAS·PAPP!$AJ$3:$AK$903,2,0))</f>
        <v xml:space="preserve"> </v>
      </c>
      <c r="Y3554" s="96"/>
      <c r="Z3554" s="97"/>
      <c r="AA3554" s="97"/>
      <c r="AB3554" s="97"/>
      <c r="AC3554" s="97"/>
      <c r="AD3554" s="97"/>
      <c r="AE3554" s="97"/>
      <c r="AF3554" s="97"/>
      <c r="AG3554" s="97"/>
      <c r="AH3554" s="97"/>
      <c r="AI3554" s="97"/>
      <c r="AJ3554" s="97"/>
      <c r="AK3554" s="97"/>
      <c r="AL3554" s="86" t="str">
        <f t="shared" si="166"/>
        <v/>
      </c>
      <c r="AM3554" s="87" t="str">
        <f t="shared" si="167"/>
        <v xml:space="preserve"> </v>
      </c>
      <c r="AN3554" s="1" t="str">
        <f t="shared" si="168"/>
        <v xml:space="preserve"> </v>
      </c>
    </row>
    <row r="3555" spans="1:40" s="88" customFormat="1" x14ac:dyDescent="0.25">
      <c r="A3555" s="92"/>
      <c r="B3555" s="92"/>
      <c r="C3555" s="92"/>
      <c r="D3555" s="92"/>
      <c r="E3555" s="92"/>
      <c r="F3555" s="93"/>
      <c r="G3555" s="94"/>
      <c r="H3555" s="83" t="str">
        <f>IF(M3555&lt;&gt;"",VLOOKUP(M3555,LISTAS·PAPP!$U$3:$Z$8,2,FALSE),"")</f>
        <v/>
      </c>
      <c r="I3555" s="85" t="str">
        <f>IF(M3555&lt;&gt;"",VLOOKUP(M3555,LISTAS·PAPP!$U$3:$Z$8,3,FALSE),"")</f>
        <v/>
      </c>
      <c r="J3555" s="83" t="str">
        <f>IF(M3555&lt;&gt;"",VLOOKUP(M3555,LISTAS·PAPP!$U$3:$Z$8,4,FALSE),"")</f>
        <v/>
      </c>
      <c r="K3555" s="83" t="str">
        <f>IF(C3555&lt;&gt;"",VLOOKUP(C3555,LISTAS·PAPP!$H$3:$O$119,4,FALSE),"")</f>
        <v/>
      </c>
      <c r="L3555" s="85" t="str">
        <f>IF(C3555&lt;&gt;"",VLOOKUP(C3555,LISTAS·PAPP!$H$3:$O$119,8,FALSE),"")</f>
        <v/>
      </c>
      <c r="M3555" s="95"/>
      <c r="N3555" s="92"/>
      <c r="O3555" s="92"/>
      <c r="P3555" s="84" t="str">
        <f>IF(N3555&lt;&gt;"",VLOOKUP(N3555,LISTAS·PAPP!$U$9:$Y$125,5,FALSE),"")</f>
        <v/>
      </c>
      <c r="Q3555" s="83" t="str">
        <f>IF(O3555&lt;&gt;"",VLOOKUP(O3555,LISTAS·PAPP!$U$9:$W$125,3,FALSE),"")</f>
        <v/>
      </c>
      <c r="R3555" s="92"/>
      <c r="S3555" s="173"/>
      <c r="T3555" s="173"/>
      <c r="U3555" s="92"/>
      <c r="V3555" s="92"/>
      <c r="W3555" s="94"/>
      <c r="X3555" s="83" t="str">
        <f>IF(ISERROR(VLOOKUP(W3555,LISTAS·PAPP!$AJ$3:$AK$903,2,0))," ",VLOOKUP(W3555,LISTAS·PAPP!$AJ$3:$AK$903,2,0))</f>
        <v xml:space="preserve"> </v>
      </c>
      <c r="Y3555" s="96"/>
      <c r="Z3555" s="97"/>
      <c r="AA3555" s="97"/>
      <c r="AB3555" s="97"/>
      <c r="AC3555" s="97"/>
      <c r="AD3555" s="97"/>
      <c r="AE3555" s="97"/>
      <c r="AF3555" s="97"/>
      <c r="AG3555" s="97"/>
      <c r="AH3555" s="97"/>
      <c r="AI3555" s="97"/>
      <c r="AJ3555" s="97"/>
      <c r="AK3555" s="97"/>
      <c r="AL3555" s="86" t="str">
        <f t="shared" si="166"/>
        <v/>
      </c>
      <c r="AM3555" s="87" t="str">
        <f t="shared" si="167"/>
        <v xml:space="preserve"> </v>
      </c>
      <c r="AN3555" s="1" t="str">
        <f t="shared" si="168"/>
        <v xml:space="preserve"> </v>
      </c>
    </row>
    <row r="3556" spans="1:40" s="88" customFormat="1" x14ac:dyDescent="0.25">
      <c r="A3556" s="92"/>
      <c r="B3556" s="92"/>
      <c r="C3556" s="92"/>
      <c r="D3556" s="92"/>
      <c r="E3556" s="92"/>
      <c r="F3556" s="93"/>
      <c r="G3556" s="94"/>
      <c r="H3556" s="83" t="str">
        <f>IF(M3556&lt;&gt;"",VLOOKUP(M3556,LISTAS·PAPP!$U$3:$Z$8,2,FALSE),"")</f>
        <v/>
      </c>
      <c r="I3556" s="85" t="str">
        <f>IF(M3556&lt;&gt;"",VLOOKUP(M3556,LISTAS·PAPP!$U$3:$Z$8,3,FALSE),"")</f>
        <v/>
      </c>
      <c r="J3556" s="83" t="str">
        <f>IF(M3556&lt;&gt;"",VLOOKUP(M3556,LISTAS·PAPP!$U$3:$Z$8,4,FALSE),"")</f>
        <v/>
      </c>
      <c r="K3556" s="83" t="str">
        <f>IF(C3556&lt;&gt;"",VLOOKUP(C3556,LISTAS·PAPP!$H$3:$O$119,4,FALSE),"")</f>
        <v/>
      </c>
      <c r="L3556" s="85" t="str">
        <f>IF(C3556&lt;&gt;"",VLOOKUP(C3556,LISTAS·PAPP!$H$3:$O$119,8,FALSE),"")</f>
        <v/>
      </c>
      <c r="M3556" s="95"/>
      <c r="N3556" s="92"/>
      <c r="O3556" s="92"/>
      <c r="P3556" s="84" t="str">
        <f>IF(N3556&lt;&gt;"",VLOOKUP(N3556,LISTAS·PAPP!$U$9:$Y$125,5,FALSE),"")</f>
        <v/>
      </c>
      <c r="Q3556" s="83" t="str">
        <f>IF(O3556&lt;&gt;"",VLOOKUP(O3556,LISTAS·PAPP!$U$9:$W$125,3,FALSE),"")</f>
        <v/>
      </c>
      <c r="R3556" s="92"/>
      <c r="S3556" s="173"/>
      <c r="T3556" s="173"/>
      <c r="U3556" s="92"/>
      <c r="V3556" s="92"/>
      <c r="W3556" s="94"/>
      <c r="X3556" s="83" t="str">
        <f>IF(ISERROR(VLOOKUP(W3556,LISTAS·PAPP!$AJ$3:$AK$903,2,0))," ",VLOOKUP(W3556,LISTAS·PAPP!$AJ$3:$AK$903,2,0))</f>
        <v xml:space="preserve"> </v>
      </c>
      <c r="Y3556" s="96"/>
      <c r="Z3556" s="97"/>
      <c r="AA3556" s="97"/>
      <c r="AB3556" s="97"/>
      <c r="AC3556" s="97"/>
      <c r="AD3556" s="97"/>
      <c r="AE3556" s="97"/>
      <c r="AF3556" s="97"/>
      <c r="AG3556" s="97"/>
      <c r="AH3556" s="97"/>
      <c r="AI3556" s="97"/>
      <c r="AJ3556" s="97"/>
      <c r="AK3556" s="97"/>
      <c r="AL3556" s="86" t="str">
        <f t="shared" si="166"/>
        <v/>
      </c>
      <c r="AM3556" s="87" t="str">
        <f t="shared" si="167"/>
        <v xml:space="preserve"> </v>
      </c>
      <c r="AN3556" s="1" t="str">
        <f t="shared" si="168"/>
        <v xml:space="preserve"> </v>
      </c>
    </row>
    <row r="3557" spans="1:40" s="88" customFormat="1" x14ac:dyDescent="0.25">
      <c r="A3557" s="92"/>
      <c r="B3557" s="92"/>
      <c r="C3557" s="92"/>
      <c r="D3557" s="92"/>
      <c r="E3557" s="92"/>
      <c r="F3557" s="93"/>
      <c r="G3557" s="94"/>
      <c r="H3557" s="83" t="str">
        <f>IF(M3557&lt;&gt;"",VLOOKUP(M3557,LISTAS·PAPP!$U$3:$Z$8,2,FALSE),"")</f>
        <v/>
      </c>
      <c r="I3557" s="85" t="str">
        <f>IF(M3557&lt;&gt;"",VLOOKUP(M3557,LISTAS·PAPP!$U$3:$Z$8,3,FALSE),"")</f>
        <v/>
      </c>
      <c r="J3557" s="83" t="str">
        <f>IF(M3557&lt;&gt;"",VLOOKUP(M3557,LISTAS·PAPP!$U$3:$Z$8,4,FALSE),"")</f>
        <v/>
      </c>
      <c r="K3557" s="83" t="str">
        <f>IF(C3557&lt;&gt;"",VLOOKUP(C3557,LISTAS·PAPP!$H$3:$O$119,4,FALSE),"")</f>
        <v/>
      </c>
      <c r="L3557" s="85" t="str">
        <f>IF(C3557&lt;&gt;"",VLOOKUP(C3557,LISTAS·PAPP!$H$3:$O$119,8,FALSE),"")</f>
        <v/>
      </c>
      <c r="M3557" s="95"/>
      <c r="N3557" s="92"/>
      <c r="O3557" s="92"/>
      <c r="P3557" s="84" t="str">
        <f>IF(N3557&lt;&gt;"",VLOOKUP(N3557,LISTAS·PAPP!$U$9:$Y$125,5,FALSE),"")</f>
        <v/>
      </c>
      <c r="Q3557" s="83" t="str">
        <f>IF(O3557&lt;&gt;"",VLOOKUP(O3557,LISTAS·PAPP!$U$9:$W$125,3,FALSE),"")</f>
        <v/>
      </c>
      <c r="R3557" s="92"/>
      <c r="S3557" s="173"/>
      <c r="T3557" s="173"/>
      <c r="U3557" s="92"/>
      <c r="V3557" s="92"/>
      <c r="W3557" s="94"/>
      <c r="X3557" s="83" t="str">
        <f>IF(ISERROR(VLOOKUP(W3557,LISTAS·PAPP!$AJ$3:$AK$903,2,0))," ",VLOOKUP(W3557,LISTAS·PAPP!$AJ$3:$AK$903,2,0))</f>
        <v xml:space="preserve"> </v>
      </c>
      <c r="Y3557" s="96"/>
      <c r="Z3557" s="97"/>
      <c r="AA3557" s="97"/>
      <c r="AB3557" s="97"/>
      <c r="AC3557" s="97"/>
      <c r="AD3557" s="97"/>
      <c r="AE3557" s="97"/>
      <c r="AF3557" s="97"/>
      <c r="AG3557" s="97"/>
      <c r="AH3557" s="97"/>
      <c r="AI3557" s="97"/>
      <c r="AJ3557" s="97"/>
      <c r="AK3557" s="97"/>
      <c r="AL3557" s="86" t="str">
        <f t="shared" si="166"/>
        <v/>
      </c>
      <c r="AM3557" s="87" t="str">
        <f t="shared" si="167"/>
        <v xml:space="preserve"> </v>
      </c>
      <c r="AN3557" s="1" t="str">
        <f t="shared" si="168"/>
        <v xml:space="preserve"> </v>
      </c>
    </row>
    <row r="3558" spans="1:40" s="88" customFormat="1" x14ac:dyDescent="0.25">
      <c r="A3558" s="92"/>
      <c r="B3558" s="92"/>
      <c r="C3558" s="92"/>
      <c r="D3558" s="92"/>
      <c r="E3558" s="92"/>
      <c r="F3558" s="93"/>
      <c r="G3558" s="94"/>
      <c r="H3558" s="83" t="str">
        <f>IF(M3558&lt;&gt;"",VLOOKUP(M3558,LISTAS·PAPP!$U$3:$Z$8,2,FALSE),"")</f>
        <v/>
      </c>
      <c r="I3558" s="85" t="str">
        <f>IF(M3558&lt;&gt;"",VLOOKUP(M3558,LISTAS·PAPP!$U$3:$Z$8,3,FALSE),"")</f>
        <v/>
      </c>
      <c r="J3558" s="83" t="str">
        <f>IF(M3558&lt;&gt;"",VLOOKUP(M3558,LISTAS·PAPP!$U$3:$Z$8,4,FALSE),"")</f>
        <v/>
      </c>
      <c r="K3558" s="83" t="str">
        <f>IF(C3558&lt;&gt;"",VLOOKUP(C3558,LISTAS·PAPP!$H$3:$O$119,4,FALSE),"")</f>
        <v/>
      </c>
      <c r="L3558" s="85" t="str">
        <f>IF(C3558&lt;&gt;"",VLOOKUP(C3558,LISTAS·PAPP!$H$3:$O$119,8,FALSE),"")</f>
        <v/>
      </c>
      <c r="M3558" s="95"/>
      <c r="N3558" s="92"/>
      <c r="O3558" s="92"/>
      <c r="P3558" s="84" t="str">
        <f>IF(N3558&lt;&gt;"",VLOOKUP(N3558,LISTAS·PAPP!$U$9:$Y$125,5,FALSE),"")</f>
        <v/>
      </c>
      <c r="Q3558" s="83" t="str">
        <f>IF(O3558&lt;&gt;"",VLOOKUP(O3558,LISTAS·PAPP!$U$9:$W$125,3,FALSE),"")</f>
        <v/>
      </c>
      <c r="R3558" s="92"/>
      <c r="S3558" s="173"/>
      <c r="T3558" s="173"/>
      <c r="U3558" s="92"/>
      <c r="V3558" s="92"/>
      <c r="W3558" s="94"/>
      <c r="X3558" s="83" t="str">
        <f>IF(ISERROR(VLOOKUP(W3558,LISTAS·PAPP!$AJ$3:$AK$903,2,0))," ",VLOOKUP(W3558,LISTAS·PAPP!$AJ$3:$AK$903,2,0))</f>
        <v xml:space="preserve"> </v>
      </c>
      <c r="Y3558" s="96"/>
      <c r="Z3558" s="97"/>
      <c r="AA3558" s="97"/>
      <c r="AB3558" s="97"/>
      <c r="AC3558" s="97"/>
      <c r="AD3558" s="97"/>
      <c r="AE3558" s="97"/>
      <c r="AF3558" s="97"/>
      <c r="AG3558" s="97"/>
      <c r="AH3558" s="97"/>
      <c r="AI3558" s="97"/>
      <c r="AJ3558" s="97"/>
      <c r="AK3558" s="97"/>
      <c r="AL3558" s="86" t="str">
        <f t="shared" si="166"/>
        <v/>
      </c>
      <c r="AM3558" s="87" t="str">
        <f t="shared" si="167"/>
        <v xml:space="preserve"> </v>
      </c>
      <c r="AN3558" s="1" t="str">
        <f t="shared" si="168"/>
        <v xml:space="preserve"> </v>
      </c>
    </row>
    <row r="3559" spans="1:40" s="88" customFormat="1" x14ac:dyDescent="0.25">
      <c r="A3559" s="92"/>
      <c r="B3559" s="92"/>
      <c r="C3559" s="92"/>
      <c r="D3559" s="92"/>
      <c r="E3559" s="92"/>
      <c r="F3559" s="93"/>
      <c r="G3559" s="94"/>
      <c r="H3559" s="83" t="str">
        <f>IF(M3559&lt;&gt;"",VLOOKUP(M3559,LISTAS·PAPP!$U$3:$Z$8,2,FALSE),"")</f>
        <v/>
      </c>
      <c r="I3559" s="85" t="str">
        <f>IF(M3559&lt;&gt;"",VLOOKUP(M3559,LISTAS·PAPP!$U$3:$Z$8,3,FALSE),"")</f>
        <v/>
      </c>
      <c r="J3559" s="83" t="str">
        <f>IF(M3559&lt;&gt;"",VLOOKUP(M3559,LISTAS·PAPP!$U$3:$Z$8,4,FALSE),"")</f>
        <v/>
      </c>
      <c r="K3559" s="83" t="str">
        <f>IF(C3559&lt;&gt;"",VLOOKUP(C3559,LISTAS·PAPP!$H$3:$O$119,4,FALSE),"")</f>
        <v/>
      </c>
      <c r="L3559" s="85" t="str">
        <f>IF(C3559&lt;&gt;"",VLOOKUP(C3559,LISTAS·PAPP!$H$3:$O$119,8,FALSE),"")</f>
        <v/>
      </c>
      <c r="M3559" s="95"/>
      <c r="N3559" s="92"/>
      <c r="O3559" s="92"/>
      <c r="P3559" s="84" t="str">
        <f>IF(N3559&lt;&gt;"",VLOOKUP(N3559,LISTAS·PAPP!$U$9:$Y$125,5,FALSE),"")</f>
        <v/>
      </c>
      <c r="Q3559" s="83" t="str">
        <f>IF(O3559&lt;&gt;"",VLOOKUP(O3559,LISTAS·PAPP!$U$9:$W$125,3,FALSE),"")</f>
        <v/>
      </c>
      <c r="R3559" s="92"/>
      <c r="S3559" s="173"/>
      <c r="T3559" s="173"/>
      <c r="U3559" s="92"/>
      <c r="V3559" s="92"/>
      <c r="W3559" s="94"/>
      <c r="X3559" s="83" t="str">
        <f>IF(ISERROR(VLOOKUP(W3559,LISTAS·PAPP!$AJ$3:$AK$903,2,0))," ",VLOOKUP(W3559,LISTAS·PAPP!$AJ$3:$AK$903,2,0))</f>
        <v xml:space="preserve"> </v>
      </c>
      <c r="Y3559" s="96"/>
      <c r="Z3559" s="97"/>
      <c r="AA3559" s="97"/>
      <c r="AB3559" s="97"/>
      <c r="AC3559" s="97"/>
      <c r="AD3559" s="97"/>
      <c r="AE3559" s="97"/>
      <c r="AF3559" s="97"/>
      <c r="AG3559" s="97"/>
      <c r="AH3559" s="97"/>
      <c r="AI3559" s="97"/>
      <c r="AJ3559" s="97"/>
      <c r="AK3559" s="97"/>
      <c r="AL3559" s="86" t="str">
        <f t="shared" si="166"/>
        <v/>
      </c>
      <c r="AM3559" s="87" t="str">
        <f t="shared" si="167"/>
        <v xml:space="preserve"> </v>
      </c>
      <c r="AN3559" s="1" t="str">
        <f t="shared" si="168"/>
        <v xml:space="preserve"> </v>
      </c>
    </row>
    <row r="3560" spans="1:40" s="88" customFormat="1" x14ac:dyDescent="0.25">
      <c r="A3560" s="92"/>
      <c r="B3560" s="92"/>
      <c r="C3560" s="92"/>
      <c r="D3560" s="92"/>
      <c r="E3560" s="92"/>
      <c r="F3560" s="93"/>
      <c r="G3560" s="94"/>
      <c r="H3560" s="83" t="str">
        <f>IF(M3560&lt;&gt;"",VLOOKUP(M3560,LISTAS·PAPP!$U$3:$Z$8,2,FALSE),"")</f>
        <v/>
      </c>
      <c r="I3560" s="85" t="str">
        <f>IF(M3560&lt;&gt;"",VLOOKUP(M3560,LISTAS·PAPP!$U$3:$Z$8,3,FALSE),"")</f>
        <v/>
      </c>
      <c r="J3560" s="83" t="str">
        <f>IF(M3560&lt;&gt;"",VLOOKUP(M3560,LISTAS·PAPP!$U$3:$Z$8,4,FALSE),"")</f>
        <v/>
      </c>
      <c r="K3560" s="83" t="str">
        <f>IF(C3560&lt;&gt;"",VLOOKUP(C3560,LISTAS·PAPP!$H$3:$O$119,4,FALSE),"")</f>
        <v/>
      </c>
      <c r="L3560" s="85" t="str">
        <f>IF(C3560&lt;&gt;"",VLOOKUP(C3560,LISTAS·PAPP!$H$3:$O$119,8,FALSE),"")</f>
        <v/>
      </c>
      <c r="M3560" s="95"/>
      <c r="N3560" s="92"/>
      <c r="O3560" s="92"/>
      <c r="P3560" s="84" t="str">
        <f>IF(N3560&lt;&gt;"",VLOOKUP(N3560,LISTAS·PAPP!$U$9:$Y$125,5,FALSE),"")</f>
        <v/>
      </c>
      <c r="Q3560" s="83" t="str">
        <f>IF(O3560&lt;&gt;"",VLOOKUP(O3560,LISTAS·PAPP!$U$9:$W$125,3,FALSE),"")</f>
        <v/>
      </c>
      <c r="R3560" s="92"/>
      <c r="S3560" s="173"/>
      <c r="T3560" s="173"/>
      <c r="U3560" s="92"/>
      <c r="V3560" s="92"/>
      <c r="W3560" s="94"/>
      <c r="X3560" s="83" t="str">
        <f>IF(ISERROR(VLOOKUP(W3560,LISTAS·PAPP!$AJ$3:$AK$903,2,0))," ",VLOOKUP(W3560,LISTAS·PAPP!$AJ$3:$AK$903,2,0))</f>
        <v xml:space="preserve"> </v>
      </c>
      <c r="Y3560" s="96"/>
      <c r="Z3560" s="97"/>
      <c r="AA3560" s="97"/>
      <c r="AB3560" s="97"/>
      <c r="AC3560" s="97"/>
      <c r="AD3560" s="97"/>
      <c r="AE3560" s="97"/>
      <c r="AF3560" s="97"/>
      <c r="AG3560" s="97"/>
      <c r="AH3560" s="97"/>
      <c r="AI3560" s="97"/>
      <c r="AJ3560" s="97"/>
      <c r="AK3560" s="97"/>
      <c r="AL3560" s="86" t="str">
        <f t="shared" si="166"/>
        <v/>
      </c>
      <c r="AM3560" s="87" t="str">
        <f t="shared" si="167"/>
        <v xml:space="preserve"> </v>
      </c>
      <c r="AN3560" s="1" t="str">
        <f t="shared" si="168"/>
        <v xml:space="preserve"> </v>
      </c>
    </row>
    <row r="3561" spans="1:40" s="88" customFormat="1" x14ac:dyDescent="0.25">
      <c r="A3561" s="92"/>
      <c r="B3561" s="92"/>
      <c r="C3561" s="92"/>
      <c r="D3561" s="92"/>
      <c r="E3561" s="92"/>
      <c r="F3561" s="93"/>
      <c r="G3561" s="94"/>
      <c r="H3561" s="83" t="str">
        <f>IF(M3561&lt;&gt;"",VLOOKUP(M3561,LISTAS·PAPP!$U$3:$Z$8,2,FALSE),"")</f>
        <v/>
      </c>
      <c r="I3561" s="85" t="str">
        <f>IF(M3561&lt;&gt;"",VLOOKUP(M3561,LISTAS·PAPP!$U$3:$Z$8,3,FALSE),"")</f>
        <v/>
      </c>
      <c r="J3561" s="83" t="str">
        <f>IF(M3561&lt;&gt;"",VLOOKUP(M3561,LISTAS·PAPP!$U$3:$Z$8,4,FALSE),"")</f>
        <v/>
      </c>
      <c r="K3561" s="83" t="str">
        <f>IF(C3561&lt;&gt;"",VLOOKUP(C3561,LISTAS·PAPP!$H$3:$O$119,4,FALSE),"")</f>
        <v/>
      </c>
      <c r="L3561" s="85" t="str">
        <f>IF(C3561&lt;&gt;"",VLOOKUP(C3561,LISTAS·PAPP!$H$3:$O$119,8,FALSE),"")</f>
        <v/>
      </c>
      <c r="M3561" s="95"/>
      <c r="N3561" s="92"/>
      <c r="O3561" s="92"/>
      <c r="P3561" s="84" t="str">
        <f>IF(N3561&lt;&gt;"",VLOOKUP(N3561,LISTAS·PAPP!$U$9:$Y$125,5,FALSE),"")</f>
        <v/>
      </c>
      <c r="Q3561" s="83" t="str">
        <f>IF(O3561&lt;&gt;"",VLOOKUP(O3561,LISTAS·PAPP!$U$9:$W$125,3,FALSE),"")</f>
        <v/>
      </c>
      <c r="R3561" s="92"/>
      <c r="S3561" s="173"/>
      <c r="T3561" s="173"/>
      <c r="U3561" s="92"/>
      <c r="V3561" s="92"/>
      <c r="W3561" s="94"/>
      <c r="X3561" s="83" t="str">
        <f>IF(ISERROR(VLOOKUP(W3561,LISTAS·PAPP!$AJ$3:$AK$903,2,0))," ",VLOOKUP(W3561,LISTAS·PAPP!$AJ$3:$AK$903,2,0))</f>
        <v xml:space="preserve"> </v>
      </c>
      <c r="Y3561" s="96"/>
      <c r="Z3561" s="97"/>
      <c r="AA3561" s="97"/>
      <c r="AB3561" s="97"/>
      <c r="AC3561" s="97"/>
      <c r="AD3561" s="97"/>
      <c r="AE3561" s="97"/>
      <c r="AF3561" s="97"/>
      <c r="AG3561" s="97"/>
      <c r="AH3561" s="97"/>
      <c r="AI3561" s="97"/>
      <c r="AJ3561" s="97"/>
      <c r="AK3561" s="97"/>
      <c r="AL3561" s="86" t="str">
        <f t="shared" si="166"/>
        <v/>
      </c>
      <c r="AM3561" s="87" t="str">
        <f t="shared" si="167"/>
        <v xml:space="preserve"> </v>
      </c>
      <c r="AN3561" s="1" t="str">
        <f t="shared" si="168"/>
        <v xml:space="preserve"> </v>
      </c>
    </row>
    <row r="3562" spans="1:40" s="88" customFormat="1" x14ac:dyDescent="0.25">
      <c r="A3562" s="92"/>
      <c r="B3562" s="92"/>
      <c r="C3562" s="92"/>
      <c r="D3562" s="92"/>
      <c r="E3562" s="92"/>
      <c r="F3562" s="93"/>
      <c r="G3562" s="94"/>
      <c r="H3562" s="83" t="str">
        <f>IF(M3562&lt;&gt;"",VLOOKUP(M3562,LISTAS·PAPP!$U$3:$Z$8,2,FALSE),"")</f>
        <v/>
      </c>
      <c r="I3562" s="85" t="str">
        <f>IF(M3562&lt;&gt;"",VLOOKUP(M3562,LISTAS·PAPP!$U$3:$Z$8,3,FALSE),"")</f>
        <v/>
      </c>
      <c r="J3562" s="83" t="str">
        <f>IF(M3562&lt;&gt;"",VLOOKUP(M3562,LISTAS·PAPP!$U$3:$Z$8,4,FALSE),"")</f>
        <v/>
      </c>
      <c r="K3562" s="83" t="str">
        <f>IF(C3562&lt;&gt;"",VLOOKUP(C3562,LISTAS·PAPP!$H$3:$O$119,4,FALSE),"")</f>
        <v/>
      </c>
      <c r="L3562" s="85" t="str">
        <f>IF(C3562&lt;&gt;"",VLOOKUP(C3562,LISTAS·PAPP!$H$3:$O$119,8,FALSE),"")</f>
        <v/>
      </c>
      <c r="M3562" s="95"/>
      <c r="N3562" s="92"/>
      <c r="O3562" s="92"/>
      <c r="P3562" s="84" t="str">
        <f>IF(N3562&lt;&gt;"",VLOOKUP(N3562,LISTAS·PAPP!$U$9:$Y$125,5,FALSE),"")</f>
        <v/>
      </c>
      <c r="Q3562" s="83" t="str">
        <f>IF(O3562&lt;&gt;"",VLOOKUP(O3562,LISTAS·PAPP!$U$9:$W$125,3,FALSE),"")</f>
        <v/>
      </c>
      <c r="R3562" s="92"/>
      <c r="S3562" s="173"/>
      <c r="T3562" s="173"/>
      <c r="U3562" s="92"/>
      <c r="V3562" s="92"/>
      <c r="W3562" s="94"/>
      <c r="X3562" s="83" t="str">
        <f>IF(ISERROR(VLOOKUP(W3562,LISTAS·PAPP!$AJ$3:$AK$903,2,0))," ",VLOOKUP(W3562,LISTAS·PAPP!$AJ$3:$AK$903,2,0))</f>
        <v xml:space="preserve"> </v>
      </c>
      <c r="Y3562" s="96"/>
      <c r="Z3562" s="97"/>
      <c r="AA3562" s="97"/>
      <c r="AB3562" s="97"/>
      <c r="AC3562" s="97"/>
      <c r="AD3562" s="97"/>
      <c r="AE3562" s="97"/>
      <c r="AF3562" s="97"/>
      <c r="AG3562" s="97"/>
      <c r="AH3562" s="97"/>
      <c r="AI3562" s="97"/>
      <c r="AJ3562" s="97"/>
      <c r="AK3562" s="97"/>
      <c r="AL3562" s="86" t="str">
        <f t="shared" si="166"/>
        <v/>
      </c>
      <c r="AM3562" s="87" t="str">
        <f t="shared" si="167"/>
        <v xml:space="preserve"> </v>
      </c>
      <c r="AN3562" s="1" t="str">
        <f t="shared" si="168"/>
        <v xml:space="preserve"> </v>
      </c>
    </row>
    <row r="3563" spans="1:40" s="88" customFormat="1" x14ac:dyDescent="0.25">
      <c r="A3563" s="92"/>
      <c r="B3563" s="92"/>
      <c r="C3563" s="92"/>
      <c r="D3563" s="92"/>
      <c r="E3563" s="92"/>
      <c r="F3563" s="93"/>
      <c r="G3563" s="94"/>
      <c r="H3563" s="83" t="str">
        <f>IF(M3563&lt;&gt;"",VLOOKUP(M3563,LISTAS·PAPP!$U$3:$Z$8,2,FALSE),"")</f>
        <v/>
      </c>
      <c r="I3563" s="85" t="str">
        <f>IF(M3563&lt;&gt;"",VLOOKUP(M3563,LISTAS·PAPP!$U$3:$Z$8,3,FALSE),"")</f>
        <v/>
      </c>
      <c r="J3563" s="83" t="str">
        <f>IF(M3563&lt;&gt;"",VLOOKUP(M3563,LISTAS·PAPP!$U$3:$Z$8,4,FALSE),"")</f>
        <v/>
      </c>
      <c r="K3563" s="83" t="str">
        <f>IF(C3563&lt;&gt;"",VLOOKUP(C3563,LISTAS·PAPP!$H$3:$O$119,4,FALSE),"")</f>
        <v/>
      </c>
      <c r="L3563" s="85" t="str">
        <f>IF(C3563&lt;&gt;"",VLOOKUP(C3563,LISTAS·PAPP!$H$3:$O$119,8,FALSE),"")</f>
        <v/>
      </c>
      <c r="M3563" s="95"/>
      <c r="N3563" s="92"/>
      <c r="O3563" s="92"/>
      <c r="P3563" s="84" t="str">
        <f>IF(N3563&lt;&gt;"",VLOOKUP(N3563,LISTAS·PAPP!$U$9:$Y$125,5,FALSE),"")</f>
        <v/>
      </c>
      <c r="Q3563" s="83" t="str">
        <f>IF(O3563&lt;&gt;"",VLOOKUP(O3563,LISTAS·PAPP!$U$9:$W$125,3,FALSE),"")</f>
        <v/>
      </c>
      <c r="R3563" s="92"/>
      <c r="S3563" s="173"/>
      <c r="T3563" s="173"/>
      <c r="U3563" s="92"/>
      <c r="V3563" s="92"/>
      <c r="W3563" s="94"/>
      <c r="X3563" s="83" t="str">
        <f>IF(ISERROR(VLOOKUP(W3563,LISTAS·PAPP!$AJ$3:$AK$903,2,0))," ",VLOOKUP(W3563,LISTAS·PAPP!$AJ$3:$AK$903,2,0))</f>
        <v xml:space="preserve"> </v>
      </c>
      <c r="Y3563" s="96"/>
      <c r="Z3563" s="97"/>
      <c r="AA3563" s="97"/>
      <c r="AB3563" s="97"/>
      <c r="AC3563" s="97"/>
      <c r="AD3563" s="97"/>
      <c r="AE3563" s="97"/>
      <c r="AF3563" s="97"/>
      <c r="AG3563" s="97"/>
      <c r="AH3563" s="97"/>
      <c r="AI3563" s="97"/>
      <c r="AJ3563" s="97"/>
      <c r="AK3563" s="97"/>
      <c r="AL3563" s="86" t="str">
        <f t="shared" si="166"/>
        <v/>
      </c>
      <c r="AM3563" s="87" t="str">
        <f t="shared" si="167"/>
        <v xml:space="preserve"> </v>
      </c>
      <c r="AN3563" s="1" t="str">
        <f t="shared" si="168"/>
        <v xml:space="preserve"> </v>
      </c>
    </row>
    <row r="3564" spans="1:40" s="88" customFormat="1" x14ac:dyDescent="0.25">
      <c r="A3564" s="92"/>
      <c r="B3564" s="92"/>
      <c r="C3564" s="92"/>
      <c r="D3564" s="92"/>
      <c r="E3564" s="92"/>
      <c r="F3564" s="93"/>
      <c r="G3564" s="94"/>
      <c r="H3564" s="83" t="str">
        <f>IF(M3564&lt;&gt;"",VLOOKUP(M3564,LISTAS·PAPP!$U$3:$Z$8,2,FALSE),"")</f>
        <v/>
      </c>
      <c r="I3564" s="85" t="str">
        <f>IF(M3564&lt;&gt;"",VLOOKUP(M3564,LISTAS·PAPP!$U$3:$Z$8,3,FALSE),"")</f>
        <v/>
      </c>
      <c r="J3564" s="83" t="str">
        <f>IF(M3564&lt;&gt;"",VLOOKUP(M3564,LISTAS·PAPP!$U$3:$Z$8,4,FALSE),"")</f>
        <v/>
      </c>
      <c r="K3564" s="83" t="str">
        <f>IF(C3564&lt;&gt;"",VLOOKUP(C3564,LISTAS·PAPP!$H$3:$O$119,4,FALSE),"")</f>
        <v/>
      </c>
      <c r="L3564" s="85" t="str">
        <f>IF(C3564&lt;&gt;"",VLOOKUP(C3564,LISTAS·PAPP!$H$3:$O$119,8,FALSE),"")</f>
        <v/>
      </c>
      <c r="M3564" s="95"/>
      <c r="N3564" s="92"/>
      <c r="O3564" s="92"/>
      <c r="P3564" s="84" t="str">
        <f>IF(N3564&lt;&gt;"",VLOOKUP(N3564,LISTAS·PAPP!$U$9:$Y$125,5,FALSE),"")</f>
        <v/>
      </c>
      <c r="Q3564" s="83" t="str">
        <f>IF(O3564&lt;&gt;"",VLOOKUP(O3564,LISTAS·PAPP!$U$9:$W$125,3,FALSE),"")</f>
        <v/>
      </c>
      <c r="R3564" s="92"/>
      <c r="S3564" s="173"/>
      <c r="T3564" s="173"/>
      <c r="U3564" s="92"/>
      <c r="V3564" s="92"/>
      <c r="W3564" s="94"/>
      <c r="X3564" s="83" t="str">
        <f>IF(ISERROR(VLOOKUP(W3564,LISTAS·PAPP!$AJ$3:$AK$903,2,0))," ",VLOOKUP(W3564,LISTAS·PAPP!$AJ$3:$AK$903,2,0))</f>
        <v xml:space="preserve"> </v>
      </c>
      <c r="Y3564" s="96"/>
      <c r="Z3564" s="97"/>
      <c r="AA3564" s="97"/>
      <c r="AB3564" s="97"/>
      <c r="AC3564" s="97"/>
      <c r="AD3564" s="97"/>
      <c r="AE3564" s="97"/>
      <c r="AF3564" s="97"/>
      <c r="AG3564" s="97"/>
      <c r="AH3564" s="97"/>
      <c r="AI3564" s="97"/>
      <c r="AJ3564" s="97"/>
      <c r="AK3564" s="97"/>
      <c r="AL3564" s="86" t="str">
        <f t="shared" si="166"/>
        <v/>
      </c>
      <c r="AM3564" s="87" t="str">
        <f t="shared" si="167"/>
        <v xml:space="preserve"> </v>
      </c>
      <c r="AN3564" s="1" t="str">
        <f t="shared" si="168"/>
        <v xml:space="preserve"> </v>
      </c>
    </row>
    <row r="3565" spans="1:40" s="88" customFormat="1" x14ac:dyDescent="0.25">
      <c r="A3565" s="92"/>
      <c r="B3565" s="92"/>
      <c r="C3565" s="92"/>
      <c r="D3565" s="92"/>
      <c r="E3565" s="92"/>
      <c r="F3565" s="93"/>
      <c r="G3565" s="94"/>
      <c r="H3565" s="83" t="str">
        <f>IF(M3565&lt;&gt;"",VLOOKUP(M3565,LISTAS·PAPP!$U$3:$Z$8,2,FALSE),"")</f>
        <v/>
      </c>
      <c r="I3565" s="85" t="str">
        <f>IF(M3565&lt;&gt;"",VLOOKUP(M3565,LISTAS·PAPP!$U$3:$Z$8,3,FALSE),"")</f>
        <v/>
      </c>
      <c r="J3565" s="83" t="str">
        <f>IF(M3565&lt;&gt;"",VLOOKUP(M3565,LISTAS·PAPP!$U$3:$Z$8,4,FALSE),"")</f>
        <v/>
      </c>
      <c r="K3565" s="83" t="str">
        <f>IF(C3565&lt;&gt;"",VLOOKUP(C3565,LISTAS·PAPP!$H$3:$O$119,4,FALSE),"")</f>
        <v/>
      </c>
      <c r="L3565" s="85" t="str">
        <f>IF(C3565&lt;&gt;"",VLOOKUP(C3565,LISTAS·PAPP!$H$3:$O$119,8,FALSE),"")</f>
        <v/>
      </c>
      <c r="M3565" s="95"/>
      <c r="N3565" s="92"/>
      <c r="O3565" s="92"/>
      <c r="P3565" s="84" t="str">
        <f>IF(N3565&lt;&gt;"",VLOOKUP(N3565,LISTAS·PAPP!$U$9:$Y$125,5,FALSE),"")</f>
        <v/>
      </c>
      <c r="Q3565" s="83" t="str">
        <f>IF(O3565&lt;&gt;"",VLOOKUP(O3565,LISTAS·PAPP!$U$9:$W$125,3,FALSE),"")</f>
        <v/>
      </c>
      <c r="R3565" s="92"/>
      <c r="S3565" s="173"/>
      <c r="T3565" s="173"/>
      <c r="U3565" s="92"/>
      <c r="V3565" s="92"/>
      <c r="W3565" s="94"/>
      <c r="X3565" s="83" t="str">
        <f>IF(ISERROR(VLOOKUP(W3565,LISTAS·PAPP!$AJ$3:$AK$903,2,0))," ",VLOOKUP(W3565,LISTAS·PAPP!$AJ$3:$AK$903,2,0))</f>
        <v xml:space="preserve"> </v>
      </c>
      <c r="Y3565" s="96"/>
      <c r="Z3565" s="97"/>
      <c r="AA3565" s="97"/>
      <c r="AB3565" s="97"/>
      <c r="AC3565" s="97"/>
      <c r="AD3565" s="97"/>
      <c r="AE3565" s="97"/>
      <c r="AF3565" s="97"/>
      <c r="AG3565" s="97"/>
      <c r="AH3565" s="97"/>
      <c r="AI3565" s="97"/>
      <c r="AJ3565" s="97"/>
      <c r="AK3565" s="97"/>
      <c r="AL3565" s="86" t="str">
        <f t="shared" si="166"/>
        <v/>
      </c>
      <c r="AM3565" s="87" t="str">
        <f t="shared" si="167"/>
        <v xml:space="preserve"> </v>
      </c>
      <c r="AN3565" s="1" t="str">
        <f t="shared" si="168"/>
        <v xml:space="preserve"> </v>
      </c>
    </row>
    <row r="3566" spans="1:40" s="88" customFormat="1" x14ac:dyDescent="0.25">
      <c r="A3566" s="92"/>
      <c r="B3566" s="92"/>
      <c r="C3566" s="92"/>
      <c r="D3566" s="92"/>
      <c r="E3566" s="92"/>
      <c r="F3566" s="93"/>
      <c r="G3566" s="94"/>
      <c r="H3566" s="83" t="str">
        <f>IF(M3566&lt;&gt;"",VLOOKUP(M3566,LISTAS·PAPP!$U$3:$Z$8,2,FALSE),"")</f>
        <v/>
      </c>
      <c r="I3566" s="85" t="str">
        <f>IF(M3566&lt;&gt;"",VLOOKUP(M3566,LISTAS·PAPP!$U$3:$Z$8,3,FALSE),"")</f>
        <v/>
      </c>
      <c r="J3566" s="83" t="str">
        <f>IF(M3566&lt;&gt;"",VLOOKUP(M3566,LISTAS·PAPP!$U$3:$Z$8,4,FALSE),"")</f>
        <v/>
      </c>
      <c r="K3566" s="83" t="str">
        <f>IF(C3566&lt;&gt;"",VLOOKUP(C3566,LISTAS·PAPP!$H$3:$O$119,4,FALSE),"")</f>
        <v/>
      </c>
      <c r="L3566" s="85" t="str">
        <f>IF(C3566&lt;&gt;"",VLOOKUP(C3566,LISTAS·PAPP!$H$3:$O$119,8,FALSE),"")</f>
        <v/>
      </c>
      <c r="M3566" s="95"/>
      <c r="N3566" s="92"/>
      <c r="O3566" s="92"/>
      <c r="P3566" s="84" t="str">
        <f>IF(N3566&lt;&gt;"",VLOOKUP(N3566,LISTAS·PAPP!$U$9:$Y$125,5,FALSE),"")</f>
        <v/>
      </c>
      <c r="Q3566" s="83" t="str">
        <f>IF(O3566&lt;&gt;"",VLOOKUP(O3566,LISTAS·PAPP!$U$9:$W$125,3,FALSE),"")</f>
        <v/>
      </c>
      <c r="R3566" s="92"/>
      <c r="S3566" s="173"/>
      <c r="T3566" s="173"/>
      <c r="U3566" s="92"/>
      <c r="V3566" s="92"/>
      <c r="W3566" s="94"/>
      <c r="X3566" s="83" t="str">
        <f>IF(ISERROR(VLOOKUP(W3566,LISTAS·PAPP!$AJ$3:$AK$903,2,0))," ",VLOOKUP(W3566,LISTAS·PAPP!$AJ$3:$AK$903,2,0))</f>
        <v xml:space="preserve"> </v>
      </c>
      <c r="Y3566" s="96"/>
      <c r="Z3566" s="97"/>
      <c r="AA3566" s="97"/>
      <c r="AB3566" s="97"/>
      <c r="AC3566" s="97"/>
      <c r="AD3566" s="97"/>
      <c r="AE3566" s="97"/>
      <c r="AF3566" s="97"/>
      <c r="AG3566" s="97"/>
      <c r="AH3566" s="97"/>
      <c r="AI3566" s="97"/>
      <c r="AJ3566" s="97"/>
      <c r="AK3566" s="97"/>
      <c r="AL3566" s="86" t="str">
        <f t="shared" si="166"/>
        <v/>
      </c>
      <c r="AM3566" s="87" t="str">
        <f t="shared" si="167"/>
        <v xml:space="preserve"> </v>
      </c>
      <c r="AN3566" s="1" t="str">
        <f t="shared" si="168"/>
        <v xml:space="preserve"> </v>
      </c>
    </row>
    <row r="3567" spans="1:40" s="88" customFormat="1" x14ac:dyDescent="0.25">
      <c r="A3567" s="92"/>
      <c r="B3567" s="92"/>
      <c r="C3567" s="92"/>
      <c r="D3567" s="92"/>
      <c r="E3567" s="92"/>
      <c r="F3567" s="93"/>
      <c r="G3567" s="94"/>
      <c r="H3567" s="83" t="str">
        <f>IF(M3567&lt;&gt;"",VLOOKUP(M3567,LISTAS·PAPP!$U$3:$Z$8,2,FALSE),"")</f>
        <v/>
      </c>
      <c r="I3567" s="85" t="str">
        <f>IF(M3567&lt;&gt;"",VLOOKUP(M3567,LISTAS·PAPP!$U$3:$Z$8,3,FALSE),"")</f>
        <v/>
      </c>
      <c r="J3567" s="83" t="str">
        <f>IF(M3567&lt;&gt;"",VLOOKUP(M3567,LISTAS·PAPP!$U$3:$Z$8,4,FALSE),"")</f>
        <v/>
      </c>
      <c r="K3567" s="83" t="str">
        <f>IF(C3567&lt;&gt;"",VLOOKUP(C3567,LISTAS·PAPP!$H$3:$O$119,4,FALSE),"")</f>
        <v/>
      </c>
      <c r="L3567" s="85" t="str">
        <f>IF(C3567&lt;&gt;"",VLOOKUP(C3567,LISTAS·PAPP!$H$3:$O$119,8,FALSE),"")</f>
        <v/>
      </c>
      <c r="M3567" s="95"/>
      <c r="N3567" s="92"/>
      <c r="O3567" s="92"/>
      <c r="P3567" s="84" t="str">
        <f>IF(N3567&lt;&gt;"",VLOOKUP(N3567,LISTAS·PAPP!$U$9:$Y$125,5,FALSE),"")</f>
        <v/>
      </c>
      <c r="Q3567" s="83" t="str">
        <f>IF(O3567&lt;&gt;"",VLOOKUP(O3567,LISTAS·PAPP!$U$9:$W$125,3,FALSE),"")</f>
        <v/>
      </c>
      <c r="R3567" s="92"/>
      <c r="S3567" s="173"/>
      <c r="T3567" s="173"/>
      <c r="U3567" s="92"/>
      <c r="V3567" s="92"/>
      <c r="W3567" s="94"/>
      <c r="X3567" s="83" t="str">
        <f>IF(ISERROR(VLOOKUP(W3567,LISTAS·PAPP!$AJ$3:$AK$903,2,0))," ",VLOOKUP(W3567,LISTAS·PAPP!$AJ$3:$AK$903,2,0))</f>
        <v xml:space="preserve"> </v>
      </c>
      <c r="Y3567" s="96"/>
      <c r="Z3567" s="97"/>
      <c r="AA3567" s="97"/>
      <c r="AB3567" s="97"/>
      <c r="AC3567" s="97"/>
      <c r="AD3567" s="97"/>
      <c r="AE3567" s="97"/>
      <c r="AF3567" s="97"/>
      <c r="AG3567" s="97"/>
      <c r="AH3567" s="97"/>
      <c r="AI3567" s="97"/>
      <c r="AJ3567" s="97"/>
      <c r="AK3567" s="97"/>
      <c r="AL3567" s="86" t="str">
        <f t="shared" si="166"/>
        <v/>
      </c>
      <c r="AM3567" s="87" t="str">
        <f t="shared" si="167"/>
        <v xml:space="preserve"> </v>
      </c>
      <c r="AN3567" s="1" t="str">
        <f t="shared" si="168"/>
        <v xml:space="preserve"> </v>
      </c>
    </row>
    <row r="3568" spans="1:40" s="88" customFormat="1" x14ac:dyDescent="0.25">
      <c r="A3568" s="92"/>
      <c r="B3568" s="92"/>
      <c r="C3568" s="92"/>
      <c r="D3568" s="92"/>
      <c r="E3568" s="92"/>
      <c r="F3568" s="93"/>
      <c r="G3568" s="94"/>
      <c r="H3568" s="83" t="str">
        <f>IF(M3568&lt;&gt;"",VLOOKUP(M3568,LISTAS·PAPP!$U$3:$Z$8,2,FALSE),"")</f>
        <v/>
      </c>
      <c r="I3568" s="85" t="str">
        <f>IF(M3568&lt;&gt;"",VLOOKUP(M3568,LISTAS·PAPP!$U$3:$Z$8,3,FALSE),"")</f>
        <v/>
      </c>
      <c r="J3568" s="83" t="str">
        <f>IF(M3568&lt;&gt;"",VLOOKUP(M3568,LISTAS·PAPP!$U$3:$Z$8,4,FALSE),"")</f>
        <v/>
      </c>
      <c r="K3568" s="83" t="str">
        <f>IF(C3568&lt;&gt;"",VLOOKUP(C3568,LISTAS·PAPP!$H$3:$O$119,4,FALSE),"")</f>
        <v/>
      </c>
      <c r="L3568" s="85" t="str">
        <f>IF(C3568&lt;&gt;"",VLOOKUP(C3568,LISTAS·PAPP!$H$3:$O$119,8,FALSE),"")</f>
        <v/>
      </c>
      <c r="M3568" s="95"/>
      <c r="N3568" s="92"/>
      <c r="O3568" s="92"/>
      <c r="P3568" s="84" t="str">
        <f>IF(N3568&lt;&gt;"",VLOOKUP(N3568,LISTAS·PAPP!$U$9:$Y$125,5,FALSE),"")</f>
        <v/>
      </c>
      <c r="Q3568" s="83" t="str">
        <f>IF(O3568&lt;&gt;"",VLOOKUP(O3568,LISTAS·PAPP!$U$9:$W$125,3,FALSE),"")</f>
        <v/>
      </c>
      <c r="R3568" s="92"/>
      <c r="S3568" s="173"/>
      <c r="T3568" s="173"/>
      <c r="U3568" s="92"/>
      <c r="V3568" s="92"/>
      <c r="W3568" s="94"/>
      <c r="X3568" s="83" t="str">
        <f>IF(ISERROR(VLOOKUP(W3568,LISTAS·PAPP!$AJ$3:$AK$903,2,0))," ",VLOOKUP(W3568,LISTAS·PAPP!$AJ$3:$AK$903,2,0))</f>
        <v xml:space="preserve"> </v>
      </c>
      <c r="Y3568" s="96"/>
      <c r="Z3568" s="97"/>
      <c r="AA3568" s="97"/>
      <c r="AB3568" s="97"/>
      <c r="AC3568" s="97"/>
      <c r="AD3568" s="97"/>
      <c r="AE3568" s="97"/>
      <c r="AF3568" s="97"/>
      <c r="AG3568" s="97"/>
      <c r="AH3568" s="97"/>
      <c r="AI3568" s="97"/>
      <c r="AJ3568" s="97"/>
      <c r="AK3568" s="97"/>
      <c r="AL3568" s="86" t="str">
        <f t="shared" si="166"/>
        <v/>
      </c>
      <c r="AM3568" s="87" t="str">
        <f t="shared" si="167"/>
        <v xml:space="preserve"> </v>
      </c>
      <c r="AN3568" s="1" t="str">
        <f t="shared" si="168"/>
        <v xml:space="preserve"> </v>
      </c>
    </row>
    <row r="3569" spans="1:40" s="88" customFormat="1" x14ac:dyDescent="0.25">
      <c r="A3569" s="92"/>
      <c r="B3569" s="92"/>
      <c r="C3569" s="92"/>
      <c r="D3569" s="92"/>
      <c r="E3569" s="92"/>
      <c r="F3569" s="93"/>
      <c r="G3569" s="94"/>
      <c r="H3569" s="83" t="str">
        <f>IF(M3569&lt;&gt;"",VLOOKUP(M3569,LISTAS·PAPP!$U$3:$Z$8,2,FALSE),"")</f>
        <v/>
      </c>
      <c r="I3569" s="85" t="str">
        <f>IF(M3569&lt;&gt;"",VLOOKUP(M3569,LISTAS·PAPP!$U$3:$Z$8,3,FALSE),"")</f>
        <v/>
      </c>
      <c r="J3569" s="83" t="str">
        <f>IF(M3569&lt;&gt;"",VLOOKUP(M3569,LISTAS·PAPP!$U$3:$Z$8,4,FALSE),"")</f>
        <v/>
      </c>
      <c r="K3569" s="83" t="str">
        <f>IF(C3569&lt;&gt;"",VLOOKUP(C3569,LISTAS·PAPP!$H$3:$O$119,4,FALSE),"")</f>
        <v/>
      </c>
      <c r="L3569" s="85" t="str">
        <f>IF(C3569&lt;&gt;"",VLOOKUP(C3569,LISTAS·PAPP!$H$3:$O$119,8,FALSE),"")</f>
        <v/>
      </c>
      <c r="M3569" s="95"/>
      <c r="N3569" s="92"/>
      <c r="O3569" s="92"/>
      <c r="P3569" s="84" t="str">
        <f>IF(N3569&lt;&gt;"",VLOOKUP(N3569,LISTAS·PAPP!$U$9:$Y$125,5,FALSE),"")</f>
        <v/>
      </c>
      <c r="Q3569" s="83" t="str">
        <f>IF(O3569&lt;&gt;"",VLOOKUP(O3569,LISTAS·PAPP!$U$9:$W$125,3,FALSE),"")</f>
        <v/>
      </c>
      <c r="R3569" s="92"/>
      <c r="S3569" s="173"/>
      <c r="T3569" s="173"/>
      <c r="U3569" s="92"/>
      <c r="V3569" s="92"/>
      <c r="W3569" s="94"/>
      <c r="X3569" s="83" t="str">
        <f>IF(ISERROR(VLOOKUP(W3569,LISTAS·PAPP!$AJ$3:$AK$903,2,0))," ",VLOOKUP(W3569,LISTAS·PAPP!$AJ$3:$AK$903,2,0))</f>
        <v xml:space="preserve"> </v>
      </c>
      <c r="Y3569" s="96"/>
      <c r="Z3569" s="97"/>
      <c r="AA3569" s="97"/>
      <c r="AB3569" s="97"/>
      <c r="AC3569" s="97"/>
      <c r="AD3569" s="97"/>
      <c r="AE3569" s="97"/>
      <c r="AF3569" s="97"/>
      <c r="AG3569" s="97"/>
      <c r="AH3569" s="97"/>
      <c r="AI3569" s="97"/>
      <c r="AJ3569" s="97"/>
      <c r="AK3569" s="97"/>
      <c r="AL3569" s="86" t="str">
        <f t="shared" si="166"/>
        <v/>
      </c>
      <c r="AM3569" s="87" t="str">
        <f t="shared" si="167"/>
        <v xml:space="preserve"> </v>
      </c>
      <c r="AN3569" s="1" t="str">
        <f t="shared" si="168"/>
        <v xml:space="preserve"> </v>
      </c>
    </row>
    <row r="3570" spans="1:40" s="88" customFormat="1" x14ac:dyDescent="0.25">
      <c r="A3570" s="92"/>
      <c r="B3570" s="92"/>
      <c r="C3570" s="92"/>
      <c r="D3570" s="92"/>
      <c r="E3570" s="92"/>
      <c r="F3570" s="93"/>
      <c r="G3570" s="94"/>
      <c r="H3570" s="83" t="str">
        <f>IF(M3570&lt;&gt;"",VLOOKUP(M3570,LISTAS·PAPP!$U$3:$Z$8,2,FALSE),"")</f>
        <v/>
      </c>
      <c r="I3570" s="85" t="str">
        <f>IF(M3570&lt;&gt;"",VLOOKUP(M3570,LISTAS·PAPP!$U$3:$Z$8,3,FALSE),"")</f>
        <v/>
      </c>
      <c r="J3570" s="83" t="str">
        <f>IF(M3570&lt;&gt;"",VLOOKUP(M3570,LISTAS·PAPP!$U$3:$Z$8,4,FALSE),"")</f>
        <v/>
      </c>
      <c r="K3570" s="83" t="str">
        <f>IF(C3570&lt;&gt;"",VLOOKUP(C3570,LISTAS·PAPP!$H$3:$O$119,4,FALSE),"")</f>
        <v/>
      </c>
      <c r="L3570" s="85" t="str">
        <f>IF(C3570&lt;&gt;"",VLOOKUP(C3570,LISTAS·PAPP!$H$3:$O$119,8,FALSE),"")</f>
        <v/>
      </c>
      <c r="M3570" s="95"/>
      <c r="N3570" s="92"/>
      <c r="O3570" s="92"/>
      <c r="P3570" s="84" t="str">
        <f>IF(N3570&lt;&gt;"",VLOOKUP(N3570,LISTAS·PAPP!$U$9:$Y$125,5,FALSE),"")</f>
        <v/>
      </c>
      <c r="Q3570" s="83" t="str">
        <f>IF(O3570&lt;&gt;"",VLOOKUP(O3570,LISTAS·PAPP!$U$9:$W$125,3,FALSE),"")</f>
        <v/>
      </c>
      <c r="R3570" s="92"/>
      <c r="S3570" s="173"/>
      <c r="T3570" s="173"/>
      <c r="U3570" s="92"/>
      <c r="V3570" s="92"/>
      <c r="W3570" s="94"/>
      <c r="X3570" s="83" t="str">
        <f>IF(ISERROR(VLOOKUP(W3570,LISTAS·PAPP!$AJ$3:$AK$903,2,0))," ",VLOOKUP(W3570,LISTAS·PAPP!$AJ$3:$AK$903,2,0))</f>
        <v xml:space="preserve"> </v>
      </c>
      <c r="Y3570" s="96"/>
      <c r="Z3570" s="97"/>
      <c r="AA3570" s="97"/>
      <c r="AB3570" s="97"/>
      <c r="AC3570" s="97"/>
      <c r="AD3570" s="97"/>
      <c r="AE3570" s="97"/>
      <c r="AF3570" s="97"/>
      <c r="AG3570" s="97"/>
      <c r="AH3570" s="97"/>
      <c r="AI3570" s="97"/>
      <c r="AJ3570" s="97"/>
      <c r="AK3570" s="97"/>
      <c r="AL3570" s="86" t="str">
        <f t="shared" si="166"/>
        <v/>
      </c>
      <c r="AM3570" s="87" t="str">
        <f t="shared" si="167"/>
        <v xml:space="preserve"> </v>
      </c>
      <c r="AN3570" s="1" t="str">
        <f t="shared" si="168"/>
        <v xml:space="preserve"> </v>
      </c>
    </row>
    <row r="3571" spans="1:40" s="88" customFormat="1" x14ac:dyDescent="0.25">
      <c r="A3571" s="92"/>
      <c r="B3571" s="92"/>
      <c r="C3571" s="92"/>
      <c r="D3571" s="92"/>
      <c r="E3571" s="92"/>
      <c r="F3571" s="93"/>
      <c r="G3571" s="94"/>
      <c r="H3571" s="83" t="str">
        <f>IF(M3571&lt;&gt;"",VLOOKUP(M3571,LISTAS·PAPP!$U$3:$Z$8,2,FALSE),"")</f>
        <v/>
      </c>
      <c r="I3571" s="85" t="str">
        <f>IF(M3571&lt;&gt;"",VLOOKUP(M3571,LISTAS·PAPP!$U$3:$Z$8,3,FALSE),"")</f>
        <v/>
      </c>
      <c r="J3571" s="83" t="str">
        <f>IF(M3571&lt;&gt;"",VLOOKUP(M3571,LISTAS·PAPP!$U$3:$Z$8,4,FALSE),"")</f>
        <v/>
      </c>
      <c r="K3571" s="83" t="str">
        <f>IF(C3571&lt;&gt;"",VLOOKUP(C3571,LISTAS·PAPP!$H$3:$O$119,4,FALSE),"")</f>
        <v/>
      </c>
      <c r="L3571" s="85" t="str">
        <f>IF(C3571&lt;&gt;"",VLOOKUP(C3571,LISTAS·PAPP!$H$3:$O$119,8,FALSE),"")</f>
        <v/>
      </c>
      <c r="M3571" s="95"/>
      <c r="N3571" s="92"/>
      <c r="O3571" s="92"/>
      <c r="P3571" s="84" t="str">
        <f>IF(N3571&lt;&gt;"",VLOOKUP(N3571,LISTAS·PAPP!$U$9:$Y$125,5,FALSE),"")</f>
        <v/>
      </c>
      <c r="Q3571" s="83" t="str">
        <f>IF(O3571&lt;&gt;"",VLOOKUP(O3571,LISTAS·PAPP!$U$9:$W$125,3,FALSE),"")</f>
        <v/>
      </c>
      <c r="R3571" s="92"/>
      <c r="S3571" s="173"/>
      <c r="T3571" s="173"/>
      <c r="U3571" s="92"/>
      <c r="V3571" s="92"/>
      <c r="W3571" s="94"/>
      <c r="X3571" s="83" t="str">
        <f>IF(ISERROR(VLOOKUP(W3571,LISTAS·PAPP!$AJ$3:$AK$903,2,0))," ",VLOOKUP(W3571,LISTAS·PAPP!$AJ$3:$AK$903,2,0))</f>
        <v xml:space="preserve"> </v>
      </c>
      <c r="Y3571" s="96"/>
      <c r="Z3571" s="97"/>
      <c r="AA3571" s="97"/>
      <c r="AB3571" s="97"/>
      <c r="AC3571" s="97"/>
      <c r="AD3571" s="97"/>
      <c r="AE3571" s="97"/>
      <c r="AF3571" s="97"/>
      <c r="AG3571" s="97"/>
      <c r="AH3571" s="97"/>
      <c r="AI3571" s="97"/>
      <c r="AJ3571" s="97"/>
      <c r="AK3571" s="97"/>
      <c r="AL3571" s="86" t="str">
        <f t="shared" si="166"/>
        <v/>
      </c>
      <c r="AM3571" s="87" t="str">
        <f t="shared" si="167"/>
        <v xml:space="preserve"> </v>
      </c>
      <c r="AN3571" s="1" t="str">
        <f t="shared" si="168"/>
        <v xml:space="preserve"> </v>
      </c>
    </row>
    <row r="3572" spans="1:40" s="88" customFormat="1" x14ac:dyDescent="0.25">
      <c r="A3572" s="92"/>
      <c r="B3572" s="92"/>
      <c r="C3572" s="92"/>
      <c r="D3572" s="92"/>
      <c r="E3572" s="92"/>
      <c r="F3572" s="93"/>
      <c r="G3572" s="94"/>
      <c r="H3572" s="83" t="str">
        <f>IF(M3572&lt;&gt;"",VLOOKUP(M3572,LISTAS·PAPP!$U$3:$Z$8,2,FALSE),"")</f>
        <v/>
      </c>
      <c r="I3572" s="85" t="str">
        <f>IF(M3572&lt;&gt;"",VLOOKUP(M3572,LISTAS·PAPP!$U$3:$Z$8,3,FALSE),"")</f>
        <v/>
      </c>
      <c r="J3572" s="83" t="str">
        <f>IF(M3572&lt;&gt;"",VLOOKUP(M3572,LISTAS·PAPP!$U$3:$Z$8,4,FALSE),"")</f>
        <v/>
      </c>
      <c r="K3572" s="83" t="str">
        <f>IF(C3572&lt;&gt;"",VLOOKUP(C3572,LISTAS·PAPP!$H$3:$O$119,4,FALSE),"")</f>
        <v/>
      </c>
      <c r="L3572" s="85" t="str">
        <f>IF(C3572&lt;&gt;"",VLOOKUP(C3572,LISTAS·PAPP!$H$3:$O$119,8,FALSE),"")</f>
        <v/>
      </c>
      <c r="M3572" s="95"/>
      <c r="N3572" s="92"/>
      <c r="O3572" s="92"/>
      <c r="P3572" s="84" t="str">
        <f>IF(N3572&lt;&gt;"",VLOOKUP(N3572,LISTAS·PAPP!$U$9:$Y$125,5,FALSE),"")</f>
        <v/>
      </c>
      <c r="Q3572" s="83" t="str">
        <f>IF(O3572&lt;&gt;"",VLOOKUP(O3572,LISTAS·PAPP!$U$9:$W$125,3,FALSE),"")</f>
        <v/>
      </c>
      <c r="R3572" s="92"/>
      <c r="S3572" s="173"/>
      <c r="T3572" s="173"/>
      <c r="U3572" s="92"/>
      <c r="V3572" s="92"/>
      <c r="W3572" s="94"/>
      <c r="X3572" s="83" t="str">
        <f>IF(ISERROR(VLOOKUP(W3572,LISTAS·PAPP!$AJ$3:$AK$903,2,0))," ",VLOOKUP(W3572,LISTAS·PAPP!$AJ$3:$AK$903,2,0))</f>
        <v xml:space="preserve"> </v>
      </c>
      <c r="Y3572" s="96"/>
      <c r="Z3572" s="97"/>
      <c r="AA3572" s="97"/>
      <c r="AB3572" s="97"/>
      <c r="AC3572" s="97"/>
      <c r="AD3572" s="97"/>
      <c r="AE3572" s="97"/>
      <c r="AF3572" s="97"/>
      <c r="AG3572" s="97"/>
      <c r="AH3572" s="97"/>
      <c r="AI3572" s="97"/>
      <c r="AJ3572" s="97"/>
      <c r="AK3572" s="97"/>
      <c r="AL3572" s="86" t="str">
        <f t="shared" si="166"/>
        <v/>
      </c>
      <c r="AM3572" s="87" t="str">
        <f t="shared" si="167"/>
        <v xml:space="preserve"> </v>
      </c>
      <c r="AN3572" s="1" t="str">
        <f t="shared" si="168"/>
        <v xml:space="preserve"> </v>
      </c>
    </row>
    <row r="3573" spans="1:40" s="88" customFormat="1" x14ac:dyDescent="0.25">
      <c r="A3573" s="92"/>
      <c r="B3573" s="92"/>
      <c r="C3573" s="92"/>
      <c r="D3573" s="92"/>
      <c r="E3573" s="92"/>
      <c r="F3573" s="93"/>
      <c r="G3573" s="94"/>
      <c r="H3573" s="83" t="str">
        <f>IF(M3573&lt;&gt;"",VLOOKUP(M3573,LISTAS·PAPP!$U$3:$Z$8,2,FALSE),"")</f>
        <v/>
      </c>
      <c r="I3573" s="85" t="str">
        <f>IF(M3573&lt;&gt;"",VLOOKUP(M3573,LISTAS·PAPP!$U$3:$Z$8,3,FALSE),"")</f>
        <v/>
      </c>
      <c r="J3573" s="83" t="str">
        <f>IF(M3573&lt;&gt;"",VLOOKUP(M3573,LISTAS·PAPP!$U$3:$Z$8,4,FALSE),"")</f>
        <v/>
      </c>
      <c r="K3573" s="83" t="str">
        <f>IF(C3573&lt;&gt;"",VLOOKUP(C3573,LISTAS·PAPP!$H$3:$O$119,4,FALSE),"")</f>
        <v/>
      </c>
      <c r="L3573" s="85" t="str">
        <f>IF(C3573&lt;&gt;"",VLOOKUP(C3573,LISTAS·PAPP!$H$3:$O$119,8,FALSE),"")</f>
        <v/>
      </c>
      <c r="M3573" s="95"/>
      <c r="N3573" s="92"/>
      <c r="O3573" s="92"/>
      <c r="P3573" s="84" t="str">
        <f>IF(N3573&lt;&gt;"",VLOOKUP(N3573,LISTAS·PAPP!$U$9:$Y$125,5,FALSE),"")</f>
        <v/>
      </c>
      <c r="Q3573" s="83" t="str">
        <f>IF(O3573&lt;&gt;"",VLOOKUP(O3573,LISTAS·PAPP!$U$9:$W$125,3,FALSE),"")</f>
        <v/>
      </c>
      <c r="R3573" s="92"/>
      <c r="S3573" s="173"/>
      <c r="T3573" s="173"/>
      <c r="U3573" s="92"/>
      <c r="V3573" s="92"/>
      <c r="W3573" s="94"/>
      <c r="X3573" s="83" t="str">
        <f>IF(ISERROR(VLOOKUP(W3573,LISTAS·PAPP!$AJ$3:$AK$903,2,0))," ",VLOOKUP(W3573,LISTAS·PAPP!$AJ$3:$AK$903,2,0))</f>
        <v xml:space="preserve"> </v>
      </c>
      <c r="Y3573" s="96"/>
      <c r="Z3573" s="97"/>
      <c r="AA3573" s="97"/>
      <c r="AB3573" s="97"/>
      <c r="AC3573" s="97"/>
      <c r="AD3573" s="97"/>
      <c r="AE3573" s="97"/>
      <c r="AF3573" s="97"/>
      <c r="AG3573" s="97"/>
      <c r="AH3573" s="97"/>
      <c r="AI3573" s="97"/>
      <c r="AJ3573" s="97"/>
      <c r="AK3573" s="97"/>
      <c r="AL3573" s="86" t="str">
        <f t="shared" si="166"/>
        <v/>
      </c>
      <c r="AM3573" s="87" t="str">
        <f t="shared" si="167"/>
        <v xml:space="preserve"> </v>
      </c>
      <c r="AN3573" s="1" t="str">
        <f t="shared" si="168"/>
        <v xml:space="preserve"> </v>
      </c>
    </row>
    <row r="3574" spans="1:40" s="88" customFormat="1" x14ac:dyDescent="0.25">
      <c r="A3574" s="92"/>
      <c r="B3574" s="92"/>
      <c r="C3574" s="92"/>
      <c r="D3574" s="92"/>
      <c r="E3574" s="92"/>
      <c r="F3574" s="93"/>
      <c r="G3574" s="94"/>
      <c r="H3574" s="83" t="str">
        <f>IF(M3574&lt;&gt;"",VLOOKUP(M3574,LISTAS·PAPP!$U$3:$Z$8,2,FALSE),"")</f>
        <v/>
      </c>
      <c r="I3574" s="85" t="str">
        <f>IF(M3574&lt;&gt;"",VLOOKUP(M3574,LISTAS·PAPP!$U$3:$Z$8,3,FALSE),"")</f>
        <v/>
      </c>
      <c r="J3574" s="83" t="str">
        <f>IF(M3574&lt;&gt;"",VLOOKUP(M3574,LISTAS·PAPP!$U$3:$Z$8,4,FALSE),"")</f>
        <v/>
      </c>
      <c r="K3574" s="83" t="str">
        <f>IF(C3574&lt;&gt;"",VLOOKUP(C3574,LISTAS·PAPP!$H$3:$O$119,4,FALSE),"")</f>
        <v/>
      </c>
      <c r="L3574" s="85" t="str">
        <f>IF(C3574&lt;&gt;"",VLOOKUP(C3574,LISTAS·PAPP!$H$3:$O$119,8,FALSE),"")</f>
        <v/>
      </c>
      <c r="M3574" s="95"/>
      <c r="N3574" s="92"/>
      <c r="O3574" s="92"/>
      <c r="P3574" s="84" t="str">
        <f>IF(N3574&lt;&gt;"",VLOOKUP(N3574,LISTAS·PAPP!$U$9:$Y$125,5,FALSE),"")</f>
        <v/>
      </c>
      <c r="Q3574" s="83" t="str">
        <f>IF(O3574&lt;&gt;"",VLOOKUP(O3574,LISTAS·PAPP!$U$9:$W$125,3,FALSE),"")</f>
        <v/>
      </c>
      <c r="R3574" s="92"/>
      <c r="S3574" s="173"/>
      <c r="T3574" s="173"/>
      <c r="U3574" s="92"/>
      <c r="V3574" s="92"/>
      <c r="W3574" s="94"/>
      <c r="X3574" s="83" t="str">
        <f>IF(ISERROR(VLOOKUP(W3574,LISTAS·PAPP!$AJ$3:$AK$903,2,0))," ",VLOOKUP(W3574,LISTAS·PAPP!$AJ$3:$AK$903,2,0))</f>
        <v xml:space="preserve"> </v>
      </c>
      <c r="Y3574" s="96"/>
      <c r="Z3574" s="97"/>
      <c r="AA3574" s="97"/>
      <c r="AB3574" s="97"/>
      <c r="AC3574" s="97"/>
      <c r="AD3574" s="97"/>
      <c r="AE3574" s="97"/>
      <c r="AF3574" s="97"/>
      <c r="AG3574" s="97"/>
      <c r="AH3574" s="97"/>
      <c r="AI3574" s="97"/>
      <c r="AJ3574" s="97"/>
      <c r="AK3574" s="97"/>
      <c r="AL3574" s="86" t="str">
        <f t="shared" si="166"/>
        <v/>
      </c>
      <c r="AM3574" s="87" t="str">
        <f t="shared" si="167"/>
        <v xml:space="preserve"> </v>
      </c>
      <c r="AN3574" s="1" t="str">
        <f t="shared" si="168"/>
        <v xml:space="preserve"> </v>
      </c>
    </row>
    <row r="3575" spans="1:40" s="88" customFormat="1" x14ac:dyDescent="0.25">
      <c r="A3575" s="92"/>
      <c r="B3575" s="92"/>
      <c r="C3575" s="92"/>
      <c r="D3575" s="92"/>
      <c r="E3575" s="92"/>
      <c r="F3575" s="93"/>
      <c r="G3575" s="94"/>
      <c r="H3575" s="83" t="str">
        <f>IF(M3575&lt;&gt;"",VLOOKUP(M3575,LISTAS·PAPP!$U$3:$Z$8,2,FALSE),"")</f>
        <v/>
      </c>
      <c r="I3575" s="85" t="str">
        <f>IF(M3575&lt;&gt;"",VLOOKUP(M3575,LISTAS·PAPP!$U$3:$Z$8,3,FALSE),"")</f>
        <v/>
      </c>
      <c r="J3575" s="83" t="str">
        <f>IF(M3575&lt;&gt;"",VLOOKUP(M3575,LISTAS·PAPP!$U$3:$Z$8,4,FALSE),"")</f>
        <v/>
      </c>
      <c r="K3575" s="83" t="str">
        <f>IF(C3575&lt;&gt;"",VLOOKUP(C3575,LISTAS·PAPP!$H$3:$O$119,4,FALSE),"")</f>
        <v/>
      </c>
      <c r="L3575" s="85" t="str">
        <f>IF(C3575&lt;&gt;"",VLOOKUP(C3575,LISTAS·PAPP!$H$3:$O$119,8,FALSE),"")</f>
        <v/>
      </c>
      <c r="M3575" s="95"/>
      <c r="N3575" s="92"/>
      <c r="O3575" s="92"/>
      <c r="P3575" s="84" t="str">
        <f>IF(N3575&lt;&gt;"",VLOOKUP(N3575,LISTAS·PAPP!$U$9:$Y$125,5,FALSE),"")</f>
        <v/>
      </c>
      <c r="Q3575" s="83" t="str">
        <f>IF(O3575&lt;&gt;"",VLOOKUP(O3575,LISTAS·PAPP!$U$9:$W$125,3,FALSE),"")</f>
        <v/>
      </c>
      <c r="R3575" s="92"/>
      <c r="S3575" s="173"/>
      <c r="T3575" s="173"/>
      <c r="U3575" s="92"/>
      <c r="V3575" s="92"/>
      <c r="W3575" s="94"/>
      <c r="X3575" s="83" t="str">
        <f>IF(ISERROR(VLOOKUP(W3575,LISTAS·PAPP!$AJ$3:$AK$903,2,0))," ",VLOOKUP(W3575,LISTAS·PAPP!$AJ$3:$AK$903,2,0))</f>
        <v xml:space="preserve"> </v>
      </c>
      <c r="Y3575" s="96"/>
      <c r="Z3575" s="97"/>
      <c r="AA3575" s="97"/>
      <c r="AB3575" s="97"/>
      <c r="AC3575" s="97"/>
      <c r="AD3575" s="97"/>
      <c r="AE3575" s="97"/>
      <c r="AF3575" s="97"/>
      <c r="AG3575" s="97"/>
      <c r="AH3575" s="97"/>
      <c r="AI3575" s="97"/>
      <c r="AJ3575" s="97"/>
      <c r="AK3575" s="97"/>
      <c r="AL3575" s="86" t="str">
        <f t="shared" si="166"/>
        <v/>
      </c>
      <c r="AM3575" s="87" t="str">
        <f t="shared" si="167"/>
        <v xml:space="preserve"> </v>
      </c>
      <c r="AN3575" s="1" t="str">
        <f t="shared" si="168"/>
        <v xml:space="preserve"> </v>
      </c>
    </row>
    <row r="3576" spans="1:40" s="88" customFormat="1" x14ac:dyDescent="0.25">
      <c r="A3576" s="92"/>
      <c r="B3576" s="92"/>
      <c r="C3576" s="92"/>
      <c r="D3576" s="92"/>
      <c r="E3576" s="92"/>
      <c r="F3576" s="93"/>
      <c r="G3576" s="94"/>
      <c r="H3576" s="83" t="str">
        <f>IF(M3576&lt;&gt;"",VLOOKUP(M3576,LISTAS·PAPP!$U$3:$Z$8,2,FALSE),"")</f>
        <v/>
      </c>
      <c r="I3576" s="85" t="str">
        <f>IF(M3576&lt;&gt;"",VLOOKUP(M3576,LISTAS·PAPP!$U$3:$Z$8,3,FALSE),"")</f>
        <v/>
      </c>
      <c r="J3576" s="83" t="str">
        <f>IF(M3576&lt;&gt;"",VLOOKUP(M3576,LISTAS·PAPP!$U$3:$Z$8,4,FALSE),"")</f>
        <v/>
      </c>
      <c r="K3576" s="83" t="str">
        <f>IF(C3576&lt;&gt;"",VLOOKUP(C3576,LISTAS·PAPP!$H$3:$O$119,4,FALSE),"")</f>
        <v/>
      </c>
      <c r="L3576" s="85" t="str">
        <f>IF(C3576&lt;&gt;"",VLOOKUP(C3576,LISTAS·PAPP!$H$3:$O$119,8,FALSE),"")</f>
        <v/>
      </c>
      <c r="M3576" s="95"/>
      <c r="N3576" s="92"/>
      <c r="O3576" s="92"/>
      <c r="P3576" s="84" t="str">
        <f>IF(N3576&lt;&gt;"",VLOOKUP(N3576,LISTAS·PAPP!$U$9:$Y$125,5,FALSE),"")</f>
        <v/>
      </c>
      <c r="Q3576" s="83" t="str">
        <f>IF(O3576&lt;&gt;"",VLOOKUP(O3576,LISTAS·PAPP!$U$9:$W$125,3,FALSE),"")</f>
        <v/>
      </c>
      <c r="R3576" s="92"/>
      <c r="S3576" s="173"/>
      <c r="T3576" s="173"/>
      <c r="U3576" s="92"/>
      <c r="V3576" s="92"/>
      <c r="W3576" s="94"/>
      <c r="X3576" s="83" t="str">
        <f>IF(ISERROR(VLOOKUP(W3576,LISTAS·PAPP!$AJ$3:$AK$903,2,0))," ",VLOOKUP(W3576,LISTAS·PAPP!$AJ$3:$AK$903,2,0))</f>
        <v xml:space="preserve"> </v>
      </c>
      <c r="Y3576" s="96"/>
      <c r="Z3576" s="97"/>
      <c r="AA3576" s="97"/>
      <c r="AB3576" s="97"/>
      <c r="AC3576" s="97"/>
      <c r="AD3576" s="97"/>
      <c r="AE3576" s="97"/>
      <c r="AF3576" s="97"/>
      <c r="AG3576" s="97"/>
      <c r="AH3576" s="97"/>
      <c r="AI3576" s="97"/>
      <c r="AJ3576" s="97"/>
      <c r="AK3576" s="97"/>
      <c r="AL3576" s="86" t="str">
        <f t="shared" si="166"/>
        <v/>
      </c>
      <c r="AM3576" s="87" t="str">
        <f t="shared" si="167"/>
        <v xml:space="preserve"> </v>
      </c>
      <c r="AN3576" s="1" t="str">
        <f t="shared" si="168"/>
        <v xml:space="preserve"> </v>
      </c>
    </row>
    <row r="3577" spans="1:40" s="88" customFormat="1" x14ac:dyDescent="0.25">
      <c r="A3577" s="92"/>
      <c r="B3577" s="92"/>
      <c r="C3577" s="92"/>
      <c r="D3577" s="92"/>
      <c r="E3577" s="92"/>
      <c r="F3577" s="93"/>
      <c r="G3577" s="94"/>
      <c r="H3577" s="83" t="str">
        <f>IF(M3577&lt;&gt;"",VLOOKUP(M3577,LISTAS·PAPP!$U$3:$Z$8,2,FALSE),"")</f>
        <v/>
      </c>
      <c r="I3577" s="85" t="str">
        <f>IF(M3577&lt;&gt;"",VLOOKUP(M3577,LISTAS·PAPP!$U$3:$Z$8,3,FALSE),"")</f>
        <v/>
      </c>
      <c r="J3577" s="83" t="str">
        <f>IF(M3577&lt;&gt;"",VLOOKUP(M3577,LISTAS·PAPP!$U$3:$Z$8,4,FALSE),"")</f>
        <v/>
      </c>
      <c r="K3577" s="83" t="str">
        <f>IF(C3577&lt;&gt;"",VLOOKUP(C3577,LISTAS·PAPP!$H$3:$O$119,4,FALSE),"")</f>
        <v/>
      </c>
      <c r="L3577" s="85" t="str">
        <f>IF(C3577&lt;&gt;"",VLOOKUP(C3577,LISTAS·PAPP!$H$3:$O$119,8,FALSE),"")</f>
        <v/>
      </c>
      <c r="M3577" s="95"/>
      <c r="N3577" s="92"/>
      <c r="O3577" s="92"/>
      <c r="P3577" s="84" t="str">
        <f>IF(N3577&lt;&gt;"",VLOOKUP(N3577,LISTAS·PAPP!$U$9:$Y$125,5,FALSE),"")</f>
        <v/>
      </c>
      <c r="Q3577" s="83" t="str">
        <f>IF(O3577&lt;&gt;"",VLOOKUP(O3577,LISTAS·PAPP!$U$9:$W$125,3,FALSE),"")</f>
        <v/>
      </c>
      <c r="R3577" s="92"/>
      <c r="S3577" s="173"/>
      <c r="T3577" s="173"/>
      <c r="U3577" s="92"/>
      <c r="V3577" s="92"/>
      <c r="W3577" s="94"/>
      <c r="X3577" s="83" t="str">
        <f>IF(ISERROR(VLOOKUP(W3577,LISTAS·PAPP!$AJ$3:$AK$903,2,0))," ",VLOOKUP(W3577,LISTAS·PAPP!$AJ$3:$AK$903,2,0))</f>
        <v xml:space="preserve"> </v>
      </c>
      <c r="Y3577" s="96"/>
      <c r="Z3577" s="97"/>
      <c r="AA3577" s="97"/>
      <c r="AB3577" s="97"/>
      <c r="AC3577" s="97"/>
      <c r="AD3577" s="97"/>
      <c r="AE3577" s="97"/>
      <c r="AF3577" s="97"/>
      <c r="AG3577" s="97"/>
      <c r="AH3577" s="97"/>
      <c r="AI3577" s="97"/>
      <c r="AJ3577" s="97"/>
      <c r="AK3577" s="97"/>
      <c r="AL3577" s="86" t="str">
        <f t="shared" si="166"/>
        <v/>
      </c>
      <c r="AM3577" s="87" t="str">
        <f t="shared" si="167"/>
        <v xml:space="preserve"> </v>
      </c>
      <c r="AN3577" s="1" t="str">
        <f t="shared" si="168"/>
        <v xml:space="preserve"> </v>
      </c>
    </row>
    <row r="3578" spans="1:40" s="88" customFormat="1" x14ac:dyDescent="0.25">
      <c r="A3578" s="92"/>
      <c r="B3578" s="92"/>
      <c r="C3578" s="92"/>
      <c r="D3578" s="92"/>
      <c r="E3578" s="92"/>
      <c r="F3578" s="93"/>
      <c r="G3578" s="94"/>
      <c r="H3578" s="83" t="str">
        <f>IF(M3578&lt;&gt;"",VLOOKUP(M3578,LISTAS·PAPP!$U$3:$Z$8,2,FALSE),"")</f>
        <v/>
      </c>
      <c r="I3578" s="85" t="str">
        <f>IF(M3578&lt;&gt;"",VLOOKUP(M3578,LISTAS·PAPP!$U$3:$Z$8,3,FALSE),"")</f>
        <v/>
      </c>
      <c r="J3578" s="83" t="str">
        <f>IF(M3578&lt;&gt;"",VLOOKUP(M3578,LISTAS·PAPP!$U$3:$Z$8,4,FALSE),"")</f>
        <v/>
      </c>
      <c r="K3578" s="83" t="str">
        <f>IF(C3578&lt;&gt;"",VLOOKUP(C3578,LISTAS·PAPP!$H$3:$O$119,4,FALSE),"")</f>
        <v/>
      </c>
      <c r="L3578" s="85" t="str">
        <f>IF(C3578&lt;&gt;"",VLOOKUP(C3578,LISTAS·PAPP!$H$3:$O$119,8,FALSE),"")</f>
        <v/>
      </c>
      <c r="M3578" s="95"/>
      <c r="N3578" s="92"/>
      <c r="O3578" s="92"/>
      <c r="P3578" s="84" t="str">
        <f>IF(N3578&lt;&gt;"",VLOOKUP(N3578,LISTAS·PAPP!$U$9:$Y$125,5,FALSE),"")</f>
        <v/>
      </c>
      <c r="Q3578" s="83" t="str">
        <f>IF(O3578&lt;&gt;"",VLOOKUP(O3578,LISTAS·PAPP!$U$9:$W$125,3,FALSE),"")</f>
        <v/>
      </c>
      <c r="R3578" s="92"/>
      <c r="S3578" s="173"/>
      <c r="T3578" s="173"/>
      <c r="U3578" s="92"/>
      <c r="V3578" s="92"/>
      <c r="W3578" s="94"/>
      <c r="X3578" s="83" t="str">
        <f>IF(ISERROR(VLOOKUP(W3578,LISTAS·PAPP!$AJ$3:$AK$903,2,0))," ",VLOOKUP(W3578,LISTAS·PAPP!$AJ$3:$AK$903,2,0))</f>
        <v xml:space="preserve"> </v>
      </c>
      <c r="Y3578" s="96"/>
      <c r="Z3578" s="97"/>
      <c r="AA3578" s="97"/>
      <c r="AB3578" s="97"/>
      <c r="AC3578" s="97"/>
      <c r="AD3578" s="97"/>
      <c r="AE3578" s="97"/>
      <c r="AF3578" s="97"/>
      <c r="AG3578" s="97"/>
      <c r="AH3578" s="97"/>
      <c r="AI3578" s="97"/>
      <c r="AJ3578" s="97"/>
      <c r="AK3578" s="97"/>
      <c r="AL3578" s="86" t="str">
        <f t="shared" si="166"/>
        <v/>
      </c>
      <c r="AM3578" s="87" t="str">
        <f t="shared" si="167"/>
        <v xml:space="preserve"> </v>
      </c>
      <c r="AN3578" s="1" t="str">
        <f t="shared" si="168"/>
        <v xml:space="preserve"> </v>
      </c>
    </row>
    <row r="3579" spans="1:40" s="88" customFormat="1" x14ac:dyDescent="0.25">
      <c r="A3579" s="92"/>
      <c r="B3579" s="92"/>
      <c r="C3579" s="92"/>
      <c r="D3579" s="92"/>
      <c r="E3579" s="92"/>
      <c r="F3579" s="93"/>
      <c r="G3579" s="94"/>
      <c r="H3579" s="83" t="str">
        <f>IF(M3579&lt;&gt;"",VLOOKUP(M3579,LISTAS·PAPP!$U$3:$Z$8,2,FALSE),"")</f>
        <v/>
      </c>
      <c r="I3579" s="85" t="str">
        <f>IF(M3579&lt;&gt;"",VLOOKUP(M3579,LISTAS·PAPP!$U$3:$Z$8,3,FALSE),"")</f>
        <v/>
      </c>
      <c r="J3579" s="83" t="str">
        <f>IF(M3579&lt;&gt;"",VLOOKUP(M3579,LISTAS·PAPP!$U$3:$Z$8,4,FALSE),"")</f>
        <v/>
      </c>
      <c r="K3579" s="83" t="str">
        <f>IF(C3579&lt;&gt;"",VLOOKUP(C3579,LISTAS·PAPP!$H$3:$O$119,4,FALSE),"")</f>
        <v/>
      </c>
      <c r="L3579" s="85" t="str">
        <f>IF(C3579&lt;&gt;"",VLOOKUP(C3579,LISTAS·PAPP!$H$3:$O$119,8,FALSE),"")</f>
        <v/>
      </c>
      <c r="M3579" s="95"/>
      <c r="N3579" s="92"/>
      <c r="O3579" s="92"/>
      <c r="P3579" s="84" t="str">
        <f>IF(N3579&lt;&gt;"",VLOOKUP(N3579,LISTAS·PAPP!$U$9:$Y$125,5,FALSE),"")</f>
        <v/>
      </c>
      <c r="Q3579" s="83" t="str">
        <f>IF(O3579&lt;&gt;"",VLOOKUP(O3579,LISTAS·PAPP!$U$9:$W$125,3,FALSE),"")</f>
        <v/>
      </c>
      <c r="R3579" s="92"/>
      <c r="S3579" s="173"/>
      <c r="T3579" s="173"/>
      <c r="U3579" s="92"/>
      <c r="V3579" s="92"/>
      <c r="W3579" s="94"/>
      <c r="X3579" s="83" t="str">
        <f>IF(ISERROR(VLOOKUP(W3579,LISTAS·PAPP!$AJ$3:$AK$903,2,0))," ",VLOOKUP(W3579,LISTAS·PAPP!$AJ$3:$AK$903,2,0))</f>
        <v xml:space="preserve"> </v>
      </c>
      <c r="Y3579" s="96"/>
      <c r="Z3579" s="97"/>
      <c r="AA3579" s="97"/>
      <c r="AB3579" s="97"/>
      <c r="AC3579" s="97"/>
      <c r="AD3579" s="97"/>
      <c r="AE3579" s="97"/>
      <c r="AF3579" s="97"/>
      <c r="AG3579" s="97"/>
      <c r="AH3579" s="97"/>
      <c r="AI3579" s="97"/>
      <c r="AJ3579" s="97"/>
      <c r="AK3579" s="97"/>
      <c r="AL3579" s="86" t="str">
        <f t="shared" si="166"/>
        <v/>
      </c>
      <c r="AM3579" s="87" t="str">
        <f t="shared" si="167"/>
        <v xml:space="preserve"> </v>
      </c>
      <c r="AN3579" s="1" t="str">
        <f t="shared" si="168"/>
        <v xml:space="preserve"> </v>
      </c>
    </row>
    <row r="3580" spans="1:40" s="88" customFormat="1" x14ac:dyDescent="0.25">
      <c r="A3580" s="92"/>
      <c r="B3580" s="92"/>
      <c r="C3580" s="92"/>
      <c r="D3580" s="92"/>
      <c r="E3580" s="92"/>
      <c r="F3580" s="93"/>
      <c r="G3580" s="94"/>
      <c r="H3580" s="83" t="str">
        <f>IF(M3580&lt;&gt;"",VLOOKUP(M3580,LISTAS·PAPP!$U$3:$Z$8,2,FALSE),"")</f>
        <v/>
      </c>
      <c r="I3580" s="85" t="str">
        <f>IF(M3580&lt;&gt;"",VLOOKUP(M3580,LISTAS·PAPP!$U$3:$Z$8,3,FALSE),"")</f>
        <v/>
      </c>
      <c r="J3580" s="83" t="str">
        <f>IF(M3580&lt;&gt;"",VLOOKUP(M3580,LISTAS·PAPP!$U$3:$Z$8,4,FALSE),"")</f>
        <v/>
      </c>
      <c r="K3580" s="83" t="str">
        <f>IF(C3580&lt;&gt;"",VLOOKUP(C3580,LISTAS·PAPP!$H$3:$O$119,4,FALSE),"")</f>
        <v/>
      </c>
      <c r="L3580" s="85" t="str">
        <f>IF(C3580&lt;&gt;"",VLOOKUP(C3580,LISTAS·PAPP!$H$3:$O$119,8,FALSE),"")</f>
        <v/>
      </c>
      <c r="M3580" s="95"/>
      <c r="N3580" s="92"/>
      <c r="O3580" s="92"/>
      <c r="P3580" s="84" t="str">
        <f>IF(N3580&lt;&gt;"",VLOOKUP(N3580,LISTAS·PAPP!$U$9:$Y$125,5,FALSE),"")</f>
        <v/>
      </c>
      <c r="Q3580" s="83" t="str">
        <f>IF(O3580&lt;&gt;"",VLOOKUP(O3580,LISTAS·PAPP!$U$9:$W$125,3,FALSE),"")</f>
        <v/>
      </c>
      <c r="R3580" s="92"/>
      <c r="S3580" s="173"/>
      <c r="T3580" s="173"/>
      <c r="U3580" s="92"/>
      <c r="V3580" s="92"/>
      <c r="W3580" s="94"/>
      <c r="X3580" s="83" t="str">
        <f>IF(ISERROR(VLOOKUP(W3580,LISTAS·PAPP!$AJ$3:$AK$903,2,0))," ",VLOOKUP(W3580,LISTAS·PAPP!$AJ$3:$AK$903,2,0))</f>
        <v xml:space="preserve"> </v>
      </c>
      <c r="Y3580" s="96"/>
      <c r="Z3580" s="97"/>
      <c r="AA3580" s="97"/>
      <c r="AB3580" s="97"/>
      <c r="AC3580" s="97"/>
      <c r="AD3580" s="97"/>
      <c r="AE3580" s="97"/>
      <c r="AF3580" s="97"/>
      <c r="AG3580" s="97"/>
      <c r="AH3580" s="97"/>
      <c r="AI3580" s="97"/>
      <c r="AJ3580" s="97"/>
      <c r="AK3580" s="97"/>
      <c r="AL3580" s="86" t="str">
        <f t="shared" si="166"/>
        <v/>
      </c>
      <c r="AM3580" s="87" t="str">
        <f t="shared" si="167"/>
        <v xml:space="preserve"> </v>
      </c>
      <c r="AN3580" s="1" t="str">
        <f t="shared" si="168"/>
        <v xml:space="preserve"> </v>
      </c>
    </row>
    <row r="3581" spans="1:40" s="88" customFormat="1" x14ac:dyDescent="0.25">
      <c r="A3581" s="92"/>
      <c r="B3581" s="92"/>
      <c r="C3581" s="92"/>
      <c r="D3581" s="92"/>
      <c r="E3581" s="92"/>
      <c r="F3581" s="93"/>
      <c r="G3581" s="94"/>
      <c r="H3581" s="83" t="str">
        <f>IF(M3581&lt;&gt;"",VLOOKUP(M3581,LISTAS·PAPP!$U$3:$Z$8,2,FALSE),"")</f>
        <v/>
      </c>
      <c r="I3581" s="85" t="str">
        <f>IF(M3581&lt;&gt;"",VLOOKUP(M3581,LISTAS·PAPP!$U$3:$Z$8,3,FALSE),"")</f>
        <v/>
      </c>
      <c r="J3581" s="83" t="str">
        <f>IF(M3581&lt;&gt;"",VLOOKUP(M3581,LISTAS·PAPP!$U$3:$Z$8,4,FALSE),"")</f>
        <v/>
      </c>
      <c r="K3581" s="83" t="str">
        <f>IF(C3581&lt;&gt;"",VLOOKUP(C3581,LISTAS·PAPP!$H$3:$O$119,4,FALSE),"")</f>
        <v/>
      </c>
      <c r="L3581" s="85" t="str">
        <f>IF(C3581&lt;&gt;"",VLOOKUP(C3581,LISTAS·PAPP!$H$3:$O$119,8,FALSE),"")</f>
        <v/>
      </c>
      <c r="M3581" s="95"/>
      <c r="N3581" s="92"/>
      <c r="O3581" s="92"/>
      <c r="P3581" s="84" t="str">
        <f>IF(N3581&lt;&gt;"",VLOOKUP(N3581,LISTAS·PAPP!$U$9:$Y$125,5,FALSE),"")</f>
        <v/>
      </c>
      <c r="Q3581" s="83" t="str">
        <f>IF(O3581&lt;&gt;"",VLOOKUP(O3581,LISTAS·PAPP!$U$9:$W$125,3,FALSE),"")</f>
        <v/>
      </c>
      <c r="R3581" s="92"/>
      <c r="S3581" s="173"/>
      <c r="T3581" s="173"/>
      <c r="U3581" s="92"/>
      <c r="V3581" s="92"/>
      <c r="W3581" s="94"/>
      <c r="X3581" s="83" t="str">
        <f>IF(ISERROR(VLOOKUP(W3581,LISTAS·PAPP!$AJ$3:$AK$903,2,0))," ",VLOOKUP(W3581,LISTAS·PAPP!$AJ$3:$AK$903,2,0))</f>
        <v xml:space="preserve"> </v>
      </c>
      <c r="Y3581" s="96"/>
      <c r="Z3581" s="97"/>
      <c r="AA3581" s="97"/>
      <c r="AB3581" s="97"/>
      <c r="AC3581" s="97"/>
      <c r="AD3581" s="97"/>
      <c r="AE3581" s="97"/>
      <c r="AF3581" s="97"/>
      <c r="AG3581" s="97"/>
      <c r="AH3581" s="97"/>
      <c r="AI3581" s="97"/>
      <c r="AJ3581" s="97"/>
      <c r="AK3581" s="97"/>
      <c r="AL3581" s="86" t="str">
        <f t="shared" si="166"/>
        <v/>
      </c>
      <c r="AM3581" s="87" t="str">
        <f t="shared" si="167"/>
        <v xml:space="preserve"> </v>
      </c>
      <c r="AN3581" s="1" t="str">
        <f t="shared" si="168"/>
        <v xml:space="preserve"> </v>
      </c>
    </row>
    <row r="3582" spans="1:40" s="88" customFormat="1" x14ac:dyDescent="0.25">
      <c r="A3582" s="92"/>
      <c r="B3582" s="92"/>
      <c r="C3582" s="92"/>
      <c r="D3582" s="92"/>
      <c r="E3582" s="92"/>
      <c r="F3582" s="93"/>
      <c r="G3582" s="94"/>
      <c r="H3582" s="83" t="str">
        <f>IF(M3582&lt;&gt;"",VLOOKUP(M3582,LISTAS·PAPP!$U$3:$Z$8,2,FALSE),"")</f>
        <v/>
      </c>
      <c r="I3582" s="85" t="str">
        <f>IF(M3582&lt;&gt;"",VLOOKUP(M3582,LISTAS·PAPP!$U$3:$Z$8,3,FALSE),"")</f>
        <v/>
      </c>
      <c r="J3582" s="83" t="str">
        <f>IF(M3582&lt;&gt;"",VLOOKUP(M3582,LISTAS·PAPP!$U$3:$Z$8,4,FALSE),"")</f>
        <v/>
      </c>
      <c r="K3582" s="83" t="str">
        <f>IF(C3582&lt;&gt;"",VLOOKUP(C3582,LISTAS·PAPP!$H$3:$O$119,4,FALSE),"")</f>
        <v/>
      </c>
      <c r="L3582" s="85" t="str">
        <f>IF(C3582&lt;&gt;"",VLOOKUP(C3582,LISTAS·PAPP!$H$3:$O$119,8,FALSE),"")</f>
        <v/>
      </c>
      <c r="M3582" s="95"/>
      <c r="N3582" s="92"/>
      <c r="O3582" s="92"/>
      <c r="P3582" s="84" t="str">
        <f>IF(N3582&lt;&gt;"",VLOOKUP(N3582,LISTAS·PAPP!$U$9:$Y$125,5,FALSE),"")</f>
        <v/>
      </c>
      <c r="Q3582" s="83" t="str">
        <f>IF(O3582&lt;&gt;"",VLOOKUP(O3582,LISTAS·PAPP!$U$9:$W$125,3,FALSE),"")</f>
        <v/>
      </c>
      <c r="R3582" s="92"/>
      <c r="S3582" s="173"/>
      <c r="T3582" s="173"/>
      <c r="U3582" s="92"/>
      <c r="V3582" s="92"/>
      <c r="W3582" s="94"/>
      <c r="X3582" s="83" t="str">
        <f>IF(ISERROR(VLOOKUP(W3582,LISTAS·PAPP!$AJ$3:$AK$903,2,0))," ",VLOOKUP(W3582,LISTAS·PAPP!$AJ$3:$AK$903,2,0))</f>
        <v xml:space="preserve"> </v>
      </c>
      <c r="Y3582" s="96"/>
      <c r="Z3582" s="97"/>
      <c r="AA3582" s="97"/>
      <c r="AB3582" s="97"/>
      <c r="AC3582" s="97"/>
      <c r="AD3582" s="97"/>
      <c r="AE3582" s="97"/>
      <c r="AF3582" s="97"/>
      <c r="AG3582" s="97"/>
      <c r="AH3582" s="97"/>
      <c r="AI3582" s="97"/>
      <c r="AJ3582" s="97"/>
      <c r="AK3582" s="97"/>
      <c r="AL3582" s="86" t="str">
        <f t="shared" si="166"/>
        <v/>
      </c>
      <c r="AM3582" s="87" t="str">
        <f t="shared" si="167"/>
        <v xml:space="preserve"> </v>
      </c>
      <c r="AN3582" s="1" t="str">
        <f t="shared" si="168"/>
        <v xml:space="preserve"> </v>
      </c>
    </row>
    <row r="3583" spans="1:40" s="88" customFormat="1" x14ac:dyDescent="0.25">
      <c r="A3583" s="92"/>
      <c r="B3583" s="92"/>
      <c r="C3583" s="92"/>
      <c r="D3583" s="92"/>
      <c r="E3583" s="92"/>
      <c r="F3583" s="93"/>
      <c r="G3583" s="94"/>
      <c r="H3583" s="83" t="str">
        <f>IF(M3583&lt;&gt;"",VLOOKUP(M3583,LISTAS·PAPP!$U$3:$Z$8,2,FALSE),"")</f>
        <v/>
      </c>
      <c r="I3583" s="85" t="str">
        <f>IF(M3583&lt;&gt;"",VLOOKUP(M3583,LISTAS·PAPP!$U$3:$Z$8,3,FALSE),"")</f>
        <v/>
      </c>
      <c r="J3583" s="83" t="str">
        <f>IF(M3583&lt;&gt;"",VLOOKUP(M3583,LISTAS·PAPP!$U$3:$Z$8,4,FALSE),"")</f>
        <v/>
      </c>
      <c r="K3583" s="83" t="str">
        <f>IF(C3583&lt;&gt;"",VLOOKUP(C3583,LISTAS·PAPP!$H$3:$O$119,4,FALSE),"")</f>
        <v/>
      </c>
      <c r="L3583" s="85" t="str">
        <f>IF(C3583&lt;&gt;"",VLOOKUP(C3583,LISTAS·PAPP!$H$3:$O$119,8,FALSE),"")</f>
        <v/>
      </c>
      <c r="M3583" s="95"/>
      <c r="N3583" s="92"/>
      <c r="O3583" s="92"/>
      <c r="P3583" s="84" t="str">
        <f>IF(N3583&lt;&gt;"",VLOOKUP(N3583,LISTAS·PAPP!$U$9:$Y$125,5,FALSE),"")</f>
        <v/>
      </c>
      <c r="Q3583" s="83" t="str">
        <f>IF(O3583&lt;&gt;"",VLOOKUP(O3583,LISTAS·PAPP!$U$9:$W$125,3,FALSE),"")</f>
        <v/>
      </c>
      <c r="R3583" s="92"/>
      <c r="S3583" s="173"/>
      <c r="T3583" s="173"/>
      <c r="U3583" s="92"/>
      <c r="V3583" s="92"/>
      <c r="W3583" s="94"/>
      <c r="X3583" s="83" t="str">
        <f>IF(ISERROR(VLOOKUP(W3583,LISTAS·PAPP!$AJ$3:$AK$903,2,0))," ",VLOOKUP(W3583,LISTAS·PAPP!$AJ$3:$AK$903,2,0))</f>
        <v xml:space="preserve"> </v>
      </c>
      <c r="Y3583" s="96"/>
      <c r="Z3583" s="97"/>
      <c r="AA3583" s="97"/>
      <c r="AB3583" s="97"/>
      <c r="AC3583" s="97"/>
      <c r="AD3583" s="97"/>
      <c r="AE3583" s="97"/>
      <c r="AF3583" s="97"/>
      <c r="AG3583" s="97"/>
      <c r="AH3583" s="97"/>
      <c r="AI3583" s="97"/>
      <c r="AJ3583" s="97"/>
      <c r="AK3583" s="97"/>
      <c r="AL3583" s="86" t="str">
        <f t="shared" si="166"/>
        <v/>
      </c>
      <c r="AM3583" s="87" t="str">
        <f t="shared" si="167"/>
        <v xml:space="preserve"> </v>
      </c>
      <c r="AN3583" s="1" t="str">
        <f t="shared" si="168"/>
        <v xml:space="preserve"> </v>
      </c>
    </row>
    <row r="3584" spans="1:40" s="88" customFormat="1" x14ac:dyDescent="0.25">
      <c r="A3584" s="92"/>
      <c r="B3584" s="92"/>
      <c r="C3584" s="92"/>
      <c r="D3584" s="92"/>
      <c r="E3584" s="92"/>
      <c r="F3584" s="93"/>
      <c r="G3584" s="94"/>
      <c r="H3584" s="83" t="str">
        <f>IF(M3584&lt;&gt;"",VLOOKUP(M3584,LISTAS·PAPP!$U$3:$Z$8,2,FALSE),"")</f>
        <v/>
      </c>
      <c r="I3584" s="85" t="str">
        <f>IF(M3584&lt;&gt;"",VLOOKUP(M3584,LISTAS·PAPP!$U$3:$Z$8,3,FALSE),"")</f>
        <v/>
      </c>
      <c r="J3584" s="83" t="str">
        <f>IF(M3584&lt;&gt;"",VLOOKUP(M3584,LISTAS·PAPP!$U$3:$Z$8,4,FALSE),"")</f>
        <v/>
      </c>
      <c r="K3584" s="83" t="str">
        <f>IF(C3584&lt;&gt;"",VLOOKUP(C3584,LISTAS·PAPP!$H$3:$O$119,4,FALSE),"")</f>
        <v/>
      </c>
      <c r="L3584" s="85" t="str">
        <f>IF(C3584&lt;&gt;"",VLOOKUP(C3584,LISTAS·PAPP!$H$3:$O$119,8,FALSE),"")</f>
        <v/>
      </c>
      <c r="M3584" s="95"/>
      <c r="N3584" s="92"/>
      <c r="O3584" s="92"/>
      <c r="P3584" s="84" t="str">
        <f>IF(N3584&lt;&gt;"",VLOOKUP(N3584,LISTAS·PAPP!$U$9:$Y$125,5,FALSE),"")</f>
        <v/>
      </c>
      <c r="Q3584" s="83" t="str">
        <f>IF(O3584&lt;&gt;"",VLOOKUP(O3584,LISTAS·PAPP!$U$9:$W$125,3,FALSE),"")</f>
        <v/>
      </c>
      <c r="R3584" s="92"/>
      <c r="S3584" s="173"/>
      <c r="T3584" s="173"/>
      <c r="U3584" s="92"/>
      <c r="V3584" s="92"/>
      <c r="W3584" s="94"/>
      <c r="X3584" s="83" t="str">
        <f>IF(ISERROR(VLOOKUP(W3584,LISTAS·PAPP!$AJ$3:$AK$903,2,0))," ",VLOOKUP(W3584,LISTAS·PAPP!$AJ$3:$AK$903,2,0))</f>
        <v xml:space="preserve"> </v>
      </c>
      <c r="Y3584" s="96"/>
      <c r="Z3584" s="97"/>
      <c r="AA3584" s="97"/>
      <c r="AB3584" s="97"/>
      <c r="AC3584" s="97"/>
      <c r="AD3584" s="97"/>
      <c r="AE3584" s="97"/>
      <c r="AF3584" s="97"/>
      <c r="AG3584" s="97"/>
      <c r="AH3584" s="97"/>
      <c r="AI3584" s="97"/>
      <c r="AJ3584" s="97"/>
      <c r="AK3584" s="97"/>
      <c r="AL3584" s="86" t="str">
        <f t="shared" si="166"/>
        <v/>
      </c>
      <c r="AM3584" s="87" t="str">
        <f t="shared" si="167"/>
        <v xml:space="preserve"> </v>
      </c>
      <c r="AN3584" s="1" t="str">
        <f t="shared" si="168"/>
        <v xml:space="preserve"> </v>
      </c>
    </row>
    <row r="3585" spans="1:40" s="88" customFormat="1" x14ac:dyDescent="0.25">
      <c r="A3585" s="92"/>
      <c r="B3585" s="92"/>
      <c r="C3585" s="92"/>
      <c r="D3585" s="92"/>
      <c r="E3585" s="92"/>
      <c r="F3585" s="93"/>
      <c r="G3585" s="94"/>
      <c r="H3585" s="83" t="str">
        <f>IF(M3585&lt;&gt;"",VLOOKUP(M3585,LISTAS·PAPP!$U$3:$Z$8,2,FALSE),"")</f>
        <v/>
      </c>
      <c r="I3585" s="85" t="str">
        <f>IF(M3585&lt;&gt;"",VLOOKUP(M3585,LISTAS·PAPP!$U$3:$Z$8,3,FALSE),"")</f>
        <v/>
      </c>
      <c r="J3585" s="83" t="str">
        <f>IF(M3585&lt;&gt;"",VLOOKUP(M3585,LISTAS·PAPP!$U$3:$Z$8,4,FALSE),"")</f>
        <v/>
      </c>
      <c r="K3585" s="83" t="str">
        <f>IF(C3585&lt;&gt;"",VLOOKUP(C3585,LISTAS·PAPP!$H$3:$O$119,4,FALSE),"")</f>
        <v/>
      </c>
      <c r="L3585" s="85" t="str">
        <f>IF(C3585&lt;&gt;"",VLOOKUP(C3585,LISTAS·PAPP!$H$3:$O$119,8,FALSE),"")</f>
        <v/>
      </c>
      <c r="M3585" s="95"/>
      <c r="N3585" s="92"/>
      <c r="O3585" s="92"/>
      <c r="P3585" s="84" t="str">
        <f>IF(N3585&lt;&gt;"",VLOOKUP(N3585,LISTAS·PAPP!$U$9:$Y$125,5,FALSE),"")</f>
        <v/>
      </c>
      <c r="Q3585" s="83" t="str">
        <f>IF(O3585&lt;&gt;"",VLOOKUP(O3585,LISTAS·PAPP!$U$9:$W$125,3,FALSE),"")</f>
        <v/>
      </c>
      <c r="R3585" s="92"/>
      <c r="S3585" s="173"/>
      <c r="T3585" s="173"/>
      <c r="U3585" s="92"/>
      <c r="V3585" s="92"/>
      <c r="W3585" s="94"/>
      <c r="X3585" s="83" t="str">
        <f>IF(ISERROR(VLOOKUP(W3585,LISTAS·PAPP!$AJ$3:$AK$903,2,0))," ",VLOOKUP(W3585,LISTAS·PAPP!$AJ$3:$AK$903,2,0))</f>
        <v xml:space="preserve"> </v>
      </c>
      <c r="Y3585" s="96"/>
      <c r="Z3585" s="97"/>
      <c r="AA3585" s="97"/>
      <c r="AB3585" s="97"/>
      <c r="AC3585" s="97"/>
      <c r="AD3585" s="97"/>
      <c r="AE3585" s="97"/>
      <c r="AF3585" s="97"/>
      <c r="AG3585" s="97"/>
      <c r="AH3585" s="97"/>
      <c r="AI3585" s="97"/>
      <c r="AJ3585" s="97"/>
      <c r="AK3585" s="97"/>
      <c r="AL3585" s="86" t="str">
        <f t="shared" si="166"/>
        <v/>
      </c>
      <c r="AM3585" s="87" t="str">
        <f t="shared" si="167"/>
        <v xml:space="preserve"> </v>
      </c>
      <c r="AN3585" s="1" t="str">
        <f t="shared" si="168"/>
        <v xml:space="preserve"> </v>
      </c>
    </row>
    <row r="3586" spans="1:40" s="88" customFormat="1" x14ac:dyDescent="0.25">
      <c r="A3586" s="92"/>
      <c r="B3586" s="92"/>
      <c r="C3586" s="92"/>
      <c r="D3586" s="92"/>
      <c r="E3586" s="92"/>
      <c r="F3586" s="93"/>
      <c r="G3586" s="94"/>
      <c r="H3586" s="83" t="str">
        <f>IF(M3586&lt;&gt;"",VLOOKUP(M3586,LISTAS·PAPP!$U$3:$Z$8,2,FALSE),"")</f>
        <v/>
      </c>
      <c r="I3586" s="85" t="str">
        <f>IF(M3586&lt;&gt;"",VLOOKUP(M3586,LISTAS·PAPP!$U$3:$Z$8,3,FALSE),"")</f>
        <v/>
      </c>
      <c r="J3586" s="83" t="str">
        <f>IF(M3586&lt;&gt;"",VLOOKUP(M3586,LISTAS·PAPP!$U$3:$Z$8,4,FALSE),"")</f>
        <v/>
      </c>
      <c r="K3586" s="83" t="str">
        <f>IF(C3586&lt;&gt;"",VLOOKUP(C3586,LISTAS·PAPP!$H$3:$O$119,4,FALSE),"")</f>
        <v/>
      </c>
      <c r="L3586" s="85" t="str">
        <f>IF(C3586&lt;&gt;"",VLOOKUP(C3586,LISTAS·PAPP!$H$3:$O$119,8,FALSE),"")</f>
        <v/>
      </c>
      <c r="M3586" s="95"/>
      <c r="N3586" s="92"/>
      <c r="O3586" s="92"/>
      <c r="P3586" s="84" t="str">
        <f>IF(N3586&lt;&gt;"",VLOOKUP(N3586,LISTAS·PAPP!$U$9:$Y$125,5,FALSE),"")</f>
        <v/>
      </c>
      <c r="Q3586" s="83" t="str">
        <f>IF(O3586&lt;&gt;"",VLOOKUP(O3586,LISTAS·PAPP!$U$9:$W$125,3,FALSE),"")</f>
        <v/>
      </c>
      <c r="R3586" s="92"/>
      <c r="S3586" s="173"/>
      <c r="T3586" s="173"/>
      <c r="U3586" s="92"/>
      <c r="V3586" s="92"/>
      <c r="W3586" s="94"/>
      <c r="X3586" s="83" t="str">
        <f>IF(ISERROR(VLOOKUP(W3586,LISTAS·PAPP!$AJ$3:$AK$903,2,0))," ",VLOOKUP(W3586,LISTAS·PAPP!$AJ$3:$AK$903,2,0))</f>
        <v xml:space="preserve"> </v>
      </c>
      <c r="Y3586" s="96"/>
      <c r="Z3586" s="97"/>
      <c r="AA3586" s="97"/>
      <c r="AB3586" s="97"/>
      <c r="AC3586" s="97"/>
      <c r="AD3586" s="97"/>
      <c r="AE3586" s="97"/>
      <c r="AF3586" s="97"/>
      <c r="AG3586" s="97"/>
      <c r="AH3586" s="97"/>
      <c r="AI3586" s="97"/>
      <c r="AJ3586" s="97"/>
      <c r="AK3586" s="97"/>
      <c r="AL3586" s="86" t="str">
        <f t="shared" si="166"/>
        <v/>
      </c>
      <c r="AM3586" s="87" t="str">
        <f t="shared" si="167"/>
        <v xml:space="preserve"> </v>
      </c>
      <c r="AN3586" s="1" t="str">
        <f t="shared" si="168"/>
        <v xml:space="preserve"> </v>
      </c>
    </row>
    <row r="3587" spans="1:40" s="88" customFormat="1" x14ac:dyDescent="0.25">
      <c r="A3587" s="92"/>
      <c r="B3587" s="92"/>
      <c r="C3587" s="92"/>
      <c r="D3587" s="92"/>
      <c r="E3587" s="92"/>
      <c r="F3587" s="93"/>
      <c r="G3587" s="94"/>
      <c r="H3587" s="83" t="str">
        <f>IF(M3587&lt;&gt;"",VLOOKUP(M3587,LISTAS·PAPP!$U$3:$Z$8,2,FALSE),"")</f>
        <v/>
      </c>
      <c r="I3587" s="85" t="str">
        <f>IF(M3587&lt;&gt;"",VLOOKUP(M3587,LISTAS·PAPP!$U$3:$Z$8,3,FALSE),"")</f>
        <v/>
      </c>
      <c r="J3587" s="83" t="str">
        <f>IF(M3587&lt;&gt;"",VLOOKUP(M3587,LISTAS·PAPP!$U$3:$Z$8,4,FALSE),"")</f>
        <v/>
      </c>
      <c r="K3587" s="83" t="str">
        <f>IF(C3587&lt;&gt;"",VLOOKUP(C3587,LISTAS·PAPP!$H$3:$O$119,4,FALSE),"")</f>
        <v/>
      </c>
      <c r="L3587" s="85" t="str">
        <f>IF(C3587&lt;&gt;"",VLOOKUP(C3587,LISTAS·PAPP!$H$3:$O$119,8,FALSE),"")</f>
        <v/>
      </c>
      <c r="M3587" s="95"/>
      <c r="N3587" s="92"/>
      <c r="O3587" s="92"/>
      <c r="P3587" s="84" t="str">
        <f>IF(N3587&lt;&gt;"",VLOOKUP(N3587,LISTAS·PAPP!$U$9:$Y$125,5,FALSE),"")</f>
        <v/>
      </c>
      <c r="Q3587" s="83" t="str">
        <f>IF(O3587&lt;&gt;"",VLOOKUP(O3587,LISTAS·PAPP!$U$9:$W$125,3,FALSE),"")</f>
        <v/>
      </c>
      <c r="R3587" s="92"/>
      <c r="S3587" s="173"/>
      <c r="T3587" s="173"/>
      <c r="U3587" s="92"/>
      <c r="V3587" s="92"/>
      <c r="W3587" s="94"/>
      <c r="X3587" s="83" t="str">
        <f>IF(ISERROR(VLOOKUP(W3587,LISTAS·PAPP!$AJ$3:$AK$903,2,0))," ",VLOOKUP(W3587,LISTAS·PAPP!$AJ$3:$AK$903,2,0))</f>
        <v xml:space="preserve"> </v>
      </c>
      <c r="Y3587" s="96"/>
      <c r="Z3587" s="97"/>
      <c r="AA3587" s="97"/>
      <c r="AB3587" s="97"/>
      <c r="AC3587" s="97"/>
      <c r="AD3587" s="97"/>
      <c r="AE3587" s="97"/>
      <c r="AF3587" s="97"/>
      <c r="AG3587" s="97"/>
      <c r="AH3587" s="97"/>
      <c r="AI3587" s="97"/>
      <c r="AJ3587" s="97"/>
      <c r="AK3587" s="97"/>
      <c r="AL3587" s="86" t="str">
        <f t="shared" si="166"/>
        <v/>
      </c>
      <c r="AM3587" s="87" t="str">
        <f t="shared" si="167"/>
        <v xml:space="preserve"> </v>
      </c>
      <c r="AN3587" s="1" t="str">
        <f t="shared" si="168"/>
        <v xml:space="preserve"> </v>
      </c>
    </row>
    <row r="3588" spans="1:40" s="88" customFormat="1" x14ac:dyDescent="0.25">
      <c r="A3588" s="92"/>
      <c r="B3588" s="92"/>
      <c r="C3588" s="92"/>
      <c r="D3588" s="92"/>
      <c r="E3588" s="92"/>
      <c r="F3588" s="93"/>
      <c r="G3588" s="94"/>
      <c r="H3588" s="83" t="str">
        <f>IF(M3588&lt;&gt;"",VLOOKUP(M3588,LISTAS·PAPP!$U$3:$Z$8,2,FALSE),"")</f>
        <v/>
      </c>
      <c r="I3588" s="85" t="str">
        <f>IF(M3588&lt;&gt;"",VLOOKUP(M3588,LISTAS·PAPP!$U$3:$Z$8,3,FALSE),"")</f>
        <v/>
      </c>
      <c r="J3588" s="83" t="str">
        <f>IF(M3588&lt;&gt;"",VLOOKUP(M3588,LISTAS·PAPP!$U$3:$Z$8,4,FALSE),"")</f>
        <v/>
      </c>
      <c r="K3588" s="83" t="str">
        <f>IF(C3588&lt;&gt;"",VLOOKUP(C3588,LISTAS·PAPP!$H$3:$O$119,4,FALSE),"")</f>
        <v/>
      </c>
      <c r="L3588" s="85" t="str">
        <f>IF(C3588&lt;&gt;"",VLOOKUP(C3588,LISTAS·PAPP!$H$3:$O$119,8,FALSE),"")</f>
        <v/>
      </c>
      <c r="M3588" s="95"/>
      <c r="N3588" s="92"/>
      <c r="O3588" s="92"/>
      <c r="P3588" s="84" t="str">
        <f>IF(N3588&lt;&gt;"",VLOOKUP(N3588,LISTAS·PAPP!$U$9:$Y$125,5,FALSE),"")</f>
        <v/>
      </c>
      <c r="Q3588" s="83" t="str">
        <f>IF(O3588&lt;&gt;"",VLOOKUP(O3588,LISTAS·PAPP!$U$9:$W$125,3,FALSE),"")</f>
        <v/>
      </c>
      <c r="R3588" s="92"/>
      <c r="S3588" s="173"/>
      <c r="T3588" s="173"/>
      <c r="U3588" s="92"/>
      <c r="V3588" s="92"/>
      <c r="W3588" s="94"/>
      <c r="X3588" s="83" t="str">
        <f>IF(ISERROR(VLOOKUP(W3588,LISTAS·PAPP!$AJ$3:$AK$903,2,0))," ",VLOOKUP(W3588,LISTAS·PAPP!$AJ$3:$AK$903,2,0))</f>
        <v xml:space="preserve"> </v>
      </c>
      <c r="Y3588" s="96"/>
      <c r="Z3588" s="97"/>
      <c r="AA3588" s="97"/>
      <c r="AB3588" s="97"/>
      <c r="AC3588" s="97"/>
      <c r="AD3588" s="97"/>
      <c r="AE3588" s="97"/>
      <c r="AF3588" s="97"/>
      <c r="AG3588" s="97"/>
      <c r="AH3588" s="97"/>
      <c r="AI3588" s="97"/>
      <c r="AJ3588" s="97"/>
      <c r="AK3588" s="97"/>
      <c r="AL3588" s="86" t="str">
        <f t="shared" si="166"/>
        <v/>
      </c>
      <c r="AM3588" s="87" t="str">
        <f t="shared" si="167"/>
        <v xml:space="preserve"> </v>
      </c>
      <c r="AN3588" s="1" t="str">
        <f t="shared" si="168"/>
        <v xml:space="preserve"> </v>
      </c>
    </row>
    <row r="3589" spans="1:40" s="88" customFormat="1" x14ac:dyDescent="0.25">
      <c r="A3589" s="92"/>
      <c r="B3589" s="92"/>
      <c r="C3589" s="92"/>
      <c r="D3589" s="92"/>
      <c r="E3589" s="92"/>
      <c r="F3589" s="93"/>
      <c r="G3589" s="94"/>
      <c r="H3589" s="83" t="str">
        <f>IF(M3589&lt;&gt;"",VLOOKUP(M3589,LISTAS·PAPP!$U$3:$Z$8,2,FALSE),"")</f>
        <v/>
      </c>
      <c r="I3589" s="85" t="str">
        <f>IF(M3589&lt;&gt;"",VLOOKUP(M3589,LISTAS·PAPP!$U$3:$Z$8,3,FALSE),"")</f>
        <v/>
      </c>
      <c r="J3589" s="83" t="str">
        <f>IF(M3589&lt;&gt;"",VLOOKUP(M3589,LISTAS·PAPP!$U$3:$Z$8,4,FALSE),"")</f>
        <v/>
      </c>
      <c r="K3589" s="83" t="str">
        <f>IF(C3589&lt;&gt;"",VLOOKUP(C3589,LISTAS·PAPP!$H$3:$O$119,4,FALSE),"")</f>
        <v/>
      </c>
      <c r="L3589" s="85" t="str">
        <f>IF(C3589&lt;&gt;"",VLOOKUP(C3589,LISTAS·PAPP!$H$3:$O$119,8,FALSE),"")</f>
        <v/>
      </c>
      <c r="M3589" s="95"/>
      <c r="N3589" s="92"/>
      <c r="O3589" s="92"/>
      <c r="P3589" s="84" t="str">
        <f>IF(N3589&lt;&gt;"",VLOOKUP(N3589,LISTAS·PAPP!$U$9:$Y$125,5,FALSE),"")</f>
        <v/>
      </c>
      <c r="Q3589" s="83" t="str">
        <f>IF(O3589&lt;&gt;"",VLOOKUP(O3589,LISTAS·PAPP!$U$9:$W$125,3,FALSE),"")</f>
        <v/>
      </c>
      <c r="R3589" s="92"/>
      <c r="S3589" s="173"/>
      <c r="T3589" s="173"/>
      <c r="U3589" s="92"/>
      <c r="V3589" s="92"/>
      <c r="W3589" s="94"/>
      <c r="X3589" s="83" t="str">
        <f>IF(ISERROR(VLOOKUP(W3589,LISTAS·PAPP!$AJ$3:$AK$903,2,0))," ",VLOOKUP(W3589,LISTAS·PAPP!$AJ$3:$AK$903,2,0))</f>
        <v xml:space="preserve"> </v>
      </c>
      <c r="Y3589" s="96"/>
      <c r="Z3589" s="97"/>
      <c r="AA3589" s="97"/>
      <c r="AB3589" s="97"/>
      <c r="AC3589" s="97"/>
      <c r="AD3589" s="97"/>
      <c r="AE3589" s="97"/>
      <c r="AF3589" s="97"/>
      <c r="AG3589" s="97"/>
      <c r="AH3589" s="97"/>
      <c r="AI3589" s="97"/>
      <c r="AJ3589" s="97"/>
      <c r="AK3589" s="97"/>
      <c r="AL3589" s="86" t="str">
        <f t="shared" si="166"/>
        <v/>
      </c>
      <c r="AM3589" s="87" t="str">
        <f t="shared" si="167"/>
        <v xml:space="preserve"> </v>
      </c>
      <c r="AN3589" s="1" t="str">
        <f t="shared" si="168"/>
        <v xml:space="preserve"> </v>
      </c>
    </row>
    <row r="3590" spans="1:40" s="88" customFormat="1" x14ac:dyDescent="0.25">
      <c r="A3590" s="92"/>
      <c r="B3590" s="92"/>
      <c r="C3590" s="92"/>
      <c r="D3590" s="92"/>
      <c r="E3590" s="92"/>
      <c r="F3590" s="93"/>
      <c r="G3590" s="94"/>
      <c r="H3590" s="83" t="str">
        <f>IF(M3590&lt;&gt;"",VLOOKUP(M3590,LISTAS·PAPP!$U$3:$Z$8,2,FALSE),"")</f>
        <v/>
      </c>
      <c r="I3590" s="85" t="str">
        <f>IF(M3590&lt;&gt;"",VLOOKUP(M3590,LISTAS·PAPP!$U$3:$Z$8,3,FALSE),"")</f>
        <v/>
      </c>
      <c r="J3590" s="83" t="str">
        <f>IF(M3590&lt;&gt;"",VLOOKUP(M3590,LISTAS·PAPP!$U$3:$Z$8,4,FALSE),"")</f>
        <v/>
      </c>
      <c r="K3590" s="83" t="str">
        <f>IF(C3590&lt;&gt;"",VLOOKUP(C3590,LISTAS·PAPP!$H$3:$O$119,4,FALSE),"")</f>
        <v/>
      </c>
      <c r="L3590" s="85" t="str">
        <f>IF(C3590&lt;&gt;"",VLOOKUP(C3590,LISTAS·PAPP!$H$3:$O$119,8,FALSE),"")</f>
        <v/>
      </c>
      <c r="M3590" s="95"/>
      <c r="N3590" s="92"/>
      <c r="O3590" s="92"/>
      <c r="P3590" s="84" t="str">
        <f>IF(N3590&lt;&gt;"",VLOOKUP(N3590,LISTAS·PAPP!$U$9:$Y$125,5,FALSE),"")</f>
        <v/>
      </c>
      <c r="Q3590" s="83" t="str">
        <f>IF(O3590&lt;&gt;"",VLOOKUP(O3590,LISTAS·PAPP!$U$9:$W$125,3,FALSE),"")</f>
        <v/>
      </c>
      <c r="R3590" s="92"/>
      <c r="S3590" s="173"/>
      <c r="T3590" s="173"/>
      <c r="U3590" s="92"/>
      <c r="V3590" s="92"/>
      <c r="W3590" s="94"/>
      <c r="X3590" s="83" t="str">
        <f>IF(ISERROR(VLOOKUP(W3590,LISTAS·PAPP!$AJ$3:$AK$903,2,0))," ",VLOOKUP(W3590,LISTAS·PAPP!$AJ$3:$AK$903,2,0))</f>
        <v xml:space="preserve"> </v>
      </c>
      <c r="Y3590" s="96"/>
      <c r="Z3590" s="97"/>
      <c r="AA3590" s="97"/>
      <c r="AB3590" s="97"/>
      <c r="AC3590" s="97"/>
      <c r="AD3590" s="97"/>
      <c r="AE3590" s="97"/>
      <c r="AF3590" s="97"/>
      <c r="AG3590" s="97"/>
      <c r="AH3590" s="97"/>
      <c r="AI3590" s="97"/>
      <c r="AJ3590" s="97"/>
      <c r="AK3590" s="97"/>
      <c r="AL3590" s="86" t="str">
        <f t="shared" si="166"/>
        <v/>
      </c>
      <c r="AM3590" s="87" t="str">
        <f t="shared" si="167"/>
        <v xml:space="preserve"> </v>
      </c>
      <c r="AN3590" s="1" t="str">
        <f t="shared" si="168"/>
        <v xml:space="preserve"> </v>
      </c>
    </row>
    <row r="3591" spans="1:40" s="88" customFormat="1" x14ac:dyDescent="0.25">
      <c r="A3591" s="92"/>
      <c r="B3591" s="92"/>
      <c r="C3591" s="92"/>
      <c r="D3591" s="92"/>
      <c r="E3591" s="92"/>
      <c r="F3591" s="93"/>
      <c r="G3591" s="94"/>
      <c r="H3591" s="83" t="str">
        <f>IF(M3591&lt;&gt;"",VLOOKUP(M3591,LISTAS·PAPP!$U$3:$Z$8,2,FALSE),"")</f>
        <v/>
      </c>
      <c r="I3591" s="85" t="str">
        <f>IF(M3591&lt;&gt;"",VLOOKUP(M3591,LISTAS·PAPP!$U$3:$Z$8,3,FALSE),"")</f>
        <v/>
      </c>
      <c r="J3591" s="83" t="str">
        <f>IF(M3591&lt;&gt;"",VLOOKUP(M3591,LISTAS·PAPP!$U$3:$Z$8,4,FALSE),"")</f>
        <v/>
      </c>
      <c r="K3591" s="83" t="str">
        <f>IF(C3591&lt;&gt;"",VLOOKUP(C3591,LISTAS·PAPP!$H$3:$O$119,4,FALSE),"")</f>
        <v/>
      </c>
      <c r="L3591" s="85" t="str">
        <f>IF(C3591&lt;&gt;"",VLOOKUP(C3591,LISTAS·PAPP!$H$3:$O$119,8,FALSE),"")</f>
        <v/>
      </c>
      <c r="M3591" s="95"/>
      <c r="N3591" s="92"/>
      <c r="O3591" s="92"/>
      <c r="P3591" s="84" t="str">
        <f>IF(N3591&lt;&gt;"",VLOOKUP(N3591,LISTAS·PAPP!$U$9:$Y$125,5,FALSE),"")</f>
        <v/>
      </c>
      <c r="Q3591" s="83" t="str">
        <f>IF(O3591&lt;&gt;"",VLOOKUP(O3591,LISTAS·PAPP!$U$9:$W$125,3,FALSE),"")</f>
        <v/>
      </c>
      <c r="R3591" s="92"/>
      <c r="S3591" s="173"/>
      <c r="T3591" s="173"/>
      <c r="U3591" s="92"/>
      <c r="V3591" s="92"/>
      <c r="W3591" s="94"/>
      <c r="X3591" s="83" t="str">
        <f>IF(ISERROR(VLOOKUP(W3591,LISTAS·PAPP!$AJ$3:$AK$903,2,0))," ",VLOOKUP(W3591,LISTAS·PAPP!$AJ$3:$AK$903,2,0))</f>
        <v xml:space="preserve"> </v>
      </c>
      <c r="Y3591" s="96"/>
      <c r="Z3591" s="97"/>
      <c r="AA3591" s="97"/>
      <c r="AB3591" s="97"/>
      <c r="AC3591" s="97"/>
      <c r="AD3591" s="97"/>
      <c r="AE3591" s="97"/>
      <c r="AF3591" s="97"/>
      <c r="AG3591" s="97"/>
      <c r="AH3591" s="97"/>
      <c r="AI3591" s="97"/>
      <c r="AJ3591" s="97"/>
      <c r="AK3591" s="97"/>
      <c r="AL3591" s="86" t="str">
        <f t="shared" si="166"/>
        <v/>
      </c>
      <c r="AM3591" s="87" t="str">
        <f t="shared" si="167"/>
        <v xml:space="preserve"> </v>
      </c>
      <c r="AN3591" s="1" t="str">
        <f t="shared" si="168"/>
        <v xml:space="preserve"> </v>
      </c>
    </row>
    <row r="3592" spans="1:40" s="88" customFormat="1" x14ac:dyDescent="0.25">
      <c r="A3592" s="92"/>
      <c r="B3592" s="92"/>
      <c r="C3592" s="92"/>
      <c r="D3592" s="92"/>
      <c r="E3592" s="92"/>
      <c r="F3592" s="93"/>
      <c r="G3592" s="94"/>
      <c r="H3592" s="83" t="str">
        <f>IF(M3592&lt;&gt;"",VLOOKUP(M3592,LISTAS·PAPP!$U$3:$Z$8,2,FALSE),"")</f>
        <v/>
      </c>
      <c r="I3592" s="85" t="str">
        <f>IF(M3592&lt;&gt;"",VLOOKUP(M3592,LISTAS·PAPP!$U$3:$Z$8,3,FALSE),"")</f>
        <v/>
      </c>
      <c r="J3592" s="83" t="str">
        <f>IF(M3592&lt;&gt;"",VLOOKUP(M3592,LISTAS·PAPP!$U$3:$Z$8,4,FALSE),"")</f>
        <v/>
      </c>
      <c r="K3592" s="83" t="str">
        <f>IF(C3592&lt;&gt;"",VLOOKUP(C3592,LISTAS·PAPP!$H$3:$O$119,4,FALSE),"")</f>
        <v/>
      </c>
      <c r="L3592" s="85" t="str">
        <f>IF(C3592&lt;&gt;"",VLOOKUP(C3592,LISTAS·PAPP!$H$3:$O$119,8,FALSE),"")</f>
        <v/>
      </c>
      <c r="M3592" s="95"/>
      <c r="N3592" s="92"/>
      <c r="O3592" s="92"/>
      <c r="P3592" s="84" t="str">
        <f>IF(N3592&lt;&gt;"",VLOOKUP(N3592,LISTAS·PAPP!$U$9:$Y$125,5,FALSE),"")</f>
        <v/>
      </c>
      <c r="Q3592" s="83" t="str">
        <f>IF(O3592&lt;&gt;"",VLOOKUP(O3592,LISTAS·PAPP!$U$9:$W$125,3,FALSE),"")</f>
        <v/>
      </c>
      <c r="R3592" s="92"/>
      <c r="S3592" s="173"/>
      <c r="T3592" s="173"/>
      <c r="U3592" s="92"/>
      <c r="V3592" s="92"/>
      <c r="W3592" s="94"/>
      <c r="X3592" s="83" t="str">
        <f>IF(ISERROR(VLOOKUP(W3592,LISTAS·PAPP!$AJ$3:$AK$903,2,0))," ",VLOOKUP(W3592,LISTAS·PAPP!$AJ$3:$AK$903,2,0))</f>
        <v xml:space="preserve"> </v>
      </c>
      <c r="Y3592" s="96"/>
      <c r="Z3592" s="97"/>
      <c r="AA3592" s="97"/>
      <c r="AB3592" s="97"/>
      <c r="AC3592" s="97"/>
      <c r="AD3592" s="97"/>
      <c r="AE3592" s="97"/>
      <c r="AF3592" s="97"/>
      <c r="AG3592" s="97"/>
      <c r="AH3592" s="97"/>
      <c r="AI3592" s="97"/>
      <c r="AJ3592" s="97"/>
      <c r="AK3592" s="97"/>
      <c r="AL3592" s="86" t="str">
        <f t="shared" si="166"/>
        <v/>
      </c>
      <c r="AM3592" s="87" t="str">
        <f t="shared" si="167"/>
        <v xml:space="preserve"> </v>
      </c>
      <c r="AN3592" s="1" t="str">
        <f t="shared" si="168"/>
        <v xml:space="preserve"> </v>
      </c>
    </row>
    <row r="3593" spans="1:40" s="88" customFormat="1" x14ac:dyDescent="0.25">
      <c r="A3593" s="92"/>
      <c r="B3593" s="92"/>
      <c r="C3593" s="92"/>
      <c r="D3593" s="92"/>
      <c r="E3593" s="92"/>
      <c r="F3593" s="93"/>
      <c r="G3593" s="94"/>
      <c r="H3593" s="83" t="str">
        <f>IF(M3593&lt;&gt;"",VLOOKUP(M3593,LISTAS·PAPP!$U$3:$Z$8,2,FALSE),"")</f>
        <v/>
      </c>
      <c r="I3593" s="85" t="str">
        <f>IF(M3593&lt;&gt;"",VLOOKUP(M3593,LISTAS·PAPP!$U$3:$Z$8,3,FALSE),"")</f>
        <v/>
      </c>
      <c r="J3593" s="83" t="str">
        <f>IF(M3593&lt;&gt;"",VLOOKUP(M3593,LISTAS·PAPP!$U$3:$Z$8,4,FALSE),"")</f>
        <v/>
      </c>
      <c r="K3593" s="83" t="str">
        <f>IF(C3593&lt;&gt;"",VLOOKUP(C3593,LISTAS·PAPP!$H$3:$O$119,4,FALSE),"")</f>
        <v/>
      </c>
      <c r="L3593" s="85" t="str">
        <f>IF(C3593&lt;&gt;"",VLOOKUP(C3593,LISTAS·PAPP!$H$3:$O$119,8,FALSE),"")</f>
        <v/>
      </c>
      <c r="M3593" s="95"/>
      <c r="N3593" s="92"/>
      <c r="O3593" s="92"/>
      <c r="P3593" s="84" t="str">
        <f>IF(N3593&lt;&gt;"",VLOOKUP(N3593,LISTAS·PAPP!$U$9:$Y$125,5,FALSE),"")</f>
        <v/>
      </c>
      <c r="Q3593" s="83" t="str">
        <f>IF(O3593&lt;&gt;"",VLOOKUP(O3593,LISTAS·PAPP!$U$9:$W$125,3,FALSE),"")</f>
        <v/>
      </c>
      <c r="R3593" s="92"/>
      <c r="S3593" s="173"/>
      <c r="T3593" s="173"/>
      <c r="U3593" s="92"/>
      <c r="V3593" s="92"/>
      <c r="W3593" s="94"/>
      <c r="X3593" s="83" t="str">
        <f>IF(ISERROR(VLOOKUP(W3593,LISTAS·PAPP!$AJ$3:$AK$903,2,0))," ",VLOOKUP(W3593,LISTAS·PAPP!$AJ$3:$AK$903,2,0))</f>
        <v xml:space="preserve"> </v>
      </c>
      <c r="Y3593" s="96"/>
      <c r="Z3593" s="97"/>
      <c r="AA3593" s="97"/>
      <c r="AB3593" s="97"/>
      <c r="AC3593" s="97"/>
      <c r="AD3593" s="97"/>
      <c r="AE3593" s="97"/>
      <c r="AF3593" s="97"/>
      <c r="AG3593" s="97"/>
      <c r="AH3593" s="97"/>
      <c r="AI3593" s="97"/>
      <c r="AJ3593" s="97"/>
      <c r="AK3593" s="97"/>
      <c r="AL3593" s="86" t="str">
        <f t="shared" si="166"/>
        <v/>
      </c>
      <c r="AM3593" s="87" t="str">
        <f t="shared" si="167"/>
        <v xml:space="preserve"> </v>
      </c>
      <c r="AN3593" s="1" t="str">
        <f t="shared" si="168"/>
        <v xml:space="preserve"> </v>
      </c>
    </row>
    <row r="3594" spans="1:40" s="88" customFormat="1" x14ac:dyDescent="0.25">
      <c r="A3594" s="92"/>
      <c r="B3594" s="92"/>
      <c r="C3594" s="92"/>
      <c r="D3594" s="92"/>
      <c r="E3594" s="92"/>
      <c r="F3594" s="93"/>
      <c r="G3594" s="94"/>
      <c r="H3594" s="83" t="str">
        <f>IF(M3594&lt;&gt;"",VLOOKUP(M3594,LISTAS·PAPP!$U$3:$Z$8,2,FALSE),"")</f>
        <v/>
      </c>
      <c r="I3594" s="85" t="str">
        <f>IF(M3594&lt;&gt;"",VLOOKUP(M3594,LISTAS·PAPP!$U$3:$Z$8,3,FALSE),"")</f>
        <v/>
      </c>
      <c r="J3594" s="83" t="str">
        <f>IF(M3594&lt;&gt;"",VLOOKUP(M3594,LISTAS·PAPP!$U$3:$Z$8,4,FALSE),"")</f>
        <v/>
      </c>
      <c r="K3594" s="83" t="str">
        <f>IF(C3594&lt;&gt;"",VLOOKUP(C3594,LISTAS·PAPP!$H$3:$O$119,4,FALSE),"")</f>
        <v/>
      </c>
      <c r="L3594" s="85" t="str">
        <f>IF(C3594&lt;&gt;"",VLOOKUP(C3594,LISTAS·PAPP!$H$3:$O$119,8,FALSE),"")</f>
        <v/>
      </c>
      <c r="M3594" s="95"/>
      <c r="N3594" s="92"/>
      <c r="O3594" s="92"/>
      <c r="P3594" s="84" t="str">
        <f>IF(N3594&lt;&gt;"",VLOOKUP(N3594,LISTAS·PAPP!$U$9:$Y$125,5,FALSE),"")</f>
        <v/>
      </c>
      <c r="Q3594" s="83" t="str">
        <f>IF(O3594&lt;&gt;"",VLOOKUP(O3594,LISTAS·PAPP!$U$9:$W$125,3,FALSE),"")</f>
        <v/>
      </c>
      <c r="R3594" s="92"/>
      <c r="S3594" s="173"/>
      <c r="T3594" s="173"/>
      <c r="U3594" s="92"/>
      <c r="V3594" s="92"/>
      <c r="W3594" s="94"/>
      <c r="X3594" s="83" t="str">
        <f>IF(ISERROR(VLOOKUP(W3594,LISTAS·PAPP!$AJ$3:$AK$903,2,0))," ",VLOOKUP(W3594,LISTAS·PAPP!$AJ$3:$AK$903,2,0))</f>
        <v xml:space="preserve"> </v>
      </c>
      <c r="Y3594" s="96"/>
      <c r="Z3594" s="97"/>
      <c r="AA3594" s="97"/>
      <c r="AB3594" s="97"/>
      <c r="AC3594" s="97"/>
      <c r="AD3594" s="97"/>
      <c r="AE3594" s="97"/>
      <c r="AF3594" s="97"/>
      <c r="AG3594" s="97"/>
      <c r="AH3594" s="97"/>
      <c r="AI3594" s="97"/>
      <c r="AJ3594" s="97"/>
      <c r="AK3594" s="97"/>
      <c r="AL3594" s="86" t="str">
        <f t="shared" ref="AL3594:AL3657" si="169">IF(A3594&gt;0,(Z3594+AA3594+AB3594+AC3594+AD3594+AE3594+AF3594+AG3594+AH3594+AI3594+AJ3594+AK3594),"")</f>
        <v/>
      </c>
      <c r="AM3594" s="87" t="str">
        <f t="shared" ref="AM3594:AM3657" si="170">IF(A3594&lt;&gt;"",IF(A3594&lt;&gt;"",IF(Y3594=AL3594,"OK",Y3594-AL3594),IF(AND(Y3594="",AL3594=""),"",Z3594-AL3594))," ")</f>
        <v xml:space="preserve"> </v>
      </c>
      <c r="AN3594" s="1" t="str">
        <f t="shared" si="168"/>
        <v xml:space="preserve"> </v>
      </c>
    </row>
    <row r="3595" spans="1:40" s="88" customFormat="1" x14ac:dyDescent="0.25">
      <c r="A3595" s="92"/>
      <c r="B3595" s="92"/>
      <c r="C3595" s="92"/>
      <c r="D3595" s="92"/>
      <c r="E3595" s="92"/>
      <c r="F3595" s="93"/>
      <c r="G3595" s="94"/>
      <c r="H3595" s="83" t="str">
        <f>IF(M3595&lt;&gt;"",VLOOKUP(M3595,LISTAS·PAPP!$U$3:$Z$8,2,FALSE),"")</f>
        <v/>
      </c>
      <c r="I3595" s="85" t="str">
        <f>IF(M3595&lt;&gt;"",VLOOKUP(M3595,LISTAS·PAPP!$U$3:$Z$8,3,FALSE),"")</f>
        <v/>
      </c>
      <c r="J3595" s="83" t="str">
        <f>IF(M3595&lt;&gt;"",VLOOKUP(M3595,LISTAS·PAPP!$U$3:$Z$8,4,FALSE),"")</f>
        <v/>
      </c>
      <c r="K3595" s="83" t="str">
        <f>IF(C3595&lt;&gt;"",VLOOKUP(C3595,LISTAS·PAPP!$H$3:$O$119,4,FALSE),"")</f>
        <v/>
      </c>
      <c r="L3595" s="85" t="str">
        <f>IF(C3595&lt;&gt;"",VLOOKUP(C3595,LISTAS·PAPP!$H$3:$O$119,8,FALSE),"")</f>
        <v/>
      </c>
      <c r="M3595" s="95"/>
      <c r="N3595" s="92"/>
      <c r="O3595" s="92"/>
      <c r="P3595" s="84" t="str">
        <f>IF(N3595&lt;&gt;"",VLOOKUP(N3595,LISTAS·PAPP!$U$9:$Y$125,5,FALSE),"")</f>
        <v/>
      </c>
      <c r="Q3595" s="83" t="str">
        <f>IF(O3595&lt;&gt;"",VLOOKUP(O3595,LISTAS·PAPP!$U$9:$W$125,3,FALSE),"")</f>
        <v/>
      </c>
      <c r="R3595" s="92"/>
      <c r="S3595" s="173"/>
      <c r="T3595" s="173"/>
      <c r="U3595" s="92"/>
      <c r="V3595" s="92"/>
      <c r="W3595" s="94"/>
      <c r="X3595" s="83" t="str">
        <f>IF(ISERROR(VLOOKUP(W3595,LISTAS·PAPP!$AJ$3:$AK$903,2,0))," ",VLOOKUP(W3595,LISTAS·PAPP!$AJ$3:$AK$903,2,0))</f>
        <v xml:space="preserve"> </v>
      </c>
      <c r="Y3595" s="96"/>
      <c r="Z3595" s="97"/>
      <c r="AA3595" s="97"/>
      <c r="AB3595" s="97"/>
      <c r="AC3595" s="97"/>
      <c r="AD3595" s="97"/>
      <c r="AE3595" s="97"/>
      <c r="AF3595" s="97"/>
      <c r="AG3595" s="97"/>
      <c r="AH3595" s="97"/>
      <c r="AI3595" s="97"/>
      <c r="AJ3595" s="97"/>
      <c r="AK3595" s="97"/>
      <c r="AL3595" s="86" t="str">
        <f t="shared" si="169"/>
        <v/>
      </c>
      <c r="AM3595" s="87" t="str">
        <f t="shared" si="170"/>
        <v xml:space="preserve"> </v>
      </c>
      <c r="AN3595" s="1" t="str">
        <f t="shared" ref="AN3595:AN3658" si="171">IF(A3595&lt;&gt;"",IF(A3595="","Escoger ESTRUCTURA ORGANIZACIONAL;",)&amp;" "&amp;(IF(B3595="","Escoger RELACIONAMIENTO INSTITUCIONAL;",)&amp;" "&amp;(IF(C3595="","Escoger UNIDADES ADMINISTRATIVAS;",)&amp;" "&amp;(IF(D3595="","Colocar COMPONENTE DEL PROYECTO DE INVERSIÓN;",)&amp;" "&amp;(IF(E3595="","Colocar ACTIVIDADES DEL PAPP;",)&amp;" "&amp;(IF(F3595="","Colocar META DE LA ACTIVIDAD;",)&amp;" "&amp;(IF(G3595="","Colocar INDICADOR DE LA META;",)&amp;" "&amp;(IF(H3595="","No visualiza PLAN NACIONAL DE DESARROLLO;",)&amp;" "&amp;(IF(I3595="","No visualiza PROGRAMA NACIONAL;",)&amp;" "&amp;(IF(J3595="","No visualiza OBJETIVO ESTRATEGICO INSTITUCIONAL;",)&amp;" "&amp;(IF(K3595="","No visualiza CENTRO GESTOR;",)&amp;" "&amp;(IF(L3595="","No visualiza AREA FUNCIONAL;",)&amp;" "&amp;(IF(M3595="","Escoger PRODUCTO INSTITUCIONAL;",)&amp;" "&amp;(IF(N3595="","Escoger PROYECTO;",)&amp;" "&amp;(IF(O3595="","Escoger ACTIVIDAD SINAFIP;",)&amp;" "&amp;(IF(P3595="","No visualiza CODIGO UNICO DE PROYECTO;",)&amp;" "&amp;(IF(Q3595="","No visualiza POLITICA DE IGUALDAD;",)&amp;" "&amp;(IF(R3595="","Escoger FUENTE;",)&amp;" "&amp;(IF(U3595="","Escoger NATURALEZA DE GASTO;",)&amp;" "&amp;(IF(V3595="","Escoger GRUPO DE GASTO;",)&amp;" "&amp;(IF(W3595="","Colocar ITEM PRESUPUESTARIO;",)&amp;" "&amp;(IF(X3595="","No visualiza DESCRIPCION ITEM PRESUPUESTARIO;",))))))))))))))))))))))," ")</f>
        <v xml:space="preserve"> </v>
      </c>
    </row>
    <row r="3596" spans="1:40" s="88" customFormat="1" x14ac:dyDescent="0.25">
      <c r="A3596" s="92"/>
      <c r="B3596" s="92"/>
      <c r="C3596" s="92"/>
      <c r="D3596" s="92"/>
      <c r="E3596" s="92"/>
      <c r="F3596" s="93"/>
      <c r="G3596" s="94"/>
      <c r="H3596" s="83" t="str">
        <f>IF(M3596&lt;&gt;"",VLOOKUP(M3596,LISTAS·PAPP!$U$3:$Z$8,2,FALSE),"")</f>
        <v/>
      </c>
      <c r="I3596" s="85" t="str">
        <f>IF(M3596&lt;&gt;"",VLOOKUP(M3596,LISTAS·PAPP!$U$3:$Z$8,3,FALSE),"")</f>
        <v/>
      </c>
      <c r="J3596" s="83" t="str">
        <f>IF(M3596&lt;&gt;"",VLOOKUP(M3596,LISTAS·PAPP!$U$3:$Z$8,4,FALSE),"")</f>
        <v/>
      </c>
      <c r="K3596" s="83" t="str">
        <f>IF(C3596&lt;&gt;"",VLOOKUP(C3596,LISTAS·PAPP!$H$3:$O$119,4,FALSE),"")</f>
        <v/>
      </c>
      <c r="L3596" s="85" t="str">
        <f>IF(C3596&lt;&gt;"",VLOOKUP(C3596,LISTAS·PAPP!$H$3:$O$119,8,FALSE),"")</f>
        <v/>
      </c>
      <c r="M3596" s="95"/>
      <c r="N3596" s="92"/>
      <c r="O3596" s="92"/>
      <c r="P3596" s="84" t="str">
        <f>IF(N3596&lt;&gt;"",VLOOKUP(N3596,LISTAS·PAPP!$U$9:$Y$125,5,FALSE),"")</f>
        <v/>
      </c>
      <c r="Q3596" s="83" t="str">
        <f>IF(O3596&lt;&gt;"",VLOOKUP(O3596,LISTAS·PAPP!$U$9:$W$125,3,FALSE),"")</f>
        <v/>
      </c>
      <c r="R3596" s="92"/>
      <c r="S3596" s="173"/>
      <c r="T3596" s="173"/>
      <c r="U3596" s="92"/>
      <c r="V3596" s="92"/>
      <c r="W3596" s="94"/>
      <c r="X3596" s="83" t="str">
        <f>IF(ISERROR(VLOOKUP(W3596,LISTAS·PAPP!$AJ$3:$AK$903,2,0))," ",VLOOKUP(W3596,LISTAS·PAPP!$AJ$3:$AK$903,2,0))</f>
        <v xml:space="preserve"> </v>
      </c>
      <c r="Y3596" s="96"/>
      <c r="Z3596" s="97"/>
      <c r="AA3596" s="97"/>
      <c r="AB3596" s="97"/>
      <c r="AC3596" s="97"/>
      <c r="AD3596" s="97"/>
      <c r="AE3596" s="97"/>
      <c r="AF3596" s="97"/>
      <c r="AG3596" s="97"/>
      <c r="AH3596" s="97"/>
      <c r="AI3596" s="97"/>
      <c r="AJ3596" s="97"/>
      <c r="AK3596" s="97"/>
      <c r="AL3596" s="86" t="str">
        <f t="shared" si="169"/>
        <v/>
      </c>
      <c r="AM3596" s="87" t="str">
        <f t="shared" si="170"/>
        <v xml:space="preserve"> </v>
      </c>
      <c r="AN3596" s="1" t="str">
        <f t="shared" si="171"/>
        <v xml:space="preserve"> </v>
      </c>
    </row>
    <row r="3597" spans="1:40" s="88" customFormat="1" x14ac:dyDescent="0.25">
      <c r="A3597" s="92"/>
      <c r="B3597" s="92"/>
      <c r="C3597" s="92"/>
      <c r="D3597" s="92"/>
      <c r="E3597" s="92"/>
      <c r="F3597" s="93"/>
      <c r="G3597" s="94"/>
      <c r="H3597" s="83" t="str">
        <f>IF(M3597&lt;&gt;"",VLOOKUP(M3597,LISTAS·PAPP!$U$3:$Z$8,2,FALSE),"")</f>
        <v/>
      </c>
      <c r="I3597" s="85" t="str">
        <f>IF(M3597&lt;&gt;"",VLOOKUP(M3597,LISTAS·PAPP!$U$3:$Z$8,3,FALSE),"")</f>
        <v/>
      </c>
      <c r="J3597" s="83" t="str">
        <f>IF(M3597&lt;&gt;"",VLOOKUP(M3597,LISTAS·PAPP!$U$3:$Z$8,4,FALSE),"")</f>
        <v/>
      </c>
      <c r="K3597" s="83" t="str">
        <f>IF(C3597&lt;&gt;"",VLOOKUP(C3597,LISTAS·PAPP!$H$3:$O$119,4,FALSE),"")</f>
        <v/>
      </c>
      <c r="L3597" s="85" t="str">
        <f>IF(C3597&lt;&gt;"",VLOOKUP(C3597,LISTAS·PAPP!$H$3:$O$119,8,FALSE),"")</f>
        <v/>
      </c>
      <c r="M3597" s="95"/>
      <c r="N3597" s="92"/>
      <c r="O3597" s="92"/>
      <c r="P3597" s="84" t="str">
        <f>IF(N3597&lt;&gt;"",VLOOKUP(N3597,LISTAS·PAPP!$U$9:$Y$125,5,FALSE),"")</f>
        <v/>
      </c>
      <c r="Q3597" s="83" t="str">
        <f>IF(O3597&lt;&gt;"",VLOOKUP(O3597,LISTAS·PAPP!$U$9:$W$125,3,FALSE),"")</f>
        <v/>
      </c>
      <c r="R3597" s="92"/>
      <c r="S3597" s="173"/>
      <c r="T3597" s="173"/>
      <c r="U3597" s="92"/>
      <c r="V3597" s="92"/>
      <c r="W3597" s="94"/>
      <c r="X3597" s="83" t="str">
        <f>IF(ISERROR(VLOOKUP(W3597,LISTAS·PAPP!$AJ$3:$AK$903,2,0))," ",VLOOKUP(W3597,LISTAS·PAPP!$AJ$3:$AK$903,2,0))</f>
        <v xml:space="preserve"> </v>
      </c>
      <c r="Y3597" s="96"/>
      <c r="Z3597" s="97"/>
      <c r="AA3597" s="97"/>
      <c r="AB3597" s="97"/>
      <c r="AC3597" s="97"/>
      <c r="AD3597" s="97"/>
      <c r="AE3597" s="97"/>
      <c r="AF3597" s="97"/>
      <c r="AG3597" s="97"/>
      <c r="AH3597" s="97"/>
      <c r="AI3597" s="97"/>
      <c r="AJ3597" s="97"/>
      <c r="AK3597" s="97"/>
      <c r="AL3597" s="86" t="str">
        <f t="shared" si="169"/>
        <v/>
      </c>
      <c r="AM3597" s="87" t="str">
        <f t="shared" si="170"/>
        <v xml:space="preserve"> </v>
      </c>
      <c r="AN3597" s="1" t="str">
        <f t="shared" si="171"/>
        <v xml:space="preserve"> </v>
      </c>
    </row>
    <row r="3598" spans="1:40" s="88" customFormat="1" x14ac:dyDescent="0.25">
      <c r="A3598" s="92"/>
      <c r="B3598" s="92"/>
      <c r="C3598" s="92"/>
      <c r="D3598" s="92"/>
      <c r="E3598" s="92"/>
      <c r="F3598" s="93"/>
      <c r="G3598" s="94"/>
      <c r="H3598" s="83" t="str">
        <f>IF(M3598&lt;&gt;"",VLOOKUP(M3598,LISTAS·PAPP!$U$3:$Z$8,2,FALSE),"")</f>
        <v/>
      </c>
      <c r="I3598" s="85" t="str">
        <f>IF(M3598&lt;&gt;"",VLOOKUP(M3598,LISTAS·PAPP!$U$3:$Z$8,3,FALSE),"")</f>
        <v/>
      </c>
      <c r="J3598" s="83" t="str">
        <f>IF(M3598&lt;&gt;"",VLOOKUP(M3598,LISTAS·PAPP!$U$3:$Z$8,4,FALSE),"")</f>
        <v/>
      </c>
      <c r="K3598" s="83" t="str">
        <f>IF(C3598&lt;&gt;"",VLOOKUP(C3598,LISTAS·PAPP!$H$3:$O$119,4,FALSE),"")</f>
        <v/>
      </c>
      <c r="L3598" s="85" t="str">
        <f>IF(C3598&lt;&gt;"",VLOOKUP(C3598,LISTAS·PAPP!$H$3:$O$119,8,FALSE),"")</f>
        <v/>
      </c>
      <c r="M3598" s="95"/>
      <c r="N3598" s="92"/>
      <c r="O3598" s="92"/>
      <c r="P3598" s="84" t="str">
        <f>IF(N3598&lt;&gt;"",VLOOKUP(N3598,LISTAS·PAPP!$U$9:$Y$125,5,FALSE),"")</f>
        <v/>
      </c>
      <c r="Q3598" s="83" t="str">
        <f>IF(O3598&lt;&gt;"",VLOOKUP(O3598,LISTAS·PAPP!$U$9:$W$125,3,FALSE),"")</f>
        <v/>
      </c>
      <c r="R3598" s="92"/>
      <c r="S3598" s="173"/>
      <c r="T3598" s="173"/>
      <c r="U3598" s="92"/>
      <c r="V3598" s="92"/>
      <c r="W3598" s="94"/>
      <c r="X3598" s="83" t="str">
        <f>IF(ISERROR(VLOOKUP(W3598,LISTAS·PAPP!$AJ$3:$AK$903,2,0))," ",VLOOKUP(W3598,LISTAS·PAPP!$AJ$3:$AK$903,2,0))</f>
        <v xml:space="preserve"> </v>
      </c>
      <c r="Y3598" s="96"/>
      <c r="Z3598" s="97"/>
      <c r="AA3598" s="97"/>
      <c r="AB3598" s="97"/>
      <c r="AC3598" s="97"/>
      <c r="AD3598" s="97"/>
      <c r="AE3598" s="97"/>
      <c r="AF3598" s="97"/>
      <c r="AG3598" s="97"/>
      <c r="AH3598" s="97"/>
      <c r="AI3598" s="97"/>
      <c r="AJ3598" s="97"/>
      <c r="AK3598" s="97"/>
      <c r="AL3598" s="86" t="str">
        <f t="shared" si="169"/>
        <v/>
      </c>
      <c r="AM3598" s="87" t="str">
        <f t="shared" si="170"/>
        <v xml:space="preserve"> </v>
      </c>
      <c r="AN3598" s="1" t="str">
        <f t="shared" si="171"/>
        <v xml:space="preserve"> </v>
      </c>
    </row>
    <row r="3599" spans="1:40" s="88" customFormat="1" x14ac:dyDescent="0.25">
      <c r="A3599" s="92"/>
      <c r="B3599" s="92"/>
      <c r="C3599" s="92"/>
      <c r="D3599" s="92"/>
      <c r="E3599" s="92"/>
      <c r="F3599" s="93"/>
      <c r="G3599" s="94"/>
      <c r="H3599" s="83" t="str">
        <f>IF(M3599&lt;&gt;"",VLOOKUP(M3599,LISTAS·PAPP!$U$3:$Z$8,2,FALSE),"")</f>
        <v/>
      </c>
      <c r="I3599" s="85" t="str">
        <f>IF(M3599&lt;&gt;"",VLOOKUP(M3599,LISTAS·PAPP!$U$3:$Z$8,3,FALSE),"")</f>
        <v/>
      </c>
      <c r="J3599" s="83" t="str">
        <f>IF(M3599&lt;&gt;"",VLOOKUP(M3599,LISTAS·PAPP!$U$3:$Z$8,4,FALSE),"")</f>
        <v/>
      </c>
      <c r="K3599" s="83" t="str">
        <f>IF(C3599&lt;&gt;"",VLOOKUP(C3599,LISTAS·PAPP!$H$3:$O$119,4,FALSE),"")</f>
        <v/>
      </c>
      <c r="L3599" s="85" t="str">
        <f>IF(C3599&lt;&gt;"",VLOOKUP(C3599,LISTAS·PAPP!$H$3:$O$119,8,FALSE),"")</f>
        <v/>
      </c>
      <c r="M3599" s="95"/>
      <c r="N3599" s="92"/>
      <c r="O3599" s="92"/>
      <c r="P3599" s="84" t="str">
        <f>IF(N3599&lt;&gt;"",VLOOKUP(N3599,LISTAS·PAPP!$U$9:$Y$125,5,FALSE),"")</f>
        <v/>
      </c>
      <c r="Q3599" s="83" t="str">
        <f>IF(O3599&lt;&gt;"",VLOOKUP(O3599,LISTAS·PAPP!$U$9:$W$125,3,FALSE),"")</f>
        <v/>
      </c>
      <c r="R3599" s="92"/>
      <c r="S3599" s="173"/>
      <c r="T3599" s="173"/>
      <c r="U3599" s="92"/>
      <c r="V3599" s="92"/>
      <c r="W3599" s="94"/>
      <c r="X3599" s="83" t="str">
        <f>IF(ISERROR(VLOOKUP(W3599,LISTAS·PAPP!$AJ$3:$AK$903,2,0))," ",VLOOKUP(W3599,LISTAS·PAPP!$AJ$3:$AK$903,2,0))</f>
        <v xml:space="preserve"> </v>
      </c>
      <c r="Y3599" s="96"/>
      <c r="Z3599" s="97"/>
      <c r="AA3599" s="97"/>
      <c r="AB3599" s="97"/>
      <c r="AC3599" s="97"/>
      <c r="AD3599" s="97"/>
      <c r="AE3599" s="97"/>
      <c r="AF3599" s="97"/>
      <c r="AG3599" s="97"/>
      <c r="AH3599" s="97"/>
      <c r="AI3599" s="97"/>
      <c r="AJ3599" s="97"/>
      <c r="AK3599" s="97"/>
      <c r="AL3599" s="86" t="str">
        <f t="shared" si="169"/>
        <v/>
      </c>
      <c r="AM3599" s="87" t="str">
        <f t="shared" si="170"/>
        <v xml:space="preserve"> </v>
      </c>
      <c r="AN3599" s="1" t="str">
        <f t="shared" si="171"/>
        <v xml:space="preserve"> </v>
      </c>
    </row>
    <row r="3600" spans="1:40" s="88" customFormat="1" x14ac:dyDescent="0.25">
      <c r="A3600" s="92"/>
      <c r="B3600" s="92"/>
      <c r="C3600" s="92"/>
      <c r="D3600" s="92"/>
      <c r="E3600" s="92"/>
      <c r="F3600" s="93"/>
      <c r="G3600" s="94"/>
      <c r="H3600" s="83" t="str">
        <f>IF(M3600&lt;&gt;"",VLOOKUP(M3600,LISTAS·PAPP!$U$3:$Z$8,2,FALSE),"")</f>
        <v/>
      </c>
      <c r="I3600" s="85" t="str">
        <f>IF(M3600&lt;&gt;"",VLOOKUP(M3600,LISTAS·PAPP!$U$3:$Z$8,3,FALSE),"")</f>
        <v/>
      </c>
      <c r="J3600" s="83" t="str">
        <f>IF(M3600&lt;&gt;"",VLOOKUP(M3600,LISTAS·PAPP!$U$3:$Z$8,4,FALSE),"")</f>
        <v/>
      </c>
      <c r="K3600" s="83" t="str">
        <f>IF(C3600&lt;&gt;"",VLOOKUP(C3600,LISTAS·PAPP!$H$3:$O$119,4,FALSE),"")</f>
        <v/>
      </c>
      <c r="L3600" s="85" t="str">
        <f>IF(C3600&lt;&gt;"",VLOOKUP(C3600,LISTAS·PAPP!$H$3:$O$119,8,FALSE),"")</f>
        <v/>
      </c>
      <c r="M3600" s="95"/>
      <c r="N3600" s="92"/>
      <c r="O3600" s="92"/>
      <c r="P3600" s="84" t="str">
        <f>IF(N3600&lt;&gt;"",VLOOKUP(N3600,LISTAS·PAPP!$U$9:$Y$125,5,FALSE),"")</f>
        <v/>
      </c>
      <c r="Q3600" s="83" t="str">
        <f>IF(O3600&lt;&gt;"",VLOOKUP(O3600,LISTAS·PAPP!$U$9:$W$125,3,FALSE),"")</f>
        <v/>
      </c>
      <c r="R3600" s="92"/>
      <c r="S3600" s="173"/>
      <c r="T3600" s="173"/>
      <c r="U3600" s="92"/>
      <c r="V3600" s="92"/>
      <c r="W3600" s="94"/>
      <c r="X3600" s="83" t="str">
        <f>IF(ISERROR(VLOOKUP(W3600,LISTAS·PAPP!$AJ$3:$AK$903,2,0))," ",VLOOKUP(W3600,LISTAS·PAPP!$AJ$3:$AK$903,2,0))</f>
        <v xml:space="preserve"> </v>
      </c>
      <c r="Y3600" s="96"/>
      <c r="Z3600" s="97"/>
      <c r="AA3600" s="97"/>
      <c r="AB3600" s="97"/>
      <c r="AC3600" s="97"/>
      <c r="AD3600" s="97"/>
      <c r="AE3600" s="97"/>
      <c r="AF3600" s="97"/>
      <c r="AG3600" s="97"/>
      <c r="AH3600" s="97"/>
      <c r="AI3600" s="97"/>
      <c r="AJ3600" s="97"/>
      <c r="AK3600" s="97"/>
      <c r="AL3600" s="86" t="str">
        <f t="shared" si="169"/>
        <v/>
      </c>
      <c r="AM3600" s="87" t="str">
        <f t="shared" si="170"/>
        <v xml:space="preserve"> </v>
      </c>
      <c r="AN3600" s="1" t="str">
        <f t="shared" si="171"/>
        <v xml:space="preserve"> </v>
      </c>
    </row>
    <row r="3601" spans="1:40" s="88" customFormat="1" x14ac:dyDescent="0.25">
      <c r="A3601" s="92"/>
      <c r="B3601" s="92"/>
      <c r="C3601" s="92"/>
      <c r="D3601" s="92"/>
      <c r="E3601" s="92"/>
      <c r="F3601" s="93"/>
      <c r="G3601" s="94"/>
      <c r="H3601" s="83" t="str">
        <f>IF(M3601&lt;&gt;"",VLOOKUP(M3601,LISTAS·PAPP!$U$3:$Z$8,2,FALSE),"")</f>
        <v/>
      </c>
      <c r="I3601" s="85" t="str">
        <f>IF(M3601&lt;&gt;"",VLOOKUP(M3601,LISTAS·PAPP!$U$3:$Z$8,3,FALSE),"")</f>
        <v/>
      </c>
      <c r="J3601" s="83" t="str">
        <f>IF(M3601&lt;&gt;"",VLOOKUP(M3601,LISTAS·PAPP!$U$3:$Z$8,4,FALSE),"")</f>
        <v/>
      </c>
      <c r="K3601" s="83" t="str">
        <f>IF(C3601&lt;&gt;"",VLOOKUP(C3601,LISTAS·PAPP!$H$3:$O$119,4,FALSE),"")</f>
        <v/>
      </c>
      <c r="L3601" s="85" t="str">
        <f>IF(C3601&lt;&gt;"",VLOOKUP(C3601,LISTAS·PAPP!$H$3:$O$119,8,FALSE),"")</f>
        <v/>
      </c>
      <c r="M3601" s="95"/>
      <c r="N3601" s="92"/>
      <c r="O3601" s="92"/>
      <c r="P3601" s="84" t="str">
        <f>IF(N3601&lt;&gt;"",VLOOKUP(N3601,LISTAS·PAPP!$U$9:$Y$125,5,FALSE),"")</f>
        <v/>
      </c>
      <c r="Q3601" s="83" t="str">
        <f>IF(O3601&lt;&gt;"",VLOOKUP(O3601,LISTAS·PAPP!$U$9:$W$125,3,FALSE),"")</f>
        <v/>
      </c>
      <c r="R3601" s="92"/>
      <c r="S3601" s="173"/>
      <c r="T3601" s="173"/>
      <c r="U3601" s="92"/>
      <c r="V3601" s="92"/>
      <c r="W3601" s="94"/>
      <c r="X3601" s="83" t="str">
        <f>IF(ISERROR(VLOOKUP(W3601,LISTAS·PAPP!$AJ$3:$AK$903,2,0))," ",VLOOKUP(W3601,LISTAS·PAPP!$AJ$3:$AK$903,2,0))</f>
        <v xml:space="preserve"> </v>
      </c>
      <c r="Y3601" s="96"/>
      <c r="Z3601" s="97"/>
      <c r="AA3601" s="97"/>
      <c r="AB3601" s="97"/>
      <c r="AC3601" s="97"/>
      <c r="AD3601" s="97"/>
      <c r="AE3601" s="97"/>
      <c r="AF3601" s="97"/>
      <c r="AG3601" s="97"/>
      <c r="AH3601" s="97"/>
      <c r="AI3601" s="97"/>
      <c r="AJ3601" s="97"/>
      <c r="AK3601" s="97"/>
      <c r="AL3601" s="86" t="str">
        <f t="shared" si="169"/>
        <v/>
      </c>
      <c r="AM3601" s="87" t="str">
        <f t="shared" si="170"/>
        <v xml:space="preserve"> </v>
      </c>
      <c r="AN3601" s="1" t="str">
        <f t="shared" si="171"/>
        <v xml:space="preserve"> </v>
      </c>
    </row>
    <row r="3602" spans="1:40" s="88" customFormat="1" x14ac:dyDescent="0.25">
      <c r="A3602" s="92"/>
      <c r="B3602" s="92"/>
      <c r="C3602" s="92"/>
      <c r="D3602" s="92"/>
      <c r="E3602" s="92"/>
      <c r="F3602" s="93"/>
      <c r="G3602" s="94"/>
      <c r="H3602" s="83" t="str">
        <f>IF(M3602&lt;&gt;"",VLOOKUP(M3602,LISTAS·PAPP!$U$3:$Z$8,2,FALSE),"")</f>
        <v/>
      </c>
      <c r="I3602" s="85" t="str">
        <f>IF(M3602&lt;&gt;"",VLOOKUP(M3602,LISTAS·PAPP!$U$3:$Z$8,3,FALSE),"")</f>
        <v/>
      </c>
      <c r="J3602" s="83" t="str">
        <f>IF(M3602&lt;&gt;"",VLOOKUP(M3602,LISTAS·PAPP!$U$3:$Z$8,4,FALSE),"")</f>
        <v/>
      </c>
      <c r="K3602" s="83" t="str">
        <f>IF(C3602&lt;&gt;"",VLOOKUP(C3602,LISTAS·PAPP!$H$3:$O$119,4,FALSE),"")</f>
        <v/>
      </c>
      <c r="L3602" s="85" t="str">
        <f>IF(C3602&lt;&gt;"",VLOOKUP(C3602,LISTAS·PAPP!$H$3:$O$119,8,FALSE),"")</f>
        <v/>
      </c>
      <c r="M3602" s="95"/>
      <c r="N3602" s="92"/>
      <c r="O3602" s="92"/>
      <c r="P3602" s="84" t="str">
        <f>IF(N3602&lt;&gt;"",VLOOKUP(N3602,LISTAS·PAPP!$U$9:$Y$125,5,FALSE),"")</f>
        <v/>
      </c>
      <c r="Q3602" s="83" t="str">
        <f>IF(O3602&lt;&gt;"",VLOOKUP(O3602,LISTAS·PAPP!$U$9:$W$125,3,FALSE),"")</f>
        <v/>
      </c>
      <c r="R3602" s="92"/>
      <c r="S3602" s="173"/>
      <c r="T3602" s="173"/>
      <c r="U3602" s="92"/>
      <c r="V3602" s="92"/>
      <c r="W3602" s="94"/>
      <c r="X3602" s="83" t="str">
        <f>IF(ISERROR(VLOOKUP(W3602,LISTAS·PAPP!$AJ$3:$AK$903,2,0))," ",VLOOKUP(W3602,LISTAS·PAPP!$AJ$3:$AK$903,2,0))</f>
        <v xml:space="preserve"> </v>
      </c>
      <c r="Y3602" s="96"/>
      <c r="Z3602" s="97"/>
      <c r="AA3602" s="97"/>
      <c r="AB3602" s="97"/>
      <c r="AC3602" s="97"/>
      <c r="AD3602" s="97"/>
      <c r="AE3602" s="97"/>
      <c r="AF3602" s="97"/>
      <c r="AG3602" s="97"/>
      <c r="AH3602" s="97"/>
      <c r="AI3602" s="97"/>
      <c r="AJ3602" s="97"/>
      <c r="AK3602" s="97"/>
      <c r="AL3602" s="86" t="str">
        <f t="shared" si="169"/>
        <v/>
      </c>
      <c r="AM3602" s="87" t="str">
        <f t="shared" si="170"/>
        <v xml:space="preserve"> </v>
      </c>
      <c r="AN3602" s="1" t="str">
        <f t="shared" si="171"/>
        <v xml:space="preserve"> </v>
      </c>
    </row>
    <row r="3603" spans="1:40" s="88" customFormat="1" x14ac:dyDescent="0.25">
      <c r="A3603" s="92"/>
      <c r="B3603" s="92"/>
      <c r="C3603" s="92"/>
      <c r="D3603" s="92"/>
      <c r="E3603" s="92"/>
      <c r="F3603" s="93"/>
      <c r="G3603" s="94"/>
      <c r="H3603" s="83" t="str">
        <f>IF(M3603&lt;&gt;"",VLOOKUP(M3603,LISTAS·PAPP!$U$3:$Z$8,2,FALSE),"")</f>
        <v/>
      </c>
      <c r="I3603" s="85" t="str">
        <f>IF(M3603&lt;&gt;"",VLOOKUP(M3603,LISTAS·PAPP!$U$3:$Z$8,3,FALSE),"")</f>
        <v/>
      </c>
      <c r="J3603" s="83" t="str">
        <f>IF(M3603&lt;&gt;"",VLOOKUP(M3603,LISTAS·PAPP!$U$3:$Z$8,4,FALSE),"")</f>
        <v/>
      </c>
      <c r="K3603" s="83" t="str">
        <f>IF(C3603&lt;&gt;"",VLOOKUP(C3603,LISTAS·PAPP!$H$3:$O$119,4,FALSE),"")</f>
        <v/>
      </c>
      <c r="L3603" s="85" t="str">
        <f>IF(C3603&lt;&gt;"",VLOOKUP(C3603,LISTAS·PAPP!$H$3:$O$119,8,FALSE),"")</f>
        <v/>
      </c>
      <c r="M3603" s="95"/>
      <c r="N3603" s="92"/>
      <c r="O3603" s="92"/>
      <c r="P3603" s="84" t="str">
        <f>IF(N3603&lt;&gt;"",VLOOKUP(N3603,LISTAS·PAPP!$U$9:$Y$125,5,FALSE),"")</f>
        <v/>
      </c>
      <c r="Q3603" s="83" t="str">
        <f>IF(O3603&lt;&gt;"",VLOOKUP(O3603,LISTAS·PAPP!$U$9:$W$125,3,FALSE),"")</f>
        <v/>
      </c>
      <c r="R3603" s="92"/>
      <c r="S3603" s="173"/>
      <c r="T3603" s="173"/>
      <c r="U3603" s="92"/>
      <c r="V3603" s="92"/>
      <c r="W3603" s="94"/>
      <c r="X3603" s="83" t="str">
        <f>IF(ISERROR(VLOOKUP(W3603,LISTAS·PAPP!$AJ$3:$AK$903,2,0))," ",VLOOKUP(W3603,LISTAS·PAPP!$AJ$3:$AK$903,2,0))</f>
        <v xml:space="preserve"> </v>
      </c>
      <c r="Y3603" s="96"/>
      <c r="Z3603" s="97"/>
      <c r="AA3603" s="97"/>
      <c r="AB3603" s="97"/>
      <c r="AC3603" s="97"/>
      <c r="AD3603" s="97"/>
      <c r="AE3603" s="97"/>
      <c r="AF3603" s="97"/>
      <c r="AG3603" s="97"/>
      <c r="AH3603" s="97"/>
      <c r="AI3603" s="97"/>
      <c r="AJ3603" s="97"/>
      <c r="AK3603" s="97"/>
      <c r="AL3603" s="86" t="str">
        <f t="shared" si="169"/>
        <v/>
      </c>
      <c r="AM3603" s="87" t="str">
        <f t="shared" si="170"/>
        <v xml:space="preserve"> </v>
      </c>
      <c r="AN3603" s="1" t="str">
        <f t="shared" si="171"/>
        <v xml:space="preserve"> </v>
      </c>
    </row>
    <row r="3604" spans="1:40" s="88" customFormat="1" x14ac:dyDescent="0.25">
      <c r="A3604" s="92"/>
      <c r="B3604" s="92"/>
      <c r="C3604" s="92"/>
      <c r="D3604" s="92"/>
      <c r="E3604" s="92"/>
      <c r="F3604" s="93"/>
      <c r="G3604" s="94"/>
      <c r="H3604" s="83" t="str">
        <f>IF(M3604&lt;&gt;"",VLOOKUP(M3604,LISTAS·PAPP!$U$3:$Z$8,2,FALSE),"")</f>
        <v/>
      </c>
      <c r="I3604" s="85" t="str">
        <f>IF(M3604&lt;&gt;"",VLOOKUP(M3604,LISTAS·PAPP!$U$3:$Z$8,3,FALSE),"")</f>
        <v/>
      </c>
      <c r="J3604" s="83" t="str">
        <f>IF(M3604&lt;&gt;"",VLOOKUP(M3604,LISTAS·PAPP!$U$3:$Z$8,4,FALSE),"")</f>
        <v/>
      </c>
      <c r="K3604" s="83" t="str">
        <f>IF(C3604&lt;&gt;"",VLOOKUP(C3604,LISTAS·PAPP!$H$3:$O$119,4,FALSE),"")</f>
        <v/>
      </c>
      <c r="L3604" s="85" t="str">
        <f>IF(C3604&lt;&gt;"",VLOOKUP(C3604,LISTAS·PAPP!$H$3:$O$119,8,FALSE),"")</f>
        <v/>
      </c>
      <c r="M3604" s="95"/>
      <c r="N3604" s="92"/>
      <c r="O3604" s="92"/>
      <c r="P3604" s="84" t="str">
        <f>IF(N3604&lt;&gt;"",VLOOKUP(N3604,LISTAS·PAPP!$U$9:$Y$125,5,FALSE),"")</f>
        <v/>
      </c>
      <c r="Q3604" s="83" t="str">
        <f>IF(O3604&lt;&gt;"",VLOOKUP(O3604,LISTAS·PAPP!$U$9:$W$125,3,FALSE),"")</f>
        <v/>
      </c>
      <c r="R3604" s="92"/>
      <c r="S3604" s="173"/>
      <c r="T3604" s="173"/>
      <c r="U3604" s="92"/>
      <c r="V3604" s="92"/>
      <c r="W3604" s="94"/>
      <c r="X3604" s="83" t="str">
        <f>IF(ISERROR(VLOOKUP(W3604,LISTAS·PAPP!$AJ$3:$AK$903,2,0))," ",VLOOKUP(W3604,LISTAS·PAPP!$AJ$3:$AK$903,2,0))</f>
        <v xml:space="preserve"> </v>
      </c>
      <c r="Y3604" s="96"/>
      <c r="Z3604" s="97"/>
      <c r="AA3604" s="97"/>
      <c r="AB3604" s="97"/>
      <c r="AC3604" s="97"/>
      <c r="AD3604" s="97"/>
      <c r="AE3604" s="97"/>
      <c r="AF3604" s="97"/>
      <c r="AG3604" s="97"/>
      <c r="AH3604" s="97"/>
      <c r="AI3604" s="97"/>
      <c r="AJ3604" s="97"/>
      <c r="AK3604" s="97"/>
      <c r="AL3604" s="86" t="str">
        <f t="shared" si="169"/>
        <v/>
      </c>
      <c r="AM3604" s="87" t="str">
        <f t="shared" si="170"/>
        <v xml:space="preserve"> </v>
      </c>
      <c r="AN3604" s="1" t="str">
        <f t="shared" si="171"/>
        <v xml:space="preserve"> </v>
      </c>
    </row>
    <row r="3605" spans="1:40" s="88" customFormat="1" x14ac:dyDescent="0.25">
      <c r="A3605" s="92"/>
      <c r="B3605" s="92"/>
      <c r="C3605" s="92"/>
      <c r="D3605" s="92"/>
      <c r="E3605" s="92"/>
      <c r="F3605" s="93"/>
      <c r="G3605" s="94"/>
      <c r="H3605" s="83" t="str">
        <f>IF(M3605&lt;&gt;"",VLOOKUP(M3605,LISTAS·PAPP!$U$3:$Z$8,2,FALSE),"")</f>
        <v/>
      </c>
      <c r="I3605" s="85" t="str">
        <f>IF(M3605&lt;&gt;"",VLOOKUP(M3605,LISTAS·PAPP!$U$3:$Z$8,3,FALSE),"")</f>
        <v/>
      </c>
      <c r="J3605" s="83" t="str">
        <f>IF(M3605&lt;&gt;"",VLOOKUP(M3605,LISTAS·PAPP!$U$3:$Z$8,4,FALSE),"")</f>
        <v/>
      </c>
      <c r="K3605" s="83" t="str">
        <f>IF(C3605&lt;&gt;"",VLOOKUP(C3605,LISTAS·PAPP!$H$3:$O$119,4,FALSE),"")</f>
        <v/>
      </c>
      <c r="L3605" s="85" t="str">
        <f>IF(C3605&lt;&gt;"",VLOOKUP(C3605,LISTAS·PAPP!$H$3:$O$119,8,FALSE),"")</f>
        <v/>
      </c>
      <c r="M3605" s="95"/>
      <c r="N3605" s="92"/>
      <c r="O3605" s="92"/>
      <c r="P3605" s="84" t="str">
        <f>IF(N3605&lt;&gt;"",VLOOKUP(N3605,LISTAS·PAPP!$U$9:$Y$125,5,FALSE),"")</f>
        <v/>
      </c>
      <c r="Q3605" s="83" t="str">
        <f>IF(O3605&lt;&gt;"",VLOOKUP(O3605,LISTAS·PAPP!$U$9:$W$125,3,FALSE),"")</f>
        <v/>
      </c>
      <c r="R3605" s="92"/>
      <c r="S3605" s="173"/>
      <c r="T3605" s="173"/>
      <c r="U3605" s="92"/>
      <c r="V3605" s="92"/>
      <c r="W3605" s="94"/>
      <c r="X3605" s="83" t="str">
        <f>IF(ISERROR(VLOOKUP(W3605,LISTAS·PAPP!$AJ$3:$AK$903,2,0))," ",VLOOKUP(W3605,LISTAS·PAPP!$AJ$3:$AK$903,2,0))</f>
        <v xml:space="preserve"> </v>
      </c>
      <c r="Y3605" s="96"/>
      <c r="Z3605" s="97"/>
      <c r="AA3605" s="97"/>
      <c r="AB3605" s="97"/>
      <c r="AC3605" s="97"/>
      <c r="AD3605" s="97"/>
      <c r="AE3605" s="97"/>
      <c r="AF3605" s="97"/>
      <c r="AG3605" s="97"/>
      <c r="AH3605" s="97"/>
      <c r="AI3605" s="97"/>
      <c r="AJ3605" s="97"/>
      <c r="AK3605" s="97"/>
      <c r="AL3605" s="86" t="str">
        <f t="shared" si="169"/>
        <v/>
      </c>
      <c r="AM3605" s="87" t="str">
        <f t="shared" si="170"/>
        <v xml:space="preserve"> </v>
      </c>
      <c r="AN3605" s="1" t="str">
        <f t="shared" si="171"/>
        <v xml:space="preserve"> </v>
      </c>
    </row>
    <row r="3606" spans="1:40" s="88" customFormat="1" x14ac:dyDescent="0.25">
      <c r="A3606" s="92"/>
      <c r="B3606" s="92"/>
      <c r="C3606" s="92"/>
      <c r="D3606" s="92"/>
      <c r="E3606" s="92"/>
      <c r="F3606" s="93"/>
      <c r="G3606" s="94"/>
      <c r="H3606" s="83" t="str">
        <f>IF(M3606&lt;&gt;"",VLOOKUP(M3606,LISTAS·PAPP!$U$3:$Z$8,2,FALSE),"")</f>
        <v/>
      </c>
      <c r="I3606" s="85" t="str">
        <f>IF(M3606&lt;&gt;"",VLOOKUP(M3606,LISTAS·PAPP!$U$3:$Z$8,3,FALSE),"")</f>
        <v/>
      </c>
      <c r="J3606" s="83" t="str">
        <f>IF(M3606&lt;&gt;"",VLOOKUP(M3606,LISTAS·PAPP!$U$3:$Z$8,4,FALSE),"")</f>
        <v/>
      </c>
      <c r="K3606" s="83" t="str">
        <f>IF(C3606&lt;&gt;"",VLOOKUP(C3606,LISTAS·PAPP!$H$3:$O$119,4,FALSE),"")</f>
        <v/>
      </c>
      <c r="L3606" s="85" t="str">
        <f>IF(C3606&lt;&gt;"",VLOOKUP(C3606,LISTAS·PAPP!$H$3:$O$119,8,FALSE),"")</f>
        <v/>
      </c>
      <c r="M3606" s="95"/>
      <c r="N3606" s="92"/>
      <c r="O3606" s="92"/>
      <c r="P3606" s="84" t="str">
        <f>IF(N3606&lt;&gt;"",VLOOKUP(N3606,LISTAS·PAPP!$U$9:$Y$125,5,FALSE),"")</f>
        <v/>
      </c>
      <c r="Q3606" s="83" t="str">
        <f>IF(O3606&lt;&gt;"",VLOOKUP(O3606,LISTAS·PAPP!$U$9:$W$125,3,FALSE),"")</f>
        <v/>
      </c>
      <c r="R3606" s="92"/>
      <c r="S3606" s="173"/>
      <c r="T3606" s="173"/>
      <c r="U3606" s="92"/>
      <c r="V3606" s="92"/>
      <c r="W3606" s="94"/>
      <c r="X3606" s="83" t="str">
        <f>IF(ISERROR(VLOOKUP(W3606,LISTAS·PAPP!$AJ$3:$AK$903,2,0))," ",VLOOKUP(W3606,LISTAS·PAPP!$AJ$3:$AK$903,2,0))</f>
        <v xml:space="preserve"> </v>
      </c>
      <c r="Y3606" s="96"/>
      <c r="Z3606" s="97"/>
      <c r="AA3606" s="97"/>
      <c r="AB3606" s="97"/>
      <c r="AC3606" s="97"/>
      <c r="AD3606" s="97"/>
      <c r="AE3606" s="97"/>
      <c r="AF3606" s="97"/>
      <c r="AG3606" s="97"/>
      <c r="AH3606" s="97"/>
      <c r="AI3606" s="97"/>
      <c r="AJ3606" s="97"/>
      <c r="AK3606" s="97"/>
      <c r="AL3606" s="86" t="str">
        <f t="shared" si="169"/>
        <v/>
      </c>
      <c r="AM3606" s="87" t="str">
        <f t="shared" si="170"/>
        <v xml:space="preserve"> </v>
      </c>
      <c r="AN3606" s="1" t="str">
        <f t="shared" si="171"/>
        <v xml:space="preserve"> </v>
      </c>
    </row>
    <row r="3607" spans="1:40" s="88" customFormat="1" x14ac:dyDescent="0.25">
      <c r="A3607" s="92"/>
      <c r="B3607" s="92"/>
      <c r="C3607" s="92"/>
      <c r="D3607" s="92"/>
      <c r="E3607" s="92"/>
      <c r="F3607" s="93"/>
      <c r="G3607" s="94"/>
      <c r="H3607" s="83" t="str">
        <f>IF(M3607&lt;&gt;"",VLOOKUP(M3607,LISTAS·PAPP!$U$3:$Z$8,2,FALSE),"")</f>
        <v/>
      </c>
      <c r="I3607" s="85" t="str">
        <f>IF(M3607&lt;&gt;"",VLOOKUP(M3607,LISTAS·PAPP!$U$3:$Z$8,3,FALSE),"")</f>
        <v/>
      </c>
      <c r="J3607" s="83" t="str">
        <f>IF(M3607&lt;&gt;"",VLOOKUP(M3607,LISTAS·PAPP!$U$3:$Z$8,4,FALSE),"")</f>
        <v/>
      </c>
      <c r="K3607" s="83" t="str">
        <f>IF(C3607&lt;&gt;"",VLOOKUP(C3607,LISTAS·PAPP!$H$3:$O$119,4,FALSE),"")</f>
        <v/>
      </c>
      <c r="L3607" s="85" t="str">
        <f>IF(C3607&lt;&gt;"",VLOOKUP(C3607,LISTAS·PAPP!$H$3:$O$119,8,FALSE),"")</f>
        <v/>
      </c>
      <c r="M3607" s="95"/>
      <c r="N3607" s="92"/>
      <c r="O3607" s="92"/>
      <c r="P3607" s="84" t="str">
        <f>IF(N3607&lt;&gt;"",VLOOKUP(N3607,LISTAS·PAPP!$U$9:$Y$125,5,FALSE),"")</f>
        <v/>
      </c>
      <c r="Q3607" s="83" t="str">
        <f>IF(O3607&lt;&gt;"",VLOOKUP(O3607,LISTAS·PAPP!$U$9:$W$125,3,FALSE),"")</f>
        <v/>
      </c>
      <c r="R3607" s="92"/>
      <c r="S3607" s="173"/>
      <c r="T3607" s="173"/>
      <c r="U3607" s="92"/>
      <c r="V3607" s="92"/>
      <c r="W3607" s="94"/>
      <c r="X3607" s="83" t="str">
        <f>IF(ISERROR(VLOOKUP(W3607,LISTAS·PAPP!$AJ$3:$AK$903,2,0))," ",VLOOKUP(W3607,LISTAS·PAPP!$AJ$3:$AK$903,2,0))</f>
        <v xml:space="preserve"> </v>
      </c>
      <c r="Y3607" s="96"/>
      <c r="Z3607" s="97"/>
      <c r="AA3607" s="97"/>
      <c r="AB3607" s="97"/>
      <c r="AC3607" s="97"/>
      <c r="AD3607" s="97"/>
      <c r="AE3607" s="97"/>
      <c r="AF3607" s="97"/>
      <c r="AG3607" s="97"/>
      <c r="AH3607" s="97"/>
      <c r="AI3607" s="97"/>
      <c r="AJ3607" s="97"/>
      <c r="AK3607" s="97"/>
      <c r="AL3607" s="86" t="str">
        <f t="shared" si="169"/>
        <v/>
      </c>
      <c r="AM3607" s="87" t="str">
        <f t="shared" si="170"/>
        <v xml:space="preserve"> </v>
      </c>
      <c r="AN3607" s="1" t="str">
        <f t="shared" si="171"/>
        <v xml:space="preserve"> </v>
      </c>
    </row>
    <row r="3608" spans="1:40" s="88" customFormat="1" x14ac:dyDescent="0.25">
      <c r="A3608" s="92"/>
      <c r="B3608" s="92"/>
      <c r="C3608" s="92"/>
      <c r="D3608" s="92"/>
      <c r="E3608" s="92"/>
      <c r="F3608" s="93"/>
      <c r="G3608" s="94"/>
      <c r="H3608" s="83" t="str">
        <f>IF(M3608&lt;&gt;"",VLOOKUP(M3608,LISTAS·PAPP!$U$3:$Z$8,2,FALSE),"")</f>
        <v/>
      </c>
      <c r="I3608" s="85" t="str">
        <f>IF(M3608&lt;&gt;"",VLOOKUP(M3608,LISTAS·PAPP!$U$3:$Z$8,3,FALSE),"")</f>
        <v/>
      </c>
      <c r="J3608" s="83" t="str">
        <f>IF(M3608&lt;&gt;"",VLOOKUP(M3608,LISTAS·PAPP!$U$3:$Z$8,4,FALSE),"")</f>
        <v/>
      </c>
      <c r="K3608" s="83" t="str">
        <f>IF(C3608&lt;&gt;"",VLOOKUP(C3608,LISTAS·PAPP!$H$3:$O$119,4,FALSE),"")</f>
        <v/>
      </c>
      <c r="L3608" s="85" t="str">
        <f>IF(C3608&lt;&gt;"",VLOOKUP(C3608,LISTAS·PAPP!$H$3:$O$119,8,FALSE),"")</f>
        <v/>
      </c>
      <c r="M3608" s="95"/>
      <c r="N3608" s="92"/>
      <c r="O3608" s="92"/>
      <c r="P3608" s="84" t="str">
        <f>IF(N3608&lt;&gt;"",VLOOKUP(N3608,LISTAS·PAPP!$U$9:$Y$125,5,FALSE),"")</f>
        <v/>
      </c>
      <c r="Q3608" s="83" t="str">
        <f>IF(O3608&lt;&gt;"",VLOOKUP(O3608,LISTAS·PAPP!$U$9:$W$125,3,FALSE),"")</f>
        <v/>
      </c>
      <c r="R3608" s="92"/>
      <c r="S3608" s="173"/>
      <c r="T3608" s="173"/>
      <c r="U3608" s="92"/>
      <c r="V3608" s="92"/>
      <c r="W3608" s="94"/>
      <c r="X3608" s="83" t="str">
        <f>IF(ISERROR(VLOOKUP(W3608,LISTAS·PAPP!$AJ$3:$AK$903,2,0))," ",VLOOKUP(W3608,LISTAS·PAPP!$AJ$3:$AK$903,2,0))</f>
        <v xml:space="preserve"> </v>
      </c>
      <c r="Y3608" s="96"/>
      <c r="Z3608" s="97"/>
      <c r="AA3608" s="97"/>
      <c r="AB3608" s="97"/>
      <c r="AC3608" s="97"/>
      <c r="AD3608" s="97"/>
      <c r="AE3608" s="97"/>
      <c r="AF3608" s="97"/>
      <c r="AG3608" s="97"/>
      <c r="AH3608" s="97"/>
      <c r="AI3608" s="97"/>
      <c r="AJ3608" s="97"/>
      <c r="AK3608" s="97"/>
      <c r="AL3608" s="86" t="str">
        <f t="shared" si="169"/>
        <v/>
      </c>
      <c r="AM3608" s="87" t="str">
        <f t="shared" si="170"/>
        <v xml:space="preserve"> </v>
      </c>
      <c r="AN3608" s="1" t="str">
        <f t="shared" si="171"/>
        <v xml:space="preserve"> </v>
      </c>
    </row>
    <row r="3609" spans="1:40" s="88" customFormat="1" x14ac:dyDescent="0.25">
      <c r="A3609" s="92"/>
      <c r="B3609" s="92"/>
      <c r="C3609" s="92"/>
      <c r="D3609" s="92"/>
      <c r="E3609" s="92"/>
      <c r="F3609" s="93"/>
      <c r="G3609" s="94"/>
      <c r="H3609" s="83" t="str">
        <f>IF(M3609&lt;&gt;"",VLOOKUP(M3609,LISTAS·PAPP!$U$3:$Z$8,2,FALSE),"")</f>
        <v/>
      </c>
      <c r="I3609" s="85" t="str">
        <f>IF(M3609&lt;&gt;"",VLOOKUP(M3609,LISTAS·PAPP!$U$3:$Z$8,3,FALSE),"")</f>
        <v/>
      </c>
      <c r="J3609" s="83" t="str">
        <f>IF(M3609&lt;&gt;"",VLOOKUP(M3609,LISTAS·PAPP!$U$3:$Z$8,4,FALSE),"")</f>
        <v/>
      </c>
      <c r="K3609" s="83" t="str">
        <f>IF(C3609&lt;&gt;"",VLOOKUP(C3609,LISTAS·PAPP!$H$3:$O$119,4,FALSE),"")</f>
        <v/>
      </c>
      <c r="L3609" s="85" t="str">
        <f>IF(C3609&lt;&gt;"",VLOOKUP(C3609,LISTAS·PAPP!$H$3:$O$119,8,FALSE),"")</f>
        <v/>
      </c>
      <c r="M3609" s="95"/>
      <c r="N3609" s="92"/>
      <c r="O3609" s="92"/>
      <c r="P3609" s="84" t="str">
        <f>IF(N3609&lt;&gt;"",VLOOKUP(N3609,LISTAS·PAPP!$U$9:$Y$125,5,FALSE),"")</f>
        <v/>
      </c>
      <c r="Q3609" s="83" t="str">
        <f>IF(O3609&lt;&gt;"",VLOOKUP(O3609,LISTAS·PAPP!$U$9:$W$125,3,FALSE),"")</f>
        <v/>
      </c>
      <c r="R3609" s="92"/>
      <c r="S3609" s="173"/>
      <c r="T3609" s="173"/>
      <c r="U3609" s="92"/>
      <c r="V3609" s="92"/>
      <c r="W3609" s="94"/>
      <c r="X3609" s="83" t="str">
        <f>IF(ISERROR(VLOOKUP(W3609,LISTAS·PAPP!$AJ$3:$AK$903,2,0))," ",VLOOKUP(W3609,LISTAS·PAPP!$AJ$3:$AK$903,2,0))</f>
        <v xml:space="preserve"> </v>
      </c>
      <c r="Y3609" s="96"/>
      <c r="Z3609" s="97"/>
      <c r="AA3609" s="97"/>
      <c r="AB3609" s="97"/>
      <c r="AC3609" s="97"/>
      <c r="AD3609" s="97"/>
      <c r="AE3609" s="97"/>
      <c r="AF3609" s="97"/>
      <c r="AG3609" s="97"/>
      <c r="AH3609" s="97"/>
      <c r="AI3609" s="97"/>
      <c r="AJ3609" s="97"/>
      <c r="AK3609" s="97"/>
      <c r="AL3609" s="86" t="str">
        <f t="shared" si="169"/>
        <v/>
      </c>
      <c r="AM3609" s="87" t="str">
        <f t="shared" si="170"/>
        <v xml:space="preserve"> </v>
      </c>
      <c r="AN3609" s="1" t="str">
        <f t="shared" si="171"/>
        <v xml:space="preserve"> </v>
      </c>
    </row>
    <row r="3610" spans="1:40" s="88" customFormat="1" x14ac:dyDescent="0.25">
      <c r="A3610" s="92"/>
      <c r="B3610" s="92"/>
      <c r="C3610" s="92"/>
      <c r="D3610" s="92"/>
      <c r="E3610" s="92"/>
      <c r="F3610" s="93"/>
      <c r="G3610" s="94"/>
      <c r="H3610" s="83" t="str">
        <f>IF(M3610&lt;&gt;"",VLOOKUP(M3610,LISTAS·PAPP!$U$3:$Z$8,2,FALSE),"")</f>
        <v/>
      </c>
      <c r="I3610" s="85" t="str">
        <f>IF(M3610&lt;&gt;"",VLOOKUP(M3610,LISTAS·PAPP!$U$3:$Z$8,3,FALSE),"")</f>
        <v/>
      </c>
      <c r="J3610" s="83" t="str">
        <f>IF(M3610&lt;&gt;"",VLOOKUP(M3610,LISTAS·PAPP!$U$3:$Z$8,4,FALSE),"")</f>
        <v/>
      </c>
      <c r="K3610" s="83" t="str">
        <f>IF(C3610&lt;&gt;"",VLOOKUP(C3610,LISTAS·PAPP!$H$3:$O$119,4,FALSE),"")</f>
        <v/>
      </c>
      <c r="L3610" s="85" t="str">
        <f>IF(C3610&lt;&gt;"",VLOOKUP(C3610,LISTAS·PAPP!$H$3:$O$119,8,FALSE),"")</f>
        <v/>
      </c>
      <c r="M3610" s="95"/>
      <c r="N3610" s="92"/>
      <c r="O3610" s="92"/>
      <c r="P3610" s="84" t="str">
        <f>IF(N3610&lt;&gt;"",VLOOKUP(N3610,LISTAS·PAPP!$U$9:$Y$125,5,FALSE),"")</f>
        <v/>
      </c>
      <c r="Q3610" s="83" t="str">
        <f>IF(O3610&lt;&gt;"",VLOOKUP(O3610,LISTAS·PAPP!$U$9:$W$125,3,FALSE),"")</f>
        <v/>
      </c>
      <c r="R3610" s="92"/>
      <c r="S3610" s="173"/>
      <c r="T3610" s="173"/>
      <c r="U3610" s="92"/>
      <c r="V3610" s="92"/>
      <c r="W3610" s="94"/>
      <c r="X3610" s="83" t="str">
        <f>IF(ISERROR(VLOOKUP(W3610,LISTAS·PAPP!$AJ$3:$AK$903,2,0))," ",VLOOKUP(W3610,LISTAS·PAPP!$AJ$3:$AK$903,2,0))</f>
        <v xml:space="preserve"> </v>
      </c>
      <c r="Y3610" s="96"/>
      <c r="Z3610" s="97"/>
      <c r="AA3610" s="97"/>
      <c r="AB3610" s="97"/>
      <c r="AC3610" s="97"/>
      <c r="AD3610" s="97"/>
      <c r="AE3610" s="97"/>
      <c r="AF3610" s="97"/>
      <c r="AG3610" s="97"/>
      <c r="AH3610" s="97"/>
      <c r="AI3610" s="97"/>
      <c r="AJ3610" s="97"/>
      <c r="AK3610" s="97"/>
      <c r="AL3610" s="86" t="str">
        <f t="shared" si="169"/>
        <v/>
      </c>
      <c r="AM3610" s="87" t="str">
        <f t="shared" si="170"/>
        <v xml:space="preserve"> </v>
      </c>
      <c r="AN3610" s="1" t="str">
        <f t="shared" si="171"/>
        <v xml:space="preserve"> </v>
      </c>
    </row>
    <row r="3611" spans="1:40" s="88" customFormat="1" x14ac:dyDescent="0.25">
      <c r="A3611" s="92"/>
      <c r="B3611" s="92"/>
      <c r="C3611" s="92"/>
      <c r="D3611" s="92"/>
      <c r="E3611" s="92"/>
      <c r="F3611" s="93"/>
      <c r="G3611" s="94"/>
      <c r="H3611" s="83" t="str">
        <f>IF(M3611&lt;&gt;"",VLOOKUP(M3611,LISTAS·PAPP!$U$3:$Z$8,2,FALSE),"")</f>
        <v/>
      </c>
      <c r="I3611" s="85" t="str">
        <f>IF(M3611&lt;&gt;"",VLOOKUP(M3611,LISTAS·PAPP!$U$3:$Z$8,3,FALSE),"")</f>
        <v/>
      </c>
      <c r="J3611" s="83" t="str">
        <f>IF(M3611&lt;&gt;"",VLOOKUP(M3611,LISTAS·PAPP!$U$3:$Z$8,4,FALSE),"")</f>
        <v/>
      </c>
      <c r="K3611" s="83" t="str">
        <f>IF(C3611&lt;&gt;"",VLOOKUP(C3611,LISTAS·PAPP!$H$3:$O$119,4,FALSE),"")</f>
        <v/>
      </c>
      <c r="L3611" s="85" t="str">
        <f>IF(C3611&lt;&gt;"",VLOOKUP(C3611,LISTAS·PAPP!$H$3:$O$119,8,FALSE),"")</f>
        <v/>
      </c>
      <c r="M3611" s="95"/>
      <c r="N3611" s="92"/>
      <c r="O3611" s="92"/>
      <c r="P3611" s="84" t="str">
        <f>IF(N3611&lt;&gt;"",VLOOKUP(N3611,LISTAS·PAPP!$U$9:$Y$125,5,FALSE),"")</f>
        <v/>
      </c>
      <c r="Q3611" s="83" t="str">
        <f>IF(O3611&lt;&gt;"",VLOOKUP(O3611,LISTAS·PAPP!$U$9:$W$125,3,FALSE),"")</f>
        <v/>
      </c>
      <c r="R3611" s="92"/>
      <c r="S3611" s="173"/>
      <c r="T3611" s="173"/>
      <c r="U3611" s="92"/>
      <c r="V3611" s="92"/>
      <c r="W3611" s="94"/>
      <c r="X3611" s="83" t="str">
        <f>IF(ISERROR(VLOOKUP(W3611,LISTAS·PAPP!$AJ$3:$AK$903,2,0))," ",VLOOKUP(W3611,LISTAS·PAPP!$AJ$3:$AK$903,2,0))</f>
        <v xml:space="preserve"> </v>
      </c>
      <c r="Y3611" s="96"/>
      <c r="Z3611" s="97"/>
      <c r="AA3611" s="97"/>
      <c r="AB3611" s="97"/>
      <c r="AC3611" s="97"/>
      <c r="AD3611" s="97"/>
      <c r="AE3611" s="97"/>
      <c r="AF3611" s="97"/>
      <c r="AG3611" s="97"/>
      <c r="AH3611" s="97"/>
      <c r="AI3611" s="97"/>
      <c r="AJ3611" s="97"/>
      <c r="AK3611" s="97"/>
      <c r="AL3611" s="86" t="str">
        <f t="shared" si="169"/>
        <v/>
      </c>
      <c r="AM3611" s="87" t="str">
        <f t="shared" si="170"/>
        <v xml:space="preserve"> </v>
      </c>
      <c r="AN3611" s="1" t="str">
        <f t="shared" si="171"/>
        <v xml:space="preserve"> </v>
      </c>
    </row>
    <row r="3612" spans="1:40" s="88" customFormat="1" x14ac:dyDescent="0.25">
      <c r="A3612" s="92"/>
      <c r="B3612" s="92"/>
      <c r="C3612" s="92"/>
      <c r="D3612" s="92"/>
      <c r="E3612" s="92"/>
      <c r="F3612" s="93"/>
      <c r="G3612" s="94"/>
      <c r="H3612" s="83" t="str">
        <f>IF(M3612&lt;&gt;"",VLOOKUP(M3612,LISTAS·PAPP!$U$3:$Z$8,2,FALSE),"")</f>
        <v/>
      </c>
      <c r="I3612" s="85" t="str">
        <f>IF(M3612&lt;&gt;"",VLOOKUP(M3612,LISTAS·PAPP!$U$3:$Z$8,3,FALSE),"")</f>
        <v/>
      </c>
      <c r="J3612" s="83" t="str">
        <f>IF(M3612&lt;&gt;"",VLOOKUP(M3612,LISTAS·PAPP!$U$3:$Z$8,4,FALSE),"")</f>
        <v/>
      </c>
      <c r="K3612" s="83" t="str">
        <f>IF(C3612&lt;&gt;"",VLOOKUP(C3612,LISTAS·PAPP!$H$3:$O$119,4,FALSE),"")</f>
        <v/>
      </c>
      <c r="L3612" s="85" t="str">
        <f>IF(C3612&lt;&gt;"",VLOOKUP(C3612,LISTAS·PAPP!$H$3:$O$119,8,FALSE),"")</f>
        <v/>
      </c>
      <c r="M3612" s="95"/>
      <c r="N3612" s="92"/>
      <c r="O3612" s="92"/>
      <c r="P3612" s="84" t="str">
        <f>IF(N3612&lt;&gt;"",VLOOKUP(N3612,LISTAS·PAPP!$U$9:$Y$125,5,FALSE),"")</f>
        <v/>
      </c>
      <c r="Q3612" s="83" t="str">
        <f>IF(O3612&lt;&gt;"",VLOOKUP(O3612,LISTAS·PAPP!$U$9:$W$125,3,FALSE),"")</f>
        <v/>
      </c>
      <c r="R3612" s="92"/>
      <c r="S3612" s="173"/>
      <c r="T3612" s="173"/>
      <c r="U3612" s="92"/>
      <c r="V3612" s="92"/>
      <c r="W3612" s="94"/>
      <c r="X3612" s="83" t="str">
        <f>IF(ISERROR(VLOOKUP(W3612,LISTAS·PAPP!$AJ$3:$AK$903,2,0))," ",VLOOKUP(W3612,LISTAS·PAPP!$AJ$3:$AK$903,2,0))</f>
        <v xml:space="preserve"> </v>
      </c>
      <c r="Y3612" s="96"/>
      <c r="Z3612" s="97"/>
      <c r="AA3612" s="97"/>
      <c r="AB3612" s="97"/>
      <c r="AC3612" s="97"/>
      <c r="AD3612" s="97"/>
      <c r="AE3612" s="97"/>
      <c r="AF3612" s="97"/>
      <c r="AG3612" s="97"/>
      <c r="AH3612" s="97"/>
      <c r="AI3612" s="97"/>
      <c r="AJ3612" s="97"/>
      <c r="AK3612" s="97"/>
      <c r="AL3612" s="86" t="str">
        <f t="shared" si="169"/>
        <v/>
      </c>
      <c r="AM3612" s="87" t="str">
        <f t="shared" si="170"/>
        <v xml:space="preserve"> </v>
      </c>
      <c r="AN3612" s="1" t="str">
        <f t="shared" si="171"/>
        <v xml:space="preserve"> </v>
      </c>
    </row>
    <row r="3613" spans="1:40" s="88" customFormat="1" x14ac:dyDescent="0.25">
      <c r="A3613" s="92"/>
      <c r="B3613" s="92"/>
      <c r="C3613" s="92"/>
      <c r="D3613" s="92"/>
      <c r="E3613" s="92"/>
      <c r="F3613" s="93"/>
      <c r="G3613" s="94"/>
      <c r="H3613" s="83" t="str">
        <f>IF(M3613&lt;&gt;"",VLOOKUP(M3613,LISTAS·PAPP!$U$3:$Z$8,2,FALSE),"")</f>
        <v/>
      </c>
      <c r="I3613" s="85" t="str">
        <f>IF(M3613&lt;&gt;"",VLOOKUP(M3613,LISTAS·PAPP!$U$3:$Z$8,3,FALSE),"")</f>
        <v/>
      </c>
      <c r="J3613" s="83" t="str">
        <f>IF(M3613&lt;&gt;"",VLOOKUP(M3613,LISTAS·PAPP!$U$3:$Z$8,4,FALSE),"")</f>
        <v/>
      </c>
      <c r="K3613" s="83" t="str">
        <f>IF(C3613&lt;&gt;"",VLOOKUP(C3613,LISTAS·PAPP!$H$3:$O$119,4,FALSE),"")</f>
        <v/>
      </c>
      <c r="L3613" s="85" t="str">
        <f>IF(C3613&lt;&gt;"",VLOOKUP(C3613,LISTAS·PAPP!$H$3:$O$119,8,FALSE),"")</f>
        <v/>
      </c>
      <c r="M3613" s="95"/>
      <c r="N3613" s="92"/>
      <c r="O3613" s="92"/>
      <c r="P3613" s="84" t="str">
        <f>IF(N3613&lt;&gt;"",VLOOKUP(N3613,LISTAS·PAPP!$U$9:$Y$125,5,FALSE),"")</f>
        <v/>
      </c>
      <c r="Q3613" s="83" t="str">
        <f>IF(O3613&lt;&gt;"",VLOOKUP(O3613,LISTAS·PAPP!$U$9:$W$125,3,FALSE),"")</f>
        <v/>
      </c>
      <c r="R3613" s="92"/>
      <c r="S3613" s="173"/>
      <c r="T3613" s="173"/>
      <c r="U3613" s="92"/>
      <c r="V3613" s="92"/>
      <c r="W3613" s="94"/>
      <c r="X3613" s="83" t="str">
        <f>IF(ISERROR(VLOOKUP(W3613,LISTAS·PAPP!$AJ$3:$AK$903,2,0))," ",VLOOKUP(W3613,LISTAS·PAPP!$AJ$3:$AK$903,2,0))</f>
        <v xml:space="preserve"> </v>
      </c>
      <c r="Y3613" s="96"/>
      <c r="Z3613" s="97"/>
      <c r="AA3613" s="97"/>
      <c r="AB3613" s="97"/>
      <c r="AC3613" s="97"/>
      <c r="AD3613" s="97"/>
      <c r="AE3613" s="97"/>
      <c r="AF3613" s="97"/>
      <c r="AG3613" s="97"/>
      <c r="AH3613" s="97"/>
      <c r="AI3613" s="97"/>
      <c r="AJ3613" s="97"/>
      <c r="AK3613" s="97"/>
      <c r="AL3613" s="86" t="str">
        <f t="shared" si="169"/>
        <v/>
      </c>
      <c r="AM3613" s="87" t="str">
        <f t="shared" si="170"/>
        <v xml:space="preserve"> </v>
      </c>
      <c r="AN3613" s="1" t="str">
        <f t="shared" si="171"/>
        <v xml:space="preserve"> </v>
      </c>
    </row>
    <row r="3614" spans="1:40" s="88" customFormat="1" x14ac:dyDescent="0.25">
      <c r="A3614" s="92"/>
      <c r="B3614" s="92"/>
      <c r="C3614" s="92"/>
      <c r="D3614" s="92"/>
      <c r="E3614" s="92"/>
      <c r="F3614" s="93"/>
      <c r="G3614" s="94"/>
      <c r="H3614" s="83" t="str">
        <f>IF(M3614&lt;&gt;"",VLOOKUP(M3614,LISTAS·PAPP!$U$3:$Z$8,2,FALSE),"")</f>
        <v/>
      </c>
      <c r="I3614" s="85" t="str">
        <f>IF(M3614&lt;&gt;"",VLOOKUP(M3614,LISTAS·PAPP!$U$3:$Z$8,3,FALSE),"")</f>
        <v/>
      </c>
      <c r="J3614" s="83" t="str">
        <f>IF(M3614&lt;&gt;"",VLOOKUP(M3614,LISTAS·PAPP!$U$3:$Z$8,4,FALSE),"")</f>
        <v/>
      </c>
      <c r="K3614" s="83" t="str">
        <f>IF(C3614&lt;&gt;"",VLOOKUP(C3614,LISTAS·PAPP!$H$3:$O$119,4,FALSE),"")</f>
        <v/>
      </c>
      <c r="L3614" s="85" t="str">
        <f>IF(C3614&lt;&gt;"",VLOOKUP(C3614,LISTAS·PAPP!$H$3:$O$119,8,FALSE),"")</f>
        <v/>
      </c>
      <c r="M3614" s="95"/>
      <c r="N3614" s="92"/>
      <c r="O3614" s="92"/>
      <c r="P3614" s="84" t="str">
        <f>IF(N3614&lt;&gt;"",VLOOKUP(N3614,LISTAS·PAPP!$U$9:$Y$125,5,FALSE),"")</f>
        <v/>
      </c>
      <c r="Q3614" s="83" t="str">
        <f>IF(O3614&lt;&gt;"",VLOOKUP(O3614,LISTAS·PAPP!$U$9:$W$125,3,FALSE),"")</f>
        <v/>
      </c>
      <c r="R3614" s="92"/>
      <c r="S3614" s="173"/>
      <c r="T3614" s="173"/>
      <c r="U3614" s="92"/>
      <c r="V3614" s="92"/>
      <c r="W3614" s="94"/>
      <c r="X3614" s="83" t="str">
        <f>IF(ISERROR(VLOOKUP(W3614,LISTAS·PAPP!$AJ$3:$AK$903,2,0))," ",VLOOKUP(W3614,LISTAS·PAPP!$AJ$3:$AK$903,2,0))</f>
        <v xml:space="preserve"> </v>
      </c>
      <c r="Y3614" s="96"/>
      <c r="Z3614" s="97"/>
      <c r="AA3614" s="97"/>
      <c r="AB3614" s="97"/>
      <c r="AC3614" s="97"/>
      <c r="AD3614" s="97"/>
      <c r="AE3614" s="97"/>
      <c r="AF3614" s="97"/>
      <c r="AG3614" s="97"/>
      <c r="AH3614" s="97"/>
      <c r="AI3614" s="97"/>
      <c r="AJ3614" s="97"/>
      <c r="AK3614" s="97"/>
      <c r="AL3614" s="86" t="str">
        <f t="shared" si="169"/>
        <v/>
      </c>
      <c r="AM3614" s="87" t="str">
        <f t="shared" si="170"/>
        <v xml:space="preserve"> </v>
      </c>
      <c r="AN3614" s="1" t="str">
        <f t="shared" si="171"/>
        <v xml:space="preserve"> </v>
      </c>
    </row>
    <row r="3615" spans="1:40" s="88" customFormat="1" x14ac:dyDescent="0.25">
      <c r="A3615" s="92"/>
      <c r="B3615" s="92"/>
      <c r="C3615" s="92"/>
      <c r="D3615" s="92"/>
      <c r="E3615" s="92"/>
      <c r="F3615" s="93"/>
      <c r="G3615" s="94"/>
      <c r="H3615" s="83" t="str">
        <f>IF(M3615&lt;&gt;"",VLOOKUP(M3615,LISTAS·PAPP!$U$3:$Z$8,2,FALSE),"")</f>
        <v/>
      </c>
      <c r="I3615" s="85" t="str">
        <f>IF(M3615&lt;&gt;"",VLOOKUP(M3615,LISTAS·PAPP!$U$3:$Z$8,3,FALSE),"")</f>
        <v/>
      </c>
      <c r="J3615" s="83" t="str">
        <f>IF(M3615&lt;&gt;"",VLOOKUP(M3615,LISTAS·PAPP!$U$3:$Z$8,4,FALSE),"")</f>
        <v/>
      </c>
      <c r="K3615" s="83" t="str">
        <f>IF(C3615&lt;&gt;"",VLOOKUP(C3615,LISTAS·PAPP!$H$3:$O$119,4,FALSE),"")</f>
        <v/>
      </c>
      <c r="L3615" s="85" t="str">
        <f>IF(C3615&lt;&gt;"",VLOOKUP(C3615,LISTAS·PAPP!$H$3:$O$119,8,FALSE),"")</f>
        <v/>
      </c>
      <c r="M3615" s="95"/>
      <c r="N3615" s="92"/>
      <c r="O3615" s="92"/>
      <c r="P3615" s="84" t="str">
        <f>IF(N3615&lt;&gt;"",VLOOKUP(N3615,LISTAS·PAPP!$U$9:$Y$125,5,FALSE),"")</f>
        <v/>
      </c>
      <c r="Q3615" s="83" t="str">
        <f>IF(O3615&lt;&gt;"",VLOOKUP(O3615,LISTAS·PAPP!$U$9:$W$125,3,FALSE),"")</f>
        <v/>
      </c>
      <c r="R3615" s="92"/>
      <c r="S3615" s="173"/>
      <c r="T3615" s="173"/>
      <c r="U3615" s="92"/>
      <c r="V3615" s="92"/>
      <c r="W3615" s="94"/>
      <c r="X3615" s="83" t="str">
        <f>IF(ISERROR(VLOOKUP(W3615,LISTAS·PAPP!$AJ$3:$AK$903,2,0))," ",VLOOKUP(W3615,LISTAS·PAPP!$AJ$3:$AK$903,2,0))</f>
        <v xml:space="preserve"> </v>
      </c>
      <c r="Y3615" s="96"/>
      <c r="Z3615" s="97"/>
      <c r="AA3615" s="97"/>
      <c r="AB3615" s="97"/>
      <c r="AC3615" s="97"/>
      <c r="AD3615" s="97"/>
      <c r="AE3615" s="97"/>
      <c r="AF3615" s="97"/>
      <c r="AG3615" s="97"/>
      <c r="AH3615" s="97"/>
      <c r="AI3615" s="97"/>
      <c r="AJ3615" s="97"/>
      <c r="AK3615" s="97"/>
      <c r="AL3615" s="86" t="str">
        <f t="shared" si="169"/>
        <v/>
      </c>
      <c r="AM3615" s="87" t="str">
        <f t="shared" si="170"/>
        <v xml:space="preserve"> </v>
      </c>
      <c r="AN3615" s="1" t="str">
        <f t="shared" si="171"/>
        <v xml:space="preserve"> </v>
      </c>
    </row>
    <row r="3616" spans="1:40" s="88" customFormat="1" x14ac:dyDescent="0.25">
      <c r="A3616" s="92"/>
      <c r="B3616" s="92"/>
      <c r="C3616" s="92"/>
      <c r="D3616" s="92"/>
      <c r="E3616" s="92"/>
      <c r="F3616" s="93"/>
      <c r="G3616" s="94"/>
      <c r="H3616" s="83" t="str">
        <f>IF(M3616&lt;&gt;"",VLOOKUP(M3616,LISTAS·PAPP!$U$3:$Z$8,2,FALSE),"")</f>
        <v/>
      </c>
      <c r="I3616" s="85" t="str">
        <f>IF(M3616&lt;&gt;"",VLOOKUP(M3616,LISTAS·PAPP!$U$3:$Z$8,3,FALSE),"")</f>
        <v/>
      </c>
      <c r="J3616" s="83" t="str">
        <f>IF(M3616&lt;&gt;"",VLOOKUP(M3616,LISTAS·PAPP!$U$3:$Z$8,4,FALSE),"")</f>
        <v/>
      </c>
      <c r="K3616" s="83" t="str">
        <f>IF(C3616&lt;&gt;"",VLOOKUP(C3616,LISTAS·PAPP!$H$3:$O$119,4,FALSE),"")</f>
        <v/>
      </c>
      <c r="L3616" s="85" t="str">
        <f>IF(C3616&lt;&gt;"",VLOOKUP(C3616,LISTAS·PAPP!$H$3:$O$119,8,FALSE),"")</f>
        <v/>
      </c>
      <c r="M3616" s="95"/>
      <c r="N3616" s="92"/>
      <c r="O3616" s="92"/>
      <c r="P3616" s="84" t="str">
        <f>IF(N3616&lt;&gt;"",VLOOKUP(N3616,LISTAS·PAPP!$U$9:$Y$125,5,FALSE),"")</f>
        <v/>
      </c>
      <c r="Q3616" s="83" t="str">
        <f>IF(O3616&lt;&gt;"",VLOOKUP(O3616,LISTAS·PAPP!$U$9:$W$125,3,FALSE),"")</f>
        <v/>
      </c>
      <c r="R3616" s="92"/>
      <c r="S3616" s="173"/>
      <c r="T3616" s="173"/>
      <c r="U3616" s="92"/>
      <c r="V3616" s="92"/>
      <c r="W3616" s="94"/>
      <c r="X3616" s="83" t="str">
        <f>IF(ISERROR(VLOOKUP(W3616,LISTAS·PAPP!$AJ$3:$AK$903,2,0))," ",VLOOKUP(W3616,LISTAS·PAPP!$AJ$3:$AK$903,2,0))</f>
        <v xml:space="preserve"> </v>
      </c>
      <c r="Y3616" s="96"/>
      <c r="Z3616" s="97"/>
      <c r="AA3616" s="97"/>
      <c r="AB3616" s="97"/>
      <c r="AC3616" s="97"/>
      <c r="AD3616" s="97"/>
      <c r="AE3616" s="97"/>
      <c r="AF3616" s="97"/>
      <c r="AG3616" s="97"/>
      <c r="AH3616" s="97"/>
      <c r="AI3616" s="97"/>
      <c r="AJ3616" s="97"/>
      <c r="AK3616" s="97"/>
      <c r="AL3616" s="86" t="str">
        <f t="shared" si="169"/>
        <v/>
      </c>
      <c r="AM3616" s="87" t="str">
        <f t="shared" si="170"/>
        <v xml:space="preserve"> </v>
      </c>
      <c r="AN3616" s="1" t="str">
        <f t="shared" si="171"/>
        <v xml:space="preserve"> </v>
      </c>
    </row>
    <row r="3617" spans="1:40" s="88" customFormat="1" x14ac:dyDescent="0.25">
      <c r="A3617" s="92"/>
      <c r="B3617" s="92"/>
      <c r="C3617" s="92"/>
      <c r="D3617" s="92"/>
      <c r="E3617" s="92"/>
      <c r="F3617" s="93"/>
      <c r="G3617" s="94"/>
      <c r="H3617" s="83" t="str">
        <f>IF(M3617&lt;&gt;"",VLOOKUP(M3617,LISTAS·PAPP!$U$3:$Z$8,2,FALSE),"")</f>
        <v/>
      </c>
      <c r="I3617" s="85" t="str">
        <f>IF(M3617&lt;&gt;"",VLOOKUP(M3617,LISTAS·PAPP!$U$3:$Z$8,3,FALSE),"")</f>
        <v/>
      </c>
      <c r="J3617" s="83" t="str">
        <f>IF(M3617&lt;&gt;"",VLOOKUP(M3617,LISTAS·PAPP!$U$3:$Z$8,4,FALSE),"")</f>
        <v/>
      </c>
      <c r="K3617" s="83" t="str">
        <f>IF(C3617&lt;&gt;"",VLOOKUP(C3617,LISTAS·PAPP!$H$3:$O$119,4,FALSE),"")</f>
        <v/>
      </c>
      <c r="L3617" s="85" t="str">
        <f>IF(C3617&lt;&gt;"",VLOOKUP(C3617,LISTAS·PAPP!$H$3:$O$119,8,FALSE),"")</f>
        <v/>
      </c>
      <c r="M3617" s="95"/>
      <c r="N3617" s="92"/>
      <c r="O3617" s="92"/>
      <c r="P3617" s="84" t="str">
        <f>IF(N3617&lt;&gt;"",VLOOKUP(N3617,LISTAS·PAPP!$U$9:$Y$125,5,FALSE),"")</f>
        <v/>
      </c>
      <c r="Q3617" s="83" t="str">
        <f>IF(O3617&lt;&gt;"",VLOOKUP(O3617,LISTAS·PAPP!$U$9:$W$125,3,FALSE),"")</f>
        <v/>
      </c>
      <c r="R3617" s="92"/>
      <c r="S3617" s="173"/>
      <c r="T3617" s="173"/>
      <c r="U3617" s="92"/>
      <c r="V3617" s="92"/>
      <c r="W3617" s="94"/>
      <c r="X3617" s="83" t="str">
        <f>IF(ISERROR(VLOOKUP(W3617,LISTAS·PAPP!$AJ$3:$AK$903,2,0))," ",VLOOKUP(W3617,LISTAS·PAPP!$AJ$3:$AK$903,2,0))</f>
        <v xml:space="preserve"> </v>
      </c>
      <c r="Y3617" s="96"/>
      <c r="Z3617" s="97"/>
      <c r="AA3617" s="97"/>
      <c r="AB3617" s="97"/>
      <c r="AC3617" s="97"/>
      <c r="AD3617" s="97"/>
      <c r="AE3617" s="97"/>
      <c r="AF3617" s="97"/>
      <c r="AG3617" s="97"/>
      <c r="AH3617" s="97"/>
      <c r="AI3617" s="97"/>
      <c r="AJ3617" s="97"/>
      <c r="AK3617" s="97"/>
      <c r="AL3617" s="86" t="str">
        <f t="shared" si="169"/>
        <v/>
      </c>
      <c r="AM3617" s="87" t="str">
        <f t="shared" si="170"/>
        <v xml:space="preserve"> </v>
      </c>
      <c r="AN3617" s="1" t="str">
        <f t="shared" si="171"/>
        <v xml:space="preserve"> </v>
      </c>
    </row>
    <row r="3618" spans="1:40" s="88" customFormat="1" x14ac:dyDescent="0.25">
      <c r="A3618" s="92"/>
      <c r="B3618" s="92"/>
      <c r="C3618" s="92"/>
      <c r="D3618" s="92"/>
      <c r="E3618" s="92"/>
      <c r="F3618" s="93"/>
      <c r="G3618" s="94"/>
      <c r="H3618" s="83" t="str">
        <f>IF(M3618&lt;&gt;"",VLOOKUP(M3618,LISTAS·PAPP!$U$3:$Z$8,2,FALSE),"")</f>
        <v/>
      </c>
      <c r="I3618" s="85" t="str">
        <f>IF(M3618&lt;&gt;"",VLOOKUP(M3618,LISTAS·PAPP!$U$3:$Z$8,3,FALSE),"")</f>
        <v/>
      </c>
      <c r="J3618" s="83" t="str">
        <f>IF(M3618&lt;&gt;"",VLOOKUP(M3618,LISTAS·PAPP!$U$3:$Z$8,4,FALSE),"")</f>
        <v/>
      </c>
      <c r="K3618" s="83" t="str">
        <f>IF(C3618&lt;&gt;"",VLOOKUP(C3618,LISTAS·PAPP!$H$3:$O$119,4,FALSE),"")</f>
        <v/>
      </c>
      <c r="L3618" s="85" t="str">
        <f>IF(C3618&lt;&gt;"",VLOOKUP(C3618,LISTAS·PAPP!$H$3:$O$119,8,FALSE),"")</f>
        <v/>
      </c>
      <c r="M3618" s="95"/>
      <c r="N3618" s="92"/>
      <c r="O3618" s="92"/>
      <c r="P3618" s="84" t="str">
        <f>IF(N3618&lt;&gt;"",VLOOKUP(N3618,LISTAS·PAPP!$U$9:$Y$125,5,FALSE),"")</f>
        <v/>
      </c>
      <c r="Q3618" s="83" t="str">
        <f>IF(O3618&lt;&gt;"",VLOOKUP(O3618,LISTAS·PAPP!$U$9:$W$125,3,FALSE),"")</f>
        <v/>
      </c>
      <c r="R3618" s="92"/>
      <c r="S3618" s="173"/>
      <c r="T3618" s="173"/>
      <c r="U3618" s="92"/>
      <c r="V3618" s="92"/>
      <c r="W3618" s="94"/>
      <c r="X3618" s="83" t="str">
        <f>IF(ISERROR(VLOOKUP(W3618,LISTAS·PAPP!$AJ$3:$AK$903,2,0))," ",VLOOKUP(W3618,LISTAS·PAPP!$AJ$3:$AK$903,2,0))</f>
        <v xml:space="preserve"> </v>
      </c>
      <c r="Y3618" s="96"/>
      <c r="Z3618" s="97"/>
      <c r="AA3618" s="97"/>
      <c r="AB3618" s="97"/>
      <c r="AC3618" s="97"/>
      <c r="AD3618" s="97"/>
      <c r="AE3618" s="97"/>
      <c r="AF3618" s="97"/>
      <c r="AG3618" s="97"/>
      <c r="AH3618" s="97"/>
      <c r="AI3618" s="97"/>
      <c r="AJ3618" s="97"/>
      <c r="AK3618" s="97"/>
      <c r="AL3618" s="86" t="str">
        <f t="shared" si="169"/>
        <v/>
      </c>
      <c r="AM3618" s="87" t="str">
        <f t="shared" si="170"/>
        <v xml:space="preserve"> </v>
      </c>
      <c r="AN3618" s="1" t="str">
        <f t="shared" si="171"/>
        <v xml:space="preserve"> </v>
      </c>
    </row>
    <row r="3619" spans="1:40" s="88" customFormat="1" x14ac:dyDescent="0.25">
      <c r="A3619" s="92"/>
      <c r="B3619" s="92"/>
      <c r="C3619" s="92"/>
      <c r="D3619" s="92"/>
      <c r="E3619" s="92"/>
      <c r="F3619" s="93"/>
      <c r="G3619" s="94"/>
      <c r="H3619" s="83" t="str">
        <f>IF(M3619&lt;&gt;"",VLOOKUP(M3619,LISTAS·PAPP!$U$3:$Z$8,2,FALSE),"")</f>
        <v/>
      </c>
      <c r="I3619" s="85" t="str">
        <f>IF(M3619&lt;&gt;"",VLOOKUP(M3619,LISTAS·PAPP!$U$3:$Z$8,3,FALSE),"")</f>
        <v/>
      </c>
      <c r="J3619" s="83" t="str">
        <f>IF(M3619&lt;&gt;"",VLOOKUP(M3619,LISTAS·PAPP!$U$3:$Z$8,4,FALSE),"")</f>
        <v/>
      </c>
      <c r="K3619" s="83" t="str">
        <f>IF(C3619&lt;&gt;"",VLOOKUP(C3619,LISTAS·PAPP!$H$3:$O$119,4,FALSE),"")</f>
        <v/>
      </c>
      <c r="L3619" s="85" t="str">
        <f>IF(C3619&lt;&gt;"",VLOOKUP(C3619,LISTAS·PAPP!$H$3:$O$119,8,FALSE),"")</f>
        <v/>
      </c>
      <c r="M3619" s="95"/>
      <c r="N3619" s="92"/>
      <c r="O3619" s="92"/>
      <c r="P3619" s="84" t="str">
        <f>IF(N3619&lt;&gt;"",VLOOKUP(N3619,LISTAS·PAPP!$U$9:$Y$125,5,FALSE),"")</f>
        <v/>
      </c>
      <c r="Q3619" s="83" t="str">
        <f>IF(O3619&lt;&gt;"",VLOOKUP(O3619,LISTAS·PAPP!$U$9:$W$125,3,FALSE),"")</f>
        <v/>
      </c>
      <c r="R3619" s="92"/>
      <c r="S3619" s="173"/>
      <c r="T3619" s="173"/>
      <c r="U3619" s="92"/>
      <c r="V3619" s="92"/>
      <c r="W3619" s="94"/>
      <c r="X3619" s="83" t="str">
        <f>IF(ISERROR(VLOOKUP(W3619,LISTAS·PAPP!$AJ$3:$AK$903,2,0))," ",VLOOKUP(W3619,LISTAS·PAPP!$AJ$3:$AK$903,2,0))</f>
        <v xml:space="preserve"> </v>
      </c>
      <c r="Y3619" s="96"/>
      <c r="Z3619" s="97"/>
      <c r="AA3619" s="97"/>
      <c r="AB3619" s="97"/>
      <c r="AC3619" s="97"/>
      <c r="AD3619" s="97"/>
      <c r="AE3619" s="97"/>
      <c r="AF3619" s="97"/>
      <c r="AG3619" s="97"/>
      <c r="AH3619" s="97"/>
      <c r="AI3619" s="97"/>
      <c r="AJ3619" s="97"/>
      <c r="AK3619" s="97"/>
      <c r="AL3619" s="86" t="str">
        <f t="shared" si="169"/>
        <v/>
      </c>
      <c r="AM3619" s="87" t="str">
        <f t="shared" si="170"/>
        <v xml:space="preserve"> </v>
      </c>
      <c r="AN3619" s="1" t="str">
        <f t="shared" si="171"/>
        <v xml:space="preserve"> </v>
      </c>
    </row>
    <row r="3620" spans="1:40" s="88" customFormat="1" x14ac:dyDescent="0.25">
      <c r="A3620" s="92"/>
      <c r="B3620" s="92"/>
      <c r="C3620" s="92"/>
      <c r="D3620" s="92"/>
      <c r="E3620" s="92"/>
      <c r="F3620" s="93"/>
      <c r="G3620" s="94"/>
      <c r="H3620" s="83" t="str">
        <f>IF(M3620&lt;&gt;"",VLOOKUP(M3620,LISTAS·PAPP!$U$3:$Z$8,2,FALSE),"")</f>
        <v/>
      </c>
      <c r="I3620" s="85" t="str">
        <f>IF(M3620&lt;&gt;"",VLOOKUP(M3620,LISTAS·PAPP!$U$3:$Z$8,3,FALSE),"")</f>
        <v/>
      </c>
      <c r="J3620" s="83" t="str">
        <f>IF(M3620&lt;&gt;"",VLOOKUP(M3620,LISTAS·PAPP!$U$3:$Z$8,4,FALSE),"")</f>
        <v/>
      </c>
      <c r="K3620" s="83" t="str">
        <f>IF(C3620&lt;&gt;"",VLOOKUP(C3620,LISTAS·PAPP!$H$3:$O$119,4,FALSE),"")</f>
        <v/>
      </c>
      <c r="L3620" s="85" t="str">
        <f>IF(C3620&lt;&gt;"",VLOOKUP(C3620,LISTAS·PAPP!$H$3:$O$119,8,FALSE),"")</f>
        <v/>
      </c>
      <c r="M3620" s="95"/>
      <c r="N3620" s="92"/>
      <c r="O3620" s="92"/>
      <c r="P3620" s="84" t="str">
        <f>IF(N3620&lt;&gt;"",VLOOKUP(N3620,LISTAS·PAPP!$U$9:$Y$125,5,FALSE),"")</f>
        <v/>
      </c>
      <c r="Q3620" s="83" t="str">
        <f>IF(O3620&lt;&gt;"",VLOOKUP(O3620,LISTAS·PAPP!$U$9:$W$125,3,FALSE),"")</f>
        <v/>
      </c>
      <c r="R3620" s="92"/>
      <c r="S3620" s="173"/>
      <c r="T3620" s="173"/>
      <c r="U3620" s="92"/>
      <c r="V3620" s="92"/>
      <c r="W3620" s="94"/>
      <c r="X3620" s="83" t="str">
        <f>IF(ISERROR(VLOOKUP(W3620,LISTAS·PAPP!$AJ$3:$AK$903,2,0))," ",VLOOKUP(W3620,LISTAS·PAPP!$AJ$3:$AK$903,2,0))</f>
        <v xml:space="preserve"> </v>
      </c>
      <c r="Y3620" s="96"/>
      <c r="Z3620" s="97"/>
      <c r="AA3620" s="97"/>
      <c r="AB3620" s="97"/>
      <c r="AC3620" s="97"/>
      <c r="AD3620" s="97"/>
      <c r="AE3620" s="97"/>
      <c r="AF3620" s="97"/>
      <c r="AG3620" s="97"/>
      <c r="AH3620" s="97"/>
      <c r="AI3620" s="97"/>
      <c r="AJ3620" s="97"/>
      <c r="AK3620" s="97"/>
      <c r="AL3620" s="86" t="str">
        <f t="shared" si="169"/>
        <v/>
      </c>
      <c r="AM3620" s="87" t="str">
        <f t="shared" si="170"/>
        <v xml:space="preserve"> </v>
      </c>
      <c r="AN3620" s="1" t="str">
        <f t="shared" si="171"/>
        <v xml:space="preserve"> </v>
      </c>
    </row>
    <row r="3621" spans="1:40" s="88" customFormat="1" x14ac:dyDescent="0.25">
      <c r="A3621" s="92"/>
      <c r="B3621" s="92"/>
      <c r="C3621" s="92"/>
      <c r="D3621" s="92"/>
      <c r="E3621" s="92"/>
      <c r="F3621" s="93"/>
      <c r="G3621" s="94"/>
      <c r="H3621" s="83" t="str">
        <f>IF(M3621&lt;&gt;"",VLOOKUP(M3621,LISTAS·PAPP!$U$3:$Z$8,2,FALSE),"")</f>
        <v/>
      </c>
      <c r="I3621" s="85" t="str">
        <f>IF(M3621&lt;&gt;"",VLOOKUP(M3621,LISTAS·PAPP!$U$3:$Z$8,3,FALSE),"")</f>
        <v/>
      </c>
      <c r="J3621" s="83" t="str">
        <f>IF(M3621&lt;&gt;"",VLOOKUP(M3621,LISTAS·PAPP!$U$3:$Z$8,4,FALSE),"")</f>
        <v/>
      </c>
      <c r="K3621" s="83" t="str">
        <f>IF(C3621&lt;&gt;"",VLOOKUP(C3621,LISTAS·PAPP!$H$3:$O$119,4,FALSE),"")</f>
        <v/>
      </c>
      <c r="L3621" s="85" t="str">
        <f>IF(C3621&lt;&gt;"",VLOOKUP(C3621,LISTAS·PAPP!$H$3:$O$119,8,FALSE),"")</f>
        <v/>
      </c>
      <c r="M3621" s="95"/>
      <c r="N3621" s="92"/>
      <c r="O3621" s="92"/>
      <c r="P3621" s="84" t="str">
        <f>IF(N3621&lt;&gt;"",VLOOKUP(N3621,LISTAS·PAPP!$U$9:$Y$125,5,FALSE),"")</f>
        <v/>
      </c>
      <c r="Q3621" s="83" t="str">
        <f>IF(O3621&lt;&gt;"",VLOOKUP(O3621,LISTAS·PAPP!$U$9:$W$125,3,FALSE),"")</f>
        <v/>
      </c>
      <c r="R3621" s="92"/>
      <c r="S3621" s="173"/>
      <c r="T3621" s="173"/>
      <c r="U3621" s="92"/>
      <c r="V3621" s="92"/>
      <c r="W3621" s="94"/>
      <c r="X3621" s="83" t="str">
        <f>IF(ISERROR(VLOOKUP(W3621,LISTAS·PAPP!$AJ$3:$AK$903,2,0))," ",VLOOKUP(W3621,LISTAS·PAPP!$AJ$3:$AK$903,2,0))</f>
        <v xml:space="preserve"> </v>
      </c>
      <c r="Y3621" s="96"/>
      <c r="Z3621" s="97"/>
      <c r="AA3621" s="97"/>
      <c r="AB3621" s="97"/>
      <c r="AC3621" s="97"/>
      <c r="AD3621" s="97"/>
      <c r="AE3621" s="97"/>
      <c r="AF3621" s="97"/>
      <c r="AG3621" s="97"/>
      <c r="AH3621" s="97"/>
      <c r="AI3621" s="97"/>
      <c r="AJ3621" s="97"/>
      <c r="AK3621" s="97"/>
      <c r="AL3621" s="86" t="str">
        <f t="shared" si="169"/>
        <v/>
      </c>
      <c r="AM3621" s="87" t="str">
        <f t="shared" si="170"/>
        <v xml:space="preserve"> </v>
      </c>
      <c r="AN3621" s="1" t="str">
        <f t="shared" si="171"/>
        <v xml:space="preserve"> </v>
      </c>
    </row>
    <row r="3622" spans="1:40" s="88" customFormat="1" x14ac:dyDescent="0.25">
      <c r="A3622" s="92"/>
      <c r="B3622" s="92"/>
      <c r="C3622" s="92"/>
      <c r="D3622" s="92"/>
      <c r="E3622" s="92"/>
      <c r="F3622" s="93"/>
      <c r="G3622" s="94"/>
      <c r="H3622" s="83" t="str">
        <f>IF(M3622&lt;&gt;"",VLOOKUP(M3622,LISTAS·PAPP!$U$3:$Z$8,2,FALSE),"")</f>
        <v/>
      </c>
      <c r="I3622" s="85" t="str">
        <f>IF(M3622&lt;&gt;"",VLOOKUP(M3622,LISTAS·PAPP!$U$3:$Z$8,3,FALSE),"")</f>
        <v/>
      </c>
      <c r="J3622" s="83" t="str">
        <f>IF(M3622&lt;&gt;"",VLOOKUP(M3622,LISTAS·PAPP!$U$3:$Z$8,4,FALSE),"")</f>
        <v/>
      </c>
      <c r="K3622" s="83" t="str">
        <f>IF(C3622&lt;&gt;"",VLOOKUP(C3622,LISTAS·PAPP!$H$3:$O$119,4,FALSE),"")</f>
        <v/>
      </c>
      <c r="L3622" s="85" t="str">
        <f>IF(C3622&lt;&gt;"",VLOOKUP(C3622,LISTAS·PAPP!$H$3:$O$119,8,FALSE),"")</f>
        <v/>
      </c>
      <c r="M3622" s="95"/>
      <c r="N3622" s="92"/>
      <c r="O3622" s="92"/>
      <c r="P3622" s="84" t="str">
        <f>IF(N3622&lt;&gt;"",VLOOKUP(N3622,LISTAS·PAPP!$U$9:$Y$125,5,FALSE),"")</f>
        <v/>
      </c>
      <c r="Q3622" s="83" t="str">
        <f>IF(O3622&lt;&gt;"",VLOOKUP(O3622,LISTAS·PAPP!$U$9:$W$125,3,FALSE),"")</f>
        <v/>
      </c>
      <c r="R3622" s="92"/>
      <c r="S3622" s="173"/>
      <c r="T3622" s="173"/>
      <c r="U3622" s="92"/>
      <c r="V3622" s="92"/>
      <c r="W3622" s="94"/>
      <c r="X3622" s="83" t="str">
        <f>IF(ISERROR(VLOOKUP(W3622,LISTAS·PAPP!$AJ$3:$AK$903,2,0))," ",VLOOKUP(W3622,LISTAS·PAPP!$AJ$3:$AK$903,2,0))</f>
        <v xml:space="preserve"> </v>
      </c>
      <c r="Y3622" s="96"/>
      <c r="Z3622" s="97"/>
      <c r="AA3622" s="97"/>
      <c r="AB3622" s="97"/>
      <c r="AC3622" s="97"/>
      <c r="AD3622" s="97"/>
      <c r="AE3622" s="97"/>
      <c r="AF3622" s="97"/>
      <c r="AG3622" s="97"/>
      <c r="AH3622" s="97"/>
      <c r="AI3622" s="97"/>
      <c r="AJ3622" s="97"/>
      <c r="AK3622" s="97"/>
      <c r="AL3622" s="86" t="str">
        <f t="shared" si="169"/>
        <v/>
      </c>
      <c r="AM3622" s="87" t="str">
        <f t="shared" si="170"/>
        <v xml:space="preserve"> </v>
      </c>
      <c r="AN3622" s="1" t="str">
        <f t="shared" si="171"/>
        <v xml:space="preserve"> </v>
      </c>
    </row>
    <row r="3623" spans="1:40" s="88" customFormat="1" x14ac:dyDescent="0.25">
      <c r="A3623" s="92"/>
      <c r="B3623" s="92"/>
      <c r="C3623" s="92"/>
      <c r="D3623" s="92"/>
      <c r="E3623" s="92"/>
      <c r="F3623" s="93"/>
      <c r="G3623" s="94"/>
      <c r="H3623" s="83" t="str">
        <f>IF(M3623&lt;&gt;"",VLOOKUP(M3623,LISTAS·PAPP!$U$3:$Z$8,2,FALSE),"")</f>
        <v/>
      </c>
      <c r="I3623" s="85" t="str">
        <f>IF(M3623&lt;&gt;"",VLOOKUP(M3623,LISTAS·PAPP!$U$3:$Z$8,3,FALSE),"")</f>
        <v/>
      </c>
      <c r="J3623" s="83" t="str">
        <f>IF(M3623&lt;&gt;"",VLOOKUP(M3623,LISTAS·PAPP!$U$3:$Z$8,4,FALSE),"")</f>
        <v/>
      </c>
      <c r="K3623" s="83" t="str">
        <f>IF(C3623&lt;&gt;"",VLOOKUP(C3623,LISTAS·PAPP!$H$3:$O$119,4,FALSE),"")</f>
        <v/>
      </c>
      <c r="L3623" s="85" t="str">
        <f>IF(C3623&lt;&gt;"",VLOOKUP(C3623,LISTAS·PAPP!$H$3:$O$119,8,FALSE),"")</f>
        <v/>
      </c>
      <c r="M3623" s="95"/>
      <c r="N3623" s="92"/>
      <c r="O3623" s="92"/>
      <c r="P3623" s="84" t="str">
        <f>IF(N3623&lt;&gt;"",VLOOKUP(N3623,LISTAS·PAPP!$U$9:$Y$125,5,FALSE),"")</f>
        <v/>
      </c>
      <c r="Q3623" s="83" t="str">
        <f>IF(O3623&lt;&gt;"",VLOOKUP(O3623,LISTAS·PAPP!$U$9:$W$125,3,FALSE),"")</f>
        <v/>
      </c>
      <c r="R3623" s="92"/>
      <c r="S3623" s="173"/>
      <c r="T3623" s="173"/>
      <c r="U3623" s="92"/>
      <c r="V3623" s="92"/>
      <c r="W3623" s="94"/>
      <c r="X3623" s="83" t="str">
        <f>IF(ISERROR(VLOOKUP(W3623,LISTAS·PAPP!$AJ$3:$AK$903,2,0))," ",VLOOKUP(W3623,LISTAS·PAPP!$AJ$3:$AK$903,2,0))</f>
        <v xml:space="preserve"> </v>
      </c>
      <c r="Y3623" s="96"/>
      <c r="Z3623" s="97"/>
      <c r="AA3623" s="97"/>
      <c r="AB3623" s="97"/>
      <c r="AC3623" s="97"/>
      <c r="AD3623" s="97"/>
      <c r="AE3623" s="97"/>
      <c r="AF3623" s="97"/>
      <c r="AG3623" s="97"/>
      <c r="AH3623" s="97"/>
      <c r="AI3623" s="97"/>
      <c r="AJ3623" s="97"/>
      <c r="AK3623" s="97"/>
      <c r="AL3623" s="86" t="str">
        <f t="shared" si="169"/>
        <v/>
      </c>
      <c r="AM3623" s="87" t="str">
        <f t="shared" si="170"/>
        <v xml:space="preserve"> </v>
      </c>
      <c r="AN3623" s="1" t="str">
        <f t="shared" si="171"/>
        <v xml:space="preserve"> </v>
      </c>
    </row>
    <row r="3624" spans="1:40" s="88" customFormat="1" x14ac:dyDescent="0.25">
      <c r="A3624" s="92"/>
      <c r="B3624" s="92"/>
      <c r="C3624" s="92"/>
      <c r="D3624" s="92"/>
      <c r="E3624" s="92"/>
      <c r="F3624" s="93"/>
      <c r="G3624" s="94"/>
      <c r="H3624" s="83" t="str">
        <f>IF(M3624&lt;&gt;"",VLOOKUP(M3624,LISTAS·PAPP!$U$3:$Z$8,2,FALSE),"")</f>
        <v/>
      </c>
      <c r="I3624" s="85" t="str">
        <f>IF(M3624&lt;&gt;"",VLOOKUP(M3624,LISTAS·PAPP!$U$3:$Z$8,3,FALSE),"")</f>
        <v/>
      </c>
      <c r="J3624" s="83" t="str">
        <f>IF(M3624&lt;&gt;"",VLOOKUP(M3624,LISTAS·PAPP!$U$3:$Z$8,4,FALSE),"")</f>
        <v/>
      </c>
      <c r="K3624" s="83" t="str">
        <f>IF(C3624&lt;&gt;"",VLOOKUP(C3624,LISTAS·PAPP!$H$3:$O$119,4,FALSE),"")</f>
        <v/>
      </c>
      <c r="L3624" s="85" t="str">
        <f>IF(C3624&lt;&gt;"",VLOOKUP(C3624,LISTAS·PAPP!$H$3:$O$119,8,FALSE),"")</f>
        <v/>
      </c>
      <c r="M3624" s="95"/>
      <c r="N3624" s="92"/>
      <c r="O3624" s="92"/>
      <c r="P3624" s="84" t="str">
        <f>IF(N3624&lt;&gt;"",VLOOKUP(N3624,LISTAS·PAPP!$U$9:$Y$125,5,FALSE),"")</f>
        <v/>
      </c>
      <c r="Q3624" s="83" t="str">
        <f>IF(O3624&lt;&gt;"",VLOOKUP(O3624,LISTAS·PAPP!$U$9:$W$125,3,FALSE),"")</f>
        <v/>
      </c>
      <c r="R3624" s="92"/>
      <c r="S3624" s="173"/>
      <c r="T3624" s="173"/>
      <c r="U3624" s="92"/>
      <c r="V3624" s="92"/>
      <c r="W3624" s="94"/>
      <c r="X3624" s="83" t="str">
        <f>IF(ISERROR(VLOOKUP(W3624,LISTAS·PAPP!$AJ$3:$AK$903,2,0))," ",VLOOKUP(W3624,LISTAS·PAPP!$AJ$3:$AK$903,2,0))</f>
        <v xml:space="preserve"> </v>
      </c>
      <c r="Y3624" s="96"/>
      <c r="Z3624" s="97"/>
      <c r="AA3624" s="97"/>
      <c r="AB3624" s="97"/>
      <c r="AC3624" s="97"/>
      <c r="AD3624" s="97"/>
      <c r="AE3624" s="97"/>
      <c r="AF3624" s="97"/>
      <c r="AG3624" s="97"/>
      <c r="AH3624" s="97"/>
      <c r="AI3624" s="97"/>
      <c r="AJ3624" s="97"/>
      <c r="AK3624" s="97"/>
      <c r="AL3624" s="86" t="str">
        <f t="shared" si="169"/>
        <v/>
      </c>
      <c r="AM3624" s="87" t="str">
        <f t="shared" si="170"/>
        <v xml:space="preserve"> </v>
      </c>
      <c r="AN3624" s="1" t="str">
        <f t="shared" si="171"/>
        <v xml:space="preserve"> </v>
      </c>
    </row>
    <row r="3625" spans="1:40" s="88" customFormat="1" x14ac:dyDescent="0.25">
      <c r="A3625" s="92"/>
      <c r="B3625" s="92"/>
      <c r="C3625" s="92"/>
      <c r="D3625" s="92"/>
      <c r="E3625" s="92"/>
      <c r="F3625" s="93"/>
      <c r="G3625" s="94"/>
      <c r="H3625" s="83" t="str">
        <f>IF(M3625&lt;&gt;"",VLOOKUP(M3625,LISTAS·PAPP!$U$3:$Z$8,2,FALSE),"")</f>
        <v/>
      </c>
      <c r="I3625" s="85" t="str">
        <f>IF(M3625&lt;&gt;"",VLOOKUP(M3625,LISTAS·PAPP!$U$3:$Z$8,3,FALSE),"")</f>
        <v/>
      </c>
      <c r="J3625" s="83" t="str">
        <f>IF(M3625&lt;&gt;"",VLOOKUP(M3625,LISTAS·PAPP!$U$3:$Z$8,4,FALSE),"")</f>
        <v/>
      </c>
      <c r="K3625" s="83" t="str">
        <f>IF(C3625&lt;&gt;"",VLOOKUP(C3625,LISTAS·PAPP!$H$3:$O$119,4,FALSE),"")</f>
        <v/>
      </c>
      <c r="L3625" s="85" t="str">
        <f>IF(C3625&lt;&gt;"",VLOOKUP(C3625,LISTAS·PAPP!$H$3:$O$119,8,FALSE),"")</f>
        <v/>
      </c>
      <c r="M3625" s="95"/>
      <c r="N3625" s="92"/>
      <c r="O3625" s="92"/>
      <c r="P3625" s="84" t="str">
        <f>IF(N3625&lt;&gt;"",VLOOKUP(N3625,LISTAS·PAPP!$U$9:$Y$125,5,FALSE),"")</f>
        <v/>
      </c>
      <c r="Q3625" s="83" t="str">
        <f>IF(O3625&lt;&gt;"",VLOOKUP(O3625,LISTAS·PAPP!$U$9:$W$125,3,FALSE),"")</f>
        <v/>
      </c>
      <c r="R3625" s="92"/>
      <c r="S3625" s="173"/>
      <c r="T3625" s="173"/>
      <c r="U3625" s="92"/>
      <c r="V3625" s="92"/>
      <c r="W3625" s="94"/>
      <c r="X3625" s="83" t="str">
        <f>IF(ISERROR(VLOOKUP(W3625,LISTAS·PAPP!$AJ$3:$AK$903,2,0))," ",VLOOKUP(W3625,LISTAS·PAPP!$AJ$3:$AK$903,2,0))</f>
        <v xml:space="preserve"> </v>
      </c>
      <c r="Y3625" s="96"/>
      <c r="Z3625" s="97"/>
      <c r="AA3625" s="97"/>
      <c r="AB3625" s="97"/>
      <c r="AC3625" s="97"/>
      <c r="AD3625" s="97"/>
      <c r="AE3625" s="97"/>
      <c r="AF3625" s="97"/>
      <c r="AG3625" s="97"/>
      <c r="AH3625" s="97"/>
      <c r="AI3625" s="97"/>
      <c r="AJ3625" s="97"/>
      <c r="AK3625" s="97"/>
      <c r="AL3625" s="86" t="str">
        <f t="shared" si="169"/>
        <v/>
      </c>
      <c r="AM3625" s="87" t="str">
        <f t="shared" si="170"/>
        <v xml:space="preserve"> </v>
      </c>
      <c r="AN3625" s="1" t="str">
        <f t="shared" si="171"/>
        <v xml:space="preserve"> </v>
      </c>
    </row>
    <row r="3626" spans="1:40" s="88" customFormat="1" x14ac:dyDescent="0.25">
      <c r="A3626" s="92"/>
      <c r="B3626" s="92"/>
      <c r="C3626" s="92"/>
      <c r="D3626" s="92"/>
      <c r="E3626" s="92"/>
      <c r="F3626" s="93"/>
      <c r="G3626" s="94"/>
      <c r="H3626" s="83" t="str">
        <f>IF(M3626&lt;&gt;"",VLOOKUP(M3626,LISTAS·PAPP!$U$3:$Z$8,2,FALSE),"")</f>
        <v/>
      </c>
      <c r="I3626" s="85" t="str">
        <f>IF(M3626&lt;&gt;"",VLOOKUP(M3626,LISTAS·PAPP!$U$3:$Z$8,3,FALSE),"")</f>
        <v/>
      </c>
      <c r="J3626" s="83" t="str">
        <f>IF(M3626&lt;&gt;"",VLOOKUP(M3626,LISTAS·PAPP!$U$3:$Z$8,4,FALSE),"")</f>
        <v/>
      </c>
      <c r="K3626" s="83" t="str">
        <f>IF(C3626&lt;&gt;"",VLOOKUP(C3626,LISTAS·PAPP!$H$3:$O$119,4,FALSE),"")</f>
        <v/>
      </c>
      <c r="L3626" s="85" t="str">
        <f>IF(C3626&lt;&gt;"",VLOOKUP(C3626,LISTAS·PAPP!$H$3:$O$119,8,FALSE),"")</f>
        <v/>
      </c>
      <c r="M3626" s="95"/>
      <c r="N3626" s="92"/>
      <c r="O3626" s="92"/>
      <c r="P3626" s="84" t="str">
        <f>IF(N3626&lt;&gt;"",VLOOKUP(N3626,LISTAS·PAPP!$U$9:$Y$125,5,FALSE),"")</f>
        <v/>
      </c>
      <c r="Q3626" s="83" t="str">
        <f>IF(O3626&lt;&gt;"",VLOOKUP(O3626,LISTAS·PAPP!$U$9:$W$125,3,FALSE),"")</f>
        <v/>
      </c>
      <c r="R3626" s="92"/>
      <c r="S3626" s="173"/>
      <c r="T3626" s="173"/>
      <c r="U3626" s="92"/>
      <c r="V3626" s="92"/>
      <c r="W3626" s="94"/>
      <c r="X3626" s="83" t="str">
        <f>IF(ISERROR(VLOOKUP(W3626,LISTAS·PAPP!$AJ$3:$AK$903,2,0))," ",VLOOKUP(W3626,LISTAS·PAPP!$AJ$3:$AK$903,2,0))</f>
        <v xml:space="preserve"> </v>
      </c>
      <c r="Y3626" s="96"/>
      <c r="Z3626" s="97"/>
      <c r="AA3626" s="97"/>
      <c r="AB3626" s="97"/>
      <c r="AC3626" s="97"/>
      <c r="AD3626" s="97"/>
      <c r="AE3626" s="97"/>
      <c r="AF3626" s="97"/>
      <c r="AG3626" s="97"/>
      <c r="AH3626" s="97"/>
      <c r="AI3626" s="97"/>
      <c r="AJ3626" s="97"/>
      <c r="AK3626" s="97"/>
      <c r="AL3626" s="86" t="str">
        <f t="shared" si="169"/>
        <v/>
      </c>
      <c r="AM3626" s="87" t="str">
        <f t="shared" si="170"/>
        <v xml:space="preserve"> </v>
      </c>
      <c r="AN3626" s="1" t="str">
        <f t="shared" si="171"/>
        <v xml:space="preserve"> </v>
      </c>
    </row>
    <row r="3627" spans="1:40" s="88" customFormat="1" x14ac:dyDescent="0.25">
      <c r="A3627" s="92"/>
      <c r="B3627" s="92"/>
      <c r="C3627" s="92"/>
      <c r="D3627" s="92"/>
      <c r="E3627" s="92"/>
      <c r="F3627" s="93"/>
      <c r="G3627" s="94"/>
      <c r="H3627" s="83" t="str">
        <f>IF(M3627&lt;&gt;"",VLOOKUP(M3627,LISTAS·PAPP!$U$3:$Z$8,2,FALSE),"")</f>
        <v/>
      </c>
      <c r="I3627" s="85" t="str">
        <f>IF(M3627&lt;&gt;"",VLOOKUP(M3627,LISTAS·PAPP!$U$3:$Z$8,3,FALSE),"")</f>
        <v/>
      </c>
      <c r="J3627" s="83" t="str">
        <f>IF(M3627&lt;&gt;"",VLOOKUP(M3627,LISTAS·PAPP!$U$3:$Z$8,4,FALSE),"")</f>
        <v/>
      </c>
      <c r="K3627" s="83" t="str">
        <f>IF(C3627&lt;&gt;"",VLOOKUP(C3627,LISTAS·PAPP!$H$3:$O$119,4,FALSE),"")</f>
        <v/>
      </c>
      <c r="L3627" s="85" t="str">
        <f>IF(C3627&lt;&gt;"",VLOOKUP(C3627,LISTAS·PAPP!$H$3:$O$119,8,FALSE),"")</f>
        <v/>
      </c>
      <c r="M3627" s="95"/>
      <c r="N3627" s="92"/>
      <c r="O3627" s="92"/>
      <c r="P3627" s="84" t="str">
        <f>IF(N3627&lt;&gt;"",VLOOKUP(N3627,LISTAS·PAPP!$U$9:$Y$125,5,FALSE),"")</f>
        <v/>
      </c>
      <c r="Q3627" s="83" t="str">
        <f>IF(O3627&lt;&gt;"",VLOOKUP(O3627,LISTAS·PAPP!$U$9:$W$125,3,FALSE),"")</f>
        <v/>
      </c>
      <c r="R3627" s="92"/>
      <c r="S3627" s="173"/>
      <c r="T3627" s="173"/>
      <c r="U3627" s="92"/>
      <c r="V3627" s="92"/>
      <c r="W3627" s="94"/>
      <c r="X3627" s="83" t="str">
        <f>IF(ISERROR(VLOOKUP(W3627,LISTAS·PAPP!$AJ$3:$AK$903,2,0))," ",VLOOKUP(W3627,LISTAS·PAPP!$AJ$3:$AK$903,2,0))</f>
        <v xml:space="preserve"> </v>
      </c>
      <c r="Y3627" s="96"/>
      <c r="Z3627" s="97"/>
      <c r="AA3627" s="97"/>
      <c r="AB3627" s="97"/>
      <c r="AC3627" s="97"/>
      <c r="AD3627" s="97"/>
      <c r="AE3627" s="97"/>
      <c r="AF3627" s="97"/>
      <c r="AG3627" s="97"/>
      <c r="AH3627" s="97"/>
      <c r="AI3627" s="97"/>
      <c r="AJ3627" s="97"/>
      <c r="AK3627" s="97"/>
      <c r="AL3627" s="86" t="str">
        <f t="shared" si="169"/>
        <v/>
      </c>
      <c r="AM3627" s="87" t="str">
        <f t="shared" si="170"/>
        <v xml:space="preserve"> </v>
      </c>
      <c r="AN3627" s="1" t="str">
        <f t="shared" si="171"/>
        <v xml:space="preserve"> </v>
      </c>
    </row>
    <row r="3628" spans="1:40" s="88" customFormat="1" x14ac:dyDescent="0.25">
      <c r="A3628" s="92"/>
      <c r="B3628" s="92"/>
      <c r="C3628" s="92"/>
      <c r="D3628" s="92"/>
      <c r="E3628" s="92"/>
      <c r="F3628" s="93"/>
      <c r="G3628" s="94"/>
      <c r="H3628" s="83" t="str">
        <f>IF(M3628&lt;&gt;"",VLOOKUP(M3628,LISTAS·PAPP!$U$3:$Z$8,2,FALSE),"")</f>
        <v/>
      </c>
      <c r="I3628" s="85" t="str">
        <f>IF(M3628&lt;&gt;"",VLOOKUP(M3628,LISTAS·PAPP!$U$3:$Z$8,3,FALSE),"")</f>
        <v/>
      </c>
      <c r="J3628" s="83" t="str">
        <f>IF(M3628&lt;&gt;"",VLOOKUP(M3628,LISTAS·PAPP!$U$3:$Z$8,4,FALSE),"")</f>
        <v/>
      </c>
      <c r="K3628" s="83" t="str">
        <f>IF(C3628&lt;&gt;"",VLOOKUP(C3628,LISTAS·PAPP!$H$3:$O$119,4,FALSE),"")</f>
        <v/>
      </c>
      <c r="L3628" s="85" t="str">
        <f>IF(C3628&lt;&gt;"",VLOOKUP(C3628,LISTAS·PAPP!$H$3:$O$119,8,FALSE),"")</f>
        <v/>
      </c>
      <c r="M3628" s="95"/>
      <c r="N3628" s="92"/>
      <c r="O3628" s="92"/>
      <c r="P3628" s="84" t="str">
        <f>IF(N3628&lt;&gt;"",VLOOKUP(N3628,LISTAS·PAPP!$U$9:$Y$125,5,FALSE),"")</f>
        <v/>
      </c>
      <c r="Q3628" s="83" t="str">
        <f>IF(O3628&lt;&gt;"",VLOOKUP(O3628,LISTAS·PAPP!$U$9:$W$125,3,FALSE),"")</f>
        <v/>
      </c>
      <c r="R3628" s="92"/>
      <c r="S3628" s="173"/>
      <c r="T3628" s="173"/>
      <c r="U3628" s="92"/>
      <c r="V3628" s="92"/>
      <c r="W3628" s="94"/>
      <c r="X3628" s="83" t="str">
        <f>IF(ISERROR(VLOOKUP(W3628,LISTAS·PAPP!$AJ$3:$AK$903,2,0))," ",VLOOKUP(W3628,LISTAS·PAPP!$AJ$3:$AK$903,2,0))</f>
        <v xml:space="preserve"> </v>
      </c>
      <c r="Y3628" s="96"/>
      <c r="Z3628" s="97"/>
      <c r="AA3628" s="97"/>
      <c r="AB3628" s="97"/>
      <c r="AC3628" s="97"/>
      <c r="AD3628" s="97"/>
      <c r="AE3628" s="97"/>
      <c r="AF3628" s="97"/>
      <c r="AG3628" s="97"/>
      <c r="AH3628" s="97"/>
      <c r="AI3628" s="97"/>
      <c r="AJ3628" s="97"/>
      <c r="AK3628" s="97"/>
      <c r="AL3628" s="86" t="str">
        <f t="shared" si="169"/>
        <v/>
      </c>
      <c r="AM3628" s="87" t="str">
        <f t="shared" si="170"/>
        <v xml:space="preserve"> </v>
      </c>
      <c r="AN3628" s="1" t="str">
        <f t="shared" si="171"/>
        <v xml:space="preserve"> </v>
      </c>
    </row>
    <row r="3629" spans="1:40" s="88" customFormat="1" x14ac:dyDescent="0.25">
      <c r="A3629" s="92"/>
      <c r="B3629" s="92"/>
      <c r="C3629" s="92"/>
      <c r="D3629" s="92"/>
      <c r="E3629" s="92"/>
      <c r="F3629" s="93"/>
      <c r="G3629" s="94"/>
      <c r="H3629" s="83" t="str">
        <f>IF(M3629&lt;&gt;"",VLOOKUP(M3629,LISTAS·PAPP!$U$3:$Z$8,2,FALSE),"")</f>
        <v/>
      </c>
      <c r="I3629" s="85" t="str">
        <f>IF(M3629&lt;&gt;"",VLOOKUP(M3629,LISTAS·PAPP!$U$3:$Z$8,3,FALSE),"")</f>
        <v/>
      </c>
      <c r="J3629" s="83" t="str">
        <f>IF(M3629&lt;&gt;"",VLOOKUP(M3629,LISTAS·PAPP!$U$3:$Z$8,4,FALSE),"")</f>
        <v/>
      </c>
      <c r="K3629" s="83" t="str">
        <f>IF(C3629&lt;&gt;"",VLOOKUP(C3629,LISTAS·PAPP!$H$3:$O$119,4,FALSE),"")</f>
        <v/>
      </c>
      <c r="L3629" s="85" t="str">
        <f>IF(C3629&lt;&gt;"",VLOOKUP(C3629,LISTAS·PAPP!$H$3:$O$119,8,FALSE),"")</f>
        <v/>
      </c>
      <c r="M3629" s="95"/>
      <c r="N3629" s="92"/>
      <c r="O3629" s="92"/>
      <c r="P3629" s="84" t="str">
        <f>IF(N3629&lt;&gt;"",VLOOKUP(N3629,LISTAS·PAPP!$U$9:$Y$125,5,FALSE),"")</f>
        <v/>
      </c>
      <c r="Q3629" s="83" t="str">
        <f>IF(O3629&lt;&gt;"",VLOOKUP(O3629,LISTAS·PAPP!$U$9:$W$125,3,FALSE),"")</f>
        <v/>
      </c>
      <c r="R3629" s="92"/>
      <c r="S3629" s="173"/>
      <c r="T3629" s="173"/>
      <c r="U3629" s="92"/>
      <c r="V3629" s="92"/>
      <c r="W3629" s="94"/>
      <c r="X3629" s="83" t="str">
        <f>IF(ISERROR(VLOOKUP(W3629,LISTAS·PAPP!$AJ$3:$AK$903,2,0))," ",VLOOKUP(W3629,LISTAS·PAPP!$AJ$3:$AK$903,2,0))</f>
        <v xml:space="preserve"> </v>
      </c>
      <c r="Y3629" s="96"/>
      <c r="Z3629" s="97"/>
      <c r="AA3629" s="97"/>
      <c r="AB3629" s="97"/>
      <c r="AC3629" s="97"/>
      <c r="AD3629" s="97"/>
      <c r="AE3629" s="97"/>
      <c r="AF3629" s="97"/>
      <c r="AG3629" s="97"/>
      <c r="AH3629" s="97"/>
      <c r="AI3629" s="97"/>
      <c r="AJ3629" s="97"/>
      <c r="AK3629" s="97"/>
      <c r="AL3629" s="86" t="str">
        <f t="shared" si="169"/>
        <v/>
      </c>
      <c r="AM3629" s="87" t="str">
        <f t="shared" si="170"/>
        <v xml:space="preserve"> </v>
      </c>
      <c r="AN3629" s="1" t="str">
        <f t="shared" si="171"/>
        <v xml:space="preserve"> </v>
      </c>
    </row>
    <row r="3630" spans="1:40" s="88" customFormat="1" x14ac:dyDescent="0.25">
      <c r="A3630" s="92"/>
      <c r="B3630" s="92"/>
      <c r="C3630" s="92"/>
      <c r="D3630" s="92"/>
      <c r="E3630" s="92"/>
      <c r="F3630" s="93"/>
      <c r="G3630" s="94"/>
      <c r="H3630" s="83" t="str">
        <f>IF(M3630&lt;&gt;"",VLOOKUP(M3630,LISTAS·PAPP!$U$3:$Z$8,2,FALSE),"")</f>
        <v/>
      </c>
      <c r="I3630" s="85" t="str">
        <f>IF(M3630&lt;&gt;"",VLOOKUP(M3630,LISTAS·PAPP!$U$3:$Z$8,3,FALSE),"")</f>
        <v/>
      </c>
      <c r="J3630" s="83" t="str">
        <f>IF(M3630&lt;&gt;"",VLOOKUP(M3630,LISTAS·PAPP!$U$3:$Z$8,4,FALSE),"")</f>
        <v/>
      </c>
      <c r="K3630" s="83" t="str">
        <f>IF(C3630&lt;&gt;"",VLOOKUP(C3630,LISTAS·PAPP!$H$3:$O$119,4,FALSE),"")</f>
        <v/>
      </c>
      <c r="L3630" s="85" t="str">
        <f>IF(C3630&lt;&gt;"",VLOOKUP(C3630,LISTAS·PAPP!$H$3:$O$119,8,FALSE),"")</f>
        <v/>
      </c>
      <c r="M3630" s="95"/>
      <c r="N3630" s="92"/>
      <c r="O3630" s="92"/>
      <c r="P3630" s="84" t="str">
        <f>IF(N3630&lt;&gt;"",VLOOKUP(N3630,LISTAS·PAPP!$U$9:$Y$125,5,FALSE),"")</f>
        <v/>
      </c>
      <c r="Q3630" s="83" t="str">
        <f>IF(O3630&lt;&gt;"",VLOOKUP(O3630,LISTAS·PAPP!$U$9:$W$125,3,FALSE),"")</f>
        <v/>
      </c>
      <c r="R3630" s="92"/>
      <c r="S3630" s="173"/>
      <c r="T3630" s="173"/>
      <c r="U3630" s="92"/>
      <c r="V3630" s="92"/>
      <c r="W3630" s="94"/>
      <c r="X3630" s="83" t="str">
        <f>IF(ISERROR(VLOOKUP(W3630,LISTAS·PAPP!$AJ$3:$AK$903,2,0))," ",VLOOKUP(W3630,LISTAS·PAPP!$AJ$3:$AK$903,2,0))</f>
        <v xml:space="preserve"> </v>
      </c>
      <c r="Y3630" s="96"/>
      <c r="Z3630" s="97"/>
      <c r="AA3630" s="97"/>
      <c r="AB3630" s="97"/>
      <c r="AC3630" s="97"/>
      <c r="AD3630" s="97"/>
      <c r="AE3630" s="97"/>
      <c r="AF3630" s="97"/>
      <c r="AG3630" s="97"/>
      <c r="AH3630" s="97"/>
      <c r="AI3630" s="97"/>
      <c r="AJ3630" s="97"/>
      <c r="AK3630" s="97"/>
      <c r="AL3630" s="86" t="str">
        <f t="shared" si="169"/>
        <v/>
      </c>
      <c r="AM3630" s="87" t="str">
        <f t="shared" si="170"/>
        <v xml:space="preserve"> </v>
      </c>
      <c r="AN3630" s="1" t="str">
        <f t="shared" si="171"/>
        <v xml:space="preserve"> </v>
      </c>
    </row>
    <row r="3631" spans="1:40" s="88" customFormat="1" x14ac:dyDescent="0.25">
      <c r="A3631" s="92"/>
      <c r="B3631" s="92"/>
      <c r="C3631" s="92"/>
      <c r="D3631" s="92"/>
      <c r="E3631" s="92"/>
      <c r="F3631" s="93"/>
      <c r="G3631" s="94"/>
      <c r="H3631" s="83" t="str">
        <f>IF(M3631&lt;&gt;"",VLOOKUP(M3631,LISTAS·PAPP!$U$3:$Z$8,2,FALSE),"")</f>
        <v/>
      </c>
      <c r="I3631" s="85" t="str">
        <f>IF(M3631&lt;&gt;"",VLOOKUP(M3631,LISTAS·PAPP!$U$3:$Z$8,3,FALSE),"")</f>
        <v/>
      </c>
      <c r="J3631" s="83" t="str">
        <f>IF(M3631&lt;&gt;"",VLOOKUP(M3631,LISTAS·PAPP!$U$3:$Z$8,4,FALSE),"")</f>
        <v/>
      </c>
      <c r="K3631" s="83" t="str">
        <f>IF(C3631&lt;&gt;"",VLOOKUP(C3631,LISTAS·PAPP!$H$3:$O$119,4,FALSE),"")</f>
        <v/>
      </c>
      <c r="L3631" s="85" t="str">
        <f>IF(C3631&lt;&gt;"",VLOOKUP(C3631,LISTAS·PAPP!$H$3:$O$119,8,FALSE),"")</f>
        <v/>
      </c>
      <c r="M3631" s="95"/>
      <c r="N3631" s="92"/>
      <c r="O3631" s="92"/>
      <c r="P3631" s="84" t="str">
        <f>IF(N3631&lt;&gt;"",VLOOKUP(N3631,LISTAS·PAPP!$U$9:$Y$125,5,FALSE),"")</f>
        <v/>
      </c>
      <c r="Q3631" s="83" t="str">
        <f>IF(O3631&lt;&gt;"",VLOOKUP(O3631,LISTAS·PAPP!$U$9:$W$125,3,FALSE),"")</f>
        <v/>
      </c>
      <c r="R3631" s="92"/>
      <c r="S3631" s="173"/>
      <c r="T3631" s="173"/>
      <c r="U3631" s="92"/>
      <c r="V3631" s="92"/>
      <c r="W3631" s="94"/>
      <c r="X3631" s="83" t="str">
        <f>IF(ISERROR(VLOOKUP(W3631,LISTAS·PAPP!$AJ$3:$AK$903,2,0))," ",VLOOKUP(W3631,LISTAS·PAPP!$AJ$3:$AK$903,2,0))</f>
        <v xml:space="preserve"> </v>
      </c>
      <c r="Y3631" s="96"/>
      <c r="Z3631" s="97"/>
      <c r="AA3631" s="97"/>
      <c r="AB3631" s="97"/>
      <c r="AC3631" s="97"/>
      <c r="AD3631" s="97"/>
      <c r="AE3631" s="97"/>
      <c r="AF3631" s="97"/>
      <c r="AG3631" s="97"/>
      <c r="AH3631" s="97"/>
      <c r="AI3631" s="97"/>
      <c r="AJ3631" s="97"/>
      <c r="AK3631" s="97"/>
      <c r="AL3631" s="86" t="str">
        <f t="shared" si="169"/>
        <v/>
      </c>
      <c r="AM3631" s="87" t="str">
        <f t="shared" si="170"/>
        <v xml:space="preserve"> </v>
      </c>
      <c r="AN3631" s="1" t="str">
        <f t="shared" si="171"/>
        <v xml:space="preserve"> </v>
      </c>
    </row>
    <row r="3632" spans="1:40" s="88" customFormat="1" x14ac:dyDescent="0.25">
      <c r="A3632" s="92"/>
      <c r="B3632" s="92"/>
      <c r="C3632" s="92"/>
      <c r="D3632" s="92"/>
      <c r="E3632" s="92"/>
      <c r="F3632" s="93"/>
      <c r="G3632" s="94"/>
      <c r="H3632" s="83" t="str">
        <f>IF(M3632&lt;&gt;"",VLOOKUP(M3632,LISTAS·PAPP!$U$3:$Z$8,2,FALSE),"")</f>
        <v/>
      </c>
      <c r="I3632" s="85" t="str">
        <f>IF(M3632&lt;&gt;"",VLOOKUP(M3632,LISTAS·PAPP!$U$3:$Z$8,3,FALSE),"")</f>
        <v/>
      </c>
      <c r="J3632" s="83" t="str">
        <f>IF(M3632&lt;&gt;"",VLOOKUP(M3632,LISTAS·PAPP!$U$3:$Z$8,4,FALSE),"")</f>
        <v/>
      </c>
      <c r="K3632" s="83" t="str">
        <f>IF(C3632&lt;&gt;"",VLOOKUP(C3632,LISTAS·PAPP!$H$3:$O$119,4,FALSE),"")</f>
        <v/>
      </c>
      <c r="L3632" s="85" t="str">
        <f>IF(C3632&lt;&gt;"",VLOOKUP(C3632,LISTAS·PAPP!$H$3:$O$119,8,FALSE),"")</f>
        <v/>
      </c>
      <c r="M3632" s="95"/>
      <c r="N3632" s="92"/>
      <c r="O3632" s="92"/>
      <c r="P3632" s="84" t="str">
        <f>IF(N3632&lt;&gt;"",VLOOKUP(N3632,LISTAS·PAPP!$U$9:$Y$125,5,FALSE),"")</f>
        <v/>
      </c>
      <c r="Q3632" s="83" t="str">
        <f>IF(O3632&lt;&gt;"",VLOOKUP(O3632,LISTAS·PAPP!$U$9:$W$125,3,FALSE),"")</f>
        <v/>
      </c>
      <c r="R3632" s="92"/>
      <c r="S3632" s="173"/>
      <c r="T3632" s="173"/>
      <c r="U3632" s="92"/>
      <c r="V3632" s="92"/>
      <c r="W3632" s="94"/>
      <c r="X3632" s="83" t="str">
        <f>IF(ISERROR(VLOOKUP(W3632,LISTAS·PAPP!$AJ$3:$AK$903,2,0))," ",VLOOKUP(W3632,LISTAS·PAPP!$AJ$3:$AK$903,2,0))</f>
        <v xml:space="preserve"> </v>
      </c>
      <c r="Y3632" s="96"/>
      <c r="Z3632" s="97"/>
      <c r="AA3632" s="97"/>
      <c r="AB3632" s="97"/>
      <c r="AC3632" s="97"/>
      <c r="AD3632" s="97"/>
      <c r="AE3632" s="97"/>
      <c r="AF3632" s="97"/>
      <c r="AG3632" s="97"/>
      <c r="AH3632" s="97"/>
      <c r="AI3632" s="97"/>
      <c r="AJ3632" s="97"/>
      <c r="AK3632" s="97"/>
      <c r="AL3632" s="86" t="str">
        <f t="shared" si="169"/>
        <v/>
      </c>
      <c r="AM3632" s="87" t="str">
        <f t="shared" si="170"/>
        <v xml:space="preserve"> </v>
      </c>
      <c r="AN3632" s="1" t="str">
        <f t="shared" si="171"/>
        <v xml:space="preserve"> </v>
      </c>
    </row>
    <row r="3633" spans="1:40" s="88" customFormat="1" x14ac:dyDescent="0.25">
      <c r="A3633" s="92"/>
      <c r="B3633" s="92"/>
      <c r="C3633" s="92"/>
      <c r="D3633" s="92"/>
      <c r="E3633" s="92"/>
      <c r="F3633" s="93"/>
      <c r="G3633" s="94"/>
      <c r="H3633" s="83" t="str">
        <f>IF(M3633&lt;&gt;"",VLOOKUP(M3633,LISTAS·PAPP!$U$3:$Z$8,2,FALSE),"")</f>
        <v/>
      </c>
      <c r="I3633" s="85" t="str">
        <f>IF(M3633&lt;&gt;"",VLOOKUP(M3633,LISTAS·PAPP!$U$3:$Z$8,3,FALSE),"")</f>
        <v/>
      </c>
      <c r="J3633" s="83" t="str">
        <f>IF(M3633&lt;&gt;"",VLOOKUP(M3633,LISTAS·PAPP!$U$3:$Z$8,4,FALSE),"")</f>
        <v/>
      </c>
      <c r="K3633" s="83" t="str">
        <f>IF(C3633&lt;&gt;"",VLOOKUP(C3633,LISTAS·PAPP!$H$3:$O$119,4,FALSE),"")</f>
        <v/>
      </c>
      <c r="L3633" s="85" t="str">
        <f>IF(C3633&lt;&gt;"",VLOOKUP(C3633,LISTAS·PAPP!$H$3:$O$119,8,FALSE),"")</f>
        <v/>
      </c>
      <c r="M3633" s="95"/>
      <c r="N3633" s="92"/>
      <c r="O3633" s="92"/>
      <c r="P3633" s="84" t="str">
        <f>IF(N3633&lt;&gt;"",VLOOKUP(N3633,LISTAS·PAPP!$U$9:$Y$125,5,FALSE),"")</f>
        <v/>
      </c>
      <c r="Q3633" s="83" t="str">
        <f>IF(O3633&lt;&gt;"",VLOOKUP(O3633,LISTAS·PAPP!$U$9:$W$125,3,FALSE),"")</f>
        <v/>
      </c>
      <c r="R3633" s="92"/>
      <c r="S3633" s="173"/>
      <c r="T3633" s="173"/>
      <c r="U3633" s="92"/>
      <c r="V3633" s="92"/>
      <c r="W3633" s="94"/>
      <c r="X3633" s="83" t="str">
        <f>IF(ISERROR(VLOOKUP(W3633,LISTAS·PAPP!$AJ$3:$AK$903,2,0))," ",VLOOKUP(W3633,LISTAS·PAPP!$AJ$3:$AK$903,2,0))</f>
        <v xml:space="preserve"> </v>
      </c>
      <c r="Y3633" s="96"/>
      <c r="Z3633" s="97"/>
      <c r="AA3633" s="97"/>
      <c r="AB3633" s="97"/>
      <c r="AC3633" s="97"/>
      <c r="AD3633" s="97"/>
      <c r="AE3633" s="97"/>
      <c r="AF3633" s="97"/>
      <c r="AG3633" s="97"/>
      <c r="AH3633" s="97"/>
      <c r="AI3633" s="97"/>
      <c r="AJ3633" s="97"/>
      <c r="AK3633" s="97"/>
      <c r="AL3633" s="86" t="str">
        <f t="shared" si="169"/>
        <v/>
      </c>
      <c r="AM3633" s="87" t="str">
        <f t="shared" si="170"/>
        <v xml:space="preserve"> </v>
      </c>
      <c r="AN3633" s="1" t="str">
        <f t="shared" si="171"/>
        <v xml:space="preserve"> </v>
      </c>
    </row>
    <row r="3634" spans="1:40" s="88" customFormat="1" x14ac:dyDescent="0.25">
      <c r="A3634" s="92"/>
      <c r="B3634" s="92"/>
      <c r="C3634" s="92"/>
      <c r="D3634" s="92"/>
      <c r="E3634" s="92"/>
      <c r="F3634" s="93"/>
      <c r="G3634" s="94"/>
      <c r="H3634" s="83" t="str">
        <f>IF(M3634&lt;&gt;"",VLOOKUP(M3634,LISTAS·PAPP!$U$3:$Z$8,2,FALSE),"")</f>
        <v/>
      </c>
      <c r="I3634" s="85" t="str">
        <f>IF(M3634&lt;&gt;"",VLOOKUP(M3634,LISTAS·PAPP!$U$3:$Z$8,3,FALSE),"")</f>
        <v/>
      </c>
      <c r="J3634" s="83" t="str">
        <f>IF(M3634&lt;&gt;"",VLOOKUP(M3634,LISTAS·PAPP!$U$3:$Z$8,4,FALSE),"")</f>
        <v/>
      </c>
      <c r="K3634" s="83" t="str">
        <f>IF(C3634&lt;&gt;"",VLOOKUP(C3634,LISTAS·PAPP!$H$3:$O$119,4,FALSE),"")</f>
        <v/>
      </c>
      <c r="L3634" s="85" t="str">
        <f>IF(C3634&lt;&gt;"",VLOOKUP(C3634,LISTAS·PAPP!$H$3:$O$119,8,FALSE),"")</f>
        <v/>
      </c>
      <c r="M3634" s="95"/>
      <c r="N3634" s="92"/>
      <c r="O3634" s="92"/>
      <c r="P3634" s="84" t="str">
        <f>IF(N3634&lt;&gt;"",VLOOKUP(N3634,LISTAS·PAPP!$U$9:$Y$125,5,FALSE),"")</f>
        <v/>
      </c>
      <c r="Q3634" s="83" t="str">
        <f>IF(O3634&lt;&gt;"",VLOOKUP(O3634,LISTAS·PAPP!$U$9:$W$125,3,FALSE),"")</f>
        <v/>
      </c>
      <c r="R3634" s="92"/>
      <c r="S3634" s="173"/>
      <c r="T3634" s="173"/>
      <c r="U3634" s="92"/>
      <c r="V3634" s="92"/>
      <c r="W3634" s="94"/>
      <c r="X3634" s="83" t="str">
        <f>IF(ISERROR(VLOOKUP(W3634,LISTAS·PAPP!$AJ$3:$AK$903,2,0))," ",VLOOKUP(W3634,LISTAS·PAPP!$AJ$3:$AK$903,2,0))</f>
        <v xml:space="preserve"> </v>
      </c>
      <c r="Y3634" s="96"/>
      <c r="Z3634" s="97"/>
      <c r="AA3634" s="97"/>
      <c r="AB3634" s="97"/>
      <c r="AC3634" s="97"/>
      <c r="AD3634" s="97"/>
      <c r="AE3634" s="97"/>
      <c r="AF3634" s="97"/>
      <c r="AG3634" s="97"/>
      <c r="AH3634" s="97"/>
      <c r="AI3634" s="97"/>
      <c r="AJ3634" s="97"/>
      <c r="AK3634" s="97"/>
      <c r="AL3634" s="86" t="str">
        <f t="shared" si="169"/>
        <v/>
      </c>
      <c r="AM3634" s="87" t="str">
        <f t="shared" si="170"/>
        <v xml:space="preserve"> </v>
      </c>
      <c r="AN3634" s="1" t="str">
        <f t="shared" si="171"/>
        <v xml:space="preserve"> </v>
      </c>
    </row>
    <row r="3635" spans="1:40" s="88" customFormat="1" x14ac:dyDescent="0.25">
      <c r="A3635" s="92"/>
      <c r="B3635" s="92"/>
      <c r="C3635" s="92"/>
      <c r="D3635" s="92"/>
      <c r="E3635" s="92"/>
      <c r="F3635" s="93"/>
      <c r="G3635" s="94"/>
      <c r="H3635" s="83" t="str">
        <f>IF(M3635&lt;&gt;"",VLOOKUP(M3635,LISTAS·PAPP!$U$3:$Z$8,2,FALSE),"")</f>
        <v/>
      </c>
      <c r="I3635" s="85" t="str">
        <f>IF(M3635&lt;&gt;"",VLOOKUP(M3635,LISTAS·PAPP!$U$3:$Z$8,3,FALSE),"")</f>
        <v/>
      </c>
      <c r="J3635" s="83" t="str">
        <f>IF(M3635&lt;&gt;"",VLOOKUP(M3635,LISTAS·PAPP!$U$3:$Z$8,4,FALSE),"")</f>
        <v/>
      </c>
      <c r="K3635" s="83" t="str">
        <f>IF(C3635&lt;&gt;"",VLOOKUP(C3635,LISTAS·PAPP!$H$3:$O$119,4,FALSE),"")</f>
        <v/>
      </c>
      <c r="L3635" s="85" t="str">
        <f>IF(C3635&lt;&gt;"",VLOOKUP(C3635,LISTAS·PAPP!$H$3:$O$119,8,FALSE),"")</f>
        <v/>
      </c>
      <c r="M3635" s="95"/>
      <c r="N3635" s="92"/>
      <c r="O3635" s="92"/>
      <c r="P3635" s="84" t="str">
        <f>IF(N3635&lt;&gt;"",VLOOKUP(N3635,LISTAS·PAPP!$U$9:$Y$125,5,FALSE),"")</f>
        <v/>
      </c>
      <c r="Q3635" s="83" t="str">
        <f>IF(O3635&lt;&gt;"",VLOOKUP(O3635,LISTAS·PAPP!$U$9:$W$125,3,FALSE),"")</f>
        <v/>
      </c>
      <c r="R3635" s="92"/>
      <c r="S3635" s="173"/>
      <c r="T3635" s="173"/>
      <c r="U3635" s="92"/>
      <c r="V3635" s="92"/>
      <c r="W3635" s="94"/>
      <c r="X3635" s="83" t="str">
        <f>IF(ISERROR(VLOOKUP(W3635,LISTAS·PAPP!$AJ$3:$AK$903,2,0))," ",VLOOKUP(W3635,LISTAS·PAPP!$AJ$3:$AK$903,2,0))</f>
        <v xml:space="preserve"> </v>
      </c>
      <c r="Y3635" s="96"/>
      <c r="Z3635" s="97"/>
      <c r="AA3635" s="97"/>
      <c r="AB3635" s="97"/>
      <c r="AC3635" s="97"/>
      <c r="AD3635" s="97"/>
      <c r="AE3635" s="97"/>
      <c r="AF3635" s="97"/>
      <c r="AG3635" s="97"/>
      <c r="AH3635" s="97"/>
      <c r="AI3635" s="97"/>
      <c r="AJ3635" s="97"/>
      <c r="AK3635" s="97"/>
      <c r="AL3635" s="86" t="str">
        <f t="shared" si="169"/>
        <v/>
      </c>
      <c r="AM3635" s="87" t="str">
        <f t="shared" si="170"/>
        <v xml:space="preserve"> </v>
      </c>
      <c r="AN3635" s="1" t="str">
        <f t="shared" si="171"/>
        <v xml:space="preserve"> </v>
      </c>
    </row>
    <row r="3636" spans="1:40" s="88" customFormat="1" x14ac:dyDescent="0.25">
      <c r="A3636" s="92"/>
      <c r="B3636" s="92"/>
      <c r="C3636" s="92"/>
      <c r="D3636" s="92"/>
      <c r="E3636" s="92"/>
      <c r="F3636" s="93"/>
      <c r="G3636" s="94"/>
      <c r="H3636" s="83" t="str">
        <f>IF(M3636&lt;&gt;"",VLOOKUP(M3636,LISTAS·PAPP!$U$3:$Z$8,2,FALSE),"")</f>
        <v/>
      </c>
      <c r="I3636" s="85" t="str">
        <f>IF(M3636&lt;&gt;"",VLOOKUP(M3636,LISTAS·PAPP!$U$3:$Z$8,3,FALSE),"")</f>
        <v/>
      </c>
      <c r="J3636" s="83" t="str">
        <f>IF(M3636&lt;&gt;"",VLOOKUP(M3636,LISTAS·PAPP!$U$3:$Z$8,4,FALSE),"")</f>
        <v/>
      </c>
      <c r="K3636" s="83" t="str">
        <f>IF(C3636&lt;&gt;"",VLOOKUP(C3636,LISTAS·PAPP!$H$3:$O$119,4,FALSE),"")</f>
        <v/>
      </c>
      <c r="L3636" s="85" t="str">
        <f>IF(C3636&lt;&gt;"",VLOOKUP(C3636,LISTAS·PAPP!$H$3:$O$119,8,FALSE),"")</f>
        <v/>
      </c>
      <c r="M3636" s="95"/>
      <c r="N3636" s="92"/>
      <c r="O3636" s="92"/>
      <c r="P3636" s="84" t="str">
        <f>IF(N3636&lt;&gt;"",VLOOKUP(N3636,LISTAS·PAPP!$U$9:$Y$125,5,FALSE),"")</f>
        <v/>
      </c>
      <c r="Q3636" s="83" t="str">
        <f>IF(O3636&lt;&gt;"",VLOOKUP(O3636,LISTAS·PAPP!$U$9:$W$125,3,FALSE),"")</f>
        <v/>
      </c>
      <c r="R3636" s="92"/>
      <c r="S3636" s="173"/>
      <c r="T3636" s="173"/>
      <c r="U3636" s="92"/>
      <c r="V3636" s="92"/>
      <c r="W3636" s="94"/>
      <c r="X3636" s="83" t="str">
        <f>IF(ISERROR(VLOOKUP(W3636,LISTAS·PAPP!$AJ$3:$AK$903,2,0))," ",VLOOKUP(W3636,LISTAS·PAPP!$AJ$3:$AK$903,2,0))</f>
        <v xml:space="preserve"> </v>
      </c>
      <c r="Y3636" s="96"/>
      <c r="Z3636" s="97"/>
      <c r="AA3636" s="97"/>
      <c r="AB3636" s="97"/>
      <c r="AC3636" s="97"/>
      <c r="AD3636" s="97"/>
      <c r="AE3636" s="97"/>
      <c r="AF3636" s="97"/>
      <c r="AG3636" s="97"/>
      <c r="AH3636" s="97"/>
      <c r="AI3636" s="97"/>
      <c r="AJ3636" s="97"/>
      <c r="AK3636" s="97"/>
      <c r="AL3636" s="86" t="str">
        <f t="shared" si="169"/>
        <v/>
      </c>
      <c r="AM3636" s="87" t="str">
        <f t="shared" si="170"/>
        <v xml:space="preserve"> </v>
      </c>
      <c r="AN3636" s="1" t="str">
        <f t="shared" si="171"/>
        <v xml:space="preserve"> </v>
      </c>
    </row>
    <row r="3637" spans="1:40" s="88" customFormat="1" x14ac:dyDescent="0.25">
      <c r="A3637" s="92"/>
      <c r="B3637" s="92"/>
      <c r="C3637" s="92"/>
      <c r="D3637" s="92"/>
      <c r="E3637" s="92"/>
      <c r="F3637" s="93"/>
      <c r="G3637" s="94"/>
      <c r="H3637" s="83" t="str">
        <f>IF(M3637&lt;&gt;"",VLOOKUP(M3637,LISTAS·PAPP!$U$3:$Z$8,2,FALSE),"")</f>
        <v/>
      </c>
      <c r="I3637" s="85" t="str">
        <f>IF(M3637&lt;&gt;"",VLOOKUP(M3637,LISTAS·PAPP!$U$3:$Z$8,3,FALSE),"")</f>
        <v/>
      </c>
      <c r="J3637" s="83" t="str">
        <f>IF(M3637&lt;&gt;"",VLOOKUP(M3637,LISTAS·PAPP!$U$3:$Z$8,4,FALSE),"")</f>
        <v/>
      </c>
      <c r="K3637" s="83" t="str">
        <f>IF(C3637&lt;&gt;"",VLOOKUP(C3637,LISTAS·PAPP!$H$3:$O$119,4,FALSE),"")</f>
        <v/>
      </c>
      <c r="L3637" s="85" t="str">
        <f>IF(C3637&lt;&gt;"",VLOOKUP(C3637,LISTAS·PAPP!$H$3:$O$119,8,FALSE),"")</f>
        <v/>
      </c>
      <c r="M3637" s="95"/>
      <c r="N3637" s="92"/>
      <c r="O3637" s="92"/>
      <c r="P3637" s="84" t="str">
        <f>IF(N3637&lt;&gt;"",VLOOKUP(N3637,LISTAS·PAPP!$U$9:$Y$125,5,FALSE),"")</f>
        <v/>
      </c>
      <c r="Q3637" s="83" t="str">
        <f>IF(O3637&lt;&gt;"",VLOOKUP(O3637,LISTAS·PAPP!$U$9:$W$125,3,FALSE),"")</f>
        <v/>
      </c>
      <c r="R3637" s="92"/>
      <c r="S3637" s="173"/>
      <c r="T3637" s="173"/>
      <c r="U3637" s="92"/>
      <c r="V3637" s="92"/>
      <c r="W3637" s="94"/>
      <c r="X3637" s="83" t="str">
        <f>IF(ISERROR(VLOOKUP(W3637,LISTAS·PAPP!$AJ$3:$AK$903,2,0))," ",VLOOKUP(W3637,LISTAS·PAPP!$AJ$3:$AK$903,2,0))</f>
        <v xml:space="preserve"> </v>
      </c>
      <c r="Y3637" s="96"/>
      <c r="Z3637" s="97"/>
      <c r="AA3637" s="97"/>
      <c r="AB3637" s="97"/>
      <c r="AC3637" s="97"/>
      <c r="AD3637" s="97"/>
      <c r="AE3637" s="97"/>
      <c r="AF3637" s="97"/>
      <c r="AG3637" s="97"/>
      <c r="AH3637" s="97"/>
      <c r="AI3637" s="97"/>
      <c r="AJ3637" s="97"/>
      <c r="AK3637" s="97"/>
      <c r="AL3637" s="86" t="str">
        <f t="shared" si="169"/>
        <v/>
      </c>
      <c r="AM3637" s="87" t="str">
        <f t="shared" si="170"/>
        <v xml:space="preserve"> </v>
      </c>
      <c r="AN3637" s="1" t="str">
        <f t="shared" si="171"/>
        <v xml:space="preserve"> </v>
      </c>
    </row>
    <row r="3638" spans="1:40" s="88" customFormat="1" x14ac:dyDescent="0.25">
      <c r="A3638" s="92"/>
      <c r="B3638" s="92"/>
      <c r="C3638" s="92"/>
      <c r="D3638" s="92"/>
      <c r="E3638" s="92"/>
      <c r="F3638" s="93"/>
      <c r="G3638" s="94"/>
      <c r="H3638" s="83" t="str">
        <f>IF(M3638&lt;&gt;"",VLOOKUP(M3638,LISTAS·PAPP!$U$3:$Z$8,2,FALSE),"")</f>
        <v/>
      </c>
      <c r="I3638" s="85" t="str">
        <f>IF(M3638&lt;&gt;"",VLOOKUP(M3638,LISTAS·PAPP!$U$3:$Z$8,3,FALSE),"")</f>
        <v/>
      </c>
      <c r="J3638" s="83" t="str">
        <f>IF(M3638&lt;&gt;"",VLOOKUP(M3638,LISTAS·PAPP!$U$3:$Z$8,4,FALSE),"")</f>
        <v/>
      </c>
      <c r="K3638" s="83" t="str">
        <f>IF(C3638&lt;&gt;"",VLOOKUP(C3638,LISTAS·PAPP!$H$3:$O$119,4,FALSE),"")</f>
        <v/>
      </c>
      <c r="L3638" s="85" t="str">
        <f>IF(C3638&lt;&gt;"",VLOOKUP(C3638,LISTAS·PAPP!$H$3:$O$119,8,FALSE),"")</f>
        <v/>
      </c>
      <c r="M3638" s="95"/>
      <c r="N3638" s="92"/>
      <c r="O3638" s="92"/>
      <c r="P3638" s="84" t="str">
        <f>IF(N3638&lt;&gt;"",VLOOKUP(N3638,LISTAS·PAPP!$U$9:$Y$125,5,FALSE),"")</f>
        <v/>
      </c>
      <c r="Q3638" s="83" t="str">
        <f>IF(O3638&lt;&gt;"",VLOOKUP(O3638,LISTAS·PAPP!$U$9:$W$125,3,FALSE),"")</f>
        <v/>
      </c>
      <c r="R3638" s="92"/>
      <c r="S3638" s="173"/>
      <c r="T3638" s="173"/>
      <c r="U3638" s="92"/>
      <c r="V3638" s="92"/>
      <c r="W3638" s="94"/>
      <c r="X3638" s="83" t="str">
        <f>IF(ISERROR(VLOOKUP(W3638,LISTAS·PAPP!$AJ$3:$AK$903,2,0))," ",VLOOKUP(W3638,LISTAS·PAPP!$AJ$3:$AK$903,2,0))</f>
        <v xml:space="preserve"> </v>
      </c>
      <c r="Y3638" s="96"/>
      <c r="Z3638" s="97"/>
      <c r="AA3638" s="97"/>
      <c r="AB3638" s="97"/>
      <c r="AC3638" s="97"/>
      <c r="AD3638" s="97"/>
      <c r="AE3638" s="97"/>
      <c r="AF3638" s="97"/>
      <c r="AG3638" s="97"/>
      <c r="AH3638" s="97"/>
      <c r="AI3638" s="97"/>
      <c r="AJ3638" s="97"/>
      <c r="AK3638" s="97"/>
      <c r="AL3638" s="86" t="str">
        <f t="shared" si="169"/>
        <v/>
      </c>
      <c r="AM3638" s="87" t="str">
        <f t="shared" si="170"/>
        <v xml:space="preserve"> </v>
      </c>
      <c r="AN3638" s="1" t="str">
        <f t="shared" si="171"/>
        <v xml:space="preserve"> </v>
      </c>
    </row>
    <row r="3639" spans="1:40" s="88" customFormat="1" x14ac:dyDescent="0.25">
      <c r="A3639" s="92"/>
      <c r="B3639" s="92"/>
      <c r="C3639" s="92"/>
      <c r="D3639" s="92"/>
      <c r="E3639" s="92"/>
      <c r="F3639" s="93"/>
      <c r="G3639" s="94"/>
      <c r="H3639" s="83" t="str">
        <f>IF(M3639&lt;&gt;"",VLOOKUP(M3639,LISTAS·PAPP!$U$3:$Z$8,2,FALSE),"")</f>
        <v/>
      </c>
      <c r="I3639" s="85" t="str">
        <f>IF(M3639&lt;&gt;"",VLOOKUP(M3639,LISTAS·PAPP!$U$3:$Z$8,3,FALSE),"")</f>
        <v/>
      </c>
      <c r="J3639" s="83" t="str">
        <f>IF(M3639&lt;&gt;"",VLOOKUP(M3639,LISTAS·PAPP!$U$3:$Z$8,4,FALSE),"")</f>
        <v/>
      </c>
      <c r="K3639" s="83" t="str">
        <f>IF(C3639&lt;&gt;"",VLOOKUP(C3639,LISTAS·PAPP!$H$3:$O$119,4,FALSE),"")</f>
        <v/>
      </c>
      <c r="L3639" s="85" t="str">
        <f>IF(C3639&lt;&gt;"",VLOOKUP(C3639,LISTAS·PAPP!$H$3:$O$119,8,FALSE),"")</f>
        <v/>
      </c>
      <c r="M3639" s="95"/>
      <c r="N3639" s="92"/>
      <c r="O3639" s="92"/>
      <c r="P3639" s="84" t="str">
        <f>IF(N3639&lt;&gt;"",VLOOKUP(N3639,LISTAS·PAPP!$U$9:$Y$125,5,FALSE),"")</f>
        <v/>
      </c>
      <c r="Q3639" s="83" t="str">
        <f>IF(O3639&lt;&gt;"",VLOOKUP(O3639,LISTAS·PAPP!$U$9:$W$125,3,FALSE),"")</f>
        <v/>
      </c>
      <c r="R3639" s="92"/>
      <c r="S3639" s="173"/>
      <c r="T3639" s="173"/>
      <c r="U3639" s="92"/>
      <c r="V3639" s="92"/>
      <c r="W3639" s="94"/>
      <c r="X3639" s="83" t="str">
        <f>IF(ISERROR(VLOOKUP(W3639,LISTAS·PAPP!$AJ$3:$AK$903,2,0))," ",VLOOKUP(W3639,LISTAS·PAPP!$AJ$3:$AK$903,2,0))</f>
        <v xml:space="preserve"> </v>
      </c>
      <c r="Y3639" s="96"/>
      <c r="Z3639" s="97"/>
      <c r="AA3639" s="97"/>
      <c r="AB3639" s="97"/>
      <c r="AC3639" s="97"/>
      <c r="AD3639" s="97"/>
      <c r="AE3639" s="97"/>
      <c r="AF3639" s="97"/>
      <c r="AG3639" s="97"/>
      <c r="AH3639" s="97"/>
      <c r="AI3639" s="97"/>
      <c r="AJ3639" s="97"/>
      <c r="AK3639" s="97"/>
      <c r="AL3639" s="86" t="str">
        <f t="shared" si="169"/>
        <v/>
      </c>
      <c r="AM3639" s="87" t="str">
        <f t="shared" si="170"/>
        <v xml:space="preserve"> </v>
      </c>
      <c r="AN3639" s="1" t="str">
        <f t="shared" si="171"/>
        <v xml:space="preserve"> </v>
      </c>
    </row>
    <row r="3640" spans="1:40" s="88" customFormat="1" x14ac:dyDescent="0.25">
      <c r="A3640" s="92"/>
      <c r="B3640" s="92"/>
      <c r="C3640" s="92"/>
      <c r="D3640" s="92"/>
      <c r="E3640" s="92"/>
      <c r="F3640" s="93"/>
      <c r="G3640" s="94"/>
      <c r="H3640" s="83" t="str">
        <f>IF(M3640&lt;&gt;"",VLOOKUP(M3640,LISTAS·PAPP!$U$3:$Z$8,2,FALSE),"")</f>
        <v/>
      </c>
      <c r="I3640" s="85" t="str">
        <f>IF(M3640&lt;&gt;"",VLOOKUP(M3640,LISTAS·PAPP!$U$3:$Z$8,3,FALSE),"")</f>
        <v/>
      </c>
      <c r="J3640" s="83" t="str">
        <f>IF(M3640&lt;&gt;"",VLOOKUP(M3640,LISTAS·PAPP!$U$3:$Z$8,4,FALSE),"")</f>
        <v/>
      </c>
      <c r="K3640" s="83" t="str">
        <f>IF(C3640&lt;&gt;"",VLOOKUP(C3640,LISTAS·PAPP!$H$3:$O$119,4,FALSE),"")</f>
        <v/>
      </c>
      <c r="L3640" s="85" t="str">
        <f>IF(C3640&lt;&gt;"",VLOOKUP(C3640,LISTAS·PAPP!$H$3:$O$119,8,FALSE),"")</f>
        <v/>
      </c>
      <c r="M3640" s="95"/>
      <c r="N3640" s="92"/>
      <c r="O3640" s="92"/>
      <c r="P3640" s="84" t="str">
        <f>IF(N3640&lt;&gt;"",VLOOKUP(N3640,LISTAS·PAPP!$U$9:$Y$125,5,FALSE),"")</f>
        <v/>
      </c>
      <c r="Q3640" s="83" t="str">
        <f>IF(O3640&lt;&gt;"",VLOOKUP(O3640,LISTAS·PAPP!$U$9:$W$125,3,FALSE),"")</f>
        <v/>
      </c>
      <c r="R3640" s="92"/>
      <c r="S3640" s="173"/>
      <c r="T3640" s="173"/>
      <c r="U3640" s="92"/>
      <c r="V3640" s="92"/>
      <c r="W3640" s="94"/>
      <c r="X3640" s="83" t="str">
        <f>IF(ISERROR(VLOOKUP(W3640,LISTAS·PAPP!$AJ$3:$AK$903,2,0))," ",VLOOKUP(W3640,LISTAS·PAPP!$AJ$3:$AK$903,2,0))</f>
        <v xml:space="preserve"> </v>
      </c>
      <c r="Y3640" s="96"/>
      <c r="Z3640" s="97"/>
      <c r="AA3640" s="97"/>
      <c r="AB3640" s="97"/>
      <c r="AC3640" s="97"/>
      <c r="AD3640" s="97"/>
      <c r="AE3640" s="97"/>
      <c r="AF3640" s="97"/>
      <c r="AG3640" s="97"/>
      <c r="AH3640" s="97"/>
      <c r="AI3640" s="97"/>
      <c r="AJ3640" s="97"/>
      <c r="AK3640" s="97"/>
      <c r="AL3640" s="86" t="str">
        <f t="shared" si="169"/>
        <v/>
      </c>
      <c r="AM3640" s="87" t="str">
        <f t="shared" si="170"/>
        <v xml:space="preserve"> </v>
      </c>
      <c r="AN3640" s="1" t="str">
        <f t="shared" si="171"/>
        <v xml:space="preserve"> </v>
      </c>
    </row>
    <row r="3641" spans="1:40" s="88" customFormat="1" x14ac:dyDescent="0.25">
      <c r="A3641" s="92"/>
      <c r="B3641" s="92"/>
      <c r="C3641" s="92"/>
      <c r="D3641" s="92"/>
      <c r="E3641" s="92"/>
      <c r="F3641" s="93"/>
      <c r="G3641" s="94"/>
      <c r="H3641" s="83" t="str">
        <f>IF(M3641&lt;&gt;"",VLOOKUP(M3641,LISTAS·PAPP!$U$3:$Z$8,2,FALSE),"")</f>
        <v/>
      </c>
      <c r="I3641" s="85" t="str">
        <f>IF(M3641&lt;&gt;"",VLOOKUP(M3641,LISTAS·PAPP!$U$3:$Z$8,3,FALSE),"")</f>
        <v/>
      </c>
      <c r="J3641" s="83" t="str">
        <f>IF(M3641&lt;&gt;"",VLOOKUP(M3641,LISTAS·PAPP!$U$3:$Z$8,4,FALSE),"")</f>
        <v/>
      </c>
      <c r="K3641" s="83" t="str">
        <f>IF(C3641&lt;&gt;"",VLOOKUP(C3641,LISTAS·PAPP!$H$3:$O$119,4,FALSE),"")</f>
        <v/>
      </c>
      <c r="L3641" s="85" t="str">
        <f>IF(C3641&lt;&gt;"",VLOOKUP(C3641,LISTAS·PAPP!$H$3:$O$119,8,FALSE),"")</f>
        <v/>
      </c>
      <c r="M3641" s="95"/>
      <c r="N3641" s="92"/>
      <c r="O3641" s="92"/>
      <c r="P3641" s="84" t="str">
        <f>IF(N3641&lt;&gt;"",VLOOKUP(N3641,LISTAS·PAPP!$U$9:$Y$125,5,FALSE),"")</f>
        <v/>
      </c>
      <c r="Q3641" s="83" t="str">
        <f>IF(O3641&lt;&gt;"",VLOOKUP(O3641,LISTAS·PAPP!$U$9:$W$125,3,FALSE),"")</f>
        <v/>
      </c>
      <c r="R3641" s="92"/>
      <c r="S3641" s="173"/>
      <c r="T3641" s="173"/>
      <c r="U3641" s="92"/>
      <c r="V3641" s="92"/>
      <c r="W3641" s="94"/>
      <c r="X3641" s="83" t="str">
        <f>IF(ISERROR(VLOOKUP(W3641,LISTAS·PAPP!$AJ$3:$AK$903,2,0))," ",VLOOKUP(W3641,LISTAS·PAPP!$AJ$3:$AK$903,2,0))</f>
        <v xml:space="preserve"> </v>
      </c>
      <c r="Y3641" s="96"/>
      <c r="Z3641" s="97"/>
      <c r="AA3641" s="97"/>
      <c r="AB3641" s="97"/>
      <c r="AC3641" s="97"/>
      <c r="AD3641" s="97"/>
      <c r="AE3641" s="97"/>
      <c r="AF3641" s="97"/>
      <c r="AG3641" s="97"/>
      <c r="AH3641" s="97"/>
      <c r="AI3641" s="97"/>
      <c r="AJ3641" s="97"/>
      <c r="AK3641" s="97"/>
      <c r="AL3641" s="86" t="str">
        <f t="shared" si="169"/>
        <v/>
      </c>
      <c r="AM3641" s="87" t="str">
        <f t="shared" si="170"/>
        <v xml:space="preserve"> </v>
      </c>
      <c r="AN3641" s="1" t="str">
        <f t="shared" si="171"/>
        <v xml:space="preserve"> </v>
      </c>
    </row>
    <row r="3642" spans="1:40" s="88" customFormat="1" x14ac:dyDescent="0.25">
      <c r="A3642" s="92"/>
      <c r="B3642" s="92"/>
      <c r="C3642" s="92"/>
      <c r="D3642" s="92"/>
      <c r="E3642" s="92"/>
      <c r="F3642" s="93"/>
      <c r="G3642" s="94"/>
      <c r="H3642" s="83" t="str">
        <f>IF(M3642&lt;&gt;"",VLOOKUP(M3642,LISTAS·PAPP!$U$3:$Z$8,2,FALSE),"")</f>
        <v/>
      </c>
      <c r="I3642" s="85" t="str">
        <f>IF(M3642&lt;&gt;"",VLOOKUP(M3642,LISTAS·PAPP!$U$3:$Z$8,3,FALSE),"")</f>
        <v/>
      </c>
      <c r="J3642" s="83" t="str">
        <f>IF(M3642&lt;&gt;"",VLOOKUP(M3642,LISTAS·PAPP!$U$3:$Z$8,4,FALSE),"")</f>
        <v/>
      </c>
      <c r="K3642" s="83" t="str">
        <f>IF(C3642&lt;&gt;"",VLOOKUP(C3642,LISTAS·PAPP!$H$3:$O$119,4,FALSE),"")</f>
        <v/>
      </c>
      <c r="L3642" s="85" t="str">
        <f>IF(C3642&lt;&gt;"",VLOOKUP(C3642,LISTAS·PAPP!$H$3:$O$119,8,FALSE),"")</f>
        <v/>
      </c>
      <c r="M3642" s="95"/>
      <c r="N3642" s="92"/>
      <c r="O3642" s="92"/>
      <c r="P3642" s="84" t="str">
        <f>IF(N3642&lt;&gt;"",VLOOKUP(N3642,LISTAS·PAPP!$U$9:$Y$125,5,FALSE),"")</f>
        <v/>
      </c>
      <c r="Q3642" s="83" t="str">
        <f>IF(O3642&lt;&gt;"",VLOOKUP(O3642,LISTAS·PAPP!$U$9:$W$125,3,FALSE),"")</f>
        <v/>
      </c>
      <c r="R3642" s="92"/>
      <c r="S3642" s="173"/>
      <c r="T3642" s="173"/>
      <c r="U3642" s="92"/>
      <c r="V3642" s="92"/>
      <c r="W3642" s="94"/>
      <c r="X3642" s="83" t="str">
        <f>IF(ISERROR(VLOOKUP(W3642,LISTAS·PAPP!$AJ$3:$AK$903,2,0))," ",VLOOKUP(W3642,LISTAS·PAPP!$AJ$3:$AK$903,2,0))</f>
        <v xml:space="preserve"> </v>
      </c>
      <c r="Y3642" s="96"/>
      <c r="Z3642" s="97"/>
      <c r="AA3642" s="97"/>
      <c r="AB3642" s="97"/>
      <c r="AC3642" s="97"/>
      <c r="AD3642" s="97"/>
      <c r="AE3642" s="97"/>
      <c r="AF3642" s="97"/>
      <c r="AG3642" s="97"/>
      <c r="AH3642" s="97"/>
      <c r="AI3642" s="97"/>
      <c r="AJ3642" s="97"/>
      <c r="AK3642" s="97"/>
      <c r="AL3642" s="86" t="str">
        <f t="shared" si="169"/>
        <v/>
      </c>
      <c r="AM3642" s="87" t="str">
        <f t="shared" si="170"/>
        <v xml:space="preserve"> </v>
      </c>
      <c r="AN3642" s="1" t="str">
        <f t="shared" si="171"/>
        <v xml:space="preserve"> </v>
      </c>
    </row>
    <row r="3643" spans="1:40" s="88" customFormat="1" x14ac:dyDescent="0.25">
      <c r="A3643" s="92"/>
      <c r="B3643" s="92"/>
      <c r="C3643" s="92"/>
      <c r="D3643" s="92"/>
      <c r="E3643" s="92"/>
      <c r="F3643" s="93"/>
      <c r="G3643" s="94"/>
      <c r="H3643" s="83" t="str">
        <f>IF(M3643&lt;&gt;"",VLOOKUP(M3643,LISTAS·PAPP!$U$3:$Z$8,2,FALSE),"")</f>
        <v/>
      </c>
      <c r="I3643" s="85" t="str">
        <f>IF(M3643&lt;&gt;"",VLOOKUP(M3643,LISTAS·PAPP!$U$3:$Z$8,3,FALSE),"")</f>
        <v/>
      </c>
      <c r="J3643" s="83" t="str">
        <f>IF(M3643&lt;&gt;"",VLOOKUP(M3643,LISTAS·PAPP!$U$3:$Z$8,4,FALSE),"")</f>
        <v/>
      </c>
      <c r="K3643" s="83" t="str">
        <f>IF(C3643&lt;&gt;"",VLOOKUP(C3643,LISTAS·PAPP!$H$3:$O$119,4,FALSE),"")</f>
        <v/>
      </c>
      <c r="L3643" s="85" t="str">
        <f>IF(C3643&lt;&gt;"",VLOOKUP(C3643,LISTAS·PAPP!$H$3:$O$119,8,FALSE),"")</f>
        <v/>
      </c>
      <c r="M3643" s="95"/>
      <c r="N3643" s="92"/>
      <c r="O3643" s="92"/>
      <c r="P3643" s="84" t="str">
        <f>IF(N3643&lt;&gt;"",VLOOKUP(N3643,LISTAS·PAPP!$U$9:$Y$125,5,FALSE),"")</f>
        <v/>
      </c>
      <c r="Q3643" s="83" t="str">
        <f>IF(O3643&lt;&gt;"",VLOOKUP(O3643,LISTAS·PAPP!$U$9:$W$125,3,FALSE),"")</f>
        <v/>
      </c>
      <c r="R3643" s="92"/>
      <c r="S3643" s="173"/>
      <c r="T3643" s="173"/>
      <c r="U3643" s="92"/>
      <c r="V3643" s="92"/>
      <c r="W3643" s="94"/>
      <c r="X3643" s="83" t="str">
        <f>IF(ISERROR(VLOOKUP(W3643,LISTAS·PAPP!$AJ$3:$AK$903,2,0))," ",VLOOKUP(W3643,LISTAS·PAPP!$AJ$3:$AK$903,2,0))</f>
        <v xml:space="preserve"> </v>
      </c>
      <c r="Y3643" s="96"/>
      <c r="Z3643" s="97"/>
      <c r="AA3643" s="97"/>
      <c r="AB3643" s="97"/>
      <c r="AC3643" s="97"/>
      <c r="AD3643" s="97"/>
      <c r="AE3643" s="97"/>
      <c r="AF3643" s="97"/>
      <c r="AG3643" s="97"/>
      <c r="AH3643" s="97"/>
      <c r="AI3643" s="97"/>
      <c r="AJ3643" s="97"/>
      <c r="AK3643" s="97"/>
      <c r="AL3643" s="86" t="str">
        <f t="shared" si="169"/>
        <v/>
      </c>
      <c r="AM3643" s="87" t="str">
        <f t="shared" si="170"/>
        <v xml:space="preserve"> </v>
      </c>
      <c r="AN3643" s="1" t="str">
        <f t="shared" si="171"/>
        <v xml:space="preserve"> </v>
      </c>
    </row>
    <row r="3644" spans="1:40" s="88" customFormat="1" x14ac:dyDescent="0.25">
      <c r="A3644" s="92"/>
      <c r="B3644" s="92"/>
      <c r="C3644" s="92"/>
      <c r="D3644" s="92"/>
      <c r="E3644" s="92"/>
      <c r="F3644" s="93"/>
      <c r="G3644" s="94"/>
      <c r="H3644" s="83" t="str">
        <f>IF(M3644&lt;&gt;"",VLOOKUP(M3644,LISTAS·PAPP!$U$3:$Z$8,2,FALSE),"")</f>
        <v/>
      </c>
      <c r="I3644" s="85" t="str">
        <f>IF(M3644&lt;&gt;"",VLOOKUP(M3644,LISTAS·PAPP!$U$3:$Z$8,3,FALSE),"")</f>
        <v/>
      </c>
      <c r="J3644" s="83" t="str">
        <f>IF(M3644&lt;&gt;"",VLOOKUP(M3644,LISTAS·PAPP!$U$3:$Z$8,4,FALSE),"")</f>
        <v/>
      </c>
      <c r="K3644" s="83" t="str">
        <f>IF(C3644&lt;&gt;"",VLOOKUP(C3644,LISTAS·PAPP!$H$3:$O$119,4,FALSE),"")</f>
        <v/>
      </c>
      <c r="L3644" s="85" t="str">
        <f>IF(C3644&lt;&gt;"",VLOOKUP(C3644,LISTAS·PAPP!$H$3:$O$119,8,FALSE),"")</f>
        <v/>
      </c>
      <c r="M3644" s="95"/>
      <c r="N3644" s="92"/>
      <c r="O3644" s="92"/>
      <c r="P3644" s="84" t="str">
        <f>IF(N3644&lt;&gt;"",VLOOKUP(N3644,LISTAS·PAPP!$U$9:$Y$125,5,FALSE),"")</f>
        <v/>
      </c>
      <c r="Q3644" s="83" t="str">
        <f>IF(O3644&lt;&gt;"",VLOOKUP(O3644,LISTAS·PAPP!$U$9:$W$125,3,FALSE),"")</f>
        <v/>
      </c>
      <c r="R3644" s="92"/>
      <c r="S3644" s="173"/>
      <c r="T3644" s="173"/>
      <c r="U3644" s="92"/>
      <c r="V3644" s="92"/>
      <c r="W3644" s="94"/>
      <c r="X3644" s="83" t="str">
        <f>IF(ISERROR(VLOOKUP(W3644,LISTAS·PAPP!$AJ$3:$AK$903,2,0))," ",VLOOKUP(W3644,LISTAS·PAPP!$AJ$3:$AK$903,2,0))</f>
        <v xml:space="preserve"> </v>
      </c>
      <c r="Y3644" s="96"/>
      <c r="Z3644" s="97"/>
      <c r="AA3644" s="97"/>
      <c r="AB3644" s="97"/>
      <c r="AC3644" s="97"/>
      <c r="AD3644" s="97"/>
      <c r="AE3644" s="97"/>
      <c r="AF3644" s="97"/>
      <c r="AG3644" s="97"/>
      <c r="AH3644" s="97"/>
      <c r="AI3644" s="97"/>
      <c r="AJ3644" s="97"/>
      <c r="AK3644" s="97"/>
      <c r="AL3644" s="86" t="str">
        <f t="shared" si="169"/>
        <v/>
      </c>
      <c r="AM3644" s="87" t="str">
        <f t="shared" si="170"/>
        <v xml:space="preserve"> </v>
      </c>
      <c r="AN3644" s="1" t="str">
        <f t="shared" si="171"/>
        <v xml:space="preserve"> </v>
      </c>
    </row>
    <row r="3645" spans="1:40" s="88" customFormat="1" x14ac:dyDescent="0.25">
      <c r="A3645" s="92"/>
      <c r="B3645" s="92"/>
      <c r="C3645" s="92"/>
      <c r="D3645" s="92"/>
      <c r="E3645" s="92"/>
      <c r="F3645" s="93"/>
      <c r="G3645" s="94"/>
      <c r="H3645" s="83" t="str">
        <f>IF(M3645&lt;&gt;"",VLOOKUP(M3645,LISTAS·PAPP!$U$3:$Z$8,2,FALSE),"")</f>
        <v/>
      </c>
      <c r="I3645" s="85" t="str">
        <f>IF(M3645&lt;&gt;"",VLOOKUP(M3645,LISTAS·PAPP!$U$3:$Z$8,3,FALSE),"")</f>
        <v/>
      </c>
      <c r="J3645" s="83" t="str">
        <f>IF(M3645&lt;&gt;"",VLOOKUP(M3645,LISTAS·PAPP!$U$3:$Z$8,4,FALSE),"")</f>
        <v/>
      </c>
      <c r="K3645" s="83" t="str">
        <f>IF(C3645&lt;&gt;"",VLOOKUP(C3645,LISTAS·PAPP!$H$3:$O$119,4,FALSE),"")</f>
        <v/>
      </c>
      <c r="L3645" s="85" t="str">
        <f>IF(C3645&lt;&gt;"",VLOOKUP(C3645,LISTAS·PAPP!$H$3:$O$119,8,FALSE),"")</f>
        <v/>
      </c>
      <c r="M3645" s="95"/>
      <c r="N3645" s="92"/>
      <c r="O3645" s="92"/>
      <c r="P3645" s="84" t="str">
        <f>IF(N3645&lt;&gt;"",VLOOKUP(N3645,LISTAS·PAPP!$U$9:$Y$125,5,FALSE),"")</f>
        <v/>
      </c>
      <c r="Q3645" s="83" t="str">
        <f>IF(O3645&lt;&gt;"",VLOOKUP(O3645,LISTAS·PAPP!$U$9:$W$125,3,FALSE),"")</f>
        <v/>
      </c>
      <c r="R3645" s="92"/>
      <c r="S3645" s="173"/>
      <c r="T3645" s="173"/>
      <c r="U3645" s="92"/>
      <c r="V3645" s="92"/>
      <c r="W3645" s="94"/>
      <c r="X3645" s="83" t="str">
        <f>IF(ISERROR(VLOOKUP(W3645,LISTAS·PAPP!$AJ$3:$AK$903,2,0))," ",VLOOKUP(W3645,LISTAS·PAPP!$AJ$3:$AK$903,2,0))</f>
        <v xml:space="preserve"> </v>
      </c>
      <c r="Y3645" s="96"/>
      <c r="Z3645" s="97"/>
      <c r="AA3645" s="97"/>
      <c r="AB3645" s="97"/>
      <c r="AC3645" s="97"/>
      <c r="AD3645" s="97"/>
      <c r="AE3645" s="97"/>
      <c r="AF3645" s="97"/>
      <c r="AG3645" s="97"/>
      <c r="AH3645" s="97"/>
      <c r="AI3645" s="97"/>
      <c r="AJ3645" s="97"/>
      <c r="AK3645" s="97"/>
      <c r="AL3645" s="86" t="str">
        <f t="shared" si="169"/>
        <v/>
      </c>
      <c r="AM3645" s="87" t="str">
        <f t="shared" si="170"/>
        <v xml:space="preserve"> </v>
      </c>
      <c r="AN3645" s="1" t="str">
        <f t="shared" si="171"/>
        <v xml:space="preserve"> </v>
      </c>
    </row>
    <row r="3646" spans="1:40" s="88" customFormat="1" x14ac:dyDescent="0.25">
      <c r="A3646" s="92"/>
      <c r="B3646" s="92"/>
      <c r="C3646" s="92"/>
      <c r="D3646" s="92"/>
      <c r="E3646" s="92"/>
      <c r="F3646" s="93"/>
      <c r="G3646" s="94"/>
      <c r="H3646" s="83" t="str">
        <f>IF(M3646&lt;&gt;"",VLOOKUP(M3646,LISTAS·PAPP!$U$3:$Z$8,2,FALSE),"")</f>
        <v/>
      </c>
      <c r="I3646" s="85" t="str">
        <f>IF(M3646&lt;&gt;"",VLOOKUP(M3646,LISTAS·PAPP!$U$3:$Z$8,3,FALSE),"")</f>
        <v/>
      </c>
      <c r="J3646" s="83" t="str">
        <f>IF(M3646&lt;&gt;"",VLOOKUP(M3646,LISTAS·PAPP!$U$3:$Z$8,4,FALSE),"")</f>
        <v/>
      </c>
      <c r="K3646" s="83" t="str">
        <f>IF(C3646&lt;&gt;"",VLOOKUP(C3646,LISTAS·PAPP!$H$3:$O$119,4,FALSE),"")</f>
        <v/>
      </c>
      <c r="L3646" s="85" t="str">
        <f>IF(C3646&lt;&gt;"",VLOOKUP(C3646,LISTAS·PAPP!$H$3:$O$119,8,FALSE),"")</f>
        <v/>
      </c>
      <c r="M3646" s="95"/>
      <c r="N3646" s="92"/>
      <c r="O3646" s="92"/>
      <c r="P3646" s="84" t="str">
        <f>IF(N3646&lt;&gt;"",VLOOKUP(N3646,LISTAS·PAPP!$U$9:$Y$125,5,FALSE),"")</f>
        <v/>
      </c>
      <c r="Q3646" s="83" t="str">
        <f>IF(O3646&lt;&gt;"",VLOOKUP(O3646,LISTAS·PAPP!$U$9:$W$125,3,FALSE),"")</f>
        <v/>
      </c>
      <c r="R3646" s="92"/>
      <c r="S3646" s="173"/>
      <c r="T3646" s="173"/>
      <c r="U3646" s="92"/>
      <c r="V3646" s="92"/>
      <c r="W3646" s="94"/>
      <c r="X3646" s="83" t="str">
        <f>IF(ISERROR(VLOOKUP(W3646,LISTAS·PAPP!$AJ$3:$AK$903,2,0))," ",VLOOKUP(W3646,LISTAS·PAPP!$AJ$3:$AK$903,2,0))</f>
        <v xml:space="preserve"> </v>
      </c>
      <c r="Y3646" s="96"/>
      <c r="Z3646" s="97"/>
      <c r="AA3646" s="97"/>
      <c r="AB3646" s="97"/>
      <c r="AC3646" s="97"/>
      <c r="AD3646" s="97"/>
      <c r="AE3646" s="97"/>
      <c r="AF3646" s="97"/>
      <c r="AG3646" s="97"/>
      <c r="AH3646" s="97"/>
      <c r="AI3646" s="97"/>
      <c r="AJ3646" s="97"/>
      <c r="AK3646" s="97"/>
      <c r="AL3646" s="86" t="str">
        <f t="shared" si="169"/>
        <v/>
      </c>
      <c r="AM3646" s="87" t="str">
        <f t="shared" si="170"/>
        <v xml:space="preserve"> </v>
      </c>
      <c r="AN3646" s="1" t="str">
        <f t="shared" si="171"/>
        <v xml:space="preserve"> </v>
      </c>
    </row>
    <row r="3647" spans="1:40" s="88" customFormat="1" x14ac:dyDescent="0.25">
      <c r="A3647" s="92"/>
      <c r="B3647" s="92"/>
      <c r="C3647" s="92"/>
      <c r="D3647" s="92"/>
      <c r="E3647" s="92"/>
      <c r="F3647" s="93"/>
      <c r="G3647" s="94"/>
      <c r="H3647" s="83" t="str">
        <f>IF(M3647&lt;&gt;"",VLOOKUP(M3647,LISTAS·PAPP!$U$3:$Z$8,2,FALSE),"")</f>
        <v/>
      </c>
      <c r="I3647" s="85" t="str">
        <f>IF(M3647&lt;&gt;"",VLOOKUP(M3647,LISTAS·PAPP!$U$3:$Z$8,3,FALSE),"")</f>
        <v/>
      </c>
      <c r="J3647" s="83" t="str">
        <f>IF(M3647&lt;&gt;"",VLOOKUP(M3647,LISTAS·PAPP!$U$3:$Z$8,4,FALSE),"")</f>
        <v/>
      </c>
      <c r="K3647" s="83" t="str">
        <f>IF(C3647&lt;&gt;"",VLOOKUP(C3647,LISTAS·PAPP!$H$3:$O$119,4,FALSE),"")</f>
        <v/>
      </c>
      <c r="L3647" s="85" t="str">
        <f>IF(C3647&lt;&gt;"",VLOOKUP(C3647,LISTAS·PAPP!$H$3:$O$119,8,FALSE),"")</f>
        <v/>
      </c>
      <c r="M3647" s="95"/>
      <c r="N3647" s="92"/>
      <c r="O3647" s="92"/>
      <c r="P3647" s="84" t="str">
        <f>IF(N3647&lt;&gt;"",VLOOKUP(N3647,LISTAS·PAPP!$U$9:$Y$125,5,FALSE),"")</f>
        <v/>
      </c>
      <c r="Q3647" s="83" t="str">
        <f>IF(O3647&lt;&gt;"",VLOOKUP(O3647,LISTAS·PAPP!$U$9:$W$125,3,FALSE),"")</f>
        <v/>
      </c>
      <c r="R3647" s="92"/>
      <c r="S3647" s="173"/>
      <c r="T3647" s="173"/>
      <c r="U3647" s="92"/>
      <c r="V3647" s="92"/>
      <c r="W3647" s="94"/>
      <c r="X3647" s="83" t="str">
        <f>IF(ISERROR(VLOOKUP(W3647,LISTAS·PAPP!$AJ$3:$AK$903,2,0))," ",VLOOKUP(W3647,LISTAS·PAPP!$AJ$3:$AK$903,2,0))</f>
        <v xml:space="preserve"> </v>
      </c>
      <c r="Y3647" s="96"/>
      <c r="Z3647" s="97"/>
      <c r="AA3647" s="97"/>
      <c r="AB3647" s="97"/>
      <c r="AC3647" s="97"/>
      <c r="AD3647" s="97"/>
      <c r="AE3647" s="97"/>
      <c r="AF3647" s="97"/>
      <c r="AG3647" s="97"/>
      <c r="AH3647" s="97"/>
      <c r="AI3647" s="97"/>
      <c r="AJ3647" s="97"/>
      <c r="AK3647" s="97"/>
      <c r="AL3647" s="86" t="str">
        <f t="shared" si="169"/>
        <v/>
      </c>
      <c r="AM3647" s="87" t="str">
        <f t="shared" si="170"/>
        <v xml:space="preserve"> </v>
      </c>
      <c r="AN3647" s="1" t="str">
        <f t="shared" si="171"/>
        <v xml:space="preserve"> </v>
      </c>
    </row>
    <row r="3648" spans="1:40" s="88" customFormat="1" x14ac:dyDescent="0.25">
      <c r="A3648" s="92"/>
      <c r="B3648" s="92"/>
      <c r="C3648" s="92"/>
      <c r="D3648" s="92"/>
      <c r="E3648" s="92"/>
      <c r="F3648" s="93"/>
      <c r="G3648" s="94"/>
      <c r="H3648" s="83" t="str">
        <f>IF(M3648&lt;&gt;"",VLOOKUP(M3648,LISTAS·PAPP!$U$3:$Z$8,2,FALSE),"")</f>
        <v/>
      </c>
      <c r="I3648" s="85" t="str">
        <f>IF(M3648&lt;&gt;"",VLOOKUP(M3648,LISTAS·PAPP!$U$3:$Z$8,3,FALSE),"")</f>
        <v/>
      </c>
      <c r="J3648" s="83" t="str">
        <f>IF(M3648&lt;&gt;"",VLOOKUP(M3648,LISTAS·PAPP!$U$3:$Z$8,4,FALSE),"")</f>
        <v/>
      </c>
      <c r="K3648" s="83" t="str">
        <f>IF(C3648&lt;&gt;"",VLOOKUP(C3648,LISTAS·PAPP!$H$3:$O$119,4,FALSE),"")</f>
        <v/>
      </c>
      <c r="L3648" s="85" t="str">
        <f>IF(C3648&lt;&gt;"",VLOOKUP(C3648,LISTAS·PAPP!$H$3:$O$119,8,FALSE),"")</f>
        <v/>
      </c>
      <c r="M3648" s="95"/>
      <c r="N3648" s="92"/>
      <c r="O3648" s="92"/>
      <c r="P3648" s="84" t="str">
        <f>IF(N3648&lt;&gt;"",VLOOKUP(N3648,LISTAS·PAPP!$U$9:$Y$125,5,FALSE),"")</f>
        <v/>
      </c>
      <c r="Q3648" s="83" t="str">
        <f>IF(O3648&lt;&gt;"",VLOOKUP(O3648,LISTAS·PAPP!$U$9:$W$125,3,FALSE),"")</f>
        <v/>
      </c>
      <c r="R3648" s="92"/>
      <c r="S3648" s="173"/>
      <c r="T3648" s="173"/>
      <c r="U3648" s="92"/>
      <c r="V3648" s="92"/>
      <c r="W3648" s="94"/>
      <c r="X3648" s="83" t="str">
        <f>IF(ISERROR(VLOOKUP(W3648,LISTAS·PAPP!$AJ$3:$AK$903,2,0))," ",VLOOKUP(W3648,LISTAS·PAPP!$AJ$3:$AK$903,2,0))</f>
        <v xml:space="preserve"> </v>
      </c>
      <c r="Y3648" s="96"/>
      <c r="Z3648" s="97"/>
      <c r="AA3648" s="97"/>
      <c r="AB3648" s="97"/>
      <c r="AC3648" s="97"/>
      <c r="AD3648" s="97"/>
      <c r="AE3648" s="97"/>
      <c r="AF3648" s="97"/>
      <c r="AG3648" s="97"/>
      <c r="AH3648" s="97"/>
      <c r="AI3648" s="97"/>
      <c r="AJ3648" s="97"/>
      <c r="AK3648" s="97"/>
      <c r="AL3648" s="86" t="str">
        <f t="shared" si="169"/>
        <v/>
      </c>
      <c r="AM3648" s="87" t="str">
        <f t="shared" si="170"/>
        <v xml:space="preserve"> </v>
      </c>
      <c r="AN3648" s="1" t="str">
        <f t="shared" si="171"/>
        <v xml:space="preserve"> </v>
      </c>
    </row>
    <row r="3649" spans="1:40" s="88" customFormat="1" x14ac:dyDescent="0.25">
      <c r="A3649" s="92"/>
      <c r="B3649" s="92"/>
      <c r="C3649" s="92"/>
      <c r="D3649" s="92"/>
      <c r="E3649" s="92"/>
      <c r="F3649" s="93"/>
      <c r="G3649" s="94"/>
      <c r="H3649" s="83" t="str">
        <f>IF(M3649&lt;&gt;"",VLOOKUP(M3649,LISTAS·PAPP!$U$3:$Z$8,2,FALSE),"")</f>
        <v/>
      </c>
      <c r="I3649" s="85" t="str">
        <f>IF(M3649&lt;&gt;"",VLOOKUP(M3649,LISTAS·PAPP!$U$3:$Z$8,3,FALSE),"")</f>
        <v/>
      </c>
      <c r="J3649" s="83" t="str">
        <f>IF(M3649&lt;&gt;"",VLOOKUP(M3649,LISTAS·PAPP!$U$3:$Z$8,4,FALSE),"")</f>
        <v/>
      </c>
      <c r="K3649" s="83" t="str">
        <f>IF(C3649&lt;&gt;"",VLOOKUP(C3649,LISTAS·PAPP!$H$3:$O$119,4,FALSE),"")</f>
        <v/>
      </c>
      <c r="L3649" s="85" t="str">
        <f>IF(C3649&lt;&gt;"",VLOOKUP(C3649,LISTAS·PAPP!$H$3:$O$119,8,FALSE),"")</f>
        <v/>
      </c>
      <c r="M3649" s="95"/>
      <c r="N3649" s="92"/>
      <c r="O3649" s="92"/>
      <c r="P3649" s="84" t="str">
        <f>IF(N3649&lt;&gt;"",VLOOKUP(N3649,LISTAS·PAPP!$U$9:$Y$125,5,FALSE),"")</f>
        <v/>
      </c>
      <c r="Q3649" s="83" t="str">
        <f>IF(O3649&lt;&gt;"",VLOOKUP(O3649,LISTAS·PAPP!$U$9:$W$125,3,FALSE),"")</f>
        <v/>
      </c>
      <c r="R3649" s="92"/>
      <c r="S3649" s="173"/>
      <c r="T3649" s="173"/>
      <c r="U3649" s="92"/>
      <c r="V3649" s="92"/>
      <c r="W3649" s="94"/>
      <c r="X3649" s="83" t="str">
        <f>IF(ISERROR(VLOOKUP(W3649,LISTAS·PAPP!$AJ$3:$AK$903,2,0))," ",VLOOKUP(W3649,LISTAS·PAPP!$AJ$3:$AK$903,2,0))</f>
        <v xml:space="preserve"> </v>
      </c>
      <c r="Y3649" s="96"/>
      <c r="Z3649" s="97"/>
      <c r="AA3649" s="97"/>
      <c r="AB3649" s="97"/>
      <c r="AC3649" s="97"/>
      <c r="AD3649" s="97"/>
      <c r="AE3649" s="97"/>
      <c r="AF3649" s="97"/>
      <c r="AG3649" s="97"/>
      <c r="AH3649" s="97"/>
      <c r="AI3649" s="97"/>
      <c r="AJ3649" s="97"/>
      <c r="AK3649" s="97"/>
      <c r="AL3649" s="86" t="str">
        <f t="shared" si="169"/>
        <v/>
      </c>
      <c r="AM3649" s="87" t="str">
        <f t="shared" si="170"/>
        <v xml:space="preserve"> </v>
      </c>
      <c r="AN3649" s="1" t="str">
        <f t="shared" si="171"/>
        <v xml:space="preserve"> </v>
      </c>
    </row>
    <row r="3650" spans="1:40" s="88" customFormat="1" x14ac:dyDescent="0.25">
      <c r="A3650" s="92"/>
      <c r="B3650" s="92"/>
      <c r="C3650" s="92"/>
      <c r="D3650" s="92"/>
      <c r="E3650" s="92"/>
      <c r="F3650" s="93"/>
      <c r="G3650" s="94"/>
      <c r="H3650" s="83" t="str">
        <f>IF(M3650&lt;&gt;"",VLOOKUP(M3650,LISTAS·PAPP!$U$3:$Z$8,2,FALSE),"")</f>
        <v/>
      </c>
      <c r="I3650" s="85" t="str">
        <f>IF(M3650&lt;&gt;"",VLOOKUP(M3650,LISTAS·PAPP!$U$3:$Z$8,3,FALSE),"")</f>
        <v/>
      </c>
      <c r="J3650" s="83" t="str">
        <f>IF(M3650&lt;&gt;"",VLOOKUP(M3650,LISTAS·PAPP!$U$3:$Z$8,4,FALSE),"")</f>
        <v/>
      </c>
      <c r="K3650" s="83" t="str">
        <f>IF(C3650&lt;&gt;"",VLOOKUP(C3650,LISTAS·PAPP!$H$3:$O$119,4,FALSE),"")</f>
        <v/>
      </c>
      <c r="L3650" s="85" t="str">
        <f>IF(C3650&lt;&gt;"",VLOOKUP(C3650,LISTAS·PAPP!$H$3:$O$119,8,FALSE),"")</f>
        <v/>
      </c>
      <c r="M3650" s="95"/>
      <c r="N3650" s="92"/>
      <c r="O3650" s="92"/>
      <c r="P3650" s="84" t="str">
        <f>IF(N3650&lt;&gt;"",VLOOKUP(N3650,LISTAS·PAPP!$U$9:$Y$125,5,FALSE),"")</f>
        <v/>
      </c>
      <c r="Q3650" s="83" t="str">
        <f>IF(O3650&lt;&gt;"",VLOOKUP(O3650,LISTAS·PAPP!$U$9:$W$125,3,FALSE),"")</f>
        <v/>
      </c>
      <c r="R3650" s="92"/>
      <c r="S3650" s="173"/>
      <c r="T3650" s="173"/>
      <c r="U3650" s="92"/>
      <c r="V3650" s="92"/>
      <c r="W3650" s="94"/>
      <c r="X3650" s="83" t="str">
        <f>IF(ISERROR(VLOOKUP(W3650,LISTAS·PAPP!$AJ$3:$AK$903,2,0))," ",VLOOKUP(W3650,LISTAS·PAPP!$AJ$3:$AK$903,2,0))</f>
        <v xml:space="preserve"> </v>
      </c>
      <c r="Y3650" s="96"/>
      <c r="Z3650" s="97"/>
      <c r="AA3650" s="97"/>
      <c r="AB3650" s="97"/>
      <c r="AC3650" s="97"/>
      <c r="AD3650" s="97"/>
      <c r="AE3650" s="97"/>
      <c r="AF3650" s="97"/>
      <c r="AG3650" s="97"/>
      <c r="AH3650" s="97"/>
      <c r="AI3650" s="97"/>
      <c r="AJ3650" s="97"/>
      <c r="AK3650" s="97"/>
      <c r="AL3650" s="86" t="str">
        <f t="shared" si="169"/>
        <v/>
      </c>
      <c r="AM3650" s="87" t="str">
        <f t="shared" si="170"/>
        <v xml:space="preserve"> </v>
      </c>
      <c r="AN3650" s="1" t="str">
        <f t="shared" si="171"/>
        <v xml:space="preserve"> </v>
      </c>
    </row>
    <row r="3651" spans="1:40" s="88" customFormat="1" x14ac:dyDescent="0.25">
      <c r="A3651" s="92"/>
      <c r="B3651" s="92"/>
      <c r="C3651" s="92"/>
      <c r="D3651" s="92"/>
      <c r="E3651" s="92"/>
      <c r="F3651" s="93"/>
      <c r="G3651" s="94"/>
      <c r="H3651" s="83" t="str">
        <f>IF(M3651&lt;&gt;"",VLOOKUP(M3651,LISTAS·PAPP!$U$3:$Z$8,2,FALSE),"")</f>
        <v/>
      </c>
      <c r="I3651" s="85" t="str">
        <f>IF(M3651&lt;&gt;"",VLOOKUP(M3651,LISTAS·PAPP!$U$3:$Z$8,3,FALSE),"")</f>
        <v/>
      </c>
      <c r="J3651" s="83" t="str">
        <f>IF(M3651&lt;&gt;"",VLOOKUP(M3651,LISTAS·PAPP!$U$3:$Z$8,4,FALSE),"")</f>
        <v/>
      </c>
      <c r="K3651" s="83" t="str">
        <f>IF(C3651&lt;&gt;"",VLOOKUP(C3651,LISTAS·PAPP!$H$3:$O$119,4,FALSE),"")</f>
        <v/>
      </c>
      <c r="L3651" s="85" t="str">
        <f>IF(C3651&lt;&gt;"",VLOOKUP(C3651,LISTAS·PAPP!$H$3:$O$119,8,FALSE),"")</f>
        <v/>
      </c>
      <c r="M3651" s="95"/>
      <c r="N3651" s="92"/>
      <c r="O3651" s="92"/>
      <c r="P3651" s="84" t="str">
        <f>IF(N3651&lt;&gt;"",VLOOKUP(N3651,LISTAS·PAPP!$U$9:$Y$125,5,FALSE),"")</f>
        <v/>
      </c>
      <c r="Q3651" s="83" t="str">
        <f>IF(O3651&lt;&gt;"",VLOOKUP(O3651,LISTAS·PAPP!$U$9:$W$125,3,FALSE),"")</f>
        <v/>
      </c>
      <c r="R3651" s="92"/>
      <c r="S3651" s="173"/>
      <c r="T3651" s="173"/>
      <c r="U3651" s="92"/>
      <c r="V3651" s="92"/>
      <c r="W3651" s="94"/>
      <c r="X3651" s="83" t="str">
        <f>IF(ISERROR(VLOOKUP(W3651,LISTAS·PAPP!$AJ$3:$AK$903,2,0))," ",VLOOKUP(W3651,LISTAS·PAPP!$AJ$3:$AK$903,2,0))</f>
        <v xml:space="preserve"> </v>
      </c>
      <c r="Y3651" s="96"/>
      <c r="Z3651" s="97"/>
      <c r="AA3651" s="97"/>
      <c r="AB3651" s="97"/>
      <c r="AC3651" s="97"/>
      <c r="AD3651" s="97"/>
      <c r="AE3651" s="97"/>
      <c r="AF3651" s="97"/>
      <c r="AG3651" s="97"/>
      <c r="AH3651" s="97"/>
      <c r="AI3651" s="97"/>
      <c r="AJ3651" s="97"/>
      <c r="AK3651" s="97"/>
      <c r="AL3651" s="86" t="str">
        <f t="shared" si="169"/>
        <v/>
      </c>
      <c r="AM3651" s="87" t="str">
        <f t="shared" si="170"/>
        <v xml:space="preserve"> </v>
      </c>
      <c r="AN3651" s="1" t="str">
        <f t="shared" si="171"/>
        <v xml:space="preserve"> </v>
      </c>
    </row>
    <row r="3652" spans="1:40" s="88" customFormat="1" x14ac:dyDescent="0.25">
      <c r="A3652" s="92"/>
      <c r="B3652" s="92"/>
      <c r="C3652" s="92"/>
      <c r="D3652" s="92"/>
      <c r="E3652" s="92"/>
      <c r="F3652" s="93"/>
      <c r="G3652" s="94"/>
      <c r="H3652" s="83" t="str">
        <f>IF(M3652&lt;&gt;"",VLOOKUP(M3652,LISTAS·PAPP!$U$3:$Z$8,2,FALSE),"")</f>
        <v/>
      </c>
      <c r="I3652" s="85" t="str">
        <f>IF(M3652&lt;&gt;"",VLOOKUP(M3652,LISTAS·PAPP!$U$3:$Z$8,3,FALSE),"")</f>
        <v/>
      </c>
      <c r="J3652" s="83" t="str">
        <f>IF(M3652&lt;&gt;"",VLOOKUP(M3652,LISTAS·PAPP!$U$3:$Z$8,4,FALSE),"")</f>
        <v/>
      </c>
      <c r="K3652" s="83" t="str">
        <f>IF(C3652&lt;&gt;"",VLOOKUP(C3652,LISTAS·PAPP!$H$3:$O$119,4,FALSE),"")</f>
        <v/>
      </c>
      <c r="L3652" s="85" t="str">
        <f>IF(C3652&lt;&gt;"",VLOOKUP(C3652,LISTAS·PAPP!$H$3:$O$119,8,FALSE),"")</f>
        <v/>
      </c>
      <c r="M3652" s="95"/>
      <c r="N3652" s="92"/>
      <c r="O3652" s="92"/>
      <c r="P3652" s="84" t="str">
        <f>IF(N3652&lt;&gt;"",VLOOKUP(N3652,LISTAS·PAPP!$U$9:$Y$125,5,FALSE),"")</f>
        <v/>
      </c>
      <c r="Q3652" s="83" t="str">
        <f>IF(O3652&lt;&gt;"",VLOOKUP(O3652,LISTAS·PAPP!$U$9:$W$125,3,FALSE),"")</f>
        <v/>
      </c>
      <c r="R3652" s="92"/>
      <c r="S3652" s="173"/>
      <c r="T3652" s="173"/>
      <c r="U3652" s="92"/>
      <c r="V3652" s="92"/>
      <c r="W3652" s="94"/>
      <c r="X3652" s="83" t="str">
        <f>IF(ISERROR(VLOOKUP(W3652,LISTAS·PAPP!$AJ$3:$AK$903,2,0))," ",VLOOKUP(W3652,LISTAS·PAPP!$AJ$3:$AK$903,2,0))</f>
        <v xml:space="preserve"> </v>
      </c>
      <c r="Y3652" s="96"/>
      <c r="Z3652" s="97"/>
      <c r="AA3652" s="97"/>
      <c r="AB3652" s="97"/>
      <c r="AC3652" s="97"/>
      <c r="AD3652" s="97"/>
      <c r="AE3652" s="97"/>
      <c r="AF3652" s="97"/>
      <c r="AG3652" s="97"/>
      <c r="AH3652" s="97"/>
      <c r="AI3652" s="97"/>
      <c r="AJ3652" s="97"/>
      <c r="AK3652" s="97"/>
      <c r="AL3652" s="86" t="str">
        <f t="shared" si="169"/>
        <v/>
      </c>
      <c r="AM3652" s="87" t="str">
        <f t="shared" si="170"/>
        <v xml:space="preserve"> </v>
      </c>
      <c r="AN3652" s="1" t="str">
        <f t="shared" si="171"/>
        <v xml:space="preserve"> </v>
      </c>
    </row>
    <row r="3653" spans="1:40" s="88" customFormat="1" x14ac:dyDescent="0.25">
      <c r="A3653" s="92"/>
      <c r="B3653" s="92"/>
      <c r="C3653" s="92"/>
      <c r="D3653" s="92"/>
      <c r="E3653" s="92"/>
      <c r="F3653" s="93"/>
      <c r="G3653" s="94"/>
      <c r="H3653" s="83" t="str">
        <f>IF(M3653&lt;&gt;"",VLOOKUP(M3653,LISTAS·PAPP!$U$3:$Z$8,2,FALSE),"")</f>
        <v/>
      </c>
      <c r="I3653" s="85" t="str">
        <f>IF(M3653&lt;&gt;"",VLOOKUP(M3653,LISTAS·PAPP!$U$3:$Z$8,3,FALSE),"")</f>
        <v/>
      </c>
      <c r="J3653" s="83" t="str">
        <f>IF(M3653&lt;&gt;"",VLOOKUP(M3653,LISTAS·PAPP!$U$3:$Z$8,4,FALSE),"")</f>
        <v/>
      </c>
      <c r="K3653" s="83" t="str">
        <f>IF(C3653&lt;&gt;"",VLOOKUP(C3653,LISTAS·PAPP!$H$3:$O$119,4,FALSE),"")</f>
        <v/>
      </c>
      <c r="L3653" s="85" t="str">
        <f>IF(C3653&lt;&gt;"",VLOOKUP(C3653,LISTAS·PAPP!$H$3:$O$119,8,FALSE),"")</f>
        <v/>
      </c>
      <c r="M3653" s="95"/>
      <c r="N3653" s="92"/>
      <c r="O3653" s="92"/>
      <c r="P3653" s="84" t="str">
        <f>IF(N3653&lt;&gt;"",VLOOKUP(N3653,LISTAS·PAPP!$U$9:$Y$125,5,FALSE),"")</f>
        <v/>
      </c>
      <c r="Q3653" s="83" t="str">
        <f>IF(O3653&lt;&gt;"",VLOOKUP(O3653,LISTAS·PAPP!$U$9:$W$125,3,FALSE),"")</f>
        <v/>
      </c>
      <c r="R3653" s="92"/>
      <c r="S3653" s="173"/>
      <c r="T3653" s="173"/>
      <c r="U3653" s="92"/>
      <c r="V3653" s="92"/>
      <c r="W3653" s="94"/>
      <c r="X3653" s="83" t="str">
        <f>IF(ISERROR(VLOOKUP(W3653,LISTAS·PAPP!$AJ$3:$AK$903,2,0))," ",VLOOKUP(W3653,LISTAS·PAPP!$AJ$3:$AK$903,2,0))</f>
        <v xml:space="preserve"> </v>
      </c>
      <c r="Y3653" s="96"/>
      <c r="Z3653" s="97"/>
      <c r="AA3653" s="97"/>
      <c r="AB3653" s="97"/>
      <c r="AC3653" s="97"/>
      <c r="AD3653" s="97"/>
      <c r="AE3653" s="97"/>
      <c r="AF3653" s="97"/>
      <c r="AG3653" s="97"/>
      <c r="AH3653" s="97"/>
      <c r="AI3653" s="97"/>
      <c r="AJ3653" s="97"/>
      <c r="AK3653" s="97"/>
      <c r="AL3653" s="86" t="str">
        <f t="shared" si="169"/>
        <v/>
      </c>
      <c r="AM3653" s="87" t="str">
        <f t="shared" si="170"/>
        <v xml:space="preserve"> </v>
      </c>
      <c r="AN3653" s="1" t="str">
        <f t="shared" si="171"/>
        <v xml:space="preserve"> </v>
      </c>
    </row>
    <row r="3654" spans="1:40" s="88" customFormat="1" x14ac:dyDescent="0.25">
      <c r="A3654" s="92"/>
      <c r="B3654" s="92"/>
      <c r="C3654" s="92"/>
      <c r="D3654" s="92"/>
      <c r="E3654" s="92"/>
      <c r="F3654" s="93"/>
      <c r="G3654" s="94"/>
      <c r="H3654" s="83" t="str">
        <f>IF(M3654&lt;&gt;"",VLOOKUP(M3654,LISTAS·PAPP!$U$3:$Z$8,2,FALSE),"")</f>
        <v/>
      </c>
      <c r="I3654" s="85" t="str">
        <f>IF(M3654&lt;&gt;"",VLOOKUP(M3654,LISTAS·PAPP!$U$3:$Z$8,3,FALSE),"")</f>
        <v/>
      </c>
      <c r="J3654" s="83" t="str">
        <f>IF(M3654&lt;&gt;"",VLOOKUP(M3654,LISTAS·PAPP!$U$3:$Z$8,4,FALSE),"")</f>
        <v/>
      </c>
      <c r="K3654" s="83" t="str">
        <f>IF(C3654&lt;&gt;"",VLOOKUP(C3654,LISTAS·PAPP!$H$3:$O$119,4,FALSE),"")</f>
        <v/>
      </c>
      <c r="L3654" s="85" t="str">
        <f>IF(C3654&lt;&gt;"",VLOOKUP(C3654,LISTAS·PAPP!$H$3:$O$119,8,FALSE),"")</f>
        <v/>
      </c>
      <c r="M3654" s="95"/>
      <c r="N3654" s="92"/>
      <c r="O3654" s="92"/>
      <c r="P3654" s="84" t="str">
        <f>IF(N3654&lt;&gt;"",VLOOKUP(N3654,LISTAS·PAPP!$U$9:$Y$125,5,FALSE),"")</f>
        <v/>
      </c>
      <c r="Q3654" s="83" t="str">
        <f>IF(O3654&lt;&gt;"",VLOOKUP(O3654,LISTAS·PAPP!$U$9:$W$125,3,FALSE),"")</f>
        <v/>
      </c>
      <c r="R3654" s="92"/>
      <c r="S3654" s="173"/>
      <c r="T3654" s="173"/>
      <c r="U3654" s="92"/>
      <c r="V3654" s="92"/>
      <c r="W3654" s="94"/>
      <c r="X3654" s="83" t="str">
        <f>IF(ISERROR(VLOOKUP(W3654,LISTAS·PAPP!$AJ$3:$AK$903,2,0))," ",VLOOKUP(W3654,LISTAS·PAPP!$AJ$3:$AK$903,2,0))</f>
        <v xml:space="preserve"> </v>
      </c>
      <c r="Y3654" s="96"/>
      <c r="Z3654" s="97"/>
      <c r="AA3654" s="97"/>
      <c r="AB3654" s="97"/>
      <c r="AC3654" s="97"/>
      <c r="AD3654" s="97"/>
      <c r="AE3654" s="97"/>
      <c r="AF3654" s="97"/>
      <c r="AG3654" s="97"/>
      <c r="AH3654" s="97"/>
      <c r="AI3654" s="97"/>
      <c r="AJ3654" s="97"/>
      <c r="AK3654" s="97"/>
      <c r="AL3654" s="86" t="str">
        <f t="shared" si="169"/>
        <v/>
      </c>
      <c r="AM3654" s="87" t="str">
        <f t="shared" si="170"/>
        <v xml:space="preserve"> </v>
      </c>
      <c r="AN3654" s="1" t="str">
        <f t="shared" si="171"/>
        <v xml:space="preserve"> </v>
      </c>
    </row>
    <row r="3655" spans="1:40" s="88" customFormat="1" x14ac:dyDescent="0.25">
      <c r="A3655" s="92"/>
      <c r="B3655" s="92"/>
      <c r="C3655" s="92"/>
      <c r="D3655" s="92"/>
      <c r="E3655" s="92"/>
      <c r="F3655" s="93"/>
      <c r="G3655" s="94"/>
      <c r="H3655" s="83" t="str">
        <f>IF(M3655&lt;&gt;"",VLOOKUP(M3655,LISTAS·PAPP!$U$3:$Z$8,2,FALSE),"")</f>
        <v/>
      </c>
      <c r="I3655" s="85" t="str">
        <f>IF(M3655&lt;&gt;"",VLOOKUP(M3655,LISTAS·PAPP!$U$3:$Z$8,3,FALSE),"")</f>
        <v/>
      </c>
      <c r="J3655" s="83" t="str">
        <f>IF(M3655&lt;&gt;"",VLOOKUP(M3655,LISTAS·PAPP!$U$3:$Z$8,4,FALSE),"")</f>
        <v/>
      </c>
      <c r="K3655" s="83" t="str">
        <f>IF(C3655&lt;&gt;"",VLOOKUP(C3655,LISTAS·PAPP!$H$3:$O$119,4,FALSE),"")</f>
        <v/>
      </c>
      <c r="L3655" s="85" t="str">
        <f>IF(C3655&lt;&gt;"",VLOOKUP(C3655,LISTAS·PAPP!$H$3:$O$119,8,FALSE),"")</f>
        <v/>
      </c>
      <c r="M3655" s="95"/>
      <c r="N3655" s="92"/>
      <c r="O3655" s="92"/>
      <c r="P3655" s="84" t="str">
        <f>IF(N3655&lt;&gt;"",VLOOKUP(N3655,LISTAS·PAPP!$U$9:$Y$125,5,FALSE),"")</f>
        <v/>
      </c>
      <c r="Q3655" s="83" t="str">
        <f>IF(O3655&lt;&gt;"",VLOOKUP(O3655,LISTAS·PAPP!$U$9:$W$125,3,FALSE),"")</f>
        <v/>
      </c>
      <c r="R3655" s="92"/>
      <c r="S3655" s="173"/>
      <c r="T3655" s="173"/>
      <c r="U3655" s="92"/>
      <c r="V3655" s="92"/>
      <c r="W3655" s="94"/>
      <c r="X3655" s="83" t="str">
        <f>IF(ISERROR(VLOOKUP(W3655,LISTAS·PAPP!$AJ$3:$AK$903,2,0))," ",VLOOKUP(W3655,LISTAS·PAPP!$AJ$3:$AK$903,2,0))</f>
        <v xml:space="preserve"> </v>
      </c>
      <c r="Y3655" s="96"/>
      <c r="Z3655" s="97"/>
      <c r="AA3655" s="97"/>
      <c r="AB3655" s="97"/>
      <c r="AC3655" s="97"/>
      <c r="AD3655" s="97"/>
      <c r="AE3655" s="97"/>
      <c r="AF3655" s="97"/>
      <c r="AG3655" s="97"/>
      <c r="AH3655" s="97"/>
      <c r="AI3655" s="97"/>
      <c r="AJ3655" s="97"/>
      <c r="AK3655" s="97"/>
      <c r="AL3655" s="86" t="str">
        <f t="shared" si="169"/>
        <v/>
      </c>
      <c r="AM3655" s="87" t="str">
        <f t="shared" si="170"/>
        <v xml:space="preserve"> </v>
      </c>
      <c r="AN3655" s="1" t="str">
        <f t="shared" si="171"/>
        <v xml:space="preserve"> </v>
      </c>
    </row>
    <row r="3656" spans="1:40" s="88" customFormat="1" x14ac:dyDescent="0.25">
      <c r="A3656" s="92"/>
      <c r="B3656" s="92"/>
      <c r="C3656" s="92"/>
      <c r="D3656" s="92"/>
      <c r="E3656" s="92"/>
      <c r="F3656" s="93"/>
      <c r="G3656" s="94"/>
      <c r="H3656" s="83" t="str">
        <f>IF(M3656&lt;&gt;"",VLOOKUP(M3656,LISTAS·PAPP!$U$3:$Z$8,2,FALSE),"")</f>
        <v/>
      </c>
      <c r="I3656" s="85" t="str">
        <f>IF(M3656&lt;&gt;"",VLOOKUP(M3656,LISTAS·PAPP!$U$3:$Z$8,3,FALSE),"")</f>
        <v/>
      </c>
      <c r="J3656" s="83" t="str">
        <f>IF(M3656&lt;&gt;"",VLOOKUP(M3656,LISTAS·PAPP!$U$3:$Z$8,4,FALSE),"")</f>
        <v/>
      </c>
      <c r="K3656" s="83" t="str">
        <f>IF(C3656&lt;&gt;"",VLOOKUP(C3656,LISTAS·PAPP!$H$3:$O$119,4,FALSE),"")</f>
        <v/>
      </c>
      <c r="L3656" s="85" t="str">
        <f>IF(C3656&lt;&gt;"",VLOOKUP(C3656,LISTAS·PAPP!$H$3:$O$119,8,FALSE),"")</f>
        <v/>
      </c>
      <c r="M3656" s="95"/>
      <c r="N3656" s="92"/>
      <c r="O3656" s="92"/>
      <c r="P3656" s="84" t="str">
        <f>IF(N3656&lt;&gt;"",VLOOKUP(N3656,LISTAS·PAPP!$U$9:$Y$125,5,FALSE),"")</f>
        <v/>
      </c>
      <c r="Q3656" s="83" t="str">
        <f>IF(O3656&lt;&gt;"",VLOOKUP(O3656,LISTAS·PAPP!$U$9:$W$125,3,FALSE),"")</f>
        <v/>
      </c>
      <c r="R3656" s="92"/>
      <c r="S3656" s="173"/>
      <c r="T3656" s="173"/>
      <c r="U3656" s="92"/>
      <c r="V3656" s="92"/>
      <c r="W3656" s="94"/>
      <c r="X3656" s="83" t="str">
        <f>IF(ISERROR(VLOOKUP(W3656,LISTAS·PAPP!$AJ$3:$AK$903,2,0))," ",VLOOKUP(W3656,LISTAS·PAPP!$AJ$3:$AK$903,2,0))</f>
        <v xml:space="preserve"> </v>
      </c>
      <c r="Y3656" s="96"/>
      <c r="Z3656" s="97"/>
      <c r="AA3656" s="97"/>
      <c r="AB3656" s="97"/>
      <c r="AC3656" s="97"/>
      <c r="AD3656" s="97"/>
      <c r="AE3656" s="97"/>
      <c r="AF3656" s="97"/>
      <c r="AG3656" s="97"/>
      <c r="AH3656" s="97"/>
      <c r="AI3656" s="97"/>
      <c r="AJ3656" s="97"/>
      <c r="AK3656" s="97"/>
      <c r="AL3656" s="86" t="str">
        <f t="shared" si="169"/>
        <v/>
      </c>
      <c r="AM3656" s="87" t="str">
        <f t="shared" si="170"/>
        <v xml:space="preserve"> </v>
      </c>
      <c r="AN3656" s="1" t="str">
        <f t="shared" si="171"/>
        <v xml:space="preserve"> </v>
      </c>
    </row>
    <row r="3657" spans="1:40" s="88" customFormat="1" x14ac:dyDescent="0.25">
      <c r="A3657" s="92"/>
      <c r="B3657" s="92"/>
      <c r="C3657" s="92"/>
      <c r="D3657" s="92"/>
      <c r="E3657" s="92"/>
      <c r="F3657" s="93"/>
      <c r="G3657" s="94"/>
      <c r="H3657" s="83" t="str">
        <f>IF(M3657&lt;&gt;"",VLOOKUP(M3657,LISTAS·PAPP!$U$3:$Z$8,2,FALSE),"")</f>
        <v/>
      </c>
      <c r="I3657" s="85" t="str">
        <f>IF(M3657&lt;&gt;"",VLOOKUP(M3657,LISTAS·PAPP!$U$3:$Z$8,3,FALSE),"")</f>
        <v/>
      </c>
      <c r="J3657" s="83" t="str">
        <f>IF(M3657&lt;&gt;"",VLOOKUP(M3657,LISTAS·PAPP!$U$3:$Z$8,4,FALSE),"")</f>
        <v/>
      </c>
      <c r="K3657" s="83" t="str">
        <f>IF(C3657&lt;&gt;"",VLOOKUP(C3657,LISTAS·PAPP!$H$3:$O$119,4,FALSE),"")</f>
        <v/>
      </c>
      <c r="L3657" s="85" t="str">
        <f>IF(C3657&lt;&gt;"",VLOOKUP(C3657,LISTAS·PAPP!$H$3:$O$119,8,FALSE),"")</f>
        <v/>
      </c>
      <c r="M3657" s="95"/>
      <c r="N3657" s="92"/>
      <c r="O3657" s="92"/>
      <c r="P3657" s="84" t="str">
        <f>IF(N3657&lt;&gt;"",VLOOKUP(N3657,LISTAS·PAPP!$U$9:$Y$125,5,FALSE),"")</f>
        <v/>
      </c>
      <c r="Q3657" s="83" t="str">
        <f>IF(O3657&lt;&gt;"",VLOOKUP(O3657,LISTAS·PAPP!$U$9:$W$125,3,FALSE),"")</f>
        <v/>
      </c>
      <c r="R3657" s="92"/>
      <c r="S3657" s="173"/>
      <c r="T3657" s="173"/>
      <c r="U3657" s="92"/>
      <c r="V3657" s="92"/>
      <c r="W3657" s="94"/>
      <c r="X3657" s="83" t="str">
        <f>IF(ISERROR(VLOOKUP(W3657,LISTAS·PAPP!$AJ$3:$AK$903,2,0))," ",VLOOKUP(W3657,LISTAS·PAPP!$AJ$3:$AK$903,2,0))</f>
        <v xml:space="preserve"> </v>
      </c>
      <c r="Y3657" s="96"/>
      <c r="Z3657" s="97"/>
      <c r="AA3657" s="97"/>
      <c r="AB3657" s="97"/>
      <c r="AC3657" s="97"/>
      <c r="AD3657" s="97"/>
      <c r="AE3657" s="97"/>
      <c r="AF3657" s="97"/>
      <c r="AG3657" s="97"/>
      <c r="AH3657" s="97"/>
      <c r="AI3657" s="97"/>
      <c r="AJ3657" s="97"/>
      <c r="AK3657" s="97"/>
      <c r="AL3657" s="86" t="str">
        <f t="shared" si="169"/>
        <v/>
      </c>
      <c r="AM3657" s="87" t="str">
        <f t="shared" si="170"/>
        <v xml:space="preserve"> </v>
      </c>
      <c r="AN3657" s="1" t="str">
        <f t="shared" si="171"/>
        <v xml:space="preserve"> </v>
      </c>
    </row>
    <row r="3658" spans="1:40" s="88" customFormat="1" x14ac:dyDescent="0.25">
      <c r="A3658" s="92"/>
      <c r="B3658" s="92"/>
      <c r="C3658" s="92"/>
      <c r="D3658" s="92"/>
      <c r="E3658" s="92"/>
      <c r="F3658" s="93"/>
      <c r="G3658" s="94"/>
      <c r="H3658" s="83" t="str">
        <f>IF(M3658&lt;&gt;"",VLOOKUP(M3658,LISTAS·PAPP!$U$3:$Z$8,2,FALSE),"")</f>
        <v/>
      </c>
      <c r="I3658" s="85" t="str">
        <f>IF(M3658&lt;&gt;"",VLOOKUP(M3658,LISTAS·PAPP!$U$3:$Z$8,3,FALSE),"")</f>
        <v/>
      </c>
      <c r="J3658" s="83" t="str">
        <f>IF(M3658&lt;&gt;"",VLOOKUP(M3658,LISTAS·PAPP!$U$3:$Z$8,4,FALSE),"")</f>
        <v/>
      </c>
      <c r="K3658" s="83" t="str">
        <f>IF(C3658&lt;&gt;"",VLOOKUP(C3658,LISTAS·PAPP!$H$3:$O$119,4,FALSE),"")</f>
        <v/>
      </c>
      <c r="L3658" s="85" t="str">
        <f>IF(C3658&lt;&gt;"",VLOOKUP(C3658,LISTAS·PAPP!$H$3:$O$119,8,FALSE),"")</f>
        <v/>
      </c>
      <c r="M3658" s="95"/>
      <c r="N3658" s="92"/>
      <c r="O3658" s="92"/>
      <c r="P3658" s="84" t="str">
        <f>IF(N3658&lt;&gt;"",VLOOKUP(N3658,LISTAS·PAPP!$U$9:$Y$125,5,FALSE),"")</f>
        <v/>
      </c>
      <c r="Q3658" s="83" t="str">
        <f>IF(O3658&lt;&gt;"",VLOOKUP(O3658,LISTAS·PAPP!$U$9:$W$125,3,FALSE),"")</f>
        <v/>
      </c>
      <c r="R3658" s="92"/>
      <c r="S3658" s="173"/>
      <c r="T3658" s="173"/>
      <c r="U3658" s="92"/>
      <c r="V3658" s="92"/>
      <c r="W3658" s="94"/>
      <c r="X3658" s="83" t="str">
        <f>IF(ISERROR(VLOOKUP(W3658,LISTAS·PAPP!$AJ$3:$AK$903,2,0))," ",VLOOKUP(W3658,LISTAS·PAPP!$AJ$3:$AK$903,2,0))</f>
        <v xml:space="preserve"> </v>
      </c>
      <c r="Y3658" s="96"/>
      <c r="Z3658" s="97"/>
      <c r="AA3658" s="97"/>
      <c r="AB3658" s="97"/>
      <c r="AC3658" s="97"/>
      <c r="AD3658" s="97"/>
      <c r="AE3658" s="97"/>
      <c r="AF3658" s="97"/>
      <c r="AG3658" s="97"/>
      <c r="AH3658" s="97"/>
      <c r="AI3658" s="97"/>
      <c r="AJ3658" s="97"/>
      <c r="AK3658" s="97"/>
      <c r="AL3658" s="86" t="str">
        <f t="shared" ref="AL3658:AL3721" si="172">IF(A3658&gt;0,(Z3658+AA3658+AB3658+AC3658+AD3658+AE3658+AF3658+AG3658+AH3658+AI3658+AJ3658+AK3658),"")</f>
        <v/>
      </c>
      <c r="AM3658" s="87" t="str">
        <f t="shared" ref="AM3658:AM3721" si="173">IF(A3658&lt;&gt;"",IF(A3658&lt;&gt;"",IF(Y3658=AL3658,"OK",Y3658-AL3658),IF(AND(Y3658="",AL3658=""),"",Z3658-AL3658))," ")</f>
        <v xml:space="preserve"> </v>
      </c>
      <c r="AN3658" s="1" t="str">
        <f t="shared" si="171"/>
        <v xml:space="preserve"> </v>
      </c>
    </row>
    <row r="3659" spans="1:40" s="88" customFormat="1" x14ac:dyDescent="0.25">
      <c r="A3659" s="92"/>
      <c r="B3659" s="92"/>
      <c r="C3659" s="92"/>
      <c r="D3659" s="92"/>
      <c r="E3659" s="92"/>
      <c r="F3659" s="93"/>
      <c r="G3659" s="94"/>
      <c r="H3659" s="83" t="str">
        <f>IF(M3659&lt;&gt;"",VLOOKUP(M3659,LISTAS·PAPP!$U$3:$Z$8,2,FALSE),"")</f>
        <v/>
      </c>
      <c r="I3659" s="85" t="str">
        <f>IF(M3659&lt;&gt;"",VLOOKUP(M3659,LISTAS·PAPP!$U$3:$Z$8,3,FALSE),"")</f>
        <v/>
      </c>
      <c r="J3659" s="83" t="str">
        <f>IF(M3659&lt;&gt;"",VLOOKUP(M3659,LISTAS·PAPP!$U$3:$Z$8,4,FALSE),"")</f>
        <v/>
      </c>
      <c r="K3659" s="83" t="str">
        <f>IF(C3659&lt;&gt;"",VLOOKUP(C3659,LISTAS·PAPP!$H$3:$O$119,4,FALSE),"")</f>
        <v/>
      </c>
      <c r="L3659" s="85" t="str">
        <f>IF(C3659&lt;&gt;"",VLOOKUP(C3659,LISTAS·PAPP!$H$3:$O$119,8,FALSE),"")</f>
        <v/>
      </c>
      <c r="M3659" s="95"/>
      <c r="N3659" s="92"/>
      <c r="O3659" s="92"/>
      <c r="P3659" s="84" t="str">
        <f>IF(N3659&lt;&gt;"",VLOOKUP(N3659,LISTAS·PAPP!$U$9:$Y$125,5,FALSE),"")</f>
        <v/>
      </c>
      <c r="Q3659" s="83" t="str">
        <f>IF(O3659&lt;&gt;"",VLOOKUP(O3659,LISTAS·PAPP!$U$9:$W$125,3,FALSE),"")</f>
        <v/>
      </c>
      <c r="R3659" s="92"/>
      <c r="S3659" s="173"/>
      <c r="T3659" s="173"/>
      <c r="U3659" s="92"/>
      <c r="V3659" s="92"/>
      <c r="W3659" s="94"/>
      <c r="X3659" s="83" t="str">
        <f>IF(ISERROR(VLOOKUP(W3659,LISTAS·PAPP!$AJ$3:$AK$903,2,0))," ",VLOOKUP(W3659,LISTAS·PAPP!$AJ$3:$AK$903,2,0))</f>
        <v xml:space="preserve"> </v>
      </c>
      <c r="Y3659" s="96"/>
      <c r="Z3659" s="97"/>
      <c r="AA3659" s="97"/>
      <c r="AB3659" s="97"/>
      <c r="AC3659" s="97"/>
      <c r="AD3659" s="97"/>
      <c r="AE3659" s="97"/>
      <c r="AF3659" s="97"/>
      <c r="AG3659" s="97"/>
      <c r="AH3659" s="97"/>
      <c r="AI3659" s="97"/>
      <c r="AJ3659" s="97"/>
      <c r="AK3659" s="97"/>
      <c r="AL3659" s="86" t="str">
        <f t="shared" si="172"/>
        <v/>
      </c>
      <c r="AM3659" s="87" t="str">
        <f t="shared" si="173"/>
        <v xml:space="preserve"> </v>
      </c>
      <c r="AN3659" s="1" t="str">
        <f t="shared" ref="AN3659:AN3722" si="174">IF(A3659&lt;&gt;"",IF(A3659="","Escoger ESTRUCTURA ORGANIZACIONAL;",)&amp;" "&amp;(IF(B3659="","Escoger RELACIONAMIENTO INSTITUCIONAL;",)&amp;" "&amp;(IF(C3659="","Escoger UNIDADES ADMINISTRATIVAS;",)&amp;" "&amp;(IF(D3659="","Colocar COMPONENTE DEL PROYECTO DE INVERSIÓN;",)&amp;" "&amp;(IF(E3659="","Colocar ACTIVIDADES DEL PAPP;",)&amp;" "&amp;(IF(F3659="","Colocar META DE LA ACTIVIDAD;",)&amp;" "&amp;(IF(G3659="","Colocar INDICADOR DE LA META;",)&amp;" "&amp;(IF(H3659="","No visualiza PLAN NACIONAL DE DESARROLLO;",)&amp;" "&amp;(IF(I3659="","No visualiza PROGRAMA NACIONAL;",)&amp;" "&amp;(IF(J3659="","No visualiza OBJETIVO ESTRATEGICO INSTITUCIONAL;",)&amp;" "&amp;(IF(K3659="","No visualiza CENTRO GESTOR;",)&amp;" "&amp;(IF(L3659="","No visualiza AREA FUNCIONAL;",)&amp;" "&amp;(IF(M3659="","Escoger PRODUCTO INSTITUCIONAL;",)&amp;" "&amp;(IF(N3659="","Escoger PROYECTO;",)&amp;" "&amp;(IF(O3659="","Escoger ACTIVIDAD SINAFIP;",)&amp;" "&amp;(IF(P3659="","No visualiza CODIGO UNICO DE PROYECTO;",)&amp;" "&amp;(IF(Q3659="","No visualiza POLITICA DE IGUALDAD;",)&amp;" "&amp;(IF(R3659="","Escoger FUENTE;",)&amp;" "&amp;(IF(U3659="","Escoger NATURALEZA DE GASTO;",)&amp;" "&amp;(IF(V3659="","Escoger GRUPO DE GASTO;",)&amp;" "&amp;(IF(W3659="","Colocar ITEM PRESUPUESTARIO;",)&amp;" "&amp;(IF(X3659="","No visualiza DESCRIPCION ITEM PRESUPUESTARIO;",))))))))))))))))))))))," ")</f>
        <v xml:space="preserve"> </v>
      </c>
    </row>
    <row r="3660" spans="1:40" s="88" customFormat="1" x14ac:dyDescent="0.25">
      <c r="A3660" s="92"/>
      <c r="B3660" s="92"/>
      <c r="C3660" s="92"/>
      <c r="D3660" s="92"/>
      <c r="E3660" s="92"/>
      <c r="F3660" s="93"/>
      <c r="G3660" s="94"/>
      <c r="H3660" s="83" t="str">
        <f>IF(M3660&lt;&gt;"",VLOOKUP(M3660,LISTAS·PAPP!$U$3:$Z$8,2,FALSE),"")</f>
        <v/>
      </c>
      <c r="I3660" s="85" t="str">
        <f>IF(M3660&lt;&gt;"",VLOOKUP(M3660,LISTAS·PAPP!$U$3:$Z$8,3,FALSE),"")</f>
        <v/>
      </c>
      <c r="J3660" s="83" t="str">
        <f>IF(M3660&lt;&gt;"",VLOOKUP(M3660,LISTAS·PAPP!$U$3:$Z$8,4,FALSE),"")</f>
        <v/>
      </c>
      <c r="K3660" s="83" t="str">
        <f>IF(C3660&lt;&gt;"",VLOOKUP(C3660,LISTAS·PAPP!$H$3:$O$119,4,FALSE),"")</f>
        <v/>
      </c>
      <c r="L3660" s="85" t="str">
        <f>IF(C3660&lt;&gt;"",VLOOKUP(C3660,LISTAS·PAPP!$H$3:$O$119,8,FALSE),"")</f>
        <v/>
      </c>
      <c r="M3660" s="95"/>
      <c r="N3660" s="92"/>
      <c r="O3660" s="92"/>
      <c r="P3660" s="84" t="str">
        <f>IF(N3660&lt;&gt;"",VLOOKUP(N3660,LISTAS·PAPP!$U$9:$Y$125,5,FALSE),"")</f>
        <v/>
      </c>
      <c r="Q3660" s="83" t="str">
        <f>IF(O3660&lt;&gt;"",VLOOKUP(O3660,LISTAS·PAPP!$U$9:$W$125,3,FALSE),"")</f>
        <v/>
      </c>
      <c r="R3660" s="92"/>
      <c r="S3660" s="173"/>
      <c r="T3660" s="173"/>
      <c r="U3660" s="92"/>
      <c r="V3660" s="92"/>
      <c r="W3660" s="94"/>
      <c r="X3660" s="83" t="str">
        <f>IF(ISERROR(VLOOKUP(W3660,LISTAS·PAPP!$AJ$3:$AK$903,2,0))," ",VLOOKUP(W3660,LISTAS·PAPP!$AJ$3:$AK$903,2,0))</f>
        <v xml:space="preserve"> </v>
      </c>
      <c r="Y3660" s="96"/>
      <c r="Z3660" s="97"/>
      <c r="AA3660" s="97"/>
      <c r="AB3660" s="97"/>
      <c r="AC3660" s="97"/>
      <c r="AD3660" s="97"/>
      <c r="AE3660" s="97"/>
      <c r="AF3660" s="97"/>
      <c r="AG3660" s="97"/>
      <c r="AH3660" s="97"/>
      <c r="AI3660" s="97"/>
      <c r="AJ3660" s="97"/>
      <c r="AK3660" s="97"/>
      <c r="AL3660" s="86" t="str">
        <f t="shared" si="172"/>
        <v/>
      </c>
      <c r="AM3660" s="87" t="str">
        <f t="shared" si="173"/>
        <v xml:space="preserve"> </v>
      </c>
      <c r="AN3660" s="1" t="str">
        <f t="shared" si="174"/>
        <v xml:space="preserve"> </v>
      </c>
    </row>
    <row r="3661" spans="1:40" s="88" customFormat="1" x14ac:dyDescent="0.25">
      <c r="A3661" s="92"/>
      <c r="B3661" s="92"/>
      <c r="C3661" s="92"/>
      <c r="D3661" s="92"/>
      <c r="E3661" s="92"/>
      <c r="F3661" s="93"/>
      <c r="G3661" s="94"/>
      <c r="H3661" s="83" t="str">
        <f>IF(M3661&lt;&gt;"",VLOOKUP(M3661,LISTAS·PAPP!$U$3:$Z$8,2,FALSE),"")</f>
        <v/>
      </c>
      <c r="I3661" s="85" t="str">
        <f>IF(M3661&lt;&gt;"",VLOOKUP(M3661,LISTAS·PAPP!$U$3:$Z$8,3,FALSE),"")</f>
        <v/>
      </c>
      <c r="J3661" s="83" t="str">
        <f>IF(M3661&lt;&gt;"",VLOOKUP(M3661,LISTAS·PAPP!$U$3:$Z$8,4,FALSE),"")</f>
        <v/>
      </c>
      <c r="K3661" s="83" t="str">
        <f>IF(C3661&lt;&gt;"",VLOOKUP(C3661,LISTAS·PAPP!$H$3:$O$119,4,FALSE),"")</f>
        <v/>
      </c>
      <c r="L3661" s="85" t="str">
        <f>IF(C3661&lt;&gt;"",VLOOKUP(C3661,LISTAS·PAPP!$H$3:$O$119,8,FALSE),"")</f>
        <v/>
      </c>
      <c r="M3661" s="95"/>
      <c r="N3661" s="92"/>
      <c r="O3661" s="92"/>
      <c r="P3661" s="84" t="str">
        <f>IF(N3661&lt;&gt;"",VLOOKUP(N3661,LISTAS·PAPP!$U$9:$Y$125,5,FALSE),"")</f>
        <v/>
      </c>
      <c r="Q3661" s="83" t="str">
        <f>IF(O3661&lt;&gt;"",VLOOKUP(O3661,LISTAS·PAPP!$U$9:$W$125,3,FALSE),"")</f>
        <v/>
      </c>
      <c r="R3661" s="92"/>
      <c r="S3661" s="173"/>
      <c r="T3661" s="173"/>
      <c r="U3661" s="92"/>
      <c r="V3661" s="92"/>
      <c r="W3661" s="94"/>
      <c r="X3661" s="83" t="str">
        <f>IF(ISERROR(VLOOKUP(W3661,LISTAS·PAPP!$AJ$3:$AK$903,2,0))," ",VLOOKUP(W3661,LISTAS·PAPP!$AJ$3:$AK$903,2,0))</f>
        <v xml:space="preserve"> </v>
      </c>
      <c r="Y3661" s="96"/>
      <c r="Z3661" s="97"/>
      <c r="AA3661" s="97"/>
      <c r="AB3661" s="97"/>
      <c r="AC3661" s="97"/>
      <c r="AD3661" s="97"/>
      <c r="AE3661" s="97"/>
      <c r="AF3661" s="97"/>
      <c r="AG3661" s="97"/>
      <c r="AH3661" s="97"/>
      <c r="AI3661" s="97"/>
      <c r="AJ3661" s="97"/>
      <c r="AK3661" s="97"/>
      <c r="AL3661" s="86" t="str">
        <f t="shared" si="172"/>
        <v/>
      </c>
      <c r="AM3661" s="87" t="str">
        <f t="shared" si="173"/>
        <v xml:space="preserve"> </v>
      </c>
      <c r="AN3661" s="1" t="str">
        <f t="shared" si="174"/>
        <v xml:space="preserve"> </v>
      </c>
    </row>
    <row r="3662" spans="1:40" s="88" customFormat="1" x14ac:dyDescent="0.25">
      <c r="A3662" s="92"/>
      <c r="B3662" s="92"/>
      <c r="C3662" s="92"/>
      <c r="D3662" s="92"/>
      <c r="E3662" s="92"/>
      <c r="F3662" s="93"/>
      <c r="G3662" s="94"/>
      <c r="H3662" s="83" t="str">
        <f>IF(M3662&lt;&gt;"",VLOOKUP(M3662,LISTAS·PAPP!$U$3:$Z$8,2,FALSE),"")</f>
        <v/>
      </c>
      <c r="I3662" s="85" t="str">
        <f>IF(M3662&lt;&gt;"",VLOOKUP(M3662,LISTAS·PAPP!$U$3:$Z$8,3,FALSE),"")</f>
        <v/>
      </c>
      <c r="J3662" s="83" t="str">
        <f>IF(M3662&lt;&gt;"",VLOOKUP(M3662,LISTAS·PAPP!$U$3:$Z$8,4,FALSE),"")</f>
        <v/>
      </c>
      <c r="K3662" s="83" t="str">
        <f>IF(C3662&lt;&gt;"",VLOOKUP(C3662,LISTAS·PAPP!$H$3:$O$119,4,FALSE),"")</f>
        <v/>
      </c>
      <c r="L3662" s="85" t="str">
        <f>IF(C3662&lt;&gt;"",VLOOKUP(C3662,LISTAS·PAPP!$H$3:$O$119,8,FALSE),"")</f>
        <v/>
      </c>
      <c r="M3662" s="95"/>
      <c r="N3662" s="92"/>
      <c r="O3662" s="92"/>
      <c r="P3662" s="84" t="str">
        <f>IF(N3662&lt;&gt;"",VLOOKUP(N3662,LISTAS·PAPP!$U$9:$Y$125,5,FALSE),"")</f>
        <v/>
      </c>
      <c r="Q3662" s="83" t="str">
        <f>IF(O3662&lt;&gt;"",VLOOKUP(O3662,LISTAS·PAPP!$U$9:$W$125,3,FALSE),"")</f>
        <v/>
      </c>
      <c r="R3662" s="92"/>
      <c r="S3662" s="173"/>
      <c r="T3662" s="173"/>
      <c r="U3662" s="92"/>
      <c r="V3662" s="92"/>
      <c r="W3662" s="94"/>
      <c r="X3662" s="83" t="str">
        <f>IF(ISERROR(VLOOKUP(W3662,LISTAS·PAPP!$AJ$3:$AK$903,2,0))," ",VLOOKUP(W3662,LISTAS·PAPP!$AJ$3:$AK$903,2,0))</f>
        <v xml:space="preserve"> </v>
      </c>
      <c r="Y3662" s="96"/>
      <c r="Z3662" s="97"/>
      <c r="AA3662" s="97"/>
      <c r="AB3662" s="97"/>
      <c r="AC3662" s="97"/>
      <c r="AD3662" s="97"/>
      <c r="AE3662" s="97"/>
      <c r="AF3662" s="97"/>
      <c r="AG3662" s="97"/>
      <c r="AH3662" s="97"/>
      <c r="AI3662" s="97"/>
      <c r="AJ3662" s="97"/>
      <c r="AK3662" s="97"/>
      <c r="AL3662" s="86" t="str">
        <f t="shared" si="172"/>
        <v/>
      </c>
      <c r="AM3662" s="87" t="str">
        <f t="shared" si="173"/>
        <v xml:space="preserve"> </v>
      </c>
      <c r="AN3662" s="1" t="str">
        <f t="shared" si="174"/>
        <v xml:space="preserve"> </v>
      </c>
    </row>
    <row r="3663" spans="1:40" s="88" customFormat="1" x14ac:dyDescent="0.25">
      <c r="A3663" s="92"/>
      <c r="B3663" s="92"/>
      <c r="C3663" s="92"/>
      <c r="D3663" s="92"/>
      <c r="E3663" s="92"/>
      <c r="F3663" s="93"/>
      <c r="G3663" s="94"/>
      <c r="H3663" s="83" t="str">
        <f>IF(M3663&lt;&gt;"",VLOOKUP(M3663,LISTAS·PAPP!$U$3:$Z$8,2,FALSE),"")</f>
        <v/>
      </c>
      <c r="I3663" s="85" t="str">
        <f>IF(M3663&lt;&gt;"",VLOOKUP(M3663,LISTAS·PAPP!$U$3:$Z$8,3,FALSE),"")</f>
        <v/>
      </c>
      <c r="J3663" s="83" t="str">
        <f>IF(M3663&lt;&gt;"",VLOOKUP(M3663,LISTAS·PAPP!$U$3:$Z$8,4,FALSE),"")</f>
        <v/>
      </c>
      <c r="K3663" s="83" t="str">
        <f>IF(C3663&lt;&gt;"",VLOOKUP(C3663,LISTAS·PAPP!$H$3:$O$119,4,FALSE),"")</f>
        <v/>
      </c>
      <c r="L3663" s="85" t="str">
        <f>IF(C3663&lt;&gt;"",VLOOKUP(C3663,LISTAS·PAPP!$H$3:$O$119,8,FALSE),"")</f>
        <v/>
      </c>
      <c r="M3663" s="95"/>
      <c r="N3663" s="92"/>
      <c r="O3663" s="92"/>
      <c r="P3663" s="84" t="str">
        <f>IF(N3663&lt;&gt;"",VLOOKUP(N3663,LISTAS·PAPP!$U$9:$Y$125,5,FALSE),"")</f>
        <v/>
      </c>
      <c r="Q3663" s="83" t="str">
        <f>IF(O3663&lt;&gt;"",VLOOKUP(O3663,LISTAS·PAPP!$U$9:$W$125,3,FALSE),"")</f>
        <v/>
      </c>
      <c r="R3663" s="92"/>
      <c r="S3663" s="173"/>
      <c r="T3663" s="173"/>
      <c r="U3663" s="92"/>
      <c r="V3663" s="92"/>
      <c r="W3663" s="94"/>
      <c r="X3663" s="83" t="str">
        <f>IF(ISERROR(VLOOKUP(W3663,LISTAS·PAPP!$AJ$3:$AK$903,2,0))," ",VLOOKUP(W3663,LISTAS·PAPP!$AJ$3:$AK$903,2,0))</f>
        <v xml:space="preserve"> </v>
      </c>
      <c r="Y3663" s="96"/>
      <c r="Z3663" s="97"/>
      <c r="AA3663" s="97"/>
      <c r="AB3663" s="97"/>
      <c r="AC3663" s="97"/>
      <c r="AD3663" s="97"/>
      <c r="AE3663" s="97"/>
      <c r="AF3663" s="97"/>
      <c r="AG3663" s="97"/>
      <c r="AH3663" s="97"/>
      <c r="AI3663" s="97"/>
      <c r="AJ3663" s="97"/>
      <c r="AK3663" s="97"/>
      <c r="AL3663" s="86" t="str">
        <f t="shared" si="172"/>
        <v/>
      </c>
      <c r="AM3663" s="87" t="str">
        <f t="shared" si="173"/>
        <v xml:space="preserve"> </v>
      </c>
      <c r="AN3663" s="1" t="str">
        <f t="shared" si="174"/>
        <v xml:space="preserve"> </v>
      </c>
    </row>
    <row r="3664" spans="1:40" s="88" customFormat="1" x14ac:dyDescent="0.25">
      <c r="A3664" s="92"/>
      <c r="B3664" s="92"/>
      <c r="C3664" s="92"/>
      <c r="D3664" s="92"/>
      <c r="E3664" s="92"/>
      <c r="F3664" s="93"/>
      <c r="G3664" s="94"/>
      <c r="H3664" s="83" t="str">
        <f>IF(M3664&lt;&gt;"",VLOOKUP(M3664,LISTAS·PAPP!$U$3:$Z$8,2,FALSE),"")</f>
        <v/>
      </c>
      <c r="I3664" s="85" t="str">
        <f>IF(M3664&lt;&gt;"",VLOOKUP(M3664,LISTAS·PAPP!$U$3:$Z$8,3,FALSE),"")</f>
        <v/>
      </c>
      <c r="J3664" s="83" t="str">
        <f>IF(M3664&lt;&gt;"",VLOOKUP(M3664,LISTAS·PAPP!$U$3:$Z$8,4,FALSE),"")</f>
        <v/>
      </c>
      <c r="K3664" s="83" t="str">
        <f>IF(C3664&lt;&gt;"",VLOOKUP(C3664,LISTAS·PAPP!$H$3:$O$119,4,FALSE),"")</f>
        <v/>
      </c>
      <c r="L3664" s="85" t="str">
        <f>IF(C3664&lt;&gt;"",VLOOKUP(C3664,LISTAS·PAPP!$H$3:$O$119,8,FALSE),"")</f>
        <v/>
      </c>
      <c r="M3664" s="95"/>
      <c r="N3664" s="92"/>
      <c r="O3664" s="92"/>
      <c r="P3664" s="84" t="str">
        <f>IF(N3664&lt;&gt;"",VLOOKUP(N3664,LISTAS·PAPP!$U$9:$Y$125,5,FALSE),"")</f>
        <v/>
      </c>
      <c r="Q3664" s="83" t="str">
        <f>IF(O3664&lt;&gt;"",VLOOKUP(O3664,LISTAS·PAPP!$U$9:$W$125,3,FALSE),"")</f>
        <v/>
      </c>
      <c r="R3664" s="92"/>
      <c r="S3664" s="173"/>
      <c r="T3664" s="173"/>
      <c r="U3664" s="92"/>
      <c r="V3664" s="92"/>
      <c r="W3664" s="94"/>
      <c r="X3664" s="83" t="str">
        <f>IF(ISERROR(VLOOKUP(W3664,LISTAS·PAPP!$AJ$3:$AK$903,2,0))," ",VLOOKUP(W3664,LISTAS·PAPP!$AJ$3:$AK$903,2,0))</f>
        <v xml:space="preserve"> </v>
      </c>
      <c r="Y3664" s="96"/>
      <c r="Z3664" s="97"/>
      <c r="AA3664" s="97"/>
      <c r="AB3664" s="97"/>
      <c r="AC3664" s="97"/>
      <c r="AD3664" s="97"/>
      <c r="AE3664" s="97"/>
      <c r="AF3664" s="97"/>
      <c r="AG3664" s="97"/>
      <c r="AH3664" s="97"/>
      <c r="AI3664" s="97"/>
      <c r="AJ3664" s="97"/>
      <c r="AK3664" s="97"/>
      <c r="AL3664" s="86" t="str">
        <f t="shared" si="172"/>
        <v/>
      </c>
      <c r="AM3664" s="87" t="str">
        <f t="shared" si="173"/>
        <v xml:space="preserve"> </v>
      </c>
      <c r="AN3664" s="1" t="str">
        <f t="shared" si="174"/>
        <v xml:space="preserve"> </v>
      </c>
    </row>
    <row r="3665" spans="1:40" s="88" customFormat="1" x14ac:dyDescent="0.25">
      <c r="A3665" s="92"/>
      <c r="B3665" s="92"/>
      <c r="C3665" s="92"/>
      <c r="D3665" s="92"/>
      <c r="E3665" s="92"/>
      <c r="F3665" s="93"/>
      <c r="G3665" s="94"/>
      <c r="H3665" s="83" t="str">
        <f>IF(M3665&lt;&gt;"",VLOOKUP(M3665,LISTAS·PAPP!$U$3:$Z$8,2,FALSE),"")</f>
        <v/>
      </c>
      <c r="I3665" s="85" t="str">
        <f>IF(M3665&lt;&gt;"",VLOOKUP(M3665,LISTAS·PAPP!$U$3:$Z$8,3,FALSE),"")</f>
        <v/>
      </c>
      <c r="J3665" s="83" t="str">
        <f>IF(M3665&lt;&gt;"",VLOOKUP(M3665,LISTAS·PAPP!$U$3:$Z$8,4,FALSE),"")</f>
        <v/>
      </c>
      <c r="K3665" s="83" t="str">
        <f>IF(C3665&lt;&gt;"",VLOOKUP(C3665,LISTAS·PAPP!$H$3:$O$119,4,FALSE),"")</f>
        <v/>
      </c>
      <c r="L3665" s="85" t="str">
        <f>IF(C3665&lt;&gt;"",VLOOKUP(C3665,LISTAS·PAPP!$H$3:$O$119,8,FALSE),"")</f>
        <v/>
      </c>
      <c r="M3665" s="95"/>
      <c r="N3665" s="92"/>
      <c r="O3665" s="92"/>
      <c r="P3665" s="84" t="str">
        <f>IF(N3665&lt;&gt;"",VLOOKUP(N3665,LISTAS·PAPP!$U$9:$Y$125,5,FALSE),"")</f>
        <v/>
      </c>
      <c r="Q3665" s="83" t="str">
        <f>IF(O3665&lt;&gt;"",VLOOKUP(O3665,LISTAS·PAPP!$U$9:$W$125,3,FALSE),"")</f>
        <v/>
      </c>
      <c r="R3665" s="92"/>
      <c r="S3665" s="173"/>
      <c r="T3665" s="173"/>
      <c r="U3665" s="92"/>
      <c r="V3665" s="92"/>
      <c r="W3665" s="94"/>
      <c r="X3665" s="83" t="str">
        <f>IF(ISERROR(VLOOKUP(W3665,LISTAS·PAPP!$AJ$3:$AK$903,2,0))," ",VLOOKUP(W3665,LISTAS·PAPP!$AJ$3:$AK$903,2,0))</f>
        <v xml:space="preserve"> </v>
      </c>
      <c r="Y3665" s="96"/>
      <c r="Z3665" s="97"/>
      <c r="AA3665" s="97"/>
      <c r="AB3665" s="97"/>
      <c r="AC3665" s="97"/>
      <c r="AD3665" s="97"/>
      <c r="AE3665" s="97"/>
      <c r="AF3665" s="97"/>
      <c r="AG3665" s="97"/>
      <c r="AH3665" s="97"/>
      <c r="AI3665" s="97"/>
      <c r="AJ3665" s="97"/>
      <c r="AK3665" s="97"/>
      <c r="AL3665" s="86" t="str">
        <f t="shared" si="172"/>
        <v/>
      </c>
      <c r="AM3665" s="87" t="str">
        <f t="shared" si="173"/>
        <v xml:space="preserve"> </v>
      </c>
      <c r="AN3665" s="1" t="str">
        <f t="shared" si="174"/>
        <v xml:space="preserve"> </v>
      </c>
    </row>
    <row r="3666" spans="1:40" s="88" customFormat="1" x14ac:dyDescent="0.25">
      <c r="A3666" s="92"/>
      <c r="B3666" s="92"/>
      <c r="C3666" s="92"/>
      <c r="D3666" s="92"/>
      <c r="E3666" s="92"/>
      <c r="F3666" s="93"/>
      <c r="G3666" s="94"/>
      <c r="H3666" s="83" t="str">
        <f>IF(M3666&lt;&gt;"",VLOOKUP(M3666,LISTAS·PAPP!$U$3:$Z$8,2,FALSE),"")</f>
        <v/>
      </c>
      <c r="I3666" s="85" t="str">
        <f>IF(M3666&lt;&gt;"",VLOOKUP(M3666,LISTAS·PAPP!$U$3:$Z$8,3,FALSE),"")</f>
        <v/>
      </c>
      <c r="J3666" s="83" t="str">
        <f>IF(M3666&lt;&gt;"",VLOOKUP(M3666,LISTAS·PAPP!$U$3:$Z$8,4,FALSE),"")</f>
        <v/>
      </c>
      <c r="K3666" s="83" t="str">
        <f>IF(C3666&lt;&gt;"",VLOOKUP(C3666,LISTAS·PAPP!$H$3:$O$119,4,FALSE),"")</f>
        <v/>
      </c>
      <c r="L3666" s="85" t="str">
        <f>IF(C3666&lt;&gt;"",VLOOKUP(C3666,LISTAS·PAPP!$H$3:$O$119,8,FALSE),"")</f>
        <v/>
      </c>
      <c r="M3666" s="95"/>
      <c r="N3666" s="92"/>
      <c r="O3666" s="92"/>
      <c r="P3666" s="84" t="str">
        <f>IF(N3666&lt;&gt;"",VLOOKUP(N3666,LISTAS·PAPP!$U$9:$Y$125,5,FALSE),"")</f>
        <v/>
      </c>
      <c r="Q3666" s="83" t="str">
        <f>IF(O3666&lt;&gt;"",VLOOKUP(O3666,LISTAS·PAPP!$U$9:$W$125,3,FALSE),"")</f>
        <v/>
      </c>
      <c r="R3666" s="92"/>
      <c r="S3666" s="173"/>
      <c r="T3666" s="173"/>
      <c r="U3666" s="92"/>
      <c r="V3666" s="92"/>
      <c r="W3666" s="94"/>
      <c r="X3666" s="83" t="str">
        <f>IF(ISERROR(VLOOKUP(W3666,LISTAS·PAPP!$AJ$3:$AK$903,2,0))," ",VLOOKUP(W3666,LISTAS·PAPP!$AJ$3:$AK$903,2,0))</f>
        <v xml:space="preserve"> </v>
      </c>
      <c r="Y3666" s="96"/>
      <c r="Z3666" s="97"/>
      <c r="AA3666" s="97"/>
      <c r="AB3666" s="97"/>
      <c r="AC3666" s="97"/>
      <c r="AD3666" s="97"/>
      <c r="AE3666" s="97"/>
      <c r="AF3666" s="97"/>
      <c r="AG3666" s="97"/>
      <c r="AH3666" s="97"/>
      <c r="AI3666" s="97"/>
      <c r="AJ3666" s="97"/>
      <c r="AK3666" s="97"/>
      <c r="AL3666" s="86" t="str">
        <f t="shared" si="172"/>
        <v/>
      </c>
      <c r="AM3666" s="87" t="str">
        <f t="shared" si="173"/>
        <v xml:space="preserve"> </v>
      </c>
      <c r="AN3666" s="1" t="str">
        <f t="shared" si="174"/>
        <v xml:space="preserve"> </v>
      </c>
    </row>
    <row r="3667" spans="1:40" s="88" customFormat="1" x14ac:dyDescent="0.25">
      <c r="A3667" s="92"/>
      <c r="B3667" s="92"/>
      <c r="C3667" s="92"/>
      <c r="D3667" s="92"/>
      <c r="E3667" s="92"/>
      <c r="F3667" s="93"/>
      <c r="G3667" s="94"/>
      <c r="H3667" s="83" t="str">
        <f>IF(M3667&lt;&gt;"",VLOOKUP(M3667,LISTAS·PAPP!$U$3:$Z$8,2,FALSE),"")</f>
        <v/>
      </c>
      <c r="I3667" s="85" t="str">
        <f>IF(M3667&lt;&gt;"",VLOOKUP(M3667,LISTAS·PAPP!$U$3:$Z$8,3,FALSE),"")</f>
        <v/>
      </c>
      <c r="J3667" s="83" t="str">
        <f>IF(M3667&lt;&gt;"",VLOOKUP(M3667,LISTAS·PAPP!$U$3:$Z$8,4,FALSE),"")</f>
        <v/>
      </c>
      <c r="K3667" s="83" t="str">
        <f>IF(C3667&lt;&gt;"",VLOOKUP(C3667,LISTAS·PAPP!$H$3:$O$119,4,FALSE),"")</f>
        <v/>
      </c>
      <c r="L3667" s="85" t="str">
        <f>IF(C3667&lt;&gt;"",VLOOKUP(C3667,LISTAS·PAPP!$H$3:$O$119,8,FALSE),"")</f>
        <v/>
      </c>
      <c r="M3667" s="95"/>
      <c r="N3667" s="92"/>
      <c r="O3667" s="92"/>
      <c r="P3667" s="84" t="str">
        <f>IF(N3667&lt;&gt;"",VLOOKUP(N3667,LISTAS·PAPP!$U$9:$Y$125,5,FALSE),"")</f>
        <v/>
      </c>
      <c r="Q3667" s="83" t="str">
        <f>IF(O3667&lt;&gt;"",VLOOKUP(O3667,LISTAS·PAPP!$U$9:$W$125,3,FALSE),"")</f>
        <v/>
      </c>
      <c r="R3667" s="92"/>
      <c r="S3667" s="173"/>
      <c r="T3667" s="173"/>
      <c r="U3667" s="92"/>
      <c r="V3667" s="92"/>
      <c r="W3667" s="94"/>
      <c r="X3667" s="83" t="str">
        <f>IF(ISERROR(VLOOKUP(W3667,LISTAS·PAPP!$AJ$3:$AK$903,2,0))," ",VLOOKUP(W3667,LISTAS·PAPP!$AJ$3:$AK$903,2,0))</f>
        <v xml:space="preserve"> </v>
      </c>
      <c r="Y3667" s="96"/>
      <c r="Z3667" s="97"/>
      <c r="AA3667" s="97"/>
      <c r="AB3667" s="97"/>
      <c r="AC3667" s="97"/>
      <c r="AD3667" s="97"/>
      <c r="AE3667" s="97"/>
      <c r="AF3667" s="97"/>
      <c r="AG3667" s="97"/>
      <c r="AH3667" s="97"/>
      <c r="AI3667" s="97"/>
      <c r="AJ3667" s="97"/>
      <c r="AK3667" s="97"/>
      <c r="AL3667" s="86" t="str">
        <f t="shared" si="172"/>
        <v/>
      </c>
      <c r="AM3667" s="87" t="str">
        <f t="shared" si="173"/>
        <v xml:space="preserve"> </v>
      </c>
      <c r="AN3667" s="1" t="str">
        <f t="shared" si="174"/>
        <v xml:space="preserve"> </v>
      </c>
    </row>
    <row r="3668" spans="1:40" s="88" customFormat="1" x14ac:dyDescent="0.25">
      <c r="A3668" s="92"/>
      <c r="B3668" s="92"/>
      <c r="C3668" s="92"/>
      <c r="D3668" s="92"/>
      <c r="E3668" s="92"/>
      <c r="F3668" s="93"/>
      <c r="G3668" s="94"/>
      <c r="H3668" s="83" t="str">
        <f>IF(M3668&lt;&gt;"",VLOOKUP(M3668,LISTAS·PAPP!$U$3:$Z$8,2,FALSE),"")</f>
        <v/>
      </c>
      <c r="I3668" s="85" t="str">
        <f>IF(M3668&lt;&gt;"",VLOOKUP(M3668,LISTAS·PAPP!$U$3:$Z$8,3,FALSE),"")</f>
        <v/>
      </c>
      <c r="J3668" s="83" t="str">
        <f>IF(M3668&lt;&gt;"",VLOOKUP(M3668,LISTAS·PAPP!$U$3:$Z$8,4,FALSE),"")</f>
        <v/>
      </c>
      <c r="K3668" s="83" t="str">
        <f>IF(C3668&lt;&gt;"",VLOOKUP(C3668,LISTAS·PAPP!$H$3:$O$119,4,FALSE),"")</f>
        <v/>
      </c>
      <c r="L3668" s="85" t="str">
        <f>IF(C3668&lt;&gt;"",VLOOKUP(C3668,LISTAS·PAPP!$H$3:$O$119,8,FALSE),"")</f>
        <v/>
      </c>
      <c r="M3668" s="95"/>
      <c r="N3668" s="92"/>
      <c r="O3668" s="92"/>
      <c r="P3668" s="84" t="str">
        <f>IF(N3668&lt;&gt;"",VLOOKUP(N3668,LISTAS·PAPP!$U$9:$Y$125,5,FALSE),"")</f>
        <v/>
      </c>
      <c r="Q3668" s="83" t="str">
        <f>IF(O3668&lt;&gt;"",VLOOKUP(O3668,LISTAS·PAPP!$U$9:$W$125,3,FALSE),"")</f>
        <v/>
      </c>
      <c r="R3668" s="92"/>
      <c r="S3668" s="173"/>
      <c r="T3668" s="173"/>
      <c r="U3668" s="92"/>
      <c r="V3668" s="92"/>
      <c r="W3668" s="94"/>
      <c r="X3668" s="83" t="str">
        <f>IF(ISERROR(VLOOKUP(W3668,LISTAS·PAPP!$AJ$3:$AK$903,2,0))," ",VLOOKUP(W3668,LISTAS·PAPP!$AJ$3:$AK$903,2,0))</f>
        <v xml:space="preserve"> </v>
      </c>
      <c r="Y3668" s="96"/>
      <c r="Z3668" s="97"/>
      <c r="AA3668" s="97"/>
      <c r="AB3668" s="97"/>
      <c r="AC3668" s="97"/>
      <c r="AD3668" s="97"/>
      <c r="AE3668" s="97"/>
      <c r="AF3668" s="97"/>
      <c r="AG3668" s="97"/>
      <c r="AH3668" s="97"/>
      <c r="AI3668" s="97"/>
      <c r="AJ3668" s="97"/>
      <c r="AK3668" s="97"/>
      <c r="AL3668" s="86" t="str">
        <f t="shared" si="172"/>
        <v/>
      </c>
      <c r="AM3668" s="87" t="str">
        <f t="shared" si="173"/>
        <v xml:space="preserve"> </v>
      </c>
      <c r="AN3668" s="1" t="str">
        <f t="shared" si="174"/>
        <v xml:space="preserve"> </v>
      </c>
    </row>
    <row r="3669" spans="1:40" s="88" customFormat="1" x14ac:dyDescent="0.25">
      <c r="A3669" s="92"/>
      <c r="B3669" s="92"/>
      <c r="C3669" s="92"/>
      <c r="D3669" s="92"/>
      <c r="E3669" s="92"/>
      <c r="F3669" s="93"/>
      <c r="G3669" s="94"/>
      <c r="H3669" s="83" t="str">
        <f>IF(M3669&lt;&gt;"",VLOOKUP(M3669,LISTAS·PAPP!$U$3:$Z$8,2,FALSE),"")</f>
        <v/>
      </c>
      <c r="I3669" s="85" t="str">
        <f>IF(M3669&lt;&gt;"",VLOOKUP(M3669,LISTAS·PAPP!$U$3:$Z$8,3,FALSE),"")</f>
        <v/>
      </c>
      <c r="J3669" s="83" t="str">
        <f>IF(M3669&lt;&gt;"",VLOOKUP(M3669,LISTAS·PAPP!$U$3:$Z$8,4,FALSE),"")</f>
        <v/>
      </c>
      <c r="K3669" s="83" t="str">
        <f>IF(C3669&lt;&gt;"",VLOOKUP(C3669,LISTAS·PAPP!$H$3:$O$119,4,FALSE),"")</f>
        <v/>
      </c>
      <c r="L3669" s="85" t="str">
        <f>IF(C3669&lt;&gt;"",VLOOKUP(C3669,LISTAS·PAPP!$H$3:$O$119,8,FALSE),"")</f>
        <v/>
      </c>
      <c r="M3669" s="95"/>
      <c r="N3669" s="92"/>
      <c r="O3669" s="92"/>
      <c r="P3669" s="84" t="str">
        <f>IF(N3669&lt;&gt;"",VLOOKUP(N3669,LISTAS·PAPP!$U$9:$Y$125,5,FALSE),"")</f>
        <v/>
      </c>
      <c r="Q3669" s="83" t="str">
        <f>IF(O3669&lt;&gt;"",VLOOKUP(O3669,LISTAS·PAPP!$U$9:$W$125,3,FALSE),"")</f>
        <v/>
      </c>
      <c r="R3669" s="92"/>
      <c r="S3669" s="173"/>
      <c r="T3669" s="173"/>
      <c r="U3669" s="92"/>
      <c r="V3669" s="92"/>
      <c r="W3669" s="94"/>
      <c r="X3669" s="83" t="str">
        <f>IF(ISERROR(VLOOKUP(W3669,LISTAS·PAPP!$AJ$3:$AK$903,2,0))," ",VLOOKUP(W3669,LISTAS·PAPP!$AJ$3:$AK$903,2,0))</f>
        <v xml:space="preserve"> </v>
      </c>
      <c r="Y3669" s="96"/>
      <c r="Z3669" s="97"/>
      <c r="AA3669" s="97"/>
      <c r="AB3669" s="97"/>
      <c r="AC3669" s="97"/>
      <c r="AD3669" s="97"/>
      <c r="AE3669" s="97"/>
      <c r="AF3669" s="97"/>
      <c r="AG3669" s="97"/>
      <c r="AH3669" s="97"/>
      <c r="AI3669" s="97"/>
      <c r="AJ3669" s="97"/>
      <c r="AK3669" s="97"/>
      <c r="AL3669" s="86" t="str">
        <f t="shared" si="172"/>
        <v/>
      </c>
      <c r="AM3669" s="87" t="str">
        <f t="shared" si="173"/>
        <v xml:space="preserve"> </v>
      </c>
      <c r="AN3669" s="1" t="str">
        <f t="shared" si="174"/>
        <v xml:space="preserve"> </v>
      </c>
    </row>
    <row r="3670" spans="1:40" s="88" customFormat="1" x14ac:dyDescent="0.25">
      <c r="A3670" s="92"/>
      <c r="B3670" s="92"/>
      <c r="C3670" s="92"/>
      <c r="D3670" s="92"/>
      <c r="E3670" s="92"/>
      <c r="F3670" s="93"/>
      <c r="G3670" s="94"/>
      <c r="H3670" s="83" t="str">
        <f>IF(M3670&lt;&gt;"",VLOOKUP(M3670,LISTAS·PAPP!$U$3:$Z$8,2,FALSE),"")</f>
        <v/>
      </c>
      <c r="I3670" s="85" t="str">
        <f>IF(M3670&lt;&gt;"",VLOOKUP(M3670,LISTAS·PAPP!$U$3:$Z$8,3,FALSE),"")</f>
        <v/>
      </c>
      <c r="J3670" s="83" t="str">
        <f>IF(M3670&lt;&gt;"",VLOOKUP(M3670,LISTAS·PAPP!$U$3:$Z$8,4,FALSE),"")</f>
        <v/>
      </c>
      <c r="K3670" s="83" t="str">
        <f>IF(C3670&lt;&gt;"",VLOOKUP(C3670,LISTAS·PAPP!$H$3:$O$119,4,FALSE),"")</f>
        <v/>
      </c>
      <c r="L3670" s="85" t="str">
        <f>IF(C3670&lt;&gt;"",VLOOKUP(C3670,LISTAS·PAPP!$H$3:$O$119,8,FALSE),"")</f>
        <v/>
      </c>
      <c r="M3670" s="95"/>
      <c r="N3670" s="92"/>
      <c r="O3670" s="92"/>
      <c r="P3670" s="84" t="str">
        <f>IF(N3670&lt;&gt;"",VLOOKUP(N3670,LISTAS·PAPP!$U$9:$Y$125,5,FALSE),"")</f>
        <v/>
      </c>
      <c r="Q3670" s="83" t="str">
        <f>IF(O3670&lt;&gt;"",VLOOKUP(O3670,LISTAS·PAPP!$U$9:$W$125,3,FALSE),"")</f>
        <v/>
      </c>
      <c r="R3670" s="92"/>
      <c r="S3670" s="173"/>
      <c r="T3670" s="173"/>
      <c r="U3670" s="92"/>
      <c r="V3670" s="92"/>
      <c r="W3670" s="94"/>
      <c r="X3670" s="83" t="str">
        <f>IF(ISERROR(VLOOKUP(W3670,LISTAS·PAPP!$AJ$3:$AK$903,2,0))," ",VLOOKUP(W3670,LISTAS·PAPP!$AJ$3:$AK$903,2,0))</f>
        <v xml:space="preserve"> </v>
      </c>
      <c r="Y3670" s="96"/>
      <c r="Z3670" s="97"/>
      <c r="AA3670" s="97"/>
      <c r="AB3670" s="97"/>
      <c r="AC3670" s="97"/>
      <c r="AD3670" s="97"/>
      <c r="AE3670" s="97"/>
      <c r="AF3670" s="97"/>
      <c r="AG3670" s="97"/>
      <c r="AH3670" s="97"/>
      <c r="AI3670" s="97"/>
      <c r="AJ3670" s="97"/>
      <c r="AK3670" s="97"/>
      <c r="AL3670" s="86" t="str">
        <f t="shared" si="172"/>
        <v/>
      </c>
      <c r="AM3670" s="87" t="str">
        <f t="shared" si="173"/>
        <v xml:space="preserve"> </v>
      </c>
      <c r="AN3670" s="1" t="str">
        <f t="shared" si="174"/>
        <v xml:space="preserve"> </v>
      </c>
    </row>
    <row r="3671" spans="1:40" s="88" customFormat="1" x14ac:dyDescent="0.25">
      <c r="A3671" s="92"/>
      <c r="B3671" s="92"/>
      <c r="C3671" s="92"/>
      <c r="D3671" s="92"/>
      <c r="E3671" s="92"/>
      <c r="F3671" s="93"/>
      <c r="G3671" s="94"/>
      <c r="H3671" s="83" t="str">
        <f>IF(M3671&lt;&gt;"",VLOOKUP(M3671,LISTAS·PAPP!$U$3:$Z$8,2,FALSE),"")</f>
        <v/>
      </c>
      <c r="I3671" s="85" t="str">
        <f>IF(M3671&lt;&gt;"",VLOOKUP(M3671,LISTAS·PAPP!$U$3:$Z$8,3,FALSE),"")</f>
        <v/>
      </c>
      <c r="J3671" s="83" t="str">
        <f>IF(M3671&lt;&gt;"",VLOOKUP(M3671,LISTAS·PAPP!$U$3:$Z$8,4,FALSE),"")</f>
        <v/>
      </c>
      <c r="K3671" s="83" t="str">
        <f>IF(C3671&lt;&gt;"",VLOOKUP(C3671,LISTAS·PAPP!$H$3:$O$119,4,FALSE),"")</f>
        <v/>
      </c>
      <c r="L3671" s="85" t="str">
        <f>IF(C3671&lt;&gt;"",VLOOKUP(C3671,LISTAS·PAPP!$H$3:$O$119,8,FALSE),"")</f>
        <v/>
      </c>
      <c r="M3671" s="95"/>
      <c r="N3671" s="92"/>
      <c r="O3671" s="92"/>
      <c r="P3671" s="84" t="str">
        <f>IF(N3671&lt;&gt;"",VLOOKUP(N3671,LISTAS·PAPP!$U$9:$Y$125,5,FALSE),"")</f>
        <v/>
      </c>
      <c r="Q3671" s="83" t="str">
        <f>IF(O3671&lt;&gt;"",VLOOKUP(O3671,LISTAS·PAPP!$U$9:$W$125,3,FALSE),"")</f>
        <v/>
      </c>
      <c r="R3671" s="92"/>
      <c r="S3671" s="173"/>
      <c r="T3671" s="173"/>
      <c r="U3671" s="92"/>
      <c r="V3671" s="92"/>
      <c r="W3671" s="94"/>
      <c r="X3671" s="83" t="str">
        <f>IF(ISERROR(VLOOKUP(W3671,LISTAS·PAPP!$AJ$3:$AK$903,2,0))," ",VLOOKUP(W3671,LISTAS·PAPP!$AJ$3:$AK$903,2,0))</f>
        <v xml:space="preserve"> </v>
      </c>
      <c r="Y3671" s="96"/>
      <c r="Z3671" s="97"/>
      <c r="AA3671" s="97"/>
      <c r="AB3671" s="97"/>
      <c r="AC3671" s="97"/>
      <c r="AD3671" s="97"/>
      <c r="AE3671" s="97"/>
      <c r="AF3671" s="97"/>
      <c r="AG3671" s="97"/>
      <c r="AH3671" s="97"/>
      <c r="AI3671" s="97"/>
      <c r="AJ3671" s="97"/>
      <c r="AK3671" s="97"/>
      <c r="AL3671" s="86" t="str">
        <f t="shared" si="172"/>
        <v/>
      </c>
      <c r="AM3671" s="87" t="str">
        <f t="shared" si="173"/>
        <v xml:space="preserve"> </v>
      </c>
      <c r="AN3671" s="1" t="str">
        <f t="shared" si="174"/>
        <v xml:space="preserve"> </v>
      </c>
    </row>
    <row r="3672" spans="1:40" s="88" customFormat="1" x14ac:dyDescent="0.25">
      <c r="A3672" s="92"/>
      <c r="B3672" s="92"/>
      <c r="C3672" s="92"/>
      <c r="D3672" s="92"/>
      <c r="E3672" s="92"/>
      <c r="F3672" s="93"/>
      <c r="G3672" s="94"/>
      <c r="H3672" s="83" t="str">
        <f>IF(M3672&lt;&gt;"",VLOOKUP(M3672,LISTAS·PAPP!$U$3:$Z$8,2,FALSE),"")</f>
        <v/>
      </c>
      <c r="I3672" s="85" t="str">
        <f>IF(M3672&lt;&gt;"",VLOOKUP(M3672,LISTAS·PAPP!$U$3:$Z$8,3,FALSE),"")</f>
        <v/>
      </c>
      <c r="J3672" s="83" t="str">
        <f>IF(M3672&lt;&gt;"",VLOOKUP(M3672,LISTAS·PAPP!$U$3:$Z$8,4,FALSE),"")</f>
        <v/>
      </c>
      <c r="K3672" s="83" t="str">
        <f>IF(C3672&lt;&gt;"",VLOOKUP(C3672,LISTAS·PAPP!$H$3:$O$119,4,FALSE),"")</f>
        <v/>
      </c>
      <c r="L3672" s="85" t="str">
        <f>IF(C3672&lt;&gt;"",VLOOKUP(C3672,LISTAS·PAPP!$H$3:$O$119,8,FALSE),"")</f>
        <v/>
      </c>
      <c r="M3672" s="95"/>
      <c r="N3672" s="92"/>
      <c r="O3672" s="92"/>
      <c r="P3672" s="84" t="str">
        <f>IF(N3672&lt;&gt;"",VLOOKUP(N3672,LISTAS·PAPP!$U$9:$Y$125,5,FALSE),"")</f>
        <v/>
      </c>
      <c r="Q3672" s="83" t="str">
        <f>IF(O3672&lt;&gt;"",VLOOKUP(O3672,LISTAS·PAPP!$U$9:$W$125,3,FALSE),"")</f>
        <v/>
      </c>
      <c r="R3672" s="92"/>
      <c r="S3672" s="173"/>
      <c r="T3672" s="173"/>
      <c r="U3672" s="92"/>
      <c r="V3672" s="92"/>
      <c r="W3672" s="94"/>
      <c r="X3672" s="83" t="str">
        <f>IF(ISERROR(VLOOKUP(W3672,LISTAS·PAPP!$AJ$3:$AK$903,2,0))," ",VLOOKUP(W3672,LISTAS·PAPP!$AJ$3:$AK$903,2,0))</f>
        <v xml:space="preserve"> </v>
      </c>
      <c r="Y3672" s="96"/>
      <c r="Z3672" s="97"/>
      <c r="AA3672" s="97"/>
      <c r="AB3672" s="97"/>
      <c r="AC3672" s="97"/>
      <c r="AD3672" s="97"/>
      <c r="AE3672" s="97"/>
      <c r="AF3672" s="97"/>
      <c r="AG3672" s="97"/>
      <c r="AH3672" s="97"/>
      <c r="AI3672" s="97"/>
      <c r="AJ3672" s="97"/>
      <c r="AK3672" s="97"/>
      <c r="AL3672" s="86" t="str">
        <f t="shared" si="172"/>
        <v/>
      </c>
      <c r="AM3672" s="87" t="str">
        <f t="shared" si="173"/>
        <v xml:space="preserve"> </v>
      </c>
      <c r="AN3672" s="1" t="str">
        <f t="shared" si="174"/>
        <v xml:space="preserve"> </v>
      </c>
    </row>
    <row r="3673" spans="1:40" s="88" customFormat="1" x14ac:dyDescent="0.25">
      <c r="A3673" s="92"/>
      <c r="B3673" s="92"/>
      <c r="C3673" s="92"/>
      <c r="D3673" s="92"/>
      <c r="E3673" s="92"/>
      <c r="F3673" s="93"/>
      <c r="G3673" s="94"/>
      <c r="H3673" s="83" t="str">
        <f>IF(M3673&lt;&gt;"",VLOOKUP(M3673,LISTAS·PAPP!$U$3:$Z$8,2,FALSE),"")</f>
        <v/>
      </c>
      <c r="I3673" s="85" t="str">
        <f>IF(M3673&lt;&gt;"",VLOOKUP(M3673,LISTAS·PAPP!$U$3:$Z$8,3,FALSE),"")</f>
        <v/>
      </c>
      <c r="J3673" s="83" t="str">
        <f>IF(M3673&lt;&gt;"",VLOOKUP(M3673,LISTAS·PAPP!$U$3:$Z$8,4,FALSE),"")</f>
        <v/>
      </c>
      <c r="K3673" s="83" t="str">
        <f>IF(C3673&lt;&gt;"",VLOOKUP(C3673,LISTAS·PAPP!$H$3:$O$119,4,FALSE),"")</f>
        <v/>
      </c>
      <c r="L3673" s="85" t="str">
        <f>IF(C3673&lt;&gt;"",VLOOKUP(C3673,LISTAS·PAPP!$H$3:$O$119,8,FALSE),"")</f>
        <v/>
      </c>
      <c r="M3673" s="95"/>
      <c r="N3673" s="92"/>
      <c r="O3673" s="92"/>
      <c r="P3673" s="84" t="str">
        <f>IF(N3673&lt;&gt;"",VLOOKUP(N3673,LISTAS·PAPP!$U$9:$Y$125,5,FALSE),"")</f>
        <v/>
      </c>
      <c r="Q3673" s="83" t="str">
        <f>IF(O3673&lt;&gt;"",VLOOKUP(O3673,LISTAS·PAPP!$U$9:$W$125,3,FALSE),"")</f>
        <v/>
      </c>
      <c r="R3673" s="92"/>
      <c r="S3673" s="173"/>
      <c r="T3673" s="173"/>
      <c r="U3673" s="92"/>
      <c r="V3673" s="92"/>
      <c r="W3673" s="94"/>
      <c r="X3673" s="83" t="str">
        <f>IF(ISERROR(VLOOKUP(W3673,LISTAS·PAPP!$AJ$3:$AK$903,2,0))," ",VLOOKUP(W3673,LISTAS·PAPP!$AJ$3:$AK$903,2,0))</f>
        <v xml:space="preserve"> </v>
      </c>
      <c r="Y3673" s="96"/>
      <c r="Z3673" s="97"/>
      <c r="AA3673" s="97"/>
      <c r="AB3673" s="97"/>
      <c r="AC3673" s="97"/>
      <c r="AD3673" s="97"/>
      <c r="AE3673" s="97"/>
      <c r="AF3673" s="97"/>
      <c r="AG3673" s="97"/>
      <c r="AH3673" s="97"/>
      <c r="AI3673" s="97"/>
      <c r="AJ3673" s="97"/>
      <c r="AK3673" s="97"/>
      <c r="AL3673" s="86" t="str">
        <f t="shared" si="172"/>
        <v/>
      </c>
      <c r="AM3673" s="87" t="str">
        <f t="shared" si="173"/>
        <v xml:space="preserve"> </v>
      </c>
      <c r="AN3673" s="1" t="str">
        <f t="shared" si="174"/>
        <v xml:space="preserve"> </v>
      </c>
    </row>
    <row r="3674" spans="1:40" s="88" customFormat="1" x14ac:dyDescent="0.25">
      <c r="A3674" s="92"/>
      <c r="B3674" s="92"/>
      <c r="C3674" s="92"/>
      <c r="D3674" s="92"/>
      <c r="E3674" s="92"/>
      <c r="F3674" s="93"/>
      <c r="G3674" s="94"/>
      <c r="H3674" s="83" t="str">
        <f>IF(M3674&lt;&gt;"",VLOOKUP(M3674,LISTAS·PAPP!$U$3:$Z$8,2,FALSE),"")</f>
        <v/>
      </c>
      <c r="I3674" s="85" t="str">
        <f>IF(M3674&lt;&gt;"",VLOOKUP(M3674,LISTAS·PAPP!$U$3:$Z$8,3,FALSE),"")</f>
        <v/>
      </c>
      <c r="J3674" s="83" t="str">
        <f>IF(M3674&lt;&gt;"",VLOOKUP(M3674,LISTAS·PAPP!$U$3:$Z$8,4,FALSE),"")</f>
        <v/>
      </c>
      <c r="K3674" s="83" t="str">
        <f>IF(C3674&lt;&gt;"",VLOOKUP(C3674,LISTAS·PAPP!$H$3:$O$119,4,FALSE),"")</f>
        <v/>
      </c>
      <c r="L3674" s="85" t="str">
        <f>IF(C3674&lt;&gt;"",VLOOKUP(C3674,LISTAS·PAPP!$H$3:$O$119,8,FALSE),"")</f>
        <v/>
      </c>
      <c r="M3674" s="95"/>
      <c r="N3674" s="92"/>
      <c r="O3674" s="92"/>
      <c r="P3674" s="84" t="str">
        <f>IF(N3674&lt;&gt;"",VLOOKUP(N3674,LISTAS·PAPP!$U$9:$Y$125,5,FALSE),"")</f>
        <v/>
      </c>
      <c r="Q3674" s="83" t="str">
        <f>IF(O3674&lt;&gt;"",VLOOKUP(O3674,LISTAS·PAPP!$U$9:$W$125,3,FALSE),"")</f>
        <v/>
      </c>
      <c r="R3674" s="92"/>
      <c r="S3674" s="173"/>
      <c r="T3674" s="173"/>
      <c r="U3674" s="92"/>
      <c r="V3674" s="92"/>
      <c r="W3674" s="94"/>
      <c r="X3674" s="83" t="str">
        <f>IF(ISERROR(VLOOKUP(W3674,LISTAS·PAPP!$AJ$3:$AK$903,2,0))," ",VLOOKUP(W3674,LISTAS·PAPP!$AJ$3:$AK$903,2,0))</f>
        <v xml:space="preserve"> </v>
      </c>
      <c r="Y3674" s="96"/>
      <c r="Z3674" s="97"/>
      <c r="AA3674" s="97"/>
      <c r="AB3674" s="97"/>
      <c r="AC3674" s="97"/>
      <c r="AD3674" s="97"/>
      <c r="AE3674" s="97"/>
      <c r="AF3674" s="97"/>
      <c r="AG3674" s="97"/>
      <c r="AH3674" s="97"/>
      <c r="AI3674" s="97"/>
      <c r="AJ3674" s="97"/>
      <c r="AK3674" s="97"/>
      <c r="AL3674" s="86" t="str">
        <f t="shared" si="172"/>
        <v/>
      </c>
      <c r="AM3674" s="87" t="str">
        <f t="shared" si="173"/>
        <v xml:space="preserve"> </v>
      </c>
      <c r="AN3674" s="1" t="str">
        <f t="shared" si="174"/>
        <v xml:space="preserve"> </v>
      </c>
    </row>
    <row r="3675" spans="1:40" s="88" customFormat="1" x14ac:dyDescent="0.25">
      <c r="A3675" s="92"/>
      <c r="B3675" s="92"/>
      <c r="C3675" s="92"/>
      <c r="D3675" s="92"/>
      <c r="E3675" s="92"/>
      <c r="F3675" s="93"/>
      <c r="G3675" s="94"/>
      <c r="H3675" s="83" t="str">
        <f>IF(M3675&lt;&gt;"",VLOOKUP(M3675,LISTAS·PAPP!$U$3:$Z$8,2,FALSE),"")</f>
        <v/>
      </c>
      <c r="I3675" s="85" t="str">
        <f>IF(M3675&lt;&gt;"",VLOOKUP(M3675,LISTAS·PAPP!$U$3:$Z$8,3,FALSE),"")</f>
        <v/>
      </c>
      <c r="J3675" s="83" t="str">
        <f>IF(M3675&lt;&gt;"",VLOOKUP(M3675,LISTAS·PAPP!$U$3:$Z$8,4,FALSE),"")</f>
        <v/>
      </c>
      <c r="K3675" s="83" t="str">
        <f>IF(C3675&lt;&gt;"",VLOOKUP(C3675,LISTAS·PAPP!$H$3:$O$119,4,FALSE),"")</f>
        <v/>
      </c>
      <c r="L3675" s="85" t="str">
        <f>IF(C3675&lt;&gt;"",VLOOKUP(C3675,LISTAS·PAPP!$H$3:$O$119,8,FALSE),"")</f>
        <v/>
      </c>
      <c r="M3675" s="95"/>
      <c r="N3675" s="92"/>
      <c r="O3675" s="92"/>
      <c r="P3675" s="84" t="str">
        <f>IF(N3675&lt;&gt;"",VLOOKUP(N3675,LISTAS·PAPP!$U$9:$Y$125,5,FALSE),"")</f>
        <v/>
      </c>
      <c r="Q3675" s="83" t="str">
        <f>IF(O3675&lt;&gt;"",VLOOKUP(O3675,LISTAS·PAPP!$U$9:$W$125,3,FALSE),"")</f>
        <v/>
      </c>
      <c r="R3675" s="92"/>
      <c r="S3675" s="173"/>
      <c r="T3675" s="173"/>
      <c r="U3675" s="92"/>
      <c r="V3675" s="92"/>
      <c r="W3675" s="94"/>
      <c r="X3675" s="83" t="str">
        <f>IF(ISERROR(VLOOKUP(W3675,LISTAS·PAPP!$AJ$3:$AK$903,2,0))," ",VLOOKUP(W3675,LISTAS·PAPP!$AJ$3:$AK$903,2,0))</f>
        <v xml:space="preserve"> </v>
      </c>
      <c r="Y3675" s="96"/>
      <c r="Z3675" s="97"/>
      <c r="AA3675" s="97"/>
      <c r="AB3675" s="97"/>
      <c r="AC3675" s="97"/>
      <c r="AD3675" s="97"/>
      <c r="AE3675" s="97"/>
      <c r="AF3675" s="97"/>
      <c r="AG3675" s="97"/>
      <c r="AH3675" s="97"/>
      <c r="AI3675" s="97"/>
      <c r="AJ3675" s="97"/>
      <c r="AK3675" s="97"/>
      <c r="AL3675" s="86" t="str">
        <f t="shared" si="172"/>
        <v/>
      </c>
      <c r="AM3675" s="87" t="str">
        <f t="shared" si="173"/>
        <v xml:space="preserve"> </v>
      </c>
      <c r="AN3675" s="1" t="str">
        <f t="shared" si="174"/>
        <v xml:space="preserve"> </v>
      </c>
    </row>
    <row r="3676" spans="1:40" s="88" customFormat="1" x14ac:dyDescent="0.25">
      <c r="A3676" s="92"/>
      <c r="B3676" s="92"/>
      <c r="C3676" s="92"/>
      <c r="D3676" s="92"/>
      <c r="E3676" s="92"/>
      <c r="F3676" s="93"/>
      <c r="G3676" s="94"/>
      <c r="H3676" s="83" t="str">
        <f>IF(M3676&lt;&gt;"",VLOOKUP(M3676,LISTAS·PAPP!$U$3:$Z$8,2,FALSE),"")</f>
        <v/>
      </c>
      <c r="I3676" s="85" t="str">
        <f>IF(M3676&lt;&gt;"",VLOOKUP(M3676,LISTAS·PAPP!$U$3:$Z$8,3,FALSE),"")</f>
        <v/>
      </c>
      <c r="J3676" s="83" t="str">
        <f>IF(M3676&lt;&gt;"",VLOOKUP(M3676,LISTAS·PAPP!$U$3:$Z$8,4,FALSE),"")</f>
        <v/>
      </c>
      <c r="K3676" s="83" t="str">
        <f>IF(C3676&lt;&gt;"",VLOOKUP(C3676,LISTAS·PAPP!$H$3:$O$119,4,FALSE),"")</f>
        <v/>
      </c>
      <c r="L3676" s="85" t="str">
        <f>IF(C3676&lt;&gt;"",VLOOKUP(C3676,LISTAS·PAPP!$H$3:$O$119,8,FALSE),"")</f>
        <v/>
      </c>
      <c r="M3676" s="95"/>
      <c r="N3676" s="92"/>
      <c r="O3676" s="92"/>
      <c r="P3676" s="84" t="str">
        <f>IF(N3676&lt;&gt;"",VLOOKUP(N3676,LISTAS·PAPP!$U$9:$Y$125,5,FALSE),"")</f>
        <v/>
      </c>
      <c r="Q3676" s="83" t="str">
        <f>IF(O3676&lt;&gt;"",VLOOKUP(O3676,LISTAS·PAPP!$U$9:$W$125,3,FALSE),"")</f>
        <v/>
      </c>
      <c r="R3676" s="92"/>
      <c r="S3676" s="173"/>
      <c r="T3676" s="173"/>
      <c r="U3676" s="92"/>
      <c r="V3676" s="92"/>
      <c r="W3676" s="94"/>
      <c r="X3676" s="83" t="str">
        <f>IF(ISERROR(VLOOKUP(W3676,LISTAS·PAPP!$AJ$3:$AK$903,2,0))," ",VLOOKUP(W3676,LISTAS·PAPP!$AJ$3:$AK$903,2,0))</f>
        <v xml:space="preserve"> </v>
      </c>
      <c r="Y3676" s="96"/>
      <c r="Z3676" s="97"/>
      <c r="AA3676" s="97"/>
      <c r="AB3676" s="97"/>
      <c r="AC3676" s="97"/>
      <c r="AD3676" s="97"/>
      <c r="AE3676" s="97"/>
      <c r="AF3676" s="97"/>
      <c r="AG3676" s="97"/>
      <c r="AH3676" s="97"/>
      <c r="AI3676" s="97"/>
      <c r="AJ3676" s="97"/>
      <c r="AK3676" s="97"/>
      <c r="AL3676" s="86" t="str">
        <f t="shared" si="172"/>
        <v/>
      </c>
      <c r="AM3676" s="87" t="str">
        <f t="shared" si="173"/>
        <v xml:space="preserve"> </v>
      </c>
      <c r="AN3676" s="1" t="str">
        <f t="shared" si="174"/>
        <v xml:space="preserve"> </v>
      </c>
    </row>
    <row r="3677" spans="1:40" s="88" customFormat="1" x14ac:dyDescent="0.25">
      <c r="A3677" s="92"/>
      <c r="B3677" s="92"/>
      <c r="C3677" s="92"/>
      <c r="D3677" s="92"/>
      <c r="E3677" s="92"/>
      <c r="F3677" s="93"/>
      <c r="G3677" s="94"/>
      <c r="H3677" s="83" t="str">
        <f>IF(M3677&lt;&gt;"",VLOOKUP(M3677,LISTAS·PAPP!$U$3:$Z$8,2,FALSE),"")</f>
        <v/>
      </c>
      <c r="I3677" s="85" t="str">
        <f>IF(M3677&lt;&gt;"",VLOOKUP(M3677,LISTAS·PAPP!$U$3:$Z$8,3,FALSE),"")</f>
        <v/>
      </c>
      <c r="J3677" s="83" t="str">
        <f>IF(M3677&lt;&gt;"",VLOOKUP(M3677,LISTAS·PAPP!$U$3:$Z$8,4,FALSE),"")</f>
        <v/>
      </c>
      <c r="K3677" s="83" t="str">
        <f>IF(C3677&lt;&gt;"",VLOOKUP(C3677,LISTAS·PAPP!$H$3:$O$119,4,FALSE),"")</f>
        <v/>
      </c>
      <c r="L3677" s="85" t="str">
        <f>IF(C3677&lt;&gt;"",VLOOKUP(C3677,LISTAS·PAPP!$H$3:$O$119,8,FALSE),"")</f>
        <v/>
      </c>
      <c r="M3677" s="95"/>
      <c r="N3677" s="92"/>
      <c r="O3677" s="92"/>
      <c r="P3677" s="84" t="str">
        <f>IF(N3677&lt;&gt;"",VLOOKUP(N3677,LISTAS·PAPP!$U$9:$Y$125,5,FALSE),"")</f>
        <v/>
      </c>
      <c r="Q3677" s="83" t="str">
        <f>IF(O3677&lt;&gt;"",VLOOKUP(O3677,LISTAS·PAPP!$U$9:$W$125,3,FALSE),"")</f>
        <v/>
      </c>
      <c r="R3677" s="92"/>
      <c r="S3677" s="173"/>
      <c r="T3677" s="173"/>
      <c r="U3677" s="92"/>
      <c r="V3677" s="92"/>
      <c r="W3677" s="94"/>
      <c r="X3677" s="83" t="str">
        <f>IF(ISERROR(VLOOKUP(W3677,LISTAS·PAPP!$AJ$3:$AK$903,2,0))," ",VLOOKUP(W3677,LISTAS·PAPP!$AJ$3:$AK$903,2,0))</f>
        <v xml:space="preserve"> </v>
      </c>
      <c r="Y3677" s="96"/>
      <c r="Z3677" s="97"/>
      <c r="AA3677" s="97"/>
      <c r="AB3677" s="97"/>
      <c r="AC3677" s="97"/>
      <c r="AD3677" s="97"/>
      <c r="AE3677" s="97"/>
      <c r="AF3677" s="97"/>
      <c r="AG3677" s="97"/>
      <c r="AH3677" s="97"/>
      <c r="AI3677" s="97"/>
      <c r="AJ3677" s="97"/>
      <c r="AK3677" s="97"/>
      <c r="AL3677" s="86" t="str">
        <f t="shared" si="172"/>
        <v/>
      </c>
      <c r="AM3677" s="87" t="str">
        <f t="shared" si="173"/>
        <v xml:space="preserve"> </v>
      </c>
      <c r="AN3677" s="1" t="str">
        <f t="shared" si="174"/>
        <v xml:space="preserve"> </v>
      </c>
    </row>
    <row r="3678" spans="1:40" s="88" customFormat="1" x14ac:dyDescent="0.25">
      <c r="A3678" s="92"/>
      <c r="B3678" s="92"/>
      <c r="C3678" s="92"/>
      <c r="D3678" s="92"/>
      <c r="E3678" s="92"/>
      <c r="F3678" s="93"/>
      <c r="G3678" s="94"/>
      <c r="H3678" s="83" t="str">
        <f>IF(M3678&lt;&gt;"",VLOOKUP(M3678,LISTAS·PAPP!$U$3:$Z$8,2,FALSE),"")</f>
        <v/>
      </c>
      <c r="I3678" s="85" t="str">
        <f>IF(M3678&lt;&gt;"",VLOOKUP(M3678,LISTAS·PAPP!$U$3:$Z$8,3,FALSE),"")</f>
        <v/>
      </c>
      <c r="J3678" s="83" t="str">
        <f>IF(M3678&lt;&gt;"",VLOOKUP(M3678,LISTAS·PAPP!$U$3:$Z$8,4,FALSE),"")</f>
        <v/>
      </c>
      <c r="K3678" s="83" t="str">
        <f>IF(C3678&lt;&gt;"",VLOOKUP(C3678,LISTAS·PAPP!$H$3:$O$119,4,FALSE),"")</f>
        <v/>
      </c>
      <c r="L3678" s="85" t="str">
        <f>IF(C3678&lt;&gt;"",VLOOKUP(C3678,LISTAS·PAPP!$H$3:$O$119,8,FALSE),"")</f>
        <v/>
      </c>
      <c r="M3678" s="95"/>
      <c r="N3678" s="92"/>
      <c r="O3678" s="92"/>
      <c r="P3678" s="84" t="str">
        <f>IF(N3678&lt;&gt;"",VLOOKUP(N3678,LISTAS·PAPP!$U$9:$Y$125,5,FALSE),"")</f>
        <v/>
      </c>
      <c r="Q3678" s="83" t="str">
        <f>IF(O3678&lt;&gt;"",VLOOKUP(O3678,LISTAS·PAPP!$U$9:$W$125,3,FALSE),"")</f>
        <v/>
      </c>
      <c r="R3678" s="92"/>
      <c r="S3678" s="173"/>
      <c r="T3678" s="173"/>
      <c r="U3678" s="92"/>
      <c r="V3678" s="92"/>
      <c r="W3678" s="94"/>
      <c r="X3678" s="83" t="str">
        <f>IF(ISERROR(VLOOKUP(W3678,LISTAS·PAPP!$AJ$3:$AK$903,2,0))," ",VLOOKUP(W3678,LISTAS·PAPP!$AJ$3:$AK$903,2,0))</f>
        <v xml:space="preserve"> </v>
      </c>
      <c r="Y3678" s="96"/>
      <c r="Z3678" s="97"/>
      <c r="AA3678" s="97"/>
      <c r="AB3678" s="97"/>
      <c r="AC3678" s="97"/>
      <c r="AD3678" s="97"/>
      <c r="AE3678" s="97"/>
      <c r="AF3678" s="97"/>
      <c r="AG3678" s="97"/>
      <c r="AH3678" s="97"/>
      <c r="AI3678" s="97"/>
      <c r="AJ3678" s="97"/>
      <c r="AK3678" s="97"/>
      <c r="AL3678" s="86" t="str">
        <f t="shared" si="172"/>
        <v/>
      </c>
      <c r="AM3678" s="87" t="str">
        <f t="shared" si="173"/>
        <v xml:space="preserve"> </v>
      </c>
      <c r="AN3678" s="1" t="str">
        <f t="shared" si="174"/>
        <v xml:space="preserve"> </v>
      </c>
    </row>
    <row r="3679" spans="1:40" s="88" customFormat="1" x14ac:dyDescent="0.25">
      <c r="A3679" s="92"/>
      <c r="B3679" s="92"/>
      <c r="C3679" s="92"/>
      <c r="D3679" s="92"/>
      <c r="E3679" s="92"/>
      <c r="F3679" s="93"/>
      <c r="G3679" s="94"/>
      <c r="H3679" s="83" t="str">
        <f>IF(M3679&lt;&gt;"",VLOOKUP(M3679,LISTAS·PAPP!$U$3:$Z$8,2,FALSE),"")</f>
        <v/>
      </c>
      <c r="I3679" s="85" t="str">
        <f>IF(M3679&lt;&gt;"",VLOOKUP(M3679,LISTAS·PAPP!$U$3:$Z$8,3,FALSE),"")</f>
        <v/>
      </c>
      <c r="J3679" s="83" t="str">
        <f>IF(M3679&lt;&gt;"",VLOOKUP(M3679,LISTAS·PAPP!$U$3:$Z$8,4,FALSE),"")</f>
        <v/>
      </c>
      <c r="K3679" s="83" t="str">
        <f>IF(C3679&lt;&gt;"",VLOOKUP(C3679,LISTAS·PAPP!$H$3:$O$119,4,FALSE),"")</f>
        <v/>
      </c>
      <c r="L3679" s="85" t="str">
        <f>IF(C3679&lt;&gt;"",VLOOKUP(C3679,LISTAS·PAPP!$H$3:$O$119,8,FALSE),"")</f>
        <v/>
      </c>
      <c r="M3679" s="95"/>
      <c r="N3679" s="92"/>
      <c r="O3679" s="92"/>
      <c r="P3679" s="84" t="str">
        <f>IF(N3679&lt;&gt;"",VLOOKUP(N3679,LISTAS·PAPP!$U$9:$Y$125,5,FALSE),"")</f>
        <v/>
      </c>
      <c r="Q3679" s="83" t="str">
        <f>IF(O3679&lt;&gt;"",VLOOKUP(O3679,LISTAS·PAPP!$U$9:$W$125,3,FALSE),"")</f>
        <v/>
      </c>
      <c r="R3679" s="92"/>
      <c r="S3679" s="173"/>
      <c r="T3679" s="173"/>
      <c r="U3679" s="92"/>
      <c r="V3679" s="92"/>
      <c r="W3679" s="94"/>
      <c r="X3679" s="83" t="str">
        <f>IF(ISERROR(VLOOKUP(W3679,LISTAS·PAPP!$AJ$3:$AK$903,2,0))," ",VLOOKUP(W3679,LISTAS·PAPP!$AJ$3:$AK$903,2,0))</f>
        <v xml:space="preserve"> </v>
      </c>
      <c r="Y3679" s="96"/>
      <c r="Z3679" s="97"/>
      <c r="AA3679" s="97"/>
      <c r="AB3679" s="97"/>
      <c r="AC3679" s="97"/>
      <c r="AD3679" s="97"/>
      <c r="AE3679" s="97"/>
      <c r="AF3679" s="97"/>
      <c r="AG3679" s="97"/>
      <c r="AH3679" s="97"/>
      <c r="AI3679" s="97"/>
      <c r="AJ3679" s="97"/>
      <c r="AK3679" s="97"/>
      <c r="AL3679" s="86" t="str">
        <f t="shared" si="172"/>
        <v/>
      </c>
      <c r="AM3679" s="87" t="str">
        <f t="shared" si="173"/>
        <v xml:space="preserve"> </v>
      </c>
      <c r="AN3679" s="1" t="str">
        <f t="shared" si="174"/>
        <v xml:space="preserve"> </v>
      </c>
    </row>
    <row r="3680" spans="1:40" s="88" customFormat="1" x14ac:dyDescent="0.25">
      <c r="A3680" s="92"/>
      <c r="B3680" s="92"/>
      <c r="C3680" s="92"/>
      <c r="D3680" s="92"/>
      <c r="E3680" s="92"/>
      <c r="F3680" s="93"/>
      <c r="G3680" s="94"/>
      <c r="H3680" s="83" t="str">
        <f>IF(M3680&lt;&gt;"",VLOOKUP(M3680,LISTAS·PAPP!$U$3:$Z$8,2,FALSE),"")</f>
        <v/>
      </c>
      <c r="I3680" s="85" t="str">
        <f>IF(M3680&lt;&gt;"",VLOOKUP(M3680,LISTAS·PAPP!$U$3:$Z$8,3,FALSE),"")</f>
        <v/>
      </c>
      <c r="J3680" s="83" t="str">
        <f>IF(M3680&lt;&gt;"",VLOOKUP(M3680,LISTAS·PAPP!$U$3:$Z$8,4,FALSE),"")</f>
        <v/>
      </c>
      <c r="K3680" s="83" t="str">
        <f>IF(C3680&lt;&gt;"",VLOOKUP(C3680,LISTAS·PAPP!$H$3:$O$119,4,FALSE),"")</f>
        <v/>
      </c>
      <c r="L3680" s="85" t="str">
        <f>IF(C3680&lt;&gt;"",VLOOKUP(C3680,LISTAS·PAPP!$H$3:$O$119,8,FALSE),"")</f>
        <v/>
      </c>
      <c r="M3680" s="95"/>
      <c r="N3680" s="92"/>
      <c r="O3680" s="92"/>
      <c r="P3680" s="84" t="str">
        <f>IF(N3680&lt;&gt;"",VLOOKUP(N3680,LISTAS·PAPP!$U$9:$Y$125,5,FALSE),"")</f>
        <v/>
      </c>
      <c r="Q3680" s="83" t="str">
        <f>IF(O3680&lt;&gt;"",VLOOKUP(O3680,LISTAS·PAPP!$U$9:$W$125,3,FALSE),"")</f>
        <v/>
      </c>
      <c r="R3680" s="92"/>
      <c r="S3680" s="173"/>
      <c r="T3680" s="173"/>
      <c r="U3680" s="92"/>
      <c r="V3680" s="92"/>
      <c r="W3680" s="94"/>
      <c r="X3680" s="83" t="str">
        <f>IF(ISERROR(VLOOKUP(W3680,LISTAS·PAPP!$AJ$3:$AK$903,2,0))," ",VLOOKUP(W3680,LISTAS·PAPP!$AJ$3:$AK$903,2,0))</f>
        <v xml:space="preserve"> </v>
      </c>
      <c r="Y3680" s="96"/>
      <c r="Z3680" s="97"/>
      <c r="AA3680" s="97"/>
      <c r="AB3680" s="97"/>
      <c r="AC3680" s="97"/>
      <c r="AD3680" s="97"/>
      <c r="AE3680" s="97"/>
      <c r="AF3680" s="97"/>
      <c r="AG3680" s="97"/>
      <c r="AH3680" s="97"/>
      <c r="AI3680" s="97"/>
      <c r="AJ3680" s="97"/>
      <c r="AK3680" s="97"/>
      <c r="AL3680" s="86" t="str">
        <f t="shared" si="172"/>
        <v/>
      </c>
      <c r="AM3680" s="87" t="str">
        <f t="shared" si="173"/>
        <v xml:space="preserve"> </v>
      </c>
      <c r="AN3680" s="1" t="str">
        <f t="shared" si="174"/>
        <v xml:space="preserve"> </v>
      </c>
    </row>
    <row r="3681" spans="1:40" s="88" customFormat="1" x14ac:dyDescent="0.25">
      <c r="A3681" s="92"/>
      <c r="B3681" s="92"/>
      <c r="C3681" s="92"/>
      <c r="D3681" s="92"/>
      <c r="E3681" s="92"/>
      <c r="F3681" s="93"/>
      <c r="G3681" s="94"/>
      <c r="H3681" s="83" t="str">
        <f>IF(M3681&lt;&gt;"",VLOOKUP(M3681,LISTAS·PAPP!$U$3:$Z$8,2,FALSE),"")</f>
        <v/>
      </c>
      <c r="I3681" s="85" t="str">
        <f>IF(M3681&lt;&gt;"",VLOOKUP(M3681,LISTAS·PAPP!$U$3:$Z$8,3,FALSE),"")</f>
        <v/>
      </c>
      <c r="J3681" s="83" t="str">
        <f>IF(M3681&lt;&gt;"",VLOOKUP(M3681,LISTAS·PAPP!$U$3:$Z$8,4,FALSE),"")</f>
        <v/>
      </c>
      <c r="K3681" s="83" t="str">
        <f>IF(C3681&lt;&gt;"",VLOOKUP(C3681,LISTAS·PAPP!$H$3:$O$119,4,FALSE),"")</f>
        <v/>
      </c>
      <c r="L3681" s="85" t="str">
        <f>IF(C3681&lt;&gt;"",VLOOKUP(C3681,LISTAS·PAPP!$H$3:$O$119,8,FALSE),"")</f>
        <v/>
      </c>
      <c r="M3681" s="95"/>
      <c r="N3681" s="92"/>
      <c r="O3681" s="92"/>
      <c r="P3681" s="84" t="str">
        <f>IF(N3681&lt;&gt;"",VLOOKUP(N3681,LISTAS·PAPP!$U$9:$Y$125,5,FALSE),"")</f>
        <v/>
      </c>
      <c r="Q3681" s="83" t="str">
        <f>IF(O3681&lt;&gt;"",VLOOKUP(O3681,LISTAS·PAPP!$U$9:$W$125,3,FALSE),"")</f>
        <v/>
      </c>
      <c r="R3681" s="92"/>
      <c r="S3681" s="173"/>
      <c r="T3681" s="173"/>
      <c r="U3681" s="92"/>
      <c r="V3681" s="92"/>
      <c r="W3681" s="94"/>
      <c r="X3681" s="83" t="str">
        <f>IF(ISERROR(VLOOKUP(W3681,LISTAS·PAPP!$AJ$3:$AK$903,2,0))," ",VLOOKUP(W3681,LISTAS·PAPP!$AJ$3:$AK$903,2,0))</f>
        <v xml:space="preserve"> </v>
      </c>
      <c r="Y3681" s="96"/>
      <c r="Z3681" s="97"/>
      <c r="AA3681" s="97"/>
      <c r="AB3681" s="97"/>
      <c r="AC3681" s="97"/>
      <c r="AD3681" s="97"/>
      <c r="AE3681" s="97"/>
      <c r="AF3681" s="97"/>
      <c r="AG3681" s="97"/>
      <c r="AH3681" s="97"/>
      <c r="AI3681" s="97"/>
      <c r="AJ3681" s="97"/>
      <c r="AK3681" s="97"/>
      <c r="AL3681" s="86" t="str">
        <f t="shared" si="172"/>
        <v/>
      </c>
      <c r="AM3681" s="87" t="str">
        <f t="shared" si="173"/>
        <v xml:space="preserve"> </v>
      </c>
      <c r="AN3681" s="1" t="str">
        <f t="shared" si="174"/>
        <v xml:space="preserve"> </v>
      </c>
    </row>
    <row r="3682" spans="1:40" s="88" customFormat="1" x14ac:dyDescent="0.25">
      <c r="A3682" s="92"/>
      <c r="B3682" s="92"/>
      <c r="C3682" s="92"/>
      <c r="D3682" s="92"/>
      <c r="E3682" s="92"/>
      <c r="F3682" s="93"/>
      <c r="G3682" s="94"/>
      <c r="H3682" s="83" t="str">
        <f>IF(M3682&lt;&gt;"",VLOOKUP(M3682,LISTAS·PAPP!$U$3:$Z$8,2,FALSE),"")</f>
        <v/>
      </c>
      <c r="I3682" s="85" t="str">
        <f>IF(M3682&lt;&gt;"",VLOOKUP(M3682,LISTAS·PAPP!$U$3:$Z$8,3,FALSE),"")</f>
        <v/>
      </c>
      <c r="J3682" s="83" t="str">
        <f>IF(M3682&lt;&gt;"",VLOOKUP(M3682,LISTAS·PAPP!$U$3:$Z$8,4,FALSE),"")</f>
        <v/>
      </c>
      <c r="K3682" s="83" t="str">
        <f>IF(C3682&lt;&gt;"",VLOOKUP(C3682,LISTAS·PAPP!$H$3:$O$119,4,FALSE),"")</f>
        <v/>
      </c>
      <c r="L3682" s="85" t="str">
        <f>IF(C3682&lt;&gt;"",VLOOKUP(C3682,LISTAS·PAPP!$H$3:$O$119,8,FALSE),"")</f>
        <v/>
      </c>
      <c r="M3682" s="95"/>
      <c r="N3682" s="92"/>
      <c r="O3682" s="92"/>
      <c r="P3682" s="84" t="str">
        <f>IF(N3682&lt;&gt;"",VLOOKUP(N3682,LISTAS·PAPP!$U$9:$Y$125,5,FALSE),"")</f>
        <v/>
      </c>
      <c r="Q3682" s="83" t="str">
        <f>IF(O3682&lt;&gt;"",VLOOKUP(O3682,LISTAS·PAPP!$U$9:$W$125,3,FALSE),"")</f>
        <v/>
      </c>
      <c r="R3682" s="92"/>
      <c r="S3682" s="173"/>
      <c r="T3682" s="173"/>
      <c r="U3682" s="92"/>
      <c r="V3682" s="92"/>
      <c r="W3682" s="94"/>
      <c r="X3682" s="83" t="str">
        <f>IF(ISERROR(VLOOKUP(W3682,LISTAS·PAPP!$AJ$3:$AK$903,2,0))," ",VLOOKUP(W3682,LISTAS·PAPP!$AJ$3:$AK$903,2,0))</f>
        <v xml:space="preserve"> </v>
      </c>
      <c r="Y3682" s="96"/>
      <c r="Z3682" s="97"/>
      <c r="AA3682" s="97"/>
      <c r="AB3682" s="97"/>
      <c r="AC3682" s="97"/>
      <c r="AD3682" s="97"/>
      <c r="AE3682" s="97"/>
      <c r="AF3682" s="97"/>
      <c r="AG3682" s="97"/>
      <c r="AH3682" s="97"/>
      <c r="AI3682" s="97"/>
      <c r="AJ3682" s="97"/>
      <c r="AK3682" s="97"/>
      <c r="AL3682" s="86" t="str">
        <f t="shared" si="172"/>
        <v/>
      </c>
      <c r="AM3682" s="87" t="str">
        <f t="shared" si="173"/>
        <v xml:space="preserve"> </v>
      </c>
      <c r="AN3682" s="1" t="str">
        <f t="shared" si="174"/>
        <v xml:space="preserve"> </v>
      </c>
    </row>
    <row r="3683" spans="1:40" s="88" customFormat="1" x14ac:dyDescent="0.25">
      <c r="A3683" s="92"/>
      <c r="B3683" s="92"/>
      <c r="C3683" s="92"/>
      <c r="D3683" s="92"/>
      <c r="E3683" s="92"/>
      <c r="F3683" s="93"/>
      <c r="G3683" s="94"/>
      <c r="H3683" s="83" t="str">
        <f>IF(M3683&lt;&gt;"",VLOOKUP(M3683,LISTAS·PAPP!$U$3:$Z$8,2,FALSE),"")</f>
        <v/>
      </c>
      <c r="I3683" s="85" t="str">
        <f>IF(M3683&lt;&gt;"",VLOOKUP(M3683,LISTAS·PAPP!$U$3:$Z$8,3,FALSE),"")</f>
        <v/>
      </c>
      <c r="J3683" s="83" t="str">
        <f>IF(M3683&lt;&gt;"",VLOOKUP(M3683,LISTAS·PAPP!$U$3:$Z$8,4,FALSE),"")</f>
        <v/>
      </c>
      <c r="K3683" s="83" t="str">
        <f>IF(C3683&lt;&gt;"",VLOOKUP(C3683,LISTAS·PAPP!$H$3:$O$119,4,FALSE),"")</f>
        <v/>
      </c>
      <c r="L3683" s="85" t="str">
        <f>IF(C3683&lt;&gt;"",VLOOKUP(C3683,LISTAS·PAPP!$H$3:$O$119,8,FALSE),"")</f>
        <v/>
      </c>
      <c r="M3683" s="95"/>
      <c r="N3683" s="92"/>
      <c r="O3683" s="92"/>
      <c r="P3683" s="84" t="str">
        <f>IF(N3683&lt;&gt;"",VLOOKUP(N3683,LISTAS·PAPP!$U$9:$Y$125,5,FALSE),"")</f>
        <v/>
      </c>
      <c r="Q3683" s="83" t="str">
        <f>IF(O3683&lt;&gt;"",VLOOKUP(O3683,LISTAS·PAPP!$U$9:$W$125,3,FALSE),"")</f>
        <v/>
      </c>
      <c r="R3683" s="92"/>
      <c r="S3683" s="173"/>
      <c r="T3683" s="173"/>
      <c r="U3683" s="92"/>
      <c r="V3683" s="92"/>
      <c r="W3683" s="94"/>
      <c r="X3683" s="83" t="str">
        <f>IF(ISERROR(VLOOKUP(W3683,LISTAS·PAPP!$AJ$3:$AK$903,2,0))," ",VLOOKUP(W3683,LISTAS·PAPP!$AJ$3:$AK$903,2,0))</f>
        <v xml:space="preserve"> </v>
      </c>
      <c r="Y3683" s="96"/>
      <c r="Z3683" s="97"/>
      <c r="AA3683" s="97"/>
      <c r="AB3683" s="97"/>
      <c r="AC3683" s="97"/>
      <c r="AD3683" s="97"/>
      <c r="AE3683" s="97"/>
      <c r="AF3683" s="97"/>
      <c r="AG3683" s="97"/>
      <c r="AH3683" s="97"/>
      <c r="AI3683" s="97"/>
      <c r="AJ3683" s="97"/>
      <c r="AK3683" s="97"/>
      <c r="AL3683" s="86" t="str">
        <f t="shared" si="172"/>
        <v/>
      </c>
      <c r="AM3683" s="87" t="str">
        <f t="shared" si="173"/>
        <v xml:space="preserve"> </v>
      </c>
      <c r="AN3683" s="1" t="str">
        <f t="shared" si="174"/>
        <v xml:space="preserve"> </v>
      </c>
    </row>
    <row r="3684" spans="1:40" s="88" customFormat="1" x14ac:dyDescent="0.25">
      <c r="A3684" s="92"/>
      <c r="B3684" s="92"/>
      <c r="C3684" s="92"/>
      <c r="D3684" s="92"/>
      <c r="E3684" s="92"/>
      <c r="F3684" s="93"/>
      <c r="G3684" s="94"/>
      <c r="H3684" s="83" t="str">
        <f>IF(M3684&lt;&gt;"",VLOOKUP(M3684,LISTAS·PAPP!$U$3:$Z$8,2,FALSE),"")</f>
        <v/>
      </c>
      <c r="I3684" s="85" t="str">
        <f>IF(M3684&lt;&gt;"",VLOOKUP(M3684,LISTAS·PAPP!$U$3:$Z$8,3,FALSE),"")</f>
        <v/>
      </c>
      <c r="J3684" s="83" t="str">
        <f>IF(M3684&lt;&gt;"",VLOOKUP(M3684,LISTAS·PAPP!$U$3:$Z$8,4,FALSE),"")</f>
        <v/>
      </c>
      <c r="K3684" s="83" t="str">
        <f>IF(C3684&lt;&gt;"",VLOOKUP(C3684,LISTAS·PAPP!$H$3:$O$119,4,FALSE),"")</f>
        <v/>
      </c>
      <c r="L3684" s="85" t="str">
        <f>IF(C3684&lt;&gt;"",VLOOKUP(C3684,LISTAS·PAPP!$H$3:$O$119,8,FALSE),"")</f>
        <v/>
      </c>
      <c r="M3684" s="95"/>
      <c r="N3684" s="92"/>
      <c r="O3684" s="92"/>
      <c r="P3684" s="84" t="str">
        <f>IF(N3684&lt;&gt;"",VLOOKUP(N3684,LISTAS·PAPP!$U$9:$Y$125,5,FALSE),"")</f>
        <v/>
      </c>
      <c r="Q3684" s="83" t="str">
        <f>IF(O3684&lt;&gt;"",VLOOKUP(O3684,LISTAS·PAPP!$U$9:$W$125,3,FALSE),"")</f>
        <v/>
      </c>
      <c r="R3684" s="92"/>
      <c r="S3684" s="173"/>
      <c r="T3684" s="173"/>
      <c r="U3684" s="92"/>
      <c r="V3684" s="92"/>
      <c r="W3684" s="94"/>
      <c r="X3684" s="83" t="str">
        <f>IF(ISERROR(VLOOKUP(W3684,LISTAS·PAPP!$AJ$3:$AK$903,2,0))," ",VLOOKUP(W3684,LISTAS·PAPP!$AJ$3:$AK$903,2,0))</f>
        <v xml:space="preserve"> </v>
      </c>
      <c r="Y3684" s="96"/>
      <c r="Z3684" s="97"/>
      <c r="AA3684" s="97"/>
      <c r="AB3684" s="97"/>
      <c r="AC3684" s="97"/>
      <c r="AD3684" s="97"/>
      <c r="AE3684" s="97"/>
      <c r="AF3684" s="97"/>
      <c r="AG3684" s="97"/>
      <c r="AH3684" s="97"/>
      <c r="AI3684" s="97"/>
      <c r="AJ3684" s="97"/>
      <c r="AK3684" s="97"/>
      <c r="AL3684" s="86" t="str">
        <f t="shared" si="172"/>
        <v/>
      </c>
      <c r="AM3684" s="87" t="str">
        <f t="shared" si="173"/>
        <v xml:space="preserve"> </v>
      </c>
      <c r="AN3684" s="1" t="str">
        <f t="shared" si="174"/>
        <v xml:space="preserve"> </v>
      </c>
    </row>
    <row r="3685" spans="1:40" s="88" customFormat="1" x14ac:dyDescent="0.25">
      <c r="A3685" s="92"/>
      <c r="B3685" s="92"/>
      <c r="C3685" s="92"/>
      <c r="D3685" s="92"/>
      <c r="E3685" s="92"/>
      <c r="F3685" s="93"/>
      <c r="G3685" s="94"/>
      <c r="H3685" s="83" t="str">
        <f>IF(M3685&lt;&gt;"",VLOOKUP(M3685,LISTAS·PAPP!$U$3:$Z$8,2,FALSE),"")</f>
        <v/>
      </c>
      <c r="I3685" s="85" t="str">
        <f>IF(M3685&lt;&gt;"",VLOOKUP(M3685,LISTAS·PAPP!$U$3:$Z$8,3,FALSE),"")</f>
        <v/>
      </c>
      <c r="J3685" s="83" t="str">
        <f>IF(M3685&lt;&gt;"",VLOOKUP(M3685,LISTAS·PAPP!$U$3:$Z$8,4,FALSE),"")</f>
        <v/>
      </c>
      <c r="K3685" s="83" t="str">
        <f>IF(C3685&lt;&gt;"",VLOOKUP(C3685,LISTAS·PAPP!$H$3:$O$119,4,FALSE),"")</f>
        <v/>
      </c>
      <c r="L3685" s="85" t="str">
        <f>IF(C3685&lt;&gt;"",VLOOKUP(C3685,LISTAS·PAPP!$H$3:$O$119,8,FALSE),"")</f>
        <v/>
      </c>
      <c r="M3685" s="95"/>
      <c r="N3685" s="92"/>
      <c r="O3685" s="92"/>
      <c r="P3685" s="84" t="str">
        <f>IF(N3685&lt;&gt;"",VLOOKUP(N3685,LISTAS·PAPP!$U$9:$Y$125,5,FALSE),"")</f>
        <v/>
      </c>
      <c r="Q3685" s="83" t="str">
        <f>IF(O3685&lt;&gt;"",VLOOKUP(O3685,LISTAS·PAPP!$U$9:$W$125,3,FALSE),"")</f>
        <v/>
      </c>
      <c r="R3685" s="92"/>
      <c r="S3685" s="173"/>
      <c r="T3685" s="173"/>
      <c r="U3685" s="92"/>
      <c r="V3685" s="92"/>
      <c r="W3685" s="94"/>
      <c r="X3685" s="83" t="str">
        <f>IF(ISERROR(VLOOKUP(W3685,LISTAS·PAPP!$AJ$3:$AK$903,2,0))," ",VLOOKUP(W3685,LISTAS·PAPP!$AJ$3:$AK$903,2,0))</f>
        <v xml:space="preserve"> </v>
      </c>
      <c r="Y3685" s="96"/>
      <c r="Z3685" s="97"/>
      <c r="AA3685" s="97"/>
      <c r="AB3685" s="97"/>
      <c r="AC3685" s="97"/>
      <c r="AD3685" s="97"/>
      <c r="AE3685" s="97"/>
      <c r="AF3685" s="97"/>
      <c r="AG3685" s="97"/>
      <c r="AH3685" s="97"/>
      <c r="AI3685" s="97"/>
      <c r="AJ3685" s="97"/>
      <c r="AK3685" s="97"/>
      <c r="AL3685" s="86" t="str">
        <f t="shared" si="172"/>
        <v/>
      </c>
      <c r="AM3685" s="87" t="str">
        <f t="shared" si="173"/>
        <v xml:space="preserve"> </v>
      </c>
      <c r="AN3685" s="1" t="str">
        <f t="shared" si="174"/>
        <v xml:space="preserve"> </v>
      </c>
    </row>
    <row r="3686" spans="1:40" s="88" customFormat="1" x14ac:dyDescent="0.25">
      <c r="A3686" s="92"/>
      <c r="B3686" s="92"/>
      <c r="C3686" s="92"/>
      <c r="D3686" s="92"/>
      <c r="E3686" s="92"/>
      <c r="F3686" s="93"/>
      <c r="G3686" s="94"/>
      <c r="H3686" s="83" t="str">
        <f>IF(M3686&lt;&gt;"",VLOOKUP(M3686,LISTAS·PAPP!$U$3:$Z$8,2,FALSE),"")</f>
        <v/>
      </c>
      <c r="I3686" s="85" t="str">
        <f>IF(M3686&lt;&gt;"",VLOOKUP(M3686,LISTAS·PAPP!$U$3:$Z$8,3,FALSE),"")</f>
        <v/>
      </c>
      <c r="J3686" s="83" t="str">
        <f>IF(M3686&lt;&gt;"",VLOOKUP(M3686,LISTAS·PAPP!$U$3:$Z$8,4,FALSE),"")</f>
        <v/>
      </c>
      <c r="K3686" s="83" t="str">
        <f>IF(C3686&lt;&gt;"",VLOOKUP(C3686,LISTAS·PAPP!$H$3:$O$119,4,FALSE),"")</f>
        <v/>
      </c>
      <c r="L3686" s="85" t="str">
        <f>IF(C3686&lt;&gt;"",VLOOKUP(C3686,LISTAS·PAPP!$H$3:$O$119,8,FALSE),"")</f>
        <v/>
      </c>
      <c r="M3686" s="95"/>
      <c r="N3686" s="92"/>
      <c r="O3686" s="92"/>
      <c r="P3686" s="84" t="str">
        <f>IF(N3686&lt;&gt;"",VLOOKUP(N3686,LISTAS·PAPP!$U$9:$Y$125,5,FALSE),"")</f>
        <v/>
      </c>
      <c r="Q3686" s="83" t="str">
        <f>IF(O3686&lt;&gt;"",VLOOKUP(O3686,LISTAS·PAPP!$U$9:$W$125,3,FALSE),"")</f>
        <v/>
      </c>
      <c r="R3686" s="92"/>
      <c r="S3686" s="173"/>
      <c r="T3686" s="173"/>
      <c r="U3686" s="92"/>
      <c r="V3686" s="92"/>
      <c r="W3686" s="94"/>
      <c r="X3686" s="83" t="str">
        <f>IF(ISERROR(VLOOKUP(W3686,LISTAS·PAPP!$AJ$3:$AK$903,2,0))," ",VLOOKUP(W3686,LISTAS·PAPP!$AJ$3:$AK$903,2,0))</f>
        <v xml:space="preserve"> </v>
      </c>
      <c r="Y3686" s="96"/>
      <c r="Z3686" s="97"/>
      <c r="AA3686" s="97"/>
      <c r="AB3686" s="97"/>
      <c r="AC3686" s="97"/>
      <c r="AD3686" s="97"/>
      <c r="AE3686" s="97"/>
      <c r="AF3686" s="97"/>
      <c r="AG3686" s="97"/>
      <c r="AH3686" s="97"/>
      <c r="AI3686" s="97"/>
      <c r="AJ3686" s="97"/>
      <c r="AK3686" s="97"/>
      <c r="AL3686" s="86" t="str">
        <f t="shared" si="172"/>
        <v/>
      </c>
      <c r="AM3686" s="87" t="str">
        <f t="shared" si="173"/>
        <v xml:space="preserve"> </v>
      </c>
      <c r="AN3686" s="1" t="str">
        <f t="shared" si="174"/>
        <v xml:space="preserve"> </v>
      </c>
    </row>
    <row r="3687" spans="1:40" s="88" customFormat="1" x14ac:dyDescent="0.25">
      <c r="A3687" s="92"/>
      <c r="B3687" s="92"/>
      <c r="C3687" s="92"/>
      <c r="D3687" s="92"/>
      <c r="E3687" s="92"/>
      <c r="F3687" s="93"/>
      <c r="G3687" s="94"/>
      <c r="H3687" s="83" t="str">
        <f>IF(M3687&lt;&gt;"",VLOOKUP(M3687,LISTAS·PAPP!$U$3:$Z$8,2,FALSE),"")</f>
        <v/>
      </c>
      <c r="I3687" s="85" t="str">
        <f>IF(M3687&lt;&gt;"",VLOOKUP(M3687,LISTAS·PAPP!$U$3:$Z$8,3,FALSE),"")</f>
        <v/>
      </c>
      <c r="J3687" s="83" t="str">
        <f>IF(M3687&lt;&gt;"",VLOOKUP(M3687,LISTAS·PAPP!$U$3:$Z$8,4,FALSE),"")</f>
        <v/>
      </c>
      <c r="K3687" s="83" t="str">
        <f>IF(C3687&lt;&gt;"",VLOOKUP(C3687,LISTAS·PAPP!$H$3:$O$119,4,FALSE),"")</f>
        <v/>
      </c>
      <c r="L3687" s="85" t="str">
        <f>IF(C3687&lt;&gt;"",VLOOKUP(C3687,LISTAS·PAPP!$H$3:$O$119,8,FALSE),"")</f>
        <v/>
      </c>
      <c r="M3687" s="95"/>
      <c r="N3687" s="92"/>
      <c r="O3687" s="92"/>
      <c r="P3687" s="84" t="str">
        <f>IF(N3687&lt;&gt;"",VLOOKUP(N3687,LISTAS·PAPP!$U$9:$Y$125,5,FALSE),"")</f>
        <v/>
      </c>
      <c r="Q3687" s="83" t="str">
        <f>IF(O3687&lt;&gt;"",VLOOKUP(O3687,LISTAS·PAPP!$U$9:$W$125,3,FALSE),"")</f>
        <v/>
      </c>
      <c r="R3687" s="92"/>
      <c r="S3687" s="173"/>
      <c r="T3687" s="173"/>
      <c r="U3687" s="92"/>
      <c r="V3687" s="92"/>
      <c r="W3687" s="94"/>
      <c r="X3687" s="83" t="str">
        <f>IF(ISERROR(VLOOKUP(W3687,LISTAS·PAPP!$AJ$3:$AK$903,2,0))," ",VLOOKUP(W3687,LISTAS·PAPP!$AJ$3:$AK$903,2,0))</f>
        <v xml:space="preserve"> </v>
      </c>
      <c r="Y3687" s="96"/>
      <c r="Z3687" s="97"/>
      <c r="AA3687" s="97"/>
      <c r="AB3687" s="97"/>
      <c r="AC3687" s="97"/>
      <c r="AD3687" s="97"/>
      <c r="AE3687" s="97"/>
      <c r="AF3687" s="97"/>
      <c r="AG3687" s="97"/>
      <c r="AH3687" s="97"/>
      <c r="AI3687" s="97"/>
      <c r="AJ3687" s="97"/>
      <c r="AK3687" s="97"/>
      <c r="AL3687" s="86" t="str">
        <f t="shared" si="172"/>
        <v/>
      </c>
      <c r="AM3687" s="87" t="str">
        <f t="shared" si="173"/>
        <v xml:space="preserve"> </v>
      </c>
      <c r="AN3687" s="1" t="str">
        <f t="shared" si="174"/>
        <v xml:space="preserve"> </v>
      </c>
    </row>
    <row r="3688" spans="1:40" s="88" customFormat="1" x14ac:dyDescent="0.25">
      <c r="A3688" s="92"/>
      <c r="B3688" s="92"/>
      <c r="C3688" s="92"/>
      <c r="D3688" s="92"/>
      <c r="E3688" s="92"/>
      <c r="F3688" s="93"/>
      <c r="G3688" s="94"/>
      <c r="H3688" s="83" t="str">
        <f>IF(M3688&lt;&gt;"",VLOOKUP(M3688,LISTAS·PAPP!$U$3:$Z$8,2,FALSE),"")</f>
        <v/>
      </c>
      <c r="I3688" s="85" t="str">
        <f>IF(M3688&lt;&gt;"",VLOOKUP(M3688,LISTAS·PAPP!$U$3:$Z$8,3,FALSE),"")</f>
        <v/>
      </c>
      <c r="J3688" s="83" t="str">
        <f>IF(M3688&lt;&gt;"",VLOOKUP(M3688,LISTAS·PAPP!$U$3:$Z$8,4,FALSE),"")</f>
        <v/>
      </c>
      <c r="K3688" s="83" t="str">
        <f>IF(C3688&lt;&gt;"",VLOOKUP(C3688,LISTAS·PAPP!$H$3:$O$119,4,FALSE),"")</f>
        <v/>
      </c>
      <c r="L3688" s="85" t="str">
        <f>IF(C3688&lt;&gt;"",VLOOKUP(C3688,LISTAS·PAPP!$H$3:$O$119,8,FALSE),"")</f>
        <v/>
      </c>
      <c r="M3688" s="95"/>
      <c r="N3688" s="92"/>
      <c r="O3688" s="92"/>
      <c r="P3688" s="84" t="str">
        <f>IF(N3688&lt;&gt;"",VLOOKUP(N3688,LISTAS·PAPP!$U$9:$Y$125,5,FALSE),"")</f>
        <v/>
      </c>
      <c r="Q3688" s="83" t="str">
        <f>IF(O3688&lt;&gt;"",VLOOKUP(O3688,LISTAS·PAPP!$U$9:$W$125,3,FALSE),"")</f>
        <v/>
      </c>
      <c r="R3688" s="92"/>
      <c r="S3688" s="173"/>
      <c r="T3688" s="173"/>
      <c r="U3688" s="92"/>
      <c r="V3688" s="92"/>
      <c r="W3688" s="94"/>
      <c r="X3688" s="83" t="str">
        <f>IF(ISERROR(VLOOKUP(W3688,LISTAS·PAPP!$AJ$3:$AK$903,2,0))," ",VLOOKUP(W3688,LISTAS·PAPP!$AJ$3:$AK$903,2,0))</f>
        <v xml:space="preserve"> </v>
      </c>
      <c r="Y3688" s="96"/>
      <c r="Z3688" s="97"/>
      <c r="AA3688" s="97"/>
      <c r="AB3688" s="97"/>
      <c r="AC3688" s="97"/>
      <c r="AD3688" s="97"/>
      <c r="AE3688" s="97"/>
      <c r="AF3688" s="97"/>
      <c r="AG3688" s="97"/>
      <c r="AH3688" s="97"/>
      <c r="AI3688" s="97"/>
      <c r="AJ3688" s="97"/>
      <c r="AK3688" s="97"/>
      <c r="AL3688" s="86" t="str">
        <f t="shared" si="172"/>
        <v/>
      </c>
      <c r="AM3688" s="87" t="str">
        <f t="shared" si="173"/>
        <v xml:space="preserve"> </v>
      </c>
      <c r="AN3688" s="1" t="str">
        <f t="shared" si="174"/>
        <v xml:space="preserve"> </v>
      </c>
    </row>
    <row r="3689" spans="1:40" s="88" customFormat="1" x14ac:dyDescent="0.25">
      <c r="A3689" s="92"/>
      <c r="B3689" s="92"/>
      <c r="C3689" s="92"/>
      <c r="D3689" s="92"/>
      <c r="E3689" s="92"/>
      <c r="F3689" s="93"/>
      <c r="G3689" s="94"/>
      <c r="H3689" s="83" t="str">
        <f>IF(M3689&lt;&gt;"",VLOOKUP(M3689,LISTAS·PAPP!$U$3:$Z$8,2,FALSE),"")</f>
        <v/>
      </c>
      <c r="I3689" s="85" t="str">
        <f>IF(M3689&lt;&gt;"",VLOOKUP(M3689,LISTAS·PAPP!$U$3:$Z$8,3,FALSE),"")</f>
        <v/>
      </c>
      <c r="J3689" s="83" t="str">
        <f>IF(M3689&lt;&gt;"",VLOOKUP(M3689,LISTAS·PAPP!$U$3:$Z$8,4,FALSE),"")</f>
        <v/>
      </c>
      <c r="K3689" s="83" t="str">
        <f>IF(C3689&lt;&gt;"",VLOOKUP(C3689,LISTAS·PAPP!$H$3:$O$119,4,FALSE),"")</f>
        <v/>
      </c>
      <c r="L3689" s="85" t="str">
        <f>IF(C3689&lt;&gt;"",VLOOKUP(C3689,LISTAS·PAPP!$H$3:$O$119,8,FALSE),"")</f>
        <v/>
      </c>
      <c r="M3689" s="95"/>
      <c r="N3689" s="92"/>
      <c r="O3689" s="92"/>
      <c r="P3689" s="84" t="str">
        <f>IF(N3689&lt;&gt;"",VLOOKUP(N3689,LISTAS·PAPP!$U$9:$Y$125,5,FALSE),"")</f>
        <v/>
      </c>
      <c r="Q3689" s="83" t="str">
        <f>IF(O3689&lt;&gt;"",VLOOKUP(O3689,LISTAS·PAPP!$U$9:$W$125,3,FALSE),"")</f>
        <v/>
      </c>
      <c r="R3689" s="92"/>
      <c r="S3689" s="173"/>
      <c r="T3689" s="173"/>
      <c r="U3689" s="92"/>
      <c r="V3689" s="92"/>
      <c r="W3689" s="94"/>
      <c r="X3689" s="83" t="str">
        <f>IF(ISERROR(VLOOKUP(W3689,LISTAS·PAPP!$AJ$3:$AK$903,2,0))," ",VLOOKUP(W3689,LISTAS·PAPP!$AJ$3:$AK$903,2,0))</f>
        <v xml:space="preserve"> </v>
      </c>
      <c r="Y3689" s="96"/>
      <c r="Z3689" s="97"/>
      <c r="AA3689" s="97"/>
      <c r="AB3689" s="97"/>
      <c r="AC3689" s="97"/>
      <c r="AD3689" s="97"/>
      <c r="AE3689" s="97"/>
      <c r="AF3689" s="97"/>
      <c r="AG3689" s="97"/>
      <c r="AH3689" s="97"/>
      <c r="AI3689" s="97"/>
      <c r="AJ3689" s="97"/>
      <c r="AK3689" s="97"/>
      <c r="AL3689" s="86" t="str">
        <f t="shared" si="172"/>
        <v/>
      </c>
      <c r="AM3689" s="87" t="str">
        <f t="shared" si="173"/>
        <v xml:space="preserve"> </v>
      </c>
      <c r="AN3689" s="1" t="str">
        <f t="shared" si="174"/>
        <v xml:space="preserve"> </v>
      </c>
    </row>
    <row r="3690" spans="1:40" s="88" customFormat="1" x14ac:dyDescent="0.25">
      <c r="A3690" s="92"/>
      <c r="B3690" s="92"/>
      <c r="C3690" s="92"/>
      <c r="D3690" s="92"/>
      <c r="E3690" s="92"/>
      <c r="F3690" s="93"/>
      <c r="G3690" s="94"/>
      <c r="H3690" s="83" t="str">
        <f>IF(M3690&lt;&gt;"",VLOOKUP(M3690,LISTAS·PAPP!$U$3:$Z$8,2,FALSE),"")</f>
        <v/>
      </c>
      <c r="I3690" s="85" t="str">
        <f>IF(M3690&lt;&gt;"",VLOOKUP(M3690,LISTAS·PAPP!$U$3:$Z$8,3,FALSE),"")</f>
        <v/>
      </c>
      <c r="J3690" s="83" t="str">
        <f>IF(M3690&lt;&gt;"",VLOOKUP(M3690,LISTAS·PAPP!$U$3:$Z$8,4,FALSE),"")</f>
        <v/>
      </c>
      <c r="K3690" s="83" t="str">
        <f>IF(C3690&lt;&gt;"",VLOOKUP(C3690,LISTAS·PAPP!$H$3:$O$119,4,FALSE),"")</f>
        <v/>
      </c>
      <c r="L3690" s="85" t="str">
        <f>IF(C3690&lt;&gt;"",VLOOKUP(C3690,LISTAS·PAPP!$H$3:$O$119,8,FALSE),"")</f>
        <v/>
      </c>
      <c r="M3690" s="95"/>
      <c r="N3690" s="92"/>
      <c r="O3690" s="92"/>
      <c r="P3690" s="84" t="str">
        <f>IF(N3690&lt;&gt;"",VLOOKUP(N3690,LISTAS·PAPP!$U$9:$Y$125,5,FALSE),"")</f>
        <v/>
      </c>
      <c r="Q3690" s="83" t="str">
        <f>IF(O3690&lt;&gt;"",VLOOKUP(O3690,LISTAS·PAPP!$U$9:$W$125,3,FALSE),"")</f>
        <v/>
      </c>
      <c r="R3690" s="92"/>
      <c r="S3690" s="173"/>
      <c r="T3690" s="173"/>
      <c r="U3690" s="92"/>
      <c r="V3690" s="92"/>
      <c r="W3690" s="94"/>
      <c r="X3690" s="83" t="str">
        <f>IF(ISERROR(VLOOKUP(W3690,LISTAS·PAPP!$AJ$3:$AK$903,2,0))," ",VLOOKUP(W3690,LISTAS·PAPP!$AJ$3:$AK$903,2,0))</f>
        <v xml:space="preserve"> </v>
      </c>
      <c r="Y3690" s="96"/>
      <c r="Z3690" s="97"/>
      <c r="AA3690" s="97"/>
      <c r="AB3690" s="97"/>
      <c r="AC3690" s="97"/>
      <c r="AD3690" s="97"/>
      <c r="AE3690" s="97"/>
      <c r="AF3690" s="97"/>
      <c r="AG3690" s="97"/>
      <c r="AH3690" s="97"/>
      <c r="AI3690" s="97"/>
      <c r="AJ3690" s="97"/>
      <c r="AK3690" s="97"/>
      <c r="AL3690" s="86" t="str">
        <f t="shared" si="172"/>
        <v/>
      </c>
      <c r="AM3690" s="87" t="str">
        <f t="shared" si="173"/>
        <v xml:space="preserve"> </v>
      </c>
      <c r="AN3690" s="1" t="str">
        <f t="shared" si="174"/>
        <v xml:space="preserve"> </v>
      </c>
    </row>
    <row r="3691" spans="1:40" s="88" customFormat="1" x14ac:dyDescent="0.25">
      <c r="A3691" s="92"/>
      <c r="B3691" s="92"/>
      <c r="C3691" s="92"/>
      <c r="D3691" s="92"/>
      <c r="E3691" s="92"/>
      <c r="F3691" s="93"/>
      <c r="G3691" s="94"/>
      <c r="H3691" s="83" t="str">
        <f>IF(M3691&lt;&gt;"",VLOOKUP(M3691,LISTAS·PAPP!$U$3:$Z$8,2,FALSE),"")</f>
        <v/>
      </c>
      <c r="I3691" s="85" t="str">
        <f>IF(M3691&lt;&gt;"",VLOOKUP(M3691,LISTAS·PAPP!$U$3:$Z$8,3,FALSE),"")</f>
        <v/>
      </c>
      <c r="J3691" s="83" t="str">
        <f>IF(M3691&lt;&gt;"",VLOOKUP(M3691,LISTAS·PAPP!$U$3:$Z$8,4,FALSE),"")</f>
        <v/>
      </c>
      <c r="K3691" s="83" t="str">
        <f>IF(C3691&lt;&gt;"",VLOOKUP(C3691,LISTAS·PAPP!$H$3:$O$119,4,FALSE),"")</f>
        <v/>
      </c>
      <c r="L3691" s="85" t="str">
        <f>IF(C3691&lt;&gt;"",VLOOKUP(C3691,LISTAS·PAPP!$H$3:$O$119,8,FALSE),"")</f>
        <v/>
      </c>
      <c r="M3691" s="95"/>
      <c r="N3691" s="92"/>
      <c r="O3691" s="92"/>
      <c r="P3691" s="84" t="str">
        <f>IF(N3691&lt;&gt;"",VLOOKUP(N3691,LISTAS·PAPP!$U$9:$Y$125,5,FALSE),"")</f>
        <v/>
      </c>
      <c r="Q3691" s="83" t="str">
        <f>IF(O3691&lt;&gt;"",VLOOKUP(O3691,LISTAS·PAPP!$U$9:$W$125,3,FALSE),"")</f>
        <v/>
      </c>
      <c r="R3691" s="92"/>
      <c r="S3691" s="173"/>
      <c r="T3691" s="173"/>
      <c r="U3691" s="92"/>
      <c r="V3691" s="92"/>
      <c r="W3691" s="94"/>
      <c r="X3691" s="83" t="str">
        <f>IF(ISERROR(VLOOKUP(W3691,LISTAS·PAPP!$AJ$3:$AK$903,2,0))," ",VLOOKUP(W3691,LISTAS·PAPP!$AJ$3:$AK$903,2,0))</f>
        <v xml:space="preserve"> </v>
      </c>
      <c r="Y3691" s="96"/>
      <c r="Z3691" s="97"/>
      <c r="AA3691" s="97"/>
      <c r="AB3691" s="97"/>
      <c r="AC3691" s="97"/>
      <c r="AD3691" s="97"/>
      <c r="AE3691" s="97"/>
      <c r="AF3691" s="97"/>
      <c r="AG3691" s="97"/>
      <c r="AH3691" s="97"/>
      <c r="AI3691" s="97"/>
      <c r="AJ3691" s="97"/>
      <c r="AK3691" s="97"/>
      <c r="AL3691" s="86" t="str">
        <f t="shared" si="172"/>
        <v/>
      </c>
      <c r="AM3691" s="87" t="str">
        <f t="shared" si="173"/>
        <v xml:space="preserve"> </v>
      </c>
      <c r="AN3691" s="1" t="str">
        <f t="shared" si="174"/>
        <v xml:space="preserve"> </v>
      </c>
    </row>
    <row r="3692" spans="1:40" s="88" customFormat="1" x14ac:dyDescent="0.25">
      <c r="A3692" s="92"/>
      <c r="B3692" s="92"/>
      <c r="C3692" s="92"/>
      <c r="D3692" s="92"/>
      <c r="E3692" s="92"/>
      <c r="F3692" s="93"/>
      <c r="G3692" s="94"/>
      <c r="H3692" s="83" t="str">
        <f>IF(M3692&lt;&gt;"",VLOOKUP(M3692,LISTAS·PAPP!$U$3:$Z$8,2,FALSE),"")</f>
        <v/>
      </c>
      <c r="I3692" s="85" t="str">
        <f>IF(M3692&lt;&gt;"",VLOOKUP(M3692,LISTAS·PAPP!$U$3:$Z$8,3,FALSE),"")</f>
        <v/>
      </c>
      <c r="J3692" s="83" t="str">
        <f>IF(M3692&lt;&gt;"",VLOOKUP(M3692,LISTAS·PAPP!$U$3:$Z$8,4,FALSE),"")</f>
        <v/>
      </c>
      <c r="K3692" s="83" t="str">
        <f>IF(C3692&lt;&gt;"",VLOOKUP(C3692,LISTAS·PAPP!$H$3:$O$119,4,FALSE),"")</f>
        <v/>
      </c>
      <c r="L3692" s="85" t="str">
        <f>IF(C3692&lt;&gt;"",VLOOKUP(C3692,LISTAS·PAPP!$H$3:$O$119,8,FALSE),"")</f>
        <v/>
      </c>
      <c r="M3692" s="95"/>
      <c r="N3692" s="92"/>
      <c r="O3692" s="92"/>
      <c r="P3692" s="84" t="str">
        <f>IF(N3692&lt;&gt;"",VLOOKUP(N3692,LISTAS·PAPP!$U$9:$Y$125,5,FALSE),"")</f>
        <v/>
      </c>
      <c r="Q3692" s="83" t="str">
        <f>IF(O3692&lt;&gt;"",VLOOKUP(O3692,LISTAS·PAPP!$U$9:$W$125,3,FALSE),"")</f>
        <v/>
      </c>
      <c r="R3692" s="92"/>
      <c r="S3692" s="173"/>
      <c r="T3692" s="173"/>
      <c r="U3692" s="92"/>
      <c r="V3692" s="92"/>
      <c r="W3692" s="94"/>
      <c r="X3692" s="83" t="str">
        <f>IF(ISERROR(VLOOKUP(W3692,LISTAS·PAPP!$AJ$3:$AK$903,2,0))," ",VLOOKUP(W3692,LISTAS·PAPP!$AJ$3:$AK$903,2,0))</f>
        <v xml:space="preserve"> </v>
      </c>
      <c r="Y3692" s="96"/>
      <c r="Z3692" s="97"/>
      <c r="AA3692" s="97"/>
      <c r="AB3692" s="97"/>
      <c r="AC3692" s="97"/>
      <c r="AD3692" s="97"/>
      <c r="AE3692" s="97"/>
      <c r="AF3692" s="97"/>
      <c r="AG3692" s="97"/>
      <c r="AH3692" s="97"/>
      <c r="AI3692" s="97"/>
      <c r="AJ3692" s="97"/>
      <c r="AK3692" s="97"/>
      <c r="AL3692" s="86" t="str">
        <f t="shared" si="172"/>
        <v/>
      </c>
      <c r="AM3692" s="87" t="str">
        <f t="shared" si="173"/>
        <v xml:space="preserve"> </v>
      </c>
      <c r="AN3692" s="1" t="str">
        <f t="shared" si="174"/>
        <v xml:space="preserve"> </v>
      </c>
    </row>
    <row r="3693" spans="1:40" s="88" customFormat="1" x14ac:dyDescent="0.25">
      <c r="A3693" s="92"/>
      <c r="B3693" s="92"/>
      <c r="C3693" s="92"/>
      <c r="D3693" s="92"/>
      <c r="E3693" s="92"/>
      <c r="F3693" s="93"/>
      <c r="G3693" s="94"/>
      <c r="H3693" s="83" t="str">
        <f>IF(M3693&lt;&gt;"",VLOOKUP(M3693,LISTAS·PAPP!$U$3:$Z$8,2,FALSE),"")</f>
        <v/>
      </c>
      <c r="I3693" s="85" t="str">
        <f>IF(M3693&lt;&gt;"",VLOOKUP(M3693,LISTAS·PAPP!$U$3:$Z$8,3,FALSE),"")</f>
        <v/>
      </c>
      <c r="J3693" s="83" t="str">
        <f>IF(M3693&lt;&gt;"",VLOOKUP(M3693,LISTAS·PAPP!$U$3:$Z$8,4,FALSE),"")</f>
        <v/>
      </c>
      <c r="K3693" s="83" t="str">
        <f>IF(C3693&lt;&gt;"",VLOOKUP(C3693,LISTAS·PAPP!$H$3:$O$119,4,FALSE),"")</f>
        <v/>
      </c>
      <c r="L3693" s="85" t="str">
        <f>IF(C3693&lt;&gt;"",VLOOKUP(C3693,LISTAS·PAPP!$H$3:$O$119,8,FALSE),"")</f>
        <v/>
      </c>
      <c r="M3693" s="95"/>
      <c r="N3693" s="92"/>
      <c r="O3693" s="92"/>
      <c r="P3693" s="84" t="str">
        <f>IF(N3693&lt;&gt;"",VLOOKUP(N3693,LISTAS·PAPP!$U$9:$Y$125,5,FALSE),"")</f>
        <v/>
      </c>
      <c r="Q3693" s="83" t="str">
        <f>IF(O3693&lt;&gt;"",VLOOKUP(O3693,LISTAS·PAPP!$U$9:$W$125,3,FALSE),"")</f>
        <v/>
      </c>
      <c r="R3693" s="92"/>
      <c r="S3693" s="173"/>
      <c r="T3693" s="173"/>
      <c r="U3693" s="92"/>
      <c r="V3693" s="92"/>
      <c r="W3693" s="94"/>
      <c r="X3693" s="83" t="str">
        <f>IF(ISERROR(VLOOKUP(W3693,LISTAS·PAPP!$AJ$3:$AK$903,2,0))," ",VLOOKUP(W3693,LISTAS·PAPP!$AJ$3:$AK$903,2,0))</f>
        <v xml:space="preserve"> </v>
      </c>
      <c r="Y3693" s="96"/>
      <c r="Z3693" s="97"/>
      <c r="AA3693" s="97"/>
      <c r="AB3693" s="97"/>
      <c r="AC3693" s="97"/>
      <c r="AD3693" s="97"/>
      <c r="AE3693" s="97"/>
      <c r="AF3693" s="97"/>
      <c r="AG3693" s="97"/>
      <c r="AH3693" s="97"/>
      <c r="AI3693" s="97"/>
      <c r="AJ3693" s="97"/>
      <c r="AK3693" s="97"/>
      <c r="AL3693" s="86" t="str">
        <f t="shared" si="172"/>
        <v/>
      </c>
      <c r="AM3693" s="87" t="str">
        <f t="shared" si="173"/>
        <v xml:space="preserve"> </v>
      </c>
      <c r="AN3693" s="1" t="str">
        <f t="shared" si="174"/>
        <v xml:space="preserve"> </v>
      </c>
    </row>
    <row r="3694" spans="1:40" s="88" customFormat="1" x14ac:dyDescent="0.25">
      <c r="A3694" s="92"/>
      <c r="B3694" s="92"/>
      <c r="C3694" s="92"/>
      <c r="D3694" s="92"/>
      <c r="E3694" s="92"/>
      <c r="F3694" s="93"/>
      <c r="G3694" s="94"/>
      <c r="H3694" s="83" t="str">
        <f>IF(M3694&lt;&gt;"",VLOOKUP(M3694,LISTAS·PAPP!$U$3:$Z$8,2,FALSE),"")</f>
        <v/>
      </c>
      <c r="I3694" s="85" t="str">
        <f>IF(M3694&lt;&gt;"",VLOOKUP(M3694,LISTAS·PAPP!$U$3:$Z$8,3,FALSE),"")</f>
        <v/>
      </c>
      <c r="J3694" s="83" t="str">
        <f>IF(M3694&lt;&gt;"",VLOOKUP(M3694,LISTAS·PAPP!$U$3:$Z$8,4,FALSE),"")</f>
        <v/>
      </c>
      <c r="K3694" s="83" t="str">
        <f>IF(C3694&lt;&gt;"",VLOOKUP(C3694,LISTAS·PAPP!$H$3:$O$119,4,FALSE),"")</f>
        <v/>
      </c>
      <c r="L3694" s="85" t="str">
        <f>IF(C3694&lt;&gt;"",VLOOKUP(C3694,LISTAS·PAPP!$H$3:$O$119,8,FALSE),"")</f>
        <v/>
      </c>
      <c r="M3694" s="95"/>
      <c r="N3694" s="92"/>
      <c r="O3694" s="92"/>
      <c r="P3694" s="84" t="str">
        <f>IF(N3694&lt;&gt;"",VLOOKUP(N3694,LISTAS·PAPP!$U$9:$Y$125,5,FALSE),"")</f>
        <v/>
      </c>
      <c r="Q3694" s="83" t="str">
        <f>IF(O3694&lt;&gt;"",VLOOKUP(O3694,LISTAS·PAPP!$U$9:$W$125,3,FALSE),"")</f>
        <v/>
      </c>
      <c r="R3694" s="92"/>
      <c r="S3694" s="173"/>
      <c r="T3694" s="173"/>
      <c r="U3694" s="92"/>
      <c r="V3694" s="92"/>
      <c r="W3694" s="94"/>
      <c r="X3694" s="83" t="str">
        <f>IF(ISERROR(VLOOKUP(W3694,LISTAS·PAPP!$AJ$3:$AK$903,2,0))," ",VLOOKUP(W3694,LISTAS·PAPP!$AJ$3:$AK$903,2,0))</f>
        <v xml:space="preserve"> </v>
      </c>
      <c r="Y3694" s="96"/>
      <c r="Z3694" s="97"/>
      <c r="AA3694" s="97"/>
      <c r="AB3694" s="97"/>
      <c r="AC3694" s="97"/>
      <c r="AD3694" s="97"/>
      <c r="AE3694" s="97"/>
      <c r="AF3694" s="97"/>
      <c r="AG3694" s="97"/>
      <c r="AH3694" s="97"/>
      <c r="AI3694" s="97"/>
      <c r="AJ3694" s="97"/>
      <c r="AK3694" s="97"/>
      <c r="AL3694" s="86" t="str">
        <f t="shared" si="172"/>
        <v/>
      </c>
      <c r="AM3694" s="87" t="str">
        <f t="shared" si="173"/>
        <v xml:space="preserve"> </v>
      </c>
      <c r="AN3694" s="1" t="str">
        <f t="shared" si="174"/>
        <v xml:space="preserve"> </v>
      </c>
    </row>
    <row r="3695" spans="1:40" s="88" customFormat="1" x14ac:dyDescent="0.25">
      <c r="A3695" s="92"/>
      <c r="B3695" s="92"/>
      <c r="C3695" s="92"/>
      <c r="D3695" s="92"/>
      <c r="E3695" s="92"/>
      <c r="F3695" s="93"/>
      <c r="G3695" s="94"/>
      <c r="H3695" s="83" t="str">
        <f>IF(M3695&lt;&gt;"",VLOOKUP(M3695,LISTAS·PAPP!$U$3:$Z$8,2,FALSE),"")</f>
        <v/>
      </c>
      <c r="I3695" s="85" t="str">
        <f>IF(M3695&lt;&gt;"",VLOOKUP(M3695,LISTAS·PAPP!$U$3:$Z$8,3,FALSE),"")</f>
        <v/>
      </c>
      <c r="J3695" s="83" t="str">
        <f>IF(M3695&lt;&gt;"",VLOOKUP(M3695,LISTAS·PAPP!$U$3:$Z$8,4,FALSE),"")</f>
        <v/>
      </c>
      <c r="K3695" s="83" t="str">
        <f>IF(C3695&lt;&gt;"",VLOOKUP(C3695,LISTAS·PAPP!$H$3:$O$119,4,FALSE),"")</f>
        <v/>
      </c>
      <c r="L3695" s="85" t="str">
        <f>IF(C3695&lt;&gt;"",VLOOKUP(C3695,LISTAS·PAPP!$H$3:$O$119,8,FALSE),"")</f>
        <v/>
      </c>
      <c r="M3695" s="95"/>
      <c r="N3695" s="92"/>
      <c r="O3695" s="92"/>
      <c r="P3695" s="84" t="str">
        <f>IF(N3695&lt;&gt;"",VLOOKUP(N3695,LISTAS·PAPP!$U$9:$Y$125,5,FALSE),"")</f>
        <v/>
      </c>
      <c r="Q3695" s="83" t="str">
        <f>IF(O3695&lt;&gt;"",VLOOKUP(O3695,LISTAS·PAPP!$U$9:$W$125,3,FALSE),"")</f>
        <v/>
      </c>
      <c r="R3695" s="92"/>
      <c r="S3695" s="173"/>
      <c r="T3695" s="173"/>
      <c r="U3695" s="92"/>
      <c r="V3695" s="92"/>
      <c r="W3695" s="94"/>
      <c r="X3695" s="83" t="str">
        <f>IF(ISERROR(VLOOKUP(W3695,LISTAS·PAPP!$AJ$3:$AK$903,2,0))," ",VLOOKUP(W3695,LISTAS·PAPP!$AJ$3:$AK$903,2,0))</f>
        <v xml:space="preserve"> </v>
      </c>
      <c r="Y3695" s="96"/>
      <c r="Z3695" s="97"/>
      <c r="AA3695" s="97"/>
      <c r="AB3695" s="97"/>
      <c r="AC3695" s="97"/>
      <c r="AD3695" s="97"/>
      <c r="AE3695" s="97"/>
      <c r="AF3695" s="97"/>
      <c r="AG3695" s="97"/>
      <c r="AH3695" s="97"/>
      <c r="AI3695" s="97"/>
      <c r="AJ3695" s="97"/>
      <c r="AK3695" s="97"/>
      <c r="AL3695" s="86" t="str">
        <f t="shared" si="172"/>
        <v/>
      </c>
      <c r="AM3695" s="87" t="str">
        <f t="shared" si="173"/>
        <v xml:space="preserve"> </v>
      </c>
      <c r="AN3695" s="1" t="str">
        <f t="shared" si="174"/>
        <v xml:space="preserve"> </v>
      </c>
    </row>
    <row r="3696" spans="1:40" s="88" customFormat="1" x14ac:dyDescent="0.25">
      <c r="A3696" s="92"/>
      <c r="B3696" s="92"/>
      <c r="C3696" s="92"/>
      <c r="D3696" s="92"/>
      <c r="E3696" s="92"/>
      <c r="F3696" s="93"/>
      <c r="G3696" s="94"/>
      <c r="H3696" s="83" t="str">
        <f>IF(M3696&lt;&gt;"",VLOOKUP(M3696,LISTAS·PAPP!$U$3:$Z$8,2,FALSE),"")</f>
        <v/>
      </c>
      <c r="I3696" s="85" t="str">
        <f>IF(M3696&lt;&gt;"",VLOOKUP(M3696,LISTAS·PAPP!$U$3:$Z$8,3,FALSE),"")</f>
        <v/>
      </c>
      <c r="J3696" s="83" t="str">
        <f>IF(M3696&lt;&gt;"",VLOOKUP(M3696,LISTAS·PAPP!$U$3:$Z$8,4,FALSE),"")</f>
        <v/>
      </c>
      <c r="K3696" s="83" t="str">
        <f>IF(C3696&lt;&gt;"",VLOOKUP(C3696,LISTAS·PAPP!$H$3:$O$119,4,FALSE),"")</f>
        <v/>
      </c>
      <c r="L3696" s="85" t="str">
        <f>IF(C3696&lt;&gt;"",VLOOKUP(C3696,LISTAS·PAPP!$H$3:$O$119,8,FALSE),"")</f>
        <v/>
      </c>
      <c r="M3696" s="95"/>
      <c r="N3696" s="92"/>
      <c r="O3696" s="92"/>
      <c r="P3696" s="84" t="str">
        <f>IF(N3696&lt;&gt;"",VLOOKUP(N3696,LISTAS·PAPP!$U$9:$Y$125,5,FALSE),"")</f>
        <v/>
      </c>
      <c r="Q3696" s="83" t="str">
        <f>IF(O3696&lt;&gt;"",VLOOKUP(O3696,LISTAS·PAPP!$U$9:$W$125,3,FALSE),"")</f>
        <v/>
      </c>
      <c r="R3696" s="92"/>
      <c r="S3696" s="173"/>
      <c r="T3696" s="173"/>
      <c r="U3696" s="92"/>
      <c r="V3696" s="92"/>
      <c r="W3696" s="94"/>
      <c r="X3696" s="83" t="str">
        <f>IF(ISERROR(VLOOKUP(W3696,LISTAS·PAPP!$AJ$3:$AK$903,2,0))," ",VLOOKUP(W3696,LISTAS·PAPP!$AJ$3:$AK$903,2,0))</f>
        <v xml:space="preserve"> </v>
      </c>
      <c r="Y3696" s="96"/>
      <c r="Z3696" s="97"/>
      <c r="AA3696" s="97"/>
      <c r="AB3696" s="97"/>
      <c r="AC3696" s="97"/>
      <c r="AD3696" s="97"/>
      <c r="AE3696" s="97"/>
      <c r="AF3696" s="97"/>
      <c r="AG3696" s="97"/>
      <c r="AH3696" s="97"/>
      <c r="AI3696" s="97"/>
      <c r="AJ3696" s="97"/>
      <c r="AK3696" s="97"/>
      <c r="AL3696" s="86" t="str">
        <f t="shared" si="172"/>
        <v/>
      </c>
      <c r="AM3696" s="87" t="str">
        <f t="shared" si="173"/>
        <v xml:space="preserve"> </v>
      </c>
      <c r="AN3696" s="1" t="str">
        <f t="shared" si="174"/>
        <v xml:space="preserve"> </v>
      </c>
    </row>
    <row r="3697" spans="1:40" s="88" customFormat="1" x14ac:dyDescent="0.25">
      <c r="A3697" s="92"/>
      <c r="B3697" s="92"/>
      <c r="C3697" s="92"/>
      <c r="D3697" s="92"/>
      <c r="E3697" s="92"/>
      <c r="F3697" s="93"/>
      <c r="G3697" s="94"/>
      <c r="H3697" s="83" t="str">
        <f>IF(M3697&lt;&gt;"",VLOOKUP(M3697,LISTAS·PAPP!$U$3:$Z$8,2,FALSE),"")</f>
        <v/>
      </c>
      <c r="I3697" s="85" t="str">
        <f>IF(M3697&lt;&gt;"",VLOOKUP(M3697,LISTAS·PAPP!$U$3:$Z$8,3,FALSE),"")</f>
        <v/>
      </c>
      <c r="J3697" s="83" t="str">
        <f>IF(M3697&lt;&gt;"",VLOOKUP(M3697,LISTAS·PAPP!$U$3:$Z$8,4,FALSE),"")</f>
        <v/>
      </c>
      <c r="K3697" s="83" t="str">
        <f>IF(C3697&lt;&gt;"",VLOOKUP(C3697,LISTAS·PAPP!$H$3:$O$119,4,FALSE),"")</f>
        <v/>
      </c>
      <c r="L3697" s="85" t="str">
        <f>IF(C3697&lt;&gt;"",VLOOKUP(C3697,LISTAS·PAPP!$H$3:$O$119,8,FALSE),"")</f>
        <v/>
      </c>
      <c r="M3697" s="95"/>
      <c r="N3697" s="92"/>
      <c r="O3697" s="92"/>
      <c r="P3697" s="84" t="str">
        <f>IF(N3697&lt;&gt;"",VLOOKUP(N3697,LISTAS·PAPP!$U$9:$Y$125,5,FALSE),"")</f>
        <v/>
      </c>
      <c r="Q3697" s="83" t="str">
        <f>IF(O3697&lt;&gt;"",VLOOKUP(O3697,LISTAS·PAPP!$U$9:$W$125,3,FALSE),"")</f>
        <v/>
      </c>
      <c r="R3697" s="92"/>
      <c r="S3697" s="173"/>
      <c r="T3697" s="173"/>
      <c r="U3697" s="92"/>
      <c r="V3697" s="92"/>
      <c r="W3697" s="94"/>
      <c r="X3697" s="83" t="str">
        <f>IF(ISERROR(VLOOKUP(W3697,LISTAS·PAPP!$AJ$3:$AK$903,2,0))," ",VLOOKUP(W3697,LISTAS·PAPP!$AJ$3:$AK$903,2,0))</f>
        <v xml:space="preserve"> </v>
      </c>
      <c r="Y3697" s="96"/>
      <c r="Z3697" s="97"/>
      <c r="AA3697" s="97"/>
      <c r="AB3697" s="97"/>
      <c r="AC3697" s="97"/>
      <c r="AD3697" s="97"/>
      <c r="AE3697" s="97"/>
      <c r="AF3697" s="97"/>
      <c r="AG3697" s="97"/>
      <c r="AH3697" s="97"/>
      <c r="AI3697" s="97"/>
      <c r="AJ3697" s="97"/>
      <c r="AK3697" s="97"/>
      <c r="AL3697" s="86" t="str">
        <f t="shared" si="172"/>
        <v/>
      </c>
      <c r="AM3697" s="87" t="str">
        <f t="shared" si="173"/>
        <v xml:space="preserve"> </v>
      </c>
      <c r="AN3697" s="1" t="str">
        <f t="shared" si="174"/>
        <v xml:space="preserve"> </v>
      </c>
    </row>
    <row r="3698" spans="1:40" s="88" customFormat="1" x14ac:dyDescent="0.25">
      <c r="A3698" s="92"/>
      <c r="B3698" s="92"/>
      <c r="C3698" s="92"/>
      <c r="D3698" s="92"/>
      <c r="E3698" s="92"/>
      <c r="F3698" s="93"/>
      <c r="G3698" s="94"/>
      <c r="H3698" s="83" t="str">
        <f>IF(M3698&lt;&gt;"",VLOOKUP(M3698,LISTAS·PAPP!$U$3:$Z$8,2,FALSE),"")</f>
        <v/>
      </c>
      <c r="I3698" s="85" t="str">
        <f>IF(M3698&lt;&gt;"",VLOOKUP(M3698,LISTAS·PAPP!$U$3:$Z$8,3,FALSE),"")</f>
        <v/>
      </c>
      <c r="J3698" s="83" t="str">
        <f>IF(M3698&lt;&gt;"",VLOOKUP(M3698,LISTAS·PAPP!$U$3:$Z$8,4,FALSE),"")</f>
        <v/>
      </c>
      <c r="K3698" s="83" t="str">
        <f>IF(C3698&lt;&gt;"",VLOOKUP(C3698,LISTAS·PAPP!$H$3:$O$119,4,FALSE),"")</f>
        <v/>
      </c>
      <c r="L3698" s="85" t="str">
        <f>IF(C3698&lt;&gt;"",VLOOKUP(C3698,LISTAS·PAPP!$H$3:$O$119,8,FALSE),"")</f>
        <v/>
      </c>
      <c r="M3698" s="95"/>
      <c r="N3698" s="92"/>
      <c r="O3698" s="92"/>
      <c r="P3698" s="84" t="str">
        <f>IF(N3698&lt;&gt;"",VLOOKUP(N3698,LISTAS·PAPP!$U$9:$Y$125,5,FALSE),"")</f>
        <v/>
      </c>
      <c r="Q3698" s="83" t="str">
        <f>IF(O3698&lt;&gt;"",VLOOKUP(O3698,LISTAS·PAPP!$U$9:$W$125,3,FALSE),"")</f>
        <v/>
      </c>
      <c r="R3698" s="92"/>
      <c r="S3698" s="173"/>
      <c r="T3698" s="173"/>
      <c r="U3698" s="92"/>
      <c r="V3698" s="92"/>
      <c r="W3698" s="94"/>
      <c r="X3698" s="83" t="str">
        <f>IF(ISERROR(VLOOKUP(W3698,LISTAS·PAPP!$AJ$3:$AK$903,2,0))," ",VLOOKUP(W3698,LISTAS·PAPP!$AJ$3:$AK$903,2,0))</f>
        <v xml:space="preserve"> </v>
      </c>
      <c r="Y3698" s="96"/>
      <c r="Z3698" s="97"/>
      <c r="AA3698" s="97"/>
      <c r="AB3698" s="97"/>
      <c r="AC3698" s="97"/>
      <c r="AD3698" s="97"/>
      <c r="AE3698" s="97"/>
      <c r="AF3698" s="97"/>
      <c r="AG3698" s="97"/>
      <c r="AH3698" s="97"/>
      <c r="AI3698" s="97"/>
      <c r="AJ3698" s="97"/>
      <c r="AK3698" s="97"/>
      <c r="AL3698" s="86" t="str">
        <f t="shared" si="172"/>
        <v/>
      </c>
      <c r="AM3698" s="87" t="str">
        <f t="shared" si="173"/>
        <v xml:space="preserve"> </v>
      </c>
      <c r="AN3698" s="1" t="str">
        <f t="shared" si="174"/>
        <v xml:space="preserve"> </v>
      </c>
    </row>
    <row r="3699" spans="1:40" s="88" customFormat="1" x14ac:dyDescent="0.25">
      <c r="A3699" s="92"/>
      <c r="B3699" s="92"/>
      <c r="C3699" s="92"/>
      <c r="D3699" s="92"/>
      <c r="E3699" s="92"/>
      <c r="F3699" s="93"/>
      <c r="G3699" s="94"/>
      <c r="H3699" s="83" t="str">
        <f>IF(M3699&lt;&gt;"",VLOOKUP(M3699,LISTAS·PAPP!$U$3:$Z$8,2,FALSE),"")</f>
        <v/>
      </c>
      <c r="I3699" s="85" t="str">
        <f>IF(M3699&lt;&gt;"",VLOOKUP(M3699,LISTAS·PAPP!$U$3:$Z$8,3,FALSE),"")</f>
        <v/>
      </c>
      <c r="J3699" s="83" t="str">
        <f>IF(M3699&lt;&gt;"",VLOOKUP(M3699,LISTAS·PAPP!$U$3:$Z$8,4,FALSE),"")</f>
        <v/>
      </c>
      <c r="K3699" s="83" t="str">
        <f>IF(C3699&lt;&gt;"",VLOOKUP(C3699,LISTAS·PAPP!$H$3:$O$119,4,FALSE),"")</f>
        <v/>
      </c>
      <c r="L3699" s="85" t="str">
        <f>IF(C3699&lt;&gt;"",VLOOKUP(C3699,LISTAS·PAPP!$H$3:$O$119,8,FALSE),"")</f>
        <v/>
      </c>
      <c r="M3699" s="95"/>
      <c r="N3699" s="92"/>
      <c r="O3699" s="92"/>
      <c r="P3699" s="84" t="str">
        <f>IF(N3699&lt;&gt;"",VLOOKUP(N3699,LISTAS·PAPP!$U$9:$Y$125,5,FALSE),"")</f>
        <v/>
      </c>
      <c r="Q3699" s="83" t="str">
        <f>IF(O3699&lt;&gt;"",VLOOKUP(O3699,LISTAS·PAPP!$U$9:$W$125,3,FALSE),"")</f>
        <v/>
      </c>
      <c r="R3699" s="92"/>
      <c r="S3699" s="173"/>
      <c r="T3699" s="173"/>
      <c r="U3699" s="92"/>
      <c r="V3699" s="92"/>
      <c r="W3699" s="94"/>
      <c r="X3699" s="83" t="str">
        <f>IF(ISERROR(VLOOKUP(W3699,LISTAS·PAPP!$AJ$3:$AK$903,2,0))," ",VLOOKUP(W3699,LISTAS·PAPP!$AJ$3:$AK$903,2,0))</f>
        <v xml:space="preserve"> </v>
      </c>
      <c r="Y3699" s="96"/>
      <c r="Z3699" s="97"/>
      <c r="AA3699" s="97"/>
      <c r="AB3699" s="97"/>
      <c r="AC3699" s="97"/>
      <c r="AD3699" s="97"/>
      <c r="AE3699" s="97"/>
      <c r="AF3699" s="97"/>
      <c r="AG3699" s="97"/>
      <c r="AH3699" s="97"/>
      <c r="AI3699" s="97"/>
      <c r="AJ3699" s="97"/>
      <c r="AK3699" s="97"/>
      <c r="AL3699" s="86" t="str">
        <f t="shared" si="172"/>
        <v/>
      </c>
      <c r="AM3699" s="87" t="str">
        <f t="shared" si="173"/>
        <v xml:space="preserve"> </v>
      </c>
      <c r="AN3699" s="1" t="str">
        <f t="shared" si="174"/>
        <v xml:space="preserve"> </v>
      </c>
    </row>
    <row r="3700" spans="1:40" s="88" customFormat="1" x14ac:dyDescent="0.25">
      <c r="A3700" s="92"/>
      <c r="B3700" s="92"/>
      <c r="C3700" s="92"/>
      <c r="D3700" s="92"/>
      <c r="E3700" s="92"/>
      <c r="F3700" s="93"/>
      <c r="G3700" s="94"/>
      <c r="H3700" s="83" t="str">
        <f>IF(M3700&lt;&gt;"",VLOOKUP(M3700,LISTAS·PAPP!$U$3:$Z$8,2,FALSE),"")</f>
        <v/>
      </c>
      <c r="I3700" s="85" t="str">
        <f>IF(M3700&lt;&gt;"",VLOOKUP(M3700,LISTAS·PAPP!$U$3:$Z$8,3,FALSE),"")</f>
        <v/>
      </c>
      <c r="J3700" s="83" t="str">
        <f>IF(M3700&lt;&gt;"",VLOOKUP(M3700,LISTAS·PAPP!$U$3:$Z$8,4,FALSE),"")</f>
        <v/>
      </c>
      <c r="K3700" s="83" t="str">
        <f>IF(C3700&lt;&gt;"",VLOOKUP(C3700,LISTAS·PAPP!$H$3:$O$119,4,FALSE),"")</f>
        <v/>
      </c>
      <c r="L3700" s="85" t="str">
        <f>IF(C3700&lt;&gt;"",VLOOKUP(C3700,LISTAS·PAPP!$H$3:$O$119,8,FALSE),"")</f>
        <v/>
      </c>
      <c r="M3700" s="95"/>
      <c r="N3700" s="92"/>
      <c r="O3700" s="92"/>
      <c r="P3700" s="84" t="str">
        <f>IF(N3700&lt;&gt;"",VLOOKUP(N3700,LISTAS·PAPP!$U$9:$Y$125,5,FALSE),"")</f>
        <v/>
      </c>
      <c r="Q3700" s="83" t="str">
        <f>IF(O3700&lt;&gt;"",VLOOKUP(O3700,LISTAS·PAPP!$U$9:$W$125,3,FALSE),"")</f>
        <v/>
      </c>
      <c r="R3700" s="92"/>
      <c r="S3700" s="173"/>
      <c r="T3700" s="173"/>
      <c r="U3700" s="92"/>
      <c r="V3700" s="92"/>
      <c r="W3700" s="94"/>
      <c r="X3700" s="83" t="str">
        <f>IF(ISERROR(VLOOKUP(W3700,LISTAS·PAPP!$AJ$3:$AK$903,2,0))," ",VLOOKUP(W3700,LISTAS·PAPP!$AJ$3:$AK$903,2,0))</f>
        <v xml:space="preserve"> </v>
      </c>
      <c r="Y3700" s="96"/>
      <c r="Z3700" s="97"/>
      <c r="AA3700" s="97"/>
      <c r="AB3700" s="97"/>
      <c r="AC3700" s="97"/>
      <c r="AD3700" s="97"/>
      <c r="AE3700" s="97"/>
      <c r="AF3700" s="97"/>
      <c r="AG3700" s="97"/>
      <c r="AH3700" s="97"/>
      <c r="AI3700" s="97"/>
      <c r="AJ3700" s="97"/>
      <c r="AK3700" s="97"/>
      <c r="AL3700" s="86" t="str">
        <f t="shared" si="172"/>
        <v/>
      </c>
      <c r="AM3700" s="87" t="str">
        <f t="shared" si="173"/>
        <v xml:space="preserve"> </v>
      </c>
      <c r="AN3700" s="1" t="str">
        <f t="shared" si="174"/>
        <v xml:space="preserve"> </v>
      </c>
    </row>
    <row r="3701" spans="1:40" s="88" customFormat="1" x14ac:dyDescent="0.25">
      <c r="A3701" s="92"/>
      <c r="B3701" s="92"/>
      <c r="C3701" s="92"/>
      <c r="D3701" s="92"/>
      <c r="E3701" s="92"/>
      <c r="F3701" s="93"/>
      <c r="G3701" s="94"/>
      <c r="H3701" s="83" t="str">
        <f>IF(M3701&lt;&gt;"",VLOOKUP(M3701,LISTAS·PAPP!$U$3:$Z$8,2,FALSE),"")</f>
        <v/>
      </c>
      <c r="I3701" s="85" t="str">
        <f>IF(M3701&lt;&gt;"",VLOOKUP(M3701,LISTAS·PAPP!$U$3:$Z$8,3,FALSE),"")</f>
        <v/>
      </c>
      <c r="J3701" s="83" t="str">
        <f>IF(M3701&lt;&gt;"",VLOOKUP(M3701,LISTAS·PAPP!$U$3:$Z$8,4,FALSE),"")</f>
        <v/>
      </c>
      <c r="K3701" s="83" t="str">
        <f>IF(C3701&lt;&gt;"",VLOOKUP(C3701,LISTAS·PAPP!$H$3:$O$119,4,FALSE),"")</f>
        <v/>
      </c>
      <c r="L3701" s="85" t="str">
        <f>IF(C3701&lt;&gt;"",VLOOKUP(C3701,LISTAS·PAPP!$H$3:$O$119,8,FALSE),"")</f>
        <v/>
      </c>
      <c r="M3701" s="95"/>
      <c r="N3701" s="92"/>
      <c r="O3701" s="92"/>
      <c r="P3701" s="84" t="str">
        <f>IF(N3701&lt;&gt;"",VLOOKUP(N3701,LISTAS·PAPP!$U$9:$Y$125,5,FALSE),"")</f>
        <v/>
      </c>
      <c r="Q3701" s="83" t="str">
        <f>IF(O3701&lt;&gt;"",VLOOKUP(O3701,LISTAS·PAPP!$U$9:$W$125,3,FALSE),"")</f>
        <v/>
      </c>
      <c r="R3701" s="92"/>
      <c r="S3701" s="173"/>
      <c r="T3701" s="173"/>
      <c r="U3701" s="92"/>
      <c r="V3701" s="92"/>
      <c r="W3701" s="94"/>
      <c r="X3701" s="83" t="str">
        <f>IF(ISERROR(VLOOKUP(W3701,LISTAS·PAPP!$AJ$3:$AK$903,2,0))," ",VLOOKUP(W3701,LISTAS·PAPP!$AJ$3:$AK$903,2,0))</f>
        <v xml:space="preserve"> </v>
      </c>
      <c r="Y3701" s="96"/>
      <c r="Z3701" s="97"/>
      <c r="AA3701" s="97"/>
      <c r="AB3701" s="97"/>
      <c r="AC3701" s="97"/>
      <c r="AD3701" s="97"/>
      <c r="AE3701" s="97"/>
      <c r="AF3701" s="97"/>
      <c r="AG3701" s="97"/>
      <c r="AH3701" s="97"/>
      <c r="AI3701" s="97"/>
      <c r="AJ3701" s="97"/>
      <c r="AK3701" s="97"/>
      <c r="AL3701" s="86" t="str">
        <f t="shared" si="172"/>
        <v/>
      </c>
      <c r="AM3701" s="87" t="str">
        <f t="shared" si="173"/>
        <v xml:space="preserve"> </v>
      </c>
      <c r="AN3701" s="1" t="str">
        <f t="shared" si="174"/>
        <v xml:space="preserve"> </v>
      </c>
    </row>
    <row r="3702" spans="1:40" s="88" customFormat="1" x14ac:dyDescent="0.25">
      <c r="A3702" s="92"/>
      <c r="B3702" s="92"/>
      <c r="C3702" s="92"/>
      <c r="D3702" s="92"/>
      <c r="E3702" s="92"/>
      <c r="F3702" s="93"/>
      <c r="G3702" s="94"/>
      <c r="H3702" s="83" t="str">
        <f>IF(M3702&lt;&gt;"",VLOOKUP(M3702,LISTAS·PAPP!$U$3:$Z$8,2,FALSE),"")</f>
        <v/>
      </c>
      <c r="I3702" s="85" t="str">
        <f>IF(M3702&lt;&gt;"",VLOOKUP(M3702,LISTAS·PAPP!$U$3:$Z$8,3,FALSE),"")</f>
        <v/>
      </c>
      <c r="J3702" s="83" t="str">
        <f>IF(M3702&lt;&gt;"",VLOOKUP(M3702,LISTAS·PAPP!$U$3:$Z$8,4,FALSE),"")</f>
        <v/>
      </c>
      <c r="K3702" s="83" t="str">
        <f>IF(C3702&lt;&gt;"",VLOOKUP(C3702,LISTAS·PAPP!$H$3:$O$119,4,FALSE),"")</f>
        <v/>
      </c>
      <c r="L3702" s="85" t="str">
        <f>IF(C3702&lt;&gt;"",VLOOKUP(C3702,LISTAS·PAPP!$H$3:$O$119,8,FALSE),"")</f>
        <v/>
      </c>
      <c r="M3702" s="95"/>
      <c r="N3702" s="92"/>
      <c r="O3702" s="92"/>
      <c r="P3702" s="84" t="str">
        <f>IF(N3702&lt;&gt;"",VLOOKUP(N3702,LISTAS·PAPP!$U$9:$Y$125,5,FALSE),"")</f>
        <v/>
      </c>
      <c r="Q3702" s="83" t="str">
        <f>IF(O3702&lt;&gt;"",VLOOKUP(O3702,LISTAS·PAPP!$U$9:$W$125,3,FALSE),"")</f>
        <v/>
      </c>
      <c r="R3702" s="92"/>
      <c r="S3702" s="173"/>
      <c r="T3702" s="173"/>
      <c r="U3702" s="92"/>
      <c r="V3702" s="92"/>
      <c r="W3702" s="94"/>
      <c r="X3702" s="83" t="str">
        <f>IF(ISERROR(VLOOKUP(W3702,LISTAS·PAPP!$AJ$3:$AK$903,2,0))," ",VLOOKUP(W3702,LISTAS·PAPP!$AJ$3:$AK$903,2,0))</f>
        <v xml:space="preserve"> </v>
      </c>
      <c r="Y3702" s="96"/>
      <c r="Z3702" s="97"/>
      <c r="AA3702" s="97"/>
      <c r="AB3702" s="97"/>
      <c r="AC3702" s="97"/>
      <c r="AD3702" s="97"/>
      <c r="AE3702" s="97"/>
      <c r="AF3702" s="97"/>
      <c r="AG3702" s="97"/>
      <c r="AH3702" s="97"/>
      <c r="AI3702" s="97"/>
      <c r="AJ3702" s="97"/>
      <c r="AK3702" s="97"/>
      <c r="AL3702" s="86" t="str">
        <f t="shared" si="172"/>
        <v/>
      </c>
      <c r="AM3702" s="87" t="str">
        <f t="shared" si="173"/>
        <v xml:space="preserve"> </v>
      </c>
      <c r="AN3702" s="1" t="str">
        <f t="shared" si="174"/>
        <v xml:space="preserve"> </v>
      </c>
    </row>
    <row r="3703" spans="1:40" s="88" customFormat="1" x14ac:dyDescent="0.25">
      <c r="A3703" s="92"/>
      <c r="B3703" s="92"/>
      <c r="C3703" s="92"/>
      <c r="D3703" s="92"/>
      <c r="E3703" s="92"/>
      <c r="F3703" s="93"/>
      <c r="G3703" s="94"/>
      <c r="H3703" s="83" t="str">
        <f>IF(M3703&lt;&gt;"",VLOOKUP(M3703,LISTAS·PAPP!$U$3:$Z$8,2,FALSE),"")</f>
        <v/>
      </c>
      <c r="I3703" s="85" t="str">
        <f>IF(M3703&lt;&gt;"",VLOOKUP(M3703,LISTAS·PAPP!$U$3:$Z$8,3,FALSE),"")</f>
        <v/>
      </c>
      <c r="J3703" s="83" t="str">
        <f>IF(M3703&lt;&gt;"",VLOOKUP(M3703,LISTAS·PAPP!$U$3:$Z$8,4,FALSE),"")</f>
        <v/>
      </c>
      <c r="K3703" s="83" t="str">
        <f>IF(C3703&lt;&gt;"",VLOOKUP(C3703,LISTAS·PAPP!$H$3:$O$119,4,FALSE),"")</f>
        <v/>
      </c>
      <c r="L3703" s="85" t="str">
        <f>IF(C3703&lt;&gt;"",VLOOKUP(C3703,LISTAS·PAPP!$H$3:$O$119,8,FALSE),"")</f>
        <v/>
      </c>
      <c r="M3703" s="95"/>
      <c r="N3703" s="92"/>
      <c r="O3703" s="92"/>
      <c r="P3703" s="84" t="str">
        <f>IF(N3703&lt;&gt;"",VLOOKUP(N3703,LISTAS·PAPP!$U$9:$Y$125,5,FALSE),"")</f>
        <v/>
      </c>
      <c r="Q3703" s="83" t="str">
        <f>IF(O3703&lt;&gt;"",VLOOKUP(O3703,LISTAS·PAPP!$U$9:$W$125,3,FALSE),"")</f>
        <v/>
      </c>
      <c r="R3703" s="92"/>
      <c r="S3703" s="173"/>
      <c r="T3703" s="173"/>
      <c r="U3703" s="92"/>
      <c r="V3703" s="92"/>
      <c r="W3703" s="94"/>
      <c r="X3703" s="83" t="str">
        <f>IF(ISERROR(VLOOKUP(W3703,LISTAS·PAPP!$AJ$3:$AK$903,2,0))," ",VLOOKUP(W3703,LISTAS·PAPP!$AJ$3:$AK$903,2,0))</f>
        <v xml:space="preserve"> </v>
      </c>
      <c r="Y3703" s="96"/>
      <c r="Z3703" s="97"/>
      <c r="AA3703" s="97"/>
      <c r="AB3703" s="97"/>
      <c r="AC3703" s="97"/>
      <c r="AD3703" s="97"/>
      <c r="AE3703" s="97"/>
      <c r="AF3703" s="97"/>
      <c r="AG3703" s="97"/>
      <c r="AH3703" s="97"/>
      <c r="AI3703" s="97"/>
      <c r="AJ3703" s="97"/>
      <c r="AK3703" s="97"/>
      <c r="AL3703" s="86" t="str">
        <f t="shared" si="172"/>
        <v/>
      </c>
      <c r="AM3703" s="87" t="str">
        <f t="shared" si="173"/>
        <v xml:space="preserve"> </v>
      </c>
      <c r="AN3703" s="1" t="str">
        <f t="shared" si="174"/>
        <v xml:space="preserve"> </v>
      </c>
    </row>
    <row r="3704" spans="1:40" s="88" customFormat="1" x14ac:dyDescent="0.25">
      <c r="A3704" s="92"/>
      <c r="B3704" s="92"/>
      <c r="C3704" s="92"/>
      <c r="D3704" s="92"/>
      <c r="E3704" s="92"/>
      <c r="F3704" s="93"/>
      <c r="G3704" s="94"/>
      <c r="H3704" s="83" t="str">
        <f>IF(M3704&lt;&gt;"",VLOOKUP(M3704,LISTAS·PAPP!$U$3:$Z$8,2,FALSE),"")</f>
        <v/>
      </c>
      <c r="I3704" s="85" t="str">
        <f>IF(M3704&lt;&gt;"",VLOOKUP(M3704,LISTAS·PAPP!$U$3:$Z$8,3,FALSE),"")</f>
        <v/>
      </c>
      <c r="J3704" s="83" t="str">
        <f>IF(M3704&lt;&gt;"",VLOOKUP(M3704,LISTAS·PAPP!$U$3:$Z$8,4,FALSE),"")</f>
        <v/>
      </c>
      <c r="K3704" s="83" t="str">
        <f>IF(C3704&lt;&gt;"",VLOOKUP(C3704,LISTAS·PAPP!$H$3:$O$119,4,FALSE),"")</f>
        <v/>
      </c>
      <c r="L3704" s="85" t="str">
        <f>IF(C3704&lt;&gt;"",VLOOKUP(C3704,LISTAS·PAPP!$H$3:$O$119,8,FALSE),"")</f>
        <v/>
      </c>
      <c r="M3704" s="95"/>
      <c r="N3704" s="92"/>
      <c r="O3704" s="92"/>
      <c r="P3704" s="84" t="str">
        <f>IF(N3704&lt;&gt;"",VLOOKUP(N3704,LISTAS·PAPP!$U$9:$Y$125,5,FALSE),"")</f>
        <v/>
      </c>
      <c r="Q3704" s="83" t="str">
        <f>IF(O3704&lt;&gt;"",VLOOKUP(O3704,LISTAS·PAPP!$U$9:$W$125,3,FALSE),"")</f>
        <v/>
      </c>
      <c r="R3704" s="92"/>
      <c r="S3704" s="173"/>
      <c r="T3704" s="173"/>
      <c r="U3704" s="92"/>
      <c r="V3704" s="92"/>
      <c r="W3704" s="94"/>
      <c r="X3704" s="83" t="str">
        <f>IF(ISERROR(VLOOKUP(W3704,LISTAS·PAPP!$AJ$3:$AK$903,2,0))," ",VLOOKUP(W3704,LISTAS·PAPP!$AJ$3:$AK$903,2,0))</f>
        <v xml:space="preserve"> </v>
      </c>
      <c r="Y3704" s="96"/>
      <c r="Z3704" s="97"/>
      <c r="AA3704" s="97"/>
      <c r="AB3704" s="97"/>
      <c r="AC3704" s="97"/>
      <c r="AD3704" s="97"/>
      <c r="AE3704" s="97"/>
      <c r="AF3704" s="97"/>
      <c r="AG3704" s="97"/>
      <c r="AH3704" s="97"/>
      <c r="AI3704" s="97"/>
      <c r="AJ3704" s="97"/>
      <c r="AK3704" s="97"/>
      <c r="AL3704" s="86" t="str">
        <f t="shared" si="172"/>
        <v/>
      </c>
      <c r="AM3704" s="87" t="str">
        <f t="shared" si="173"/>
        <v xml:space="preserve"> </v>
      </c>
      <c r="AN3704" s="1" t="str">
        <f t="shared" si="174"/>
        <v xml:space="preserve"> </v>
      </c>
    </row>
    <row r="3705" spans="1:40" s="88" customFormat="1" x14ac:dyDescent="0.25">
      <c r="A3705" s="92"/>
      <c r="B3705" s="92"/>
      <c r="C3705" s="92"/>
      <c r="D3705" s="92"/>
      <c r="E3705" s="92"/>
      <c r="F3705" s="93"/>
      <c r="G3705" s="94"/>
      <c r="H3705" s="83" t="str">
        <f>IF(M3705&lt;&gt;"",VLOOKUP(M3705,LISTAS·PAPP!$U$3:$Z$8,2,FALSE),"")</f>
        <v/>
      </c>
      <c r="I3705" s="85" t="str">
        <f>IF(M3705&lt;&gt;"",VLOOKUP(M3705,LISTAS·PAPP!$U$3:$Z$8,3,FALSE),"")</f>
        <v/>
      </c>
      <c r="J3705" s="83" t="str">
        <f>IF(M3705&lt;&gt;"",VLOOKUP(M3705,LISTAS·PAPP!$U$3:$Z$8,4,FALSE),"")</f>
        <v/>
      </c>
      <c r="K3705" s="83" t="str">
        <f>IF(C3705&lt;&gt;"",VLOOKUP(C3705,LISTAS·PAPP!$H$3:$O$119,4,FALSE),"")</f>
        <v/>
      </c>
      <c r="L3705" s="85" t="str">
        <f>IF(C3705&lt;&gt;"",VLOOKUP(C3705,LISTAS·PAPP!$H$3:$O$119,8,FALSE),"")</f>
        <v/>
      </c>
      <c r="M3705" s="95"/>
      <c r="N3705" s="92"/>
      <c r="O3705" s="92"/>
      <c r="P3705" s="84" t="str">
        <f>IF(N3705&lt;&gt;"",VLOOKUP(N3705,LISTAS·PAPP!$U$9:$Y$125,5,FALSE),"")</f>
        <v/>
      </c>
      <c r="Q3705" s="83" t="str">
        <f>IF(O3705&lt;&gt;"",VLOOKUP(O3705,LISTAS·PAPP!$U$9:$W$125,3,FALSE),"")</f>
        <v/>
      </c>
      <c r="R3705" s="92"/>
      <c r="S3705" s="173"/>
      <c r="T3705" s="173"/>
      <c r="U3705" s="92"/>
      <c r="V3705" s="92"/>
      <c r="W3705" s="94"/>
      <c r="X3705" s="83" t="str">
        <f>IF(ISERROR(VLOOKUP(W3705,LISTAS·PAPP!$AJ$3:$AK$903,2,0))," ",VLOOKUP(W3705,LISTAS·PAPP!$AJ$3:$AK$903,2,0))</f>
        <v xml:space="preserve"> </v>
      </c>
      <c r="Y3705" s="96"/>
      <c r="Z3705" s="97"/>
      <c r="AA3705" s="97"/>
      <c r="AB3705" s="97"/>
      <c r="AC3705" s="97"/>
      <c r="AD3705" s="97"/>
      <c r="AE3705" s="97"/>
      <c r="AF3705" s="97"/>
      <c r="AG3705" s="97"/>
      <c r="AH3705" s="97"/>
      <c r="AI3705" s="97"/>
      <c r="AJ3705" s="97"/>
      <c r="AK3705" s="97"/>
      <c r="AL3705" s="86" t="str">
        <f t="shared" si="172"/>
        <v/>
      </c>
      <c r="AM3705" s="87" t="str">
        <f t="shared" si="173"/>
        <v xml:space="preserve"> </v>
      </c>
      <c r="AN3705" s="1" t="str">
        <f t="shared" si="174"/>
        <v xml:space="preserve"> </v>
      </c>
    </row>
    <row r="3706" spans="1:40" s="88" customFormat="1" x14ac:dyDescent="0.25">
      <c r="A3706" s="92"/>
      <c r="B3706" s="92"/>
      <c r="C3706" s="92"/>
      <c r="D3706" s="92"/>
      <c r="E3706" s="92"/>
      <c r="F3706" s="93"/>
      <c r="G3706" s="94"/>
      <c r="H3706" s="83" t="str">
        <f>IF(M3706&lt;&gt;"",VLOOKUP(M3706,LISTAS·PAPP!$U$3:$Z$8,2,FALSE),"")</f>
        <v/>
      </c>
      <c r="I3706" s="85" t="str">
        <f>IF(M3706&lt;&gt;"",VLOOKUP(M3706,LISTAS·PAPP!$U$3:$Z$8,3,FALSE),"")</f>
        <v/>
      </c>
      <c r="J3706" s="83" t="str">
        <f>IF(M3706&lt;&gt;"",VLOOKUP(M3706,LISTAS·PAPP!$U$3:$Z$8,4,FALSE),"")</f>
        <v/>
      </c>
      <c r="K3706" s="83" t="str">
        <f>IF(C3706&lt;&gt;"",VLOOKUP(C3706,LISTAS·PAPP!$H$3:$O$119,4,FALSE),"")</f>
        <v/>
      </c>
      <c r="L3706" s="85" t="str">
        <f>IF(C3706&lt;&gt;"",VLOOKUP(C3706,LISTAS·PAPP!$H$3:$O$119,8,FALSE),"")</f>
        <v/>
      </c>
      <c r="M3706" s="95"/>
      <c r="N3706" s="92"/>
      <c r="O3706" s="92"/>
      <c r="P3706" s="84" t="str">
        <f>IF(N3706&lt;&gt;"",VLOOKUP(N3706,LISTAS·PAPP!$U$9:$Y$125,5,FALSE),"")</f>
        <v/>
      </c>
      <c r="Q3706" s="83" t="str">
        <f>IF(O3706&lt;&gt;"",VLOOKUP(O3706,LISTAS·PAPP!$U$9:$W$125,3,FALSE),"")</f>
        <v/>
      </c>
      <c r="R3706" s="92"/>
      <c r="S3706" s="173"/>
      <c r="T3706" s="173"/>
      <c r="U3706" s="92"/>
      <c r="V3706" s="92"/>
      <c r="W3706" s="94"/>
      <c r="X3706" s="83" t="str">
        <f>IF(ISERROR(VLOOKUP(W3706,LISTAS·PAPP!$AJ$3:$AK$903,2,0))," ",VLOOKUP(W3706,LISTAS·PAPP!$AJ$3:$AK$903,2,0))</f>
        <v xml:space="preserve"> </v>
      </c>
      <c r="Y3706" s="96"/>
      <c r="Z3706" s="97"/>
      <c r="AA3706" s="97"/>
      <c r="AB3706" s="97"/>
      <c r="AC3706" s="97"/>
      <c r="AD3706" s="97"/>
      <c r="AE3706" s="97"/>
      <c r="AF3706" s="97"/>
      <c r="AG3706" s="97"/>
      <c r="AH3706" s="97"/>
      <c r="AI3706" s="97"/>
      <c r="AJ3706" s="97"/>
      <c r="AK3706" s="97"/>
      <c r="AL3706" s="86" t="str">
        <f t="shared" si="172"/>
        <v/>
      </c>
      <c r="AM3706" s="87" t="str">
        <f t="shared" si="173"/>
        <v xml:space="preserve"> </v>
      </c>
      <c r="AN3706" s="1" t="str">
        <f t="shared" si="174"/>
        <v xml:space="preserve"> </v>
      </c>
    </row>
    <row r="3707" spans="1:40" s="88" customFormat="1" x14ac:dyDescent="0.25">
      <c r="A3707" s="92"/>
      <c r="B3707" s="92"/>
      <c r="C3707" s="92"/>
      <c r="D3707" s="92"/>
      <c r="E3707" s="92"/>
      <c r="F3707" s="93"/>
      <c r="G3707" s="94"/>
      <c r="H3707" s="83" t="str">
        <f>IF(M3707&lt;&gt;"",VLOOKUP(M3707,LISTAS·PAPP!$U$3:$Z$8,2,FALSE),"")</f>
        <v/>
      </c>
      <c r="I3707" s="85" t="str">
        <f>IF(M3707&lt;&gt;"",VLOOKUP(M3707,LISTAS·PAPP!$U$3:$Z$8,3,FALSE),"")</f>
        <v/>
      </c>
      <c r="J3707" s="83" t="str">
        <f>IF(M3707&lt;&gt;"",VLOOKUP(M3707,LISTAS·PAPP!$U$3:$Z$8,4,FALSE),"")</f>
        <v/>
      </c>
      <c r="K3707" s="83" t="str">
        <f>IF(C3707&lt;&gt;"",VLOOKUP(C3707,LISTAS·PAPP!$H$3:$O$119,4,FALSE),"")</f>
        <v/>
      </c>
      <c r="L3707" s="85" t="str">
        <f>IF(C3707&lt;&gt;"",VLOOKUP(C3707,LISTAS·PAPP!$H$3:$O$119,8,FALSE),"")</f>
        <v/>
      </c>
      <c r="M3707" s="95"/>
      <c r="N3707" s="92"/>
      <c r="O3707" s="92"/>
      <c r="P3707" s="84" t="str">
        <f>IF(N3707&lt;&gt;"",VLOOKUP(N3707,LISTAS·PAPP!$U$9:$Y$125,5,FALSE),"")</f>
        <v/>
      </c>
      <c r="Q3707" s="83" t="str">
        <f>IF(O3707&lt;&gt;"",VLOOKUP(O3707,LISTAS·PAPP!$U$9:$W$125,3,FALSE),"")</f>
        <v/>
      </c>
      <c r="R3707" s="92"/>
      <c r="S3707" s="173"/>
      <c r="T3707" s="173"/>
      <c r="U3707" s="92"/>
      <c r="V3707" s="92"/>
      <c r="W3707" s="94"/>
      <c r="X3707" s="83" t="str">
        <f>IF(ISERROR(VLOOKUP(W3707,LISTAS·PAPP!$AJ$3:$AK$903,2,0))," ",VLOOKUP(W3707,LISTAS·PAPP!$AJ$3:$AK$903,2,0))</f>
        <v xml:space="preserve"> </v>
      </c>
      <c r="Y3707" s="96"/>
      <c r="Z3707" s="97"/>
      <c r="AA3707" s="97"/>
      <c r="AB3707" s="97"/>
      <c r="AC3707" s="97"/>
      <c r="AD3707" s="97"/>
      <c r="AE3707" s="97"/>
      <c r="AF3707" s="97"/>
      <c r="AG3707" s="97"/>
      <c r="AH3707" s="97"/>
      <c r="AI3707" s="97"/>
      <c r="AJ3707" s="97"/>
      <c r="AK3707" s="97"/>
      <c r="AL3707" s="86" t="str">
        <f t="shared" si="172"/>
        <v/>
      </c>
      <c r="AM3707" s="87" t="str">
        <f t="shared" si="173"/>
        <v xml:space="preserve"> </v>
      </c>
      <c r="AN3707" s="1" t="str">
        <f t="shared" si="174"/>
        <v xml:space="preserve"> </v>
      </c>
    </row>
    <row r="3708" spans="1:40" s="88" customFormat="1" x14ac:dyDescent="0.25">
      <c r="A3708" s="92"/>
      <c r="B3708" s="92"/>
      <c r="C3708" s="92"/>
      <c r="D3708" s="92"/>
      <c r="E3708" s="92"/>
      <c r="F3708" s="93"/>
      <c r="G3708" s="94"/>
      <c r="H3708" s="83" t="str">
        <f>IF(M3708&lt;&gt;"",VLOOKUP(M3708,LISTAS·PAPP!$U$3:$Z$8,2,FALSE),"")</f>
        <v/>
      </c>
      <c r="I3708" s="85" t="str">
        <f>IF(M3708&lt;&gt;"",VLOOKUP(M3708,LISTAS·PAPP!$U$3:$Z$8,3,FALSE),"")</f>
        <v/>
      </c>
      <c r="J3708" s="83" t="str">
        <f>IF(M3708&lt;&gt;"",VLOOKUP(M3708,LISTAS·PAPP!$U$3:$Z$8,4,FALSE),"")</f>
        <v/>
      </c>
      <c r="K3708" s="83" t="str">
        <f>IF(C3708&lt;&gt;"",VLOOKUP(C3708,LISTAS·PAPP!$H$3:$O$119,4,FALSE),"")</f>
        <v/>
      </c>
      <c r="L3708" s="85" t="str">
        <f>IF(C3708&lt;&gt;"",VLOOKUP(C3708,LISTAS·PAPP!$H$3:$O$119,8,FALSE),"")</f>
        <v/>
      </c>
      <c r="M3708" s="95"/>
      <c r="N3708" s="92"/>
      <c r="O3708" s="92"/>
      <c r="P3708" s="84" t="str">
        <f>IF(N3708&lt;&gt;"",VLOOKUP(N3708,LISTAS·PAPP!$U$9:$Y$125,5,FALSE),"")</f>
        <v/>
      </c>
      <c r="Q3708" s="83" t="str">
        <f>IF(O3708&lt;&gt;"",VLOOKUP(O3708,LISTAS·PAPP!$U$9:$W$125,3,FALSE),"")</f>
        <v/>
      </c>
      <c r="R3708" s="92"/>
      <c r="S3708" s="173"/>
      <c r="T3708" s="173"/>
      <c r="U3708" s="92"/>
      <c r="V3708" s="92"/>
      <c r="W3708" s="94"/>
      <c r="X3708" s="83" t="str">
        <f>IF(ISERROR(VLOOKUP(W3708,LISTAS·PAPP!$AJ$3:$AK$903,2,0))," ",VLOOKUP(W3708,LISTAS·PAPP!$AJ$3:$AK$903,2,0))</f>
        <v xml:space="preserve"> </v>
      </c>
      <c r="Y3708" s="96"/>
      <c r="Z3708" s="97"/>
      <c r="AA3708" s="97"/>
      <c r="AB3708" s="97"/>
      <c r="AC3708" s="97"/>
      <c r="AD3708" s="97"/>
      <c r="AE3708" s="97"/>
      <c r="AF3708" s="97"/>
      <c r="AG3708" s="97"/>
      <c r="AH3708" s="97"/>
      <c r="AI3708" s="97"/>
      <c r="AJ3708" s="97"/>
      <c r="AK3708" s="97"/>
      <c r="AL3708" s="86" t="str">
        <f t="shared" si="172"/>
        <v/>
      </c>
      <c r="AM3708" s="87" t="str">
        <f t="shared" si="173"/>
        <v xml:space="preserve"> </v>
      </c>
      <c r="AN3708" s="1" t="str">
        <f t="shared" si="174"/>
        <v xml:space="preserve"> </v>
      </c>
    </row>
    <row r="3709" spans="1:40" s="88" customFormat="1" x14ac:dyDescent="0.25">
      <c r="A3709" s="92"/>
      <c r="B3709" s="92"/>
      <c r="C3709" s="92"/>
      <c r="D3709" s="92"/>
      <c r="E3709" s="92"/>
      <c r="F3709" s="93"/>
      <c r="G3709" s="94"/>
      <c r="H3709" s="83" t="str">
        <f>IF(M3709&lt;&gt;"",VLOOKUP(M3709,LISTAS·PAPP!$U$3:$Z$8,2,FALSE),"")</f>
        <v/>
      </c>
      <c r="I3709" s="85" t="str">
        <f>IF(M3709&lt;&gt;"",VLOOKUP(M3709,LISTAS·PAPP!$U$3:$Z$8,3,FALSE),"")</f>
        <v/>
      </c>
      <c r="J3709" s="83" t="str">
        <f>IF(M3709&lt;&gt;"",VLOOKUP(M3709,LISTAS·PAPP!$U$3:$Z$8,4,FALSE),"")</f>
        <v/>
      </c>
      <c r="K3709" s="83" t="str">
        <f>IF(C3709&lt;&gt;"",VLOOKUP(C3709,LISTAS·PAPP!$H$3:$O$119,4,FALSE),"")</f>
        <v/>
      </c>
      <c r="L3709" s="85" t="str">
        <f>IF(C3709&lt;&gt;"",VLOOKUP(C3709,LISTAS·PAPP!$H$3:$O$119,8,FALSE),"")</f>
        <v/>
      </c>
      <c r="M3709" s="95"/>
      <c r="N3709" s="92"/>
      <c r="O3709" s="92"/>
      <c r="P3709" s="84" t="str">
        <f>IF(N3709&lt;&gt;"",VLOOKUP(N3709,LISTAS·PAPP!$U$9:$Y$125,5,FALSE),"")</f>
        <v/>
      </c>
      <c r="Q3709" s="83" t="str">
        <f>IF(O3709&lt;&gt;"",VLOOKUP(O3709,LISTAS·PAPP!$U$9:$W$125,3,FALSE),"")</f>
        <v/>
      </c>
      <c r="R3709" s="92"/>
      <c r="S3709" s="173"/>
      <c r="T3709" s="173"/>
      <c r="U3709" s="92"/>
      <c r="V3709" s="92"/>
      <c r="W3709" s="94"/>
      <c r="X3709" s="83" t="str">
        <f>IF(ISERROR(VLOOKUP(W3709,LISTAS·PAPP!$AJ$3:$AK$903,2,0))," ",VLOOKUP(W3709,LISTAS·PAPP!$AJ$3:$AK$903,2,0))</f>
        <v xml:space="preserve"> </v>
      </c>
      <c r="Y3709" s="96"/>
      <c r="Z3709" s="97"/>
      <c r="AA3709" s="97"/>
      <c r="AB3709" s="97"/>
      <c r="AC3709" s="97"/>
      <c r="AD3709" s="97"/>
      <c r="AE3709" s="97"/>
      <c r="AF3709" s="97"/>
      <c r="AG3709" s="97"/>
      <c r="AH3709" s="97"/>
      <c r="AI3709" s="97"/>
      <c r="AJ3709" s="97"/>
      <c r="AK3709" s="97"/>
      <c r="AL3709" s="86" t="str">
        <f t="shared" si="172"/>
        <v/>
      </c>
      <c r="AM3709" s="87" t="str">
        <f t="shared" si="173"/>
        <v xml:space="preserve"> </v>
      </c>
      <c r="AN3709" s="1" t="str">
        <f t="shared" si="174"/>
        <v xml:space="preserve"> </v>
      </c>
    </row>
    <row r="3710" spans="1:40" s="88" customFormat="1" x14ac:dyDescent="0.25">
      <c r="A3710" s="92"/>
      <c r="B3710" s="92"/>
      <c r="C3710" s="92"/>
      <c r="D3710" s="92"/>
      <c r="E3710" s="92"/>
      <c r="F3710" s="93"/>
      <c r="G3710" s="94"/>
      <c r="H3710" s="83" t="str">
        <f>IF(M3710&lt;&gt;"",VLOOKUP(M3710,LISTAS·PAPP!$U$3:$Z$8,2,FALSE),"")</f>
        <v/>
      </c>
      <c r="I3710" s="85" t="str">
        <f>IF(M3710&lt;&gt;"",VLOOKUP(M3710,LISTAS·PAPP!$U$3:$Z$8,3,FALSE),"")</f>
        <v/>
      </c>
      <c r="J3710" s="83" t="str">
        <f>IF(M3710&lt;&gt;"",VLOOKUP(M3710,LISTAS·PAPP!$U$3:$Z$8,4,FALSE),"")</f>
        <v/>
      </c>
      <c r="K3710" s="83" t="str">
        <f>IF(C3710&lt;&gt;"",VLOOKUP(C3710,LISTAS·PAPP!$H$3:$O$119,4,FALSE),"")</f>
        <v/>
      </c>
      <c r="L3710" s="85" t="str">
        <f>IF(C3710&lt;&gt;"",VLOOKUP(C3710,LISTAS·PAPP!$H$3:$O$119,8,FALSE),"")</f>
        <v/>
      </c>
      <c r="M3710" s="95"/>
      <c r="N3710" s="92"/>
      <c r="O3710" s="92"/>
      <c r="P3710" s="84" t="str">
        <f>IF(N3710&lt;&gt;"",VLOOKUP(N3710,LISTAS·PAPP!$U$9:$Y$125,5,FALSE),"")</f>
        <v/>
      </c>
      <c r="Q3710" s="83" t="str">
        <f>IF(O3710&lt;&gt;"",VLOOKUP(O3710,LISTAS·PAPP!$U$9:$W$125,3,FALSE),"")</f>
        <v/>
      </c>
      <c r="R3710" s="92"/>
      <c r="S3710" s="173"/>
      <c r="T3710" s="173"/>
      <c r="U3710" s="92"/>
      <c r="V3710" s="92"/>
      <c r="W3710" s="94"/>
      <c r="X3710" s="83" t="str">
        <f>IF(ISERROR(VLOOKUP(W3710,LISTAS·PAPP!$AJ$3:$AK$903,2,0))," ",VLOOKUP(W3710,LISTAS·PAPP!$AJ$3:$AK$903,2,0))</f>
        <v xml:space="preserve"> </v>
      </c>
      <c r="Y3710" s="96"/>
      <c r="Z3710" s="97"/>
      <c r="AA3710" s="97"/>
      <c r="AB3710" s="97"/>
      <c r="AC3710" s="97"/>
      <c r="AD3710" s="97"/>
      <c r="AE3710" s="97"/>
      <c r="AF3710" s="97"/>
      <c r="AG3710" s="97"/>
      <c r="AH3710" s="97"/>
      <c r="AI3710" s="97"/>
      <c r="AJ3710" s="97"/>
      <c r="AK3710" s="97"/>
      <c r="AL3710" s="86" t="str">
        <f t="shared" si="172"/>
        <v/>
      </c>
      <c r="AM3710" s="87" t="str">
        <f t="shared" si="173"/>
        <v xml:space="preserve"> </v>
      </c>
      <c r="AN3710" s="1" t="str">
        <f t="shared" si="174"/>
        <v xml:space="preserve"> </v>
      </c>
    </row>
    <row r="3711" spans="1:40" s="88" customFormat="1" x14ac:dyDescent="0.25">
      <c r="A3711" s="92"/>
      <c r="B3711" s="92"/>
      <c r="C3711" s="92"/>
      <c r="D3711" s="92"/>
      <c r="E3711" s="92"/>
      <c r="F3711" s="93"/>
      <c r="G3711" s="94"/>
      <c r="H3711" s="83" t="str">
        <f>IF(M3711&lt;&gt;"",VLOOKUP(M3711,LISTAS·PAPP!$U$3:$Z$8,2,FALSE),"")</f>
        <v/>
      </c>
      <c r="I3711" s="85" t="str">
        <f>IF(M3711&lt;&gt;"",VLOOKUP(M3711,LISTAS·PAPP!$U$3:$Z$8,3,FALSE),"")</f>
        <v/>
      </c>
      <c r="J3711" s="83" t="str">
        <f>IF(M3711&lt;&gt;"",VLOOKUP(M3711,LISTAS·PAPP!$U$3:$Z$8,4,FALSE),"")</f>
        <v/>
      </c>
      <c r="K3711" s="83" t="str">
        <f>IF(C3711&lt;&gt;"",VLOOKUP(C3711,LISTAS·PAPP!$H$3:$O$119,4,FALSE),"")</f>
        <v/>
      </c>
      <c r="L3711" s="85" t="str">
        <f>IF(C3711&lt;&gt;"",VLOOKUP(C3711,LISTAS·PAPP!$H$3:$O$119,8,FALSE),"")</f>
        <v/>
      </c>
      <c r="M3711" s="95"/>
      <c r="N3711" s="92"/>
      <c r="O3711" s="92"/>
      <c r="P3711" s="84" t="str">
        <f>IF(N3711&lt;&gt;"",VLOOKUP(N3711,LISTAS·PAPP!$U$9:$Y$125,5,FALSE),"")</f>
        <v/>
      </c>
      <c r="Q3711" s="83" t="str">
        <f>IF(O3711&lt;&gt;"",VLOOKUP(O3711,LISTAS·PAPP!$U$9:$W$125,3,FALSE),"")</f>
        <v/>
      </c>
      <c r="R3711" s="92"/>
      <c r="S3711" s="173"/>
      <c r="T3711" s="173"/>
      <c r="U3711" s="92"/>
      <c r="V3711" s="92"/>
      <c r="W3711" s="94"/>
      <c r="X3711" s="83" t="str">
        <f>IF(ISERROR(VLOOKUP(W3711,LISTAS·PAPP!$AJ$3:$AK$903,2,0))," ",VLOOKUP(W3711,LISTAS·PAPP!$AJ$3:$AK$903,2,0))</f>
        <v xml:space="preserve"> </v>
      </c>
      <c r="Y3711" s="96"/>
      <c r="Z3711" s="97"/>
      <c r="AA3711" s="97"/>
      <c r="AB3711" s="97"/>
      <c r="AC3711" s="97"/>
      <c r="AD3711" s="97"/>
      <c r="AE3711" s="97"/>
      <c r="AF3711" s="97"/>
      <c r="AG3711" s="97"/>
      <c r="AH3711" s="97"/>
      <c r="AI3711" s="97"/>
      <c r="AJ3711" s="97"/>
      <c r="AK3711" s="97"/>
      <c r="AL3711" s="86" t="str">
        <f t="shared" si="172"/>
        <v/>
      </c>
      <c r="AM3711" s="87" t="str">
        <f t="shared" si="173"/>
        <v xml:space="preserve"> </v>
      </c>
      <c r="AN3711" s="1" t="str">
        <f t="shared" si="174"/>
        <v xml:space="preserve"> </v>
      </c>
    </row>
    <row r="3712" spans="1:40" s="88" customFormat="1" x14ac:dyDescent="0.25">
      <c r="A3712" s="92"/>
      <c r="B3712" s="92"/>
      <c r="C3712" s="92"/>
      <c r="D3712" s="92"/>
      <c r="E3712" s="92"/>
      <c r="F3712" s="93"/>
      <c r="G3712" s="94"/>
      <c r="H3712" s="83" t="str">
        <f>IF(M3712&lt;&gt;"",VLOOKUP(M3712,LISTAS·PAPP!$U$3:$Z$8,2,FALSE),"")</f>
        <v/>
      </c>
      <c r="I3712" s="85" t="str">
        <f>IF(M3712&lt;&gt;"",VLOOKUP(M3712,LISTAS·PAPP!$U$3:$Z$8,3,FALSE),"")</f>
        <v/>
      </c>
      <c r="J3712" s="83" t="str">
        <f>IF(M3712&lt;&gt;"",VLOOKUP(M3712,LISTAS·PAPP!$U$3:$Z$8,4,FALSE),"")</f>
        <v/>
      </c>
      <c r="K3712" s="83" t="str">
        <f>IF(C3712&lt;&gt;"",VLOOKUP(C3712,LISTAS·PAPP!$H$3:$O$119,4,FALSE),"")</f>
        <v/>
      </c>
      <c r="L3712" s="85" t="str">
        <f>IF(C3712&lt;&gt;"",VLOOKUP(C3712,LISTAS·PAPP!$H$3:$O$119,8,FALSE),"")</f>
        <v/>
      </c>
      <c r="M3712" s="95"/>
      <c r="N3712" s="92"/>
      <c r="O3712" s="92"/>
      <c r="P3712" s="84" t="str">
        <f>IF(N3712&lt;&gt;"",VLOOKUP(N3712,LISTAS·PAPP!$U$9:$Y$125,5,FALSE),"")</f>
        <v/>
      </c>
      <c r="Q3712" s="83" t="str">
        <f>IF(O3712&lt;&gt;"",VLOOKUP(O3712,LISTAS·PAPP!$U$9:$W$125,3,FALSE),"")</f>
        <v/>
      </c>
      <c r="R3712" s="92"/>
      <c r="S3712" s="173"/>
      <c r="T3712" s="173"/>
      <c r="U3712" s="92"/>
      <c r="V3712" s="92"/>
      <c r="W3712" s="94"/>
      <c r="X3712" s="83" t="str">
        <f>IF(ISERROR(VLOOKUP(W3712,LISTAS·PAPP!$AJ$3:$AK$903,2,0))," ",VLOOKUP(W3712,LISTAS·PAPP!$AJ$3:$AK$903,2,0))</f>
        <v xml:space="preserve"> </v>
      </c>
      <c r="Y3712" s="96"/>
      <c r="Z3712" s="97"/>
      <c r="AA3712" s="97"/>
      <c r="AB3712" s="97"/>
      <c r="AC3712" s="97"/>
      <c r="AD3712" s="97"/>
      <c r="AE3712" s="97"/>
      <c r="AF3712" s="97"/>
      <c r="AG3712" s="97"/>
      <c r="AH3712" s="97"/>
      <c r="AI3712" s="97"/>
      <c r="AJ3712" s="97"/>
      <c r="AK3712" s="97"/>
      <c r="AL3712" s="86" t="str">
        <f t="shared" si="172"/>
        <v/>
      </c>
      <c r="AM3712" s="87" t="str">
        <f t="shared" si="173"/>
        <v xml:space="preserve"> </v>
      </c>
      <c r="AN3712" s="1" t="str">
        <f t="shared" si="174"/>
        <v xml:space="preserve"> </v>
      </c>
    </row>
    <row r="3713" spans="1:40" s="88" customFormat="1" x14ac:dyDescent="0.25">
      <c r="A3713" s="92"/>
      <c r="B3713" s="92"/>
      <c r="C3713" s="92"/>
      <c r="D3713" s="92"/>
      <c r="E3713" s="92"/>
      <c r="F3713" s="93"/>
      <c r="G3713" s="94"/>
      <c r="H3713" s="83" t="str">
        <f>IF(M3713&lt;&gt;"",VLOOKUP(M3713,LISTAS·PAPP!$U$3:$Z$8,2,FALSE),"")</f>
        <v/>
      </c>
      <c r="I3713" s="85" t="str">
        <f>IF(M3713&lt;&gt;"",VLOOKUP(M3713,LISTAS·PAPP!$U$3:$Z$8,3,FALSE),"")</f>
        <v/>
      </c>
      <c r="J3713" s="83" t="str">
        <f>IF(M3713&lt;&gt;"",VLOOKUP(M3713,LISTAS·PAPP!$U$3:$Z$8,4,FALSE),"")</f>
        <v/>
      </c>
      <c r="K3713" s="83" t="str">
        <f>IF(C3713&lt;&gt;"",VLOOKUP(C3713,LISTAS·PAPP!$H$3:$O$119,4,FALSE),"")</f>
        <v/>
      </c>
      <c r="L3713" s="85" t="str">
        <f>IF(C3713&lt;&gt;"",VLOOKUP(C3713,LISTAS·PAPP!$H$3:$O$119,8,FALSE),"")</f>
        <v/>
      </c>
      <c r="M3713" s="95"/>
      <c r="N3713" s="92"/>
      <c r="O3713" s="92"/>
      <c r="P3713" s="84" t="str">
        <f>IF(N3713&lt;&gt;"",VLOOKUP(N3713,LISTAS·PAPP!$U$9:$Y$125,5,FALSE),"")</f>
        <v/>
      </c>
      <c r="Q3713" s="83" t="str">
        <f>IF(O3713&lt;&gt;"",VLOOKUP(O3713,LISTAS·PAPP!$U$9:$W$125,3,FALSE),"")</f>
        <v/>
      </c>
      <c r="R3713" s="92"/>
      <c r="S3713" s="173"/>
      <c r="T3713" s="173"/>
      <c r="U3713" s="92"/>
      <c r="V3713" s="92"/>
      <c r="W3713" s="94"/>
      <c r="X3713" s="83" t="str">
        <f>IF(ISERROR(VLOOKUP(W3713,LISTAS·PAPP!$AJ$3:$AK$903,2,0))," ",VLOOKUP(W3713,LISTAS·PAPP!$AJ$3:$AK$903,2,0))</f>
        <v xml:space="preserve"> </v>
      </c>
      <c r="Y3713" s="96"/>
      <c r="Z3713" s="97"/>
      <c r="AA3713" s="97"/>
      <c r="AB3713" s="97"/>
      <c r="AC3713" s="97"/>
      <c r="AD3713" s="97"/>
      <c r="AE3713" s="97"/>
      <c r="AF3713" s="97"/>
      <c r="AG3713" s="97"/>
      <c r="AH3713" s="97"/>
      <c r="AI3713" s="97"/>
      <c r="AJ3713" s="97"/>
      <c r="AK3713" s="97"/>
      <c r="AL3713" s="86" t="str">
        <f t="shared" si="172"/>
        <v/>
      </c>
      <c r="AM3713" s="87" t="str">
        <f t="shared" si="173"/>
        <v xml:space="preserve"> </v>
      </c>
      <c r="AN3713" s="1" t="str">
        <f t="shared" si="174"/>
        <v xml:space="preserve"> </v>
      </c>
    </row>
    <row r="3714" spans="1:40" s="88" customFormat="1" x14ac:dyDescent="0.25">
      <c r="A3714" s="92"/>
      <c r="B3714" s="92"/>
      <c r="C3714" s="92"/>
      <c r="D3714" s="92"/>
      <c r="E3714" s="92"/>
      <c r="F3714" s="93"/>
      <c r="G3714" s="94"/>
      <c r="H3714" s="83" t="str">
        <f>IF(M3714&lt;&gt;"",VLOOKUP(M3714,LISTAS·PAPP!$U$3:$Z$8,2,FALSE),"")</f>
        <v/>
      </c>
      <c r="I3714" s="85" t="str">
        <f>IF(M3714&lt;&gt;"",VLOOKUP(M3714,LISTAS·PAPP!$U$3:$Z$8,3,FALSE),"")</f>
        <v/>
      </c>
      <c r="J3714" s="83" t="str">
        <f>IF(M3714&lt;&gt;"",VLOOKUP(M3714,LISTAS·PAPP!$U$3:$Z$8,4,FALSE),"")</f>
        <v/>
      </c>
      <c r="K3714" s="83" t="str">
        <f>IF(C3714&lt;&gt;"",VLOOKUP(C3714,LISTAS·PAPP!$H$3:$O$119,4,FALSE),"")</f>
        <v/>
      </c>
      <c r="L3714" s="85" t="str">
        <f>IF(C3714&lt;&gt;"",VLOOKUP(C3714,LISTAS·PAPP!$H$3:$O$119,8,FALSE),"")</f>
        <v/>
      </c>
      <c r="M3714" s="95"/>
      <c r="N3714" s="92"/>
      <c r="O3714" s="92"/>
      <c r="P3714" s="84" t="str">
        <f>IF(N3714&lt;&gt;"",VLOOKUP(N3714,LISTAS·PAPP!$U$9:$Y$125,5,FALSE),"")</f>
        <v/>
      </c>
      <c r="Q3714" s="83" t="str">
        <f>IF(O3714&lt;&gt;"",VLOOKUP(O3714,LISTAS·PAPP!$U$9:$W$125,3,FALSE),"")</f>
        <v/>
      </c>
      <c r="R3714" s="92"/>
      <c r="S3714" s="173"/>
      <c r="T3714" s="173"/>
      <c r="U3714" s="92"/>
      <c r="V3714" s="92"/>
      <c r="W3714" s="94"/>
      <c r="X3714" s="83" t="str">
        <f>IF(ISERROR(VLOOKUP(W3714,LISTAS·PAPP!$AJ$3:$AK$903,2,0))," ",VLOOKUP(W3714,LISTAS·PAPP!$AJ$3:$AK$903,2,0))</f>
        <v xml:space="preserve"> </v>
      </c>
      <c r="Y3714" s="96"/>
      <c r="Z3714" s="97"/>
      <c r="AA3714" s="97"/>
      <c r="AB3714" s="97"/>
      <c r="AC3714" s="97"/>
      <c r="AD3714" s="97"/>
      <c r="AE3714" s="97"/>
      <c r="AF3714" s="97"/>
      <c r="AG3714" s="97"/>
      <c r="AH3714" s="97"/>
      <c r="AI3714" s="97"/>
      <c r="AJ3714" s="97"/>
      <c r="AK3714" s="97"/>
      <c r="AL3714" s="86" t="str">
        <f t="shared" si="172"/>
        <v/>
      </c>
      <c r="AM3714" s="87" t="str">
        <f t="shared" si="173"/>
        <v xml:space="preserve"> </v>
      </c>
      <c r="AN3714" s="1" t="str">
        <f t="shared" si="174"/>
        <v xml:space="preserve"> </v>
      </c>
    </row>
    <row r="3715" spans="1:40" s="88" customFormat="1" x14ac:dyDescent="0.25">
      <c r="A3715" s="92"/>
      <c r="B3715" s="92"/>
      <c r="C3715" s="92"/>
      <c r="D3715" s="92"/>
      <c r="E3715" s="92"/>
      <c r="F3715" s="93"/>
      <c r="G3715" s="94"/>
      <c r="H3715" s="83" t="str">
        <f>IF(M3715&lt;&gt;"",VLOOKUP(M3715,LISTAS·PAPP!$U$3:$Z$8,2,FALSE),"")</f>
        <v/>
      </c>
      <c r="I3715" s="85" t="str">
        <f>IF(M3715&lt;&gt;"",VLOOKUP(M3715,LISTAS·PAPP!$U$3:$Z$8,3,FALSE),"")</f>
        <v/>
      </c>
      <c r="J3715" s="83" t="str">
        <f>IF(M3715&lt;&gt;"",VLOOKUP(M3715,LISTAS·PAPP!$U$3:$Z$8,4,FALSE),"")</f>
        <v/>
      </c>
      <c r="K3715" s="83" t="str">
        <f>IF(C3715&lt;&gt;"",VLOOKUP(C3715,LISTAS·PAPP!$H$3:$O$119,4,FALSE),"")</f>
        <v/>
      </c>
      <c r="L3715" s="85" t="str">
        <f>IF(C3715&lt;&gt;"",VLOOKUP(C3715,LISTAS·PAPP!$H$3:$O$119,8,FALSE),"")</f>
        <v/>
      </c>
      <c r="M3715" s="95"/>
      <c r="N3715" s="92"/>
      <c r="O3715" s="92"/>
      <c r="P3715" s="84" t="str">
        <f>IF(N3715&lt;&gt;"",VLOOKUP(N3715,LISTAS·PAPP!$U$9:$Y$125,5,FALSE),"")</f>
        <v/>
      </c>
      <c r="Q3715" s="83" t="str">
        <f>IF(O3715&lt;&gt;"",VLOOKUP(O3715,LISTAS·PAPP!$U$9:$W$125,3,FALSE),"")</f>
        <v/>
      </c>
      <c r="R3715" s="92"/>
      <c r="S3715" s="173"/>
      <c r="T3715" s="173"/>
      <c r="U3715" s="92"/>
      <c r="V3715" s="92"/>
      <c r="W3715" s="94"/>
      <c r="X3715" s="83" t="str">
        <f>IF(ISERROR(VLOOKUP(W3715,LISTAS·PAPP!$AJ$3:$AK$903,2,0))," ",VLOOKUP(W3715,LISTAS·PAPP!$AJ$3:$AK$903,2,0))</f>
        <v xml:space="preserve"> </v>
      </c>
      <c r="Y3715" s="96"/>
      <c r="Z3715" s="97"/>
      <c r="AA3715" s="97"/>
      <c r="AB3715" s="97"/>
      <c r="AC3715" s="97"/>
      <c r="AD3715" s="97"/>
      <c r="AE3715" s="97"/>
      <c r="AF3715" s="97"/>
      <c r="AG3715" s="97"/>
      <c r="AH3715" s="97"/>
      <c r="AI3715" s="97"/>
      <c r="AJ3715" s="97"/>
      <c r="AK3715" s="97"/>
      <c r="AL3715" s="86" t="str">
        <f t="shared" si="172"/>
        <v/>
      </c>
      <c r="AM3715" s="87" t="str">
        <f t="shared" si="173"/>
        <v xml:space="preserve"> </v>
      </c>
      <c r="AN3715" s="1" t="str">
        <f t="shared" si="174"/>
        <v xml:space="preserve"> </v>
      </c>
    </row>
    <row r="3716" spans="1:40" s="88" customFormat="1" x14ac:dyDescent="0.25">
      <c r="A3716" s="92"/>
      <c r="B3716" s="92"/>
      <c r="C3716" s="92"/>
      <c r="D3716" s="92"/>
      <c r="E3716" s="92"/>
      <c r="F3716" s="93"/>
      <c r="G3716" s="94"/>
      <c r="H3716" s="83" t="str">
        <f>IF(M3716&lt;&gt;"",VLOOKUP(M3716,LISTAS·PAPP!$U$3:$Z$8,2,FALSE),"")</f>
        <v/>
      </c>
      <c r="I3716" s="85" t="str">
        <f>IF(M3716&lt;&gt;"",VLOOKUP(M3716,LISTAS·PAPP!$U$3:$Z$8,3,FALSE),"")</f>
        <v/>
      </c>
      <c r="J3716" s="83" t="str">
        <f>IF(M3716&lt;&gt;"",VLOOKUP(M3716,LISTAS·PAPP!$U$3:$Z$8,4,FALSE),"")</f>
        <v/>
      </c>
      <c r="K3716" s="83" t="str">
        <f>IF(C3716&lt;&gt;"",VLOOKUP(C3716,LISTAS·PAPP!$H$3:$O$119,4,FALSE),"")</f>
        <v/>
      </c>
      <c r="L3716" s="85" t="str">
        <f>IF(C3716&lt;&gt;"",VLOOKUP(C3716,LISTAS·PAPP!$H$3:$O$119,8,FALSE),"")</f>
        <v/>
      </c>
      <c r="M3716" s="95"/>
      <c r="N3716" s="92"/>
      <c r="O3716" s="92"/>
      <c r="P3716" s="84" t="str">
        <f>IF(N3716&lt;&gt;"",VLOOKUP(N3716,LISTAS·PAPP!$U$9:$Y$125,5,FALSE),"")</f>
        <v/>
      </c>
      <c r="Q3716" s="83" t="str">
        <f>IF(O3716&lt;&gt;"",VLOOKUP(O3716,LISTAS·PAPP!$U$9:$W$125,3,FALSE),"")</f>
        <v/>
      </c>
      <c r="R3716" s="92"/>
      <c r="S3716" s="173"/>
      <c r="T3716" s="173"/>
      <c r="U3716" s="92"/>
      <c r="V3716" s="92"/>
      <c r="W3716" s="94"/>
      <c r="X3716" s="83" t="str">
        <f>IF(ISERROR(VLOOKUP(W3716,LISTAS·PAPP!$AJ$3:$AK$903,2,0))," ",VLOOKUP(W3716,LISTAS·PAPP!$AJ$3:$AK$903,2,0))</f>
        <v xml:space="preserve"> </v>
      </c>
      <c r="Y3716" s="96"/>
      <c r="Z3716" s="97"/>
      <c r="AA3716" s="97"/>
      <c r="AB3716" s="97"/>
      <c r="AC3716" s="97"/>
      <c r="AD3716" s="97"/>
      <c r="AE3716" s="97"/>
      <c r="AF3716" s="97"/>
      <c r="AG3716" s="97"/>
      <c r="AH3716" s="97"/>
      <c r="AI3716" s="97"/>
      <c r="AJ3716" s="97"/>
      <c r="AK3716" s="97"/>
      <c r="AL3716" s="86" t="str">
        <f t="shared" si="172"/>
        <v/>
      </c>
      <c r="AM3716" s="87" t="str">
        <f t="shared" si="173"/>
        <v xml:space="preserve"> </v>
      </c>
      <c r="AN3716" s="1" t="str">
        <f t="shared" si="174"/>
        <v xml:space="preserve"> </v>
      </c>
    </row>
    <row r="3717" spans="1:40" s="88" customFormat="1" x14ac:dyDescent="0.25">
      <c r="A3717" s="92"/>
      <c r="B3717" s="92"/>
      <c r="C3717" s="92"/>
      <c r="D3717" s="92"/>
      <c r="E3717" s="92"/>
      <c r="F3717" s="93"/>
      <c r="G3717" s="94"/>
      <c r="H3717" s="83" t="str">
        <f>IF(M3717&lt;&gt;"",VLOOKUP(M3717,LISTAS·PAPP!$U$3:$Z$8,2,FALSE),"")</f>
        <v/>
      </c>
      <c r="I3717" s="85" t="str">
        <f>IF(M3717&lt;&gt;"",VLOOKUP(M3717,LISTAS·PAPP!$U$3:$Z$8,3,FALSE),"")</f>
        <v/>
      </c>
      <c r="J3717" s="83" t="str">
        <f>IF(M3717&lt;&gt;"",VLOOKUP(M3717,LISTAS·PAPP!$U$3:$Z$8,4,FALSE),"")</f>
        <v/>
      </c>
      <c r="K3717" s="83" t="str">
        <f>IF(C3717&lt;&gt;"",VLOOKUP(C3717,LISTAS·PAPP!$H$3:$O$119,4,FALSE),"")</f>
        <v/>
      </c>
      <c r="L3717" s="85" t="str">
        <f>IF(C3717&lt;&gt;"",VLOOKUP(C3717,LISTAS·PAPP!$H$3:$O$119,8,FALSE),"")</f>
        <v/>
      </c>
      <c r="M3717" s="95"/>
      <c r="N3717" s="92"/>
      <c r="O3717" s="92"/>
      <c r="P3717" s="84" t="str">
        <f>IF(N3717&lt;&gt;"",VLOOKUP(N3717,LISTAS·PAPP!$U$9:$Y$125,5,FALSE),"")</f>
        <v/>
      </c>
      <c r="Q3717" s="83" t="str">
        <f>IF(O3717&lt;&gt;"",VLOOKUP(O3717,LISTAS·PAPP!$U$9:$W$125,3,FALSE),"")</f>
        <v/>
      </c>
      <c r="R3717" s="92"/>
      <c r="S3717" s="173"/>
      <c r="T3717" s="173"/>
      <c r="U3717" s="92"/>
      <c r="V3717" s="92"/>
      <c r="W3717" s="94"/>
      <c r="X3717" s="83" t="str">
        <f>IF(ISERROR(VLOOKUP(W3717,LISTAS·PAPP!$AJ$3:$AK$903,2,0))," ",VLOOKUP(W3717,LISTAS·PAPP!$AJ$3:$AK$903,2,0))</f>
        <v xml:space="preserve"> </v>
      </c>
      <c r="Y3717" s="96"/>
      <c r="Z3717" s="97"/>
      <c r="AA3717" s="97"/>
      <c r="AB3717" s="97"/>
      <c r="AC3717" s="97"/>
      <c r="AD3717" s="97"/>
      <c r="AE3717" s="97"/>
      <c r="AF3717" s="97"/>
      <c r="AG3717" s="97"/>
      <c r="AH3717" s="97"/>
      <c r="AI3717" s="97"/>
      <c r="AJ3717" s="97"/>
      <c r="AK3717" s="97"/>
      <c r="AL3717" s="86" t="str">
        <f t="shared" si="172"/>
        <v/>
      </c>
      <c r="AM3717" s="87" t="str">
        <f t="shared" si="173"/>
        <v xml:space="preserve"> </v>
      </c>
      <c r="AN3717" s="1" t="str">
        <f t="shared" si="174"/>
        <v xml:space="preserve"> </v>
      </c>
    </row>
    <row r="3718" spans="1:40" s="88" customFormat="1" x14ac:dyDescent="0.25">
      <c r="A3718" s="92"/>
      <c r="B3718" s="92"/>
      <c r="C3718" s="92"/>
      <c r="D3718" s="92"/>
      <c r="E3718" s="92"/>
      <c r="F3718" s="93"/>
      <c r="G3718" s="94"/>
      <c r="H3718" s="83" t="str">
        <f>IF(M3718&lt;&gt;"",VLOOKUP(M3718,LISTAS·PAPP!$U$3:$Z$8,2,FALSE),"")</f>
        <v/>
      </c>
      <c r="I3718" s="85" t="str">
        <f>IF(M3718&lt;&gt;"",VLOOKUP(M3718,LISTAS·PAPP!$U$3:$Z$8,3,FALSE),"")</f>
        <v/>
      </c>
      <c r="J3718" s="83" t="str">
        <f>IF(M3718&lt;&gt;"",VLOOKUP(M3718,LISTAS·PAPP!$U$3:$Z$8,4,FALSE),"")</f>
        <v/>
      </c>
      <c r="K3718" s="83" t="str">
        <f>IF(C3718&lt;&gt;"",VLOOKUP(C3718,LISTAS·PAPP!$H$3:$O$119,4,FALSE),"")</f>
        <v/>
      </c>
      <c r="L3718" s="85" t="str">
        <f>IF(C3718&lt;&gt;"",VLOOKUP(C3718,LISTAS·PAPP!$H$3:$O$119,8,FALSE),"")</f>
        <v/>
      </c>
      <c r="M3718" s="95"/>
      <c r="N3718" s="92"/>
      <c r="O3718" s="92"/>
      <c r="P3718" s="84" t="str">
        <f>IF(N3718&lt;&gt;"",VLOOKUP(N3718,LISTAS·PAPP!$U$9:$Y$125,5,FALSE),"")</f>
        <v/>
      </c>
      <c r="Q3718" s="83" t="str">
        <f>IF(O3718&lt;&gt;"",VLOOKUP(O3718,LISTAS·PAPP!$U$9:$W$125,3,FALSE),"")</f>
        <v/>
      </c>
      <c r="R3718" s="92"/>
      <c r="S3718" s="173"/>
      <c r="T3718" s="173"/>
      <c r="U3718" s="92"/>
      <c r="V3718" s="92"/>
      <c r="W3718" s="94"/>
      <c r="X3718" s="83" t="str">
        <f>IF(ISERROR(VLOOKUP(W3718,LISTAS·PAPP!$AJ$3:$AK$903,2,0))," ",VLOOKUP(W3718,LISTAS·PAPP!$AJ$3:$AK$903,2,0))</f>
        <v xml:space="preserve"> </v>
      </c>
      <c r="Y3718" s="96"/>
      <c r="Z3718" s="97"/>
      <c r="AA3718" s="97"/>
      <c r="AB3718" s="97"/>
      <c r="AC3718" s="97"/>
      <c r="AD3718" s="97"/>
      <c r="AE3718" s="97"/>
      <c r="AF3718" s="97"/>
      <c r="AG3718" s="97"/>
      <c r="AH3718" s="97"/>
      <c r="AI3718" s="97"/>
      <c r="AJ3718" s="97"/>
      <c r="AK3718" s="97"/>
      <c r="AL3718" s="86" t="str">
        <f t="shared" si="172"/>
        <v/>
      </c>
      <c r="AM3718" s="87" t="str">
        <f t="shared" si="173"/>
        <v xml:space="preserve"> </v>
      </c>
      <c r="AN3718" s="1" t="str">
        <f t="shared" si="174"/>
        <v xml:space="preserve"> </v>
      </c>
    </row>
    <row r="3719" spans="1:40" s="88" customFormat="1" x14ac:dyDescent="0.25">
      <c r="A3719" s="92"/>
      <c r="B3719" s="92"/>
      <c r="C3719" s="92"/>
      <c r="D3719" s="92"/>
      <c r="E3719" s="92"/>
      <c r="F3719" s="93"/>
      <c r="G3719" s="94"/>
      <c r="H3719" s="83" t="str">
        <f>IF(M3719&lt;&gt;"",VLOOKUP(M3719,LISTAS·PAPP!$U$3:$Z$8,2,FALSE),"")</f>
        <v/>
      </c>
      <c r="I3719" s="85" t="str">
        <f>IF(M3719&lt;&gt;"",VLOOKUP(M3719,LISTAS·PAPP!$U$3:$Z$8,3,FALSE),"")</f>
        <v/>
      </c>
      <c r="J3719" s="83" t="str">
        <f>IF(M3719&lt;&gt;"",VLOOKUP(M3719,LISTAS·PAPP!$U$3:$Z$8,4,FALSE),"")</f>
        <v/>
      </c>
      <c r="K3719" s="83" t="str">
        <f>IF(C3719&lt;&gt;"",VLOOKUP(C3719,LISTAS·PAPP!$H$3:$O$119,4,FALSE),"")</f>
        <v/>
      </c>
      <c r="L3719" s="85" t="str">
        <f>IF(C3719&lt;&gt;"",VLOOKUP(C3719,LISTAS·PAPP!$H$3:$O$119,8,FALSE),"")</f>
        <v/>
      </c>
      <c r="M3719" s="95"/>
      <c r="N3719" s="92"/>
      <c r="O3719" s="92"/>
      <c r="P3719" s="84" t="str">
        <f>IF(N3719&lt;&gt;"",VLOOKUP(N3719,LISTAS·PAPP!$U$9:$Y$125,5,FALSE),"")</f>
        <v/>
      </c>
      <c r="Q3719" s="83" t="str">
        <f>IF(O3719&lt;&gt;"",VLOOKUP(O3719,LISTAS·PAPP!$U$9:$W$125,3,FALSE),"")</f>
        <v/>
      </c>
      <c r="R3719" s="92"/>
      <c r="S3719" s="173"/>
      <c r="T3719" s="173"/>
      <c r="U3719" s="92"/>
      <c r="V3719" s="92"/>
      <c r="W3719" s="94"/>
      <c r="X3719" s="83" t="str">
        <f>IF(ISERROR(VLOOKUP(W3719,LISTAS·PAPP!$AJ$3:$AK$903,2,0))," ",VLOOKUP(W3719,LISTAS·PAPP!$AJ$3:$AK$903,2,0))</f>
        <v xml:space="preserve"> </v>
      </c>
      <c r="Y3719" s="96"/>
      <c r="Z3719" s="97"/>
      <c r="AA3719" s="97"/>
      <c r="AB3719" s="97"/>
      <c r="AC3719" s="97"/>
      <c r="AD3719" s="97"/>
      <c r="AE3719" s="97"/>
      <c r="AF3719" s="97"/>
      <c r="AG3719" s="97"/>
      <c r="AH3719" s="97"/>
      <c r="AI3719" s="97"/>
      <c r="AJ3719" s="97"/>
      <c r="AK3719" s="97"/>
      <c r="AL3719" s="86" t="str">
        <f t="shared" si="172"/>
        <v/>
      </c>
      <c r="AM3719" s="87" t="str">
        <f t="shared" si="173"/>
        <v xml:space="preserve"> </v>
      </c>
      <c r="AN3719" s="1" t="str">
        <f t="shared" si="174"/>
        <v xml:space="preserve"> </v>
      </c>
    </row>
    <row r="3720" spans="1:40" s="88" customFormat="1" x14ac:dyDescent="0.25">
      <c r="A3720" s="92"/>
      <c r="B3720" s="92"/>
      <c r="C3720" s="92"/>
      <c r="D3720" s="92"/>
      <c r="E3720" s="92"/>
      <c r="F3720" s="93"/>
      <c r="G3720" s="94"/>
      <c r="H3720" s="83" t="str">
        <f>IF(M3720&lt;&gt;"",VLOOKUP(M3720,LISTAS·PAPP!$U$3:$Z$8,2,FALSE),"")</f>
        <v/>
      </c>
      <c r="I3720" s="85" t="str">
        <f>IF(M3720&lt;&gt;"",VLOOKUP(M3720,LISTAS·PAPP!$U$3:$Z$8,3,FALSE),"")</f>
        <v/>
      </c>
      <c r="J3720" s="83" t="str">
        <f>IF(M3720&lt;&gt;"",VLOOKUP(M3720,LISTAS·PAPP!$U$3:$Z$8,4,FALSE),"")</f>
        <v/>
      </c>
      <c r="K3720" s="83" t="str">
        <f>IF(C3720&lt;&gt;"",VLOOKUP(C3720,LISTAS·PAPP!$H$3:$O$119,4,FALSE),"")</f>
        <v/>
      </c>
      <c r="L3720" s="85" t="str">
        <f>IF(C3720&lt;&gt;"",VLOOKUP(C3720,LISTAS·PAPP!$H$3:$O$119,8,FALSE),"")</f>
        <v/>
      </c>
      <c r="M3720" s="95"/>
      <c r="N3720" s="92"/>
      <c r="O3720" s="92"/>
      <c r="P3720" s="84" t="str">
        <f>IF(N3720&lt;&gt;"",VLOOKUP(N3720,LISTAS·PAPP!$U$9:$Y$125,5,FALSE),"")</f>
        <v/>
      </c>
      <c r="Q3720" s="83" t="str">
        <f>IF(O3720&lt;&gt;"",VLOOKUP(O3720,LISTAS·PAPP!$U$9:$W$125,3,FALSE),"")</f>
        <v/>
      </c>
      <c r="R3720" s="92"/>
      <c r="S3720" s="173"/>
      <c r="T3720" s="173"/>
      <c r="U3720" s="92"/>
      <c r="V3720" s="92"/>
      <c r="W3720" s="94"/>
      <c r="X3720" s="83" t="str">
        <f>IF(ISERROR(VLOOKUP(W3720,LISTAS·PAPP!$AJ$3:$AK$903,2,0))," ",VLOOKUP(W3720,LISTAS·PAPP!$AJ$3:$AK$903,2,0))</f>
        <v xml:space="preserve"> </v>
      </c>
      <c r="Y3720" s="96"/>
      <c r="Z3720" s="97"/>
      <c r="AA3720" s="97"/>
      <c r="AB3720" s="97"/>
      <c r="AC3720" s="97"/>
      <c r="AD3720" s="97"/>
      <c r="AE3720" s="97"/>
      <c r="AF3720" s="97"/>
      <c r="AG3720" s="97"/>
      <c r="AH3720" s="97"/>
      <c r="AI3720" s="97"/>
      <c r="AJ3720" s="97"/>
      <c r="AK3720" s="97"/>
      <c r="AL3720" s="86" t="str">
        <f t="shared" si="172"/>
        <v/>
      </c>
      <c r="AM3720" s="87" t="str">
        <f t="shared" si="173"/>
        <v xml:space="preserve"> </v>
      </c>
      <c r="AN3720" s="1" t="str">
        <f t="shared" si="174"/>
        <v xml:space="preserve"> </v>
      </c>
    </row>
    <row r="3721" spans="1:40" s="88" customFormat="1" x14ac:dyDescent="0.25">
      <c r="A3721" s="92"/>
      <c r="B3721" s="92"/>
      <c r="C3721" s="92"/>
      <c r="D3721" s="92"/>
      <c r="E3721" s="92"/>
      <c r="F3721" s="93"/>
      <c r="G3721" s="94"/>
      <c r="H3721" s="83" t="str">
        <f>IF(M3721&lt;&gt;"",VLOOKUP(M3721,LISTAS·PAPP!$U$3:$Z$8,2,FALSE),"")</f>
        <v/>
      </c>
      <c r="I3721" s="85" t="str">
        <f>IF(M3721&lt;&gt;"",VLOOKUP(M3721,LISTAS·PAPP!$U$3:$Z$8,3,FALSE),"")</f>
        <v/>
      </c>
      <c r="J3721" s="83" t="str">
        <f>IF(M3721&lt;&gt;"",VLOOKUP(M3721,LISTAS·PAPP!$U$3:$Z$8,4,FALSE),"")</f>
        <v/>
      </c>
      <c r="K3721" s="83" t="str">
        <f>IF(C3721&lt;&gt;"",VLOOKUP(C3721,LISTAS·PAPP!$H$3:$O$119,4,FALSE),"")</f>
        <v/>
      </c>
      <c r="L3721" s="85" t="str">
        <f>IF(C3721&lt;&gt;"",VLOOKUP(C3721,LISTAS·PAPP!$H$3:$O$119,8,FALSE),"")</f>
        <v/>
      </c>
      <c r="M3721" s="95"/>
      <c r="N3721" s="92"/>
      <c r="O3721" s="92"/>
      <c r="P3721" s="84" t="str">
        <f>IF(N3721&lt;&gt;"",VLOOKUP(N3721,LISTAS·PAPP!$U$9:$Y$125,5,FALSE),"")</f>
        <v/>
      </c>
      <c r="Q3721" s="83" t="str">
        <f>IF(O3721&lt;&gt;"",VLOOKUP(O3721,LISTAS·PAPP!$U$9:$W$125,3,FALSE),"")</f>
        <v/>
      </c>
      <c r="R3721" s="92"/>
      <c r="S3721" s="173"/>
      <c r="T3721" s="173"/>
      <c r="U3721" s="92"/>
      <c r="V3721" s="92"/>
      <c r="W3721" s="94"/>
      <c r="X3721" s="83" t="str">
        <f>IF(ISERROR(VLOOKUP(W3721,LISTAS·PAPP!$AJ$3:$AK$903,2,0))," ",VLOOKUP(W3721,LISTAS·PAPP!$AJ$3:$AK$903,2,0))</f>
        <v xml:space="preserve"> </v>
      </c>
      <c r="Y3721" s="96"/>
      <c r="Z3721" s="97"/>
      <c r="AA3721" s="97"/>
      <c r="AB3721" s="97"/>
      <c r="AC3721" s="97"/>
      <c r="AD3721" s="97"/>
      <c r="AE3721" s="97"/>
      <c r="AF3721" s="97"/>
      <c r="AG3721" s="97"/>
      <c r="AH3721" s="97"/>
      <c r="AI3721" s="97"/>
      <c r="AJ3721" s="97"/>
      <c r="AK3721" s="97"/>
      <c r="AL3721" s="86" t="str">
        <f t="shared" si="172"/>
        <v/>
      </c>
      <c r="AM3721" s="87" t="str">
        <f t="shared" si="173"/>
        <v xml:space="preserve"> </v>
      </c>
      <c r="AN3721" s="1" t="str">
        <f t="shared" si="174"/>
        <v xml:space="preserve"> </v>
      </c>
    </row>
    <row r="3722" spans="1:40" s="88" customFormat="1" x14ac:dyDescent="0.25">
      <c r="A3722" s="92"/>
      <c r="B3722" s="92"/>
      <c r="C3722" s="92"/>
      <c r="D3722" s="92"/>
      <c r="E3722" s="92"/>
      <c r="F3722" s="93"/>
      <c r="G3722" s="94"/>
      <c r="H3722" s="83" t="str">
        <f>IF(M3722&lt;&gt;"",VLOOKUP(M3722,LISTAS·PAPP!$U$3:$Z$8,2,FALSE),"")</f>
        <v/>
      </c>
      <c r="I3722" s="85" t="str">
        <f>IF(M3722&lt;&gt;"",VLOOKUP(M3722,LISTAS·PAPP!$U$3:$Z$8,3,FALSE),"")</f>
        <v/>
      </c>
      <c r="J3722" s="83" t="str">
        <f>IF(M3722&lt;&gt;"",VLOOKUP(M3722,LISTAS·PAPP!$U$3:$Z$8,4,FALSE),"")</f>
        <v/>
      </c>
      <c r="K3722" s="83" t="str">
        <f>IF(C3722&lt;&gt;"",VLOOKUP(C3722,LISTAS·PAPP!$H$3:$O$119,4,FALSE),"")</f>
        <v/>
      </c>
      <c r="L3722" s="85" t="str">
        <f>IF(C3722&lt;&gt;"",VLOOKUP(C3722,LISTAS·PAPP!$H$3:$O$119,8,FALSE),"")</f>
        <v/>
      </c>
      <c r="M3722" s="95"/>
      <c r="N3722" s="92"/>
      <c r="O3722" s="92"/>
      <c r="P3722" s="84" t="str">
        <f>IF(N3722&lt;&gt;"",VLOOKUP(N3722,LISTAS·PAPP!$U$9:$Y$125,5,FALSE),"")</f>
        <v/>
      </c>
      <c r="Q3722" s="83" t="str">
        <f>IF(O3722&lt;&gt;"",VLOOKUP(O3722,LISTAS·PAPP!$U$9:$W$125,3,FALSE),"")</f>
        <v/>
      </c>
      <c r="R3722" s="92"/>
      <c r="S3722" s="173"/>
      <c r="T3722" s="173"/>
      <c r="U3722" s="92"/>
      <c r="V3722" s="92"/>
      <c r="W3722" s="94"/>
      <c r="X3722" s="83" t="str">
        <f>IF(ISERROR(VLOOKUP(W3722,LISTAS·PAPP!$AJ$3:$AK$903,2,0))," ",VLOOKUP(W3722,LISTAS·PAPP!$AJ$3:$AK$903,2,0))</f>
        <v xml:space="preserve"> </v>
      </c>
      <c r="Y3722" s="96"/>
      <c r="Z3722" s="97"/>
      <c r="AA3722" s="97"/>
      <c r="AB3722" s="97"/>
      <c r="AC3722" s="97"/>
      <c r="AD3722" s="97"/>
      <c r="AE3722" s="97"/>
      <c r="AF3722" s="97"/>
      <c r="AG3722" s="97"/>
      <c r="AH3722" s="97"/>
      <c r="AI3722" s="97"/>
      <c r="AJ3722" s="97"/>
      <c r="AK3722" s="97"/>
      <c r="AL3722" s="86" t="str">
        <f t="shared" ref="AL3722:AL3785" si="175">IF(A3722&gt;0,(Z3722+AA3722+AB3722+AC3722+AD3722+AE3722+AF3722+AG3722+AH3722+AI3722+AJ3722+AK3722),"")</f>
        <v/>
      </c>
      <c r="AM3722" s="87" t="str">
        <f t="shared" ref="AM3722:AM3785" si="176">IF(A3722&lt;&gt;"",IF(A3722&lt;&gt;"",IF(Y3722=AL3722,"OK",Y3722-AL3722),IF(AND(Y3722="",AL3722=""),"",Z3722-AL3722))," ")</f>
        <v xml:space="preserve"> </v>
      </c>
      <c r="AN3722" s="1" t="str">
        <f t="shared" si="174"/>
        <v xml:space="preserve"> </v>
      </c>
    </row>
    <row r="3723" spans="1:40" s="88" customFormat="1" x14ac:dyDescent="0.25">
      <c r="A3723" s="92"/>
      <c r="B3723" s="92"/>
      <c r="C3723" s="92"/>
      <c r="D3723" s="92"/>
      <c r="E3723" s="92"/>
      <c r="F3723" s="93"/>
      <c r="G3723" s="94"/>
      <c r="H3723" s="83" t="str">
        <f>IF(M3723&lt;&gt;"",VLOOKUP(M3723,LISTAS·PAPP!$U$3:$Z$8,2,FALSE),"")</f>
        <v/>
      </c>
      <c r="I3723" s="85" t="str">
        <f>IF(M3723&lt;&gt;"",VLOOKUP(M3723,LISTAS·PAPP!$U$3:$Z$8,3,FALSE),"")</f>
        <v/>
      </c>
      <c r="J3723" s="83" t="str">
        <f>IF(M3723&lt;&gt;"",VLOOKUP(M3723,LISTAS·PAPP!$U$3:$Z$8,4,FALSE),"")</f>
        <v/>
      </c>
      <c r="K3723" s="83" t="str">
        <f>IF(C3723&lt;&gt;"",VLOOKUP(C3723,LISTAS·PAPP!$H$3:$O$119,4,FALSE),"")</f>
        <v/>
      </c>
      <c r="L3723" s="85" t="str">
        <f>IF(C3723&lt;&gt;"",VLOOKUP(C3723,LISTAS·PAPP!$H$3:$O$119,8,FALSE),"")</f>
        <v/>
      </c>
      <c r="M3723" s="95"/>
      <c r="N3723" s="92"/>
      <c r="O3723" s="92"/>
      <c r="P3723" s="84" t="str">
        <f>IF(N3723&lt;&gt;"",VLOOKUP(N3723,LISTAS·PAPP!$U$9:$Y$125,5,FALSE),"")</f>
        <v/>
      </c>
      <c r="Q3723" s="83" t="str">
        <f>IF(O3723&lt;&gt;"",VLOOKUP(O3723,LISTAS·PAPP!$U$9:$W$125,3,FALSE),"")</f>
        <v/>
      </c>
      <c r="R3723" s="92"/>
      <c r="S3723" s="173"/>
      <c r="T3723" s="173"/>
      <c r="U3723" s="92"/>
      <c r="V3723" s="92"/>
      <c r="W3723" s="94"/>
      <c r="X3723" s="83" t="str">
        <f>IF(ISERROR(VLOOKUP(W3723,LISTAS·PAPP!$AJ$3:$AK$903,2,0))," ",VLOOKUP(W3723,LISTAS·PAPP!$AJ$3:$AK$903,2,0))</f>
        <v xml:space="preserve"> </v>
      </c>
      <c r="Y3723" s="96"/>
      <c r="Z3723" s="97"/>
      <c r="AA3723" s="97"/>
      <c r="AB3723" s="97"/>
      <c r="AC3723" s="97"/>
      <c r="AD3723" s="97"/>
      <c r="AE3723" s="97"/>
      <c r="AF3723" s="97"/>
      <c r="AG3723" s="97"/>
      <c r="AH3723" s="97"/>
      <c r="AI3723" s="97"/>
      <c r="AJ3723" s="97"/>
      <c r="AK3723" s="97"/>
      <c r="AL3723" s="86" t="str">
        <f t="shared" si="175"/>
        <v/>
      </c>
      <c r="AM3723" s="87" t="str">
        <f t="shared" si="176"/>
        <v xml:space="preserve"> </v>
      </c>
      <c r="AN3723" s="1" t="str">
        <f t="shared" ref="AN3723:AN3786" si="177">IF(A3723&lt;&gt;"",IF(A3723="","Escoger ESTRUCTURA ORGANIZACIONAL;",)&amp;" "&amp;(IF(B3723="","Escoger RELACIONAMIENTO INSTITUCIONAL;",)&amp;" "&amp;(IF(C3723="","Escoger UNIDADES ADMINISTRATIVAS;",)&amp;" "&amp;(IF(D3723="","Colocar COMPONENTE DEL PROYECTO DE INVERSIÓN;",)&amp;" "&amp;(IF(E3723="","Colocar ACTIVIDADES DEL PAPP;",)&amp;" "&amp;(IF(F3723="","Colocar META DE LA ACTIVIDAD;",)&amp;" "&amp;(IF(G3723="","Colocar INDICADOR DE LA META;",)&amp;" "&amp;(IF(H3723="","No visualiza PLAN NACIONAL DE DESARROLLO;",)&amp;" "&amp;(IF(I3723="","No visualiza PROGRAMA NACIONAL;",)&amp;" "&amp;(IF(J3723="","No visualiza OBJETIVO ESTRATEGICO INSTITUCIONAL;",)&amp;" "&amp;(IF(K3723="","No visualiza CENTRO GESTOR;",)&amp;" "&amp;(IF(L3723="","No visualiza AREA FUNCIONAL;",)&amp;" "&amp;(IF(M3723="","Escoger PRODUCTO INSTITUCIONAL;",)&amp;" "&amp;(IF(N3723="","Escoger PROYECTO;",)&amp;" "&amp;(IF(O3723="","Escoger ACTIVIDAD SINAFIP;",)&amp;" "&amp;(IF(P3723="","No visualiza CODIGO UNICO DE PROYECTO;",)&amp;" "&amp;(IF(Q3723="","No visualiza POLITICA DE IGUALDAD;",)&amp;" "&amp;(IF(R3723="","Escoger FUENTE;",)&amp;" "&amp;(IF(U3723="","Escoger NATURALEZA DE GASTO;",)&amp;" "&amp;(IF(V3723="","Escoger GRUPO DE GASTO;",)&amp;" "&amp;(IF(W3723="","Colocar ITEM PRESUPUESTARIO;",)&amp;" "&amp;(IF(X3723="","No visualiza DESCRIPCION ITEM PRESUPUESTARIO;",))))))))))))))))))))))," ")</f>
        <v xml:space="preserve"> </v>
      </c>
    </row>
    <row r="3724" spans="1:40" s="88" customFormat="1" x14ac:dyDescent="0.25">
      <c r="A3724" s="92"/>
      <c r="B3724" s="92"/>
      <c r="C3724" s="92"/>
      <c r="D3724" s="92"/>
      <c r="E3724" s="92"/>
      <c r="F3724" s="93"/>
      <c r="G3724" s="94"/>
      <c r="H3724" s="83" t="str">
        <f>IF(M3724&lt;&gt;"",VLOOKUP(M3724,LISTAS·PAPP!$U$3:$Z$8,2,FALSE),"")</f>
        <v/>
      </c>
      <c r="I3724" s="85" t="str">
        <f>IF(M3724&lt;&gt;"",VLOOKUP(M3724,LISTAS·PAPP!$U$3:$Z$8,3,FALSE),"")</f>
        <v/>
      </c>
      <c r="J3724" s="83" t="str">
        <f>IF(M3724&lt;&gt;"",VLOOKUP(M3724,LISTAS·PAPP!$U$3:$Z$8,4,FALSE),"")</f>
        <v/>
      </c>
      <c r="K3724" s="83" t="str">
        <f>IF(C3724&lt;&gt;"",VLOOKUP(C3724,LISTAS·PAPP!$H$3:$O$119,4,FALSE),"")</f>
        <v/>
      </c>
      <c r="L3724" s="85" t="str">
        <f>IF(C3724&lt;&gt;"",VLOOKUP(C3724,LISTAS·PAPP!$H$3:$O$119,8,FALSE),"")</f>
        <v/>
      </c>
      <c r="M3724" s="95"/>
      <c r="N3724" s="92"/>
      <c r="O3724" s="92"/>
      <c r="P3724" s="84" t="str">
        <f>IF(N3724&lt;&gt;"",VLOOKUP(N3724,LISTAS·PAPP!$U$9:$Y$125,5,FALSE),"")</f>
        <v/>
      </c>
      <c r="Q3724" s="83" t="str">
        <f>IF(O3724&lt;&gt;"",VLOOKUP(O3724,LISTAS·PAPP!$U$9:$W$125,3,FALSE),"")</f>
        <v/>
      </c>
      <c r="R3724" s="92"/>
      <c r="S3724" s="173"/>
      <c r="T3724" s="173"/>
      <c r="U3724" s="92"/>
      <c r="V3724" s="92"/>
      <c r="W3724" s="94"/>
      <c r="X3724" s="83" t="str">
        <f>IF(ISERROR(VLOOKUP(W3724,LISTAS·PAPP!$AJ$3:$AK$903,2,0))," ",VLOOKUP(W3724,LISTAS·PAPP!$AJ$3:$AK$903,2,0))</f>
        <v xml:space="preserve"> </v>
      </c>
      <c r="Y3724" s="96"/>
      <c r="Z3724" s="97"/>
      <c r="AA3724" s="97"/>
      <c r="AB3724" s="97"/>
      <c r="AC3724" s="97"/>
      <c r="AD3724" s="97"/>
      <c r="AE3724" s="97"/>
      <c r="AF3724" s="97"/>
      <c r="AG3724" s="97"/>
      <c r="AH3724" s="97"/>
      <c r="AI3724" s="97"/>
      <c r="AJ3724" s="97"/>
      <c r="AK3724" s="97"/>
      <c r="AL3724" s="86" t="str">
        <f t="shared" si="175"/>
        <v/>
      </c>
      <c r="AM3724" s="87" t="str">
        <f t="shared" si="176"/>
        <v xml:space="preserve"> </v>
      </c>
      <c r="AN3724" s="1" t="str">
        <f t="shared" si="177"/>
        <v xml:space="preserve"> </v>
      </c>
    </row>
    <row r="3725" spans="1:40" s="88" customFormat="1" x14ac:dyDescent="0.25">
      <c r="A3725" s="92"/>
      <c r="B3725" s="92"/>
      <c r="C3725" s="92"/>
      <c r="D3725" s="92"/>
      <c r="E3725" s="92"/>
      <c r="F3725" s="93"/>
      <c r="G3725" s="94"/>
      <c r="H3725" s="83" t="str">
        <f>IF(M3725&lt;&gt;"",VLOOKUP(M3725,LISTAS·PAPP!$U$3:$Z$8,2,FALSE),"")</f>
        <v/>
      </c>
      <c r="I3725" s="85" t="str">
        <f>IF(M3725&lt;&gt;"",VLOOKUP(M3725,LISTAS·PAPP!$U$3:$Z$8,3,FALSE),"")</f>
        <v/>
      </c>
      <c r="J3725" s="83" t="str">
        <f>IF(M3725&lt;&gt;"",VLOOKUP(M3725,LISTAS·PAPP!$U$3:$Z$8,4,FALSE),"")</f>
        <v/>
      </c>
      <c r="K3725" s="83" t="str">
        <f>IF(C3725&lt;&gt;"",VLOOKUP(C3725,LISTAS·PAPP!$H$3:$O$119,4,FALSE),"")</f>
        <v/>
      </c>
      <c r="L3725" s="85" t="str">
        <f>IF(C3725&lt;&gt;"",VLOOKUP(C3725,LISTAS·PAPP!$H$3:$O$119,8,FALSE),"")</f>
        <v/>
      </c>
      <c r="M3725" s="95"/>
      <c r="N3725" s="92"/>
      <c r="O3725" s="92"/>
      <c r="P3725" s="84" t="str">
        <f>IF(N3725&lt;&gt;"",VLOOKUP(N3725,LISTAS·PAPP!$U$9:$Y$125,5,FALSE),"")</f>
        <v/>
      </c>
      <c r="Q3725" s="83" t="str">
        <f>IF(O3725&lt;&gt;"",VLOOKUP(O3725,LISTAS·PAPP!$U$9:$W$125,3,FALSE),"")</f>
        <v/>
      </c>
      <c r="R3725" s="92"/>
      <c r="S3725" s="173"/>
      <c r="T3725" s="173"/>
      <c r="U3725" s="92"/>
      <c r="V3725" s="92"/>
      <c r="W3725" s="94"/>
      <c r="X3725" s="83" t="str">
        <f>IF(ISERROR(VLOOKUP(W3725,LISTAS·PAPP!$AJ$3:$AK$903,2,0))," ",VLOOKUP(W3725,LISTAS·PAPP!$AJ$3:$AK$903,2,0))</f>
        <v xml:space="preserve"> </v>
      </c>
      <c r="Y3725" s="96"/>
      <c r="Z3725" s="97"/>
      <c r="AA3725" s="97"/>
      <c r="AB3725" s="97"/>
      <c r="AC3725" s="97"/>
      <c r="AD3725" s="97"/>
      <c r="AE3725" s="97"/>
      <c r="AF3725" s="97"/>
      <c r="AG3725" s="97"/>
      <c r="AH3725" s="97"/>
      <c r="AI3725" s="97"/>
      <c r="AJ3725" s="97"/>
      <c r="AK3725" s="97"/>
      <c r="AL3725" s="86" t="str">
        <f t="shared" si="175"/>
        <v/>
      </c>
      <c r="AM3725" s="87" t="str">
        <f t="shared" si="176"/>
        <v xml:space="preserve"> </v>
      </c>
      <c r="AN3725" s="1" t="str">
        <f t="shared" si="177"/>
        <v xml:space="preserve"> </v>
      </c>
    </row>
    <row r="3726" spans="1:40" s="88" customFormat="1" x14ac:dyDescent="0.25">
      <c r="A3726" s="92"/>
      <c r="B3726" s="92"/>
      <c r="C3726" s="92"/>
      <c r="D3726" s="92"/>
      <c r="E3726" s="92"/>
      <c r="F3726" s="93"/>
      <c r="G3726" s="94"/>
      <c r="H3726" s="83" t="str">
        <f>IF(M3726&lt;&gt;"",VLOOKUP(M3726,LISTAS·PAPP!$U$3:$Z$8,2,FALSE),"")</f>
        <v/>
      </c>
      <c r="I3726" s="85" t="str">
        <f>IF(M3726&lt;&gt;"",VLOOKUP(M3726,LISTAS·PAPP!$U$3:$Z$8,3,FALSE),"")</f>
        <v/>
      </c>
      <c r="J3726" s="83" t="str">
        <f>IF(M3726&lt;&gt;"",VLOOKUP(M3726,LISTAS·PAPP!$U$3:$Z$8,4,FALSE),"")</f>
        <v/>
      </c>
      <c r="K3726" s="83" t="str">
        <f>IF(C3726&lt;&gt;"",VLOOKUP(C3726,LISTAS·PAPP!$H$3:$O$119,4,FALSE),"")</f>
        <v/>
      </c>
      <c r="L3726" s="85" t="str">
        <f>IF(C3726&lt;&gt;"",VLOOKUP(C3726,LISTAS·PAPP!$H$3:$O$119,8,FALSE),"")</f>
        <v/>
      </c>
      <c r="M3726" s="95"/>
      <c r="N3726" s="92"/>
      <c r="O3726" s="92"/>
      <c r="P3726" s="84" t="str">
        <f>IF(N3726&lt;&gt;"",VLOOKUP(N3726,LISTAS·PAPP!$U$9:$Y$125,5,FALSE),"")</f>
        <v/>
      </c>
      <c r="Q3726" s="83" t="str">
        <f>IF(O3726&lt;&gt;"",VLOOKUP(O3726,LISTAS·PAPP!$U$9:$W$125,3,FALSE),"")</f>
        <v/>
      </c>
      <c r="R3726" s="92"/>
      <c r="S3726" s="173"/>
      <c r="T3726" s="173"/>
      <c r="U3726" s="92"/>
      <c r="V3726" s="92"/>
      <c r="W3726" s="94"/>
      <c r="X3726" s="83" t="str">
        <f>IF(ISERROR(VLOOKUP(W3726,LISTAS·PAPP!$AJ$3:$AK$903,2,0))," ",VLOOKUP(W3726,LISTAS·PAPP!$AJ$3:$AK$903,2,0))</f>
        <v xml:space="preserve"> </v>
      </c>
      <c r="Y3726" s="96"/>
      <c r="Z3726" s="97"/>
      <c r="AA3726" s="97"/>
      <c r="AB3726" s="97"/>
      <c r="AC3726" s="97"/>
      <c r="AD3726" s="97"/>
      <c r="AE3726" s="97"/>
      <c r="AF3726" s="97"/>
      <c r="AG3726" s="97"/>
      <c r="AH3726" s="97"/>
      <c r="AI3726" s="97"/>
      <c r="AJ3726" s="97"/>
      <c r="AK3726" s="97"/>
      <c r="AL3726" s="86" t="str">
        <f t="shared" si="175"/>
        <v/>
      </c>
      <c r="AM3726" s="87" t="str">
        <f t="shared" si="176"/>
        <v xml:space="preserve"> </v>
      </c>
      <c r="AN3726" s="1" t="str">
        <f t="shared" si="177"/>
        <v xml:space="preserve"> </v>
      </c>
    </row>
    <row r="3727" spans="1:40" s="88" customFormat="1" x14ac:dyDescent="0.25">
      <c r="A3727" s="92"/>
      <c r="B3727" s="92"/>
      <c r="C3727" s="92"/>
      <c r="D3727" s="92"/>
      <c r="E3727" s="92"/>
      <c r="F3727" s="93"/>
      <c r="G3727" s="94"/>
      <c r="H3727" s="83" t="str">
        <f>IF(M3727&lt;&gt;"",VLOOKUP(M3727,LISTAS·PAPP!$U$3:$Z$8,2,FALSE),"")</f>
        <v/>
      </c>
      <c r="I3727" s="85" t="str">
        <f>IF(M3727&lt;&gt;"",VLOOKUP(M3727,LISTAS·PAPP!$U$3:$Z$8,3,FALSE),"")</f>
        <v/>
      </c>
      <c r="J3727" s="83" t="str">
        <f>IF(M3727&lt;&gt;"",VLOOKUP(M3727,LISTAS·PAPP!$U$3:$Z$8,4,FALSE),"")</f>
        <v/>
      </c>
      <c r="K3727" s="83" t="str">
        <f>IF(C3727&lt;&gt;"",VLOOKUP(C3727,LISTAS·PAPP!$H$3:$O$119,4,FALSE),"")</f>
        <v/>
      </c>
      <c r="L3727" s="85" t="str">
        <f>IF(C3727&lt;&gt;"",VLOOKUP(C3727,LISTAS·PAPP!$H$3:$O$119,8,FALSE),"")</f>
        <v/>
      </c>
      <c r="M3727" s="95"/>
      <c r="N3727" s="92"/>
      <c r="O3727" s="92"/>
      <c r="P3727" s="84" t="str">
        <f>IF(N3727&lt;&gt;"",VLOOKUP(N3727,LISTAS·PAPP!$U$9:$Y$125,5,FALSE),"")</f>
        <v/>
      </c>
      <c r="Q3727" s="83" t="str">
        <f>IF(O3727&lt;&gt;"",VLOOKUP(O3727,LISTAS·PAPP!$U$9:$W$125,3,FALSE),"")</f>
        <v/>
      </c>
      <c r="R3727" s="92"/>
      <c r="S3727" s="173"/>
      <c r="T3727" s="173"/>
      <c r="U3727" s="92"/>
      <c r="V3727" s="92"/>
      <c r="W3727" s="94"/>
      <c r="X3727" s="83" t="str">
        <f>IF(ISERROR(VLOOKUP(W3727,LISTAS·PAPP!$AJ$3:$AK$903,2,0))," ",VLOOKUP(W3727,LISTAS·PAPP!$AJ$3:$AK$903,2,0))</f>
        <v xml:space="preserve"> </v>
      </c>
      <c r="Y3727" s="96"/>
      <c r="Z3727" s="97"/>
      <c r="AA3727" s="97"/>
      <c r="AB3727" s="97"/>
      <c r="AC3727" s="97"/>
      <c r="AD3727" s="97"/>
      <c r="AE3727" s="97"/>
      <c r="AF3727" s="97"/>
      <c r="AG3727" s="97"/>
      <c r="AH3727" s="97"/>
      <c r="AI3727" s="97"/>
      <c r="AJ3727" s="97"/>
      <c r="AK3727" s="97"/>
      <c r="AL3727" s="86" t="str">
        <f t="shared" si="175"/>
        <v/>
      </c>
      <c r="AM3727" s="87" t="str">
        <f t="shared" si="176"/>
        <v xml:space="preserve"> </v>
      </c>
      <c r="AN3727" s="1" t="str">
        <f t="shared" si="177"/>
        <v xml:space="preserve"> </v>
      </c>
    </row>
    <row r="3728" spans="1:40" s="88" customFormat="1" x14ac:dyDescent="0.25">
      <c r="A3728" s="92"/>
      <c r="B3728" s="92"/>
      <c r="C3728" s="92"/>
      <c r="D3728" s="92"/>
      <c r="E3728" s="92"/>
      <c r="F3728" s="93"/>
      <c r="G3728" s="94"/>
      <c r="H3728" s="83" t="str">
        <f>IF(M3728&lt;&gt;"",VLOOKUP(M3728,LISTAS·PAPP!$U$3:$Z$8,2,FALSE),"")</f>
        <v/>
      </c>
      <c r="I3728" s="85" t="str">
        <f>IF(M3728&lt;&gt;"",VLOOKUP(M3728,LISTAS·PAPP!$U$3:$Z$8,3,FALSE),"")</f>
        <v/>
      </c>
      <c r="J3728" s="83" t="str">
        <f>IF(M3728&lt;&gt;"",VLOOKUP(M3728,LISTAS·PAPP!$U$3:$Z$8,4,FALSE),"")</f>
        <v/>
      </c>
      <c r="K3728" s="83" t="str">
        <f>IF(C3728&lt;&gt;"",VLOOKUP(C3728,LISTAS·PAPP!$H$3:$O$119,4,FALSE),"")</f>
        <v/>
      </c>
      <c r="L3728" s="85" t="str">
        <f>IF(C3728&lt;&gt;"",VLOOKUP(C3728,LISTAS·PAPP!$H$3:$O$119,8,FALSE),"")</f>
        <v/>
      </c>
      <c r="M3728" s="95"/>
      <c r="N3728" s="92"/>
      <c r="O3728" s="92"/>
      <c r="P3728" s="84" t="str">
        <f>IF(N3728&lt;&gt;"",VLOOKUP(N3728,LISTAS·PAPP!$U$9:$Y$125,5,FALSE),"")</f>
        <v/>
      </c>
      <c r="Q3728" s="83" t="str">
        <f>IF(O3728&lt;&gt;"",VLOOKUP(O3728,LISTAS·PAPP!$U$9:$W$125,3,FALSE),"")</f>
        <v/>
      </c>
      <c r="R3728" s="92"/>
      <c r="S3728" s="173"/>
      <c r="T3728" s="173"/>
      <c r="U3728" s="92"/>
      <c r="V3728" s="92"/>
      <c r="W3728" s="94"/>
      <c r="X3728" s="83" t="str">
        <f>IF(ISERROR(VLOOKUP(W3728,LISTAS·PAPP!$AJ$3:$AK$903,2,0))," ",VLOOKUP(W3728,LISTAS·PAPP!$AJ$3:$AK$903,2,0))</f>
        <v xml:space="preserve"> </v>
      </c>
      <c r="Y3728" s="96"/>
      <c r="Z3728" s="97"/>
      <c r="AA3728" s="97"/>
      <c r="AB3728" s="97"/>
      <c r="AC3728" s="97"/>
      <c r="AD3728" s="97"/>
      <c r="AE3728" s="97"/>
      <c r="AF3728" s="97"/>
      <c r="AG3728" s="97"/>
      <c r="AH3728" s="97"/>
      <c r="AI3728" s="97"/>
      <c r="AJ3728" s="97"/>
      <c r="AK3728" s="97"/>
      <c r="AL3728" s="86" t="str">
        <f t="shared" si="175"/>
        <v/>
      </c>
      <c r="AM3728" s="87" t="str">
        <f t="shared" si="176"/>
        <v xml:space="preserve"> </v>
      </c>
      <c r="AN3728" s="1" t="str">
        <f t="shared" si="177"/>
        <v xml:space="preserve"> </v>
      </c>
    </row>
    <row r="3729" spans="1:40" s="88" customFormat="1" x14ac:dyDescent="0.25">
      <c r="A3729" s="92"/>
      <c r="B3729" s="92"/>
      <c r="C3729" s="92"/>
      <c r="D3729" s="92"/>
      <c r="E3729" s="92"/>
      <c r="F3729" s="93"/>
      <c r="G3729" s="94"/>
      <c r="H3729" s="83" t="str">
        <f>IF(M3729&lt;&gt;"",VLOOKUP(M3729,LISTAS·PAPP!$U$3:$Z$8,2,FALSE),"")</f>
        <v/>
      </c>
      <c r="I3729" s="85" t="str">
        <f>IF(M3729&lt;&gt;"",VLOOKUP(M3729,LISTAS·PAPP!$U$3:$Z$8,3,FALSE),"")</f>
        <v/>
      </c>
      <c r="J3729" s="83" t="str">
        <f>IF(M3729&lt;&gt;"",VLOOKUP(M3729,LISTAS·PAPP!$U$3:$Z$8,4,FALSE),"")</f>
        <v/>
      </c>
      <c r="K3729" s="83" t="str">
        <f>IF(C3729&lt;&gt;"",VLOOKUP(C3729,LISTAS·PAPP!$H$3:$O$119,4,FALSE),"")</f>
        <v/>
      </c>
      <c r="L3729" s="85" t="str">
        <f>IF(C3729&lt;&gt;"",VLOOKUP(C3729,LISTAS·PAPP!$H$3:$O$119,8,FALSE),"")</f>
        <v/>
      </c>
      <c r="M3729" s="95"/>
      <c r="N3729" s="92"/>
      <c r="O3729" s="92"/>
      <c r="P3729" s="84" t="str">
        <f>IF(N3729&lt;&gt;"",VLOOKUP(N3729,LISTAS·PAPP!$U$9:$Y$125,5,FALSE),"")</f>
        <v/>
      </c>
      <c r="Q3729" s="83" t="str">
        <f>IF(O3729&lt;&gt;"",VLOOKUP(O3729,LISTAS·PAPP!$U$9:$W$125,3,FALSE),"")</f>
        <v/>
      </c>
      <c r="R3729" s="92"/>
      <c r="S3729" s="173"/>
      <c r="T3729" s="173"/>
      <c r="U3729" s="92"/>
      <c r="V3729" s="92"/>
      <c r="W3729" s="94"/>
      <c r="X3729" s="83" t="str">
        <f>IF(ISERROR(VLOOKUP(W3729,LISTAS·PAPP!$AJ$3:$AK$903,2,0))," ",VLOOKUP(W3729,LISTAS·PAPP!$AJ$3:$AK$903,2,0))</f>
        <v xml:space="preserve"> </v>
      </c>
      <c r="Y3729" s="96"/>
      <c r="Z3729" s="97"/>
      <c r="AA3729" s="97"/>
      <c r="AB3729" s="97"/>
      <c r="AC3729" s="97"/>
      <c r="AD3729" s="97"/>
      <c r="AE3729" s="97"/>
      <c r="AF3729" s="97"/>
      <c r="AG3729" s="97"/>
      <c r="AH3729" s="97"/>
      <c r="AI3729" s="97"/>
      <c r="AJ3729" s="97"/>
      <c r="AK3729" s="97"/>
      <c r="AL3729" s="86" t="str">
        <f t="shared" si="175"/>
        <v/>
      </c>
      <c r="AM3729" s="87" t="str">
        <f t="shared" si="176"/>
        <v xml:space="preserve"> </v>
      </c>
      <c r="AN3729" s="1" t="str">
        <f t="shared" si="177"/>
        <v xml:space="preserve"> </v>
      </c>
    </row>
    <row r="3730" spans="1:40" s="88" customFormat="1" x14ac:dyDescent="0.25">
      <c r="A3730" s="92"/>
      <c r="B3730" s="92"/>
      <c r="C3730" s="92"/>
      <c r="D3730" s="92"/>
      <c r="E3730" s="92"/>
      <c r="F3730" s="93"/>
      <c r="G3730" s="94"/>
      <c r="H3730" s="83" t="str">
        <f>IF(M3730&lt;&gt;"",VLOOKUP(M3730,LISTAS·PAPP!$U$3:$Z$8,2,FALSE),"")</f>
        <v/>
      </c>
      <c r="I3730" s="85" t="str">
        <f>IF(M3730&lt;&gt;"",VLOOKUP(M3730,LISTAS·PAPP!$U$3:$Z$8,3,FALSE),"")</f>
        <v/>
      </c>
      <c r="J3730" s="83" t="str">
        <f>IF(M3730&lt;&gt;"",VLOOKUP(M3730,LISTAS·PAPP!$U$3:$Z$8,4,FALSE),"")</f>
        <v/>
      </c>
      <c r="K3730" s="83" t="str">
        <f>IF(C3730&lt;&gt;"",VLOOKUP(C3730,LISTAS·PAPP!$H$3:$O$119,4,FALSE),"")</f>
        <v/>
      </c>
      <c r="L3730" s="85" t="str">
        <f>IF(C3730&lt;&gt;"",VLOOKUP(C3730,LISTAS·PAPP!$H$3:$O$119,8,FALSE),"")</f>
        <v/>
      </c>
      <c r="M3730" s="95"/>
      <c r="N3730" s="92"/>
      <c r="O3730" s="92"/>
      <c r="P3730" s="84" t="str">
        <f>IF(N3730&lt;&gt;"",VLOOKUP(N3730,LISTAS·PAPP!$U$9:$Y$125,5,FALSE),"")</f>
        <v/>
      </c>
      <c r="Q3730" s="83" t="str">
        <f>IF(O3730&lt;&gt;"",VLOOKUP(O3730,LISTAS·PAPP!$U$9:$W$125,3,FALSE),"")</f>
        <v/>
      </c>
      <c r="R3730" s="92"/>
      <c r="S3730" s="173"/>
      <c r="T3730" s="173"/>
      <c r="U3730" s="92"/>
      <c r="V3730" s="92"/>
      <c r="W3730" s="94"/>
      <c r="X3730" s="83" t="str">
        <f>IF(ISERROR(VLOOKUP(W3730,LISTAS·PAPP!$AJ$3:$AK$903,2,0))," ",VLOOKUP(W3730,LISTAS·PAPP!$AJ$3:$AK$903,2,0))</f>
        <v xml:space="preserve"> </v>
      </c>
      <c r="Y3730" s="96"/>
      <c r="Z3730" s="97"/>
      <c r="AA3730" s="97"/>
      <c r="AB3730" s="97"/>
      <c r="AC3730" s="97"/>
      <c r="AD3730" s="97"/>
      <c r="AE3730" s="97"/>
      <c r="AF3730" s="97"/>
      <c r="AG3730" s="97"/>
      <c r="AH3730" s="97"/>
      <c r="AI3730" s="97"/>
      <c r="AJ3730" s="97"/>
      <c r="AK3730" s="97"/>
      <c r="AL3730" s="86" t="str">
        <f t="shared" si="175"/>
        <v/>
      </c>
      <c r="AM3730" s="87" t="str">
        <f t="shared" si="176"/>
        <v xml:space="preserve"> </v>
      </c>
      <c r="AN3730" s="1" t="str">
        <f t="shared" si="177"/>
        <v xml:space="preserve"> </v>
      </c>
    </row>
    <row r="3731" spans="1:40" s="88" customFormat="1" x14ac:dyDescent="0.25">
      <c r="A3731" s="92"/>
      <c r="B3731" s="92"/>
      <c r="C3731" s="92"/>
      <c r="D3731" s="92"/>
      <c r="E3731" s="92"/>
      <c r="F3731" s="93"/>
      <c r="G3731" s="94"/>
      <c r="H3731" s="83" t="str">
        <f>IF(M3731&lt;&gt;"",VLOOKUP(M3731,LISTAS·PAPP!$U$3:$Z$8,2,FALSE),"")</f>
        <v/>
      </c>
      <c r="I3731" s="85" t="str">
        <f>IF(M3731&lt;&gt;"",VLOOKUP(M3731,LISTAS·PAPP!$U$3:$Z$8,3,FALSE),"")</f>
        <v/>
      </c>
      <c r="J3731" s="83" t="str">
        <f>IF(M3731&lt;&gt;"",VLOOKUP(M3731,LISTAS·PAPP!$U$3:$Z$8,4,FALSE),"")</f>
        <v/>
      </c>
      <c r="K3731" s="83" t="str">
        <f>IF(C3731&lt;&gt;"",VLOOKUP(C3731,LISTAS·PAPP!$H$3:$O$119,4,FALSE),"")</f>
        <v/>
      </c>
      <c r="L3731" s="85" t="str">
        <f>IF(C3731&lt;&gt;"",VLOOKUP(C3731,LISTAS·PAPP!$H$3:$O$119,8,FALSE),"")</f>
        <v/>
      </c>
      <c r="M3731" s="95"/>
      <c r="N3731" s="92"/>
      <c r="O3731" s="92"/>
      <c r="P3731" s="84" t="str">
        <f>IF(N3731&lt;&gt;"",VLOOKUP(N3731,LISTAS·PAPP!$U$9:$Y$125,5,FALSE),"")</f>
        <v/>
      </c>
      <c r="Q3731" s="83" t="str">
        <f>IF(O3731&lt;&gt;"",VLOOKUP(O3731,LISTAS·PAPP!$U$9:$W$125,3,FALSE),"")</f>
        <v/>
      </c>
      <c r="R3731" s="92"/>
      <c r="S3731" s="173"/>
      <c r="T3731" s="173"/>
      <c r="U3731" s="92"/>
      <c r="V3731" s="92"/>
      <c r="W3731" s="94"/>
      <c r="X3731" s="83" t="str">
        <f>IF(ISERROR(VLOOKUP(W3731,LISTAS·PAPP!$AJ$3:$AK$903,2,0))," ",VLOOKUP(W3731,LISTAS·PAPP!$AJ$3:$AK$903,2,0))</f>
        <v xml:space="preserve"> </v>
      </c>
      <c r="Y3731" s="96"/>
      <c r="Z3731" s="97"/>
      <c r="AA3731" s="97"/>
      <c r="AB3731" s="97"/>
      <c r="AC3731" s="97"/>
      <c r="AD3731" s="97"/>
      <c r="AE3731" s="97"/>
      <c r="AF3731" s="97"/>
      <c r="AG3731" s="97"/>
      <c r="AH3731" s="97"/>
      <c r="AI3731" s="97"/>
      <c r="AJ3731" s="97"/>
      <c r="AK3731" s="97"/>
      <c r="AL3731" s="86" t="str">
        <f t="shared" si="175"/>
        <v/>
      </c>
      <c r="AM3731" s="87" t="str">
        <f t="shared" si="176"/>
        <v xml:space="preserve"> </v>
      </c>
      <c r="AN3731" s="1" t="str">
        <f t="shared" si="177"/>
        <v xml:space="preserve"> </v>
      </c>
    </row>
    <row r="3732" spans="1:40" s="88" customFormat="1" x14ac:dyDescent="0.25">
      <c r="A3732" s="92"/>
      <c r="B3732" s="92"/>
      <c r="C3732" s="92"/>
      <c r="D3732" s="92"/>
      <c r="E3732" s="92"/>
      <c r="F3732" s="93"/>
      <c r="G3732" s="94"/>
      <c r="H3732" s="83" t="str">
        <f>IF(M3732&lt;&gt;"",VLOOKUP(M3732,LISTAS·PAPP!$U$3:$Z$8,2,FALSE),"")</f>
        <v/>
      </c>
      <c r="I3732" s="85" t="str">
        <f>IF(M3732&lt;&gt;"",VLOOKUP(M3732,LISTAS·PAPP!$U$3:$Z$8,3,FALSE),"")</f>
        <v/>
      </c>
      <c r="J3732" s="83" t="str">
        <f>IF(M3732&lt;&gt;"",VLOOKUP(M3732,LISTAS·PAPP!$U$3:$Z$8,4,FALSE),"")</f>
        <v/>
      </c>
      <c r="K3732" s="83" t="str">
        <f>IF(C3732&lt;&gt;"",VLOOKUP(C3732,LISTAS·PAPP!$H$3:$O$119,4,FALSE),"")</f>
        <v/>
      </c>
      <c r="L3732" s="85" t="str">
        <f>IF(C3732&lt;&gt;"",VLOOKUP(C3732,LISTAS·PAPP!$H$3:$O$119,8,FALSE),"")</f>
        <v/>
      </c>
      <c r="M3732" s="95"/>
      <c r="N3732" s="92"/>
      <c r="O3732" s="92"/>
      <c r="P3732" s="84" t="str">
        <f>IF(N3732&lt;&gt;"",VLOOKUP(N3732,LISTAS·PAPP!$U$9:$Y$125,5,FALSE),"")</f>
        <v/>
      </c>
      <c r="Q3732" s="83" t="str">
        <f>IF(O3732&lt;&gt;"",VLOOKUP(O3732,LISTAS·PAPP!$U$9:$W$125,3,FALSE),"")</f>
        <v/>
      </c>
      <c r="R3732" s="92"/>
      <c r="S3732" s="173"/>
      <c r="T3732" s="173"/>
      <c r="U3732" s="92"/>
      <c r="V3732" s="92"/>
      <c r="W3732" s="94"/>
      <c r="X3732" s="83" t="str">
        <f>IF(ISERROR(VLOOKUP(W3732,LISTAS·PAPP!$AJ$3:$AK$903,2,0))," ",VLOOKUP(W3732,LISTAS·PAPP!$AJ$3:$AK$903,2,0))</f>
        <v xml:space="preserve"> </v>
      </c>
      <c r="Y3732" s="96"/>
      <c r="Z3732" s="97"/>
      <c r="AA3732" s="97"/>
      <c r="AB3732" s="97"/>
      <c r="AC3732" s="97"/>
      <c r="AD3732" s="97"/>
      <c r="AE3732" s="97"/>
      <c r="AF3732" s="97"/>
      <c r="AG3732" s="97"/>
      <c r="AH3732" s="97"/>
      <c r="AI3732" s="97"/>
      <c r="AJ3732" s="97"/>
      <c r="AK3732" s="97"/>
      <c r="AL3732" s="86" t="str">
        <f t="shared" si="175"/>
        <v/>
      </c>
      <c r="AM3732" s="87" t="str">
        <f t="shared" si="176"/>
        <v xml:space="preserve"> </v>
      </c>
      <c r="AN3732" s="1" t="str">
        <f t="shared" si="177"/>
        <v xml:space="preserve"> </v>
      </c>
    </row>
    <row r="3733" spans="1:40" s="88" customFormat="1" x14ac:dyDescent="0.25">
      <c r="A3733" s="92"/>
      <c r="B3733" s="92"/>
      <c r="C3733" s="92"/>
      <c r="D3733" s="92"/>
      <c r="E3733" s="92"/>
      <c r="F3733" s="93"/>
      <c r="G3733" s="94"/>
      <c r="H3733" s="83" t="str">
        <f>IF(M3733&lt;&gt;"",VLOOKUP(M3733,LISTAS·PAPP!$U$3:$Z$8,2,FALSE),"")</f>
        <v/>
      </c>
      <c r="I3733" s="85" t="str">
        <f>IF(M3733&lt;&gt;"",VLOOKUP(M3733,LISTAS·PAPP!$U$3:$Z$8,3,FALSE),"")</f>
        <v/>
      </c>
      <c r="J3733" s="83" t="str">
        <f>IF(M3733&lt;&gt;"",VLOOKUP(M3733,LISTAS·PAPP!$U$3:$Z$8,4,FALSE),"")</f>
        <v/>
      </c>
      <c r="K3733" s="83" t="str">
        <f>IF(C3733&lt;&gt;"",VLOOKUP(C3733,LISTAS·PAPP!$H$3:$O$119,4,FALSE),"")</f>
        <v/>
      </c>
      <c r="L3733" s="85" t="str">
        <f>IF(C3733&lt;&gt;"",VLOOKUP(C3733,LISTAS·PAPP!$H$3:$O$119,8,FALSE),"")</f>
        <v/>
      </c>
      <c r="M3733" s="95"/>
      <c r="N3733" s="92"/>
      <c r="O3733" s="92"/>
      <c r="P3733" s="84" t="str">
        <f>IF(N3733&lt;&gt;"",VLOOKUP(N3733,LISTAS·PAPP!$U$9:$Y$125,5,FALSE),"")</f>
        <v/>
      </c>
      <c r="Q3733" s="83" t="str">
        <f>IF(O3733&lt;&gt;"",VLOOKUP(O3733,LISTAS·PAPP!$U$9:$W$125,3,FALSE),"")</f>
        <v/>
      </c>
      <c r="R3733" s="92"/>
      <c r="S3733" s="173"/>
      <c r="T3733" s="173"/>
      <c r="U3733" s="92"/>
      <c r="V3733" s="92"/>
      <c r="W3733" s="94"/>
      <c r="X3733" s="83" t="str">
        <f>IF(ISERROR(VLOOKUP(W3733,LISTAS·PAPP!$AJ$3:$AK$903,2,0))," ",VLOOKUP(W3733,LISTAS·PAPP!$AJ$3:$AK$903,2,0))</f>
        <v xml:space="preserve"> </v>
      </c>
      <c r="Y3733" s="96"/>
      <c r="Z3733" s="97"/>
      <c r="AA3733" s="97"/>
      <c r="AB3733" s="97"/>
      <c r="AC3733" s="97"/>
      <c r="AD3733" s="97"/>
      <c r="AE3733" s="97"/>
      <c r="AF3733" s="97"/>
      <c r="AG3733" s="97"/>
      <c r="AH3733" s="97"/>
      <c r="AI3733" s="97"/>
      <c r="AJ3733" s="97"/>
      <c r="AK3733" s="97"/>
      <c r="AL3733" s="86" t="str">
        <f t="shared" si="175"/>
        <v/>
      </c>
      <c r="AM3733" s="87" t="str">
        <f t="shared" si="176"/>
        <v xml:space="preserve"> </v>
      </c>
      <c r="AN3733" s="1" t="str">
        <f t="shared" si="177"/>
        <v xml:space="preserve"> </v>
      </c>
    </row>
    <row r="3734" spans="1:40" s="88" customFormat="1" x14ac:dyDescent="0.25">
      <c r="A3734" s="92"/>
      <c r="B3734" s="92"/>
      <c r="C3734" s="92"/>
      <c r="D3734" s="92"/>
      <c r="E3734" s="92"/>
      <c r="F3734" s="93"/>
      <c r="G3734" s="94"/>
      <c r="H3734" s="83" t="str">
        <f>IF(M3734&lt;&gt;"",VLOOKUP(M3734,LISTAS·PAPP!$U$3:$Z$8,2,FALSE),"")</f>
        <v/>
      </c>
      <c r="I3734" s="85" t="str">
        <f>IF(M3734&lt;&gt;"",VLOOKUP(M3734,LISTAS·PAPP!$U$3:$Z$8,3,FALSE),"")</f>
        <v/>
      </c>
      <c r="J3734" s="83" t="str">
        <f>IF(M3734&lt;&gt;"",VLOOKUP(M3734,LISTAS·PAPP!$U$3:$Z$8,4,FALSE),"")</f>
        <v/>
      </c>
      <c r="K3734" s="83" t="str">
        <f>IF(C3734&lt;&gt;"",VLOOKUP(C3734,LISTAS·PAPP!$H$3:$O$119,4,FALSE),"")</f>
        <v/>
      </c>
      <c r="L3734" s="85" t="str">
        <f>IF(C3734&lt;&gt;"",VLOOKUP(C3734,LISTAS·PAPP!$H$3:$O$119,8,FALSE),"")</f>
        <v/>
      </c>
      <c r="M3734" s="95"/>
      <c r="N3734" s="92"/>
      <c r="O3734" s="92"/>
      <c r="P3734" s="84" t="str">
        <f>IF(N3734&lt;&gt;"",VLOOKUP(N3734,LISTAS·PAPP!$U$9:$Y$125,5,FALSE),"")</f>
        <v/>
      </c>
      <c r="Q3734" s="83" t="str">
        <f>IF(O3734&lt;&gt;"",VLOOKUP(O3734,LISTAS·PAPP!$U$9:$W$125,3,FALSE),"")</f>
        <v/>
      </c>
      <c r="R3734" s="92"/>
      <c r="S3734" s="173"/>
      <c r="T3734" s="173"/>
      <c r="U3734" s="92"/>
      <c r="V3734" s="92"/>
      <c r="W3734" s="94"/>
      <c r="X3734" s="83" t="str">
        <f>IF(ISERROR(VLOOKUP(W3734,LISTAS·PAPP!$AJ$3:$AK$903,2,0))," ",VLOOKUP(W3734,LISTAS·PAPP!$AJ$3:$AK$903,2,0))</f>
        <v xml:space="preserve"> </v>
      </c>
      <c r="Y3734" s="96"/>
      <c r="Z3734" s="97"/>
      <c r="AA3734" s="97"/>
      <c r="AB3734" s="97"/>
      <c r="AC3734" s="97"/>
      <c r="AD3734" s="97"/>
      <c r="AE3734" s="97"/>
      <c r="AF3734" s="97"/>
      <c r="AG3734" s="97"/>
      <c r="AH3734" s="97"/>
      <c r="AI3734" s="97"/>
      <c r="AJ3734" s="97"/>
      <c r="AK3734" s="97"/>
      <c r="AL3734" s="86" t="str">
        <f t="shared" si="175"/>
        <v/>
      </c>
      <c r="AM3734" s="87" t="str">
        <f t="shared" si="176"/>
        <v xml:space="preserve"> </v>
      </c>
      <c r="AN3734" s="1" t="str">
        <f t="shared" si="177"/>
        <v xml:space="preserve"> </v>
      </c>
    </row>
    <row r="3735" spans="1:40" s="88" customFormat="1" x14ac:dyDescent="0.25">
      <c r="A3735" s="92"/>
      <c r="B3735" s="92"/>
      <c r="C3735" s="92"/>
      <c r="D3735" s="92"/>
      <c r="E3735" s="92"/>
      <c r="F3735" s="93"/>
      <c r="G3735" s="94"/>
      <c r="H3735" s="83" t="str">
        <f>IF(M3735&lt;&gt;"",VLOOKUP(M3735,LISTAS·PAPP!$U$3:$Z$8,2,FALSE),"")</f>
        <v/>
      </c>
      <c r="I3735" s="85" t="str">
        <f>IF(M3735&lt;&gt;"",VLOOKUP(M3735,LISTAS·PAPP!$U$3:$Z$8,3,FALSE),"")</f>
        <v/>
      </c>
      <c r="J3735" s="83" t="str">
        <f>IF(M3735&lt;&gt;"",VLOOKUP(M3735,LISTAS·PAPP!$U$3:$Z$8,4,FALSE),"")</f>
        <v/>
      </c>
      <c r="K3735" s="83" t="str">
        <f>IF(C3735&lt;&gt;"",VLOOKUP(C3735,LISTAS·PAPP!$H$3:$O$119,4,FALSE),"")</f>
        <v/>
      </c>
      <c r="L3735" s="85" t="str">
        <f>IF(C3735&lt;&gt;"",VLOOKUP(C3735,LISTAS·PAPP!$H$3:$O$119,8,FALSE),"")</f>
        <v/>
      </c>
      <c r="M3735" s="95"/>
      <c r="N3735" s="92"/>
      <c r="O3735" s="92"/>
      <c r="P3735" s="84" t="str">
        <f>IF(N3735&lt;&gt;"",VLOOKUP(N3735,LISTAS·PAPP!$U$9:$Y$125,5,FALSE),"")</f>
        <v/>
      </c>
      <c r="Q3735" s="83" t="str">
        <f>IF(O3735&lt;&gt;"",VLOOKUP(O3735,LISTAS·PAPP!$U$9:$W$125,3,FALSE),"")</f>
        <v/>
      </c>
      <c r="R3735" s="92"/>
      <c r="S3735" s="173"/>
      <c r="T3735" s="173"/>
      <c r="U3735" s="92"/>
      <c r="V3735" s="92"/>
      <c r="W3735" s="94"/>
      <c r="X3735" s="83" t="str">
        <f>IF(ISERROR(VLOOKUP(W3735,LISTAS·PAPP!$AJ$3:$AK$903,2,0))," ",VLOOKUP(W3735,LISTAS·PAPP!$AJ$3:$AK$903,2,0))</f>
        <v xml:space="preserve"> </v>
      </c>
      <c r="Y3735" s="96"/>
      <c r="Z3735" s="97"/>
      <c r="AA3735" s="97"/>
      <c r="AB3735" s="97"/>
      <c r="AC3735" s="97"/>
      <c r="AD3735" s="97"/>
      <c r="AE3735" s="97"/>
      <c r="AF3735" s="97"/>
      <c r="AG3735" s="97"/>
      <c r="AH3735" s="97"/>
      <c r="AI3735" s="97"/>
      <c r="AJ3735" s="97"/>
      <c r="AK3735" s="97"/>
      <c r="AL3735" s="86" t="str">
        <f t="shared" si="175"/>
        <v/>
      </c>
      <c r="AM3735" s="87" t="str">
        <f t="shared" si="176"/>
        <v xml:space="preserve"> </v>
      </c>
      <c r="AN3735" s="1" t="str">
        <f t="shared" si="177"/>
        <v xml:space="preserve"> </v>
      </c>
    </row>
    <row r="3736" spans="1:40" s="88" customFormat="1" x14ac:dyDescent="0.25">
      <c r="A3736" s="92"/>
      <c r="B3736" s="92"/>
      <c r="C3736" s="92"/>
      <c r="D3736" s="92"/>
      <c r="E3736" s="92"/>
      <c r="F3736" s="93"/>
      <c r="G3736" s="94"/>
      <c r="H3736" s="83" t="str">
        <f>IF(M3736&lt;&gt;"",VLOOKUP(M3736,LISTAS·PAPP!$U$3:$Z$8,2,FALSE),"")</f>
        <v/>
      </c>
      <c r="I3736" s="85" t="str">
        <f>IF(M3736&lt;&gt;"",VLOOKUP(M3736,LISTAS·PAPP!$U$3:$Z$8,3,FALSE),"")</f>
        <v/>
      </c>
      <c r="J3736" s="83" t="str">
        <f>IF(M3736&lt;&gt;"",VLOOKUP(M3736,LISTAS·PAPP!$U$3:$Z$8,4,FALSE),"")</f>
        <v/>
      </c>
      <c r="K3736" s="83" t="str">
        <f>IF(C3736&lt;&gt;"",VLOOKUP(C3736,LISTAS·PAPP!$H$3:$O$119,4,FALSE),"")</f>
        <v/>
      </c>
      <c r="L3736" s="85" t="str">
        <f>IF(C3736&lt;&gt;"",VLOOKUP(C3736,LISTAS·PAPP!$H$3:$O$119,8,FALSE),"")</f>
        <v/>
      </c>
      <c r="M3736" s="95"/>
      <c r="N3736" s="92"/>
      <c r="O3736" s="92"/>
      <c r="P3736" s="84" t="str">
        <f>IF(N3736&lt;&gt;"",VLOOKUP(N3736,LISTAS·PAPP!$U$9:$Y$125,5,FALSE),"")</f>
        <v/>
      </c>
      <c r="Q3736" s="83" t="str">
        <f>IF(O3736&lt;&gt;"",VLOOKUP(O3736,LISTAS·PAPP!$U$9:$W$125,3,FALSE),"")</f>
        <v/>
      </c>
      <c r="R3736" s="92"/>
      <c r="S3736" s="173"/>
      <c r="T3736" s="173"/>
      <c r="U3736" s="92"/>
      <c r="V3736" s="92"/>
      <c r="W3736" s="94"/>
      <c r="X3736" s="83" t="str">
        <f>IF(ISERROR(VLOOKUP(W3736,LISTAS·PAPP!$AJ$3:$AK$903,2,0))," ",VLOOKUP(W3736,LISTAS·PAPP!$AJ$3:$AK$903,2,0))</f>
        <v xml:space="preserve"> </v>
      </c>
      <c r="Y3736" s="96"/>
      <c r="Z3736" s="97"/>
      <c r="AA3736" s="97"/>
      <c r="AB3736" s="97"/>
      <c r="AC3736" s="97"/>
      <c r="AD3736" s="97"/>
      <c r="AE3736" s="97"/>
      <c r="AF3736" s="97"/>
      <c r="AG3736" s="97"/>
      <c r="AH3736" s="97"/>
      <c r="AI3736" s="97"/>
      <c r="AJ3736" s="97"/>
      <c r="AK3736" s="97"/>
      <c r="AL3736" s="86" t="str">
        <f t="shared" si="175"/>
        <v/>
      </c>
      <c r="AM3736" s="87" t="str">
        <f t="shared" si="176"/>
        <v xml:space="preserve"> </v>
      </c>
      <c r="AN3736" s="1" t="str">
        <f t="shared" si="177"/>
        <v xml:space="preserve"> </v>
      </c>
    </row>
    <row r="3737" spans="1:40" s="88" customFormat="1" x14ac:dyDescent="0.25">
      <c r="A3737" s="92"/>
      <c r="B3737" s="92"/>
      <c r="C3737" s="92"/>
      <c r="D3737" s="92"/>
      <c r="E3737" s="92"/>
      <c r="F3737" s="93"/>
      <c r="G3737" s="94"/>
      <c r="H3737" s="83" t="str">
        <f>IF(M3737&lt;&gt;"",VLOOKUP(M3737,LISTAS·PAPP!$U$3:$Z$8,2,FALSE),"")</f>
        <v/>
      </c>
      <c r="I3737" s="85" t="str">
        <f>IF(M3737&lt;&gt;"",VLOOKUP(M3737,LISTAS·PAPP!$U$3:$Z$8,3,FALSE),"")</f>
        <v/>
      </c>
      <c r="J3737" s="83" t="str">
        <f>IF(M3737&lt;&gt;"",VLOOKUP(M3737,LISTAS·PAPP!$U$3:$Z$8,4,FALSE),"")</f>
        <v/>
      </c>
      <c r="K3737" s="83" t="str">
        <f>IF(C3737&lt;&gt;"",VLOOKUP(C3737,LISTAS·PAPP!$H$3:$O$119,4,FALSE),"")</f>
        <v/>
      </c>
      <c r="L3737" s="85" t="str">
        <f>IF(C3737&lt;&gt;"",VLOOKUP(C3737,LISTAS·PAPP!$H$3:$O$119,8,FALSE),"")</f>
        <v/>
      </c>
      <c r="M3737" s="95"/>
      <c r="N3737" s="92"/>
      <c r="O3737" s="92"/>
      <c r="P3737" s="84" t="str">
        <f>IF(N3737&lt;&gt;"",VLOOKUP(N3737,LISTAS·PAPP!$U$9:$Y$125,5,FALSE),"")</f>
        <v/>
      </c>
      <c r="Q3737" s="83" t="str">
        <f>IF(O3737&lt;&gt;"",VLOOKUP(O3737,LISTAS·PAPP!$U$9:$W$125,3,FALSE),"")</f>
        <v/>
      </c>
      <c r="R3737" s="92"/>
      <c r="S3737" s="173"/>
      <c r="T3737" s="173"/>
      <c r="U3737" s="92"/>
      <c r="V3737" s="92"/>
      <c r="W3737" s="94"/>
      <c r="X3737" s="83" t="str">
        <f>IF(ISERROR(VLOOKUP(W3737,LISTAS·PAPP!$AJ$3:$AK$903,2,0))," ",VLOOKUP(W3737,LISTAS·PAPP!$AJ$3:$AK$903,2,0))</f>
        <v xml:space="preserve"> </v>
      </c>
      <c r="Y3737" s="96"/>
      <c r="Z3737" s="97"/>
      <c r="AA3737" s="97"/>
      <c r="AB3737" s="97"/>
      <c r="AC3737" s="97"/>
      <c r="AD3737" s="97"/>
      <c r="AE3737" s="97"/>
      <c r="AF3737" s="97"/>
      <c r="AG3737" s="97"/>
      <c r="AH3737" s="97"/>
      <c r="AI3737" s="97"/>
      <c r="AJ3737" s="97"/>
      <c r="AK3737" s="97"/>
      <c r="AL3737" s="86" t="str">
        <f t="shared" si="175"/>
        <v/>
      </c>
      <c r="AM3737" s="87" t="str">
        <f t="shared" si="176"/>
        <v xml:space="preserve"> </v>
      </c>
      <c r="AN3737" s="1" t="str">
        <f t="shared" si="177"/>
        <v xml:space="preserve"> </v>
      </c>
    </row>
    <row r="3738" spans="1:40" s="88" customFormat="1" x14ac:dyDescent="0.25">
      <c r="A3738" s="92"/>
      <c r="B3738" s="92"/>
      <c r="C3738" s="92"/>
      <c r="D3738" s="92"/>
      <c r="E3738" s="92"/>
      <c r="F3738" s="93"/>
      <c r="G3738" s="94"/>
      <c r="H3738" s="83" t="str">
        <f>IF(M3738&lt;&gt;"",VLOOKUP(M3738,LISTAS·PAPP!$U$3:$Z$8,2,FALSE),"")</f>
        <v/>
      </c>
      <c r="I3738" s="85" t="str">
        <f>IF(M3738&lt;&gt;"",VLOOKUP(M3738,LISTAS·PAPP!$U$3:$Z$8,3,FALSE),"")</f>
        <v/>
      </c>
      <c r="J3738" s="83" t="str">
        <f>IF(M3738&lt;&gt;"",VLOOKUP(M3738,LISTAS·PAPP!$U$3:$Z$8,4,FALSE),"")</f>
        <v/>
      </c>
      <c r="K3738" s="83" t="str">
        <f>IF(C3738&lt;&gt;"",VLOOKUP(C3738,LISTAS·PAPP!$H$3:$O$119,4,FALSE),"")</f>
        <v/>
      </c>
      <c r="L3738" s="85" t="str">
        <f>IF(C3738&lt;&gt;"",VLOOKUP(C3738,LISTAS·PAPP!$H$3:$O$119,8,FALSE),"")</f>
        <v/>
      </c>
      <c r="M3738" s="95"/>
      <c r="N3738" s="92"/>
      <c r="O3738" s="92"/>
      <c r="P3738" s="84" t="str">
        <f>IF(N3738&lt;&gt;"",VLOOKUP(N3738,LISTAS·PAPP!$U$9:$Y$125,5,FALSE),"")</f>
        <v/>
      </c>
      <c r="Q3738" s="83" t="str">
        <f>IF(O3738&lt;&gt;"",VLOOKUP(O3738,LISTAS·PAPP!$U$9:$W$125,3,FALSE),"")</f>
        <v/>
      </c>
      <c r="R3738" s="92"/>
      <c r="S3738" s="173"/>
      <c r="T3738" s="173"/>
      <c r="U3738" s="92"/>
      <c r="V3738" s="92"/>
      <c r="W3738" s="94"/>
      <c r="X3738" s="83" t="str">
        <f>IF(ISERROR(VLOOKUP(W3738,LISTAS·PAPP!$AJ$3:$AK$903,2,0))," ",VLOOKUP(W3738,LISTAS·PAPP!$AJ$3:$AK$903,2,0))</f>
        <v xml:space="preserve"> </v>
      </c>
      <c r="Y3738" s="96"/>
      <c r="Z3738" s="97"/>
      <c r="AA3738" s="97"/>
      <c r="AB3738" s="97"/>
      <c r="AC3738" s="97"/>
      <c r="AD3738" s="97"/>
      <c r="AE3738" s="97"/>
      <c r="AF3738" s="97"/>
      <c r="AG3738" s="97"/>
      <c r="AH3738" s="97"/>
      <c r="AI3738" s="97"/>
      <c r="AJ3738" s="97"/>
      <c r="AK3738" s="97"/>
      <c r="AL3738" s="86" t="str">
        <f t="shared" si="175"/>
        <v/>
      </c>
      <c r="AM3738" s="87" t="str">
        <f t="shared" si="176"/>
        <v xml:space="preserve"> </v>
      </c>
      <c r="AN3738" s="1" t="str">
        <f t="shared" si="177"/>
        <v xml:space="preserve"> </v>
      </c>
    </row>
    <row r="3739" spans="1:40" s="88" customFormat="1" x14ac:dyDescent="0.25">
      <c r="A3739" s="92"/>
      <c r="B3739" s="92"/>
      <c r="C3739" s="92"/>
      <c r="D3739" s="92"/>
      <c r="E3739" s="92"/>
      <c r="F3739" s="93"/>
      <c r="G3739" s="94"/>
      <c r="H3739" s="83" t="str">
        <f>IF(M3739&lt;&gt;"",VLOOKUP(M3739,LISTAS·PAPP!$U$3:$Z$8,2,FALSE),"")</f>
        <v/>
      </c>
      <c r="I3739" s="85" t="str">
        <f>IF(M3739&lt;&gt;"",VLOOKUP(M3739,LISTAS·PAPP!$U$3:$Z$8,3,FALSE),"")</f>
        <v/>
      </c>
      <c r="J3739" s="83" t="str">
        <f>IF(M3739&lt;&gt;"",VLOOKUP(M3739,LISTAS·PAPP!$U$3:$Z$8,4,FALSE),"")</f>
        <v/>
      </c>
      <c r="K3739" s="83" t="str">
        <f>IF(C3739&lt;&gt;"",VLOOKUP(C3739,LISTAS·PAPP!$H$3:$O$119,4,FALSE),"")</f>
        <v/>
      </c>
      <c r="L3739" s="85" t="str">
        <f>IF(C3739&lt;&gt;"",VLOOKUP(C3739,LISTAS·PAPP!$H$3:$O$119,8,FALSE),"")</f>
        <v/>
      </c>
      <c r="M3739" s="95"/>
      <c r="N3739" s="92"/>
      <c r="O3739" s="92"/>
      <c r="P3739" s="84" t="str">
        <f>IF(N3739&lt;&gt;"",VLOOKUP(N3739,LISTAS·PAPP!$U$9:$Y$125,5,FALSE),"")</f>
        <v/>
      </c>
      <c r="Q3739" s="83" t="str">
        <f>IF(O3739&lt;&gt;"",VLOOKUP(O3739,LISTAS·PAPP!$U$9:$W$125,3,FALSE),"")</f>
        <v/>
      </c>
      <c r="R3739" s="92"/>
      <c r="S3739" s="173"/>
      <c r="T3739" s="173"/>
      <c r="U3739" s="92"/>
      <c r="V3739" s="92"/>
      <c r="W3739" s="94"/>
      <c r="X3739" s="83" t="str">
        <f>IF(ISERROR(VLOOKUP(W3739,LISTAS·PAPP!$AJ$3:$AK$903,2,0))," ",VLOOKUP(W3739,LISTAS·PAPP!$AJ$3:$AK$903,2,0))</f>
        <v xml:space="preserve"> </v>
      </c>
      <c r="Y3739" s="96"/>
      <c r="Z3739" s="97"/>
      <c r="AA3739" s="97"/>
      <c r="AB3739" s="97"/>
      <c r="AC3739" s="97"/>
      <c r="AD3739" s="97"/>
      <c r="AE3739" s="97"/>
      <c r="AF3739" s="97"/>
      <c r="AG3739" s="97"/>
      <c r="AH3739" s="97"/>
      <c r="AI3739" s="97"/>
      <c r="AJ3739" s="97"/>
      <c r="AK3739" s="97"/>
      <c r="AL3739" s="86" t="str">
        <f t="shared" si="175"/>
        <v/>
      </c>
      <c r="AM3739" s="87" t="str">
        <f t="shared" si="176"/>
        <v xml:space="preserve"> </v>
      </c>
      <c r="AN3739" s="1" t="str">
        <f t="shared" si="177"/>
        <v xml:space="preserve"> </v>
      </c>
    </row>
    <row r="3740" spans="1:40" s="88" customFormat="1" x14ac:dyDescent="0.25">
      <c r="A3740" s="92"/>
      <c r="B3740" s="92"/>
      <c r="C3740" s="92"/>
      <c r="D3740" s="92"/>
      <c r="E3740" s="92"/>
      <c r="F3740" s="93"/>
      <c r="G3740" s="94"/>
      <c r="H3740" s="83" t="str">
        <f>IF(M3740&lt;&gt;"",VLOOKUP(M3740,LISTAS·PAPP!$U$3:$Z$8,2,FALSE),"")</f>
        <v/>
      </c>
      <c r="I3740" s="85" t="str">
        <f>IF(M3740&lt;&gt;"",VLOOKUP(M3740,LISTAS·PAPP!$U$3:$Z$8,3,FALSE),"")</f>
        <v/>
      </c>
      <c r="J3740" s="83" t="str">
        <f>IF(M3740&lt;&gt;"",VLOOKUP(M3740,LISTAS·PAPP!$U$3:$Z$8,4,FALSE),"")</f>
        <v/>
      </c>
      <c r="K3740" s="83" t="str">
        <f>IF(C3740&lt;&gt;"",VLOOKUP(C3740,LISTAS·PAPP!$H$3:$O$119,4,FALSE),"")</f>
        <v/>
      </c>
      <c r="L3740" s="85" t="str">
        <f>IF(C3740&lt;&gt;"",VLOOKUP(C3740,LISTAS·PAPP!$H$3:$O$119,8,FALSE),"")</f>
        <v/>
      </c>
      <c r="M3740" s="95"/>
      <c r="N3740" s="92"/>
      <c r="O3740" s="92"/>
      <c r="P3740" s="84" t="str">
        <f>IF(N3740&lt;&gt;"",VLOOKUP(N3740,LISTAS·PAPP!$U$9:$Y$125,5,FALSE),"")</f>
        <v/>
      </c>
      <c r="Q3740" s="83" t="str">
        <f>IF(O3740&lt;&gt;"",VLOOKUP(O3740,LISTAS·PAPP!$U$9:$W$125,3,FALSE),"")</f>
        <v/>
      </c>
      <c r="R3740" s="92"/>
      <c r="S3740" s="173"/>
      <c r="T3740" s="173"/>
      <c r="U3740" s="92"/>
      <c r="V3740" s="92"/>
      <c r="W3740" s="94"/>
      <c r="X3740" s="83" t="str">
        <f>IF(ISERROR(VLOOKUP(W3740,LISTAS·PAPP!$AJ$3:$AK$903,2,0))," ",VLOOKUP(W3740,LISTAS·PAPP!$AJ$3:$AK$903,2,0))</f>
        <v xml:space="preserve"> </v>
      </c>
      <c r="Y3740" s="96"/>
      <c r="Z3740" s="97"/>
      <c r="AA3740" s="97"/>
      <c r="AB3740" s="97"/>
      <c r="AC3740" s="97"/>
      <c r="AD3740" s="97"/>
      <c r="AE3740" s="97"/>
      <c r="AF3740" s="97"/>
      <c r="AG3740" s="97"/>
      <c r="AH3740" s="97"/>
      <c r="AI3740" s="97"/>
      <c r="AJ3740" s="97"/>
      <c r="AK3740" s="97"/>
      <c r="AL3740" s="86" t="str">
        <f t="shared" si="175"/>
        <v/>
      </c>
      <c r="AM3740" s="87" t="str">
        <f t="shared" si="176"/>
        <v xml:space="preserve"> </v>
      </c>
      <c r="AN3740" s="1" t="str">
        <f t="shared" si="177"/>
        <v xml:space="preserve"> </v>
      </c>
    </row>
    <row r="3741" spans="1:40" s="88" customFormat="1" x14ac:dyDescent="0.25">
      <c r="A3741" s="92"/>
      <c r="B3741" s="92"/>
      <c r="C3741" s="92"/>
      <c r="D3741" s="92"/>
      <c r="E3741" s="92"/>
      <c r="F3741" s="93"/>
      <c r="G3741" s="94"/>
      <c r="H3741" s="83" t="str">
        <f>IF(M3741&lt;&gt;"",VLOOKUP(M3741,LISTAS·PAPP!$U$3:$Z$8,2,FALSE),"")</f>
        <v/>
      </c>
      <c r="I3741" s="85" t="str">
        <f>IF(M3741&lt;&gt;"",VLOOKUP(M3741,LISTAS·PAPP!$U$3:$Z$8,3,FALSE),"")</f>
        <v/>
      </c>
      <c r="J3741" s="83" t="str">
        <f>IF(M3741&lt;&gt;"",VLOOKUP(M3741,LISTAS·PAPP!$U$3:$Z$8,4,FALSE),"")</f>
        <v/>
      </c>
      <c r="K3741" s="83" t="str">
        <f>IF(C3741&lt;&gt;"",VLOOKUP(C3741,LISTAS·PAPP!$H$3:$O$119,4,FALSE),"")</f>
        <v/>
      </c>
      <c r="L3741" s="85" t="str">
        <f>IF(C3741&lt;&gt;"",VLOOKUP(C3741,LISTAS·PAPP!$H$3:$O$119,8,FALSE),"")</f>
        <v/>
      </c>
      <c r="M3741" s="95"/>
      <c r="N3741" s="92"/>
      <c r="O3741" s="92"/>
      <c r="P3741" s="84" t="str">
        <f>IF(N3741&lt;&gt;"",VLOOKUP(N3741,LISTAS·PAPP!$U$9:$Y$125,5,FALSE),"")</f>
        <v/>
      </c>
      <c r="Q3741" s="83" t="str">
        <f>IF(O3741&lt;&gt;"",VLOOKUP(O3741,LISTAS·PAPP!$U$9:$W$125,3,FALSE),"")</f>
        <v/>
      </c>
      <c r="R3741" s="92"/>
      <c r="S3741" s="173"/>
      <c r="T3741" s="173"/>
      <c r="U3741" s="92"/>
      <c r="V3741" s="92"/>
      <c r="W3741" s="94"/>
      <c r="X3741" s="83" t="str">
        <f>IF(ISERROR(VLOOKUP(W3741,LISTAS·PAPP!$AJ$3:$AK$903,2,0))," ",VLOOKUP(W3741,LISTAS·PAPP!$AJ$3:$AK$903,2,0))</f>
        <v xml:space="preserve"> </v>
      </c>
      <c r="Y3741" s="96"/>
      <c r="Z3741" s="97"/>
      <c r="AA3741" s="97"/>
      <c r="AB3741" s="97"/>
      <c r="AC3741" s="97"/>
      <c r="AD3741" s="97"/>
      <c r="AE3741" s="97"/>
      <c r="AF3741" s="97"/>
      <c r="AG3741" s="97"/>
      <c r="AH3741" s="97"/>
      <c r="AI3741" s="97"/>
      <c r="AJ3741" s="97"/>
      <c r="AK3741" s="97"/>
      <c r="AL3741" s="86" t="str">
        <f t="shared" si="175"/>
        <v/>
      </c>
      <c r="AM3741" s="87" t="str">
        <f t="shared" si="176"/>
        <v xml:space="preserve"> </v>
      </c>
      <c r="AN3741" s="1" t="str">
        <f t="shared" si="177"/>
        <v xml:space="preserve"> </v>
      </c>
    </row>
    <row r="3742" spans="1:40" s="88" customFormat="1" x14ac:dyDescent="0.25">
      <c r="A3742" s="92"/>
      <c r="B3742" s="92"/>
      <c r="C3742" s="92"/>
      <c r="D3742" s="92"/>
      <c r="E3742" s="92"/>
      <c r="F3742" s="93"/>
      <c r="G3742" s="94"/>
      <c r="H3742" s="83" t="str">
        <f>IF(M3742&lt;&gt;"",VLOOKUP(M3742,LISTAS·PAPP!$U$3:$Z$8,2,FALSE),"")</f>
        <v/>
      </c>
      <c r="I3742" s="85" t="str">
        <f>IF(M3742&lt;&gt;"",VLOOKUP(M3742,LISTAS·PAPP!$U$3:$Z$8,3,FALSE),"")</f>
        <v/>
      </c>
      <c r="J3742" s="83" t="str">
        <f>IF(M3742&lt;&gt;"",VLOOKUP(M3742,LISTAS·PAPP!$U$3:$Z$8,4,FALSE),"")</f>
        <v/>
      </c>
      <c r="K3742" s="83" t="str">
        <f>IF(C3742&lt;&gt;"",VLOOKUP(C3742,LISTAS·PAPP!$H$3:$O$119,4,FALSE),"")</f>
        <v/>
      </c>
      <c r="L3742" s="85" t="str">
        <f>IF(C3742&lt;&gt;"",VLOOKUP(C3742,LISTAS·PAPP!$H$3:$O$119,8,FALSE),"")</f>
        <v/>
      </c>
      <c r="M3742" s="95"/>
      <c r="N3742" s="92"/>
      <c r="O3742" s="92"/>
      <c r="P3742" s="84" t="str">
        <f>IF(N3742&lt;&gt;"",VLOOKUP(N3742,LISTAS·PAPP!$U$9:$Y$125,5,FALSE),"")</f>
        <v/>
      </c>
      <c r="Q3742" s="83" t="str">
        <f>IF(O3742&lt;&gt;"",VLOOKUP(O3742,LISTAS·PAPP!$U$9:$W$125,3,FALSE),"")</f>
        <v/>
      </c>
      <c r="R3742" s="92"/>
      <c r="S3742" s="173"/>
      <c r="T3742" s="173"/>
      <c r="U3742" s="92"/>
      <c r="V3742" s="92"/>
      <c r="W3742" s="94"/>
      <c r="X3742" s="83" t="str">
        <f>IF(ISERROR(VLOOKUP(W3742,LISTAS·PAPP!$AJ$3:$AK$903,2,0))," ",VLOOKUP(W3742,LISTAS·PAPP!$AJ$3:$AK$903,2,0))</f>
        <v xml:space="preserve"> </v>
      </c>
      <c r="Y3742" s="96"/>
      <c r="Z3742" s="97"/>
      <c r="AA3742" s="97"/>
      <c r="AB3742" s="97"/>
      <c r="AC3742" s="97"/>
      <c r="AD3742" s="97"/>
      <c r="AE3742" s="97"/>
      <c r="AF3742" s="97"/>
      <c r="AG3742" s="97"/>
      <c r="AH3742" s="97"/>
      <c r="AI3742" s="97"/>
      <c r="AJ3742" s="97"/>
      <c r="AK3742" s="97"/>
      <c r="AL3742" s="86" t="str">
        <f t="shared" si="175"/>
        <v/>
      </c>
      <c r="AM3742" s="87" t="str">
        <f t="shared" si="176"/>
        <v xml:space="preserve"> </v>
      </c>
      <c r="AN3742" s="1" t="str">
        <f t="shared" si="177"/>
        <v xml:space="preserve"> </v>
      </c>
    </row>
    <row r="3743" spans="1:40" s="88" customFormat="1" x14ac:dyDescent="0.25">
      <c r="A3743" s="92"/>
      <c r="B3743" s="92"/>
      <c r="C3743" s="92"/>
      <c r="D3743" s="92"/>
      <c r="E3743" s="92"/>
      <c r="F3743" s="93"/>
      <c r="G3743" s="94"/>
      <c r="H3743" s="83" t="str">
        <f>IF(M3743&lt;&gt;"",VLOOKUP(M3743,LISTAS·PAPP!$U$3:$Z$8,2,FALSE),"")</f>
        <v/>
      </c>
      <c r="I3743" s="85" t="str">
        <f>IF(M3743&lt;&gt;"",VLOOKUP(M3743,LISTAS·PAPP!$U$3:$Z$8,3,FALSE),"")</f>
        <v/>
      </c>
      <c r="J3743" s="83" t="str">
        <f>IF(M3743&lt;&gt;"",VLOOKUP(M3743,LISTAS·PAPP!$U$3:$Z$8,4,FALSE),"")</f>
        <v/>
      </c>
      <c r="K3743" s="83" t="str">
        <f>IF(C3743&lt;&gt;"",VLOOKUP(C3743,LISTAS·PAPP!$H$3:$O$119,4,FALSE),"")</f>
        <v/>
      </c>
      <c r="L3743" s="85" t="str">
        <f>IF(C3743&lt;&gt;"",VLOOKUP(C3743,LISTAS·PAPP!$H$3:$O$119,8,FALSE),"")</f>
        <v/>
      </c>
      <c r="M3743" s="95"/>
      <c r="N3743" s="92"/>
      <c r="O3743" s="92"/>
      <c r="P3743" s="84" t="str">
        <f>IF(N3743&lt;&gt;"",VLOOKUP(N3743,LISTAS·PAPP!$U$9:$Y$125,5,FALSE),"")</f>
        <v/>
      </c>
      <c r="Q3743" s="83" t="str">
        <f>IF(O3743&lt;&gt;"",VLOOKUP(O3743,LISTAS·PAPP!$U$9:$W$125,3,FALSE),"")</f>
        <v/>
      </c>
      <c r="R3743" s="92"/>
      <c r="S3743" s="173"/>
      <c r="T3743" s="173"/>
      <c r="U3743" s="92"/>
      <c r="V3743" s="92"/>
      <c r="W3743" s="94"/>
      <c r="X3743" s="83" t="str">
        <f>IF(ISERROR(VLOOKUP(W3743,LISTAS·PAPP!$AJ$3:$AK$903,2,0))," ",VLOOKUP(W3743,LISTAS·PAPP!$AJ$3:$AK$903,2,0))</f>
        <v xml:space="preserve"> </v>
      </c>
      <c r="Y3743" s="96"/>
      <c r="Z3743" s="97"/>
      <c r="AA3743" s="97"/>
      <c r="AB3743" s="97"/>
      <c r="AC3743" s="97"/>
      <c r="AD3743" s="97"/>
      <c r="AE3743" s="97"/>
      <c r="AF3743" s="97"/>
      <c r="AG3743" s="97"/>
      <c r="AH3743" s="97"/>
      <c r="AI3743" s="97"/>
      <c r="AJ3743" s="97"/>
      <c r="AK3743" s="97"/>
      <c r="AL3743" s="86" t="str">
        <f t="shared" si="175"/>
        <v/>
      </c>
      <c r="AM3743" s="87" t="str">
        <f t="shared" si="176"/>
        <v xml:space="preserve"> </v>
      </c>
      <c r="AN3743" s="1" t="str">
        <f t="shared" si="177"/>
        <v xml:space="preserve"> </v>
      </c>
    </row>
    <row r="3744" spans="1:40" s="88" customFormat="1" x14ac:dyDescent="0.25">
      <c r="A3744" s="92"/>
      <c r="B3744" s="92"/>
      <c r="C3744" s="92"/>
      <c r="D3744" s="92"/>
      <c r="E3744" s="92"/>
      <c r="F3744" s="93"/>
      <c r="G3744" s="94"/>
      <c r="H3744" s="83" t="str">
        <f>IF(M3744&lt;&gt;"",VLOOKUP(M3744,LISTAS·PAPP!$U$3:$Z$8,2,FALSE),"")</f>
        <v/>
      </c>
      <c r="I3744" s="85" t="str">
        <f>IF(M3744&lt;&gt;"",VLOOKUP(M3744,LISTAS·PAPP!$U$3:$Z$8,3,FALSE),"")</f>
        <v/>
      </c>
      <c r="J3744" s="83" t="str">
        <f>IF(M3744&lt;&gt;"",VLOOKUP(M3744,LISTAS·PAPP!$U$3:$Z$8,4,FALSE),"")</f>
        <v/>
      </c>
      <c r="K3744" s="83" t="str">
        <f>IF(C3744&lt;&gt;"",VLOOKUP(C3744,LISTAS·PAPP!$H$3:$O$119,4,FALSE),"")</f>
        <v/>
      </c>
      <c r="L3744" s="85" t="str">
        <f>IF(C3744&lt;&gt;"",VLOOKUP(C3744,LISTAS·PAPP!$H$3:$O$119,8,FALSE),"")</f>
        <v/>
      </c>
      <c r="M3744" s="95"/>
      <c r="N3744" s="92"/>
      <c r="O3744" s="92"/>
      <c r="P3744" s="84" t="str">
        <f>IF(N3744&lt;&gt;"",VLOOKUP(N3744,LISTAS·PAPP!$U$9:$Y$125,5,FALSE),"")</f>
        <v/>
      </c>
      <c r="Q3744" s="83" t="str">
        <f>IF(O3744&lt;&gt;"",VLOOKUP(O3744,LISTAS·PAPP!$U$9:$W$125,3,FALSE),"")</f>
        <v/>
      </c>
      <c r="R3744" s="92"/>
      <c r="S3744" s="173"/>
      <c r="T3744" s="173"/>
      <c r="U3744" s="92"/>
      <c r="V3744" s="92"/>
      <c r="W3744" s="94"/>
      <c r="X3744" s="83" t="str">
        <f>IF(ISERROR(VLOOKUP(W3744,LISTAS·PAPP!$AJ$3:$AK$903,2,0))," ",VLOOKUP(W3744,LISTAS·PAPP!$AJ$3:$AK$903,2,0))</f>
        <v xml:space="preserve"> </v>
      </c>
      <c r="Y3744" s="96"/>
      <c r="Z3744" s="97"/>
      <c r="AA3744" s="97"/>
      <c r="AB3744" s="97"/>
      <c r="AC3744" s="97"/>
      <c r="AD3744" s="97"/>
      <c r="AE3744" s="97"/>
      <c r="AF3744" s="97"/>
      <c r="AG3744" s="97"/>
      <c r="AH3744" s="97"/>
      <c r="AI3744" s="97"/>
      <c r="AJ3744" s="97"/>
      <c r="AK3744" s="97"/>
      <c r="AL3744" s="86" t="str">
        <f t="shared" si="175"/>
        <v/>
      </c>
      <c r="AM3744" s="87" t="str">
        <f t="shared" si="176"/>
        <v xml:space="preserve"> </v>
      </c>
      <c r="AN3744" s="1" t="str">
        <f t="shared" si="177"/>
        <v xml:space="preserve"> </v>
      </c>
    </row>
    <row r="3745" spans="1:40" s="88" customFormat="1" x14ac:dyDescent="0.25">
      <c r="A3745" s="92"/>
      <c r="B3745" s="92"/>
      <c r="C3745" s="92"/>
      <c r="D3745" s="92"/>
      <c r="E3745" s="92"/>
      <c r="F3745" s="93"/>
      <c r="G3745" s="94"/>
      <c r="H3745" s="83" t="str">
        <f>IF(M3745&lt;&gt;"",VLOOKUP(M3745,LISTAS·PAPP!$U$3:$Z$8,2,FALSE),"")</f>
        <v/>
      </c>
      <c r="I3745" s="85" t="str">
        <f>IF(M3745&lt;&gt;"",VLOOKUP(M3745,LISTAS·PAPP!$U$3:$Z$8,3,FALSE),"")</f>
        <v/>
      </c>
      <c r="J3745" s="83" t="str">
        <f>IF(M3745&lt;&gt;"",VLOOKUP(M3745,LISTAS·PAPP!$U$3:$Z$8,4,FALSE),"")</f>
        <v/>
      </c>
      <c r="K3745" s="83" t="str">
        <f>IF(C3745&lt;&gt;"",VLOOKUP(C3745,LISTAS·PAPP!$H$3:$O$119,4,FALSE),"")</f>
        <v/>
      </c>
      <c r="L3745" s="85" t="str">
        <f>IF(C3745&lt;&gt;"",VLOOKUP(C3745,LISTAS·PAPP!$H$3:$O$119,8,FALSE),"")</f>
        <v/>
      </c>
      <c r="M3745" s="95"/>
      <c r="N3745" s="92"/>
      <c r="O3745" s="92"/>
      <c r="P3745" s="84" t="str">
        <f>IF(N3745&lt;&gt;"",VLOOKUP(N3745,LISTAS·PAPP!$U$9:$Y$125,5,FALSE),"")</f>
        <v/>
      </c>
      <c r="Q3745" s="83" t="str">
        <f>IF(O3745&lt;&gt;"",VLOOKUP(O3745,LISTAS·PAPP!$U$9:$W$125,3,FALSE),"")</f>
        <v/>
      </c>
      <c r="R3745" s="92"/>
      <c r="S3745" s="173"/>
      <c r="T3745" s="173"/>
      <c r="U3745" s="92"/>
      <c r="V3745" s="92"/>
      <c r="W3745" s="94"/>
      <c r="X3745" s="83" t="str">
        <f>IF(ISERROR(VLOOKUP(W3745,LISTAS·PAPP!$AJ$3:$AK$903,2,0))," ",VLOOKUP(W3745,LISTAS·PAPP!$AJ$3:$AK$903,2,0))</f>
        <v xml:space="preserve"> </v>
      </c>
      <c r="Y3745" s="96"/>
      <c r="Z3745" s="97"/>
      <c r="AA3745" s="97"/>
      <c r="AB3745" s="97"/>
      <c r="AC3745" s="97"/>
      <c r="AD3745" s="97"/>
      <c r="AE3745" s="97"/>
      <c r="AF3745" s="97"/>
      <c r="AG3745" s="97"/>
      <c r="AH3745" s="97"/>
      <c r="AI3745" s="97"/>
      <c r="AJ3745" s="97"/>
      <c r="AK3745" s="97"/>
      <c r="AL3745" s="86" t="str">
        <f t="shared" si="175"/>
        <v/>
      </c>
      <c r="AM3745" s="87" t="str">
        <f t="shared" si="176"/>
        <v xml:space="preserve"> </v>
      </c>
      <c r="AN3745" s="1" t="str">
        <f t="shared" si="177"/>
        <v xml:space="preserve"> </v>
      </c>
    </row>
    <row r="3746" spans="1:40" s="88" customFormat="1" x14ac:dyDescent="0.25">
      <c r="A3746" s="92"/>
      <c r="B3746" s="92"/>
      <c r="C3746" s="92"/>
      <c r="D3746" s="92"/>
      <c r="E3746" s="92"/>
      <c r="F3746" s="93"/>
      <c r="G3746" s="94"/>
      <c r="H3746" s="83" t="str">
        <f>IF(M3746&lt;&gt;"",VLOOKUP(M3746,LISTAS·PAPP!$U$3:$Z$8,2,FALSE),"")</f>
        <v/>
      </c>
      <c r="I3746" s="85" t="str">
        <f>IF(M3746&lt;&gt;"",VLOOKUP(M3746,LISTAS·PAPP!$U$3:$Z$8,3,FALSE),"")</f>
        <v/>
      </c>
      <c r="J3746" s="83" t="str">
        <f>IF(M3746&lt;&gt;"",VLOOKUP(M3746,LISTAS·PAPP!$U$3:$Z$8,4,FALSE),"")</f>
        <v/>
      </c>
      <c r="K3746" s="83" t="str">
        <f>IF(C3746&lt;&gt;"",VLOOKUP(C3746,LISTAS·PAPP!$H$3:$O$119,4,FALSE),"")</f>
        <v/>
      </c>
      <c r="L3746" s="85" t="str">
        <f>IF(C3746&lt;&gt;"",VLOOKUP(C3746,LISTAS·PAPP!$H$3:$O$119,8,FALSE),"")</f>
        <v/>
      </c>
      <c r="M3746" s="95"/>
      <c r="N3746" s="92"/>
      <c r="O3746" s="92"/>
      <c r="P3746" s="84" t="str">
        <f>IF(N3746&lt;&gt;"",VLOOKUP(N3746,LISTAS·PAPP!$U$9:$Y$125,5,FALSE),"")</f>
        <v/>
      </c>
      <c r="Q3746" s="83" t="str">
        <f>IF(O3746&lt;&gt;"",VLOOKUP(O3746,LISTAS·PAPP!$U$9:$W$125,3,FALSE),"")</f>
        <v/>
      </c>
      <c r="R3746" s="92"/>
      <c r="S3746" s="173"/>
      <c r="T3746" s="173"/>
      <c r="U3746" s="92"/>
      <c r="V3746" s="92"/>
      <c r="W3746" s="94"/>
      <c r="X3746" s="83" t="str">
        <f>IF(ISERROR(VLOOKUP(W3746,LISTAS·PAPP!$AJ$3:$AK$903,2,0))," ",VLOOKUP(W3746,LISTAS·PAPP!$AJ$3:$AK$903,2,0))</f>
        <v xml:space="preserve"> </v>
      </c>
      <c r="Y3746" s="96"/>
      <c r="Z3746" s="97"/>
      <c r="AA3746" s="97"/>
      <c r="AB3746" s="97"/>
      <c r="AC3746" s="97"/>
      <c r="AD3746" s="97"/>
      <c r="AE3746" s="97"/>
      <c r="AF3746" s="97"/>
      <c r="AG3746" s="97"/>
      <c r="AH3746" s="97"/>
      <c r="AI3746" s="97"/>
      <c r="AJ3746" s="97"/>
      <c r="AK3746" s="97"/>
      <c r="AL3746" s="86" t="str">
        <f t="shared" si="175"/>
        <v/>
      </c>
      <c r="AM3746" s="87" t="str">
        <f t="shared" si="176"/>
        <v xml:space="preserve"> </v>
      </c>
      <c r="AN3746" s="1" t="str">
        <f t="shared" si="177"/>
        <v xml:space="preserve"> </v>
      </c>
    </row>
    <row r="3747" spans="1:40" s="88" customFormat="1" x14ac:dyDescent="0.25">
      <c r="A3747" s="92"/>
      <c r="B3747" s="92"/>
      <c r="C3747" s="92"/>
      <c r="D3747" s="92"/>
      <c r="E3747" s="92"/>
      <c r="F3747" s="93"/>
      <c r="G3747" s="94"/>
      <c r="H3747" s="83" t="str">
        <f>IF(M3747&lt;&gt;"",VLOOKUP(M3747,LISTAS·PAPP!$U$3:$Z$8,2,FALSE),"")</f>
        <v/>
      </c>
      <c r="I3747" s="85" t="str">
        <f>IF(M3747&lt;&gt;"",VLOOKUP(M3747,LISTAS·PAPP!$U$3:$Z$8,3,FALSE),"")</f>
        <v/>
      </c>
      <c r="J3747" s="83" t="str">
        <f>IF(M3747&lt;&gt;"",VLOOKUP(M3747,LISTAS·PAPP!$U$3:$Z$8,4,FALSE),"")</f>
        <v/>
      </c>
      <c r="K3747" s="83" t="str">
        <f>IF(C3747&lt;&gt;"",VLOOKUP(C3747,LISTAS·PAPP!$H$3:$O$119,4,FALSE),"")</f>
        <v/>
      </c>
      <c r="L3747" s="85" t="str">
        <f>IF(C3747&lt;&gt;"",VLOOKUP(C3747,LISTAS·PAPP!$H$3:$O$119,8,FALSE),"")</f>
        <v/>
      </c>
      <c r="M3747" s="95"/>
      <c r="N3747" s="92"/>
      <c r="O3747" s="92"/>
      <c r="P3747" s="84" t="str">
        <f>IF(N3747&lt;&gt;"",VLOOKUP(N3747,LISTAS·PAPP!$U$9:$Y$125,5,FALSE),"")</f>
        <v/>
      </c>
      <c r="Q3747" s="83" t="str">
        <f>IF(O3747&lt;&gt;"",VLOOKUP(O3747,LISTAS·PAPP!$U$9:$W$125,3,FALSE),"")</f>
        <v/>
      </c>
      <c r="R3747" s="92"/>
      <c r="S3747" s="173"/>
      <c r="T3747" s="173"/>
      <c r="U3747" s="92"/>
      <c r="V3747" s="92"/>
      <c r="W3747" s="94"/>
      <c r="X3747" s="83" t="str">
        <f>IF(ISERROR(VLOOKUP(W3747,LISTAS·PAPP!$AJ$3:$AK$903,2,0))," ",VLOOKUP(W3747,LISTAS·PAPP!$AJ$3:$AK$903,2,0))</f>
        <v xml:space="preserve"> </v>
      </c>
      <c r="Y3747" s="96"/>
      <c r="Z3747" s="97"/>
      <c r="AA3747" s="97"/>
      <c r="AB3747" s="97"/>
      <c r="AC3747" s="97"/>
      <c r="AD3747" s="97"/>
      <c r="AE3747" s="97"/>
      <c r="AF3747" s="97"/>
      <c r="AG3747" s="97"/>
      <c r="AH3747" s="97"/>
      <c r="AI3747" s="97"/>
      <c r="AJ3747" s="97"/>
      <c r="AK3747" s="97"/>
      <c r="AL3747" s="86" t="str">
        <f t="shared" si="175"/>
        <v/>
      </c>
      <c r="AM3747" s="87" t="str">
        <f t="shared" si="176"/>
        <v xml:space="preserve"> </v>
      </c>
      <c r="AN3747" s="1" t="str">
        <f t="shared" si="177"/>
        <v xml:space="preserve"> </v>
      </c>
    </row>
    <row r="3748" spans="1:40" s="88" customFormat="1" x14ac:dyDescent="0.25">
      <c r="A3748" s="92"/>
      <c r="B3748" s="92"/>
      <c r="C3748" s="92"/>
      <c r="D3748" s="92"/>
      <c r="E3748" s="92"/>
      <c r="F3748" s="93"/>
      <c r="G3748" s="94"/>
      <c r="H3748" s="83" t="str">
        <f>IF(M3748&lt;&gt;"",VLOOKUP(M3748,LISTAS·PAPP!$U$3:$Z$8,2,FALSE),"")</f>
        <v/>
      </c>
      <c r="I3748" s="85" t="str">
        <f>IF(M3748&lt;&gt;"",VLOOKUP(M3748,LISTAS·PAPP!$U$3:$Z$8,3,FALSE),"")</f>
        <v/>
      </c>
      <c r="J3748" s="83" t="str">
        <f>IF(M3748&lt;&gt;"",VLOOKUP(M3748,LISTAS·PAPP!$U$3:$Z$8,4,FALSE),"")</f>
        <v/>
      </c>
      <c r="K3748" s="83" t="str">
        <f>IF(C3748&lt;&gt;"",VLOOKUP(C3748,LISTAS·PAPP!$H$3:$O$119,4,FALSE),"")</f>
        <v/>
      </c>
      <c r="L3748" s="85" t="str">
        <f>IF(C3748&lt;&gt;"",VLOOKUP(C3748,LISTAS·PAPP!$H$3:$O$119,8,FALSE),"")</f>
        <v/>
      </c>
      <c r="M3748" s="95"/>
      <c r="N3748" s="92"/>
      <c r="O3748" s="92"/>
      <c r="P3748" s="84" t="str">
        <f>IF(N3748&lt;&gt;"",VLOOKUP(N3748,LISTAS·PAPP!$U$9:$Y$125,5,FALSE),"")</f>
        <v/>
      </c>
      <c r="Q3748" s="83" t="str">
        <f>IF(O3748&lt;&gt;"",VLOOKUP(O3748,LISTAS·PAPP!$U$9:$W$125,3,FALSE),"")</f>
        <v/>
      </c>
      <c r="R3748" s="92"/>
      <c r="S3748" s="173"/>
      <c r="T3748" s="173"/>
      <c r="U3748" s="92"/>
      <c r="V3748" s="92"/>
      <c r="W3748" s="94"/>
      <c r="X3748" s="83" t="str">
        <f>IF(ISERROR(VLOOKUP(W3748,LISTAS·PAPP!$AJ$3:$AK$903,2,0))," ",VLOOKUP(W3748,LISTAS·PAPP!$AJ$3:$AK$903,2,0))</f>
        <v xml:space="preserve"> </v>
      </c>
      <c r="Y3748" s="96"/>
      <c r="Z3748" s="97"/>
      <c r="AA3748" s="97"/>
      <c r="AB3748" s="97"/>
      <c r="AC3748" s="97"/>
      <c r="AD3748" s="97"/>
      <c r="AE3748" s="97"/>
      <c r="AF3748" s="97"/>
      <c r="AG3748" s="97"/>
      <c r="AH3748" s="97"/>
      <c r="AI3748" s="97"/>
      <c r="AJ3748" s="97"/>
      <c r="AK3748" s="97"/>
      <c r="AL3748" s="86" t="str">
        <f t="shared" si="175"/>
        <v/>
      </c>
      <c r="AM3748" s="87" t="str">
        <f t="shared" si="176"/>
        <v xml:space="preserve"> </v>
      </c>
      <c r="AN3748" s="1" t="str">
        <f t="shared" si="177"/>
        <v xml:space="preserve"> </v>
      </c>
    </row>
    <row r="3749" spans="1:40" s="88" customFormat="1" x14ac:dyDescent="0.25">
      <c r="A3749" s="92"/>
      <c r="B3749" s="92"/>
      <c r="C3749" s="92"/>
      <c r="D3749" s="92"/>
      <c r="E3749" s="92"/>
      <c r="F3749" s="93"/>
      <c r="G3749" s="94"/>
      <c r="H3749" s="83" t="str">
        <f>IF(M3749&lt;&gt;"",VLOOKUP(M3749,LISTAS·PAPP!$U$3:$Z$8,2,FALSE),"")</f>
        <v/>
      </c>
      <c r="I3749" s="85" t="str">
        <f>IF(M3749&lt;&gt;"",VLOOKUP(M3749,LISTAS·PAPP!$U$3:$Z$8,3,FALSE),"")</f>
        <v/>
      </c>
      <c r="J3749" s="83" t="str">
        <f>IF(M3749&lt;&gt;"",VLOOKUP(M3749,LISTAS·PAPP!$U$3:$Z$8,4,FALSE),"")</f>
        <v/>
      </c>
      <c r="K3749" s="83" t="str">
        <f>IF(C3749&lt;&gt;"",VLOOKUP(C3749,LISTAS·PAPP!$H$3:$O$119,4,FALSE),"")</f>
        <v/>
      </c>
      <c r="L3749" s="85" t="str">
        <f>IF(C3749&lt;&gt;"",VLOOKUP(C3749,LISTAS·PAPP!$H$3:$O$119,8,FALSE),"")</f>
        <v/>
      </c>
      <c r="M3749" s="95"/>
      <c r="N3749" s="92"/>
      <c r="O3749" s="92"/>
      <c r="P3749" s="84" t="str">
        <f>IF(N3749&lt;&gt;"",VLOOKUP(N3749,LISTAS·PAPP!$U$9:$Y$125,5,FALSE),"")</f>
        <v/>
      </c>
      <c r="Q3749" s="83" t="str">
        <f>IF(O3749&lt;&gt;"",VLOOKUP(O3749,LISTAS·PAPP!$U$9:$W$125,3,FALSE),"")</f>
        <v/>
      </c>
      <c r="R3749" s="92"/>
      <c r="S3749" s="173"/>
      <c r="T3749" s="173"/>
      <c r="U3749" s="92"/>
      <c r="V3749" s="92"/>
      <c r="W3749" s="94"/>
      <c r="X3749" s="83" t="str">
        <f>IF(ISERROR(VLOOKUP(W3749,LISTAS·PAPP!$AJ$3:$AK$903,2,0))," ",VLOOKUP(W3749,LISTAS·PAPP!$AJ$3:$AK$903,2,0))</f>
        <v xml:space="preserve"> </v>
      </c>
      <c r="Y3749" s="96"/>
      <c r="Z3749" s="97"/>
      <c r="AA3749" s="97"/>
      <c r="AB3749" s="97"/>
      <c r="AC3749" s="97"/>
      <c r="AD3749" s="97"/>
      <c r="AE3749" s="97"/>
      <c r="AF3749" s="97"/>
      <c r="AG3749" s="97"/>
      <c r="AH3749" s="97"/>
      <c r="AI3749" s="97"/>
      <c r="AJ3749" s="97"/>
      <c r="AK3749" s="97"/>
      <c r="AL3749" s="86" t="str">
        <f t="shared" si="175"/>
        <v/>
      </c>
      <c r="AM3749" s="87" t="str">
        <f t="shared" si="176"/>
        <v xml:space="preserve"> </v>
      </c>
      <c r="AN3749" s="1" t="str">
        <f t="shared" si="177"/>
        <v xml:space="preserve"> </v>
      </c>
    </row>
    <row r="3750" spans="1:40" s="88" customFormat="1" x14ac:dyDescent="0.25">
      <c r="A3750" s="92"/>
      <c r="B3750" s="92"/>
      <c r="C3750" s="92"/>
      <c r="D3750" s="92"/>
      <c r="E3750" s="92"/>
      <c r="F3750" s="93"/>
      <c r="G3750" s="94"/>
      <c r="H3750" s="83" t="str">
        <f>IF(M3750&lt;&gt;"",VLOOKUP(M3750,LISTAS·PAPP!$U$3:$Z$8,2,FALSE),"")</f>
        <v/>
      </c>
      <c r="I3750" s="85" t="str">
        <f>IF(M3750&lt;&gt;"",VLOOKUP(M3750,LISTAS·PAPP!$U$3:$Z$8,3,FALSE),"")</f>
        <v/>
      </c>
      <c r="J3750" s="83" t="str">
        <f>IF(M3750&lt;&gt;"",VLOOKUP(M3750,LISTAS·PAPP!$U$3:$Z$8,4,FALSE),"")</f>
        <v/>
      </c>
      <c r="K3750" s="83" t="str">
        <f>IF(C3750&lt;&gt;"",VLOOKUP(C3750,LISTAS·PAPP!$H$3:$O$119,4,FALSE),"")</f>
        <v/>
      </c>
      <c r="L3750" s="85" t="str">
        <f>IF(C3750&lt;&gt;"",VLOOKUP(C3750,LISTAS·PAPP!$H$3:$O$119,8,FALSE),"")</f>
        <v/>
      </c>
      <c r="M3750" s="95"/>
      <c r="N3750" s="92"/>
      <c r="O3750" s="92"/>
      <c r="P3750" s="84" t="str">
        <f>IF(N3750&lt;&gt;"",VLOOKUP(N3750,LISTAS·PAPP!$U$9:$Y$125,5,FALSE),"")</f>
        <v/>
      </c>
      <c r="Q3750" s="83" t="str">
        <f>IF(O3750&lt;&gt;"",VLOOKUP(O3750,LISTAS·PAPP!$U$9:$W$125,3,FALSE),"")</f>
        <v/>
      </c>
      <c r="R3750" s="92"/>
      <c r="S3750" s="173"/>
      <c r="T3750" s="173"/>
      <c r="U3750" s="92"/>
      <c r="V3750" s="92"/>
      <c r="W3750" s="94"/>
      <c r="X3750" s="83" t="str">
        <f>IF(ISERROR(VLOOKUP(W3750,LISTAS·PAPP!$AJ$3:$AK$903,2,0))," ",VLOOKUP(W3750,LISTAS·PAPP!$AJ$3:$AK$903,2,0))</f>
        <v xml:space="preserve"> </v>
      </c>
      <c r="Y3750" s="96"/>
      <c r="Z3750" s="97"/>
      <c r="AA3750" s="97"/>
      <c r="AB3750" s="97"/>
      <c r="AC3750" s="97"/>
      <c r="AD3750" s="97"/>
      <c r="AE3750" s="97"/>
      <c r="AF3750" s="97"/>
      <c r="AG3750" s="97"/>
      <c r="AH3750" s="97"/>
      <c r="AI3750" s="97"/>
      <c r="AJ3750" s="97"/>
      <c r="AK3750" s="97"/>
      <c r="AL3750" s="86" t="str">
        <f t="shared" si="175"/>
        <v/>
      </c>
      <c r="AM3750" s="87" t="str">
        <f t="shared" si="176"/>
        <v xml:space="preserve"> </v>
      </c>
      <c r="AN3750" s="1" t="str">
        <f t="shared" si="177"/>
        <v xml:space="preserve"> </v>
      </c>
    </row>
    <row r="3751" spans="1:40" s="88" customFormat="1" x14ac:dyDescent="0.25">
      <c r="A3751" s="92"/>
      <c r="B3751" s="92"/>
      <c r="C3751" s="92"/>
      <c r="D3751" s="92"/>
      <c r="E3751" s="92"/>
      <c r="F3751" s="93"/>
      <c r="G3751" s="94"/>
      <c r="H3751" s="83" t="str">
        <f>IF(M3751&lt;&gt;"",VLOOKUP(M3751,LISTAS·PAPP!$U$3:$Z$8,2,FALSE),"")</f>
        <v/>
      </c>
      <c r="I3751" s="85" t="str">
        <f>IF(M3751&lt;&gt;"",VLOOKUP(M3751,LISTAS·PAPP!$U$3:$Z$8,3,FALSE),"")</f>
        <v/>
      </c>
      <c r="J3751" s="83" t="str">
        <f>IF(M3751&lt;&gt;"",VLOOKUP(M3751,LISTAS·PAPP!$U$3:$Z$8,4,FALSE),"")</f>
        <v/>
      </c>
      <c r="K3751" s="83" t="str">
        <f>IF(C3751&lt;&gt;"",VLOOKUP(C3751,LISTAS·PAPP!$H$3:$O$119,4,FALSE),"")</f>
        <v/>
      </c>
      <c r="L3751" s="85" t="str">
        <f>IF(C3751&lt;&gt;"",VLOOKUP(C3751,LISTAS·PAPP!$H$3:$O$119,8,FALSE),"")</f>
        <v/>
      </c>
      <c r="M3751" s="95"/>
      <c r="N3751" s="92"/>
      <c r="O3751" s="92"/>
      <c r="P3751" s="84" t="str">
        <f>IF(N3751&lt;&gt;"",VLOOKUP(N3751,LISTAS·PAPP!$U$9:$Y$125,5,FALSE),"")</f>
        <v/>
      </c>
      <c r="Q3751" s="83" t="str">
        <f>IF(O3751&lt;&gt;"",VLOOKUP(O3751,LISTAS·PAPP!$U$9:$W$125,3,FALSE),"")</f>
        <v/>
      </c>
      <c r="R3751" s="92"/>
      <c r="S3751" s="173"/>
      <c r="T3751" s="173"/>
      <c r="U3751" s="92"/>
      <c r="V3751" s="92"/>
      <c r="W3751" s="94"/>
      <c r="X3751" s="83" t="str">
        <f>IF(ISERROR(VLOOKUP(W3751,LISTAS·PAPP!$AJ$3:$AK$903,2,0))," ",VLOOKUP(W3751,LISTAS·PAPP!$AJ$3:$AK$903,2,0))</f>
        <v xml:space="preserve"> </v>
      </c>
      <c r="Y3751" s="96"/>
      <c r="Z3751" s="97"/>
      <c r="AA3751" s="97"/>
      <c r="AB3751" s="97"/>
      <c r="AC3751" s="97"/>
      <c r="AD3751" s="97"/>
      <c r="AE3751" s="97"/>
      <c r="AF3751" s="97"/>
      <c r="AG3751" s="97"/>
      <c r="AH3751" s="97"/>
      <c r="AI3751" s="97"/>
      <c r="AJ3751" s="97"/>
      <c r="AK3751" s="97"/>
      <c r="AL3751" s="86" t="str">
        <f t="shared" si="175"/>
        <v/>
      </c>
      <c r="AM3751" s="87" t="str">
        <f t="shared" si="176"/>
        <v xml:space="preserve"> </v>
      </c>
      <c r="AN3751" s="1" t="str">
        <f t="shared" si="177"/>
        <v xml:space="preserve"> </v>
      </c>
    </row>
    <row r="3752" spans="1:40" s="88" customFormat="1" x14ac:dyDescent="0.25">
      <c r="A3752" s="92"/>
      <c r="B3752" s="92"/>
      <c r="C3752" s="92"/>
      <c r="D3752" s="92"/>
      <c r="E3752" s="92"/>
      <c r="F3752" s="93"/>
      <c r="G3752" s="94"/>
      <c r="H3752" s="83" t="str">
        <f>IF(M3752&lt;&gt;"",VLOOKUP(M3752,LISTAS·PAPP!$U$3:$Z$8,2,FALSE),"")</f>
        <v/>
      </c>
      <c r="I3752" s="85" t="str">
        <f>IF(M3752&lt;&gt;"",VLOOKUP(M3752,LISTAS·PAPP!$U$3:$Z$8,3,FALSE),"")</f>
        <v/>
      </c>
      <c r="J3752" s="83" t="str">
        <f>IF(M3752&lt;&gt;"",VLOOKUP(M3752,LISTAS·PAPP!$U$3:$Z$8,4,FALSE),"")</f>
        <v/>
      </c>
      <c r="K3752" s="83" t="str">
        <f>IF(C3752&lt;&gt;"",VLOOKUP(C3752,LISTAS·PAPP!$H$3:$O$119,4,FALSE),"")</f>
        <v/>
      </c>
      <c r="L3752" s="85" t="str">
        <f>IF(C3752&lt;&gt;"",VLOOKUP(C3752,LISTAS·PAPP!$H$3:$O$119,8,FALSE),"")</f>
        <v/>
      </c>
      <c r="M3752" s="95"/>
      <c r="N3752" s="92"/>
      <c r="O3752" s="92"/>
      <c r="P3752" s="84" t="str">
        <f>IF(N3752&lt;&gt;"",VLOOKUP(N3752,LISTAS·PAPP!$U$9:$Y$125,5,FALSE),"")</f>
        <v/>
      </c>
      <c r="Q3752" s="83" t="str">
        <f>IF(O3752&lt;&gt;"",VLOOKUP(O3752,LISTAS·PAPP!$U$9:$W$125,3,FALSE),"")</f>
        <v/>
      </c>
      <c r="R3752" s="92"/>
      <c r="S3752" s="173"/>
      <c r="T3752" s="173"/>
      <c r="U3752" s="92"/>
      <c r="V3752" s="92"/>
      <c r="W3752" s="94"/>
      <c r="X3752" s="83" t="str">
        <f>IF(ISERROR(VLOOKUP(W3752,LISTAS·PAPP!$AJ$3:$AK$903,2,0))," ",VLOOKUP(W3752,LISTAS·PAPP!$AJ$3:$AK$903,2,0))</f>
        <v xml:space="preserve"> </v>
      </c>
      <c r="Y3752" s="96"/>
      <c r="Z3752" s="97"/>
      <c r="AA3752" s="97"/>
      <c r="AB3752" s="97"/>
      <c r="AC3752" s="97"/>
      <c r="AD3752" s="97"/>
      <c r="AE3752" s="97"/>
      <c r="AF3752" s="97"/>
      <c r="AG3752" s="97"/>
      <c r="AH3752" s="97"/>
      <c r="AI3752" s="97"/>
      <c r="AJ3752" s="97"/>
      <c r="AK3752" s="97"/>
      <c r="AL3752" s="86" t="str">
        <f t="shared" si="175"/>
        <v/>
      </c>
      <c r="AM3752" s="87" t="str">
        <f t="shared" si="176"/>
        <v xml:space="preserve"> </v>
      </c>
      <c r="AN3752" s="1" t="str">
        <f t="shared" si="177"/>
        <v xml:space="preserve"> </v>
      </c>
    </row>
    <row r="3753" spans="1:40" s="88" customFormat="1" x14ac:dyDescent="0.25">
      <c r="A3753" s="92"/>
      <c r="B3753" s="92"/>
      <c r="C3753" s="92"/>
      <c r="D3753" s="92"/>
      <c r="E3753" s="92"/>
      <c r="F3753" s="93"/>
      <c r="G3753" s="94"/>
      <c r="H3753" s="83" t="str">
        <f>IF(M3753&lt;&gt;"",VLOOKUP(M3753,LISTAS·PAPP!$U$3:$Z$8,2,FALSE),"")</f>
        <v/>
      </c>
      <c r="I3753" s="85" t="str">
        <f>IF(M3753&lt;&gt;"",VLOOKUP(M3753,LISTAS·PAPP!$U$3:$Z$8,3,FALSE),"")</f>
        <v/>
      </c>
      <c r="J3753" s="83" t="str">
        <f>IF(M3753&lt;&gt;"",VLOOKUP(M3753,LISTAS·PAPP!$U$3:$Z$8,4,FALSE),"")</f>
        <v/>
      </c>
      <c r="K3753" s="83" t="str">
        <f>IF(C3753&lt;&gt;"",VLOOKUP(C3753,LISTAS·PAPP!$H$3:$O$119,4,FALSE),"")</f>
        <v/>
      </c>
      <c r="L3753" s="85" t="str">
        <f>IF(C3753&lt;&gt;"",VLOOKUP(C3753,LISTAS·PAPP!$H$3:$O$119,8,FALSE),"")</f>
        <v/>
      </c>
      <c r="M3753" s="95"/>
      <c r="N3753" s="92"/>
      <c r="O3753" s="92"/>
      <c r="P3753" s="84" t="str">
        <f>IF(N3753&lt;&gt;"",VLOOKUP(N3753,LISTAS·PAPP!$U$9:$Y$125,5,FALSE),"")</f>
        <v/>
      </c>
      <c r="Q3753" s="83" t="str">
        <f>IF(O3753&lt;&gt;"",VLOOKUP(O3753,LISTAS·PAPP!$U$9:$W$125,3,FALSE),"")</f>
        <v/>
      </c>
      <c r="R3753" s="92"/>
      <c r="S3753" s="173"/>
      <c r="T3753" s="173"/>
      <c r="U3753" s="92"/>
      <c r="V3753" s="92"/>
      <c r="W3753" s="94"/>
      <c r="X3753" s="83" t="str">
        <f>IF(ISERROR(VLOOKUP(W3753,LISTAS·PAPP!$AJ$3:$AK$903,2,0))," ",VLOOKUP(W3753,LISTAS·PAPP!$AJ$3:$AK$903,2,0))</f>
        <v xml:space="preserve"> </v>
      </c>
      <c r="Y3753" s="96"/>
      <c r="Z3753" s="97"/>
      <c r="AA3753" s="97"/>
      <c r="AB3753" s="97"/>
      <c r="AC3753" s="97"/>
      <c r="AD3753" s="97"/>
      <c r="AE3753" s="97"/>
      <c r="AF3753" s="97"/>
      <c r="AG3753" s="97"/>
      <c r="AH3753" s="97"/>
      <c r="AI3753" s="97"/>
      <c r="AJ3753" s="97"/>
      <c r="AK3753" s="97"/>
      <c r="AL3753" s="86" t="str">
        <f t="shared" si="175"/>
        <v/>
      </c>
      <c r="AM3753" s="87" t="str">
        <f t="shared" si="176"/>
        <v xml:space="preserve"> </v>
      </c>
      <c r="AN3753" s="1" t="str">
        <f t="shared" si="177"/>
        <v xml:space="preserve"> </v>
      </c>
    </row>
    <row r="3754" spans="1:40" s="88" customFormat="1" x14ac:dyDescent="0.25">
      <c r="A3754" s="92"/>
      <c r="B3754" s="92"/>
      <c r="C3754" s="92"/>
      <c r="D3754" s="92"/>
      <c r="E3754" s="92"/>
      <c r="F3754" s="93"/>
      <c r="G3754" s="94"/>
      <c r="H3754" s="83" t="str">
        <f>IF(M3754&lt;&gt;"",VLOOKUP(M3754,LISTAS·PAPP!$U$3:$Z$8,2,FALSE),"")</f>
        <v/>
      </c>
      <c r="I3754" s="85" t="str">
        <f>IF(M3754&lt;&gt;"",VLOOKUP(M3754,LISTAS·PAPP!$U$3:$Z$8,3,FALSE),"")</f>
        <v/>
      </c>
      <c r="J3754" s="83" t="str">
        <f>IF(M3754&lt;&gt;"",VLOOKUP(M3754,LISTAS·PAPP!$U$3:$Z$8,4,FALSE),"")</f>
        <v/>
      </c>
      <c r="K3754" s="83" t="str">
        <f>IF(C3754&lt;&gt;"",VLOOKUP(C3754,LISTAS·PAPP!$H$3:$O$119,4,FALSE),"")</f>
        <v/>
      </c>
      <c r="L3754" s="85" t="str">
        <f>IF(C3754&lt;&gt;"",VLOOKUP(C3754,LISTAS·PAPP!$H$3:$O$119,8,FALSE),"")</f>
        <v/>
      </c>
      <c r="M3754" s="95"/>
      <c r="N3754" s="92"/>
      <c r="O3754" s="92"/>
      <c r="P3754" s="84" t="str">
        <f>IF(N3754&lt;&gt;"",VLOOKUP(N3754,LISTAS·PAPP!$U$9:$Y$125,5,FALSE),"")</f>
        <v/>
      </c>
      <c r="Q3754" s="83" t="str">
        <f>IF(O3754&lt;&gt;"",VLOOKUP(O3754,LISTAS·PAPP!$U$9:$W$125,3,FALSE),"")</f>
        <v/>
      </c>
      <c r="R3754" s="92"/>
      <c r="S3754" s="173"/>
      <c r="T3754" s="173"/>
      <c r="U3754" s="92"/>
      <c r="V3754" s="92"/>
      <c r="W3754" s="94"/>
      <c r="X3754" s="83" t="str">
        <f>IF(ISERROR(VLOOKUP(W3754,LISTAS·PAPP!$AJ$3:$AK$903,2,0))," ",VLOOKUP(W3754,LISTAS·PAPP!$AJ$3:$AK$903,2,0))</f>
        <v xml:space="preserve"> </v>
      </c>
      <c r="Y3754" s="96"/>
      <c r="Z3754" s="97"/>
      <c r="AA3754" s="97"/>
      <c r="AB3754" s="97"/>
      <c r="AC3754" s="97"/>
      <c r="AD3754" s="97"/>
      <c r="AE3754" s="97"/>
      <c r="AF3754" s="97"/>
      <c r="AG3754" s="97"/>
      <c r="AH3754" s="97"/>
      <c r="AI3754" s="97"/>
      <c r="AJ3754" s="97"/>
      <c r="AK3754" s="97"/>
      <c r="AL3754" s="86" t="str">
        <f t="shared" si="175"/>
        <v/>
      </c>
      <c r="AM3754" s="87" t="str">
        <f t="shared" si="176"/>
        <v xml:space="preserve"> </v>
      </c>
      <c r="AN3754" s="1" t="str">
        <f t="shared" si="177"/>
        <v xml:space="preserve"> </v>
      </c>
    </row>
    <row r="3755" spans="1:40" s="88" customFormat="1" x14ac:dyDescent="0.25">
      <c r="A3755" s="92"/>
      <c r="B3755" s="92"/>
      <c r="C3755" s="92"/>
      <c r="D3755" s="92"/>
      <c r="E3755" s="92"/>
      <c r="F3755" s="93"/>
      <c r="G3755" s="94"/>
      <c r="H3755" s="83" t="str">
        <f>IF(M3755&lt;&gt;"",VLOOKUP(M3755,LISTAS·PAPP!$U$3:$Z$8,2,FALSE),"")</f>
        <v/>
      </c>
      <c r="I3755" s="85" t="str">
        <f>IF(M3755&lt;&gt;"",VLOOKUP(M3755,LISTAS·PAPP!$U$3:$Z$8,3,FALSE),"")</f>
        <v/>
      </c>
      <c r="J3755" s="83" t="str">
        <f>IF(M3755&lt;&gt;"",VLOOKUP(M3755,LISTAS·PAPP!$U$3:$Z$8,4,FALSE),"")</f>
        <v/>
      </c>
      <c r="K3755" s="83" t="str">
        <f>IF(C3755&lt;&gt;"",VLOOKUP(C3755,LISTAS·PAPP!$H$3:$O$119,4,FALSE),"")</f>
        <v/>
      </c>
      <c r="L3755" s="85" t="str">
        <f>IF(C3755&lt;&gt;"",VLOOKUP(C3755,LISTAS·PAPP!$H$3:$O$119,8,FALSE),"")</f>
        <v/>
      </c>
      <c r="M3755" s="95"/>
      <c r="N3755" s="92"/>
      <c r="O3755" s="92"/>
      <c r="P3755" s="84" t="str">
        <f>IF(N3755&lt;&gt;"",VLOOKUP(N3755,LISTAS·PAPP!$U$9:$Y$125,5,FALSE),"")</f>
        <v/>
      </c>
      <c r="Q3755" s="83" t="str">
        <f>IF(O3755&lt;&gt;"",VLOOKUP(O3755,LISTAS·PAPP!$U$9:$W$125,3,FALSE),"")</f>
        <v/>
      </c>
      <c r="R3755" s="92"/>
      <c r="S3755" s="173"/>
      <c r="T3755" s="173"/>
      <c r="U3755" s="92"/>
      <c r="V3755" s="92"/>
      <c r="W3755" s="94"/>
      <c r="X3755" s="83" t="str">
        <f>IF(ISERROR(VLOOKUP(W3755,LISTAS·PAPP!$AJ$3:$AK$903,2,0))," ",VLOOKUP(W3755,LISTAS·PAPP!$AJ$3:$AK$903,2,0))</f>
        <v xml:space="preserve"> </v>
      </c>
      <c r="Y3755" s="96"/>
      <c r="Z3755" s="97"/>
      <c r="AA3755" s="97"/>
      <c r="AB3755" s="97"/>
      <c r="AC3755" s="97"/>
      <c r="AD3755" s="97"/>
      <c r="AE3755" s="97"/>
      <c r="AF3755" s="97"/>
      <c r="AG3755" s="97"/>
      <c r="AH3755" s="97"/>
      <c r="AI3755" s="97"/>
      <c r="AJ3755" s="97"/>
      <c r="AK3755" s="97"/>
      <c r="AL3755" s="86" t="str">
        <f t="shared" si="175"/>
        <v/>
      </c>
      <c r="AM3755" s="87" t="str">
        <f t="shared" si="176"/>
        <v xml:space="preserve"> </v>
      </c>
      <c r="AN3755" s="1" t="str">
        <f t="shared" si="177"/>
        <v xml:space="preserve"> </v>
      </c>
    </row>
    <row r="3756" spans="1:40" s="88" customFormat="1" x14ac:dyDescent="0.25">
      <c r="A3756" s="92"/>
      <c r="B3756" s="92"/>
      <c r="C3756" s="92"/>
      <c r="D3756" s="92"/>
      <c r="E3756" s="92"/>
      <c r="F3756" s="93"/>
      <c r="G3756" s="94"/>
      <c r="H3756" s="83" t="str">
        <f>IF(M3756&lt;&gt;"",VLOOKUP(M3756,LISTAS·PAPP!$U$3:$Z$8,2,FALSE),"")</f>
        <v/>
      </c>
      <c r="I3756" s="85" t="str">
        <f>IF(M3756&lt;&gt;"",VLOOKUP(M3756,LISTAS·PAPP!$U$3:$Z$8,3,FALSE),"")</f>
        <v/>
      </c>
      <c r="J3756" s="83" t="str">
        <f>IF(M3756&lt;&gt;"",VLOOKUP(M3756,LISTAS·PAPP!$U$3:$Z$8,4,FALSE),"")</f>
        <v/>
      </c>
      <c r="K3756" s="83" t="str">
        <f>IF(C3756&lt;&gt;"",VLOOKUP(C3756,LISTAS·PAPP!$H$3:$O$119,4,FALSE),"")</f>
        <v/>
      </c>
      <c r="L3756" s="85" t="str">
        <f>IF(C3756&lt;&gt;"",VLOOKUP(C3756,LISTAS·PAPP!$H$3:$O$119,8,FALSE),"")</f>
        <v/>
      </c>
      <c r="M3756" s="95"/>
      <c r="N3756" s="92"/>
      <c r="O3756" s="92"/>
      <c r="P3756" s="84" t="str">
        <f>IF(N3756&lt;&gt;"",VLOOKUP(N3756,LISTAS·PAPP!$U$9:$Y$125,5,FALSE),"")</f>
        <v/>
      </c>
      <c r="Q3756" s="83" t="str">
        <f>IF(O3756&lt;&gt;"",VLOOKUP(O3756,LISTAS·PAPP!$U$9:$W$125,3,FALSE),"")</f>
        <v/>
      </c>
      <c r="R3756" s="92"/>
      <c r="S3756" s="173"/>
      <c r="T3756" s="173"/>
      <c r="U3756" s="92"/>
      <c r="V3756" s="92"/>
      <c r="W3756" s="94"/>
      <c r="X3756" s="83" t="str">
        <f>IF(ISERROR(VLOOKUP(W3756,LISTAS·PAPP!$AJ$3:$AK$903,2,0))," ",VLOOKUP(W3756,LISTAS·PAPP!$AJ$3:$AK$903,2,0))</f>
        <v xml:space="preserve"> </v>
      </c>
      <c r="Y3756" s="96"/>
      <c r="Z3756" s="97"/>
      <c r="AA3756" s="97"/>
      <c r="AB3756" s="97"/>
      <c r="AC3756" s="97"/>
      <c r="AD3756" s="97"/>
      <c r="AE3756" s="97"/>
      <c r="AF3756" s="97"/>
      <c r="AG3756" s="97"/>
      <c r="AH3756" s="97"/>
      <c r="AI3756" s="97"/>
      <c r="AJ3756" s="97"/>
      <c r="AK3756" s="97"/>
      <c r="AL3756" s="86" t="str">
        <f t="shared" si="175"/>
        <v/>
      </c>
      <c r="AM3756" s="87" t="str">
        <f t="shared" si="176"/>
        <v xml:space="preserve"> </v>
      </c>
      <c r="AN3756" s="1" t="str">
        <f t="shared" si="177"/>
        <v xml:space="preserve"> </v>
      </c>
    </row>
    <row r="3757" spans="1:40" s="88" customFormat="1" x14ac:dyDescent="0.25">
      <c r="A3757" s="92"/>
      <c r="B3757" s="92"/>
      <c r="C3757" s="92"/>
      <c r="D3757" s="92"/>
      <c r="E3757" s="92"/>
      <c r="F3757" s="93"/>
      <c r="G3757" s="94"/>
      <c r="H3757" s="83" t="str">
        <f>IF(M3757&lt;&gt;"",VLOOKUP(M3757,LISTAS·PAPP!$U$3:$Z$8,2,FALSE),"")</f>
        <v/>
      </c>
      <c r="I3757" s="85" t="str">
        <f>IF(M3757&lt;&gt;"",VLOOKUP(M3757,LISTAS·PAPP!$U$3:$Z$8,3,FALSE),"")</f>
        <v/>
      </c>
      <c r="J3757" s="83" t="str">
        <f>IF(M3757&lt;&gt;"",VLOOKUP(M3757,LISTAS·PAPP!$U$3:$Z$8,4,FALSE),"")</f>
        <v/>
      </c>
      <c r="K3757" s="83" t="str">
        <f>IF(C3757&lt;&gt;"",VLOOKUP(C3757,LISTAS·PAPP!$H$3:$O$119,4,FALSE),"")</f>
        <v/>
      </c>
      <c r="L3757" s="85" t="str">
        <f>IF(C3757&lt;&gt;"",VLOOKUP(C3757,LISTAS·PAPP!$H$3:$O$119,8,FALSE),"")</f>
        <v/>
      </c>
      <c r="M3757" s="95"/>
      <c r="N3757" s="92"/>
      <c r="O3757" s="92"/>
      <c r="P3757" s="84" t="str">
        <f>IF(N3757&lt;&gt;"",VLOOKUP(N3757,LISTAS·PAPP!$U$9:$Y$125,5,FALSE),"")</f>
        <v/>
      </c>
      <c r="Q3757" s="83" t="str">
        <f>IF(O3757&lt;&gt;"",VLOOKUP(O3757,LISTAS·PAPP!$U$9:$W$125,3,FALSE),"")</f>
        <v/>
      </c>
      <c r="R3757" s="92"/>
      <c r="S3757" s="173"/>
      <c r="T3757" s="173"/>
      <c r="U3757" s="92"/>
      <c r="V3757" s="92"/>
      <c r="W3757" s="94"/>
      <c r="X3757" s="83" t="str">
        <f>IF(ISERROR(VLOOKUP(W3757,LISTAS·PAPP!$AJ$3:$AK$903,2,0))," ",VLOOKUP(W3757,LISTAS·PAPP!$AJ$3:$AK$903,2,0))</f>
        <v xml:space="preserve"> </v>
      </c>
      <c r="Y3757" s="96"/>
      <c r="Z3757" s="97"/>
      <c r="AA3757" s="97"/>
      <c r="AB3757" s="97"/>
      <c r="AC3757" s="97"/>
      <c r="AD3757" s="97"/>
      <c r="AE3757" s="97"/>
      <c r="AF3757" s="97"/>
      <c r="AG3757" s="97"/>
      <c r="AH3757" s="97"/>
      <c r="AI3757" s="97"/>
      <c r="AJ3757" s="97"/>
      <c r="AK3757" s="97"/>
      <c r="AL3757" s="86" t="str">
        <f t="shared" si="175"/>
        <v/>
      </c>
      <c r="AM3757" s="87" t="str">
        <f t="shared" si="176"/>
        <v xml:space="preserve"> </v>
      </c>
      <c r="AN3757" s="1" t="str">
        <f t="shared" si="177"/>
        <v xml:space="preserve"> </v>
      </c>
    </row>
    <row r="3758" spans="1:40" s="88" customFormat="1" x14ac:dyDescent="0.25">
      <c r="A3758" s="92"/>
      <c r="B3758" s="92"/>
      <c r="C3758" s="92"/>
      <c r="D3758" s="92"/>
      <c r="E3758" s="92"/>
      <c r="F3758" s="93"/>
      <c r="G3758" s="94"/>
      <c r="H3758" s="83" t="str">
        <f>IF(M3758&lt;&gt;"",VLOOKUP(M3758,LISTAS·PAPP!$U$3:$Z$8,2,FALSE),"")</f>
        <v/>
      </c>
      <c r="I3758" s="85" t="str">
        <f>IF(M3758&lt;&gt;"",VLOOKUP(M3758,LISTAS·PAPP!$U$3:$Z$8,3,FALSE),"")</f>
        <v/>
      </c>
      <c r="J3758" s="83" t="str">
        <f>IF(M3758&lt;&gt;"",VLOOKUP(M3758,LISTAS·PAPP!$U$3:$Z$8,4,FALSE),"")</f>
        <v/>
      </c>
      <c r="K3758" s="83" t="str">
        <f>IF(C3758&lt;&gt;"",VLOOKUP(C3758,LISTAS·PAPP!$H$3:$O$119,4,FALSE),"")</f>
        <v/>
      </c>
      <c r="L3758" s="85" t="str">
        <f>IF(C3758&lt;&gt;"",VLOOKUP(C3758,LISTAS·PAPP!$H$3:$O$119,8,FALSE),"")</f>
        <v/>
      </c>
      <c r="M3758" s="95"/>
      <c r="N3758" s="92"/>
      <c r="O3758" s="92"/>
      <c r="P3758" s="84" t="str">
        <f>IF(N3758&lt;&gt;"",VLOOKUP(N3758,LISTAS·PAPP!$U$9:$Y$125,5,FALSE),"")</f>
        <v/>
      </c>
      <c r="Q3758" s="83" t="str">
        <f>IF(O3758&lt;&gt;"",VLOOKUP(O3758,LISTAS·PAPP!$U$9:$W$125,3,FALSE),"")</f>
        <v/>
      </c>
      <c r="R3758" s="92"/>
      <c r="S3758" s="173"/>
      <c r="T3758" s="173"/>
      <c r="U3758" s="92"/>
      <c r="V3758" s="92"/>
      <c r="W3758" s="94"/>
      <c r="X3758" s="83" t="str">
        <f>IF(ISERROR(VLOOKUP(W3758,LISTAS·PAPP!$AJ$3:$AK$903,2,0))," ",VLOOKUP(W3758,LISTAS·PAPP!$AJ$3:$AK$903,2,0))</f>
        <v xml:space="preserve"> </v>
      </c>
      <c r="Y3758" s="96"/>
      <c r="Z3758" s="97"/>
      <c r="AA3758" s="97"/>
      <c r="AB3758" s="97"/>
      <c r="AC3758" s="97"/>
      <c r="AD3758" s="97"/>
      <c r="AE3758" s="97"/>
      <c r="AF3758" s="97"/>
      <c r="AG3758" s="97"/>
      <c r="AH3758" s="97"/>
      <c r="AI3758" s="97"/>
      <c r="AJ3758" s="97"/>
      <c r="AK3758" s="97"/>
      <c r="AL3758" s="86" t="str">
        <f t="shared" si="175"/>
        <v/>
      </c>
      <c r="AM3758" s="87" t="str">
        <f t="shared" si="176"/>
        <v xml:space="preserve"> </v>
      </c>
      <c r="AN3758" s="1" t="str">
        <f t="shared" si="177"/>
        <v xml:space="preserve"> </v>
      </c>
    </row>
    <row r="3759" spans="1:40" s="88" customFormat="1" x14ac:dyDescent="0.25">
      <c r="A3759" s="92"/>
      <c r="B3759" s="92"/>
      <c r="C3759" s="92"/>
      <c r="D3759" s="92"/>
      <c r="E3759" s="92"/>
      <c r="F3759" s="93"/>
      <c r="G3759" s="94"/>
      <c r="H3759" s="83" t="str">
        <f>IF(M3759&lt;&gt;"",VLOOKUP(M3759,LISTAS·PAPP!$U$3:$Z$8,2,FALSE),"")</f>
        <v/>
      </c>
      <c r="I3759" s="85" t="str">
        <f>IF(M3759&lt;&gt;"",VLOOKUP(M3759,LISTAS·PAPP!$U$3:$Z$8,3,FALSE),"")</f>
        <v/>
      </c>
      <c r="J3759" s="83" t="str">
        <f>IF(M3759&lt;&gt;"",VLOOKUP(M3759,LISTAS·PAPP!$U$3:$Z$8,4,FALSE),"")</f>
        <v/>
      </c>
      <c r="K3759" s="83" t="str">
        <f>IF(C3759&lt;&gt;"",VLOOKUP(C3759,LISTAS·PAPP!$H$3:$O$119,4,FALSE),"")</f>
        <v/>
      </c>
      <c r="L3759" s="85" t="str">
        <f>IF(C3759&lt;&gt;"",VLOOKUP(C3759,LISTAS·PAPP!$H$3:$O$119,8,FALSE),"")</f>
        <v/>
      </c>
      <c r="M3759" s="95"/>
      <c r="N3759" s="92"/>
      <c r="O3759" s="92"/>
      <c r="P3759" s="84" t="str">
        <f>IF(N3759&lt;&gt;"",VLOOKUP(N3759,LISTAS·PAPP!$U$9:$Y$125,5,FALSE),"")</f>
        <v/>
      </c>
      <c r="Q3759" s="83" t="str">
        <f>IF(O3759&lt;&gt;"",VLOOKUP(O3759,LISTAS·PAPP!$U$9:$W$125,3,FALSE),"")</f>
        <v/>
      </c>
      <c r="R3759" s="92"/>
      <c r="S3759" s="173"/>
      <c r="T3759" s="173"/>
      <c r="U3759" s="92"/>
      <c r="V3759" s="92"/>
      <c r="W3759" s="94"/>
      <c r="X3759" s="83" t="str">
        <f>IF(ISERROR(VLOOKUP(W3759,LISTAS·PAPP!$AJ$3:$AK$903,2,0))," ",VLOOKUP(W3759,LISTAS·PAPP!$AJ$3:$AK$903,2,0))</f>
        <v xml:space="preserve"> </v>
      </c>
      <c r="Y3759" s="96"/>
      <c r="Z3759" s="97"/>
      <c r="AA3759" s="97"/>
      <c r="AB3759" s="97"/>
      <c r="AC3759" s="97"/>
      <c r="AD3759" s="97"/>
      <c r="AE3759" s="97"/>
      <c r="AF3759" s="97"/>
      <c r="AG3759" s="97"/>
      <c r="AH3759" s="97"/>
      <c r="AI3759" s="97"/>
      <c r="AJ3759" s="97"/>
      <c r="AK3759" s="97"/>
      <c r="AL3759" s="86" t="str">
        <f t="shared" si="175"/>
        <v/>
      </c>
      <c r="AM3759" s="87" t="str">
        <f t="shared" si="176"/>
        <v xml:space="preserve"> </v>
      </c>
      <c r="AN3759" s="1" t="str">
        <f t="shared" si="177"/>
        <v xml:space="preserve"> </v>
      </c>
    </row>
    <row r="3760" spans="1:40" s="88" customFormat="1" x14ac:dyDescent="0.25">
      <c r="A3760" s="92"/>
      <c r="B3760" s="92"/>
      <c r="C3760" s="92"/>
      <c r="D3760" s="92"/>
      <c r="E3760" s="92"/>
      <c r="F3760" s="93"/>
      <c r="G3760" s="94"/>
      <c r="H3760" s="83" t="str">
        <f>IF(M3760&lt;&gt;"",VLOOKUP(M3760,LISTAS·PAPP!$U$3:$Z$8,2,FALSE),"")</f>
        <v/>
      </c>
      <c r="I3760" s="85" t="str">
        <f>IF(M3760&lt;&gt;"",VLOOKUP(M3760,LISTAS·PAPP!$U$3:$Z$8,3,FALSE),"")</f>
        <v/>
      </c>
      <c r="J3760" s="83" t="str">
        <f>IF(M3760&lt;&gt;"",VLOOKUP(M3760,LISTAS·PAPP!$U$3:$Z$8,4,FALSE),"")</f>
        <v/>
      </c>
      <c r="K3760" s="83" t="str">
        <f>IF(C3760&lt;&gt;"",VLOOKUP(C3760,LISTAS·PAPP!$H$3:$O$119,4,FALSE),"")</f>
        <v/>
      </c>
      <c r="L3760" s="85" t="str">
        <f>IF(C3760&lt;&gt;"",VLOOKUP(C3760,LISTAS·PAPP!$H$3:$O$119,8,FALSE),"")</f>
        <v/>
      </c>
      <c r="M3760" s="95"/>
      <c r="N3760" s="92"/>
      <c r="O3760" s="92"/>
      <c r="P3760" s="84" t="str">
        <f>IF(N3760&lt;&gt;"",VLOOKUP(N3760,LISTAS·PAPP!$U$9:$Y$125,5,FALSE),"")</f>
        <v/>
      </c>
      <c r="Q3760" s="83" t="str">
        <f>IF(O3760&lt;&gt;"",VLOOKUP(O3760,LISTAS·PAPP!$U$9:$W$125,3,FALSE),"")</f>
        <v/>
      </c>
      <c r="R3760" s="92"/>
      <c r="S3760" s="173"/>
      <c r="T3760" s="173"/>
      <c r="U3760" s="92"/>
      <c r="V3760" s="92"/>
      <c r="W3760" s="94"/>
      <c r="X3760" s="83" t="str">
        <f>IF(ISERROR(VLOOKUP(W3760,LISTAS·PAPP!$AJ$3:$AK$903,2,0))," ",VLOOKUP(W3760,LISTAS·PAPP!$AJ$3:$AK$903,2,0))</f>
        <v xml:space="preserve"> </v>
      </c>
      <c r="Y3760" s="96"/>
      <c r="Z3760" s="97"/>
      <c r="AA3760" s="97"/>
      <c r="AB3760" s="97"/>
      <c r="AC3760" s="97"/>
      <c r="AD3760" s="97"/>
      <c r="AE3760" s="97"/>
      <c r="AF3760" s="97"/>
      <c r="AG3760" s="97"/>
      <c r="AH3760" s="97"/>
      <c r="AI3760" s="97"/>
      <c r="AJ3760" s="97"/>
      <c r="AK3760" s="97"/>
      <c r="AL3760" s="86" t="str">
        <f t="shared" si="175"/>
        <v/>
      </c>
      <c r="AM3760" s="87" t="str">
        <f t="shared" si="176"/>
        <v xml:space="preserve"> </v>
      </c>
      <c r="AN3760" s="1" t="str">
        <f t="shared" si="177"/>
        <v xml:space="preserve"> </v>
      </c>
    </row>
    <row r="3761" spans="1:40" s="88" customFormat="1" x14ac:dyDescent="0.25">
      <c r="A3761" s="92"/>
      <c r="B3761" s="92"/>
      <c r="C3761" s="92"/>
      <c r="D3761" s="92"/>
      <c r="E3761" s="92"/>
      <c r="F3761" s="93"/>
      <c r="G3761" s="94"/>
      <c r="H3761" s="83" t="str">
        <f>IF(M3761&lt;&gt;"",VLOOKUP(M3761,LISTAS·PAPP!$U$3:$Z$8,2,FALSE),"")</f>
        <v/>
      </c>
      <c r="I3761" s="85" t="str">
        <f>IF(M3761&lt;&gt;"",VLOOKUP(M3761,LISTAS·PAPP!$U$3:$Z$8,3,FALSE),"")</f>
        <v/>
      </c>
      <c r="J3761" s="83" t="str">
        <f>IF(M3761&lt;&gt;"",VLOOKUP(M3761,LISTAS·PAPP!$U$3:$Z$8,4,FALSE),"")</f>
        <v/>
      </c>
      <c r="K3761" s="83" t="str">
        <f>IF(C3761&lt;&gt;"",VLOOKUP(C3761,LISTAS·PAPP!$H$3:$O$119,4,FALSE),"")</f>
        <v/>
      </c>
      <c r="L3761" s="85" t="str">
        <f>IF(C3761&lt;&gt;"",VLOOKUP(C3761,LISTAS·PAPP!$H$3:$O$119,8,FALSE),"")</f>
        <v/>
      </c>
      <c r="M3761" s="95"/>
      <c r="N3761" s="92"/>
      <c r="O3761" s="92"/>
      <c r="P3761" s="84" t="str">
        <f>IF(N3761&lt;&gt;"",VLOOKUP(N3761,LISTAS·PAPP!$U$9:$Y$125,5,FALSE),"")</f>
        <v/>
      </c>
      <c r="Q3761" s="83" t="str">
        <f>IF(O3761&lt;&gt;"",VLOOKUP(O3761,LISTAS·PAPP!$U$9:$W$125,3,FALSE),"")</f>
        <v/>
      </c>
      <c r="R3761" s="92"/>
      <c r="S3761" s="173"/>
      <c r="T3761" s="173"/>
      <c r="U3761" s="92"/>
      <c r="V3761" s="92"/>
      <c r="W3761" s="94"/>
      <c r="X3761" s="83" t="str">
        <f>IF(ISERROR(VLOOKUP(W3761,LISTAS·PAPP!$AJ$3:$AK$903,2,0))," ",VLOOKUP(W3761,LISTAS·PAPP!$AJ$3:$AK$903,2,0))</f>
        <v xml:space="preserve"> </v>
      </c>
      <c r="Y3761" s="96"/>
      <c r="Z3761" s="97"/>
      <c r="AA3761" s="97"/>
      <c r="AB3761" s="97"/>
      <c r="AC3761" s="97"/>
      <c r="AD3761" s="97"/>
      <c r="AE3761" s="97"/>
      <c r="AF3761" s="97"/>
      <c r="AG3761" s="97"/>
      <c r="AH3761" s="97"/>
      <c r="AI3761" s="97"/>
      <c r="AJ3761" s="97"/>
      <c r="AK3761" s="97"/>
      <c r="AL3761" s="86" t="str">
        <f t="shared" si="175"/>
        <v/>
      </c>
      <c r="AM3761" s="87" t="str">
        <f t="shared" si="176"/>
        <v xml:space="preserve"> </v>
      </c>
      <c r="AN3761" s="1" t="str">
        <f t="shared" si="177"/>
        <v xml:space="preserve"> </v>
      </c>
    </row>
    <row r="3762" spans="1:40" s="88" customFormat="1" x14ac:dyDescent="0.25">
      <c r="A3762" s="92"/>
      <c r="B3762" s="92"/>
      <c r="C3762" s="92"/>
      <c r="D3762" s="92"/>
      <c r="E3762" s="92"/>
      <c r="F3762" s="93"/>
      <c r="G3762" s="94"/>
      <c r="H3762" s="83" t="str">
        <f>IF(M3762&lt;&gt;"",VLOOKUP(M3762,LISTAS·PAPP!$U$3:$Z$8,2,FALSE),"")</f>
        <v/>
      </c>
      <c r="I3762" s="85" t="str">
        <f>IF(M3762&lt;&gt;"",VLOOKUP(M3762,LISTAS·PAPP!$U$3:$Z$8,3,FALSE),"")</f>
        <v/>
      </c>
      <c r="J3762" s="83" t="str">
        <f>IF(M3762&lt;&gt;"",VLOOKUP(M3762,LISTAS·PAPP!$U$3:$Z$8,4,FALSE),"")</f>
        <v/>
      </c>
      <c r="K3762" s="83" t="str">
        <f>IF(C3762&lt;&gt;"",VLOOKUP(C3762,LISTAS·PAPP!$H$3:$O$119,4,FALSE),"")</f>
        <v/>
      </c>
      <c r="L3762" s="85" t="str">
        <f>IF(C3762&lt;&gt;"",VLOOKUP(C3762,LISTAS·PAPP!$H$3:$O$119,8,FALSE),"")</f>
        <v/>
      </c>
      <c r="M3762" s="95"/>
      <c r="N3762" s="92"/>
      <c r="O3762" s="92"/>
      <c r="P3762" s="84" t="str">
        <f>IF(N3762&lt;&gt;"",VLOOKUP(N3762,LISTAS·PAPP!$U$9:$Y$125,5,FALSE),"")</f>
        <v/>
      </c>
      <c r="Q3762" s="83" t="str">
        <f>IF(O3762&lt;&gt;"",VLOOKUP(O3762,LISTAS·PAPP!$U$9:$W$125,3,FALSE),"")</f>
        <v/>
      </c>
      <c r="R3762" s="92"/>
      <c r="S3762" s="173"/>
      <c r="T3762" s="173"/>
      <c r="U3762" s="92"/>
      <c r="V3762" s="92"/>
      <c r="W3762" s="94"/>
      <c r="X3762" s="83" t="str">
        <f>IF(ISERROR(VLOOKUP(W3762,LISTAS·PAPP!$AJ$3:$AK$903,2,0))," ",VLOOKUP(W3762,LISTAS·PAPP!$AJ$3:$AK$903,2,0))</f>
        <v xml:space="preserve"> </v>
      </c>
      <c r="Y3762" s="96"/>
      <c r="Z3762" s="97"/>
      <c r="AA3762" s="97"/>
      <c r="AB3762" s="97"/>
      <c r="AC3762" s="97"/>
      <c r="AD3762" s="97"/>
      <c r="AE3762" s="97"/>
      <c r="AF3762" s="97"/>
      <c r="AG3762" s="97"/>
      <c r="AH3762" s="97"/>
      <c r="AI3762" s="97"/>
      <c r="AJ3762" s="97"/>
      <c r="AK3762" s="97"/>
      <c r="AL3762" s="86" t="str">
        <f t="shared" si="175"/>
        <v/>
      </c>
      <c r="AM3762" s="87" t="str">
        <f t="shared" si="176"/>
        <v xml:space="preserve"> </v>
      </c>
      <c r="AN3762" s="1" t="str">
        <f t="shared" si="177"/>
        <v xml:space="preserve"> </v>
      </c>
    </row>
    <row r="3763" spans="1:40" s="88" customFormat="1" x14ac:dyDescent="0.25">
      <c r="A3763" s="92"/>
      <c r="B3763" s="92"/>
      <c r="C3763" s="92"/>
      <c r="D3763" s="92"/>
      <c r="E3763" s="92"/>
      <c r="F3763" s="93"/>
      <c r="G3763" s="94"/>
      <c r="H3763" s="83" t="str">
        <f>IF(M3763&lt;&gt;"",VLOOKUP(M3763,LISTAS·PAPP!$U$3:$Z$8,2,FALSE),"")</f>
        <v/>
      </c>
      <c r="I3763" s="85" t="str">
        <f>IF(M3763&lt;&gt;"",VLOOKUP(M3763,LISTAS·PAPP!$U$3:$Z$8,3,FALSE),"")</f>
        <v/>
      </c>
      <c r="J3763" s="83" t="str">
        <f>IF(M3763&lt;&gt;"",VLOOKUP(M3763,LISTAS·PAPP!$U$3:$Z$8,4,FALSE),"")</f>
        <v/>
      </c>
      <c r="K3763" s="83" t="str">
        <f>IF(C3763&lt;&gt;"",VLOOKUP(C3763,LISTAS·PAPP!$H$3:$O$119,4,FALSE),"")</f>
        <v/>
      </c>
      <c r="L3763" s="85" t="str">
        <f>IF(C3763&lt;&gt;"",VLOOKUP(C3763,LISTAS·PAPP!$H$3:$O$119,8,FALSE),"")</f>
        <v/>
      </c>
      <c r="M3763" s="95"/>
      <c r="N3763" s="92"/>
      <c r="O3763" s="92"/>
      <c r="P3763" s="84" t="str">
        <f>IF(N3763&lt;&gt;"",VLOOKUP(N3763,LISTAS·PAPP!$U$9:$Y$125,5,FALSE),"")</f>
        <v/>
      </c>
      <c r="Q3763" s="83" t="str">
        <f>IF(O3763&lt;&gt;"",VLOOKUP(O3763,LISTAS·PAPP!$U$9:$W$125,3,FALSE),"")</f>
        <v/>
      </c>
      <c r="R3763" s="92"/>
      <c r="S3763" s="173"/>
      <c r="T3763" s="173"/>
      <c r="U3763" s="92"/>
      <c r="V3763" s="92"/>
      <c r="W3763" s="94"/>
      <c r="X3763" s="83" t="str">
        <f>IF(ISERROR(VLOOKUP(W3763,LISTAS·PAPP!$AJ$3:$AK$903,2,0))," ",VLOOKUP(W3763,LISTAS·PAPP!$AJ$3:$AK$903,2,0))</f>
        <v xml:space="preserve"> </v>
      </c>
      <c r="Y3763" s="96"/>
      <c r="Z3763" s="97"/>
      <c r="AA3763" s="97"/>
      <c r="AB3763" s="97"/>
      <c r="AC3763" s="97"/>
      <c r="AD3763" s="97"/>
      <c r="AE3763" s="97"/>
      <c r="AF3763" s="97"/>
      <c r="AG3763" s="97"/>
      <c r="AH3763" s="97"/>
      <c r="AI3763" s="97"/>
      <c r="AJ3763" s="97"/>
      <c r="AK3763" s="97"/>
      <c r="AL3763" s="86" t="str">
        <f t="shared" si="175"/>
        <v/>
      </c>
      <c r="AM3763" s="87" t="str">
        <f t="shared" si="176"/>
        <v xml:space="preserve"> </v>
      </c>
      <c r="AN3763" s="1" t="str">
        <f t="shared" si="177"/>
        <v xml:space="preserve"> </v>
      </c>
    </row>
    <row r="3764" spans="1:40" s="88" customFormat="1" x14ac:dyDescent="0.25">
      <c r="A3764" s="92"/>
      <c r="B3764" s="92"/>
      <c r="C3764" s="92"/>
      <c r="D3764" s="92"/>
      <c r="E3764" s="92"/>
      <c r="F3764" s="93"/>
      <c r="G3764" s="94"/>
      <c r="H3764" s="83" t="str">
        <f>IF(M3764&lt;&gt;"",VLOOKUP(M3764,LISTAS·PAPP!$U$3:$Z$8,2,FALSE),"")</f>
        <v/>
      </c>
      <c r="I3764" s="85" t="str">
        <f>IF(M3764&lt;&gt;"",VLOOKUP(M3764,LISTAS·PAPP!$U$3:$Z$8,3,FALSE),"")</f>
        <v/>
      </c>
      <c r="J3764" s="83" t="str">
        <f>IF(M3764&lt;&gt;"",VLOOKUP(M3764,LISTAS·PAPP!$U$3:$Z$8,4,FALSE),"")</f>
        <v/>
      </c>
      <c r="K3764" s="83" t="str">
        <f>IF(C3764&lt;&gt;"",VLOOKUP(C3764,LISTAS·PAPP!$H$3:$O$119,4,FALSE),"")</f>
        <v/>
      </c>
      <c r="L3764" s="85" t="str">
        <f>IF(C3764&lt;&gt;"",VLOOKUP(C3764,LISTAS·PAPP!$H$3:$O$119,8,FALSE),"")</f>
        <v/>
      </c>
      <c r="M3764" s="95"/>
      <c r="N3764" s="92"/>
      <c r="O3764" s="92"/>
      <c r="P3764" s="84" t="str">
        <f>IF(N3764&lt;&gt;"",VLOOKUP(N3764,LISTAS·PAPP!$U$9:$Y$125,5,FALSE),"")</f>
        <v/>
      </c>
      <c r="Q3764" s="83" t="str">
        <f>IF(O3764&lt;&gt;"",VLOOKUP(O3764,LISTAS·PAPP!$U$9:$W$125,3,FALSE),"")</f>
        <v/>
      </c>
      <c r="R3764" s="92"/>
      <c r="S3764" s="173"/>
      <c r="T3764" s="173"/>
      <c r="U3764" s="92"/>
      <c r="V3764" s="92"/>
      <c r="W3764" s="94"/>
      <c r="X3764" s="83" t="str">
        <f>IF(ISERROR(VLOOKUP(W3764,LISTAS·PAPP!$AJ$3:$AK$903,2,0))," ",VLOOKUP(W3764,LISTAS·PAPP!$AJ$3:$AK$903,2,0))</f>
        <v xml:space="preserve"> </v>
      </c>
      <c r="Y3764" s="96"/>
      <c r="Z3764" s="97"/>
      <c r="AA3764" s="97"/>
      <c r="AB3764" s="97"/>
      <c r="AC3764" s="97"/>
      <c r="AD3764" s="97"/>
      <c r="AE3764" s="97"/>
      <c r="AF3764" s="97"/>
      <c r="AG3764" s="97"/>
      <c r="AH3764" s="97"/>
      <c r="AI3764" s="97"/>
      <c r="AJ3764" s="97"/>
      <c r="AK3764" s="97"/>
      <c r="AL3764" s="86" t="str">
        <f t="shared" si="175"/>
        <v/>
      </c>
      <c r="AM3764" s="87" t="str">
        <f t="shared" si="176"/>
        <v xml:space="preserve"> </v>
      </c>
      <c r="AN3764" s="1" t="str">
        <f t="shared" si="177"/>
        <v xml:space="preserve"> </v>
      </c>
    </row>
    <row r="3765" spans="1:40" s="88" customFormat="1" x14ac:dyDescent="0.25">
      <c r="A3765" s="92"/>
      <c r="B3765" s="92"/>
      <c r="C3765" s="92"/>
      <c r="D3765" s="92"/>
      <c r="E3765" s="92"/>
      <c r="F3765" s="93"/>
      <c r="G3765" s="94"/>
      <c r="H3765" s="83" t="str">
        <f>IF(M3765&lt;&gt;"",VLOOKUP(M3765,LISTAS·PAPP!$U$3:$Z$8,2,FALSE),"")</f>
        <v/>
      </c>
      <c r="I3765" s="85" t="str">
        <f>IF(M3765&lt;&gt;"",VLOOKUP(M3765,LISTAS·PAPP!$U$3:$Z$8,3,FALSE),"")</f>
        <v/>
      </c>
      <c r="J3765" s="83" t="str">
        <f>IF(M3765&lt;&gt;"",VLOOKUP(M3765,LISTAS·PAPP!$U$3:$Z$8,4,FALSE),"")</f>
        <v/>
      </c>
      <c r="K3765" s="83" t="str">
        <f>IF(C3765&lt;&gt;"",VLOOKUP(C3765,LISTAS·PAPP!$H$3:$O$119,4,FALSE),"")</f>
        <v/>
      </c>
      <c r="L3765" s="85" t="str">
        <f>IF(C3765&lt;&gt;"",VLOOKUP(C3765,LISTAS·PAPP!$H$3:$O$119,8,FALSE),"")</f>
        <v/>
      </c>
      <c r="M3765" s="95"/>
      <c r="N3765" s="92"/>
      <c r="O3765" s="92"/>
      <c r="P3765" s="84" t="str">
        <f>IF(N3765&lt;&gt;"",VLOOKUP(N3765,LISTAS·PAPP!$U$9:$Y$125,5,FALSE),"")</f>
        <v/>
      </c>
      <c r="Q3765" s="83" t="str">
        <f>IF(O3765&lt;&gt;"",VLOOKUP(O3765,LISTAS·PAPP!$U$9:$W$125,3,FALSE),"")</f>
        <v/>
      </c>
      <c r="R3765" s="92"/>
      <c r="S3765" s="173"/>
      <c r="T3765" s="173"/>
      <c r="U3765" s="92"/>
      <c r="V3765" s="92"/>
      <c r="W3765" s="94"/>
      <c r="X3765" s="83" t="str">
        <f>IF(ISERROR(VLOOKUP(W3765,LISTAS·PAPP!$AJ$3:$AK$903,2,0))," ",VLOOKUP(W3765,LISTAS·PAPP!$AJ$3:$AK$903,2,0))</f>
        <v xml:space="preserve"> </v>
      </c>
      <c r="Y3765" s="96"/>
      <c r="Z3765" s="97"/>
      <c r="AA3765" s="97"/>
      <c r="AB3765" s="97"/>
      <c r="AC3765" s="97"/>
      <c r="AD3765" s="97"/>
      <c r="AE3765" s="97"/>
      <c r="AF3765" s="97"/>
      <c r="AG3765" s="97"/>
      <c r="AH3765" s="97"/>
      <c r="AI3765" s="97"/>
      <c r="AJ3765" s="97"/>
      <c r="AK3765" s="97"/>
      <c r="AL3765" s="86" t="str">
        <f t="shared" si="175"/>
        <v/>
      </c>
      <c r="AM3765" s="87" t="str">
        <f t="shared" si="176"/>
        <v xml:space="preserve"> </v>
      </c>
      <c r="AN3765" s="1" t="str">
        <f t="shared" si="177"/>
        <v xml:space="preserve"> </v>
      </c>
    </row>
    <row r="3766" spans="1:40" s="88" customFormat="1" x14ac:dyDescent="0.25">
      <c r="A3766" s="92"/>
      <c r="B3766" s="92"/>
      <c r="C3766" s="92"/>
      <c r="D3766" s="92"/>
      <c r="E3766" s="92"/>
      <c r="F3766" s="93"/>
      <c r="G3766" s="94"/>
      <c r="H3766" s="83" t="str">
        <f>IF(M3766&lt;&gt;"",VLOOKUP(M3766,LISTAS·PAPP!$U$3:$Z$8,2,FALSE),"")</f>
        <v/>
      </c>
      <c r="I3766" s="85" t="str">
        <f>IF(M3766&lt;&gt;"",VLOOKUP(M3766,LISTAS·PAPP!$U$3:$Z$8,3,FALSE),"")</f>
        <v/>
      </c>
      <c r="J3766" s="83" t="str">
        <f>IF(M3766&lt;&gt;"",VLOOKUP(M3766,LISTAS·PAPP!$U$3:$Z$8,4,FALSE),"")</f>
        <v/>
      </c>
      <c r="K3766" s="83" t="str">
        <f>IF(C3766&lt;&gt;"",VLOOKUP(C3766,LISTAS·PAPP!$H$3:$O$119,4,FALSE),"")</f>
        <v/>
      </c>
      <c r="L3766" s="85" t="str">
        <f>IF(C3766&lt;&gt;"",VLOOKUP(C3766,LISTAS·PAPP!$H$3:$O$119,8,FALSE),"")</f>
        <v/>
      </c>
      <c r="M3766" s="95"/>
      <c r="N3766" s="92"/>
      <c r="O3766" s="92"/>
      <c r="P3766" s="84" t="str">
        <f>IF(N3766&lt;&gt;"",VLOOKUP(N3766,LISTAS·PAPP!$U$9:$Y$125,5,FALSE),"")</f>
        <v/>
      </c>
      <c r="Q3766" s="83" t="str">
        <f>IF(O3766&lt;&gt;"",VLOOKUP(O3766,LISTAS·PAPP!$U$9:$W$125,3,FALSE),"")</f>
        <v/>
      </c>
      <c r="R3766" s="92"/>
      <c r="S3766" s="173"/>
      <c r="T3766" s="173"/>
      <c r="U3766" s="92"/>
      <c r="V3766" s="92"/>
      <c r="W3766" s="94"/>
      <c r="X3766" s="83" t="str">
        <f>IF(ISERROR(VLOOKUP(W3766,LISTAS·PAPP!$AJ$3:$AK$903,2,0))," ",VLOOKUP(W3766,LISTAS·PAPP!$AJ$3:$AK$903,2,0))</f>
        <v xml:space="preserve"> </v>
      </c>
      <c r="Y3766" s="96"/>
      <c r="Z3766" s="97"/>
      <c r="AA3766" s="97"/>
      <c r="AB3766" s="97"/>
      <c r="AC3766" s="97"/>
      <c r="AD3766" s="97"/>
      <c r="AE3766" s="97"/>
      <c r="AF3766" s="97"/>
      <c r="AG3766" s="97"/>
      <c r="AH3766" s="97"/>
      <c r="AI3766" s="97"/>
      <c r="AJ3766" s="97"/>
      <c r="AK3766" s="97"/>
      <c r="AL3766" s="86" t="str">
        <f t="shared" si="175"/>
        <v/>
      </c>
      <c r="AM3766" s="87" t="str">
        <f t="shared" si="176"/>
        <v xml:space="preserve"> </v>
      </c>
      <c r="AN3766" s="1" t="str">
        <f t="shared" si="177"/>
        <v xml:space="preserve"> </v>
      </c>
    </row>
    <row r="3767" spans="1:40" s="88" customFormat="1" x14ac:dyDescent="0.25">
      <c r="A3767" s="92"/>
      <c r="B3767" s="92"/>
      <c r="C3767" s="92"/>
      <c r="D3767" s="92"/>
      <c r="E3767" s="92"/>
      <c r="F3767" s="93"/>
      <c r="G3767" s="94"/>
      <c r="H3767" s="83" t="str">
        <f>IF(M3767&lt;&gt;"",VLOOKUP(M3767,LISTAS·PAPP!$U$3:$Z$8,2,FALSE),"")</f>
        <v/>
      </c>
      <c r="I3767" s="85" t="str">
        <f>IF(M3767&lt;&gt;"",VLOOKUP(M3767,LISTAS·PAPP!$U$3:$Z$8,3,FALSE),"")</f>
        <v/>
      </c>
      <c r="J3767" s="83" t="str">
        <f>IF(M3767&lt;&gt;"",VLOOKUP(M3767,LISTAS·PAPP!$U$3:$Z$8,4,FALSE),"")</f>
        <v/>
      </c>
      <c r="K3767" s="83" t="str">
        <f>IF(C3767&lt;&gt;"",VLOOKUP(C3767,LISTAS·PAPP!$H$3:$O$119,4,FALSE),"")</f>
        <v/>
      </c>
      <c r="L3767" s="85" t="str">
        <f>IF(C3767&lt;&gt;"",VLOOKUP(C3767,LISTAS·PAPP!$H$3:$O$119,8,FALSE),"")</f>
        <v/>
      </c>
      <c r="M3767" s="95"/>
      <c r="N3767" s="92"/>
      <c r="O3767" s="92"/>
      <c r="P3767" s="84" t="str">
        <f>IF(N3767&lt;&gt;"",VLOOKUP(N3767,LISTAS·PAPP!$U$9:$Y$125,5,FALSE),"")</f>
        <v/>
      </c>
      <c r="Q3767" s="83" t="str">
        <f>IF(O3767&lt;&gt;"",VLOOKUP(O3767,LISTAS·PAPP!$U$9:$W$125,3,FALSE),"")</f>
        <v/>
      </c>
      <c r="R3767" s="92"/>
      <c r="S3767" s="173"/>
      <c r="T3767" s="173"/>
      <c r="U3767" s="92"/>
      <c r="V3767" s="92"/>
      <c r="W3767" s="94"/>
      <c r="X3767" s="83" t="str">
        <f>IF(ISERROR(VLOOKUP(W3767,LISTAS·PAPP!$AJ$3:$AK$903,2,0))," ",VLOOKUP(W3767,LISTAS·PAPP!$AJ$3:$AK$903,2,0))</f>
        <v xml:space="preserve"> </v>
      </c>
      <c r="Y3767" s="96"/>
      <c r="Z3767" s="97"/>
      <c r="AA3767" s="97"/>
      <c r="AB3767" s="97"/>
      <c r="AC3767" s="97"/>
      <c r="AD3767" s="97"/>
      <c r="AE3767" s="97"/>
      <c r="AF3767" s="97"/>
      <c r="AG3767" s="97"/>
      <c r="AH3767" s="97"/>
      <c r="AI3767" s="97"/>
      <c r="AJ3767" s="97"/>
      <c r="AK3767" s="97"/>
      <c r="AL3767" s="86" t="str">
        <f t="shared" si="175"/>
        <v/>
      </c>
      <c r="AM3767" s="87" t="str">
        <f t="shared" si="176"/>
        <v xml:space="preserve"> </v>
      </c>
      <c r="AN3767" s="1" t="str">
        <f t="shared" si="177"/>
        <v xml:space="preserve"> </v>
      </c>
    </row>
    <row r="3768" spans="1:40" s="88" customFormat="1" x14ac:dyDescent="0.25">
      <c r="A3768" s="92"/>
      <c r="B3768" s="92"/>
      <c r="C3768" s="92"/>
      <c r="D3768" s="92"/>
      <c r="E3768" s="92"/>
      <c r="F3768" s="93"/>
      <c r="G3768" s="94"/>
      <c r="H3768" s="83" t="str">
        <f>IF(M3768&lt;&gt;"",VLOOKUP(M3768,LISTAS·PAPP!$U$3:$Z$8,2,FALSE),"")</f>
        <v/>
      </c>
      <c r="I3768" s="85" t="str">
        <f>IF(M3768&lt;&gt;"",VLOOKUP(M3768,LISTAS·PAPP!$U$3:$Z$8,3,FALSE),"")</f>
        <v/>
      </c>
      <c r="J3768" s="83" t="str">
        <f>IF(M3768&lt;&gt;"",VLOOKUP(M3768,LISTAS·PAPP!$U$3:$Z$8,4,FALSE),"")</f>
        <v/>
      </c>
      <c r="K3768" s="83" t="str">
        <f>IF(C3768&lt;&gt;"",VLOOKUP(C3768,LISTAS·PAPP!$H$3:$O$119,4,FALSE),"")</f>
        <v/>
      </c>
      <c r="L3768" s="85" t="str">
        <f>IF(C3768&lt;&gt;"",VLOOKUP(C3768,LISTAS·PAPP!$H$3:$O$119,8,FALSE),"")</f>
        <v/>
      </c>
      <c r="M3768" s="95"/>
      <c r="N3768" s="92"/>
      <c r="O3768" s="92"/>
      <c r="P3768" s="84" t="str">
        <f>IF(N3768&lt;&gt;"",VLOOKUP(N3768,LISTAS·PAPP!$U$9:$Y$125,5,FALSE),"")</f>
        <v/>
      </c>
      <c r="Q3768" s="83" t="str">
        <f>IF(O3768&lt;&gt;"",VLOOKUP(O3768,LISTAS·PAPP!$U$9:$W$125,3,FALSE),"")</f>
        <v/>
      </c>
      <c r="R3768" s="92"/>
      <c r="S3768" s="173"/>
      <c r="T3768" s="173"/>
      <c r="U3768" s="92"/>
      <c r="V3768" s="92"/>
      <c r="W3768" s="94"/>
      <c r="X3768" s="83" t="str">
        <f>IF(ISERROR(VLOOKUP(W3768,LISTAS·PAPP!$AJ$3:$AK$903,2,0))," ",VLOOKUP(W3768,LISTAS·PAPP!$AJ$3:$AK$903,2,0))</f>
        <v xml:space="preserve"> </v>
      </c>
      <c r="Y3768" s="96"/>
      <c r="Z3768" s="97"/>
      <c r="AA3768" s="97"/>
      <c r="AB3768" s="97"/>
      <c r="AC3768" s="97"/>
      <c r="AD3768" s="97"/>
      <c r="AE3768" s="97"/>
      <c r="AF3768" s="97"/>
      <c r="AG3768" s="97"/>
      <c r="AH3768" s="97"/>
      <c r="AI3768" s="97"/>
      <c r="AJ3768" s="97"/>
      <c r="AK3768" s="97"/>
      <c r="AL3768" s="86" t="str">
        <f t="shared" si="175"/>
        <v/>
      </c>
      <c r="AM3768" s="87" t="str">
        <f t="shared" si="176"/>
        <v xml:space="preserve"> </v>
      </c>
      <c r="AN3768" s="1" t="str">
        <f t="shared" si="177"/>
        <v xml:space="preserve"> </v>
      </c>
    </row>
    <row r="3769" spans="1:40" s="88" customFormat="1" x14ac:dyDescent="0.25">
      <c r="A3769" s="92"/>
      <c r="B3769" s="92"/>
      <c r="C3769" s="92"/>
      <c r="D3769" s="92"/>
      <c r="E3769" s="92"/>
      <c r="F3769" s="93"/>
      <c r="G3769" s="94"/>
      <c r="H3769" s="83" t="str">
        <f>IF(M3769&lt;&gt;"",VLOOKUP(M3769,LISTAS·PAPP!$U$3:$Z$8,2,FALSE),"")</f>
        <v/>
      </c>
      <c r="I3769" s="85" t="str">
        <f>IF(M3769&lt;&gt;"",VLOOKUP(M3769,LISTAS·PAPP!$U$3:$Z$8,3,FALSE),"")</f>
        <v/>
      </c>
      <c r="J3769" s="83" t="str">
        <f>IF(M3769&lt;&gt;"",VLOOKUP(M3769,LISTAS·PAPP!$U$3:$Z$8,4,FALSE),"")</f>
        <v/>
      </c>
      <c r="K3769" s="83" t="str">
        <f>IF(C3769&lt;&gt;"",VLOOKUP(C3769,LISTAS·PAPP!$H$3:$O$119,4,FALSE),"")</f>
        <v/>
      </c>
      <c r="L3769" s="85" t="str">
        <f>IF(C3769&lt;&gt;"",VLOOKUP(C3769,LISTAS·PAPP!$H$3:$O$119,8,FALSE),"")</f>
        <v/>
      </c>
      <c r="M3769" s="95"/>
      <c r="N3769" s="92"/>
      <c r="O3769" s="92"/>
      <c r="P3769" s="84" t="str">
        <f>IF(N3769&lt;&gt;"",VLOOKUP(N3769,LISTAS·PAPP!$U$9:$Y$125,5,FALSE),"")</f>
        <v/>
      </c>
      <c r="Q3769" s="83" t="str">
        <f>IF(O3769&lt;&gt;"",VLOOKUP(O3769,LISTAS·PAPP!$U$9:$W$125,3,FALSE),"")</f>
        <v/>
      </c>
      <c r="R3769" s="92"/>
      <c r="S3769" s="173"/>
      <c r="T3769" s="173"/>
      <c r="U3769" s="92"/>
      <c r="V3769" s="92"/>
      <c r="W3769" s="94"/>
      <c r="X3769" s="83" t="str">
        <f>IF(ISERROR(VLOOKUP(W3769,LISTAS·PAPP!$AJ$3:$AK$903,2,0))," ",VLOOKUP(W3769,LISTAS·PAPP!$AJ$3:$AK$903,2,0))</f>
        <v xml:space="preserve"> </v>
      </c>
      <c r="Y3769" s="96"/>
      <c r="Z3769" s="97"/>
      <c r="AA3769" s="97"/>
      <c r="AB3769" s="97"/>
      <c r="AC3769" s="97"/>
      <c r="AD3769" s="97"/>
      <c r="AE3769" s="97"/>
      <c r="AF3769" s="97"/>
      <c r="AG3769" s="97"/>
      <c r="AH3769" s="97"/>
      <c r="AI3769" s="97"/>
      <c r="AJ3769" s="97"/>
      <c r="AK3769" s="97"/>
      <c r="AL3769" s="86" t="str">
        <f t="shared" si="175"/>
        <v/>
      </c>
      <c r="AM3769" s="87" t="str">
        <f t="shared" si="176"/>
        <v xml:space="preserve"> </v>
      </c>
      <c r="AN3769" s="1" t="str">
        <f t="shared" si="177"/>
        <v xml:space="preserve"> </v>
      </c>
    </row>
    <row r="3770" spans="1:40" s="88" customFormat="1" x14ac:dyDescent="0.25">
      <c r="A3770" s="92"/>
      <c r="B3770" s="92"/>
      <c r="C3770" s="92"/>
      <c r="D3770" s="92"/>
      <c r="E3770" s="92"/>
      <c r="F3770" s="93"/>
      <c r="G3770" s="94"/>
      <c r="H3770" s="83" t="str">
        <f>IF(M3770&lt;&gt;"",VLOOKUP(M3770,LISTAS·PAPP!$U$3:$Z$8,2,FALSE),"")</f>
        <v/>
      </c>
      <c r="I3770" s="85" t="str">
        <f>IF(M3770&lt;&gt;"",VLOOKUP(M3770,LISTAS·PAPP!$U$3:$Z$8,3,FALSE),"")</f>
        <v/>
      </c>
      <c r="J3770" s="83" t="str">
        <f>IF(M3770&lt;&gt;"",VLOOKUP(M3770,LISTAS·PAPP!$U$3:$Z$8,4,FALSE),"")</f>
        <v/>
      </c>
      <c r="K3770" s="83" t="str">
        <f>IF(C3770&lt;&gt;"",VLOOKUP(C3770,LISTAS·PAPP!$H$3:$O$119,4,FALSE),"")</f>
        <v/>
      </c>
      <c r="L3770" s="85" t="str">
        <f>IF(C3770&lt;&gt;"",VLOOKUP(C3770,LISTAS·PAPP!$H$3:$O$119,8,FALSE),"")</f>
        <v/>
      </c>
      <c r="M3770" s="95"/>
      <c r="N3770" s="92"/>
      <c r="O3770" s="92"/>
      <c r="P3770" s="84" t="str">
        <f>IF(N3770&lt;&gt;"",VLOOKUP(N3770,LISTAS·PAPP!$U$9:$Y$125,5,FALSE),"")</f>
        <v/>
      </c>
      <c r="Q3770" s="83" t="str">
        <f>IF(O3770&lt;&gt;"",VLOOKUP(O3770,LISTAS·PAPP!$U$9:$W$125,3,FALSE),"")</f>
        <v/>
      </c>
      <c r="R3770" s="92"/>
      <c r="S3770" s="173"/>
      <c r="T3770" s="173"/>
      <c r="U3770" s="92"/>
      <c r="V3770" s="92"/>
      <c r="W3770" s="94"/>
      <c r="X3770" s="83" t="str">
        <f>IF(ISERROR(VLOOKUP(W3770,LISTAS·PAPP!$AJ$3:$AK$903,2,0))," ",VLOOKUP(W3770,LISTAS·PAPP!$AJ$3:$AK$903,2,0))</f>
        <v xml:space="preserve"> </v>
      </c>
      <c r="Y3770" s="96"/>
      <c r="Z3770" s="97"/>
      <c r="AA3770" s="97"/>
      <c r="AB3770" s="97"/>
      <c r="AC3770" s="97"/>
      <c r="AD3770" s="97"/>
      <c r="AE3770" s="97"/>
      <c r="AF3770" s="97"/>
      <c r="AG3770" s="97"/>
      <c r="AH3770" s="97"/>
      <c r="AI3770" s="97"/>
      <c r="AJ3770" s="97"/>
      <c r="AK3770" s="97"/>
      <c r="AL3770" s="86" t="str">
        <f t="shared" si="175"/>
        <v/>
      </c>
      <c r="AM3770" s="87" t="str">
        <f t="shared" si="176"/>
        <v xml:space="preserve"> </v>
      </c>
      <c r="AN3770" s="1" t="str">
        <f t="shared" si="177"/>
        <v xml:space="preserve"> </v>
      </c>
    </row>
    <row r="3771" spans="1:40" s="88" customFormat="1" x14ac:dyDescent="0.25">
      <c r="A3771" s="92"/>
      <c r="B3771" s="92"/>
      <c r="C3771" s="92"/>
      <c r="D3771" s="92"/>
      <c r="E3771" s="92"/>
      <c r="F3771" s="93"/>
      <c r="G3771" s="94"/>
      <c r="H3771" s="83" t="str">
        <f>IF(M3771&lt;&gt;"",VLOOKUP(M3771,LISTAS·PAPP!$U$3:$Z$8,2,FALSE),"")</f>
        <v/>
      </c>
      <c r="I3771" s="85" t="str">
        <f>IF(M3771&lt;&gt;"",VLOOKUP(M3771,LISTAS·PAPP!$U$3:$Z$8,3,FALSE),"")</f>
        <v/>
      </c>
      <c r="J3771" s="83" t="str">
        <f>IF(M3771&lt;&gt;"",VLOOKUP(M3771,LISTAS·PAPP!$U$3:$Z$8,4,FALSE),"")</f>
        <v/>
      </c>
      <c r="K3771" s="83" t="str">
        <f>IF(C3771&lt;&gt;"",VLOOKUP(C3771,LISTAS·PAPP!$H$3:$O$119,4,FALSE),"")</f>
        <v/>
      </c>
      <c r="L3771" s="85" t="str">
        <f>IF(C3771&lt;&gt;"",VLOOKUP(C3771,LISTAS·PAPP!$H$3:$O$119,8,FALSE),"")</f>
        <v/>
      </c>
      <c r="M3771" s="95"/>
      <c r="N3771" s="92"/>
      <c r="O3771" s="92"/>
      <c r="P3771" s="84" t="str">
        <f>IF(N3771&lt;&gt;"",VLOOKUP(N3771,LISTAS·PAPP!$U$9:$Y$125,5,FALSE),"")</f>
        <v/>
      </c>
      <c r="Q3771" s="83" t="str">
        <f>IF(O3771&lt;&gt;"",VLOOKUP(O3771,LISTAS·PAPP!$U$9:$W$125,3,FALSE),"")</f>
        <v/>
      </c>
      <c r="R3771" s="92"/>
      <c r="S3771" s="173"/>
      <c r="T3771" s="173"/>
      <c r="U3771" s="92"/>
      <c r="V3771" s="92"/>
      <c r="W3771" s="94"/>
      <c r="X3771" s="83" t="str">
        <f>IF(ISERROR(VLOOKUP(W3771,LISTAS·PAPP!$AJ$3:$AK$903,2,0))," ",VLOOKUP(W3771,LISTAS·PAPP!$AJ$3:$AK$903,2,0))</f>
        <v xml:space="preserve"> </v>
      </c>
      <c r="Y3771" s="96"/>
      <c r="Z3771" s="97"/>
      <c r="AA3771" s="97"/>
      <c r="AB3771" s="97"/>
      <c r="AC3771" s="97"/>
      <c r="AD3771" s="97"/>
      <c r="AE3771" s="97"/>
      <c r="AF3771" s="97"/>
      <c r="AG3771" s="97"/>
      <c r="AH3771" s="97"/>
      <c r="AI3771" s="97"/>
      <c r="AJ3771" s="97"/>
      <c r="AK3771" s="97"/>
      <c r="AL3771" s="86" t="str">
        <f t="shared" si="175"/>
        <v/>
      </c>
      <c r="AM3771" s="87" t="str">
        <f t="shared" si="176"/>
        <v xml:space="preserve"> </v>
      </c>
      <c r="AN3771" s="1" t="str">
        <f t="shared" si="177"/>
        <v xml:space="preserve"> </v>
      </c>
    </row>
    <row r="3772" spans="1:40" s="88" customFormat="1" x14ac:dyDescent="0.25">
      <c r="A3772" s="92"/>
      <c r="B3772" s="92"/>
      <c r="C3772" s="92"/>
      <c r="D3772" s="92"/>
      <c r="E3772" s="92"/>
      <c r="F3772" s="93"/>
      <c r="G3772" s="94"/>
      <c r="H3772" s="83" t="str">
        <f>IF(M3772&lt;&gt;"",VLOOKUP(M3772,LISTAS·PAPP!$U$3:$Z$8,2,FALSE),"")</f>
        <v/>
      </c>
      <c r="I3772" s="85" t="str">
        <f>IF(M3772&lt;&gt;"",VLOOKUP(M3772,LISTAS·PAPP!$U$3:$Z$8,3,FALSE),"")</f>
        <v/>
      </c>
      <c r="J3772" s="83" t="str">
        <f>IF(M3772&lt;&gt;"",VLOOKUP(M3772,LISTAS·PAPP!$U$3:$Z$8,4,FALSE),"")</f>
        <v/>
      </c>
      <c r="K3772" s="83" t="str">
        <f>IF(C3772&lt;&gt;"",VLOOKUP(C3772,LISTAS·PAPP!$H$3:$O$119,4,FALSE),"")</f>
        <v/>
      </c>
      <c r="L3772" s="85" t="str">
        <f>IF(C3772&lt;&gt;"",VLOOKUP(C3772,LISTAS·PAPP!$H$3:$O$119,8,FALSE),"")</f>
        <v/>
      </c>
      <c r="M3772" s="95"/>
      <c r="N3772" s="92"/>
      <c r="O3772" s="92"/>
      <c r="P3772" s="84" t="str">
        <f>IF(N3772&lt;&gt;"",VLOOKUP(N3772,LISTAS·PAPP!$U$9:$Y$125,5,FALSE),"")</f>
        <v/>
      </c>
      <c r="Q3772" s="83" t="str">
        <f>IF(O3772&lt;&gt;"",VLOOKUP(O3772,LISTAS·PAPP!$U$9:$W$125,3,FALSE),"")</f>
        <v/>
      </c>
      <c r="R3772" s="92"/>
      <c r="S3772" s="173"/>
      <c r="T3772" s="173"/>
      <c r="U3772" s="92"/>
      <c r="V3772" s="92"/>
      <c r="W3772" s="94"/>
      <c r="X3772" s="83" t="str">
        <f>IF(ISERROR(VLOOKUP(W3772,LISTAS·PAPP!$AJ$3:$AK$903,2,0))," ",VLOOKUP(W3772,LISTAS·PAPP!$AJ$3:$AK$903,2,0))</f>
        <v xml:space="preserve"> </v>
      </c>
      <c r="Y3772" s="96"/>
      <c r="Z3772" s="97"/>
      <c r="AA3772" s="97"/>
      <c r="AB3772" s="97"/>
      <c r="AC3772" s="97"/>
      <c r="AD3772" s="97"/>
      <c r="AE3772" s="97"/>
      <c r="AF3772" s="97"/>
      <c r="AG3772" s="97"/>
      <c r="AH3772" s="97"/>
      <c r="AI3772" s="97"/>
      <c r="AJ3772" s="97"/>
      <c r="AK3772" s="97"/>
      <c r="AL3772" s="86" t="str">
        <f t="shared" si="175"/>
        <v/>
      </c>
      <c r="AM3772" s="87" t="str">
        <f t="shared" si="176"/>
        <v xml:space="preserve"> </v>
      </c>
      <c r="AN3772" s="1" t="str">
        <f t="shared" si="177"/>
        <v xml:space="preserve"> </v>
      </c>
    </row>
    <row r="3773" spans="1:40" s="88" customFormat="1" x14ac:dyDescent="0.25">
      <c r="A3773" s="92"/>
      <c r="B3773" s="92"/>
      <c r="C3773" s="92"/>
      <c r="D3773" s="92"/>
      <c r="E3773" s="92"/>
      <c r="F3773" s="93"/>
      <c r="G3773" s="94"/>
      <c r="H3773" s="83" t="str">
        <f>IF(M3773&lt;&gt;"",VLOOKUP(M3773,LISTAS·PAPP!$U$3:$Z$8,2,FALSE),"")</f>
        <v/>
      </c>
      <c r="I3773" s="85" t="str">
        <f>IF(M3773&lt;&gt;"",VLOOKUP(M3773,LISTAS·PAPP!$U$3:$Z$8,3,FALSE),"")</f>
        <v/>
      </c>
      <c r="J3773" s="83" t="str">
        <f>IF(M3773&lt;&gt;"",VLOOKUP(M3773,LISTAS·PAPP!$U$3:$Z$8,4,FALSE),"")</f>
        <v/>
      </c>
      <c r="K3773" s="83" t="str">
        <f>IF(C3773&lt;&gt;"",VLOOKUP(C3773,LISTAS·PAPP!$H$3:$O$119,4,FALSE),"")</f>
        <v/>
      </c>
      <c r="L3773" s="85" t="str">
        <f>IF(C3773&lt;&gt;"",VLOOKUP(C3773,LISTAS·PAPP!$H$3:$O$119,8,FALSE),"")</f>
        <v/>
      </c>
      <c r="M3773" s="95"/>
      <c r="N3773" s="92"/>
      <c r="O3773" s="92"/>
      <c r="P3773" s="84" t="str">
        <f>IF(N3773&lt;&gt;"",VLOOKUP(N3773,LISTAS·PAPP!$U$9:$Y$125,5,FALSE),"")</f>
        <v/>
      </c>
      <c r="Q3773" s="83" t="str">
        <f>IF(O3773&lt;&gt;"",VLOOKUP(O3773,LISTAS·PAPP!$U$9:$W$125,3,FALSE),"")</f>
        <v/>
      </c>
      <c r="R3773" s="92"/>
      <c r="S3773" s="173"/>
      <c r="T3773" s="173"/>
      <c r="U3773" s="92"/>
      <c r="V3773" s="92"/>
      <c r="W3773" s="94"/>
      <c r="X3773" s="83" t="str">
        <f>IF(ISERROR(VLOOKUP(W3773,LISTAS·PAPP!$AJ$3:$AK$903,2,0))," ",VLOOKUP(W3773,LISTAS·PAPP!$AJ$3:$AK$903,2,0))</f>
        <v xml:space="preserve"> </v>
      </c>
      <c r="Y3773" s="96"/>
      <c r="Z3773" s="97"/>
      <c r="AA3773" s="97"/>
      <c r="AB3773" s="97"/>
      <c r="AC3773" s="97"/>
      <c r="AD3773" s="97"/>
      <c r="AE3773" s="97"/>
      <c r="AF3773" s="97"/>
      <c r="AG3773" s="97"/>
      <c r="AH3773" s="97"/>
      <c r="AI3773" s="97"/>
      <c r="AJ3773" s="97"/>
      <c r="AK3773" s="97"/>
      <c r="AL3773" s="86" t="str">
        <f t="shared" si="175"/>
        <v/>
      </c>
      <c r="AM3773" s="87" t="str">
        <f t="shared" si="176"/>
        <v xml:space="preserve"> </v>
      </c>
      <c r="AN3773" s="1" t="str">
        <f t="shared" si="177"/>
        <v xml:space="preserve"> </v>
      </c>
    </row>
    <row r="3774" spans="1:40" s="88" customFormat="1" x14ac:dyDescent="0.25">
      <c r="A3774" s="92"/>
      <c r="B3774" s="92"/>
      <c r="C3774" s="92"/>
      <c r="D3774" s="92"/>
      <c r="E3774" s="92"/>
      <c r="F3774" s="93"/>
      <c r="G3774" s="94"/>
      <c r="H3774" s="83" t="str">
        <f>IF(M3774&lt;&gt;"",VLOOKUP(M3774,LISTAS·PAPP!$U$3:$Z$8,2,FALSE),"")</f>
        <v/>
      </c>
      <c r="I3774" s="85" t="str">
        <f>IF(M3774&lt;&gt;"",VLOOKUP(M3774,LISTAS·PAPP!$U$3:$Z$8,3,FALSE),"")</f>
        <v/>
      </c>
      <c r="J3774" s="83" t="str">
        <f>IF(M3774&lt;&gt;"",VLOOKUP(M3774,LISTAS·PAPP!$U$3:$Z$8,4,FALSE),"")</f>
        <v/>
      </c>
      <c r="K3774" s="83" t="str">
        <f>IF(C3774&lt;&gt;"",VLOOKUP(C3774,LISTAS·PAPP!$H$3:$O$119,4,FALSE),"")</f>
        <v/>
      </c>
      <c r="L3774" s="85" t="str">
        <f>IF(C3774&lt;&gt;"",VLOOKUP(C3774,LISTAS·PAPP!$H$3:$O$119,8,FALSE),"")</f>
        <v/>
      </c>
      <c r="M3774" s="95"/>
      <c r="N3774" s="92"/>
      <c r="O3774" s="92"/>
      <c r="P3774" s="84" t="str">
        <f>IF(N3774&lt;&gt;"",VLOOKUP(N3774,LISTAS·PAPP!$U$9:$Y$125,5,FALSE),"")</f>
        <v/>
      </c>
      <c r="Q3774" s="83" t="str">
        <f>IF(O3774&lt;&gt;"",VLOOKUP(O3774,LISTAS·PAPP!$U$9:$W$125,3,FALSE),"")</f>
        <v/>
      </c>
      <c r="R3774" s="92"/>
      <c r="S3774" s="173"/>
      <c r="T3774" s="173"/>
      <c r="U3774" s="92"/>
      <c r="V3774" s="92"/>
      <c r="W3774" s="94"/>
      <c r="X3774" s="83" t="str">
        <f>IF(ISERROR(VLOOKUP(W3774,LISTAS·PAPP!$AJ$3:$AK$903,2,0))," ",VLOOKUP(W3774,LISTAS·PAPP!$AJ$3:$AK$903,2,0))</f>
        <v xml:space="preserve"> </v>
      </c>
      <c r="Y3774" s="96"/>
      <c r="Z3774" s="97"/>
      <c r="AA3774" s="97"/>
      <c r="AB3774" s="97"/>
      <c r="AC3774" s="97"/>
      <c r="AD3774" s="97"/>
      <c r="AE3774" s="97"/>
      <c r="AF3774" s="97"/>
      <c r="AG3774" s="97"/>
      <c r="AH3774" s="97"/>
      <c r="AI3774" s="97"/>
      <c r="AJ3774" s="97"/>
      <c r="AK3774" s="97"/>
      <c r="AL3774" s="86" t="str">
        <f t="shared" si="175"/>
        <v/>
      </c>
      <c r="AM3774" s="87" t="str">
        <f t="shared" si="176"/>
        <v xml:space="preserve"> </v>
      </c>
      <c r="AN3774" s="1" t="str">
        <f t="shared" si="177"/>
        <v xml:space="preserve"> </v>
      </c>
    </row>
    <row r="3775" spans="1:40" s="88" customFormat="1" x14ac:dyDescent="0.25">
      <c r="A3775" s="92"/>
      <c r="B3775" s="92"/>
      <c r="C3775" s="92"/>
      <c r="D3775" s="92"/>
      <c r="E3775" s="92"/>
      <c r="F3775" s="93"/>
      <c r="G3775" s="94"/>
      <c r="H3775" s="83" t="str">
        <f>IF(M3775&lt;&gt;"",VLOOKUP(M3775,LISTAS·PAPP!$U$3:$Z$8,2,FALSE),"")</f>
        <v/>
      </c>
      <c r="I3775" s="85" t="str">
        <f>IF(M3775&lt;&gt;"",VLOOKUP(M3775,LISTAS·PAPP!$U$3:$Z$8,3,FALSE),"")</f>
        <v/>
      </c>
      <c r="J3775" s="83" t="str">
        <f>IF(M3775&lt;&gt;"",VLOOKUP(M3775,LISTAS·PAPP!$U$3:$Z$8,4,FALSE),"")</f>
        <v/>
      </c>
      <c r="K3775" s="83" t="str">
        <f>IF(C3775&lt;&gt;"",VLOOKUP(C3775,LISTAS·PAPP!$H$3:$O$119,4,FALSE),"")</f>
        <v/>
      </c>
      <c r="L3775" s="85" t="str">
        <f>IF(C3775&lt;&gt;"",VLOOKUP(C3775,LISTAS·PAPP!$H$3:$O$119,8,FALSE),"")</f>
        <v/>
      </c>
      <c r="M3775" s="95"/>
      <c r="N3775" s="92"/>
      <c r="O3775" s="92"/>
      <c r="P3775" s="84" t="str">
        <f>IF(N3775&lt;&gt;"",VLOOKUP(N3775,LISTAS·PAPP!$U$9:$Y$125,5,FALSE),"")</f>
        <v/>
      </c>
      <c r="Q3775" s="83" t="str">
        <f>IF(O3775&lt;&gt;"",VLOOKUP(O3775,LISTAS·PAPP!$U$9:$W$125,3,FALSE),"")</f>
        <v/>
      </c>
      <c r="R3775" s="92"/>
      <c r="S3775" s="173"/>
      <c r="T3775" s="173"/>
      <c r="U3775" s="92"/>
      <c r="V3775" s="92"/>
      <c r="W3775" s="94"/>
      <c r="X3775" s="83" t="str">
        <f>IF(ISERROR(VLOOKUP(W3775,LISTAS·PAPP!$AJ$3:$AK$903,2,0))," ",VLOOKUP(W3775,LISTAS·PAPP!$AJ$3:$AK$903,2,0))</f>
        <v xml:space="preserve"> </v>
      </c>
      <c r="Y3775" s="96"/>
      <c r="Z3775" s="97"/>
      <c r="AA3775" s="97"/>
      <c r="AB3775" s="97"/>
      <c r="AC3775" s="97"/>
      <c r="AD3775" s="97"/>
      <c r="AE3775" s="97"/>
      <c r="AF3775" s="97"/>
      <c r="AG3775" s="97"/>
      <c r="AH3775" s="97"/>
      <c r="AI3775" s="97"/>
      <c r="AJ3775" s="97"/>
      <c r="AK3775" s="97"/>
      <c r="AL3775" s="86" t="str">
        <f t="shared" si="175"/>
        <v/>
      </c>
      <c r="AM3775" s="87" t="str">
        <f t="shared" si="176"/>
        <v xml:space="preserve"> </v>
      </c>
      <c r="AN3775" s="1" t="str">
        <f t="shared" si="177"/>
        <v xml:space="preserve"> </v>
      </c>
    </row>
    <row r="3776" spans="1:40" s="88" customFormat="1" x14ac:dyDescent="0.25">
      <c r="A3776" s="92"/>
      <c r="B3776" s="92"/>
      <c r="C3776" s="92"/>
      <c r="D3776" s="92"/>
      <c r="E3776" s="92"/>
      <c r="F3776" s="93"/>
      <c r="G3776" s="94"/>
      <c r="H3776" s="83" t="str">
        <f>IF(M3776&lt;&gt;"",VLOOKUP(M3776,LISTAS·PAPP!$U$3:$Z$8,2,FALSE),"")</f>
        <v/>
      </c>
      <c r="I3776" s="85" t="str">
        <f>IF(M3776&lt;&gt;"",VLOOKUP(M3776,LISTAS·PAPP!$U$3:$Z$8,3,FALSE),"")</f>
        <v/>
      </c>
      <c r="J3776" s="83" t="str">
        <f>IF(M3776&lt;&gt;"",VLOOKUP(M3776,LISTAS·PAPP!$U$3:$Z$8,4,FALSE),"")</f>
        <v/>
      </c>
      <c r="K3776" s="83" t="str">
        <f>IF(C3776&lt;&gt;"",VLOOKUP(C3776,LISTAS·PAPP!$H$3:$O$119,4,FALSE),"")</f>
        <v/>
      </c>
      <c r="L3776" s="85" t="str">
        <f>IF(C3776&lt;&gt;"",VLOOKUP(C3776,LISTAS·PAPP!$H$3:$O$119,8,FALSE),"")</f>
        <v/>
      </c>
      <c r="M3776" s="95"/>
      <c r="N3776" s="92"/>
      <c r="O3776" s="92"/>
      <c r="P3776" s="84" t="str">
        <f>IF(N3776&lt;&gt;"",VLOOKUP(N3776,LISTAS·PAPP!$U$9:$Y$125,5,FALSE),"")</f>
        <v/>
      </c>
      <c r="Q3776" s="83" t="str">
        <f>IF(O3776&lt;&gt;"",VLOOKUP(O3776,LISTAS·PAPP!$U$9:$W$125,3,FALSE),"")</f>
        <v/>
      </c>
      <c r="R3776" s="92"/>
      <c r="S3776" s="173"/>
      <c r="T3776" s="173"/>
      <c r="U3776" s="92"/>
      <c r="V3776" s="92"/>
      <c r="W3776" s="94"/>
      <c r="X3776" s="83" t="str">
        <f>IF(ISERROR(VLOOKUP(W3776,LISTAS·PAPP!$AJ$3:$AK$903,2,0))," ",VLOOKUP(W3776,LISTAS·PAPP!$AJ$3:$AK$903,2,0))</f>
        <v xml:space="preserve"> </v>
      </c>
      <c r="Y3776" s="96"/>
      <c r="Z3776" s="97"/>
      <c r="AA3776" s="97"/>
      <c r="AB3776" s="97"/>
      <c r="AC3776" s="97"/>
      <c r="AD3776" s="97"/>
      <c r="AE3776" s="97"/>
      <c r="AF3776" s="97"/>
      <c r="AG3776" s="97"/>
      <c r="AH3776" s="97"/>
      <c r="AI3776" s="97"/>
      <c r="AJ3776" s="97"/>
      <c r="AK3776" s="97"/>
      <c r="AL3776" s="86" t="str">
        <f t="shared" si="175"/>
        <v/>
      </c>
      <c r="AM3776" s="87" t="str">
        <f t="shared" si="176"/>
        <v xml:space="preserve"> </v>
      </c>
      <c r="AN3776" s="1" t="str">
        <f t="shared" si="177"/>
        <v xml:space="preserve"> </v>
      </c>
    </row>
    <row r="3777" spans="1:40" s="88" customFormat="1" x14ac:dyDescent="0.25">
      <c r="A3777" s="92"/>
      <c r="B3777" s="92"/>
      <c r="C3777" s="92"/>
      <c r="D3777" s="92"/>
      <c r="E3777" s="92"/>
      <c r="F3777" s="93"/>
      <c r="G3777" s="94"/>
      <c r="H3777" s="83" t="str">
        <f>IF(M3777&lt;&gt;"",VLOOKUP(M3777,LISTAS·PAPP!$U$3:$Z$8,2,FALSE),"")</f>
        <v/>
      </c>
      <c r="I3777" s="85" t="str">
        <f>IF(M3777&lt;&gt;"",VLOOKUP(M3777,LISTAS·PAPP!$U$3:$Z$8,3,FALSE),"")</f>
        <v/>
      </c>
      <c r="J3777" s="83" t="str">
        <f>IF(M3777&lt;&gt;"",VLOOKUP(M3777,LISTAS·PAPP!$U$3:$Z$8,4,FALSE),"")</f>
        <v/>
      </c>
      <c r="K3777" s="83" t="str">
        <f>IF(C3777&lt;&gt;"",VLOOKUP(C3777,LISTAS·PAPP!$H$3:$O$119,4,FALSE),"")</f>
        <v/>
      </c>
      <c r="L3777" s="85" t="str">
        <f>IF(C3777&lt;&gt;"",VLOOKUP(C3777,LISTAS·PAPP!$H$3:$O$119,8,FALSE),"")</f>
        <v/>
      </c>
      <c r="M3777" s="95"/>
      <c r="N3777" s="92"/>
      <c r="O3777" s="92"/>
      <c r="P3777" s="84" t="str">
        <f>IF(N3777&lt;&gt;"",VLOOKUP(N3777,LISTAS·PAPP!$U$9:$Y$125,5,FALSE),"")</f>
        <v/>
      </c>
      <c r="Q3777" s="83" t="str">
        <f>IF(O3777&lt;&gt;"",VLOOKUP(O3777,LISTAS·PAPP!$U$9:$W$125,3,FALSE),"")</f>
        <v/>
      </c>
      <c r="R3777" s="92"/>
      <c r="S3777" s="173"/>
      <c r="T3777" s="173"/>
      <c r="U3777" s="92"/>
      <c r="V3777" s="92"/>
      <c r="W3777" s="94"/>
      <c r="X3777" s="83" t="str">
        <f>IF(ISERROR(VLOOKUP(W3777,LISTAS·PAPP!$AJ$3:$AK$903,2,0))," ",VLOOKUP(W3777,LISTAS·PAPP!$AJ$3:$AK$903,2,0))</f>
        <v xml:space="preserve"> </v>
      </c>
      <c r="Y3777" s="96"/>
      <c r="Z3777" s="97"/>
      <c r="AA3777" s="97"/>
      <c r="AB3777" s="97"/>
      <c r="AC3777" s="97"/>
      <c r="AD3777" s="97"/>
      <c r="AE3777" s="97"/>
      <c r="AF3777" s="97"/>
      <c r="AG3777" s="97"/>
      <c r="AH3777" s="97"/>
      <c r="AI3777" s="97"/>
      <c r="AJ3777" s="97"/>
      <c r="AK3777" s="97"/>
      <c r="AL3777" s="86" t="str">
        <f t="shared" si="175"/>
        <v/>
      </c>
      <c r="AM3777" s="87" t="str">
        <f t="shared" si="176"/>
        <v xml:space="preserve"> </v>
      </c>
      <c r="AN3777" s="1" t="str">
        <f t="shared" si="177"/>
        <v xml:space="preserve"> </v>
      </c>
    </row>
    <row r="3778" spans="1:40" s="88" customFormat="1" x14ac:dyDescent="0.25">
      <c r="A3778" s="92"/>
      <c r="B3778" s="92"/>
      <c r="C3778" s="92"/>
      <c r="D3778" s="92"/>
      <c r="E3778" s="92"/>
      <c r="F3778" s="93"/>
      <c r="G3778" s="94"/>
      <c r="H3778" s="83" t="str">
        <f>IF(M3778&lt;&gt;"",VLOOKUP(M3778,LISTAS·PAPP!$U$3:$Z$8,2,FALSE),"")</f>
        <v/>
      </c>
      <c r="I3778" s="85" t="str">
        <f>IF(M3778&lt;&gt;"",VLOOKUP(M3778,LISTAS·PAPP!$U$3:$Z$8,3,FALSE),"")</f>
        <v/>
      </c>
      <c r="J3778" s="83" t="str">
        <f>IF(M3778&lt;&gt;"",VLOOKUP(M3778,LISTAS·PAPP!$U$3:$Z$8,4,FALSE),"")</f>
        <v/>
      </c>
      <c r="K3778" s="83" t="str">
        <f>IF(C3778&lt;&gt;"",VLOOKUP(C3778,LISTAS·PAPP!$H$3:$O$119,4,FALSE),"")</f>
        <v/>
      </c>
      <c r="L3778" s="85" t="str">
        <f>IF(C3778&lt;&gt;"",VLOOKUP(C3778,LISTAS·PAPP!$H$3:$O$119,8,FALSE),"")</f>
        <v/>
      </c>
      <c r="M3778" s="95"/>
      <c r="N3778" s="92"/>
      <c r="O3778" s="92"/>
      <c r="P3778" s="84" t="str">
        <f>IF(N3778&lt;&gt;"",VLOOKUP(N3778,LISTAS·PAPP!$U$9:$Y$125,5,FALSE),"")</f>
        <v/>
      </c>
      <c r="Q3778" s="83" t="str">
        <f>IF(O3778&lt;&gt;"",VLOOKUP(O3778,LISTAS·PAPP!$U$9:$W$125,3,FALSE),"")</f>
        <v/>
      </c>
      <c r="R3778" s="92"/>
      <c r="S3778" s="173"/>
      <c r="T3778" s="173"/>
      <c r="U3778" s="92"/>
      <c r="V3778" s="92"/>
      <c r="W3778" s="94"/>
      <c r="X3778" s="83" t="str">
        <f>IF(ISERROR(VLOOKUP(W3778,LISTAS·PAPP!$AJ$3:$AK$903,2,0))," ",VLOOKUP(W3778,LISTAS·PAPP!$AJ$3:$AK$903,2,0))</f>
        <v xml:space="preserve"> </v>
      </c>
      <c r="Y3778" s="96"/>
      <c r="Z3778" s="97"/>
      <c r="AA3778" s="97"/>
      <c r="AB3778" s="97"/>
      <c r="AC3778" s="97"/>
      <c r="AD3778" s="97"/>
      <c r="AE3778" s="97"/>
      <c r="AF3778" s="97"/>
      <c r="AG3778" s="97"/>
      <c r="AH3778" s="97"/>
      <c r="AI3778" s="97"/>
      <c r="AJ3778" s="97"/>
      <c r="AK3778" s="97"/>
      <c r="AL3778" s="86" t="str">
        <f t="shared" si="175"/>
        <v/>
      </c>
      <c r="AM3778" s="87" t="str">
        <f t="shared" si="176"/>
        <v xml:space="preserve"> </v>
      </c>
      <c r="AN3778" s="1" t="str">
        <f t="shared" si="177"/>
        <v xml:space="preserve"> </v>
      </c>
    </row>
    <row r="3779" spans="1:40" s="88" customFormat="1" x14ac:dyDescent="0.25">
      <c r="A3779" s="92"/>
      <c r="B3779" s="92"/>
      <c r="C3779" s="92"/>
      <c r="D3779" s="92"/>
      <c r="E3779" s="92"/>
      <c r="F3779" s="93"/>
      <c r="G3779" s="94"/>
      <c r="H3779" s="83" t="str">
        <f>IF(M3779&lt;&gt;"",VLOOKUP(M3779,LISTAS·PAPP!$U$3:$Z$8,2,FALSE),"")</f>
        <v/>
      </c>
      <c r="I3779" s="85" t="str">
        <f>IF(M3779&lt;&gt;"",VLOOKUP(M3779,LISTAS·PAPP!$U$3:$Z$8,3,FALSE),"")</f>
        <v/>
      </c>
      <c r="J3779" s="83" t="str">
        <f>IF(M3779&lt;&gt;"",VLOOKUP(M3779,LISTAS·PAPP!$U$3:$Z$8,4,FALSE),"")</f>
        <v/>
      </c>
      <c r="K3779" s="83" t="str">
        <f>IF(C3779&lt;&gt;"",VLOOKUP(C3779,LISTAS·PAPP!$H$3:$O$119,4,FALSE),"")</f>
        <v/>
      </c>
      <c r="L3779" s="85" t="str">
        <f>IF(C3779&lt;&gt;"",VLOOKUP(C3779,LISTAS·PAPP!$H$3:$O$119,8,FALSE),"")</f>
        <v/>
      </c>
      <c r="M3779" s="95"/>
      <c r="N3779" s="92"/>
      <c r="O3779" s="92"/>
      <c r="P3779" s="84" t="str">
        <f>IF(N3779&lt;&gt;"",VLOOKUP(N3779,LISTAS·PAPP!$U$9:$Y$125,5,FALSE),"")</f>
        <v/>
      </c>
      <c r="Q3779" s="83" t="str">
        <f>IF(O3779&lt;&gt;"",VLOOKUP(O3779,LISTAS·PAPP!$U$9:$W$125,3,FALSE),"")</f>
        <v/>
      </c>
      <c r="R3779" s="92"/>
      <c r="S3779" s="173"/>
      <c r="T3779" s="173"/>
      <c r="U3779" s="92"/>
      <c r="V3779" s="92"/>
      <c r="W3779" s="94"/>
      <c r="X3779" s="83" t="str">
        <f>IF(ISERROR(VLOOKUP(W3779,LISTAS·PAPP!$AJ$3:$AK$903,2,0))," ",VLOOKUP(W3779,LISTAS·PAPP!$AJ$3:$AK$903,2,0))</f>
        <v xml:space="preserve"> </v>
      </c>
      <c r="Y3779" s="96"/>
      <c r="Z3779" s="97"/>
      <c r="AA3779" s="97"/>
      <c r="AB3779" s="97"/>
      <c r="AC3779" s="97"/>
      <c r="AD3779" s="97"/>
      <c r="AE3779" s="97"/>
      <c r="AF3779" s="97"/>
      <c r="AG3779" s="97"/>
      <c r="AH3779" s="97"/>
      <c r="AI3779" s="97"/>
      <c r="AJ3779" s="97"/>
      <c r="AK3779" s="97"/>
      <c r="AL3779" s="86" t="str">
        <f t="shared" si="175"/>
        <v/>
      </c>
      <c r="AM3779" s="87" t="str">
        <f t="shared" si="176"/>
        <v xml:space="preserve"> </v>
      </c>
      <c r="AN3779" s="1" t="str">
        <f t="shared" si="177"/>
        <v xml:space="preserve"> </v>
      </c>
    </row>
    <row r="3780" spans="1:40" s="88" customFormat="1" x14ac:dyDescent="0.25">
      <c r="A3780" s="92"/>
      <c r="B3780" s="92"/>
      <c r="C3780" s="92"/>
      <c r="D3780" s="92"/>
      <c r="E3780" s="92"/>
      <c r="F3780" s="93"/>
      <c r="G3780" s="94"/>
      <c r="H3780" s="83" t="str">
        <f>IF(M3780&lt;&gt;"",VLOOKUP(M3780,LISTAS·PAPP!$U$3:$Z$8,2,FALSE),"")</f>
        <v/>
      </c>
      <c r="I3780" s="85" t="str">
        <f>IF(M3780&lt;&gt;"",VLOOKUP(M3780,LISTAS·PAPP!$U$3:$Z$8,3,FALSE),"")</f>
        <v/>
      </c>
      <c r="J3780" s="83" t="str">
        <f>IF(M3780&lt;&gt;"",VLOOKUP(M3780,LISTAS·PAPP!$U$3:$Z$8,4,FALSE),"")</f>
        <v/>
      </c>
      <c r="K3780" s="83" t="str">
        <f>IF(C3780&lt;&gt;"",VLOOKUP(C3780,LISTAS·PAPP!$H$3:$O$119,4,FALSE),"")</f>
        <v/>
      </c>
      <c r="L3780" s="85" t="str">
        <f>IF(C3780&lt;&gt;"",VLOOKUP(C3780,LISTAS·PAPP!$H$3:$O$119,8,FALSE),"")</f>
        <v/>
      </c>
      <c r="M3780" s="95"/>
      <c r="N3780" s="92"/>
      <c r="O3780" s="92"/>
      <c r="P3780" s="84" t="str">
        <f>IF(N3780&lt;&gt;"",VLOOKUP(N3780,LISTAS·PAPP!$U$9:$Y$125,5,FALSE),"")</f>
        <v/>
      </c>
      <c r="Q3780" s="83" t="str">
        <f>IF(O3780&lt;&gt;"",VLOOKUP(O3780,LISTAS·PAPP!$U$9:$W$125,3,FALSE),"")</f>
        <v/>
      </c>
      <c r="R3780" s="92"/>
      <c r="S3780" s="173"/>
      <c r="T3780" s="173"/>
      <c r="U3780" s="92"/>
      <c r="V3780" s="92"/>
      <c r="W3780" s="94"/>
      <c r="X3780" s="83" t="str">
        <f>IF(ISERROR(VLOOKUP(W3780,LISTAS·PAPP!$AJ$3:$AK$903,2,0))," ",VLOOKUP(W3780,LISTAS·PAPP!$AJ$3:$AK$903,2,0))</f>
        <v xml:space="preserve"> </v>
      </c>
      <c r="Y3780" s="96"/>
      <c r="Z3780" s="97"/>
      <c r="AA3780" s="97"/>
      <c r="AB3780" s="97"/>
      <c r="AC3780" s="97"/>
      <c r="AD3780" s="97"/>
      <c r="AE3780" s="97"/>
      <c r="AF3780" s="97"/>
      <c r="AG3780" s="97"/>
      <c r="AH3780" s="97"/>
      <c r="AI3780" s="97"/>
      <c r="AJ3780" s="97"/>
      <c r="AK3780" s="97"/>
      <c r="AL3780" s="86" t="str">
        <f t="shared" si="175"/>
        <v/>
      </c>
      <c r="AM3780" s="87" t="str">
        <f t="shared" si="176"/>
        <v xml:space="preserve"> </v>
      </c>
      <c r="AN3780" s="1" t="str">
        <f t="shared" si="177"/>
        <v xml:space="preserve"> </v>
      </c>
    </row>
    <row r="3781" spans="1:40" s="88" customFormat="1" x14ac:dyDescent="0.25">
      <c r="A3781" s="92"/>
      <c r="B3781" s="92"/>
      <c r="C3781" s="92"/>
      <c r="D3781" s="92"/>
      <c r="E3781" s="92"/>
      <c r="F3781" s="93"/>
      <c r="G3781" s="94"/>
      <c r="H3781" s="83" t="str">
        <f>IF(M3781&lt;&gt;"",VLOOKUP(M3781,LISTAS·PAPP!$U$3:$Z$8,2,FALSE),"")</f>
        <v/>
      </c>
      <c r="I3781" s="85" t="str">
        <f>IF(M3781&lt;&gt;"",VLOOKUP(M3781,LISTAS·PAPP!$U$3:$Z$8,3,FALSE),"")</f>
        <v/>
      </c>
      <c r="J3781" s="83" t="str">
        <f>IF(M3781&lt;&gt;"",VLOOKUP(M3781,LISTAS·PAPP!$U$3:$Z$8,4,FALSE),"")</f>
        <v/>
      </c>
      <c r="K3781" s="83" t="str">
        <f>IF(C3781&lt;&gt;"",VLOOKUP(C3781,LISTAS·PAPP!$H$3:$O$119,4,FALSE),"")</f>
        <v/>
      </c>
      <c r="L3781" s="85" t="str">
        <f>IF(C3781&lt;&gt;"",VLOOKUP(C3781,LISTAS·PAPP!$H$3:$O$119,8,FALSE),"")</f>
        <v/>
      </c>
      <c r="M3781" s="95"/>
      <c r="N3781" s="92"/>
      <c r="O3781" s="92"/>
      <c r="P3781" s="84" t="str">
        <f>IF(N3781&lt;&gt;"",VLOOKUP(N3781,LISTAS·PAPP!$U$9:$Y$125,5,FALSE),"")</f>
        <v/>
      </c>
      <c r="Q3781" s="83" t="str">
        <f>IF(O3781&lt;&gt;"",VLOOKUP(O3781,LISTAS·PAPP!$U$9:$W$125,3,FALSE),"")</f>
        <v/>
      </c>
      <c r="R3781" s="92"/>
      <c r="S3781" s="173"/>
      <c r="T3781" s="173"/>
      <c r="U3781" s="92"/>
      <c r="V3781" s="92"/>
      <c r="W3781" s="94"/>
      <c r="X3781" s="83" t="str">
        <f>IF(ISERROR(VLOOKUP(W3781,LISTAS·PAPP!$AJ$3:$AK$903,2,0))," ",VLOOKUP(W3781,LISTAS·PAPP!$AJ$3:$AK$903,2,0))</f>
        <v xml:space="preserve"> </v>
      </c>
      <c r="Y3781" s="96"/>
      <c r="Z3781" s="97"/>
      <c r="AA3781" s="97"/>
      <c r="AB3781" s="97"/>
      <c r="AC3781" s="97"/>
      <c r="AD3781" s="97"/>
      <c r="AE3781" s="97"/>
      <c r="AF3781" s="97"/>
      <c r="AG3781" s="97"/>
      <c r="AH3781" s="97"/>
      <c r="AI3781" s="97"/>
      <c r="AJ3781" s="97"/>
      <c r="AK3781" s="97"/>
      <c r="AL3781" s="86" t="str">
        <f t="shared" si="175"/>
        <v/>
      </c>
      <c r="AM3781" s="87" t="str">
        <f t="shared" si="176"/>
        <v xml:space="preserve"> </v>
      </c>
      <c r="AN3781" s="1" t="str">
        <f t="shared" si="177"/>
        <v xml:space="preserve"> </v>
      </c>
    </row>
    <row r="3782" spans="1:40" s="88" customFormat="1" x14ac:dyDescent="0.25">
      <c r="A3782" s="92"/>
      <c r="B3782" s="92"/>
      <c r="C3782" s="92"/>
      <c r="D3782" s="92"/>
      <c r="E3782" s="92"/>
      <c r="F3782" s="93"/>
      <c r="G3782" s="94"/>
      <c r="H3782" s="83" t="str">
        <f>IF(M3782&lt;&gt;"",VLOOKUP(M3782,LISTAS·PAPP!$U$3:$Z$8,2,FALSE),"")</f>
        <v/>
      </c>
      <c r="I3782" s="85" t="str">
        <f>IF(M3782&lt;&gt;"",VLOOKUP(M3782,LISTAS·PAPP!$U$3:$Z$8,3,FALSE),"")</f>
        <v/>
      </c>
      <c r="J3782" s="83" t="str">
        <f>IF(M3782&lt;&gt;"",VLOOKUP(M3782,LISTAS·PAPP!$U$3:$Z$8,4,FALSE),"")</f>
        <v/>
      </c>
      <c r="K3782" s="83" t="str">
        <f>IF(C3782&lt;&gt;"",VLOOKUP(C3782,LISTAS·PAPP!$H$3:$O$119,4,FALSE),"")</f>
        <v/>
      </c>
      <c r="L3782" s="85" t="str">
        <f>IF(C3782&lt;&gt;"",VLOOKUP(C3782,LISTAS·PAPP!$H$3:$O$119,8,FALSE),"")</f>
        <v/>
      </c>
      <c r="M3782" s="95"/>
      <c r="N3782" s="92"/>
      <c r="O3782" s="92"/>
      <c r="P3782" s="84" t="str">
        <f>IF(N3782&lt;&gt;"",VLOOKUP(N3782,LISTAS·PAPP!$U$9:$Y$125,5,FALSE),"")</f>
        <v/>
      </c>
      <c r="Q3782" s="83" t="str">
        <f>IF(O3782&lt;&gt;"",VLOOKUP(O3782,LISTAS·PAPP!$U$9:$W$125,3,FALSE),"")</f>
        <v/>
      </c>
      <c r="R3782" s="92"/>
      <c r="S3782" s="173"/>
      <c r="T3782" s="173"/>
      <c r="U3782" s="92"/>
      <c r="V3782" s="92"/>
      <c r="W3782" s="94"/>
      <c r="X3782" s="83" t="str">
        <f>IF(ISERROR(VLOOKUP(W3782,LISTAS·PAPP!$AJ$3:$AK$903,2,0))," ",VLOOKUP(W3782,LISTAS·PAPP!$AJ$3:$AK$903,2,0))</f>
        <v xml:space="preserve"> </v>
      </c>
      <c r="Y3782" s="96"/>
      <c r="Z3782" s="97"/>
      <c r="AA3782" s="97"/>
      <c r="AB3782" s="97"/>
      <c r="AC3782" s="97"/>
      <c r="AD3782" s="97"/>
      <c r="AE3782" s="97"/>
      <c r="AF3782" s="97"/>
      <c r="AG3782" s="97"/>
      <c r="AH3782" s="97"/>
      <c r="AI3782" s="97"/>
      <c r="AJ3782" s="97"/>
      <c r="AK3782" s="97"/>
      <c r="AL3782" s="86" t="str">
        <f t="shared" si="175"/>
        <v/>
      </c>
      <c r="AM3782" s="87" t="str">
        <f t="shared" si="176"/>
        <v xml:space="preserve"> </v>
      </c>
      <c r="AN3782" s="1" t="str">
        <f t="shared" si="177"/>
        <v xml:space="preserve"> </v>
      </c>
    </row>
    <row r="3783" spans="1:40" s="88" customFormat="1" x14ac:dyDescent="0.25">
      <c r="A3783" s="92"/>
      <c r="B3783" s="92"/>
      <c r="C3783" s="92"/>
      <c r="D3783" s="92"/>
      <c r="E3783" s="92"/>
      <c r="F3783" s="93"/>
      <c r="G3783" s="94"/>
      <c r="H3783" s="83" t="str">
        <f>IF(M3783&lt;&gt;"",VLOOKUP(M3783,LISTAS·PAPP!$U$3:$Z$8,2,FALSE),"")</f>
        <v/>
      </c>
      <c r="I3783" s="85" t="str">
        <f>IF(M3783&lt;&gt;"",VLOOKUP(M3783,LISTAS·PAPP!$U$3:$Z$8,3,FALSE),"")</f>
        <v/>
      </c>
      <c r="J3783" s="83" t="str">
        <f>IF(M3783&lt;&gt;"",VLOOKUP(M3783,LISTAS·PAPP!$U$3:$Z$8,4,FALSE),"")</f>
        <v/>
      </c>
      <c r="K3783" s="83" t="str">
        <f>IF(C3783&lt;&gt;"",VLOOKUP(C3783,LISTAS·PAPP!$H$3:$O$119,4,FALSE),"")</f>
        <v/>
      </c>
      <c r="L3783" s="85" t="str">
        <f>IF(C3783&lt;&gt;"",VLOOKUP(C3783,LISTAS·PAPP!$H$3:$O$119,8,FALSE),"")</f>
        <v/>
      </c>
      <c r="M3783" s="95"/>
      <c r="N3783" s="92"/>
      <c r="O3783" s="92"/>
      <c r="P3783" s="84" t="str">
        <f>IF(N3783&lt;&gt;"",VLOOKUP(N3783,LISTAS·PAPP!$U$9:$Y$125,5,FALSE),"")</f>
        <v/>
      </c>
      <c r="Q3783" s="83" t="str">
        <f>IF(O3783&lt;&gt;"",VLOOKUP(O3783,LISTAS·PAPP!$U$9:$W$125,3,FALSE),"")</f>
        <v/>
      </c>
      <c r="R3783" s="92"/>
      <c r="S3783" s="173"/>
      <c r="T3783" s="173"/>
      <c r="U3783" s="92"/>
      <c r="V3783" s="92"/>
      <c r="W3783" s="94"/>
      <c r="X3783" s="83" t="str">
        <f>IF(ISERROR(VLOOKUP(W3783,LISTAS·PAPP!$AJ$3:$AK$903,2,0))," ",VLOOKUP(W3783,LISTAS·PAPP!$AJ$3:$AK$903,2,0))</f>
        <v xml:space="preserve"> </v>
      </c>
      <c r="Y3783" s="96"/>
      <c r="Z3783" s="97"/>
      <c r="AA3783" s="97"/>
      <c r="AB3783" s="97"/>
      <c r="AC3783" s="97"/>
      <c r="AD3783" s="97"/>
      <c r="AE3783" s="97"/>
      <c r="AF3783" s="97"/>
      <c r="AG3783" s="97"/>
      <c r="AH3783" s="97"/>
      <c r="AI3783" s="97"/>
      <c r="AJ3783" s="97"/>
      <c r="AK3783" s="97"/>
      <c r="AL3783" s="86" t="str">
        <f t="shared" si="175"/>
        <v/>
      </c>
      <c r="AM3783" s="87" t="str">
        <f t="shared" si="176"/>
        <v xml:space="preserve"> </v>
      </c>
      <c r="AN3783" s="1" t="str">
        <f t="shared" si="177"/>
        <v xml:space="preserve"> </v>
      </c>
    </row>
    <row r="3784" spans="1:40" s="88" customFormat="1" x14ac:dyDescent="0.25">
      <c r="A3784" s="92"/>
      <c r="B3784" s="92"/>
      <c r="C3784" s="92"/>
      <c r="D3784" s="92"/>
      <c r="E3784" s="92"/>
      <c r="F3784" s="93"/>
      <c r="G3784" s="94"/>
      <c r="H3784" s="83" t="str">
        <f>IF(M3784&lt;&gt;"",VLOOKUP(M3784,LISTAS·PAPP!$U$3:$Z$8,2,FALSE),"")</f>
        <v/>
      </c>
      <c r="I3784" s="85" t="str">
        <f>IF(M3784&lt;&gt;"",VLOOKUP(M3784,LISTAS·PAPP!$U$3:$Z$8,3,FALSE),"")</f>
        <v/>
      </c>
      <c r="J3784" s="83" t="str">
        <f>IF(M3784&lt;&gt;"",VLOOKUP(M3784,LISTAS·PAPP!$U$3:$Z$8,4,FALSE),"")</f>
        <v/>
      </c>
      <c r="K3784" s="83" t="str">
        <f>IF(C3784&lt;&gt;"",VLOOKUP(C3784,LISTAS·PAPP!$H$3:$O$119,4,FALSE),"")</f>
        <v/>
      </c>
      <c r="L3784" s="85" t="str">
        <f>IF(C3784&lt;&gt;"",VLOOKUP(C3784,LISTAS·PAPP!$H$3:$O$119,8,FALSE),"")</f>
        <v/>
      </c>
      <c r="M3784" s="95"/>
      <c r="N3784" s="92"/>
      <c r="O3784" s="92"/>
      <c r="P3784" s="84" t="str">
        <f>IF(N3784&lt;&gt;"",VLOOKUP(N3784,LISTAS·PAPP!$U$9:$Y$125,5,FALSE),"")</f>
        <v/>
      </c>
      <c r="Q3784" s="83" t="str">
        <f>IF(O3784&lt;&gt;"",VLOOKUP(O3784,LISTAS·PAPP!$U$9:$W$125,3,FALSE),"")</f>
        <v/>
      </c>
      <c r="R3784" s="92"/>
      <c r="S3784" s="173"/>
      <c r="T3784" s="173"/>
      <c r="U3784" s="92"/>
      <c r="V3784" s="92"/>
      <c r="W3784" s="94"/>
      <c r="X3784" s="83" t="str">
        <f>IF(ISERROR(VLOOKUP(W3784,LISTAS·PAPP!$AJ$3:$AK$903,2,0))," ",VLOOKUP(W3784,LISTAS·PAPP!$AJ$3:$AK$903,2,0))</f>
        <v xml:space="preserve"> </v>
      </c>
      <c r="Y3784" s="96"/>
      <c r="Z3784" s="97"/>
      <c r="AA3784" s="97"/>
      <c r="AB3784" s="97"/>
      <c r="AC3784" s="97"/>
      <c r="AD3784" s="97"/>
      <c r="AE3784" s="97"/>
      <c r="AF3784" s="97"/>
      <c r="AG3784" s="97"/>
      <c r="AH3784" s="97"/>
      <c r="AI3784" s="97"/>
      <c r="AJ3784" s="97"/>
      <c r="AK3784" s="97"/>
      <c r="AL3784" s="86" t="str">
        <f t="shared" si="175"/>
        <v/>
      </c>
      <c r="AM3784" s="87" t="str">
        <f t="shared" si="176"/>
        <v xml:space="preserve"> </v>
      </c>
      <c r="AN3784" s="1" t="str">
        <f t="shared" si="177"/>
        <v xml:space="preserve"> </v>
      </c>
    </row>
    <row r="3785" spans="1:40" s="88" customFormat="1" x14ac:dyDescent="0.25">
      <c r="A3785" s="92"/>
      <c r="B3785" s="92"/>
      <c r="C3785" s="92"/>
      <c r="D3785" s="92"/>
      <c r="E3785" s="92"/>
      <c r="F3785" s="93"/>
      <c r="G3785" s="94"/>
      <c r="H3785" s="83" t="str">
        <f>IF(M3785&lt;&gt;"",VLOOKUP(M3785,LISTAS·PAPP!$U$3:$Z$8,2,FALSE),"")</f>
        <v/>
      </c>
      <c r="I3785" s="85" t="str">
        <f>IF(M3785&lt;&gt;"",VLOOKUP(M3785,LISTAS·PAPP!$U$3:$Z$8,3,FALSE),"")</f>
        <v/>
      </c>
      <c r="J3785" s="83" t="str">
        <f>IF(M3785&lt;&gt;"",VLOOKUP(M3785,LISTAS·PAPP!$U$3:$Z$8,4,FALSE),"")</f>
        <v/>
      </c>
      <c r="K3785" s="83" t="str">
        <f>IF(C3785&lt;&gt;"",VLOOKUP(C3785,LISTAS·PAPP!$H$3:$O$119,4,FALSE),"")</f>
        <v/>
      </c>
      <c r="L3785" s="85" t="str">
        <f>IF(C3785&lt;&gt;"",VLOOKUP(C3785,LISTAS·PAPP!$H$3:$O$119,8,FALSE),"")</f>
        <v/>
      </c>
      <c r="M3785" s="95"/>
      <c r="N3785" s="92"/>
      <c r="O3785" s="92"/>
      <c r="P3785" s="84" t="str">
        <f>IF(N3785&lt;&gt;"",VLOOKUP(N3785,LISTAS·PAPP!$U$9:$Y$125,5,FALSE),"")</f>
        <v/>
      </c>
      <c r="Q3785" s="83" t="str">
        <f>IF(O3785&lt;&gt;"",VLOOKUP(O3785,LISTAS·PAPP!$U$9:$W$125,3,FALSE),"")</f>
        <v/>
      </c>
      <c r="R3785" s="92"/>
      <c r="S3785" s="173"/>
      <c r="T3785" s="173"/>
      <c r="U3785" s="92"/>
      <c r="V3785" s="92"/>
      <c r="W3785" s="94"/>
      <c r="X3785" s="83" t="str">
        <f>IF(ISERROR(VLOOKUP(W3785,LISTAS·PAPP!$AJ$3:$AK$903,2,0))," ",VLOOKUP(W3785,LISTAS·PAPP!$AJ$3:$AK$903,2,0))</f>
        <v xml:space="preserve"> </v>
      </c>
      <c r="Y3785" s="96"/>
      <c r="Z3785" s="97"/>
      <c r="AA3785" s="97"/>
      <c r="AB3785" s="97"/>
      <c r="AC3785" s="97"/>
      <c r="AD3785" s="97"/>
      <c r="AE3785" s="97"/>
      <c r="AF3785" s="97"/>
      <c r="AG3785" s="97"/>
      <c r="AH3785" s="97"/>
      <c r="AI3785" s="97"/>
      <c r="AJ3785" s="97"/>
      <c r="AK3785" s="97"/>
      <c r="AL3785" s="86" t="str">
        <f t="shared" si="175"/>
        <v/>
      </c>
      <c r="AM3785" s="87" t="str">
        <f t="shared" si="176"/>
        <v xml:space="preserve"> </v>
      </c>
      <c r="AN3785" s="1" t="str">
        <f t="shared" si="177"/>
        <v xml:space="preserve"> </v>
      </c>
    </row>
    <row r="3786" spans="1:40" s="88" customFormat="1" x14ac:dyDescent="0.25">
      <c r="A3786" s="92"/>
      <c r="B3786" s="92"/>
      <c r="C3786" s="92"/>
      <c r="D3786" s="92"/>
      <c r="E3786" s="92"/>
      <c r="F3786" s="93"/>
      <c r="G3786" s="94"/>
      <c r="H3786" s="83" t="str">
        <f>IF(M3786&lt;&gt;"",VLOOKUP(M3786,LISTAS·PAPP!$U$3:$Z$8,2,FALSE),"")</f>
        <v/>
      </c>
      <c r="I3786" s="85" t="str">
        <f>IF(M3786&lt;&gt;"",VLOOKUP(M3786,LISTAS·PAPP!$U$3:$Z$8,3,FALSE),"")</f>
        <v/>
      </c>
      <c r="J3786" s="83" t="str">
        <f>IF(M3786&lt;&gt;"",VLOOKUP(M3786,LISTAS·PAPP!$U$3:$Z$8,4,FALSE),"")</f>
        <v/>
      </c>
      <c r="K3786" s="83" t="str">
        <f>IF(C3786&lt;&gt;"",VLOOKUP(C3786,LISTAS·PAPP!$H$3:$O$119,4,FALSE),"")</f>
        <v/>
      </c>
      <c r="L3786" s="85" t="str">
        <f>IF(C3786&lt;&gt;"",VLOOKUP(C3786,LISTAS·PAPP!$H$3:$O$119,8,FALSE),"")</f>
        <v/>
      </c>
      <c r="M3786" s="95"/>
      <c r="N3786" s="92"/>
      <c r="O3786" s="92"/>
      <c r="P3786" s="84" t="str">
        <f>IF(N3786&lt;&gt;"",VLOOKUP(N3786,LISTAS·PAPP!$U$9:$Y$125,5,FALSE),"")</f>
        <v/>
      </c>
      <c r="Q3786" s="83" t="str">
        <f>IF(O3786&lt;&gt;"",VLOOKUP(O3786,LISTAS·PAPP!$U$9:$W$125,3,FALSE),"")</f>
        <v/>
      </c>
      <c r="R3786" s="92"/>
      <c r="S3786" s="173"/>
      <c r="T3786" s="173"/>
      <c r="U3786" s="92"/>
      <c r="V3786" s="92"/>
      <c r="W3786" s="94"/>
      <c r="X3786" s="83" t="str">
        <f>IF(ISERROR(VLOOKUP(W3786,LISTAS·PAPP!$AJ$3:$AK$903,2,0))," ",VLOOKUP(W3786,LISTAS·PAPP!$AJ$3:$AK$903,2,0))</f>
        <v xml:space="preserve"> </v>
      </c>
      <c r="Y3786" s="96"/>
      <c r="Z3786" s="97"/>
      <c r="AA3786" s="97"/>
      <c r="AB3786" s="97"/>
      <c r="AC3786" s="97"/>
      <c r="AD3786" s="97"/>
      <c r="AE3786" s="97"/>
      <c r="AF3786" s="97"/>
      <c r="AG3786" s="97"/>
      <c r="AH3786" s="97"/>
      <c r="AI3786" s="97"/>
      <c r="AJ3786" s="97"/>
      <c r="AK3786" s="97"/>
      <c r="AL3786" s="86" t="str">
        <f t="shared" ref="AL3786:AL3849" si="178">IF(A3786&gt;0,(Z3786+AA3786+AB3786+AC3786+AD3786+AE3786+AF3786+AG3786+AH3786+AI3786+AJ3786+AK3786),"")</f>
        <v/>
      </c>
      <c r="AM3786" s="87" t="str">
        <f t="shared" ref="AM3786:AM3849" si="179">IF(A3786&lt;&gt;"",IF(A3786&lt;&gt;"",IF(Y3786=AL3786,"OK",Y3786-AL3786),IF(AND(Y3786="",AL3786=""),"",Z3786-AL3786))," ")</f>
        <v xml:space="preserve"> </v>
      </c>
      <c r="AN3786" s="1" t="str">
        <f t="shared" si="177"/>
        <v xml:space="preserve"> </v>
      </c>
    </row>
    <row r="3787" spans="1:40" s="88" customFormat="1" x14ac:dyDescent="0.25">
      <c r="A3787" s="92"/>
      <c r="B3787" s="92"/>
      <c r="C3787" s="92"/>
      <c r="D3787" s="92"/>
      <c r="E3787" s="92"/>
      <c r="F3787" s="93"/>
      <c r="G3787" s="94"/>
      <c r="H3787" s="83" t="str">
        <f>IF(M3787&lt;&gt;"",VLOOKUP(M3787,LISTAS·PAPP!$U$3:$Z$8,2,FALSE),"")</f>
        <v/>
      </c>
      <c r="I3787" s="85" t="str">
        <f>IF(M3787&lt;&gt;"",VLOOKUP(M3787,LISTAS·PAPP!$U$3:$Z$8,3,FALSE),"")</f>
        <v/>
      </c>
      <c r="J3787" s="83" t="str">
        <f>IF(M3787&lt;&gt;"",VLOOKUP(M3787,LISTAS·PAPP!$U$3:$Z$8,4,FALSE),"")</f>
        <v/>
      </c>
      <c r="K3787" s="83" t="str">
        <f>IF(C3787&lt;&gt;"",VLOOKUP(C3787,LISTAS·PAPP!$H$3:$O$119,4,FALSE),"")</f>
        <v/>
      </c>
      <c r="L3787" s="85" t="str">
        <f>IF(C3787&lt;&gt;"",VLOOKUP(C3787,LISTAS·PAPP!$H$3:$O$119,8,FALSE),"")</f>
        <v/>
      </c>
      <c r="M3787" s="95"/>
      <c r="N3787" s="92"/>
      <c r="O3787" s="92"/>
      <c r="P3787" s="84" t="str">
        <f>IF(N3787&lt;&gt;"",VLOOKUP(N3787,LISTAS·PAPP!$U$9:$Y$125,5,FALSE),"")</f>
        <v/>
      </c>
      <c r="Q3787" s="83" t="str">
        <f>IF(O3787&lt;&gt;"",VLOOKUP(O3787,LISTAS·PAPP!$U$9:$W$125,3,FALSE),"")</f>
        <v/>
      </c>
      <c r="R3787" s="92"/>
      <c r="S3787" s="173"/>
      <c r="T3787" s="173"/>
      <c r="U3787" s="92"/>
      <c r="V3787" s="92"/>
      <c r="W3787" s="94"/>
      <c r="X3787" s="83" t="str">
        <f>IF(ISERROR(VLOOKUP(W3787,LISTAS·PAPP!$AJ$3:$AK$903,2,0))," ",VLOOKUP(W3787,LISTAS·PAPP!$AJ$3:$AK$903,2,0))</f>
        <v xml:space="preserve"> </v>
      </c>
      <c r="Y3787" s="96"/>
      <c r="Z3787" s="97"/>
      <c r="AA3787" s="97"/>
      <c r="AB3787" s="97"/>
      <c r="AC3787" s="97"/>
      <c r="AD3787" s="97"/>
      <c r="AE3787" s="97"/>
      <c r="AF3787" s="97"/>
      <c r="AG3787" s="97"/>
      <c r="AH3787" s="97"/>
      <c r="AI3787" s="97"/>
      <c r="AJ3787" s="97"/>
      <c r="AK3787" s="97"/>
      <c r="AL3787" s="86" t="str">
        <f t="shared" si="178"/>
        <v/>
      </c>
      <c r="AM3787" s="87" t="str">
        <f t="shared" si="179"/>
        <v xml:space="preserve"> </v>
      </c>
      <c r="AN3787" s="1" t="str">
        <f t="shared" ref="AN3787:AN3850" si="180">IF(A3787&lt;&gt;"",IF(A3787="","Escoger ESTRUCTURA ORGANIZACIONAL;",)&amp;" "&amp;(IF(B3787="","Escoger RELACIONAMIENTO INSTITUCIONAL;",)&amp;" "&amp;(IF(C3787="","Escoger UNIDADES ADMINISTRATIVAS;",)&amp;" "&amp;(IF(D3787="","Colocar COMPONENTE DEL PROYECTO DE INVERSIÓN;",)&amp;" "&amp;(IF(E3787="","Colocar ACTIVIDADES DEL PAPP;",)&amp;" "&amp;(IF(F3787="","Colocar META DE LA ACTIVIDAD;",)&amp;" "&amp;(IF(G3787="","Colocar INDICADOR DE LA META;",)&amp;" "&amp;(IF(H3787="","No visualiza PLAN NACIONAL DE DESARROLLO;",)&amp;" "&amp;(IF(I3787="","No visualiza PROGRAMA NACIONAL;",)&amp;" "&amp;(IF(J3787="","No visualiza OBJETIVO ESTRATEGICO INSTITUCIONAL;",)&amp;" "&amp;(IF(K3787="","No visualiza CENTRO GESTOR;",)&amp;" "&amp;(IF(L3787="","No visualiza AREA FUNCIONAL;",)&amp;" "&amp;(IF(M3787="","Escoger PRODUCTO INSTITUCIONAL;",)&amp;" "&amp;(IF(N3787="","Escoger PROYECTO;",)&amp;" "&amp;(IF(O3787="","Escoger ACTIVIDAD SINAFIP;",)&amp;" "&amp;(IF(P3787="","No visualiza CODIGO UNICO DE PROYECTO;",)&amp;" "&amp;(IF(Q3787="","No visualiza POLITICA DE IGUALDAD;",)&amp;" "&amp;(IF(R3787="","Escoger FUENTE;",)&amp;" "&amp;(IF(U3787="","Escoger NATURALEZA DE GASTO;",)&amp;" "&amp;(IF(V3787="","Escoger GRUPO DE GASTO;",)&amp;" "&amp;(IF(W3787="","Colocar ITEM PRESUPUESTARIO;",)&amp;" "&amp;(IF(X3787="","No visualiza DESCRIPCION ITEM PRESUPUESTARIO;",))))))))))))))))))))))," ")</f>
        <v xml:space="preserve"> </v>
      </c>
    </row>
    <row r="3788" spans="1:40" s="88" customFormat="1" x14ac:dyDescent="0.25">
      <c r="A3788" s="92"/>
      <c r="B3788" s="92"/>
      <c r="C3788" s="92"/>
      <c r="D3788" s="92"/>
      <c r="E3788" s="92"/>
      <c r="F3788" s="93"/>
      <c r="G3788" s="94"/>
      <c r="H3788" s="83" t="str">
        <f>IF(M3788&lt;&gt;"",VLOOKUP(M3788,LISTAS·PAPP!$U$3:$Z$8,2,FALSE),"")</f>
        <v/>
      </c>
      <c r="I3788" s="85" t="str">
        <f>IF(M3788&lt;&gt;"",VLOOKUP(M3788,LISTAS·PAPP!$U$3:$Z$8,3,FALSE),"")</f>
        <v/>
      </c>
      <c r="J3788" s="83" t="str">
        <f>IF(M3788&lt;&gt;"",VLOOKUP(M3788,LISTAS·PAPP!$U$3:$Z$8,4,FALSE),"")</f>
        <v/>
      </c>
      <c r="K3788" s="83" t="str">
        <f>IF(C3788&lt;&gt;"",VLOOKUP(C3788,LISTAS·PAPP!$H$3:$O$119,4,FALSE),"")</f>
        <v/>
      </c>
      <c r="L3788" s="85" t="str">
        <f>IF(C3788&lt;&gt;"",VLOOKUP(C3788,LISTAS·PAPP!$H$3:$O$119,8,FALSE),"")</f>
        <v/>
      </c>
      <c r="M3788" s="95"/>
      <c r="N3788" s="92"/>
      <c r="O3788" s="92"/>
      <c r="P3788" s="84" t="str">
        <f>IF(N3788&lt;&gt;"",VLOOKUP(N3788,LISTAS·PAPP!$U$9:$Y$125,5,FALSE),"")</f>
        <v/>
      </c>
      <c r="Q3788" s="83" t="str">
        <f>IF(O3788&lt;&gt;"",VLOOKUP(O3788,LISTAS·PAPP!$U$9:$W$125,3,FALSE),"")</f>
        <v/>
      </c>
      <c r="R3788" s="92"/>
      <c r="S3788" s="173"/>
      <c r="T3788" s="173"/>
      <c r="U3788" s="92"/>
      <c r="V3788" s="92"/>
      <c r="W3788" s="94"/>
      <c r="X3788" s="83" t="str">
        <f>IF(ISERROR(VLOOKUP(W3788,LISTAS·PAPP!$AJ$3:$AK$903,2,0))," ",VLOOKUP(W3788,LISTAS·PAPP!$AJ$3:$AK$903,2,0))</f>
        <v xml:space="preserve"> </v>
      </c>
      <c r="Y3788" s="96"/>
      <c r="Z3788" s="97"/>
      <c r="AA3788" s="97"/>
      <c r="AB3788" s="97"/>
      <c r="AC3788" s="97"/>
      <c r="AD3788" s="97"/>
      <c r="AE3788" s="97"/>
      <c r="AF3788" s="97"/>
      <c r="AG3788" s="97"/>
      <c r="AH3788" s="97"/>
      <c r="AI3788" s="97"/>
      <c r="AJ3788" s="97"/>
      <c r="AK3788" s="97"/>
      <c r="AL3788" s="86" t="str">
        <f t="shared" si="178"/>
        <v/>
      </c>
      <c r="AM3788" s="87" t="str">
        <f t="shared" si="179"/>
        <v xml:space="preserve"> </v>
      </c>
      <c r="AN3788" s="1" t="str">
        <f t="shared" si="180"/>
        <v xml:space="preserve"> </v>
      </c>
    </row>
    <row r="3789" spans="1:40" s="88" customFormat="1" x14ac:dyDescent="0.25">
      <c r="A3789" s="92"/>
      <c r="B3789" s="92"/>
      <c r="C3789" s="92"/>
      <c r="D3789" s="92"/>
      <c r="E3789" s="92"/>
      <c r="F3789" s="93"/>
      <c r="G3789" s="94"/>
      <c r="H3789" s="83" t="str">
        <f>IF(M3789&lt;&gt;"",VLOOKUP(M3789,LISTAS·PAPP!$U$3:$Z$8,2,FALSE),"")</f>
        <v/>
      </c>
      <c r="I3789" s="85" t="str">
        <f>IF(M3789&lt;&gt;"",VLOOKUP(M3789,LISTAS·PAPP!$U$3:$Z$8,3,FALSE),"")</f>
        <v/>
      </c>
      <c r="J3789" s="83" t="str">
        <f>IF(M3789&lt;&gt;"",VLOOKUP(M3789,LISTAS·PAPP!$U$3:$Z$8,4,FALSE),"")</f>
        <v/>
      </c>
      <c r="K3789" s="83" t="str">
        <f>IF(C3789&lt;&gt;"",VLOOKUP(C3789,LISTAS·PAPP!$H$3:$O$119,4,FALSE),"")</f>
        <v/>
      </c>
      <c r="L3789" s="85" t="str">
        <f>IF(C3789&lt;&gt;"",VLOOKUP(C3789,LISTAS·PAPP!$H$3:$O$119,8,FALSE),"")</f>
        <v/>
      </c>
      <c r="M3789" s="95"/>
      <c r="N3789" s="92"/>
      <c r="O3789" s="92"/>
      <c r="P3789" s="84" t="str">
        <f>IF(N3789&lt;&gt;"",VLOOKUP(N3789,LISTAS·PAPP!$U$9:$Y$125,5,FALSE),"")</f>
        <v/>
      </c>
      <c r="Q3789" s="83" t="str">
        <f>IF(O3789&lt;&gt;"",VLOOKUP(O3789,LISTAS·PAPP!$U$9:$W$125,3,FALSE),"")</f>
        <v/>
      </c>
      <c r="R3789" s="92"/>
      <c r="S3789" s="173"/>
      <c r="T3789" s="173"/>
      <c r="U3789" s="92"/>
      <c r="V3789" s="92"/>
      <c r="W3789" s="94"/>
      <c r="X3789" s="83" t="str">
        <f>IF(ISERROR(VLOOKUP(W3789,LISTAS·PAPP!$AJ$3:$AK$903,2,0))," ",VLOOKUP(W3789,LISTAS·PAPP!$AJ$3:$AK$903,2,0))</f>
        <v xml:space="preserve"> </v>
      </c>
      <c r="Y3789" s="96"/>
      <c r="Z3789" s="97"/>
      <c r="AA3789" s="97"/>
      <c r="AB3789" s="97"/>
      <c r="AC3789" s="97"/>
      <c r="AD3789" s="97"/>
      <c r="AE3789" s="97"/>
      <c r="AF3789" s="97"/>
      <c r="AG3789" s="97"/>
      <c r="AH3789" s="97"/>
      <c r="AI3789" s="97"/>
      <c r="AJ3789" s="97"/>
      <c r="AK3789" s="97"/>
      <c r="AL3789" s="86" t="str">
        <f t="shared" si="178"/>
        <v/>
      </c>
      <c r="AM3789" s="87" t="str">
        <f t="shared" si="179"/>
        <v xml:space="preserve"> </v>
      </c>
      <c r="AN3789" s="1" t="str">
        <f t="shared" si="180"/>
        <v xml:space="preserve"> </v>
      </c>
    </row>
    <row r="3790" spans="1:40" s="88" customFormat="1" x14ac:dyDescent="0.25">
      <c r="A3790" s="92"/>
      <c r="B3790" s="92"/>
      <c r="C3790" s="92"/>
      <c r="D3790" s="92"/>
      <c r="E3790" s="92"/>
      <c r="F3790" s="93"/>
      <c r="G3790" s="94"/>
      <c r="H3790" s="83" t="str">
        <f>IF(M3790&lt;&gt;"",VLOOKUP(M3790,LISTAS·PAPP!$U$3:$Z$8,2,FALSE),"")</f>
        <v/>
      </c>
      <c r="I3790" s="85" t="str">
        <f>IF(M3790&lt;&gt;"",VLOOKUP(M3790,LISTAS·PAPP!$U$3:$Z$8,3,FALSE),"")</f>
        <v/>
      </c>
      <c r="J3790" s="83" t="str">
        <f>IF(M3790&lt;&gt;"",VLOOKUP(M3790,LISTAS·PAPP!$U$3:$Z$8,4,FALSE),"")</f>
        <v/>
      </c>
      <c r="K3790" s="83" t="str">
        <f>IF(C3790&lt;&gt;"",VLOOKUP(C3790,LISTAS·PAPP!$H$3:$O$119,4,FALSE),"")</f>
        <v/>
      </c>
      <c r="L3790" s="85" t="str">
        <f>IF(C3790&lt;&gt;"",VLOOKUP(C3790,LISTAS·PAPP!$H$3:$O$119,8,FALSE),"")</f>
        <v/>
      </c>
      <c r="M3790" s="95"/>
      <c r="N3790" s="92"/>
      <c r="O3790" s="92"/>
      <c r="P3790" s="84" t="str">
        <f>IF(N3790&lt;&gt;"",VLOOKUP(N3790,LISTAS·PAPP!$U$9:$Y$125,5,FALSE),"")</f>
        <v/>
      </c>
      <c r="Q3790" s="83" t="str">
        <f>IF(O3790&lt;&gt;"",VLOOKUP(O3790,LISTAS·PAPP!$U$9:$W$125,3,FALSE),"")</f>
        <v/>
      </c>
      <c r="R3790" s="92"/>
      <c r="S3790" s="173"/>
      <c r="T3790" s="173"/>
      <c r="U3790" s="92"/>
      <c r="V3790" s="92"/>
      <c r="W3790" s="94"/>
      <c r="X3790" s="83" t="str">
        <f>IF(ISERROR(VLOOKUP(W3790,LISTAS·PAPP!$AJ$3:$AK$903,2,0))," ",VLOOKUP(W3790,LISTAS·PAPP!$AJ$3:$AK$903,2,0))</f>
        <v xml:space="preserve"> </v>
      </c>
      <c r="Y3790" s="96"/>
      <c r="Z3790" s="97"/>
      <c r="AA3790" s="97"/>
      <c r="AB3790" s="97"/>
      <c r="AC3790" s="97"/>
      <c r="AD3790" s="97"/>
      <c r="AE3790" s="97"/>
      <c r="AF3790" s="97"/>
      <c r="AG3790" s="97"/>
      <c r="AH3790" s="97"/>
      <c r="AI3790" s="97"/>
      <c r="AJ3790" s="97"/>
      <c r="AK3790" s="97"/>
      <c r="AL3790" s="86" t="str">
        <f t="shared" si="178"/>
        <v/>
      </c>
      <c r="AM3790" s="87" t="str">
        <f t="shared" si="179"/>
        <v xml:space="preserve"> </v>
      </c>
      <c r="AN3790" s="1" t="str">
        <f t="shared" si="180"/>
        <v xml:space="preserve"> </v>
      </c>
    </row>
    <row r="3791" spans="1:40" s="88" customFormat="1" x14ac:dyDescent="0.25">
      <c r="A3791" s="92"/>
      <c r="B3791" s="92"/>
      <c r="C3791" s="92"/>
      <c r="D3791" s="92"/>
      <c r="E3791" s="92"/>
      <c r="F3791" s="93"/>
      <c r="G3791" s="94"/>
      <c r="H3791" s="83" t="str">
        <f>IF(M3791&lt;&gt;"",VLOOKUP(M3791,LISTAS·PAPP!$U$3:$Z$8,2,FALSE),"")</f>
        <v/>
      </c>
      <c r="I3791" s="85" t="str">
        <f>IF(M3791&lt;&gt;"",VLOOKUP(M3791,LISTAS·PAPP!$U$3:$Z$8,3,FALSE),"")</f>
        <v/>
      </c>
      <c r="J3791" s="83" t="str">
        <f>IF(M3791&lt;&gt;"",VLOOKUP(M3791,LISTAS·PAPP!$U$3:$Z$8,4,FALSE),"")</f>
        <v/>
      </c>
      <c r="K3791" s="83" t="str">
        <f>IF(C3791&lt;&gt;"",VLOOKUP(C3791,LISTAS·PAPP!$H$3:$O$119,4,FALSE),"")</f>
        <v/>
      </c>
      <c r="L3791" s="85" t="str">
        <f>IF(C3791&lt;&gt;"",VLOOKUP(C3791,LISTAS·PAPP!$H$3:$O$119,8,FALSE),"")</f>
        <v/>
      </c>
      <c r="M3791" s="95"/>
      <c r="N3791" s="92"/>
      <c r="O3791" s="92"/>
      <c r="P3791" s="84" t="str">
        <f>IF(N3791&lt;&gt;"",VLOOKUP(N3791,LISTAS·PAPP!$U$9:$Y$125,5,FALSE),"")</f>
        <v/>
      </c>
      <c r="Q3791" s="83" t="str">
        <f>IF(O3791&lt;&gt;"",VLOOKUP(O3791,LISTAS·PAPP!$U$9:$W$125,3,FALSE),"")</f>
        <v/>
      </c>
      <c r="R3791" s="92"/>
      <c r="S3791" s="173"/>
      <c r="T3791" s="173"/>
      <c r="U3791" s="92"/>
      <c r="V3791" s="92"/>
      <c r="W3791" s="94"/>
      <c r="X3791" s="83" t="str">
        <f>IF(ISERROR(VLOOKUP(W3791,LISTAS·PAPP!$AJ$3:$AK$903,2,0))," ",VLOOKUP(W3791,LISTAS·PAPP!$AJ$3:$AK$903,2,0))</f>
        <v xml:space="preserve"> </v>
      </c>
      <c r="Y3791" s="96"/>
      <c r="Z3791" s="97"/>
      <c r="AA3791" s="97"/>
      <c r="AB3791" s="97"/>
      <c r="AC3791" s="97"/>
      <c r="AD3791" s="97"/>
      <c r="AE3791" s="97"/>
      <c r="AF3791" s="97"/>
      <c r="AG3791" s="97"/>
      <c r="AH3791" s="97"/>
      <c r="AI3791" s="97"/>
      <c r="AJ3791" s="97"/>
      <c r="AK3791" s="97"/>
      <c r="AL3791" s="86" t="str">
        <f t="shared" si="178"/>
        <v/>
      </c>
      <c r="AM3791" s="87" t="str">
        <f t="shared" si="179"/>
        <v xml:space="preserve"> </v>
      </c>
      <c r="AN3791" s="1" t="str">
        <f t="shared" si="180"/>
        <v xml:space="preserve"> </v>
      </c>
    </row>
    <row r="3792" spans="1:40" s="88" customFormat="1" x14ac:dyDescent="0.25">
      <c r="A3792" s="92"/>
      <c r="B3792" s="92"/>
      <c r="C3792" s="92"/>
      <c r="D3792" s="92"/>
      <c r="E3792" s="92"/>
      <c r="F3792" s="93"/>
      <c r="G3792" s="94"/>
      <c r="H3792" s="83" t="str">
        <f>IF(M3792&lt;&gt;"",VLOOKUP(M3792,LISTAS·PAPP!$U$3:$Z$8,2,FALSE),"")</f>
        <v/>
      </c>
      <c r="I3792" s="85" t="str">
        <f>IF(M3792&lt;&gt;"",VLOOKUP(M3792,LISTAS·PAPP!$U$3:$Z$8,3,FALSE),"")</f>
        <v/>
      </c>
      <c r="J3792" s="83" t="str">
        <f>IF(M3792&lt;&gt;"",VLOOKUP(M3792,LISTAS·PAPP!$U$3:$Z$8,4,FALSE),"")</f>
        <v/>
      </c>
      <c r="K3792" s="83" t="str">
        <f>IF(C3792&lt;&gt;"",VLOOKUP(C3792,LISTAS·PAPP!$H$3:$O$119,4,FALSE),"")</f>
        <v/>
      </c>
      <c r="L3792" s="85" t="str">
        <f>IF(C3792&lt;&gt;"",VLOOKUP(C3792,LISTAS·PAPP!$H$3:$O$119,8,FALSE),"")</f>
        <v/>
      </c>
      <c r="M3792" s="95"/>
      <c r="N3792" s="92"/>
      <c r="O3792" s="92"/>
      <c r="P3792" s="84" t="str">
        <f>IF(N3792&lt;&gt;"",VLOOKUP(N3792,LISTAS·PAPP!$U$9:$Y$125,5,FALSE),"")</f>
        <v/>
      </c>
      <c r="Q3792" s="83" t="str">
        <f>IF(O3792&lt;&gt;"",VLOOKUP(O3792,LISTAS·PAPP!$U$9:$W$125,3,FALSE),"")</f>
        <v/>
      </c>
      <c r="R3792" s="92"/>
      <c r="S3792" s="173"/>
      <c r="T3792" s="173"/>
      <c r="U3792" s="92"/>
      <c r="V3792" s="92"/>
      <c r="W3792" s="94"/>
      <c r="X3792" s="83" t="str">
        <f>IF(ISERROR(VLOOKUP(W3792,LISTAS·PAPP!$AJ$3:$AK$903,2,0))," ",VLOOKUP(W3792,LISTAS·PAPP!$AJ$3:$AK$903,2,0))</f>
        <v xml:space="preserve"> </v>
      </c>
      <c r="Y3792" s="96"/>
      <c r="Z3792" s="97"/>
      <c r="AA3792" s="97"/>
      <c r="AB3792" s="97"/>
      <c r="AC3792" s="97"/>
      <c r="AD3792" s="97"/>
      <c r="AE3792" s="97"/>
      <c r="AF3792" s="97"/>
      <c r="AG3792" s="97"/>
      <c r="AH3792" s="97"/>
      <c r="AI3792" s="97"/>
      <c r="AJ3792" s="97"/>
      <c r="AK3792" s="97"/>
      <c r="AL3792" s="86" t="str">
        <f t="shared" si="178"/>
        <v/>
      </c>
      <c r="AM3792" s="87" t="str">
        <f t="shared" si="179"/>
        <v xml:space="preserve"> </v>
      </c>
      <c r="AN3792" s="1" t="str">
        <f t="shared" si="180"/>
        <v xml:space="preserve"> </v>
      </c>
    </row>
    <row r="3793" spans="1:40" s="88" customFormat="1" x14ac:dyDescent="0.25">
      <c r="A3793" s="92"/>
      <c r="B3793" s="92"/>
      <c r="C3793" s="92"/>
      <c r="D3793" s="92"/>
      <c r="E3793" s="92"/>
      <c r="F3793" s="93"/>
      <c r="G3793" s="94"/>
      <c r="H3793" s="83" t="str">
        <f>IF(M3793&lt;&gt;"",VLOOKUP(M3793,LISTAS·PAPP!$U$3:$Z$8,2,FALSE),"")</f>
        <v/>
      </c>
      <c r="I3793" s="85" t="str">
        <f>IF(M3793&lt;&gt;"",VLOOKUP(M3793,LISTAS·PAPP!$U$3:$Z$8,3,FALSE),"")</f>
        <v/>
      </c>
      <c r="J3793" s="83" t="str">
        <f>IF(M3793&lt;&gt;"",VLOOKUP(M3793,LISTAS·PAPP!$U$3:$Z$8,4,FALSE),"")</f>
        <v/>
      </c>
      <c r="K3793" s="83" t="str">
        <f>IF(C3793&lt;&gt;"",VLOOKUP(C3793,LISTAS·PAPP!$H$3:$O$119,4,FALSE),"")</f>
        <v/>
      </c>
      <c r="L3793" s="85" t="str">
        <f>IF(C3793&lt;&gt;"",VLOOKUP(C3793,LISTAS·PAPP!$H$3:$O$119,8,FALSE),"")</f>
        <v/>
      </c>
      <c r="M3793" s="95"/>
      <c r="N3793" s="92"/>
      <c r="O3793" s="92"/>
      <c r="P3793" s="84" t="str">
        <f>IF(N3793&lt;&gt;"",VLOOKUP(N3793,LISTAS·PAPP!$U$9:$Y$125,5,FALSE),"")</f>
        <v/>
      </c>
      <c r="Q3793" s="83" t="str">
        <f>IF(O3793&lt;&gt;"",VLOOKUP(O3793,LISTAS·PAPP!$U$9:$W$125,3,FALSE),"")</f>
        <v/>
      </c>
      <c r="R3793" s="92"/>
      <c r="S3793" s="173"/>
      <c r="T3793" s="173"/>
      <c r="U3793" s="92"/>
      <c r="V3793" s="92"/>
      <c r="W3793" s="94"/>
      <c r="X3793" s="83" t="str">
        <f>IF(ISERROR(VLOOKUP(W3793,LISTAS·PAPP!$AJ$3:$AK$903,2,0))," ",VLOOKUP(W3793,LISTAS·PAPP!$AJ$3:$AK$903,2,0))</f>
        <v xml:space="preserve"> </v>
      </c>
      <c r="Y3793" s="96"/>
      <c r="Z3793" s="97"/>
      <c r="AA3793" s="97"/>
      <c r="AB3793" s="97"/>
      <c r="AC3793" s="97"/>
      <c r="AD3793" s="97"/>
      <c r="AE3793" s="97"/>
      <c r="AF3793" s="97"/>
      <c r="AG3793" s="97"/>
      <c r="AH3793" s="97"/>
      <c r="AI3793" s="97"/>
      <c r="AJ3793" s="97"/>
      <c r="AK3793" s="97"/>
      <c r="AL3793" s="86" t="str">
        <f t="shared" si="178"/>
        <v/>
      </c>
      <c r="AM3793" s="87" t="str">
        <f t="shared" si="179"/>
        <v xml:space="preserve"> </v>
      </c>
      <c r="AN3793" s="1" t="str">
        <f t="shared" si="180"/>
        <v xml:space="preserve"> </v>
      </c>
    </row>
    <row r="3794" spans="1:40" s="88" customFormat="1" x14ac:dyDescent="0.25">
      <c r="A3794" s="92"/>
      <c r="B3794" s="92"/>
      <c r="C3794" s="92"/>
      <c r="D3794" s="92"/>
      <c r="E3794" s="92"/>
      <c r="F3794" s="93"/>
      <c r="G3794" s="94"/>
      <c r="H3794" s="83" t="str">
        <f>IF(M3794&lt;&gt;"",VLOOKUP(M3794,LISTAS·PAPP!$U$3:$Z$8,2,FALSE),"")</f>
        <v/>
      </c>
      <c r="I3794" s="85" t="str">
        <f>IF(M3794&lt;&gt;"",VLOOKUP(M3794,LISTAS·PAPP!$U$3:$Z$8,3,FALSE),"")</f>
        <v/>
      </c>
      <c r="J3794" s="83" t="str">
        <f>IF(M3794&lt;&gt;"",VLOOKUP(M3794,LISTAS·PAPP!$U$3:$Z$8,4,FALSE),"")</f>
        <v/>
      </c>
      <c r="K3794" s="83" t="str">
        <f>IF(C3794&lt;&gt;"",VLOOKUP(C3794,LISTAS·PAPP!$H$3:$O$119,4,FALSE),"")</f>
        <v/>
      </c>
      <c r="L3794" s="85" t="str">
        <f>IF(C3794&lt;&gt;"",VLOOKUP(C3794,LISTAS·PAPP!$H$3:$O$119,8,FALSE),"")</f>
        <v/>
      </c>
      <c r="M3794" s="95"/>
      <c r="N3794" s="92"/>
      <c r="O3794" s="92"/>
      <c r="P3794" s="84" t="str">
        <f>IF(N3794&lt;&gt;"",VLOOKUP(N3794,LISTAS·PAPP!$U$9:$Y$125,5,FALSE),"")</f>
        <v/>
      </c>
      <c r="Q3794" s="83" t="str">
        <f>IF(O3794&lt;&gt;"",VLOOKUP(O3794,LISTAS·PAPP!$U$9:$W$125,3,FALSE),"")</f>
        <v/>
      </c>
      <c r="R3794" s="92"/>
      <c r="S3794" s="173"/>
      <c r="T3794" s="173"/>
      <c r="U3794" s="92"/>
      <c r="V3794" s="92"/>
      <c r="W3794" s="94"/>
      <c r="X3794" s="83" t="str">
        <f>IF(ISERROR(VLOOKUP(W3794,LISTAS·PAPP!$AJ$3:$AK$903,2,0))," ",VLOOKUP(W3794,LISTAS·PAPP!$AJ$3:$AK$903,2,0))</f>
        <v xml:space="preserve"> </v>
      </c>
      <c r="Y3794" s="96"/>
      <c r="Z3794" s="97"/>
      <c r="AA3794" s="97"/>
      <c r="AB3794" s="97"/>
      <c r="AC3794" s="97"/>
      <c r="AD3794" s="97"/>
      <c r="AE3794" s="97"/>
      <c r="AF3794" s="97"/>
      <c r="AG3794" s="97"/>
      <c r="AH3794" s="97"/>
      <c r="AI3794" s="97"/>
      <c r="AJ3794" s="97"/>
      <c r="AK3794" s="97"/>
      <c r="AL3794" s="86" t="str">
        <f t="shared" si="178"/>
        <v/>
      </c>
      <c r="AM3794" s="87" t="str">
        <f t="shared" si="179"/>
        <v xml:space="preserve"> </v>
      </c>
      <c r="AN3794" s="1" t="str">
        <f t="shared" si="180"/>
        <v xml:space="preserve"> </v>
      </c>
    </row>
    <row r="3795" spans="1:40" s="88" customFormat="1" x14ac:dyDescent="0.25">
      <c r="A3795" s="92"/>
      <c r="B3795" s="92"/>
      <c r="C3795" s="92"/>
      <c r="D3795" s="92"/>
      <c r="E3795" s="92"/>
      <c r="F3795" s="93"/>
      <c r="G3795" s="94"/>
      <c r="H3795" s="83" t="str">
        <f>IF(M3795&lt;&gt;"",VLOOKUP(M3795,LISTAS·PAPP!$U$3:$Z$8,2,FALSE),"")</f>
        <v/>
      </c>
      <c r="I3795" s="85" t="str">
        <f>IF(M3795&lt;&gt;"",VLOOKUP(M3795,LISTAS·PAPP!$U$3:$Z$8,3,FALSE),"")</f>
        <v/>
      </c>
      <c r="J3795" s="83" t="str">
        <f>IF(M3795&lt;&gt;"",VLOOKUP(M3795,LISTAS·PAPP!$U$3:$Z$8,4,FALSE),"")</f>
        <v/>
      </c>
      <c r="K3795" s="83" t="str">
        <f>IF(C3795&lt;&gt;"",VLOOKUP(C3795,LISTAS·PAPP!$H$3:$O$119,4,FALSE),"")</f>
        <v/>
      </c>
      <c r="L3795" s="85" t="str">
        <f>IF(C3795&lt;&gt;"",VLOOKUP(C3795,LISTAS·PAPP!$H$3:$O$119,8,FALSE),"")</f>
        <v/>
      </c>
      <c r="M3795" s="95"/>
      <c r="N3795" s="92"/>
      <c r="O3795" s="92"/>
      <c r="P3795" s="84" t="str">
        <f>IF(N3795&lt;&gt;"",VLOOKUP(N3795,LISTAS·PAPP!$U$9:$Y$125,5,FALSE),"")</f>
        <v/>
      </c>
      <c r="Q3795" s="83" t="str">
        <f>IF(O3795&lt;&gt;"",VLOOKUP(O3795,LISTAS·PAPP!$U$9:$W$125,3,FALSE),"")</f>
        <v/>
      </c>
      <c r="R3795" s="92"/>
      <c r="S3795" s="173"/>
      <c r="T3795" s="173"/>
      <c r="U3795" s="92"/>
      <c r="V3795" s="92"/>
      <c r="W3795" s="94"/>
      <c r="X3795" s="83" t="str">
        <f>IF(ISERROR(VLOOKUP(W3795,LISTAS·PAPP!$AJ$3:$AK$903,2,0))," ",VLOOKUP(W3795,LISTAS·PAPP!$AJ$3:$AK$903,2,0))</f>
        <v xml:space="preserve"> </v>
      </c>
      <c r="Y3795" s="96"/>
      <c r="Z3795" s="97"/>
      <c r="AA3795" s="97"/>
      <c r="AB3795" s="97"/>
      <c r="AC3795" s="97"/>
      <c r="AD3795" s="97"/>
      <c r="AE3795" s="97"/>
      <c r="AF3795" s="97"/>
      <c r="AG3795" s="97"/>
      <c r="AH3795" s="97"/>
      <c r="AI3795" s="97"/>
      <c r="AJ3795" s="97"/>
      <c r="AK3795" s="97"/>
      <c r="AL3795" s="86" t="str">
        <f t="shared" si="178"/>
        <v/>
      </c>
      <c r="AM3795" s="87" t="str">
        <f t="shared" si="179"/>
        <v xml:space="preserve"> </v>
      </c>
      <c r="AN3795" s="1" t="str">
        <f t="shared" si="180"/>
        <v xml:space="preserve"> </v>
      </c>
    </row>
    <row r="3796" spans="1:40" s="88" customFormat="1" x14ac:dyDescent="0.25">
      <c r="A3796" s="92"/>
      <c r="B3796" s="92"/>
      <c r="C3796" s="92"/>
      <c r="D3796" s="92"/>
      <c r="E3796" s="92"/>
      <c r="F3796" s="93"/>
      <c r="G3796" s="94"/>
      <c r="H3796" s="83" t="str">
        <f>IF(M3796&lt;&gt;"",VLOOKUP(M3796,LISTAS·PAPP!$U$3:$Z$8,2,FALSE),"")</f>
        <v/>
      </c>
      <c r="I3796" s="85" t="str">
        <f>IF(M3796&lt;&gt;"",VLOOKUP(M3796,LISTAS·PAPP!$U$3:$Z$8,3,FALSE),"")</f>
        <v/>
      </c>
      <c r="J3796" s="83" t="str">
        <f>IF(M3796&lt;&gt;"",VLOOKUP(M3796,LISTAS·PAPP!$U$3:$Z$8,4,FALSE),"")</f>
        <v/>
      </c>
      <c r="K3796" s="83" t="str">
        <f>IF(C3796&lt;&gt;"",VLOOKUP(C3796,LISTAS·PAPP!$H$3:$O$119,4,FALSE),"")</f>
        <v/>
      </c>
      <c r="L3796" s="85" t="str">
        <f>IF(C3796&lt;&gt;"",VLOOKUP(C3796,LISTAS·PAPP!$H$3:$O$119,8,FALSE),"")</f>
        <v/>
      </c>
      <c r="M3796" s="95"/>
      <c r="N3796" s="92"/>
      <c r="O3796" s="92"/>
      <c r="P3796" s="84" t="str">
        <f>IF(N3796&lt;&gt;"",VLOOKUP(N3796,LISTAS·PAPP!$U$9:$Y$125,5,FALSE),"")</f>
        <v/>
      </c>
      <c r="Q3796" s="83" t="str">
        <f>IF(O3796&lt;&gt;"",VLOOKUP(O3796,LISTAS·PAPP!$U$9:$W$125,3,FALSE),"")</f>
        <v/>
      </c>
      <c r="R3796" s="92"/>
      <c r="S3796" s="173"/>
      <c r="T3796" s="173"/>
      <c r="U3796" s="92"/>
      <c r="V3796" s="92"/>
      <c r="W3796" s="94"/>
      <c r="X3796" s="83" t="str">
        <f>IF(ISERROR(VLOOKUP(W3796,LISTAS·PAPP!$AJ$3:$AK$903,2,0))," ",VLOOKUP(W3796,LISTAS·PAPP!$AJ$3:$AK$903,2,0))</f>
        <v xml:space="preserve"> </v>
      </c>
      <c r="Y3796" s="96"/>
      <c r="Z3796" s="97"/>
      <c r="AA3796" s="97"/>
      <c r="AB3796" s="97"/>
      <c r="AC3796" s="97"/>
      <c r="AD3796" s="97"/>
      <c r="AE3796" s="97"/>
      <c r="AF3796" s="97"/>
      <c r="AG3796" s="97"/>
      <c r="AH3796" s="97"/>
      <c r="AI3796" s="97"/>
      <c r="AJ3796" s="97"/>
      <c r="AK3796" s="97"/>
      <c r="AL3796" s="86" t="str">
        <f t="shared" si="178"/>
        <v/>
      </c>
      <c r="AM3796" s="87" t="str">
        <f t="shared" si="179"/>
        <v xml:space="preserve"> </v>
      </c>
      <c r="AN3796" s="1" t="str">
        <f t="shared" si="180"/>
        <v xml:space="preserve"> </v>
      </c>
    </row>
    <row r="3797" spans="1:40" s="88" customFormat="1" x14ac:dyDescent="0.25">
      <c r="A3797" s="92"/>
      <c r="B3797" s="92"/>
      <c r="C3797" s="92"/>
      <c r="D3797" s="92"/>
      <c r="E3797" s="92"/>
      <c r="F3797" s="93"/>
      <c r="G3797" s="94"/>
      <c r="H3797" s="83" t="str">
        <f>IF(M3797&lt;&gt;"",VLOOKUP(M3797,LISTAS·PAPP!$U$3:$Z$8,2,FALSE),"")</f>
        <v/>
      </c>
      <c r="I3797" s="85" t="str">
        <f>IF(M3797&lt;&gt;"",VLOOKUP(M3797,LISTAS·PAPP!$U$3:$Z$8,3,FALSE),"")</f>
        <v/>
      </c>
      <c r="J3797" s="83" t="str">
        <f>IF(M3797&lt;&gt;"",VLOOKUP(M3797,LISTAS·PAPP!$U$3:$Z$8,4,FALSE),"")</f>
        <v/>
      </c>
      <c r="K3797" s="83" t="str">
        <f>IF(C3797&lt;&gt;"",VLOOKUP(C3797,LISTAS·PAPP!$H$3:$O$119,4,FALSE),"")</f>
        <v/>
      </c>
      <c r="L3797" s="85" t="str">
        <f>IF(C3797&lt;&gt;"",VLOOKUP(C3797,LISTAS·PAPP!$H$3:$O$119,8,FALSE),"")</f>
        <v/>
      </c>
      <c r="M3797" s="95"/>
      <c r="N3797" s="92"/>
      <c r="O3797" s="92"/>
      <c r="P3797" s="84" t="str">
        <f>IF(N3797&lt;&gt;"",VLOOKUP(N3797,LISTAS·PAPP!$U$9:$Y$125,5,FALSE),"")</f>
        <v/>
      </c>
      <c r="Q3797" s="83" t="str">
        <f>IF(O3797&lt;&gt;"",VLOOKUP(O3797,LISTAS·PAPP!$U$9:$W$125,3,FALSE),"")</f>
        <v/>
      </c>
      <c r="R3797" s="92"/>
      <c r="S3797" s="173"/>
      <c r="T3797" s="173"/>
      <c r="U3797" s="92"/>
      <c r="V3797" s="92"/>
      <c r="W3797" s="94"/>
      <c r="X3797" s="83" t="str">
        <f>IF(ISERROR(VLOOKUP(W3797,LISTAS·PAPP!$AJ$3:$AK$903,2,0))," ",VLOOKUP(W3797,LISTAS·PAPP!$AJ$3:$AK$903,2,0))</f>
        <v xml:space="preserve"> </v>
      </c>
      <c r="Y3797" s="96"/>
      <c r="Z3797" s="97"/>
      <c r="AA3797" s="97"/>
      <c r="AB3797" s="97"/>
      <c r="AC3797" s="97"/>
      <c r="AD3797" s="97"/>
      <c r="AE3797" s="97"/>
      <c r="AF3797" s="97"/>
      <c r="AG3797" s="97"/>
      <c r="AH3797" s="97"/>
      <c r="AI3797" s="97"/>
      <c r="AJ3797" s="97"/>
      <c r="AK3797" s="97"/>
      <c r="AL3797" s="86" t="str">
        <f t="shared" si="178"/>
        <v/>
      </c>
      <c r="AM3797" s="87" t="str">
        <f t="shared" si="179"/>
        <v xml:space="preserve"> </v>
      </c>
      <c r="AN3797" s="1" t="str">
        <f t="shared" si="180"/>
        <v xml:space="preserve"> </v>
      </c>
    </row>
    <row r="3798" spans="1:40" s="88" customFormat="1" x14ac:dyDescent="0.25">
      <c r="A3798" s="92"/>
      <c r="B3798" s="92"/>
      <c r="C3798" s="92"/>
      <c r="D3798" s="92"/>
      <c r="E3798" s="92"/>
      <c r="F3798" s="93"/>
      <c r="G3798" s="94"/>
      <c r="H3798" s="83" t="str">
        <f>IF(M3798&lt;&gt;"",VLOOKUP(M3798,LISTAS·PAPP!$U$3:$Z$8,2,FALSE),"")</f>
        <v/>
      </c>
      <c r="I3798" s="85" t="str">
        <f>IF(M3798&lt;&gt;"",VLOOKUP(M3798,LISTAS·PAPP!$U$3:$Z$8,3,FALSE),"")</f>
        <v/>
      </c>
      <c r="J3798" s="83" t="str">
        <f>IF(M3798&lt;&gt;"",VLOOKUP(M3798,LISTAS·PAPP!$U$3:$Z$8,4,FALSE),"")</f>
        <v/>
      </c>
      <c r="K3798" s="83" t="str">
        <f>IF(C3798&lt;&gt;"",VLOOKUP(C3798,LISTAS·PAPP!$H$3:$O$119,4,FALSE),"")</f>
        <v/>
      </c>
      <c r="L3798" s="85" t="str">
        <f>IF(C3798&lt;&gt;"",VLOOKUP(C3798,LISTAS·PAPP!$H$3:$O$119,8,FALSE),"")</f>
        <v/>
      </c>
      <c r="M3798" s="95"/>
      <c r="N3798" s="92"/>
      <c r="O3798" s="92"/>
      <c r="P3798" s="84" t="str">
        <f>IF(N3798&lt;&gt;"",VLOOKUP(N3798,LISTAS·PAPP!$U$9:$Y$125,5,FALSE),"")</f>
        <v/>
      </c>
      <c r="Q3798" s="83" t="str">
        <f>IF(O3798&lt;&gt;"",VLOOKUP(O3798,LISTAS·PAPP!$U$9:$W$125,3,FALSE),"")</f>
        <v/>
      </c>
      <c r="R3798" s="92"/>
      <c r="S3798" s="173"/>
      <c r="T3798" s="173"/>
      <c r="U3798" s="92"/>
      <c r="V3798" s="92"/>
      <c r="W3798" s="94"/>
      <c r="X3798" s="83" t="str">
        <f>IF(ISERROR(VLOOKUP(W3798,LISTAS·PAPP!$AJ$3:$AK$903,2,0))," ",VLOOKUP(W3798,LISTAS·PAPP!$AJ$3:$AK$903,2,0))</f>
        <v xml:space="preserve"> </v>
      </c>
      <c r="Y3798" s="96"/>
      <c r="Z3798" s="97"/>
      <c r="AA3798" s="97"/>
      <c r="AB3798" s="97"/>
      <c r="AC3798" s="97"/>
      <c r="AD3798" s="97"/>
      <c r="AE3798" s="97"/>
      <c r="AF3798" s="97"/>
      <c r="AG3798" s="97"/>
      <c r="AH3798" s="97"/>
      <c r="AI3798" s="97"/>
      <c r="AJ3798" s="97"/>
      <c r="AK3798" s="97"/>
      <c r="AL3798" s="86" t="str">
        <f t="shared" si="178"/>
        <v/>
      </c>
      <c r="AM3798" s="87" t="str">
        <f t="shared" si="179"/>
        <v xml:space="preserve"> </v>
      </c>
      <c r="AN3798" s="1" t="str">
        <f t="shared" si="180"/>
        <v xml:space="preserve"> </v>
      </c>
    </row>
    <row r="3799" spans="1:40" s="88" customFormat="1" x14ac:dyDescent="0.25">
      <c r="A3799" s="92"/>
      <c r="B3799" s="92"/>
      <c r="C3799" s="92"/>
      <c r="D3799" s="92"/>
      <c r="E3799" s="92"/>
      <c r="F3799" s="93"/>
      <c r="G3799" s="94"/>
      <c r="H3799" s="83" t="str">
        <f>IF(M3799&lt;&gt;"",VLOOKUP(M3799,LISTAS·PAPP!$U$3:$Z$8,2,FALSE),"")</f>
        <v/>
      </c>
      <c r="I3799" s="85" t="str">
        <f>IF(M3799&lt;&gt;"",VLOOKUP(M3799,LISTAS·PAPP!$U$3:$Z$8,3,FALSE),"")</f>
        <v/>
      </c>
      <c r="J3799" s="83" t="str">
        <f>IF(M3799&lt;&gt;"",VLOOKUP(M3799,LISTAS·PAPP!$U$3:$Z$8,4,FALSE),"")</f>
        <v/>
      </c>
      <c r="K3799" s="83" t="str">
        <f>IF(C3799&lt;&gt;"",VLOOKUP(C3799,LISTAS·PAPP!$H$3:$O$119,4,FALSE),"")</f>
        <v/>
      </c>
      <c r="L3799" s="85" t="str">
        <f>IF(C3799&lt;&gt;"",VLOOKUP(C3799,LISTAS·PAPP!$H$3:$O$119,8,FALSE),"")</f>
        <v/>
      </c>
      <c r="M3799" s="95"/>
      <c r="N3799" s="92"/>
      <c r="O3799" s="92"/>
      <c r="P3799" s="84" t="str">
        <f>IF(N3799&lt;&gt;"",VLOOKUP(N3799,LISTAS·PAPP!$U$9:$Y$125,5,FALSE),"")</f>
        <v/>
      </c>
      <c r="Q3799" s="83" t="str">
        <f>IF(O3799&lt;&gt;"",VLOOKUP(O3799,LISTAS·PAPP!$U$9:$W$125,3,FALSE),"")</f>
        <v/>
      </c>
      <c r="R3799" s="92"/>
      <c r="S3799" s="173"/>
      <c r="T3799" s="173"/>
      <c r="U3799" s="92"/>
      <c r="V3799" s="92"/>
      <c r="W3799" s="94"/>
      <c r="X3799" s="83" t="str">
        <f>IF(ISERROR(VLOOKUP(W3799,LISTAS·PAPP!$AJ$3:$AK$903,2,0))," ",VLOOKUP(W3799,LISTAS·PAPP!$AJ$3:$AK$903,2,0))</f>
        <v xml:space="preserve"> </v>
      </c>
      <c r="Y3799" s="96"/>
      <c r="Z3799" s="97"/>
      <c r="AA3799" s="97"/>
      <c r="AB3799" s="97"/>
      <c r="AC3799" s="97"/>
      <c r="AD3799" s="97"/>
      <c r="AE3799" s="97"/>
      <c r="AF3799" s="97"/>
      <c r="AG3799" s="97"/>
      <c r="AH3799" s="97"/>
      <c r="AI3799" s="97"/>
      <c r="AJ3799" s="97"/>
      <c r="AK3799" s="97"/>
      <c r="AL3799" s="86" t="str">
        <f t="shared" si="178"/>
        <v/>
      </c>
      <c r="AM3799" s="87" t="str">
        <f t="shared" si="179"/>
        <v xml:space="preserve"> </v>
      </c>
      <c r="AN3799" s="1" t="str">
        <f t="shared" si="180"/>
        <v xml:space="preserve"> </v>
      </c>
    </row>
    <row r="3800" spans="1:40" s="88" customFormat="1" x14ac:dyDescent="0.25">
      <c r="A3800" s="92"/>
      <c r="B3800" s="92"/>
      <c r="C3800" s="92"/>
      <c r="D3800" s="92"/>
      <c r="E3800" s="92"/>
      <c r="F3800" s="93"/>
      <c r="G3800" s="94"/>
      <c r="H3800" s="83" t="str">
        <f>IF(M3800&lt;&gt;"",VLOOKUP(M3800,LISTAS·PAPP!$U$3:$Z$8,2,FALSE),"")</f>
        <v/>
      </c>
      <c r="I3800" s="85" t="str">
        <f>IF(M3800&lt;&gt;"",VLOOKUP(M3800,LISTAS·PAPP!$U$3:$Z$8,3,FALSE),"")</f>
        <v/>
      </c>
      <c r="J3800" s="83" t="str">
        <f>IF(M3800&lt;&gt;"",VLOOKUP(M3800,LISTAS·PAPP!$U$3:$Z$8,4,FALSE),"")</f>
        <v/>
      </c>
      <c r="K3800" s="83" t="str">
        <f>IF(C3800&lt;&gt;"",VLOOKUP(C3800,LISTAS·PAPP!$H$3:$O$119,4,FALSE),"")</f>
        <v/>
      </c>
      <c r="L3800" s="85" t="str">
        <f>IF(C3800&lt;&gt;"",VLOOKUP(C3800,LISTAS·PAPP!$H$3:$O$119,8,FALSE),"")</f>
        <v/>
      </c>
      <c r="M3800" s="95"/>
      <c r="N3800" s="92"/>
      <c r="O3800" s="92"/>
      <c r="P3800" s="84" t="str">
        <f>IF(N3800&lt;&gt;"",VLOOKUP(N3800,LISTAS·PAPP!$U$9:$Y$125,5,FALSE),"")</f>
        <v/>
      </c>
      <c r="Q3800" s="83" t="str">
        <f>IF(O3800&lt;&gt;"",VLOOKUP(O3800,LISTAS·PAPP!$U$9:$W$125,3,FALSE),"")</f>
        <v/>
      </c>
      <c r="R3800" s="92"/>
      <c r="S3800" s="173"/>
      <c r="T3800" s="173"/>
      <c r="U3800" s="92"/>
      <c r="V3800" s="92"/>
      <c r="W3800" s="94"/>
      <c r="X3800" s="83" t="str">
        <f>IF(ISERROR(VLOOKUP(W3800,LISTAS·PAPP!$AJ$3:$AK$903,2,0))," ",VLOOKUP(W3800,LISTAS·PAPP!$AJ$3:$AK$903,2,0))</f>
        <v xml:space="preserve"> </v>
      </c>
      <c r="Y3800" s="96"/>
      <c r="Z3800" s="97"/>
      <c r="AA3800" s="97"/>
      <c r="AB3800" s="97"/>
      <c r="AC3800" s="97"/>
      <c r="AD3800" s="97"/>
      <c r="AE3800" s="97"/>
      <c r="AF3800" s="97"/>
      <c r="AG3800" s="97"/>
      <c r="AH3800" s="97"/>
      <c r="AI3800" s="97"/>
      <c r="AJ3800" s="97"/>
      <c r="AK3800" s="97"/>
      <c r="AL3800" s="86" t="str">
        <f t="shared" si="178"/>
        <v/>
      </c>
      <c r="AM3800" s="87" t="str">
        <f t="shared" si="179"/>
        <v xml:space="preserve"> </v>
      </c>
      <c r="AN3800" s="1" t="str">
        <f t="shared" si="180"/>
        <v xml:space="preserve"> </v>
      </c>
    </row>
    <row r="3801" spans="1:40" s="88" customFormat="1" x14ac:dyDescent="0.25">
      <c r="A3801" s="92"/>
      <c r="B3801" s="92"/>
      <c r="C3801" s="92"/>
      <c r="D3801" s="92"/>
      <c r="E3801" s="92"/>
      <c r="F3801" s="93"/>
      <c r="G3801" s="94"/>
      <c r="H3801" s="83" t="str">
        <f>IF(M3801&lt;&gt;"",VLOOKUP(M3801,LISTAS·PAPP!$U$3:$Z$8,2,FALSE),"")</f>
        <v/>
      </c>
      <c r="I3801" s="85" t="str">
        <f>IF(M3801&lt;&gt;"",VLOOKUP(M3801,LISTAS·PAPP!$U$3:$Z$8,3,FALSE),"")</f>
        <v/>
      </c>
      <c r="J3801" s="83" t="str">
        <f>IF(M3801&lt;&gt;"",VLOOKUP(M3801,LISTAS·PAPP!$U$3:$Z$8,4,FALSE),"")</f>
        <v/>
      </c>
      <c r="K3801" s="83" t="str">
        <f>IF(C3801&lt;&gt;"",VLOOKUP(C3801,LISTAS·PAPP!$H$3:$O$119,4,FALSE),"")</f>
        <v/>
      </c>
      <c r="L3801" s="85" t="str">
        <f>IF(C3801&lt;&gt;"",VLOOKUP(C3801,LISTAS·PAPP!$H$3:$O$119,8,FALSE),"")</f>
        <v/>
      </c>
      <c r="M3801" s="95"/>
      <c r="N3801" s="92"/>
      <c r="O3801" s="92"/>
      <c r="P3801" s="84" t="str">
        <f>IF(N3801&lt;&gt;"",VLOOKUP(N3801,LISTAS·PAPP!$U$9:$Y$125,5,FALSE),"")</f>
        <v/>
      </c>
      <c r="Q3801" s="83" t="str">
        <f>IF(O3801&lt;&gt;"",VLOOKUP(O3801,LISTAS·PAPP!$U$9:$W$125,3,FALSE),"")</f>
        <v/>
      </c>
      <c r="R3801" s="92"/>
      <c r="S3801" s="173"/>
      <c r="T3801" s="173"/>
      <c r="U3801" s="92"/>
      <c r="V3801" s="92"/>
      <c r="W3801" s="94"/>
      <c r="X3801" s="83" t="str">
        <f>IF(ISERROR(VLOOKUP(W3801,LISTAS·PAPP!$AJ$3:$AK$903,2,0))," ",VLOOKUP(W3801,LISTAS·PAPP!$AJ$3:$AK$903,2,0))</f>
        <v xml:space="preserve"> </v>
      </c>
      <c r="Y3801" s="96"/>
      <c r="Z3801" s="97"/>
      <c r="AA3801" s="97"/>
      <c r="AB3801" s="97"/>
      <c r="AC3801" s="97"/>
      <c r="AD3801" s="97"/>
      <c r="AE3801" s="97"/>
      <c r="AF3801" s="97"/>
      <c r="AG3801" s="97"/>
      <c r="AH3801" s="97"/>
      <c r="AI3801" s="97"/>
      <c r="AJ3801" s="97"/>
      <c r="AK3801" s="97"/>
      <c r="AL3801" s="86" t="str">
        <f t="shared" si="178"/>
        <v/>
      </c>
      <c r="AM3801" s="87" t="str">
        <f t="shared" si="179"/>
        <v xml:space="preserve"> </v>
      </c>
      <c r="AN3801" s="1" t="str">
        <f t="shared" si="180"/>
        <v xml:space="preserve"> </v>
      </c>
    </row>
    <row r="3802" spans="1:40" s="88" customFormat="1" x14ac:dyDescent="0.25">
      <c r="A3802" s="92"/>
      <c r="B3802" s="92"/>
      <c r="C3802" s="92"/>
      <c r="D3802" s="92"/>
      <c r="E3802" s="92"/>
      <c r="F3802" s="93"/>
      <c r="G3802" s="94"/>
      <c r="H3802" s="83" t="str">
        <f>IF(M3802&lt;&gt;"",VLOOKUP(M3802,LISTAS·PAPP!$U$3:$Z$8,2,FALSE),"")</f>
        <v/>
      </c>
      <c r="I3802" s="85" t="str">
        <f>IF(M3802&lt;&gt;"",VLOOKUP(M3802,LISTAS·PAPP!$U$3:$Z$8,3,FALSE),"")</f>
        <v/>
      </c>
      <c r="J3802" s="83" t="str">
        <f>IF(M3802&lt;&gt;"",VLOOKUP(M3802,LISTAS·PAPP!$U$3:$Z$8,4,FALSE),"")</f>
        <v/>
      </c>
      <c r="K3802" s="83" t="str">
        <f>IF(C3802&lt;&gt;"",VLOOKUP(C3802,LISTAS·PAPP!$H$3:$O$119,4,FALSE),"")</f>
        <v/>
      </c>
      <c r="L3802" s="85" t="str">
        <f>IF(C3802&lt;&gt;"",VLOOKUP(C3802,LISTAS·PAPP!$H$3:$O$119,8,FALSE),"")</f>
        <v/>
      </c>
      <c r="M3802" s="95"/>
      <c r="N3802" s="92"/>
      <c r="O3802" s="92"/>
      <c r="P3802" s="84" t="str">
        <f>IF(N3802&lt;&gt;"",VLOOKUP(N3802,LISTAS·PAPP!$U$9:$Y$125,5,FALSE),"")</f>
        <v/>
      </c>
      <c r="Q3802" s="83" t="str">
        <f>IF(O3802&lt;&gt;"",VLOOKUP(O3802,LISTAS·PAPP!$U$9:$W$125,3,FALSE),"")</f>
        <v/>
      </c>
      <c r="R3802" s="92"/>
      <c r="S3802" s="173"/>
      <c r="T3802" s="173"/>
      <c r="U3802" s="92"/>
      <c r="V3802" s="92"/>
      <c r="W3802" s="94"/>
      <c r="X3802" s="83" t="str">
        <f>IF(ISERROR(VLOOKUP(W3802,LISTAS·PAPP!$AJ$3:$AK$903,2,0))," ",VLOOKUP(W3802,LISTAS·PAPP!$AJ$3:$AK$903,2,0))</f>
        <v xml:space="preserve"> </v>
      </c>
      <c r="Y3802" s="96"/>
      <c r="Z3802" s="97"/>
      <c r="AA3802" s="97"/>
      <c r="AB3802" s="97"/>
      <c r="AC3802" s="97"/>
      <c r="AD3802" s="97"/>
      <c r="AE3802" s="97"/>
      <c r="AF3802" s="97"/>
      <c r="AG3802" s="97"/>
      <c r="AH3802" s="97"/>
      <c r="AI3802" s="97"/>
      <c r="AJ3802" s="97"/>
      <c r="AK3802" s="97"/>
      <c r="AL3802" s="86" t="str">
        <f t="shared" si="178"/>
        <v/>
      </c>
      <c r="AM3802" s="87" t="str">
        <f t="shared" si="179"/>
        <v xml:space="preserve"> </v>
      </c>
      <c r="AN3802" s="1" t="str">
        <f t="shared" si="180"/>
        <v xml:space="preserve"> </v>
      </c>
    </row>
    <row r="3803" spans="1:40" s="88" customFormat="1" x14ac:dyDescent="0.25">
      <c r="A3803" s="92"/>
      <c r="B3803" s="92"/>
      <c r="C3803" s="92"/>
      <c r="D3803" s="92"/>
      <c r="E3803" s="92"/>
      <c r="F3803" s="93"/>
      <c r="G3803" s="94"/>
      <c r="H3803" s="83" t="str">
        <f>IF(M3803&lt;&gt;"",VLOOKUP(M3803,LISTAS·PAPP!$U$3:$Z$8,2,FALSE),"")</f>
        <v/>
      </c>
      <c r="I3803" s="85" t="str">
        <f>IF(M3803&lt;&gt;"",VLOOKUP(M3803,LISTAS·PAPP!$U$3:$Z$8,3,FALSE),"")</f>
        <v/>
      </c>
      <c r="J3803" s="83" t="str">
        <f>IF(M3803&lt;&gt;"",VLOOKUP(M3803,LISTAS·PAPP!$U$3:$Z$8,4,FALSE),"")</f>
        <v/>
      </c>
      <c r="K3803" s="83" t="str">
        <f>IF(C3803&lt;&gt;"",VLOOKUP(C3803,LISTAS·PAPP!$H$3:$O$119,4,FALSE),"")</f>
        <v/>
      </c>
      <c r="L3803" s="85" t="str">
        <f>IF(C3803&lt;&gt;"",VLOOKUP(C3803,LISTAS·PAPP!$H$3:$O$119,8,FALSE),"")</f>
        <v/>
      </c>
      <c r="M3803" s="95"/>
      <c r="N3803" s="92"/>
      <c r="O3803" s="92"/>
      <c r="P3803" s="84" t="str">
        <f>IF(N3803&lt;&gt;"",VLOOKUP(N3803,LISTAS·PAPP!$U$9:$Y$125,5,FALSE),"")</f>
        <v/>
      </c>
      <c r="Q3803" s="83" t="str">
        <f>IF(O3803&lt;&gt;"",VLOOKUP(O3803,LISTAS·PAPP!$U$9:$W$125,3,FALSE),"")</f>
        <v/>
      </c>
      <c r="R3803" s="92"/>
      <c r="S3803" s="173"/>
      <c r="T3803" s="173"/>
      <c r="U3803" s="92"/>
      <c r="V3803" s="92"/>
      <c r="W3803" s="94"/>
      <c r="X3803" s="83" t="str">
        <f>IF(ISERROR(VLOOKUP(W3803,LISTAS·PAPP!$AJ$3:$AK$903,2,0))," ",VLOOKUP(W3803,LISTAS·PAPP!$AJ$3:$AK$903,2,0))</f>
        <v xml:space="preserve"> </v>
      </c>
      <c r="Y3803" s="96"/>
      <c r="Z3803" s="97"/>
      <c r="AA3803" s="97"/>
      <c r="AB3803" s="97"/>
      <c r="AC3803" s="97"/>
      <c r="AD3803" s="97"/>
      <c r="AE3803" s="97"/>
      <c r="AF3803" s="97"/>
      <c r="AG3803" s="97"/>
      <c r="AH3803" s="97"/>
      <c r="AI3803" s="97"/>
      <c r="AJ3803" s="97"/>
      <c r="AK3803" s="97"/>
      <c r="AL3803" s="86" t="str">
        <f t="shared" si="178"/>
        <v/>
      </c>
      <c r="AM3803" s="87" t="str">
        <f t="shared" si="179"/>
        <v xml:space="preserve"> </v>
      </c>
      <c r="AN3803" s="1" t="str">
        <f t="shared" si="180"/>
        <v xml:space="preserve"> </v>
      </c>
    </row>
    <row r="3804" spans="1:40" s="88" customFormat="1" x14ac:dyDescent="0.25">
      <c r="A3804" s="92"/>
      <c r="B3804" s="92"/>
      <c r="C3804" s="92"/>
      <c r="D3804" s="92"/>
      <c r="E3804" s="92"/>
      <c r="F3804" s="93"/>
      <c r="G3804" s="94"/>
      <c r="H3804" s="83" t="str">
        <f>IF(M3804&lt;&gt;"",VLOOKUP(M3804,LISTAS·PAPP!$U$3:$Z$8,2,FALSE),"")</f>
        <v/>
      </c>
      <c r="I3804" s="85" t="str">
        <f>IF(M3804&lt;&gt;"",VLOOKUP(M3804,LISTAS·PAPP!$U$3:$Z$8,3,FALSE),"")</f>
        <v/>
      </c>
      <c r="J3804" s="83" t="str">
        <f>IF(M3804&lt;&gt;"",VLOOKUP(M3804,LISTAS·PAPP!$U$3:$Z$8,4,FALSE),"")</f>
        <v/>
      </c>
      <c r="K3804" s="83" t="str">
        <f>IF(C3804&lt;&gt;"",VLOOKUP(C3804,LISTAS·PAPP!$H$3:$O$119,4,FALSE),"")</f>
        <v/>
      </c>
      <c r="L3804" s="85" t="str">
        <f>IF(C3804&lt;&gt;"",VLOOKUP(C3804,LISTAS·PAPP!$H$3:$O$119,8,FALSE),"")</f>
        <v/>
      </c>
      <c r="M3804" s="95"/>
      <c r="N3804" s="92"/>
      <c r="O3804" s="92"/>
      <c r="P3804" s="84" t="str">
        <f>IF(N3804&lt;&gt;"",VLOOKUP(N3804,LISTAS·PAPP!$U$9:$Y$125,5,FALSE),"")</f>
        <v/>
      </c>
      <c r="Q3804" s="83" t="str">
        <f>IF(O3804&lt;&gt;"",VLOOKUP(O3804,LISTAS·PAPP!$U$9:$W$125,3,FALSE),"")</f>
        <v/>
      </c>
      <c r="R3804" s="92"/>
      <c r="S3804" s="173"/>
      <c r="T3804" s="173"/>
      <c r="U3804" s="92"/>
      <c r="V3804" s="92"/>
      <c r="W3804" s="94"/>
      <c r="X3804" s="83" t="str">
        <f>IF(ISERROR(VLOOKUP(W3804,LISTAS·PAPP!$AJ$3:$AK$903,2,0))," ",VLOOKUP(W3804,LISTAS·PAPP!$AJ$3:$AK$903,2,0))</f>
        <v xml:space="preserve"> </v>
      </c>
      <c r="Y3804" s="96"/>
      <c r="Z3804" s="97"/>
      <c r="AA3804" s="97"/>
      <c r="AB3804" s="97"/>
      <c r="AC3804" s="97"/>
      <c r="AD3804" s="97"/>
      <c r="AE3804" s="97"/>
      <c r="AF3804" s="97"/>
      <c r="AG3804" s="97"/>
      <c r="AH3804" s="97"/>
      <c r="AI3804" s="97"/>
      <c r="AJ3804" s="97"/>
      <c r="AK3804" s="97"/>
      <c r="AL3804" s="86" t="str">
        <f t="shared" si="178"/>
        <v/>
      </c>
      <c r="AM3804" s="87" t="str">
        <f t="shared" si="179"/>
        <v xml:space="preserve"> </v>
      </c>
      <c r="AN3804" s="1" t="str">
        <f t="shared" si="180"/>
        <v xml:space="preserve"> </v>
      </c>
    </row>
    <row r="3805" spans="1:40" s="88" customFormat="1" x14ac:dyDescent="0.25">
      <c r="A3805" s="92"/>
      <c r="B3805" s="92"/>
      <c r="C3805" s="92"/>
      <c r="D3805" s="92"/>
      <c r="E3805" s="92"/>
      <c r="F3805" s="93"/>
      <c r="G3805" s="94"/>
      <c r="H3805" s="83" t="str">
        <f>IF(M3805&lt;&gt;"",VLOOKUP(M3805,LISTAS·PAPP!$U$3:$Z$8,2,FALSE),"")</f>
        <v/>
      </c>
      <c r="I3805" s="85" t="str">
        <f>IF(M3805&lt;&gt;"",VLOOKUP(M3805,LISTAS·PAPP!$U$3:$Z$8,3,FALSE),"")</f>
        <v/>
      </c>
      <c r="J3805" s="83" t="str">
        <f>IF(M3805&lt;&gt;"",VLOOKUP(M3805,LISTAS·PAPP!$U$3:$Z$8,4,FALSE),"")</f>
        <v/>
      </c>
      <c r="K3805" s="83" t="str">
        <f>IF(C3805&lt;&gt;"",VLOOKUP(C3805,LISTAS·PAPP!$H$3:$O$119,4,FALSE),"")</f>
        <v/>
      </c>
      <c r="L3805" s="85" t="str">
        <f>IF(C3805&lt;&gt;"",VLOOKUP(C3805,LISTAS·PAPP!$H$3:$O$119,8,FALSE),"")</f>
        <v/>
      </c>
      <c r="M3805" s="95"/>
      <c r="N3805" s="92"/>
      <c r="O3805" s="92"/>
      <c r="P3805" s="84" t="str">
        <f>IF(N3805&lt;&gt;"",VLOOKUP(N3805,LISTAS·PAPP!$U$9:$Y$125,5,FALSE),"")</f>
        <v/>
      </c>
      <c r="Q3805" s="83" t="str">
        <f>IF(O3805&lt;&gt;"",VLOOKUP(O3805,LISTAS·PAPP!$U$9:$W$125,3,FALSE),"")</f>
        <v/>
      </c>
      <c r="R3805" s="92"/>
      <c r="S3805" s="173"/>
      <c r="T3805" s="173"/>
      <c r="U3805" s="92"/>
      <c r="V3805" s="92"/>
      <c r="W3805" s="94"/>
      <c r="X3805" s="83" t="str">
        <f>IF(ISERROR(VLOOKUP(W3805,LISTAS·PAPP!$AJ$3:$AK$903,2,0))," ",VLOOKUP(W3805,LISTAS·PAPP!$AJ$3:$AK$903,2,0))</f>
        <v xml:space="preserve"> </v>
      </c>
      <c r="Y3805" s="96"/>
      <c r="Z3805" s="97"/>
      <c r="AA3805" s="97"/>
      <c r="AB3805" s="97"/>
      <c r="AC3805" s="97"/>
      <c r="AD3805" s="97"/>
      <c r="AE3805" s="97"/>
      <c r="AF3805" s="97"/>
      <c r="AG3805" s="97"/>
      <c r="AH3805" s="97"/>
      <c r="AI3805" s="97"/>
      <c r="AJ3805" s="97"/>
      <c r="AK3805" s="97"/>
      <c r="AL3805" s="86" t="str">
        <f t="shared" si="178"/>
        <v/>
      </c>
      <c r="AM3805" s="87" t="str">
        <f t="shared" si="179"/>
        <v xml:space="preserve"> </v>
      </c>
      <c r="AN3805" s="1" t="str">
        <f t="shared" si="180"/>
        <v xml:space="preserve"> </v>
      </c>
    </row>
    <row r="3806" spans="1:40" s="88" customFormat="1" x14ac:dyDescent="0.25">
      <c r="A3806" s="92"/>
      <c r="B3806" s="92"/>
      <c r="C3806" s="92"/>
      <c r="D3806" s="92"/>
      <c r="E3806" s="92"/>
      <c r="F3806" s="93"/>
      <c r="G3806" s="94"/>
      <c r="H3806" s="83" t="str">
        <f>IF(M3806&lt;&gt;"",VLOOKUP(M3806,LISTAS·PAPP!$U$3:$Z$8,2,FALSE),"")</f>
        <v/>
      </c>
      <c r="I3806" s="85" t="str">
        <f>IF(M3806&lt;&gt;"",VLOOKUP(M3806,LISTAS·PAPP!$U$3:$Z$8,3,FALSE),"")</f>
        <v/>
      </c>
      <c r="J3806" s="83" t="str">
        <f>IF(M3806&lt;&gt;"",VLOOKUP(M3806,LISTAS·PAPP!$U$3:$Z$8,4,FALSE),"")</f>
        <v/>
      </c>
      <c r="K3806" s="83" t="str">
        <f>IF(C3806&lt;&gt;"",VLOOKUP(C3806,LISTAS·PAPP!$H$3:$O$119,4,FALSE),"")</f>
        <v/>
      </c>
      <c r="L3806" s="85" t="str">
        <f>IF(C3806&lt;&gt;"",VLOOKUP(C3806,LISTAS·PAPP!$H$3:$O$119,8,FALSE),"")</f>
        <v/>
      </c>
      <c r="M3806" s="95"/>
      <c r="N3806" s="92"/>
      <c r="O3806" s="92"/>
      <c r="P3806" s="84" t="str">
        <f>IF(N3806&lt;&gt;"",VLOOKUP(N3806,LISTAS·PAPP!$U$9:$Y$125,5,FALSE),"")</f>
        <v/>
      </c>
      <c r="Q3806" s="83" t="str">
        <f>IF(O3806&lt;&gt;"",VLOOKUP(O3806,LISTAS·PAPP!$U$9:$W$125,3,FALSE),"")</f>
        <v/>
      </c>
      <c r="R3806" s="92"/>
      <c r="S3806" s="173"/>
      <c r="T3806" s="173"/>
      <c r="U3806" s="92"/>
      <c r="V3806" s="92"/>
      <c r="W3806" s="94"/>
      <c r="X3806" s="83" t="str">
        <f>IF(ISERROR(VLOOKUP(W3806,LISTAS·PAPP!$AJ$3:$AK$903,2,0))," ",VLOOKUP(W3806,LISTAS·PAPP!$AJ$3:$AK$903,2,0))</f>
        <v xml:space="preserve"> </v>
      </c>
      <c r="Y3806" s="96"/>
      <c r="Z3806" s="97"/>
      <c r="AA3806" s="97"/>
      <c r="AB3806" s="97"/>
      <c r="AC3806" s="97"/>
      <c r="AD3806" s="97"/>
      <c r="AE3806" s="97"/>
      <c r="AF3806" s="97"/>
      <c r="AG3806" s="97"/>
      <c r="AH3806" s="97"/>
      <c r="AI3806" s="97"/>
      <c r="AJ3806" s="97"/>
      <c r="AK3806" s="97"/>
      <c r="AL3806" s="86" t="str">
        <f t="shared" si="178"/>
        <v/>
      </c>
      <c r="AM3806" s="87" t="str">
        <f t="shared" si="179"/>
        <v xml:space="preserve"> </v>
      </c>
      <c r="AN3806" s="1" t="str">
        <f t="shared" si="180"/>
        <v xml:space="preserve"> </v>
      </c>
    </row>
    <row r="3807" spans="1:40" s="88" customFormat="1" x14ac:dyDescent="0.25">
      <c r="A3807" s="92"/>
      <c r="B3807" s="92"/>
      <c r="C3807" s="92"/>
      <c r="D3807" s="92"/>
      <c r="E3807" s="92"/>
      <c r="F3807" s="93"/>
      <c r="G3807" s="94"/>
      <c r="H3807" s="83" t="str">
        <f>IF(M3807&lt;&gt;"",VLOOKUP(M3807,LISTAS·PAPP!$U$3:$Z$8,2,FALSE),"")</f>
        <v/>
      </c>
      <c r="I3807" s="85" t="str">
        <f>IF(M3807&lt;&gt;"",VLOOKUP(M3807,LISTAS·PAPP!$U$3:$Z$8,3,FALSE),"")</f>
        <v/>
      </c>
      <c r="J3807" s="83" t="str">
        <f>IF(M3807&lt;&gt;"",VLOOKUP(M3807,LISTAS·PAPP!$U$3:$Z$8,4,FALSE),"")</f>
        <v/>
      </c>
      <c r="K3807" s="83" t="str">
        <f>IF(C3807&lt;&gt;"",VLOOKUP(C3807,LISTAS·PAPP!$H$3:$O$119,4,FALSE),"")</f>
        <v/>
      </c>
      <c r="L3807" s="85" t="str">
        <f>IF(C3807&lt;&gt;"",VLOOKUP(C3807,LISTAS·PAPP!$H$3:$O$119,8,FALSE),"")</f>
        <v/>
      </c>
      <c r="M3807" s="95"/>
      <c r="N3807" s="92"/>
      <c r="O3807" s="92"/>
      <c r="P3807" s="84" t="str">
        <f>IF(N3807&lt;&gt;"",VLOOKUP(N3807,LISTAS·PAPP!$U$9:$Y$125,5,FALSE),"")</f>
        <v/>
      </c>
      <c r="Q3807" s="83" t="str">
        <f>IF(O3807&lt;&gt;"",VLOOKUP(O3807,LISTAS·PAPP!$U$9:$W$125,3,FALSE),"")</f>
        <v/>
      </c>
      <c r="R3807" s="92"/>
      <c r="S3807" s="173"/>
      <c r="T3807" s="173"/>
      <c r="U3807" s="92"/>
      <c r="V3807" s="92"/>
      <c r="W3807" s="94"/>
      <c r="X3807" s="83" t="str">
        <f>IF(ISERROR(VLOOKUP(W3807,LISTAS·PAPP!$AJ$3:$AK$903,2,0))," ",VLOOKUP(W3807,LISTAS·PAPP!$AJ$3:$AK$903,2,0))</f>
        <v xml:space="preserve"> </v>
      </c>
      <c r="Y3807" s="96"/>
      <c r="Z3807" s="97"/>
      <c r="AA3807" s="97"/>
      <c r="AB3807" s="97"/>
      <c r="AC3807" s="97"/>
      <c r="AD3807" s="97"/>
      <c r="AE3807" s="97"/>
      <c r="AF3807" s="97"/>
      <c r="AG3807" s="97"/>
      <c r="AH3807" s="97"/>
      <c r="AI3807" s="97"/>
      <c r="AJ3807" s="97"/>
      <c r="AK3807" s="97"/>
      <c r="AL3807" s="86" t="str">
        <f t="shared" si="178"/>
        <v/>
      </c>
      <c r="AM3807" s="87" t="str">
        <f t="shared" si="179"/>
        <v xml:space="preserve"> </v>
      </c>
      <c r="AN3807" s="1" t="str">
        <f t="shared" si="180"/>
        <v xml:space="preserve"> </v>
      </c>
    </row>
    <row r="3808" spans="1:40" s="88" customFormat="1" x14ac:dyDescent="0.25">
      <c r="A3808" s="92"/>
      <c r="B3808" s="92"/>
      <c r="C3808" s="92"/>
      <c r="D3808" s="92"/>
      <c r="E3808" s="92"/>
      <c r="F3808" s="93"/>
      <c r="G3808" s="94"/>
      <c r="H3808" s="83" t="str">
        <f>IF(M3808&lt;&gt;"",VLOOKUP(M3808,LISTAS·PAPP!$U$3:$Z$8,2,FALSE),"")</f>
        <v/>
      </c>
      <c r="I3808" s="85" t="str">
        <f>IF(M3808&lt;&gt;"",VLOOKUP(M3808,LISTAS·PAPP!$U$3:$Z$8,3,FALSE),"")</f>
        <v/>
      </c>
      <c r="J3808" s="83" t="str">
        <f>IF(M3808&lt;&gt;"",VLOOKUP(M3808,LISTAS·PAPP!$U$3:$Z$8,4,FALSE),"")</f>
        <v/>
      </c>
      <c r="K3808" s="83" t="str">
        <f>IF(C3808&lt;&gt;"",VLOOKUP(C3808,LISTAS·PAPP!$H$3:$O$119,4,FALSE),"")</f>
        <v/>
      </c>
      <c r="L3808" s="85" t="str">
        <f>IF(C3808&lt;&gt;"",VLOOKUP(C3808,LISTAS·PAPP!$H$3:$O$119,8,FALSE),"")</f>
        <v/>
      </c>
      <c r="M3808" s="95"/>
      <c r="N3808" s="92"/>
      <c r="O3808" s="92"/>
      <c r="P3808" s="84" t="str">
        <f>IF(N3808&lt;&gt;"",VLOOKUP(N3808,LISTAS·PAPP!$U$9:$Y$125,5,FALSE),"")</f>
        <v/>
      </c>
      <c r="Q3808" s="83" t="str">
        <f>IF(O3808&lt;&gt;"",VLOOKUP(O3808,LISTAS·PAPP!$U$9:$W$125,3,FALSE),"")</f>
        <v/>
      </c>
      <c r="R3808" s="92"/>
      <c r="S3808" s="173"/>
      <c r="T3808" s="173"/>
      <c r="U3808" s="92"/>
      <c r="V3808" s="92"/>
      <c r="W3808" s="94"/>
      <c r="X3808" s="83" t="str">
        <f>IF(ISERROR(VLOOKUP(W3808,LISTAS·PAPP!$AJ$3:$AK$903,2,0))," ",VLOOKUP(W3808,LISTAS·PAPP!$AJ$3:$AK$903,2,0))</f>
        <v xml:space="preserve"> </v>
      </c>
      <c r="Y3808" s="96"/>
      <c r="Z3808" s="97"/>
      <c r="AA3808" s="97"/>
      <c r="AB3808" s="97"/>
      <c r="AC3808" s="97"/>
      <c r="AD3808" s="97"/>
      <c r="AE3808" s="97"/>
      <c r="AF3808" s="97"/>
      <c r="AG3808" s="97"/>
      <c r="AH3808" s="97"/>
      <c r="AI3808" s="97"/>
      <c r="AJ3808" s="97"/>
      <c r="AK3808" s="97"/>
      <c r="AL3808" s="86" t="str">
        <f t="shared" si="178"/>
        <v/>
      </c>
      <c r="AM3808" s="87" t="str">
        <f t="shared" si="179"/>
        <v xml:space="preserve"> </v>
      </c>
      <c r="AN3808" s="1" t="str">
        <f t="shared" si="180"/>
        <v xml:space="preserve"> </v>
      </c>
    </row>
    <row r="3809" spans="1:40" s="88" customFormat="1" x14ac:dyDescent="0.25">
      <c r="A3809" s="92"/>
      <c r="B3809" s="92"/>
      <c r="C3809" s="92"/>
      <c r="D3809" s="92"/>
      <c r="E3809" s="92"/>
      <c r="F3809" s="93"/>
      <c r="G3809" s="94"/>
      <c r="H3809" s="83" t="str">
        <f>IF(M3809&lt;&gt;"",VLOOKUP(M3809,LISTAS·PAPP!$U$3:$Z$8,2,FALSE),"")</f>
        <v/>
      </c>
      <c r="I3809" s="85" t="str">
        <f>IF(M3809&lt;&gt;"",VLOOKUP(M3809,LISTAS·PAPP!$U$3:$Z$8,3,FALSE),"")</f>
        <v/>
      </c>
      <c r="J3809" s="83" t="str">
        <f>IF(M3809&lt;&gt;"",VLOOKUP(M3809,LISTAS·PAPP!$U$3:$Z$8,4,FALSE),"")</f>
        <v/>
      </c>
      <c r="K3809" s="83" t="str">
        <f>IF(C3809&lt;&gt;"",VLOOKUP(C3809,LISTAS·PAPP!$H$3:$O$119,4,FALSE),"")</f>
        <v/>
      </c>
      <c r="L3809" s="85" t="str">
        <f>IF(C3809&lt;&gt;"",VLOOKUP(C3809,LISTAS·PAPP!$H$3:$O$119,8,FALSE),"")</f>
        <v/>
      </c>
      <c r="M3809" s="95"/>
      <c r="N3809" s="92"/>
      <c r="O3809" s="92"/>
      <c r="P3809" s="84" t="str">
        <f>IF(N3809&lt;&gt;"",VLOOKUP(N3809,LISTAS·PAPP!$U$9:$Y$125,5,FALSE),"")</f>
        <v/>
      </c>
      <c r="Q3809" s="83" t="str">
        <f>IF(O3809&lt;&gt;"",VLOOKUP(O3809,LISTAS·PAPP!$U$9:$W$125,3,FALSE),"")</f>
        <v/>
      </c>
      <c r="R3809" s="92"/>
      <c r="S3809" s="173"/>
      <c r="T3809" s="173"/>
      <c r="U3809" s="92"/>
      <c r="V3809" s="92"/>
      <c r="W3809" s="94"/>
      <c r="X3809" s="83" t="str">
        <f>IF(ISERROR(VLOOKUP(W3809,LISTAS·PAPP!$AJ$3:$AK$903,2,0))," ",VLOOKUP(W3809,LISTAS·PAPP!$AJ$3:$AK$903,2,0))</f>
        <v xml:space="preserve"> </v>
      </c>
      <c r="Y3809" s="96"/>
      <c r="Z3809" s="97"/>
      <c r="AA3809" s="97"/>
      <c r="AB3809" s="97"/>
      <c r="AC3809" s="97"/>
      <c r="AD3809" s="97"/>
      <c r="AE3809" s="97"/>
      <c r="AF3809" s="97"/>
      <c r="AG3809" s="97"/>
      <c r="AH3809" s="97"/>
      <c r="AI3809" s="97"/>
      <c r="AJ3809" s="97"/>
      <c r="AK3809" s="97"/>
      <c r="AL3809" s="86" t="str">
        <f t="shared" si="178"/>
        <v/>
      </c>
      <c r="AM3809" s="87" t="str">
        <f t="shared" si="179"/>
        <v xml:space="preserve"> </v>
      </c>
      <c r="AN3809" s="1" t="str">
        <f t="shared" si="180"/>
        <v xml:space="preserve"> </v>
      </c>
    </row>
    <row r="3810" spans="1:40" s="88" customFormat="1" x14ac:dyDescent="0.25">
      <c r="A3810" s="92"/>
      <c r="B3810" s="92"/>
      <c r="C3810" s="92"/>
      <c r="D3810" s="92"/>
      <c r="E3810" s="92"/>
      <c r="F3810" s="93"/>
      <c r="G3810" s="94"/>
      <c r="H3810" s="83" t="str">
        <f>IF(M3810&lt;&gt;"",VLOOKUP(M3810,LISTAS·PAPP!$U$3:$Z$8,2,FALSE),"")</f>
        <v/>
      </c>
      <c r="I3810" s="85" t="str">
        <f>IF(M3810&lt;&gt;"",VLOOKUP(M3810,LISTAS·PAPP!$U$3:$Z$8,3,FALSE),"")</f>
        <v/>
      </c>
      <c r="J3810" s="83" t="str">
        <f>IF(M3810&lt;&gt;"",VLOOKUP(M3810,LISTAS·PAPP!$U$3:$Z$8,4,FALSE),"")</f>
        <v/>
      </c>
      <c r="K3810" s="83" t="str">
        <f>IF(C3810&lt;&gt;"",VLOOKUP(C3810,LISTAS·PAPP!$H$3:$O$119,4,FALSE),"")</f>
        <v/>
      </c>
      <c r="L3810" s="85" t="str">
        <f>IF(C3810&lt;&gt;"",VLOOKUP(C3810,LISTAS·PAPP!$H$3:$O$119,8,FALSE),"")</f>
        <v/>
      </c>
      <c r="M3810" s="95"/>
      <c r="N3810" s="92"/>
      <c r="O3810" s="92"/>
      <c r="P3810" s="84" t="str">
        <f>IF(N3810&lt;&gt;"",VLOOKUP(N3810,LISTAS·PAPP!$U$9:$Y$125,5,FALSE),"")</f>
        <v/>
      </c>
      <c r="Q3810" s="83" t="str">
        <f>IF(O3810&lt;&gt;"",VLOOKUP(O3810,LISTAS·PAPP!$U$9:$W$125,3,FALSE),"")</f>
        <v/>
      </c>
      <c r="R3810" s="92"/>
      <c r="S3810" s="173"/>
      <c r="T3810" s="173"/>
      <c r="U3810" s="92"/>
      <c r="V3810" s="92"/>
      <c r="W3810" s="94"/>
      <c r="X3810" s="83" t="str">
        <f>IF(ISERROR(VLOOKUP(W3810,LISTAS·PAPP!$AJ$3:$AK$903,2,0))," ",VLOOKUP(W3810,LISTAS·PAPP!$AJ$3:$AK$903,2,0))</f>
        <v xml:space="preserve"> </v>
      </c>
      <c r="Y3810" s="96"/>
      <c r="Z3810" s="97"/>
      <c r="AA3810" s="97"/>
      <c r="AB3810" s="97"/>
      <c r="AC3810" s="97"/>
      <c r="AD3810" s="97"/>
      <c r="AE3810" s="97"/>
      <c r="AF3810" s="97"/>
      <c r="AG3810" s="97"/>
      <c r="AH3810" s="97"/>
      <c r="AI3810" s="97"/>
      <c r="AJ3810" s="97"/>
      <c r="AK3810" s="97"/>
      <c r="AL3810" s="86" t="str">
        <f t="shared" si="178"/>
        <v/>
      </c>
      <c r="AM3810" s="87" t="str">
        <f t="shared" si="179"/>
        <v xml:space="preserve"> </v>
      </c>
      <c r="AN3810" s="1" t="str">
        <f t="shared" si="180"/>
        <v xml:space="preserve"> </v>
      </c>
    </row>
    <row r="3811" spans="1:40" s="88" customFormat="1" x14ac:dyDescent="0.25">
      <c r="A3811" s="92"/>
      <c r="B3811" s="92"/>
      <c r="C3811" s="92"/>
      <c r="D3811" s="92"/>
      <c r="E3811" s="92"/>
      <c r="F3811" s="93"/>
      <c r="G3811" s="94"/>
      <c r="H3811" s="83" t="str">
        <f>IF(M3811&lt;&gt;"",VLOOKUP(M3811,LISTAS·PAPP!$U$3:$Z$8,2,FALSE),"")</f>
        <v/>
      </c>
      <c r="I3811" s="85" t="str">
        <f>IF(M3811&lt;&gt;"",VLOOKUP(M3811,LISTAS·PAPP!$U$3:$Z$8,3,FALSE),"")</f>
        <v/>
      </c>
      <c r="J3811" s="83" t="str">
        <f>IF(M3811&lt;&gt;"",VLOOKUP(M3811,LISTAS·PAPP!$U$3:$Z$8,4,FALSE),"")</f>
        <v/>
      </c>
      <c r="K3811" s="83" t="str">
        <f>IF(C3811&lt;&gt;"",VLOOKUP(C3811,LISTAS·PAPP!$H$3:$O$119,4,FALSE),"")</f>
        <v/>
      </c>
      <c r="L3811" s="85" t="str">
        <f>IF(C3811&lt;&gt;"",VLOOKUP(C3811,LISTAS·PAPP!$H$3:$O$119,8,FALSE),"")</f>
        <v/>
      </c>
      <c r="M3811" s="95"/>
      <c r="N3811" s="92"/>
      <c r="O3811" s="92"/>
      <c r="P3811" s="84" t="str">
        <f>IF(N3811&lt;&gt;"",VLOOKUP(N3811,LISTAS·PAPP!$U$9:$Y$125,5,FALSE),"")</f>
        <v/>
      </c>
      <c r="Q3811" s="83" t="str">
        <f>IF(O3811&lt;&gt;"",VLOOKUP(O3811,LISTAS·PAPP!$U$9:$W$125,3,FALSE),"")</f>
        <v/>
      </c>
      <c r="R3811" s="92"/>
      <c r="S3811" s="173"/>
      <c r="T3811" s="173"/>
      <c r="U3811" s="92"/>
      <c r="V3811" s="92"/>
      <c r="W3811" s="94"/>
      <c r="X3811" s="83" t="str">
        <f>IF(ISERROR(VLOOKUP(W3811,LISTAS·PAPP!$AJ$3:$AK$903,2,0))," ",VLOOKUP(W3811,LISTAS·PAPP!$AJ$3:$AK$903,2,0))</f>
        <v xml:space="preserve"> </v>
      </c>
      <c r="Y3811" s="96"/>
      <c r="Z3811" s="97"/>
      <c r="AA3811" s="97"/>
      <c r="AB3811" s="97"/>
      <c r="AC3811" s="97"/>
      <c r="AD3811" s="97"/>
      <c r="AE3811" s="97"/>
      <c r="AF3811" s="97"/>
      <c r="AG3811" s="97"/>
      <c r="AH3811" s="97"/>
      <c r="AI3811" s="97"/>
      <c r="AJ3811" s="97"/>
      <c r="AK3811" s="97"/>
      <c r="AL3811" s="86" t="str">
        <f t="shared" si="178"/>
        <v/>
      </c>
      <c r="AM3811" s="87" t="str">
        <f t="shared" si="179"/>
        <v xml:space="preserve"> </v>
      </c>
      <c r="AN3811" s="1" t="str">
        <f t="shared" si="180"/>
        <v xml:space="preserve"> </v>
      </c>
    </row>
    <row r="3812" spans="1:40" s="88" customFormat="1" x14ac:dyDescent="0.25">
      <c r="A3812" s="92"/>
      <c r="B3812" s="92"/>
      <c r="C3812" s="92"/>
      <c r="D3812" s="92"/>
      <c r="E3812" s="92"/>
      <c r="F3812" s="93"/>
      <c r="G3812" s="94"/>
      <c r="H3812" s="83" t="str">
        <f>IF(M3812&lt;&gt;"",VLOOKUP(M3812,LISTAS·PAPP!$U$3:$Z$8,2,FALSE),"")</f>
        <v/>
      </c>
      <c r="I3812" s="85" t="str">
        <f>IF(M3812&lt;&gt;"",VLOOKUP(M3812,LISTAS·PAPP!$U$3:$Z$8,3,FALSE),"")</f>
        <v/>
      </c>
      <c r="J3812" s="83" t="str">
        <f>IF(M3812&lt;&gt;"",VLOOKUP(M3812,LISTAS·PAPP!$U$3:$Z$8,4,FALSE),"")</f>
        <v/>
      </c>
      <c r="K3812" s="83" t="str">
        <f>IF(C3812&lt;&gt;"",VLOOKUP(C3812,LISTAS·PAPP!$H$3:$O$119,4,FALSE),"")</f>
        <v/>
      </c>
      <c r="L3812" s="85" t="str">
        <f>IF(C3812&lt;&gt;"",VLOOKUP(C3812,LISTAS·PAPP!$H$3:$O$119,8,FALSE),"")</f>
        <v/>
      </c>
      <c r="M3812" s="95"/>
      <c r="N3812" s="92"/>
      <c r="O3812" s="92"/>
      <c r="P3812" s="84" t="str">
        <f>IF(N3812&lt;&gt;"",VLOOKUP(N3812,LISTAS·PAPP!$U$9:$Y$125,5,FALSE),"")</f>
        <v/>
      </c>
      <c r="Q3812" s="83" t="str">
        <f>IF(O3812&lt;&gt;"",VLOOKUP(O3812,LISTAS·PAPP!$U$9:$W$125,3,FALSE),"")</f>
        <v/>
      </c>
      <c r="R3812" s="92"/>
      <c r="S3812" s="173"/>
      <c r="T3812" s="173"/>
      <c r="U3812" s="92"/>
      <c r="V3812" s="92"/>
      <c r="W3812" s="94"/>
      <c r="X3812" s="83" t="str">
        <f>IF(ISERROR(VLOOKUP(W3812,LISTAS·PAPP!$AJ$3:$AK$903,2,0))," ",VLOOKUP(W3812,LISTAS·PAPP!$AJ$3:$AK$903,2,0))</f>
        <v xml:space="preserve"> </v>
      </c>
      <c r="Y3812" s="96"/>
      <c r="Z3812" s="97"/>
      <c r="AA3812" s="97"/>
      <c r="AB3812" s="97"/>
      <c r="AC3812" s="97"/>
      <c r="AD3812" s="97"/>
      <c r="AE3812" s="97"/>
      <c r="AF3812" s="97"/>
      <c r="AG3812" s="97"/>
      <c r="AH3812" s="97"/>
      <c r="AI3812" s="97"/>
      <c r="AJ3812" s="97"/>
      <c r="AK3812" s="97"/>
      <c r="AL3812" s="86" t="str">
        <f t="shared" si="178"/>
        <v/>
      </c>
      <c r="AM3812" s="87" t="str">
        <f t="shared" si="179"/>
        <v xml:space="preserve"> </v>
      </c>
      <c r="AN3812" s="1" t="str">
        <f t="shared" si="180"/>
        <v xml:space="preserve"> </v>
      </c>
    </row>
    <row r="3813" spans="1:40" s="88" customFormat="1" x14ac:dyDescent="0.25">
      <c r="A3813" s="92"/>
      <c r="B3813" s="92"/>
      <c r="C3813" s="92"/>
      <c r="D3813" s="92"/>
      <c r="E3813" s="92"/>
      <c r="F3813" s="93"/>
      <c r="G3813" s="94"/>
      <c r="H3813" s="83" t="str">
        <f>IF(M3813&lt;&gt;"",VLOOKUP(M3813,LISTAS·PAPP!$U$3:$Z$8,2,FALSE),"")</f>
        <v/>
      </c>
      <c r="I3813" s="85" t="str">
        <f>IF(M3813&lt;&gt;"",VLOOKUP(M3813,LISTAS·PAPP!$U$3:$Z$8,3,FALSE),"")</f>
        <v/>
      </c>
      <c r="J3813" s="83" t="str">
        <f>IF(M3813&lt;&gt;"",VLOOKUP(M3813,LISTAS·PAPP!$U$3:$Z$8,4,FALSE),"")</f>
        <v/>
      </c>
      <c r="K3813" s="83" t="str">
        <f>IF(C3813&lt;&gt;"",VLOOKUP(C3813,LISTAS·PAPP!$H$3:$O$119,4,FALSE),"")</f>
        <v/>
      </c>
      <c r="L3813" s="85" t="str">
        <f>IF(C3813&lt;&gt;"",VLOOKUP(C3813,LISTAS·PAPP!$H$3:$O$119,8,FALSE),"")</f>
        <v/>
      </c>
      <c r="M3813" s="95"/>
      <c r="N3813" s="92"/>
      <c r="O3813" s="92"/>
      <c r="P3813" s="84" t="str">
        <f>IF(N3813&lt;&gt;"",VLOOKUP(N3813,LISTAS·PAPP!$U$9:$Y$125,5,FALSE),"")</f>
        <v/>
      </c>
      <c r="Q3813" s="83" t="str">
        <f>IF(O3813&lt;&gt;"",VLOOKUP(O3813,LISTAS·PAPP!$U$9:$W$125,3,FALSE),"")</f>
        <v/>
      </c>
      <c r="R3813" s="92"/>
      <c r="S3813" s="173"/>
      <c r="T3813" s="173"/>
      <c r="U3813" s="92"/>
      <c r="V3813" s="92"/>
      <c r="W3813" s="94"/>
      <c r="X3813" s="83" t="str">
        <f>IF(ISERROR(VLOOKUP(W3813,LISTAS·PAPP!$AJ$3:$AK$903,2,0))," ",VLOOKUP(W3813,LISTAS·PAPP!$AJ$3:$AK$903,2,0))</f>
        <v xml:space="preserve"> </v>
      </c>
      <c r="Y3813" s="96"/>
      <c r="Z3813" s="97"/>
      <c r="AA3813" s="97"/>
      <c r="AB3813" s="97"/>
      <c r="AC3813" s="97"/>
      <c r="AD3813" s="97"/>
      <c r="AE3813" s="97"/>
      <c r="AF3813" s="97"/>
      <c r="AG3813" s="97"/>
      <c r="AH3813" s="97"/>
      <c r="AI3813" s="97"/>
      <c r="AJ3813" s="97"/>
      <c r="AK3813" s="97"/>
      <c r="AL3813" s="86" t="str">
        <f t="shared" si="178"/>
        <v/>
      </c>
      <c r="AM3813" s="87" t="str">
        <f t="shared" si="179"/>
        <v xml:space="preserve"> </v>
      </c>
      <c r="AN3813" s="1" t="str">
        <f t="shared" si="180"/>
        <v xml:space="preserve"> </v>
      </c>
    </row>
    <row r="3814" spans="1:40" s="88" customFormat="1" x14ac:dyDescent="0.25">
      <c r="A3814" s="92"/>
      <c r="B3814" s="92"/>
      <c r="C3814" s="92"/>
      <c r="D3814" s="92"/>
      <c r="E3814" s="92"/>
      <c r="F3814" s="93"/>
      <c r="G3814" s="94"/>
      <c r="H3814" s="83" t="str">
        <f>IF(M3814&lt;&gt;"",VLOOKUP(M3814,LISTAS·PAPP!$U$3:$Z$8,2,FALSE),"")</f>
        <v/>
      </c>
      <c r="I3814" s="85" t="str">
        <f>IF(M3814&lt;&gt;"",VLOOKUP(M3814,LISTAS·PAPP!$U$3:$Z$8,3,FALSE),"")</f>
        <v/>
      </c>
      <c r="J3814" s="83" t="str">
        <f>IF(M3814&lt;&gt;"",VLOOKUP(M3814,LISTAS·PAPP!$U$3:$Z$8,4,FALSE),"")</f>
        <v/>
      </c>
      <c r="K3814" s="83" t="str">
        <f>IF(C3814&lt;&gt;"",VLOOKUP(C3814,LISTAS·PAPP!$H$3:$O$119,4,FALSE),"")</f>
        <v/>
      </c>
      <c r="L3814" s="85" t="str">
        <f>IF(C3814&lt;&gt;"",VLOOKUP(C3814,LISTAS·PAPP!$H$3:$O$119,8,FALSE),"")</f>
        <v/>
      </c>
      <c r="M3814" s="95"/>
      <c r="N3814" s="92"/>
      <c r="O3814" s="92"/>
      <c r="P3814" s="84" t="str">
        <f>IF(N3814&lt;&gt;"",VLOOKUP(N3814,LISTAS·PAPP!$U$9:$Y$125,5,FALSE),"")</f>
        <v/>
      </c>
      <c r="Q3814" s="83" t="str">
        <f>IF(O3814&lt;&gt;"",VLOOKUP(O3814,LISTAS·PAPP!$U$9:$W$125,3,FALSE),"")</f>
        <v/>
      </c>
      <c r="R3814" s="92"/>
      <c r="S3814" s="173"/>
      <c r="T3814" s="173"/>
      <c r="U3814" s="92"/>
      <c r="V3814" s="92"/>
      <c r="W3814" s="94"/>
      <c r="X3814" s="83" t="str">
        <f>IF(ISERROR(VLOOKUP(W3814,LISTAS·PAPP!$AJ$3:$AK$903,2,0))," ",VLOOKUP(W3814,LISTAS·PAPP!$AJ$3:$AK$903,2,0))</f>
        <v xml:space="preserve"> </v>
      </c>
      <c r="Y3814" s="96"/>
      <c r="Z3814" s="97"/>
      <c r="AA3814" s="97"/>
      <c r="AB3814" s="97"/>
      <c r="AC3814" s="97"/>
      <c r="AD3814" s="97"/>
      <c r="AE3814" s="97"/>
      <c r="AF3814" s="97"/>
      <c r="AG3814" s="97"/>
      <c r="AH3814" s="97"/>
      <c r="AI3814" s="97"/>
      <c r="AJ3814" s="97"/>
      <c r="AK3814" s="97"/>
      <c r="AL3814" s="86" t="str">
        <f t="shared" si="178"/>
        <v/>
      </c>
      <c r="AM3814" s="87" t="str">
        <f t="shared" si="179"/>
        <v xml:space="preserve"> </v>
      </c>
      <c r="AN3814" s="1" t="str">
        <f t="shared" si="180"/>
        <v xml:space="preserve"> </v>
      </c>
    </row>
    <row r="3815" spans="1:40" s="88" customFormat="1" x14ac:dyDescent="0.25">
      <c r="A3815" s="92"/>
      <c r="B3815" s="92"/>
      <c r="C3815" s="92"/>
      <c r="D3815" s="92"/>
      <c r="E3815" s="92"/>
      <c r="F3815" s="93"/>
      <c r="G3815" s="94"/>
      <c r="H3815" s="83" t="str">
        <f>IF(M3815&lt;&gt;"",VLOOKUP(M3815,LISTAS·PAPP!$U$3:$Z$8,2,FALSE),"")</f>
        <v/>
      </c>
      <c r="I3815" s="85" t="str">
        <f>IF(M3815&lt;&gt;"",VLOOKUP(M3815,LISTAS·PAPP!$U$3:$Z$8,3,FALSE),"")</f>
        <v/>
      </c>
      <c r="J3815" s="83" t="str">
        <f>IF(M3815&lt;&gt;"",VLOOKUP(M3815,LISTAS·PAPP!$U$3:$Z$8,4,FALSE),"")</f>
        <v/>
      </c>
      <c r="K3815" s="83" t="str">
        <f>IF(C3815&lt;&gt;"",VLOOKUP(C3815,LISTAS·PAPP!$H$3:$O$119,4,FALSE),"")</f>
        <v/>
      </c>
      <c r="L3815" s="85" t="str">
        <f>IF(C3815&lt;&gt;"",VLOOKUP(C3815,LISTAS·PAPP!$H$3:$O$119,8,FALSE),"")</f>
        <v/>
      </c>
      <c r="M3815" s="95"/>
      <c r="N3815" s="92"/>
      <c r="O3815" s="92"/>
      <c r="P3815" s="84" t="str">
        <f>IF(N3815&lt;&gt;"",VLOOKUP(N3815,LISTAS·PAPP!$U$9:$Y$125,5,FALSE),"")</f>
        <v/>
      </c>
      <c r="Q3815" s="83" t="str">
        <f>IF(O3815&lt;&gt;"",VLOOKUP(O3815,LISTAS·PAPP!$U$9:$W$125,3,FALSE),"")</f>
        <v/>
      </c>
      <c r="R3815" s="92"/>
      <c r="S3815" s="173"/>
      <c r="T3815" s="173"/>
      <c r="U3815" s="92"/>
      <c r="V3815" s="92"/>
      <c r="W3815" s="94"/>
      <c r="X3815" s="83" t="str">
        <f>IF(ISERROR(VLOOKUP(W3815,LISTAS·PAPP!$AJ$3:$AK$903,2,0))," ",VLOOKUP(W3815,LISTAS·PAPP!$AJ$3:$AK$903,2,0))</f>
        <v xml:space="preserve"> </v>
      </c>
      <c r="Y3815" s="96"/>
      <c r="Z3815" s="97"/>
      <c r="AA3815" s="97"/>
      <c r="AB3815" s="97"/>
      <c r="AC3815" s="97"/>
      <c r="AD3815" s="97"/>
      <c r="AE3815" s="97"/>
      <c r="AF3815" s="97"/>
      <c r="AG3815" s="97"/>
      <c r="AH3815" s="97"/>
      <c r="AI3815" s="97"/>
      <c r="AJ3815" s="97"/>
      <c r="AK3815" s="97"/>
      <c r="AL3815" s="86" t="str">
        <f t="shared" si="178"/>
        <v/>
      </c>
      <c r="AM3815" s="87" t="str">
        <f t="shared" si="179"/>
        <v xml:space="preserve"> </v>
      </c>
      <c r="AN3815" s="1" t="str">
        <f t="shared" si="180"/>
        <v xml:space="preserve"> </v>
      </c>
    </row>
    <row r="3816" spans="1:40" s="88" customFormat="1" x14ac:dyDescent="0.25">
      <c r="A3816" s="92"/>
      <c r="B3816" s="92"/>
      <c r="C3816" s="92"/>
      <c r="D3816" s="92"/>
      <c r="E3816" s="92"/>
      <c r="F3816" s="93"/>
      <c r="G3816" s="94"/>
      <c r="H3816" s="83" t="str">
        <f>IF(M3816&lt;&gt;"",VLOOKUP(M3816,LISTAS·PAPP!$U$3:$Z$8,2,FALSE),"")</f>
        <v/>
      </c>
      <c r="I3816" s="85" t="str">
        <f>IF(M3816&lt;&gt;"",VLOOKUP(M3816,LISTAS·PAPP!$U$3:$Z$8,3,FALSE),"")</f>
        <v/>
      </c>
      <c r="J3816" s="83" t="str">
        <f>IF(M3816&lt;&gt;"",VLOOKUP(M3816,LISTAS·PAPP!$U$3:$Z$8,4,FALSE),"")</f>
        <v/>
      </c>
      <c r="K3816" s="83" t="str">
        <f>IF(C3816&lt;&gt;"",VLOOKUP(C3816,LISTAS·PAPP!$H$3:$O$119,4,FALSE),"")</f>
        <v/>
      </c>
      <c r="L3816" s="85" t="str">
        <f>IF(C3816&lt;&gt;"",VLOOKUP(C3816,LISTAS·PAPP!$H$3:$O$119,8,FALSE),"")</f>
        <v/>
      </c>
      <c r="M3816" s="95"/>
      <c r="N3816" s="92"/>
      <c r="O3816" s="92"/>
      <c r="P3816" s="84" t="str">
        <f>IF(N3816&lt;&gt;"",VLOOKUP(N3816,LISTAS·PAPP!$U$9:$Y$125,5,FALSE),"")</f>
        <v/>
      </c>
      <c r="Q3816" s="83" t="str">
        <f>IF(O3816&lt;&gt;"",VLOOKUP(O3816,LISTAS·PAPP!$U$9:$W$125,3,FALSE),"")</f>
        <v/>
      </c>
      <c r="R3816" s="92"/>
      <c r="S3816" s="173"/>
      <c r="T3816" s="173"/>
      <c r="U3816" s="92"/>
      <c r="V3816" s="92"/>
      <c r="W3816" s="94"/>
      <c r="X3816" s="83" t="str">
        <f>IF(ISERROR(VLOOKUP(W3816,LISTAS·PAPP!$AJ$3:$AK$903,2,0))," ",VLOOKUP(W3816,LISTAS·PAPP!$AJ$3:$AK$903,2,0))</f>
        <v xml:space="preserve"> </v>
      </c>
      <c r="Y3816" s="96"/>
      <c r="Z3816" s="97"/>
      <c r="AA3816" s="97"/>
      <c r="AB3816" s="97"/>
      <c r="AC3816" s="97"/>
      <c r="AD3816" s="97"/>
      <c r="AE3816" s="97"/>
      <c r="AF3816" s="97"/>
      <c r="AG3816" s="97"/>
      <c r="AH3816" s="97"/>
      <c r="AI3816" s="97"/>
      <c r="AJ3816" s="97"/>
      <c r="AK3816" s="97"/>
      <c r="AL3816" s="86" t="str">
        <f t="shared" si="178"/>
        <v/>
      </c>
      <c r="AM3816" s="87" t="str">
        <f t="shared" si="179"/>
        <v xml:space="preserve"> </v>
      </c>
      <c r="AN3816" s="1" t="str">
        <f t="shared" si="180"/>
        <v xml:space="preserve"> </v>
      </c>
    </row>
    <row r="3817" spans="1:40" s="88" customFormat="1" x14ac:dyDescent="0.25">
      <c r="A3817" s="92"/>
      <c r="B3817" s="92"/>
      <c r="C3817" s="92"/>
      <c r="D3817" s="92"/>
      <c r="E3817" s="92"/>
      <c r="F3817" s="93"/>
      <c r="G3817" s="94"/>
      <c r="H3817" s="83" t="str">
        <f>IF(M3817&lt;&gt;"",VLOOKUP(M3817,LISTAS·PAPP!$U$3:$Z$8,2,FALSE),"")</f>
        <v/>
      </c>
      <c r="I3817" s="85" t="str">
        <f>IF(M3817&lt;&gt;"",VLOOKUP(M3817,LISTAS·PAPP!$U$3:$Z$8,3,FALSE),"")</f>
        <v/>
      </c>
      <c r="J3817" s="83" t="str">
        <f>IF(M3817&lt;&gt;"",VLOOKUP(M3817,LISTAS·PAPP!$U$3:$Z$8,4,FALSE),"")</f>
        <v/>
      </c>
      <c r="K3817" s="83" t="str">
        <f>IF(C3817&lt;&gt;"",VLOOKUP(C3817,LISTAS·PAPP!$H$3:$O$119,4,FALSE),"")</f>
        <v/>
      </c>
      <c r="L3817" s="85" t="str">
        <f>IF(C3817&lt;&gt;"",VLOOKUP(C3817,LISTAS·PAPP!$H$3:$O$119,8,FALSE),"")</f>
        <v/>
      </c>
      <c r="M3817" s="95"/>
      <c r="N3817" s="92"/>
      <c r="O3817" s="92"/>
      <c r="P3817" s="84" t="str">
        <f>IF(N3817&lt;&gt;"",VLOOKUP(N3817,LISTAS·PAPP!$U$9:$Y$125,5,FALSE),"")</f>
        <v/>
      </c>
      <c r="Q3817" s="83" t="str">
        <f>IF(O3817&lt;&gt;"",VLOOKUP(O3817,LISTAS·PAPP!$U$9:$W$125,3,FALSE),"")</f>
        <v/>
      </c>
      <c r="R3817" s="92"/>
      <c r="S3817" s="173"/>
      <c r="T3817" s="173"/>
      <c r="U3817" s="92"/>
      <c r="V3817" s="92"/>
      <c r="W3817" s="94"/>
      <c r="X3817" s="83" t="str">
        <f>IF(ISERROR(VLOOKUP(W3817,LISTAS·PAPP!$AJ$3:$AK$903,2,0))," ",VLOOKUP(W3817,LISTAS·PAPP!$AJ$3:$AK$903,2,0))</f>
        <v xml:space="preserve"> </v>
      </c>
      <c r="Y3817" s="96"/>
      <c r="Z3817" s="97"/>
      <c r="AA3817" s="97"/>
      <c r="AB3817" s="97"/>
      <c r="AC3817" s="97"/>
      <c r="AD3817" s="97"/>
      <c r="AE3817" s="97"/>
      <c r="AF3817" s="97"/>
      <c r="AG3817" s="97"/>
      <c r="AH3817" s="97"/>
      <c r="AI3817" s="97"/>
      <c r="AJ3817" s="97"/>
      <c r="AK3817" s="97"/>
      <c r="AL3817" s="86" t="str">
        <f t="shared" si="178"/>
        <v/>
      </c>
      <c r="AM3817" s="87" t="str">
        <f t="shared" si="179"/>
        <v xml:space="preserve"> </v>
      </c>
      <c r="AN3817" s="1" t="str">
        <f t="shared" si="180"/>
        <v xml:space="preserve"> </v>
      </c>
    </row>
    <row r="3818" spans="1:40" s="88" customFormat="1" x14ac:dyDescent="0.25">
      <c r="A3818" s="92"/>
      <c r="B3818" s="92"/>
      <c r="C3818" s="92"/>
      <c r="D3818" s="92"/>
      <c r="E3818" s="92"/>
      <c r="F3818" s="93"/>
      <c r="G3818" s="94"/>
      <c r="H3818" s="83" t="str">
        <f>IF(M3818&lt;&gt;"",VLOOKUP(M3818,LISTAS·PAPP!$U$3:$Z$8,2,FALSE),"")</f>
        <v/>
      </c>
      <c r="I3818" s="85" t="str">
        <f>IF(M3818&lt;&gt;"",VLOOKUP(M3818,LISTAS·PAPP!$U$3:$Z$8,3,FALSE),"")</f>
        <v/>
      </c>
      <c r="J3818" s="83" t="str">
        <f>IF(M3818&lt;&gt;"",VLOOKUP(M3818,LISTAS·PAPP!$U$3:$Z$8,4,FALSE),"")</f>
        <v/>
      </c>
      <c r="K3818" s="83" t="str">
        <f>IF(C3818&lt;&gt;"",VLOOKUP(C3818,LISTAS·PAPP!$H$3:$O$119,4,FALSE),"")</f>
        <v/>
      </c>
      <c r="L3818" s="85" t="str">
        <f>IF(C3818&lt;&gt;"",VLOOKUP(C3818,LISTAS·PAPP!$H$3:$O$119,8,FALSE),"")</f>
        <v/>
      </c>
      <c r="M3818" s="95"/>
      <c r="N3818" s="92"/>
      <c r="O3818" s="92"/>
      <c r="P3818" s="84" t="str">
        <f>IF(N3818&lt;&gt;"",VLOOKUP(N3818,LISTAS·PAPP!$U$9:$Y$125,5,FALSE),"")</f>
        <v/>
      </c>
      <c r="Q3818" s="83" t="str">
        <f>IF(O3818&lt;&gt;"",VLOOKUP(O3818,LISTAS·PAPP!$U$9:$W$125,3,FALSE),"")</f>
        <v/>
      </c>
      <c r="R3818" s="92"/>
      <c r="S3818" s="173"/>
      <c r="T3818" s="173"/>
      <c r="U3818" s="92"/>
      <c r="V3818" s="92"/>
      <c r="W3818" s="94"/>
      <c r="X3818" s="83" t="str">
        <f>IF(ISERROR(VLOOKUP(W3818,LISTAS·PAPP!$AJ$3:$AK$903,2,0))," ",VLOOKUP(W3818,LISTAS·PAPP!$AJ$3:$AK$903,2,0))</f>
        <v xml:space="preserve"> </v>
      </c>
      <c r="Y3818" s="96"/>
      <c r="Z3818" s="97"/>
      <c r="AA3818" s="97"/>
      <c r="AB3818" s="97"/>
      <c r="AC3818" s="97"/>
      <c r="AD3818" s="97"/>
      <c r="AE3818" s="97"/>
      <c r="AF3818" s="97"/>
      <c r="AG3818" s="97"/>
      <c r="AH3818" s="97"/>
      <c r="AI3818" s="97"/>
      <c r="AJ3818" s="97"/>
      <c r="AK3818" s="97"/>
      <c r="AL3818" s="86" t="str">
        <f t="shared" si="178"/>
        <v/>
      </c>
      <c r="AM3818" s="87" t="str">
        <f t="shared" si="179"/>
        <v xml:space="preserve"> </v>
      </c>
      <c r="AN3818" s="1" t="str">
        <f t="shared" si="180"/>
        <v xml:space="preserve"> </v>
      </c>
    </row>
    <row r="3819" spans="1:40" s="88" customFormat="1" x14ac:dyDescent="0.25">
      <c r="A3819" s="92"/>
      <c r="B3819" s="92"/>
      <c r="C3819" s="92"/>
      <c r="D3819" s="92"/>
      <c r="E3819" s="92"/>
      <c r="F3819" s="93"/>
      <c r="G3819" s="94"/>
      <c r="H3819" s="83" t="str">
        <f>IF(M3819&lt;&gt;"",VLOOKUP(M3819,LISTAS·PAPP!$U$3:$Z$8,2,FALSE),"")</f>
        <v/>
      </c>
      <c r="I3819" s="85" t="str">
        <f>IF(M3819&lt;&gt;"",VLOOKUP(M3819,LISTAS·PAPP!$U$3:$Z$8,3,FALSE),"")</f>
        <v/>
      </c>
      <c r="J3819" s="83" t="str">
        <f>IF(M3819&lt;&gt;"",VLOOKUP(M3819,LISTAS·PAPP!$U$3:$Z$8,4,FALSE),"")</f>
        <v/>
      </c>
      <c r="K3819" s="83" t="str">
        <f>IF(C3819&lt;&gt;"",VLOOKUP(C3819,LISTAS·PAPP!$H$3:$O$119,4,FALSE),"")</f>
        <v/>
      </c>
      <c r="L3819" s="85" t="str">
        <f>IF(C3819&lt;&gt;"",VLOOKUP(C3819,LISTAS·PAPP!$H$3:$O$119,8,FALSE),"")</f>
        <v/>
      </c>
      <c r="M3819" s="95"/>
      <c r="N3819" s="92"/>
      <c r="O3819" s="92"/>
      <c r="P3819" s="84" t="str">
        <f>IF(N3819&lt;&gt;"",VLOOKUP(N3819,LISTAS·PAPP!$U$9:$Y$125,5,FALSE),"")</f>
        <v/>
      </c>
      <c r="Q3819" s="83" t="str">
        <f>IF(O3819&lt;&gt;"",VLOOKUP(O3819,LISTAS·PAPP!$U$9:$W$125,3,FALSE),"")</f>
        <v/>
      </c>
      <c r="R3819" s="92"/>
      <c r="S3819" s="173"/>
      <c r="T3819" s="173"/>
      <c r="U3819" s="92"/>
      <c r="V3819" s="92"/>
      <c r="W3819" s="94"/>
      <c r="X3819" s="83" t="str">
        <f>IF(ISERROR(VLOOKUP(W3819,LISTAS·PAPP!$AJ$3:$AK$903,2,0))," ",VLOOKUP(W3819,LISTAS·PAPP!$AJ$3:$AK$903,2,0))</f>
        <v xml:space="preserve"> </v>
      </c>
      <c r="Y3819" s="96"/>
      <c r="Z3819" s="97"/>
      <c r="AA3819" s="97"/>
      <c r="AB3819" s="97"/>
      <c r="AC3819" s="97"/>
      <c r="AD3819" s="97"/>
      <c r="AE3819" s="97"/>
      <c r="AF3819" s="97"/>
      <c r="AG3819" s="97"/>
      <c r="AH3819" s="97"/>
      <c r="AI3819" s="97"/>
      <c r="AJ3819" s="97"/>
      <c r="AK3819" s="97"/>
      <c r="AL3819" s="86" t="str">
        <f t="shared" si="178"/>
        <v/>
      </c>
      <c r="AM3819" s="87" t="str">
        <f t="shared" si="179"/>
        <v xml:space="preserve"> </v>
      </c>
      <c r="AN3819" s="1" t="str">
        <f t="shared" si="180"/>
        <v xml:space="preserve"> </v>
      </c>
    </row>
    <row r="3820" spans="1:40" s="88" customFormat="1" x14ac:dyDescent="0.25">
      <c r="A3820" s="92"/>
      <c r="B3820" s="92"/>
      <c r="C3820" s="92"/>
      <c r="D3820" s="92"/>
      <c r="E3820" s="92"/>
      <c r="F3820" s="93"/>
      <c r="G3820" s="94"/>
      <c r="H3820" s="83" t="str">
        <f>IF(M3820&lt;&gt;"",VLOOKUP(M3820,LISTAS·PAPP!$U$3:$Z$8,2,FALSE),"")</f>
        <v/>
      </c>
      <c r="I3820" s="85" t="str">
        <f>IF(M3820&lt;&gt;"",VLOOKUP(M3820,LISTAS·PAPP!$U$3:$Z$8,3,FALSE),"")</f>
        <v/>
      </c>
      <c r="J3820" s="83" t="str">
        <f>IF(M3820&lt;&gt;"",VLOOKUP(M3820,LISTAS·PAPP!$U$3:$Z$8,4,FALSE),"")</f>
        <v/>
      </c>
      <c r="K3820" s="83" t="str">
        <f>IF(C3820&lt;&gt;"",VLOOKUP(C3820,LISTAS·PAPP!$H$3:$O$119,4,FALSE),"")</f>
        <v/>
      </c>
      <c r="L3820" s="85" t="str">
        <f>IF(C3820&lt;&gt;"",VLOOKUP(C3820,LISTAS·PAPP!$H$3:$O$119,8,FALSE),"")</f>
        <v/>
      </c>
      <c r="M3820" s="95"/>
      <c r="N3820" s="92"/>
      <c r="O3820" s="92"/>
      <c r="P3820" s="84" t="str">
        <f>IF(N3820&lt;&gt;"",VLOOKUP(N3820,LISTAS·PAPP!$U$9:$Y$125,5,FALSE),"")</f>
        <v/>
      </c>
      <c r="Q3820" s="83" t="str">
        <f>IF(O3820&lt;&gt;"",VLOOKUP(O3820,LISTAS·PAPP!$U$9:$W$125,3,FALSE),"")</f>
        <v/>
      </c>
      <c r="R3820" s="92"/>
      <c r="S3820" s="173"/>
      <c r="T3820" s="173"/>
      <c r="U3820" s="92"/>
      <c r="V3820" s="92"/>
      <c r="W3820" s="94"/>
      <c r="X3820" s="83" t="str">
        <f>IF(ISERROR(VLOOKUP(W3820,LISTAS·PAPP!$AJ$3:$AK$903,2,0))," ",VLOOKUP(W3820,LISTAS·PAPP!$AJ$3:$AK$903,2,0))</f>
        <v xml:space="preserve"> </v>
      </c>
      <c r="Y3820" s="96"/>
      <c r="Z3820" s="97"/>
      <c r="AA3820" s="97"/>
      <c r="AB3820" s="97"/>
      <c r="AC3820" s="97"/>
      <c r="AD3820" s="97"/>
      <c r="AE3820" s="97"/>
      <c r="AF3820" s="97"/>
      <c r="AG3820" s="97"/>
      <c r="AH3820" s="97"/>
      <c r="AI3820" s="97"/>
      <c r="AJ3820" s="97"/>
      <c r="AK3820" s="97"/>
      <c r="AL3820" s="86" t="str">
        <f t="shared" si="178"/>
        <v/>
      </c>
      <c r="AM3820" s="87" t="str">
        <f t="shared" si="179"/>
        <v xml:space="preserve"> </v>
      </c>
      <c r="AN3820" s="1" t="str">
        <f t="shared" si="180"/>
        <v xml:space="preserve"> </v>
      </c>
    </row>
    <row r="3821" spans="1:40" s="88" customFormat="1" x14ac:dyDescent="0.25">
      <c r="A3821" s="92"/>
      <c r="B3821" s="92"/>
      <c r="C3821" s="92"/>
      <c r="D3821" s="92"/>
      <c r="E3821" s="92"/>
      <c r="F3821" s="93"/>
      <c r="G3821" s="94"/>
      <c r="H3821" s="83" t="str">
        <f>IF(M3821&lt;&gt;"",VLOOKUP(M3821,LISTAS·PAPP!$U$3:$Z$8,2,FALSE),"")</f>
        <v/>
      </c>
      <c r="I3821" s="85" t="str">
        <f>IF(M3821&lt;&gt;"",VLOOKUP(M3821,LISTAS·PAPP!$U$3:$Z$8,3,FALSE),"")</f>
        <v/>
      </c>
      <c r="J3821" s="83" t="str">
        <f>IF(M3821&lt;&gt;"",VLOOKUP(M3821,LISTAS·PAPP!$U$3:$Z$8,4,FALSE),"")</f>
        <v/>
      </c>
      <c r="K3821" s="83" t="str">
        <f>IF(C3821&lt;&gt;"",VLOOKUP(C3821,LISTAS·PAPP!$H$3:$O$119,4,FALSE),"")</f>
        <v/>
      </c>
      <c r="L3821" s="85" t="str">
        <f>IF(C3821&lt;&gt;"",VLOOKUP(C3821,LISTAS·PAPP!$H$3:$O$119,8,FALSE),"")</f>
        <v/>
      </c>
      <c r="M3821" s="95"/>
      <c r="N3821" s="92"/>
      <c r="O3821" s="92"/>
      <c r="P3821" s="84" t="str">
        <f>IF(N3821&lt;&gt;"",VLOOKUP(N3821,LISTAS·PAPP!$U$9:$Y$125,5,FALSE),"")</f>
        <v/>
      </c>
      <c r="Q3821" s="83" t="str">
        <f>IF(O3821&lt;&gt;"",VLOOKUP(O3821,LISTAS·PAPP!$U$9:$W$125,3,FALSE),"")</f>
        <v/>
      </c>
      <c r="R3821" s="92"/>
      <c r="S3821" s="173"/>
      <c r="T3821" s="173"/>
      <c r="U3821" s="92"/>
      <c r="V3821" s="92"/>
      <c r="W3821" s="94"/>
      <c r="X3821" s="83" t="str">
        <f>IF(ISERROR(VLOOKUP(W3821,LISTAS·PAPP!$AJ$3:$AK$903,2,0))," ",VLOOKUP(W3821,LISTAS·PAPP!$AJ$3:$AK$903,2,0))</f>
        <v xml:space="preserve"> </v>
      </c>
      <c r="Y3821" s="96"/>
      <c r="Z3821" s="97"/>
      <c r="AA3821" s="97"/>
      <c r="AB3821" s="97"/>
      <c r="AC3821" s="97"/>
      <c r="AD3821" s="97"/>
      <c r="AE3821" s="97"/>
      <c r="AF3821" s="97"/>
      <c r="AG3821" s="97"/>
      <c r="AH3821" s="97"/>
      <c r="AI3821" s="97"/>
      <c r="AJ3821" s="97"/>
      <c r="AK3821" s="97"/>
      <c r="AL3821" s="86" t="str">
        <f t="shared" si="178"/>
        <v/>
      </c>
      <c r="AM3821" s="87" t="str">
        <f t="shared" si="179"/>
        <v xml:space="preserve"> </v>
      </c>
      <c r="AN3821" s="1" t="str">
        <f t="shared" si="180"/>
        <v xml:space="preserve"> </v>
      </c>
    </row>
    <row r="3822" spans="1:40" s="88" customFormat="1" x14ac:dyDescent="0.25">
      <c r="A3822" s="92"/>
      <c r="B3822" s="92"/>
      <c r="C3822" s="92"/>
      <c r="D3822" s="92"/>
      <c r="E3822" s="92"/>
      <c r="F3822" s="93"/>
      <c r="G3822" s="94"/>
      <c r="H3822" s="83" t="str">
        <f>IF(M3822&lt;&gt;"",VLOOKUP(M3822,LISTAS·PAPP!$U$3:$Z$8,2,FALSE),"")</f>
        <v/>
      </c>
      <c r="I3822" s="85" t="str">
        <f>IF(M3822&lt;&gt;"",VLOOKUP(M3822,LISTAS·PAPP!$U$3:$Z$8,3,FALSE),"")</f>
        <v/>
      </c>
      <c r="J3822" s="83" t="str">
        <f>IF(M3822&lt;&gt;"",VLOOKUP(M3822,LISTAS·PAPP!$U$3:$Z$8,4,FALSE),"")</f>
        <v/>
      </c>
      <c r="K3822" s="83" t="str">
        <f>IF(C3822&lt;&gt;"",VLOOKUP(C3822,LISTAS·PAPP!$H$3:$O$119,4,FALSE),"")</f>
        <v/>
      </c>
      <c r="L3822" s="85" t="str">
        <f>IF(C3822&lt;&gt;"",VLOOKUP(C3822,LISTAS·PAPP!$H$3:$O$119,8,FALSE),"")</f>
        <v/>
      </c>
      <c r="M3822" s="95"/>
      <c r="N3822" s="92"/>
      <c r="O3822" s="92"/>
      <c r="P3822" s="84" t="str">
        <f>IF(N3822&lt;&gt;"",VLOOKUP(N3822,LISTAS·PAPP!$U$9:$Y$125,5,FALSE),"")</f>
        <v/>
      </c>
      <c r="Q3822" s="83" t="str">
        <f>IF(O3822&lt;&gt;"",VLOOKUP(O3822,LISTAS·PAPP!$U$9:$W$125,3,FALSE),"")</f>
        <v/>
      </c>
      <c r="R3822" s="92"/>
      <c r="S3822" s="173"/>
      <c r="T3822" s="173"/>
      <c r="U3822" s="92"/>
      <c r="V3822" s="92"/>
      <c r="W3822" s="94"/>
      <c r="X3822" s="83" t="str">
        <f>IF(ISERROR(VLOOKUP(W3822,LISTAS·PAPP!$AJ$3:$AK$903,2,0))," ",VLOOKUP(W3822,LISTAS·PAPP!$AJ$3:$AK$903,2,0))</f>
        <v xml:space="preserve"> </v>
      </c>
      <c r="Y3822" s="96"/>
      <c r="Z3822" s="97"/>
      <c r="AA3822" s="97"/>
      <c r="AB3822" s="97"/>
      <c r="AC3822" s="97"/>
      <c r="AD3822" s="97"/>
      <c r="AE3822" s="97"/>
      <c r="AF3822" s="97"/>
      <c r="AG3822" s="97"/>
      <c r="AH3822" s="97"/>
      <c r="AI3822" s="97"/>
      <c r="AJ3822" s="97"/>
      <c r="AK3822" s="97"/>
      <c r="AL3822" s="86" t="str">
        <f t="shared" si="178"/>
        <v/>
      </c>
      <c r="AM3822" s="87" t="str">
        <f t="shared" si="179"/>
        <v xml:space="preserve"> </v>
      </c>
      <c r="AN3822" s="1" t="str">
        <f t="shared" si="180"/>
        <v xml:space="preserve"> </v>
      </c>
    </row>
    <row r="3823" spans="1:40" s="88" customFormat="1" x14ac:dyDescent="0.25">
      <c r="A3823" s="92"/>
      <c r="B3823" s="92"/>
      <c r="C3823" s="92"/>
      <c r="D3823" s="92"/>
      <c r="E3823" s="92"/>
      <c r="F3823" s="93"/>
      <c r="G3823" s="94"/>
      <c r="H3823" s="83" t="str">
        <f>IF(M3823&lt;&gt;"",VLOOKUP(M3823,LISTAS·PAPP!$U$3:$Z$8,2,FALSE),"")</f>
        <v/>
      </c>
      <c r="I3823" s="85" t="str">
        <f>IF(M3823&lt;&gt;"",VLOOKUP(M3823,LISTAS·PAPP!$U$3:$Z$8,3,FALSE),"")</f>
        <v/>
      </c>
      <c r="J3823" s="83" t="str">
        <f>IF(M3823&lt;&gt;"",VLOOKUP(M3823,LISTAS·PAPP!$U$3:$Z$8,4,FALSE),"")</f>
        <v/>
      </c>
      <c r="K3823" s="83" t="str">
        <f>IF(C3823&lt;&gt;"",VLOOKUP(C3823,LISTAS·PAPP!$H$3:$O$119,4,FALSE),"")</f>
        <v/>
      </c>
      <c r="L3823" s="85" t="str">
        <f>IF(C3823&lt;&gt;"",VLOOKUP(C3823,LISTAS·PAPP!$H$3:$O$119,8,FALSE),"")</f>
        <v/>
      </c>
      <c r="M3823" s="95"/>
      <c r="N3823" s="92"/>
      <c r="O3823" s="92"/>
      <c r="P3823" s="84" t="str">
        <f>IF(N3823&lt;&gt;"",VLOOKUP(N3823,LISTAS·PAPP!$U$9:$Y$125,5,FALSE),"")</f>
        <v/>
      </c>
      <c r="Q3823" s="83" t="str">
        <f>IF(O3823&lt;&gt;"",VLOOKUP(O3823,LISTAS·PAPP!$U$9:$W$125,3,FALSE),"")</f>
        <v/>
      </c>
      <c r="R3823" s="92"/>
      <c r="S3823" s="173"/>
      <c r="T3823" s="173"/>
      <c r="U3823" s="92"/>
      <c r="V3823" s="92"/>
      <c r="W3823" s="94"/>
      <c r="X3823" s="83" t="str">
        <f>IF(ISERROR(VLOOKUP(W3823,LISTAS·PAPP!$AJ$3:$AK$903,2,0))," ",VLOOKUP(W3823,LISTAS·PAPP!$AJ$3:$AK$903,2,0))</f>
        <v xml:space="preserve"> </v>
      </c>
      <c r="Y3823" s="96"/>
      <c r="Z3823" s="97"/>
      <c r="AA3823" s="97"/>
      <c r="AB3823" s="97"/>
      <c r="AC3823" s="97"/>
      <c r="AD3823" s="97"/>
      <c r="AE3823" s="97"/>
      <c r="AF3823" s="97"/>
      <c r="AG3823" s="97"/>
      <c r="AH3823" s="97"/>
      <c r="AI3823" s="97"/>
      <c r="AJ3823" s="97"/>
      <c r="AK3823" s="97"/>
      <c r="AL3823" s="86" t="str">
        <f t="shared" si="178"/>
        <v/>
      </c>
      <c r="AM3823" s="87" t="str">
        <f t="shared" si="179"/>
        <v xml:space="preserve"> </v>
      </c>
      <c r="AN3823" s="1" t="str">
        <f t="shared" si="180"/>
        <v xml:space="preserve"> </v>
      </c>
    </row>
    <row r="3824" spans="1:40" s="88" customFormat="1" x14ac:dyDescent="0.25">
      <c r="A3824" s="92"/>
      <c r="B3824" s="92"/>
      <c r="C3824" s="92"/>
      <c r="D3824" s="92"/>
      <c r="E3824" s="92"/>
      <c r="F3824" s="93"/>
      <c r="G3824" s="94"/>
      <c r="H3824" s="83" t="str">
        <f>IF(M3824&lt;&gt;"",VLOOKUP(M3824,LISTAS·PAPP!$U$3:$Z$8,2,FALSE),"")</f>
        <v/>
      </c>
      <c r="I3824" s="85" t="str">
        <f>IF(M3824&lt;&gt;"",VLOOKUP(M3824,LISTAS·PAPP!$U$3:$Z$8,3,FALSE),"")</f>
        <v/>
      </c>
      <c r="J3824" s="83" t="str">
        <f>IF(M3824&lt;&gt;"",VLOOKUP(M3824,LISTAS·PAPP!$U$3:$Z$8,4,FALSE),"")</f>
        <v/>
      </c>
      <c r="K3824" s="83" t="str">
        <f>IF(C3824&lt;&gt;"",VLOOKUP(C3824,LISTAS·PAPP!$H$3:$O$119,4,FALSE),"")</f>
        <v/>
      </c>
      <c r="L3824" s="85" t="str">
        <f>IF(C3824&lt;&gt;"",VLOOKUP(C3824,LISTAS·PAPP!$H$3:$O$119,8,FALSE),"")</f>
        <v/>
      </c>
      <c r="M3824" s="95"/>
      <c r="N3824" s="92"/>
      <c r="O3824" s="92"/>
      <c r="P3824" s="84" t="str">
        <f>IF(N3824&lt;&gt;"",VLOOKUP(N3824,LISTAS·PAPP!$U$9:$Y$125,5,FALSE),"")</f>
        <v/>
      </c>
      <c r="Q3824" s="83" t="str">
        <f>IF(O3824&lt;&gt;"",VLOOKUP(O3824,LISTAS·PAPP!$U$9:$W$125,3,FALSE),"")</f>
        <v/>
      </c>
      <c r="R3824" s="92"/>
      <c r="S3824" s="173"/>
      <c r="T3824" s="173"/>
      <c r="U3824" s="92"/>
      <c r="V3824" s="92"/>
      <c r="W3824" s="94"/>
      <c r="X3824" s="83" t="str">
        <f>IF(ISERROR(VLOOKUP(W3824,LISTAS·PAPP!$AJ$3:$AK$903,2,0))," ",VLOOKUP(W3824,LISTAS·PAPP!$AJ$3:$AK$903,2,0))</f>
        <v xml:space="preserve"> </v>
      </c>
      <c r="Y3824" s="96"/>
      <c r="Z3824" s="97"/>
      <c r="AA3824" s="97"/>
      <c r="AB3824" s="97"/>
      <c r="AC3824" s="97"/>
      <c r="AD3824" s="97"/>
      <c r="AE3824" s="97"/>
      <c r="AF3824" s="97"/>
      <c r="AG3824" s="97"/>
      <c r="AH3824" s="97"/>
      <c r="AI3824" s="97"/>
      <c r="AJ3824" s="97"/>
      <c r="AK3824" s="97"/>
      <c r="AL3824" s="86" t="str">
        <f t="shared" si="178"/>
        <v/>
      </c>
      <c r="AM3824" s="87" t="str">
        <f t="shared" si="179"/>
        <v xml:space="preserve"> </v>
      </c>
      <c r="AN3824" s="1" t="str">
        <f t="shared" si="180"/>
        <v xml:space="preserve"> </v>
      </c>
    </row>
    <row r="3825" spans="1:40" s="88" customFormat="1" x14ac:dyDescent="0.25">
      <c r="A3825" s="92"/>
      <c r="B3825" s="92"/>
      <c r="C3825" s="92"/>
      <c r="D3825" s="92"/>
      <c r="E3825" s="92"/>
      <c r="F3825" s="93"/>
      <c r="G3825" s="94"/>
      <c r="H3825" s="83" t="str">
        <f>IF(M3825&lt;&gt;"",VLOOKUP(M3825,LISTAS·PAPP!$U$3:$Z$8,2,FALSE),"")</f>
        <v/>
      </c>
      <c r="I3825" s="85" t="str">
        <f>IF(M3825&lt;&gt;"",VLOOKUP(M3825,LISTAS·PAPP!$U$3:$Z$8,3,FALSE),"")</f>
        <v/>
      </c>
      <c r="J3825" s="83" t="str">
        <f>IF(M3825&lt;&gt;"",VLOOKUP(M3825,LISTAS·PAPP!$U$3:$Z$8,4,FALSE),"")</f>
        <v/>
      </c>
      <c r="K3825" s="83" t="str">
        <f>IF(C3825&lt;&gt;"",VLOOKUP(C3825,LISTAS·PAPP!$H$3:$O$119,4,FALSE),"")</f>
        <v/>
      </c>
      <c r="L3825" s="85" t="str">
        <f>IF(C3825&lt;&gt;"",VLOOKUP(C3825,LISTAS·PAPP!$H$3:$O$119,8,FALSE),"")</f>
        <v/>
      </c>
      <c r="M3825" s="95"/>
      <c r="N3825" s="92"/>
      <c r="O3825" s="92"/>
      <c r="P3825" s="84" t="str">
        <f>IF(N3825&lt;&gt;"",VLOOKUP(N3825,LISTAS·PAPP!$U$9:$Y$125,5,FALSE),"")</f>
        <v/>
      </c>
      <c r="Q3825" s="83" t="str">
        <f>IF(O3825&lt;&gt;"",VLOOKUP(O3825,LISTAS·PAPP!$U$9:$W$125,3,FALSE),"")</f>
        <v/>
      </c>
      <c r="R3825" s="92"/>
      <c r="S3825" s="173"/>
      <c r="T3825" s="173"/>
      <c r="U3825" s="92"/>
      <c r="V3825" s="92"/>
      <c r="W3825" s="94"/>
      <c r="X3825" s="83" t="str">
        <f>IF(ISERROR(VLOOKUP(W3825,LISTAS·PAPP!$AJ$3:$AK$903,2,0))," ",VLOOKUP(W3825,LISTAS·PAPP!$AJ$3:$AK$903,2,0))</f>
        <v xml:space="preserve"> </v>
      </c>
      <c r="Y3825" s="96"/>
      <c r="Z3825" s="97"/>
      <c r="AA3825" s="97"/>
      <c r="AB3825" s="97"/>
      <c r="AC3825" s="97"/>
      <c r="AD3825" s="97"/>
      <c r="AE3825" s="97"/>
      <c r="AF3825" s="97"/>
      <c r="AG3825" s="97"/>
      <c r="AH3825" s="97"/>
      <c r="AI3825" s="97"/>
      <c r="AJ3825" s="97"/>
      <c r="AK3825" s="97"/>
      <c r="AL3825" s="86" t="str">
        <f t="shared" si="178"/>
        <v/>
      </c>
      <c r="AM3825" s="87" t="str">
        <f t="shared" si="179"/>
        <v xml:space="preserve"> </v>
      </c>
      <c r="AN3825" s="1" t="str">
        <f t="shared" si="180"/>
        <v xml:space="preserve"> </v>
      </c>
    </row>
    <row r="3826" spans="1:40" s="88" customFormat="1" x14ac:dyDescent="0.25">
      <c r="A3826" s="92"/>
      <c r="B3826" s="92"/>
      <c r="C3826" s="92"/>
      <c r="D3826" s="92"/>
      <c r="E3826" s="92"/>
      <c r="F3826" s="93"/>
      <c r="G3826" s="94"/>
      <c r="H3826" s="83" t="str">
        <f>IF(M3826&lt;&gt;"",VLOOKUP(M3826,LISTAS·PAPP!$U$3:$Z$8,2,FALSE),"")</f>
        <v/>
      </c>
      <c r="I3826" s="85" t="str">
        <f>IF(M3826&lt;&gt;"",VLOOKUP(M3826,LISTAS·PAPP!$U$3:$Z$8,3,FALSE),"")</f>
        <v/>
      </c>
      <c r="J3826" s="83" t="str">
        <f>IF(M3826&lt;&gt;"",VLOOKUP(M3826,LISTAS·PAPP!$U$3:$Z$8,4,FALSE),"")</f>
        <v/>
      </c>
      <c r="K3826" s="83" t="str">
        <f>IF(C3826&lt;&gt;"",VLOOKUP(C3826,LISTAS·PAPP!$H$3:$O$119,4,FALSE),"")</f>
        <v/>
      </c>
      <c r="L3826" s="85" t="str">
        <f>IF(C3826&lt;&gt;"",VLOOKUP(C3826,LISTAS·PAPP!$H$3:$O$119,8,FALSE),"")</f>
        <v/>
      </c>
      <c r="M3826" s="95"/>
      <c r="N3826" s="92"/>
      <c r="O3826" s="92"/>
      <c r="P3826" s="84" t="str">
        <f>IF(N3826&lt;&gt;"",VLOOKUP(N3826,LISTAS·PAPP!$U$9:$Y$125,5,FALSE),"")</f>
        <v/>
      </c>
      <c r="Q3826" s="83" t="str">
        <f>IF(O3826&lt;&gt;"",VLOOKUP(O3826,LISTAS·PAPP!$U$9:$W$125,3,FALSE),"")</f>
        <v/>
      </c>
      <c r="R3826" s="92"/>
      <c r="S3826" s="173"/>
      <c r="T3826" s="173"/>
      <c r="U3826" s="92"/>
      <c r="V3826" s="92"/>
      <c r="W3826" s="94"/>
      <c r="X3826" s="83" t="str">
        <f>IF(ISERROR(VLOOKUP(W3826,LISTAS·PAPP!$AJ$3:$AK$903,2,0))," ",VLOOKUP(W3826,LISTAS·PAPP!$AJ$3:$AK$903,2,0))</f>
        <v xml:space="preserve"> </v>
      </c>
      <c r="Y3826" s="96"/>
      <c r="Z3826" s="97"/>
      <c r="AA3826" s="97"/>
      <c r="AB3826" s="97"/>
      <c r="AC3826" s="97"/>
      <c r="AD3826" s="97"/>
      <c r="AE3826" s="97"/>
      <c r="AF3826" s="97"/>
      <c r="AG3826" s="97"/>
      <c r="AH3826" s="97"/>
      <c r="AI3826" s="97"/>
      <c r="AJ3826" s="97"/>
      <c r="AK3826" s="97"/>
      <c r="AL3826" s="86" t="str">
        <f t="shared" si="178"/>
        <v/>
      </c>
      <c r="AM3826" s="87" t="str">
        <f t="shared" si="179"/>
        <v xml:space="preserve"> </v>
      </c>
      <c r="AN3826" s="1" t="str">
        <f t="shared" si="180"/>
        <v xml:space="preserve"> </v>
      </c>
    </row>
    <row r="3827" spans="1:40" s="88" customFormat="1" x14ac:dyDescent="0.25">
      <c r="A3827" s="92"/>
      <c r="B3827" s="92"/>
      <c r="C3827" s="92"/>
      <c r="D3827" s="92"/>
      <c r="E3827" s="92"/>
      <c r="F3827" s="93"/>
      <c r="G3827" s="94"/>
      <c r="H3827" s="83" t="str">
        <f>IF(M3827&lt;&gt;"",VLOOKUP(M3827,LISTAS·PAPP!$U$3:$Z$8,2,FALSE),"")</f>
        <v/>
      </c>
      <c r="I3827" s="85" t="str">
        <f>IF(M3827&lt;&gt;"",VLOOKUP(M3827,LISTAS·PAPP!$U$3:$Z$8,3,FALSE),"")</f>
        <v/>
      </c>
      <c r="J3827" s="83" t="str">
        <f>IF(M3827&lt;&gt;"",VLOOKUP(M3827,LISTAS·PAPP!$U$3:$Z$8,4,FALSE),"")</f>
        <v/>
      </c>
      <c r="K3827" s="83" t="str">
        <f>IF(C3827&lt;&gt;"",VLOOKUP(C3827,LISTAS·PAPP!$H$3:$O$119,4,FALSE),"")</f>
        <v/>
      </c>
      <c r="L3827" s="85" t="str">
        <f>IF(C3827&lt;&gt;"",VLOOKUP(C3827,LISTAS·PAPP!$H$3:$O$119,8,FALSE),"")</f>
        <v/>
      </c>
      <c r="M3827" s="95"/>
      <c r="N3827" s="92"/>
      <c r="O3827" s="92"/>
      <c r="P3827" s="84" t="str">
        <f>IF(N3827&lt;&gt;"",VLOOKUP(N3827,LISTAS·PAPP!$U$9:$Y$125,5,FALSE),"")</f>
        <v/>
      </c>
      <c r="Q3827" s="83" t="str">
        <f>IF(O3827&lt;&gt;"",VLOOKUP(O3827,LISTAS·PAPP!$U$9:$W$125,3,FALSE),"")</f>
        <v/>
      </c>
      <c r="R3827" s="92"/>
      <c r="S3827" s="173"/>
      <c r="T3827" s="173"/>
      <c r="U3827" s="92"/>
      <c r="V3827" s="92"/>
      <c r="W3827" s="94"/>
      <c r="X3827" s="83" t="str">
        <f>IF(ISERROR(VLOOKUP(W3827,LISTAS·PAPP!$AJ$3:$AK$903,2,0))," ",VLOOKUP(W3827,LISTAS·PAPP!$AJ$3:$AK$903,2,0))</f>
        <v xml:space="preserve"> </v>
      </c>
      <c r="Y3827" s="96"/>
      <c r="Z3827" s="97"/>
      <c r="AA3827" s="97"/>
      <c r="AB3827" s="97"/>
      <c r="AC3827" s="97"/>
      <c r="AD3827" s="97"/>
      <c r="AE3827" s="97"/>
      <c r="AF3827" s="97"/>
      <c r="AG3827" s="97"/>
      <c r="AH3827" s="97"/>
      <c r="AI3827" s="97"/>
      <c r="AJ3827" s="97"/>
      <c r="AK3827" s="97"/>
      <c r="AL3827" s="86" t="str">
        <f t="shared" si="178"/>
        <v/>
      </c>
      <c r="AM3827" s="87" t="str">
        <f t="shared" si="179"/>
        <v xml:space="preserve"> </v>
      </c>
      <c r="AN3827" s="1" t="str">
        <f t="shared" si="180"/>
        <v xml:space="preserve"> </v>
      </c>
    </row>
    <row r="3828" spans="1:40" s="88" customFormat="1" x14ac:dyDescent="0.25">
      <c r="A3828" s="92"/>
      <c r="B3828" s="92"/>
      <c r="C3828" s="92"/>
      <c r="D3828" s="92"/>
      <c r="E3828" s="92"/>
      <c r="F3828" s="93"/>
      <c r="G3828" s="94"/>
      <c r="H3828" s="83" t="str">
        <f>IF(M3828&lt;&gt;"",VLOOKUP(M3828,LISTAS·PAPP!$U$3:$Z$8,2,FALSE),"")</f>
        <v/>
      </c>
      <c r="I3828" s="85" t="str">
        <f>IF(M3828&lt;&gt;"",VLOOKUP(M3828,LISTAS·PAPP!$U$3:$Z$8,3,FALSE),"")</f>
        <v/>
      </c>
      <c r="J3828" s="83" t="str">
        <f>IF(M3828&lt;&gt;"",VLOOKUP(M3828,LISTAS·PAPP!$U$3:$Z$8,4,FALSE),"")</f>
        <v/>
      </c>
      <c r="K3828" s="83" t="str">
        <f>IF(C3828&lt;&gt;"",VLOOKUP(C3828,LISTAS·PAPP!$H$3:$O$119,4,FALSE),"")</f>
        <v/>
      </c>
      <c r="L3828" s="85" t="str">
        <f>IF(C3828&lt;&gt;"",VLOOKUP(C3828,LISTAS·PAPP!$H$3:$O$119,8,FALSE),"")</f>
        <v/>
      </c>
      <c r="M3828" s="95"/>
      <c r="N3828" s="92"/>
      <c r="O3828" s="92"/>
      <c r="P3828" s="84" t="str">
        <f>IF(N3828&lt;&gt;"",VLOOKUP(N3828,LISTAS·PAPP!$U$9:$Y$125,5,FALSE),"")</f>
        <v/>
      </c>
      <c r="Q3828" s="83" t="str">
        <f>IF(O3828&lt;&gt;"",VLOOKUP(O3828,LISTAS·PAPP!$U$9:$W$125,3,FALSE),"")</f>
        <v/>
      </c>
      <c r="R3828" s="92"/>
      <c r="S3828" s="173"/>
      <c r="T3828" s="173"/>
      <c r="U3828" s="92"/>
      <c r="V3828" s="92"/>
      <c r="W3828" s="94"/>
      <c r="X3828" s="83" t="str">
        <f>IF(ISERROR(VLOOKUP(W3828,LISTAS·PAPP!$AJ$3:$AK$903,2,0))," ",VLOOKUP(W3828,LISTAS·PAPP!$AJ$3:$AK$903,2,0))</f>
        <v xml:space="preserve"> </v>
      </c>
      <c r="Y3828" s="96"/>
      <c r="Z3828" s="97"/>
      <c r="AA3828" s="97"/>
      <c r="AB3828" s="97"/>
      <c r="AC3828" s="97"/>
      <c r="AD3828" s="97"/>
      <c r="AE3828" s="97"/>
      <c r="AF3828" s="97"/>
      <c r="AG3828" s="97"/>
      <c r="AH3828" s="97"/>
      <c r="AI3828" s="97"/>
      <c r="AJ3828" s="97"/>
      <c r="AK3828" s="97"/>
      <c r="AL3828" s="86" t="str">
        <f t="shared" si="178"/>
        <v/>
      </c>
      <c r="AM3828" s="87" t="str">
        <f t="shared" si="179"/>
        <v xml:space="preserve"> </v>
      </c>
      <c r="AN3828" s="1" t="str">
        <f t="shared" si="180"/>
        <v xml:space="preserve"> </v>
      </c>
    </row>
    <row r="3829" spans="1:40" s="88" customFormat="1" x14ac:dyDescent="0.25">
      <c r="A3829" s="92"/>
      <c r="B3829" s="92"/>
      <c r="C3829" s="92"/>
      <c r="D3829" s="92"/>
      <c r="E3829" s="92"/>
      <c r="F3829" s="93"/>
      <c r="G3829" s="94"/>
      <c r="H3829" s="83" t="str">
        <f>IF(M3829&lt;&gt;"",VLOOKUP(M3829,LISTAS·PAPP!$U$3:$Z$8,2,FALSE),"")</f>
        <v/>
      </c>
      <c r="I3829" s="85" t="str">
        <f>IF(M3829&lt;&gt;"",VLOOKUP(M3829,LISTAS·PAPP!$U$3:$Z$8,3,FALSE),"")</f>
        <v/>
      </c>
      <c r="J3829" s="83" t="str">
        <f>IF(M3829&lt;&gt;"",VLOOKUP(M3829,LISTAS·PAPP!$U$3:$Z$8,4,FALSE),"")</f>
        <v/>
      </c>
      <c r="K3829" s="83" t="str">
        <f>IF(C3829&lt;&gt;"",VLOOKUP(C3829,LISTAS·PAPP!$H$3:$O$119,4,FALSE),"")</f>
        <v/>
      </c>
      <c r="L3829" s="85" t="str">
        <f>IF(C3829&lt;&gt;"",VLOOKUP(C3829,LISTAS·PAPP!$H$3:$O$119,8,FALSE),"")</f>
        <v/>
      </c>
      <c r="M3829" s="95"/>
      <c r="N3829" s="92"/>
      <c r="O3829" s="92"/>
      <c r="P3829" s="84" t="str">
        <f>IF(N3829&lt;&gt;"",VLOOKUP(N3829,LISTAS·PAPP!$U$9:$Y$125,5,FALSE),"")</f>
        <v/>
      </c>
      <c r="Q3829" s="83" t="str">
        <f>IF(O3829&lt;&gt;"",VLOOKUP(O3829,LISTAS·PAPP!$U$9:$W$125,3,FALSE),"")</f>
        <v/>
      </c>
      <c r="R3829" s="92"/>
      <c r="S3829" s="173"/>
      <c r="T3829" s="173"/>
      <c r="U3829" s="92"/>
      <c r="V3829" s="92"/>
      <c r="W3829" s="94"/>
      <c r="X3829" s="83" t="str">
        <f>IF(ISERROR(VLOOKUP(W3829,LISTAS·PAPP!$AJ$3:$AK$903,2,0))," ",VLOOKUP(W3829,LISTAS·PAPP!$AJ$3:$AK$903,2,0))</f>
        <v xml:space="preserve"> </v>
      </c>
      <c r="Y3829" s="96"/>
      <c r="Z3829" s="97"/>
      <c r="AA3829" s="97"/>
      <c r="AB3829" s="97"/>
      <c r="AC3829" s="97"/>
      <c r="AD3829" s="97"/>
      <c r="AE3829" s="97"/>
      <c r="AF3829" s="97"/>
      <c r="AG3829" s="97"/>
      <c r="AH3829" s="97"/>
      <c r="AI3829" s="97"/>
      <c r="AJ3829" s="97"/>
      <c r="AK3829" s="97"/>
      <c r="AL3829" s="86" t="str">
        <f t="shared" si="178"/>
        <v/>
      </c>
      <c r="AM3829" s="87" t="str">
        <f t="shared" si="179"/>
        <v xml:space="preserve"> </v>
      </c>
      <c r="AN3829" s="1" t="str">
        <f t="shared" si="180"/>
        <v xml:space="preserve"> </v>
      </c>
    </row>
    <row r="3830" spans="1:40" s="88" customFormat="1" x14ac:dyDescent="0.25">
      <c r="A3830" s="92"/>
      <c r="B3830" s="92"/>
      <c r="C3830" s="92"/>
      <c r="D3830" s="92"/>
      <c r="E3830" s="92"/>
      <c r="F3830" s="93"/>
      <c r="G3830" s="94"/>
      <c r="H3830" s="83" t="str">
        <f>IF(M3830&lt;&gt;"",VLOOKUP(M3830,LISTAS·PAPP!$U$3:$Z$8,2,FALSE),"")</f>
        <v/>
      </c>
      <c r="I3830" s="85" t="str">
        <f>IF(M3830&lt;&gt;"",VLOOKUP(M3830,LISTAS·PAPP!$U$3:$Z$8,3,FALSE),"")</f>
        <v/>
      </c>
      <c r="J3830" s="83" t="str">
        <f>IF(M3830&lt;&gt;"",VLOOKUP(M3830,LISTAS·PAPP!$U$3:$Z$8,4,FALSE),"")</f>
        <v/>
      </c>
      <c r="K3830" s="83" t="str">
        <f>IF(C3830&lt;&gt;"",VLOOKUP(C3830,LISTAS·PAPP!$H$3:$O$119,4,FALSE),"")</f>
        <v/>
      </c>
      <c r="L3830" s="85" t="str">
        <f>IF(C3830&lt;&gt;"",VLOOKUP(C3830,LISTAS·PAPP!$H$3:$O$119,8,FALSE),"")</f>
        <v/>
      </c>
      <c r="M3830" s="95"/>
      <c r="N3830" s="92"/>
      <c r="O3830" s="92"/>
      <c r="P3830" s="84" t="str">
        <f>IF(N3830&lt;&gt;"",VLOOKUP(N3830,LISTAS·PAPP!$U$9:$Y$125,5,FALSE),"")</f>
        <v/>
      </c>
      <c r="Q3830" s="83" t="str">
        <f>IF(O3830&lt;&gt;"",VLOOKUP(O3830,LISTAS·PAPP!$U$9:$W$125,3,FALSE),"")</f>
        <v/>
      </c>
      <c r="R3830" s="92"/>
      <c r="S3830" s="173"/>
      <c r="T3830" s="173"/>
      <c r="U3830" s="92"/>
      <c r="V3830" s="92"/>
      <c r="W3830" s="94"/>
      <c r="X3830" s="83" t="str">
        <f>IF(ISERROR(VLOOKUP(W3830,LISTAS·PAPP!$AJ$3:$AK$903,2,0))," ",VLOOKUP(W3830,LISTAS·PAPP!$AJ$3:$AK$903,2,0))</f>
        <v xml:space="preserve"> </v>
      </c>
      <c r="Y3830" s="96"/>
      <c r="Z3830" s="97"/>
      <c r="AA3830" s="97"/>
      <c r="AB3830" s="97"/>
      <c r="AC3830" s="97"/>
      <c r="AD3830" s="97"/>
      <c r="AE3830" s="97"/>
      <c r="AF3830" s="97"/>
      <c r="AG3830" s="97"/>
      <c r="AH3830" s="97"/>
      <c r="AI3830" s="97"/>
      <c r="AJ3830" s="97"/>
      <c r="AK3830" s="97"/>
      <c r="AL3830" s="86" t="str">
        <f t="shared" si="178"/>
        <v/>
      </c>
      <c r="AM3830" s="87" t="str">
        <f t="shared" si="179"/>
        <v xml:space="preserve"> </v>
      </c>
      <c r="AN3830" s="1" t="str">
        <f t="shared" si="180"/>
        <v xml:space="preserve"> </v>
      </c>
    </row>
    <row r="3831" spans="1:40" s="88" customFormat="1" x14ac:dyDescent="0.25">
      <c r="A3831" s="92"/>
      <c r="B3831" s="92"/>
      <c r="C3831" s="92"/>
      <c r="D3831" s="92"/>
      <c r="E3831" s="92"/>
      <c r="F3831" s="93"/>
      <c r="G3831" s="94"/>
      <c r="H3831" s="83" t="str">
        <f>IF(M3831&lt;&gt;"",VLOOKUP(M3831,LISTAS·PAPP!$U$3:$Z$8,2,FALSE),"")</f>
        <v/>
      </c>
      <c r="I3831" s="85" t="str">
        <f>IF(M3831&lt;&gt;"",VLOOKUP(M3831,LISTAS·PAPP!$U$3:$Z$8,3,FALSE),"")</f>
        <v/>
      </c>
      <c r="J3831" s="83" t="str">
        <f>IF(M3831&lt;&gt;"",VLOOKUP(M3831,LISTAS·PAPP!$U$3:$Z$8,4,FALSE),"")</f>
        <v/>
      </c>
      <c r="K3831" s="83" t="str">
        <f>IF(C3831&lt;&gt;"",VLOOKUP(C3831,LISTAS·PAPP!$H$3:$O$119,4,FALSE),"")</f>
        <v/>
      </c>
      <c r="L3831" s="85" t="str">
        <f>IF(C3831&lt;&gt;"",VLOOKUP(C3831,LISTAS·PAPP!$H$3:$O$119,8,FALSE),"")</f>
        <v/>
      </c>
      <c r="M3831" s="95"/>
      <c r="N3831" s="92"/>
      <c r="O3831" s="92"/>
      <c r="P3831" s="84" t="str">
        <f>IF(N3831&lt;&gt;"",VLOOKUP(N3831,LISTAS·PAPP!$U$9:$Y$125,5,FALSE),"")</f>
        <v/>
      </c>
      <c r="Q3831" s="83" t="str">
        <f>IF(O3831&lt;&gt;"",VLOOKUP(O3831,LISTAS·PAPP!$U$9:$W$125,3,FALSE),"")</f>
        <v/>
      </c>
      <c r="R3831" s="92"/>
      <c r="S3831" s="173"/>
      <c r="T3831" s="173"/>
      <c r="U3831" s="92"/>
      <c r="V3831" s="92"/>
      <c r="W3831" s="94"/>
      <c r="X3831" s="83" t="str">
        <f>IF(ISERROR(VLOOKUP(W3831,LISTAS·PAPP!$AJ$3:$AK$903,2,0))," ",VLOOKUP(W3831,LISTAS·PAPP!$AJ$3:$AK$903,2,0))</f>
        <v xml:space="preserve"> </v>
      </c>
      <c r="Y3831" s="96"/>
      <c r="Z3831" s="97"/>
      <c r="AA3831" s="97"/>
      <c r="AB3831" s="97"/>
      <c r="AC3831" s="97"/>
      <c r="AD3831" s="97"/>
      <c r="AE3831" s="97"/>
      <c r="AF3831" s="97"/>
      <c r="AG3831" s="97"/>
      <c r="AH3831" s="97"/>
      <c r="AI3831" s="97"/>
      <c r="AJ3831" s="97"/>
      <c r="AK3831" s="97"/>
      <c r="AL3831" s="86" t="str">
        <f t="shared" si="178"/>
        <v/>
      </c>
      <c r="AM3831" s="87" t="str">
        <f t="shared" si="179"/>
        <v xml:space="preserve"> </v>
      </c>
      <c r="AN3831" s="1" t="str">
        <f t="shared" si="180"/>
        <v xml:space="preserve"> </v>
      </c>
    </row>
    <row r="3832" spans="1:40" s="88" customFormat="1" x14ac:dyDescent="0.25">
      <c r="A3832" s="92"/>
      <c r="B3832" s="92"/>
      <c r="C3832" s="92"/>
      <c r="D3832" s="92"/>
      <c r="E3832" s="92"/>
      <c r="F3832" s="93"/>
      <c r="G3832" s="94"/>
      <c r="H3832" s="83" t="str">
        <f>IF(M3832&lt;&gt;"",VLOOKUP(M3832,LISTAS·PAPP!$U$3:$Z$8,2,FALSE),"")</f>
        <v/>
      </c>
      <c r="I3832" s="85" t="str">
        <f>IF(M3832&lt;&gt;"",VLOOKUP(M3832,LISTAS·PAPP!$U$3:$Z$8,3,FALSE),"")</f>
        <v/>
      </c>
      <c r="J3832" s="83" t="str">
        <f>IF(M3832&lt;&gt;"",VLOOKUP(M3832,LISTAS·PAPP!$U$3:$Z$8,4,FALSE),"")</f>
        <v/>
      </c>
      <c r="K3832" s="83" t="str">
        <f>IF(C3832&lt;&gt;"",VLOOKUP(C3832,LISTAS·PAPP!$H$3:$O$119,4,FALSE),"")</f>
        <v/>
      </c>
      <c r="L3832" s="85" t="str">
        <f>IF(C3832&lt;&gt;"",VLOOKUP(C3832,LISTAS·PAPP!$H$3:$O$119,8,FALSE),"")</f>
        <v/>
      </c>
      <c r="M3832" s="95"/>
      <c r="N3832" s="92"/>
      <c r="O3832" s="92"/>
      <c r="P3832" s="84" t="str">
        <f>IF(N3832&lt;&gt;"",VLOOKUP(N3832,LISTAS·PAPP!$U$9:$Y$125,5,FALSE),"")</f>
        <v/>
      </c>
      <c r="Q3832" s="83" t="str">
        <f>IF(O3832&lt;&gt;"",VLOOKUP(O3832,LISTAS·PAPP!$U$9:$W$125,3,FALSE),"")</f>
        <v/>
      </c>
      <c r="R3832" s="92"/>
      <c r="S3832" s="173"/>
      <c r="T3832" s="173"/>
      <c r="U3832" s="92"/>
      <c r="V3832" s="92"/>
      <c r="W3832" s="94"/>
      <c r="X3832" s="83" t="str">
        <f>IF(ISERROR(VLOOKUP(W3832,LISTAS·PAPP!$AJ$3:$AK$903,2,0))," ",VLOOKUP(W3832,LISTAS·PAPP!$AJ$3:$AK$903,2,0))</f>
        <v xml:space="preserve"> </v>
      </c>
      <c r="Y3832" s="96"/>
      <c r="Z3832" s="97"/>
      <c r="AA3832" s="97"/>
      <c r="AB3832" s="97"/>
      <c r="AC3832" s="97"/>
      <c r="AD3832" s="97"/>
      <c r="AE3832" s="97"/>
      <c r="AF3832" s="97"/>
      <c r="AG3832" s="97"/>
      <c r="AH3832" s="97"/>
      <c r="AI3832" s="97"/>
      <c r="AJ3832" s="97"/>
      <c r="AK3832" s="97"/>
      <c r="AL3832" s="86" t="str">
        <f t="shared" si="178"/>
        <v/>
      </c>
      <c r="AM3832" s="87" t="str">
        <f t="shared" si="179"/>
        <v xml:space="preserve"> </v>
      </c>
      <c r="AN3832" s="1" t="str">
        <f t="shared" si="180"/>
        <v xml:space="preserve"> </v>
      </c>
    </row>
    <row r="3833" spans="1:40" s="88" customFormat="1" x14ac:dyDescent="0.25">
      <c r="A3833" s="92"/>
      <c r="B3833" s="92"/>
      <c r="C3833" s="92"/>
      <c r="D3833" s="92"/>
      <c r="E3833" s="92"/>
      <c r="F3833" s="93"/>
      <c r="G3833" s="94"/>
      <c r="H3833" s="83" t="str">
        <f>IF(M3833&lt;&gt;"",VLOOKUP(M3833,LISTAS·PAPP!$U$3:$Z$8,2,FALSE),"")</f>
        <v/>
      </c>
      <c r="I3833" s="85" t="str">
        <f>IF(M3833&lt;&gt;"",VLOOKUP(M3833,LISTAS·PAPP!$U$3:$Z$8,3,FALSE),"")</f>
        <v/>
      </c>
      <c r="J3833" s="83" t="str">
        <f>IF(M3833&lt;&gt;"",VLOOKUP(M3833,LISTAS·PAPP!$U$3:$Z$8,4,FALSE),"")</f>
        <v/>
      </c>
      <c r="K3833" s="83" t="str">
        <f>IF(C3833&lt;&gt;"",VLOOKUP(C3833,LISTAS·PAPP!$H$3:$O$119,4,FALSE),"")</f>
        <v/>
      </c>
      <c r="L3833" s="85" t="str">
        <f>IF(C3833&lt;&gt;"",VLOOKUP(C3833,LISTAS·PAPP!$H$3:$O$119,8,FALSE),"")</f>
        <v/>
      </c>
      <c r="M3833" s="95"/>
      <c r="N3833" s="92"/>
      <c r="O3833" s="92"/>
      <c r="P3833" s="84" t="str">
        <f>IF(N3833&lt;&gt;"",VLOOKUP(N3833,LISTAS·PAPP!$U$9:$Y$125,5,FALSE),"")</f>
        <v/>
      </c>
      <c r="Q3833" s="83" t="str">
        <f>IF(O3833&lt;&gt;"",VLOOKUP(O3833,LISTAS·PAPP!$U$9:$W$125,3,FALSE),"")</f>
        <v/>
      </c>
      <c r="R3833" s="92"/>
      <c r="S3833" s="173"/>
      <c r="T3833" s="173"/>
      <c r="U3833" s="92"/>
      <c r="V3833" s="92"/>
      <c r="W3833" s="94"/>
      <c r="X3833" s="83" t="str">
        <f>IF(ISERROR(VLOOKUP(W3833,LISTAS·PAPP!$AJ$3:$AK$903,2,0))," ",VLOOKUP(W3833,LISTAS·PAPP!$AJ$3:$AK$903,2,0))</f>
        <v xml:space="preserve"> </v>
      </c>
      <c r="Y3833" s="96"/>
      <c r="Z3833" s="97"/>
      <c r="AA3833" s="97"/>
      <c r="AB3833" s="97"/>
      <c r="AC3833" s="97"/>
      <c r="AD3833" s="97"/>
      <c r="AE3833" s="97"/>
      <c r="AF3833" s="97"/>
      <c r="AG3833" s="97"/>
      <c r="AH3833" s="97"/>
      <c r="AI3833" s="97"/>
      <c r="AJ3833" s="97"/>
      <c r="AK3833" s="97"/>
      <c r="AL3833" s="86" t="str">
        <f t="shared" si="178"/>
        <v/>
      </c>
      <c r="AM3833" s="87" t="str">
        <f t="shared" si="179"/>
        <v xml:space="preserve"> </v>
      </c>
      <c r="AN3833" s="1" t="str">
        <f t="shared" si="180"/>
        <v xml:space="preserve"> </v>
      </c>
    </row>
    <row r="3834" spans="1:40" s="88" customFormat="1" x14ac:dyDescent="0.25">
      <c r="A3834" s="92"/>
      <c r="B3834" s="92"/>
      <c r="C3834" s="92"/>
      <c r="D3834" s="92"/>
      <c r="E3834" s="92"/>
      <c r="F3834" s="93"/>
      <c r="G3834" s="94"/>
      <c r="H3834" s="83" t="str">
        <f>IF(M3834&lt;&gt;"",VLOOKUP(M3834,LISTAS·PAPP!$U$3:$Z$8,2,FALSE),"")</f>
        <v/>
      </c>
      <c r="I3834" s="85" t="str">
        <f>IF(M3834&lt;&gt;"",VLOOKUP(M3834,LISTAS·PAPP!$U$3:$Z$8,3,FALSE),"")</f>
        <v/>
      </c>
      <c r="J3834" s="83" t="str">
        <f>IF(M3834&lt;&gt;"",VLOOKUP(M3834,LISTAS·PAPP!$U$3:$Z$8,4,FALSE),"")</f>
        <v/>
      </c>
      <c r="K3834" s="83" t="str">
        <f>IF(C3834&lt;&gt;"",VLOOKUP(C3834,LISTAS·PAPP!$H$3:$O$119,4,FALSE),"")</f>
        <v/>
      </c>
      <c r="L3834" s="85" t="str">
        <f>IF(C3834&lt;&gt;"",VLOOKUP(C3834,LISTAS·PAPP!$H$3:$O$119,8,FALSE),"")</f>
        <v/>
      </c>
      <c r="M3834" s="95"/>
      <c r="N3834" s="92"/>
      <c r="O3834" s="92"/>
      <c r="P3834" s="84" t="str">
        <f>IF(N3834&lt;&gt;"",VLOOKUP(N3834,LISTAS·PAPP!$U$9:$Y$125,5,FALSE),"")</f>
        <v/>
      </c>
      <c r="Q3834" s="83" t="str">
        <f>IF(O3834&lt;&gt;"",VLOOKUP(O3834,LISTAS·PAPP!$U$9:$W$125,3,FALSE),"")</f>
        <v/>
      </c>
      <c r="R3834" s="92"/>
      <c r="S3834" s="173"/>
      <c r="T3834" s="173"/>
      <c r="U3834" s="92"/>
      <c r="V3834" s="92"/>
      <c r="W3834" s="94"/>
      <c r="X3834" s="83" t="str">
        <f>IF(ISERROR(VLOOKUP(W3834,LISTAS·PAPP!$AJ$3:$AK$903,2,0))," ",VLOOKUP(W3834,LISTAS·PAPP!$AJ$3:$AK$903,2,0))</f>
        <v xml:space="preserve"> </v>
      </c>
      <c r="Y3834" s="96"/>
      <c r="Z3834" s="97"/>
      <c r="AA3834" s="97"/>
      <c r="AB3834" s="97"/>
      <c r="AC3834" s="97"/>
      <c r="AD3834" s="97"/>
      <c r="AE3834" s="97"/>
      <c r="AF3834" s="97"/>
      <c r="AG3834" s="97"/>
      <c r="AH3834" s="97"/>
      <c r="AI3834" s="97"/>
      <c r="AJ3834" s="97"/>
      <c r="AK3834" s="97"/>
      <c r="AL3834" s="86" t="str">
        <f t="shared" si="178"/>
        <v/>
      </c>
      <c r="AM3834" s="87" t="str">
        <f t="shared" si="179"/>
        <v xml:space="preserve"> </v>
      </c>
      <c r="AN3834" s="1" t="str">
        <f t="shared" si="180"/>
        <v xml:space="preserve"> </v>
      </c>
    </row>
    <row r="3835" spans="1:40" s="88" customFormat="1" x14ac:dyDescent="0.25">
      <c r="A3835" s="92"/>
      <c r="B3835" s="92"/>
      <c r="C3835" s="92"/>
      <c r="D3835" s="92"/>
      <c r="E3835" s="92"/>
      <c r="F3835" s="93"/>
      <c r="G3835" s="94"/>
      <c r="H3835" s="83" t="str">
        <f>IF(M3835&lt;&gt;"",VLOOKUP(M3835,LISTAS·PAPP!$U$3:$Z$8,2,FALSE),"")</f>
        <v/>
      </c>
      <c r="I3835" s="85" t="str">
        <f>IF(M3835&lt;&gt;"",VLOOKUP(M3835,LISTAS·PAPP!$U$3:$Z$8,3,FALSE),"")</f>
        <v/>
      </c>
      <c r="J3835" s="83" t="str">
        <f>IF(M3835&lt;&gt;"",VLOOKUP(M3835,LISTAS·PAPP!$U$3:$Z$8,4,FALSE),"")</f>
        <v/>
      </c>
      <c r="K3835" s="83" t="str">
        <f>IF(C3835&lt;&gt;"",VLOOKUP(C3835,LISTAS·PAPP!$H$3:$O$119,4,FALSE),"")</f>
        <v/>
      </c>
      <c r="L3835" s="85" t="str">
        <f>IF(C3835&lt;&gt;"",VLOOKUP(C3835,LISTAS·PAPP!$H$3:$O$119,8,FALSE),"")</f>
        <v/>
      </c>
      <c r="M3835" s="95"/>
      <c r="N3835" s="92"/>
      <c r="O3835" s="92"/>
      <c r="P3835" s="84" t="str">
        <f>IF(N3835&lt;&gt;"",VLOOKUP(N3835,LISTAS·PAPP!$U$9:$Y$125,5,FALSE),"")</f>
        <v/>
      </c>
      <c r="Q3835" s="83" t="str">
        <f>IF(O3835&lt;&gt;"",VLOOKUP(O3835,LISTAS·PAPP!$U$9:$W$125,3,FALSE),"")</f>
        <v/>
      </c>
      <c r="R3835" s="92"/>
      <c r="S3835" s="173"/>
      <c r="T3835" s="173"/>
      <c r="U3835" s="92"/>
      <c r="V3835" s="92"/>
      <c r="W3835" s="94"/>
      <c r="X3835" s="83" t="str">
        <f>IF(ISERROR(VLOOKUP(W3835,LISTAS·PAPP!$AJ$3:$AK$903,2,0))," ",VLOOKUP(W3835,LISTAS·PAPP!$AJ$3:$AK$903,2,0))</f>
        <v xml:space="preserve"> </v>
      </c>
      <c r="Y3835" s="96"/>
      <c r="Z3835" s="97"/>
      <c r="AA3835" s="97"/>
      <c r="AB3835" s="97"/>
      <c r="AC3835" s="97"/>
      <c r="AD3835" s="97"/>
      <c r="AE3835" s="97"/>
      <c r="AF3835" s="97"/>
      <c r="AG3835" s="97"/>
      <c r="AH3835" s="97"/>
      <c r="AI3835" s="97"/>
      <c r="AJ3835" s="97"/>
      <c r="AK3835" s="97"/>
      <c r="AL3835" s="86" t="str">
        <f t="shared" si="178"/>
        <v/>
      </c>
      <c r="AM3835" s="87" t="str">
        <f t="shared" si="179"/>
        <v xml:space="preserve"> </v>
      </c>
      <c r="AN3835" s="1" t="str">
        <f t="shared" si="180"/>
        <v xml:space="preserve"> </v>
      </c>
    </row>
    <row r="3836" spans="1:40" s="88" customFormat="1" x14ac:dyDescent="0.25">
      <c r="A3836" s="92"/>
      <c r="B3836" s="92"/>
      <c r="C3836" s="92"/>
      <c r="D3836" s="92"/>
      <c r="E3836" s="92"/>
      <c r="F3836" s="93"/>
      <c r="G3836" s="94"/>
      <c r="H3836" s="83" t="str">
        <f>IF(M3836&lt;&gt;"",VLOOKUP(M3836,LISTAS·PAPP!$U$3:$Z$8,2,FALSE),"")</f>
        <v/>
      </c>
      <c r="I3836" s="85" t="str">
        <f>IF(M3836&lt;&gt;"",VLOOKUP(M3836,LISTAS·PAPP!$U$3:$Z$8,3,FALSE),"")</f>
        <v/>
      </c>
      <c r="J3836" s="83" t="str">
        <f>IF(M3836&lt;&gt;"",VLOOKUP(M3836,LISTAS·PAPP!$U$3:$Z$8,4,FALSE),"")</f>
        <v/>
      </c>
      <c r="K3836" s="83" t="str">
        <f>IF(C3836&lt;&gt;"",VLOOKUP(C3836,LISTAS·PAPP!$H$3:$O$119,4,FALSE),"")</f>
        <v/>
      </c>
      <c r="L3836" s="85" t="str">
        <f>IF(C3836&lt;&gt;"",VLOOKUP(C3836,LISTAS·PAPP!$H$3:$O$119,8,FALSE),"")</f>
        <v/>
      </c>
      <c r="M3836" s="95"/>
      <c r="N3836" s="92"/>
      <c r="O3836" s="92"/>
      <c r="P3836" s="84" t="str">
        <f>IF(N3836&lt;&gt;"",VLOOKUP(N3836,LISTAS·PAPP!$U$9:$Y$125,5,FALSE),"")</f>
        <v/>
      </c>
      <c r="Q3836" s="83" t="str">
        <f>IF(O3836&lt;&gt;"",VLOOKUP(O3836,LISTAS·PAPP!$U$9:$W$125,3,FALSE),"")</f>
        <v/>
      </c>
      <c r="R3836" s="92"/>
      <c r="S3836" s="173"/>
      <c r="T3836" s="173"/>
      <c r="U3836" s="92"/>
      <c r="V3836" s="92"/>
      <c r="W3836" s="94"/>
      <c r="X3836" s="83" t="str">
        <f>IF(ISERROR(VLOOKUP(W3836,LISTAS·PAPP!$AJ$3:$AK$903,2,0))," ",VLOOKUP(W3836,LISTAS·PAPP!$AJ$3:$AK$903,2,0))</f>
        <v xml:space="preserve"> </v>
      </c>
      <c r="Y3836" s="96"/>
      <c r="Z3836" s="97"/>
      <c r="AA3836" s="97"/>
      <c r="AB3836" s="97"/>
      <c r="AC3836" s="97"/>
      <c r="AD3836" s="97"/>
      <c r="AE3836" s="97"/>
      <c r="AF3836" s="97"/>
      <c r="AG3836" s="97"/>
      <c r="AH3836" s="97"/>
      <c r="AI3836" s="97"/>
      <c r="AJ3836" s="97"/>
      <c r="AK3836" s="97"/>
      <c r="AL3836" s="86" t="str">
        <f t="shared" si="178"/>
        <v/>
      </c>
      <c r="AM3836" s="87" t="str">
        <f t="shared" si="179"/>
        <v xml:space="preserve"> </v>
      </c>
      <c r="AN3836" s="1" t="str">
        <f t="shared" si="180"/>
        <v xml:space="preserve"> </v>
      </c>
    </row>
    <row r="3837" spans="1:40" s="88" customFormat="1" x14ac:dyDescent="0.25">
      <c r="A3837" s="92"/>
      <c r="B3837" s="92"/>
      <c r="C3837" s="92"/>
      <c r="D3837" s="92"/>
      <c r="E3837" s="92"/>
      <c r="F3837" s="93"/>
      <c r="G3837" s="94"/>
      <c r="H3837" s="83" t="str">
        <f>IF(M3837&lt;&gt;"",VLOOKUP(M3837,LISTAS·PAPP!$U$3:$Z$8,2,FALSE),"")</f>
        <v/>
      </c>
      <c r="I3837" s="85" t="str">
        <f>IF(M3837&lt;&gt;"",VLOOKUP(M3837,LISTAS·PAPP!$U$3:$Z$8,3,FALSE),"")</f>
        <v/>
      </c>
      <c r="J3837" s="83" t="str">
        <f>IF(M3837&lt;&gt;"",VLOOKUP(M3837,LISTAS·PAPP!$U$3:$Z$8,4,FALSE),"")</f>
        <v/>
      </c>
      <c r="K3837" s="83" t="str">
        <f>IF(C3837&lt;&gt;"",VLOOKUP(C3837,LISTAS·PAPP!$H$3:$O$119,4,FALSE),"")</f>
        <v/>
      </c>
      <c r="L3837" s="85" t="str">
        <f>IF(C3837&lt;&gt;"",VLOOKUP(C3837,LISTAS·PAPP!$H$3:$O$119,8,FALSE),"")</f>
        <v/>
      </c>
      <c r="M3837" s="95"/>
      <c r="N3837" s="92"/>
      <c r="O3837" s="92"/>
      <c r="P3837" s="84" t="str">
        <f>IF(N3837&lt;&gt;"",VLOOKUP(N3837,LISTAS·PAPP!$U$9:$Y$125,5,FALSE),"")</f>
        <v/>
      </c>
      <c r="Q3837" s="83" t="str">
        <f>IF(O3837&lt;&gt;"",VLOOKUP(O3837,LISTAS·PAPP!$U$9:$W$125,3,FALSE),"")</f>
        <v/>
      </c>
      <c r="R3837" s="92"/>
      <c r="S3837" s="173"/>
      <c r="T3837" s="173"/>
      <c r="U3837" s="92"/>
      <c r="V3837" s="92"/>
      <c r="W3837" s="94"/>
      <c r="X3837" s="83" t="str">
        <f>IF(ISERROR(VLOOKUP(W3837,LISTAS·PAPP!$AJ$3:$AK$903,2,0))," ",VLOOKUP(W3837,LISTAS·PAPP!$AJ$3:$AK$903,2,0))</f>
        <v xml:space="preserve"> </v>
      </c>
      <c r="Y3837" s="96"/>
      <c r="Z3837" s="97"/>
      <c r="AA3837" s="97"/>
      <c r="AB3837" s="97"/>
      <c r="AC3837" s="97"/>
      <c r="AD3837" s="97"/>
      <c r="AE3837" s="97"/>
      <c r="AF3837" s="97"/>
      <c r="AG3837" s="97"/>
      <c r="AH3837" s="97"/>
      <c r="AI3837" s="97"/>
      <c r="AJ3837" s="97"/>
      <c r="AK3837" s="97"/>
      <c r="AL3837" s="86" t="str">
        <f t="shared" si="178"/>
        <v/>
      </c>
      <c r="AM3837" s="87" t="str">
        <f t="shared" si="179"/>
        <v xml:space="preserve"> </v>
      </c>
      <c r="AN3837" s="1" t="str">
        <f t="shared" si="180"/>
        <v xml:space="preserve"> </v>
      </c>
    </row>
    <row r="3838" spans="1:40" s="88" customFormat="1" x14ac:dyDescent="0.25">
      <c r="A3838" s="92"/>
      <c r="B3838" s="92"/>
      <c r="C3838" s="92"/>
      <c r="D3838" s="92"/>
      <c r="E3838" s="92"/>
      <c r="F3838" s="93"/>
      <c r="G3838" s="94"/>
      <c r="H3838" s="83" t="str">
        <f>IF(M3838&lt;&gt;"",VLOOKUP(M3838,LISTAS·PAPP!$U$3:$Z$8,2,FALSE),"")</f>
        <v/>
      </c>
      <c r="I3838" s="85" t="str">
        <f>IF(M3838&lt;&gt;"",VLOOKUP(M3838,LISTAS·PAPP!$U$3:$Z$8,3,FALSE),"")</f>
        <v/>
      </c>
      <c r="J3838" s="83" t="str">
        <f>IF(M3838&lt;&gt;"",VLOOKUP(M3838,LISTAS·PAPP!$U$3:$Z$8,4,FALSE),"")</f>
        <v/>
      </c>
      <c r="K3838" s="83" t="str">
        <f>IF(C3838&lt;&gt;"",VLOOKUP(C3838,LISTAS·PAPP!$H$3:$O$119,4,FALSE),"")</f>
        <v/>
      </c>
      <c r="L3838" s="85" t="str">
        <f>IF(C3838&lt;&gt;"",VLOOKUP(C3838,LISTAS·PAPP!$H$3:$O$119,8,FALSE),"")</f>
        <v/>
      </c>
      <c r="M3838" s="95"/>
      <c r="N3838" s="92"/>
      <c r="O3838" s="92"/>
      <c r="P3838" s="84" t="str">
        <f>IF(N3838&lt;&gt;"",VLOOKUP(N3838,LISTAS·PAPP!$U$9:$Y$125,5,FALSE),"")</f>
        <v/>
      </c>
      <c r="Q3838" s="83" t="str">
        <f>IF(O3838&lt;&gt;"",VLOOKUP(O3838,LISTAS·PAPP!$U$9:$W$125,3,FALSE),"")</f>
        <v/>
      </c>
      <c r="R3838" s="92"/>
      <c r="S3838" s="173"/>
      <c r="T3838" s="173"/>
      <c r="U3838" s="92"/>
      <c r="V3838" s="92"/>
      <c r="W3838" s="94"/>
      <c r="X3838" s="83" t="str">
        <f>IF(ISERROR(VLOOKUP(W3838,LISTAS·PAPP!$AJ$3:$AK$903,2,0))," ",VLOOKUP(W3838,LISTAS·PAPP!$AJ$3:$AK$903,2,0))</f>
        <v xml:space="preserve"> </v>
      </c>
      <c r="Y3838" s="96"/>
      <c r="Z3838" s="97"/>
      <c r="AA3838" s="97"/>
      <c r="AB3838" s="97"/>
      <c r="AC3838" s="97"/>
      <c r="AD3838" s="97"/>
      <c r="AE3838" s="97"/>
      <c r="AF3838" s="97"/>
      <c r="AG3838" s="97"/>
      <c r="AH3838" s="97"/>
      <c r="AI3838" s="97"/>
      <c r="AJ3838" s="97"/>
      <c r="AK3838" s="97"/>
      <c r="AL3838" s="86" t="str">
        <f t="shared" si="178"/>
        <v/>
      </c>
      <c r="AM3838" s="87" t="str">
        <f t="shared" si="179"/>
        <v xml:space="preserve"> </v>
      </c>
      <c r="AN3838" s="1" t="str">
        <f t="shared" si="180"/>
        <v xml:space="preserve"> </v>
      </c>
    </row>
    <row r="3839" spans="1:40" s="88" customFormat="1" x14ac:dyDescent="0.25">
      <c r="A3839" s="92"/>
      <c r="B3839" s="92"/>
      <c r="C3839" s="92"/>
      <c r="D3839" s="92"/>
      <c r="E3839" s="92"/>
      <c r="F3839" s="93"/>
      <c r="G3839" s="94"/>
      <c r="H3839" s="83" t="str">
        <f>IF(M3839&lt;&gt;"",VLOOKUP(M3839,LISTAS·PAPP!$U$3:$Z$8,2,FALSE),"")</f>
        <v/>
      </c>
      <c r="I3839" s="85" t="str">
        <f>IF(M3839&lt;&gt;"",VLOOKUP(M3839,LISTAS·PAPP!$U$3:$Z$8,3,FALSE),"")</f>
        <v/>
      </c>
      <c r="J3839" s="83" t="str">
        <f>IF(M3839&lt;&gt;"",VLOOKUP(M3839,LISTAS·PAPP!$U$3:$Z$8,4,FALSE),"")</f>
        <v/>
      </c>
      <c r="K3839" s="83" t="str">
        <f>IF(C3839&lt;&gt;"",VLOOKUP(C3839,LISTAS·PAPP!$H$3:$O$119,4,FALSE),"")</f>
        <v/>
      </c>
      <c r="L3839" s="85" t="str">
        <f>IF(C3839&lt;&gt;"",VLOOKUP(C3839,LISTAS·PAPP!$H$3:$O$119,8,FALSE),"")</f>
        <v/>
      </c>
      <c r="M3839" s="95"/>
      <c r="N3839" s="92"/>
      <c r="O3839" s="92"/>
      <c r="P3839" s="84" t="str">
        <f>IF(N3839&lt;&gt;"",VLOOKUP(N3839,LISTAS·PAPP!$U$9:$Y$125,5,FALSE),"")</f>
        <v/>
      </c>
      <c r="Q3839" s="83" t="str">
        <f>IF(O3839&lt;&gt;"",VLOOKUP(O3839,LISTAS·PAPP!$U$9:$W$125,3,FALSE),"")</f>
        <v/>
      </c>
      <c r="R3839" s="92"/>
      <c r="S3839" s="173"/>
      <c r="T3839" s="173"/>
      <c r="U3839" s="92"/>
      <c r="V3839" s="92"/>
      <c r="W3839" s="94"/>
      <c r="X3839" s="83" t="str">
        <f>IF(ISERROR(VLOOKUP(W3839,LISTAS·PAPP!$AJ$3:$AK$903,2,0))," ",VLOOKUP(W3839,LISTAS·PAPP!$AJ$3:$AK$903,2,0))</f>
        <v xml:space="preserve"> </v>
      </c>
      <c r="Y3839" s="96"/>
      <c r="Z3839" s="97"/>
      <c r="AA3839" s="97"/>
      <c r="AB3839" s="97"/>
      <c r="AC3839" s="97"/>
      <c r="AD3839" s="97"/>
      <c r="AE3839" s="97"/>
      <c r="AF3839" s="97"/>
      <c r="AG3839" s="97"/>
      <c r="AH3839" s="97"/>
      <c r="AI3839" s="97"/>
      <c r="AJ3839" s="97"/>
      <c r="AK3839" s="97"/>
      <c r="AL3839" s="86" t="str">
        <f t="shared" si="178"/>
        <v/>
      </c>
      <c r="AM3839" s="87" t="str">
        <f t="shared" si="179"/>
        <v xml:space="preserve"> </v>
      </c>
      <c r="AN3839" s="1" t="str">
        <f t="shared" si="180"/>
        <v xml:space="preserve"> </v>
      </c>
    </row>
    <row r="3840" spans="1:40" s="88" customFormat="1" x14ac:dyDescent="0.25">
      <c r="A3840" s="92"/>
      <c r="B3840" s="92"/>
      <c r="C3840" s="92"/>
      <c r="D3840" s="92"/>
      <c r="E3840" s="92"/>
      <c r="F3840" s="93"/>
      <c r="G3840" s="94"/>
      <c r="H3840" s="83" t="str">
        <f>IF(M3840&lt;&gt;"",VLOOKUP(M3840,LISTAS·PAPP!$U$3:$Z$8,2,FALSE),"")</f>
        <v/>
      </c>
      <c r="I3840" s="85" t="str">
        <f>IF(M3840&lt;&gt;"",VLOOKUP(M3840,LISTAS·PAPP!$U$3:$Z$8,3,FALSE),"")</f>
        <v/>
      </c>
      <c r="J3840" s="83" t="str">
        <f>IF(M3840&lt;&gt;"",VLOOKUP(M3840,LISTAS·PAPP!$U$3:$Z$8,4,FALSE),"")</f>
        <v/>
      </c>
      <c r="K3840" s="83" t="str">
        <f>IF(C3840&lt;&gt;"",VLOOKUP(C3840,LISTAS·PAPP!$H$3:$O$119,4,FALSE),"")</f>
        <v/>
      </c>
      <c r="L3840" s="85" t="str">
        <f>IF(C3840&lt;&gt;"",VLOOKUP(C3840,LISTAS·PAPP!$H$3:$O$119,8,FALSE),"")</f>
        <v/>
      </c>
      <c r="M3840" s="95"/>
      <c r="N3840" s="92"/>
      <c r="O3840" s="92"/>
      <c r="P3840" s="84" t="str">
        <f>IF(N3840&lt;&gt;"",VLOOKUP(N3840,LISTAS·PAPP!$U$9:$Y$125,5,FALSE),"")</f>
        <v/>
      </c>
      <c r="Q3840" s="83" t="str">
        <f>IF(O3840&lt;&gt;"",VLOOKUP(O3840,LISTAS·PAPP!$U$9:$W$125,3,FALSE),"")</f>
        <v/>
      </c>
      <c r="R3840" s="92"/>
      <c r="S3840" s="173"/>
      <c r="T3840" s="173"/>
      <c r="U3840" s="92"/>
      <c r="V3840" s="92"/>
      <c r="W3840" s="94"/>
      <c r="X3840" s="83" t="str">
        <f>IF(ISERROR(VLOOKUP(W3840,LISTAS·PAPP!$AJ$3:$AK$903,2,0))," ",VLOOKUP(W3840,LISTAS·PAPP!$AJ$3:$AK$903,2,0))</f>
        <v xml:space="preserve"> </v>
      </c>
      <c r="Y3840" s="96"/>
      <c r="Z3840" s="97"/>
      <c r="AA3840" s="97"/>
      <c r="AB3840" s="97"/>
      <c r="AC3840" s="97"/>
      <c r="AD3840" s="97"/>
      <c r="AE3840" s="97"/>
      <c r="AF3840" s="97"/>
      <c r="AG3840" s="97"/>
      <c r="AH3840" s="97"/>
      <c r="AI3840" s="97"/>
      <c r="AJ3840" s="97"/>
      <c r="AK3840" s="97"/>
      <c r="AL3840" s="86" t="str">
        <f t="shared" si="178"/>
        <v/>
      </c>
      <c r="AM3840" s="87" t="str">
        <f t="shared" si="179"/>
        <v xml:space="preserve"> </v>
      </c>
      <c r="AN3840" s="1" t="str">
        <f t="shared" si="180"/>
        <v xml:space="preserve"> </v>
      </c>
    </row>
    <row r="3841" spans="1:40" s="88" customFormat="1" x14ac:dyDescent="0.25">
      <c r="A3841" s="92"/>
      <c r="B3841" s="92"/>
      <c r="C3841" s="92"/>
      <c r="D3841" s="92"/>
      <c r="E3841" s="92"/>
      <c r="F3841" s="93"/>
      <c r="G3841" s="94"/>
      <c r="H3841" s="83" t="str">
        <f>IF(M3841&lt;&gt;"",VLOOKUP(M3841,LISTAS·PAPP!$U$3:$Z$8,2,FALSE),"")</f>
        <v/>
      </c>
      <c r="I3841" s="85" t="str">
        <f>IF(M3841&lt;&gt;"",VLOOKUP(M3841,LISTAS·PAPP!$U$3:$Z$8,3,FALSE),"")</f>
        <v/>
      </c>
      <c r="J3841" s="83" t="str">
        <f>IF(M3841&lt;&gt;"",VLOOKUP(M3841,LISTAS·PAPP!$U$3:$Z$8,4,FALSE),"")</f>
        <v/>
      </c>
      <c r="K3841" s="83" t="str">
        <f>IF(C3841&lt;&gt;"",VLOOKUP(C3841,LISTAS·PAPP!$H$3:$O$119,4,FALSE),"")</f>
        <v/>
      </c>
      <c r="L3841" s="85" t="str">
        <f>IF(C3841&lt;&gt;"",VLOOKUP(C3841,LISTAS·PAPP!$H$3:$O$119,8,FALSE),"")</f>
        <v/>
      </c>
      <c r="M3841" s="95"/>
      <c r="N3841" s="92"/>
      <c r="O3841" s="92"/>
      <c r="P3841" s="84" t="str">
        <f>IF(N3841&lt;&gt;"",VLOOKUP(N3841,LISTAS·PAPP!$U$9:$Y$125,5,FALSE),"")</f>
        <v/>
      </c>
      <c r="Q3841" s="83" t="str">
        <f>IF(O3841&lt;&gt;"",VLOOKUP(O3841,LISTAS·PAPP!$U$9:$W$125,3,FALSE),"")</f>
        <v/>
      </c>
      <c r="R3841" s="92"/>
      <c r="S3841" s="173"/>
      <c r="T3841" s="173"/>
      <c r="U3841" s="92"/>
      <c r="V3841" s="92"/>
      <c r="W3841" s="94"/>
      <c r="X3841" s="83" t="str">
        <f>IF(ISERROR(VLOOKUP(W3841,LISTAS·PAPP!$AJ$3:$AK$903,2,0))," ",VLOOKUP(W3841,LISTAS·PAPP!$AJ$3:$AK$903,2,0))</f>
        <v xml:space="preserve"> </v>
      </c>
      <c r="Y3841" s="96"/>
      <c r="Z3841" s="97"/>
      <c r="AA3841" s="97"/>
      <c r="AB3841" s="97"/>
      <c r="AC3841" s="97"/>
      <c r="AD3841" s="97"/>
      <c r="AE3841" s="97"/>
      <c r="AF3841" s="97"/>
      <c r="AG3841" s="97"/>
      <c r="AH3841" s="97"/>
      <c r="AI3841" s="97"/>
      <c r="AJ3841" s="97"/>
      <c r="AK3841" s="97"/>
      <c r="AL3841" s="86" t="str">
        <f t="shared" si="178"/>
        <v/>
      </c>
      <c r="AM3841" s="87" t="str">
        <f t="shared" si="179"/>
        <v xml:space="preserve"> </v>
      </c>
      <c r="AN3841" s="1" t="str">
        <f t="shared" si="180"/>
        <v xml:space="preserve"> </v>
      </c>
    </row>
    <row r="3842" spans="1:40" s="88" customFormat="1" x14ac:dyDescent="0.25">
      <c r="A3842" s="92"/>
      <c r="B3842" s="92"/>
      <c r="C3842" s="92"/>
      <c r="D3842" s="92"/>
      <c r="E3842" s="92"/>
      <c r="F3842" s="93"/>
      <c r="G3842" s="94"/>
      <c r="H3842" s="83" t="str">
        <f>IF(M3842&lt;&gt;"",VLOOKUP(M3842,LISTAS·PAPP!$U$3:$Z$8,2,FALSE),"")</f>
        <v/>
      </c>
      <c r="I3842" s="85" t="str">
        <f>IF(M3842&lt;&gt;"",VLOOKUP(M3842,LISTAS·PAPP!$U$3:$Z$8,3,FALSE),"")</f>
        <v/>
      </c>
      <c r="J3842" s="83" t="str">
        <f>IF(M3842&lt;&gt;"",VLOOKUP(M3842,LISTAS·PAPP!$U$3:$Z$8,4,FALSE),"")</f>
        <v/>
      </c>
      <c r="K3842" s="83" t="str">
        <f>IF(C3842&lt;&gt;"",VLOOKUP(C3842,LISTAS·PAPP!$H$3:$O$119,4,FALSE),"")</f>
        <v/>
      </c>
      <c r="L3842" s="85" t="str">
        <f>IF(C3842&lt;&gt;"",VLOOKUP(C3842,LISTAS·PAPP!$H$3:$O$119,8,FALSE),"")</f>
        <v/>
      </c>
      <c r="M3842" s="95"/>
      <c r="N3842" s="92"/>
      <c r="O3842" s="92"/>
      <c r="P3842" s="84" t="str">
        <f>IF(N3842&lt;&gt;"",VLOOKUP(N3842,LISTAS·PAPP!$U$9:$Y$125,5,FALSE),"")</f>
        <v/>
      </c>
      <c r="Q3842" s="83" t="str">
        <f>IF(O3842&lt;&gt;"",VLOOKUP(O3842,LISTAS·PAPP!$U$9:$W$125,3,FALSE),"")</f>
        <v/>
      </c>
      <c r="R3842" s="92"/>
      <c r="S3842" s="173"/>
      <c r="T3842" s="173"/>
      <c r="U3842" s="92"/>
      <c r="V3842" s="92"/>
      <c r="W3842" s="94"/>
      <c r="X3842" s="83" t="str">
        <f>IF(ISERROR(VLOOKUP(W3842,LISTAS·PAPP!$AJ$3:$AK$903,2,0))," ",VLOOKUP(W3842,LISTAS·PAPP!$AJ$3:$AK$903,2,0))</f>
        <v xml:space="preserve"> </v>
      </c>
      <c r="Y3842" s="96"/>
      <c r="Z3842" s="97"/>
      <c r="AA3842" s="97"/>
      <c r="AB3842" s="97"/>
      <c r="AC3842" s="97"/>
      <c r="AD3842" s="97"/>
      <c r="AE3842" s="97"/>
      <c r="AF3842" s="97"/>
      <c r="AG3842" s="97"/>
      <c r="AH3842" s="97"/>
      <c r="AI3842" s="97"/>
      <c r="AJ3842" s="97"/>
      <c r="AK3842" s="97"/>
      <c r="AL3842" s="86" t="str">
        <f t="shared" si="178"/>
        <v/>
      </c>
      <c r="AM3842" s="87" t="str">
        <f t="shared" si="179"/>
        <v xml:space="preserve"> </v>
      </c>
      <c r="AN3842" s="1" t="str">
        <f t="shared" si="180"/>
        <v xml:space="preserve"> </v>
      </c>
    </row>
    <row r="3843" spans="1:40" s="88" customFormat="1" x14ac:dyDescent="0.25">
      <c r="A3843" s="92"/>
      <c r="B3843" s="92"/>
      <c r="C3843" s="92"/>
      <c r="D3843" s="92"/>
      <c r="E3843" s="92"/>
      <c r="F3843" s="93"/>
      <c r="G3843" s="94"/>
      <c r="H3843" s="83" t="str">
        <f>IF(M3843&lt;&gt;"",VLOOKUP(M3843,LISTAS·PAPP!$U$3:$Z$8,2,FALSE),"")</f>
        <v/>
      </c>
      <c r="I3843" s="85" t="str">
        <f>IF(M3843&lt;&gt;"",VLOOKUP(M3843,LISTAS·PAPP!$U$3:$Z$8,3,FALSE),"")</f>
        <v/>
      </c>
      <c r="J3843" s="83" t="str">
        <f>IF(M3843&lt;&gt;"",VLOOKUP(M3843,LISTAS·PAPP!$U$3:$Z$8,4,FALSE),"")</f>
        <v/>
      </c>
      <c r="K3843" s="83" t="str">
        <f>IF(C3843&lt;&gt;"",VLOOKUP(C3843,LISTAS·PAPP!$H$3:$O$119,4,FALSE),"")</f>
        <v/>
      </c>
      <c r="L3843" s="85" t="str">
        <f>IF(C3843&lt;&gt;"",VLOOKUP(C3843,LISTAS·PAPP!$H$3:$O$119,8,FALSE),"")</f>
        <v/>
      </c>
      <c r="M3843" s="95"/>
      <c r="N3843" s="92"/>
      <c r="O3843" s="92"/>
      <c r="P3843" s="84" t="str">
        <f>IF(N3843&lt;&gt;"",VLOOKUP(N3843,LISTAS·PAPP!$U$9:$Y$125,5,FALSE),"")</f>
        <v/>
      </c>
      <c r="Q3843" s="83" t="str">
        <f>IF(O3843&lt;&gt;"",VLOOKUP(O3843,LISTAS·PAPP!$U$9:$W$125,3,FALSE),"")</f>
        <v/>
      </c>
      <c r="R3843" s="92"/>
      <c r="S3843" s="173"/>
      <c r="T3843" s="173"/>
      <c r="U3843" s="92"/>
      <c r="V3843" s="92"/>
      <c r="W3843" s="94"/>
      <c r="X3843" s="83" t="str">
        <f>IF(ISERROR(VLOOKUP(W3843,LISTAS·PAPP!$AJ$3:$AK$903,2,0))," ",VLOOKUP(W3843,LISTAS·PAPP!$AJ$3:$AK$903,2,0))</f>
        <v xml:space="preserve"> </v>
      </c>
      <c r="Y3843" s="96"/>
      <c r="Z3843" s="97"/>
      <c r="AA3843" s="97"/>
      <c r="AB3843" s="97"/>
      <c r="AC3843" s="97"/>
      <c r="AD3843" s="97"/>
      <c r="AE3843" s="97"/>
      <c r="AF3843" s="97"/>
      <c r="AG3843" s="97"/>
      <c r="AH3843" s="97"/>
      <c r="AI3843" s="97"/>
      <c r="AJ3843" s="97"/>
      <c r="AK3843" s="97"/>
      <c r="AL3843" s="86" t="str">
        <f t="shared" si="178"/>
        <v/>
      </c>
      <c r="AM3843" s="87" t="str">
        <f t="shared" si="179"/>
        <v xml:space="preserve"> </v>
      </c>
      <c r="AN3843" s="1" t="str">
        <f t="shared" si="180"/>
        <v xml:space="preserve"> </v>
      </c>
    </row>
    <row r="3844" spans="1:40" s="88" customFormat="1" x14ac:dyDescent="0.25">
      <c r="A3844" s="92"/>
      <c r="B3844" s="92"/>
      <c r="C3844" s="92"/>
      <c r="D3844" s="92"/>
      <c r="E3844" s="92"/>
      <c r="F3844" s="93"/>
      <c r="G3844" s="94"/>
      <c r="H3844" s="83" t="str">
        <f>IF(M3844&lt;&gt;"",VLOOKUP(M3844,LISTAS·PAPP!$U$3:$Z$8,2,FALSE),"")</f>
        <v/>
      </c>
      <c r="I3844" s="85" t="str">
        <f>IF(M3844&lt;&gt;"",VLOOKUP(M3844,LISTAS·PAPP!$U$3:$Z$8,3,FALSE),"")</f>
        <v/>
      </c>
      <c r="J3844" s="83" t="str">
        <f>IF(M3844&lt;&gt;"",VLOOKUP(M3844,LISTAS·PAPP!$U$3:$Z$8,4,FALSE),"")</f>
        <v/>
      </c>
      <c r="K3844" s="83" t="str">
        <f>IF(C3844&lt;&gt;"",VLOOKUP(C3844,LISTAS·PAPP!$H$3:$O$119,4,FALSE),"")</f>
        <v/>
      </c>
      <c r="L3844" s="85" t="str">
        <f>IF(C3844&lt;&gt;"",VLOOKUP(C3844,LISTAS·PAPP!$H$3:$O$119,8,FALSE),"")</f>
        <v/>
      </c>
      <c r="M3844" s="95"/>
      <c r="N3844" s="92"/>
      <c r="O3844" s="92"/>
      <c r="P3844" s="84" t="str">
        <f>IF(N3844&lt;&gt;"",VLOOKUP(N3844,LISTAS·PAPP!$U$9:$Y$125,5,FALSE),"")</f>
        <v/>
      </c>
      <c r="Q3844" s="83" t="str">
        <f>IF(O3844&lt;&gt;"",VLOOKUP(O3844,LISTAS·PAPP!$U$9:$W$125,3,FALSE),"")</f>
        <v/>
      </c>
      <c r="R3844" s="92"/>
      <c r="S3844" s="173"/>
      <c r="T3844" s="173"/>
      <c r="U3844" s="92"/>
      <c r="V3844" s="92"/>
      <c r="W3844" s="94"/>
      <c r="X3844" s="83" t="str">
        <f>IF(ISERROR(VLOOKUP(W3844,LISTAS·PAPP!$AJ$3:$AK$903,2,0))," ",VLOOKUP(W3844,LISTAS·PAPP!$AJ$3:$AK$903,2,0))</f>
        <v xml:space="preserve"> </v>
      </c>
      <c r="Y3844" s="96"/>
      <c r="Z3844" s="97"/>
      <c r="AA3844" s="97"/>
      <c r="AB3844" s="97"/>
      <c r="AC3844" s="97"/>
      <c r="AD3844" s="97"/>
      <c r="AE3844" s="97"/>
      <c r="AF3844" s="97"/>
      <c r="AG3844" s="97"/>
      <c r="AH3844" s="97"/>
      <c r="AI3844" s="97"/>
      <c r="AJ3844" s="97"/>
      <c r="AK3844" s="97"/>
      <c r="AL3844" s="86" t="str">
        <f t="shared" si="178"/>
        <v/>
      </c>
      <c r="AM3844" s="87" t="str">
        <f t="shared" si="179"/>
        <v xml:space="preserve"> </v>
      </c>
      <c r="AN3844" s="1" t="str">
        <f t="shared" si="180"/>
        <v xml:space="preserve"> </v>
      </c>
    </row>
    <row r="3845" spans="1:40" s="88" customFormat="1" x14ac:dyDescent="0.25">
      <c r="A3845" s="92"/>
      <c r="B3845" s="92"/>
      <c r="C3845" s="92"/>
      <c r="D3845" s="92"/>
      <c r="E3845" s="92"/>
      <c r="F3845" s="93"/>
      <c r="G3845" s="94"/>
      <c r="H3845" s="83" t="str">
        <f>IF(M3845&lt;&gt;"",VLOOKUP(M3845,LISTAS·PAPP!$U$3:$Z$8,2,FALSE),"")</f>
        <v/>
      </c>
      <c r="I3845" s="85" t="str">
        <f>IF(M3845&lt;&gt;"",VLOOKUP(M3845,LISTAS·PAPP!$U$3:$Z$8,3,FALSE),"")</f>
        <v/>
      </c>
      <c r="J3845" s="83" t="str">
        <f>IF(M3845&lt;&gt;"",VLOOKUP(M3845,LISTAS·PAPP!$U$3:$Z$8,4,FALSE),"")</f>
        <v/>
      </c>
      <c r="K3845" s="83" t="str">
        <f>IF(C3845&lt;&gt;"",VLOOKUP(C3845,LISTAS·PAPP!$H$3:$O$119,4,FALSE),"")</f>
        <v/>
      </c>
      <c r="L3845" s="85" t="str">
        <f>IF(C3845&lt;&gt;"",VLOOKUP(C3845,LISTAS·PAPP!$H$3:$O$119,8,FALSE),"")</f>
        <v/>
      </c>
      <c r="M3845" s="95"/>
      <c r="N3845" s="92"/>
      <c r="O3845" s="92"/>
      <c r="P3845" s="84" t="str">
        <f>IF(N3845&lt;&gt;"",VLOOKUP(N3845,LISTAS·PAPP!$U$9:$Y$125,5,FALSE),"")</f>
        <v/>
      </c>
      <c r="Q3845" s="83" t="str">
        <f>IF(O3845&lt;&gt;"",VLOOKUP(O3845,LISTAS·PAPP!$U$9:$W$125,3,FALSE),"")</f>
        <v/>
      </c>
      <c r="R3845" s="92"/>
      <c r="S3845" s="173"/>
      <c r="T3845" s="173"/>
      <c r="U3845" s="92"/>
      <c r="V3845" s="92"/>
      <c r="W3845" s="94"/>
      <c r="X3845" s="83" t="str">
        <f>IF(ISERROR(VLOOKUP(W3845,LISTAS·PAPP!$AJ$3:$AK$903,2,0))," ",VLOOKUP(W3845,LISTAS·PAPP!$AJ$3:$AK$903,2,0))</f>
        <v xml:space="preserve"> </v>
      </c>
      <c r="Y3845" s="96"/>
      <c r="Z3845" s="97"/>
      <c r="AA3845" s="97"/>
      <c r="AB3845" s="97"/>
      <c r="AC3845" s="97"/>
      <c r="AD3845" s="97"/>
      <c r="AE3845" s="97"/>
      <c r="AF3845" s="97"/>
      <c r="AG3845" s="97"/>
      <c r="AH3845" s="97"/>
      <c r="AI3845" s="97"/>
      <c r="AJ3845" s="97"/>
      <c r="AK3845" s="97"/>
      <c r="AL3845" s="86" t="str">
        <f t="shared" si="178"/>
        <v/>
      </c>
      <c r="AM3845" s="87" t="str">
        <f t="shared" si="179"/>
        <v xml:space="preserve"> </v>
      </c>
      <c r="AN3845" s="1" t="str">
        <f t="shared" si="180"/>
        <v xml:space="preserve"> </v>
      </c>
    </row>
    <row r="3846" spans="1:40" s="88" customFormat="1" x14ac:dyDescent="0.25">
      <c r="A3846" s="92"/>
      <c r="B3846" s="92"/>
      <c r="C3846" s="92"/>
      <c r="D3846" s="92"/>
      <c r="E3846" s="92"/>
      <c r="F3846" s="93"/>
      <c r="G3846" s="94"/>
      <c r="H3846" s="83" t="str">
        <f>IF(M3846&lt;&gt;"",VLOOKUP(M3846,LISTAS·PAPP!$U$3:$Z$8,2,FALSE),"")</f>
        <v/>
      </c>
      <c r="I3846" s="85" t="str">
        <f>IF(M3846&lt;&gt;"",VLOOKUP(M3846,LISTAS·PAPP!$U$3:$Z$8,3,FALSE),"")</f>
        <v/>
      </c>
      <c r="J3846" s="83" t="str">
        <f>IF(M3846&lt;&gt;"",VLOOKUP(M3846,LISTAS·PAPP!$U$3:$Z$8,4,FALSE),"")</f>
        <v/>
      </c>
      <c r="K3846" s="83" t="str">
        <f>IF(C3846&lt;&gt;"",VLOOKUP(C3846,LISTAS·PAPP!$H$3:$O$119,4,FALSE),"")</f>
        <v/>
      </c>
      <c r="L3846" s="85" t="str">
        <f>IF(C3846&lt;&gt;"",VLOOKUP(C3846,LISTAS·PAPP!$H$3:$O$119,8,FALSE),"")</f>
        <v/>
      </c>
      <c r="M3846" s="95"/>
      <c r="N3846" s="92"/>
      <c r="O3846" s="92"/>
      <c r="P3846" s="84" t="str">
        <f>IF(N3846&lt;&gt;"",VLOOKUP(N3846,LISTAS·PAPP!$U$9:$Y$125,5,FALSE),"")</f>
        <v/>
      </c>
      <c r="Q3846" s="83" t="str">
        <f>IF(O3846&lt;&gt;"",VLOOKUP(O3846,LISTAS·PAPP!$U$9:$W$125,3,FALSE),"")</f>
        <v/>
      </c>
      <c r="R3846" s="92"/>
      <c r="S3846" s="173"/>
      <c r="T3846" s="173"/>
      <c r="U3846" s="92"/>
      <c r="V3846" s="92"/>
      <c r="W3846" s="94"/>
      <c r="X3846" s="83" t="str">
        <f>IF(ISERROR(VLOOKUP(W3846,LISTAS·PAPP!$AJ$3:$AK$903,2,0))," ",VLOOKUP(W3846,LISTAS·PAPP!$AJ$3:$AK$903,2,0))</f>
        <v xml:space="preserve"> </v>
      </c>
      <c r="Y3846" s="96"/>
      <c r="Z3846" s="97"/>
      <c r="AA3846" s="97"/>
      <c r="AB3846" s="97"/>
      <c r="AC3846" s="97"/>
      <c r="AD3846" s="97"/>
      <c r="AE3846" s="97"/>
      <c r="AF3846" s="97"/>
      <c r="AG3846" s="97"/>
      <c r="AH3846" s="97"/>
      <c r="AI3846" s="97"/>
      <c r="AJ3846" s="97"/>
      <c r="AK3846" s="97"/>
      <c r="AL3846" s="86" t="str">
        <f t="shared" si="178"/>
        <v/>
      </c>
      <c r="AM3846" s="87" t="str">
        <f t="shared" si="179"/>
        <v xml:space="preserve"> </v>
      </c>
      <c r="AN3846" s="1" t="str">
        <f t="shared" si="180"/>
        <v xml:space="preserve"> </v>
      </c>
    </row>
    <row r="3847" spans="1:40" s="88" customFormat="1" x14ac:dyDescent="0.25">
      <c r="A3847" s="92"/>
      <c r="B3847" s="92"/>
      <c r="C3847" s="92"/>
      <c r="D3847" s="92"/>
      <c r="E3847" s="92"/>
      <c r="F3847" s="93"/>
      <c r="G3847" s="94"/>
      <c r="H3847" s="83" t="str">
        <f>IF(M3847&lt;&gt;"",VLOOKUP(M3847,LISTAS·PAPP!$U$3:$Z$8,2,FALSE),"")</f>
        <v/>
      </c>
      <c r="I3847" s="85" t="str">
        <f>IF(M3847&lt;&gt;"",VLOOKUP(M3847,LISTAS·PAPP!$U$3:$Z$8,3,FALSE),"")</f>
        <v/>
      </c>
      <c r="J3847" s="83" t="str">
        <f>IF(M3847&lt;&gt;"",VLOOKUP(M3847,LISTAS·PAPP!$U$3:$Z$8,4,FALSE),"")</f>
        <v/>
      </c>
      <c r="K3847" s="83" t="str">
        <f>IF(C3847&lt;&gt;"",VLOOKUP(C3847,LISTAS·PAPP!$H$3:$O$119,4,FALSE),"")</f>
        <v/>
      </c>
      <c r="L3847" s="85" t="str">
        <f>IF(C3847&lt;&gt;"",VLOOKUP(C3847,LISTAS·PAPP!$H$3:$O$119,8,FALSE),"")</f>
        <v/>
      </c>
      <c r="M3847" s="95"/>
      <c r="N3847" s="92"/>
      <c r="O3847" s="92"/>
      <c r="P3847" s="84" t="str">
        <f>IF(N3847&lt;&gt;"",VLOOKUP(N3847,LISTAS·PAPP!$U$9:$Y$125,5,FALSE),"")</f>
        <v/>
      </c>
      <c r="Q3847" s="83" t="str">
        <f>IF(O3847&lt;&gt;"",VLOOKUP(O3847,LISTAS·PAPP!$U$9:$W$125,3,FALSE),"")</f>
        <v/>
      </c>
      <c r="R3847" s="92"/>
      <c r="S3847" s="173"/>
      <c r="T3847" s="173"/>
      <c r="U3847" s="92"/>
      <c r="V3847" s="92"/>
      <c r="W3847" s="94"/>
      <c r="X3847" s="83" t="str">
        <f>IF(ISERROR(VLOOKUP(W3847,LISTAS·PAPP!$AJ$3:$AK$903,2,0))," ",VLOOKUP(W3847,LISTAS·PAPP!$AJ$3:$AK$903,2,0))</f>
        <v xml:space="preserve"> </v>
      </c>
      <c r="Y3847" s="96"/>
      <c r="Z3847" s="97"/>
      <c r="AA3847" s="97"/>
      <c r="AB3847" s="97"/>
      <c r="AC3847" s="97"/>
      <c r="AD3847" s="97"/>
      <c r="AE3847" s="97"/>
      <c r="AF3847" s="97"/>
      <c r="AG3847" s="97"/>
      <c r="AH3847" s="97"/>
      <c r="AI3847" s="97"/>
      <c r="AJ3847" s="97"/>
      <c r="AK3847" s="97"/>
      <c r="AL3847" s="86" t="str">
        <f t="shared" si="178"/>
        <v/>
      </c>
      <c r="AM3847" s="87" t="str">
        <f t="shared" si="179"/>
        <v xml:space="preserve"> </v>
      </c>
      <c r="AN3847" s="1" t="str">
        <f t="shared" si="180"/>
        <v xml:space="preserve"> </v>
      </c>
    </row>
    <row r="3848" spans="1:40" s="88" customFormat="1" x14ac:dyDescent="0.25">
      <c r="A3848" s="92"/>
      <c r="B3848" s="92"/>
      <c r="C3848" s="92"/>
      <c r="D3848" s="92"/>
      <c r="E3848" s="92"/>
      <c r="F3848" s="93"/>
      <c r="G3848" s="94"/>
      <c r="H3848" s="83" t="str">
        <f>IF(M3848&lt;&gt;"",VLOOKUP(M3848,LISTAS·PAPP!$U$3:$Z$8,2,FALSE),"")</f>
        <v/>
      </c>
      <c r="I3848" s="85" t="str">
        <f>IF(M3848&lt;&gt;"",VLOOKUP(M3848,LISTAS·PAPP!$U$3:$Z$8,3,FALSE),"")</f>
        <v/>
      </c>
      <c r="J3848" s="83" t="str">
        <f>IF(M3848&lt;&gt;"",VLOOKUP(M3848,LISTAS·PAPP!$U$3:$Z$8,4,FALSE),"")</f>
        <v/>
      </c>
      <c r="K3848" s="83" t="str">
        <f>IF(C3848&lt;&gt;"",VLOOKUP(C3848,LISTAS·PAPP!$H$3:$O$119,4,FALSE),"")</f>
        <v/>
      </c>
      <c r="L3848" s="85" t="str">
        <f>IF(C3848&lt;&gt;"",VLOOKUP(C3848,LISTAS·PAPP!$H$3:$O$119,8,FALSE),"")</f>
        <v/>
      </c>
      <c r="M3848" s="95"/>
      <c r="N3848" s="92"/>
      <c r="O3848" s="92"/>
      <c r="P3848" s="84" t="str">
        <f>IF(N3848&lt;&gt;"",VLOOKUP(N3848,LISTAS·PAPP!$U$9:$Y$125,5,FALSE),"")</f>
        <v/>
      </c>
      <c r="Q3848" s="83" t="str">
        <f>IF(O3848&lt;&gt;"",VLOOKUP(O3848,LISTAS·PAPP!$U$9:$W$125,3,FALSE),"")</f>
        <v/>
      </c>
      <c r="R3848" s="92"/>
      <c r="S3848" s="173"/>
      <c r="T3848" s="173"/>
      <c r="U3848" s="92"/>
      <c r="V3848" s="92"/>
      <c r="W3848" s="94"/>
      <c r="X3848" s="83" t="str">
        <f>IF(ISERROR(VLOOKUP(W3848,LISTAS·PAPP!$AJ$3:$AK$903,2,0))," ",VLOOKUP(W3848,LISTAS·PAPP!$AJ$3:$AK$903,2,0))</f>
        <v xml:space="preserve"> </v>
      </c>
      <c r="Y3848" s="96"/>
      <c r="Z3848" s="97"/>
      <c r="AA3848" s="97"/>
      <c r="AB3848" s="97"/>
      <c r="AC3848" s="97"/>
      <c r="AD3848" s="97"/>
      <c r="AE3848" s="97"/>
      <c r="AF3848" s="97"/>
      <c r="AG3848" s="97"/>
      <c r="AH3848" s="97"/>
      <c r="AI3848" s="97"/>
      <c r="AJ3848" s="97"/>
      <c r="AK3848" s="97"/>
      <c r="AL3848" s="86" t="str">
        <f t="shared" si="178"/>
        <v/>
      </c>
      <c r="AM3848" s="87" t="str">
        <f t="shared" si="179"/>
        <v xml:space="preserve"> </v>
      </c>
      <c r="AN3848" s="1" t="str">
        <f t="shared" si="180"/>
        <v xml:space="preserve"> </v>
      </c>
    </row>
    <row r="3849" spans="1:40" s="88" customFormat="1" x14ac:dyDescent="0.25">
      <c r="A3849" s="92"/>
      <c r="B3849" s="92"/>
      <c r="C3849" s="92"/>
      <c r="D3849" s="92"/>
      <c r="E3849" s="92"/>
      <c r="F3849" s="93"/>
      <c r="G3849" s="94"/>
      <c r="H3849" s="83" t="str">
        <f>IF(M3849&lt;&gt;"",VLOOKUP(M3849,LISTAS·PAPP!$U$3:$Z$8,2,FALSE),"")</f>
        <v/>
      </c>
      <c r="I3849" s="85" t="str">
        <f>IF(M3849&lt;&gt;"",VLOOKUP(M3849,LISTAS·PAPP!$U$3:$Z$8,3,FALSE),"")</f>
        <v/>
      </c>
      <c r="J3849" s="83" t="str">
        <f>IF(M3849&lt;&gt;"",VLOOKUP(M3849,LISTAS·PAPP!$U$3:$Z$8,4,FALSE),"")</f>
        <v/>
      </c>
      <c r="K3849" s="83" t="str">
        <f>IF(C3849&lt;&gt;"",VLOOKUP(C3849,LISTAS·PAPP!$H$3:$O$119,4,FALSE),"")</f>
        <v/>
      </c>
      <c r="L3849" s="85" t="str">
        <f>IF(C3849&lt;&gt;"",VLOOKUP(C3849,LISTAS·PAPP!$H$3:$O$119,8,FALSE),"")</f>
        <v/>
      </c>
      <c r="M3849" s="95"/>
      <c r="N3849" s="92"/>
      <c r="O3849" s="92"/>
      <c r="P3849" s="84" t="str">
        <f>IF(N3849&lt;&gt;"",VLOOKUP(N3849,LISTAS·PAPP!$U$9:$Y$125,5,FALSE),"")</f>
        <v/>
      </c>
      <c r="Q3849" s="83" t="str">
        <f>IF(O3849&lt;&gt;"",VLOOKUP(O3849,LISTAS·PAPP!$U$9:$W$125,3,FALSE),"")</f>
        <v/>
      </c>
      <c r="R3849" s="92"/>
      <c r="S3849" s="173"/>
      <c r="T3849" s="173"/>
      <c r="U3849" s="92"/>
      <c r="V3849" s="92"/>
      <c r="W3849" s="94"/>
      <c r="X3849" s="83" t="str">
        <f>IF(ISERROR(VLOOKUP(W3849,LISTAS·PAPP!$AJ$3:$AK$903,2,0))," ",VLOOKUP(W3849,LISTAS·PAPP!$AJ$3:$AK$903,2,0))</f>
        <v xml:space="preserve"> </v>
      </c>
      <c r="Y3849" s="96"/>
      <c r="Z3849" s="97"/>
      <c r="AA3849" s="97"/>
      <c r="AB3849" s="97"/>
      <c r="AC3849" s="97"/>
      <c r="AD3849" s="97"/>
      <c r="AE3849" s="97"/>
      <c r="AF3849" s="97"/>
      <c r="AG3849" s="97"/>
      <c r="AH3849" s="97"/>
      <c r="AI3849" s="97"/>
      <c r="AJ3849" s="97"/>
      <c r="AK3849" s="97"/>
      <c r="AL3849" s="86" t="str">
        <f t="shared" si="178"/>
        <v/>
      </c>
      <c r="AM3849" s="87" t="str">
        <f t="shared" si="179"/>
        <v xml:space="preserve"> </v>
      </c>
      <c r="AN3849" s="1" t="str">
        <f t="shared" si="180"/>
        <v xml:space="preserve"> </v>
      </c>
    </row>
    <row r="3850" spans="1:40" s="88" customFormat="1" x14ac:dyDescent="0.25">
      <c r="A3850" s="92"/>
      <c r="B3850" s="92"/>
      <c r="C3850" s="92"/>
      <c r="D3850" s="92"/>
      <c r="E3850" s="92"/>
      <c r="F3850" s="93"/>
      <c r="G3850" s="94"/>
      <c r="H3850" s="83" t="str">
        <f>IF(M3850&lt;&gt;"",VLOOKUP(M3850,LISTAS·PAPP!$U$3:$Z$8,2,FALSE),"")</f>
        <v/>
      </c>
      <c r="I3850" s="85" t="str">
        <f>IF(M3850&lt;&gt;"",VLOOKUP(M3850,LISTAS·PAPP!$U$3:$Z$8,3,FALSE),"")</f>
        <v/>
      </c>
      <c r="J3850" s="83" t="str">
        <f>IF(M3850&lt;&gt;"",VLOOKUP(M3850,LISTAS·PAPP!$U$3:$Z$8,4,FALSE),"")</f>
        <v/>
      </c>
      <c r="K3850" s="83" t="str">
        <f>IF(C3850&lt;&gt;"",VLOOKUP(C3850,LISTAS·PAPP!$H$3:$O$119,4,FALSE),"")</f>
        <v/>
      </c>
      <c r="L3850" s="85" t="str">
        <f>IF(C3850&lt;&gt;"",VLOOKUP(C3850,LISTAS·PAPP!$H$3:$O$119,8,FALSE),"")</f>
        <v/>
      </c>
      <c r="M3850" s="95"/>
      <c r="N3850" s="92"/>
      <c r="O3850" s="92"/>
      <c r="P3850" s="84" t="str">
        <f>IF(N3850&lt;&gt;"",VLOOKUP(N3850,LISTAS·PAPP!$U$9:$Y$125,5,FALSE),"")</f>
        <v/>
      </c>
      <c r="Q3850" s="83" t="str">
        <f>IF(O3850&lt;&gt;"",VLOOKUP(O3850,LISTAS·PAPP!$U$9:$W$125,3,FALSE),"")</f>
        <v/>
      </c>
      <c r="R3850" s="92"/>
      <c r="S3850" s="173"/>
      <c r="T3850" s="173"/>
      <c r="U3850" s="92"/>
      <c r="V3850" s="92"/>
      <c r="W3850" s="94"/>
      <c r="X3850" s="83" t="str">
        <f>IF(ISERROR(VLOOKUP(W3850,LISTAS·PAPP!$AJ$3:$AK$903,2,0))," ",VLOOKUP(W3850,LISTAS·PAPP!$AJ$3:$AK$903,2,0))</f>
        <v xml:space="preserve"> </v>
      </c>
      <c r="Y3850" s="96"/>
      <c r="Z3850" s="97"/>
      <c r="AA3850" s="97"/>
      <c r="AB3850" s="97"/>
      <c r="AC3850" s="97"/>
      <c r="AD3850" s="97"/>
      <c r="AE3850" s="97"/>
      <c r="AF3850" s="97"/>
      <c r="AG3850" s="97"/>
      <c r="AH3850" s="97"/>
      <c r="AI3850" s="97"/>
      <c r="AJ3850" s="97"/>
      <c r="AK3850" s="97"/>
      <c r="AL3850" s="86" t="str">
        <f t="shared" ref="AL3850:AL3913" si="181">IF(A3850&gt;0,(Z3850+AA3850+AB3850+AC3850+AD3850+AE3850+AF3850+AG3850+AH3850+AI3850+AJ3850+AK3850),"")</f>
        <v/>
      </c>
      <c r="AM3850" s="87" t="str">
        <f t="shared" ref="AM3850:AM3913" si="182">IF(A3850&lt;&gt;"",IF(A3850&lt;&gt;"",IF(Y3850=AL3850,"OK",Y3850-AL3850),IF(AND(Y3850="",AL3850=""),"",Z3850-AL3850))," ")</f>
        <v xml:space="preserve"> </v>
      </c>
      <c r="AN3850" s="1" t="str">
        <f t="shared" si="180"/>
        <v xml:space="preserve"> </v>
      </c>
    </row>
    <row r="3851" spans="1:40" s="88" customFormat="1" x14ac:dyDescent="0.25">
      <c r="A3851" s="92"/>
      <c r="B3851" s="92"/>
      <c r="C3851" s="92"/>
      <c r="D3851" s="92"/>
      <c r="E3851" s="92"/>
      <c r="F3851" s="93"/>
      <c r="G3851" s="94"/>
      <c r="H3851" s="83" t="str">
        <f>IF(M3851&lt;&gt;"",VLOOKUP(M3851,LISTAS·PAPP!$U$3:$Z$8,2,FALSE),"")</f>
        <v/>
      </c>
      <c r="I3851" s="85" t="str">
        <f>IF(M3851&lt;&gt;"",VLOOKUP(M3851,LISTAS·PAPP!$U$3:$Z$8,3,FALSE),"")</f>
        <v/>
      </c>
      <c r="J3851" s="83" t="str">
        <f>IF(M3851&lt;&gt;"",VLOOKUP(M3851,LISTAS·PAPP!$U$3:$Z$8,4,FALSE),"")</f>
        <v/>
      </c>
      <c r="K3851" s="83" t="str">
        <f>IF(C3851&lt;&gt;"",VLOOKUP(C3851,LISTAS·PAPP!$H$3:$O$119,4,FALSE),"")</f>
        <v/>
      </c>
      <c r="L3851" s="85" t="str">
        <f>IF(C3851&lt;&gt;"",VLOOKUP(C3851,LISTAS·PAPP!$H$3:$O$119,8,FALSE),"")</f>
        <v/>
      </c>
      <c r="M3851" s="95"/>
      <c r="N3851" s="92"/>
      <c r="O3851" s="92"/>
      <c r="P3851" s="84" t="str">
        <f>IF(N3851&lt;&gt;"",VLOOKUP(N3851,LISTAS·PAPP!$U$9:$Y$125,5,FALSE),"")</f>
        <v/>
      </c>
      <c r="Q3851" s="83" t="str">
        <f>IF(O3851&lt;&gt;"",VLOOKUP(O3851,LISTAS·PAPP!$U$9:$W$125,3,FALSE),"")</f>
        <v/>
      </c>
      <c r="R3851" s="92"/>
      <c r="S3851" s="173"/>
      <c r="T3851" s="173"/>
      <c r="U3851" s="92"/>
      <c r="V3851" s="92"/>
      <c r="W3851" s="94"/>
      <c r="X3851" s="83" t="str">
        <f>IF(ISERROR(VLOOKUP(W3851,LISTAS·PAPP!$AJ$3:$AK$903,2,0))," ",VLOOKUP(W3851,LISTAS·PAPP!$AJ$3:$AK$903,2,0))</f>
        <v xml:space="preserve"> </v>
      </c>
      <c r="Y3851" s="96"/>
      <c r="Z3851" s="97"/>
      <c r="AA3851" s="97"/>
      <c r="AB3851" s="97"/>
      <c r="AC3851" s="97"/>
      <c r="AD3851" s="97"/>
      <c r="AE3851" s="97"/>
      <c r="AF3851" s="97"/>
      <c r="AG3851" s="97"/>
      <c r="AH3851" s="97"/>
      <c r="AI3851" s="97"/>
      <c r="AJ3851" s="97"/>
      <c r="AK3851" s="97"/>
      <c r="AL3851" s="86" t="str">
        <f t="shared" si="181"/>
        <v/>
      </c>
      <c r="AM3851" s="87" t="str">
        <f t="shared" si="182"/>
        <v xml:space="preserve"> </v>
      </c>
      <c r="AN3851" s="1" t="str">
        <f t="shared" ref="AN3851:AN3914" si="183">IF(A3851&lt;&gt;"",IF(A3851="","Escoger ESTRUCTURA ORGANIZACIONAL;",)&amp;" "&amp;(IF(B3851="","Escoger RELACIONAMIENTO INSTITUCIONAL;",)&amp;" "&amp;(IF(C3851="","Escoger UNIDADES ADMINISTRATIVAS;",)&amp;" "&amp;(IF(D3851="","Colocar COMPONENTE DEL PROYECTO DE INVERSIÓN;",)&amp;" "&amp;(IF(E3851="","Colocar ACTIVIDADES DEL PAPP;",)&amp;" "&amp;(IF(F3851="","Colocar META DE LA ACTIVIDAD;",)&amp;" "&amp;(IF(G3851="","Colocar INDICADOR DE LA META;",)&amp;" "&amp;(IF(H3851="","No visualiza PLAN NACIONAL DE DESARROLLO;",)&amp;" "&amp;(IF(I3851="","No visualiza PROGRAMA NACIONAL;",)&amp;" "&amp;(IF(J3851="","No visualiza OBJETIVO ESTRATEGICO INSTITUCIONAL;",)&amp;" "&amp;(IF(K3851="","No visualiza CENTRO GESTOR;",)&amp;" "&amp;(IF(L3851="","No visualiza AREA FUNCIONAL;",)&amp;" "&amp;(IF(M3851="","Escoger PRODUCTO INSTITUCIONAL;",)&amp;" "&amp;(IF(N3851="","Escoger PROYECTO;",)&amp;" "&amp;(IF(O3851="","Escoger ACTIVIDAD SINAFIP;",)&amp;" "&amp;(IF(P3851="","No visualiza CODIGO UNICO DE PROYECTO;",)&amp;" "&amp;(IF(Q3851="","No visualiza POLITICA DE IGUALDAD;",)&amp;" "&amp;(IF(R3851="","Escoger FUENTE;",)&amp;" "&amp;(IF(U3851="","Escoger NATURALEZA DE GASTO;",)&amp;" "&amp;(IF(V3851="","Escoger GRUPO DE GASTO;",)&amp;" "&amp;(IF(W3851="","Colocar ITEM PRESUPUESTARIO;",)&amp;" "&amp;(IF(X3851="","No visualiza DESCRIPCION ITEM PRESUPUESTARIO;",))))))))))))))))))))))," ")</f>
        <v xml:space="preserve"> </v>
      </c>
    </row>
    <row r="3852" spans="1:40" s="88" customFormat="1" x14ac:dyDescent="0.25">
      <c r="A3852" s="92"/>
      <c r="B3852" s="92"/>
      <c r="C3852" s="92"/>
      <c r="D3852" s="92"/>
      <c r="E3852" s="92"/>
      <c r="F3852" s="93"/>
      <c r="G3852" s="94"/>
      <c r="H3852" s="83" t="str">
        <f>IF(M3852&lt;&gt;"",VLOOKUP(M3852,LISTAS·PAPP!$U$3:$Z$8,2,FALSE),"")</f>
        <v/>
      </c>
      <c r="I3852" s="85" t="str">
        <f>IF(M3852&lt;&gt;"",VLOOKUP(M3852,LISTAS·PAPP!$U$3:$Z$8,3,FALSE),"")</f>
        <v/>
      </c>
      <c r="J3852" s="83" t="str">
        <f>IF(M3852&lt;&gt;"",VLOOKUP(M3852,LISTAS·PAPP!$U$3:$Z$8,4,FALSE),"")</f>
        <v/>
      </c>
      <c r="K3852" s="83" t="str">
        <f>IF(C3852&lt;&gt;"",VLOOKUP(C3852,LISTAS·PAPP!$H$3:$O$119,4,FALSE),"")</f>
        <v/>
      </c>
      <c r="L3852" s="85" t="str">
        <f>IF(C3852&lt;&gt;"",VLOOKUP(C3852,LISTAS·PAPP!$H$3:$O$119,8,FALSE),"")</f>
        <v/>
      </c>
      <c r="M3852" s="95"/>
      <c r="N3852" s="92"/>
      <c r="O3852" s="92"/>
      <c r="P3852" s="84" t="str">
        <f>IF(N3852&lt;&gt;"",VLOOKUP(N3852,LISTAS·PAPP!$U$9:$Y$125,5,FALSE),"")</f>
        <v/>
      </c>
      <c r="Q3852" s="83" t="str">
        <f>IF(O3852&lt;&gt;"",VLOOKUP(O3852,LISTAS·PAPP!$U$9:$W$125,3,FALSE),"")</f>
        <v/>
      </c>
      <c r="R3852" s="92"/>
      <c r="S3852" s="173"/>
      <c r="T3852" s="173"/>
      <c r="U3852" s="92"/>
      <c r="V3852" s="92"/>
      <c r="W3852" s="94"/>
      <c r="X3852" s="83" t="str">
        <f>IF(ISERROR(VLOOKUP(W3852,LISTAS·PAPP!$AJ$3:$AK$903,2,0))," ",VLOOKUP(W3852,LISTAS·PAPP!$AJ$3:$AK$903,2,0))</f>
        <v xml:space="preserve"> </v>
      </c>
      <c r="Y3852" s="96"/>
      <c r="Z3852" s="97"/>
      <c r="AA3852" s="97"/>
      <c r="AB3852" s="97"/>
      <c r="AC3852" s="97"/>
      <c r="AD3852" s="97"/>
      <c r="AE3852" s="97"/>
      <c r="AF3852" s="97"/>
      <c r="AG3852" s="97"/>
      <c r="AH3852" s="97"/>
      <c r="AI3852" s="97"/>
      <c r="AJ3852" s="97"/>
      <c r="AK3852" s="97"/>
      <c r="AL3852" s="86" t="str">
        <f t="shared" si="181"/>
        <v/>
      </c>
      <c r="AM3852" s="87" t="str">
        <f t="shared" si="182"/>
        <v xml:space="preserve"> </v>
      </c>
      <c r="AN3852" s="1" t="str">
        <f t="shared" si="183"/>
        <v xml:space="preserve"> </v>
      </c>
    </row>
    <row r="3853" spans="1:40" s="88" customFormat="1" x14ac:dyDescent="0.25">
      <c r="A3853" s="92"/>
      <c r="B3853" s="92"/>
      <c r="C3853" s="92"/>
      <c r="D3853" s="92"/>
      <c r="E3853" s="92"/>
      <c r="F3853" s="93"/>
      <c r="G3853" s="94"/>
      <c r="H3853" s="83" t="str">
        <f>IF(M3853&lt;&gt;"",VLOOKUP(M3853,LISTAS·PAPP!$U$3:$Z$8,2,FALSE),"")</f>
        <v/>
      </c>
      <c r="I3853" s="85" t="str">
        <f>IF(M3853&lt;&gt;"",VLOOKUP(M3853,LISTAS·PAPP!$U$3:$Z$8,3,FALSE),"")</f>
        <v/>
      </c>
      <c r="J3853" s="83" t="str">
        <f>IF(M3853&lt;&gt;"",VLOOKUP(M3853,LISTAS·PAPP!$U$3:$Z$8,4,FALSE),"")</f>
        <v/>
      </c>
      <c r="K3853" s="83" t="str">
        <f>IF(C3853&lt;&gt;"",VLOOKUP(C3853,LISTAS·PAPP!$H$3:$O$119,4,FALSE),"")</f>
        <v/>
      </c>
      <c r="L3853" s="85" t="str">
        <f>IF(C3853&lt;&gt;"",VLOOKUP(C3853,LISTAS·PAPP!$H$3:$O$119,8,FALSE),"")</f>
        <v/>
      </c>
      <c r="M3853" s="95"/>
      <c r="N3853" s="92"/>
      <c r="O3853" s="92"/>
      <c r="P3853" s="84" t="str">
        <f>IF(N3853&lt;&gt;"",VLOOKUP(N3853,LISTAS·PAPP!$U$9:$Y$125,5,FALSE),"")</f>
        <v/>
      </c>
      <c r="Q3853" s="83" t="str">
        <f>IF(O3853&lt;&gt;"",VLOOKUP(O3853,LISTAS·PAPP!$U$9:$W$125,3,FALSE),"")</f>
        <v/>
      </c>
      <c r="R3853" s="92"/>
      <c r="S3853" s="173"/>
      <c r="T3853" s="173"/>
      <c r="U3853" s="92"/>
      <c r="V3853" s="92"/>
      <c r="W3853" s="94"/>
      <c r="X3853" s="83" t="str">
        <f>IF(ISERROR(VLOOKUP(W3853,LISTAS·PAPP!$AJ$3:$AK$903,2,0))," ",VLOOKUP(W3853,LISTAS·PAPP!$AJ$3:$AK$903,2,0))</f>
        <v xml:space="preserve"> </v>
      </c>
      <c r="Y3853" s="96"/>
      <c r="Z3853" s="97"/>
      <c r="AA3853" s="97"/>
      <c r="AB3853" s="97"/>
      <c r="AC3853" s="97"/>
      <c r="AD3853" s="97"/>
      <c r="AE3853" s="97"/>
      <c r="AF3853" s="97"/>
      <c r="AG3853" s="97"/>
      <c r="AH3853" s="97"/>
      <c r="AI3853" s="97"/>
      <c r="AJ3853" s="97"/>
      <c r="AK3853" s="97"/>
      <c r="AL3853" s="86" t="str">
        <f t="shared" si="181"/>
        <v/>
      </c>
      <c r="AM3853" s="87" t="str">
        <f t="shared" si="182"/>
        <v xml:space="preserve"> </v>
      </c>
      <c r="AN3853" s="1" t="str">
        <f t="shared" si="183"/>
        <v xml:space="preserve"> </v>
      </c>
    </row>
    <row r="3854" spans="1:40" s="88" customFormat="1" x14ac:dyDescent="0.25">
      <c r="A3854" s="92"/>
      <c r="B3854" s="92"/>
      <c r="C3854" s="92"/>
      <c r="D3854" s="92"/>
      <c r="E3854" s="92"/>
      <c r="F3854" s="93"/>
      <c r="G3854" s="94"/>
      <c r="H3854" s="83" t="str">
        <f>IF(M3854&lt;&gt;"",VLOOKUP(M3854,LISTAS·PAPP!$U$3:$Z$8,2,FALSE),"")</f>
        <v/>
      </c>
      <c r="I3854" s="85" t="str">
        <f>IF(M3854&lt;&gt;"",VLOOKUP(M3854,LISTAS·PAPP!$U$3:$Z$8,3,FALSE),"")</f>
        <v/>
      </c>
      <c r="J3854" s="83" t="str">
        <f>IF(M3854&lt;&gt;"",VLOOKUP(M3854,LISTAS·PAPP!$U$3:$Z$8,4,FALSE),"")</f>
        <v/>
      </c>
      <c r="K3854" s="83" t="str">
        <f>IF(C3854&lt;&gt;"",VLOOKUP(C3854,LISTAS·PAPP!$H$3:$O$119,4,FALSE),"")</f>
        <v/>
      </c>
      <c r="L3854" s="85" t="str">
        <f>IF(C3854&lt;&gt;"",VLOOKUP(C3854,LISTAS·PAPP!$H$3:$O$119,8,FALSE),"")</f>
        <v/>
      </c>
      <c r="M3854" s="95"/>
      <c r="N3854" s="92"/>
      <c r="O3854" s="92"/>
      <c r="P3854" s="84" t="str">
        <f>IF(N3854&lt;&gt;"",VLOOKUP(N3854,LISTAS·PAPP!$U$9:$Y$125,5,FALSE),"")</f>
        <v/>
      </c>
      <c r="Q3854" s="83" t="str">
        <f>IF(O3854&lt;&gt;"",VLOOKUP(O3854,LISTAS·PAPP!$U$9:$W$125,3,FALSE),"")</f>
        <v/>
      </c>
      <c r="R3854" s="92"/>
      <c r="S3854" s="173"/>
      <c r="T3854" s="173"/>
      <c r="U3854" s="92"/>
      <c r="V3854" s="92"/>
      <c r="W3854" s="94"/>
      <c r="X3854" s="83" t="str">
        <f>IF(ISERROR(VLOOKUP(W3854,LISTAS·PAPP!$AJ$3:$AK$903,2,0))," ",VLOOKUP(W3854,LISTAS·PAPP!$AJ$3:$AK$903,2,0))</f>
        <v xml:space="preserve"> </v>
      </c>
      <c r="Y3854" s="96"/>
      <c r="Z3854" s="97"/>
      <c r="AA3854" s="97"/>
      <c r="AB3854" s="97"/>
      <c r="AC3854" s="97"/>
      <c r="AD3854" s="97"/>
      <c r="AE3854" s="97"/>
      <c r="AF3854" s="97"/>
      <c r="AG3854" s="97"/>
      <c r="AH3854" s="97"/>
      <c r="AI3854" s="97"/>
      <c r="AJ3854" s="97"/>
      <c r="AK3854" s="97"/>
      <c r="AL3854" s="86" t="str">
        <f t="shared" si="181"/>
        <v/>
      </c>
      <c r="AM3854" s="87" t="str">
        <f t="shared" si="182"/>
        <v xml:space="preserve"> </v>
      </c>
      <c r="AN3854" s="1" t="str">
        <f t="shared" si="183"/>
        <v xml:space="preserve"> </v>
      </c>
    </row>
    <row r="3855" spans="1:40" s="88" customFormat="1" x14ac:dyDescent="0.25">
      <c r="A3855" s="92"/>
      <c r="B3855" s="92"/>
      <c r="C3855" s="92"/>
      <c r="D3855" s="92"/>
      <c r="E3855" s="92"/>
      <c r="F3855" s="93"/>
      <c r="G3855" s="94"/>
      <c r="H3855" s="83" t="str">
        <f>IF(M3855&lt;&gt;"",VLOOKUP(M3855,LISTAS·PAPP!$U$3:$Z$8,2,FALSE),"")</f>
        <v/>
      </c>
      <c r="I3855" s="85" t="str">
        <f>IF(M3855&lt;&gt;"",VLOOKUP(M3855,LISTAS·PAPP!$U$3:$Z$8,3,FALSE),"")</f>
        <v/>
      </c>
      <c r="J3855" s="83" t="str">
        <f>IF(M3855&lt;&gt;"",VLOOKUP(M3855,LISTAS·PAPP!$U$3:$Z$8,4,FALSE),"")</f>
        <v/>
      </c>
      <c r="K3855" s="83" t="str">
        <f>IF(C3855&lt;&gt;"",VLOOKUP(C3855,LISTAS·PAPP!$H$3:$O$119,4,FALSE),"")</f>
        <v/>
      </c>
      <c r="L3855" s="85" t="str">
        <f>IF(C3855&lt;&gt;"",VLOOKUP(C3855,LISTAS·PAPP!$H$3:$O$119,8,FALSE),"")</f>
        <v/>
      </c>
      <c r="M3855" s="95"/>
      <c r="N3855" s="92"/>
      <c r="O3855" s="92"/>
      <c r="P3855" s="84" t="str">
        <f>IF(N3855&lt;&gt;"",VLOOKUP(N3855,LISTAS·PAPP!$U$9:$Y$125,5,FALSE),"")</f>
        <v/>
      </c>
      <c r="Q3855" s="83" t="str">
        <f>IF(O3855&lt;&gt;"",VLOOKUP(O3855,LISTAS·PAPP!$U$9:$W$125,3,FALSE),"")</f>
        <v/>
      </c>
      <c r="R3855" s="92"/>
      <c r="S3855" s="173"/>
      <c r="T3855" s="173"/>
      <c r="U3855" s="92"/>
      <c r="V3855" s="92"/>
      <c r="W3855" s="94"/>
      <c r="X3855" s="83" t="str">
        <f>IF(ISERROR(VLOOKUP(W3855,LISTAS·PAPP!$AJ$3:$AK$903,2,0))," ",VLOOKUP(W3855,LISTAS·PAPP!$AJ$3:$AK$903,2,0))</f>
        <v xml:space="preserve"> </v>
      </c>
      <c r="Y3855" s="96"/>
      <c r="Z3855" s="97"/>
      <c r="AA3855" s="97"/>
      <c r="AB3855" s="97"/>
      <c r="AC3855" s="97"/>
      <c r="AD3855" s="97"/>
      <c r="AE3855" s="97"/>
      <c r="AF3855" s="97"/>
      <c r="AG3855" s="97"/>
      <c r="AH3855" s="97"/>
      <c r="AI3855" s="97"/>
      <c r="AJ3855" s="97"/>
      <c r="AK3855" s="97"/>
      <c r="AL3855" s="86" t="str">
        <f t="shared" si="181"/>
        <v/>
      </c>
      <c r="AM3855" s="87" t="str">
        <f t="shared" si="182"/>
        <v xml:space="preserve"> </v>
      </c>
      <c r="AN3855" s="1" t="str">
        <f t="shared" si="183"/>
        <v xml:space="preserve"> </v>
      </c>
    </row>
    <row r="3856" spans="1:40" s="88" customFormat="1" x14ac:dyDescent="0.25">
      <c r="A3856" s="92"/>
      <c r="B3856" s="92"/>
      <c r="C3856" s="92"/>
      <c r="D3856" s="92"/>
      <c r="E3856" s="92"/>
      <c r="F3856" s="93"/>
      <c r="G3856" s="94"/>
      <c r="H3856" s="83" t="str">
        <f>IF(M3856&lt;&gt;"",VLOOKUP(M3856,LISTAS·PAPP!$U$3:$Z$8,2,FALSE),"")</f>
        <v/>
      </c>
      <c r="I3856" s="85" t="str">
        <f>IF(M3856&lt;&gt;"",VLOOKUP(M3856,LISTAS·PAPP!$U$3:$Z$8,3,FALSE),"")</f>
        <v/>
      </c>
      <c r="J3856" s="83" t="str">
        <f>IF(M3856&lt;&gt;"",VLOOKUP(M3856,LISTAS·PAPP!$U$3:$Z$8,4,FALSE),"")</f>
        <v/>
      </c>
      <c r="K3856" s="83" t="str">
        <f>IF(C3856&lt;&gt;"",VLOOKUP(C3856,LISTAS·PAPP!$H$3:$O$119,4,FALSE),"")</f>
        <v/>
      </c>
      <c r="L3856" s="85" t="str">
        <f>IF(C3856&lt;&gt;"",VLOOKUP(C3856,LISTAS·PAPP!$H$3:$O$119,8,FALSE),"")</f>
        <v/>
      </c>
      <c r="M3856" s="95"/>
      <c r="N3856" s="92"/>
      <c r="O3856" s="92"/>
      <c r="P3856" s="84" t="str">
        <f>IF(N3856&lt;&gt;"",VLOOKUP(N3856,LISTAS·PAPP!$U$9:$Y$125,5,FALSE),"")</f>
        <v/>
      </c>
      <c r="Q3856" s="83" t="str">
        <f>IF(O3856&lt;&gt;"",VLOOKUP(O3856,LISTAS·PAPP!$U$9:$W$125,3,FALSE),"")</f>
        <v/>
      </c>
      <c r="R3856" s="92"/>
      <c r="S3856" s="173"/>
      <c r="T3856" s="173"/>
      <c r="U3856" s="92"/>
      <c r="V3856" s="92"/>
      <c r="W3856" s="94"/>
      <c r="X3856" s="83" t="str">
        <f>IF(ISERROR(VLOOKUP(W3856,LISTAS·PAPP!$AJ$3:$AK$903,2,0))," ",VLOOKUP(W3856,LISTAS·PAPP!$AJ$3:$AK$903,2,0))</f>
        <v xml:space="preserve"> </v>
      </c>
      <c r="Y3856" s="96"/>
      <c r="Z3856" s="97"/>
      <c r="AA3856" s="97"/>
      <c r="AB3856" s="97"/>
      <c r="AC3856" s="97"/>
      <c r="AD3856" s="97"/>
      <c r="AE3856" s="97"/>
      <c r="AF3856" s="97"/>
      <c r="AG3856" s="97"/>
      <c r="AH3856" s="97"/>
      <c r="AI3856" s="97"/>
      <c r="AJ3856" s="97"/>
      <c r="AK3856" s="97"/>
      <c r="AL3856" s="86" t="str">
        <f t="shared" si="181"/>
        <v/>
      </c>
      <c r="AM3856" s="87" t="str">
        <f t="shared" si="182"/>
        <v xml:space="preserve"> </v>
      </c>
      <c r="AN3856" s="1" t="str">
        <f t="shared" si="183"/>
        <v xml:space="preserve"> </v>
      </c>
    </row>
    <row r="3857" spans="1:40" s="88" customFormat="1" x14ac:dyDescent="0.25">
      <c r="A3857" s="92"/>
      <c r="B3857" s="92"/>
      <c r="C3857" s="92"/>
      <c r="D3857" s="92"/>
      <c r="E3857" s="92"/>
      <c r="F3857" s="93"/>
      <c r="G3857" s="94"/>
      <c r="H3857" s="83" t="str">
        <f>IF(M3857&lt;&gt;"",VLOOKUP(M3857,LISTAS·PAPP!$U$3:$Z$8,2,FALSE),"")</f>
        <v/>
      </c>
      <c r="I3857" s="85" t="str">
        <f>IF(M3857&lt;&gt;"",VLOOKUP(M3857,LISTAS·PAPP!$U$3:$Z$8,3,FALSE),"")</f>
        <v/>
      </c>
      <c r="J3857" s="83" t="str">
        <f>IF(M3857&lt;&gt;"",VLOOKUP(M3857,LISTAS·PAPP!$U$3:$Z$8,4,FALSE),"")</f>
        <v/>
      </c>
      <c r="K3857" s="83" t="str">
        <f>IF(C3857&lt;&gt;"",VLOOKUP(C3857,LISTAS·PAPP!$H$3:$O$119,4,FALSE),"")</f>
        <v/>
      </c>
      <c r="L3857" s="85" t="str">
        <f>IF(C3857&lt;&gt;"",VLOOKUP(C3857,LISTAS·PAPP!$H$3:$O$119,8,FALSE),"")</f>
        <v/>
      </c>
      <c r="M3857" s="95"/>
      <c r="N3857" s="92"/>
      <c r="O3857" s="92"/>
      <c r="P3857" s="84" t="str">
        <f>IF(N3857&lt;&gt;"",VLOOKUP(N3857,LISTAS·PAPP!$U$9:$Y$125,5,FALSE),"")</f>
        <v/>
      </c>
      <c r="Q3857" s="83" t="str">
        <f>IF(O3857&lt;&gt;"",VLOOKUP(O3857,LISTAS·PAPP!$U$9:$W$125,3,FALSE),"")</f>
        <v/>
      </c>
      <c r="R3857" s="92"/>
      <c r="S3857" s="173"/>
      <c r="T3857" s="173"/>
      <c r="U3857" s="92"/>
      <c r="V3857" s="92"/>
      <c r="W3857" s="94"/>
      <c r="X3857" s="83" t="str">
        <f>IF(ISERROR(VLOOKUP(W3857,LISTAS·PAPP!$AJ$3:$AK$903,2,0))," ",VLOOKUP(W3857,LISTAS·PAPP!$AJ$3:$AK$903,2,0))</f>
        <v xml:space="preserve"> </v>
      </c>
      <c r="Y3857" s="96"/>
      <c r="Z3857" s="97"/>
      <c r="AA3857" s="97"/>
      <c r="AB3857" s="97"/>
      <c r="AC3857" s="97"/>
      <c r="AD3857" s="97"/>
      <c r="AE3857" s="97"/>
      <c r="AF3857" s="97"/>
      <c r="AG3857" s="97"/>
      <c r="AH3857" s="97"/>
      <c r="AI3857" s="97"/>
      <c r="AJ3857" s="97"/>
      <c r="AK3857" s="97"/>
      <c r="AL3857" s="86" t="str">
        <f t="shared" si="181"/>
        <v/>
      </c>
      <c r="AM3857" s="87" t="str">
        <f t="shared" si="182"/>
        <v xml:space="preserve"> </v>
      </c>
      <c r="AN3857" s="1" t="str">
        <f t="shared" si="183"/>
        <v xml:space="preserve"> </v>
      </c>
    </row>
    <row r="3858" spans="1:40" s="88" customFormat="1" x14ac:dyDescent="0.25">
      <c r="A3858" s="92"/>
      <c r="B3858" s="92"/>
      <c r="C3858" s="92"/>
      <c r="D3858" s="92"/>
      <c r="E3858" s="92"/>
      <c r="F3858" s="93"/>
      <c r="G3858" s="94"/>
      <c r="H3858" s="83" t="str">
        <f>IF(M3858&lt;&gt;"",VLOOKUP(M3858,LISTAS·PAPP!$U$3:$Z$8,2,FALSE),"")</f>
        <v/>
      </c>
      <c r="I3858" s="85" t="str">
        <f>IF(M3858&lt;&gt;"",VLOOKUP(M3858,LISTAS·PAPP!$U$3:$Z$8,3,FALSE),"")</f>
        <v/>
      </c>
      <c r="J3858" s="83" t="str">
        <f>IF(M3858&lt;&gt;"",VLOOKUP(M3858,LISTAS·PAPP!$U$3:$Z$8,4,FALSE),"")</f>
        <v/>
      </c>
      <c r="K3858" s="83" t="str">
        <f>IF(C3858&lt;&gt;"",VLOOKUP(C3858,LISTAS·PAPP!$H$3:$O$119,4,FALSE),"")</f>
        <v/>
      </c>
      <c r="L3858" s="85" t="str">
        <f>IF(C3858&lt;&gt;"",VLOOKUP(C3858,LISTAS·PAPP!$H$3:$O$119,8,FALSE),"")</f>
        <v/>
      </c>
      <c r="M3858" s="95"/>
      <c r="N3858" s="92"/>
      <c r="O3858" s="92"/>
      <c r="P3858" s="84" t="str">
        <f>IF(N3858&lt;&gt;"",VLOOKUP(N3858,LISTAS·PAPP!$U$9:$Y$125,5,FALSE),"")</f>
        <v/>
      </c>
      <c r="Q3858" s="83" t="str">
        <f>IF(O3858&lt;&gt;"",VLOOKUP(O3858,LISTAS·PAPP!$U$9:$W$125,3,FALSE),"")</f>
        <v/>
      </c>
      <c r="R3858" s="92"/>
      <c r="S3858" s="173"/>
      <c r="T3858" s="173"/>
      <c r="U3858" s="92"/>
      <c r="V3858" s="92"/>
      <c r="W3858" s="94"/>
      <c r="X3858" s="83" t="str">
        <f>IF(ISERROR(VLOOKUP(W3858,LISTAS·PAPP!$AJ$3:$AK$903,2,0))," ",VLOOKUP(W3858,LISTAS·PAPP!$AJ$3:$AK$903,2,0))</f>
        <v xml:space="preserve"> </v>
      </c>
      <c r="Y3858" s="96"/>
      <c r="Z3858" s="97"/>
      <c r="AA3858" s="97"/>
      <c r="AB3858" s="97"/>
      <c r="AC3858" s="97"/>
      <c r="AD3858" s="97"/>
      <c r="AE3858" s="97"/>
      <c r="AF3858" s="97"/>
      <c r="AG3858" s="97"/>
      <c r="AH3858" s="97"/>
      <c r="AI3858" s="97"/>
      <c r="AJ3858" s="97"/>
      <c r="AK3858" s="97"/>
      <c r="AL3858" s="86" t="str">
        <f t="shared" si="181"/>
        <v/>
      </c>
      <c r="AM3858" s="87" t="str">
        <f t="shared" si="182"/>
        <v xml:space="preserve"> </v>
      </c>
      <c r="AN3858" s="1" t="str">
        <f t="shared" si="183"/>
        <v xml:space="preserve"> </v>
      </c>
    </row>
    <row r="3859" spans="1:40" s="88" customFormat="1" x14ac:dyDescent="0.25">
      <c r="A3859" s="92"/>
      <c r="B3859" s="92"/>
      <c r="C3859" s="92"/>
      <c r="D3859" s="92"/>
      <c r="E3859" s="92"/>
      <c r="F3859" s="93"/>
      <c r="G3859" s="94"/>
      <c r="H3859" s="83" t="str">
        <f>IF(M3859&lt;&gt;"",VLOOKUP(M3859,LISTAS·PAPP!$U$3:$Z$8,2,FALSE),"")</f>
        <v/>
      </c>
      <c r="I3859" s="85" t="str">
        <f>IF(M3859&lt;&gt;"",VLOOKUP(M3859,LISTAS·PAPP!$U$3:$Z$8,3,FALSE),"")</f>
        <v/>
      </c>
      <c r="J3859" s="83" t="str">
        <f>IF(M3859&lt;&gt;"",VLOOKUP(M3859,LISTAS·PAPP!$U$3:$Z$8,4,FALSE),"")</f>
        <v/>
      </c>
      <c r="K3859" s="83" t="str">
        <f>IF(C3859&lt;&gt;"",VLOOKUP(C3859,LISTAS·PAPP!$H$3:$O$119,4,FALSE),"")</f>
        <v/>
      </c>
      <c r="L3859" s="85" t="str">
        <f>IF(C3859&lt;&gt;"",VLOOKUP(C3859,LISTAS·PAPP!$H$3:$O$119,8,FALSE),"")</f>
        <v/>
      </c>
      <c r="M3859" s="95"/>
      <c r="N3859" s="92"/>
      <c r="O3859" s="92"/>
      <c r="P3859" s="84" t="str">
        <f>IF(N3859&lt;&gt;"",VLOOKUP(N3859,LISTAS·PAPP!$U$9:$Y$125,5,FALSE),"")</f>
        <v/>
      </c>
      <c r="Q3859" s="83" t="str">
        <f>IF(O3859&lt;&gt;"",VLOOKUP(O3859,LISTAS·PAPP!$U$9:$W$125,3,FALSE),"")</f>
        <v/>
      </c>
      <c r="R3859" s="92"/>
      <c r="S3859" s="173"/>
      <c r="T3859" s="173"/>
      <c r="U3859" s="92"/>
      <c r="V3859" s="92"/>
      <c r="W3859" s="94"/>
      <c r="X3859" s="83" t="str">
        <f>IF(ISERROR(VLOOKUP(W3859,LISTAS·PAPP!$AJ$3:$AK$903,2,0))," ",VLOOKUP(W3859,LISTAS·PAPP!$AJ$3:$AK$903,2,0))</f>
        <v xml:space="preserve"> </v>
      </c>
      <c r="Y3859" s="96"/>
      <c r="Z3859" s="97"/>
      <c r="AA3859" s="97"/>
      <c r="AB3859" s="97"/>
      <c r="AC3859" s="97"/>
      <c r="AD3859" s="97"/>
      <c r="AE3859" s="97"/>
      <c r="AF3859" s="97"/>
      <c r="AG3859" s="97"/>
      <c r="AH3859" s="97"/>
      <c r="AI3859" s="97"/>
      <c r="AJ3859" s="97"/>
      <c r="AK3859" s="97"/>
      <c r="AL3859" s="86" t="str">
        <f t="shared" si="181"/>
        <v/>
      </c>
      <c r="AM3859" s="87" t="str">
        <f t="shared" si="182"/>
        <v xml:space="preserve"> </v>
      </c>
      <c r="AN3859" s="1" t="str">
        <f t="shared" si="183"/>
        <v xml:space="preserve"> </v>
      </c>
    </row>
    <row r="3860" spans="1:40" s="88" customFormat="1" x14ac:dyDescent="0.25">
      <c r="A3860" s="92"/>
      <c r="B3860" s="92"/>
      <c r="C3860" s="92"/>
      <c r="D3860" s="92"/>
      <c r="E3860" s="92"/>
      <c r="F3860" s="93"/>
      <c r="G3860" s="94"/>
      <c r="H3860" s="83" t="str">
        <f>IF(M3860&lt;&gt;"",VLOOKUP(M3860,LISTAS·PAPP!$U$3:$Z$8,2,FALSE),"")</f>
        <v/>
      </c>
      <c r="I3860" s="85" t="str">
        <f>IF(M3860&lt;&gt;"",VLOOKUP(M3860,LISTAS·PAPP!$U$3:$Z$8,3,FALSE),"")</f>
        <v/>
      </c>
      <c r="J3860" s="83" t="str">
        <f>IF(M3860&lt;&gt;"",VLOOKUP(M3860,LISTAS·PAPP!$U$3:$Z$8,4,FALSE),"")</f>
        <v/>
      </c>
      <c r="K3860" s="83" t="str">
        <f>IF(C3860&lt;&gt;"",VLOOKUP(C3860,LISTAS·PAPP!$H$3:$O$119,4,FALSE),"")</f>
        <v/>
      </c>
      <c r="L3860" s="85" t="str">
        <f>IF(C3860&lt;&gt;"",VLOOKUP(C3860,LISTAS·PAPP!$H$3:$O$119,8,FALSE),"")</f>
        <v/>
      </c>
      <c r="M3860" s="95"/>
      <c r="N3860" s="92"/>
      <c r="O3860" s="92"/>
      <c r="P3860" s="84" t="str">
        <f>IF(N3860&lt;&gt;"",VLOOKUP(N3860,LISTAS·PAPP!$U$9:$Y$125,5,FALSE),"")</f>
        <v/>
      </c>
      <c r="Q3860" s="83" t="str">
        <f>IF(O3860&lt;&gt;"",VLOOKUP(O3860,LISTAS·PAPP!$U$9:$W$125,3,FALSE),"")</f>
        <v/>
      </c>
      <c r="R3860" s="92"/>
      <c r="S3860" s="173"/>
      <c r="T3860" s="173"/>
      <c r="U3860" s="92"/>
      <c r="V3860" s="92"/>
      <c r="W3860" s="94"/>
      <c r="X3860" s="83" t="str">
        <f>IF(ISERROR(VLOOKUP(W3860,LISTAS·PAPP!$AJ$3:$AK$903,2,0))," ",VLOOKUP(W3860,LISTAS·PAPP!$AJ$3:$AK$903,2,0))</f>
        <v xml:space="preserve"> </v>
      </c>
      <c r="Y3860" s="96"/>
      <c r="Z3860" s="97"/>
      <c r="AA3860" s="97"/>
      <c r="AB3860" s="97"/>
      <c r="AC3860" s="97"/>
      <c r="AD3860" s="97"/>
      <c r="AE3860" s="97"/>
      <c r="AF3860" s="97"/>
      <c r="AG3860" s="97"/>
      <c r="AH3860" s="97"/>
      <c r="AI3860" s="97"/>
      <c r="AJ3860" s="97"/>
      <c r="AK3860" s="97"/>
      <c r="AL3860" s="86" t="str">
        <f t="shared" si="181"/>
        <v/>
      </c>
      <c r="AM3860" s="87" t="str">
        <f t="shared" si="182"/>
        <v xml:space="preserve"> </v>
      </c>
      <c r="AN3860" s="1" t="str">
        <f t="shared" si="183"/>
        <v xml:space="preserve"> </v>
      </c>
    </row>
    <row r="3861" spans="1:40" s="88" customFormat="1" x14ac:dyDescent="0.25">
      <c r="A3861" s="92"/>
      <c r="B3861" s="92"/>
      <c r="C3861" s="92"/>
      <c r="D3861" s="92"/>
      <c r="E3861" s="92"/>
      <c r="F3861" s="93"/>
      <c r="G3861" s="94"/>
      <c r="H3861" s="83" t="str">
        <f>IF(M3861&lt;&gt;"",VLOOKUP(M3861,LISTAS·PAPP!$U$3:$Z$8,2,FALSE),"")</f>
        <v/>
      </c>
      <c r="I3861" s="85" t="str">
        <f>IF(M3861&lt;&gt;"",VLOOKUP(M3861,LISTAS·PAPP!$U$3:$Z$8,3,FALSE),"")</f>
        <v/>
      </c>
      <c r="J3861" s="83" t="str">
        <f>IF(M3861&lt;&gt;"",VLOOKUP(M3861,LISTAS·PAPP!$U$3:$Z$8,4,FALSE),"")</f>
        <v/>
      </c>
      <c r="K3861" s="83" t="str">
        <f>IF(C3861&lt;&gt;"",VLOOKUP(C3861,LISTAS·PAPP!$H$3:$O$119,4,FALSE),"")</f>
        <v/>
      </c>
      <c r="L3861" s="85" t="str">
        <f>IF(C3861&lt;&gt;"",VLOOKUP(C3861,LISTAS·PAPP!$H$3:$O$119,8,FALSE),"")</f>
        <v/>
      </c>
      <c r="M3861" s="95"/>
      <c r="N3861" s="92"/>
      <c r="O3861" s="92"/>
      <c r="P3861" s="84" t="str">
        <f>IF(N3861&lt;&gt;"",VLOOKUP(N3861,LISTAS·PAPP!$U$9:$Y$125,5,FALSE),"")</f>
        <v/>
      </c>
      <c r="Q3861" s="83" t="str">
        <f>IF(O3861&lt;&gt;"",VLOOKUP(O3861,LISTAS·PAPP!$U$9:$W$125,3,FALSE),"")</f>
        <v/>
      </c>
      <c r="R3861" s="92"/>
      <c r="S3861" s="173"/>
      <c r="T3861" s="173"/>
      <c r="U3861" s="92"/>
      <c r="V3861" s="92"/>
      <c r="W3861" s="94"/>
      <c r="X3861" s="83" t="str">
        <f>IF(ISERROR(VLOOKUP(W3861,LISTAS·PAPP!$AJ$3:$AK$903,2,0))," ",VLOOKUP(W3861,LISTAS·PAPP!$AJ$3:$AK$903,2,0))</f>
        <v xml:space="preserve"> </v>
      </c>
      <c r="Y3861" s="96"/>
      <c r="Z3861" s="97"/>
      <c r="AA3861" s="97"/>
      <c r="AB3861" s="97"/>
      <c r="AC3861" s="97"/>
      <c r="AD3861" s="97"/>
      <c r="AE3861" s="97"/>
      <c r="AF3861" s="97"/>
      <c r="AG3861" s="97"/>
      <c r="AH3861" s="97"/>
      <c r="AI3861" s="97"/>
      <c r="AJ3861" s="97"/>
      <c r="AK3861" s="97"/>
      <c r="AL3861" s="86" t="str">
        <f t="shared" si="181"/>
        <v/>
      </c>
      <c r="AM3861" s="87" t="str">
        <f t="shared" si="182"/>
        <v xml:space="preserve"> </v>
      </c>
      <c r="AN3861" s="1" t="str">
        <f t="shared" si="183"/>
        <v xml:space="preserve"> </v>
      </c>
    </row>
    <row r="3862" spans="1:40" s="88" customFormat="1" x14ac:dyDescent="0.25">
      <c r="A3862" s="92"/>
      <c r="B3862" s="92"/>
      <c r="C3862" s="92"/>
      <c r="D3862" s="92"/>
      <c r="E3862" s="92"/>
      <c r="F3862" s="93"/>
      <c r="G3862" s="94"/>
      <c r="H3862" s="83" t="str">
        <f>IF(M3862&lt;&gt;"",VLOOKUP(M3862,LISTAS·PAPP!$U$3:$Z$8,2,FALSE),"")</f>
        <v/>
      </c>
      <c r="I3862" s="85" t="str">
        <f>IF(M3862&lt;&gt;"",VLOOKUP(M3862,LISTAS·PAPP!$U$3:$Z$8,3,FALSE),"")</f>
        <v/>
      </c>
      <c r="J3862" s="83" t="str">
        <f>IF(M3862&lt;&gt;"",VLOOKUP(M3862,LISTAS·PAPP!$U$3:$Z$8,4,FALSE),"")</f>
        <v/>
      </c>
      <c r="K3862" s="83" t="str">
        <f>IF(C3862&lt;&gt;"",VLOOKUP(C3862,LISTAS·PAPP!$H$3:$O$119,4,FALSE),"")</f>
        <v/>
      </c>
      <c r="L3862" s="85" t="str">
        <f>IF(C3862&lt;&gt;"",VLOOKUP(C3862,LISTAS·PAPP!$H$3:$O$119,8,FALSE),"")</f>
        <v/>
      </c>
      <c r="M3862" s="95"/>
      <c r="N3862" s="92"/>
      <c r="O3862" s="92"/>
      <c r="P3862" s="84" t="str">
        <f>IF(N3862&lt;&gt;"",VLOOKUP(N3862,LISTAS·PAPP!$U$9:$Y$125,5,FALSE),"")</f>
        <v/>
      </c>
      <c r="Q3862" s="83" t="str">
        <f>IF(O3862&lt;&gt;"",VLOOKUP(O3862,LISTAS·PAPP!$U$9:$W$125,3,FALSE),"")</f>
        <v/>
      </c>
      <c r="R3862" s="92"/>
      <c r="S3862" s="173"/>
      <c r="T3862" s="173"/>
      <c r="U3862" s="92"/>
      <c r="V3862" s="92"/>
      <c r="W3862" s="94"/>
      <c r="X3862" s="83" t="str">
        <f>IF(ISERROR(VLOOKUP(W3862,LISTAS·PAPP!$AJ$3:$AK$903,2,0))," ",VLOOKUP(W3862,LISTAS·PAPP!$AJ$3:$AK$903,2,0))</f>
        <v xml:space="preserve"> </v>
      </c>
      <c r="Y3862" s="96"/>
      <c r="Z3862" s="97"/>
      <c r="AA3862" s="97"/>
      <c r="AB3862" s="97"/>
      <c r="AC3862" s="97"/>
      <c r="AD3862" s="97"/>
      <c r="AE3862" s="97"/>
      <c r="AF3862" s="97"/>
      <c r="AG3862" s="97"/>
      <c r="AH3862" s="97"/>
      <c r="AI3862" s="97"/>
      <c r="AJ3862" s="97"/>
      <c r="AK3862" s="97"/>
      <c r="AL3862" s="86" t="str">
        <f t="shared" si="181"/>
        <v/>
      </c>
      <c r="AM3862" s="87" t="str">
        <f t="shared" si="182"/>
        <v xml:space="preserve"> </v>
      </c>
      <c r="AN3862" s="1" t="str">
        <f t="shared" si="183"/>
        <v xml:space="preserve"> </v>
      </c>
    </row>
    <row r="3863" spans="1:40" s="88" customFormat="1" x14ac:dyDescent="0.25">
      <c r="A3863" s="92"/>
      <c r="B3863" s="92"/>
      <c r="C3863" s="92"/>
      <c r="D3863" s="92"/>
      <c r="E3863" s="92"/>
      <c r="F3863" s="93"/>
      <c r="G3863" s="94"/>
      <c r="H3863" s="83" t="str">
        <f>IF(M3863&lt;&gt;"",VLOOKUP(M3863,LISTAS·PAPP!$U$3:$Z$8,2,FALSE),"")</f>
        <v/>
      </c>
      <c r="I3863" s="85" t="str">
        <f>IF(M3863&lt;&gt;"",VLOOKUP(M3863,LISTAS·PAPP!$U$3:$Z$8,3,FALSE),"")</f>
        <v/>
      </c>
      <c r="J3863" s="83" t="str">
        <f>IF(M3863&lt;&gt;"",VLOOKUP(M3863,LISTAS·PAPP!$U$3:$Z$8,4,FALSE),"")</f>
        <v/>
      </c>
      <c r="K3863" s="83" t="str">
        <f>IF(C3863&lt;&gt;"",VLOOKUP(C3863,LISTAS·PAPP!$H$3:$O$119,4,FALSE),"")</f>
        <v/>
      </c>
      <c r="L3863" s="85" t="str">
        <f>IF(C3863&lt;&gt;"",VLOOKUP(C3863,LISTAS·PAPP!$H$3:$O$119,8,FALSE),"")</f>
        <v/>
      </c>
      <c r="M3863" s="95"/>
      <c r="N3863" s="92"/>
      <c r="O3863" s="92"/>
      <c r="P3863" s="84" t="str">
        <f>IF(N3863&lt;&gt;"",VLOOKUP(N3863,LISTAS·PAPP!$U$9:$Y$125,5,FALSE),"")</f>
        <v/>
      </c>
      <c r="Q3863" s="83" t="str">
        <f>IF(O3863&lt;&gt;"",VLOOKUP(O3863,LISTAS·PAPP!$U$9:$W$125,3,FALSE),"")</f>
        <v/>
      </c>
      <c r="R3863" s="92"/>
      <c r="S3863" s="173"/>
      <c r="T3863" s="173"/>
      <c r="U3863" s="92"/>
      <c r="V3863" s="92"/>
      <c r="W3863" s="94"/>
      <c r="X3863" s="83" t="str">
        <f>IF(ISERROR(VLOOKUP(W3863,LISTAS·PAPP!$AJ$3:$AK$903,2,0))," ",VLOOKUP(W3863,LISTAS·PAPP!$AJ$3:$AK$903,2,0))</f>
        <v xml:space="preserve"> </v>
      </c>
      <c r="Y3863" s="96"/>
      <c r="Z3863" s="97"/>
      <c r="AA3863" s="97"/>
      <c r="AB3863" s="97"/>
      <c r="AC3863" s="97"/>
      <c r="AD3863" s="97"/>
      <c r="AE3863" s="97"/>
      <c r="AF3863" s="97"/>
      <c r="AG3863" s="97"/>
      <c r="AH3863" s="97"/>
      <c r="AI3863" s="97"/>
      <c r="AJ3863" s="97"/>
      <c r="AK3863" s="97"/>
      <c r="AL3863" s="86" t="str">
        <f t="shared" si="181"/>
        <v/>
      </c>
      <c r="AM3863" s="87" t="str">
        <f t="shared" si="182"/>
        <v xml:space="preserve"> </v>
      </c>
      <c r="AN3863" s="1" t="str">
        <f t="shared" si="183"/>
        <v xml:space="preserve"> </v>
      </c>
    </row>
    <row r="3864" spans="1:40" s="88" customFormat="1" x14ac:dyDescent="0.25">
      <c r="A3864" s="92"/>
      <c r="B3864" s="92"/>
      <c r="C3864" s="92"/>
      <c r="D3864" s="92"/>
      <c r="E3864" s="92"/>
      <c r="F3864" s="93"/>
      <c r="G3864" s="94"/>
      <c r="H3864" s="83" t="str">
        <f>IF(M3864&lt;&gt;"",VLOOKUP(M3864,LISTAS·PAPP!$U$3:$Z$8,2,FALSE),"")</f>
        <v/>
      </c>
      <c r="I3864" s="85" t="str">
        <f>IF(M3864&lt;&gt;"",VLOOKUP(M3864,LISTAS·PAPP!$U$3:$Z$8,3,FALSE),"")</f>
        <v/>
      </c>
      <c r="J3864" s="83" t="str">
        <f>IF(M3864&lt;&gt;"",VLOOKUP(M3864,LISTAS·PAPP!$U$3:$Z$8,4,FALSE),"")</f>
        <v/>
      </c>
      <c r="K3864" s="83" t="str">
        <f>IF(C3864&lt;&gt;"",VLOOKUP(C3864,LISTAS·PAPP!$H$3:$O$119,4,FALSE),"")</f>
        <v/>
      </c>
      <c r="L3864" s="85" t="str">
        <f>IF(C3864&lt;&gt;"",VLOOKUP(C3864,LISTAS·PAPP!$H$3:$O$119,8,FALSE),"")</f>
        <v/>
      </c>
      <c r="M3864" s="95"/>
      <c r="N3864" s="92"/>
      <c r="O3864" s="92"/>
      <c r="P3864" s="84" t="str">
        <f>IF(N3864&lt;&gt;"",VLOOKUP(N3864,LISTAS·PAPP!$U$9:$Y$125,5,FALSE),"")</f>
        <v/>
      </c>
      <c r="Q3864" s="83" t="str">
        <f>IF(O3864&lt;&gt;"",VLOOKUP(O3864,LISTAS·PAPP!$U$9:$W$125,3,FALSE),"")</f>
        <v/>
      </c>
      <c r="R3864" s="92"/>
      <c r="S3864" s="173"/>
      <c r="T3864" s="173"/>
      <c r="U3864" s="92"/>
      <c r="V3864" s="92"/>
      <c r="W3864" s="94"/>
      <c r="X3864" s="83" t="str">
        <f>IF(ISERROR(VLOOKUP(W3864,LISTAS·PAPP!$AJ$3:$AK$903,2,0))," ",VLOOKUP(W3864,LISTAS·PAPP!$AJ$3:$AK$903,2,0))</f>
        <v xml:space="preserve"> </v>
      </c>
      <c r="Y3864" s="96"/>
      <c r="Z3864" s="97"/>
      <c r="AA3864" s="97"/>
      <c r="AB3864" s="97"/>
      <c r="AC3864" s="97"/>
      <c r="AD3864" s="97"/>
      <c r="AE3864" s="97"/>
      <c r="AF3864" s="97"/>
      <c r="AG3864" s="97"/>
      <c r="AH3864" s="97"/>
      <c r="AI3864" s="97"/>
      <c r="AJ3864" s="97"/>
      <c r="AK3864" s="97"/>
      <c r="AL3864" s="86" t="str">
        <f t="shared" si="181"/>
        <v/>
      </c>
      <c r="AM3864" s="87" t="str">
        <f t="shared" si="182"/>
        <v xml:space="preserve"> </v>
      </c>
      <c r="AN3864" s="1" t="str">
        <f t="shared" si="183"/>
        <v xml:space="preserve"> </v>
      </c>
    </row>
    <row r="3865" spans="1:40" s="88" customFormat="1" x14ac:dyDescent="0.25">
      <c r="A3865" s="92"/>
      <c r="B3865" s="92"/>
      <c r="C3865" s="92"/>
      <c r="D3865" s="92"/>
      <c r="E3865" s="92"/>
      <c r="F3865" s="93"/>
      <c r="G3865" s="94"/>
      <c r="H3865" s="83" t="str">
        <f>IF(M3865&lt;&gt;"",VLOOKUP(M3865,LISTAS·PAPP!$U$3:$Z$8,2,FALSE),"")</f>
        <v/>
      </c>
      <c r="I3865" s="85" t="str">
        <f>IF(M3865&lt;&gt;"",VLOOKUP(M3865,LISTAS·PAPP!$U$3:$Z$8,3,FALSE),"")</f>
        <v/>
      </c>
      <c r="J3865" s="83" t="str">
        <f>IF(M3865&lt;&gt;"",VLOOKUP(M3865,LISTAS·PAPP!$U$3:$Z$8,4,FALSE),"")</f>
        <v/>
      </c>
      <c r="K3865" s="83" t="str">
        <f>IF(C3865&lt;&gt;"",VLOOKUP(C3865,LISTAS·PAPP!$H$3:$O$119,4,FALSE),"")</f>
        <v/>
      </c>
      <c r="L3865" s="85" t="str">
        <f>IF(C3865&lt;&gt;"",VLOOKUP(C3865,LISTAS·PAPP!$H$3:$O$119,8,FALSE),"")</f>
        <v/>
      </c>
      <c r="M3865" s="95"/>
      <c r="N3865" s="92"/>
      <c r="O3865" s="92"/>
      <c r="P3865" s="84" t="str">
        <f>IF(N3865&lt;&gt;"",VLOOKUP(N3865,LISTAS·PAPP!$U$9:$Y$125,5,FALSE),"")</f>
        <v/>
      </c>
      <c r="Q3865" s="83" t="str">
        <f>IF(O3865&lt;&gt;"",VLOOKUP(O3865,LISTAS·PAPP!$U$9:$W$125,3,FALSE),"")</f>
        <v/>
      </c>
      <c r="R3865" s="92"/>
      <c r="S3865" s="173"/>
      <c r="T3865" s="173"/>
      <c r="U3865" s="92"/>
      <c r="V3865" s="92"/>
      <c r="W3865" s="94"/>
      <c r="X3865" s="83" t="str">
        <f>IF(ISERROR(VLOOKUP(W3865,LISTAS·PAPP!$AJ$3:$AK$903,2,0))," ",VLOOKUP(W3865,LISTAS·PAPP!$AJ$3:$AK$903,2,0))</f>
        <v xml:space="preserve"> </v>
      </c>
      <c r="Y3865" s="96"/>
      <c r="Z3865" s="97"/>
      <c r="AA3865" s="97"/>
      <c r="AB3865" s="97"/>
      <c r="AC3865" s="97"/>
      <c r="AD3865" s="97"/>
      <c r="AE3865" s="97"/>
      <c r="AF3865" s="97"/>
      <c r="AG3865" s="97"/>
      <c r="AH3865" s="97"/>
      <c r="AI3865" s="97"/>
      <c r="AJ3865" s="97"/>
      <c r="AK3865" s="97"/>
      <c r="AL3865" s="86" t="str">
        <f t="shared" si="181"/>
        <v/>
      </c>
      <c r="AM3865" s="87" t="str">
        <f t="shared" si="182"/>
        <v xml:space="preserve"> </v>
      </c>
      <c r="AN3865" s="1" t="str">
        <f t="shared" si="183"/>
        <v xml:space="preserve"> </v>
      </c>
    </row>
    <row r="3866" spans="1:40" s="88" customFormat="1" x14ac:dyDescent="0.25">
      <c r="A3866" s="92"/>
      <c r="B3866" s="92"/>
      <c r="C3866" s="92"/>
      <c r="D3866" s="92"/>
      <c r="E3866" s="92"/>
      <c r="F3866" s="93"/>
      <c r="G3866" s="94"/>
      <c r="H3866" s="83" t="str">
        <f>IF(M3866&lt;&gt;"",VLOOKUP(M3866,LISTAS·PAPP!$U$3:$Z$8,2,FALSE),"")</f>
        <v/>
      </c>
      <c r="I3866" s="85" t="str">
        <f>IF(M3866&lt;&gt;"",VLOOKUP(M3866,LISTAS·PAPP!$U$3:$Z$8,3,FALSE),"")</f>
        <v/>
      </c>
      <c r="J3866" s="83" t="str">
        <f>IF(M3866&lt;&gt;"",VLOOKUP(M3866,LISTAS·PAPP!$U$3:$Z$8,4,FALSE),"")</f>
        <v/>
      </c>
      <c r="K3866" s="83" t="str">
        <f>IF(C3866&lt;&gt;"",VLOOKUP(C3866,LISTAS·PAPP!$H$3:$O$119,4,FALSE),"")</f>
        <v/>
      </c>
      <c r="L3866" s="85" t="str">
        <f>IF(C3866&lt;&gt;"",VLOOKUP(C3866,LISTAS·PAPP!$H$3:$O$119,8,FALSE),"")</f>
        <v/>
      </c>
      <c r="M3866" s="95"/>
      <c r="N3866" s="92"/>
      <c r="O3866" s="92"/>
      <c r="P3866" s="84" t="str">
        <f>IF(N3866&lt;&gt;"",VLOOKUP(N3866,LISTAS·PAPP!$U$9:$Y$125,5,FALSE),"")</f>
        <v/>
      </c>
      <c r="Q3866" s="83" t="str">
        <f>IF(O3866&lt;&gt;"",VLOOKUP(O3866,LISTAS·PAPP!$U$9:$W$125,3,FALSE),"")</f>
        <v/>
      </c>
      <c r="R3866" s="92"/>
      <c r="S3866" s="173"/>
      <c r="T3866" s="173"/>
      <c r="U3866" s="92"/>
      <c r="V3866" s="92"/>
      <c r="W3866" s="94"/>
      <c r="X3866" s="83" t="str">
        <f>IF(ISERROR(VLOOKUP(W3866,LISTAS·PAPP!$AJ$3:$AK$903,2,0))," ",VLOOKUP(W3866,LISTAS·PAPP!$AJ$3:$AK$903,2,0))</f>
        <v xml:space="preserve"> </v>
      </c>
      <c r="Y3866" s="96"/>
      <c r="Z3866" s="97"/>
      <c r="AA3866" s="97"/>
      <c r="AB3866" s="97"/>
      <c r="AC3866" s="97"/>
      <c r="AD3866" s="97"/>
      <c r="AE3866" s="97"/>
      <c r="AF3866" s="97"/>
      <c r="AG3866" s="97"/>
      <c r="AH3866" s="97"/>
      <c r="AI3866" s="97"/>
      <c r="AJ3866" s="97"/>
      <c r="AK3866" s="97"/>
      <c r="AL3866" s="86" t="str">
        <f t="shared" si="181"/>
        <v/>
      </c>
      <c r="AM3866" s="87" t="str">
        <f t="shared" si="182"/>
        <v xml:space="preserve"> </v>
      </c>
      <c r="AN3866" s="1" t="str">
        <f t="shared" si="183"/>
        <v xml:space="preserve"> </v>
      </c>
    </row>
    <row r="3867" spans="1:40" s="88" customFormat="1" x14ac:dyDescent="0.25">
      <c r="A3867" s="92"/>
      <c r="B3867" s="92"/>
      <c r="C3867" s="92"/>
      <c r="D3867" s="92"/>
      <c r="E3867" s="92"/>
      <c r="F3867" s="93"/>
      <c r="G3867" s="94"/>
      <c r="H3867" s="83" t="str">
        <f>IF(M3867&lt;&gt;"",VLOOKUP(M3867,LISTAS·PAPP!$U$3:$Z$8,2,FALSE),"")</f>
        <v/>
      </c>
      <c r="I3867" s="85" t="str">
        <f>IF(M3867&lt;&gt;"",VLOOKUP(M3867,LISTAS·PAPP!$U$3:$Z$8,3,FALSE),"")</f>
        <v/>
      </c>
      <c r="J3867" s="83" t="str">
        <f>IF(M3867&lt;&gt;"",VLOOKUP(M3867,LISTAS·PAPP!$U$3:$Z$8,4,FALSE),"")</f>
        <v/>
      </c>
      <c r="K3867" s="83" t="str">
        <f>IF(C3867&lt;&gt;"",VLOOKUP(C3867,LISTAS·PAPP!$H$3:$O$119,4,FALSE),"")</f>
        <v/>
      </c>
      <c r="L3867" s="85" t="str">
        <f>IF(C3867&lt;&gt;"",VLOOKUP(C3867,LISTAS·PAPP!$H$3:$O$119,8,FALSE),"")</f>
        <v/>
      </c>
      <c r="M3867" s="95"/>
      <c r="N3867" s="92"/>
      <c r="O3867" s="92"/>
      <c r="P3867" s="84" t="str">
        <f>IF(N3867&lt;&gt;"",VLOOKUP(N3867,LISTAS·PAPP!$U$9:$Y$125,5,FALSE),"")</f>
        <v/>
      </c>
      <c r="Q3867" s="83" t="str">
        <f>IF(O3867&lt;&gt;"",VLOOKUP(O3867,LISTAS·PAPP!$U$9:$W$125,3,FALSE),"")</f>
        <v/>
      </c>
      <c r="R3867" s="92"/>
      <c r="S3867" s="173"/>
      <c r="T3867" s="173"/>
      <c r="U3867" s="92"/>
      <c r="V3867" s="92"/>
      <c r="W3867" s="94"/>
      <c r="X3867" s="83" t="str">
        <f>IF(ISERROR(VLOOKUP(W3867,LISTAS·PAPP!$AJ$3:$AK$903,2,0))," ",VLOOKUP(W3867,LISTAS·PAPP!$AJ$3:$AK$903,2,0))</f>
        <v xml:space="preserve"> </v>
      </c>
      <c r="Y3867" s="96"/>
      <c r="Z3867" s="97"/>
      <c r="AA3867" s="97"/>
      <c r="AB3867" s="97"/>
      <c r="AC3867" s="97"/>
      <c r="AD3867" s="97"/>
      <c r="AE3867" s="97"/>
      <c r="AF3867" s="97"/>
      <c r="AG3867" s="97"/>
      <c r="AH3867" s="97"/>
      <c r="AI3867" s="97"/>
      <c r="AJ3867" s="97"/>
      <c r="AK3867" s="97"/>
      <c r="AL3867" s="86" t="str">
        <f t="shared" si="181"/>
        <v/>
      </c>
      <c r="AM3867" s="87" t="str">
        <f t="shared" si="182"/>
        <v xml:space="preserve"> </v>
      </c>
      <c r="AN3867" s="1" t="str">
        <f t="shared" si="183"/>
        <v xml:space="preserve"> </v>
      </c>
    </row>
    <row r="3868" spans="1:40" s="88" customFormat="1" x14ac:dyDescent="0.25">
      <c r="A3868" s="92"/>
      <c r="B3868" s="92"/>
      <c r="C3868" s="92"/>
      <c r="D3868" s="92"/>
      <c r="E3868" s="92"/>
      <c r="F3868" s="93"/>
      <c r="G3868" s="94"/>
      <c r="H3868" s="83" t="str">
        <f>IF(M3868&lt;&gt;"",VLOOKUP(M3868,LISTAS·PAPP!$U$3:$Z$8,2,FALSE),"")</f>
        <v/>
      </c>
      <c r="I3868" s="85" t="str">
        <f>IF(M3868&lt;&gt;"",VLOOKUP(M3868,LISTAS·PAPP!$U$3:$Z$8,3,FALSE),"")</f>
        <v/>
      </c>
      <c r="J3868" s="83" t="str">
        <f>IF(M3868&lt;&gt;"",VLOOKUP(M3868,LISTAS·PAPP!$U$3:$Z$8,4,FALSE),"")</f>
        <v/>
      </c>
      <c r="K3868" s="83" t="str">
        <f>IF(C3868&lt;&gt;"",VLOOKUP(C3868,LISTAS·PAPP!$H$3:$O$119,4,FALSE),"")</f>
        <v/>
      </c>
      <c r="L3868" s="85" t="str">
        <f>IF(C3868&lt;&gt;"",VLOOKUP(C3868,LISTAS·PAPP!$H$3:$O$119,8,FALSE),"")</f>
        <v/>
      </c>
      <c r="M3868" s="95"/>
      <c r="N3868" s="92"/>
      <c r="O3868" s="92"/>
      <c r="P3868" s="84" t="str">
        <f>IF(N3868&lt;&gt;"",VLOOKUP(N3868,LISTAS·PAPP!$U$9:$Y$125,5,FALSE),"")</f>
        <v/>
      </c>
      <c r="Q3868" s="83" t="str">
        <f>IF(O3868&lt;&gt;"",VLOOKUP(O3868,LISTAS·PAPP!$U$9:$W$125,3,FALSE),"")</f>
        <v/>
      </c>
      <c r="R3868" s="92"/>
      <c r="S3868" s="173"/>
      <c r="T3868" s="173"/>
      <c r="U3868" s="92"/>
      <c r="V3868" s="92"/>
      <c r="W3868" s="94"/>
      <c r="X3868" s="83" t="str">
        <f>IF(ISERROR(VLOOKUP(W3868,LISTAS·PAPP!$AJ$3:$AK$903,2,0))," ",VLOOKUP(W3868,LISTAS·PAPP!$AJ$3:$AK$903,2,0))</f>
        <v xml:space="preserve"> </v>
      </c>
      <c r="Y3868" s="96"/>
      <c r="Z3868" s="97"/>
      <c r="AA3868" s="97"/>
      <c r="AB3868" s="97"/>
      <c r="AC3868" s="97"/>
      <c r="AD3868" s="97"/>
      <c r="AE3868" s="97"/>
      <c r="AF3868" s="97"/>
      <c r="AG3868" s="97"/>
      <c r="AH3868" s="97"/>
      <c r="AI3868" s="97"/>
      <c r="AJ3868" s="97"/>
      <c r="AK3868" s="97"/>
      <c r="AL3868" s="86" t="str">
        <f t="shared" si="181"/>
        <v/>
      </c>
      <c r="AM3868" s="87" t="str">
        <f t="shared" si="182"/>
        <v xml:space="preserve"> </v>
      </c>
      <c r="AN3868" s="1" t="str">
        <f t="shared" si="183"/>
        <v xml:space="preserve"> </v>
      </c>
    </row>
    <row r="3869" spans="1:40" s="88" customFormat="1" x14ac:dyDescent="0.25">
      <c r="A3869" s="92"/>
      <c r="B3869" s="92"/>
      <c r="C3869" s="92"/>
      <c r="D3869" s="92"/>
      <c r="E3869" s="92"/>
      <c r="F3869" s="93"/>
      <c r="G3869" s="94"/>
      <c r="H3869" s="83" t="str">
        <f>IF(M3869&lt;&gt;"",VLOOKUP(M3869,LISTAS·PAPP!$U$3:$Z$8,2,FALSE),"")</f>
        <v/>
      </c>
      <c r="I3869" s="85" t="str">
        <f>IF(M3869&lt;&gt;"",VLOOKUP(M3869,LISTAS·PAPP!$U$3:$Z$8,3,FALSE),"")</f>
        <v/>
      </c>
      <c r="J3869" s="83" t="str">
        <f>IF(M3869&lt;&gt;"",VLOOKUP(M3869,LISTAS·PAPP!$U$3:$Z$8,4,FALSE),"")</f>
        <v/>
      </c>
      <c r="K3869" s="83" t="str">
        <f>IF(C3869&lt;&gt;"",VLOOKUP(C3869,LISTAS·PAPP!$H$3:$O$119,4,FALSE),"")</f>
        <v/>
      </c>
      <c r="L3869" s="85" t="str">
        <f>IF(C3869&lt;&gt;"",VLOOKUP(C3869,LISTAS·PAPP!$H$3:$O$119,8,FALSE),"")</f>
        <v/>
      </c>
      <c r="M3869" s="95"/>
      <c r="N3869" s="92"/>
      <c r="O3869" s="92"/>
      <c r="P3869" s="84" t="str">
        <f>IF(N3869&lt;&gt;"",VLOOKUP(N3869,LISTAS·PAPP!$U$9:$Y$125,5,FALSE),"")</f>
        <v/>
      </c>
      <c r="Q3869" s="83" t="str">
        <f>IF(O3869&lt;&gt;"",VLOOKUP(O3869,LISTAS·PAPP!$U$9:$W$125,3,FALSE),"")</f>
        <v/>
      </c>
      <c r="R3869" s="92"/>
      <c r="S3869" s="173"/>
      <c r="T3869" s="173"/>
      <c r="U3869" s="92"/>
      <c r="V3869" s="92"/>
      <c r="W3869" s="94"/>
      <c r="X3869" s="83" t="str">
        <f>IF(ISERROR(VLOOKUP(W3869,LISTAS·PAPP!$AJ$3:$AK$903,2,0))," ",VLOOKUP(W3869,LISTAS·PAPP!$AJ$3:$AK$903,2,0))</f>
        <v xml:space="preserve"> </v>
      </c>
      <c r="Y3869" s="96"/>
      <c r="Z3869" s="97"/>
      <c r="AA3869" s="97"/>
      <c r="AB3869" s="97"/>
      <c r="AC3869" s="97"/>
      <c r="AD3869" s="97"/>
      <c r="AE3869" s="97"/>
      <c r="AF3869" s="97"/>
      <c r="AG3869" s="97"/>
      <c r="AH3869" s="97"/>
      <c r="AI3869" s="97"/>
      <c r="AJ3869" s="97"/>
      <c r="AK3869" s="97"/>
      <c r="AL3869" s="86" t="str">
        <f t="shared" si="181"/>
        <v/>
      </c>
      <c r="AM3869" s="87" t="str">
        <f t="shared" si="182"/>
        <v xml:space="preserve"> </v>
      </c>
      <c r="AN3869" s="1" t="str">
        <f t="shared" si="183"/>
        <v xml:space="preserve"> </v>
      </c>
    </row>
    <row r="3870" spans="1:40" s="88" customFormat="1" x14ac:dyDescent="0.25">
      <c r="A3870" s="92"/>
      <c r="B3870" s="92"/>
      <c r="C3870" s="92"/>
      <c r="D3870" s="92"/>
      <c r="E3870" s="92"/>
      <c r="F3870" s="93"/>
      <c r="G3870" s="94"/>
      <c r="H3870" s="83" t="str">
        <f>IF(M3870&lt;&gt;"",VLOOKUP(M3870,LISTAS·PAPP!$U$3:$Z$8,2,FALSE),"")</f>
        <v/>
      </c>
      <c r="I3870" s="85" t="str">
        <f>IF(M3870&lt;&gt;"",VLOOKUP(M3870,LISTAS·PAPP!$U$3:$Z$8,3,FALSE),"")</f>
        <v/>
      </c>
      <c r="J3870" s="83" t="str">
        <f>IF(M3870&lt;&gt;"",VLOOKUP(M3870,LISTAS·PAPP!$U$3:$Z$8,4,FALSE),"")</f>
        <v/>
      </c>
      <c r="K3870" s="83" t="str">
        <f>IF(C3870&lt;&gt;"",VLOOKUP(C3870,LISTAS·PAPP!$H$3:$O$119,4,FALSE),"")</f>
        <v/>
      </c>
      <c r="L3870" s="85" t="str">
        <f>IF(C3870&lt;&gt;"",VLOOKUP(C3870,LISTAS·PAPP!$H$3:$O$119,8,FALSE),"")</f>
        <v/>
      </c>
      <c r="M3870" s="95"/>
      <c r="N3870" s="92"/>
      <c r="O3870" s="92"/>
      <c r="P3870" s="84" t="str">
        <f>IF(N3870&lt;&gt;"",VLOOKUP(N3870,LISTAS·PAPP!$U$9:$Y$125,5,FALSE),"")</f>
        <v/>
      </c>
      <c r="Q3870" s="83" t="str">
        <f>IF(O3870&lt;&gt;"",VLOOKUP(O3870,LISTAS·PAPP!$U$9:$W$125,3,FALSE),"")</f>
        <v/>
      </c>
      <c r="R3870" s="92"/>
      <c r="S3870" s="173"/>
      <c r="T3870" s="173"/>
      <c r="U3870" s="92"/>
      <c r="V3870" s="92"/>
      <c r="W3870" s="94"/>
      <c r="X3870" s="83" t="str">
        <f>IF(ISERROR(VLOOKUP(W3870,LISTAS·PAPP!$AJ$3:$AK$903,2,0))," ",VLOOKUP(W3870,LISTAS·PAPP!$AJ$3:$AK$903,2,0))</f>
        <v xml:space="preserve"> </v>
      </c>
      <c r="Y3870" s="96"/>
      <c r="Z3870" s="97"/>
      <c r="AA3870" s="97"/>
      <c r="AB3870" s="97"/>
      <c r="AC3870" s="97"/>
      <c r="AD3870" s="97"/>
      <c r="AE3870" s="97"/>
      <c r="AF3870" s="97"/>
      <c r="AG3870" s="97"/>
      <c r="AH3870" s="97"/>
      <c r="AI3870" s="97"/>
      <c r="AJ3870" s="97"/>
      <c r="AK3870" s="97"/>
      <c r="AL3870" s="86" t="str">
        <f t="shared" si="181"/>
        <v/>
      </c>
      <c r="AM3870" s="87" t="str">
        <f t="shared" si="182"/>
        <v xml:space="preserve"> </v>
      </c>
      <c r="AN3870" s="1" t="str">
        <f t="shared" si="183"/>
        <v xml:space="preserve"> </v>
      </c>
    </row>
    <row r="3871" spans="1:40" s="88" customFormat="1" x14ac:dyDescent="0.25">
      <c r="A3871" s="92"/>
      <c r="B3871" s="92"/>
      <c r="C3871" s="92"/>
      <c r="D3871" s="92"/>
      <c r="E3871" s="92"/>
      <c r="F3871" s="93"/>
      <c r="G3871" s="94"/>
      <c r="H3871" s="83" t="str">
        <f>IF(M3871&lt;&gt;"",VLOOKUP(M3871,LISTAS·PAPP!$U$3:$Z$8,2,FALSE),"")</f>
        <v/>
      </c>
      <c r="I3871" s="85" t="str">
        <f>IF(M3871&lt;&gt;"",VLOOKUP(M3871,LISTAS·PAPP!$U$3:$Z$8,3,FALSE),"")</f>
        <v/>
      </c>
      <c r="J3871" s="83" t="str">
        <f>IF(M3871&lt;&gt;"",VLOOKUP(M3871,LISTAS·PAPP!$U$3:$Z$8,4,FALSE),"")</f>
        <v/>
      </c>
      <c r="K3871" s="83" t="str">
        <f>IF(C3871&lt;&gt;"",VLOOKUP(C3871,LISTAS·PAPP!$H$3:$O$119,4,FALSE),"")</f>
        <v/>
      </c>
      <c r="L3871" s="85" t="str">
        <f>IF(C3871&lt;&gt;"",VLOOKUP(C3871,LISTAS·PAPP!$H$3:$O$119,8,FALSE),"")</f>
        <v/>
      </c>
      <c r="M3871" s="95"/>
      <c r="N3871" s="92"/>
      <c r="O3871" s="92"/>
      <c r="P3871" s="84" t="str">
        <f>IF(N3871&lt;&gt;"",VLOOKUP(N3871,LISTAS·PAPP!$U$9:$Y$125,5,FALSE),"")</f>
        <v/>
      </c>
      <c r="Q3871" s="83" t="str">
        <f>IF(O3871&lt;&gt;"",VLOOKUP(O3871,LISTAS·PAPP!$U$9:$W$125,3,FALSE),"")</f>
        <v/>
      </c>
      <c r="R3871" s="92"/>
      <c r="S3871" s="173"/>
      <c r="T3871" s="173"/>
      <c r="U3871" s="92"/>
      <c r="V3871" s="92"/>
      <c r="W3871" s="94"/>
      <c r="X3871" s="83" t="str">
        <f>IF(ISERROR(VLOOKUP(W3871,LISTAS·PAPP!$AJ$3:$AK$903,2,0))," ",VLOOKUP(W3871,LISTAS·PAPP!$AJ$3:$AK$903,2,0))</f>
        <v xml:space="preserve"> </v>
      </c>
      <c r="Y3871" s="96"/>
      <c r="Z3871" s="97"/>
      <c r="AA3871" s="97"/>
      <c r="AB3871" s="97"/>
      <c r="AC3871" s="97"/>
      <c r="AD3871" s="97"/>
      <c r="AE3871" s="97"/>
      <c r="AF3871" s="97"/>
      <c r="AG3871" s="97"/>
      <c r="AH3871" s="97"/>
      <c r="AI3871" s="97"/>
      <c r="AJ3871" s="97"/>
      <c r="AK3871" s="97"/>
      <c r="AL3871" s="86" t="str">
        <f t="shared" si="181"/>
        <v/>
      </c>
      <c r="AM3871" s="87" t="str">
        <f t="shared" si="182"/>
        <v xml:space="preserve"> </v>
      </c>
      <c r="AN3871" s="1" t="str">
        <f t="shared" si="183"/>
        <v xml:space="preserve"> </v>
      </c>
    </row>
    <row r="3872" spans="1:40" s="88" customFormat="1" x14ac:dyDescent="0.25">
      <c r="A3872" s="92"/>
      <c r="B3872" s="92"/>
      <c r="C3872" s="92"/>
      <c r="D3872" s="92"/>
      <c r="E3872" s="92"/>
      <c r="F3872" s="93"/>
      <c r="G3872" s="94"/>
      <c r="H3872" s="83" t="str">
        <f>IF(M3872&lt;&gt;"",VLOOKUP(M3872,LISTAS·PAPP!$U$3:$Z$8,2,FALSE),"")</f>
        <v/>
      </c>
      <c r="I3872" s="85" t="str">
        <f>IF(M3872&lt;&gt;"",VLOOKUP(M3872,LISTAS·PAPP!$U$3:$Z$8,3,FALSE),"")</f>
        <v/>
      </c>
      <c r="J3872" s="83" t="str">
        <f>IF(M3872&lt;&gt;"",VLOOKUP(M3872,LISTAS·PAPP!$U$3:$Z$8,4,FALSE),"")</f>
        <v/>
      </c>
      <c r="K3872" s="83" t="str">
        <f>IF(C3872&lt;&gt;"",VLOOKUP(C3872,LISTAS·PAPP!$H$3:$O$119,4,FALSE),"")</f>
        <v/>
      </c>
      <c r="L3872" s="85" t="str">
        <f>IF(C3872&lt;&gt;"",VLOOKUP(C3872,LISTAS·PAPP!$H$3:$O$119,8,FALSE),"")</f>
        <v/>
      </c>
      <c r="M3872" s="95"/>
      <c r="N3872" s="92"/>
      <c r="O3872" s="92"/>
      <c r="P3872" s="84" t="str">
        <f>IF(N3872&lt;&gt;"",VLOOKUP(N3872,LISTAS·PAPP!$U$9:$Y$125,5,FALSE),"")</f>
        <v/>
      </c>
      <c r="Q3872" s="83" t="str">
        <f>IF(O3872&lt;&gt;"",VLOOKUP(O3872,LISTAS·PAPP!$U$9:$W$125,3,FALSE),"")</f>
        <v/>
      </c>
      <c r="R3872" s="92"/>
      <c r="S3872" s="173"/>
      <c r="T3872" s="173"/>
      <c r="U3872" s="92"/>
      <c r="V3872" s="92"/>
      <c r="W3872" s="94"/>
      <c r="X3872" s="83" t="str">
        <f>IF(ISERROR(VLOOKUP(W3872,LISTAS·PAPP!$AJ$3:$AK$903,2,0))," ",VLOOKUP(W3872,LISTAS·PAPP!$AJ$3:$AK$903,2,0))</f>
        <v xml:space="preserve"> </v>
      </c>
      <c r="Y3872" s="96"/>
      <c r="Z3872" s="97"/>
      <c r="AA3872" s="97"/>
      <c r="AB3872" s="97"/>
      <c r="AC3872" s="97"/>
      <c r="AD3872" s="97"/>
      <c r="AE3872" s="97"/>
      <c r="AF3872" s="97"/>
      <c r="AG3872" s="97"/>
      <c r="AH3872" s="97"/>
      <c r="AI3872" s="97"/>
      <c r="AJ3872" s="97"/>
      <c r="AK3872" s="97"/>
      <c r="AL3872" s="86" t="str">
        <f t="shared" si="181"/>
        <v/>
      </c>
      <c r="AM3872" s="87" t="str">
        <f t="shared" si="182"/>
        <v xml:space="preserve"> </v>
      </c>
      <c r="AN3872" s="1" t="str">
        <f t="shared" si="183"/>
        <v xml:space="preserve"> </v>
      </c>
    </row>
    <row r="3873" spans="1:40" s="88" customFormat="1" x14ac:dyDescent="0.25">
      <c r="A3873" s="92"/>
      <c r="B3873" s="92"/>
      <c r="C3873" s="92"/>
      <c r="D3873" s="92"/>
      <c r="E3873" s="92"/>
      <c r="F3873" s="93"/>
      <c r="G3873" s="94"/>
      <c r="H3873" s="83" t="str">
        <f>IF(M3873&lt;&gt;"",VLOOKUP(M3873,LISTAS·PAPP!$U$3:$Z$8,2,FALSE),"")</f>
        <v/>
      </c>
      <c r="I3873" s="85" t="str">
        <f>IF(M3873&lt;&gt;"",VLOOKUP(M3873,LISTAS·PAPP!$U$3:$Z$8,3,FALSE),"")</f>
        <v/>
      </c>
      <c r="J3873" s="83" t="str">
        <f>IF(M3873&lt;&gt;"",VLOOKUP(M3873,LISTAS·PAPP!$U$3:$Z$8,4,FALSE),"")</f>
        <v/>
      </c>
      <c r="K3873" s="83" t="str">
        <f>IF(C3873&lt;&gt;"",VLOOKUP(C3873,LISTAS·PAPP!$H$3:$O$119,4,FALSE),"")</f>
        <v/>
      </c>
      <c r="L3873" s="85" t="str">
        <f>IF(C3873&lt;&gt;"",VLOOKUP(C3873,LISTAS·PAPP!$H$3:$O$119,8,FALSE),"")</f>
        <v/>
      </c>
      <c r="M3873" s="95"/>
      <c r="N3873" s="92"/>
      <c r="O3873" s="92"/>
      <c r="P3873" s="84" t="str">
        <f>IF(N3873&lt;&gt;"",VLOOKUP(N3873,LISTAS·PAPP!$U$9:$Y$125,5,FALSE),"")</f>
        <v/>
      </c>
      <c r="Q3873" s="83" t="str">
        <f>IF(O3873&lt;&gt;"",VLOOKUP(O3873,LISTAS·PAPP!$U$9:$W$125,3,FALSE),"")</f>
        <v/>
      </c>
      <c r="R3873" s="92"/>
      <c r="S3873" s="173"/>
      <c r="T3873" s="173"/>
      <c r="U3873" s="92"/>
      <c r="V3873" s="92"/>
      <c r="W3873" s="94"/>
      <c r="X3873" s="83" t="str">
        <f>IF(ISERROR(VLOOKUP(W3873,LISTAS·PAPP!$AJ$3:$AK$903,2,0))," ",VLOOKUP(W3873,LISTAS·PAPP!$AJ$3:$AK$903,2,0))</f>
        <v xml:space="preserve"> </v>
      </c>
      <c r="Y3873" s="96"/>
      <c r="Z3873" s="97"/>
      <c r="AA3873" s="97"/>
      <c r="AB3873" s="97"/>
      <c r="AC3873" s="97"/>
      <c r="AD3873" s="97"/>
      <c r="AE3873" s="97"/>
      <c r="AF3873" s="97"/>
      <c r="AG3873" s="97"/>
      <c r="AH3873" s="97"/>
      <c r="AI3873" s="97"/>
      <c r="AJ3873" s="97"/>
      <c r="AK3873" s="97"/>
      <c r="AL3873" s="86" t="str">
        <f t="shared" si="181"/>
        <v/>
      </c>
      <c r="AM3873" s="87" t="str">
        <f t="shared" si="182"/>
        <v xml:space="preserve"> </v>
      </c>
      <c r="AN3873" s="1" t="str">
        <f t="shared" si="183"/>
        <v xml:space="preserve"> </v>
      </c>
    </row>
    <row r="3874" spans="1:40" s="88" customFormat="1" x14ac:dyDescent="0.25">
      <c r="A3874" s="92"/>
      <c r="B3874" s="92"/>
      <c r="C3874" s="92"/>
      <c r="D3874" s="92"/>
      <c r="E3874" s="92"/>
      <c r="F3874" s="93"/>
      <c r="G3874" s="94"/>
      <c r="H3874" s="83" t="str">
        <f>IF(M3874&lt;&gt;"",VLOOKUP(M3874,LISTAS·PAPP!$U$3:$Z$8,2,FALSE),"")</f>
        <v/>
      </c>
      <c r="I3874" s="85" t="str">
        <f>IF(M3874&lt;&gt;"",VLOOKUP(M3874,LISTAS·PAPP!$U$3:$Z$8,3,FALSE),"")</f>
        <v/>
      </c>
      <c r="J3874" s="83" t="str">
        <f>IF(M3874&lt;&gt;"",VLOOKUP(M3874,LISTAS·PAPP!$U$3:$Z$8,4,FALSE),"")</f>
        <v/>
      </c>
      <c r="K3874" s="83" t="str">
        <f>IF(C3874&lt;&gt;"",VLOOKUP(C3874,LISTAS·PAPP!$H$3:$O$119,4,FALSE),"")</f>
        <v/>
      </c>
      <c r="L3874" s="85" t="str">
        <f>IF(C3874&lt;&gt;"",VLOOKUP(C3874,LISTAS·PAPP!$H$3:$O$119,8,FALSE),"")</f>
        <v/>
      </c>
      <c r="M3874" s="95"/>
      <c r="N3874" s="92"/>
      <c r="O3874" s="92"/>
      <c r="P3874" s="84" t="str">
        <f>IF(N3874&lt;&gt;"",VLOOKUP(N3874,LISTAS·PAPP!$U$9:$Y$125,5,FALSE),"")</f>
        <v/>
      </c>
      <c r="Q3874" s="83" t="str">
        <f>IF(O3874&lt;&gt;"",VLOOKUP(O3874,LISTAS·PAPP!$U$9:$W$125,3,FALSE),"")</f>
        <v/>
      </c>
      <c r="R3874" s="92"/>
      <c r="S3874" s="173"/>
      <c r="T3874" s="173"/>
      <c r="U3874" s="92"/>
      <c r="V3874" s="92"/>
      <c r="W3874" s="94"/>
      <c r="X3874" s="83" t="str">
        <f>IF(ISERROR(VLOOKUP(W3874,LISTAS·PAPP!$AJ$3:$AK$903,2,0))," ",VLOOKUP(W3874,LISTAS·PAPP!$AJ$3:$AK$903,2,0))</f>
        <v xml:space="preserve"> </v>
      </c>
      <c r="Y3874" s="96"/>
      <c r="Z3874" s="97"/>
      <c r="AA3874" s="97"/>
      <c r="AB3874" s="97"/>
      <c r="AC3874" s="97"/>
      <c r="AD3874" s="97"/>
      <c r="AE3874" s="97"/>
      <c r="AF3874" s="97"/>
      <c r="AG3874" s="97"/>
      <c r="AH3874" s="97"/>
      <c r="AI3874" s="97"/>
      <c r="AJ3874" s="97"/>
      <c r="AK3874" s="97"/>
      <c r="AL3874" s="86" t="str">
        <f t="shared" si="181"/>
        <v/>
      </c>
      <c r="AM3874" s="87" t="str">
        <f t="shared" si="182"/>
        <v xml:space="preserve"> </v>
      </c>
      <c r="AN3874" s="1" t="str">
        <f t="shared" si="183"/>
        <v xml:space="preserve"> </v>
      </c>
    </row>
    <row r="3875" spans="1:40" s="88" customFormat="1" x14ac:dyDescent="0.25">
      <c r="A3875" s="92"/>
      <c r="B3875" s="92"/>
      <c r="C3875" s="92"/>
      <c r="D3875" s="92"/>
      <c r="E3875" s="92"/>
      <c r="F3875" s="93"/>
      <c r="G3875" s="94"/>
      <c r="H3875" s="83" t="str">
        <f>IF(M3875&lt;&gt;"",VLOOKUP(M3875,LISTAS·PAPP!$U$3:$Z$8,2,FALSE),"")</f>
        <v/>
      </c>
      <c r="I3875" s="85" t="str">
        <f>IF(M3875&lt;&gt;"",VLOOKUP(M3875,LISTAS·PAPP!$U$3:$Z$8,3,FALSE),"")</f>
        <v/>
      </c>
      <c r="J3875" s="83" t="str">
        <f>IF(M3875&lt;&gt;"",VLOOKUP(M3875,LISTAS·PAPP!$U$3:$Z$8,4,FALSE),"")</f>
        <v/>
      </c>
      <c r="K3875" s="83" t="str">
        <f>IF(C3875&lt;&gt;"",VLOOKUP(C3875,LISTAS·PAPP!$H$3:$O$119,4,FALSE),"")</f>
        <v/>
      </c>
      <c r="L3875" s="85" t="str">
        <f>IF(C3875&lt;&gt;"",VLOOKUP(C3875,LISTAS·PAPP!$H$3:$O$119,8,FALSE),"")</f>
        <v/>
      </c>
      <c r="M3875" s="95"/>
      <c r="N3875" s="92"/>
      <c r="O3875" s="92"/>
      <c r="P3875" s="84" t="str">
        <f>IF(N3875&lt;&gt;"",VLOOKUP(N3875,LISTAS·PAPP!$U$9:$Y$125,5,FALSE),"")</f>
        <v/>
      </c>
      <c r="Q3875" s="83" t="str">
        <f>IF(O3875&lt;&gt;"",VLOOKUP(O3875,LISTAS·PAPP!$U$9:$W$125,3,FALSE),"")</f>
        <v/>
      </c>
      <c r="R3875" s="92"/>
      <c r="S3875" s="173"/>
      <c r="T3875" s="173"/>
      <c r="U3875" s="92"/>
      <c r="V3875" s="92"/>
      <c r="W3875" s="94"/>
      <c r="X3875" s="83" t="str">
        <f>IF(ISERROR(VLOOKUP(W3875,LISTAS·PAPP!$AJ$3:$AK$903,2,0))," ",VLOOKUP(W3875,LISTAS·PAPP!$AJ$3:$AK$903,2,0))</f>
        <v xml:space="preserve"> </v>
      </c>
      <c r="Y3875" s="96"/>
      <c r="Z3875" s="97"/>
      <c r="AA3875" s="97"/>
      <c r="AB3875" s="97"/>
      <c r="AC3875" s="97"/>
      <c r="AD3875" s="97"/>
      <c r="AE3875" s="97"/>
      <c r="AF3875" s="97"/>
      <c r="AG3875" s="97"/>
      <c r="AH3875" s="97"/>
      <c r="AI3875" s="97"/>
      <c r="AJ3875" s="97"/>
      <c r="AK3875" s="97"/>
      <c r="AL3875" s="86" t="str">
        <f t="shared" si="181"/>
        <v/>
      </c>
      <c r="AM3875" s="87" t="str">
        <f t="shared" si="182"/>
        <v xml:space="preserve"> </v>
      </c>
      <c r="AN3875" s="1" t="str">
        <f t="shared" si="183"/>
        <v xml:space="preserve"> </v>
      </c>
    </row>
    <row r="3876" spans="1:40" s="88" customFormat="1" x14ac:dyDescent="0.25">
      <c r="A3876" s="92"/>
      <c r="B3876" s="92"/>
      <c r="C3876" s="92"/>
      <c r="D3876" s="92"/>
      <c r="E3876" s="92"/>
      <c r="F3876" s="93"/>
      <c r="G3876" s="94"/>
      <c r="H3876" s="83" t="str">
        <f>IF(M3876&lt;&gt;"",VLOOKUP(M3876,LISTAS·PAPP!$U$3:$Z$8,2,FALSE),"")</f>
        <v/>
      </c>
      <c r="I3876" s="85" t="str">
        <f>IF(M3876&lt;&gt;"",VLOOKUP(M3876,LISTAS·PAPP!$U$3:$Z$8,3,FALSE),"")</f>
        <v/>
      </c>
      <c r="J3876" s="83" t="str">
        <f>IF(M3876&lt;&gt;"",VLOOKUP(M3876,LISTAS·PAPP!$U$3:$Z$8,4,FALSE),"")</f>
        <v/>
      </c>
      <c r="K3876" s="83" t="str">
        <f>IF(C3876&lt;&gt;"",VLOOKUP(C3876,LISTAS·PAPP!$H$3:$O$119,4,FALSE),"")</f>
        <v/>
      </c>
      <c r="L3876" s="85" t="str">
        <f>IF(C3876&lt;&gt;"",VLOOKUP(C3876,LISTAS·PAPP!$H$3:$O$119,8,FALSE),"")</f>
        <v/>
      </c>
      <c r="M3876" s="95"/>
      <c r="N3876" s="92"/>
      <c r="O3876" s="92"/>
      <c r="P3876" s="84" t="str">
        <f>IF(N3876&lt;&gt;"",VLOOKUP(N3876,LISTAS·PAPP!$U$9:$Y$125,5,FALSE),"")</f>
        <v/>
      </c>
      <c r="Q3876" s="83" t="str">
        <f>IF(O3876&lt;&gt;"",VLOOKUP(O3876,LISTAS·PAPP!$U$9:$W$125,3,FALSE),"")</f>
        <v/>
      </c>
      <c r="R3876" s="92"/>
      <c r="S3876" s="173"/>
      <c r="T3876" s="173"/>
      <c r="U3876" s="92"/>
      <c r="V3876" s="92"/>
      <c r="W3876" s="94"/>
      <c r="X3876" s="83" t="str">
        <f>IF(ISERROR(VLOOKUP(W3876,LISTAS·PAPP!$AJ$3:$AK$903,2,0))," ",VLOOKUP(W3876,LISTAS·PAPP!$AJ$3:$AK$903,2,0))</f>
        <v xml:space="preserve"> </v>
      </c>
      <c r="Y3876" s="96"/>
      <c r="Z3876" s="97"/>
      <c r="AA3876" s="97"/>
      <c r="AB3876" s="97"/>
      <c r="AC3876" s="97"/>
      <c r="AD3876" s="97"/>
      <c r="AE3876" s="97"/>
      <c r="AF3876" s="97"/>
      <c r="AG3876" s="97"/>
      <c r="AH3876" s="97"/>
      <c r="AI3876" s="97"/>
      <c r="AJ3876" s="97"/>
      <c r="AK3876" s="97"/>
      <c r="AL3876" s="86" t="str">
        <f t="shared" si="181"/>
        <v/>
      </c>
      <c r="AM3876" s="87" t="str">
        <f t="shared" si="182"/>
        <v xml:space="preserve"> </v>
      </c>
      <c r="AN3876" s="1" t="str">
        <f t="shared" si="183"/>
        <v xml:space="preserve"> </v>
      </c>
    </row>
    <row r="3877" spans="1:40" s="88" customFormat="1" x14ac:dyDescent="0.25">
      <c r="A3877" s="92"/>
      <c r="B3877" s="92"/>
      <c r="C3877" s="92"/>
      <c r="D3877" s="92"/>
      <c r="E3877" s="92"/>
      <c r="F3877" s="93"/>
      <c r="G3877" s="94"/>
      <c r="H3877" s="83" t="str">
        <f>IF(M3877&lt;&gt;"",VLOOKUP(M3877,LISTAS·PAPP!$U$3:$Z$8,2,FALSE),"")</f>
        <v/>
      </c>
      <c r="I3877" s="85" t="str">
        <f>IF(M3877&lt;&gt;"",VLOOKUP(M3877,LISTAS·PAPP!$U$3:$Z$8,3,FALSE),"")</f>
        <v/>
      </c>
      <c r="J3877" s="83" t="str">
        <f>IF(M3877&lt;&gt;"",VLOOKUP(M3877,LISTAS·PAPP!$U$3:$Z$8,4,FALSE),"")</f>
        <v/>
      </c>
      <c r="K3877" s="83" t="str">
        <f>IF(C3877&lt;&gt;"",VLOOKUP(C3877,LISTAS·PAPP!$H$3:$O$119,4,FALSE),"")</f>
        <v/>
      </c>
      <c r="L3877" s="85" t="str">
        <f>IF(C3877&lt;&gt;"",VLOOKUP(C3877,LISTAS·PAPP!$H$3:$O$119,8,FALSE),"")</f>
        <v/>
      </c>
      <c r="M3877" s="95"/>
      <c r="N3877" s="92"/>
      <c r="O3877" s="92"/>
      <c r="P3877" s="84" t="str">
        <f>IF(N3877&lt;&gt;"",VLOOKUP(N3877,LISTAS·PAPP!$U$9:$Y$125,5,FALSE),"")</f>
        <v/>
      </c>
      <c r="Q3877" s="83" t="str">
        <f>IF(O3877&lt;&gt;"",VLOOKUP(O3877,LISTAS·PAPP!$U$9:$W$125,3,FALSE),"")</f>
        <v/>
      </c>
      <c r="R3877" s="92"/>
      <c r="S3877" s="173"/>
      <c r="T3877" s="173"/>
      <c r="U3877" s="92"/>
      <c r="V3877" s="92"/>
      <c r="W3877" s="94"/>
      <c r="X3877" s="83" t="str">
        <f>IF(ISERROR(VLOOKUP(W3877,LISTAS·PAPP!$AJ$3:$AK$903,2,0))," ",VLOOKUP(W3877,LISTAS·PAPP!$AJ$3:$AK$903,2,0))</f>
        <v xml:space="preserve"> </v>
      </c>
      <c r="Y3877" s="96"/>
      <c r="Z3877" s="97"/>
      <c r="AA3877" s="97"/>
      <c r="AB3877" s="97"/>
      <c r="AC3877" s="97"/>
      <c r="AD3877" s="97"/>
      <c r="AE3877" s="97"/>
      <c r="AF3877" s="97"/>
      <c r="AG3877" s="97"/>
      <c r="AH3877" s="97"/>
      <c r="AI3877" s="97"/>
      <c r="AJ3877" s="97"/>
      <c r="AK3877" s="97"/>
      <c r="AL3877" s="86" t="str">
        <f t="shared" si="181"/>
        <v/>
      </c>
      <c r="AM3877" s="87" t="str">
        <f t="shared" si="182"/>
        <v xml:space="preserve"> </v>
      </c>
      <c r="AN3877" s="1" t="str">
        <f t="shared" si="183"/>
        <v xml:space="preserve"> </v>
      </c>
    </row>
    <row r="3878" spans="1:40" s="88" customFormat="1" x14ac:dyDescent="0.25">
      <c r="A3878" s="92"/>
      <c r="B3878" s="92"/>
      <c r="C3878" s="92"/>
      <c r="D3878" s="92"/>
      <c r="E3878" s="92"/>
      <c r="F3878" s="93"/>
      <c r="G3878" s="94"/>
      <c r="H3878" s="83" t="str">
        <f>IF(M3878&lt;&gt;"",VLOOKUP(M3878,LISTAS·PAPP!$U$3:$Z$8,2,FALSE),"")</f>
        <v/>
      </c>
      <c r="I3878" s="85" t="str">
        <f>IF(M3878&lt;&gt;"",VLOOKUP(M3878,LISTAS·PAPP!$U$3:$Z$8,3,FALSE),"")</f>
        <v/>
      </c>
      <c r="J3878" s="83" t="str">
        <f>IF(M3878&lt;&gt;"",VLOOKUP(M3878,LISTAS·PAPP!$U$3:$Z$8,4,FALSE),"")</f>
        <v/>
      </c>
      <c r="K3878" s="83" t="str">
        <f>IF(C3878&lt;&gt;"",VLOOKUP(C3878,LISTAS·PAPP!$H$3:$O$119,4,FALSE),"")</f>
        <v/>
      </c>
      <c r="L3878" s="85" t="str">
        <f>IF(C3878&lt;&gt;"",VLOOKUP(C3878,LISTAS·PAPP!$H$3:$O$119,8,FALSE),"")</f>
        <v/>
      </c>
      <c r="M3878" s="95"/>
      <c r="N3878" s="92"/>
      <c r="O3878" s="92"/>
      <c r="P3878" s="84" t="str">
        <f>IF(N3878&lt;&gt;"",VLOOKUP(N3878,LISTAS·PAPP!$U$9:$Y$125,5,FALSE),"")</f>
        <v/>
      </c>
      <c r="Q3878" s="83" t="str">
        <f>IF(O3878&lt;&gt;"",VLOOKUP(O3878,LISTAS·PAPP!$U$9:$W$125,3,FALSE),"")</f>
        <v/>
      </c>
      <c r="R3878" s="92"/>
      <c r="S3878" s="173"/>
      <c r="T3878" s="173"/>
      <c r="U3878" s="92"/>
      <c r="V3878" s="92"/>
      <c r="W3878" s="94"/>
      <c r="X3878" s="83" t="str">
        <f>IF(ISERROR(VLOOKUP(W3878,LISTAS·PAPP!$AJ$3:$AK$903,2,0))," ",VLOOKUP(W3878,LISTAS·PAPP!$AJ$3:$AK$903,2,0))</f>
        <v xml:space="preserve"> </v>
      </c>
      <c r="Y3878" s="96"/>
      <c r="Z3878" s="97"/>
      <c r="AA3878" s="97"/>
      <c r="AB3878" s="97"/>
      <c r="AC3878" s="97"/>
      <c r="AD3878" s="97"/>
      <c r="AE3878" s="97"/>
      <c r="AF3878" s="97"/>
      <c r="AG3878" s="97"/>
      <c r="AH3878" s="97"/>
      <c r="AI3878" s="97"/>
      <c r="AJ3878" s="97"/>
      <c r="AK3878" s="97"/>
      <c r="AL3878" s="86" t="str">
        <f t="shared" si="181"/>
        <v/>
      </c>
      <c r="AM3878" s="87" t="str">
        <f t="shared" si="182"/>
        <v xml:space="preserve"> </v>
      </c>
      <c r="AN3878" s="1" t="str">
        <f t="shared" si="183"/>
        <v xml:space="preserve"> </v>
      </c>
    </row>
    <row r="3879" spans="1:40" s="88" customFormat="1" x14ac:dyDescent="0.25">
      <c r="A3879" s="92"/>
      <c r="B3879" s="92"/>
      <c r="C3879" s="92"/>
      <c r="D3879" s="92"/>
      <c r="E3879" s="92"/>
      <c r="F3879" s="93"/>
      <c r="G3879" s="94"/>
      <c r="H3879" s="83" t="str">
        <f>IF(M3879&lt;&gt;"",VLOOKUP(M3879,LISTAS·PAPP!$U$3:$Z$8,2,FALSE),"")</f>
        <v/>
      </c>
      <c r="I3879" s="85" t="str">
        <f>IF(M3879&lt;&gt;"",VLOOKUP(M3879,LISTAS·PAPP!$U$3:$Z$8,3,FALSE),"")</f>
        <v/>
      </c>
      <c r="J3879" s="83" t="str">
        <f>IF(M3879&lt;&gt;"",VLOOKUP(M3879,LISTAS·PAPP!$U$3:$Z$8,4,FALSE),"")</f>
        <v/>
      </c>
      <c r="K3879" s="83" t="str">
        <f>IF(C3879&lt;&gt;"",VLOOKUP(C3879,LISTAS·PAPP!$H$3:$O$119,4,FALSE),"")</f>
        <v/>
      </c>
      <c r="L3879" s="85" t="str">
        <f>IF(C3879&lt;&gt;"",VLOOKUP(C3879,LISTAS·PAPP!$H$3:$O$119,8,FALSE),"")</f>
        <v/>
      </c>
      <c r="M3879" s="95"/>
      <c r="N3879" s="92"/>
      <c r="O3879" s="92"/>
      <c r="P3879" s="84" t="str">
        <f>IF(N3879&lt;&gt;"",VLOOKUP(N3879,LISTAS·PAPP!$U$9:$Y$125,5,FALSE),"")</f>
        <v/>
      </c>
      <c r="Q3879" s="83" t="str">
        <f>IF(O3879&lt;&gt;"",VLOOKUP(O3879,LISTAS·PAPP!$U$9:$W$125,3,FALSE),"")</f>
        <v/>
      </c>
      <c r="R3879" s="92"/>
      <c r="S3879" s="173"/>
      <c r="T3879" s="173"/>
      <c r="U3879" s="92"/>
      <c r="V3879" s="92"/>
      <c r="W3879" s="94"/>
      <c r="X3879" s="83" t="str">
        <f>IF(ISERROR(VLOOKUP(W3879,LISTAS·PAPP!$AJ$3:$AK$903,2,0))," ",VLOOKUP(W3879,LISTAS·PAPP!$AJ$3:$AK$903,2,0))</f>
        <v xml:space="preserve"> </v>
      </c>
      <c r="Y3879" s="96"/>
      <c r="Z3879" s="97"/>
      <c r="AA3879" s="97"/>
      <c r="AB3879" s="97"/>
      <c r="AC3879" s="97"/>
      <c r="AD3879" s="97"/>
      <c r="AE3879" s="97"/>
      <c r="AF3879" s="97"/>
      <c r="AG3879" s="97"/>
      <c r="AH3879" s="97"/>
      <c r="AI3879" s="97"/>
      <c r="AJ3879" s="97"/>
      <c r="AK3879" s="97"/>
      <c r="AL3879" s="86" t="str">
        <f t="shared" si="181"/>
        <v/>
      </c>
      <c r="AM3879" s="87" t="str">
        <f t="shared" si="182"/>
        <v xml:space="preserve"> </v>
      </c>
      <c r="AN3879" s="1" t="str">
        <f t="shared" si="183"/>
        <v xml:space="preserve"> </v>
      </c>
    </row>
    <row r="3880" spans="1:40" s="88" customFormat="1" x14ac:dyDescent="0.25">
      <c r="A3880" s="92"/>
      <c r="B3880" s="92"/>
      <c r="C3880" s="92"/>
      <c r="D3880" s="92"/>
      <c r="E3880" s="92"/>
      <c r="F3880" s="93"/>
      <c r="G3880" s="94"/>
      <c r="H3880" s="83" t="str">
        <f>IF(M3880&lt;&gt;"",VLOOKUP(M3880,LISTAS·PAPP!$U$3:$Z$8,2,FALSE),"")</f>
        <v/>
      </c>
      <c r="I3880" s="85" t="str">
        <f>IF(M3880&lt;&gt;"",VLOOKUP(M3880,LISTAS·PAPP!$U$3:$Z$8,3,FALSE),"")</f>
        <v/>
      </c>
      <c r="J3880" s="83" t="str">
        <f>IF(M3880&lt;&gt;"",VLOOKUP(M3880,LISTAS·PAPP!$U$3:$Z$8,4,FALSE),"")</f>
        <v/>
      </c>
      <c r="K3880" s="83" t="str">
        <f>IF(C3880&lt;&gt;"",VLOOKUP(C3880,LISTAS·PAPP!$H$3:$O$119,4,FALSE),"")</f>
        <v/>
      </c>
      <c r="L3880" s="85" t="str">
        <f>IF(C3880&lt;&gt;"",VLOOKUP(C3880,LISTAS·PAPP!$H$3:$O$119,8,FALSE),"")</f>
        <v/>
      </c>
      <c r="M3880" s="95"/>
      <c r="N3880" s="92"/>
      <c r="O3880" s="92"/>
      <c r="P3880" s="84" t="str">
        <f>IF(N3880&lt;&gt;"",VLOOKUP(N3880,LISTAS·PAPP!$U$9:$Y$125,5,FALSE),"")</f>
        <v/>
      </c>
      <c r="Q3880" s="83" t="str">
        <f>IF(O3880&lt;&gt;"",VLOOKUP(O3880,LISTAS·PAPP!$U$9:$W$125,3,FALSE),"")</f>
        <v/>
      </c>
      <c r="R3880" s="92"/>
      <c r="S3880" s="173"/>
      <c r="T3880" s="173"/>
      <c r="U3880" s="92"/>
      <c r="V3880" s="92"/>
      <c r="W3880" s="94"/>
      <c r="X3880" s="83" t="str">
        <f>IF(ISERROR(VLOOKUP(W3880,LISTAS·PAPP!$AJ$3:$AK$903,2,0))," ",VLOOKUP(W3880,LISTAS·PAPP!$AJ$3:$AK$903,2,0))</f>
        <v xml:space="preserve"> </v>
      </c>
      <c r="Y3880" s="96"/>
      <c r="Z3880" s="97"/>
      <c r="AA3880" s="97"/>
      <c r="AB3880" s="97"/>
      <c r="AC3880" s="97"/>
      <c r="AD3880" s="97"/>
      <c r="AE3880" s="97"/>
      <c r="AF3880" s="97"/>
      <c r="AG3880" s="97"/>
      <c r="AH3880" s="97"/>
      <c r="AI3880" s="97"/>
      <c r="AJ3880" s="97"/>
      <c r="AK3880" s="97"/>
      <c r="AL3880" s="86" t="str">
        <f t="shared" si="181"/>
        <v/>
      </c>
      <c r="AM3880" s="87" t="str">
        <f t="shared" si="182"/>
        <v xml:space="preserve"> </v>
      </c>
      <c r="AN3880" s="1" t="str">
        <f t="shared" si="183"/>
        <v xml:space="preserve"> </v>
      </c>
    </row>
    <row r="3881" spans="1:40" s="88" customFormat="1" x14ac:dyDescent="0.25">
      <c r="A3881" s="92"/>
      <c r="B3881" s="92"/>
      <c r="C3881" s="92"/>
      <c r="D3881" s="92"/>
      <c r="E3881" s="92"/>
      <c r="F3881" s="93"/>
      <c r="G3881" s="94"/>
      <c r="H3881" s="83" t="str">
        <f>IF(M3881&lt;&gt;"",VLOOKUP(M3881,LISTAS·PAPP!$U$3:$Z$8,2,FALSE),"")</f>
        <v/>
      </c>
      <c r="I3881" s="85" t="str">
        <f>IF(M3881&lt;&gt;"",VLOOKUP(M3881,LISTAS·PAPP!$U$3:$Z$8,3,FALSE),"")</f>
        <v/>
      </c>
      <c r="J3881" s="83" t="str">
        <f>IF(M3881&lt;&gt;"",VLOOKUP(M3881,LISTAS·PAPP!$U$3:$Z$8,4,FALSE),"")</f>
        <v/>
      </c>
      <c r="K3881" s="83" t="str">
        <f>IF(C3881&lt;&gt;"",VLOOKUP(C3881,LISTAS·PAPP!$H$3:$O$119,4,FALSE),"")</f>
        <v/>
      </c>
      <c r="L3881" s="85" t="str">
        <f>IF(C3881&lt;&gt;"",VLOOKUP(C3881,LISTAS·PAPP!$H$3:$O$119,8,FALSE),"")</f>
        <v/>
      </c>
      <c r="M3881" s="95"/>
      <c r="N3881" s="92"/>
      <c r="O3881" s="92"/>
      <c r="P3881" s="84" t="str">
        <f>IF(N3881&lt;&gt;"",VLOOKUP(N3881,LISTAS·PAPP!$U$9:$Y$125,5,FALSE),"")</f>
        <v/>
      </c>
      <c r="Q3881" s="83" t="str">
        <f>IF(O3881&lt;&gt;"",VLOOKUP(O3881,LISTAS·PAPP!$U$9:$W$125,3,FALSE),"")</f>
        <v/>
      </c>
      <c r="R3881" s="92"/>
      <c r="S3881" s="173"/>
      <c r="T3881" s="173"/>
      <c r="U3881" s="92"/>
      <c r="V3881" s="92"/>
      <c r="W3881" s="94"/>
      <c r="X3881" s="83" t="str">
        <f>IF(ISERROR(VLOOKUP(W3881,LISTAS·PAPP!$AJ$3:$AK$903,2,0))," ",VLOOKUP(W3881,LISTAS·PAPP!$AJ$3:$AK$903,2,0))</f>
        <v xml:space="preserve"> </v>
      </c>
      <c r="Y3881" s="96"/>
      <c r="Z3881" s="97"/>
      <c r="AA3881" s="97"/>
      <c r="AB3881" s="97"/>
      <c r="AC3881" s="97"/>
      <c r="AD3881" s="97"/>
      <c r="AE3881" s="97"/>
      <c r="AF3881" s="97"/>
      <c r="AG3881" s="97"/>
      <c r="AH3881" s="97"/>
      <c r="AI3881" s="97"/>
      <c r="AJ3881" s="97"/>
      <c r="AK3881" s="97"/>
      <c r="AL3881" s="86" t="str">
        <f t="shared" si="181"/>
        <v/>
      </c>
      <c r="AM3881" s="87" t="str">
        <f t="shared" si="182"/>
        <v xml:space="preserve"> </v>
      </c>
      <c r="AN3881" s="1" t="str">
        <f t="shared" si="183"/>
        <v xml:space="preserve"> </v>
      </c>
    </row>
    <row r="3882" spans="1:40" s="88" customFormat="1" x14ac:dyDescent="0.25">
      <c r="A3882" s="92"/>
      <c r="B3882" s="92"/>
      <c r="C3882" s="92"/>
      <c r="D3882" s="92"/>
      <c r="E3882" s="92"/>
      <c r="F3882" s="93"/>
      <c r="G3882" s="94"/>
      <c r="H3882" s="83" t="str">
        <f>IF(M3882&lt;&gt;"",VLOOKUP(M3882,LISTAS·PAPP!$U$3:$Z$8,2,FALSE),"")</f>
        <v/>
      </c>
      <c r="I3882" s="85" t="str">
        <f>IF(M3882&lt;&gt;"",VLOOKUP(M3882,LISTAS·PAPP!$U$3:$Z$8,3,FALSE),"")</f>
        <v/>
      </c>
      <c r="J3882" s="83" t="str">
        <f>IF(M3882&lt;&gt;"",VLOOKUP(M3882,LISTAS·PAPP!$U$3:$Z$8,4,FALSE),"")</f>
        <v/>
      </c>
      <c r="K3882" s="83" t="str">
        <f>IF(C3882&lt;&gt;"",VLOOKUP(C3882,LISTAS·PAPP!$H$3:$O$119,4,FALSE),"")</f>
        <v/>
      </c>
      <c r="L3882" s="85" t="str">
        <f>IF(C3882&lt;&gt;"",VLOOKUP(C3882,LISTAS·PAPP!$H$3:$O$119,8,FALSE),"")</f>
        <v/>
      </c>
      <c r="M3882" s="95"/>
      <c r="N3882" s="92"/>
      <c r="O3882" s="92"/>
      <c r="P3882" s="84" t="str">
        <f>IF(N3882&lt;&gt;"",VLOOKUP(N3882,LISTAS·PAPP!$U$9:$Y$125,5,FALSE),"")</f>
        <v/>
      </c>
      <c r="Q3882" s="83" t="str">
        <f>IF(O3882&lt;&gt;"",VLOOKUP(O3882,LISTAS·PAPP!$U$9:$W$125,3,FALSE),"")</f>
        <v/>
      </c>
      <c r="R3882" s="92"/>
      <c r="S3882" s="173"/>
      <c r="T3882" s="173"/>
      <c r="U3882" s="92"/>
      <c r="V3882" s="92"/>
      <c r="W3882" s="94"/>
      <c r="X3882" s="83" t="str">
        <f>IF(ISERROR(VLOOKUP(W3882,LISTAS·PAPP!$AJ$3:$AK$903,2,0))," ",VLOOKUP(W3882,LISTAS·PAPP!$AJ$3:$AK$903,2,0))</f>
        <v xml:space="preserve"> </v>
      </c>
      <c r="Y3882" s="96"/>
      <c r="Z3882" s="97"/>
      <c r="AA3882" s="97"/>
      <c r="AB3882" s="97"/>
      <c r="AC3882" s="97"/>
      <c r="AD3882" s="97"/>
      <c r="AE3882" s="97"/>
      <c r="AF3882" s="97"/>
      <c r="AG3882" s="97"/>
      <c r="AH3882" s="97"/>
      <c r="AI3882" s="97"/>
      <c r="AJ3882" s="97"/>
      <c r="AK3882" s="97"/>
      <c r="AL3882" s="86" t="str">
        <f t="shared" si="181"/>
        <v/>
      </c>
      <c r="AM3882" s="87" t="str">
        <f t="shared" si="182"/>
        <v xml:space="preserve"> </v>
      </c>
      <c r="AN3882" s="1" t="str">
        <f t="shared" si="183"/>
        <v xml:space="preserve"> </v>
      </c>
    </row>
    <row r="3883" spans="1:40" s="88" customFormat="1" x14ac:dyDescent="0.25">
      <c r="A3883" s="92"/>
      <c r="B3883" s="92"/>
      <c r="C3883" s="92"/>
      <c r="D3883" s="92"/>
      <c r="E3883" s="92"/>
      <c r="F3883" s="93"/>
      <c r="G3883" s="94"/>
      <c r="H3883" s="83" t="str">
        <f>IF(M3883&lt;&gt;"",VLOOKUP(M3883,LISTAS·PAPP!$U$3:$Z$8,2,FALSE),"")</f>
        <v/>
      </c>
      <c r="I3883" s="85" t="str">
        <f>IF(M3883&lt;&gt;"",VLOOKUP(M3883,LISTAS·PAPP!$U$3:$Z$8,3,FALSE),"")</f>
        <v/>
      </c>
      <c r="J3883" s="83" t="str">
        <f>IF(M3883&lt;&gt;"",VLOOKUP(M3883,LISTAS·PAPP!$U$3:$Z$8,4,FALSE),"")</f>
        <v/>
      </c>
      <c r="K3883" s="83" t="str">
        <f>IF(C3883&lt;&gt;"",VLOOKUP(C3883,LISTAS·PAPP!$H$3:$O$119,4,FALSE),"")</f>
        <v/>
      </c>
      <c r="L3883" s="85" t="str">
        <f>IF(C3883&lt;&gt;"",VLOOKUP(C3883,LISTAS·PAPP!$H$3:$O$119,8,FALSE),"")</f>
        <v/>
      </c>
      <c r="M3883" s="95"/>
      <c r="N3883" s="92"/>
      <c r="O3883" s="92"/>
      <c r="P3883" s="84" t="str">
        <f>IF(N3883&lt;&gt;"",VLOOKUP(N3883,LISTAS·PAPP!$U$9:$Y$125,5,FALSE),"")</f>
        <v/>
      </c>
      <c r="Q3883" s="83" t="str">
        <f>IF(O3883&lt;&gt;"",VLOOKUP(O3883,LISTAS·PAPP!$U$9:$W$125,3,FALSE),"")</f>
        <v/>
      </c>
      <c r="R3883" s="92"/>
      <c r="S3883" s="173"/>
      <c r="T3883" s="173"/>
      <c r="U3883" s="92"/>
      <c r="V3883" s="92"/>
      <c r="W3883" s="94"/>
      <c r="X3883" s="83" t="str">
        <f>IF(ISERROR(VLOOKUP(W3883,LISTAS·PAPP!$AJ$3:$AK$903,2,0))," ",VLOOKUP(W3883,LISTAS·PAPP!$AJ$3:$AK$903,2,0))</f>
        <v xml:space="preserve"> </v>
      </c>
      <c r="Y3883" s="96"/>
      <c r="Z3883" s="97"/>
      <c r="AA3883" s="97"/>
      <c r="AB3883" s="97"/>
      <c r="AC3883" s="97"/>
      <c r="AD3883" s="97"/>
      <c r="AE3883" s="97"/>
      <c r="AF3883" s="97"/>
      <c r="AG3883" s="97"/>
      <c r="AH3883" s="97"/>
      <c r="AI3883" s="97"/>
      <c r="AJ3883" s="97"/>
      <c r="AK3883" s="97"/>
      <c r="AL3883" s="86" t="str">
        <f t="shared" si="181"/>
        <v/>
      </c>
      <c r="AM3883" s="87" t="str">
        <f t="shared" si="182"/>
        <v xml:space="preserve"> </v>
      </c>
      <c r="AN3883" s="1" t="str">
        <f t="shared" si="183"/>
        <v xml:space="preserve"> </v>
      </c>
    </row>
    <row r="3884" spans="1:40" s="88" customFormat="1" x14ac:dyDescent="0.25">
      <c r="A3884" s="92"/>
      <c r="B3884" s="92"/>
      <c r="C3884" s="92"/>
      <c r="D3884" s="92"/>
      <c r="E3884" s="92"/>
      <c r="F3884" s="93"/>
      <c r="G3884" s="94"/>
      <c r="H3884" s="83" t="str">
        <f>IF(M3884&lt;&gt;"",VLOOKUP(M3884,LISTAS·PAPP!$U$3:$Z$8,2,FALSE),"")</f>
        <v/>
      </c>
      <c r="I3884" s="85" t="str">
        <f>IF(M3884&lt;&gt;"",VLOOKUP(M3884,LISTAS·PAPP!$U$3:$Z$8,3,FALSE),"")</f>
        <v/>
      </c>
      <c r="J3884" s="83" t="str">
        <f>IF(M3884&lt;&gt;"",VLOOKUP(M3884,LISTAS·PAPP!$U$3:$Z$8,4,FALSE),"")</f>
        <v/>
      </c>
      <c r="K3884" s="83" t="str">
        <f>IF(C3884&lt;&gt;"",VLOOKUP(C3884,LISTAS·PAPP!$H$3:$O$119,4,FALSE),"")</f>
        <v/>
      </c>
      <c r="L3884" s="85" t="str">
        <f>IF(C3884&lt;&gt;"",VLOOKUP(C3884,LISTAS·PAPP!$H$3:$O$119,8,FALSE),"")</f>
        <v/>
      </c>
      <c r="M3884" s="95"/>
      <c r="N3884" s="92"/>
      <c r="O3884" s="92"/>
      <c r="P3884" s="84" t="str">
        <f>IF(N3884&lt;&gt;"",VLOOKUP(N3884,LISTAS·PAPP!$U$9:$Y$125,5,FALSE),"")</f>
        <v/>
      </c>
      <c r="Q3884" s="83" t="str">
        <f>IF(O3884&lt;&gt;"",VLOOKUP(O3884,LISTAS·PAPP!$U$9:$W$125,3,FALSE),"")</f>
        <v/>
      </c>
      <c r="R3884" s="92"/>
      <c r="S3884" s="173"/>
      <c r="T3884" s="173"/>
      <c r="U3884" s="92"/>
      <c r="V3884" s="92"/>
      <c r="W3884" s="94"/>
      <c r="X3884" s="83" t="str">
        <f>IF(ISERROR(VLOOKUP(W3884,LISTAS·PAPP!$AJ$3:$AK$903,2,0))," ",VLOOKUP(W3884,LISTAS·PAPP!$AJ$3:$AK$903,2,0))</f>
        <v xml:space="preserve"> </v>
      </c>
      <c r="Y3884" s="96"/>
      <c r="Z3884" s="97"/>
      <c r="AA3884" s="97"/>
      <c r="AB3884" s="97"/>
      <c r="AC3884" s="97"/>
      <c r="AD3884" s="97"/>
      <c r="AE3884" s="97"/>
      <c r="AF3884" s="97"/>
      <c r="AG3884" s="97"/>
      <c r="AH3884" s="97"/>
      <c r="AI3884" s="97"/>
      <c r="AJ3884" s="97"/>
      <c r="AK3884" s="97"/>
      <c r="AL3884" s="86" t="str">
        <f t="shared" si="181"/>
        <v/>
      </c>
      <c r="AM3884" s="87" t="str">
        <f t="shared" si="182"/>
        <v xml:space="preserve"> </v>
      </c>
      <c r="AN3884" s="1" t="str">
        <f t="shared" si="183"/>
        <v xml:space="preserve"> </v>
      </c>
    </row>
    <row r="3885" spans="1:40" s="88" customFormat="1" x14ac:dyDescent="0.25">
      <c r="A3885" s="92"/>
      <c r="B3885" s="92"/>
      <c r="C3885" s="92"/>
      <c r="D3885" s="92"/>
      <c r="E3885" s="92"/>
      <c r="F3885" s="93"/>
      <c r="G3885" s="94"/>
      <c r="H3885" s="83" t="str">
        <f>IF(M3885&lt;&gt;"",VLOOKUP(M3885,LISTAS·PAPP!$U$3:$Z$8,2,FALSE),"")</f>
        <v/>
      </c>
      <c r="I3885" s="85" t="str">
        <f>IF(M3885&lt;&gt;"",VLOOKUP(M3885,LISTAS·PAPP!$U$3:$Z$8,3,FALSE),"")</f>
        <v/>
      </c>
      <c r="J3885" s="83" t="str">
        <f>IF(M3885&lt;&gt;"",VLOOKUP(M3885,LISTAS·PAPP!$U$3:$Z$8,4,FALSE),"")</f>
        <v/>
      </c>
      <c r="K3885" s="83" t="str">
        <f>IF(C3885&lt;&gt;"",VLOOKUP(C3885,LISTAS·PAPP!$H$3:$O$119,4,FALSE),"")</f>
        <v/>
      </c>
      <c r="L3885" s="85" t="str">
        <f>IF(C3885&lt;&gt;"",VLOOKUP(C3885,LISTAS·PAPP!$H$3:$O$119,8,FALSE),"")</f>
        <v/>
      </c>
      <c r="M3885" s="95"/>
      <c r="N3885" s="92"/>
      <c r="O3885" s="92"/>
      <c r="P3885" s="84" t="str">
        <f>IF(N3885&lt;&gt;"",VLOOKUP(N3885,LISTAS·PAPP!$U$9:$Y$125,5,FALSE),"")</f>
        <v/>
      </c>
      <c r="Q3885" s="83" t="str">
        <f>IF(O3885&lt;&gt;"",VLOOKUP(O3885,LISTAS·PAPP!$U$9:$W$125,3,FALSE),"")</f>
        <v/>
      </c>
      <c r="R3885" s="92"/>
      <c r="S3885" s="173"/>
      <c r="T3885" s="173"/>
      <c r="U3885" s="92"/>
      <c r="V3885" s="92"/>
      <c r="W3885" s="94"/>
      <c r="X3885" s="83" t="str">
        <f>IF(ISERROR(VLOOKUP(W3885,LISTAS·PAPP!$AJ$3:$AK$903,2,0))," ",VLOOKUP(W3885,LISTAS·PAPP!$AJ$3:$AK$903,2,0))</f>
        <v xml:space="preserve"> </v>
      </c>
      <c r="Y3885" s="96"/>
      <c r="Z3885" s="97"/>
      <c r="AA3885" s="97"/>
      <c r="AB3885" s="97"/>
      <c r="AC3885" s="97"/>
      <c r="AD3885" s="97"/>
      <c r="AE3885" s="97"/>
      <c r="AF3885" s="97"/>
      <c r="AG3885" s="97"/>
      <c r="AH3885" s="97"/>
      <c r="AI3885" s="97"/>
      <c r="AJ3885" s="97"/>
      <c r="AK3885" s="97"/>
      <c r="AL3885" s="86" t="str">
        <f t="shared" si="181"/>
        <v/>
      </c>
      <c r="AM3885" s="87" t="str">
        <f t="shared" si="182"/>
        <v xml:space="preserve"> </v>
      </c>
      <c r="AN3885" s="1" t="str">
        <f t="shared" si="183"/>
        <v xml:space="preserve"> </v>
      </c>
    </row>
    <row r="3886" spans="1:40" s="88" customFormat="1" x14ac:dyDescent="0.25">
      <c r="A3886" s="92"/>
      <c r="B3886" s="92"/>
      <c r="C3886" s="92"/>
      <c r="D3886" s="92"/>
      <c r="E3886" s="92"/>
      <c r="F3886" s="93"/>
      <c r="G3886" s="94"/>
      <c r="H3886" s="83" t="str">
        <f>IF(M3886&lt;&gt;"",VLOOKUP(M3886,LISTAS·PAPP!$U$3:$Z$8,2,FALSE),"")</f>
        <v/>
      </c>
      <c r="I3886" s="85" t="str">
        <f>IF(M3886&lt;&gt;"",VLOOKUP(M3886,LISTAS·PAPP!$U$3:$Z$8,3,FALSE),"")</f>
        <v/>
      </c>
      <c r="J3886" s="83" t="str">
        <f>IF(M3886&lt;&gt;"",VLOOKUP(M3886,LISTAS·PAPP!$U$3:$Z$8,4,FALSE),"")</f>
        <v/>
      </c>
      <c r="K3886" s="83" t="str">
        <f>IF(C3886&lt;&gt;"",VLOOKUP(C3886,LISTAS·PAPP!$H$3:$O$119,4,FALSE),"")</f>
        <v/>
      </c>
      <c r="L3886" s="85" t="str">
        <f>IF(C3886&lt;&gt;"",VLOOKUP(C3886,LISTAS·PAPP!$H$3:$O$119,8,FALSE),"")</f>
        <v/>
      </c>
      <c r="M3886" s="95"/>
      <c r="N3886" s="92"/>
      <c r="O3886" s="92"/>
      <c r="P3886" s="84" t="str">
        <f>IF(N3886&lt;&gt;"",VLOOKUP(N3886,LISTAS·PAPP!$U$9:$Y$125,5,FALSE),"")</f>
        <v/>
      </c>
      <c r="Q3886" s="83" t="str">
        <f>IF(O3886&lt;&gt;"",VLOOKUP(O3886,LISTAS·PAPP!$U$9:$W$125,3,FALSE),"")</f>
        <v/>
      </c>
      <c r="R3886" s="92"/>
      <c r="S3886" s="173"/>
      <c r="T3886" s="173"/>
      <c r="U3886" s="92"/>
      <c r="V3886" s="92"/>
      <c r="W3886" s="94"/>
      <c r="X3886" s="83" t="str">
        <f>IF(ISERROR(VLOOKUP(W3886,LISTAS·PAPP!$AJ$3:$AK$903,2,0))," ",VLOOKUP(W3886,LISTAS·PAPP!$AJ$3:$AK$903,2,0))</f>
        <v xml:space="preserve"> </v>
      </c>
      <c r="Y3886" s="96"/>
      <c r="Z3886" s="97"/>
      <c r="AA3886" s="97"/>
      <c r="AB3886" s="97"/>
      <c r="AC3886" s="97"/>
      <c r="AD3886" s="97"/>
      <c r="AE3886" s="97"/>
      <c r="AF3886" s="97"/>
      <c r="AG3886" s="97"/>
      <c r="AH3886" s="97"/>
      <c r="AI3886" s="97"/>
      <c r="AJ3886" s="97"/>
      <c r="AK3886" s="97"/>
      <c r="AL3886" s="86" t="str">
        <f t="shared" si="181"/>
        <v/>
      </c>
      <c r="AM3886" s="87" t="str">
        <f t="shared" si="182"/>
        <v xml:space="preserve"> </v>
      </c>
      <c r="AN3886" s="1" t="str">
        <f t="shared" si="183"/>
        <v xml:space="preserve"> </v>
      </c>
    </row>
    <row r="3887" spans="1:40" s="88" customFormat="1" x14ac:dyDescent="0.25">
      <c r="A3887" s="92"/>
      <c r="B3887" s="92"/>
      <c r="C3887" s="92"/>
      <c r="D3887" s="92"/>
      <c r="E3887" s="92"/>
      <c r="F3887" s="93"/>
      <c r="G3887" s="94"/>
      <c r="H3887" s="83" t="str">
        <f>IF(M3887&lt;&gt;"",VLOOKUP(M3887,LISTAS·PAPP!$U$3:$Z$8,2,FALSE),"")</f>
        <v/>
      </c>
      <c r="I3887" s="85" t="str">
        <f>IF(M3887&lt;&gt;"",VLOOKUP(M3887,LISTAS·PAPP!$U$3:$Z$8,3,FALSE),"")</f>
        <v/>
      </c>
      <c r="J3887" s="83" t="str">
        <f>IF(M3887&lt;&gt;"",VLOOKUP(M3887,LISTAS·PAPP!$U$3:$Z$8,4,FALSE),"")</f>
        <v/>
      </c>
      <c r="K3887" s="83" t="str">
        <f>IF(C3887&lt;&gt;"",VLOOKUP(C3887,LISTAS·PAPP!$H$3:$O$119,4,FALSE),"")</f>
        <v/>
      </c>
      <c r="L3887" s="85" t="str">
        <f>IF(C3887&lt;&gt;"",VLOOKUP(C3887,LISTAS·PAPP!$H$3:$O$119,8,FALSE),"")</f>
        <v/>
      </c>
      <c r="M3887" s="95"/>
      <c r="N3887" s="92"/>
      <c r="O3887" s="92"/>
      <c r="P3887" s="84" t="str">
        <f>IF(N3887&lt;&gt;"",VLOOKUP(N3887,LISTAS·PAPP!$U$9:$Y$125,5,FALSE),"")</f>
        <v/>
      </c>
      <c r="Q3887" s="83" t="str">
        <f>IF(O3887&lt;&gt;"",VLOOKUP(O3887,LISTAS·PAPP!$U$9:$W$125,3,FALSE),"")</f>
        <v/>
      </c>
      <c r="R3887" s="92"/>
      <c r="S3887" s="173"/>
      <c r="T3887" s="173"/>
      <c r="U3887" s="92"/>
      <c r="V3887" s="92"/>
      <c r="W3887" s="94"/>
      <c r="X3887" s="83" t="str">
        <f>IF(ISERROR(VLOOKUP(W3887,LISTAS·PAPP!$AJ$3:$AK$903,2,0))," ",VLOOKUP(W3887,LISTAS·PAPP!$AJ$3:$AK$903,2,0))</f>
        <v xml:space="preserve"> </v>
      </c>
      <c r="Y3887" s="96"/>
      <c r="Z3887" s="97"/>
      <c r="AA3887" s="97"/>
      <c r="AB3887" s="97"/>
      <c r="AC3887" s="97"/>
      <c r="AD3887" s="97"/>
      <c r="AE3887" s="97"/>
      <c r="AF3887" s="97"/>
      <c r="AG3887" s="97"/>
      <c r="AH3887" s="97"/>
      <c r="AI3887" s="97"/>
      <c r="AJ3887" s="97"/>
      <c r="AK3887" s="97"/>
      <c r="AL3887" s="86" t="str">
        <f t="shared" si="181"/>
        <v/>
      </c>
      <c r="AM3887" s="87" t="str">
        <f t="shared" si="182"/>
        <v xml:space="preserve"> </v>
      </c>
      <c r="AN3887" s="1" t="str">
        <f t="shared" si="183"/>
        <v xml:space="preserve"> </v>
      </c>
    </row>
    <row r="3888" spans="1:40" s="88" customFormat="1" x14ac:dyDescent="0.25">
      <c r="A3888" s="92"/>
      <c r="B3888" s="92"/>
      <c r="C3888" s="92"/>
      <c r="D3888" s="92"/>
      <c r="E3888" s="92"/>
      <c r="F3888" s="93"/>
      <c r="G3888" s="94"/>
      <c r="H3888" s="83" t="str">
        <f>IF(M3888&lt;&gt;"",VLOOKUP(M3888,LISTAS·PAPP!$U$3:$Z$8,2,FALSE),"")</f>
        <v/>
      </c>
      <c r="I3888" s="85" t="str">
        <f>IF(M3888&lt;&gt;"",VLOOKUP(M3888,LISTAS·PAPP!$U$3:$Z$8,3,FALSE),"")</f>
        <v/>
      </c>
      <c r="J3888" s="83" t="str">
        <f>IF(M3888&lt;&gt;"",VLOOKUP(M3888,LISTAS·PAPP!$U$3:$Z$8,4,FALSE),"")</f>
        <v/>
      </c>
      <c r="K3888" s="83" t="str">
        <f>IF(C3888&lt;&gt;"",VLOOKUP(C3888,LISTAS·PAPP!$H$3:$O$119,4,FALSE),"")</f>
        <v/>
      </c>
      <c r="L3888" s="85" t="str">
        <f>IF(C3888&lt;&gt;"",VLOOKUP(C3888,LISTAS·PAPP!$H$3:$O$119,8,FALSE),"")</f>
        <v/>
      </c>
      <c r="M3888" s="95"/>
      <c r="N3888" s="92"/>
      <c r="O3888" s="92"/>
      <c r="P3888" s="84" t="str">
        <f>IF(N3888&lt;&gt;"",VLOOKUP(N3888,LISTAS·PAPP!$U$9:$Y$125,5,FALSE),"")</f>
        <v/>
      </c>
      <c r="Q3888" s="83" t="str">
        <f>IF(O3888&lt;&gt;"",VLOOKUP(O3888,LISTAS·PAPP!$U$9:$W$125,3,FALSE),"")</f>
        <v/>
      </c>
      <c r="R3888" s="92"/>
      <c r="S3888" s="173"/>
      <c r="T3888" s="173"/>
      <c r="U3888" s="92"/>
      <c r="V3888" s="92"/>
      <c r="W3888" s="94"/>
      <c r="X3888" s="83" t="str">
        <f>IF(ISERROR(VLOOKUP(W3888,LISTAS·PAPP!$AJ$3:$AK$903,2,0))," ",VLOOKUP(W3888,LISTAS·PAPP!$AJ$3:$AK$903,2,0))</f>
        <v xml:space="preserve"> </v>
      </c>
      <c r="Y3888" s="96"/>
      <c r="Z3888" s="97"/>
      <c r="AA3888" s="97"/>
      <c r="AB3888" s="97"/>
      <c r="AC3888" s="97"/>
      <c r="AD3888" s="97"/>
      <c r="AE3888" s="97"/>
      <c r="AF3888" s="97"/>
      <c r="AG3888" s="97"/>
      <c r="AH3888" s="97"/>
      <c r="AI3888" s="97"/>
      <c r="AJ3888" s="97"/>
      <c r="AK3888" s="97"/>
      <c r="AL3888" s="86" t="str">
        <f t="shared" si="181"/>
        <v/>
      </c>
      <c r="AM3888" s="87" t="str">
        <f t="shared" si="182"/>
        <v xml:space="preserve"> </v>
      </c>
      <c r="AN3888" s="1" t="str">
        <f t="shared" si="183"/>
        <v xml:space="preserve"> </v>
      </c>
    </row>
    <row r="3889" spans="1:40" s="88" customFormat="1" x14ac:dyDescent="0.25">
      <c r="A3889" s="92"/>
      <c r="B3889" s="92"/>
      <c r="C3889" s="92"/>
      <c r="D3889" s="92"/>
      <c r="E3889" s="92"/>
      <c r="F3889" s="93"/>
      <c r="G3889" s="94"/>
      <c r="H3889" s="83" t="str">
        <f>IF(M3889&lt;&gt;"",VLOOKUP(M3889,LISTAS·PAPP!$U$3:$Z$8,2,FALSE),"")</f>
        <v/>
      </c>
      <c r="I3889" s="85" t="str">
        <f>IF(M3889&lt;&gt;"",VLOOKUP(M3889,LISTAS·PAPP!$U$3:$Z$8,3,FALSE),"")</f>
        <v/>
      </c>
      <c r="J3889" s="83" t="str">
        <f>IF(M3889&lt;&gt;"",VLOOKUP(M3889,LISTAS·PAPP!$U$3:$Z$8,4,FALSE),"")</f>
        <v/>
      </c>
      <c r="K3889" s="83" t="str">
        <f>IF(C3889&lt;&gt;"",VLOOKUP(C3889,LISTAS·PAPP!$H$3:$O$119,4,FALSE),"")</f>
        <v/>
      </c>
      <c r="L3889" s="85" t="str">
        <f>IF(C3889&lt;&gt;"",VLOOKUP(C3889,LISTAS·PAPP!$H$3:$O$119,8,FALSE),"")</f>
        <v/>
      </c>
      <c r="M3889" s="95"/>
      <c r="N3889" s="92"/>
      <c r="O3889" s="92"/>
      <c r="P3889" s="84" t="str">
        <f>IF(N3889&lt;&gt;"",VLOOKUP(N3889,LISTAS·PAPP!$U$9:$Y$125,5,FALSE),"")</f>
        <v/>
      </c>
      <c r="Q3889" s="83" t="str">
        <f>IF(O3889&lt;&gt;"",VLOOKUP(O3889,LISTAS·PAPP!$U$9:$W$125,3,FALSE),"")</f>
        <v/>
      </c>
      <c r="R3889" s="92"/>
      <c r="S3889" s="173"/>
      <c r="T3889" s="173"/>
      <c r="U3889" s="92"/>
      <c r="V3889" s="92"/>
      <c r="W3889" s="94"/>
      <c r="X3889" s="83" t="str">
        <f>IF(ISERROR(VLOOKUP(W3889,LISTAS·PAPP!$AJ$3:$AK$903,2,0))," ",VLOOKUP(W3889,LISTAS·PAPP!$AJ$3:$AK$903,2,0))</f>
        <v xml:space="preserve"> </v>
      </c>
      <c r="Y3889" s="96"/>
      <c r="Z3889" s="97"/>
      <c r="AA3889" s="97"/>
      <c r="AB3889" s="97"/>
      <c r="AC3889" s="97"/>
      <c r="AD3889" s="97"/>
      <c r="AE3889" s="97"/>
      <c r="AF3889" s="97"/>
      <c r="AG3889" s="97"/>
      <c r="AH3889" s="97"/>
      <c r="AI3889" s="97"/>
      <c r="AJ3889" s="97"/>
      <c r="AK3889" s="97"/>
      <c r="AL3889" s="86" t="str">
        <f t="shared" si="181"/>
        <v/>
      </c>
      <c r="AM3889" s="87" t="str">
        <f t="shared" si="182"/>
        <v xml:space="preserve"> </v>
      </c>
      <c r="AN3889" s="1" t="str">
        <f t="shared" si="183"/>
        <v xml:space="preserve"> </v>
      </c>
    </row>
    <row r="3890" spans="1:40" s="88" customFormat="1" x14ac:dyDescent="0.25">
      <c r="A3890" s="92"/>
      <c r="B3890" s="92"/>
      <c r="C3890" s="92"/>
      <c r="D3890" s="92"/>
      <c r="E3890" s="92"/>
      <c r="F3890" s="93"/>
      <c r="G3890" s="94"/>
      <c r="H3890" s="83" t="str">
        <f>IF(M3890&lt;&gt;"",VLOOKUP(M3890,LISTAS·PAPP!$U$3:$Z$8,2,FALSE),"")</f>
        <v/>
      </c>
      <c r="I3890" s="85" t="str">
        <f>IF(M3890&lt;&gt;"",VLOOKUP(M3890,LISTAS·PAPP!$U$3:$Z$8,3,FALSE),"")</f>
        <v/>
      </c>
      <c r="J3890" s="83" t="str">
        <f>IF(M3890&lt;&gt;"",VLOOKUP(M3890,LISTAS·PAPP!$U$3:$Z$8,4,FALSE),"")</f>
        <v/>
      </c>
      <c r="K3890" s="83" t="str">
        <f>IF(C3890&lt;&gt;"",VLOOKUP(C3890,LISTAS·PAPP!$H$3:$O$119,4,FALSE),"")</f>
        <v/>
      </c>
      <c r="L3890" s="85" t="str">
        <f>IF(C3890&lt;&gt;"",VLOOKUP(C3890,LISTAS·PAPP!$H$3:$O$119,8,FALSE),"")</f>
        <v/>
      </c>
      <c r="M3890" s="95"/>
      <c r="N3890" s="92"/>
      <c r="O3890" s="92"/>
      <c r="P3890" s="84" t="str">
        <f>IF(N3890&lt;&gt;"",VLOOKUP(N3890,LISTAS·PAPP!$U$9:$Y$125,5,FALSE),"")</f>
        <v/>
      </c>
      <c r="Q3890" s="83" t="str">
        <f>IF(O3890&lt;&gt;"",VLOOKUP(O3890,LISTAS·PAPP!$U$9:$W$125,3,FALSE),"")</f>
        <v/>
      </c>
      <c r="R3890" s="92"/>
      <c r="S3890" s="173"/>
      <c r="T3890" s="173"/>
      <c r="U3890" s="92"/>
      <c r="V3890" s="92"/>
      <c r="W3890" s="94"/>
      <c r="X3890" s="83" t="str">
        <f>IF(ISERROR(VLOOKUP(W3890,LISTAS·PAPP!$AJ$3:$AK$903,2,0))," ",VLOOKUP(W3890,LISTAS·PAPP!$AJ$3:$AK$903,2,0))</f>
        <v xml:space="preserve"> </v>
      </c>
      <c r="Y3890" s="96"/>
      <c r="Z3890" s="97"/>
      <c r="AA3890" s="97"/>
      <c r="AB3890" s="97"/>
      <c r="AC3890" s="97"/>
      <c r="AD3890" s="97"/>
      <c r="AE3890" s="97"/>
      <c r="AF3890" s="97"/>
      <c r="AG3890" s="97"/>
      <c r="AH3890" s="97"/>
      <c r="AI3890" s="97"/>
      <c r="AJ3890" s="97"/>
      <c r="AK3890" s="97"/>
      <c r="AL3890" s="86" t="str">
        <f t="shared" si="181"/>
        <v/>
      </c>
      <c r="AM3890" s="87" t="str">
        <f t="shared" si="182"/>
        <v xml:space="preserve"> </v>
      </c>
      <c r="AN3890" s="1" t="str">
        <f t="shared" si="183"/>
        <v xml:space="preserve"> </v>
      </c>
    </row>
    <row r="3891" spans="1:40" s="88" customFormat="1" x14ac:dyDescent="0.25">
      <c r="A3891" s="92"/>
      <c r="B3891" s="92"/>
      <c r="C3891" s="92"/>
      <c r="D3891" s="92"/>
      <c r="E3891" s="92"/>
      <c r="F3891" s="93"/>
      <c r="G3891" s="94"/>
      <c r="H3891" s="83" t="str">
        <f>IF(M3891&lt;&gt;"",VLOOKUP(M3891,LISTAS·PAPP!$U$3:$Z$8,2,FALSE),"")</f>
        <v/>
      </c>
      <c r="I3891" s="85" t="str">
        <f>IF(M3891&lt;&gt;"",VLOOKUP(M3891,LISTAS·PAPP!$U$3:$Z$8,3,FALSE),"")</f>
        <v/>
      </c>
      <c r="J3891" s="83" t="str">
        <f>IF(M3891&lt;&gt;"",VLOOKUP(M3891,LISTAS·PAPP!$U$3:$Z$8,4,FALSE),"")</f>
        <v/>
      </c>
      <c r="K3891" s="83" t="str">
        <f>IF(C3891&lt;&gt;"",VLOOKUP(C3891,LISTAS·PAPP!$H$3:$O$119,4,FALSE),"")</f>
        <v/>
      </c>
      <c r="L3891" s="85" t="str">
        <f>IF(C3891&lt;&gt;"",VLOOKUP(C3891,LISTAS·PAPP!$H$3:$O$119,8,FALSE),"")</f>
        <v/>
      </c>
      <c r="M3891" s="95"/>
      <c r="N3891" s="92"/>
      <c r="O3891" s="92"/>
      <c r="P3891" s="84" t="str">
        <f>IF(N3891&lt;&gt;"",VLOOKUP(N3891,LISTAS·PAPP!$U$9:$Y$125,5,FALSE),"")</f>
        <v/>
      </c>
      <c r="Q3891" s="83" t="str">
        <f>IF(O3891&lt;&gt;"",VLOOKUP(O3891,LISTAS·PAPP!$U$9:$W$125,3,FALSE),"")</f>
        <v/>
      </c>
      <c r="R3891" s="92"/>
      <c r="S3891" s="173"/>
      <c r="T3891" s="173"/>
      <c r="U3891" s="92"/>
      <c r="V3891" s="92"/>
      <c r="W3891" s="94"/>
      <c r="X3891" s="83" t="str">
        <f>IF(ISERROR(VLOOKUP(W3891,LISTAS·PAPP!$AJ$3:$AK$903,2,0))," ",VLOOKUP(W3891,LISTAS·PAPP!$AJ$3:$AK$903,2,0))</f>
        <v xml:space="preserve"> </v>
      </c>
      <c r="Y3891" s="96"/>
      <c r="Z3891" s="97"/>
      <c r="AA3891" s="97"/>
      <c r="AB3891" s="97"/>
      <c r="AC3891" s="97"/>
      <c r="AD3891" s="97"/>
      <c r="AE3891" s="97"/>
      <c r="AF3891" s="97"/>
      <c r="AG3891" s="97"/>
      <c r="AH3891" s="97"/>
      <c r="AI3891" s="97"/>
      <c r="AJ3891" s="97"/>
      <c r="AK3891" s="97"/>
      <c r="AL3891" s="86" t="str">
        <f t="shared" si="181"/>
        <v/>
      </c>
      <c r="AM3891" s="87" t="str">
        <f t="shared" si="182"/>
        <v xml:space="preserve"> </v>
      </c>
      <c r="AN3891" s="1" t="str">
        <f t="shared" si="183"/>
        <v xml:space="preserve"> </v>
      </c>
    </row>
    <row r="3892" spans="1:40" s="88" customFormat="1" x14ac:dyDescent="0.25">
      <c r="A3892" s="92"/>
      <c r="B3892" s="92"/>
      <c r="C3892" s="92"/>
      <c r="D3892" s="92"/>
      <c r="E3892" s="92"/>
      <c r="F3892" s="93"/>
      <c r="G3892" s="94"/>
      <c r="H3892" s="83" t="str">
        <f>IF(M3892&lt;&gt;"",VLOOKUP(M3892,LISTAS·PAPP!$U$3:$Z$8,2,FALSE),"")</f>
        <v/>
      </c>
      <c r="I3892" s="85" t="str">
        <f>IF(M3892&lt;&gt;"",VLOOKUP(M3892,LISTAS·PAPP!$U$3:$Z$8,3,FALSE),"")</f>
        <v/>
      </c>
      <c r="J3892" s="83" t="str">
        <f>IF(M3892&lt;&gt;"",VLOOKUP(M3892,LISTAS·PAPP!$U$3:$Z$8,4,FALSE),"")</f>
        <v/>
      </c>
      <c r="K3892" s="83" t="str">
        <f>IF(C3892&lt;&gt;"",VLOOKUP(C3892,LISTAS·PAPP!$H$3:$O$119,4,FALSE),"")</f>
        <v/>
      </c>
      <c r="L3892" s="85" t="str">
        <f>IF(C3892&lt;&gt;"",VLOOKUP(C3892,LISTAS·PAPP!$H$3:$O$119,8,FALSE),"")</f>
        <v/>
      </c>
      <c r="M3892" s="95"/>
      <c r="N3892" s="92"/>
      <c r="O3892" s="92"/>
      <c r="P3892" s="84" t="str">
        <f>IF(N3892&lt;&gt;"",VLOOKUP(N3892,LISTAS·PAPP!$U$9:$Y$125,5,FALSE),"")</f>
        <v/>
      </c>
      <c r="Q3892" s="83" t="str">
        <f>IF(O3892&lt;&gt;"",VLOOKUP(O3892,LISTAS·PAPP!$U$9:$W$125,3,FALSE),"")</f>
        <v/>
      </c>
      <c r="R3892" s="92"/>
      <c r="S3892" s="173"/>
      <c r="T3892" s="173"/>
      <c r="U3892" s="92"/>
      <c r="V3892" s="92"/>
      <c r="W3892" s="94"/>
      <c r="X3892" s="83" t="str">
        <f>IF(ISERROR(VLOOKUP(W3892,LISTAS·PAPP!$AJ$3:$AK$903,2,0))," ",VLOOKUP(W3892,LISTAS·PAPP!$AJ$3:$AK$903,2,0))</f>
        <v xml:space="preserve"> </v>
      </c>
      <c r="Y3892" s="96"/>
      <c r="Z3892" s="97"/>
      <c r="AA3892" s="97"/>
      <c r="AB3892" s="97"/>
      <c r="AC3892" s="97"/>
      <c r="AD3892" s="97"/>
      <c r="AE3892" s="97"/>
      <c r="AF3892" s="97"/>
      <c r="AG3892" s="97"/>
      <c r="AH3892" s="97"/>
      <c r="AI3892" s="97"/>
      <c r="AJ3892" s="97"/>
      <c r="AK3892" s="97"/>
      <c r="AL3892" s="86" t="str">
        <f t="shared" si="181"/>
        <v/>
      </c>
      <c r="AM3892" s="87" t="str">
        <f t="shared" si="182"/>
        <v xml:space="preserve"> </v>
      </c>
      <c r="AN3892" s="1" t="str">
        <f t="shared" si="183"/>
        <v xml:space="preserve"> </v>
      </c>
    </row>
    <row r="3893" spans="1:40" s="88" customFormat="1" x14ac:dyDescent="0.25">
      <c r="A3893" s="92"/>
      <c r="B3893" s="92"/>
      <c r="C3893" s="92"/>
      <c r="D3893" s="92"/>
      <c r="E3893" s="92"/>
      <c r="F3893" s="93"/>
      <c r="G3893" s="94"/>
      <c r="H3893" s="83" t="str">
        <f>IF(M3893&lt;&gt;"",VLOOKUP(M3893,LISTAS·PAPP!$U$3:$Z$8,2,FALSE),"")</f>
        <v/>
      </c>
      <c r="I3893" s="85" t="str">
        <f>IF(M3893&lt;&gt;"",VLOOKUP(M3893,LISTAS·PAPP!$U$3:$Z$8,3,FALSE),"")</f>
        <v/>
      </c>
      <c r="J3893" s="83" t="str">
        <f>IF(M3893&lt;&gt;"",VLOOKUP(M3893,LISTAS·PAPP!$U$3:$Z$8,4,FALSE),"")</f>
        <v/>
      </c>
      <c r="K3893" s="83" t="str">
        <f>IF(C3893&lt;&gt;"",VLOOKUP(C3893,LISTAS·PAPP!$H$3:$O$119,4,FALSE),"")</f>
        <v/>
      </c>
      <c r="L3893" s="85" t="str">
        <f>IF(C3893&lt;&gt;"",VLOOKUP(C3893,LISTAS·PAPP!$H$3:$O$119,8,FALSE),"")</f>
        <v/>
      </c>
      <c r="M3893" s="95"/>
      <c r="N3893" s="92"/>
      <c r="O3893" s="92"/>
      <c r="P3893" s="84" t="str">
        <f>IF(N3893&lt;&gt;"",VLOOKUP(N3893,LISTAS·PAPP!$U$9:$Y$125,5,FALSE),"")</f>
        <v/>
      </c>
      <c r="Q3893" s="83" t="str">
        <f>IF(O3893&lt;&gt;"",VLOOKUP(O3893,LISTAS·PAPP!$U$9:$W$125,3,FALSE),"")</f>
        <v/>
      </c>
      <c r="R3893" s="92"/>
      <c r="S3893" s="173"/>
      <c r="T3893" s="173"/>
      <c r="U3893" s="92"/>
      <c r="V3893" s="92"/>
      <c r="W3893" s="94"/>
      <c r="X3893" s="83" t="str">
        <f>IF(ISERROR(VLOOKUP(W3893,LISTAS·PAPP!$AJ$3:$AK$903,2,0))," ",VLOOKUP(W3893,LISTAS·PAPP!$AJ$3:$AK$903,2,0))</f>
        <v xml:space="preserve"> </v>
      </c>
      <c r="Y3893" s="96"/>
      <c r="Z3893" s="97"/>
      <c r="AA3893" s="97"/>
      <c r="AB3893" s="97"/>
      <c r="AC3893" s="97"/>
      <c r="AD3893" s="97"/>
      <c r="AE3893" s="97"/>
      <c r="AF3893" s="97"/>
      <c r="AG3893" s="97"/>
      <c r="AH3893" s="97"/>
      <c r="AI3893" s="97"/>
      <c r="AJ3893" s="97"/>
      <c r="AK3893" s="97"/>
      <c r="AL3893" s="86" t="str">
        <f t="shared" si="181"/>
        <v/>
      </c>
      <c r="AM3893" s="87" t="str">
        <f t="shared" si="182"/>
        <v xml:space="preserve"> </v>
      </c>
      <c r="AN3893" s="1" t="str">
        <f t="shared" si="183"/>
        <v xml:space="preserve"> </v>
      </c>
    </row>
    <row r="3894" spans="1:40" s="88" customFormat="1" x14ac:dyDescent="0.25">
      <c r="A3894" s="92"/>
      <c r="B3894" s="92"/>
      <c r="C3894" s="92"/>
      <c r="D3894" s="92"/>
      <c r="E3894" s="92"/>
      <c r="F3894" s="93"/>
      <c r="G3894" s="94"/>
      <c r="H3894" s="83" t="str">
        <f>IF(M3894&lt;&gt;"",VLOOKUP(M3894,LISTAS·PAPP!$U$3:$Z$8,2,FALSE),"")</f>
        <v/>
      </c>
      <c r="I3894" s="85" t="str">
        <f>IF(M3894&lt;&gt;"",VLOOKUP(M3894,LISTAS·PAPP!$U$3:$Z$8,3,FALSE),"")</f>
        <v/>
      </c>
      <c r="J3894" s="83" t="str">
        <f>IF(M3894&lt;&gt;"",VLOOKUP(M3894,LISTAS·PAPP!$U$3:$Z$8,4,FALSE),"")</f>
        <v/>
      </c>
      <c r="K3894" s="83" t="str">
        <f>IF(C3894&lt;&gt;"",VLOOKUP(C3894,LISTAS·PAPP!$H$3:$O$119,4,FALSE),"")</f>
        <v/>
      </c>
      <c r="L3894" s="85" t="str">
        <f>IF(C3894&lt;&gt;"",VLOOKUP(C3894,LISTAS·PAPP!$H$3:$O$119,8,FALSE),"")</f>
        <v/>
      </c>
      <c r="M3894" s="95"/>
      <c r="N3894" s="92"/>
      <c r="O3894" s="92"/>
      <c r="P3894" s="84" t="str">
        <f>IF(N3894&lt;&gt;"",VLOOKUP(N3894,LISTAS·PAPP!$U$9:$Y$125,5,FALSE),"")</f>
        <v/>
      </c>
      <c r="Q3894" s="83" t="str">
        <f>IF(O3894&lt;&gt;"",VLOOKUP(O3894,LISTAS·PAPP!$U$9:$W$125,3,FALSE),"")</f>
        <v/>
      </c>
      <c r="R3894" s="92"/>
      <c r="S3894" s="173"/>
      <c r="T3894" s="173"/>
      <c r="U3894" s="92"/>
      <c r="V3894" s="92"/>
      <c r="W3894" s="94"/>
      <c r="X3894" s="83" t="str">
        <f>IF(ISERROR(VLOOKUP(W3894,LISTAS·PAPP!$AJ$3:$AK$903,2,0))," ",VLOOKUP(W3894,LISTAS·PAPP!$AJ$3:$AK$903,2,0))</f>
        <v xml:space="preserve"> </v>
      </c>
      <c r="Y3894" s="96"/>
      <c r="Z3894" s="97"/>
      <c r="AA3894" s="97"/>
      <c r="AB3894" s="97"/>
      <c r="AC3894" s="97"/>
      <c r="AD3894" s="97"/>
      <c r="AE3894" s="97"/>
      <c r="AF3894" s="97"/>
      <c r="AG3894" s="97"/>
      <c r="AH3894" s="97"/>
      <c r="AI3894" s="97"/>
      <c r="AJ3894" s="97"/>
      <c r="AK3894" s="97"/>
      <c r="AL3894" s="86" t="str">
        <f t="shared" si="181"/>
        <v/>
      </c>
      <c r="AM3894" s="87" t="str">
        <f t="shared" si="182"/>
        <v xml:space="preserve"> </v>
      </c>
      <c r="AN3894" s="1" t="str">
        <f t="shared" si="183"/>
        <v xml:space="preserve"> </v>
      </c>
    </row>
    <row r="3895" spans="1:40" s="88" customFormat="1" x14ac:dyDescent="0.25">
      <c r="A3895" s="92"/>
      <c r="B3895" s="92"/>
      <c r="C3895" s="92"/>
      <c r="D3895" s="92"/>
      <c r="E3895" s="92"/>
      <c r="F3895" s="93"/>
      <c r="G3895" s="94"/>
      <c r="H3895" s="83" t="str">
        <f>IF(M3895&lt;&gt;"",VLOOKUP(M3895,LISTAS·PAPP!$U$3:$Z$8,2,FALSE),"")</f>
        <v/>
      </c>
      <c r="I3895" s="85" t="str">
        <f>IF(M3895&lt;&gt;"",VLOOKUP(M3895,LISTAS·PAPP!$U$3:$Z$8,3,FALSE),"")</f>
        <v/>
      </c>
      <c r="J3895" s="83" t="str">
        <f>IF(M3895&lt;&gt;"",VLOOKUP(M3895,LISTAS·PAPP!$U$3:$Z$8,4,FALSE),"")</f>
        <v/>
      </c>
      <c r="K3895" s="83" t="str">
        <f>IF(C3895&lt;&gt;"",VLOOKUP(C3895,LISTAS·PAPP!$H$3:$O$119,4,FALSE),"")</f>
        <v/>
      </c>
      <c r="L3895" s="85" t="str">
        <f>IF(C3895&lt;&gt;"",VLOOKUP(C3895,LISTAS·PAPP!$H$3:$O$119,8,FALSE),"")</f>
        <v/>
      </c>
      <c r="M3895" s="95"/>
      <c r="N3895" s="92"/>
      <c r="O3895" s="92"/>
      <c r="P3895" s="84" t="str">
        <f>IF(N3895&lt;&gt;"",VLOOKUP(N3895,LISTAS·PAPP!$U$9:$Y$125,5,FALSE),"")</f>
        <v/>
      </c>
      <c r="Q3895" s="83" t="str">
        <f>IF(O3895&lt;&gt;"",VLOOKUP(O3895,LISTAS·PAPP!$U$9:$W$125,3,FALSE),"")</f>
        <v/>
      </c>
      <c r="R3895" s="92"/>
      <c r="S3895" s="173"/>
      <c r="T3895" s="173"/>
      <c r="U3895" s="92"/>
      <c r="V3895" s="92"/>
      <c r="W3895" s="94"/>
      <c r="X3895" s="83" t="str">
        <f>IF(ISERROR(VLOOKUP(W3895,LISTAS·PAPP!$AJ$3:$AK$903,2,0))," ",VLOOKUP(W3895,LISTAS·PAPP!$AJ$3:$AK$903,2,0))</f>
        <v xml:space="preserve"> </v>
      </c>
      <c r="Y3895" s="96"/>
      <c r="Z3895" s="97"/>
      <c r="AA3895" s="97"/>
      <c r="AB3895" s="97"/>
      <c r="AC3895" s="97"/>
      <c r="AD3895" s="97"/>
      <c r="AE3895" s="97"/>
      <c r="AF3895" s="97"/>
      <c r="AG3895" s="97"/>
      <c r="AH3895" s="97"/>
      <c r="AI3895" s="97"/>
      <c r="AJ3895" s="97"/>
      <c r="AK3895" s="97"/>
      <c r="AL3895" s="86" t="str">
        <f t="shared" si="181"/>
        <v/>
      </c>
      <c r="AM3895" s="87" t="str">
        <f t="shared" si="182"/>
        <v xml:space="preserve"> </v>
      </c>
      <c r="AN3895" s="1" t="str">
        <f t="shared" si="183"/>
        <v xml:space="preserve"> </v>
      </c>
    </row>
    <row r="3896" spans="1:40" s="88" customFormat="1" x14ac:dyDescent="0.25">
      <c r="A3896" s="92"/>
      <c r="B3896" s="92"/>
      <c r="C3896" s="92"/>
      <c r="D3896" s="92"/>
      <c r="E3896" s="92"/>
      <c r="F3896" s="93"/>
      <c r="G3896" s="94"/>
      <c r="H3896" s="83" t="str">
        <f>IF(M3896&lt;&gt;"",VLOOKUP(M3896,LISTAS·PAPP!$U$3:$Z$8,2,FALSE),"")</f>
        <v/>
      </c>
      <c r="I3896" s="85" t="str">
        <f>IF(M3896&lt;&gt;"",VLOOKUP(M3896,LISTAS·PAPP!$U$3:$Z$8,3,FALSE),"")</f>
        <v/>
      </c>
      <c r="J3896" s="83" t="str">
        <f>IF(M3896&lt;&gt;"",VLOOKUP(M3896,LISTAS·PAPP!$U$3:$Z$8,4,FALSE),"")</f>
        <v/>
      </c>
      <c r="K3896" s="83" t="str">
        <f>IF(C3896&lt;&gt;"",VLOOKUP(C3896,LISTAS·PAPP!$H$3:$O$119,4,FALSE),"")</f>
        <v/>
      </c>
      <c r="L3896" s="85" t="str">
        <f>IF(C3896&lt;&gt;"",VLOOKUP(C3896,LISTAS·PAPP!$H$3:$O$119,8,FALSE),"")</f>
        <v/>
      </c>
      <c r="M3896" s="95"/>
      <c r="N3896" s="92"/>
      <c r="O3896" s="92"/>
      <c r="P3896" s="84" t="str">
        <f>IF(N3896&lt;&gt;"",VLOOKUP(N3896,LISTAS·PAPP!$U$9:$Y$125,5,FALSE),"")</f>
        <v/>
      </c>
      <c r="Q3896" s="83" t="str">
        <f>IF(O3896&lt;&gt;"",VLOOKUP(O3896,LISTAS·PAPP!$U$9:$W$125,3,FALSE),"")</f>
        <v/>
      </c>
      <c r="R3896" s="92"/>
      <c r="S3896" s="173"/>
      <c r="T3896" s="173"/>
      <c r="U3896" s="92"/>
      <c r="V3896" s="92"/>
      <c r="W3896" s="94"/>
      <c r="X3896" s="83" t="str">
        <f>IF(ISERROR(VLOOKUP(W3896,LISTAS·PAPP!$AJ$3:$AK$903,2,0))," ",VLOOKUP(W3896,LISTAS·PAPP!$AJ$3:$AK$903,2,0))</f>
        <v xml:space="preserve"> </v>
      </c>
      <c r="Y3896" s="96"/>
      <c r="Z3896" s="97"/>
      <c r="AA3896" s="97"/>
      <c r="AB3896" s="97"/>
      <c r="AC3896" s="97"/>
      <c r="AD3896" s="97"/>
      <c r="AE3896" s="97"/>
      <c r="AF3896" s="97"/>
      <c r="AG3896" s="97"/>
      <c r="AH3896" s="97"/>
      <c r="AI3896" s="97"/>
      <c r="AJ3896" s="97"/>
      <c r="AK3896" s="97"/>
      <c r="AL3896" s="86" t="str">
        <f t="shared" si="181"/>
        <v/>
      </c>
      <c r="AM3896" s="87" t="str">
        <f t="shared" si="182"/>
        <v xml:space="preserve"> </v>
      </c>
      <c r="AN3896" s="1" t="str">
        <f t="shared" si="183"/>
        <v xml:space="preserve"> </v>
      </c>
    </row>
    <row r="3897" spans="1:40" s="88" customFormat="1" x14ac:dyDescent="0.25">
      <c r="A3897" s="92"/>
      <c r="B3897" s="92"/>
      <c r="C3897" s="92"/>
      <c r="D3897" s="92"/>
      <c r="E3897" s="92"/>
      <c r="F3897" s="93"/>
      <c r="G3897" s="94"/>
      <c r="H3897" s="83" t="str">
        <f>IF(M3897&lt;&gt;"",VLOOKUP(M3897,LISTAS·PAPP!$U$3:$Z$8,2,FALSE),"")</f>
        <v/>
      </c>
      <c r="I3897" s="85" t="str">
        <f>IF(M3897&lt;&gt;"",VLOOKUP(M3897,LISTAS·PAPP!$U$3:$Z$8,3,FALSE),"")</f>
        <v/>
      </c>
      <c r="J3897" s="83" t="str">
        <f>IF(M3897&lt;&gt;"",VLOOKUP(M3897,LISTAS·PAPP!$U$3:$Z$8,4,FALSE),"")</f>
        <v/>
      </c>
      <c r="K3897" s="83" t="str">
        <f>IF(C3897&lt;&gt;"",VLOOKUP(C3897,LISTAS·PAPP!$H$3:$O$119,4,FALSE),"")</f>
        <v/>
      </c>
      <c r="L3897" s="85" t="str">
        <f>IF(C3897&lt;&gt;"",VLOOKUP(C3897,LISTAS·PAPP!$H$3:$O$119,8,FALSE),"")</f>
        <v/>
      </c>
      <c r="M3897" s="95"/>
      <c r="N3897" s="92"/>
      <c r="O3897" s="92"/>
      <c r="P3897" s="84" t="str">
        <f>IF(N3897&lt;&gt;"",VLOOKUP(N3897,LISTAS·PAPP!$U$9:$Y$125,5,FALSE),"")</f>
        <v/>
      </c>
      <c r="Q3897" s="83" t="str">
        <f>IF(O3897&lt;&gt;"",VLOOKUP(O3897,LISTAS·PAPP!$U$9:$W$125,3,FALSE),"")</f>
        <v/>
      </c>
      <c r="R3897" s="92"/>
      <c r="S3897" s="173"/>
      <c r="T3897" s="173"/>
      <c r="U3897" s="92"/>
      <c r="V3897" s="92"/>
      <c r="W3897" s="94"/>
      <c r="X3897" s="83" t="str">
        <f>IF(ISERROR(VLOOKUP(W3897,LISTAS·PAPP!$AJ$3:$AK$903,2,0))," ",VLOOKUP(W3897,LISTAS·PAPP!$AJ$3:$AK$903,2,0))</f>
        <v xml:space="preserve"> </v>
      </c>
      <c r="Y3897" s="96"/>
      <c r="Z3897" s="97"/>
      <c r="AA3897" s="97"/>
      <c r="AB3897" s="97"/>
      <c r="AC3897" s="97"/>
      <c r="AD3897" s="97"/>
      <c r="AE3897" s="97"/>
      <c r="AF3897" s="97"/>
      <c r="AG3897" s="97"/>
      <c r="AH3897" s="97"/>
      <c r="AI3897" s="97"/>
      <c r="AJ3897" s="97"/>
      <c r="AK3897" s="97"/>
      <c r="AL3897" s="86" t="str">
        <f t="shared" si="181"/>
        <v/>
      </c>
      <c r="AM3897" s="87" t="str">
        <f t="shared" si="182"/>
        <v xml:space="preserve"> </v>
      </c>
      <c r="AN3897" s="1" t="str">
        <f t="shared" si="183"/>
        <v xml:space="preserve"> </v>
      </c>
    </row>
    <row r="3898" spans="1:40" s="88" customFormat="1" x14ac:dyDescent="0.25">
      <c r="A3898" s="92"/>
      <c r="B3898" s="92"/>
      <c r="C3898" s="92"/>
      <c r="D3898" s="92"/>
      <c r="E3898" s="92"/>
      <c r="F3898" s="93"/>
      <c r="G3898" s="94"/>
      <c r="H3898" s="83" t="str">
        <f>IF(M3898&lt;&gt;"",VLOOKUP(M3898,LISTAS·PAPP!$U$3:$Z$8,2,FALSE),"")</f>
        <v/>
      </c>
      <c r="I3898" s="85" t="str">
        <f>IF(M3898&lt;&gt;"",VLOOKUP(M3898,LISTAS·PAPP!$U$3:$Z$8,3,FALSE),"")</f>
        <v/>
      </c>
      <c r="J3898" s="83" t="str">
        <f>IF(M3898&lt;&gt;"",VLOOKUP(M3898,LISTAS·PAPP!$U$3:$Z$8,4,FALSE),"")</f>
        <v/>
      </c>
      <c r="K3898" s="83" t="str">
        <f>IF(C3898&lt;&gt;"",VLOOKUP(C3898,LISTAS·PAPP!$H$3:$O$119,4,FALSE),"")</f>
        <v/>
      </c>
      <c r="L3898" s="85" t="str">
        <f>IF(C3898&lt;&gt;"",VLOOKUP(C3898,LISTAS·PAPP!$H$3:$O$119,8,FALSE),"")</f>
        <v/>
      </c>
      <c r="M3898" s="95"/>
      <c r="N3898" s="92"/>
      <c r="O3898" s="92"/>
      <c r="P3898" s="84" t="str">
        <f>IF(N3898&lt;&gt;"",VLOOKUP(N3898,LISTAS·PAPP!$U$9:$Y$125,5,FALSE),"")</f>
        <v/>
      </c>
      <c r="Q3898" s="83" t="str">
        <f>IF(O3898&lt;&gt;"",VLOOKUP(O3898,LISTAS·PAPP!$U$9:$W$125,3,FALSE),"")</f>
        <v/>
      </c>
      <c r="R3898" s="92"/>
      <c r="S3898" s="173"/>
      <c r="T3898" s="173"/>
      <c r="U3898" s="92"/>
      <c r="V3898" s="92"/>
      <c r="W3898" s="94"/>
      <c r="X3898" s="83" t="str">
        <f>IF(ISERROR(VLOOKUP(W3898,LISTAS·PAPP!$AJ$3:$AK$903,2,0))," ",VLOOKUP(W3898,LISTAS·PAPP!$AJ$3:$AK$903,2,0))</f>
        <v xml:space="preserve"> </v>
      </c>
      <c r="Y3898" s="96"/>
      <c r="Z3898" s="97"/>
      <c r="AA3898" s="97"/>
      <c r="AB3898" s="97"/>
      <c r="AC3898" s="97"/>
      <c r="AD3898" s="97"/>
      <c r="AE3898" s="97"/>
      <c r="AF3898" s="97"/>
      <c r="AG3898" s="97"/>
      <c r="AH3898" s="97"/>
      <c r="AI3898" s="97"/>
      <c r="AJ3898" s="97"/>
      <c r="AK3898" s="97"/>
      <c r="AL3898" s="86" t="str">
        <f t="shared" si="181"/>
        <v/>
      </c>
      <c r="AM3898" s="87" t="str">
        <f t="shared" si="182"/>
        <v xml:space="preserve"> </v>
      </c>
      <c r="AN3898" s="1" t="str">
        <f t="shared" si="183"/>
        <v xml:space="preserve"> </v>
      </c>
    </row>
    <row r="3899" spans="1:40" s="88" customFormat="1" x14ac:dyDescent="0.25">
      <c r="A3899" s="92"/>
      <c r="B3899" s="92"/>
      <c r="C3899" s="92"/>
      <c r="D3899" s="92"/>
      <c r="E3899" s="92"/>
      <c r="F3899" s="93"/>
      <c r="G3899" s="94"/>
      <c r="H3899" s="83" t="str">
        <f>IF(M3899&lt;&gt;"",VLOOKUP(M3899,LISTAS·PAPP!$U$3:$Z$8,2,FALSE),"")</f>
        <v/>
      </c>
      <c r="I3899" s="85" t="str">
        <f>IF(M3899&lt;&gt;"",VLOOKUP(M3899,LISTAS·PAPP!$U$3:$Z$8,3,FALSE),"")</f>
        <v/>
      </c>
      <c r="J3899" s="83" t="str">
        <f>IF(M3899&lt;&gt;"",VLOOKUP(M3899,LISTAS·PAPP!$U$3:$Z$8,4,FALSE),"")</f>
        <v/>
      </c>
      <c r="K3899" s="83" t="str">
        <f>IF(C3899&lt;&gt;"",VLOOKUP(C3899,LISTAS·PAPP!$H$3:$O$119,4,FALSE),"")</f>
        <v/>
      </c>
      <c r="L3899" s="85" t="str">
        <f>IF(C3899&lt;&gt;"",VLOOKUP(C3899,LISTAS·PAPP!$H$3:$O$119,8,FALSE),"")</f>
        <v/>
      </c>
      <c r="M3899" s="95"/>
      <c r="N3899" s="92"/>
      <c r="O3899" s="92"/>
      <c r="P3899" s="84" t="str">
        <f>IF(N3899&lt;&gt;"",VLOOKUP(N3899,LISTAS·PAPP!$U$9:$Y$125,5,FALSE),"")</f>
        <v/>
      </c>
      <c r="Q3899" s="83" t="str">
        <f>IF(O3899&lt;&gt;"",VLOOKUP(O3899,LISTAS·PAPP!$U$9:$W$125,3,FALSE),"")</f>
        <v/>
      </c>
      <c r="R3899" s="92"/>
      <c r="S3899" s="173"/>
      <c r="T3899" s="173"/>
      <c r="U3899" s="92"/>
      <c r="V3899" s="92"/>
      <c r="W3899" s="94"/>
      <c r="X3899" s="83" t="str">
        <f>IF(ISERROR(VLOOKUP(W3899,LISTAS·PAPP!$AJ$3:$AK$903,2,0))," ",VLOOKUP(W3899,LISTAS·PAPP!$AJ$3:$AK$903,2,0))</f>
        <v xml:space="preserve"> </v>
      </c>
      <c r="Y3899" s="96"/>
      <c r="Z3899" s="97"/>
      <c r="AA3899" s="97"/>
      <c r="AB3899" s="97"/>
      <c r="AC3899" s="97"/>
      <c r="AD3899" s="97"/>
      <c r="AE3899" s="97"/>
      <c r="AF3899" s="97"/>
      <c r="AG3899" s="97"/>
      <c r="AH3899" s="97"/>
      <c r="AI3899" s="97"/>
      <c r="AJ3899" s="97"/>
      <c r="AK3899" s="97"/>
      <c r="AL3899" s="86" t="str">
        <f t="shared" si="181"/>
        <v/>
      </c>
      <c r="AM3899" s="87" t="str">
        <f t="shared" si="182"/>
        <v xml:space="preserve"> </v>
      </c>
      <c r="AN3899" s="1" t="str">
        <f t="shared" si="183"/>
        <v xml:space="preserve"> </v>
      </c>
    </row>
    <row r="3900" spans="1:40" s="88" customFormat="1" x14ac:dyDescent="0.25">
      <c r="A3900" s="92"/>
      <c r="B3900" s="92"/>
      <c r="C3900" s="92"/>
      <c r="D3900" s="92"/>
      <c r="E3900" s="92"/>
      <c r="F3900" s="93"/>
      <c r="G3900" s="94"/>
      <c r="H3900" s="83" t="str">
        <f>IF(M3900&lt;&gt;"",VLOOKUP(M3900,LISTAS·PAPP!$U$3:$Z$8,2,FALSE),"")</f>
        <v/>
      </c>
      <c r="I3900" s="85" t="str">
        <f>IF(M3900&lt;&gt;"",VLOOKUP(M3900,LISTAS·PAPP!$U$3:$Z$8,3,FALSE),"")</f>
        <v/>
      </c>
      <c r="J3900" s="83" t="str">
        <f>IF(M3900&lt;&gt;"",VLOOKUP(M3900,LISTAS·PAPP!$U$3:$Z$8,4,FALSE),"")</f>
        <v/>
      </c>
      <c r="K3900" s="83" t="str">
        <f>IF(C3900&lt;&gt;"",VLOOKUP(C3900,LISTAS·PAPP!$H$3:$O$119,4,FALSE),"")</f>
        <v/>
      </c>
      <c r="L3900" s="85" t="str">
        <f>IF(C3900&lt;&gt;"",VLOOKUP(C3900,LISTAS·PAPP!$H$3:$O$119,8,FALSE),"")</f>
        <v/>
      </c>
      <c r="M3900" s="95"/>
      <c r="N3900" s="92"/>
      <c r="O3900" s="92"/>
      <c r="P3900" s="84" t="str">
        <f>IF(N3900&lt;&gt;"",VLOOKUP(N3900,LISTAS·PAPP!$U$9:$Y$125,5,FALSE),"")</f>
        <v/>
      </c>
      <c r="Q3900" s="83" t="str">
        <f>IF(O3900&lt;&gt;"",VLOOKUP(O3900,LISTAS·PAPP!$U$9:$W$125,3,FALSE),"")</f>
        <v/>
      </c>
      <c r="R3900" s="92"/>
      <c r="S3900" s="173"/>
      <c r="T3900" s="173"/>
      <c r="U3900" s="92"/>
      <c r="V3900" s="92"/>
      <c r="W3900" s="94"/>
      <c r="X3900" s="83" t="str">
        <f>IF(ISERROR(VLOOKUP(W3900,LISTAS·PAPP!$AJ$3:$AK$903,2,0))," ",VLOOKUP(W3900,LISTAS·PAPP!$AJ$3:$AK$903,2,0))</f>
        <v xml:space="preserve"> </v>
      </c>
      <c r="Y3900" s="96"/>
      <c r="Z3900" s="97"/>
      <c r="AA3900" s="97"/>
      <c r="AB3900" s="97"/>
      <c r="AC3900" s="97"/>
      <c r="AD3900" s="97"/>
      <c r="AE3900" s="97"/>
      <c r="AF3900" s="97"/>
      <c r="AG3900" s="97"/>
      <c r="AH3900" s="97"/>
      <c r="AI3900" s="97"/>
      <c r="AJ3900" s="97"/>
      <c r="AK3900" s="97"/>
      <c r="AL3900" s="86" t="str">
        <f t="shared" si="181"/>
        <v/>
      </c>
      <c r="AM3900" s="87" t="str">
        <f t="shared" si="182"/>
        <v xml:space="preserve"> </v>
      </c>
      <c r="AN3900" s="1" t="str">
        <f t="shared" si="183"/>
        <v xml:space="preserve"> </v>
      </c>
    </row>
    <row r="3901" spans="1:40" s="88" customFormat="1" x14ac:dyDescent="0.25">
      <c r="A3901" s="92"/>
      <c r="B3901" s="92"/>
      <c r="C3901" s="92"/>
      <c r="D3901" s="92"/>
      <c r="E3901" s="92"/>
      <c r="F3901" s="93"/>
      <c r="G3901" s="94"/>
      <c r="H3901" s="83" t="str">
        <f>IF(M3901&lt;&gt;"",VLOOKUP(M3901,LISTAS·PAPP!$U$3:$Z$8,2,FALSE),"")</f>
        <v/>
      </c>
      <c r="I3901" s="85" t="str">
        <f>IF(M3901&lt;&gt;"",VLOOKUP(M3901,LISTAS·PAPP!$U$3:$Z$8,3,FALSE),"")</f>
        <v/>
      </c>
      <c r="J3901" s="83" t="str">
        <f>IF(M3901&lt;&gt;"",VLOOKUP(M3901,LISTAS·PAPP!$U$3:$Z$8,4,FALSE),"")</f>
        <v/>
      </c>
      <c r="K3901" s="83" t="str">
        <f>IF(C3901&lt;&gt;"",VLOOKUP(C3901,LISTAS·PAPP!$H$3:$O$119,4,FALSE),"")</f>
        <v/>
      </c>
      <c r="L3901" s="85" t="str">
        <f>IF(C3901&lt;&gt;"",VLOOKUP(C3901,LISTAS·PAPP!$H$3:$O$119,8,FALSE),"")</f>
        <v/>
      </c>
      <c r="M3901" s="95"/>
      <c r="N3901" s="92"/>
      <c r="O3901" s="92"/>
      <c r="P3901" s="84" t="str">
        <f>IF(N3901&lt;&gt;"",VLOOKUP(N3901,LISTAS·PAPP!$U$9:$Y$125,5,FALSE),"")</f>
        <v/>
      </c>
      <c r="Q3901" s="83" t="str">
        <f>IF(O3901&lt;&gt;"",VLOOKUP(O3901,LISTAS·PAPP!$U$9:$W$125,3,FALSE),"")</f>
        <v/>
      </c>
      <c r="R3901" s="92"/>
      <c r="S3901" s="173"/>
      <c r="T3901" s="173"/>
      <c r="U3901" s="92"/>
      <c r="V3901" s="92"/>
      <c r="W3901" s="94"/>
      <c r="X3901" s="83" t="str">
        <f>IF(ISERROR(VLOOKUP(W3901,LISTAS·PAPP!$AJ$3:$AK$903,2,0))," ",VLOOKUP(W3901,LISTAS·PAPP!$AJ$3:$AK$903,2,0))</f>
        <v xml:space="preserve"> </v>
      </c>
      <c r="Y3901" s="96"/>
      <c r="Z3901" s="97"/>
      <c r="AA3901" s="97"/>
      <c r="AB3901" s="97"/>
      <c r="AC3901" s="97"/>
      <c r="AD3901" s="97"/>
      <c r="AE3901" s="97"/>
      <c r="AF3901" s="97"/>
      <c r="AG3901" s="97"/>
      <c r="AH3901" s="97"/>
      <c r="AI3901" s="97"/>
      <c r="AJ3901" s="97"/>
      <c r="AK3901" s="97"/>
      <c r="AL3901" s="86" t="str">
        <f t="shared" si="181"/>
        <v/>
      </c>
      <c r="AM3901" s="87" t="str">
        <f t="shared" si="182"/>
        <v xml:space="preserve"> </v>
      </c>
      <c r="AN3901" s="1" t="str">
        <f t="shared" si="183"/>
        <v xml:space="preserve"> </v>
      </c>
    </row>
    <row r="3902" spans="1:40" s="88" customFormat="1" x14ac:dyDescent="0.25">
      <c r="A3902" s="92"/>
      <c r="B3902" s="92"/>
      <c r="C3902" s="92"/>
      <c r="D3902" s="92"/>
      <c r="E3902" s="92"/>
      <c r="F3902" s="93"/>
      <c r="G3902" s="94"/>
      <c r="H3902" s="83" t="str">
        <f>IF(M3902&lt;&gt;"",VLOOKUP(M3902,LISTAS·PAPP!$U$3:$Z$8,2,FALSE),"")</f>
        <v/>
      </c>
      <c r="I3902" s="85" t="str">
        <f>IF(M3902&lt;&gt;"",VLOOKUP(M3902,LISTAS·PAPP!$U$3:$Z$8,3,FALSE),"")</f>
        <v/>
      </c>
      <c r="J3902" s="83" t="str">
        <f>IF(M3902&lt;&gt;"",VLOOKUP(M3902,LISTAS·PAPP!$U$3:$Z$8,4,FALSE),"")</f>
        <v/>
      </c>
      <c r="K3902" s="83" t="str">
        <f>IF(C3902&lt;&gt;"",VLOOKUP(C3902,LISTAS·PAPP!$H$3:$O$119,4,FALSE),"")</f>
        <v/>
      </c>
      <c r="L3902" s="85" t="str">
        <f>IF(C3902&lt;&gt;"",VLOOKUP(C3902,LISTAS·PAPP!$H$3:$O$119,8,FALSE),"")</f>
        <v/>
      </c>
      <c r="M3902" s="95"/>
      <c r="N3902" s="92"/>
      <c r="O3902" s="92"/>
      <c r="P3902" s="84" t="str">
        <f>IF(N3902&lt;&gt;"",VLOOKUP(N3902,LISTAS·PAPP!$U$9:$Y$125,5,FALSE),"")</f>
        <v/>
      </c>
      <c r="Q3902" s="83" t="str">
        <f>IF(O3902&lt;&gt;"",VLOOKUP(O3902,LISTAS·PAPP!$U$9:$W$125,3,FALSE),"")</f>
        <v/>
      </c>
      <c r="R3902" s="92"/>
      <c r="S3902" s="173"/>
      <c r="T3902" s="173"/>
      <c r="U3902" s="92"/>
      <c r="V3902" s="92"/>
      <c r="W3902" s="94"/>
      <c r="X3902" s="83" t="str">
        <f>IF(ISERROR(VLOOKUP(W3902,LISTAS·PAPP!$AJ$3:$AK$903,2,0))," ",VLOOKUP(W3902,LISTAS·PAPP!$AJ$3:$AK$903,2,0))</f>
        <v xml:space="preserve"> </v>
      </c>
      <c r="Y3902" s="96"/>
      <c r="Z3902" s="97"/>
      <c r="AA3902" s="97"/>
      <c r="AB3902" s="97"/>
      <c r="AC3902" s="97"/>
      <c r="AD3902" s="97"/>
      <c r="AE3902" s="97"/>
      <c r="AF3902" s="97"/>
      <c r="AG3902" s="97"/>
      <c r="AH3902" s="97"/>
      <c r="AI3902" s="97"/>
      <c r="AJ3902" s="97"/>
      <c r="AK3902" s="97"/>
      <c r="AL3902" s="86" t="str">
        <f t="shared" si="181"/>
        <v/>
      </c>
      <c r="AM3902" s="87" t="str">
        <f t="shared" si="182"/>
        <v xml:space="preserve"> </v>
      </c>
      <c r="AN3902" s="1" t="str">
        <f t="shared" si="183"/>
        <v xml:space="preserve"> </v>
      </c>
    </row>
    <row r="3903" spans="1:40" s="88" customFormat="1" x14ac:dyDescent="0.25">
      <c r="A3903" s="92"/>
      <c r="B3903" s="92"/>
      <c r="C3903" s="92"/>
      <c r="D3903" s="92"/>
      <c r="E3903" s="92"/>
      <c r="F3903" s="93"/>
      <c r="G3903" s="94"/>
      <c r="H3903" s="83" t="str">
        <f>IF(M3903&lt;&gt;"",VLOOKUP(M3903,LISTAS·PAPP!$U$3:$Z$8,2,FALSE),"")</f>
        <v/>
      </c>
      <c r="I3903" s="85" t="str">
        <f>IF(M3903&lt;&gt;"",VLOOKUP(M3903,LISTAS·PAPP!$U$3:$Z$8,3,FALSE),"")</f>
        <v/>
      </c>
      <c r="J3903" s="83" t="str">
        <f>IF(M3903&lt;&gt;"",VLOOKUP(M3903,LISTAS·PAPP!$U$3:$Z$8,4,FALSE),"")</f>
        <v/>
      </c>
      <c r="K3903" s="83" t="str">
        <f>IF(C3903&lt;&gt;"",VLOOKUP(C3903,LISTAS·PAPP!$H$3:$O$119,4,FALSE),"")</f>
        <v/>
      </c>
      <c r="L3903" s="85" t="str">
        <f>IF(C3903&lt;&gt;"",VLOOKUP(C3903,LISTAS·PAPP!$H$3:$O$119,8,FALSE),"")</f>
        <v/>
      </c>
      <c r="M3903" s="95"/>
      <c r="N3903" s="92"/>
      <c r="O3903" s="92"/>
      <c r="P3903" s="84" t="str">
        <f>IF(N3903&lt;&gt;"",VLOOKUP(N3903,LISTAS·PAPP!$U$9:$Y$125,5,FALSE),"")</f>
        <v/>
      </c>
      <c r="Q3903" s="83" t="str">
        <f>IF(O3903&lt;&gt;"",VLOOKUP(O3903,LISTAS·PAPP!$U$9:$W$125,3,FALSE),"")</f>
        <v/>
      </c>
      <c r="R3903" s="92"/>
      <c r="S3903" s="173"/>
      <c r="T3903" s="173"/>
      <c r="U3903" s="92"/>
      <c r="V3903" s="92"/>
      <c r="W3903" s="94"/>
      <c r="X3903" s="83" t="str">
        <f>IF(ISERROR(VLOOKUP(W3903,LISTAS·PAPP!$AJ$3:$AK$903,2,0))," ",VLOOKUP(W3903,LISTAS·PAPP!$AJ$3:$AK$903,2,0))</f>
        <v xml:space="preserve"> </v>
      </c>
      <c r="Y3903" s="96"/>
      <c r="Z3903" s="97"/>
      <c r="AA3903" s="97"/>
      <c r="AB3903" s="97"/>
      <c r="AC3903" s="97"/>
      <c r="AD3903" s="97"/>
      <c r="AE3903" s="97"/>
      <c r="AF3903" s="97"/>
      <c r="AG3903" s="97"/>
      <c r="AH3903" s="97"/>
      <c r="AI3903" s="97"/>
      <c r="AJ3903" s="97"/>
      <c r="AK3903" s="97"/>
      <c r="AL3903" s="86" t="str">
        <f t="shared" si="181"/>
        <v/>
      </c>
      <c r="AM3903" s="87" t="str">
        <f t="shared" si="182"/>
        <v xml:space="preserve"> </v>
      </c>
      <c r="AN3903" s="1" t="str">
        <f t="shared" si="183"/>
        <v xml:space="preserve"> </v>
      </c>
    </row>
    <row r="3904" spans="1:40" s="88" customFormat="1" x14ac:dyDescent="0.25">
      <c r="A3904" s="92"/>
      <c r="B3904" s="92"/>
      <c r="C3904" s="92"/>
      <c r="D3904" s="92"/>
      <c r="E3904" s="92"/>
      <c r="F3904" s="93"/>
      <c r="G3904" s="94"/>
      <c r="H3904" s="83" t="str">
        <f>IF(M3904&lt;&gt;"",VLOOKUP(M3904,LISTAS·PAPP!$U$3:$Z$8,2,FALSE),"")</f>
        <v/>
      </c>
      <c r="I3904" s="85" t="str">
        <f>IF(M3904&lt;&gt;"",VLOOKUP(M3904,LISTAS·PAPP!$U$3:$Z$8,3,FALSE),"")</f>
        <v/>
      </c>
      <c r="J3904" s="83" t="str">
        <f>IF(M3904&lt;&gt;"",VLOOKUP(M3904,LISTAS·PAPP!$U$3:$Z$8,4,FALSE),"")</f>
        <v/>
      </c>
      <c r="K3904" s="83" t="str">
        <f>IF(C3904&lt;&gt;"",VLOOKUP(C3904,LISTAS·PAPP!$H$3:$O$119,4,FALSE),"")</f>
        <v/>
      </c>
      <c r="L3904" s="85" t="str">
        <f>IF(C3904&lt;&gt;"",VLOOKUP(C3904,LISTAS·PAPP!$H$3:$O$119,8,FALSE),"")</f>
        <v/>
      </c>
      <c r="M3904" s="95"/>
      <c r="N3904" s="92"/>
      <c r="O3904" s="92"/>
      <c r="P3904" s="84" t="str">
        <f>IF(N3904&lt;&gt;"",VLOOKUP(N3904,LISTAS·PAPP!$U$9:$Y$125,5,FALSE),"")</f>
        <v/>
      </c>
      <c r="Q3904" s="83" t="str">
        <f>IF(O3904&lt;&gt;"",VLOOKUP(O3904,LISTAS·PAPP!$U$9:$W$125,3,FALSE),"")</f>
        <v/>
      </c>
      <c r="R3904" s="92"/>
      <c r="S3904" s="173"/>
      <c r="T3904" s="173"/>
      <c r="U3904" s="92"/>
      <c r="V3904" s="92"/>
      <c r="W3904" s="94"/>
      <c r="X3904" s="83" t="str">
        <f>IF(ISERROR(VLOOKUP(W3904,LISTAS·PAPP!$AJ$3:$AK$903,2,0))," ",VLOOKUP(W3904,LISTAS·PAPP!$AJ$3:$AK$903,2,0))</f>
        <v xml:space="preserve"> </v>
      </c>
      <c r="Y3904" s="96"/>
      <c r="Z3904" s="97"/>
      <c r="AA3904" s="97"/>
      <c r="AB3904" s="97"/>
      <c r="AC3904" s="97"/>
      <c r="AD3904" s="97"/>
      <c r="AE3904" s="97"/>
      <c r="AF3904" s="97"/>
      <c r="AG3904" s="97"/>
      <c r="AH3904" s="97"/>
      <c r="AI3904" s="97"/>
      <c r="AJ3904" s="97"/>
      <c r="AK3904" s="97"/>
      <c r="AL3904" s="86" t="str">
        <f t="shared" si="181"/>
        <v/>
      </c>
      <c r="AM3904" s="87" t="str">
        <f t="shared" si="182"/>
        <v xml:space="preserve"> </v>
      </c>
      <c r="AN3904" s="1" t="str">
        <f t="shared" si="183"/>
        <v xml:space="preserve"> </v>
      </c>
    </row>
    <row r="3905" spans="1:40" s="88" customFormat="1" x14ac:dyDescent="0.25">
      <c r="A3905" s="92"/>
      <c r="B3905" s="92"/>
      <c r="C3905" s="92"/>
      <c r="D3905" s="92"/>
      <c r="E3905" s="92"/>
      <c r="F3905" s="93"/>
      <c r="G3905" s="94"/>
      <c r="H3905" s="83" t="str">
        <f>IF(M3905&lt;&gt;"",VLOOKUP(M3905,LISTAS·PAPP!$U$3:$Z$8,2,FALSE),"")</f>
        <v/>
      </c>
      <c r="I3905" s="85" t="str">
        <f>IF(M3905&lt;&gt;"",VLOOKUP(M3905,LISTAS·PAPP!$U$3:$Z$8,3,FALSE),"")</f>
        <v/>
      </c>
      <c r="J3905" s="83" t="str">
        <f>IF(M3905&lt;&gt;"",VLOOKUP(M3905,LISTAS·PAPP!$U$3:$Z$8,4,FALSE),"")</f>
        <v/>
      </c>
      <c r="K3905" s="83" t="str">
        <f>IF(C3905&lt;&gt;"",VLOOKUP(C3905,LISTAS·PAPP!$H$3:$O$119,4,FALSE),"")</f>
        <v/>
      </c>
      <c r="L3905" s="85" t="str">
        <f>IF(C3905&lt;&gt;"",VLOOKUP(C3905,LISTAS·PAPP!$H$3:$O$119,8,FALSE),"")</f>
        <v/>
      </c>
      <c r="M3905" s="95"/>
      <c r="N3905" s="92"/>
      <c r="O3905" s="92"/>
      <c r="P3905" s="84" t="str">
        <f>IF(N3905&lt;&gt;"",VLOOKUP(N3905,LISTAS·PAPP!$U$9:$Y$125,5,FALSE),"")</f>
        <v/>
      </c>
      <c r="Q3905" s="83" t="str">
        <f>IF(O3905&lt;&gt;"",VLOOKUP(O3905,LISTAS·PAPP!$U$9:$W$125,3,FALSE),"")</f>
        <v/>
      </c>
      <c r="R3905" s="92"/>
      <c r="S3905" s="173"/>
      <c r="T3905" s="173"/>
      <c r="U3905" s="92"/>
      <c r="V3905" s="92"/>
      <c r="W3905" s="94"/>
      <c r="X3905" s="83" t="str">
        <f>IF(ISERROR(VLOOKUP(W3905,LISTAS·PAPP!$AJ$3:$AK$903,2,0))," ",VLOOKUP(W3905,LISTAS·PAPP!$AJ$3:$AK$903,2,0))</f>
        <v xml:space="preserve"> </v>
      </c>
      <c r="Y3905" s="96"/>
      <c r="Z3905" s="97"/>
      <c r="AA3905" s="97"/>
      <c r="AB3905" s="97"/>
      <c r="AC3905" s="97"/>
      <c r="AD3905" s="97"/>
      <c r="AE3905" s="97"/>
      <c r="AF3905" s="97"/>
      <c r="AG3905" s="97"/>
      <c r="AH3905" s="97"/>
      <c r="AI3905" s="97"/>
      <c r="AJ3905" s="97"/>
      <c r="AK3905" s="97"/>
      <c r="AL3905" s="86" t="str">
        <f t="shared" si="181"/>
        <v/>
      </c>
      <c r="AM3905" s="87" t="str">
        <f t="shared" si="182"/>
        <v xml:space="preserve"> </v>
      </c>
      <c r="AN3905" s="1" t="str">
        <f t="shared" si="183"/>
        <v xml:space="preserve"> </v>
      </c>
    </row>
    <row r="3906" spans="1:40" s="88" customFormat="1" x14ac:dyDescent="0.25">
      <c r="A3906" s="92"/>
      <c r="B3906" s="92"/>
      <c r="C3906" s="92"/>
      <c r="D3906" s="92"/>
      <c r="E3906" s="92"/>
      <c r="F3906" s="93"/>
      <c r="G3906" s="94"/>
      <c r="H3906" s="83" t="str">
        <f>IF(M3906&lt;&gt;"",VLOOKUP(M3906,LISTAS·PAPP!$U$3:$Z$8,2,FALSE),"")</f>
        <v/>
      </c>
      <c r="I3906" s="85" t="str">
        <f>IF(M3906&lt;&gt;"",VLOOKUP(M3906,LISTAS·PAPP!$U$3:$Z$8,3,FALSE),"")</f>
        <v/>
      </c>
      <c r="J3906" s="83" t="str">
        <f>IF(M3906&lt;&gt;"",VLOOKUP(M3906,LISTAS·PAPP!$U$3:$Z$8,4,FALSE),"")</f>
        <v/>
      </c>
      <c r="K3906" s="83" t="str">
        <f>IF(C3906&lt;&gt;"",VLOOKUP(C3906,LISTAS·PAPP!$H$3:$O$119,4,FALSE),"")</f>
        <v/>
      </c>
      <c r="L3906" s="85" t="str">
        <f>IF(C3906&lt;&gt;"",VLOOKUP(C3906,LISTAS·PAPP!$H$3:$O$119,8,FALSE),"")</f>
        <v/>
      </c>
      <c r="M3906" s="95"/>
      <c r="N3906" s="92"/>
      <c r="O3906" s="92"/>
      <c r="P3906" s="84" t="str">
        <f>IF(N3906&lt;&gt;"",VLOOKUP(N3906,LISTAS·PAPP!$U$9:$Y$125,5,FALSE),"")</f>
        <v/>
      </c>
      <c r="Q3906" s="83" t="str">
        <f>IF(O3906&lt;&gt;"",VLOOKUP(O3906,LISTAS·PAPP!$U$9:$W$125,3,FALSE),"")</f>
        <v/>
      </c>
      <c r="R3906" s="92"/>
      <c r="S3906" s="173"/>
      <c r="T3906" s="173"/>
      <c r="U3906" s="92"/>
      <c r="V3906" s="92"/>
      <c r="W3906" s="94"/>
      <c r="X3906" s="83" t="str">
        <f>IF(ISERROR(VLOOKUP(W3906,LISTAS·PAPP!$AJ$3:$AK$903,2,0))," ",VLOOKUP(W3906,LISTAS·PAPP!$AJ$3:$AK$903,2,0))</f>
        <v xml:space="preserve"> </v>
      </c>
      <c r="Y3906" s="96"/>
      <c r="Z3906" s="97"/>
      <c r="AA3906" s="97"/>
      <c r="AB3906" s="97"/>
      <c r="AC3906" s="97"/>
      <c r="AD3906" s="97"/>
      <c r="AE3906" s="97"/>
      <c r="AF3906" s="97"/>
      <c r="AG3906" s="97"/>
      <c r="AH3906" s="97"/>
      <c r="AI3906" s="97"/>
      <c r="AJ3906" s="97"/>
      <c r="AK3906" s="97"/>
      <c r="AL3906" s="86" t="str">
        <f t="shared" si="181"/>
        <v/>
      </c>
      <c r="AM3906" s="87" t="str">
        <f t="shared" si="182"/>
        <v xml:space="preserve"> </v>
      </c>
      <c r="AN3906" s="1" t="str">
        <f t="shared" si="183"/>
        <v xml:space="preserve"> </v>
      </c>
    </row>
    <row r="3907" spans="1:40" s="88" customFormat="1" x14ac:dyDescent="0.25">
      <c r="A3907" s="92"/>
      <c r="B3907" s="92"/>
      <c r="C3907" s="92"/>
      <c r="D3907" s="92"/>
      <c r="E3907" s="92"/>
      <c r="F3907" s="93"/>
      <c r="G3907" s="94"/>
      <c r="H3907" s="83" t="str">
        <f>IF(M3907&lt;&gt;"",VLOOKUP(M3907,LISTAS·PAPP!$U$3:$Z$8,2,FALSE),"")</f>
        <v/>
      </c>
      <c r="I3907" s="85" t="str">
        <f>IF(M3907&lt;&gt;"",VLOOKUP(M3907,LISTAS·PAPP!$U$3:$Z$8,3,FALSE),"")</f>
        <v/>
      </c>
      <c r="J3907" s="83" t="str">
        <f>IF(M3907&lt;&gt;"",VLOOKUP(M3907,LISTAS·PAPP!$U$3:$Z$8,4,FALSE),"")</f>
        <v/>
      </c>
      <c r="K3907" s="83" t="str">
        <f>IF(C3907&lt;&gt;"",VLOOKUP(C3907,LISTAS·PAPP!$H$3:$O$119,4,FALSE),"")</f>
        <v/>
      </c>
      <c r="L3907" s="85" t="str">
        <f>IF(C3907&lt;&gt;"",VLOOKUP(C3907,LISTAS·PAPP!$H$3:$O$119,8,FALSE),"")</f>
        <v/>
      </c>
      <c r="M3907" s="95"/>
      <c r="N3907" s="92"/>
      <c r="O3907" s="92"/>
      <c r="P3907" s="84" t="str">
        <f>IF(N3907&lt;&gt;"",VLOOKUP(N3907,LISTAS·PAPP!$U$9:$Y$125,5,FALSE),"")</f>
        <v/>
      </c>
      <c r="Q3907" s="83" t="str">
        <f>IF(O3907&lt;&gt;"",VLOOKUP(O3907,LISTAS·PAPP!$U$9:$W$125,3,FALSE),"")</f>
        <v/>
      </c>
      <c r="R3907" s="92"/>
      <c r="S3907" s="173"/>
      <c r="T3907" s="173"/>
      <c r="U3907" s="92"/>
      <c r="V3907" s="92"/>
      <c r="W3907" s="94"/>
      <c r="X3907" s="83" t="str">
        <f>IF(ISERROR(VLOOKUP(W3907,LISTAS·PAPP!$AJ$3:$AK$903,2,0))," ",VLOOKUP(W3907,LISTAS·PAPP!$AJ$3:$AK$903,2,0))</f>
        <v xml:space="preserve"> </v>
      </c>
      <c r="Y3907" s="96"/>
      <c r="Z3907" s="97"/>
      <c r="AA3907" s="97"/>
      <c r="AB3907" s="97"/>
      <c r="AC3907" s="97"/>
      <c r="AD3907" s="97"/>
      <c r="AE3907" s="97"/>
      <c r="AF3907" s="97"/>
      <c r="AG3907" s="97"/>
      <c r="AH3907" s="97"/>
      <c r="AI3907" s="97"/>
      <c r="AJ3907" s="97"/>
      <c r="AK3907" s="97"/>
      <c r="AL3907" s="86" t="str">
        <f t="shared" si="181"/>
        <v/>
      </c>
      <c r="AM3907" s="87" t="str">
        <f t="shared" si="182"/>
        <v xml:space="preserve"> </v>
      </c>
      <c r="AN3907" s="1" t="str">
        <f t="shared" si="183"/>
        <v xml:space="preserve"> </v>
      </c>
    </row>
    <row r="3908" spans="1:40" s="88" customFormat="1" x14ac:dyDescent="0.25">
      <c r="A3908" s="92"/>
      <c r="B3908" s="92"/>
      <c r="C3908" s="92"/>
      <c r="D3908" s="92"/>
      <c r="E3908" s="92"/>
      <c r="F3908" s="93"/>
      <c r="G3908" s="94"/>
      <c r="H3908" s="83" t="str">
        <f>IF(M3908&lt;&gt;"",VLOOKUP(M3908,LISTAS·PAPP!$U$3:$Z$8,2,FALSE),"")</f>
        <v/>
      </c>
      <c r="I3908" s="85" t="str">
        <f>IF(M3908&lt;&gt;"",VLOOKUP(M3908,LISTAS·PAPP!$U$3:$Z$8,3,FALSE),"")</f>
        <v/>
      </c>
      <c r="J3908" s="83" t="str">
        <f>IF(M3908&lt;&gt;"",VLOOKUP(M3908,LISTAS·PAPP!$U$3:$Z$8,4,FALSE),"")</f>
        <v/>
      </c>
      <c r="K3908" s="83" t="str">
        <f>IF(C3908&lt;&gt;"",VLOOKUP(C3908,LISTAS·PAPP!$H$3:$O$119,4,FALSE),"")</f>
        <v/>
      </c>
      <c r="L3908" s="85" t="str">
        <f>IF(C3908&lt;&gt;"",VLOOKUP(C3908,LISTAS·PAPP!$H$3:$O$119,8,FALSE),"")</f>
        <v/>
      </c>
      <c r="M3908" s="95"/>
      <c r="N3908" s="92"/>
      <c r="O3908" s="92"/>
      <c r="P3908" s="84" t="str">
        <f>IF(N3908&lt;&gt;"",VLOOKUP(N3908,LISTAS·PAPP!$U$9:$Y$125,5,FALSE),"")</f>
        <v/>
      </c>
      <c r="Q3908" s="83" t="str">
        <f>IF(O3908&lt;&gt;"",VLOOKUP(O3908,LISTAS·PAPP!$U$9:$W$125,3,FALSE),"")</f>
        <v/>
      </c>
      <c r="R3908" s="92"/>
      <c r="S3908" s="173"/>
      <c r="T3908" s="173"/>
      <c r="U3908" s="92"/>
      <c r="V3908" s="92"/>
      <c r="W3908" s="94"/>
      <c r="X3908" s="83" t="str">
        <f>IF(ISERROR(VLOOKUP(W3908,LISTAS·PAPP!$AJ$3:$AK$903,2,0))," ",VLOOKUP(W3908,LISTAS·PAPP!$AJ$3:$AK$903,2,0))</f>
        <v xml:space="preserve"> </v>
      </c>
      <c r="Y3908" s="96"/>
      <c r="Z3908" s="97"/>
      <c r="AA3908" s="97"/>
      <c r="AB3908" s="97"/>
      <c r="AC3908" s="97"/>
      <c r="AD3908" s="97"/>
      <c r="AE3908" s="97"/>
      <c r="AF3908" s="97"/>
      <c r="AG3908" s="97"/>
      <c r="AH3908" s="97"/>
      <c r="AI3908" s="97"/>
      <c r="AJ3908" s="97"/>
      <c r="AK3908" s="97"/>
      <c r="AL3908" s="86" t="str">
        <f t="shared" si="181"/>
        <v/>
      </c>
      <c r="AM3908" s="87" t="str">
        <f t="shared" si="182"/>
        <v xml:space="preserve"> </v>
      </c>
      <c r="AN3908" s="1" t="str">
        <f t="shared" si="183"/>
        <v xml:space="preserve"> </v>
      </c>
    </row>
    <row r="3909" spans="1:40" s="88" customFormat="1" x14ac:dyDescent="0.25">
      <c r="A3909" s="92"/>
      <c r="B3909" s="92"/>
      <c r="C3909" s="92"/>
      <c r="D3909" s="92"/>
      <c r="E3909" s="92"/>
      <c r="F3909" s="93"/>
      <c r="G3909" s="94"/>
      <c r="H3909" s="83" t="str">
        <f>IF(M3909&lt;&gt;"",VLOOKUP(M3909,LISTAS·PAPP!$U$3:$Z$8,2,FALSE),"")</f>
        <v/>
      </c>
      <c r="I3909" s="85" t="str">
        <f>IF(M3909&lt;&gt;"",VLOOKUP(M3909,LISTAS·PAPP!$U$3:$Z$8,3,FALSE),"")</f>
        <v/>
      </c>
      <c r="J3909" s="83" t="str">
        <f>IF(M3909&lt;&gt;"",VLOOKUP(M3909,LISTAS·PAPP!$U$3:$Z$8,4,FALSE),"")</f>
        <v/>
      </c>
      <c r="K3909" s="83" t="str">
        <f>IF(C3909&lt;&gt;"",VLOOKUP(C3909,LISTAS·PAPP!$H$3:$O$119,4,FALSE),"")</f>
        <v/>
      </c>
      <c r="L3909" s="85" t="str">
        <f>IF(C3909&lt;&gt;"",VLOOKUP(C3909,LISTAS·PAPP!$H$3:$O$119,8,FALSE),"")</f>
        <v/>
      </c>
      <c r="M3909" s="95"/>
      <c r="N3909" s="92"/>
      <c r="O3909" s="92"/>
      <c r="P3909" s="84" t="str">
        <f>IF(N3909&lt;&gt;"",VLOOKUP(N3909,LISTAS·PAPP!$U$9:$Y$125,5,FALSE),"")</f>
        <v/>
      </c>
      <c r="Q3909" s="83" t="str">
        <f>IF(O3909&lt;&gt;"",VLOOKUP(O3909,LISTAS·PAPP!$U$9:$W$125,3,FALSE),"")</f>
        <v/>
      </c>
      <c r="R3909" s="92"/>
      <c r="S3909" s="173"/>
      <c r="T3909" s="173"/>
      <c r="U3909" s="92"/>
      <c r="V3909" s="92"/>
      <c r="W3909" s="94"/>
      <c r="X3909" s="83" t="str">
        <f>IF(ISERROR(VLOOKUP(W3909,LISTAS·PAPP!$AJ$3:$AK$903,2,0))," ",VLOOKUP(W3909,LISTAS·PAPP!$AJ$3:$AK$903,2,0))</f>
        <v xml:space="preserve"> </v>
      </c>
      <c r="Y3909" s="96"/>
      <c r="Z3909" s="97"/>
      <c r="AA3909" s="97"/>
      <c r="AB3909" s="97"/>
      <c r="AC3909" s="97"/>
      <c r="AD3909" s="97"/>
      <c r="AE3909" s="97"/>
      <c r="AF3909" s="97"/>
      <c r="AG3909" s="97"/>
      <c r="AH3909" s="97"/>
      <c r="AI3909" s="97"/>
      <c r="AJ3909" s="97"/>
      <c r="AK3909" s="97"/>
      <c r="AL3909" s="86" t="str">
        <f t="shared" si="181"/>
        <v/>
      </c>
      <c r="AM3909" s="87" t="str">
        <f t="shared" si="182"/>
        <v xml:space="preserve"> </v>
      </c>
      <c r="AN3909" s="1" t="str">
        <f t="shared" si="183"/>
        <v xml:space="preserve"> </v>
      </c>
    </row>
    <row r="3910" spans="1:40" s="88" customFormat="1" x14ac:dyDescent="0.25">
      <c r="A3910" s="92"/>
      <c r="B3910" s="92"/>
      <c r="C3910" s="92"/>
      <c r="D3910" s="92"/>
      <c r="E3910" s="92"/>
      <c r="F3910" s="93"/>
      <c r="G3910" s="94"/>
      <c r="H3910" s="83" t="str">
        <f>IF(M3910&lt;&gt;"",VLOOKUP(M3910,LISTAS·PAPP!$U$3:$Z$8,2,FALSE),"")</f>
        <v/>
      </c>
      <c r="I3910" s="85" t="str">
        <f>IF(M3910&lt;&gt;"",VLOOKUP(M3910,LISTAS·PAPP!$U$3:$Z$8,3,FALSE),"")</f>
        <v/>
      </c>
      <c r="J3910" s="83" t="str">
        <f>IF(M3910&lt;&gt;"",VLOOKUP(M3910,LISTAS·PAPP!$U$3:$Z$8,4,FALSE),"")</f>
        <v/>
      </c>
      <c r="K3910" s="83" t="str">
        <f>IF(C3910&lt;&gt;"",VLOOKUP(C3910,LISTAS·PAPP!$H$3:$O$119,4,FALSE),"")</f>
        <v/>
      </c>
      <c r="L3910" s="85" t="str">
        <f>IF(C3910&lt;&gt;"",VLOOKUP(C3910,LISTAS·PAPP!$H$3:$O$119,8,FALSE),"")</f>
        <v/>
      </c>
      <c r="M3910" s="95"/>
      <c r="N3910" s="92"/>
      <c r="O3910" s="92"/>
      <c r="P3910" s="84" t="str">
        <f>IF(N3910&lt;&gt;"",VLOOKUP(N3910,LISTAS·PAPP!$U$9:$Y$125,5,FALSE),"")</f>
        <v/>
      </c>
      <c r="Q3910" s="83" t="str">
        <f>IF(O3910&lt;&gt;"",VLOOKUP(O3910,LISTAS·PAPP!$U$9:$W$125,3,FALSE),"")</f>
        <v/>
      </c>
      <c r="R3910" s="92"/>
      <c r="S3910" s="173"/>
      <c r="T3910" s="173"/>
      <c r="U3910" s="92"/>
      <c r="V3910" s="92"/>
      <c r="W3910" s="94"/>
      <c r="X3910" s="83" t="str">
        <f>IF(ISERROR(VLOOKUP(W3910,LISTAS·PAPP!$AJ$3:$AK$903,2,0))," ",VLOOKUP(W3910,LISTAS·PAPP!$AJ$3:$AK$903,2,0))</f>
        <v xml:space="preserve"> </v>
      </c>
      <c r="Y3910" s="96"/>
      <c r="Z3910" s="97"/>
      <c r="AA3910" s="97"/>
      <c r="AB3910" s="97"/>
      <c r="AC3910" s="97"/>
      <c r="AD3910" s="97"/>
      <c r="AE3910" s="97"/>
      <c r="AF3910" s="97"/>
      <c r="AG3910" s="97"/>
      <c r="AH3910" s="97"/>
      <c r="AI3910" s="97"/>
      <c r="AJ3910" s="97"/>
      <c r="AK3910" s="97"/>
      <c r="AL3910" s="86" t="str">
        <f t="shared" si="181"/>
        <v/>
      </c>
      <c r="AM3910" s="87" t="str">
        <f t="shared" si="182"/>
        <v xml:space="preserve"> </v>
      </c>
      <c r="AN3910" s="1" t="str">
        <f t="shared" si="183"/>
        <v xml:space="preserve"> </v>
      </c>
    </row>
    <row r="3911" spans="1:40" s="88" customFormat="1" x14ac:dyDescent="0.25">
      <c r="A3911" s="92"/>
      <c r="B3911" s="92"/>
      <c r="C3911" s="92"/>
      <c r="D3911" s="92"/>
      <c r="E3911" s="92"/>
      <c r="F3911" s="93"/>
      <c r="G3911" s="94"/>
      <c r="H3911" s="83" t="str">
        <f>IF(M3911&lt;&gt;"",VLOOKUP(M3911,LISTAS·PAPP!$U$3:$Z$8,2,FALSE),"")</f>
        <v/>
      </c>
      <c r="I3911" s="85" t="str">
        <f>IF(M3911&lt;&gt;"",VLOOKUP(M3911,LISTAS·PAPP!$U$3:$Z$8,3,FALSE),"")</f>
        <v/>
      </c>
      <c r="J3911" s="83" t="str">
        <f>IF(M3911&lt;&gt;"",VLOOKUP(M3911,LISTAS·PAPP!$U$3:$Z$8,4,FALSE),"")</f>
        <v/>
      </c>
      <c r="K3911" s="83" t="str">
        <f>IF(C3911&lt;&gt;"",VLOOKUP(C3911,LISTAS·PAPP!$H$3:$O$119,4,FALSE),"")</f>
        <v/>
      </c>
      <c r="L3911" s="85" t="str">
        <f>IF(C3911&lt;&gt;"",VLOOKUP(C3911,LISTAS·PAPP!$H$3:$O$119,8,FALSE),"")</f>
        <v/>
      </c>
      <c r="M3911" s="95"/>
      <c r="N3911" s="92"/>
      <c r="O3911" s="92"/>
      <c r="P3911" s="84" t="str">
        <f>IF(N3911&lt;&gt;"",VLOOKUP(N3911,LISTAS·PAPP!$U$9:$Y$125,5,FALSE),"")</f>
        <v/>
      </c>
      <c r="Q3911" s="83" t="str">
        <f>IF(O3911&lt;&gt;"",VLOOKUP(O3911,LISTAS·PAPP!$U$9:$W$125,3,FALSE),"")</f>
        <v/>
      </c>
      <c r="R3911" s="92"/>
      <c r="S3911" s="173"/>
      <c r="T3911" s="173"/>
      <c r="U3911" s="92"/>
      <c r="V3911" s="92"/>
      <c r="W3911" s="94"/>
      <c r="X3911" s="83" t="str">
        <f>IF(ISERROR(VLOOKUP(W3911,LISTAS·PAPP!$AJ$3:$AK$903,2,0))," ",VLOOKUP(W3911,LISTAS·PAPP!$AJ$3:$AK$903,2,0))</f>
        <v xml:space="preserve"> </v>
      </c>
      <c r="Y3911" s="96"/>
      <c r="Z3911" s="97"/>
      <c r="AA3911" s="97"/>
      <c r="AB3911" s="97"/>
      <c r="AC3911" s="97"/>
      <c r="AD3911" s="97"/>
      <c r="AE3911" s="97"/>
      <c r="AF3911" s="97"/>
      <c r="AG3911" s="97"/>
      <c r="AH3911" s="97"/>
      <c r="AI3911" s="97"/>
      <c r="AJ3911" s="97"/>
      <c r="AK3911" s="97"/>
      <c r="AL3911" s="86" t="str">
        <f t="shared" si="181"/>
        <v/>
      </c>
      <c r="AM3911" s="87" t="str">
        <f t="shared" si="182"/>
        <v xml:space="preserve"> </v>
      </c>
      <c r="AN3911" s="1" t="str">
        <f t="shared" si="183"/>
        <v xml:space="preserve"> </v>
      </c>
    </row>
    <row r="3912" spans="1:40" s="88" customFormat="1" x14ac:dyDescent="0.25">
      <c r="A3912" s="92"/>
      <c r="B3912" s="92"/>
      <c r="C3912" s="92"/>
      <c r="D3912" s="92"/>
      <c r="E3912" s="92"/>
      <c r="F3912" s="93"/>
      <c r="G3912" s="94"/>
      <c r="H3912" s="83" t="str">
        <f>IF(M3912&lt;&gt;"",VLOOKUP(M3912,LISTAS·PAPP!$U$3:$Z$8,2,FALSE),"")</f>
        <v/>
      </c>
      <c r="I3912" s="85" t="str">
        <f>IF(M3912&lt;&gt;"",VLOOKUP(M3912,LISTAS·PAPP!$U$3:$Z$8,3,FALSE),"")</f>
        <v/>
      </c>
      <c r="J3912" s="83" t="str">
        <f>IF(M3912&lt;&gt;"",VLOOKUP(M3912,LISTAS·PAPP!$U$3:$Z$8,4,FALSE),"")</f>
        <v/>
      </c>
      <c r="K3912" s="83" t="str">
        <f>IF(C3912&lt;&gt;"",VLOOKUP(C3912,LISTAS·PAPP!$H$3:$O$119,4,FALSE),"")</f>
        <v/>
      </c>
      <c r="L3912" s="85" t="str">
        <f>IF(C3912&lt;&gt;"",VLOOKUP(C3912,LISTAS·PAPP!$H$3:$O$119,8,FALSE),"")</f>
        <v/>
      </c>
      <c r="M3912" s="95"/>
      <c r="N3912" s="92"/>
      <c r="O3912" s="92"/>
      <c r="P3912" s="84" t="str">
        <f>IF(N3912&lt;&gt;"",VLOOKUP(N3912,LISTAS·PAPP!$U$9:$Y$125,5,FALSE),"")</f>
        <v/>
      </c>
      <c r="Q3912" s="83" t="str">
        <f>IF(O3912&lt;&gt;"",VLOOKUP(O3912,LISTAS·PAPP!$U$9:$W$125,3,FALSE),"")</f>
        <v/>
      </c>
      <c r="R3912" s="92"/>
      <c r="S3912" s="173"/>
      <c r="T3912" s="173"/>
      <c r="U3912" s="92"/>
      <c r="V3912" s="92"/>
      <c r="W3912" s="94"/>
      <c r="X3912" s="83" t="str">
        <f>IF(ISERROR(VLOOKUP(W3912,LISTAS·PAPP!$AJ$3:$AK$903,2,0))," ",VLOOKUP(W3912,LISTAS·PAPP!$AJ$3:$AK$903,2,0))</f>
        <v xml:space="preserve"> </v>
      </c>
      <c r="Y3912" s="96"/>
      <c r="Z3912" s="97"/>
      <c r="AA3912" s="97"/>
      <c r="AB3912" s="97"/>
      <c r="AC3912" s="97"/>
      <c r="AD3912" s="97"/>
      <c r="AE3912" s="97"/>
      <c r="AF3912" s="97"/>
      <c r="AG3912" s="97"/>
      <c r="AH3912" s="97"/>
      <c r="AI3912" s="97"/>
      <c r="AJ3912" s="97"/>
      <c r="AK3912" s="97"/>
      <c r="AL3912" s="86" t="str">
        <f t="shared" si="181"/>
        <v/>
      </c>
      <c r="AM3912" s="87" t="str">
        <f t="shared" si="182"/>
        <v xml:space="preserve"> </v>
      </c>
      <c r="AN3912" s="1" t="str">
        <f t="shared" si="183"/>
        <v xml:space="preserve"> </v>
      </c>
    </row>
    <row r="3913" spans="1:40" s="88" customFormat="1" x14ac:dyDescent="0.25">
      <c r="A3913" s="92"/>
      <c r="B3913" s="92"/>
      <c r="C3913" s="92"/>
      <c r="D3913" s="92"/>
      <c r="E3913" s="92"/>
      <c r="F3913" s="93"/>
      <c r="G3913" s="94"/>
      <c r="H3913" s="83" t="str">
        <f>IF(M3913&lt;&gt;"",VLOOKUP(M3913,LISTAS·PAPP!$U$3:$Z$8,2,FALSE),"")</f>
        <v/>
      </c>
      <c r="I3913" s="85" t="str">
        <f>IF(M3913&lt;&gt;"",VLOOKUP(M3913,LISTAS·PAPP!$U$3:$Z$8,3,FALSE),"")</f>
        <v/>
      </c>
      <c r="J3913" s="83" t="str">
        <f>IF(M3913&lt;&gt;"",VLOOKUP(M3913,LISTAS·PAPP!$U$3:$Z$8,4,FALSE),"")</f>
        <v/>
      </c>
      <c r="K3913" s="83" t="str">
        <f>IF(C3913&lt;&gt;"",VLOOKUP(C3913,LISTAS·PAPP!$H$3:$O$119,4,FALSE),"")</f>
        <v/>
      </c>
      <c r="L3913" s="85" t="str">
        <f>IF(C3913&lt;&gt;"",VLOOKUP(C3913,LISTAS·PAPP!$H$3:$O$119,8,FALSE),"")</f>
        <v/>
      </c>
      <c r="M3913" s="95"/>
      <c r="N3913" s="92"/>
      <c r="O3913" s="92"/>
      <c r="P3913" s="84" t="str">
        <f>IF(N3913&lt;&gt;"",VLOOKUP(N3913,LISTAS·PAPP!$U$9:$Y$125,5,FALSE),"")</f>
        <v/>
      </c>
      <c r="Q3913" s="83" t="str">
        <f>IF(O3913&lt;&gt;"",VLOOKUP(O3913,LISTAS·PAPP!$U$9:$W$125,3,FALSE),"")</f>
        <v/>
      </c>
      <c r="R3913" s="92"/>
      <c r="S3913" s="173"/>
      <c r="T3913" s="173"/>
      <c r="U3913" s="92"/>
      <c r="V3913" s="92"/>
      <c r="W3913" s="94"/>
      <c r="X3913" s="83" t="str">
        <f>IF(ISERROR(VLOOKUP(W3913,LISTAS·PAPP!$AJ$3:$AK$903,2,0))," ",VLOOKUP(W3913,LISTAS·PAPP!$AJ$3:$AK$903,2,0))</f>
        <v xml:space="preserve"> </v>
      </c>
      <c r="Y3913" s="96"/>
      <c r="Z3913" s="97"/>
      <c r="AA3913" s="97"/>
      <c r="AB3913" s="97"/>
      <c r="AC3913" s="97"/>
      <c r="AD3913" s="97"/>
      <c r="AE3913" s="97"/>
      <c r="AF3913" s="97"/>
      <c r="AG3913" s="97"/>
      <c r="AH3913" s="97"/>
      <c r="AI3913" s="97"/>
      <c r="AJ3913" s="97"/>
      <c r="AK3913" s="97"/>
      <c r="AL3913" s="86" t="str">
        <f t="shared" si="181"/>
        <v/>
      </c>
      <c r="AM3913" s="87" t="str">
        <f t="shared" si="182"/>
        <v xml:space="preserve"> </v>
      </c>
      <c r="AN3913" s="1" t="str">
        <f t="shared" si="183"/>
        <v xml:space="preserve"> </v>
      </c>
    </row>
    <row r="3914" spans="1:40" s="88" customFormat="1" x14ac:dyDescent="0.25">
      <c r="A3914" s="92"/>
      <c r="B3914" s="92"/>
      <c r="C3914" s="92"/>
      <c r="D3914" s="92"/>
      <c r="E3914" s="92"/>
      <c r="F3914" s="93"/>
      <c r="G3914" s="94"/>
      <c r="H3914" s="83" t="str">
        <f>IF(M3914&lt;&gt;"",VLOOKUP(M3914,LISTAS·PAPP!$U$3:$Z$8,2,FALSE),"")</f>
        <v/>
      </c>
      <c r="I3914" s="85" t="str">
        <f>IF(M3914&lt;&gt;"",VLOOKUP(M3914,LISTAS·PAPP!$U$3:$Z$8,3,FALSE),"")</f>
        <v/>
      </c>
      <c r="J3914" s="83" t="str">
        <f>IF(M3914&lt;&gt;"",VLOOKUP(M3914,LISTAS·PAPP!$U$3:$Z$8,4,FALSE),"")</f>
        <v/>
      </c>
      <c r="K3914" s="83" t="str">
        <f>IF(C3914&lt;&gt;"",VLOOKUP(C3914,LISTAS·PAPP!$H$3:$O$119,4,FALSE),"")</f>
        <v/>
      </c>
      <c r="L3914" s="85" t="str">
        <f>IF(C3914&lt;&gt;"",VLOOKUP(C3914,LISTAS·PAPP!$H$3:$O$119,8,FALSE),"")</f>
        <v/>
      </c>
      <c r="M3914" s="95"/>
      <c r="N3914" s="92"/>
      <c r="O3914" s="92"/>
      <c r="P3914" s="84" t="str">
        <f>IF(N3914&lt;&gt;"",VLOOKUP(N3914,LISTAS·PAPP!$U$9:$Y$125,5,FALSE),"")</f>
        <v/>
      </c>
      <c r="Q3914" s="83" t="str">
        <f>IF(O3914&lt;&gt;"",VLOOKUP(O3914,LISTAS·PAPP!$U$9:$W$125,3,FALSE),"")</f>
        <v/>
      </c>
      <c r="R3914" s="92"/>
      <c r="S3914" s="173"/>
      <c r="T3914" s="173"/>
      <c r="U3914" s="92"/>
      <c r="V3914" s="92"/>
      <c r="W3914" s="94"/>
      <c r="X3914" s="83" t="str">
        <f>IF(ISERROR(VLOOKUP(W3914,LISTAS·PAPP!$AJ$3:$AK$903,2,0))," ",VLOOKUP(W3914,LISTAS·PAPP!$AJ$3:$AK$903,2,0))</f>
        <v xml:space="preserve"> </v>
      </c>
      <c r="Y3914" s="96"/>
      <c r="Z3914" s="97"/>
      <c r="AA3914" s="97"/>
      <c r="AB3914" s="97"/>
      <c r="AC3914" s="97"/>
      <c r="AD3914" s="97"/>
      <c r="AE3914" s="97"/>
      <c r="AF3914" s="97"/>
      <c r="AG3914" s="97"/>
      <c r="AH3914" s="97"/>
      <c r="AI3914" s="97"/>
      <c r="AJ3914" s="97"/>
      <c r="AK3914" s="97"/>
      <c r="AL3914" s="86" t="str">
        <f t="shared" ref="AL3914:AL3977" si="184">IF(A3914&gt;0,(Z3914+AA3914+AB3914+AC3914+AD3914+AE3914+AF3914+AG3914+AH3914+AI3914+AJ3914+AK3914),"")</f>
        <v/>
      </c>
      <c r="AM3914" s="87" t="str">
        <f t="shared" ref="AM3914:AM3977" si="185">IF(A3914&lt;&gt;"",IF(A3914&lt;&gt;"",IF(Y3914=AL3914,"OK",Y3914-AL3914),IF(AND(Y3914="",AL3914=""),"",Z3914-AL3914))," ")</f>
        <v xml:space="preserve"> </v>
      </c>
      <c r="AN3914" s="1" t="str">
        <f t="shared" si="183"/>
        <v xml:space="preserve"> </v>
      </c>
    </row>
    <row r="3915" spans="1:40" s="88" customFormat="1" x14ac:dyDescent="0.25">
      <c r="A3915" s="92"/>
      <c r="B3915" s="92"/>
      <c r="C3915" s="92"/>
      <c r="D3915" s="92"/>
      <c r="E3915" s="92"/>
      <c r="F3915" s="93"/>
      <c r="G3915" s="94"/>
      <c r="H3915" s="83" t="str">
        <f>IF(M3915&lt;&gt;"",VLOOKUP(M3915,LISTAS·PAPP!$U$3:$Z$8,2,FALSE),"")</f>
        <v/>
      </c>
      <c r="I3915" s="85" t="str">
        <f>IF(M3915&lt;&gt;"",VLOOKUP(M3915,LISTAS·PAPP!$U$3:$Z$8,3,FALSE),"")</f>
        <v/>
      </c>
      <c r="J3915" s="83" t="str">
        <f>IF(M3915&lt;&gt;"",VLOOKUP(M3915,LISTAS·PAPP!$U$3:$Z$8,4,FALSE),"")</f>
        <v/>
      </c>
      <c r="K3915" s="83" t="str">
        <f>IF(C3915&lt;&gt;"",VLOOKUP(C3915,LISTAS·PAPP!$H$3:$O$119,4,FALSE),"")</f>
        <v/>
      </c>
      <c r="L3915" s="85" t="str">
        <f>IF(C3915&lt;&gt;"",VLOOKUP(C3915,LISTAS·PAPP!$H$3:$O$119,8,FALSE),"")</f>
        <v/>
      </c>
      <c r="M3915" s="95"/>
      <c r="N3915" s="92"/>
      <c r="O3915" s="92"/>
      <c r="P3915" s="84" t="str">
        <f>IF(N3915&lt;&gt;"",VLOOKUP(N3915,LISTAS·PAPP!$U$9:$Y$125,5,FALSE),"")</f>
        <v/>
      </c>
      <c r="Q3915" s="83" t="str">
        <f>IF(O3915&lt;&gt;"",VLOOKUP(O3915,LISTAS·PAPP!$U$9:$W$125,3,FALSE),"")</f>
        <v/>
      </c>
      <c r="R3915" s="92"/>
      <c r="S3915" s="173"/>
      <c r="T3915" s="173"/>
      <c r="U3915" s="92"/>
      <c r="V3915" s="92"/>
      <c r="W3915" s="94"/>
      <c r="X3915" s="83" t="str">
        <f>IF(ISERROR(VLOOKUP(W3915,LISTAS·PAPP!$AJ$3:$AK$903,2,0))," ",VLOOKUP(W3915,LISTAS·PAPP!$AJ$3:$AK$903,2,0))</f>
        <v xml:space="preserve"> </v>
      </c>
      <c r="Y3915" s="96"/>
      <c r="Z3915" s="97"/>
      <c r="AA3915" s="97"/>
      <c r="AB3915" s="97"/>
      <c r="AC3915" s="97"/>
      <c r="AD3915" s="97"/>
      <c r="AE3915" s="97"/>
      <c r="AF3915" s="97"/>
      <c r="AG3915" s="97"/>
      <c r="AH3915" s="97"/>
      <c r="AI3915" s="97"/>
      <c r="AJ3915" s="97"/>
      <c r="AK3915" s="97"/>
      <c r="AL3915" s="86" t="str">
        <f t="shared" si="184"/>
        <v/>
      </c>
      <c r="AM3915" s="87" t="str">
        <f t="shared" si="185"/>
        <v xml:space="preserve"> </v>
      </c>
      <c r="AN3915" s="1" t="str">
        <f t="shared" ref="AN3915:AN3978" si="186">IF(A3915&lt;&gt;"",IF(A3915="","Escoger ESTRUCTURA ORGANIZACIONAL;",)&amp;" "&amp;(IF(B3915="","Escoger RELACIONAMIENTO INSTITUCIONAL;",)&amp;" "&amp;(IF(C3915="","Escoger UNIDADES ADMINISTRATIVAS;",)&amp;" "&amp;(IF(D3915="","Colocar COMPONENTE DEL PROYECTO DE INVERSIÓN;",)&amp;" "&amp;(IF(E3915="","Colocar ACTIVIDADES DEL PAPP;",)&amp;" "&amp;(IF(F3915="","Colocar META DE LA ACTIVIDAD;",)&amp;" "&amp;(IF(G3915="","Colocar INDICADOR DE LA META;",)&amp;" "&amp;(IF(H3915="","No visualiza PLAN NACIONAL DE DESARROLLO;",)&amp;" "&amp;(IF(I3915="","No visualiza PROGRAMA NACIONAL;",)&amp;" "&amp;(IF(J3915="","No visualiza OBJETIVO ESTRATEGICO INSTITUCIONAL;",)&amp;" "&amp;(IF(K3915="","No visualiza CENTRO GESTOR;",)&amp;" "&amp;(IF(L3915="","No visualiza AREA FUNCIONAL;",)&amp;" "&amp;(IF(M3915="","Escoger PRODUCTO INSTITUCIONAL;",)&amp;" "&amp;(IF(N3915="","Escoger PROYECTO;",)&amp;" "&amp;(IF(O3915="","Escoger ACTIVIDAD SINAFIP;",)&amp;" "&amp;(IF(P3915="","No visualiza CODIGO UNICO DE PROYECTO;",)&amp;" "&amp;(IF(Q3915="","No visualiza POLITICA DE IGUALDAD;",)&amp;" "&amp;(IF(R3915="","Escoger FUENTE;",)&amp;" "&amp;(IF(U3915="","Escoger NATURALEZA DE GASTO;",)&amp;" "&amp;(IF(V3915="","Escoger GRUPO DE GASTO;",)&amp;" "&amp;(IF(W3915="","Colocar ITEM PRESUPUESTARIO;",)&amp;" "&amp;(IF(X3915="","No visualiza DESCRIPCION ITEM PRESUPUESTARIO;",))))))))))))))))))))))," ")</f>
        <v xml:space="preserve"> </v>
      </c>
    </row>
    <row r="3916" spans="1:40" s="88" customFormat="1" x14ac:dyDescent="0.25">
      <c r="A3916" s="92"/>
      <c r="B3916" s="92"/>
      <c r="C3916" s="92"/>
      <c r="D3916" s="92"/>
      <c r="E3916" s="92"/>
      <c r="F3916" s="93"/>
      <c r="G3916" s="94"/>
      <c r="H3916" s="83" t="str">
        <f>IF(M3916&lt;&gt;"",VLOOKUP(M3916,LISTAS·PAPP!$U$3:$Z$8,2,FALSE),"")</f>
        <v/>
      </c>
      <c r="I3916" s="85" t="str">
        <f>IF(M3916&lt;&gt;"",VLOOKUP(M3916,LISTAS·PAPP!$U$3:$Z$8,3,FALSE),"")</f>
        <v/>
      </c>
      <c r="J3916" s="83" t="str">
        <f>IF(M3916&lt;&gt;"",VLOOKUP(M3916,LISTAS·PAPP!$U$3:$Z$8,4,FALSE),"")</f>
        <v/>
      </c>
      <c r="K3916" s="83" t="str">
        <f>IF(C3916&lt;&gt;"",VLOOKUP(C3916,LISTAS·PAPP!$H$3:$O$119,4,FALSE),"")</f>
        <v/>
      </c>
      <c r="L3916" s="85" t="str">
        <f>IF(C3916&lt;&gt;"",VLOOKUP(C3916,LISTAS·PAPP!$H$3:$O$119,8,FALSE),"")</f>
        <v/>
      </c>
      <c r="M3916" s="95"/>
      <c r="N3916" s="92"/>
      <c r="O3916" s="92"/>
      <c r="P3916" s="84" t="str">
        <f>IF(N3916&lt;&gt;"",VLOOKUP(N3916,LISTAS·PAPP!$U$9:$Y$125,5,FALSE),"")</f>
        <v/>
      </c>
      <c r="Q3916" s="83" t="str">
        <f>IF(O3916&lt;&gt;"",VLOOKUP(O3916,LISTAS·PAPP!$U$9:$W$125,3,FALSE),"")</f>
        <v/>
      </c>
      <c r="R3916" s="92"/>
      <c r="S3916" s="173"/>
      <c r="T3916" s="173"/>
      <c r="U3916" s="92"/>
      <c r="V3916" s="92"/>
      <c r="W3916" s="94"/>
      <c r="X3916" s="83" t="str">
        <f>IF(ISERROR(VLOOKUP(W3916,LISTAS·PAPP!$AJ$3:$AK$903,2,0))," ",VLOOKUP(W3916,LISTAS·PAPP!$AJ$3:$AK$903,2,0))</f>
        <v xml:space="preserve"> </v>
      </c>
      <c r="Y3916" s="96"/>
      <c r="Z3916" s="97"/>
      <c r="AA3916" s="97"/>
      <c r="AB3916" s="97"/>
      <c r="AC3916" s="97"/>
      <c r="AD3916" s="97"/>
      <c r="AE3916" s="97"/>
      <c r="AF3916" s="97"/>
      <c r="AG3916" s="97"/>
      <c r="AH3916" s="97"/>
      <c r="AI3916" s="97"/>
      <c r="AJ3916" s="97"/>
      <c r="AK3916" s="97"/>
      <c r="AL3916" s="86" t="str">
        <f t="shared" si="184"/>
        <v/>
      </c>
      <c r="AM3916" s="87" t="str">
        <f t="shared" si="185"/>
        <v xml:space="preserve"> </v>
      </c>
      <c r="AN3916" s="1" t="str">
        <f t="shared" si="186"/>
        <v xml:space="preserve"> </v>
      </c>
    </row>
    <row r="3917" spans="1:40" s="88" customFormat="1" x14ac:dyDescent="0.25">
      <c r="A3917" s="92"/>
      <c r="B3917" s="92"/>
      <c r="C3917" s="92"/>
      <c r="D3917" s="92"/>
      <c r="E3917" s="92"/>
      <c r="F3917" s="93"/>
      <c r="G3917" s="94"/>
      <c r="H3917" s="83" t="str">
        <f>IF(M3917&lt;&gt;"",VLOOKUP(M3917,LISTAS·PAPP!$U$3:$Z$8,2,FALSE),"")</f>
        <v/>
      </c>
      <c r="I3917" s="85" t="str">
        <f>IF(M3917&lt;&gt;"",VLOOKUP(M3917,LISTAS·PAPP!$U$3:$Z$8,3,FALSE),"")</f>
        <v/>
      </c>
      <c r="J3917" s="83" t="str">
        <f>IF(M3917&lt;&gt;"",VLOOKUP(M3917,LISTAS·PAPP!$U$3:$Z$8,4,FALSE),"")</f>
        <v/>
      </c>
      <c r="K3917" s="83" t="str">
        <f>IF(C3917&lt;&gt;"",VLOOKUP(C3917,LISTAS·PAPP!$H$3:$O$119,4,FALSE),"")</f>
        <v/>
      </c>
      <c r="L3917" s="85" t="str">
        <f>IF(C3917&lt;&gt;"",VLOOKUP(C3917,LISTAS·PAPP!$H$3:$O$119,8,FALSE),"")</f>
        <v/>
      </c>
      <c r="M3917" s="95"/>
      <c r="N3917" s="92"/>
      <c r="O3917" s="92"/>
      <c r="P3917" s="84" t="str">
        <f>IF(N3917&lt;&gt;"",VLOOKUP(N3917,LISTAS·PAPP!$U$9:$Y$125,5,FALSE),"")</f>
        <v/>
      </c>
      <c r="Q3917" s="83" t="str">
        <f>IF(O3917&lt;&gt;"",VLOOKUP(O3917,LISTAS·PAPP!$U$9:$W$125,3,FALSE),"")</f>
        <v/>
      </c>
      <c r="R3917" s="92"/>
      <c r="S3917" s="173"/>
      <c r="T3917" s="173"/>
      <c r="U3917" s="92"/>
      <c r="V3917" s="92"/>
      <c r="W3917" s="94"/>
      <c r="X3917" s="83" t="str">
        <f>IF(ISERROR(VLOOKUP(W3917,LISTAS·PAPP!$AJ$3:$AK$903,2,0))," ",VLOOKUP(W3917,LISTAS·PAPP!$AJ$3:$AK$903,2,0))</f>
        <v xml:space="preserve"> </v>
      </c>
      <c r="Y3917" s="96"/>
      <c r="Z3917" s="97"/>
      <c r="AA3917" s="97"/>
      <c r="AB3917" s="97"/>
      <c r="AC3917" s="97"/>
      <c r="AD3917" s="97"/>
      <c r="AE3917" s="97"/>
      <c r="AF3917" s="97"/>
      <c r="AG3917" s="97"/>
      <c r="AH3917" s="97"/>
      <c r="AI3917" s="97"/>
      <c r="AJ3917" s="97"/>
      <c r="AK3917" s="97"/>
      <c r="AL3917" s="86" t="str">
        <f t="shared" si="184"/>
        <v/>
      </c>
      <c r="AM3917" s="87" t="str">
        <f t="shared" si="185"/>
        <v xml:space="preserve"> </v>
      </c>
      <c r="AN3917" s="1" t="str">
        <f t="shared" si="186"/>
        <v xml:space="preserve"> </v>
      </c>
    </row>
    <row r="3918" spans="1:40" s="88" customFormat="1" x14ac:dyDescent="0.25">
      <c r="A3918" s="92"/>
      <c r="B3918" s="92"/>
      <c r="C3918" s="92"/>
      <c r="D3918" s="92"/>
      <c r="E3918" s="92"/>
      <c r="F3918" s="93"/>
      <c r="G3918" s="94"/>
      <c r="H3918" s="83" t="str">
        <f>IF(M3918&lt;&gt;"",VLOOKUP(M3918,LISTAS·PAPP!$U$3:$Z$8,2,FALSE),"")</f>
        <v/>
      </c>
      <c r="I3918" s="85" t="str">
        <f>IF(M3918&lt;&gt;"",VLOOKUP(M3918,LISTAS·PAPP!$U$3:$Z$8,3,FALSE),"")</f>
        <v/>
      </c>
      <c r="J3918" s="83" t="str">
        <f>IF(M3918&lt;&gt;"",VLOOKUP(M3918,LISTAS·PAPP!$U$3:$Z$8,4,FALSE),"")</f>
        <v/>
      </c>
      <c r="K3918" s="83" t="str">
        <f>IF(C3918&lt;&gt;"",VLOOKUP(C3918,LISTAS·PAPP!$H$3:$O$119,4,FALSE),"")</f>
        <v/>
      </c>
      <c r="L3918" s="85" t="str">
        <f>IF(C3918&lt;&gt;"",VLOOKUP(C3918,LISTAS·PAPP!$H$3:$O$119,8,FALSE),"")</f>
        <v/>
      </c>
      <c r="M3918" s="95"/>
      <c r="N3918" s="92"/>
      <c r="O3918" s="92"/>
      <c r="P3918" s="84" t="str">
        <f>IF(N3918&lt;&gt;"",VLOOKUP(N3918,LISTAS·PAPP!$U$9:$Y$125,5,FALSE),"")</f>
        <v/>
      </c>
      <c r="Q3918" s="83" t="str">
        <f>IF(O3918&lt;&gt;"",VLOOKUP(O3918,LISTAS·PAPP!$U$9:$W$125,3,FALSE),"")</f>
        <v/>
      </c>
      <c r="R3918" s="92"/>
      <c r="S3918" s="173"/>
      <c r="T3918" s="173"/>
      <c r="U3918" s="92"/>
      <c r="V3918" s="92"/>
      <c r="W3918" s="94"/>
      <c r="X3918" s="83" t="str">
        <f>IF(ISERROR(VLOOKUP(W3918,LISTAS·PAPP!$AJ$3:$AK$903,2,0))," ",VLOOKUP(W3918,LISTAS·PAPP!$AJ$3:$AK$903,2,0))</f>
        <v xml:space="preserve"> </v>
      </c>
      <c r="Y3918" s="96"/>
      <c r="Z3918" s="97"/>
      <c r="AA3918" s="97"/>
      <c r="AB3918" s="97"/>
      <c r="AC3918" s="97"/>
      <c r="AD3918" s="97"/>
      <c r="AE3918" s="97"/>
      <c r="AF3918" s="97"/>
      <c r="AG3918" s="97"/>
      <c r="AH3918" s="97"/>
      <c r="AI3918" s="97"/>
      <c r="AJ3918" s="97"/>
      <c r="AK3918" s="97"/>
      <c r="AL3918" s="86" t="str">
        <f t="shared" si="184"/>
        <v/>
      </c>
      <c r="AM3918" s="87" t="str">
        <f t="shared" si="185"/>
        <v xml:space="preserve"> </v>
      </c>
      <c r="AN3918" s="1" t="str">
        <f t="shared" si="186"/>
        <v xml:space="preserve"> </v>
      </c>
    </row>
    <row r="3919" spans="1:40" s="88" customFormat="1" x14ac:dyDescent="0.25">
      <c r="A3919" s="92"/>
      <c r="B3919" s="92"/>
      <c r="C3919" s="92"/>
      <c r="D3919" s="92"/>
      <c r="E3919" s="92"/>
      <c r="F3919" s="93"/>
      <c r="G3919" s="94"/>
      <c r="H3919" s="83" t="str">
        <f>IF(M3919&lt;&gt;"",VLOOKUP(M3919,LISTAS·PAPP!$U$3:$Z$8,2,FALSE),"")</f>
        <v/>
      </c>
      <c r="I3919" s="85" t="str">
        <f>IF(M3919&lt;&gt;"",VLOOKUP(M3919,LISTAS·PAPP!$U$3:$Z$8,3,FALSE),"")</f>
        <v/>
      </c>
      <c r="J3919" s="83" t="str">
        <f>IF(M3919&lt;&gt;"",VLOOKUP(M3919,LISTAS·PAPP!$U$3:$Z$8,4,FALSE),"")</f>
        <v/>
      </c>
      <c r="K3919" s="83" t="str">
        <f>IF(C3919&lt;&gt;"",VLOOKUP(C3919,LISTAS·PAPP!$H$3:$O$119,4,FALSE),"")</f>
        <v/>
      </c>
      <c r="L3919" s="85" t="str">
        <f>IF(C3919&lt;&gt;"",VLOOKUP(C3919,LISTAS·PAPP!$H$3:$O$119,8,FALSE),"")</f>
        <v/>
      </c>
      <c r="M3919" s="95"/>
      <c r="N3919" s="92"/>
      <c r="O3919" s="92"/>
      <c r="P3919" s="84" t="str">
        <f>IF(N3919&lt;&gt;"",VLOOKUP(N3919,LISTAS·PAPP!$U$9:$Y$125,5,FALSE),"")</f>
        <v/>
      </c>
      <c r="Q3919" s="83" t="str">
        <f>IF(O3919&lt;&gt;"",VLOOKUP(O3919,LISTAS·PAPP!$U$9:$W$125,3,FALSE),"")</f>
        <v/>
      </c>
      <c r="R3919" s="92"/>
      <c r="S3919" s="173"/>
      <c r="T3919" s="173"/>
      <c r="U3919" s="92"/>
      <c r="V3919" s="92"/>
      <c r="W3919" s="94"/>
      <c r="X3919" s="83" t="str">
        <f>IF(ISERROR(VLOOKUP(W3919,LISTAS·PAPP!$AJ$3:$AK$903,2,0))," ",VLOOKUP(W3919,LISTAS·PAPP!$AJ$3:$AK$903,2,0))</f>
        <v xml:space="preserve"> </v>
      </c>
      <c r="Y3919" s="96"/>
      <c r="Z3919" s="97"/>
      <c r="AA3919" s="97"/>
      <c r="AB3919" s="97"/>
      <c r="AC3919" s="97"/>
      <c r="AD3919" s="97"/>
      <c r="AE3919" s="97"/>
      <c r="AF3919" s="97"/>
      <c r="AG3919" s="97"/>
      <c r="AH3919" s="97"/>
      <c r="AI3919" s="97"/>
      <c r="AJ3919" s="97"/>
      <c r="AK3919" s="97"/>
      <c r="AL3919" s="86" t="str">
        <f t="shared" si="184"/>
        <v/>
      </c>
      <c r="AM3919" s="87" t="str">
        <f t="shared" si="185"/>
        <v xml:space="preserve"> </v>
      </c>
      <c r="AN3919" s="1" t="str">
        <f t="shared" si="186"/>
        <v xml:space="preserve"> </v>
      </c>
    </row>
    <row r="3920" spans="1:40" s="88" customFormat="1" x14ac:dyDescent="0.25">
      <c r="A3920" s="92"/>
      <c r="B3920" s="92"/>
      <c r="C3920" s="92"/>
      <c r="D3920" s="92"/>
      <c r="E3920" s="92"/>
      <c r="F3920" s="93"/>
      <c r="G3920" s="94"/>
      <c r="H3920" s="83" t="str">
        <f>IF(M3920&lt;&gt;"",VLOOKUP(M3920,LISTAS·PAPP!$U$3:$Z$8,2,FALSE),"")</f>
        <v/>
      </c>
      <c r="I3920" s="85" t="str">
        <f>IF(M3920&lt;&gt;"",VLOOKUP(M3920,LISTAS·PAPP!$U$3:$Z$8,3,FALSE),"")</f>
        <v/>
      </c>
      <c r="J3920" s="83" t="str">
        <f>IF(M3920&lt;&gt;"",VLOOKUP(M3920,LISTAS·PAPP!$U$3:$Z$8,4,FALSE),"")</f>
        <v/>
      </c>
      <c r="K3920" s="83" t="str">
        <f>IF(C3920&lt;&gt;"",VLOOKUP(C3920,LISTAS·PAPP!$H$3:$O$119,4,FALSE),"")</f>
        <v/>
      </c>
      <c r="L3920" s="85" t="str">
        <f>IF(C3920&lt;&gt;"",VLOOKUP(C3920,LISTAS·PAPP!$H$3:$O$119,8,FALSE),"")</f>
        <v/>
      </c>
      <c r="M3920" s="95"/>
      <c r="N3920" s="92"/>
      <c r="O3920" s="92"/>
      <c r="P3920" s="84" t="str">
        <f>IF(N3920&lt;&gt;"",VLOOKUP(N3920,LISTAS·PAPP!$U$9:$Y$125,5,FALSE),"")</f>
        <v/>
      </c>
      <c r="Q3920" s="83" t="str">
        <f>IF(O3920&lt;&gt;"",VLOOKUP(O3920,LISTAS·PAPP!$U$9:$W$125,3,FALSE),"")</f>
        <v/>
      </c>
      <c r="R3920" s="92"/>
      <c r="S3920" s="173"/>
      <c r="T3920" s="173"/>
      <c r="U3920" s="92"/>
      <c r="V3920" s="92"/>
      <c r="W3920" s="94"/>
      <c r="X3920" s="83" t="str">
        <f>IF(ISERROR(VLOOKUP(W3920,LISTAS·PAPP!$AJ$3:$AK$903,2,0))," ",VLOOKUP(W3920,LISTAS·PAPP!$AJ$3:$AK$903,2,0))</f>
        <v xml:space="preserve"> </v>
      </c>
      <c r="Y3920" s="96"/>
      <c r="Z3920" s="97"/>
      <c r="AA3920" s="97"/>
      <c r="AB3920" s="97"/>
      <c r="AC3920" s="97"/>
      <c r="AD3920" s="97"/>
      <c r="AE3920" s="97"/>
      <c r="AF3920" s="97"/>
      <c r="AG3920" s="97"/>
      <c r="AH3920" s="97"/>
      <c r="AI3920" s="97"/>
      <c r="AJ3920" s="97"/>
      <c r="AK3920" s="97"/>
      <c r="AL3920" s="86" t="str">
        <f t="shared" si="184"/>
        <v/>
      </c>
      <c r="AM3920" s="87" t="str">
        <f t="shared" si="185"/>
        <v xml:space="preserve"> </v>
      </c>
      <c r="AN3920" s="1" t="str">
        <f t="shared" si="186"/>
        <v xml:space="preserve"> </v>
      </c>
    </row>
    <row r="3921" spans="1:40" s="88" customFormat="1" x14ac:dyDescent="0.25">
      <c r="A3921" s="92"/>
      <c r="B3921" s="92"/>
      <c r="C3921" s="92"/>
      <c r="D3921" s="92"/>
      <c r="E3921" s="92"/>
      <c r="F3921" s="93"/>
      <c r="G3921" s="94"/>
      <c r="H3921" s="83" t="str">
        <f>IF(M3921&lt;&gt;"",VLOOKUP(M3921,LISTAS·PAPP!$U$3:$Z$8,2,FALSE),"")</f>
        <v/>
      </c>
      <c r="I3921" s="85" t="str">
        <f>IF(M3921&lt;&gt;"",VLOOKUP(M3921,LISTAS·PAPP!$U$3:$Z$8,3,FALSE),"")</f>
        <v/>
      </c>
      <c r="J3921" s="83" t="str">
        <f>IF(M3921&lt;&gt;"",VLOOKUP(M3921,LISTAS·PAPP!$U$3:$Z$8,4,FALSE),"")</f>
        <v/>
      </c>
      <c r="K3921" s="83" t="str">
        <f>IF(C3921&lt;&gt;"",VLOOKUP(C3921,LISTAS·PAPP!$H$3:$O$119,4,FALSE),"")</f>
        <v/>
      </c>
      <c r="L3921" s="85" t="str">
        <f>IF(C3921&lt;&gt;"",VLOOKUP(C3921,LISTAS·PAPP!$H$3:$O$119,8,FALSE),"")</f>
        <v/>
      </c>
      <c r="M3921" s="95"/>
      <c r="N3921" s="92"/>
      <c r="O3921" s="92"/>
      <c r="P3921" s="84" t="str">
        <f>IF(N3921&lt;&gt;"",VLOOKUP(N3921,LISTAS·PAPP!$U$9:$Y$125,5,FALSE),"")</f>
        <v/>
      </c>
      <c r="Q3921" s="83" t="str">
        <f>IF(O3921&lt;&gt;"",VLOOKUP(O3921,LISTAS·PAPP!$U$9:$W$125,3,FALSE),"")</f>
        <v/>
      </c>
      <c r="R3921" s="92"/>
      <c r="S3921" s="173"/>
      <c r="T3921" s="173"/>
      <c r="U3921" s="92"/>
      <c r="V3921" s="92"/>
      <c r="W3921" s="94"/>
      <c r="X3921" s="83" t="str">
        <f>IF(ISERROR(VLOOKUP(W3921,LISTAS·PAPP!$AJ$3:$AK$903,2,0))," ",VLOOKUP(W3921,LISTAS·PAPP!$AJ$3:$AK$903,2,0))</f>
        <v xml:space="preserve"> </v>
      </c>
      <c r="Y3921" s="96"/>
      <c r="Z3921" s="97"/>
      <c r="AA3921" s="97"/>
      <c r="AB3921" s="97"/>
      <c r="AC3921" s="97"/>
      <c r="AD3921" s="97"/>
      <c r="AE3921" s="97"/>
      <c r="AF3921" s="97"/>
      <c r="AG3921" s="97"/>
      <c r="AH3921" s="97"/>
      <c r="AI3921" s="97"/>
      <c r="AJ3921" s="97"/>
      <c r="AK3921" s="97"/>
      <c r="AL3921" s="86" t="str">
        <f t="shared" si="184"/>
        <v/>
      </c>
      <c r="AM3921" s="87" t="str">
        <f t="shared" si="185"/>
        <v xml:space="preserve"> </v>
      </c>
      <c r="AN3921" s="1" t="str">
        <f t="shared" si="186"/>
        <v xml:space="preserve"> </v>
      </c>
    </row>
    <row r="3922" spans="1:40" s="88" customFormat="1" x14ac:dyDescent="0.25">
      <c r="A3922" s="92"/>
      <c r="B3922" s="92"/>
      <c r="C3922" s="92"/>
      <c r="D3922" s="92"/>
      <c r="E3922" s="92"/>
      <c r="F3922" s="93"/>
      <c r="G3922" s="94"/>
      <c r="H3922" s="83" t="str">
        <f>IF(M3922&lt;&gt;"",VLOOKUP(M3922,LISTAS·PAPP!$U$3:$Z$8,2,FALSE),"")</f>
        <v/>
      </c>
      <c r="I3922" s="85" t="str">
        <f>IF(M3922&lt;&gt;"",VLOOKUP(M3922,LISTAS·PAPP!$U$3:$Z$8,3,FALSE),"")</f>
        <v/>
      </c>
      <c r="J3922" s="83" t="str">
        <f>IF(M3922&lt;&gt;"",VLOOKUP(M3922,LISTAS·PAPP!$U$3:$Z$8,4,FALSE),"")</f>
        <v/>
      </c>
      <c r="K3922" s="83" t="str">
        <f>IF(C3922&lt;&gt;"",VLOOKUP(C3922,LISTAS·PAPP!$H$3:$O$119,4,FALSE),"")</f>
        <v/>
      </c>
      <c r="L3922" s="85" t="str">
        <f>IF(C3922&lt;&gt;"",VLOOKUP(C3922,LISTAS·PAPP!$H$3:$O$119,8,FALSE),"")</f>
        <v/>
      </c>
      <c r="M3922" s="95"/>
      <c r="N3922" s="92"/>
      <c r="O3922" s="92"/>
      <c r="P3922" s="84" t="str">
        <f>IF(N3922&lt;&gt;"",VLOOKUP(N3922,LISTAS·PAPP!$U$9:$Y$125,5,FALSE),"")</f>
        <v/>
      </c>
      <c r="Q3922" s="83" t="str">
        <f>IF(O3922&lt;&gt;"",VLOOKUP(O3922,LISTAS·PAPP!$U$9:$W$125,3,FALSE),"")</f>
        <v/>
      </c>
      <c r="R3922" s="92"/>
      <c r="S3922" s="173"/>
      <c r="T3922" s="173"/>
      <c r="U3922" s="92"/>
      <c r="V3922" s="92"/>
      <c r="W3922" s="94"/>
      <c r="X3922" s="83" t="str">
        <f>IF(ISERROR(VLOOKUP(W3922,LISTAS·PAPP!$AJ$3:$AK$903,2,0))," ",VLOOKUP(W3922,LISTAS·PAPP!$AJ$3:$AK$903,2,0))</f>
        <v xml:space="preserve"> </v>
      </c>
      <c r="Y3922" s="96"/>
      <c r="Z3922" s="97"/>
      <c r="AA3922" s="97"/>
      <c r="AB3922" s="97"/>
      <c r="AC3922" s="97"/>
      <c r="AD3922" s="97"/>
      <c r="AE3922" s="97"/>
      <c r="AF3922" s="97"/>
      <c r="AG3922" s="97"/>
      <c r="AH3922" s="97"/>
      <c r="AI3922" s="97"/>
      <c r="AJ3922" s="97"/>
      <c r="AK3922" s="97"/>
      <c r="AL3922" s="86" t="str">
        <f t="shared" si="184"/>
        <v/>
      </c>
      <c r="AM3922" s="87" t="str">
        <f t="shared" si="185"/>
        <v xml:space="preserve"> </v>
      </c>
      <c r="AN3922" s="1" t="str">
        <f t="shared" si="186"/>
        <v xml:space="preserve"> </v>
      </c>
    </row>
    <row r="3923" spans="1:40" s="88" customFormat="1" x14ac:dyDescent="0.25">
      <c r="A3923" s="92"/>
      <c r="B3923" s="92"/>
      <c r="C3923" s="92"/>
      <c r="D3923" s="92"/>
      <c r="E3923" s="92"/>
      <c r="F3923" s="93"/>
      <c r="G3923" s="94"/>
      <c r="H3923" s="83" t="str">
        <f>IF(M3923&lt;&gt;"",VLOOKUP(M3923,LISTAS·PAPP!$U$3:$Z$8,2,FALSE),"")</f>
        <v/>
      </c>
      <c r="I3923" s="85" t="str">
        <f>IF(M3923&lt;&gt;"",VLOOKUP(M3923,LISTAS·PAPP!$U$3:$Z$8,3,FALSE),"")</f>
        <v/>
      </c>
      <c r="J3923" s="83" t="str">
        <f>IF(M3923&lt;&gt;"",VLOOKUP(M3923,LISTAS·PAPP!$U$3:$Z$8,4,FALSE),"")</f>
        <v/>
      </c>
      <c r="K3923" s="83" t="str">
        <f>IF(C3923&lt;&gt;"",VLOOKUP(C3923,LISTAS·PAPP!$H$3:$O$119,4,FALSE),"")</f>
        <v/>
      </c>
      <c r="L3923" s="85" t="str">
        <f>IF(C3923&lt;&gt;"",VLOOKUP(C3923,LISTAS·PAPP!$H$3:$O$119,8,FALSE),"")</f>
        <v/>
      </c>
      <c r="M3923" s="95"/>
      <c r="N3923" s="92"/>
      <c r="O3923" s="92"/>
      <c r="P3923" s="84" t="str">
        <f>IF(N3923&lt;&gt;"",VLOOKUP(N3923,LISTAS·PAPP!$U$9:$Y$125,5,FALSE),"")</f>
        <v/>
      </c>
      <c r="Q3923" s="83" t="str">
        <f>IF(O3923&lt;&gt;"",VLOOKUP(O3923,LISTAS·PAPP!$U$9:$W$125,3,FALSE),"")</f>
        <v/>
      </c>
      <c r="R3923" s="92"/>
      <c r="S3923" s="173"/>
      <c r="T3923" s="173"/>
      <c r="U3923" s="92"/>
      <c r="V3923" s="92"/>
      <c r="W3923" s="94"/>
      <c r="X3923" s="83" t="str">
        <f>IF(ISERROR(VLOOKUP(W3923,LISTAS·PAPP!$AJ$3:$AK$903,2,0))," ",VLOOKUP(W3923,LISTAS·PAPP!$AJ$3:$AK$903,2,0))</f>
        <v xml:space="preserve"> </v>
      </c>
      <c r="Y3923" s="96"/>
      <c r="Z3923" s="97"/>
      <c r="AA3923" s="97"/>
      <c r="AB3923" s="97"/>
      <c r="AC3923" s="97"/>
      <c r="AD3923" s="97"/>
      <c r="AE3923" s="97"/>
      <c r="AF3923" s="97"/>
      <c r="AG3923" s="97"/>
      <c r="AH3923" s="97"/>
      <c r="AI3923" s="97"/>
      <c r="AJ3923" s="97"/>
      <c r="AK3923" s="97"/>
      <c r="AL3923" s="86" t="str">
        <f t="shared" si="184"/>
        <v/>
      </c>
      <c r="AM3923" s="87" t="str">
        <f t="shared" si="185"/>
        <v xml:space="preserve"> </v>
      </c>
      <c r="AN3923" s="1" t="str">
        <f t="shared" si="186"/>
        <v xml:space="preserve"> </v>
      </c>
    </row>
    <row r="3924" spans="1:40" s="88" customFormat="1" x14ac:dyDescent="0.25">
      <c r="A3924" s="92"/>
      <c r="B3924" s="92"/>
      <c r="C3924" s="92"/>
      <c r="D3924" s="92"/>
      <c r="E3924" s="92"/>
      <c r="F3924" s="93"/>
      <c r="G3924" s="94"/>
      <c r="H3924" s="83" t="str">
        <f>IF(M3924&lt;&gt;"",VLOOKUP(M3924,LISTAS·PAPP!$U$3:$Z$8,2,FALSE),"")</f>
        <v/>
      </c>
      <c r="I3924" s="85" t="str">
        <f>IF(M3924&lt;&gt;"",VLOOKUP(M3924,LISTAS·PAPP!$U$3:$Z$8,3,FALSE),"")</f>
        <v/>
      </c>
      <c r="J3924" s="83" t="str">
        <f>IF(M3924&lt;&gt;"",VLOOKUP(M3924,LISTAS·PAPP!$U$3:$Z$8,4,FALSE),"")</f>
        <v/>
      </c>
      <c r="K3924" s="83" t="str">
        <f>IF(C3924&lt;&gt;"",VLOOKUP(C3924,LISTAS·PAPP!$H$3:$O$119,4,FALSE),"")</f>
        <v/>
      </c>
      <c r="L3924" s="85" t="str">
        <f>IF(C3924&lt;&gt;"",VLOOKUP(C3924,LISTAS·PAPP!$H$3:$O$119,8,FALSE),"")</f>
        <v/>
      </c>
      <c r="M3924" s="95"/>
      <c r="N3924" s="92"/>
      <c r="O3924" s="92"/>
      <c r="P3924" s="84" t="str">
        <f>IF(N3924&lt;&gt;"",VLOOKUP(N3924,LISTAS·PAPP!$U$9:$Y$125,5,FALSE),"")</f>
        <v/>
      </c>
      <c r="Q3924" s="83" t="str">
        <f>IF(O3924&lt;&gt;"",VLOOKUP(O3924,LISTAS·PAPP!$U$9:$W$125,3,FALSE),"")</f>
        <v/>
      </c>
      <c r="R3924" s="92"/>
      <c r="S3924" s="173"/>
      <c r="T3924" s="173"/>
      <c r="U3924" s="92"/>
      <c r="V3924" s="92"/>
      <c r="W3924" s="94"/>
      <c r="X3924" s="83" t="str">
        <f>IF(ISERROR(VLOOKUP(W3924,LISTAS·PAPP!$AJ$3:$AK$903,2,0))," ",VLOOKUP(W3924,LISTAS·PAPP!$AJ$3:$AK$903,2,0))</f>
        <v xml:space="preserve"> </v>
      </c>
      <c r="Y3924" s="96"/>
      <c r="Z3924" s="97"/>
      <c r="AA3924" s="97"/>
      <c r="AB3924" s="97"/>
      <c r="AC3924" s="97"/>
      <c r="AD3924" s="97"/>
      <c r="AE3924" s="97"/>
      <c r="AF3924" s="97"/>
      <c r="AG3924" s="97"/>
      <c r="AH3924" s="97"/>
      <c r="AI3924" s="97"/>
      <c r="AJ3924" s="97"/>
      <c r="AK3924" s="97"/>
      <c r="AL3924" s="86" t="str">
        <f t="shared" si="184"/>
        <v/>
      </c>
      <c r="AM3924" s="87" t="str">
        <f t="shared" si="185"/>
        <v xml:space="preserve"> </v>
      </c>
      <c r="AN3924" s="1" t="str">
        <f t="shared" si="186"/>
        <v xml:space="preserve"> </v>
      </c>
    </row>
    <row r="3925" spans="1:40" s="88" customFormat="1" x14ac:dyDescent="0.25">
      <c r="A3925" s="92"/>
      <c r="B3925" s="92"/>
      <c r="C3925" s="92"/>
      <c r="D3925" s="92"/>
      <c r="E3925" s="92"/>
      <c r="F3925" s="93"/>
      <c r="G3925" s="94"/>
      <c r="H3925" s="83" t="str">
        <f>IF(M3925&lt;&gt;"",VLOOKUP(M3925,LISTAS·PAPP!$U$3:$Z$8,2,FALSE),"")</f>
        <v/>
      </c>
      <c r="I3925" s="85" t="str">
        <f>IF(M3925&lt;&gt;"",VLOOKUP(M3925,LISTAS·PAPP!$U$3:$Z$8,3,FALSE),"")</f>
        <v/>
      </c>
      <c r="J3925" s="83" t="str">
        <f>IF(M3925&lt;&gt;"",VLOOKUP(M3925,LISTAS·PAPP!$U$3:$Z$8,4,FALSE),"")</f>
        <v/>
      </c>
      <c r="K3925" s="83" t="str">
        <f>IF(C3925&lt;&gt;"",VLOOKUP(C3925,LISTAS·PAPP!$H$3:$O$119,4,FALSE),"")</f>
        <v/>
      </c>
      <c r="L3925" s="85" t="str">
        <f>IF(C3925&lt;&gt;"",VLOOKUP(C3925,LISTAS·PAPP!$H$3:$O$119,8,FALSE),"")</f>
        <v/>
      </c>
      <c r="M3925" s="95"/>
      <c r="N3925" s="92"/>
      <c r="O3925" s="92"/>
      <c r="P3925" s="84" t="str">
        <f>IF(N3925&lt;&gt;"",VLOOKUP(N3925,LISTAS·PAPP!$U$9:$Y$125,5,FALSE),"")</f>
        <v/>
      </c>
      <c r="Q3925" s="83" t="str">
        <f>IF(O3925&lt;&gt;"",VLOOKUP(O3925,LISTAS·PAPP!$U$9:$W$125,3,FALSE),"")</f>
        <v/>
      </c>
      <c r="R3925" s="92"/>
      <c r="S3925" s="173"/>
      <c r="T3925" s="173"/>
      <c r="U3925" s="92"/>
      <c r="V3925" s="92"/>
      <c r="W3925" s="94"/>
      <c r="X3925" s="83" t="str">
        <f>IF(ISERROR(VLOOKUP(W3925,LISTAS·PAPP!$AJ$3:$AK$903,2,0))," ",VLOOKUP(W3925,LISTAS·PAPP!$AJ$3:$AK$903,2,0))</f>
        <v xml:space="preserve"> </v>
      </c>
      <c r="Y3925" s="96"/>
      <c r="Z3925" s="97"/>
      <c r="AA3925" s="97"/>
      <c r="AB3925" s="97"/>
      <c r="AC3925" s="97"/>
      <c r="AD3925" s="97"/>
      <c r="AE3925" s="97"/>
      <c r="AF3925" s="97"/>
      <c r="AG3925" s="97"/>
      <c r="AH3925" s="97"/>
      <c r="AI3925" s="97"/>
      <c r="AJ3925" s="97"/>
      <c r="AK3925" s="97"/>
      <c r="AL3925" s="86" t="str">
        <f t="shared" si="184"/>
        <v/>
      </c>
      <c r="AM3925" s="87" t="str">
        <f t="shared" si="185"/>
        <v xml:space="preserve"> </v>
      </c>
      <c r="AN3925" s="1" t="str">
        <f t="shared" si="186"/>
        <v xml:space="preserve"> </v>
      </c>
    </row>
    <row r="3926" spans="1:40" s="88" customFormat="1" x14ac:dyDescent="0.25">
      <c r="A3926" s="92"/>
      <c r="B3926" s="92"/>
      <c r="C3926" s="92"/>
      <c r="D3926" s="92"/>
      <c r="E3926" s="92"/>
      <c r="F3926" s="93"/>
      <c r="G3926" s="94"/>
      <c r="H3926" s="83" t="str">
        <f>IF(M3926&lt;&gt;"",VLOOKUP(M3926,LISTAS·PAPP!$U$3:$Z$8,2,FALSE),"")</f>
        <v/>
      </c>
      <c r="I3926" s="85" t="str">
        <f>IF(M3926&lt;&gt;"",VLOOKUP(M3926,LISTAS·PAPP!$U$3:$Z$8,3,FALSE),"")</f>
        <v/>
      </c>
      <c r="J3926" s="83" t="str">
        <f>IF(M3926&lt;&gt;"",VLOOKUP(M3926,LISTAS·PAPP!$U$3:$Z$8,4,FALSE),"")</f>
        <v/>
      </c>
      <c r="K3926" s="83" t="str">
        <f>IF(C3926&lt;&gt;"",VLOOKUP(C3926,LISTAS·PAPP!$H$3:$O$119,4,FALSE),"")</f>
        <v/>
      </c>
      <c r="L3926" s="85" t="str">
        <f>IF(C3926&lt;&gt;"",VLOOKUP(C3926,LISTAS·PAPP!$H$3:$O$119,8,FALSE),"")</f>
        <v/>
      </c>
      <c r="M3926" s="95"/>
      <c r="N3926" s="92"/>
      <c r="O3926" s="92"/>
      <c r="P3926" s="84" t="str">
        <f>IF(N3926&lt;&gt;"",VLOOKUP(N3926,LISTAS·PAPP!$U$9:$Y$125,5,FALSE),"")</f>
        <v/>
      </c>
      <c r="Q3926" s="83" t="str">
        <f>IF(O3926&lt;&gt;"",VLOOKUP(O3926,LISTAS·PAPP!$U$9:$W$125,3,FALSE),"")</f>
        <v/>
      </c>
      <c r="R3926" s="92"/>
      <c r="S3926" s="173"/>
      <c r="T3926" s="173"/>
      <c r="U3926" s="92"/>
      <c r="V3926" s="92"/>
      <c r="W3926" s="94"/>
      <c r="X3926" s="83" t="str">
        <f>IF(ISERROR(VLOOKUP(W3926,LISTAS·PAPP!$AJ$3:$AK$903,2,0))," ",VLOOKUP(W3926,LISTAS·PAPP!$AJ$3:$AK$903,2,0))</f>
        <v xml:space="preserve"> </v>
      </c>
      <c r="Y3926" s="96"/>
      <c r="Z3926" s="97"/>
      <c r="AA3926" s="97"/>
      <c r="AB3926" s="97"/>
      <c r="AC3926" s="97"/>
      <c r="AD3926" s="97"/>
      <c r="AE3926" s="97"/>
      <c r="AF3926" s="97"/>
      <c r="AG3926" s="97"/>
      <c r="AH3926" s="97"/>
      <c r="AI3926" s="97"/>
      <c r="AJ3926" s="97"/>
      <c r="AK3926" s="97"/>
      <c r="AL3926" s="86" t="str">
        <f t="shared" si="184"/>
        <v/>
      </c>
      <c r="AM3926" s="87" t="str">
        <f t="shared" si="185"/>
        <v xml:space="preserve"> </v>
      </c>
      <c r="AN3926" s="1" t="str">
        <f t="shared" si="186"/>
        <v xml:space="preserve"> </v>
      </c>
    </row>
    <row r="3927" spans="1:40" s="88" customFormat="1" x14ac:dyDescent="0.25">
      <c r="A3927" s="92"/>
      <c r="B3927" s="92"/>
      <c r="C3927" s="92"/>
      <c r="D3927" s="92"/>
      <c r="E3927" s="92"/>
      <c r="F3927" s="93"/>
      <c r="G3927" s="94"/>
      <c r="H3927" s="83" t="str">
        <f>IF(M3927&lt;&gt;"",VLOOKUP(M3927,LISTAS·PAPP!$U$3:$Z$8,2,FALSE),"")</f>
        <v/>
      </c>
      <c r="I3927" s="85" t="str">
        <f>IF(M3927&lt;&gt;"",VLOOKUP(M3927,LISTAS·PAPP!$U$3:$Z$8,3,FALSE),"")</f>
        <v/>
      </c>
      <c r="J3927" s="83" t="str">
        <f>IF(M3927&lt;&gt;"",VLOOKUP(M3927,LISTAS·PAPP!$U$3:$Z$8,4,FALSE),"")</f>
        <v/>
      </c>
      <c r="K3927" s="83" t="str">
        <f>IF(C3927&lt;&gt;"",VLOOKUP(C3927,LISTAS·PAPP!$H$3:$O$119,4,FALSE),"")</f>
        <v/>
      </c>
      <c r="L3927" s="85" t="str">
        <f>IF(C3927&lt;&gt;"",VLOOKUP(C3927,LISTAS·PAPP!$H$3:$O$119,8,FALSE),"")</f>
        <v/>
      </c>
      <c r="M3927" s="95"/>
      <c r="N3927" s="92"/>
      <c r="O3927" s="92"/>
      <c r="P3927" s="84" t="str">
        <f>IF(N3927&lt;&gt;"",VLOOKUP(N3927,LISTAS·PAPP!$U$9:$Y$125,5,FALSE),"")</f>
        <v/>
      </c>
      <c r="Q3927" s="83" t="str">
        <f>IF(O3927&lt;&gt;"",VLOOKUP(O3927,LISTAS·PAPP!$U$9:$W$125,3,FALSE),"")</f>
        <v/>
      </c>
      <c r="R3927" s="92"/>
      <c r="S3927" s="173"/>
      <c r="T3927" s="173"/>
      <c r="U3927" s="92"/>
      <c r="V3927" s="92"/>
      <c r="W3927" s="94"/>
      <c r="X3927" s="83" t="str">
        <f>IF(ISERROR(VLOOKUP(W3927,LISTAS·PAPP!$AJ$3:$AK$903,2,0))," ",VLOOKUP(W3927,LISTAS·PAPP!$AJ$3:$AK$903,2,0))</f>
        <v xml:space="preserve"> </v>
      </c>
      <c r="Y3927" s="96"/>
      <c r="Z3927" s="97"/>
      <c r="AA3927" s="97"/>
      <c r="AB3927" s="97"/>
      <c r="AC3927" s="97"/>
      <c r="AD3927" s="97"/>
      <c r="AE3927" s="97"/>
      <c r="AF3927" s="97"/>
      <c r="AG3927" s="97"/>
      <c r="AH3927" s="97"/>
      <c r="AI3927" s="97"/>
      <c r="AJ3927" s="97"/>
      <c r="AK3927" s="97"/>
      <c r="AL3927" s="86" t="str">
        <f t="shared" si="184"/>
        <v/>
      </c>
      <c r="AM3927" s="87" t="str">
        <f t="shared" si="185"/>
        <v xml:space="preserve"> </v>
      </c>
      <c r="AN3927" s="1" t="str">
        <f t="shared" si="186"/>
        <v xml:space="preserve"> </v>
      </c>
    </row>
    <row r="3928" spans="1:40" s="88" customFormat="1" x14ac:dyDescent="0.25">
      <c r="A3928" s="92"/>
      <c r="B3928" s="92"/>
      <c r="C3928" s="92"/>
      <c r="D3928" s="92"/>
      <c r="E3928" s="92"/>
      <c r="F3928" s="93"/>
      <c r="G3928" s="94"/>
      <c r="H3928" s="83" t="str">
        <f>IF(M3928&lt;&gt;"",VLOOKUP(M3928,LISTAS·PAPP!$U$3:$Z$8,2,FALSE),"")</f>
        <v/>
      </c>
      <c r="I3928" s="85" t="str">
        <f>IF(M3928&lt;&gt;"",VLOOKUP(M3928,LISTAS·PAPP!$U$3:$Z$8,3,FALSE),"")</f>
        <v/>
      </c>
      <c r="J3928" s="83" t="str">
        <f>IF(M3928&lt;&gt;"",VLOOKUP(M3928,LISTAS·PAPP!$U$3:$Z$8,4,FALSE),"")</f>
        <v/>
      </c>
      <c r="K3928" s="83" t="str">
        <f>IF(C3928&lt;&gt;"",VLOOKUP(C3928,LISTAS·PAPP!$H$3:$O$119,4,FALSE),"")</f>
        <v/>
      </c>
      <c r="L3928" s="85" t="str">
        <f>IF(C3928&lt;&gt;"",VLOOKUP(C3928,LISTAS·PAPP!$H$3:$O$119,8,FALSE),"")</f>
        <v/>
      </c>
      <c r="M3928" s="95"/>
      <c r="N3928" s="92"/>
      <c r="O3928" s="92"/>
      <c r="P3928" s="84" t="str">
        <f>IF(N3928&lt;&gt;"",VLOOKUP(N3928,LISTAS·PAPP!$U$9:$Y$125,5,FALSE),"")</f>
        <v/>
      </c>
      <c r="Q3928" s="83" t="str">
        <f>IF(O3928&lt;&gt;"",VLOOKUP(O3928,LISTAS·PAPP!$U$9:$W$125,3,FALSE),"")</f>
        <v/>
      </c>
      <c r="R3928" s="92"/>
      <c r="S3928" s="173"/>
      <c r="T3928" s="173"/>
      <c r="U3928" s="92"/>
      <c r="V3928" s="92"/>
      <c r="W3928" s="94"/>
      <c r="X3928" s="83" t="str">
        <f>IF(ISERROR(VLOOKUP(W3928,LISTAS·PAPP!$AJ$3:$AK$903,2,0))," ",VLOOKUP(W3928,LISTAS·PAPP!$AJ$3:$AK$903,2,0))</f>
        <v xml:space="preserve"> </v>
      </c>
      <c r="Y3928" s="96"/>
      <c r="Z3928" s="97"/>
      <c r="AA3928" s="97"/>
      <c r="AB3928" s="97"/>
      <c r="AC3928" s="97"/>
      <c r="AD3928" s="97"/>
      <c r="AE3928" s="97"/>
      <c r="AF3928" s="97"/>
      <c r="AG3928" s="97"/>
      <c r="AH3928" s="97"/>
      <c r="AI3928" s="97"/>
      <c r="AJ3928" s="97"/>
      <c r="AK3928" s="97"/>
      <c r="AL3928" s="86" t="str">
        <f t="shared" si="184"/>
        <v/>
      </c>
      <c r="AM3928" s="87" t="str">
        <f t="shared" si="185"/>
        <v xml:space="preserve"> </v>
      </c>
      <c r="AN3928" s="1" t="str">
        <f t="shared" si="186"/>
        <v xml:space="preserve"> </v>
      </c>
    </row>
    <row r="3929" spans="1:40" s="88" customFormat="1" x14ac:dyDescent="0.25">
      <c r="A3929" s="92"/>
      <c r="B3929" s="92"/>
      <c r="C3929" s="92"/>
      <c r="D3929" s="92"/>
      <c r="E3929" s="92"/>
      <c r="F3929" s="93"/>
      <c r="G3929" s="94"/>
      <c r="H3929" s="83" t="str">
        <f>IF(M3929&lt;&gt;"",VLOOKUP(M3929,LISTAS·PAPP!$U$3:$Z$8,2,FALSE),"")</f>
        <v/>
      </c>
      <c r="I3929" s="85" t="str">
        <f>IF(M3929&lt;&gt;"",VLOOKUP(M3929,LISTAS·PAPP!$U$3:$Z$8,3,FALSE),"")</f>
        <v/>
      </c>
      <c r="J3929" s="83" t="str">
        <f>IF(M3929&lt;&gt;"",VLOOKUP(M3929,LISTAS·PAPP!$U$3:$Z$8,4,FALSE),"")</f>
        <v/>
      </c>
      <c r="K3929" s="83" t="str">
        <f>IF(C3929&lt;&gt;"",VLOOKUP(C3929,LISTAS·PAPP!$H$3:$O$119,4,FALSE),"")</f>
        <v/>
      </c>
      <c r="L3929" s="85" t="str">
        <f>IF(C3929&lt;&gt;"",VLOOKUP(C3929,LISTAS·PAPP!$H$3:$O$119,8,FALSE),"")</f>
        <v/>
      </c>
      <c r="M3929" s="95"/>
      <c r="N3929" s="92"/>
      <c r="O3929" s="92"/>
      <c r="P3929" s="84" t="str">
        <f>IF(N3929&lt;&gt;"",VLOOKUP(N3929,LISTAS·PAPP!$U$9:$Y$125,5,FALSE),"")</f>
        <v/>
      </c>
      <c r="Q3929" s="83" t="str">
        <f>IF(O3929&lt;&gt;"",VLOOKUP(O3929,LISTAS·PAPP!$U$9:$W$125,3,FALSE),"")</f>
        <v/>
      </c>
      <c r="R3929" s="92"/>
      <c r="S3929" s="173"/>
      <c r="T3929" s="173"/>
      <c r="U3929" s="92"/>
      <c r="V3929" s="92"/>
      <c r="W3929" s="94"/>
      <c r="X3929" s="83" t="str">
        <f>IF(ISERROR(VLOOKUP(W3929,LISTAS·PAPP!$AJ$3:$AK$903,2,0))," ",VLOOKUP(W3929,LISTAS·PAPP!$AJ$3:$AK$903,2,0))</f>
        <v xml:space="preserve"> </v>
      </c>
      <c r="Y3929" s="96"/>
      <c r="Z3929" s="97"/>
      <c r="AA3929" s="97"/>
      <c r="AB3929" s="97"/>
      <c r="AC3929" s="97"/>
      <c r="AD3929" s="97"/>
      <c r="AE3929" s="97"/>
      <c r="AF3929" s="97"/>
      <c r="AG3929" s="97"/>
      <c r="AH3929" s="97"/>
      <c r="AI3929" s="97"/>
      <c r="AJ3929" s="97"/>
      <c r="AK3929" s="97"/>
      <c r="AL3929" s="86" t="str">
        <f t="shared" si="184"/>
        <v/>
      </c>
      <c r="AM3929" s="87" t="str">
        <f t="shared" si="185"/>
        <v xml:space="preserve"> </v>
      </c>
      <c r="AN3929" s="1" t="str">
        <f t="shared" si="186"/>
        <v xml:space="preserve"> </v>
      </c>
    </row>
    <row r="3930" spans="1:40" s="88" customFormat="1" x14ac:dyDescent="0.25">
      <c r="A3930" s="92"/>
      <c r="B3930" s="92"/>
      <c r="C3930" s="92"/>
      <c r="D3930" s="92"/>
      <c r="E3930" s="92"/>
      <c r="F3930" s="93"/>
      <c r="G3930" s="94"/>
      <c r="H3930" s="83" t="str">
        <f>IF(M3930&lt;&gt;"",VLOOKUP(M3930,LISTAS·PAPP!$U$3:$Z$8,2,FALSE),"")</f>
        <v/>
      </c>
      <c r="I3930" s="85" t="str">
        <f>IF(M3930&lt;&gt;"",VLOOKUP(M3930,LISTAS·PAPP!$U$3:$Z$8,3,FALSE),"")</f>
        <v/>
      </c>
      <c r="J3930" s="83" t="str">
        <f>IF(M3930&lt;&gt;"",VLOOKUP(M3930,LISTAS·PAPP!$U$3:$Z$8,4,FALSE),"")</f>
        <v/>
      </c>
      <c r="K3930" s="83" t="str">
        <f>IF(C3930&lt;&gt;"",VLOOKUP(C3930,LISTAS·PAPP!$H$3:$O$119,4,FALSE),"")</f>
        <v/>
      </c>
      <c r="L3930" s="85" t="str">
        <f>IF(C3930&lt;&gt;"",VLOOKUP(C3930,LISTAS·PAPP!$H$3:$O$119,8,FALSE),"")</f>
        <v/>
      </c>
      <c r="M3930" s="95"/>
      <c r="N3930" s="92"/>
      <c r="O3930" s="92"/>
      <c r="P3930" s="84" t="str">
        <f>IF(N3930&lt;&gt;"",VLOOKUP(N3930,LISTAS·PAPP!$U$9:$Y$125,5,FALSE),"")</f>
        <v/>
      </c>
      <c r="Q3930" s="83" t="str">
        <f>IF(O3930&lt;&gt;"",VLOOKUP(O3930,LISTAS·PAPP!$U$9:$W$125,3,FALSE),"")</f>
        <v/>
      </c>
      <c r="R3930" s="92"/>
      <c r="S3930" s="173"/>
      <c r="T3930" s="173"/>
      <c r="U3930" s="92"/>
      <c r="V3930" s="92"/>
      <c r="W3930" s="94"/>
      <c r="X3930" s="83" t="str">
        <f>IF(ISERROR(VLOOKUP(W3930,LISTAS·PAPP!$AJ$3:$AK$903,2,0))," ",VLOOKUP(W3930,LISTAS·PAPP!$AJ$3:$AK$903,2,0))</f>
        <v xml:space="preserve"> </v>
      </c>
      <c r="Y3930" s="96"/>
      <c r="Z3930" s="97"/>
      <c r="AA3930" s="97"/>
      <c r="AB3930" s="97"/>
      <c r="AC3930" s="97"/>
      <c r="AD3930" s="97"/>
      <c r="AE3930" s="97"/>
      <c r="AF3930" s="97"/>
      <c r="AG3930" s="97"/>
      <c r="AH3930" s="97"/>
      <c r="AI3930" s="97"/>
      <c r="AJ3930" s="97"/>
      <c r="AK3930" s="97"/>
      <c r="AL3930" s="86" t="str">
        <f t="shared" si="184"/>
        <v/>
      </c>
      <c r="AM3930" s="87" t="str">
        <f t="shared" si="185"/>
        <v xml:space="preserve"> </v>
      </c>
      <c r="AN3930" s="1" t="str">
        <f t="shared" si="186"/>
        <v xml:space="preserve"> </v>
      </c>
    </row>
    <row r="3931" spans="1:40" s="88" customFormat="1" x14ac:dyDescent="0.25">
      <c r="A3931" s="92"/>
      <c r="B3931" s="92"/>
      <c r="C3931" s="92"/>
      <c r="D3931" s="92"/>
      <c r="E3931" s="92"/>
      <c r="F3931" s="93"/>
      <c r="G3931" s="94"/>
      <c r="H3931" s="83" t="str">
        <f>IF(M3931&lt;&gt;"",VLOOKUP(M3931,LISTAS·PAPP!$U$3:$Z$8,2,FALSE),"")</f>
        <v/>
      </c>
      <c r="I3931" s="85" t="str">
        <f>IF(M3931&lt;&gt;"",VLOOKUP(M3931,LISTAS·PAPP!$U$3:$Z$8,3,FALSE),"")</f>
        <v/>
      </c>
      <c r="J3931" s="83" t="str">
        <f>IF(M3931&lt;&gt;"",VLOOKUP(M3931,LISTAS·PAPP!$U$3:$Z$8,4,FALSE),"")</f>
        <v/>
      </c>
      <c r="K3931" s="83" t="str">
        <f>IF(C3931&lt;&gt;"",VLOOKUP(C3931,LISTAS·PAPP!$H$3:$O$119,4,FALSE),"")</f>
        <v/>
      </c>
      <c r="L3931" s="85" t="str">
        <f>IF(C3931&lt;&gt;"",VLOOKUP(C3931,LISTAS·PAPP!$H$3:$O$119,8,FALSE),"")</f>
        <v/>
      </c>
      <c r="M3931" s="95"/>
      <c r="N3931" s="92"/>
      <c r="O3931" s="92"/>
      <c r="P3931" s="84" t="str">
        <f>IF(N3931&lt;&gt;"",VLOOKUP(N3931,LISTAS·PAPP!$U$9:$Y$125,5,FALSE),"")</f>
        <v/>
      </c>
      <c r="Q3931" s="83" t="str">
        <f>IF(O3931&lt;&gt;"",VLOOKUP(O3931,LISTAS·PAPP!$U$9:$W$125,3,FALSE),"")</f>
        <v/>
      </c>
      <c r="R3931" s="92"/>
      <c r="S3931" s="173"/>
      <c r="T3931" s="173"/>
      <c r="U3931" s="92"/>
      <c r="V3931" s="92"/>
      <c r="W3931" s="94"/>
      <c r="X3931" s="83" t="str">
        <f>IF(ISERROR(VLOOKUP(W3931,LISTAS·PAPP!$AJ$3:$AK$903,2,0))," ",VLOOKUP(W3931,LISTAS·PAPP!$AJ$3:$AK$903,2,0))</f>
        <v xml:space="preserve"> </v>
      </c>
      <c r="Y3931" s="96"/>
      <c r="Z3931" s="97"/>
      <c r="AA3931" s="97"/>
      <c r="AB3931" s="97"/>
      <c r="AC3931" s="97"/>
      <c r="AD3931" s="97"/>
      <c r="AE3931" s="97"/>
      <c r="AF3931" s="97"/>
      <c r="AG3931" s="97"/>
      <c r="AH3931" s="97"/>
      <c r="AI3931" s="97"/>
      <c r="AJ3931" s="97"/>
      <c r="AK3931" s="97"/>
      <c r="AL3931" s="86" t="str">
        <f t="shared" si="184"/>
        <v/>
      </c>
      <c r="AM3931" s="87" t="str">
        <f t="shared" si="185"/>
        <v xml:space="preserve"> </v>
      </c>
      <c r="AN3931" s="1" t="str">
        <f t="shared" si="186"/>
        <v xml:space="preserve"> </v>
      </c>
    </row>
    <row r="3932" spans="1:40" s="88" customFormat="1" x14ac:dyDescent="0.25">
      <c r="A3932" s="92"/>
      <c r="B3932" s="92"/>
      <c r="C3932" s="92"/>
      <c r="D3932" s="92"/>
      <c r="E3932" s="92"/>
      <c r="F3932" s="93"/>
      <c r="G3932" s="94"/>
      <c r="H3932" s="83" t="str">
        <f>IF(M3932&lt;&gt;"",VLOOKUP(M3932,LISTAS·PAPP!$U$3:$Z$8,2,FALSE),"")</f>
        <v/>
      </c>
      <c r="I3932" s="85" t="str">
        <f>IF(M3932&lt;&gt;"",VLOOKUP(M3932,LISTAS·PAPP!$U$3:$Z$8,3,FALSE),"")</f>
        <v/>
      </c>
      <c r="J3932" s="83" t="str">
        <f>IF(M3932&lt;&gt;"",VLOOKUP(M3932,LISTAS·PAPP!$U$3:$Z$8,4,FALSE),"")</f>
        <v/>
      </c>
      <c r="K3932" s="83" t="str">
        <f>IF(C3932&lt;&gt;"",VLOOKUP(C3932,LISTAS·PAPP!$H$3:$O$119,4,FALSE),"")</f>
        <v/>
      </c>
      <c r="L3932" s="85" t="str">
        <f>IF(C3932&lt;&gt;"",VLOOKUP(C3932,LISTAS·PAPP!$H$3:$O$119,8,FALSE),"")</f>
        <v/>
      </c>
      <c r="M3932" s="95"/>
      <c r="N3932" s="92"/>
      <c r="O3932" s="92"/>
      <c r="P3932" s="84" t="str">
        <f>IF(N3932&lt;&gt;"",VLOOKUP(N3932,LISTAS·PAPP!$U$9:$Y$125,5,FALSE),"")</f>
        <v/>
      </c>
      <c r="Q3932" s="83" t="str">
        <f>IF(O3932&lt;&gt;"",VLOOKUP(O3932,LISTAS·PAPP!$U$9:$W$125,3,FALSE),"")</f>
        <v/>
      </c>
      <c r="R3932" s="92"/>
      <c r="S3932" s="173"/>
      <c r="T3932" s="173"/>
      <c r="U3932" s="92"/>
      <c r="V3932" s="92"/>
      <c r="W3932" s="94"/>
      <c r="X3932" s="83" t="str">
        <f>IF(ISERROR(VLOOKUP(W3932,LISTAS·PAPP!$AJ$3:$AK$903,2,0))," ",VLOOKUP(W3932,LISTAS·PAPP!$AJ$3:$AK$903,2,0))</f>
        <v xml:space="preserve"> </v>
      </c>
      <c r="Y3932" s="96"/>
      <c r="Z3932" s="97"/>
      <c r="AA3932" s="97"/>
      <c r="AB3932" s="97"/>
      <c r="AC3932" s="97"/>
      <c r="AD3932" s="97"/>
      <c r="AE3932" s="97"/>
      <c r="AF3932" s="97"/>
      <c r="AG3932" s="97"/>
      <c r="AH3932" s="97"/>
      <c r="AI3932" s="97"/>
      <c r="AJ3932" s="97"/>
      <c r="AK3932" s="97"/>
      <c r="AL3932" s="86" t="str">
        <f t="shared" si="184"/>
        <v/>
      </c>
      <c r="AM3932" s="87" t="str">
        <f t="shared" si="185"/>
        <v xml:space="preserve"> </v>
      </c>
      <c r="AN3932" s="1" t="str">
        <f t="shared" si="186"/>
        <v xml:space="preserve"> </v>
      </c>
    </row>
    <row r="3933" spans="1:40" s="88" customFormat="1" x14ac:dyDescent="0.25">
      <c r="A3933" s="92"/>
      <c r="B3933" s="92"/>
      <c r="C3933" s="92"/>
      <c r="D3933" s="92"/>
      <c r="E3933" s="92"/>
      <c r="F3933" s="93"/>
      <c r="G3933" s="94"/>
      <c r="H3933" s="83" t="str">
        <f>IF(M3933&lt;&gt;"",VLOOKUP(M3933,LISTAS·PAPP!$U$3:$Z$8,2,FALSE),"")</f>
        <v/>
      </c>
      <c r="I3933" s="85" t="str">
        <f>IF(M3933&lt;&gt;"",VLOOKUP(M3933,LISTAS·PAPP!$U$3:$Z$8,3,FALSE),"")</f>
        <v/>
      </c>
      <c r="J3933" s="83" t="str">
        <f>IF(M3933&lt;&gt;"",VLOOKUP(M3933,LISTAS·PAPP!$U$3:$Z$8,4,FALSE),"")</f>
        <v/>
      </c>
      <c r="K3933" s="83" t="str">
        <f>IF(C3933&lt;&gt;"",VLOOKUP(C3933,LISTAS·PAPP!$H$3:$O$119,4,FALSE),"")</f>
        <v/>
      </c>
      <c r="L3933" s="85" t="str">
        <f>IF(C3933&lt;&gt;"",VLOOKUP(C3933,LISTAS·PAPP!$H$3:$O$119,8,FALSE),"")</f>
        <v/>
      </c>
      <c r="M3933" s="95"/>
      <c r="N3933" s="92"/>
      <c r="O3933" s="92"/>
      <c r="P3933" s="84" t="str">
        <f>IF(N3933&lt;&gt;"",VLOOKUP(N3933,LISTAS·PAPP!$U$9:$Y$125,5,FALSE),"")</f>
        <v/>
      </c>
      <c r="Q3933" s="83" t="str">
        <f>IF(O3933&lt;&gt;"",VLOOKUP(O3933,LISTAS·PAPP!$U$9:$W$125,3,FALSE),"")</f>
        <v/>
      </c>
      <c r="R3933" s="92"/>
      <c r="S3933" s="173"/>
      <c r="T3933" s="173"/>
      <c r="U3933" s="92"/>
      <c r="V3933" s="92"/>
      <c r="W3933" s="94"/>
      <c r="X3933" s="83" t="str">
        <f>IF(ISERROR(VLOOKUP(W3933,LISTAS·PAPP!$AJ$3:$AK$903,2,0))," ",VLOOKUP(W3933,LISTAS·PAPP!$AJ$3:$AK$903,2,0))</f>
        <v xml:space="preserve"> </v>
      </c>
      <c r="Y3933" s="96"/>
      <c r="Z3933" s="97"/>
      <c r="AA3933" s="97"/>
      <c r="AB3933" s="97"/>
      <c r="AC3933" s="97"/>
      <c r="AD3933" s="97"/>
      <c r="AE3933" s="97"/>
      <c r="AF3933" s="97"/>
      <c r="AG3933" s="97"/>
      <c r="AH3933" s="97"/>
      <c r="AI3933" s="97"/>
      <c r="AJ3933" s="97"/>
      <c r="AK3933" s="97"/>
      <c r="AL3933" s="86" t="str">
        <f t="shared" si="184"/>
        <v/>
      </c>
      <c r="AM3933" s="87" t="str">
        <f t="shared" si="185"/>
        <v xml:space="preserve"> </v>
      </c>
      <c r="AN3933" s="1" t="str">
        <f t="shared" si="186"/>
        <v xml:space="preserve"> </v>
      </c>
    </row>
    <row r="3934" spans="1:40" s="88" customFormat="1" x14ac:dyDescent="0.25">
      <c r="A3934" s="92"/>
      <c r="B3934" s="92"/>
      <c r="C3934" s="92"/>
      <c r="D3934" s="92"/>
      <c r="E3934" s="92"/>
      <c r="F3934" s="93"/>
      <c r="G3934" s="94"/>
      <c r="H3934" s="83" t="str">
        <f>IF(M3934&lt;&gt;"",VLOOKUP(M3934,LISTAS·PAPP!$U$3:$Z$8,2,FALSE),"")</f>
        <v/>
      </c>
      <c r="I3934" s="85" t="str">
        <f>IF(M3934&lt;&gt;"",VLOOKUP(M3934,LISTAS·PAPP!$U$3:$Z$8,3,FALSE),"")</f>
        <v/>
      </c>
      <c r="J3934" s="83" t="str">
        <f>IF(M3934&lt;&gt;"",VLOOKUP(M3934,LISTAS·PAPP!$U$3:$Z$8,4,FALSE),"")</f>
        <v/>
      </c>
      <c r="K3934" s="83" t="str">
        <f>IF(C3934&lt;&gt;"",VLOOKUP(C3934,LISTAS·PAPP!$H$3:$O$119,4,FALSE),"")</f>
        <v/>
      </c>
      <c r="L3934" s="85" t="str">
        <f>IF(C3934&lt;&gt;"",VLOOKUP(C3934,LISTAS·PAPP!$H$3:$O$119,8,FALSE),"")</f>
        <v/>
      </c>
      <c r="M3934" s="95"/>
      <c r="N3934" s="92"/>
      <c r="O3934" s="92"/>
      <c r="P3934" s="84" t="str">
        <f>IF(N3934&lt;&gt;"",VLOOKUP(N3934,LISTAS·PAPP!$U$9:$Y$125,5,FALSE),"")</f>
        <v/>
      </c>
      <c r="Q3934" s="83" t="str">
        <f>IF(O3934&lt;&gt;"",VLOOKUP(O3934,LISTAS·PAPP!$U$9:$W$125,3,FALSE),"")</f>
        <v/>
      </c>
      <c r="R3934" s="92"/>
      <c r="S3934" s="173"/>
      <c r="T3934" s="173"/>
      <c r="U3934" s="92"/>
      <c r="V3934" s="92"/>
      <c r="W3934" s="94"/>
      <c r="X3934" s="83" t="str">
        <f>IF(ISERROR(VLOOKUP(W3934,LISTAS·PAPP!$AJ$3:$AK$903,2,0))," ",VLOOKUP(W3934,LISTAS·PAPP!$AJ$3:$AK$903,2,0))</f>
        <v xml:space="preserve"> </v>
      </c>
      <c r="Y3934" s="96"/>
      <c r="Z3934" s="97"/>
      <c r="AA3934" s="97"/>
      <c r="AB3934" s="97"/>
      <c r="AC3934" s="97"/>
      <c r="AD3934" s="97"/>
      <c r="AE3934" s="97"/>
      <c r="AF3934" s="97"/>
      <c r="AG3934" s="97"/>
      <c r="AH3934" s="97"/>
      <c r="AI3934" s="97"/>
      <c r="AJ3934" s="97"/>
      <c r="AK3934" s="97"/>
      <c r="AL3934" s="86" t="str">
        <f t="shared" si="184"/>
        <v/>
      </c>
      <c r="AM3934" s="87" t="str">
        <f t="shared" si="185"/>
        <v xml:space="preserve"> </v>
      </c>
      <c r="AN3934" s="1" t="str">
        <f t="shared" si="186"/>
        <v xml:space="preserve"> </v>
      </c>
    </row>
    <row r="3935" spans="1:40" s="88" customFormat="1" x14ac:dyDescent="0.25">
      <c r="A3935" s="92"/>
      <c r="B3935" s="92"/>
      <c r="C3935" s="92"/>
      <c r="D3935" s="92"/>
      <c r="E3935" s="92"/>
      <c r="F3935" s="93"/>
      <c r="G3935" s="94"/>
      <c r="H3935" s="83" t="str">
        <f>IF(M3935&lt;&gt;"",VLOOKUP(M3935,LISTAS·PAPP!$U$3:$Z$8,2,FALSE),"")</f>
        <v/>
      </c>
      <c r="I3935" s="85" t="str">
        <f>IF(M3935&lt;&gt;"",VLOOKUP(M3935,LISTAS·PAPP!$U$3:$Z$8,3,FALSE),"")</f>
        <v/>
      </c>
      <c r="J3935" s="83" t="str">
        <f>IF(M3935&lt;&gt;"",VLOOKUP(M3935,LISTAS·PAPP!$U$3:$Z$8,4,FALSE),"")</f>
        <v/>
      </c>
      <c r="K3935" s="83" t="str">
        <f>IF(C3935&lt;&gt;"",VLOOKUP(C3935,LISTAS·PAPP!$H$3:$O$119,4,FALSE),"")</f>
        <v/>
      </c>
      <c r="L3935" s="85" t="str">
        <f>IF(C3935&lt;&gt;"",VLOOKUP(C3935,LISTAS·PAPP!$H$3:$O$119,8,FALSE),"")</f>
        <v/>
      </c>
      <c r="M3935" s="95"/>
      <c r="N3935" s="92"/>
      <c r="O3935" s="92"/>
      <c r="P3935" s="84" t="str">
        <f>IF(N3935&lt;&gt;"",VLOOKUP(N3935,LISTAS·PAPP!$U$9:$Y$125,5,FALSE),"")</f>
        <v/>
      </c>
      <c r="Q3935" s="83" t="str">
        <f>IF(O3935&lt;&gt;"",VLOOKUP(O3935,LISTAS·PAPP!$U$9:$W$125,3,FALSE),"")</f>
        <v/>
      </c>
      <c r="R3935" s="92"/>
      <c r="S3935" s="173"/>
      <c r="T3935" s="173"/>
      <c r="U3935" s="92"/>
      <c r="V3935" s="92"/>
      <c r="W3935" s="94"/>
      <c r="X3935" s="83" t="str">
        <f>IF(ISERROR(VLOOKUP(W3935,LISTAS·PAPP!$AJ$3:$AK$903,2,0))," ",VLOOKUP(W3935,LISTAS·PAPP!$AJ$3:$AK$903,2,0))</f>
        <v xml:space="preserve"> </v>
      </c>
      <c r="Y3935" s="96"/>
      <c r="Z3935" s="97"/>
      <c r="AA3935" s="97"/>
      <c r="AB3935" s="97"/>
      <c r="AC3935" s="97"/>
      <c r="AD3935" s="97"/>
      <c r="AE3935" s="97"/>
      <c r="AF3935" s="97"/>
      <c r="AG3935" s="97"/>
      <c r="AH3935" s="97"/>
      <c r="AI3935" s="97"/>
      <c r="AJ3935" s="97"/>
      <c r="AK3935" s="97"/>
      <c r="AL3935" s="86" t="str">
        <f t="shared" si="184"/>
        <v/>
      </c>
      <c r="AM3935" s="87" t="str">
        <f t="shared" si="185"/>
        <v xml:space="preserve"> </v>
      </c>
      <c r="AN3935" s="1" t="str">
        <f t="shared" si="186"/>
        <v xml:space="preserve"> </v>
      </c>
    </row>
    <row r="3936" spans="1:40" s="88" customFormat="1" x14ac:dyDescent="0.25">
      <c r="A3936" s="92"/>
      <c r="B3936" s="92"/>
      <c r="C3936" s="92"/>
      <c r="D3936" s="92"/>
      <c r="E3936" s="92"/>
      <c r="F3936" s="93"/>
      <c r="G3936" s="94"/>
      <c r="H3936" s="83" t="str">
        <f>IF(M3936&lt;&gt;"",VLOOKUP(M3936,LISTAS·PAPP!$U$3:$Z$8,2,FALSE),"")</f>
        <v/>
      </c>
      <c r="I3936" s="85" t="str">
        <f>IF(M3936&lt;&gt;"",VLOOKUP(M3936,LISTAS·PAPP!$U$3:$Z$8,3,FALSE),"")</f>
        <v/>
      </c>
      <c r="J3936" s="83" t="str">
        <f>IF(M3936&lt;&gt;"",VLOOKUP(M3936,LISTAS·PAPP!$U$3:$Z$8,4,FALSE),"")</f>
        <v/>
      </c>
      <c r="K3936" s="83" t="str">
        <f>IF(C3936&lt;&gt;"",VLOOKUP(C3936,LISTAS·PAPP!$H$3:$O$119,4,FALSE),"")</f>
        <v/>
      </c>
      <c r="L3936" s="85" t="str">
        <f>IF(C3936&lt;&gt;"",VLOOKUP(C3936,LISTAS·PAPP!$H$3:$O$119,8,FALSE),"")</f>
        <v/>
      </c>
      <c r="M3936" s="95"/>
      <c r="N3936" s="92"/>
      <c r="O3936" s="92"/>
      <c r="P3936" s="84" t="str">
        <f>IF(N3936&lt;&gt;"",VLOOKUP(N3936,LISTAS·PAPP!$U$9:$Y$125,5,FALSE),"")</f>
        <v/>
      </c>
      <c r="Q3936" s="83" t="str">
        <f>IF(O3936&lt;&gt;"",VLOOKUP(O3936,LISTAS·PAPP!$U$9:$W$125,3,FALSE),"")</f>
        <v/>
      </c>
      <c r="R3936" s="92"/>
      <c r="S3936" s="173"/>
      <c r="T3936" s="173"/>
      <c r="U3936" s="92"/>
      <c r="V3936" s="92"/>
      <c r="W3936" s="94"/>
      <c r="X3936" s="83" t="str">
        <f>IF(ISERROR(VLOOKUP(W3936,LISTAS·PAPP!$AJ$3:$AK$903,2,0))," ",VLOOKUP(W3936,LISTAS·PAPP!$AJ$3:$AK$903,2,0))</f>
        <v xml:space="preserve"> </v>
      </c>
      <c r="Y3936" s="96"/>
      <c r="Z3936" s="97"/>
      <c r="AA3936" s="97"/>
      <c r="AB3936" s="97"/>
      <c r="AC3936" s="97"/>
      <c r="AD3936" s="97"/>
      <c r="AE3936" s="97"/>
      <c r="AF3936" s="97"/>
      <c r="AG3936" s="97"/>
      <c r="AH3936" s="97"/>
      <c r="AI3936" s="97"/>
      <c r="AJ3936" s="97"/>
      <c r="AK3936" s="97"/>
      <c r="AL3936" s="86" t="str">
        <f t="shared" si="184"/>
        <v/>
      </c>
      <c r="AM3936" s="87" t="str">
        <f t="shared" si="185"/>
        <v xml:space="preserve"> </v>
      </c>
      <c r="AN3936" s="1" t="str">
        <f t="shared" si="186"/>
        <v xml:space="preserve"> </v>
      </c>
    </row>
    <row r="3937" spans="1:40" s="88" customFormat="1" x14ac:dyDescent="0.25">
      <c r="A3937" s="92"/>
      <c r="B3937" s="92"/>
      <c r="C3937" s="92"/>
      <c r="D3937" s="92"/>
      <c r="E3937" s="92"/>
      <c r="F3937" s="93"/>
      <c r="G3937" s="94"/>
      <c r="H3937" s="83" t="str">
        <f>IF(M3937&lt;&gt;"",VLOOKUP(M3937,LISTAS·PAPP!$U$3:$Z$8,2,FALSE),"")</f>
        <v/>
      </c>
      <c r="I3937" s="85" t="str">
        <f>IF(M3937&lt;&gt;"",VLOOKUP(M3937,LISTAS·PAPP!$U$3:$Z$8,3,FALSE),"")</f>
        <v/>
      </c>
      <c r="J3937" s="83" t="str">
        <f>IF(M3937&lt;&gt;"",VLOOKUP(M3937,LISTAS·PAPP!$U$3:$Z$8,4,FALSE),"")</f>
        <v/>
      </c>
      <c r="K3937" s="83" t="str">
        <f>IF(C3937&lt;&gt;"",VLOOKUP(C3937,LISTAS·PAPP!$H$3:$O$119,4,FALSE),"")</f>
        <v/>
      </c>
      <c r="L3937" s="85" t="str">
        <f>IF(C3937&lt;&gt;"",VLOOKUP(C3937,LISTAS·PAPP!$H$3:$O$119,8,FALSE),"")</f>
        <v/>
      </c>
      <c r="M3937" s="95"/>
      <c r="N3937" s="92"/>
      <c r="O3937" s="92"/>
      <c r="P3937" s="84" t="str">
        <f>IF(N3937&lt;&gt;"",VLOOKUP(N3937,LISTAS·PAPP!$U$9:$Y$125,5,FALSE),"")</f>
        <v/>
      </c>
      <c r="Q3937" s="83" t="str">
        <f>IF(O3937&lt;&gt;"",VLOOKUP(O3937,LISTAS·PAPP!$U$9:$W$125,3,FALSE),"")</f>
        <v/>
      </c>
      <c r="R3937" s="92"/>
      <c r="S3937" s="173"/>
      <c r="T3937" s="173"/>
      <c r="U3937" s="92"/>
      <c r="V3937" s="92"/>
      <c r="W3937" s="94"/>
      <c r="X3937" s="83" t="str">
        <f>IF(ISERROR(VLOOKUP(W3937,LISTAS·PAPP!$AJ$3:$AK$903,2,0))," ",VLOOKUP(W3937,LISTAS·PAPP!$AJ$3:$AK$903,2,0))</f>
        <v xml:space="preserve"> </v>
      </c>
      <c r="Y3937" s="96"/>
      <c r="Z3937" s="97"/>
      <c r="AA3937" s="97"/>
      <c r="AB3937" s="97"/>
      <c r="AC3937" s="97"/>
      <c r="AD3937" s="97"/>
      <c r="AE3937" s="97"/>
      <c r="AF3937" s="97"/>
      <c r="AG3937" s="97"/>
      <c r="AH3937" s="97"/>
      <c r="AI3937" s="97"/>
      <c r="AJ3937" s="97"/>
      <c r="AK3937" s="97"/>
      <c r="AL3937" s="86" t="str">
        <f t="shared" si="184"/>
        <v/>
      </c>
      <c r="AM3937" s="87" t="str">
        <f t="shared" si="185"/>
        <v xml:space="preserve"> </v>
      </c>
      <c r="AN3937" s="1" t="str">
        <f t="shared" si="186"/>
        <v xml:space="preserve"> </v>
      </c>
    </row>
    <row r="3938" spans="1:40" s="88" customFormat="1" x14ac:dyDescent="0.25">
      <c r="A3938" s="92"/>
      <c r="B3938" s="92"/>
      <c r="C3938" s="92"/>
      <c r="D3938" s="92"/>
      <c r="E3938" s="92"/>
      <c r="F3938" s="93"/>
      <c r="G3938" s="94"/>
      <c r="H3938" s="83" t="str">
        <f>IF(M3938&lt;&gt;"",VLOOKUP(M3938,LISTAS·PAPP!$U$3:$Z$8,2,FALSE),"")</f>
        <v/>
      </c>
      <c r="I3938" s="85" t="str">
        <f>IF(M3938&lt;&gt;"",VLOOKUP(M3938,LISTAS·PAPP!$U$3:$Z$8,3,FALSE),"")</f>
        <v/>
      </c>
      <c r="J3938" s="83" t="str">
        <f>IF(M3938&lt;&gt;"",VLOOKUP(M3938,LISTAS·PAPP!$U$3:$Z$8,4,FALSE),"")</f>
        <v/>
      </c>
      <c r="K3938" s="83" t="str">
        <f>IF(C3938&lt;&gt;"",VLOOKUP(C3938,LISTAS·PAPP!$H$3:$O$119,4,FALSE),"")</f>
        <v/>
      </c>
      <c r="L3938" s="85" t="str">
        <f>IF(C3938&lt;&gt;"",VLOOKUP(C3938,LISTAS·PAPP!$H$3:$O$119,8,FALSE),"")</f>
        <v/>
      </c>
      <c r="M3938" s="95"/>
      <c r="N3938" s="92"/>
      <c r="O3938" s="92"/>
      <c r="P3938" s="84" t="str">
        <f>IF(N3938&lt;&gt;"",VLOOKUP(N3938,LISTAS·PAPP!$U$9:$Y$125,5,FALSE),"")</f>
        <v/>
      </c>
      <c r="Q3938" s="83" t="str">
        <f>IF(O3938&lt;&gt;"",VLOOKUP(O3938,LISTAS·PAPP!$U$9:$W$125,3,FALSE),"")</f>
        <v/>
      </c>
      <c r="R3938" s="92"/>
      <c r="S3938" s="173"/>
      <c r="T3938" s="173"/>
      <c r="U3938" s="92"/>
      <c r="V3938" s="92"/>
      <c r="W3938" s="94"/>
      <c r="X3938" s="83" t="str">
        <f>IF(ISERROR(VLOOKUP(W3938,LISTAS·PAPP!$AJ$3:$AK$903,2,0))," ",VLOOKUP(W3938,LISTAS·PAPP!$AJ$3:$AK$903,2,0))</f>
        <v xml:space="preserve"> </v>
      </c>
      <c r="Y3938" s="96"/>
      <c r="Z3938" s="97"/>
      <c r="AA3938" s="97"/>
      <c r="AB3938" s="97"/>
      <c r="AC3938" s="97"/>
      <c r="AD3938" s="97"/>
      <c r="AE3938" s="97"/>
      <c r="AF3938" s="97"/>
      <c r="AG3938" s="97"/>
      <c r="AH3938" s="97"/>
      <c r="AI3938" s="97"/>
      <c r="AJ3938" s="97"/>
      <c r="AK3938" s="97"/>
      <c r="AL3938" s="86" t="str">
        <f t="shared" si="184"/>
        <v/>
      </c>
      <c r="AM3938" s="87" t="str">
        <f t="shared" si="185"/>
        <v xml:space="preserve"> </v>
      </c>
      <c r="AN3938" s="1" t="str">
        <f t="shared" si="186"/>
        <v xml:space="preserve"> </v>
      </c>
    </row>
    <row r="3939" spans="1:40" s="88" customFormat="1" x14ac:dyDescent="0.25">
      <c r="A3939" s="92"/>
      <c r="B3939" s="92"/>
      <c r="C3939" s="92"/>
      <c r="D3939" s="92"/>
      <c r="E3939" s="92"/>
      <c r="F3939" s="93"/>
      <c r="G3939" s="94"/>
      <c r="H3939" s="83" t="str">
        <f>IF(M3939&lt;&gt;"",VLOOKUP(M3939,LISTAS·PAPP!$U$3:$Z$8,2,FALSE),"")</f>
        <v/>
      </c>
      <c r="I3939" s="85" t="str">
        <f>IF(M3939&lt;&gt;"",VLOOKUP(M3939,LISTAS·PAPP!$U$3:$Z$8,3,FALSE),"")</f>
        <v/>
      </c>
      <c r="J3939" s="83" t="str">
        <f>IF(M3939&lt;&gt;"",VLOOKUP(M3939,LISTAS·PAPP!$U$3:$Z$8,4,FALSE),"")</f>
        <v/>
      </c>
      <c r="K3939" s="83" t="str">
        <f>IF(C3939&lt;&gt;"",VLOOKUP(C3939,LISTAS·PAPP!$H$3:$O$119,4,FALSE),"")</f>
        <v/>
      </c>
      <c r="L3939" s="85" t="str">
        <f>IF(C3939&lt;&gt;"",VLOOKUP(C3939,LISTAS·PAPP!$H$3:$O$119,8,FALSE),"")</f>
        <v/>
      </c>
      <c r="M3939" s="95"/>
      <c r="N3939" s="92"/>
      <c r="O3939" s="92"/>
      <c r="P3939" s="84" t="str">
        <f>IF(N3939&lt;&gt;"",VLOOKUP(N3939,LISTAS·PAPP!$U$9:$Y$125,5,FALSE),"")</f>
        <v/>
      </c>
      <c r="Q3939" s="83" t="str">
        <f>IF(O3939&lt;&gt;"",VLOOKUP(O3939,LISTAS·PAPP!$U$9:$W$125,3,FALSE),"")</f>
        <v/>
      </c>
      <c r="R3939" s="92"/>
      <c r="S3939" s="173"/>
      <c r="T3939" s="173"/>
      <c r="U3939" s="92"/>
      <c r="V3939" s="92"/>
      <c r="W3939" s="94"/>
      <c r="X3939" s="83" t="str">
        <f>IF(ISERROR(VLOOKUP(W3939,LISTAS·PAPP!$AJ$3:$AK$903,2,0))," ",VLOOKUP(W3939,LISTAS·PAPP!$AJ$3:$AK$903,2,0))</f>
        <v xml:space="preserve"> </v>
      </c>
      <c r="Y3939" s="96"/>
      <c r="Z3939" s="97"/>
      <c r="AA3939" s="97"/>
      <c r="AB3939" s="97"/>
      <c r="AC3939" s="97"/>
      <c r="AD3939" s="97"/>
      <c r="AE3939" s="97"/>
      <c r="AF3939" s="97"/>
      <c r="AG3939" s="97"/>
      <c r="AH3939" s="97"/>
      <c r="AI3939" s="97"/>
      <c r="AJ3939" s="97"/>
      <c r="AK3939" s="97"/>
      <c r="AL3939" s="86" t="str">
        <f t="shared" si="184"/>
        <v/>
      </c>
      <c r="AM3939" s="87" t="str">
        <f t="shared" si="185"/>
        <v xml:space="preserve"> </v>
      </c>
      <c r="AN3939" s="1" t="str">
        <f t="shared" si="186"/>
        <v xml:space="preserve"> </v>
      </c>
    </row>
    <row r="3940" spans="1:40" s="88" customFormat="1" x14ac:dyDescent="0.25">
      <c r="A3940" s="92"/>
      <c r="B3940" s="92"/>
      <c r="C3940" s="92"/>
      <c r="D3940" s="92"/>
      <c r="E3940" s="92"/>
      <c r="F3940" s="93"/>
      <c r="G3940" s="94"/>
      <c r="H3940" s="83" t="str">
        <f>IF(M3940&lt;&gt;"",VLOOKUP(M3940,LISTAS·PAPP!$U$3:$Z$8,2,FALSE),"")</f>
        <v/>
      </c>
      <c r="I3940" s="85" t="str">
        <f>IF(M3940&lt;&gt;"",VLOOKUP(M3940,LISTAS·PAPP!$U$3:$Z$8,3,FALSE),"")</f>
        <v/>
      </c>
      <c r="J3940" s="83" t="str">
        <f>IF(M3940&lt;&gt;"",VLOOKUP(M3940,LISTAS·PAPP!$U$3:$Z$8,4,FALSE),"")</f>
        <v/>
      </c>
      <c r="K3940" s="83" t="str">
        <f>IF(C3940&lt;&gt;"",VLOOKUP(C3940,LISTAS·PAPP!$H$3:$O$119,4,FALSE),"")</f>
        <v/>
      </c>
      <c r="L3940" s="85" t="str">
        <f>IF(C3940&lt;&gt;"",VLOOKUP(C3940,LISTAS·PAPP!$H$3:$O$119,8,FALSE),"")</f>
        <v/>
      </c>
      <c r="M3940" s="95"/>
      <c r="N3940" s="92"/>
      <c r="O3940" s="92"/>
      <c r="P3940" s="84" t="str">
        <f>IF(N3940&lt;&gt;"",VLOOKUP(N3940,LISTAS·PAPP!$U$9:$Y$125,5,FALSE),"")</f>
        <v/>
      </c>
      <c r="Q3940" s="83" t="str">
        <f>IF(O3940&lt;&gt;"",VLOOKUP(O3940,LISTAS·PAPP!$U$9:$W$125,3,FALSE),"")</f>
        <v/>
      </c>
      <c r="R3940" s="92"/>
      <c r="S3940" s="173"/>
      <c r="T3940" s="173"/>
      <c r="U3940" s="92"/>
      <c r="V3940" s="92"/>
      <c r="W3940" s="94"/>
      <c r="X3940" s="83" t="str">
        <f>IF(ISERROR(VLOOKUP(W3940,LISTAS·PAPP!$AJ$3:$AK$903,2,0))," ",VLOOKUP(W3940,LISTAS·PAPP!$AJ$3:$AK$903,2,0))</f>
        <v xml:space="preserve"> </v>
      </c>
      <c r="Y3940" s="96"/>
      <c r="Z3940" s="97"/>
      <c r="AA3940" s="97"/>
      <c r="AB3940" s="97"/>
      <c r="AC3940" s="97"/>
      <c r="AD3940" s="97"/>
      <c r="AE3940" s="97"/>
      <c r="AF3940" s="97"/>
      <c r="AG3940" s="97"/>
      <c r="AH3940" s="97"/>
      <c r="AI3940" s="97"/>
      <c r="AJ3940" s="97"/>
      <c r="AK3940" s="97"/>
      <c r="AL3940" s="86" t="str">
        <f t="shared" si="184"/>
        <v/>
      </c>
      <c r="AM3940" s="87" t="str">
        <f t="shared" si="185"/>
        <v xml:space="preserve"> </v>
      </c>
      <c r="AN3940" s="1" t="str">
        <f t="shared" si="186"/>
        <v xml:space="preserve"> </v>
      </c>
    </row>
    <row r="3941" spans="1:40" s="88" customFormat="1" x14ac:dyDescent="0.25">
      <c r="A3941" s="92"/>
      <c r="B3941" s="92"/>
      <c r="C3941" s="92"/>
      <c r="D3941" s="92"/>
      <c r="E3941" s="92"/>
      <c r="F3941" s="93"/>
      <c r="G3941" s="94"/>
      <c r="H3941" s="83" t="str">
        <f>IF(M3941&lt;&gt;"",VLOOKUP(M3941,LISTAS·PAPP!$U$3:$Z$8,2,FALSE),"")</f>
        <v/>
      </c>
      <c r="I3941" s="85" t="str">
        <f>IF(M3941&lt;&gt;"",VLOOKUP(M3941,LISTAS·PAPP!$U$3:$Z$8,3,FALSE),"")</f>
        <v/>
      </c>
      <c r="J3941" s="83" t="str">
        <f>IF(M3941&lt;&gt;"",VLOOKUP(M3941,LISTAS·PAPP!$U$3:$Z$8,4,FALSE),"")</f>
        <v/>
      </c>
      <c r="K3941" s="83" t="str">
        <f>IF(C3941&lt;&gt;"",VLOOKUP(C3941,LISTAS·PAPP!$H$3:$O$119,4,FALSE),"")</f>
        <v/>
      </c>
      <c r="L3941" s="85" t="str">
        <f>IF(C3941&lt;&gt;"",VLOOKUP(C3941,LISTAS·PAPP!$H$3:$O$119,8,FALSE),"")</f>
        <v/>
      </c>
      <c r="M3941" s="95"/>
      <c r="N3941" s="92"/>
      <c r="O3941" s="92"/>
      <c r="P3941" s="84" t="str">
        <f>IF(N3941&lt;&gt;"",VLOOKUP(N3941,LISTAS·PAPP!$U$9:$Y$125,5,FALSE),"")</f>
        <v/>
      </c>
      <c r="Q3941" s="83" t="str">
        <f>IF(O3941&lt;&gt;"",VLOOKUP(O3941,LISTAS·PAPP!$U$9:$W$125,3,FALSE),"")</f>
        <v/>
      </c>
      <c r="R3941" s="92"/>
      <c r="S3941" s="173"/>
      <c r="T3941" s="173"/>
      <c r="U3941" s="92"/>
      <c r="V3941" s="92"/>
      <c r="W3941" s="94"/>
      <c r="X3941" s="83" t="str">
        <f>IF(ISERROR(VLOOKUP(W3941,LISTAS·PAPP!$AJ$3:$AK$903,2,0))," ",VLOOKUP(W3941,LISTAS·PAPP!$AJ$3:$AK$903,2,0))</f>
        <v xml:space="preserve"> </v>
      </c>
      <c r="Y3941" s="96"/>
      <c r="Z3941" s="97"/>
      <c r="AA3941" s="97"/>
      <c r="AB3941" s="97"/>
      <c r="AC3941" s="97"/>
      <c r="AD3941" s="97"/>
      <c r="AE3941" s="97"/>
      <c r="AF3941" s="97"/>
      <c r="AG3941" s="97"/>
      <c r="AH3941" s="97"/>
      <c r="AI3941" s="97"/>
      <c r="AJ3941" s="97"/>
      <c r="AK3941" s="97"/>
      <c r="AL3941" s="86" t="str">
        <f t="shared" si="184"/>
        <v/>
      </c>
      <c r="AM3941" s="87" t="str">
        <f t="shared" si="185"/>
        <v xml:space="preserve"> </v>
      </c>
      <c r="AN3941" s="1" t="str">
        <f t="shared" si="186"/>
        <v xml:space="preserve"> </v>
      </c>
    </row>
    <row r="3942" spans="1:40" s="88" customFormat="1" x14ac:dyDescent="0.25">
      <c r="A3942" s="92"/>
      <c r="B3942" s="92"/>
      <c r="C3942" s="92"/>
      <c r="D3942" s="92"/>
      <c r="E3942" s="92"/>
      <c r="F3942" s="93"/>
      <c r="G3942" s="94"/>
      <c r="H3942" s="83" t="str">
        <f>IF(M3942&lt;&gt;"",VLOOKUP(M3942,LISTAS·PAPP!$U$3:$Z$8,2,FALSE),"")</f>
        <v/>
      </c>
      <c r="I3942" s="85" t="str">
        <f>IF(M3942&lt;&gt;"",VLOOKUP(M3942,LISTAS·PAPP!$U$3:$Z$8,3,FALSE),"")</f>
        <v/>
      </c>
      <c r="J3942" s="83" t="str">
        <f>IF(M3942&lt;&gt;"",VLOOKUP(M3942,LISTAS·PAPP!$U$3:$Z$8,4,FALSE),"")</f>
        <v/>
      </c>
      <c r="K3942" s="83" t="str">
        <f>IF(C3942&lt;&gt;"",VLOOKUP(C3942,LISTAS·PAPP!$H$3:$O$119,4,FALSE),"")</f>
        <v/>
      </c>
      <c r="L3942" s="85" t="str">
        <f>IF(C3942&lt;&gt;"",VLOOKUP(C3942,LISTAS·PAPP!$H$3:$O$119,8,FALSE),"")</f>
        <v/>
      </c>
      <c r="M3942" s="95"/>
      <c r="N3942" s="92"/>
      <c r="O3942" s="92"/>
      <c r="P3942" s="84" t="str">
        <f>IF(N3942&lt;&gt;"",VLOOKUP(N3942,LISTAS·PAPP!$U$9:$Y$125,5,FALSE),"")</f>
        <v/>
      </c>
      <c r="Q3942" s="83" t="str">
        <f>IF(O3942&lt;&gt;"",VLOOKUP(O3942,LISTAS·PAPP!$U$9:$W$125,3,FALSE),"")</f>
        <v/>
      </c>
      <c r="R3942" s="92"/>
      <c r="S3942" s="173"/>
      <c r="T3942" s="173"/>
      <c r="U3942" s="92"/>
      <c r="V3942" s="92"/>
      <c r="W3942" s="94"/>
      <c r="X3942" s="83" t="str">
        <f>IF(ISERROR(VLOOKUP(W3942,LISTAS·PAPP!$AJ$3:$AK$903,2,0))," ",VLOOKUP(W3942,LISTAS·PAPP!$AJ$3:$AK$903,2,0))</f>
        <v xml:space="preserve"> </v>
      </c>
      <c r="Y3942" s="96"/>
      <c r="Z3942" s="97"/>
      <c r="AA3942" s="97"/>
      <c r="AB3942" s="97"/>
      <c r="AC3942" s="97"/>
      <c r="AD3942" s="97"/>
      <c r="AE3942" s="97"/>
      <c r="AF3942" s="97"/>
      <c r="AG3942" s="97"/>
      <c r="AH3942" s="97"/>
      <c r="AI3942" s="97"/>
      <c r="AJ3942" s="97"/>
      <c r="AK3942" s="97"/>
      <c r="AL3942" s="86" t="str">
        <f t="shared" si="184"/>
        <v/>
      </c>
      <c r="AM3942" s="87" t="str">
        <f t="shared" si="185"/>
        <v xml:space="preserve"> </v>
      </c>
      <c r="AN3942" s="1" t="str">
        <f t="shared" si="186"/>
        <v xml:space="preserve"> </v>
      </c>
    </row>
    <row r="3943" spans="1:40" s="88" customFormat="1" x14ac:dyDescent="0.25">
      <c r="A3943" s="92"/>
      <c r="B3943" s="92"/>
      <c r="C3943" s="92"/>
      <c r="D3943" s="92"/>
      <c r="E3943" s="92"/>
      <c r="F3943" s="93"/>
      <c r="G3943" s="94"/>
      <c r="H3943" s="83" t="str">
        <f>IF(M3943&lt;&gt;"",VLOOKUP(M3943,LISTAS·PAPP!$U$3:$Z$8,2,FALSE),"")</f>
        <v/>
      </c>
      <c r="I3943" s="85" t="str">
        <f>IF(M3943&lt;&gt;"",VLOOKUP(M3943,LISTAS·PAPP!$U$3:$Z$8,3,FALSE),"")</f>
        <v/>
      </c>
      <c r="J3943" s="83" t="str">
        <f>IF(M3943&lt;&gt;"",VLOOKUP(M3943,LISTAS·PAPP!$U$3:$Z$8,4,FALSE),"")</f>
        <v/>
      </c>
      <c r="K3943" s="83" t="str">
        <f>IF(C3943&lt;&gt;"",VLOOKUP(C3943,LISTAS·PAPP!$H$3:$O$119,4,FALSE),"")</f>
        <v/>
      </c>
      <c r="L3943" s="85" t="str">
        <f>IF(C3943&lt;&gt;"",VLOOKUP(C3943,LISTAS·PAPP!$H$3:$O$119,8,FALSE),"")</f>
        <v/>
      </c>
      <c r="M3943" s="95"/>
      <c r="N3943" s="92"/>
      <c r="O3943" s="92"/>
      <c r="P3943" s="84" t="str">
        <f>IF(N3943&lt;&gt;"",VLOOKUP(N3943,LISTAS·PAPP!$U$9:$Y$125,5,FALSE),"")</f>
        <v/>
      </c>
      <c r="Q3943" s="83" t="str">
        <f>IF(O3943&lt;&gt;"",VLOOKUP(O3943,LISTAS·PAPP!$U$9:$W$125,3,FALSE),"")</f>
        <v/>
      </c>
      <c r="R3943" s="92"/>
      <c r="S3943" s="173"/>
      <c r="T3943" s="173"/>
      <c r="U3943" s="92"/>
      <c r="V3943" s="92"/>
      <c r="W3943" s="94"/>
      <c r="X3943" s="83" t="str">
        <f>IF(ISERROR(VLOOKUP(W3943,LISTAS·PAPP!$AJ$3:$AK$903,2,0))," ",VLOOKUP(W3943,LISTAS·PAPP!$AJ$3:$AK$903,2,0))</f>
        <v xml:space="preserve"> </v>
      </c>
      <c r="Y3943" s="96"/>
      <c r="Z3943" s="97"/>
      <c r="AA3943" s="97"/>
      <c r="AB3943" s="97"/>
      <c r="AC3943" s="97"/>
      <c r="AD3943" s="97"/>
      <c r="AE3943" s="97"/>
      <c r="AF3943" s="97"/>
      <c r="AG3943" s="97"/>
      <c r="AH3943" s="97"/>
      <c r="AI3943" s="97"/>
      <c r="AJ3943" s="97"/>
      <c r="AK3943" s="97"/>
      <c r="AL3943" s="86" t="str">
        <f t="shared" si="184"/>
        <v/>
      </c>
      <c r="AM3943" s="87" t="str">
        <f t="shared" si="185"/>
        <v xml:space="preserve"> </v>
      </c>
      <c r="AN3943" s="1" t="str">
        <f t="shared" si="186"/>
        <v xml:space="preserve"> </v>
      </c>
    </row>
    <row r="3944" spans="1:40" s="88" customFormat="1" x14ac:dyDescent="0.25">
      <c r="A3944" s="92"/>
      <c r="B3944" s="92"/>
      <c r="C3944" s="92"/>
      <c r="D3944" s="92"/>
      <c r="E3944" s="92"/>
      <c r="F3944" s="93"/>
      <c r="G3944" s="94"/>
      <c r="H3944" s="83" t="str">
        <f>IF(M3944&lt;&gt;"",VLOOKUP(M3944,LISTAS·PAPP!$U$3:$Z$8,2,FALSE),"")</f>
        <v/>
      </c>
      <c r="I3944" s="85" t="str">
        <f>IF(M3944&lt;&gt;"",VLOOKUP(M3944,LISTAS·PAPP!$U$3:$Z$8,3,FALSE),"")</f>
        <v/>
      </c>
      <c r="J3944" s="83" t="str">
        <f>IF(M3944&lt;&gt;"",VLOOKUP(M3944,LISTAS·PAPP!$U$3:$Z$8,4,FALSE),"")</f>
        <v/>
      </c>
      <c r="K3944" s="83" t="str">
        <f>IF(C3944&lt;&gt;"",VLOOKUP(C3944,LISTAS·PAPP!$H$3:$O$119,4,FALSE),"")</f>
        <v/>
      </c>
      <c r="L3944" s="85" t="str">
        <f>IF(C3944&lt;&gt;"",VLOOKUP(C3944,LISTAS·PAPP!$H$3:$O$119,8,FALSE),"")</f>
        <v/>
      </c>
      <c r="M3944" s="95"/>
      <c r="N3944" s="92"/>
      <c r="O3944" s="92"/>
      <c r="P3944" s="84" t="str">
        <f>IF(N3944&lt;&gt;"",VLOOKUP(N3944,LISTAS·PAPP!$U$9:$Y$125,5,FALSE),"")</f>
        <v/>
      </c>
      <c r="Q3944" s="83" t="str">
        <f>IF(O3944&lt;&gt;"",VLOOKUP(O3944,LISTAS·PAPP!$U$9:$W$125,3,FALSE),"")</f>
        <v/>
      </c>
      <c r="R3944" s="92"/>
      <c r="S3944" s="173"/>
      <c r="T3944" s="173"/>
      <c r="U3944" s="92"/>
      <c r="V3944" s="92"/>
      <c r="W3944" s="94"/>
      <c r="X3944" s="83" t="str">
        <f>IF(ISERROR(VLOOKUP(W3944,LISTAS·PAPP!$AJ$3:$AK$903,2,0))," ",VLOOKUP(W3944,LISTAS·PAPP!$AJ$3:$AK$903,2,0))</f>
        <v xml:space="preserve"> </v>
      </c>
      <c r="Y3944" s="96"/>
      <c r="Z3944" s="97"/>
      <c r="AA3944" s="97"/>
      <c r="AB3944" s="97"/>
      <c r="AC3944" s="97"/>
      <c r="AD3944" s="97"/>
      <c r="AE3944" s="97"/>
      <c r="AF3944" s="97"/>
      <c r="AG3944" s="97"/>
      <c r="AH3944" s="97"/>
      <c r="AI3944" s="97"/>
      <c r="AJ3944" s="97"/>
      <c r="AK3944" s="97"/>
      <c r="AL3944" s="86" t="str">
        <f t="shared" si="184"/>
        <v/>
      </c>
      <c r="AM3944" s="87" t="str">
        <f t="shared" si="185"/>
        <v xml:space="preserve"> </v>
      </c>
      <c r="AN3944" s="1" t="str">
        <f t="shared" si="186"/>
        <v xml:space="preserve"> </v>
      </c>
    </row>
    <row r="3945" spans="1:40" s="88" customFormat="1" x14ac:dyDescent="0.25">
      <c r="A3945" s="92"/>
      <c r="B3945" s="92"/>
      <c r="C3945" s="92"/>
      <c r="D3945" s="92"/>
      <c r="E3945" s="92"/>
      <c r="F3945" s="93"/>
      <c r="G3945" s="94"/>
      <c r="H3945" s="83" t="str">
        <f>IF(M3945&lt;&gt;"",VLOOKUP(M3945,LISTAS·PAPP!$U$3:$Z$8,2,FALSE),"")</f>
        <v/>
      </c>
      <c r="I3945" s="85" t="str">
        <f>IF(M3945&lt;&gt;"",VLOOKUP(M3945,LISTAS·PAPP!$U$3:$Z$8,3,FALSE),"")</f>
        <v/>
      </c>
      <c r="J3945" s="83" t="str">
        <f>IF(M3945&lt;&gt;"",VLOOKUP(M3945,LISTAS·PAPP!$U$3:$Z$8,4,FALSE),"")</f>
        <v/>
      </c>
      <c r="K3945" s="83" t="str">
        <f>IF(C3945&lt;&gt;"",VLOOKUP(C3945,LISTAS·PAPP!$H$3:$O$119,4,FALSE),"")</f>
        <v/>
      </c>
      <c r="L3945" s="85" t="str">
        <f>IF(C3945&lt;&gt;"",VLOOKUP(C3945,LISTAS·PAPP!$H$3:$O$119,8,FALSE),"")</f>
        <v/>
      </c>
      <c r="M3945" s="95"/>
      <c r="N3945" s="92"/>
      <c r="O3945" s="92"/>
      <c r="P3945" s="84" t="str">
        <f>IF(N3945&lt;&gt;"",VLOOKUP(N3945,LISTAS·PAPP!$U$9:$Y$125,5,FALSE),"")</f>
        <v/>
      </c>
      <c r="Q3945" s="83" t="str">
        <f>IF(O3945&lt;&gt;"",VLOOKUP(O3945,LISTAS·PAPP!$U$9:$W$125,3,FALSE),"")</f>
        <v/>
      </c>
      <c r="R3945" s="92"/>
      <c r="S3945" s="173"/>
      <c r="T3945" s="173"/>
      <c r="U3945" s="92"/>
      <c r="V3945" s="92"/>
      <c r="W3945" s="94"/>
      <c r="X3945" s="83" t="str">
        <f>IF(ISERROR(VLOOKUP(W3945,LISTAS·PAPP!$AJ$3:$AK$903,2,0))," ",VLOOKUP(W3945,LISTAS·PAPP!$AJ$3:$AK$903,2,0))</f>
        <v xml:space="preserve"> </v>
      </c>
      <c r="Y3945" s="96"/>
      <c r="Z3945" s="97"/>
      <c r="AA3945" s="97"/>
      <c r="AB3945" s="97"/>
      <c r="AC3945" s="97"/>
      <c r="AD3945" s="97"/>
      <c r="AE3945" s="97"/>
      <c r="AF3945" s="97"/>
      <c r="AG3945" s="97"/>
      <c r="AH3945" s="97"/>
      <c r="AI3945" s="97"/>
      <c r="AJ3945" s="97"/>
      <c r="AK3945" s="97"/>
      <c r="AL3945" s="86" t="str">
        <f t="shared" si="184"/>
        <v/>
      </c>
      <c r="AM3945" s="87" t="str">
        <f t="shared" si="185"/>
        <v xml:space="preserve"> </v>
      </c>
      <c r="AN3945" s="1" t="str">
        <f t="shared" si="186"/>
        <v xml:space="preserve"> </v>
      </c>
    </row>
    <row r="3946" spans="1:40" s="88" customFormat="1" x14ac:dyDescent="0.25">
      <c r="A3946" s="92"/>
      <c r="B3946" s="92"/>
      <c r="C3946" s="92"/>
      <c r="D3946" s="92"/>
      <c r="E3946" s="92"/>
      <c r="F3946" s="93"/>
      <c r="G3946" s="94"/>
      <c r="H3946" s="83" t="str">
        <f>IF(M3946&lt;&gt;"",VLOOKUP(M3946,LISTAS·PAPP!$U$3:$Z$8,2,FALSE),"")</f>
        <v/>
      </c>
      <c r="I3946" s="85" t="str">
        <f>IF(M3946&lt;&gt;"",VLOOKUP(M3946,LISTAS·PAPP!$U$3:$Z$8,3,FALSE),"")</f>
        <v/>
      </c>
      <c r="J3946" s="83" t="str">
        <f>IF(M3946&lt;&gt;"",VLOOKUP(M3946,LISTAS·PAPP!$U$3:$Z$8,4,FALSE),"")</f>
        <v/>
      </c>
      <c r="K3946" s="83" t="str">
        <f>IF(C3946&lt;&gt;"",VLOOKUP(C3946,LISTAS·PAPP!$H$3:$O$119,4,FALSE),"")</f>
        <v/>
      </c>
      <c r="L3946" s="85" t="str">
        <f>IF(C3946&lt;&gt;"",VLOOKUP(C3946,LISTAS·PAPP!$H$3:$O$119,8,FALSE),"")</f>
        <v/>
      </c>
      <c r="M3946" s="95"/>
      <c r="N3946" s="92"/>
      <c r="O3946" s="92"/>
      <c r="P3946" s="84" t="str">
        <f>IF(N3946&lt;&gt;"",VLOOKUP(N3946,LISTAS·PAPP!$U$9:$Y$125,5,FALSE),"")</f>
        <v/>
      </c>
      <c r="Q3946" s="83" t="str">
        <f>IF(O3946&lt;&gt;"",VLOOKUP(O3946,LISTAS·PAPP!$U$9:$W$125,3,FALSE),"")</f>
        <v/>
      </c>
      <c r="R3946" s="92"/>
      <c r="S3946" s="173"/>
      <c r="T3946" s="173"/>
      <c r="U3946" s="92"/>
      <c r="V3946" s="92"/>
      <c r="W3946" s="94"/>
      <c r="X3946" s="83" t="str">
        <f>IF(ISERROR(VLOOKUP(W3946,LISTAS·PAPP!$AJ$3:$AK$903,2,0))," ",VLOOKUP(W3946,LISTAS·PAPP!$AJ$3:$AK$903,2,0))</f>
        <v xml:space="preserve"> </v>
      </c>
      <c r="Y3946" s="96"/>
      <c r="Z3946" s="97"/>
      <c r="AA3946" s="97"/>
      <c r="AB3946" s="97"/>
      <c r="AC3946" s="97"/>
      <c r="AD3946" s="97"/>
      <c r="AE3946" s="97"/>
      <c r="AF3946" s="97"/>
      <c r="AG3946" s="97"/>
      <c r="AH3946" s="97"/>
      <c r="AI3946" s="97"/>
      <c r="AJ3946" s="97"/>
      <c r="AK3946" s="97"/>
      <c r="AL3946" s="86" t="str">
        <f t="shared" si="184"/>
        <v/>
      </c>
      <c r="AM3946" s="87" t="str">
        <f t="shared" si="185"/>
        <v xml:space="preserve"> </v>
      </c>
      <c r="AN3946" s="1" t="str">
        <f t="shared" si="186"/>
        <v xml:space="preserve"> </v>
      </c>
    </row>
    <row r="3947" spans="1:40" s="88" customFormat="1" x14ac:dyDescent="0.25">
      <c r="A3947" s="92"/>
      <c r="B3947" s="92"/>
      <c r="C3947" s="92"/>
      <c r="D3947" s="92"/>
      <c r="E3947" s="92"/>
      <c r="F3947" s="93"/>
      <c r="G3947" s="94"/>
      <c r="H3947" s="83" t="str">
        <f>IF(M3947&lt;&gt;"",VLOOKUP(M3947,LISTAS·PAPP!$U$3:$Z$8,2,FALSE),"")</f>
        <v/>
      </c>
      <c r="I3947" s="85" t="str">
        <f>IF(M3947&lt;&gt;"",VLOOKUP(M3947,LISTAS·PAPP!$U$3:$Z$8,3,FALSE),"")</f>
        <v/>
      </c>
      <c r="J3947" s="83" t="str">
        <f>IF(M3947&lt;&gt;"",VLOOKUP(M3947,LISTAS·PAPP!$U$3:$Z$8,4,FALSE),"")</f>
        <v/>
      </c>
      <c r="K3947" s="83" t="str">
        <f>IF(C3947&lt;&gt;"",VLOOKUP(C3947,LISTAS·PAPP!$H$3:$O$119,4,FALSE),"")</f>
        <v/>
      </c>
      <c r="L3947" s="85" t="str">
        <f>IF(C3947&lt;&gt;"",VLOOKUP(C3947,LISTAS·PAPP!$H$3:$O$119,8,FALSE),"")</f>
        <v/>
      </c>
      <c r="M3947" s="95"/>
      <c r="N3947" s="92"/>
      <c r="O3947" s="92"/>
      <c r="P3947" s="84" t="str">
        <f>IF(N3947&lt;&gt;"",VLOOKUP(N3947,LISTAS·PAPP!$U$9:$Y$125,5,FALSE),"")</f>
        <v/>
      </c>
      <c r="Q3947" s="83" t="str">
        <f>IF(O3947&lt;&gt;"",VLOOKUP(O3947,LISTAS·PAPP!$U$9:$W$125,3,FALSE),"")</f>
        <v/>
      </c>
      <c r="R3947" s="92"/>
      <c r="S3947" s="173"/>
      <c r="T3947" s="173"/>
      <c r="U3947" s="92"/>
      <c r="V3947" s="92"/>
      <c r="W3947" s="94"/>
      <c r="X3947" s="83" t="str">
        <f>IF(ISERROR(VLOOKUP(W3947,LISTAS·PAPP!$AJ$3:$AK$903,2,0))," ",VLOOKUP(W3947,LISTAS·PAPP!$AJ$3:$AK$903,2,0))</f>
        <v xml:space="preserve"> </v>
      </c>
      <c r="Y3947" s="96"/>
      <c r="Z3947" s="97"/>
      <c r="AA3947" s="97"/>
      <c r="AB3947" s="97"/>
      <c r="AC3947" s="97"/>
      <c r="AD3947" s="97"/>
      <c r="AE3947" s="97"/>
      <c r="AF3947" s="97"/>
      <c r="AG3947" s="97"/>
      <c r="AH3947" s="97"/>
      <c r="AI3947" s="97"/>
      <c r="AJ3947" s="97"/>
      <c r="AK3947" s="97"/>
      <c r="AL3947" s="86" t="str">
        <f t="shared" si="184"/>
        <v/>
      </c>
      <c r="AM3947" s="87" t="str">
        <f t="shared" si="185"/>
        <v xml:space="preserve"> </v>
      </c>
      <c r="AN3947" s="1" t="str">
        <f t="shared" si="186"/>
        <v xml:space="preserve"> </v>
      </c>
    </row>
    <row r="3948" spans="1:40" s="88" customFormat="1" x14ac:dyDescent="0.25">
      <c r="A3948" s="92"/>
      <c r="B3948" s="92"/>
      <c r="C3948" s="92"/>
      <c r="D3948" s="92"/>
      <c r="E3948" s="92"/>
      <c r="F3948" s="93"/>
      <c r="G3948" s="94"/>
      <c r="H3948" s="83" t="str">
        <f>IF(M3948&lt;&gt;"",VLOOKUP(M3948,LISTAS·PAPP!$U$3:$Z$8,2,FALSE),"")</f>
        <v/>
      </c>
      <c r="I3948" s="85" t="str">
        <f>IF(M3948&lt;&gt;"",VLOOKUP(M3948,LISTAS·PAPP!$U$3:$Z$8,3,FALSE),"")</f>
        <v/>
      </c>
      <c r="J3948" s="83" t="str">
        <f>IF(M3948&lt;&gt;"",VLOOKUP(M3948,LISTAS·PAPP!$U$3:$Z$8,4,FALSE),"")</f>
        <v/>
      </c>
      <c r="K3948" s="83" t="str">
        <f>IF(C3948&lt;&gt;"",VLOOKUP(C3948,LISTAS·PAPP!$H$3:$O$119,4,FALSE),"")</f>
        <v/>
      </c>
      <c r="L3948" s="85" t="str">
        <f>IF(C3948&lt;&gt;"",VLOOKUP(C3948,LISTAS·PAPP!$H$3:$O$119,8,FALSE),"")</f>
        <v/>
      </c>
      <c r="M3948" s="95"/>
      <c r="N3948" s="92"/>
      <c r="O3948" s="92"/>
      <c r="P3948" s="84" t="str">
        <f>IF(N3948&lt;&gt;"",VLOOKUP(N3948,LISTAS·PAPP!$U$9:$Y$125,5,FALSE),"")</f>
        <v/>
      </c>
      <c r="Q3948" s="83" t="str">
        <f>IF(O3948&lt;&gt;"",VLOOKUP(O3948,LISTAS·PAPP!$U$9:$W$125,3,FALSE),"")</f>
        <v/>
      </c>
      <c r="R3948" s="92"/>
      <c r="S3948" s="173"/>
      <c r="T3948" s="173"/>
      <c r="U3948" s="92"/>
      <c r="V3948" s="92"/>
      <c r="W3948" s="94"/>
      <c r="X3948" s="83" t="str">
        <f>IF(ISERROR(VLOOKUP(W3948,LISTAS·PAPP!$AJ$3:$AK$903,2,0))," ",VLOOKUP(W3948,LISTAS·PAPP!$AJ$3:$AK$903,2,0))</f>
        <v xml:space="preserve"> </v>
      </c>
      <c r="Y3948" s="96"/>
      <c r="Z3948" s="97"/>
      <c r="AA3948" s="97"/>
      <c r="AB3948" s="97"/>
      <c r="AC3948" s="97"/>
      <c r="AD3948" s="97"/>
      <c r="AE3948" s="97"/>
      <c r="AF3948" s="97"/>
      <c r="AG3948" s="97"/>
      <c r="AH3948" s="97"/>
      <c r="AI3948" s="97"/>
      <c r="AJ3948" s="97"/>
      <c r="AK3948" s="97"/>
      <c r="AL3948" s="86" t="str">
        <f t="shared" si="184"/>
        <v/>
      </c>
      <c r="AM3948" s="87" t="str">
        <f t="shared" si="185"/>
        <v xml:space="preserve"> </v>
      </c>
      <c r="AN3948" s="1" t="str">
        <f t="shared" si="186"/>
        <v xml:space="preserve"> </v>
      </c>
    </row>
    <row r="3949" spans="1:40" s="88" customFormat="1" x14ac:dyDescent="0.25">
      <c r="A3949" s="92"/>
      <c r="B3949" s="92"/>
      <c r="C3949" s="92"/>
      <c r="D3949" s="92"/>
      <c r="E3949" s="92"/>
      <c r="F3949" s="93"/>
      <c r="G3949" s="94"/>
      <c r="H3949" s="83" t="str">
        <f>IF(M3949&lt;&gt;"",VLOOKUP(M3949,LISTAS·PAPP!$U$3:$Z$8,2,FALSE),"")</f>
        <v/>
      </c>
      <c r="I3949" s="85" t="str">
        <f>IF(M3949&lt;&gt;"",VLOOKUP(M3949,LISTAS·PAPP!$U$3:$Z$8,3,FALSE),"")</f>
        <v/>
      </c>
      <c r="J3949" s="83" t="str">
        <f>IF(M3949&lt;&gt;"",VLOOKUP(M3949,LISTAS·PAPP!$U$3:$Z$8,4,FALSE),"")</f>
        <v/>
      </c>
      <c r="K3949" s="83" t="str">
        <f>IF(C3949&lt;&gt;"",VLOOKUP(C3949,LISTAS·PAPP!$H$3:$O$119,4,FALSE),"")</f>
        <v/>
      </c>
      <c r="L3949" s="85" t="str">
        <f>IF(C3949&lt;&gt;"",VLOOKUP(C3949,LISTAS·PAPP!$H$3:$O$119,8,FALSE),"")</f>
        <v/>
      </c>
      <c r="M3949" s="95"/>
      <c r="N3949" s="92"/>
      <c r="O3949" s="92"/>
      <c r="P3949" s="84" t="str">
        <f>IF(N3949&lt;&gt;"",VLOOKUP(N3949,LISTAS·PAPP!$U$9:$Y$125,5,FALSE),"")</f>
        <v/>
      </c>
      <c r="Q3949" s="83" t="str">
        <f>IF(O3949&lt;&gt;"",VLOOKUP(O3949,LISTAS·PAPP!$U$9:$W$125,3,FALSE),"")</f>
        <v/>
      </c>
      <c r="R3949" s="92"/>
      <c r="S3949" s="173"/>
      <c r="T3949" s="173"/>
      <c r="U3949" s="92"/>
      <c r="V3949" s="92"/>
      <c r="W3949" s="94"/>
      <c r="X3949" s="83" t="str">
        <f>IF(ISERROR(VLOOKUP(W3949,LISTAS·PAPP!$AJ$3:$AK$903,2,0))," ",VLOOKUP(W3949,LISTAS·PAPP!$AJ$3:$AK$903,2,0))</f>
        <v xml:space="preserve"> </v>
      </c>
      <c r="Y3949" s="96"/>
      <c r="Z3949" s="97"/>
      <c r="AA3949" s="97"/>
      <c r="AB3949" s="97"/>
      <c r="AC3949" s="97"/>
      <c r="AD3949" s="97"/>
      <c r="AE3949" s="97"/>
      <c r="AF3949" s="97"/>
      <c r="AG3949" s="97"/>
      <c r="AH3949" s="97"/>
      <c r="AI3949" s="97"/>
      <c r="AJ3949" s="97"/>
      <c r="AK3949" s="97"/>
      <c r="AL3949" s="86" t="str">
        <f t="shared" si="184"/>
        <v/>
      </c>
      <c r="AM3949" s="87" t="str">
        <f t="shared" si="185"/>
        <v xml:space="preserve"> </v>
      </c>
      <c r="AN3949" s="1" t="str">
        <f t="shared" si="186"/>
        <v xml:space="preserve"> </v>
      </c>
    </row>
    <row r="3950" spans="1:40" s="88" customFormat="1" x14ac:dyDescent="0.25">
      <c r="A3950" s="92"/>
      <c r="B3950" s="92"/>
      <c r="C3950" s="92"/>
      <c r="D3950" s="92"/>
      <c r="E3950" s="92"/>
      <c r="F3950" s="93"/>
      <c r="G3950" s="94"/>
      <c r="H3950" s="83" t="str">
        <f>IF(M3950&lt;&gt;"",VLOOKUP(M3950,LISTAS·PAPP!$U$3:$Z$8,2,FALSE),"")</f>
        <v/>
      </c>
      <c r="I3950" s="85" t="str">
        <f>IF(M3950&lt;&gt;"",VLOOKUP(M3950,LISTAS·PAPP!$U$3:$Z$8,3,FALSE),"")</f>
        <v/>
      </c>
      <c r="J3950" s="83" t="str">
        <f>IF(M3950&lt;&gt;"",VLOOKUP(M3950,LISTAS·PAPP!$U$3:$Z$8,4,FALSE),"")</f>
        <v/>
      </c>
      <c r="K3950" s="83" t="str">
        <f>IF(C3950&lt;&gt;"",VLOOKUP(C3950,LISTAS·PAPP!$H$3:$O$119,4,FALSE),"")</f>
        <v/>
      </c>
      <c r="L3950" s="85" t="str">
        <f>IF(C3950&lt;&gt;"",VLOOKUP(C3950,LISTAS·PAPP!$H$3:$O$119,8,FALSE),"")</f>
        <v/>
      </c>
      <c r="M3950" s="95"/>
      <c r="N3950" s="92"/>
      <c r="O3950" s="92"/>
      <c r="P3950" s="84" t="str">
        <f>IF(N3950&lt;&gt;"",VLOOKUP(N3950,LISTAS·PAPP!$U$9:$Y$125,5,FALSE),"")</f>
        <v/>
      </c>
      <c r="Q3950" s="83" t="str">
        <f>IF(O3950&lt;&gt;"",VLOOKUP(O3950,LISTAS·PAPP!$U$9:$W$125,3,FALSE),"")</f>
        <v/>
      </c>
      <c r="R3950" s="92"/>
      <c r="S3950" s="173"/>
      <c r="T3950" s="173"/>
      <c r="U3950" s="92"/>
      <c r="V3950" s="92"/>
      <c r="W3950" s="94"/>
      <c r="X3950" s="83" t="str">
        <f>IF(ISERROR(VLOOKUP(W3950,LISTAS·PAPP!$AJ$3:$AK$903,2,0))," ",VLOOKUP(W3950,LISTAS·PAPP!$AJ$3:$AK$903,2,0))</f>
        <v xml:space="preserve"> </v>
      </c>
      <c r="Y3950" s="96"/>
      <c r="Z3950" s="97"/>
      <c r="AA3950" s="97"/>
      <c r="AB3950" s="97"/>
      <c r="AC3950" s="97"/>
      <c r="AD3950" s="97"/>
      <c r="AE3950" s="97"/>
      <c r="AF3950" s="97"/>
      <c r="AG3950" s="97"/>
      <c r="AH3950" s="97"/>
      <c r="AI3950" s="97"/>
      <c r="AJ3950" s="97"/>
      <c r="AK3950" s="97"/>
      <c r="AL3950" s="86" t="str">
        <f t="shared" si="184"/>
        <v/>
      </c>
      <c r="AM3950" s="87" t="str">
        <f t="shared" si="185"/>
        <v xml:space="preserve"> </v>
      </c>
      <c r="AN3950" s="1" t="str">
        <f t="shared" si="186"/>
        <v xml:space="preserve"> </v>
      </c>
    </row>
    <row r="3951" spans="1:40" s="88" customFormat="1" x14ac:dyDescent="0.25">
      <c r="A3951" s="92"/>
      <c r="B3951" s="92"/>
      <c r="C3951" s="92"/>
      <c r="D3951" s="92"/>
      <c r="E3951" s="92"/>
      <c r="F3951" s="93"/>
      <c r="G3951" s="94"/>
      <c r="H3951" s="83" t="str">
        <f>IF(M3951&lt;&gt;"",VLOOKUP(M3951,LISTAS·PAPP!$U$3:$Z$8,2,FALSE),"")</f>
        <v/>
      </c>
      <c r="I3951" s="85" t="str">
        <f>IF(M3951&lt;&gt;"",VLOOKUP(M3951,LISTAS·PAPP!$U$3:$Z$8,3,FALSE),"")</f>
        <v/>
      </c>
      <c r="J3951" s="83" t="str">
        <f>IF(M3951&lt;&gt;"",VLOOKUP(M3951,LISTAS·PAPP!$U$3:$Z$8,4,FALSE),"")</f>
        <v/>
      </c>
      <c r="K3951" s="83" t="str">
        <f>IF(C3951&lt;&gt;"",VLOOKUP(C3951,LISTAS·PAPP!$H$3:$O$119,4,FALSE),"")</f>
        <v/>
      </c>
      <c r="L3951" s="85" t="str">
        <f>IF(C3951&lt;&gt;"",VLOOKUP(C3951,LISTAS·PAPP!$H$3:$O$119,8,FALSE),"")</f>
        <v/>
      </c>
      <c r="M3951" s="95"/>
      <c r="N3951" s="92"/>
      <c r="O3951" s="92"/>
      <c r="P3951" s="84" t="str">
        <f>IF(N3951&lt;&gt;"",VLOOKUP(N3951,LISTAS·PAPP!$U$9:$Y$125,5,FALSE),"")</f>
        <v/>
      </c>
      <c r="Q3951" s="83" t="str">
        <f>IF(O3951&lt;&gt;"",VLOOKUP(O3951,LISTAS·PAPP!$U$9:$W$125,3,FALSE),"")</f>
        <v/>
      </c>
      <c r="R3951" s="92"/>
      <c r="S3951" s="173"/>
      <c r="T3951" s="173"/>
      <c r="U3951" s="92"/>
      <c r="V3951" s="92"/>
      <c r="W3951" s="94"/>
      <c r="X3951" s="83" t="str">
        <f>IF(ISERROR(VLOOKUP(W3951,LISTAS·PAPP!$AJ$3:$AK$903,2,0))," ",VLOOKUP(W3951,LISTAS·PAPP!$AJ$3:$AK$903,2,0))</f>
        <v xml:space="preserve"> </v>
      </c>
      <c r="Y3951" s="96"/>
      <c r="Z3951" s="97"/>
      <c r="AA3951" s="97"/>
      <c r="AB3951" s="97"/>
      <c r="AC3951" s="97"/>
      <c r="AD3951" s="97"/>
      <c r="AE3951" s="97"/>
      <c r="AF3951" s="97"/>
      <c r="AG3951" s="97"/>
      <c r="AH3951" s="97"/>
      <c r="AI3951" s="97"/>
      <c r="AJ3951" s="97"/>
      <c r="AK3951" s="97"/>
      <c r="AL3951" s="86" t="str">
        <f t="shared" si="184"/>
        <v/>
      </c>
      <c r="AM3951" s="87" t="str">
        <f t="shared" si="185"/>
        <v xml:space="preserve"> </v>
      </c>
      <c r="AN3951" s="1" t="str">
        <f t="shared" si="186"/>
        <v xml:space="preserve"> </v>
      </c>
    </row>
    <row r="3952" spans="1:40" s="88" customFormat="1" x14ac:dyDescent="0.25">
      <c r="A3952" s="92"/>
      <c r="B3952" s="92"/>
      <c r="C3952" s="92"/>
      <c r="D3952" s="92"/>
      <c r="E3952" s="92"/>
      <c r="F3952" s="93"/>
      <c r="G3952" s="94"/>
      <c r="H3952" s="83" t="str">
        <f>IF(M3952&lt;&gt;"",VLOOKUP(M3952,LISTAS·PAPP!$U$3:$Z$8,2,FALSE),"")</f>
        <v/>
      </c>
      <c r="I3952" s="85" t="str">
        <f>IF(M3952&lt;&gt;"",VLOOKUP(M3952,LISTAS·PAPP!$U$3:$Z$8,3,FALSE),"")</f>
        <v/>
      </c>
      <c r="J3952" s="83" t="str">
        <f>IF(M3952&lt;&gt;"",VLOOKUP(M3952,LISTAS·PAPP!$U$3:$Z$8,4,FALSE),"")</f>
        <v/>
      </c>
      <c r="K3952" s="83" t="str">
        <f>IF(C3952&lt;&gt;"",VLOOKUP(C3952,LISTAS·PAPP!$H$3:$O$119,4,FALSE),"")</f>
        <v/>
      </c>
      <c r="L3952" s="85" t="str">
        <f>IF(C3952&lt;&gt;"",VLOOKUP(C3952,LISTAS·PAPP!$H$3:$O$119,8,FALSE),"")</f>
        <v/>
      </c>
      <c r="M3952" s="95"/>
      <c r="N3952" s="92"/>
      <c r="O3952" s="92"/>
      <c r="P3952" s="84" t="str">
        <f>IF(N3952&lt;&gt;"",VLOOKUP(N3952,LISTAS·PAPP!$U$9:$Y$125,5,FALSE),"")</f>
        <v/>
      </c>
      <c r="Q3952" s="83" t="str">
        <f>IF(O3952&lt;&gt;"",VLOOKUP(O3952,LISTAS·PAPP!$U$9:$W$125,3,FALSE),"")</f>
        <v/>
      </c>
      <c r="R3952" s="92"/>
      <c r="S3952" s="173"/>
      <c r="T3952" s="173"/>
      <c r="U3952" s="92"/>
      <c r="V3952" s="92"/>
      <c r="W3952" s="94"/>
      <c r="X3952" s="83" t="str">
        <f>IF(ISERROR(VLOOKUP(W3952,LISTAS·PAPP!$AJ$3:$AK$903,2,0))," ",VLOOKUP(W3952,LISTAS·PAPP!$AJ$3:$AK$903,2,0))</f>
        <v xml:space="preserve"> </v>
      </c>
      <c r="Y3952" s="96"/>
      <c r="Z3952" s="97"/>
      <c r="AA3952" s="97"/>
      <c r="AB3952" s="97"/>
      <c r="AC3952" s="97"/>
      <c r="AD3952" s="97"/>
      <c r="AE3952" s="97"/>
      <c r="AF3952" s="97"/>
      <c r="AG3952" s="97"/>
      <c r="AH3952" s="97"/>
      <c r="AI3952" s="97"/>
      <c r="AJ3952" s="97"/>
      <c r="AK3952" s="97"/>
      <c r="AL3952" s="86" t="str">
        <f t="shared" si="184"/>
        <v/>
      </c>
      <c r="AM3952" s="87" t="str">
        <f t="shared" si="185"/>
        <v xml:space="preserve"> </v>
      </c>
      <c r="AN3952" s="1" t="str">
        <f t="shared" si="186"/>
        <v xml:space="preserve"> </v>
      </c>
    </row>
    <row r="3953" spans="1:40" s="88" customFormat="1" x14ac:dyDescent="0.25">
      <c r="A3953" s="92"/>
      <c r="B3953" s="92"/>
      <c r="C3953" s="92"/>
      <c r="D3953" s="92"/>
      <c r="E3953" s="92"/>
      <c r="F3953" s="93"/>
      <c r="G3953" s="94"/>
      <c r="H3953" s="83" t="str">
        <f>IF(M3953&lt;&gt;"",VLOOKUP(M3953,LISTAS·PAPP!$U$3:$Z$8,2,FALSE),"")</f>
        <v/>
      </c>
      <c r="I3953" s="85" t="str">
        <f>IF(M3953&lt;&gt;"",VLOOKUP(M3953,LISTAS·PAPP!$U$3:$Z$8,3,FALSE),"")</f>
        <v/>
      </c>
      <c r="J3953" s="83" t="str">
        <f>IF(M3953&lt;&gt;"",VLOOKUP(M3953,LISTAS·PAPP!$U$3:$Z$8,4,FALSE),"")</f>
        <v/>
      </c>
      <c r="K3953" s="83" t="str">
        <f>IF(C3953&lt;&gt;"",VLOOKUP(C3953,LISTAS·PAPP!$H$3:$O$119,4,FALSE),"")</f>
        <v/>
      </c>
      <c r="L3953" s="85" t="str">
        <f>IF(C3953&lt;&gt;"",VLOOKUP(C3953,LISTAS·PAPP!$H$3:$O$119,8,FALSE),"")</f>
        <v/>
      </c>
      <c r="M3953" s="95"/>
      <c r="N3953" s="92"/>
      <c r="O3953" s="92"/>
      <c r="P3953" s="84" t="str">
        <f>IF(N3953&lt;&gt;"",VLOOKUP(N3953,LISTAS·PAPP!$U$9:$Y$125,5,FALSE),"")</f>
        <v/>
      </c>
      <c r="Q3953" s="83" t="str">
        <f>IF(O3953&lt;&gt;"",VLOOKUP(O3953,LISTAS·PAPP!$U$9:$W$125,3,FALSE),"")</f>
        <v/>
      </c>
      <c r="R3953" s="92"/>
      <c r="S3953" s="173"/>
      <c r="T3953" s="173"/>
      <c r="U3953" s="92"/>
      <c r="V3953" s="92"/>
      <c r="W3953" s="94"/>
      <c r="X3953" s="83" t="str">
        <f>IF(ISERROR(VLOOKUP(W3953,LISTAS·PAPP!$AJ$3:$AK$903,2,0))," ",VLOOKUP(W3953,LISTAS·PAPP!$AJ$3:$AK$903,2,0))</f>
        <v xml:space="preserve"> </v>
      </c>
      <c r="Y3953" s="96"/>
      <c r="Z3953" s="97"/>
      <c r="AA3953" s="97"/>
      <c r="AB3953" s="97"/>
      <c r="AC3953" s="97"/>
      <c r="AD3953" s="97"/>
      <c r="AE3953" s="97"/>
      <c r="AF3953" s="97"/>
      <c r="AG3953" s="97"/>
      <c r="AH3953" s="97"/>
      <c r="AI3953" s="97"/>
      <c r="AJ3953" s="97"/>
      <c r="AK3953" s="97"/>
      <c r="AL3953" s="86" t="str">
        <f t="shared" si="184"/>
        <v/>
      </c>
      <c r="AM3953" s="87" t="str">
        <f t="shared" si="185"/>
        <v xml:space="preserve"> </v>
      </c>
      <c r="AN3953" s="1" t="str">
        <f t="shared" si="186"/>
        <v xml:space="preserve"> </v>
      </c>
    </row>
    <row r="3954" spans="1:40" s="88" customFormat="1" x14ac:dyDescent="0.25">
      <c r="A3954" s="92"/>
      <c r="B3954" s="92"/>
      <c r="C3954" s="92"/>
      <c r="D3954" s="92"/>
      <c r="E3954" s="92"/>
      <c r="F3954" s="93"/>
      <c r="G3954" s="94"/>
      <c r="H3954" s="83" t="str">
        <f>IF(M3954&lt;&gt;"",VLOOKUP(M3954,LISTAS·PAPP!$U$3:$Z$8,2,FALSE),"")</f>
        <v/>
      </c>
      <c r="I3954" s="85" t="str">
        <f>IF(M3954&lt;&gt;"",VLOOKUP(M3954,LISTAS·PAPP!$U$3:$Z$8,3,FALSE),"")</f>
        <v/>
      </c>
      <c r="J3954" s="83" t="str">
        <f>IF(M3954&lt;&gt;"",VLOOKUP(M3954,LISTAS·PAPP!$U$3:$Z$8,4,FALSE),"")</f>
        <v/>
      </c>
      <c r="K3954" s="83" t="str">
        <f>IF(C3954&lt;&gt;"",VLOOKUP(C3954,LISTAS·PAPP!$H$3:$O$119,4,FALSE),"")</f>
        <v/>
      </c>
      <c r="L3954" s="85" t="str">
        <f>IF(C3954&lt;&gt;"",VLOOKUP(C3954,LISTAS·PAPP!$H$3:$O$119,8,FALSE),"")</f>
        <v/>
      </c>
      <c r="M3954" s="95"/>
      <c r="N3954" s="92"/>
      <c r="O3954" s="92"/>
      <c r="P3954" s="84" t="str">
        <f>IF(N3954&lt;&gt;"",VLOOKUP(N3954,LISTAS·PAPP!$U$9:$Y$125,5,FALSE),"")</f>
        <v/>
      </c>
      <c r="Q3954" s="83" t="str">
        <f>IF(O3954&lt;&gt;"",VLOOKUP(O3954,LISTAS·PAPP!$U$9:$W$125,3,FALSE),"")</f>
        <v/>
      </c>
      <c r="R3954" s="92"/>
      <c r="S3954" s="173"/>
      <c r="T3954" s="173"/>
      <c r="U3954" s="92"/>
      <c r="V3954" s="92"/>
      <c r="W3954" s="94"/>
      <c r="X3954" s="83" t="str">
        <f>IF(ISERROR(VLOOKUP(W3954,LISTAS·PAPP!$AJ$3:$AK$903,2,0))," ",VLOOKUP(W3954,LISTAS·PAPP!$AJ$3:$AK$903,2,0))</f>
        <v xml:space="preserve"> </v>
      </c>
      <c r="Y3954" s="96"/>
      <c r="Z3954" s="97"/>
      <c r="AA3954" s="97"/>
      <c r="AB3954" s="97"/>
      <c r="AC3954" s="97"/>
      <c r="AD3954" s="97"/>
      <c r="AE3954" s="97"/>
      <c r="AF3954" s="97"/>
      <c r="AG3954" s="97"/>
      <c r="AH3954" s="97"/>
      <c r="AI3954" s="97"/>
      <c r="AJ3954" s="97"/>
      <c r="AK3954" s="97"/>
      <c r="AL3954" s="86" t="str">
        <f t="shared" si="184"/>
        <v/>
      </c>
      <c r="AM3954" s="87" t="str">
        <f t="shared" si="185"/>
        <v xml:space="preserve"> </v>
      </c>
      <c r="AN3954" s="1" t="str">
        <f t="shared" si="186"/>
        <v xml:space="preserve"> </v>
      </c>
    </row>
    <row r="3955" spans="1:40" s="88" customFormat="1" x14ac:dyDescent="0.25">
      <c r="A3955" s="92"/>
      <c r="B3955" s="92"/>
      <c r="C3955" s="92"/>
      <c r="D3955" s="92"/>
      <c r="E3955" s="92"/>
      <c r="F3955" s="93"/>
      <c r="G3955" s="94"/>
      <c r="H3955" s="83" t="str">
        <f>IF(M3955&lt;&gt;"",VLOOKUP(M3955,LISTAS·PAPP!$U$3:$Z$8,2,FALSE),"")</f>
        <v/>
      </c>
      <c r="I3955" s="85" t="str">
        <f>IF(M3955&lt;&gt;"",VLOOKUP(M3955,LISTAS·PAPP!$U$3:$Z$8,3,FALSE),"")</f>
        <v/>
      </c>
      <c r="J3955" s="83" t="str">
        <f>IF(M3955&lt;&gt;"",VLOOKUP(M3955,LISTAS·PAPP!$U$3:$Z$8,4,FALSE),"")</f>
        <v/>
      </c>
      <c r="K3955" s="83" t="str">
        <f>IF(C3955&lt;&gt;"",VLOOKUP(C3955,LISTAS·PAPP!$H$3:$O$119,4,FALSE),"")</f>
        <v/>
      </c>
      <c r="L3955" s="85" t="str">
        <f>IF(C3955&lt;&gt;"",VLOOKUP(C3955,LISTAS·PAPP!$H$3:$O$119,8,FALSE),"")</f>
        <v/>
      </c>
      <c r="M3955" s="95"/>
      <c r="N3955" s="92"/>
      <c r="O3955" s="92"/>
      <c r="P3955" s="84" t="str">
        <f>IF(N3955&lt;&gt;"",VLOOKUP(N3955,LISTAS·PAPP!$U$9:$Y$125,5,FALSE),"")</f>
        <v/>
      </c>
      <c r="Q3955" s="83" t="str">
        <f>IF(O3955&lt;&gt;"",VLOOKUP(O3955,LISTAS·PAPP!$U$9:$W$125,3,FALSE),"")</f>
        <v/>
      </c>
      <c r="R3955" s="92"/>
      <c r="S3955" s="173"/>
      <c r="T3955" s="173"/>
      <c r="U3955" s="92"/>
      <c r="V3955" s="92"/>
      <c r="W3955" s="94"/>
      <c r="X3955" s="83" t="str">
        <f>IF(ISERROR(VLOOKUP(W3955,LISTAS·PAPP!$AJ$3:$AK$903,2,0))," ",VLOOKUP(W3955,LISTAS·PAPP!$AJ$3:$AK$903,2,0))</f>
        <v xml:space="preserve"> </v>
      </c>
      <c r="Y3955" s="96"/>
      <c r="Z3955" s="97"/>
      <c r="AA3955" s="97"/>
      <c r="AB3955" s="97"/>
      <c r="AC3955" s="97"/>
      <c r="AD3955" s="97"/>
      <c r="AE3955" s="97"/>
      <c r="AF3955" s="97"/>
      <c r="AG3955" s="97"/>
      <c r="AH3955" s="97"/>
      <c r="AI3955" s="97"/>
      <c r="AJ3955" s="97"/>
      <c r="AK3955" s="97"/>
      <c r="AL3955" s="86" t="str">
        <f t="shared" si="184"/>
        <v/>
      </c>
      <c r="AM3955" s="87" t="str">
        <f t="shared" si="185"/>
        <v xml:space="preserve"> </v>
      </c>
      <c r="AN3955" s="1" t="str">
        <f t="shared" si="186"/>
        <v xml:space="preserve"> </v>
      </c>
    </row>
    <row r="3956" spans="1:40" s="88" customFormat="1" x14ac:dyDescent="0.25">
      <c r="A3956" s="92"/>
      <c r="B3956" s="92"/>
      <c r="C3956" s="92"/>
      <c r="D3956" s="92"/>
      <c r="E3956" s="92"/>
      <c r="F3956" s="93"/>
      <c r="G3956" s="94"/>
      <c r="H3956" s="83" t="str">
        <f>IF(M3956&lt;&gt;"",VLOOKUP(M3956,LISTAS·PAPP!$U$3:$Z$8,2,FALSE),"")</f>
        <v/>
      </c>
      <c r="I3956" s="85" t="str">
        <f>IF(M3956&lt;&gt;"",VLOOKUP(M3956,LISTAS·PAPP!$U$3:$Z$8,3,FALSE),"")</f>
        <v/>
      </c>
      <c r="J3956" s="83" t="str">
        <f>IF(M3956&lt;&gt;"",VLOOKUP(M3956,LISTAS·PAPP!$U$3:$Z$8,4,FALSE),"")</f>
        <v/>
      </c>
      <c r="K3956" s="83" t="str">
        <f>IF(C3956&lt;&gt;"",VLOOKUP(C3956,LISTAS·PAPP!$H$3:$O$119,4,FALSE),"")</f>
        <v/>
      </c>
      <c r="L3956" s="85" t="str">
        <f>IF(C3956&lt;&gt;"",VLOOKUP(C3956,LISTAS·PAPP!$H$3:$O$119,8,FALSE),"")</f>
        <v/>
      </c>
      <c r="M3956" s="95"/>
      <c r="N3956" s="92"/>
      <c r="O3956" s="92"/>
      <c r="P3956" s="84" t="str">
        <f>IF(N3956&lt;&gt;"",VLOOKUP(N3956,LISTAS·PAPP!$U$9:$Y$125,5,FALSE),"")</f>
        <v/>
      </c>
      <c r="Q3956" s="83" t="str">
        <f>IF(O3956&lt;&gt;"",VLOOKUP(O3956,LISTAS·PAPP!$U$9:$W$125,3,FALSE),"")</f>
        <v/>
      </c>
      <c r="R3956" s="92"/>
      <c r="S3956" s="173"/>
      <c r="T3956" s="173"/>
      <c r="U3956" s="92"/>
      <c r="V3956" s="92"/>
      <c r="W3956" s="94"/>
      <c r="X3956" s="83" t="str">
        <f>IF(ISERROR(VLOOKUP(W3956,LISTAS·PAPP!$AJ$3:$AK$903,2,0))," ",VLOOKUP(W3956,LISTAS·PAPP!$AJ$3:$AK$903,2,0))</f>
        <v xml:space="preserve"> </v>
      </c>
      <c r="Y3956" s="96"/>
      <c r="Z3956" s="97"/>
      <c r="AA3956" s="97"/>
      <c r="AB3956" s="97"/>
      <c r="AC3956" s="97"/>
      <c r="AD3956" s="97"/>
      <c r="AE3956" s="97"/>
      <c r="AF3956" s="97"/>
      <c r="AG3956" s="97"/>
      <c r="AH3956" s="97"/>
      <c r="AI3956" s="97"/>
      <c r="AJ3956" s="97"/>
      <c r="AK3956" s="97"/>
      <c r="AL3956" s="86" t="str">
        <f t="shared" si="184"/>
        <v/>
      </c>
      <c r="AM3956" s="87" t="str">
        <f t="shared" si="185"/>
        <v xml:space="preserve"> </v>
      </c>
      <c r="AN3956" s="1" t="str">
        <f t="shared" si="186"/>
        <v xml:space="preserve"> </v>
      </c>
    </row>
    <row r="3957" spans="1:40" s="88" customFormat="1" x14ac:dyDescent="0.25">
      <c r="A3957" s="92"/>
      <c r="B3957" s="92"/>
      <c r="C3957" s="92"/>
      <c r="D3957" s="92"/>
      <c r="E3957" s="92"/>
      <c r="F3957" s="93"/>
      <c r="G3957" s="94"/>
      <c r="H3957" s="83" t="str">
        <f>IF(M3957&lt;&gt;"",VLOOKUP(M3957,LISTAS·PAPP!$U$3:$Z$8,2,FALSE),"")</f>
        <v/>
      </c>
      <c r="I3957" s="85" t="str">
        <f>IF(M3957&lt;&gt;"",VLOOKUP(M3957,LISTAS·PAPP!$U$3:$Z$8,3,FALSE),"")</f>
        <v/>
      </c>
      <c r="J3957" s="83" t="str">
        <f>IF(M3957&lt;&gt;"",VLOOKUP(M3957,LISTAS·PAPP!$U$3:$Z$8,4,FALSE),"")</f>
        <v/>
      </c>
      <c r="K3957" s="83" t="str">
        <f>IF(C3957&lt;&gt;"",VLOOKUP(C3957,LISTAS·PAPP!$H$3:$O$119,4,FALSE),"")</f>
        <v/>
      </c>
      <c r="L3957" s="85" t="str">
        <f>IF(C3957&lt;&gt;"",VLOOKUP(C3957,LISTAS·PAPP!$H$3:$O$119,8,FALSE),"")</f>
        <v/>
      </c>
      <c r="M3957" s="95"/>
      <c r="N3957" s="92"/>
      <c r="O3957" s="92"/>
      <c r="P3957" s="84" t="str">
        <f>IF(N3957&lt;&gt;"",VLOOKUP(N3957,LISTAS·PAPP!$U$9:$Y$125,5,FALSE),"")</f>
        <v/>
      </c>
      <c r="Q3957" s="83" t="str">
        <f>IF(O3957&lt;&gt;"",VLOOKUP(O3957,LISTAS·PAPP!$U$9:$W$125,3,FALSE),"")</f>
        <v/>
      </c>
      <c r="R3957" s="92"/>
      <c r="S3957" s="173"/>
      <c r="T3957" s="173"/>
      <c r="U3957" s="92"/>
      <c r="V3957" s="92"/>
      <c r="W3957" s="94"/>
      <c r="X3957" s="83" t="str">
        <f>IF(ISERROR(VLOOKUP(W3957,LISTAS·PAPP!$AJ$3:$AK$903,2,0))," ",VLOOKUP(W3957,LISTAS·PAPP!$AJ$3:$AK$903,2,0))</f>
        <v xml:space="preserve"> </v>
      </c>
      <c r="Y3957" s="96"/>
      <c r="Z3957" s="97"/>
      <c r="AA3957" s="97"/>
      <c r="AB3957" s="97"/>
      <c r="AC3957" s="97"/>
      <c r="AD3957" s="97"/>
      <c r="AE3957" s="97"/>
      <c r="AF3957" s="97"/>
      <c r="AG3957" s="97"/>
      <c r="AH3957" s="97"/>
      <c r="AI3957" s="97"/>
      <c r="AJ3957" s="97"/>
      <c r="AK3957" s="97"/>
      <c r="AL3957" s="86" t="str">
        <f t="shared" si="184"/>
        <v/>
      </c>
      <c r="AM3957" s="87" t="str">
        <f t="shared" si="185"/>
        <v xml:space="preserve"> </v>
      </c>
      <c r="AN3957" s="1" t="str">
        <f t="shared" si="186"/>
        <v xml:space="preserve"> </v>
      </c>
    </row>
    <row r="3958" spans="1:40" s="88" customFormat="1" x14ac:dyDescent="0.25">
      <c r="A3958" s="92"/>
      <c r="B3958" s="92"/>
      <c r="C3958" s="92"/>
      <c r="D3958" s="92"/>
      <c r="E3958" s="92"/>
      <c r="F3958" s="93"/>
      <c r="G3958" s="94"/>
      <c r="H3958" s="83" t="str">
        <f>IF(M3958&lt;&gt;"",VLOOKUP(M3958,LISTAS·PAPP!$U$3:$Z$8,2,FALSE),"")</f>
        <v/>
      </c>
      <c r="I3958" s="85" t="str">
        <f>IF(M3958&lt;&gt;"",VLOOKUP(M3958,LISTAS·PAPP!$U$3:$Z$8,3,FALSE),"")</f>
        <v/>
      </c>
      <c r="J3958" s="83" t="str">
        <f>IF(M3958&lt;&gt;"",VLOOKUP(M3958,LISTAS·PAPP!$U$3:$Z$8,4,FALSE),"")</f>
        <v/>
      </c>
      <c r="K3958" s="83" t="str">
        <f>IF(C3958&lt;&gt;"",VLOOKUP(C3958,LISTAS·PAPP!$H$3:$O$119,4,FALSE),"")</f>
        <v/>
      </c>
      <c r="L3958" s="85" t="str">
        <f>IF(C3958&lt;&gt;"",VLOOKUP(C3958,LISTAS·PAPP!$H$3:$O$119,8,FALSE),"")</f>
        <v/>
      </c>
      <c r="M3958" s="95"/>
      <c r="N3958" s="92"/>
      <c r="O3958" s="92"/>
      <c r="P3958" s="84" t="str">
        <f>IF(N3958&lt;&gt;"",VLOOKUP(N3958,LISTAS·PAPP!$U$9:$Y$125,5,FALSE),"")</f>
        <v/>
      </c>
      <c r="Q3958" s="83" t="str">
        <f>IF(O3958&lt;&gt;"",VLOOKUP(O3958,LISTAS·PAPP!$U$9:$W$125,3,FALSE),"")</f>
        <v/>
      </c>
      <c r="R3958" s="92"/>
      <c r="S3958" s="173"/>
      <c r="T3958" s="173"/>
      <c r="U3958" s="92"/>
      <c r="V3958" s="92"/>
      <c r="W3958" s="94"/>
      <c r="X3958" s="83" t="str">
        <f>IF(ISERROR(VLOOKUP(W3958,LISTAS·PAPP!$AJ$3:$AK$903,2,0))," ",VLOOKUP(W3958,LISTAS·PAPP!$AJ$3:$AK$903,2,0))</f>
        <v xml:space="preserve"> </v>
      </c>
      <c r="Y3958" s="96"/>
      <c r="Z3958" s="97"/>
      <c r="AA3958" s="97"/>
      <c r="AB3958" s="97"/>
      <c r="AC3958" s="97"/>
      <c r="AD3958" s="97"/>
      <c r="AE3958" s="97"/>
      <c r="AF3958" s="97"/>
      <c r="AG3958" s="97"/>
      <c r="AH3958" s="97"/>
      <c r="AI3958" s="97"/>
      <c r="AJ3958" s="97"/>
      <c r="AK3958" s="97"/>
      <c r="AL3958" s="86" t="str">
        <f t="shared" si="184"/>
        <v/>
      </c>
      <c r="AM3958" s="87" t="str">
        <f t="shared" si="185"/>
        <v xml:space="preserve"> </v>
      </c>
      <c r="AN3958" s="1" t="str">
        <f t="shared" si="186"/>
        <v xml:space="preserve"> </v>
      </c>
    </row>
    <row r="3959" spans="1:40" s="88" customFormat="1" x14ac:dyDescent="0.25">
      <c r="A3959" s="92"/>
      <c r="B3959" s="92"/>
      <c r="C3959" s="92"/>
      <c r="D3959" s="92"/>
      <c r="E3959" s="92"/>
      <c r="F3959" s="93"/>
      <c r="G3959" s="94"/>
      <c r="H3959" s="83" t="str">
        <f>IF(M3959&lt;&gt;"",VLOOKUP(M3959,LISTAS·PAPP!$U$3:$Z$8,2,FALSE),"")</f>
        <v/>
      </c>
      <c r="I3959" s="85" t="str">
        <f>IF(M3959&lt;&gt;"",VLOOKUP(M3959,LISTAS·PAPP!$U$3:$Z$8,3,FALSE),"")</f>
        <v/>
      </c>
      <c r="J3959" s="83" t="str">
        <f>IF(M3959&lt;&gt;"",VLOOKUP(M3959,LISTAS·PAPP!$U$3:$Z$8,4,FALSE),"")</f>
        <v/>
      </c>
      <c r="K3959" s="83" t="str">
        <f>IF(C3959&lt;&gt;"",VLOOKUP(C3959,LISTAS·PAPP!$H$3:$O$119,4,FALSE),"")</f>
        <v/>
      </c>
      <c r="L3959" s="85" t="str">
        <f>IF(C3959&lt;&gt;"",VLOOKUP(C3959,LISTAS·PAPP!$H$3:$O$119,8,FALSE),"")</f>
        <v/>
      </c>
      <c r="M3959" s="95"/>
      <c r="N3959" s="92"/>
      <c r="O3959" s="92"/>
      <c r="P3959" s="84" t="str">
        <f>IF(N3959&lt;&gt;"",VLOOKUP(N3959,LISTAS·PAPP!$U$9:$Y$125,5,FALSE),"")</f>
        <v/>
      </c>
      <c r="Q3959" s="83" t="str">
        <f>IF(O3959&lt;&gt;"",VLOOKUP(O3959,LISTAS·PAPP!$U$9:$W$125,3,FALSE),"")</f>
        <v/>
      </c>
      <c r="R3959" s="92"/>
      <c r="S3959" s="173"/>
      <c r="T3959" s="173"/>
      <c r="U3959" s="92"/>
      <c r="V3959" s="92"/>
      <c r="W3959" s="94"/>
      <c r="X3959" s="83" t="str">
        <f>IF(ISERROR(VLOOKUP(W3959,LISTAS·PAPP!$AJ$3:$AK$903,2,0))," ",VLOOKUP(W3959,LISTAS·PAPP!$AJ$3:$AK$903,2,0))</f>
        <v xml:space="preserve"> </v>
      </c>
      <c r="Y3959" s="96"/>
      <c r="Z3959" s="97"/>
      <c r="AA3959" s="97"/>
      <c r="AB3959" s="97"/>
      <c r="AC3959" s="97"/>
      <c r="AD3959" s="97"/>
      <c r="AE3959" s="97"/>
      <c r="AF3959" s="97"/>
      <c r="AG3959" s="97"/>
      <c r="AH3959" s="97"/>
      <c r="AI3959" s="97"/>
      <c r="AJ3959" s="97"/>
      <c r="AK3959" s="97"/>
      <c r="AL3959" s="86" t="str">
        <f t="shared" si="184"/>
        <v/>
      </c>
      <c r="AM3959" s="87" t="str">
        <f t="shared" si="185"/>
        <v xml:space="preserve"> </v>
      </c>
      <c r="AN3959" s="1" t="str">
        <f t="shared" si="186"/>
        <v xml:space="preserve"> </v>
      </c>
    </row>
    <row r="3960" spans="1:40" s="88" customFormat="1" x14ac:dyDescent="0.25">
      <c r="A3960" s="92"/>
      <c r="B3960" s="92"/>
      <c r="C3960" s="92"/>
      <c r="D3960" s="92"/>
      <c r="E3960" s="92"/>
      <c r="F3960" s="93"/>
      <c r="G3960" s="94"/>
      <c r="H3960" s="83" t="str">
        <f>IF(M3960&lt;&gt;"",VLOOKUP(M3960,LISTAS·PAPP!$U$3:$Z$8,2,FALSE),"")</f>
        <v/>
      </c>
      <c r="I3960" s="85" t="str">
        <f>IF(M3960&lt;&gt;"",VLOOKUP(M3960,LISTAS·PAPP!$U$3:$Z$8,3,FALSE),"")</f>
        <v/>
      </c>
      <c r="J3960" s="83" t="str">
        <f>IF(M3960&lt;&gt;"",VLOOKUP(M3960,LISTAS·PAPP!$U$3:$Z$8,4,FALSE),"")</f>
        <v/>
      </c>
      <c r="K3960" s="83" t="str">
        <f>IF(C3960&lt;&gt;"",VLOOKUP(C3960,LISTAS·PAPP!$H$3:$O$119,4,FALSE),"")</f>
        <v/>
      </c>
      <c r="L3960" s="85" t="str">
        <f>IF(C3960&lt;&gt;"",VLOOKUP(C3960,LISTAS·PAPP!$H$3:$O$119,8,FALSE),"")</f>
        <v/>
      </c>
      <c r="M3960" s="95"/>
      <c r="N3960" s="92"/>
      <c r="O3960" s="92"/>
      <c r="P3960" s="84" t="str">
        <f>IF(N3960&lt;&gt;"",VLOOKUP(N3960,LISTAS·PAPP!$U$9:$Y$125,5,FALSE),"")</f>
        <v/>
      </c>
      <c r="Q3960" s="83" t="str">
        <f>IF(O3960&lt;&gt;"",VLOOKUP(O3960,LISTAS·PAPP!$U$9:$W$125,3,FALSE),"")</f>
        <v/>
      </c>
      <c r="R3960" s="92"/>
      <c r="S3960" s="173"/>
      <c r="T3960" s="173"/>
      <c r="U3960" s="92"/>
      <c r="V3960" s="92"/>
      <c r="W3960" s="94"/>
      <c r="X3960" s="83" t="str">
        <f>IF(ISERROR(VLOOKUP(W3960,LISTAS·PAPP!$AJ$3:$AK$903,2,0))," ",VLOOKUP(W3960,LISTAS·PAPP!$AJ$3:$AK$903,2,0))</f>
        <v xml:space="preserve"> </v>
      </c>
      <c r="Y3960" s="96"/>
      <c r="Z3960" s="97"/>
      <c r="AA3960" s="97"/>
      <c r="AB3960" s="97"/>
      <c r="AC3960" s="97"/>
      <c r="AD3960" s="97"/>
      <c r="AE3960" s="97"/>
      <c r="AF3960" s="97"/>
      <c r="AG3960" s="97"/>
      <c r="AH3960" s="97"/>
      <c r="AI3960" s="97"/>
      <c r="AJ3960" s="97"/>
      <c r="AK3960" s="97"/>
      <c r="AL3960" s="86" t="str">
        <f t="shared" si="184"/>
        <v/>
      </c>
      <c r="AM3960" s="87" t="str">
        <f t="shared" si="185"/>
        <v xml:space="preserve"> </v>
      </c>
      <c r="AN3960" s="1" t="str">
        <f t="shared" si="186"/>
        <v xml:space="preserve"> </v>
      </c>
    </row>
    <row r="3961" spans="1:40" s="88" customFormat="1" x14ac:dyDescent="0.25">
      <c r="A3961" s="92"/>
      <c r="B3961" s="92"/>
      <c r="C3961" s="92"/>
      <c r="D3961" s="92"/>
      <c r="E3961" s="92"/>
      <c r="F3961" s="93"/>
      <c r="G3961" s="94"/>
      <c r="H3961" s="83" t="str">
        <f>IF(M3961&lt;&gt;"",VLOOKUP(M3961,LISTAS·PAPP!$U$3:$Z$8,2,FALSE),"")</f>
        <v/>
      </c>
      <c r="I3961" s="85" t="str">
        <f>IF(M3961&lt;&gt;"",VLOOKUP(M3961,LISTAS·PAPP!$U$3:$Z$8,3,FALSE),"")</f>
        <v/>
      </c>
      <c r="J3961" s="83" t="str">
        <f>IF(M3961&lt;&gt;"",VLOOKUP(M3961,LISTAS·PAPP!$U$3:$Z$8,4,FALSE),"")</f>
        <v/>
      </c>
      <c r="K3961" s="83" t="str">
        <f>IF(C3961&lt;&gt;"",VLOOKUP(C3961,LISTAS·PAPP!$H$3:$O$119,4,FALSE),"")</f>
        <v/>
      </c>
      <c r="L3961" s="85" t="str">
        <f>IF(C3961&lt;&gt;"",VLOOKUP(C3961,LISTAS·PAPP!$H$3:$O$119,8,FALSE),"")</f>
        <v/>
      </c>
      <c r="M3961" s="95"/>
      <c r="N3961" s="92"/>
      <c r="O3961" s="92"/>
      <c r="P3961" s="84" t="str">
        <f>IF(N3961&lt;&gt;"",VLOOKUP(N3961,LISTAS·PAPP!$U$9:$Y$125,5,FALSE),"")</f>
        <v/>
      </c>
      <c r="Q3961" s="83" t="str">
        <f>IF(O3961&lt;&gt;"",VLOOKUP(O3961,LISTAS·PAPP!$U$9:$W$125,3,FALSE),"")</f>
        <v/>
      </c>
      <c r="R3961" s="92"/>
      <c r="S3961" s="173"/>
      <c r="T3961" s="173"/>
      <c r="U3961" s="92"/>
      <c r="V3961" s="92"/>
      <c r="W3961" s="94"/>
      <c r="X3961" s="83" t="str">
        <f>IF(ISERROR(VLOOKUP(W3961,LISTAS·PAPP!$AJ$3:$AK$903,2,0))," ",VLOOKUP(W3961,LISTAS·PAPP!$AJ$3:$AK$903,2,0))</f>
        <v xml:space="preserve"> </v>
      </c>
      <c r="Y3961" s="96"/>
      <c r="Z3961" s="97"/>
      <c r="AA3961" s="97"/>
      <c r="AB3961" s="97"/>
      <c r="AC3961" s="97"/>
      <c r="AD3961" s="97"/>
      <c r="AE3961" s="97"/>
      <c r="AF3961" s="97"/>
      <c r="AG3961" s="97"/>
      <c r="AH3961" s="97"/>
      <c r="AI3961" s="97"/>
      <c r="AJ3961" s="97"/>
      <c r="AK3961" s="97"/>
      <c r="AL3961" s="86" t="str">
        <f t="shared" si="184"/>
        <v/>
      </c>
      <c r="AM3961" s="87" t="str">
        <f t="shared" si="185"/>
        <v xml:space="preserve"> </v>
      </c>
      <c r="AN3961" s="1" t="str">
        <f t="shared" si="186"/>
        <v xml:space="preserve"> </v>
      </c>
    </row>
    <row r="3962" spans="1:40" s="88" customFormat="1" x14ac:dyDescent="0.25">
      <c r="A3962" s="92"/>
      <c r="B3962" s="92"/>
      <c r="C3962" s="92"/>
      <c r="D3962" s="92"/>
      <c r="E3962" s="92"/>
      <c r="F3962" s="93"/>
      <c r="G3962" s="94"/>
      <c r="H3962" s="83" t="str">
        <f>IF(M3962&lt;&gt;"",VLOOKUP(M3962,LISTAS·PAPP!$U$3:$Z$8,2,FALSE),"")</f>
        <v/>
      </c>
      <c r="I3962" s="85" t="str">
        <f>IF(M3962&lt;&gt;"",VLOOKUP(M3962,LISTAS·PAPP!$U$3:$Z$8,3,FALSE),"")</f>
        <v/>
      </c>
      <c r="J3962" s="83" t="str">
        <f>IF(M3962&lt;&gt;"",VLOOKUP(M3962,LISTAS·PAPP!$U$3:$Z$8,4,FALSE),"")</f>
        <v/>
      </c>
      <c r="K3962" s="83" t="str">
        <f>IF(C3962&lt;&gt;"",VLOOKUP(C3962,LISTAS·PAPP!$H$3:$O$119,4,FALSE),"")</f>
        <v/>
      </c>
      <c r="L3962" s="85" t="str">
        <f>IF(C3962&lt;&gt;"",VLOOKUP(C3962,LISTAS·PAPP!$H$3:$O$119,8,FALSE),"")</f>
        <v/>
      </c>
      <c r="M3962" s="95"/>
      <c r="N3962" s="92"/>
      <c r="O3962" s="92"/>
      <c r="P3962" s="84" t="str">
        <f>IF(N3962&lt;&gt;"",VLOOKUP(N3962,LISTAS·PAPP!$U$9:$Y$125,5,FALSE),"")</f>
        <v/>
      </c>
      <c r="Q3962" s="83" t="str">
        <f>IF(O3962&lt;&gt;"",VLOOKUP(O3962,LISTAS·PAPP!$U$9:$W$125,3,FALSE),"")</f>
        <v/>
      </c>
      <c r="R3962" s="92"/>
      <c r="S3962" s="173"/>
      <c r="T3962" s="173"/>
      <c r="U3962" s="92"/>
      <c r="V3962" s="92"/>
      <c r="W3962" s="94"/>
      <c r="X3962" s="83" t="str">
        <f>IF(ISERROR(VLOOKUP(W3962,LISTAS·PAPP!$AJ$3:$AK$903,2,0))," ",VLOOKUP(W3962,LISTAS·PAPP!$AJ$3:$AK$903,2,0))</f>
        <v xml:space="preserve"> </v>
      </c>
      <c r="Y3962" s="96"/>
      <c r="Z3962" s="97"/>
      <c r="AA3962" s="97"/>
      <c r="AB3962" s="97"/>
      <c r="AC3962" s="97"/>
      <c r="AD3962" s="97"/>
      <c r="AE3962" s="97"/>
      <c r="AF3962" s="97"/>
      <c r="AG3962" s="97"/>
      <c r="AH3962" s="97"/>
      <c r="AI3962" s="97"/>
      <c r="AJ3962" s="97"/>
      <c r="AK3962" s="97"/>
      <c r="AL3962" s="86" t="str">
        <f t="shared" si="184"/>
        <v/>
      </c>
      <c r="AM3962" s="87" t="str">
        <f t="shared" si="185"/>
        <v xml:space="preserve"> </v>
      </c>
      <c r="AN3962" s="1" t="str">
        <f t="shared" si="186"/>
        <v xml:space="preserve"> </v>
      </c>
    </row>
    <row r="3963" spans="1:40" s="88" customFormat="1" x14ac:dyDescent="0.25">
      <c r="A3963" s="92"/>
      <c r="B3963" s="92"/>
      <c r="C3963" s="92"/>
      <c r="D3963" s="92"/>
      <c r="E3963" s="92"/>
      <c r="F3963" s="93"/>
      <c r="G3963" s="94"/>
      <c r="H3963" s="83" t="str">
        <f>IF(M3963&lt;&gt;"",VLOOKUP(M3963,LISTAS·PAPP!$U$3:$Z$8,2,FALSE),"")</f>
        <v/>
      </c>
      <c r="I3963" s="85" t="str">
        <f>IF(M3963&lt;&gt;"",VLOOKUP(M3963,LISTAS·PAPP!$U$3:$Z$8,3,FALSE),"")</f>
        <v/>
      </c>
      <c r="J3963" s="83" t="str">
        <f>IF(M3963&lt;&gt;"",VLOOKUP(M3963,LISTAS·PAPP!$U$3:$Z$8,4,FALSE),"")</f>
        <v/>
      </c>
      <c r="K3963" s="83" t="str">
        <f>IF(C3963&lt;&gt;"",VLOOKUP(C3963,LISTAS·PAPP!$H$3:$O$119,4,FALSE),"")</f>
        <v/>
      </c>
      <c r="L3963" s="85" t="str">
        <f>IF(C3963&lt;&gt;"",VLOOKUP(C3963,LISTAS·PAPP!$H$3:$O$119,8,FALSE),"")</f>
        <v/>
      </c>
      <c r="M3963" s="95"/>
      <c r="N3963" s="92"/>
      <c r="O3963" s="92"/>
      <c r="P3963" s="84" t="str">
        <f>IF(N3963&lt;&gt;"",VLOOKUP(N3963,LISTAS·PAPP!$U$9:$Y$125,5,FALSE),"")</f>
        <v/>
      </c>
      <c r="Q3963" s="83" t="str">
        <f>IF(O3963&lt;&gt;"",VLOOKUP(O3963,LISTAS·PAPP!$U$9:$W$125,3,FALSE),"")</f>
        <v/>
      </c>
      <c r="R3963" s="92"/>
      <c r="S3963" s="173"/>
      <c r="T3963" s="173"/>
      <c r="U3963" s="92"/>
      <c r="V3963" s="92"/>
      <c r="W3963" s="94"/>
      <c r="X3963" s="83" t="str">
        <f>IF(ISERROR(VLOOKUP(W3963,LISTAS·PAPP!$AJ$3:$AK$903,2,0))," ",VLOOKUP(W3963,LISTAS·PAPP!$AJ$3:$AK$903,2,0))</f>
        <v xml:space="preserve"> </v>
      </c>
      <c r="Y3963" s="96"/>
      <c r="Z3963" s="97"/>
      <c r="AA3963" s="97"/>
      <c r="AB3963" s="97"/>
      <c r="AC3963" s="97"/>
      <c r="AD3963" s="97"/>
      <c r="AE3963" s="97"/>
      <c r="AF3963" s="97"/>
      <c r="AG3963" s="97"/>
      <c r="AH3963" s="97"/>
      <c r="AI3963" s="97"/>
      <c r="AJ3963" s="97"/>
      <c r="AK3963" s="97"/>
      <c r="AL3963" s="86" t="str">
        <f t="shared" si="184"/>
        <v/>
      </c>
      <c r="AM3963" s="87" t="str">
        <f t="shared" si="185"/>
        <v xml:space="preserve"> </v>
      </c>
      <c r="AN3963" s="1" t="str">
        <f t="shared" si="186"/>
        <v xml:space="preserve"> </v>
      </c>
    </row>
    <row r="3964" spans="1:40" s="88" customFormat="1" x14ac:dyDescent="0.25">
      <c r="A3964" s="92"/>
      <c r="B3964" s="92"/>
      <c r="C3964" s="92"/>
      <c r="D3964" s="92"/>
      <c r="E3964" s="92"/>
      <c r="F3964" s="93"/>
      <c r="G3964" s="94"/>
      <c r="H3964" s="83" t="str">
        <f>IF(M3964&lt;&gt;"",VLOOKUP(M3964,LISTAS·PAPP!$U$3:$Z$8,2,FALSE),"")</f>
        <v/>
      </c>
      <c r="I3964" s="85" t="str">
        <f>IF(M3964&lt;&gt;"",VLOOKUP(M3964,LISTAS·PAPP!$U$3:$Z$8,3,FALSE),"")</f>
        <v/>
      </c>
      <c r="J3964" s="83" t="str">
        <f>IF(M3964&lt;&gt;"",VLOOKUP(M3964,LISTAS·PAPP!$U$3:$Z$8,4,FALSE),"")</f>
        <v/>
      </c>
      <c r="K3964" s="83" t="str">
        <f>IF(C3964&lt;&gt;"",VLOOKUP(C3964,LISTAS·PAPP!$H$3:$O$119,4,FALSE),"")</f>
        <v/>
      </c>
      <c r="L3964" s="85" t="str">
        <f>IF(C3964&lt;&gt;"",VLOOKUP(C3964,LISTAS·PAPP!$H$3:$O$119,8,FALSE),"")</f>
        <v/>
      </c>
      <c r="M3964" s="95"/>
      <c r="N3964" s="92"/>
      <c r="O3964" s="92"/>
      <c r="P3964" s="84" t="str">
        <f>IF(N3964&lt;&gt;"",VLOOKUP(N3964,LISTAS·PAPP!$U$9:$Y$125,5,FALSE),"")</f>
        <v/>
      </c>
      <c r="Q3964" s="83" t="str">
        <f>IF(O3964&lt;&gt;"",VLOOKUP(O3964,LISTAS·PAPP!$U$9:$W$125,3,FALSE),"")</f>
        <v/>
      </c>
      <c r="R3964" s="92"/>
      <c r="S3964" s="173"/>
      <c r="T3964" s="173"/>
      <c r="U3964" s="92"/>
      <c r="V3964" s="92"/>
      <c r="W3964" s="94"/>
      <c r="X3964" s="83" t="str">
        <f>IF(ISERROR(VLOOKUP(W3964,LISTAS·PAPP!$AJ$3:$AK$903,2,0))," ",VLOOKUP(W3964,LISTAS·PAPP!$AJ$3:$AK$903,2,0))</f>
        <v xml:space="preserve"> </v>
      </c>
      <c r="Y3964" s="96"/>
      <c r="Z3964" s="97"/>
      <c r="AA3964" s="97"/>
      <c r="AB3964" s="97"/>
      <c r="AC3964" s="97"/>
      <c r="AD3964" s="97"/>
      <c r="AE3964" s="97"/>
      <c r="AF3964" s="97"/>
      <c r="AG3964" s="97"/>
      <c r="AH3964" s="97"/>
      <c r="AI3964" s="97"/>
      <c r="AJ3964" s="97"/>
      <c r="AK3964" s="97"/>
      <c r="AL3964" s="86" t="str">
        <f t="shared" si="184"/>
        <v/>
      </c>
      <c r="AM3964" s="87" t="str">
        <f t="shared" si="185"/>
        <v xml:space="preserve"> </v>
      </c>
      <c r="AN3964" s="1" t="str">
        <f t="shared" si="186"/>
        <v xml:space="preserve"> </v>
      </c>
    </row>
    <row r="3965" spans="1:40" s="88" customFormat="1" x14ac:dyDescent="0.25">
      <c r="A3965" s="92"/>
      <c r="B3965" s="92"/>
      <c r="C3965" s="92"/>
      <c r="D3965" s="92"/>
      <c r="E3965" s="92"/>
      <c r="F3965" s="93"/>
      <c r="G3965" s="94"/>
      <c r="H3965" s="83" t="str">
        <f>IF(M3965&lt;&gt;"",VLOOKUP(M3965,LISTAS·PAPP!$U$3:$Z$8,2,FALSE),"")</f>
        <v/>
      </c>
      <c r="I3965" s="85" t="str">
        <f>IF(M3965&lt;&gt;"",VLOOKUP(M3965,LISTAS·PAPP!$U$3:$Z$8,3,FALSE),"")</f>
        <v/>
      </c>
      <c r="J3965" s="83" t="str">
        <f>IF(M3965&lt;&gt;"",VLOOKUP(M3965,LISTAS·PAPP!$U$3:$Z$8,4,FALSE),"")</f>
        <v/>
      </c>
      <c r="K3965" s="83" t="str">
        <f>IF(C3965&lt;&gt;"",VLOOKUP(C3965,LISTAS·PAPP!$H$3:$O$119,4,FALSE),"")</f>
        <v/>
      </c>
      <c r="L3965" s="85" t="str">
        <f>IF(C3965&lt;&gt;"",VLOOKUP(C3965,LISTAS·PAPP!$H$3:$O$119,8,FALSE),"")</f>
        <v/>
      </c>
      <c r="M3965" s="95"/>
      <c r="N3965" s="92"/>
      <c r="O3965" s="92"/>
      <c r="P3965" s="84" t="str">
        <f>IF(N3965&lt;&gt;"",VLOOKUP(N3965,LISTAS·PAPP!$U$9:$Y$125,5,FALSE),"")</f>
        <v/>
      </c>
      <c r="Q3965" s="83" t="str">
        <f>IF(O3965&lt;&gt;"",VLOOKUP(O3965,LISTAS·PAPP!$U$9:$W$125,3,FALSE),"")</f>
        <v/>
      </c>
      <c r="R3965" s="92"/>
      <c r="S3965" s="173"/>
      <c r="T3965" s="173"/>
      <c r="U3965" s="92"/>
      <c r="V3965" s="92"/>
      <c r="W3965" s="94"/>
      <c r="X3965" s="83" t="str">
        <f>IF(ISERROR(VLOOKUP(W3965,LISTAS·PAPP!$AJ$3:$AK$903,2,0))," ",VLOOKUP(W3965,LISTAS·PAPP!$AJ$3:$AK$903,2,0))</f>
        <v xml:space="preserve"> </v>
      </c>
      <c r="Y3965" s="96"/>
      <c r="Z3965" s="97"/>
      <c r="AA3965" s="97"/>
      <c r="AB3965" s="97"/>
      <c r="AC3965" s="97"/>
      <c r="AD3965" s="97"/>
      <c r="AE3965" s="97"/>
      <c r="AF3965" s="97"/>
      <c r="AG3965" s="97"/>
      <c r="AH3965" s="97"/>
      <c r="AI3965" s="97"/>
      <c r="AJ3965" s="97"/>
      <c r="AK3965" s="97"/>
      <c r="AL3965" s="86" t="str">
        <f t="shared" si="184"/>
        <v/>
      </c>
      <c r="AM3965" s="87" t="str">
        <f t="shared" si="185"/>
        <v xml:space="preserve"> </v>
      </c>
      <c r="AN3965" s="1" t="str">
        <f t="shared" si="186"/>
        <v xml:space="preserve"> </v>
      </c>
    </row>
    <row r="3966" spans="1:40" s="88" customFormat="1" x14ac:dyDescent="0.25">
      <c r="A3966" s="92"/>
      <c r="B3966" s="92"/>
      <c r="C3966" s="92"/>
      <c r="D3966" s="92"/>
      <c r="E3966" s="92"/>
      <c r="F3966" s="93"/>
      <c r="G3966" s="94"/>
      <c r="H3966" s="83" t="str">
        <f>IF(M3966&lt;&gt;"",VLOOKUP(M3966,LISTAS·PAPP!$U$3:$Z$8,2,FALSE),"")</f>
        <v/>
      </c>
      <c r="I3966" s="85" t="str">
        <f>IF(M3966&lt;&gt;"",VLOOKUP(M3966,LISTAS·PAPP!$U$3:$Z$8,3,FALSE),"")</f>
        <v/>
      </c>
      <c r="J3966" s="83" t="str">
        <f>IF(M3966&lt;&gt;"",VLOOKUP(M3966,LISTAS·PAPP!$U$3:$Z$8,4,FALSE),"")</f>
        <v/>
      </c>
      <c r="K3966" s="83" t="str">
        <f>IF(C3966&lt;&gt;"",VLOOKUP(C3966,LISTAS·PAPP!$H$3:$O$119,4,FALSE),"")</f>
        <v/>
      </c>
      <c r="L3966" s="85" t="str">
        <f>IF(C3966&lt;&gt;"",VLOOKUP(C3966,LISTAS·PAPP!$H$3:$O$119,8,FALSE),"")</f>
        <v/>
      </c>
      <c r="M3966" s="95"/>
      <c r="N3966" s="92"/>
      <c r="O3966" s="92"/>
      <c r="P3966" s="84" t="str">
        <f>IF(N3966&lt;&gt;"",VLOOKUP(N3966,LISTAS·PAPP!$U$9:$Y$125,5,FALSE),"")</f>
        <v/>
      </c>
      <c r="Q3966" s="83" t="str">
        <f>IF(O3966&lt;&gt;"",VLOOKUP(O3966,LISTAS·PAPP!$U$9:$W$125,3,FALSE),"")</f>
        <v/>
      </c>
      <c r="R3966" s="92"/>
      <c r="S3966" s="173"/>
      <c r="T3966" s="173"/>
      <c r="U3966" s="92"/>
      <c r="V3966" s="92"/>
      <c r="W3966" s="94"/>
      <c r="X3966" s="83" t="str">
        <f>IF(ISERROR(VLOOKUP(W3966,LISTAS·PAPP!$AJ$3:$AK$903,2,0))," ",VLOOKUP(W3966,LISTAS·PAPP!$AJ$3:$AK$903,2,0))</f>
        <v xml:space="preserve"> </v>
      </c>
      <c r="Y3966" s="96"/>
      <c r="Z3966" s="97"/>
      <c r="AA3966" s="97"/>
      <c r="AB3966" s="97"/>
      <c r="AC3966" s="97"/>
      <c r="AD3966" s="97"/>
      <c r="AE3966" s="97"/>
      <c r="AF3966" s="97"/>
      <c r="AG3966" s="97"/>
      <c r="AH3966" s="97"/>
      <c r="AI3966" s="97"/>
      <c r="AJ3966" s="97"/>
      <c r="AK3966" s="97"/>
      <c r="AL3966" s="86" t="str">
        <f t="shared" si="184"/>
        <v/>
      </c>
      <c r="AM3966" s="87" t="str">
        <f t="shared" si="185"/>
        <v xml:space="preserve"> </v>
      </c>
      <c r="AN3966" s="1" t="str">
        <f t="shared" si="186"/>
        <v xml:space="preserve"> </v>
      </c>
    </row>
    <row r="3967" spans="1:40" s="88" customFormat="1" x14ac:dyDescent="0.25">
      <c r="A3967" s="92"/>
      <c r="B3967" s="92"/>
      <c r="C3967" s="92"/>
      <c r="D3967" s="92"/>
      <c r="E3967" s="92"/>
      <c r="F3967" s="93"/>
      <c r="G3967" s="94"/>
      <c r="H3967" s="83" t="str">
        <f>IF(M3967&lt;&gt;"",VLOOKUP(M3967,LISTAS·PAPP!$U$3:$Z$8,2,FALSE),"")</f>
        <v/>
      </c>
      <c r="I3967" s="85" t="str">
        <f>IF(M3967&lt;&gt;"",VLOOKUP(M3967,LISTAS·PAPP!$U$3:$Z$8,3,FALSE),"")</f>
        <v/>
      </c>
      <c r="J3967" s="83" t="str">
        <f>IF(M3967&lt;&gt;"",VLOOKUP(M3967,LISTAS·PAPP!$U$3:$Z$8,4,FALSE),"")</f>
        <v/>
      </c>
      <c r="K3967" s="83" t="str">
        <f>IF(C3967&lt;&gt;"",VLOOKUP(C3967,LISTAS·PAPP!$H$3:$O$119,4,FALSE),"")</f>
        <v/>
      </c>
      <c r="L3967" s="85" t="str">
        <f>IF(C3967&lt;&gt;"",VLOOKUP(C3967,LISTAS·PAPP!$H$3:$O$119,8,FALSE),"")</f>
        <v/>
      </c>
      <c r="M3967" s="95"/>
      <c r="N3967" s="92"/>
      <c r="O3967" s="92"/>
      <c r="P3967" s="84" t="str">
        <f>IF(N3967&lt;&gt;"",VLOOKUP(N3967,LISTAS·PAPP!$U$9:$Y$125,5,FALSE),"")</f>
        <v/>
      </c>
      <c r="Q3967" s="83" t="str">
        <f>IF(O3967&lt;&gt;"",VLOOKUP(O3967,LISTAS·PAPP!$U$9:$W$125,3,FALSE),"")</f>
        <v/>
      </c>
      <c r="R3967" s="92"/>
      <c r="S3967" s="173"/>
      <c r="T3967" s="173"/>
      <c r="U3967" s="92"/>
      <c r="V3967" s="92"/>
      <c r="W3967" s="94"/>
      <c r="X3967" s="83" t="str">
        <f>IF(ISERROR(VLOOKUP(W3967,LISTAS·PAPP!$AJ$3:$AK$903,2,0))," ",VLOOKUP(W3967,LISTAS·PAPP!$AJ$3:$AK$903,2,0))</f>
        <v xml:space="preserve"> </v>
      </c>
      <c r="Y3967" s="96"/>
      <c r="Z3967" s="97"/>
      <c r="AA3967" s="97"/>
      <c r="AB3967" s="97"/>
      <c r="AC3967" s="97"/>
      <c r="AD3967" s="97"/>
      <c r="AE3967" s="97"/>
      <c r="AF3967" s="97"/>
      <c r="AG3967" s="97"/>
      <c r="AH3967" s="97"/>
      <c r="AI3967" s="97"/>
      <c r="AJ3967" s="97"/>
      <c r="AK3967" s="97"/>
      <c r="AL3967" s="86" t="str">
        <f t="shared" si="184"/>
        <v/>
      </c>
      <c r="AM3967" s="87" t="str">
        <f t="shared" si="185"/>
        <v xml:space="preserve"> </v>
      </c>
      <c r="AN3967" s="1" t="str">
        <f t="shared" si="186"/>
        <v xml:space="preserve"> </v>
      </c>
    </row>
    <row r="3968" spans="1:40" s="88" customFormat="1" x14ac:dyDescent="0.25">
      <c r="A3968" s="92"/>
      <c r="B3968" s="92"/>
      <c r="C3968" s="92"/>
      <c r="D3968" s="92"/>
      <c r="E3968" s="92"/>
      <c r="F3968" s="93"/>
      <c r="G3968" s="94"/>
      <c r="H3968" s="83" t="str">
        <f>IF(M3968&lt;&gt;"",VLOOKUP(M3968,LISTAS·PAPP!$U$3:$Z$8,2,FALSE),"")</f>
        <v/>
      </c>
      <c r="I3968" s="85" t="str">
        <f>IF(M3968&lt;&gt;"",VLOOKUP(M3968,LISTAS·PAPP!$U$3:$Z$8,3,FALSE),"")</f>
        <v/>
      </c>
      <c r="J3968" s="83" t="str">
        <f>IF(M3968&lt;&gt;"",VLOOKUP(M3968,LISTAS·PAPP!$U$3:$Z$8,4,FALSE),"")</f>
        <v/>
      </c>
      <c r="K3968" s="83" t="str">
        <f>IF(C3968&lt;&gt;"",VLOOKUP(C3968,LISTAS·PAPP!$H$3:$O$119,4,FALSE),"")</f>
        <v/>
      </c>
      <c r="L3968" s="85" t="str">
        <f>IF(C3968&lt;&gt;"",VLOOKUP(C3968,LISTAS·PAPP!$H$3:$O$119,8,FALSE),"")</f>
        <v/>
      </c>
      <c r="M3968" s="95"/>
      <c r="N3968" s="92"/>
      <c r="O3968" s="92"/>
      <c r="P3968" s="84" t="str">
        <f>IF(N3968&lt;&gt;"",VLOOKUP(N3968,LISTAS·PAPP!$U$9:$Y$125,5,FALSE),"")</f>
        <v/>
      </c>
      <c r="Q3968" s="83" t="str">
        <f>IF(O3968&lt;&gt;"",VLOOKUP(O3968,LISTAS·PAPP!$U$9:$W$125,3,FALSE),"")</f>
        <v/>
      </c>
      <c r="R3968" s="92"/>
      <c r="S3968" s="173"/>
      <c r="T3968" s="173"/>
      <c r="U3968" s="92"/>
      <c r="V3968" s="92"/>
      <c r="W3968" s="94"/>
      <c r="X3968" s="83" t="str">
        <f>IF(ISERROR(VLOOKUP(W3968,LISTAS·PAPP!$AJ$3:$AK$903,2,0))," ",VLOOKUP(W3968,LISTAS·PAPP!$AJ$3:$AK$903,2,0))</f>
        <v xml:space="preserve"> </v>
      </c>
      <c r="Y3968" s="96"/>
      <c r="Z3968" s="97"/>
      <c r="AA3968" s="97"/>
      <c r="AB3968" s="97"/>
      <c r="AC3968" s="97"/>
      <c r="AD3968" s="97"/>
      <c r="AE3968" s="97"/>
      <c r="AF3968" s="97"/>
      <c r="AG3968" s="97"/>
      <c r="AH3968" s="97"/>
      <c r="AI3968" s="97"/>
      <c r="AJ3968" s="97"/>
      <c r="AK3968" s="97"/>
      <c r="AL3968" s="86" t="str">
        <f t="shared" si="184"/>
        <v/>
      </c>
      <c r="AM3968" s="87" t="str">
        <f t="shared" si="185"/>
        <v xml:space="preserve"> </v>
      </c>
      <c r="AN3968" s="1" t="str">
        <f t="shared" si="186"/>
        <v xml:space="preserve"> </v>
      </c>
    </row>
    <row r="3969" spans="1:40" s="88" customFormat="1" x14ac:dyDescent="0.25">
      <c r="A3969" s="92"/>
      <c r="B3969" s="92"/>
      <c r="C3969" s="92"/>
      <c r="D3969" s="92"/>
      <c r="E3969" s="92"/>
      <c r="F3969" s="93"/>
      <c r="G3969" s="94"/>
      <c r="H3969" s="83" t="str">
        <f>IF(M3969&lt;&gt;"",VLOOKUP(M3969,LISTAS·PAPP!$U$3:$Z$8,2,FALSE),"")</f>
        <v/>
      </c>
      <c r="I3969" s="85" t="str">
        <f>IF(M3969&lt;&gt;"",VLOOKUP(M3969,LISTAS·PAPP!$U$3:$Z$8,3,FALSE),"")</f>
        <v/>
      </c>
      <c r="J3969" s="83" t="str">
        <f>IF(M3969&lt;&gt;"",VLOOKUP(M3969,LISTAS·PAPP!$U$3:$Z$8,4,FALSE),"")</f>
        <v/>
      </c>
      <c r="K3969" s="83" t="str">
        <f>IF(C3969&lt;&gt;"",VLOOKUP(C3969,LISTAS·PAPP!$H$3:$O$119,4,FALSE),"")</f>
        <v/>
      </c>
      <c r="L3969" s="85" t="str">
        <f>IF(C3969&lt;&gt;"",VLOOKUP(C3969,LISTAS·PAPP!$H$3:$O$119,8,FALSE),"")</f>
        <v/>
      </c>
      <c r="M3969" s="95"/>
      <c r="N3969" s="92"/>
      <c r="O3969" s="92"/>
      <c r="P3969" s="84" t="str">
        <f>IF(N3969&lt;&gt;"",VLOOKUP(N3969,LISTAS·PAPP!$U$9:$Y$125,5,FALSE),"")</f>
        <v/>
      </c>
      <c r="Q3969" s="83" t="str">
        <f>IF(O3969&lt;&gt;"",VLOOKUP(O3969,LISTAS·PAPP!$U$9:$W$125,3,FALSE),"")</f>
        <v/>
      </c>
      <c r="R3969" s="92"/>
      <c r="S3969" s="173"/>
      <c r="T3969" s="173"/>
      <c r="U3969" s="92"/>
      <c r="V3969" s="92"/>
      <c r="W3969" s="94"/>
      <c r="X3969" s="83" t="str">
        <f>IF(ISERROR(VLOOKUP(W3969,LISTAS·PAPP!$AJ$3:$AK$903,2,0))," ",VLOOKUP(W3969,LISTAS·PAPP!$AJ$3:$AK$903,2,0))</f>
        <v xml:space="preserve"> </v>
      </c>
      <c r="Y3969" s="96"/>
      <c r="Z3969" s="97"/>
      <c r="AA3969" s="97"/>
      <c r="AB3969" s="97"/>
      <c r="AC3969" s="97"/>
      <c r="AD3969" s="97"/>
      <c r="AE3969" s="97"/>
      <c r="AF3969" s="97"/>
      <c r="AG3969" s="97"/>
      <c r="AH3969" s="97"/>
      <c r="AI3969" s="97"/>
      <c r="AJ3969" s="97"/>
      <c r="AK3969" s="97"/>
      <c r="AL3969" s="86" t="str">
        <f t="shared" si="184"/>
        <v/>
      </c>
      <c r="AM3969" s="87" t="str">
        <f t="shared" si="185"/>
        <v xml:space="preserve"> </v>
      </c>
      <c r="AN3969" s="1" t="str">
        <f t="shared" si="186"/>
        <v xml:space="preserve"> </v>
      </c>
    </row>
    <row r="3970" spans="1:40" s="88" customFormat="1" x14ac:dyDescent="0.25">
      <c r="A3970" s="92"/>
      <c r="B3970" s="92"/>
      <c r="C3970" s="92"/>
      <c r="D3970" s="92"/>
      <c r="E3970" s="92"/>
      <c r="F3970" s="93"/>
      <c r="G3970" s="94"/>
      <c r="H3970" s="83" t="str">
        <f>IF(M3970&lt;&gt;"",VLOOKUP(M3970,LISTAS·PAPP!$U$3:$Z$8,2,FALSE),"")</f>
        <v/>
      </c>
      <c r="I3970" s="85" t="str">
        <f>IF(M3970&lt;&gt;"",VLOOKUP(M3970,LISTAS·PAPP!$U$3:$Z$8,3,FALSE),"")</f>
        <v/>
      </c>
      <c r="J3970" s="83" t="str">
        <f>IF(M3970&lt;&gt;"",VLOOKUP(M3970,LISTAS·PAPP!$U$3:$Z$8,4,FALSE),"")</f>
        <v/>
      </c>
      <c r="K3970" s="83" t="str">
        <f>IF(C3970&lt;&gt;"",VLOOKUP(C3970,LISTAS·PAPP!$H$3:$O$119,4,FALSE),"")</f>
        <v/>
      </c>
      <c r="L3970" s="85" t="str">
        <f>IF(C3970&lt;&gt;"",VLOOKUP(C3970,LISTAS·PAPP!$H$3:$O$119,8,FALSE),"")</f>
        <v/>
      </c>
      <c r="M3970" s="95"/>
      <c r="N3970" s="92"/>
      <c r="O3970" s="92"/>
      <c r="P3970" s="84" t="str">
        <f>IF(N3970&lt;&gt;"",VLOOKUP(N3970,LISTAS·PAPP!$U$9:$Y$125,5,FALSE),"")</f>
        <v/>
      </c>
      <c r="Q3970" s="83" t="str">
        <f>IF(O3970&lt;&gt;"",VLOOKUP(O3970,LISTAS·PAPP!$U$9:$W$125,3,FALSE),"")</f>
        <v/>
      </c>
      <c r="R3970" s="92"/>
      <c r="S3970" s="173"/>
      <c r="T3970" s="173"/>
      <c r="U3970" s="92"/>
      <c r="V3970" s="92"/>
      <c r="W3970" s="94"/>
      <c r="X3970" s="83" t="str">
        <f>IF(ISERROR(VLOOKUP(W3970,LISTAS·PAPP!$AJ$3:$AK$903,2,0))," ",VLOOKUP(W3970,LISTAS·PAPP!$AJ$3:$AK$903,2,0))</f>
        <v xml:space="preserve"> </v>
      </c>
      <c r="Y3970" s="96"/>
      <c r="Z3970" s="97"/>
      <c r="AA3970" s="97"/>
      <c r="AB3970" s="97"/>
      <c r="AC3970" s="97"/>
      <c r="AD3970" s="97"/>
      <c r="AE3970" s="97"/>
      <c r="AF3970" s="97"/>
      <c r="AG3970" s="97"/>
      <c r="AH3970" s="97"/>
      <c r="AI3970" s="97"/>
      <c r="AJ3970" s="97"/>
      <c r="AK3970" s="97"/>
      <c r="AL3970" s="86" t="str">
        <f t="shared" si="184"/>
        <v/>
      </c>
      <c r="AM3970" s="87" t="str">
        <f t="shared" si="185"/>
        <v xml:space="preserve"> </v>
      </c>
      <c r="AN3970" s="1" t="str">
        <f t="shared" si="186"/>
        <v xml:space="preserve"> </v>
      </c>
    </row>
    <row r="3971" spans="1:40" s="88" customFormat="1" x14ac:dyDescent="0.25">
      <c r="A3971" s="92"/>
      <c r="B3971" s="92"/>
      <c r="C3971" s="92"/>
      <c r="D3971" s="92"/>
      <c r="E3971" s="92"/>
      <c r="F3971" s="93"/>
      <c r="G3971" s="94"/>
      <c r="H3971" s="83" t="str">
        <f>IF(M3971&lt;&gt;"",VLOOKUP(M3971,LISTAS·PAPP!$U$3:$Z$8,2,FALSE),"")</f>
        <v/>
      </c>
      <c r="I3971" s="85" t="str">
        <f>IF(M3971&lt;&gt;"",VLOOKUP(M3971,LISTAS·PAPP!$U$3:$Z$8,3,FALSE),"")</f>
        <v/>
      </c>
      <c r="J3971" s="83" t="str">
        <f>IF(M3971&lt;&gt;"",VLOOKUP(M3971,LISTAS·PAPP!$U$3:$Z$8,4,FALSE),"")</f>
        <v/>
      </c>
      <c r="K3971" s="83" t="str">
        <f>IF(C3971&lt;&gt;"",VLOOKUP(C3971,LISTAS·PAPP!$H$3:$O$119,4,FALSE),"")</f>
        <v/>
      </c>
      <c r="L3971" s="85" t="str">
        <f>IF(C3971&lt;&gt;"",VLOOKUP(C3971,LISTAS·PAPP!$H$3:$O$119,8,FALSE),"")</f>
        <v/>
      </c>
      <c r="M3971" s="95"/>
      <c r="N3971" s="92"/>
      <c r="O3971" s="92"/>
      <c r="P3971" s="84" t="str">
        <f>IF(N3971&lt;&gt;"",VLOOKUP(N3971,LISTAS·PAPP!$U$9:$Y$125,5,FALSE),"")</f>
        <v/>
      </c>
      <c r="Q3971" s="83" t="str">
        <f>IF(O3971&lt;&gt;"",VLOOKUP(O3971,LISTAS·PAPP!$U$9:$W$125,3,FALSE),"")</f>
        <v/>
      </c>
      <c r="R3971" s="92"/>
      <c r="S3971" s="173"/>
      <c r="T3971" s="173"/>
      <c r="U3971" s="92"/>
      <c r="V3971" s="92"/>
      <c r="W3971" s="94"/>
      <c r="X3971" s="83" t="str">
        <f>IF(ISERROR(VLOOKUP(W3971,LISTAS·PAPP!$AJ$3:$AK$903,2,0))," ",VLOOKUP(W3971,LISTAS·PAPP!$AJ$3:$AK$903,2,0))</f>
        <v xml:space="preserve"> </v>
      </c>
      <c r="Y3971" s="96"/>
      <c r="Z3971" s="97"/>
      <c r="AA3971" s="97"/>
      <c r="AB3971" s="97"/>
      <c r="AC3971" s="97"/>
      <c r="AD3971" s="97"/>
      <c r="AE3971" s="97"/>
      <c r="AF3971" s="97"/>
      <c r="AG3971" s="97"/>
      <c r="AH3971" s="97"/>
      <c r="AI3971" s="97"/>
      <c r="AJ3971" s="97"/>
      <c r="AK3971" s="97"/>
      <c r="AL3971" s="86" t="str">
        <f t="shared" si="184"/>
        <v/>
      </c>
      <c r="AM3971" s="87" t="str">
        <f t="shared" si="185"/>
        <v xml:space="preserve"> </v>
      </c>
      <c r="AN3971" s="1" t="str">
        <f t="shared" si="186"/>
        <v xml:space="preserve"> </v>
      </c>
    </row>
    <row r="3972" spans="1:40" s="88" customFormat="1" x14ac:dyDescent="0.25">
      <c r="A3972" s="92"/>
      <c r="B3972" s="92"/>
      <c r="C3972" s="92"/>
      <c r="D3972" s="92"/>
      <c r="E3972" s="92"/>
      <c r="F3972" s="93"/>
      <c r="G3972" s="94"/>
      <c r="H3972" s="83" t="str">
        <f>IF(M3972&lt;&gt;"",VLOOKUP(M3972,LISTAS·PAPP!$U$3:$Z$8,2,FALSE),"")</f>
        <v/>
      </c>
      <c r="I3972" s="85" t="str">
        <f>IF(M3972&lt;&gt;"",VLOOKUP(M3972,LISTAS·PAPP!$U$3:$Z$8,3,FALSE),"")</f>
        <v/>
      </c>
      <c r="J3972" s="83" t="str">
        <f>IF(M3972&lt;&gt;"",VLOOKUP(M3972,LISTAS·PAPP!$U$3:$Z$8,4,FALSE),"")</f>
        <v/>
      </c>
      <c r="K3972" s="83" t="str">
        <f>IF(C3972&lt;&gt;"",VLOOKUP(C3972,LISTAS·PAPP!$H$3:$O$119,4,FALSE),"")</f>
        <v/>
      </c>
      <c r="L3972" s="85" t="str">
        <f>IF(C3972&lt;&gt;"",VLOOKUP(C3972,LISTAS·PAPP!$H$3:$O$119,8,FALSE),"")</f>
        <v/>
      </c>
      <c r="M3972" s="95"/>
      <c r="N3972" s="92"/>
      <c r="O3972" s="92"/>
      <c r="P3972" s="84" t="str">
        <f>IF(N3972&lt;&gt;"",VLOOKUP(N3972,LISTAS·PAPP!$U$9:$Y$125,5,FALSE),"")</f>
        <v/>
      </c>
      <c r="Q3972" s="83" t="str">
        <f>IF(O3972&lt;&gt;"",VLOOKUP(O3972,LISTAS·PAPP!$U$9:$W$125,3,FALSE),"")</f>
        <v/>
      </c>
      <c r="R3972" s="92"/>
      <c r="S3972" s="173"/>
      <c r="T3972" s="173"/>
      <c r="U3972" s="92"/>
      <c r="V3972" s="92"/>
      <c r="W3972" s="94"/>
      <c r="X3972" s="83" t="str">
        <f>IF(ISERROR(VLOOKUP(W3972,LISTAS·PAPP!$AJ$3:$AK$903,2,0))," ",VLOOKUP(W3972,LISTAS·PAPP!$AJ$3:$AK$903,2,0))</f>
        <v xml:space="preserve"> </v>
      </c>
      <c r="Y3972" s="96"/>
      <c r="Z3972" s="97"/>
      <c r="AA3972" s="97"/>
      <c r="AB3972" s="97"/>
      <c r="AC3972" s="97"/>
      <c r="AD3972" s="97"/>
      <c r="AE3972" s="97"/>
      <c r="AF3972" s="97"/>
      <c r="AG3972" s="97"/>
      <c r="AH3972" s="97"/>
      <c r="AI3972" s="97"/>
      <c r="AJ3972" s="97"/>
      <c r="AK3972" s="97"/>
      <c r="AL3972" s="86" t="str">
        <f t="shared" si="184"/>
        <v/>
      </c>
      <c r="AM3972" s="87" t="str">
        <f t="shared" si="185"/>
        <v xml:space="preserve"> </v>
      </c>
      <c r="AN3972" s="1" t="str">
        <f t="shared" si="186"/>
        <v xml:space="preserve"> </v>
      </c>
    </row>
    <row r="3973" spans="1:40" s="88" customFormat="1" x14ac:dyDescent="0.25">
      <c r="A3973" s="92"/>
      <c r="B3973" s="92"/>
      <c r="C3973" s="92"/>
      <c r="D3973" s="92"/>
      <c r="E3973" s="92"/>
      <c r="F3973" s="93"/>
      <c r="G3973" s="94"/>
      <c r="H3973" s="83" t="str">
        <f>IF(M3973&lt;&gt;"",VLOOKUP(M3973,LISTAS·PAPP!$U$3:$Z$8,2,FALSE),"")</f>
        <v/>
      </c>
      <c r="I3973" s="85" t="str">
        <f>IF(M3973&lt;&gt;"",VLOOKUP(M3973,LISTAS·PAPP!$U$3:$Z$8,3,FALSE),"")</f>
        <v/>
      </c>
      <c r="J3973" s="83" t="str">
        <f>IF(M3973&lt;&gt;"",VLOOKUP(M3973,LISTAS·PAPP!$U$3:$Z$8,4,FALSE),"")</f>
        <v/>
      </c>
      <c r="K3973" s="83" t="str">
        <f>IF(C3973&lt;&gt;"",VLOOKUP(C3973,LISTAS·PAPP!$H$3:$O$119,4,FALSE),"")</f>
        <v/>
      </c>
      <c r="L3973" s="85" t="str">
        <f>IF(C3973&lt;&gt;"",VLOOKUP(C3973,LISTAS·PAPP!$H$3:$O$119,8,FALSE),"")</f>
        <v/>
      </c>
      <c r="M3973" s="95"/>
      <c r="N3973" s="92"/>
      <c r="O3973" s="92"/>
      <c r="P3973" s="84" t="str">
        <f>IF(N3973&lt;&gt;"",VLOOKUP(N3973,LISTAS·PAPP!$U$9:$Y$125,5,FALSE),"")</f>
        <v/>
      </c>
      <c r="Q3973" s="83" t="str">
        <f>IF(O3973&lt;&gt;"",VLOOKUP(O3973,LISTAS·PAPP!$U$9:$W$125,3,FALSE),"")</f>
        <v/>
      </c>
      <c r="R3973" s="92"/>
      <c r="S3973" s="173"/>
      <c r="T3973" s="173"/>
      <c r="U3973" s="92"/>
      <c r="V3973" s="92"/>
      <c r="W3973" s="94"/>
      <c r="X3973" s="83" t="str">
        <f>IF(ISERROR(VLOOKUP(W3973,LISTAS·PAPP!$AJ$3:$AK$903,2,0))," ",VLOOKUP(W3973,LISTAS·PAPP!$AJ$3:$AK$903,2,0))</f>
        <v xml:space="preserve"> </v>
      </c>
      <c r="Y3973" s="96"/>
      <c r="Z3973" s="97"/>
      <c r="AA3973" s="97"/>
      <c r="AB3973" s="97"/>
      <c r="AC3973" s="97"/>
      <c r="AD3973" s="97"/>
      <c r="AE3973" s="97"/>
      <c r="AF3973" s="97"/>
      <c r="AG3973" s="97"/>
      <c r="AH3973" s="97"/>
      <c r="AI3973" s="97"/>
      <c r="AJ3973" s="97"/>
      <c r="AK3973" s="97"/>
      <c r="AL3973" s="86" t="str">
        <f t="shared" si="184"/>
        <v/>
      </c>
      <c r="AM3973" s="87" t="str">
        <f t="shared" si="185"/>
        <v xml:space="preserve"> </v>
      </c>
      <c r="AN3973" s="1" t="str">
        <f t="shared" si="186"/>
        <v xml:space="preserve"> </v>
      </c>
    </row>
    <row r="3974" spans="1:40" s="88" customFormat="1" x14ac:dyDescent="0.25">
      <c r="A3974" s="92"/>
      <c r="B3974" s="92"/>
      <c r="C3974" s="92"/>
      <c r="D3974" s="92"/>
      <c r="E3974" s="92"/>
      <c r="F3974" s="93"/>
      <c r="G3974" s="94"/>
      <c r="H3974" s="83" t="str">
        <f>IF(M3974&lt;&gt;"",VLOOKUP(M3974,LISTAS·PAPP!$U$3:$Z$8,2,FALSE),"")</f>
        <v/>
      </c>
      <c r="I3974" s="85" t="str">
        <f>IF(M3974&lt;&gt;"",VLOOKUP(M3974,LISTAS·PAPP!$U$3:$Z$8,3,FALSE),"")</f>
        <v/>
      </c>
      <c r="J3974" s="83" t="str">
        <f>IF(M3974&lt;&gt;"",VLOOKUP(M3974,LISTAS·PAPP!$U$3:$Z$8,4,FALSE),"")</f>
        <v/>
      </c>
      <c r="K3974" s="83" t="str">
        <f>IF(C3974&lt;&gt;"",VLOOKUP(C3974,LISTAS·PAPP!$H$3:$O$119,4,FALSE),"")</f>
        <v/>
      </c>
      <c r="L3974" s="85" t="str">
        <f>IF(C3974&lt;&gt;"",VLOOKUP(C3974,LISTAS·PAPP!$H$3:$O$119,8,FALSE),"")</f>
        <v/>
      </c>
      <c r="M3974" s="95"/>
      <c r="N3974" s="92"/>
      <c r="O3974" s="92"/>
      <c r="P3974" s="84" t="str">
        <f>IF(N3974&lt;&gt;"",VLOOKUP(N3974,LISTAS·PAPP!$U$9:$Y$125,5,FALSE),"")</f>
        <v/>
      </c>
      <c r="Q3974" s="83" t="str">
        <f>IF(O3974&lt;&gt;"",VLOOKUP(O3974,LISTAS·PAPP!$U$9:$W$125,3,FALSE),"")</f>
        <v/>
      </c>
      <c r="R3974" s="92"/>
      <c r="S3974" s="173"/>
      <c r="T3974" s="173"/>
      <c r="U3974" s="92"/>
      <c r="V3974" s="92"/>
      <c r="W3974" s="94"/>
      <c r="X3974" s="83" t="str">
        <f>IF(ISERROR(VLOOKUP(W3974,LISTAS·PAPP!$AJ$3:$AK$903,2,0))," ",VLOOKUP(W3974,LISTAS·PAPP!$AJ$3:$AK$903,2,0))</f>
        <v xml:space="preserve"> </v>
      </c>
      <c r="Y3974" s="96"/>
      <c r="Z3974" s="97"/>
      <c r="AA3974" s="97"/>
      <c r="AB3974" s="97"/>
      <c r="AC3974" s="97"/>
      <c r="AD3974" s="97"/>
      <c r="AE3974" s="97"/>
      <c r="AF3974" s="97"/>
      <c r="AG3974" s="97"/>
      <c r="AH3974" s="97"/>
      <c r="AI3974" s="97"/>
      <c r="AJ3974" s="97"/>
      <c r="AK3974" s="97"/>
      <c r="AL3974" s="86" t="str">
        <f t="shared" si="184"/>
        <v/>
      </c>
      <c r="AM3974" s="87" t="str">
        <f t="shared" si="185"/>
        <v xml:space="preserve"> </v>
      </c>
      <c r="AN3974" s="1" t="str">
        <f t="shared" si="186"/>
        <v xml:space="preserve"> </v>
      </c>
    </row>
    <row r="3975" spans="1:40" s="88" customFormat="1" x14ac:dyDescent="0.25">
      <c r="A3975" s="92"/>
      <c r="B3975" s="92"/>
      <c r="C3975" s="92"/>
      <c r="D3975" s="92"/>
      <c r="E3975" s="92"/>
      <c r="F3975" s="93"/>
      <c r="G3975" s="94"/>
      <c r="H3975" s="83" t="str">
        <f>IF(M3975&lt;&gt;"",VLOOKUP(M3975,LISTAS·PAPP!$U$3:$Z$8,2,FALSE),"")</f>
        <v/>
      </c>
      <c r="I3975" s="85" t="str">
        <f>IF(M3975&lt;&gt;"",VLOOKUP(M3975,LISTAS·PAPP!$U$3:$Z$8,3,FALSE),"")</f>
        <v/>
      </c>
      <c r="J3975" s="83" t="str">
        <f>IF(M3975&lt;&gt;"",VLOOKUP(M3975,LISTAS·PAPP!$U$3:$Z$8,4,FALSE),"")</f>
        <v/>
      </c>
      <c r="K3975" s="83" t="str">
        <f>IF(C3975&lt;&gt;"",VLOOKUP(C3975,LISTAS·PAPP!$H$3:$O$119,4,FALSE),"")</f>
        <v/>
      </c>
      <c r="L3975" s="85" t="str">
        <f>IF(C3975&lt;&gt;"",VLOOKUP(C3975,LISTAS·PAPP!$H$3:$O$119,8,FALSE),"")</f>
        <v/>
      </c>
      <c r="M3975" s="95"/>
      <c r="N3975" s="92"/>
      <c r="O3975" s="92"/>
      <c r="P3975" s="84" t="str">
        <f>IF(N3975&lt;&gt;"",VLOOKUP(N3975,LISTAS·PAPP!$U$9:$Y$125,5,FALSE),"")</f>
        <v/>
      </c>
      <c r="Q3975" s="83" t="str">
        <f>IF(O3975&lt;&gt;"",VLOOKUP(O3975,LISTAS·PAPP!$U$9:$W$125,3,FALSE),"")</f>
        <v/>
      </c>
      <c r="R3975" s="92"/>
      <c r="S3975" s="173"/>
      <c r="T3975" s="173"/>
      <c r="U3975" s="92"/>
      <c r="V3975" s="92"/>
      <c r="W3975" s="94"/>
      <c r="X3975" s="83" t="str">
        <f>IF(ISERROR(VLOOKUP(W3975,LISTAS·PAPP!$AJ$3:$AK$903,2,0))," ",VLOOKUP(W3975,LISTAS·PAPP!$AJ$3:$AK$903,2,0))</f>
        <v xml:space="preserve"> </v>
      </c>
      <c r="Y3975" s="96"/>
      <c r="Z3975" s="97"/>
      <c r="AA3975" s="97"/>
      <c r="AB3975" s="97"/>
      <c r="AC3975" s="97"/>
      <c r="AD3975" s="97"/>
      <c r="AE3975" s="97"/>
      <c r="AF3975" s="97"/>
      <c r="AG3975" s="97"/>
      <c r="AH3975" s="97"/>
      <c r="AI3975" s="97"/>
      <c r="AJ3975" s="97"/>
      <c r="AK3975" s="97"/>
      <c r="AL3975" s="86" t="str">
        <f t="shared" si="184"/>
        <v/>
      </c>
      <c r="AM3975" s="87" t="str">
        <f t="shared" si="185"/>
        <v xml:space="preserve"> </v>
      </c>
      <c r="AN3975" s="1" t="str">
        <f t="shared" si="186"/>
        <v xml:space="preserve"> </v>
      </c>
    </row>
    <row r="3976" spans="1:40" s="88" customFormat="1" x14ac:dyDescent="0.25">
      <c r="A3976" s="92"/>
      <c r="B3976" s="92"/>
      <c r="C3976" s="92"/>
      <c r="D3976" s="92"/>
      <c r="E3976" s="92"/>
      <c r="F3976" s="93"/>
      <c r="G3976" s="94"/>
      <c r="H3976" s="83" t="str">
        <f>IF(M3976&lt;&gt;"",VLOOKUP(M3976,LISTAS·PAPP!$U$3:$Z$8,2,FALSE),"")</f>
        <v/>
      </c>
      <c r="I3976" s="85" t="str">
        <f>IF(M3976&lt;&gt;"",VLOOKUP(M3976,LISTAS·PAPP!$U$3:$Z$8,3,FALSE),"")</f>
        <v/>
      </c>
      <c r="J3976" s="83" t="str">
        <f>IF(M3976&lt;&gt;"",VLOOKUP(M3976,LISTAS·PAPP!$U$3:$Z$8,4,FALSE),"")</f>
        <v/>
      </c>
      <c r="K3976" s="83" t="str">
        <f>IF(C3976&lt;&gt;"",VLOOKUP(C3976,LISTAS·PAPP!$H$3:$O$119,4,FALSE),"")</f>
        <v/>
      </c>
      <c r="L3976" s="85" t="str">
        <f>IF(C3976&lt;&gt;"",VLOOKUP(C3976,LISTAS·PAPP!$H$3:$O$119,8,FALSE),"")</f>
        <v/>
      </c>
      <c r="M3976" s="95"/>
      <c r="N3976" s="92"/>
      <c r="O3976" s="92"/>
      <c r="P3976" s="84" t="str">
        <f>IF(N3976&lt;&gt;"",VLOOKUP(N3976,LISTAS·PAPP!$U$9:$Y$125,5,FALSE),"")</f>
        <v/>
      </c>
      <c r="Q3976" s="83" t="str">
        <f>IF(O3976&lt;&gt;"",VLOOKUP(O3976,LISTAS·PAPP!$U$9:$W$125,3,FALSE),"")</f>
        <v/>
      </c>
      <c r="R3976" s="92"/>
      <c r="S3976" s="173"/>
      <c r="T3976" s="173"/>
      <c r="U3976" s="92"/>
      <c r="V3976" s="92"/>
      <c r="W3976" s="94"/>
      <c r="X3976" s="83" t="str">
        <f>IF(ISERROR(VLOOKUP(W3976,LISTAS·PAPP!$AJ$3:$AK$903,2,0))," ",VLOOKUP(W3976,LISTAS·PAPP!$AJ$3:$AK$903,2,0))</f>
        <v xml:space="preserve"> </v>
      </c>
      <c r="Y3976" s="96"/>
      <c r="Z3976" s="97"/>
      <c r="AA3976" s="97"/>
      <c r="AB3976" s="97"/>
      <c r="AC3976" s="97"/>
      <c r="AD3976" s="97"/>
      <c r="AE3976" s="97"/>
      <c r="AF3976" s="97"/>
      <c r="AG3976" s="97"/>
      <c r="AH3976" s="97"/>
      <c r="AI3976" s="97"/>
      <c r="AJ3976" s="97"/>
      <c r="AK3976" s="97"/>
      <c r="AL3976" s="86" t="str">
        <f t="shared" si="184"/>
        <v/>
      </c>
      <c r="AM3976" s="87" t="str">
        <f t="shared" si="185"/>
        <v xml:space="preserve"> </v>
      </c>
      <c r="AN3976" s="1" t="str">
        <f t="shared" si="186"/>
        <v xml:space="preserve"> </v>
      </c>
    </row>
    <row r="3977" spans="1:40" s="88" customFormat="1" x14ac:dyDescent="0.25">
      <c r="A3977" s="92"/>
      <c r="B3977" s="92"/>
      <c r="C3977" s="92"/>
      <c r="D3977" s="92"/>
      <c r="E3977" s="92"/>
      <c r="F3977" s="93"/>
      <c r="G3977" s="94"/>
      <c r="H3977" s="83" t="str">
        <f>IF(M3977&lt;&gt;"",VLOOKUP(M3977,LISTAS·PAPP!$U$3:$Z$8,2,FALSE),"")</f>
        <v/>
      </c>
      <c r="I3977" s="85" t="str">
        <f>IF(M3977&lt;&gt;"",VLOOKUP(M3977,LISTAS·PAPP!$U$3:$Z$8,3,FALSE),"")</f>
        <v/>
      </c>
      <c r="J3977" s="83" t="str">
        <f>IF(M3977&lt;&gt;"",VLOOKUP(M3977,LISTAS·PAPP!$U$3:$Z$8,4,FALSE),"")</f>
        <v/>
      </c>
      <c r="K3977" s="83" t="str">
        <f>IF(C3977&lt;&gt;"",VLOOKUP(C3977,LISTAS·PAPP!$H$3:$O$119,4,FALSE),"")</f>
        <v/>
      </c>
      <c r="L3977" s="85" t="str">
        <f>IF(C3977&lt;&gt;"",VLOOKUP(C3977,LISTAS·PAPP!$H$3:$O$119,8,FALSE),"")</f>
        <v/>
      </c>
      <c r="M3977" s="95"/>
      <c r="N3977" s="92"/>
      <c r="O3977" s="92"/>
      <c r="P3977" s="84" t="str">
        <f>IF(N3977&lt;&gt;"",VLOOKUP(N3977,LISTAS·PAPP!$U$9:$Y$125,5,FALSE),"")</f>
        <v/>
      </c>
      <c r="Q3977" s="83" t="str">
        <f>IF(O3977&lt;&gt;"",VLOOKUP(O3977,LISTAS·PAPP!$U$9:$W$125,3,FALSE),"")</f>
        <v/>
      </c>
      <c r="R3977" s="92"/>
      <c r="S3977" s="173"/>
      <c r="T3977" s="173"/>
      <c r="U3977" s="92"/>
      <c r="V3977" s="92"/>
      <c r="W3977" s="94"/>
      <c r="X3977" s="83" t="str">
        <f>IF(ISERROR(VLOOKUP(W3977,LISTAS·PAPP!$AJ$3:$AK$903,2,0))," ",VLOOKUP(W3977,LISTAS·PAPP!$AJ$3:$AK$903,2,0))</f>
        <v xml:space="preserve"> </v>
      </c>
      <c r="Y3977" s="96"/>
      <c r="Z3977" s="97"/>
      <c r="AA3977" s="97"/>
      <c r="AB3977" s="97"/>
      <c r="AC3977" s="97"/>
      <c r="AD3977" s="97"/>
      <c r="AE3977" s="97"/>
      <c r="AF3977" s="97"/>
      <c r="AG3977" s="97"/>
      <c r="AH3977" s="97"/>
      <c r="AI3977" s="97"/>
      <c r="AJ3977" s="97"/>
      <c r="AK3977" s="97"/>
      <c r="AL3977" s="86" t="str">
        <f t="shared" si="184"/>
        <v/>
      </c>
      <c r="AM3977" s="87" t="str">
        <f t="shared" si="185"/>
        <v xml:space="preserve"> </v>
      </c>
      <c r="AN3977" s="1" t="str">
        <f t="shared" si="186"/>
        <v xml:space="preserve"> </v>
      </c>
    </row>
    <row r="3978" spans="1:40" s="88" customFormat="1" x14ac:dyDescent="0.25">
      <c r="A3978" s="92"/>
      <c r="B3978" s="92"/>
      <c r="C3978" s="92"/>
      <c r="D3978" s="92"/>
      <c r="E3978" s="92"/>
      <c r="F3978" s="93"/>
      <c r="G3978" s="94"/>
      <c r="H3978" s="83" t="str">
        <f>IF(M3978&lt;&gt;"",VLOOKUP(M3978,LISTAS·PAPP!$U$3:$Z$8,2,FALSE),"")</f>
        <v/>
      </c>
      <c r="I3978" s="85" t="str">
        <f>IF(M3978&lt;&gt;"",VLOOKUP(M3978,LISTAS·PAPP!$U$3:$Z$8,3,FALSE),"")</f>
        <v/>
      </c>
      <c r="J3978" s="83" t="str">
        <f>IF(M3978&lt;&gt;"",VLOOKUP(M3978,LISTAS·PAPP!$U$3:$Z$8,4,FALSE),"")</f>
        <v/>
      </c>
      <c r="K3978" s="83" t="str">
        <f>IF(C3978&lt;&gt;"",VLOOKUP(C3978,LISTAS·PAPP!$H$3:$O$119,4,FALSE),"")</f>
        <v/>
      </c>
      <c r="L3978" s="85" t="str">
        <f>IF(C3978&lt;&gt;"",VLOOKUP(C3978,LISTAS·PAPP!$H$3:$O$119,8,FALSE),"")</f>
        <v/>
      </c>
      <c r="M3978" s="95"/>
      <c r="N3978" s="92"/>
      <c r="O3978" s="92"/>
      <c r="P3978" s="84" t="str">
        <f>IF(N3978&lt;&gt;"",VLOOKUP(N3978,LISTAS·PAPP!$U$9:$Y$125,5,FALSE),"")</f>
        <v/>
      </c>
      <c r="Q3978" s="83" t="str">
        <f>IF(O3978&lt;&gt;"",VLOOKUP(O3978,LISTAS·PAPP!$U$9:$W$125,3,FALSE),"")</f>
        <v/>
      </c>
      <c r="R3978" s="92"/>
      <c r="S3978" s="173"/>
      <c r="T3978" s="173"/>
      <c r="U3978" s="92"/>
      <c r="V3978" s="92"/>
      <c r="W3978" s="94"/>
      <c r="X3978" s="83" t="str">
        <f>IF(ISERROR(VLOOKUP(W3978,LISTAS·PAPP!$AJ$3:$AK$903,2,0))," ",VLOOKUP(W3978,LISTAS·PAPP!$AJ$3:$AK$903,2,0))</f>
        <v xml:space="preserve"> </v>
      </c>
      <c r="Y3978" s="96"/>
      <c r="Z3978" s="97"/>
      <c r="AA3978" s="97"/>
      <c r="AB3978" s="97"/>
      <c r="AC3978" s="97"/>
      <c r="AD3978" s="97"/>
      <c r="AE3978" s="97"/>
      <c r="AF3978" s="97"/>
      <c r="AG3978" s="97"/>
      <c r="AH3978" s="97"/>
      <c r="AI3978" s="97"/>
      <c r="AJ3978" s="97"/>
      <c r="AK3978" s="97"/>
      <c r="AL3978" s="86" t="str">
        <f t="shared" ref="AL3978:AL4041" si="187">IF(A3978&gt;0,(Z3978+AA3978+AB3978+AC3978+AD3978+AE3978+AF3978+AG3978+AH3978+AI3978+AJ3978+AK3978),"")</f>
        <v/>
      </c>
      <c r="AM3978" s="87" t="str">
        <f t="shared" ref="AM3978:AM4041" si="188">IF(A3978&lt;&gt;"",IF(A3978&lt;&gt;"",IF(Y3978=AL3978,"OK",Y3978-AL3978),IF(AND(Y3978="",AL3978=""),"",Z3978-AL3978))," ")</f>
        <v xml:space="preserve"> </v>
      </c>
      <c r="AN3978" s="1" t="str">
        <f t="shared" si="186"/>
        <v xml:space="preserve"> </v>
      </c>
    </row>
    <row r="3979" spans="1:40" s="88" customFormat="1" x14ac:dyDescent="0.25">
      <c r="A3979" s="92"/>
      <c r="B3979" s="92"/>
      <c r="C3979" s="92"/>
      <c r="D3979" s="92"/>
      <c r="E3979" s="92"/>
      <c r="F3979" s="93"/>
      <c r="G3979" s="94"/>
      <c r="H3979" s="83" t="str">
        <f>IF(M3979&lt;&gt;"",VLOOKUP(M3979,LISTAS·PAPP!$U$3:$Z$8,2,FALSE),"")</f>
        <v/>
      </c>
      <c r="I3979" s="85" t="str">
        <f>IF(M3979&lt;&gt;"",VLOOKUP(M3979,LISTAS·PAPP!$U$3:$Z$8,3,FALSE),"")</f>
        <v/>
      </c>
      <c r="J3979" s="83" t="str">
        <f>IF(M3979&lt;&gt;"",VLOOKUP(M3979,LISTAS·PAPP!$U$3:$Z$8,4,FALSE),"")</f>
        <v/>
      </c>
      <c r="K3979" s="83" t="str">
        <f>IF(C3979&lt;&gt;"",VLOOKUP(C3979,LISTAS·PAPP!$H$3:$O$119,4,FALSE),"")</f>
        <v/>
      </c>
      <c r="L3979" s="85" t="str">
        <f>IF(C3979&lt;&gt;"",VLOOKUP(C3979,LISTAS·PAPP!$H$3:$O$119,8,FALSE),"")</f>
        <v/>
      </c>
      <c r="M3979" s="95"/>
      <c r="N3979" s="92"/>
      <c r="O3979" s="92"/>
      <c r="P3979" s="84" t="str">
        <f>IF(N3979&lt;&gt;"",VLOOKUP(N3979,LISTAS·PAPP!$U$9:$Y$125,5,FALSE),"")</f>
        <v/>
      </c>
      <c r="Q3979" s="83" t="str">
        <f>IF(O3979&lt;&gt;"",VLOOKUP(O3979,LISTAS·PAPP!$U$9:$W$125,3,FALSE),"")</f>
        <v/>
      </c>
      <c r="R3979" s="92"/>
      <c r="S3979" s="173"/>
      <c r="T3979" s="173"/>
      <c r="U3979" s="92"/>
      <c r="V3979" s="92"/>
      <c r="W3979" s="94"/>
      <c r="X3979" s="83" t="str">
        <f>IF(ISERROR(VLOOKUP(W3979,LISTAS·PAPP!$AJ$3:$AK$903,2,0))," ",VLOOKUP(W3979,LISTAS·PAPP!$AJ$3:$AK$903,2,0))</f>
        <v xml:space="preserve"> </v>
      </c>
      <c r="Y3979" s="96"/>
      <c r="Z3979" s="97"/>
      <c r="AA3979" s="97"/>
      <c r="AB3979" s="97"/>
      <c r="AC3979" s="97"/>
      <c r="AD3979" s="97"/>
      <c r="AE3979" s="97"/>
      <c r="AF3979" s="97"/>
      <c r="AG3979" s="97"/>
      <c r="AH3979" s="97"/>
      <c r="AI3979" s="97"/>
      <c r="AJ3979" s="97"/>
      <c r="AK3979" s="97"/>
      <c r="AL3979" s="86" t="str">
        <f t="shared" si="187"/>
        <v/>
      </c>
      <c r="AM3979" s="87" t="str">
        <f t="shared" si="188"/>
        <v xml:space="preserve"> </v>
      </c>
      <c r="AN3979" s="1" t="str">
        <f t="shared" ref="AN3979:AN4042" si="189">IF(A3979&lt;&gt;"",IF(A3979="","Escoger ESTRUCTURA ORGANIZACIONAL;",)&amp;" "&amp;(IF(B3979="","Escoger RELACIONAMIENTO INSTITUCIONAL;",)&amp;" "&amp;(IF(C3979="","Escoger UNIDADES ADMINISTRATIVAS;",)&amp;" "&amp;(IF(D3979="","Colocar COMPONENTE DEL PROYECTO DE INVERSIÓN;",)&amp;" "&amp;(IF(E3979="","Colocar ACTIVIDADES DEL PAPP;",)&amp;" "&amp;(IF(F3979="","Colocar META DE LA ACTIVIDAD;",)&amp;" "&amp;(IF(G3979="","Colocar INDICADOR DE LA META;",)&amp;" "&amp;(IF(H3979="","No visualiza PLAN NACIONAL DE DESARROLLO;",)&amp;" "&amp;(IF(I3979="","No visualiza PROGRAMA NACIONAL;",)&amp;" "&amp;(IF(J3979="","No visualiza OBJETIVO ESTRATEGICO INSTITUCIONAL;",)&amp;" "&amp;(IF(K3979="","No visualiza CENTRO GESTOR;",)&amp;" "&amp;(IF(L3979="","No visualiza AREA FUNCIONAL;",)&amp;" "&amp;(IF(M3979="","Escoger PRODUCTO INSTITUCIONAL;",)&amp;" "&amp;(IF(N3979="","Escoger PROYECTO;",)&amp;" "&amp;(IF(O3979="","Escoger ACTIVIDAD SINAFIP;",)&amp;" "&amp;(IF(P3979="","No visualiza CODIGO UNICO DE PROYECTO;",)&amp;" "&amp;(IF(Q3979="","No visualiza POLITICA DE IGUALDAD;",)&amp;" "&amp;(IF(R3979="","Escoger FUENTE;",)&amp;" "&amp;(IF(U3979="","Escoger NATURALEZA DE GASTO;",)&amp;" "&amp;(IF(V3979="","Escoger GRUPO DE GASTO;",)&amp;" "&amp;(IF(W3979="","Colocar ITEM PRESUPUESTARIO;",)&amp;" "&amp;(IF(X3979="","No visualiza DESCRIPCION ITEM PRESUPUESTARIO;",))))))))))))))))))))))," ")</f>
        <v xml:space="preserve"> </v>
      </c>
    </row>
    <row r="3980" spans="1:40" s="88" customFormat="1" x14ac:dyDescent="0.25">
      <c r="A3980" s="92"/>
      <c r="B3980" s="92"/>
      <c r="C3980" s="92"/>
      <c r="D3980" s="92"/>
      <c r="E3980" s="92"/>
      <c r="F3980" s="93"/>
      <c r="G3980" s="94"/>
      <c r="H3980" s="83" t="str">
        <f>IF(M3980&lt;&gt;"",VLOOKUP(M3980,LISTAS·PAPP!$U$3:$Z$8,2,FALSE),"")</f>
        <v/>
      </c>
      <c r="I3980" s="85" t="str">
        <f>IF(M3980&lt;&gt;"",VLOOKUP(M3980,LISTAS·PAPP!$U$3:$Z$8,3,FALSE),"")</f>
        <v/>
      </c>
      <c r="J3980" s="83" t="str">
        <f>IF(M3980&lt;&gt;"",VLOOKUP(M3980,LISTAS·PAPP!$U$3:$Z$8,4,FALSE),"")</f>
        <v/>
      </c>
      <c r="K3980" s="83" t="str">
        <f>IF(C3980&lt;&gt;"",VLOOKUP(C3980,LISTAS·PAPP!$H$3:$O$119,4,FALSE),"")</f>
        <v/>
      </c>
      <c r="L3980" s="85" t="str">
        <f>IF(C3980&lt;&gt;"",VLOOKUP(C3980,LISTAS·PAPP!$H$3:$O$119,8,FALSE),"")</f>
        <v/>
      </c>
      <c r="M3980" s="95"/>
      <c r="N3980" s="92"/>
      <c r="O3980" s="92"/>
      <c r="P3980" s="84" t="str">
        <f>IF(N3980&lt;&gt;"",VLOOKUP(N3980,LISTAS·PAPP!$U$9:$Y$125,5,FALSE),"")</f>
        <v/>
      </c>
      <c r="Q3980" s="83" t="str">
        <f>IF(O3980&lt;&gt;"",VLOOKUP(O3980,LISTAS·PAPP!$U$9:$W$125,3,FALSE),"")</f>
        <v/>
      </c>
      <c r="R3980" s="92"/>
      <c r="S3980" s="173"/>
      <c r="T3980" s="173"/>
      <c r="U3980" s="92"/>
      <c r="V3980" s="92"/>
      <c r="W3980" s="94"/>
      <c r="X3980" s="83" t="str">
        <f>IF(ISERROR(VLOOKUP(W3980,LISTAS·PAPP!$AJ$3:$AK$903,2,0))," ",VLOOKUP(W3980,LISTAS·PAPP!$AJ$3:$AK$903,2,0))</f>
        <v xml:space="preserve"> </v>
      </c>
      <c r="Y3980" s="96"/>
      <c r="Z3980" s="97"/>
      <c r="AA3980" s="97"/>
      <c r="AB3980" s="97"/>
      <c r="AC3980" s="97"/>
      <c r="AD3980" s="97"/>
      <c r="AE3980" s="97"/>
      <c r="AF3980" s="97"/>
      <c r="AG3980" s="97"/>
      <c r="AH3980" s="97"/>
      <c r="AI3980" s="97"/>
      <c r="AJ3980" s="97"/>
      <c r="AK3980" s="97"/>
      <c r="AL3980" s="86" t="str">
        <f t="shared" si="187"/>
        <v/>
      </c>
      <c r="AM3980" s="87" t="str">
        <f t="shared" si="188"/>
        <v xml:space="preserve"> </v>
      </c>
      <c r="AN3980" s="1" t="str">
        <f t="shared" si="189"/>
        <v xml:space="preserve"> </v>
      </c>
    </row>
    <row r="3981" spans="1:40" s="88" customFormat="1" x14ac:dyDescent="0.25">
      <c r="A3981" s="92"/>
      <c r="B3981" s="92"/>
      <c r="C3981" s="92"/>
      <c r="D3981" s="92"/>
      <c r="E3981" s="92"/>
      <c r="F3981" s="93"/>
      <c r="G3981" s="94"/>
      <c r="H3981" s="83" t="str">
        <f>IF(M3981&lt;&gt;"",VLOOKUP(M3981,LISTAS·PAPP!$U$3:$Z$8,2,FALSE),"")</f>
        <v/>
      </c>
      <c r="I3981" s="85" t="str">
        <f>IF(M3981&lt;&gt;"",VLOOKUP(M3981,LISTAS·PAPP!$U$3:$Z$8,3,FALSE),"")</f>
        <v/>
      </c>
      <c r="J3981" s="83" t="str">
        <f>IF(M3981&lt;&gt;"",VLOOKUP(M3981,LISTAS·PAPP!$U$3:$Z$8,4,FALSE),"")</f>
        <v/>
      </c>
      <c r="K3981" s="83" t="str">
        <f>IF(C3981&lt;&gt;"",VLOOKUP(C3981,LISTAS·PAPP!$H$3:$O$119,4,FALSE),"")</f>
        <v/>
      </c>
      <c r="L3981" s="85" t="str">
        <f>IF(C3981&lt;&gt;"",VLOOKUP(C3981,LISTAS·PAPP!$H$3:$O$119,8,FALSE),"")</f>
        <v/>
      </c>
      <c r="M3981" s="95"/>
      <c r="N3981" s="92"/>
      <c r="O3981" s="92"/>
      <c r="P3981" s="84" t="str">
        <f>IF(N3981&lt;&gt;"",VLOOKUP(N3981,LISTAS·PAPP!$U$9:$Y$125,5,FALSE),"")</f>
        <v/>
      </c>
      <c r="Q3981" s="83" t="str">
        <f>IF(O3981&lt;&gt;"",VLOOKUP(O3981,LISTAS·PAPP!$U$9:$W$125,3,FALSE),"")</f>
        <v/>
      </c>
      <c r="R3981" s="92"/>
      <c r="S3981" s="173"/>
      <c r="T3981" s="173"/>
      <c r="U3981" s="92"/>
      <c r="V3981" s="92"/>
      <c r="W3981" s="94"/>
      <c r="X3981" s="83" t="str">
        <f>IF(ISERROR(VLOOKUP(W3981,LISTAS·PAPP!$AJ$3:$AK$903,2,0))," ",VLOOKUP(W3981,LISTAS·PAPP!$AJ$3:$AK$903,2,0))</f>
        <v xml:space="preserve"> </v>
      </c>
      <c r="Y3981" s="96"/>
      <c r="Z3981" s="97"/>
      <c r="AA3981" s="97"/>
      <c r="AB3981" s="97"/>
      <c r="AC3981" s="97"/>
      <c r="AD3981" s="97"/>
      <c r="AE3981" s="97"/>
      <c r="AF3981" s="97"/>
      <c r="AG3981" s="97"/>
      <c r="AH3981" s="97"/>
      <c r="AI3981" s="97"/>
      <c r="AJ3981" s="97"/>
      <c r="AK3981" s="97"/>
      <c r="AL3981" s="86" t="str">
        <f t="shared" si="187"/>
        <v/>
      </c>
      <c r="AM3981" s="87" t="str">
        <f t="shared" si="188"/>
        <v xml:space="preserve"> </v>
      </c>
      <c r="AN3981" s="1" t="str">
        <f t="shared" si="189"/>
        <v xml:space="preserve"> </v>
      </c>
    </row>
    <row r="3982" spans="1:40" s="88" customFormat="1" x14ac:dyDescent="0.25">
      <c r="A3982" s="92"/>
      <c r="B3982" s="92"/>
      <c r="C3982" s="92"/>
      <c r="D3982" s="92"/>
      <c r="E3982" s="92"/>
      <c r="F3982" s="93"/>
      <c r="G3982" s="94"/>
      <c r="H3982" s="83" t="str">
        <f>IF(M3982&lt;&gt;"",VLOOKUP(M3982,LISTAS·PAPP!$U$3:$Z$8,2,FALSE),"")</f>
        <v/>
      </c>
      <c r="I3982" s="85" t="str">
        <f>IF(M3982&lt;&gt;"",VLOOKUP(M3982,LISTAS·PAPP!$U$3:$Z$8,3,FALSE),"")</f>
        <v/>
      </c>
      <c r="J3982" s="83" t="str">
        <f>IF(M3982&lt;&gt;"",VLOOKUP(M3982,LISTAS·PAPP!$U$3:$Z$8,4,FALSE),"")</f>
        <v/>
      </c>
      <c r="K3982" s="83" t="str">
        <f>IF(C3982&lt;&gt;"",VLOOKUP(C3982,LISTAS·PAPP!$H$3:$O$119,4,FALSE),"")</f>
        <v/>
      </c>
      <c r="L3982" s="85" t="str">
        <f>IF(C3982&lt;&gt;"",VLOOKUP(C3982,LISTAS·PAPP!$H$3:$O$119,8,FALSE),"")</f>
        <v/>
      </c>
      <c r="M3982" s="95"/>
      <c r="N3982" s="92"/>
      <c r="O3982" s="92"/>
      <c r="P3982" s="84" t="str">
        <f>IF(N3982&lt;&gt;"",VLOOKUP(N3982,LISTAS·PAPP!$U$9:$Y$125,5,FALSE),"")</f>
        <v/>
      </c>
      <c r="Q3982" s="83" t="str">
        <f>IF(O3982&lt;&gt;"",VLOOKUP(O3982,LISTAS·PAPP!$U$9:$W$125,3,FALSE),"")</f>
        <v/>
      </c>
      <c r="R3982" s="92"/>
      <c r="S3982" s="173"/>
      <c r="T3982" s="173"/>
      <c r="U3982" s="92"/>
      <c r="V3982" s="92"/>
      <c r="W3982" s="94"/>
      <c r="X3982" s="83" t="str">
        <f>IF(ISERROR(VLOOKUP(W3982,LISTAS·PAPP!$AJ$3:$AK$903,2,0))," ",VLOOKUP(W3982,LISTAS·PAPP!$AJ$3:$AK$903,2,0))</f>
        <v xml:space="preserve"> </v>
      </c>
      <c r="Y3982" s="96"/>
      <c r="Z3982" s="97"/>
      <c r="AA3982" s="97"/>
      <c r="AB3982" s="97"/>
      <c r="AC3982" s="97"/>
      <c r="AD3982" s="97"/>
      <c r="AE3982" s="97"/>
      <c r="AF3982" s="97"/>
      <c r="AG3982" s="97"/>
      <c r="AH3982" s="97"/>
      <c r="AI3982" s="97"/>
      <c r="AJ3982" s="97"/>
      <c r="AK3982" s="97"/>
      <c r="AL3982" s="86" t="str">
        <f t="shared" si="187"/>
        <v/>
      </c>
      <c r="AM3982" s="87" t="str">
        <f t="shared" si="188"/>
        <v xml:space="preserve"> </v>
      </c>
      <c r="AN3982" s="1" t="str">
        <f t="shared" si="189"/>
        <v xml:space="preserve"> </v>
      </c>
    </row>
    <row r="3983" spans="1:40" s="88" customFormat="1" x14ac:dyDescent="0.25">
      <c r="A3983" s="92"/>
      <c r="B3983" s="92"/>
      <c r="C3983" s="92"/>
      <c r="D3983" s="92"/>
      <c r="E3983" s="92"/>
      <c r="F3983" s="93"/>
      <c r="G3983" s="94"/>
      <c r="H3983" s="83" t="str">
        <f>IF(M3983&lt;&gt;"",VLOOKUP(M3983,LISTAS·PAPP!$U$3:$Z$8,2,FALSE),"")</f>
        <v/>
      </c>
      <c r="I3983" s="85" t="str">
        <f>IF(M3983&lt;&gt;"",VLOOKUP(M3983,LISTAS·PAPP!$U$3:$Z$8,3,FALSE),"")</f>
        <v/>
      </c>
      <c r="J3983" s="83" t="str">
        <f>IF(M3983&lt;&gt;"",VLOOKUP(M3983,LISTAS·PAPP!$U$3:$Z$8,4,FALSE),"")</f>
        <v/>
      </c>
      <c r="K3983" s="83" t="str">
        <f>IF(C3983&lt;&gt;"",VLOOKUP(C3983,LISTAS·PAPP!$H$3:$O$119,4,FALSE),"")</f>
        <v/>
      </c>
      <c r="L3983" s="85" t="str">
        <f>IF(C3983&lt;&gt;"",VLOOKUP(C3983,LISTAS·PAPP!$H$3:$O$119,8,FALSE),"")</f>
        <v/>
      </c>
      <c r="M3983" s="95"/>
      <c r="N3983" s="92"/>
      <c r="O3983" s="92"/>
      <c r="P3983" s="84" t="str">
        <f>IF(N3983&lt;&gt;"",VLOOKUP(N3983,LISTAS·PAPP!$U$9:$Y$125,5,FALSE),"")</f>
        <v/>
      </c>
      <c r="Q3983" s="83" t="str">
        <f>IF(O3983&lt;&gt;"",VLOOKUP(O3983,LISTAS·PAPP!$U$9:$W$125,3,FALSE),"")</f>
        <v/>
      </c>
      <c r="R3983" s="92"/>
      <c r="S3983" s="173"/>
      <c r="T3983" s="173"/>
      <c r="U3983" s="92"/>
      <c r="V3983" s="92"/>
      <c r="W3983" s="94"/>
      <c r="X3983" s="83" t="str">
        <f>IF(ISERROR(VLOOKUP(W3983,LISTAS·PAPP!$AJ$3:$AK$903,2,0))," ",VLOOKUP(W3983,LISTAS·PAPP!$AJ$3:$AK$903,2,0))</f>
        <v xml:space="preserve"> </v>
      </c>
      <c r="Y3983" s="96"/>
      <c r="Z3983" s="97"/>
      <c r="AA3983" s="97"/>
      <c r="AB3983" s="97"/>
      <c r="AC3983" s="97"/>
      <c r="AD3983" s="97"/>
      <c r="AE3983" s="97"/>
      <c r="AF3983" s="97"/>
      <c r="AG3983" s="97"/>
      <c r="AH3983" s="97"/>
      <c r="AI3983" s="97"/>
      <c r="AJ3983" s="97"/>
      <c r="AK3983" s="97"/>
      <c r="AL3983" s="86" t="str">
        <f t="shared" si="187"/>
        <v/>
      </c>
      <c r="AM3983" s="87" t="str">
        <f t="shared" si="188"/>
        <v xml:space="preserve"> </v>
      </c>
      <c r="AN3983" s="1" t="str">
        <f t="shared" si="189"/>
        <v xml:space="preserve"> </v>
      </c>
    </row>
    <row r="3984" spans="1:40" s="88" customFormat="1" x14ac:dyDescent="0.25">
      <c r="A3984" s="92"/>
      <c r="B3984" s="92"/>
      <c r="C3984" s="92"/>
      <c r="D3984" s="92"/>
      <c r="E3984" s="92"/>
      <c r="F3984" s="93"/>
      <c r="G3984" s="94"/>
      <c r="H3984" s="83" t="str">
        <f>IF(M3984&lt;&gt;"",VLOOKUP(M3984,LISTAS·PAPP!$U$3:$Z$8,2,FALSE),"")</f>
        <v/>
      </c>
      <c r="I3984" s="85" t="str">
        <f>IF(M3984&lt;&gt;"",VLOOKUP(M3984,LISTAS·PAPP!$U$3:$Z$8,3,FALSE),"")</f>
        <v/>
      </c>
      <c r="J3984" s="83" t="str">
        <f>IF(M3984&lt;&gt;"",VLOOKUP(M3984,LISTAS·PAPP!$U$3:$Z$8,4,FALSE),"")</f>
        <v/>
      </c>
      <c r="K3984" s="83" t="str">
        <f>IF(C3984&lt;&gt;"",VLOOKUP(C3984,LISTAS·PAPP!$H$3:$O$119,4,FALSE),"")</f>
        <v/>
      </c>
      <c r="L3984" s="85" t="str">
        <f>IF(C3984&lt;&gt;"",VLOOKUP(C3984,LISTAS·PAPP!$H$3:$O$119,8,FALSE),"")</f>
        <v/>
      </c>
      <c r="M3984" s="95"/>
      <c r="N3984" s="92"/>
      <c r="O3984" s="92"/>
      <c r="P3984" s="84" t="str">
        <f>IF(N3984&lt;&gt;"",VLOOKUP(N3984,LISTAS·PAPP!$U$9:$Y$125,5,FALSE),"")</f>
        <v/>
      </c>
      <c r="Q3984" s="83" t="str">
        <f>IF(O3984&lt;&gt;"",VLOOKUP(O3984,LISTAS·PAPP!$U$9:$W$125,3,FALSE),"")</f>
        <v/>
      </c>
      <c r="R3984" s="92"/>
      <c r="S3984" s="173"/>
      <c r="T3984" s="173"/>
      <c r="U3984" s="92"/>
      <c r="V3984" s="92"/>
      <c r="W3984" s="94"/>
      <c r="X3984" s="83" t="str">
        <f>IF(ISERROR(VLOOKUP(W3984,LISTAS·PAPP!$AJ$3:$AK$903,2,0))," ",VLOOKUP(W3984,LISTAS·PAPP!$AJ$3:$AK$903,2,0))</f>
        <v xml:space="preserve"> </v>
      </c>
      <c r="Y3984" s="96"/>
      <c r="Z3984" s="97"/>
      <c r="AA3984" s="97"/>
      <c r="AB3984" s="97"/>
      <c r="AC3984" s="97"/>
      <c r="AD3984" s="97"/>
      <c r="AE3984" s="97"/>
      <c r="AF3984" s="97"/>
      <c r="AG3984" s="97"/>
      <c r="AH3984" s="97"/>
      <c r="AI3984" s="97"/>
      <c r="AJ3984" s="97"/>
      <c r="AK3984" s="97"/>
      <c r="AL3984" s="86" t="str">
        <f t="shared" si="187"/>
        <v/>
      </c>
      <c r="AM3984" s="87" t="str">
        <f t="shared" si="188"/>
        <v xml:space="preserve"> </v>
      </c>
      <c r="AN3984" s="1" t="str">
        <f t="shared" si="189"/>
        <v xml:space="preserve"> </v>
      </c>
    </row>
    <row r="3985" spans="1:40" s="88" customFormat="1" x14ac:dyDescent="0.25">
      <c r="A3985" s="92"/>
      <c r="B3985" s="92"/>
      <c r="C3985" s="92"/>
      <c r="D3985" s="92"/>
      <c r="E3985" s="92"/>
      <c r="F3985" s="93"/>
      <c r="G3985" s="94"/>
      <c r="H3985" s="83" t="str">
        <f>IF(M3985&lt;&gt;"",VLOOKUP(M3985,LISTAS·PAPP!$U$3:$Z$8,2,FALSE),"")</f>
        <v/>
      </c>
      <c r="I3985" s="85" t="str">
        <f>IF(M3985&lt;&gt;"",VLOOKUP(M3985,LISTAS·PAPP!$U$3:$Z$8,3,FALSE),"")</f>
        <v/>
      </c>
      <c r="J3985" s="83" t="str">
        <f>IF(M3985&lt;&gt;"",VLOOKUP(M3985,LISTAS·PAPP!$U$3:$Z$8,4,FALSE),"")</f>
        <v/>
      </c>
      <c r="K3985" s="83" t="str">
        <f>IF(C3985&lt;&gt;"",VLOOKUP(C3985,LISTAS·PAPP!$H$3:$O$119,4,FALSE),"")</f>
        <v/>
      </c>
      <c r="L3985" s="85" t="str">
        <f>IF(C3985&lt;&gt;"",VLOOKUP(C3985,LISTAS·PAPP!$H$3:$O$119,8,FALSE),"")</f>
        <v/>
      </c>
      <c r="M3985" s="95"/>
      <c r="N3985" s="92"/>
      <c r="O3985" s="92"/>
      <c r="P3985" s="84" t="str">
        <f>IF(N3985&lt;&gt;"",VLOOKUP(N3985,LISTAS·PAPP!$U$9:$Y$125,5,FALSE),"")</f>
        <v/>
      </c>
      <c r="Q3985" s="83" t="str">
        <f>IF(O3985&lt;&gt;"",VLOOKUP(O3985,LISTAS·PAPP!$U$9:$W$125,3,FALSE),"")</f>
        <v/>
      </c>
      <c r="R3985" s="92"/>
      <c r="S3985" s="173"/>
      <c r="T3985" s="173"/>
      <c r="U3985" s="92"/>
      <c r="V3985" s="92"/>
      <c r="W3985" s="94"/>
      <c r="X3985" s="83" t="str">
        <f>IF(ISERROR(VLOOKUP(W3985,LISTAS·PAPP!$AJ$3:$AK$903,2,0))," ",VLOOKUP(W3985,LISTAS·PAPP!$AJ$3:$AK$903,2,0))</f>
        <v xml:space="preserve"> </v>
      </c>
      <c r="Y3985" s="96"/>
      <c r="Z3985" s="97"/>
      <c r="AA3985" s="97"/>
      <c r="AB3985" s="97"/>
      <c r="AC3985" s="97"/>
      <c r="AD3985" s="97"/>
      <c r="AE3985" s="97"/>
      <c r="AF3985" s="97"/>
      <c r="AG3985" s="97"/>
      <c r="AH3985" s="97"/>
      <c r="AI3985" s="97"/>
      <c r="AJ3985" s="97"/>
      <c r="AK3985" s="97"/>
      <c r="AL3985" s="86" t="str">
        <f t="shared" si="187"/>
        <v/>
      </c>
      <c r="AM3985" s="87" t="str">
        <f t="shared" si="188"/>
        <v xml:space="preserve"> </v>
      </c>
      <c r="AN3985" s="1" t="str">
        <f t="shared" si="189"/>
        <v xml:space="preserve"> </v>
      </c>
    </row>
    <row r="3986" spans="1:40" s="88" customFormat="1" x14ac:dyDescent="0.25">
      <c r="A3986" s="92"/>
      <c r="B3986" s="92"/>
      <c r="C3986" s="92"/>
      <c r="D3986" s="92"/>
      <c r="E3986" s="92"/>
      <c r="F3986" s="93"/>
      <c r="G3986" s="94"/>
      <c r="H3986" s="83" t="str">
        <f>IF(M3986&lt;&gt;"",VLOOKUP(M3986,LISTAS·PAPP!$U$3:$Z$8,2,FALSE),"")</f>
        <v/>
      </c>
      <c r="I3986" s="85" t="str">
        <f>IF(M3986&lt;&gt;"",VLOOKUP(M3986,LISTAS·PAPP!$U$3:$Z$8,3,FALSE),"")</f>
        <v/>
      </c>
      <c r="J3986" s="83" t="str">
        <f>IF(M3986&lt;&gt;"",VLOOKUP(M3986,LISTAS·PAPP!$U$3:$Z$8,4,FALSE),"")</f>
        <v/>
      </c>
      <c r="K3986" s="83" t="str">
        <f>IF(C3986&lt;&gt;"",VLOOKUP(C3986,LISTAS·PAPP!$H$3:$O$119,4,FALSE),"")</f>
        <v/>
      </c>
      <c r="L3986" s="85" t="str">
        <f>IF(C3986&lt;&gt;"",VLOOKUP(C3986,LISTAS·PAPP!$H$3:$O$119,8,FALSE),"")</f>
        <v/>
      </c>
      <c r="M3986" s="95"/>
      <c r="N3986" s="92"/>
      <c r="O3986" s="92"/>
      <c r="P3986" s="84" t="str">
        <f>IF(N3986&lt;&gt;"",VLOOKUP(N3986,LISTAS·PAPP!$U$9:$Y$125,5,FALSE),"")</f>
        <v/>
      </c>
      <c r="Q3986" s="83" t="str">
        <f>IF(O3986&lt;&gt;"",VLOOKUP(O3986,LISTAS·PAPP!$U$9:$W$125,3,FALSE),"")</f>
        <v/>
      </c>
      <c r="R3986" s="92"/>
      <c r="S3986" s="173"/>
      <c r="T3986" s="173"/>
      <c r="U3986" s="92"/>
      <c r="V3986" s="92"/>
      <c r="W3986" s="94"/>
      <c r="X3986" s="83" t="str">
        <f>IF(ISERROR(VLOOKUP(W3986,LISTAS·PAPP!$AJ$3:$AK$903,2,0))," ",VLOOKUP(W3986,LISTAS·PAPP!$AJ$3:$AK$903,2,0))</f>
        <v xml:space="preserve"> </v>
      </c>
      <c r="Y3986" s="96"/>
      <c r="Z3986" s="97"/>
      <c r="AA3986" s="97"/>
      <c r="AB3986" s="97"/>
      <c r="AC3986" s="97"/>
      <c r="AD3986" s="97"/>
      <c r="AE3986" s="97"/>
      <c r="AF3986" s="97"/>
      <c r="AG3986" s="97"/>
      <c r="AH3986" s="97"/>
      <c r="AI3986" s="97"/>
      <c r="AJ3986" s="97"/>
      <c r="AK3986" s="97"/>
      <c r="AL3986" s="86" t="str">
        <f t="shared" si="187"/>
        <v/>
      </c>
      <c r="AM3986" s="87" t="str">
        <f t="shared" si="188"/>
        <v xml:space="preserve"> </v>
      </c>
      <c r="AN3986" s="1" t="str">
        <f t="shared" si="189"/>
        <v xml:space="preserve"> </v>
      </c>
    </row>
    <row r="3987" spans="1:40" s="88" customFormat="1" x14ac:dyDescent="0.25">
      <c r="A3987" s="92"/>
      <c r="B3987" s="92"/>
      <c r="C3987" s="92"/>
      <c r="D3987" s="92"/>
      <c r="E3987" s="92"/>
      <c r="F3987" s="93"/>
      <c r="G3987" s="94"/>
      <c r="H3987" s="83" t="str">
        <f>IF(M3987&lt;&gt;"",VLOOKUP(M3987,LISTAS·PAPP!$U$3:$Z$8,2,FALSE),"")</f>
        <v/>
      </c>
      <c r="I3987" s="85" t="str">
        <f>IF(M3987&lt;&gt;"",VLOOKUP(M3987,LISTAS·PAPP!$U$3:$Z$8,3,FALSE),"")</f>
        <v/>
      </c>
      <c r="J3987" s="83" t="str">
        <f>IF(M3987&lt;&gt;"",VLOOKUP(M3987,LISTAS·PAPP!$U$3:$Z$8,4,FALSE),"")</f>
        <v/>
      </c>
      <c r="K3987" s="83" t="str">
        <f>IF(C3987&lt;&gt;"",VLOOKUP(C3987,LISTAS·PAPP!$H$3:$O$119,4,FALSE),"")</f>
        <v/>
      </c>
      <c r="L3987" s="85" t="str">
        <f>IF(C3987&lt;&gt;"",VLOOKUP(C3987,LISTAS·PAPP!$H$3:$O$119,8,FALSE),"")</f>
        <v/>
      </c>
      <c r="M3987" s="95"/>
      <c r="N3987" s="92"/>
      <c r="O3987" s="92"/>
      <c r="P3987" s="84" t="str">
        <f>IF(N3987&lt;&gt;"",VLOOKUP(N3987,LISTAS·PAPP!$U$9:$Y$125,5,FALSE),"")</f>
        <v/>
      </c>
      <c r="Q3987" s="83" t="str">
        <f>IF(O3987&lt;&gt;"",VLOOKUP(O3987,LISTAS·PAPP!$U$9:$W$125,3,FALSE),"")</f>
        <v/>
      </c>
      <c r="R3987" s="92"/>
      <c r="S3987" s="173"/>
      <c r="T3987" s="173"/>
      <c r="U3987" s="92"/>
      <c r="V3987" s="92"/>
      <c r="W3987" s="94"/>
      <c r="X3987" s="83" t="str">
        <f>IF(ISERROR(VLOOKUP(W3987,LISTAS·PAPP!$AJ$3:$AK$903,2,0))," ",VLOOKUP(W3987,LISTAS·PAPP!$AJ$3:$AK$903,2,0))</f>
        <v xml:space="preserve"> </v>
      </c>
      <c r="Y3987" s="96"/>
      <c r="Z3987" s="97"/>
      <c r="AA3987" s="97"/>
      <c r="AB3987" s="97"/>
      <c r="AC3987" s="97"/>
      <c r="AD3987" s="97"/>
      <c r="AE3987" s="97"/>
      <c r="AF3987" s="97"/>
      <c r="AG3987" s="97"/>
      <c r="AH3987" s="97"/>
      <c r="AI3987" s="97"/>
      <c r="AJ3987" s="97"/>
      <c r="AK3987" s="97"/>
      <c r="AL3987" s="86" t="str">
        <f t="shared" si="187"/>
        <v/>
      </c>
      <c r="AM3987" s="87" t="str">
        <f t="shared" si="188"/>
        <v xml:space="preserve"> </v>
      </c>
      <c r="AN3987" s="1" t="str">
        <f t="shared" si="189"/>
        <v xml:space="preserve"> </v>
      </c>
    </row>
    <row r="3988" spans="1:40" s="88" customFormat="1" x14ac:dyDescent="0.25">
      <c r="A3988" s="92"/>
      <c r="B3988" s="92"/>
      <c r="C3988" s="92"/>
      <c r="D3988" s="92"/>
      <c r="E3988" s="92"/>
      <c r="F3988" s="93"/>
      <c r="G3988" s="94"/>
      <c r="H3988" s="83" t="str">
        <f>IF(M3988&lt;&gt;"",VLOOKUP(M3988,LISTAS·PAPP!$U$3:$Z$8,2,FALSE),"")</f>
        <v/>
      </c>
      <c r="I3988" s="85" t="str">
        <f>IF(M3988&lt;&gt;"",VLOOKUP(M3988,LISTAS·PAPP!$U$3:$Z$8,3,FALSE),"")</f>
        <v/>
      </c>
      <c r="J3988" s="83" t="str">
        <f>IF(M3988&lt;&gt;"",VLOOKUP(M3988,LISTAS·PAPP!$U$3:$Z$8,4,FALSE),"")</f>
        <v/>
      </c>
      <c r="K3988" s="83" t="str">
        <f>IF(C3988&lt;&gt;"",VLOOKUP(C3988,LISTAS·PAPP!$H$3:$O$119,4,FALSE),"")</f>
        <v/>
      </c>
      <c r="L3988" s="85" t="str">
        <f>IF(C3988&lt;&gt;"",VLOOKUP(C3988,LISTAS·PAPP!$H$3:$O$119,8,FALSE),"")</f>
        <v/>
      </c>
      <c r="M3988" s="95"/>
      <c r="N3988" s="92"/>
      <c r="O3988" s="92"/>
      <c r="P3988" s="84" t="str">
        <f>IF(N3988&lt;&gt;"",VLOOKUP(N3988,LISTAS·PAPP!$U$9:$Y$125,5,FALSE),"")</f>
        <v/>
      </c>
      <c r="Q3988" s="83" t="str">
        <f>IF(O3988&lt;&gt;"",VLOOKUP(O3988,LISTAS·PAPP!$U$9:$W$125,3,FALSE),"")</f>
        <v/>
      </c>
      <c r="R3988" s="92"/>
      <c r="S3988" s="173"/>
      <c r="T3988" s="173"/>
      <c r="U3988" s="92"/>
      <c r="V3988" s="92"/>
      <c r="W3988" s="94"/>
      <c r="X3988" s="83" t="str">
        <f>IF(ISERROR(VLOOKUP(W3988,LISTAS·PAPP!$AJ$3:$AK$903,2,0))," ",VLOOKUP(W3988,LISTAS·PAPP!$AJ$3:$AK$903,2,0))</f>
        <v xml:space="preserve"> </v>
      </c>
      <c r="Y3988" s="96"/>
      <c r="Z3988" s="97"/>
      <c r="AA3988" s="97"/>
      <c r="AB3988" s="97"/>
      <c r="AC3988" s="97"/>
      <c r="AD3988" s="97"/>
      <c r="AE3988" s="97"/>
      <c r="AF3988" s="97"/>
      <c r="AG3988" s="97"/>
      <c r="AH3988" s="97"/>
      <c r="AI3988" s="97"/>
      <c r="AJ3988" s="97"/>
      <c r="AK3988" s="97"/>
      <c r="AL3988" s="86" t="str">
        <f t="shared" si="187"/>
        <v/>
      </c>
      <c r="AM3988" s="87" t="str">
        <f t="shared" si="188"/>
        <v xml:space="preserve"> </v>
      </c>
      <c r="AN3988" s="1" t="str">
        <f t="shared" si="189"/>
        <v xml:space="preserve"> </v>
      </c>
    </row>
    <row r="3989" spans="1:40" s="88" customFormat="1" x14ac:dyDescent="0.25">
      <c r="A3989" s="92"/>
      <c r="B3989" s="92"/>
      <c r="C3989" s="92"/>
      <c r="D3989" s="92"/>
      <c r="E3989" s="92"/>
      <c r="F3989" s="93"/>
      <c r="G3989" s="94"/>
      <c r="H3989" s="83" t="str">
        <f>IF(M3989&lt;&gt;"",VLOOKUP(M3989,LISTAS·PAPP!$U$3:$Z$8,2,FALSE),"")</f>
        <v/>
      </c>
      <c r="I3989" s="85" t="str">
        <f>IF(M3989&lt;&gt;"",VLOOKUP(M3989,LISTAS·PAPP!$U$3:$Z$8,3,FALSE),"")</f>
        <v/>
      </c>
      <c r="J3989" s="83" t="str">
        <f>IF(M3989&lt;&gt;"",VLOOKUP(M3989,LISTAS·PAPP!$U$3:$Z$8,4,FALSE),"")</f>
        <v/>
      </c>
      <c r="K3989" s="83" t="str">
        <f>IF(C3989&lt;&gt;"",VLOOKUP(C3989,LISTAS·PAPP!$H$3:$O$119,4,FALSE),"")</f>
        <v/>
      </c>
      <c r="L3989" s="85" t="str">
        <f>IF(C3989&lt;&gt;"",VLOOKUP(C3989,LISTAS·PAPP!$H$3:$O$119,8,FALSE),"")</f>
        <v/>
      </c>
      <c r="M3989" s="95"/>
      <c r="N3989" s="92"/>
      <c r="O3989" s="92"/>
      <c r="P3989" s="84" t="str">
        <f>IF(N3989&lt;&gt;"",VLOOKUP(N3989,LISTAS·PAPP!$U$9:$Y$125,5,FALSE),"")</f>
        <v/>
      </c>
      <c r="Q3989" s="83" t="str">
        <f>IF(O3989&lt;&gt;"",VLOOKUP(O3989,LISTAS·PAPP!$U$9:$W$125,3,FALSE),"")</f>
        <v/>
      </c>
      <c r="R3989" s="92"/>
      <c r="S3989" s="173"/>
      <c r="T3989" s="173"/>
      <c r="U3989" s="92"/>
      <c r="V3989" s="92"/>
      <c r="W3989" s="94"/>
      <c r="X3989" s="83" t="str">
        <f>IF(ISERROR(VLOOKUP(W3989,LISTAS·PAPP!$AJ$3:$AK$903,2,0))," ",VLOOKUP(W3989,LISTAS·PAPP!$AJ$3:$AK$903,2,0))</f>
        <v xml:space="preserve"> </v>
      </c>
      <c r="Y3989" s="96"/>
      <c r="Z3989" s="97"/>
      <c r="AA3989" s="97"/>
      <c r="AB3989" s="97"/>
      <c r="AC3989" s="97"/>
      <c r="AD3989" s="97"/>
      <c r="AE3989" s="97"/>
      <c r="AF3989" s="97"/>
      <c r="AG3989" s="97"/>
      <c r="AH3989" s="97"/>
      <c r="AI3989" s="97"/>
      <c r="AJ3989" s="97"/>
      <c r="AK3989" s="97"/>
      <c r="AL3989" s="86" t="str">
        <f t="shared" si="187"/>
        <v/>
      </c>
      <c r="AM3989" s="87" t="str">
        <f t="shared" si="188"/>
        <v xml:space="preserve"> </v>
      </c>
      <c r="AN3989" s="1" t="str">
        <f t="shared" si="189"/>
        <v xml:space="preserve"> </v>
      </c>
    </row>
    <row r="3990" spans="1:40" s="88" customFormat="1" x14ac:dyDescent="0.25">
      <c r="A3990" s="92"/>
      <c r="B3990" s="92"/>
      <c r="C3990" s="92"/>
      <c r="D3990" s="92"/>
      <c r="E3990" s="92"/>
      <c r="F3990" s="93"/>
      <c r="G3990" s="94"/>
      <c r="H3990" s="83" t="str">
        <f>IF(M3990&lt;&gt;"",VLOOKUP(M3990,LISTAS·PAPP!$U$3:$Z$8,2,FALSE),"")</f>
        <v/>
      </c>
      <c r="I3990" s="85" t="str">
        <f>IF(M3990&lt;&gt;"",VLOOKUP(M3990,LISTAS·PAPP!$U$3:$Z$8,3,FALSE),"")</f>
        <v/>
      </c>
      <c r="J3990" s="83" t="str">
        <f>IF(M3990&lt;&gt;"",VLOOKUP(M3990,LISTAS·PAPP!$U$3:$Z$8,4,FALSE),"")</f>
        <v/>
      </c>
      <c r="K3990" s="83" t="str">
        <f>IF(C3990&lt;&gt;"",VLOOKUP(C3990,LISTAS·PAPP!$H$3:$O$119,4,FALSE),"")</f>
        <v/>
      </c>
      <c r="L3990" s="85" t="str">
        <f>IF(C3990&lt;&gt;"",VLOOKUP(C3990,LISTAS·PAPP!$H$3:$O$119,8,FALSE),"")</f>
        <v/>
      </c>
      <c r="M3990" s="95"/>
      <c r="N3990" s="92"/>
      <c r="O3990" s="92"/>
      <c r="P3990" s="84" t="str">
        <f>IF(N3990&lt;&gt;"",VLOOKUP(N3990,LISTAS·PAPP!$U$9:$Y$125,5,FALSE),"")</f>
        <v/>
      </c>
      <c r="Q3990" s="83" t="str">
        <f>IF(O3990&lt;&gt;"",VLOOKUP(O3990,LISTAS·PAPP!$U$9:$W$125,3,FALSE),"")</f>
        <v/>
      </c>
      <c r="R3990" s="92"/>
      <c r="S3990" s="173"/>
      <c r="T3990" s="173"/>
      <c r="U3990" s="92"/>
      <c r="V3990" s="92"/>
      <c r="W3990" s="94"/>
      <c r="X3990" s="83" t="str">
        <f>IF(ISERROR(VLOOKUP(W3990,LISTAS·PAPP!$AJ$3:$AK$903,2,0))," ",VLOOKUP(W3990,LISTAS·PAPP!$AJ$3:$AK$903,2,0))</f>
        <v xml:space="preserve"> </v>
      </c>
      <c r="Y3990" s="96"/>
      <c r="Z3990" s="97"/>
      <c r="AA3990" s="97"/>
      <c r="AB3990" s="97"/>
      <c r="AC3990" s="97"/>
      <c r="AD3990" s="97"/>
      <c r="AE3990" s="97"/>
      <c r="AF3990" s="97"/>
      <c r="AG3990" s="97"/>
      <c r="AH3990" s="97"/>
      <c r="AI3990" s="97"/>
      <c r="AJ3990" s="97"/>
      <c r="AK3990" s="97"/>
      <c r="AL3990" s="86" t="str">
        <f t="shared" si="187"/>
        <v/>
      </c>
      <c r="AM3990" s="87" t="str">
        <f t="shared" si="188"/>
        <v xml:space="preserve"> </v>
      </c>
      <c r="AN3990" s="1" t="str">
        <f t="shared" si="189"/>
        <v xml:space="preserve"> </v>
      </c>
    </row>
    <row r="3991" spans="1:40" s="88" customFormat="1" x14ac:dyDescent="0.25">
      <c r="A3991" s="92"/>
      <c r="B3991" s="92"/>
      <c r="C3991" s="92"/>
      <c r="D3991" s="92"/>
      <c r="E3991" s="92"/>
      <c r="F3991" s="93"/>
      <c r="G3991" s="94"/>
      <c r="H3991" s="83" t="str">
        <f>IF(M3991&lt;&gt;"",VLOOKUP(M3991,LISTAS·PAPP!$U$3:$Z$8,2,FALSE),"")</f>
        <v/>
      </c>
      <c r="I3991" s="85" t="str">
        <f>IF(M3991&lt;&gt;"",VLOOKUP(M3991,LISTAS·PAPP!$U$3:$Z$8,3,FALSE),"")</f>
        <v/>
      </c>
      <c r="J3991" s="83" t="str">
        <f>IF(M3991&lt;&gt;"",VLOOKUP(M3991,LISTAS·PAPP!$U$3:$Z$8,4,FALSE),"")</f>
        <v/>
      </c>
      <c r="K3991" s="83" t="str">
        <f>IF(C3991&lt;&gt;"",VLOOKUP(C3991,LISTAS·PAPP!$H$3:$O$119,4,FALSE),"")</f>
        <v/>
      </c>
      <c r="L3991" s="85" t="str">
        <f>IF(C3991&lt;&gt;"",VLOOKUP(C3991,LISTAS·PAPP!$H$3:$O$119,8,FALSE),"")</f>
        <v/>
      </c>
      <c r="M3991" s="95"/>
      <c r="N3991" s="92"/>
      <c r="O3991" s="92"/>
      <c r="P3991" s="84" t="str">
        <f>IF(N3991&lt;&gt;"",VLOOKUP(N3991,LISTAS·PAPP!$U$9:$Y$125,5,FALSE),"")</f>
        <v/>
      </c>
      <c r="Q3991" s="83" t="str">
        <f>IF(O3991&lt;&gt;"",VLOOKUP(O3991,LISTAS·PAPP!$U$9:$W$125,3,FALSE),"")</f>
        <v/>
      </c>
      <c r="R3991" s="92"/>
      <c r="S3991" s="173"/>
      <c r="T3991" s="173"/>
      <c r="U3991" s="92"/>
      <c r="V3991" s="92"/>
      <c r="W3991" s="94"/>
      <c r="X3991" s="83" t="str">
        <f>IF(ISERROR(VLOOKUP(W3991,LISTAS·PAPP!$AJ$3:$AK$903,2,0))," ",VLOOKUP(W3991,LISTAS·PAPP!$AJ$3:$AK$903,2,0))</f>
        <v xml:space="preserve"> </v>
      </c>
      <c r="Y3991" s="96"/>
      <c r="Z3991" s="97"/>
      <c r="AA3991" s="97"/>
      <c r="AB3991" s="97"/>
      <c r="AC3991" s="97"/>
      <c r="AD3991" s="97"/>
      <c r="AE3991" s="97"/>
      <c r="AF3991" s="97"/>
      <c r="AG3991" s="97"/>
      <c r="AH3991" s="97"/>
      <c r="AI3991" s="97"/>
      <c r="AJ3991" s="97"/>
      <c r="AK3991" s="97"/>
      <c r="AL3991" s="86" t="str">
        <f t="shared" si="187"/>
        <v/>
      </c>
      <c r="AM3991" s="87" t="str">
        <f t="shared" si="188"/>
        <v xml:space="preserve"> </v>
      </c>
      <c r="AN3991" s="1" t="str">
        <f t="shared" si="189"/>
        <v xml:space="preserve"> </v>
      </c>
    </row>
    <row r="3992" spans="1:40" s="88" customFormat="1" x14ac:dyDescent="0.25">
      <c r="A3992" s="92"/>
      <c r="B3992" s="92"/>
      <c r="C3992" s="92"/>
      <c r="D3992" s="92"/>
      <c r="E3992" s="92"/>
      <c r="F3992" s="93"/>
      <c r="G3992" s="94"/>
      <c r="H3992" s="83" t="str">
        <f>IF(M3992&lt;&gt;"",VLOOKUP(M3992,LISTAS·PAPP!$U$3:$Z$8,2,FALSE),"")</f>
        <v/>
      </c>
      <c r="I3992" s="85" t="str">
        <f>IF(M3992&lt;&gt;"",VLOOKUP(M3992,LISTAS·PAPP!$U$3:$Z$8,3,FALSE),"")</f>
        <v/>
      </c>
      <c r="J3992" s="83" t="str">
        <f>IF(M3992&lt;&gt;"",VLOOKUP(M3992,LISTAS·PAPP!$U$3:$Z$8,4,FALSE),"")</f>
        <v/>
      </c>
      <c r="K3992" s="83" t="str">
        <f>IF(C3992&lt;&gt;"",VLOOKUP(C3992,LISTAS·PAPP!$H$3:$O$119,4,FALSE),"")</f>
        <v/>
      </c>
      <c r="L3992" s="85" t="str">
        <f>IF(C3992&lt;&gt;"",VLOOKUP(C3992,LISTAS·PAPP!$H$3:$O$119,8,FALSE),"")</f>
        <v/>
      </c>
      <c r="M3992" s="95"/>
      <c r="N3992" s="92"/>
      <c r="O3992" s="92"/>
      <c r="P3992" s="84" t="str">
        <f>IF(N3992&lt;&gt;"",VLOOKUP(N3992,LISTAS·PAPP!$U$9:$Y$125,5,FALSE),"")</f>
        <v/>
      </c>
      <c r="Q3992" s="83" t="str">
        <f>IF(O3992&lt;&gt;"",VLOOKUP(O3992,LISTAS·PAPP!$U$9:$W$125,3,FALSE),"")</f>
        <v/>
      </c>
      <c r="R3992" s="92"/>
      <c r="S3992" s="173"/>
      <c r="T3992" s="173"/>
      <c r="U3992" s="92"/>
      <c r="V3992" s="92"/>
      <c r="W3992" s="94"/>
      <c r="X3992" s="83" t="str">
        <f>IF(ISERROR(VLOOKUP(W3992,LISTAS·PAPP!$AJ$3:$AK$903,2,0))," ",VLOOKUP(W3992,LISTAS·PAPP!$AJ$3:$AK$903,2,0))</f>
        <v xml:space="preserve"> </v>
      </c>
      <c r="Y3992" s="96"/>
      <c r="Z3992" s="97"/>
      <c r="AA3992" s="97"/>
      <c r="AB3992" s="97"/>
      <c r="AC3992" s="97"/>
      <c r="AD3992" s="97"/>
      <c r="AE3992" s="97"/>
      <c r="AF3992" s="97"/>
      <c r="AG3992" s="97"/>
      <c r="AH3992" s="97"/>
      <c r="AI3992" s="97"/>
      <c r="AJ3992" s="97"/>
      <c r="AK3992" s="97"/>
      <c r="AL3992" s="86" t="str">
        <f t="shared" si="187"/>
        <v/>
      </c>
      <c r="AM3992" s="87" t="str">
        <f t="shared" si="188"/>
        <v xml:space="preserve"> </v>
      </c>
      <c r="AN3992" s="1" t="str">
        <f t="shared" si="189"/>
        <v xml:space="preserve"> </v>
      </c>
    </row>
    <row r="3993" spans="1:40" s="88" customFormat="1" x14ac:dyDescent="0.25">
      <c r="A3993" s="92"/>
      <c r="B3993" s="92"/>
      <c r="C3993" s="92"/>
      <c r="D3993" s="92"/>
      <c r="E3993" s="92"/>
      <c r="F3993" s="93"/>
      <c r="G3993" s="94"/>
      <c r="H3993" s="83" t="str">
        <f>IF(M3993&lt;&gt;"",VLOOKUP(M3993,LISTAS·PAPP!$U$3:$Z$8,2,FALSE),"")</f>
        <v/>
      </c>
      <c r="I3993" s="85" t="str">
        <f>IF(M3993&lt;&gt;"",VLOOKUP(M3993,LISTAS·PAPP!$U$3:$Z$8,3,FALSE),"")</f>
        <v/>
      </c>
      <c r="J3993" s="83" t="str">
        <f>IF(M3993&lt;&gt;"",VLOOKUP(M3993,LISTAS·PAPP!$U$3:$Z$8,4,FALSE),"")</f>
        <v/>
      </c>
      <c r="K3993" s="83" t="str">
        <f>IF(C3993&lt;&gt;"",VLOOKUP(C3993,LISTAS·PAPP!$H$3:$O$119,4,FALSE),"")</f>
        <v/>
      </c>
      <c r="L3993" s="85" t="str">
        <f>IF(C3993&lt;&gt;"",VLOOKUP(C3993,LISTAS·PAPP!$H$3:$O$119,8,FALSE),"")</f>
        <v/>
      </c>
      <c r="M3993" s="95"/>
      <c r="N3993" s="92"/>
      <c r="O3993" s="92"/>
      <c r="P3993" s="84" t="str">
        <f>IF(N3993&lt;&gt;"",VLOOKUP(N3993,LISTAS·PAPP!$U$9:$Y$125,5,FALSE),"")</f>
        <v/>
      </c>
      <c r="Q3993" s="83" t="str">
        <f>IF(O3993&lt;&gt;"",VLOOKUP(O3993,LISTAS·PAPP!$U$9:$W$125,3,FALSE),"")</f>
        <v/>
      </c>
      <c r="R3993" s="92"/>
      <c r="S3993" s="173"/>
      <c r="T3993" s="173"/>
      <c r="U3993" s="92"/>
      <c r="V3993" s="92"/>
      <c r="W3993" s="94"/>
      <c r="X3993" s="83" t="str">
        <f>IF(ISERROR(VLOOKUP(W3993,LISTAS·PAPP!$AJ$3:$AK$903,2,0))," ",VLOOKUP(W3993,LISTAS·PAPP!$AJ$3:$AK$903,2,0))</f>
        <v xml:space="preserve"> </v>
      </c>
      <c r="Y3993" s="96"/>
      <c r="Z3993" s="97"/>
      <c r="AA3993" s="97"/>
      <c r="AB3993" s="97"/>
      <c r="AC3993" s="97"/>
      <c r="AD3993" s="97"/>
      <c r="AE3993" s="97"/>
      <c r="AF3993" s="97"/>
      <c r="AG3993" s="97"/>
      <c r="AH3993" s="97"/>
      <c r="AI3993" s="97"/>
      <c r="AJ3993" s="97"/>
      <c r="AK3993" s="97"/>
      <c r="AL3993" s="86" t="str">
        <f t="shared" si="187"/>
        <v/>
      </c>
      <c r="AM3993" s="87" t="str">
        <f t="shared" si="188"/>
        <v xml:space="preserve"> </v>
      </c>
      <c r="AN3993" s="1" t="str">
        <f t="shared" si="189"/>
        <v xml:space="preserve"> </v>
      </c>
    </row>
    <row r="3994" spans="1:40" s="88" customFormat="1" x14ac:dyDescent="0.25">
      <c r="A3994" s="92"/>
      <c r="B3994" s="92"/>
      <c r="C3994" s="92"/>
      <c r="D3994" s="92"/>
      <c r="E3994" s="92"/>
      <c r="F3994" s="93"/>
      <c r="G3994" s="94"/>
      <c r="H3994" s="83" t="str">
        <f>IF(M3994&lt;&gt;"",VLOOKUP(M3994,LISTAS·PAPP!$U$3:$Z$8,2,FALSE),"")</f>
        <v/>
      </c>
      <c r="I3994" s="85" t="str">
        <f>IF(M3994&lt;&gt;"",VLOOKUP(M3994,LISTAS·PAPP!$U$3:$Z$8,3,FALSE),"")</f>
        <v/>
      </c>
      <c r="J3994" s="83" t="str">
        <f>IF(M3994&lt;&gt;"",VLOOKUP(M3994,LISTAS·PAPP!$U$3:$Z$8,4,FALSE),"")</f>
        <v/>
      </c>
      <c r="K3994" s="83" t="str">
        <f>IF(C3994&lt;&gt;"",VLOOKUP(C3994,LISTAS·PAPP!$H$3:$O$119,4,FALSE),"")</f>
        <v/>
      </c>
      <c r="L3994" s="85" t="str">
        <f>IF(C3994&lt;&gt;"",VLOOKUP(C3994,LISTAS·PAPP!$H$3:$O$119,8,FALSE),"")</f>
        <v/>
      </c>
      <c r="M3994" s="95"/>
      <c r="N3994" s="92"/>
      <c r="O3994" s="92"/>
      <c r="P3994" s="84" t="str">
        <f>IF(N3994&lt;&gt;"",VLOOKUP(N3994,LISTAS·PAPP!$U$9:$Y$125,5,FALSE),"")</f>
        <v/>
      </c>
      <c r="Q3994" s="83" t="str">
        <f>IF(O3994&lt;&gt;"",VLOOKUP(O3994,LISTAS·PAPP!$U$9:$W$125,3,FALSE),"")</f>
        <v/>
      </c>
      <c r="R3994" s="92"/>
      <c r="S3994" s="173"/>
      <c r="T3994" s="173"/>
      <c r="U3994" s="92"/>
      <c r="V3994" s="92"/>
      <c r="W3994" s="94"/>
      <c r="X3994" s="83" t="str">
        <f>IF(ISERROR(VLOOKUP(W3994,LISTAS·PAPP!$AJ$3:$AK$903,2,0))," ",VLOOKUP(W3994,LISTAS·PAPP!$AJ$3:$AK$903,2,0))</f>
        <v xml:space="preserve"> </v>
      </c>
      <c r="Y3994" s="96"/>
      <c r="Z3994" s="97"/>
      <c r="AA3994" s="97"/>
      <c r="AB3994" s="97"/>
      <c r="AC3994" s="97"/>
      <c r="AD3994" s="97"/>
      <c r="AE3994" s="97"/>
      <c r="AF3994" s="97"/>
      <c r="AG3994" s="97"/>
      <c r="AH3994" s="97"/>
      <c r="AI3994" s="97"/>
      <c r="AJ3994" s="97"/>
      <c r="AK3994" s="97"/>
      <c r="AL3994" s="86" t="str">
        <f t="shared" si="187"/>
        <v/>
      </c>
      <c r="AM3994" s="87" t="str">
        <f t="shared" si="188"/>
        <v xml:space="preserve"> </v>
      </c>
      <c r="AN3994" s="1" t="str">
        <f t="shared" si="189"/>
        <v xml:space="preserve"> </v>
      </c>
    </row>
    <row r="3995" spans="1:40" s="88" customFormat="1" x14ac:dyDescent="0.25">
      <c r="A3995" s="92"/>
      <c r="B3995" s="92"/>
      <c r="C3995" s="92"/>
      <c r="D3995" s="92"/>
      <c r="E3995" s="92"/>
      <c r="F3995" s="93"/>
      <c r="G3995" s="94"/>
      <c r="H3995" s="83" t="str">
        <f>IF(M3995&lt;&gt;"",VLOOKUP(M3995,LISTAS·PAPP!$U$3:$Z$8,2,FALSE),"")</f>
        <v/>
      </c>
      <c r="I3995" s="85" t="str">
        <f>IF(M3995&lt;&gt;"",VLOOKUP(M3995,LISTAS·PAPP!$U$3:$Z$8,3,FALSE),"")</f>
        <v/>
      </c>
      <c r="J3995" s="83" t="str">
        <f>IF(M3995&lt;&gt;"",VLOOKUP(M3995,LISTAS·PAPP!$U$3:$Z$8,4,FALSE),"")</f>
        <v/>
      </c>
      <c r="K3995" s="83" t="str">
        <f>IF(C3995&lt;&gt;"",VLOOKUP(C3995,LISTAS·PAPP!$H$3:$O$119,4,FALSE),"")</f>
        <v/>
      </c>
      <c r="L3995" s="85" t="str">
        <f>IF(C3995&lt;&gt;"",VLOOKUP(C3995,LISTAS·PAPP!$H$3:$O$119,8,FALSE),"")</f>
        <v/>
      </c>
      <c r="M3995" s="95"/>
      <c r="N3995" s="92"/>
      <c r="O3995" s="92"/>
      <c r="P3995" s="84" t="str">
        <f>IF(N3995&lt;&gt;"",VLOOKUP(N3995,LISTAS·PAPP!$U$9:$Y$125,5,FALSE),"")</f>
        <v/>
      </c>
      <c r="Q3995" s="83" t="str">
        <f>IF(O3995&lt;&gt;"",VLOOKUP(O3995,LISTAS·PAPP!$U$9:$W$125,3,FALSE),"")</f>
        <v/>
      </c>
      <c r="R3995" s="92"/>
      <c r="S3995" s="173"/>
      <c r="T3995" s="173"/>
      <c r="U3995" s="92"/>
      <c r="V3995" s="92"/>
      <c r="W3995" s="94"/>
      <c r="X3995" s="83" t="str">
        <f>IF(ISERROR(VLOOKUP(W3995,LISTAS·PAPP!$AJ$3:$AK$903,2,0))," ",VLOOKUP(W3995,LISTAS·PAPP!$AJ$3:$AK$903,2,0))</f>
        <v xml:space="preserve"> </v>
      </c>
      <c r="Y3995" s="96"/>
      <c r="Z3995" s="97"/>
      <c r="AA3995" s="97"/>
      <c r="AB3995" s="97"/>
      <c r="AC3995" s="97"/>
      <c r="AD3995" s="97"/>
      <c r="AE3995" s="97"/>
      <c r="AF3995" s="97"/>
      <c r="AG3995" s="97"/>
      <c r="AH3995" s="97"/>
      <c r="AI3995" s="97"/>
      <c r="AJ3995" s="97"/>
      <c r="AK3995" s="97"/>
      <c r="AL3995" s="86" t="str">
        <f t="shared" si="187"/>
        <v/>
      </c>
      <c r="AM3995" s="87" t="str">
        <f t="shared" si="188"/>
        <v xml:space="preserve"> </v>
      </c>
      <c r="AN3995" s="1" t="str">
        <f t="shared" si="189"/>
        <v xml:space="preserve"> </v>
      </c>
    </row>
    <row r="3996" spans="1:40" s="88" customFormat="1" x14ac:dyDescent="0.25">
      <c r="A3996" s="92"/>
      <c r="B3996" s="92"/>
      <c r="C3996" s="92"/>
      <c r="D3996" s="92"/>
      <c r="E3996" s="92"/>
      <c r="F3996" s="93"/>
      <c r="G3996" s="94"/>
      <c r="H3996" s="83" t="str">
        <f>IF(M3996&lt;&gt;"",VLOOKUP(M3996,LISTAS·PAPP!$U$3:$Z$8,2,FALSE),"")</f>
        <v/>
      </c>
      <c r="I3996" s="85" t="str">
        <f>IF(M3996&lt;&gt;"",VLOOKUP(M3996,LISTAS·PAPP!$U$3:$Z$8,3,FALSE),"")</f>
        <v/>
      </c>
      <c r="J3996" s="83" t="str">
        <f>IF(M3996&lt;&gt;"",VLOOKUP(M3996,LISTAS·PAPP!$U$3:$Z$8,4,FALSE),"")</f>
        <v/>
      </c>
      <c r="K3996" s="83" t="str">
        <f>IF(C3996&lt;&gt;"",VLOOKUP(C3996,LISTAS·PAPP!$H$3:$O$119,4,FALSE),"")</f>
        <v/>
      </c>
      <c r="L3996" s="85" t="str">
        <f>IF(C3996&lt;&gt;"",VLOOKUP(C3996,LISTAS·PAPP!$H$3:$O$119,8,FALSE),"")</f>
        <v/>
      </c>
      <c r="M3996" s="95"/>
      <c r="N3996" s="92"/>
      <c r="O3996" s="92"/>
      <c r="P3996" s="84" t="str">
        <f>IF(N3996&lt;&gt;"",VLOOKUP(N3996,LISTAS·PAPP!$U$9:$Y$125,5,FALSE),"")</f>
        <v/>
      </c>
      <c r="Q3996" s="83" t="str">
        <f>IF(O3996&lt;&gt;"",VLOOKUP(O3996,LISTAS·PAPP!$U$9:$W$125,3,FALSE),"")</f>
        <v/>
      </c>
      <c r="R3996" s="92"/>
      <c r="S3996" s="173"/>
      <c r="T3996" s="173"/>
      <c r="U3996" s="92"/>
      <c r="V3996" s="92"/>
      <c r="W3996" s="94"/>
      <c r="X3996" s="83" t="str">
        <f>IF(ISERROR(VLOOKUP(W3996,LISTAS·PAPP!$AJ$3:$AK$903,2,0))," ",VLOOKUP(W3996,LISTAS·PAPP!$AJ$3:$AK$903,2,0))</f>
        <v xml:space="preserve"> </v>
      </c>
      <c r="Y3996" s="96"/>
      <c r="Z3996" s="97"/>
      <c r="AA3996" s="97"/>
      <c r="AB3996" s="97"/>
      <c r="AC3996" s="97"/>
      <c r="AD3996" s="97"/>
      <c r="AE3996" s="97"/>
      <c r="AF3996" s="97"/>
      <c r="AG3996" s="97"/>
      <c r="AH3996" s="97"/>
      <c r="AI3996" s="97"/>
      <c r="AJ3996" s="97"/>
      <c r="AK3996" s="97"/>
      <c r="AL3996" s="86" t="str">
        <f t="shared" si="187"/>
        <v/>
      </c>
      <c r="AM3996" s="87" t="str">
        <f t="shared" si="188"/>
        <v xml:space="preserve"> </v>
      </c>
      <c r="AN3996" s="1" t="str">
        <f t="shared" si="189"/>
        <v xml:space="preserve"> </v>
      </c>
    </row>
    <row r="3997" spans="1:40" s="88" customFormat="1" x14ac:dyDescent="0.25">
      <c r="A3997" s="92"/>
      <c r="B3997" s="92"/>
      <c r="C3997" s="92"/>
      <c r="D3997" s="92"/>
      <c r="E3997" s="92"/>
      <c r="F3997" s="93"/>
      <c r="G3997" s="94"/>
      <c r="H3997" s="83" t="str">
        <f>IF(M3997&lt;&gt;"",VLOOKUP(M3997,LISTAS·PAPP!$U$3:$Z$8,2,FALSE),"")</f>
        <v/>
      </c>
      <c r="I3997" s="85" t="str">
        <f>IF(M3997&lt;&gt;"",VLOOKUP(M3997,LISTAS·PAPP!$U$3:$Z$8,3,FALSE),"")</f>
        <v/>
      </c>
      <c r="J3997" s="83" t="str">
        <f>IF(M3997&lt;&gt;"",VLOOKUP(M3997,LISTAS·PAPP!$U$3:$Z$8,4,FALSE),"")</f>
        <v/>
      </c>
      <c r="K3997" s="83" t="str">
        <f>IF(C3997&lt;&gt;"",VLOOKUP(C3997,LISTAS·PAPP!$H$3:$O$119,4,FALSE),"")</f>
        <v/>
      </c>
      <c r="L3997" s="85" t="str">
        <f>IF(C3997&lt;&gt;"",VLOOKUP(C3997,LISTAS·PAPP!$H$3:$O$119,8,FALSE),"")</f>
        <v/>
      </c>
      <c r="M3997" s="95"/>
      <c r="N3997" s="92"/>
      <c r="O3997" s="92"/>
      <c r="P3997" s="84" t="str">
        <f>IF(N3997&lt;&gt;"",VLOOKUP(N3997,LISTAS·PAPP!$U$9:$Y$125,5,FALSE),"")</f>
        <v/>
      </c>
      <c r="Q3997" s="83" t="str">
        <f>IF(O3997&lt;&gt;"",VLOOKUP(O3997,LISTAS·PAPP!$U$9:$W$125,3,FALSE),"")</f>
        <v/>
      </c>
      <c r="R3997" s="92"/>
      <c r="S3997" s="173"/>
      <c r="T3997" s="173"/>
      <c r="U3997" s="92"/>
      <c r="V3997" s="92"/>
      <c r="W3997" s="94"/>
      <c r="X3997" s="83" t="str">
        <f>IF(ISERROR(VLOOKUP(W3997,LISTAS·PAPP!$AJ$3:$AK$903,2,0))," ",VLOOKUP(W3997,LISTAS·PAPP!$AJ$3:$AK$903,2,0))</f>
        <v xml:space="preserve"> </v>
      </c>
      <c r="Y3997" s="96"/>
      <c r="Z3997" s="97"/>
      <c r="AA3997" s="97"/>
      <c r="AB3997" s="97"/>
      <c r="AC3997" s="97"/>
      <c r="AD3997" s="97"/>
      <c r="AE3997" s="97"/>
      <c r="AF3997" s="97"/>
      <c r="AG3997" s="97"/>
      <c r="AH3997" s="97"/>
      <c r="AI3997" s="97"/>
      <c r="AJ3997" s="97"/>
      <c r="AK3997" s="97"/>
      <c r="AL3997" s="86" t="str">
        <f t="shared" si="187"/>
        <v/>
      </c>
      <c r="AM3997" s="87" t="str">
        <f t="shared" si="188"/>
        <v xml:space="preserve"> </v>
      </c>
      <c r="AN3997" s="1" t="str">
        <f t="shared" si="189"/>
        <v xml:space="preserve"> </v>
      </c>
    </row>
    <row r="3998" spans="1:40" s="88" customFormat="1" x14ac:dyDescent="0.25">
      <c r="A3998" s="92"/>
      <c r="B3998" s="92"/>
      <c r="C3998" s="92"/>
      <c r="D3998" s="92"/>
      <c r="E3998" s="92"/>
      <c r="F3998" s="93"/>
      <c r="G3998" s="94"/>
      <c r="H3998" s="83" t="str">
        <f>IF(M3998&lt;&gt;"",VLOOKUP(M3998,LISTAS·PAPP!$U$3:$Z$8,2,FALSE),"")</f>
        <v/>
      </c>
      <c r="I3998" s="85" t="str">
        <f>IF(M3998&lt;&gt;"",VLOOKUP(M3998,LISTAS·PAPP!$U$3:$Z$8,3,FALSE),"")</f>
        <v/>
      </c>
      <c r="J3998" s="83" t="str">
        <f>IF(M3998&lt;&gt;"",VLOOKUP(M3998,LISTAS·PAPP!$U$3:$Z$8,4,FALSE),"")</f>
        <v/>
      </c>
      <c r="K3998" s="83" t="str">
        <f>IF(C3998&lt;&gt;"",VLOOKUP(C3998,LISTAS·PAPP!$H$3:$O$119,4,FALSE),"")</f>
        <v/>
      </c>
      <c r="L3998" s="85" t="str">
        <f>IF(C3998&lt;&gt;"",VLOOKUP(C3998,LISTAS·PAPP!$H$3:$O$119,8,FALSE),"")</f>
        <v/>
      </c>
      <c r="M3998" s="95"/>
      <c r="N3998" s="92"/>
      <c r="O3998" s="92"/>
      <c r="P3998" s="84" t="str">
        <f>IF(N3998&lt;&gt;"",VLOOKUP(N3998,LISTAS·PAPP!$U$9:$Y$125,5,FALSE),"")</f>
        <v/>
      </c>
      <c r="Q3998" s="83" t="str">
        <f>IF(O3998&lt;&gt;"",VLOOKUP(O3998,LISTAS·PAPP!$U$9:$W$125,3,FALSE),"")</f>
        <v/>
      </c>
      <c r="R3998" s="92"/>
      <c r="S3998" s="173"/>
      <c r="T3998" s="173"/>
      <c r="U3998" s="92"/>
      <c r="V3998" s="92"/>
      <c r="W3998" s="94"/>
      <c r="X3998" s="83" t="str">
        <f>IF(ISERROR(VLOOKUP(W3998,LISTAS·PAPP!$AJ$3:$AK$903,2,0))," ",VLOOKUP(W3998,LISTAS·PAPP!$AJ$3:$AK$903,2,0))</f>
        <v xml:space="preserve"> </v>
      </c>
      <c r="Y3998" s="96"/>
      <c r="Z3998" s="97"/>
      <c r="AA3998" s="97"/>
      <c r="AB3998" s="97"/>
      <c r="AC3998" s="97"/>
      <c r="AD3998" s="97"/>
      <c r="AE3998" s="97"/>
      <c r="AF3998" s="97"/>
      <c r="AG3998" s="97"/>
      <c r="AH3998" s="97"/>
      <c r="AI3998" s="97"/>
      <c r="AJ3998" s="97"/>
      <c r="AK3998" s="97"/>
      <c r="AL3998" s="86" t="str">
        <f t="shared" si="187"/>
        <v/>
      </c>
      <c r="AM3998" s="87" t="str">
        <f t="shared" si="188"/>
        <v xml:space="preserve"> </v>
      </c>
      <c r="AN3998" s="1" t="str">
        <f t="shared" si="189"/>
        <v xml:space="preserve"> </v>
      </c>
    </row>
    <row r="3999" spans="1:40" s="88" customFormat="1" x14ac:dyDescent="0.25">
      <c r="A3999" s="92"/>
      <c r="B3999" s="92"/>
      <c r="C3999" s="92"/>
      <c r="D3999" s="92"/>
      <c r="E3999" s="92"/>
      <c r="F3999" s="93"/>
      <c r="G3999" s="94"/>
      <c r="H3999" s="83" t="str">
        <f>IF(M3999&lt;&gt;"",VLOOKUP(M3999,LISTAS·PAPP!$U$3:$Z$8,2,FALSE),"")</f>
        <v/>
      </c>
      <c r="I3999" s="85" t="str">
        <f>IF(M3999&lt;&gt;"",VLOOKUP(M3999,LISTAS·PAPP!$U$3:$Z$8,3,FALSE),"")</f>
        <v/>
      </c>
      <c r="J3999" s="83" t="str">
        <f>IF(M3999&lt;&gt;"",VLOOKUP(M3999,LISTAS·PAPP!$U$3:$Z$8,4,FALSE),"")</f>
        <v/>
      </c>
      <c r="K3999" s="83" t="str">
        <f>IF(C3999&lt;&gt;"",VLOOKUP(C3999,LISTAS·PAPP!$H$3:$O$119,4,FALSE),"")</f>
        <v/>
      </c>
      <c r="L3999" s="85" t="str">
        <f>IF(C3999&lt;&gt;"",VLOOKUP(C3999,LISTAS·PAPP!$H$3:$O$119,8,FALSE),"")</f>
        <v/>
      </c>
      <c r="M3999" s="95"/>
      <c r="N3999" s="92"/>
      <c r="O3999" s="92"/>
      <c r="P3999" s="84" t="str">
        <f>IF(N3999&lt;&gt;"",VLOOKUP(N3999,LISTAS·PAPP!$U$9:$Y$125,5,FALSE),"")</f>
        <v/>
      </c>
      <c r="Q3999" s="83" t="str">
        <f>IF(O3999&lt;&gt;"",VLOOKUP(O3999,LISTAS·PAPP!$U$9:$W$125,3,FALSE),"")</f>
        <v/>
      </c>
      <c r="R3999" s="92"/>
      <c r="S3999" s="173"/>
      <c r="T3999" s="173"/>
      <c r="U3999" s="92"/>
      <c r="V3999" s="92"/>
      <c r="W3999" s="94"/>
      <c r="X3999" s="83" t="str">
        <f>IF(ISERROR(VLOOKUP(W3999,LISTAS·PAPP!$AJ$3:$AK$903,2,0))," ",VLOOKUP(W3999,LISTAS·PAPP!$AJ$3:$AK$903,2,0))</f>
        <v xml:space="preserve"> </v>
      </c>
      <c r="Y3999" s="96"/>
      <c r="Z3999" s="97"/>
      <c r="AA3999" s="97"/>
      <c r="AB3999" s="97"/>
      <c r="AC3999" s="97"/>
      <c r="AD3999" s="97"/>
      <c r="AE3999" s="97"/>
      <c r="AF3999" s="97"/>
      <c r="AG3999" s="97"/>
      <c r="AH3999" s="97"/>
      <c r="AI3999" s="97"/>
      <c r="AJ3999" s="97"/>
      <c r="AK3999" s="97"/>
      <c r="AL3999" s="86" t="str">
        <f t="shared" si="187"/>
        <v/>
      </c>
      <c r="AM3999" s="87" t="str">
        <f t="shared" si="188"/>
        <v xml:space="preserve"> </v>
      </c>
      <c r="AN3999" s="1" t="str">
        <f t="shared" si="189"/>
        <v xml:space="preserve"> </v>
      </c>
    </row>
    <row r="4000" spans="1:40" s="88" customFormat="1" x14ac:dyDescent="0.25">
      <c r="A4000" s="92"/>
      <c r="B4000" s="92"/>
      <c r="C4000" s="92"/>
      <c r="D4000" s="92"/>
      <c r="E4000" s="92"/>
      <c r="F4000" s="93"/>
      <c r="G4000" s="94"/>
      <c r="H4000" s="83" t="str">
        <f>IF(M4000&lt;&gt;"",VLOOKUP(M4000,LISTAS·PAPP!$U$3:$Z$8,2,FALSE),"")</f>
        <v/>
      </c>
      <c r="I4000" s="85" t="str">
        <f>IF(M4000&lt;&gt;"",VLOOKUP(M4000,LISTAS·PAPP!$U$3:$Z$8,3,FALSE),"")</f>
        <v/>
      </c>
      <c r="J4000" s="83" t="str">
        <f>IF(M4000&lt;&gt;"",VLOOKUP(M4000,LISTAS·PAPP!$U$3:$Z$8,4,FALSE),"")</f>
        <v/>
      </c>
      <c r="K4000" s="83" t="str">
        <f>IF(C4000&lt;&gt;"",VLOOKUP(C4000,LISTAS·PAPP!$H$3:$O$119,4,FALSE),"")</f>
        <v/>
      </c>
      <c r="L4000" s="85" t="str">
        <f>IF(C4000&lt;&gt;"",VLOOKUP(C4000,LISTAS·PAPP!$H$3:$O$119,8,FALSE),"")</f>
        <v/>
      </c>
      <c r="M4000" s="95"/>
      <c r="N4000" s="92"/>
      <c r="O4000" s="92"/>
      <c r="P4000" s="84" t="str">
        <f>IF(N4000&lt;&gt;"",VLOOKUP(N4000,LISTAS·PAPP!$U$9:$Y$125,5,FALSE),"")</f>
        <v/>
      </c>
      <c r="Q4000" s="83" t="str">
        <f>IF(O4000&lt;&gt;"",VLOOKUP(O4000,LISTAS·PAPP!$U$9:$W$125,3,FALSE),"")</f>
        <v/>
      </c>
      <c r="R4000" s="92"/>
      <c r="S4000" s="173"/>
      <c r="T4000" s="173"/>
      <c r="U4000" s="92"/>
      <c r="V4000" s="92"/>
      <c r="W4000" s="94"/>
      <c r="X4000" s="83" t="str">
        <f>IF(ISERROR(VLOOKUP(W4000,LISTAS·PAPP!$AJ$3:$AK$903,2,0))," ",VLOOKUP(W4000,LISTAS·PAPP!$AJ$3:$AK$903,2,0))</f>
        <v xml:space="preserve"> </v>
      </c>
      <c r="Y4000" s="96"/>
      <c r="Z4000" s="97"/>
      <c r="AA4000" s="97"/>
      <c r="AB4000" s="97"/>
      <c r="AC4000" s="97"/>
      <c r="AD4000" s="97"/>
      <c r="AE4000" s="97"/>
      <c r="AF4000" s="97"/>
      <c r="AG4000" s="97"/>
      <c r="AH4000" s="97"/>
      <c r="AI4000" s="97"/>
      <c r="AJ4000" s="97"/>
      <c r="AK4000" s="97"/>
      <c r="AL4000" s="86" t="str">
        <f t="shared" si="187"/>
        <v/>
      </c>
      <c r="AM4000" s="87" t="str">
        <f t="shared" si="188"/>
        <v xml:space="preserve"> </v>
      </c>
      <c r="AN4000" s="1" t="str">
        <f t="shared" si="189"/>
        <v xml:space="preserve"> </v>
      </c>
    </row>
    <row r="4001" spans="1:40" s="88" customFormat="1" x14ac:dyDescent="0.25">
      <c r="A4001" s="92"/>
      <c r="B4001" s="92"/>
      <c r="C4001" s="92"/>
      <c r="D4001" s="92"/>
      <c r="E4001" s="92"/>
      <c r="F4001" s="93"/>
      <c r="G4001" s="94"/>
      <c r="H4001" s="83" t="str">
        <f>IF(M4001&lt;&gt;"",VLOOKUP(M4001,LISTAS·PAPP!$U$3:$Z$8,2,FALSE),"")</f>
        <v/>
      </c>
      <c r="I4001" s="85" t="str">
        <f>IF(M4001&lt;&gt;"",VLOOKUP(M4001,LISTAS·PAPP!$U$3:$Z$8,3,FALSE),"")</f>
        <v/>
      </c>
      <c r="J4001" s="83" t="str">
        <f>IF(M4001&lt;&gt;"",VLOOKUP(M4001,LISTAS·PAPP!$U$3:$Z$8,4,FALSE),"")</f>
        <v/>
      </c>
      <c r="K4001" s="83" t="str">
        <f>IF(C4001&lt;&gt;"",VLOOKUP(C4001,LISTAS·PAPP!$H$3:$O$119,4,FALSE),"")</f>
        <v/>
      </c>
      <c r="L4001" s="85" t="str">
        <f>IF(C4001&lt;&gt;"",VLOOKUP(C4001,LISTAS·PAPP!$H$3:$O$119,8,FALSE),"")</f>
        <v/>
      </c>
      <c r="M4001" s="95"/>
      <c r="N4001" s="92"/>
      <c r="O4001" s="92"/>
      <c r="P4001" s="84" t="str">
        <f>IF(N4001&lt;&gt;"",VLOOKUP(N4001,LISTAS·PAPP!$U$9:$Y$125,5,FALSE),"")</f>
        <v/>
      </c>
      <c r="Q4001" s="83" t="str">
        <f>IF(O4001&lt;&gt;"",VLOOKUP(O4001,LISTAS·PAPP!$U$9:$W$125,3,FALSE),"")</f>
        <v/>
      </c>
      <c r="R4001" s="92"/>
      <c r="S4001" s="173"/>
      <c r="T4001" s="173"/>
      <c r="U4001" s="92"/>
      <c r="V4001" s="92"/>
      <c r="W4001" s="94"/>
      <c r="X4001" s="83" t="str">
        <f>IF(ISERROR(VLOOKUP(W4001,LISTAS·PAPP!$AJ$3:$AK$903,2,0))," ",VLOOKUP(W4001,LISTAS·PAPP!$AJ$3:$AK$903,2,0))</f>
        <v xml:space="preserve"> </v>
      </c>
      <c r="Y4001" s="96"/>
      <c r="Z4001" s="97"/>
      <c r="AA4001" s="97"/>
      <c r="AB4001" s="97"/>
      <c r="AC4001" s="97"/>
      <c r="AD4001" s="97"/>
      <c r="AE4001" s="97"/>
      <c r="AF4001" s="97"/>
      <c r="AG4001" s="97"/>
      <c r="AH4001" s="97"/>
      <c r="AI4001" s="97"/>
      <c r="AJ4001" s="97"/>
      <c r="AK4001" s="97"/>
      <c r="AL4001" s="86" t="str">
        <f t="shared" si="187"/>
        <v/>
      </c>
      <c r="AM4001" s="87" t="str">
        <f t="shared" si="188"/>
        <v xml:space="preserve"> </v>
      </c>
      <c r="AN4001" s="1" t="str">
        <f t="shared" si="189"/>
        <v xml:space="preserve"> </v>
      </c>
    </row>
    <row r="4002" spans="1:40" s="88" customFormat="1" x14ac:dyDescent="0.25">
      <c r="A4002" s="92"/>
      <c r="B4002" s="92"/>
      <c r="C4002" s="92"/>
      <c r="D4002" s="92"/>
      <c r="E4002" s="92"/>
      <c r="F4002" s="93"/>
      <c r="G4002" s="94"/>
      <c r="H4002" s="83" t="str">
        <f>IF(M4002&lt;&gt;"",VLOOKUP(M4002,LISTAS·PAPP!$U$3:$Z$8,2,FALSE),"")</f>
        <v/>
      </c>
      <c r="I4002" s="85" t="str">
        <f>IF(M4002&lt;&gt;"",VLOOKUP(M4002,LISTAS·PAPP!$U$3:$Z$8,3,FALSE),"")</f>
        <v/>
      </c>
      <c r="J4002" s="83" t="str">
        <f>IF(M4002&lt;&gt;"",VLOOKUP(M4002,LISTAS·PAPP!$U$3:$Z$8,4,FALSE),"")</f>
        <v/>
      </c>
      <c r="K4002" s="83" t="str">
        <f>IF(C4002&lt;&gt;"",VLOOKUP(C4002,LISTAS·PAPP!$H$3:$O$119,4,FALSE),"")</f>
        <v/>
      </c>
      <c r="L4002" s="85" t="str">
        <f>IF(C4002&lt;&gt;"",VLOOKUP(C4002,LISTAS·PAPP!$H$3:$O$119,8,FALSE),"")</f>
        <v/>
      </c>
      <c r="M4002" s="95"/>
      <c r="N4002" s="92"/>
      <c r="O4002" s="92"/>
      <c r="P4002" s="84" t="str">
        <f>IF(N4002&lt;&gt;"",VLOOKUP(N4002,LISTAS·PAPP!$U$9:$Y$125,5,FALSE),"")</f>
        <v/>
      </c>
      <c r="Q4002" s="83" t="str">
        <f>IF(O4002&lt;&gt;"",VLOOKUP(O4002,LISTAS·PAPP!$U$9:$W$125,3,FALSE),"")</f>
        <v/>
      </c>
      <c r="R4002" s="92"/>
      <c r="S4002" s="173"/>
      <c r="T4002" s="173"/>
      <c r="U4002" s="92"/>
      <c r="V4002" s="92"/>
      <c r="W4002" s="94"/>
      <c r="X4002" s="83" t="str">
        <f>IF(ISERROR(VLOOKUP(W4002,LISTAS·PAPP!$AJ$3:$AK$903,2,0))," ",VLOOKUP(W4002,LISTAS·PAPP!$AJ$3:$AK$903,2,0))</f>
        <v xml:space="preserve"> </v>
      </c>
      <c r="Y4002" s="96"/>
      <c r="Z4002" s="97"/>
      <c r="AA4002" s="97"/>
      <c r="AB4002" s="97"/>
      <c r="AC4002" s="97"/>
      <c r="AD4002" s="97"/>
      <c r="AE4002" s="97"/>
      <c r="AF4002" s="97"/>
      <c r="AG4002" s="97"/>
      <c r="AH4002" s="97"/>
      <c r="AI4002" s="97"/>
      <c r="AJ4002" s="97"/>
      <c r="AK4002" s="97"/>
      <c r="AL4002" s="86" t="str">
        <f t="shared" si="187"/>
        <v/>
      </c>
      <c r="AM4002" s="87" t="str">
        <f t="shared" si="188"/>
        <v xml:space="preserve"> </v>
      </c>
      <c r="AN4002" s="1" t="str">
        <f t="shared" si="189"/>
        <v xml:space="preserve"> </v>
      </c>
    </row>
    <row r="4003" spans="1:40" s="88" customFormat="1" x14ac:dyDescent="0.25">
      <c r="A4003" s="92"/>
      <c r="B4003" s="92"/>
      <c r="C4003" s="92"/>
      <c r="D4003" s="92"/>
      <c r="E4003" s="92"/>
      <c r="F4003" s="93"/>
      <c r="G4003" s="94"/>
      <c r="H4003" s="83" t="str">
        <f>IF(M4003&lt;&gt;"",VLOOKUP(M4003,LISTAS·PAPP!$U$3:$Z$8,2,FALSE),"")</f>
        <v/>
      </c>
      <c r="I4003" s="85" t="str">
        <f>IF(M4003&lt;&gt;"",VLOOKUP(M4003,LISTAS·PAPP!$U$3:$Z$8,3,FALSE),"")</f>
        <v/>
      </c>
      <c r="J4003" s="83" t="str">
        <f>IF(M4003&lt;&gt;"",VLOOKUP(M4003,LISTAS·PAPP!$U$3:$Z$8,4,FALSE),"")</f>
        <v/>
      </c>
      <c r="K4003" s="83" t="str">
        <f>IF(C4003&lt;&gt;"",VLOOKUP(C4003,LISTAS·PAPP!$H$3:$O$119,4,FALSE),"")</f>
        <v/>
      </c>
      <c r="L4003" s="85" t="str">
        <f>IF(C4003&lt;&gt;"",VLOOKUP(C4003,LISTAS·PAPP!$H$3:$O$119,8,FALSE),"")</f>
        <v/>
      </c>
      <c r="M4003" s="95"/>
      <c r="N4003" s="92"/>
      <c r="O4003" s="92"/>
      <c r="P4003" s="84" t="str">
        <f>IF(N4003&lt;&gt;"",VLOOKUP(N4003,LISTAS·PAPP!$U$9:$Y$125,5,FALSE),"")</f>
        <v/>
      </c>
      <c r="Q4003" s="83" t="str">
        <f>IF(O4003&lt;&gt;"",VLOOKUP(O4003,LISTAS·PAPP!$U$9:$W$125,3,FALSE),"")</f>
        <v/>
      </c>
      <c r="R4003" s="92"/>
      <c r="S4003" s="173"/>
      <c r="T4003" s="173"/>
      <c r="U4003" s="92"/>
      <c r="V4003" s="92"/>
      <c r="W4003" s="94"/>
      <c r="X4003" s="83" t="str">
        <f>IF(ISERROR(VLOOKUP(W4003,LISTAS·PAPP!$AJ$3:$AK$903,2,0))," ",VLOOKUP(W4003,LISTAS·PAPP!$AJ$3:$AK$903,2,0))</f>
        <v xml:space="preserve"> </v>
      </c>
      <c r="Y4003" s="96"/>
      <c r="Z4003" s="97"/>
      <c r="AA4003" s="97"/>
      <c r="AB4003" s="97"/>
      <c r="AC4003" s="97"/>
      <c r="AD4003" s="97"/>
      <c r="AE4003" s="97"/>
      <c r="AF4003" s="97"/>
      <c r="AG4003" s="97"/>
      <c r="AH4003" s="97"/>
      <c r="AI4003" s="97"/>
      <c r="AJ4003" s="97"/>
      <c r="AK4003" s="97"/>
      <c r="AL4003" s="86" t="str">
        <f t="shared" si="187"/>
        <v/>
      </c>
      <c r="AM4003" s="87" t="str">
        <f t="shared" si="188"/>
        <v xml:space="preserve"> </v>
      </c>
      <c r="AN4003" s="1" t="str">
        <f t="shared" si="189"/>
        <v xml:space="preserve"> </v>
      </c>
    </row>
    <row r="4004" spans="1:40" s="88" customFormat="1" x14ac:dyDescent="0.25">
      <c r="A4004" s="92"/>
      <c r="B4004" s="92"/>
      <c r="C4004" s="92"/>
      <c r="D4004" s="92"/>
      <c r="E4004" s="92"/>
      <c r="F4004" s="93"/>
      <c r="G4004" s="94"/>
      <c r="H4004" s="83" t="str">
        <f>IF(M4004&lt;&gt;"",VLOOKUP(M4004,LISTAS·PAPP!$U$3:$Z$8,2,FALSE),"")</f>
        <v/>
      </c>
      <c r="I4004" s="85" t="str">
        <f>IF(M4004&lt;&gt;"",VLOOKUP(M4004,LISTAS·PAPP!$U$3:$Z$8,3,FALSE),"")</f>
        <v/>
      </c>
      <c r="J4004" s="83" t="str">
        <f>IF(M4004&lt;&gt;"",VLOOKUP(M4004,LISTAS·PAPP!$U$3:$Z$8,4,FALSE),"")</f>
        <v/>
      </c>
      <c r="K4004" s="83" t="str">
        <f>IF(C4004&lt;&gt;"",VLOOKUP(C4004,LISTAS·PAPP!$H$3:$O$119,4,FALSE),"")</f>
        <v/>
      </c>
      <c r="L4004" s="85" t="str">
        <f>IF(C4004&lt;&gt;"",VLOOKUP(C4004,LISTAS·PAPP!$H$3:$O$119,8,FALSE),"")</f>
        <v/>
      </c>
      <c r="M4004" s="95"/>
      <c r="N4004" s="92"/>
      <c r="O4004" s="92"/>
      <c r="P4004" s="84" t="str">
        <f>IF(N4004&lt;&gt;"",VLOOKUP(N4004,LISTAS·PAPP!$U$9:$Y$125,5,FALSE),"")</f>
        <v/>
      </c>
      <c r="Q4004" s="83" t="str">
        <f>IF(O4004&lt;&gt;"",VLOOKUP(O4004,LISTAS·PAPP!$U$9:$W$125,3,FALSE),"")</f>
        <v/>
      </c>
      <c r="R4004" s="92"/>
      <c r="S4004" s="173"/>
      <c r="T4004" s="173"/>
      <c r="U4004" s="92"/>
      <c r="V4004" s="92"/>
      <c r="W4004" s="94"/>
      <c r="X4004" s="83" t="str">
        <f>IF(ISERROR(VLOOKUP(W4004,LISTAS·PAPP!$AJ$3:$AK$903,2,0))," ",VLOOKUP(W4004,LISTAS·PAPP!$AJ$3:$AK$903,2,0))</f>
        <v xml:space="preserve"> </v>
      </c>
      <c r="Y4004" s="96"/>
      <c r="Z4004" s="97"/>
      <c r="AA4004" s="97"/>
      <c r="AB4004" s="97"/>
      <c r="AC4004" s="97"/>
      <c r="AD4004" s="97"/>
      <c r="AE4004" s="97"/>
      <c r="AF4004" s="97"/>
      <c r="AG4004" s="97"/>
      <c r="AH4004" s="97"/>
      <c r="AI4004" s="97"/>
      <c r="AJ4004" s="97"/>
      <c r="AK4004" s="97"/>
      <c r="AL4004" s="86" t="str">
        <f t="shared" si="187"/>
        <v/>
      </c>
      <c r="AM4004" s="87" t="str">
        <f t="shared" si="188"/>
        <v xml:space="preserve"> </v>
      </c>
      <c r="AN4004" s="1" t="str">
        <f t="shared" si="189"/>
        <v xml:space="preserve"> </v>
      </c>
    </row>
    <row r="4005" spans="1:40" s="88" customFormat="1" x14ac:dyDescent="0.25">
      <c r="A4005" s="92"/>
      <c r="B4005" s="92"/>
      <c r="C4005" s="92"/>
      <c r="D4005" s="92"/>
      <c r="E4005" s="92"/>
      <c r="F4005" s="93"/>
      <c r="G4005" s="94"/>
      <c r="H4005" s="83" t="str">
        <f>IF(M4005&lt;&gt;"",VLOOKUP(M4005,LISTAS·PAPP!$U$3:$Z$8,2,FALSE),"")</f>
        <v/>
      </c>
      <c r="I4005" s="85" t="str">
        <f>IF(M4005&lt;&gt;"",VLOOKUP(M4005,LISTAS·PAPP!$U$3:$Z$8,3,FALSE),"")</f>
        <v/>
      </c>
      <c r="J4005" s="83" t="str">
        <f>IF(M4005&lt;&gt;"",VLOOKUP(M4005,LISTAS·PAPP!$U$3:$Z$8,4,FALSE),"")</f>
        <v/>
      </c>
      <c r="K4005" s="83" t="str">
        <f>IF(C4005&lt;&gt;"",VLOOKUP(C4005,LISTAS·PAPP!$H$3:$O$119,4,FALSE),"")</f>
        <v/>
      </c>
      <c r="L4005" s="85" t="str">
        <f>IF(C4005&lt;&gt;"",VLOOKUP(C4005,LISTAS·PAPP!$H$3:$O$119,8,FALSE),"")</f>
        <v/>
      </c>
      <c r="M4005" s="95"/>
      <c r="N4005" s="92"/>
      <c r="O4005" s="92"/>
      <c r="P4005" s="84" t="str">
        <f>IF(N4005&lt;&gt;"",VLOOKUP(N4005,LISTAS·PAPP!$U$9:$Y$125,5,FALSE),"")</f>
        <v/>
      </c>
      <c r="Q4005" s="83" t="str">
        <f>IF(O4005&lt;&gt;"",VLOOKUP(O4005,LISTAS·PAPP!$U$9:$W$125,3,FALSE),"")</f>
        <v/>
      </c>
      <c r="R4005" s="92"/>
      <c r="S4005" s="173"/>
      <c r="T4005" s="173"/>
      <c r="U4005" s="92"/>
      <c r="V4005" s="92"/>
      <c r="W4005" s="94"/>
      <c r="X4005" s="83" t="str">
        <f>IF(ISERROR(VLOOKUP(W4005,LISTAS·PAPP!$AJ$3:$AK$903,2,0))," ",VLOOKUP(W4005,LISTAS·PAPP!$AJ$3:$AK$903,2,0))</f>
        <v xml:space="preserve"> </v>
      </c>
      <c r="Y4005" s="96"/>
      <c r="Z4005" s="97"/>
      <c r="AA4005" s="97"/>
      <c r="AB4005" s="97"/>
      <c r="AC4005" s="97"/>
      <c r="AD4005" s="97"/>
      <c r="AE4005" s="97"/>
      <c r="AF4005" s="97"/>
      <c r="AG4005" s="97"/>
      <c r="AH4005" s="97"/>
      <c r="AI4005" s="97"/>
      <c r="AJ4005" s="97"/>
      <c r="AK4005" s="97"/>
      <c r="AL4005" s="86" t="str">
        <f t="shared" si="187"/>
        <v/>
      </c>
      <c r="AM4005" s="87" t="str">
        <f t="shared" si="188"/>
        <v xml:space="preserve"> </v>
      </c>
      <c r="AN4005" s="1" t="str">
        <f t="shared" si="189"/>
        <v xml:space="preserve"> </v>
      </c>
    </row>
    <row r="4006" spans="1:40" s="88" customFormat="1" x14ac:dyDescent="0.25">
      <c r="A4006" s="92"/>
      <c r="B4006" s="92"/>
      <c r="C4006" s="92"/>
      <c r="D4006" s="92"/>
      <c r="E4006" s="92"/>
      <c r="F4006" s="93"/>
      <c r="G4006" s="94"/>
      <c r="H4006" s="83" t="str">
        <f>IF(M4006&lt;&gt;"",VLOOKUP(M4006,LISTAS·PAPP!$U$3:$Z$8,2,FALSE),"")</f>
        <v/>
      </c>
      <c r="I4006" s="85" t="str">
        <f>IF(M4006&lt;&gt;"",VLOOKUP(M4006,LISTAS·PAPP!$U$3:$Z$8,3,FALSE),"")</f>
        <v/>
      </c>
      <c r="J4006" s="83" t="str">
        <f>IF(M4006&lt;&gt;"",VLOOKUP(M4006,LISTAS·PAPP!$U$3:$Z$8,4,FALSE),"")</f>
        <v/>
      </c>
      <c r="K4006" s="83" t="str">
        <f>IF(C4006&lt;&gt;"",VLOOKUP(C4006,LISTAS·PAPP!$H$3:$O$119,4,FALSE),"")</f>
        <v/>
      </c>
      <c r="L4006" s="85" t="str">
        <f>IF(C4006&lt;&gt;"",VLOOKUP(C4006,LISTAS·PAPP!$H$3:$O$119,8,FALSE),"")</f>
        <v/>
      </c>
      <c r="M4006" s="95"/>
      <c r="N4006" s="92"/>
      <c r="O4006" s="92"/>
      <c r="P4006" s="84" t="str">
        <f>IF(N4006&lt;&gt;"",VLOOKUP(N4006,LISTAS·PAPP!$U$9:$Y$125,5,FALSE),"")</f>
        <v/>
      </c>
      <c r="Q4006" s="83" t="str">
        <f>IF(O4006&lt;&gt;"",VLOOKUP(O4006,LISTAS·PAPP!$U$9:$W$125,3,FALSE),"")</f>
        <v/>
      </c>
      <c r="R4006" s="92"/>
      <c r="S4006" s="173"/>
      <c r="T4006" s="173"/>
      <c r="U4006" s="92"/>
      <c r="V4006" s="92"/>
      <c r="W4006" s="94"/>
      <c r="X4006" s="83" t="str">
        <f>IF(ISERROR(VLOOKUP(W4006,LISTAS·PAPP!$AJ$3:$AK$903,2,0))," ",VLOOKUP(W4006,LISTAS·PAPP!$AJ$3:$AK$903,2,0))</f>
        <v xml:space="preserve"> </v>
      </c>
      <c r="Y4006" s="96"/>
      <c r="Z4006" s="97"/>
      <c r="AA4006" s="97"/>
      <c r="AB4006" s="97"/>
      <c r="AC4006" s="97"/>
      <c r="AD4006" s="97"/>
      <c r="AE4006" s="97"/>
      <c r="AF4006" s="97"/>
      <c r="AG4006" s="97"/>
      <c r="AH4006" s="97"/>
      <c r="AI4006" s="97"/>
      <c r="AJ4006" s="97"/>
      <c r="AK4006" s="97"/>
      <c r="AL4006" s="86" t="str">
        <f t="shared" si="187"/>
        <v/>
      </c>
      <c r="AM4006" s="87" t="str">
        <f t="shared" si="188"/>
        <v xml:space="preserve"> </v>
      </c>
      <c r="AN4006" s="1" t="str">
        <f t="shared" si="189"/>
        <v xml:space="preserve"> </v>
      </c>
    </row>
    <row r="4007" spans="1:40" s="88" customFormat="1" x14ac:dyDescent="0.25">
      <c r="A4007" s="92"/>
      <c r="B4007" s="92"/>
      <c r="C4007" s="92"/>
      <c r="D4007" s="92"/>
      <c r="E4007" s="92"/>
      <c r="F4007" s="93"/>
      <c r="G4007" s="94"/>
      <c r="H4007" s="83" t="str">
        <f>IF(M4007&lt;&gt;"",VLOOKUP(M4007,LISTAS·PAPP!$U$3:$Z$8,2,FALSE),"")</f>
        <v/>
      </c>
      <c r="I4007" s="85" t="str">
        <f>IF(M4007&lt;&gt;"",VLOOKUP(M4007,LISTAS·PAPP!$U$3:$Z$8,3,FALSE),"")</f>
        <v/>
      </c>
      <c r="J4007" s="83" t="str">
        <f>IF(M4007&lt;&gt;"",VLOOKUP(M4007,LISTAS·PAPP!$U$3:$Z$8,4,FALSE),"")</f>
        <v/>
      </c>
      <c r="K4007" s="83" t="str">
        <f>IF(C4007&lt;&gt;"",VLOOKUP(C4007,LISTAS·PAPP!$H$3:$O$119,4,FALSE),"")</f>
        <v/>
      </c>
      <c r="L4007" s="85" t="str">
        <f>IF(C4007&lt;&gt;"",VLOOKUP(C4007,LISTAS·PAPP!$H$3:$O$119,8,FALSE),"")</f>
        <v/>
      </c>
      <c r="M4007" s="95"/>
      <c r="N4007" s="92"/>
      <c r="O4007" s="92"/>
      <c r="P4007" s="84" t="str">
        <f>IF(N4007&lt;&gt;"",VLOOKUP(N4007,LISTAS·PAPP!$U$9:$Y$125,5,FALSE),"")</f>
        <v/>
      </c>
      <c r="Q4007" s="83" t="str">
        <f>IF(O4007&lt;&gt;"",VLOOKUP(O4007,LISTAS·PAPP!$U$9:$W$125,3,FALSE),"")</f>
        <v/>
      </c>
      <c r="R4007" s="92"/>
      <c r="S4007" s="173"/>
      <c r="T4007" s="173"/>
      <c r="U4007" s="92"/>
      <c r="V4007" s="92"/>
      <c r="W4007" s="94"/>
      <c r="X4007" s="83" t="str">
        <f>IF(ISERROR(VLOOKUP(W4007,LISTAS·PAPP!$AJ$3:$AK$903,2,0))," ",VLOOKUP(W4007,LISTAS·PAPP!$AJ$3:$AK$903,2,0))</f>
        <v xml:space="preserve"> </v>
      </c>
      <c r="Y4007" s="96"/>
      <c r="Z4007" s="97"/>
      <c r="AA4007" s="97"/>
      <c r="AB4007" s="97"/>
      <c r="AC4007" s="97"/>
      <c r="AD4007" s="97"/>
      <c r="AE4007" s="97"/>
      <c r="AF4007" s="97"/>
      <c r="AG4007" s="97"/>
      <c r="AH4007" s="97"/>
      <c r="AI4007" s="97"/>
      <c r="AJ4007" s="97"/>
      <c r="AK4007" s="97"/>
      <c r="AL4007" s="86" t="str">
        <f t="shared" si="187"/>
        <v/>
      </c>
      <c r="AM4007" s="87" t="str">
        <f t="shared" si="188"/>
        <v xml:space="preserve"> </v>
      </c>
      <c r="AN4007" s="1" t="str">
        <f t="shared" si="189"/>
        <v xml:space="preserve"> </v>
      </c>
    </row>
    <row r="4008" spans="1:40" s="88" customFormat="1" x14ac:dyDescent="0.25">
      <c r="A4008" s="92"/>
      <c r="B4008" s="92"/>
      <c r="C4008" s="92"/>
      <c r="D4008" s="92"/>
      <c r="E4008" s="92"/>
      <c r="F4008" s="93"/>
      <c r="G4008" s="94"/>
      <c r="H4008" s="83" t="str">
        <f>IF(M4008&lt;&gt;"",VLOOKUP(M4008,LISTAS·PAPP!$U$3:$Z$8,2,FALSE),"")</f>
        <v/>
      </c>
      <c r="I4008" s="85" t="str">
        <f>IF(M4008&lt;&gt;"",VLOOKUP(M4008,LISTAS·PAPP!$U$3:$Z$8,3,FALSE),"")</f>
        <v/>
      </c>
      <c r="J4008" s="83" t="str">
        <f>IF(M4008&lt;&gt;"",VLOOKUP(M4008,LISTAS·PAPP!$U$3:$Z$8,4,FALSE),"")</f>
        <v/>
      </c>
      <c r="K4008" s="83" t="str">
        <f>IF(C4008&lt;&gt;"",VLOOKUP(C4008,LISTAS·PAPP!$H$3:$O$119,4,FALSE),"")</f>
        <v/>
      </c>
      <c r="L4008" s="85" t="str">
        <f>IF(C4008&lt;&gt;"",VLOOKUP(C4008,LISTAS·PAPP!$H$3:$O$119,8,FALSE),"")</f>
        <v/>
      </c>
      <c r="M4008" s="95"/>
      <c r="N4008" s="92"/>
      <c r="O4008" s="92"/>
      <c r="P4008" s="84" t="str">
        <f>IF(N4008&lt;&gt;"",VLOOKUP(N4008,LISTAS·PAPP!$U$9:$Y$125,5,FALSE),"")</f>
        <v/>
      </c>
      <c r="Q4008" s="83" t="str">
        <f>IF(O4008&lt;&gt;"",VLOOKUP(O4008,LISTAS·PAPP!$U$9:$W$125,3,FALSE),"")</f>
        <v/>
      </c>
      <c r="R4008" s="92"/>
      <c r="S4008" s="173"/>
      <c r="T4008" s="173"/>
      <c r="U4008" s="92"/>
      <c r="V4008" s="92"/>
      <c r="W4008" s="94"/>
      <c r="X4008" s="83" t="str">
        <f>IF(ISERROR(VLOOKUP(W4008,LISTAS·PAPP!$AJ$3:$AK$903,2,0))," ",VLOOKUP(W4008,LISTAS·PAPP!$AJ$3:$AK$903,2,0))</f>
        <v xml:space="preserve"> </v>
      </c>
      <c r="Y4008" s="96"/>
      <c r="Z4008" s="97"/>
      <c r="AA4008" s="97"/>
      <c r="AB4008" s="97"/>
      <c r="AC4008" s="97"/>
      <c r="AD4008" s="97"/>
      <c r="AE4008" s="97"/>
      <c r="AF4008" s="97"/>
      <c r="AG4008" s="97"/>
      <c r="AH4008" s="97"/>
      <c r="AI4008" s="97"/>
      <c r="AJ4008" s="97"/>
      <c r="AK4008" s="97"/>
      <c r="AL4008" s="86" t="str">
        <f t="shared" si="187"/>
        <v/>
      </c>
      <c r="AM4008" s="87" t="str">
        <f t="shared" si="188"/>
        <v xml:space="preserve"> </v>
      </c>
      <c r="AN4008" s="1" t="str">
        <f t="shared" si="189"/>
        <v xml:space="preserve"> </v>
      </c>
    </row>
    <row r="4009" spans="1:40" s="88" customFormat="1" x14ac:dyDescent="0.25">
      <c r="A4009" s="92"/>
      <c r="B4009" s="92"/>
      <c r="C4009" s="92"/>
      <c r="D4009" s="92"/>
      <c r="E4009" s="92"/>
      <c r="F4009" s="93"/>
      <c r="G4009" s="94"/>
      <c r="H4009" s="83" t="str">
        <f>IF(M4009&lt;&gt;"",VLOOKUP(M4009,LISTAS·PAPP!$U$3:$Z$8,2,FALSE),"")</f>
        <v/>
      </c>
      <c r="I4009" s="85" t="str">
        <f>IF(M4009&lt;&gt;"",VLOOKUP(M4009,LISTAS·PAPP!$U$3:$Z$8,3,FALSE),"")</f>
        <v/>
      </c>
      <c r="J4009" s="83" t="str">
        <f>IF(M4009&lt;&gt;"",VLOOKUP(M4009,LISTAS·PAPP!$U$3:$Z$8,4,FALSE),"")</f>
        <v/>
      </c>
      <c r="K4009" s="83" t="str">
        <f>IF(C4009&lt;&gt;"",VLOOKUP(C4009,LISTAS·PAPP!$H$3:$O$119,4,FALSE),"")</f>
        <v/>
      </c>
      <c r="L4009" s="85" t="str">
        <f>IF(C4009&lt;&gt;"",VLOOKUP(C4009,LISTAS·PAPP!$H$3:$O$119,8,FALSE),"")</f>
        <v/>
      </c>
      <c r="M4009" s="95"/>
      <c r="N4009" s="92"/>
      <c r="O4009" s="92"/>
      <c r="P4009" s="84" t="str">
        <f>IF(N4009&lt;&gt;"",VLOOKUP(N4009,LISTAS·PAPP!$U$9:$Y$125,5,FALSE),"")</f>
        <v/>
      </c>
      <c r="Q4009" s="83" t="str">
        <f>IF(O4009&lt;&gt;"",VLOOKUP(O4009,LISTAS·PAPP!$U$9:$W$125,3,FALSE),"")</f>
        <v/>
      </c>
      <c r="R4009" s="92"/>
      <c r="S4009" s="173"/>
      <c r="T4009" s="173"/>
      <c r="U4009" s="92"/>
      <c r="V4009" s="92"/>
      <c r="W4009" s="94"/>
      <c r="X4009" s="83" t="str">
        <f>IF(ISERROR(VLOOKUP(W4009,LISTAS·PAPP!$AJ$3:$AK$903,2,0))," ",VLOOKUP(W4009,LISTAS·PAPP!$AJ$3:$AK$903,2,0))</f>
        <v xml:space="preserve"> </v>
      </c>
      <c r="Y4009" s="96"/>
      <c r="Z4009" s="97"/>
      <c r="AA4009" s="97"/>
      <c r="AB4009" s="97"/>
      <c r="AC4009" s="97"/>
      <c r="AD4009" s="97"/>
      <c r="AE4009" s="97"/>
      <c r="AF4009" s="97"/>
      <c r="AG4009" s="97"/>
      <c r="AH4009" s="97"/>
      <c r="AI4009" s="97"/>
      <c r="AJ4009" s="97"/>
      <c r="AK4009" s="97"/>
      <c r="AL4009" s="86" t="str">
        <f t="shared" si="187"/>
        <v/>
      </c>
      <c r="AM4009" s="87" t="str">
        <f t="shared" si="188"/>
        <v xml:space="preserve"> </v>
      </c>
      <c r="AN4009" s="1" t="str">
        <f t="shared" si="189"/>
        <v xml:space="preserve"> </v>
      </c>
    </row>
    <row r="4010" spans="1:40" s="88" customFormat="1" x14ac:dyDescent="0.25">
      <c r="A4010" s="92"/>
      <c r="B4010" s="92"/>
      <c r="C4010" s="92"/>
      <c r="D4010" s="92"/>
      <c r="E4010" s="92"/>
      <c r="F4010" s="93"/>
      <c r="G4010" s="94"/>
      <c r="H4010" s="83" t="str">
        <f>IF(M4010&lt;&gt;"",VLOOKUP(M4010,LISTAS·PAPP!$U$3:$Z$8,2,FALSE),"")</f>
        <v/>
      </c>
      <c r="I4010" s="85" t="str">
        <f>IF(M4010&lt;&gt;"",VLOOKUP(M4010,LISTAS·PAPP!$U$3:$Z$8,3,FALSE),"")</f>
        <v/>
      </c>
      <c r="J4010" s="83" t="str">
        <f>IF(M4010&lt;&gt;"",VLOOKUP(M4010,LISTAS·PAPP!$U$3:$Z$8,4,FALSE),"")</f>
        <v/>
      </c>
      <c r="K4010" s="83" t="str">
        <f>IF(C4010&lt;&gt;"",VLOOKUP(C4010,LISTAS·PAPP!$H$3:$O$119,4,FALSE),"")</f>
        <v/>
      </c>
      <c r="L4010" s="85" t="str">
        <f>IF(C4010&lt;&gt;"",VLOOKUP(C4010,LISTAS·PAPP!$H$3:$O$119,8,FALSE),"")</f>
        <v/>
      </c>
      <c r="M4010" s="95"/>
      <c r="N4010" s="92"/>
      <c r="O4010" s="92"/>
      <c r="P4010" s="84" t="str">
        <f>IF(N4010&lt;&gt;"",VLOOKUP(N4010,LISTAS·PAPP!$U$9:$Y$125,5,FALSE),"")</f>
        <v/>
      </c>
      <c r="Q4010" s="83" t="str">
        <f>IF(O4010&lt;&gt;"",VLOOKUP(O4010,LISTAS·PAPP!$U$9:$W$125,3,FALSE),"")</f>
        <v/>
      </c>
      <c r="R4010" s="92"/>
      <c r="S4010" s="173"/>
      <c r="T4010" s="173"/>
      <c r="U4010" s="92"/>
      <c r="V4010" s="92"/>
      <c r="W4010" s="94"/>
      <c r="X4010" s="83" t="str">
        <f>IF(ISERROR(VLOOKUP(W4010,LISTAS·PAPP!$AJ$3:$AK$903,2,0))," ",VLOOKUP(W4010,LISTAS·PAPP!$AJ$3:$AK$903,2,0))</f>
        <v xml:space="preserve"> </v>
      </c>
      <c r="Y4010" s="96"/>
      <c r="Z4010" s="97"/>
      <c r="AA4010" s="97"/>
      <c r="AB4010" s="97"/>
      <c r="AC4010" s="97"/>
      <c r="AD4010" s="97"/>
      <c r="AE4010" s="97"/>
      <c r="AF4010" s="97"/>
      <c r="AG4010" s="97"/>
      <c r="AH4010" s="97"/>
      <c r="AI4010" s="97"/>
      <c r="AJ4010" s="97"/>
      <c r="AK4010" s="97"/>
      <c r="AL4010" s="86" t="str">
        <f t="shared" si="187"/>
        <v/>
      </c>
      <c r="AM4010" s="87" t="str">
        <f t="shared" si="188"/>
        <v xml:space="preserve"> </v>
      </c>
      <c r="AN4010" s="1" t="str">
        <f t="shared" si="189"/>
        <v xml:space="preserve"> </v>
      </c>
    </row>
    <row r="4011" spans="1:40" s="88" customFormat="1" x14ac:dyDescent="0.25">
      <c r="A4011" s="92"/>
      <c r="B4011" s="92"/>
      <c r="C4011" s="92"/>
      <c r="D4011" s="92"/>
      <c r="E4011" s="92"/>
      <c r="F4011" s="93"/>
      <c r="G4011" s="94"/>
      <c r="H4011" s="83" t="str">
        <f>IF(M4011&lt;&gt;"",VLOOKUP(M4011,LISTAS·PAPP!$U$3:$Z$8,2,FALSE),"")</f>
        <v/>
      </c>
      <c r="I4011" s="85" t="str">
        <f>IF(M4011&lt;&gt;"",VLOOKUP(M4011,LISTAS·PAPP!$U$3:$Z$8,3,FALSE),"")</f>
        <v/>
      </c>
      <c r="J4011" s="83" t="str">
        <f>IF(M4011&lt;&gt;"",VLOOKUP(M4011,LISTAS·PAPP!$U$3:$Z$8,4,FALSE),"")</f>
        <v/>
      </c>
      <c r="K4011" s="83" t="str">
        <f>IF(C4011&lt;&gt;"",VLOOKUP(C4011,LISTAS·PAPP!$H$3:$O$119,4,FALSE),"")</f>
        <v/>
      </c>
      <c r="L4011" s="85" t="str">
        <f>IF(C4011&lt;&gt;"",VLOOKUP(C4011,LISTAS·PAPP!$H$3:$O$119,8,FALSE),"")</f>
        <v/>
      </c>
      <c r="M4011" s="95"/>
      <c r="N4011" s="92"/>
      <c r="O4011" s="92"/>
      <c r="P4011" s="84" t="str">
        <f>IF(N4011&lt;&gt;"",VLOOKUP(N4011,LISTAS·PAPP!$U$9:$Y$125,5,FALSE),"")</f>
        <v/>
      </c>
      <c r="Q4011" s="83" t="str">
        <f>IF(O4011&lt;&gt;"",VLOOKUP(O4011,LISTAS·PAPP!$U$9:$W$125,3,FALSE),"")</f>
        <v/>
      </c>
      <c r="R4011" s="92"/>
      <c r="S4011" s="173"/>
      <c r="T4011" s="173"/>
      <c r="U4011" s="92"/>
      <c r="V4011" s="92"/>
      <c r="W4011" s="94"/>
      <c r="X4011" s="83" t="str">
        <f>IF(ISERROR(VLOOKUP(W4011,LISTAS·PAPP!$AJ$3:$AK$903,2,0))," ",VLOOKUP(W4011,LISTAS·PAPP!$AJ$3:$AK$903,2,0))</f>
        <v xml:space="preserve"> </v>
      </c>
      <c r="Y4011" s="96"/>
      <c r="Z4011" s="97"/>
      <c r="AA4011" s="97"/>
      <c r="AB4011" s="97"/>
      <c r="AC4011" s="97"/>
      <c r="AD4011" s="97"/>
      <c r="AE4011" s="97"/>
      <c r="AF4011" s="97"/>
      <c r="AG4011" s="97"/>
      <c r="AH4011" s="97"/>
      <c r="AI4011" s="97"/>
      <c r="AJ4011" s="97"/>
      <c r="AK4011" s="97"/>
      <c r="AL4011" s="86" t="str">
        <f t="shared" si="187"/>
        <v/>
      </c>
      <c r="AM4011" s="87" t="str">
        <f t="shared" si="188"/>
        <v xml:space="preserve"> </v>
      </c>
      <c r="AN4011" s="1" t="str">
        <f t="shared" si="189"/>
        <v xml:space="preserve"> </v>
      </c>
    </row>
    <row r="4012" spans="1:40" s="88" customFormat="1" x14ac:dyDescent="0.25">
      <c r="A4012" s="92"/>
      <c r="B4012" s="92"/>
      <c r="C4012" s="92"/>
      <c r="D4012" s="92"/>
      <c r="E4012" s="92"/>
      <c r="F4012" s="93"/>
      <c r="G4012" s="94"/>
      <c r="H4012" s="83" t="str">
        <f>IF(M4012&lt;&gt;"",VLOOKUP(M4012,LISTAS·PAPP!$U$3:$Z$8,2,FALSE),"")</f>
        <v/>
      </c>
      <c r="I4012" s="85" t="str">
        <f>IF(M4012&lt;&gt;"",VLOOKUP(M4012,LISTAS·PAPP!$U$3:$Z$8,3,FALSE),"")</f>
        <v/>
      </c>
      <c r="J4012" s="83" t="str">
        <f>IF(M4012&lt;&gt;"",VLOOKUP(M4012,LISTAS·PAPP!$U$3:$Z$8,4,FALSE),"")</f>
        <v/>
      </c>
      <c r="K4012" s="83" t="str">
        <f>IF(C4012&lt;&gt;"",VLOOKUP(C4012,LISTAS·PAPP!$H$3:$O$119,4,FALSE),"")</f>
        <v/>
      </c>
      <c r="L4012" s="85" t="str">
        <f>IF(C4012&lt;&gt;"",VLOOKUP(C4012,LISTAS·PAPP!$H$3:$O$119,8,FALSE),"")</f>
        <v/>
      </c>
      <c r="M4012" s="95"/>
      <c r="N4012" s="92"/>
      <c r="O4012" s="92"/>
      <c r="P4012" s="84" t="str">
        <f>IF(N4012&lt;&gt;"",VLOOKUP(N4012,LISTAS·PAPP!$U$9:$Y$125,5,FALSE),"")</f>
        <v/>
      </c>
      <c r="Q4012" s="83" t="str">
        <f>IF(O4012&lt;&gt;"",VLOOKUP(O4012,LISTAS·PAPP!$U$9:$W$125,3,FALSE),"")</f>
        <v/>
      </c>
      <c r="R4012" s="92"/>
      <c r="S4012" s="173"/>
      <c r="T4012" s="173"/>
      <c r="U4012" s="92"/>
      <c r="V4012" s="92"/>
      <c r="W4012" s="94"/>
      <c r="X4012" s="83" t="str">
        <f>IF(ISERROR(VLOOKUP(W4012,LISTAS·PAPP!$AJ$3:$AK$903,2,0))," ",VLOOKUP(W4012,LISTAS·PAPP!$AJ$3:$AK$903,2,0))</f>
        <v xml:space="preserve"> </v>
      </c>
      <c r="Y4012" s="96"/>
      <c r="Z4012" s="97"/>
      <c r="AA4012" s="97"/>
      <c r="AB4012" s="97"/>
      <c r="AC4012" s="97"/>
      <c r="AD4012" s="97"/>
      <c r="AE4012" s="97"/>
      <c r="AF4012" s="97"/>
      <c r="AG4012" s="97"/>
      <c r="AH4012" s="97"/>
      <c r="AI4012" s="97"/>
      <c r="AJ4012" s="97"/>
      <c r="AK4012" s="97"/>
      <c r="AL4012" s="86" t="str">
        <f t="shared" si="187"/>
        <v/>
      </c>
      <c r="AM4012" s="87" t="str">
        <f t="shared" si="188"/>
        <v xml:space="preserve"> </v>
      </c>
      <c r="AN4012" s="1" t="str">
        <f t="shared" si="189"/>
        <v xml:space="preserve"> </v>
      </c>
    </row>
    <row r="4013" spans="1:40" s="88" customFormat="1" x14ac:dyDescent="0.25">
      <c r="A4013" s="92"/>
      <c r="B4013" s="92"/>
      <c r="C4013" s="92"/>
      <c r="D4013" s="92"/>
      <c r="E4013" s="92"/>
      <c r="F4013" s="93"/>
      <c r="G4013" s="94"/>
      <c r="H4013" s="83" t="str">
        <f>IF(M4013&lt;&gt;"",VLOOKUP(M4013,LISTAS·PAPP!$U$3:$Z$8,2,FALSE),"")</f>
        <v/>
      </c>
      <c r="I4013" s="85" t="str">
        <f>IF(M4013&lt;&gt;"",VLOOKUP(M4013,LISTAS·PAPP!$U$3:$Z$8,3,FALSE),"")</f>
        <v/>
      </c>
      <c r="J4013" s="83" t="str">
        <f>IF(M4013&lt;&gt;"",VLOOKUP(M4013,LISTAS·PAPP!$U$3:$Z$8,4,FALSE),"")</f>
        <v/>
      </c>
      <c r="K4013" s="83" t="str">
        <f>IF(C4013&lt;&gt;"",VLOOKUP(C4013,LISTAS·PAPP!$H$3:$O$119,4,FALSE),"")</f>
        <v/>
      </c>
      <c r="L4013" s="85" t="str">
        <f>IF(C4013&lt;&gt;"",VLOOKUP(C4013,LISTAS·PAPP!$H$3:$O$119,8,FALSE),"")</f>
        <v/>
      </c>
      <c r="M4013" s="95"/>
      <c r="N4013" s="92"/>
      <c r="O4013" s="92"/>
      <c r="P4013" s="84" t="str">
        <f>IF(N4013&lt;&gt;"",VLOOKUP(N4013,LISTAS·PAPP!$U$9:$Y$125,5,FALSE),"")</f>
        <v/>
      </c>
      <c r="Q4013" s="83" t="str">
        <f>IF(O4013&lt;&gt;"",VLOOKUP(O4013,LISTAS·PAPP!$U$9:$W$125,3,FALSE),"")</f>
        <v/>
      </c>
      <c r="R4013" s="92"/>
      <c r="S4013" s="173"/>
      <c r="T4013" s="173"/>
      <c r="U4013" s="92"/>
      <c r="V4013" s="92"/>
      <c r="W4013" s="94"/>
      <c r="X4013" s="83" t="str">
        <f>IF(ISERROR(VLOOKUP(W4013,LISTAS·PAPP!$AJ$3:$AK$903,2,0))," ",VLOOKUP(W4013,LISTAS·PAPP!$AJ$3:$AK$903,2,0))</f>
        <v xml:space="preserve"> </v>
      </c>
      <c r="Y4013" s="96"/>
      <c r="Z4013" s="97"/>
      <c r="AA4013" s="97"/>
      <c r="AB4013" s="97"/>
      <c r="AC4013" s="97"/>
      <c r="AD4013" s="97"/>
      <c r="AE4013" s="97"/>
      <c r="AF4013" s="97"/>
      <c r="AG4013" s="97"/>
      <c r="AH4013" s="97"/>
      <c r="AI4013" s="97"/>
      <c r="AJ4013" s="97"/>
      <c r="AK4013" s="97"/>
      <c r="AL4013" s="86" t="str">
        <f t="shared" si="187"/>
        <v/>
      </c>
      <c r="AM4013" s="87" t="str">
        <f t="shared" si="188"/>
        <v xml:space="preserve"> </v>
      </c>
      <c r="AN4013" s="1" t="str">
        <f t="shared" si="189"/>
        <v xml:space="preserve"> </v>
      </c>
    </row>
    <row r="4014" spans="1:40" s="88" customFormat="1" x14ac:dyDescent="0.25">
      <c r="A4014" s="92"/>
      <c r="B4014" s="92"/>
      <c r="C4014" s="92"/>
      <c r="D4014" s="92"/>
      <c r="E4014" s="92"/>
      <c r="F4014" s="93"/>
      <c r="G4014" s="94"/>
      <c r="H4014" s="83" t="str">
        <f>IF(M4014&lt;&gt;"",VLOOKUP(M4014,LISTAS·PAPP!$U$3:$Z$8,2,FALSE),"")</f>
        <v/>
      </c>
      <c r="I4014" s="85" t="str">
        <f>IF(M4014&lt;&gt;"",VLOOKUP(M4014,LISTAS·PAPP!$U$3:$Z$8,3,FALSE),"")</f>
        <v/>
      </c>
      <c r="J4014" s="83" t="str">
        <f>IF(M4014&lt;&gt;"",VLOOKUP(M4014,LISTAS·PAPP!$U$3:$Z$8,4,FALSE),"")</f>
        <v/>
      </c>
      <c r="K4014" s="83" t="str">
        <f>IF(C4014&lt;&gt;"",VLOOKUP(C4014,LISTAS·PAPP!$H$3:$O$119,4,FALSE),"")</f>
        <v/>
      </c>
      <c r="L4014" s="85" t="str">
        <f>IF(C4014&lt;&gt;"",VLOOKUP(C4014,LISTAS·PAPP!$H$3:$O$119,8,FALSE),"")</f>
        <v/>
      </c>
      <c r="M4014" s="95"/>
      <c r="N4014" s="92"/>
      <c r="O4014" s="92"/>
      <c r="P4014" s="84" t="str">
        <f>IF(N4014&lt;&gt;"",VLOOKUP(N4014,LISTAS·PAPP!$U$9:$Y$125,5,FALSE),"")</f>
        <v/>
      </c>
      <c r="Q4014" s="83" t="str">
        <f>IF(O4014&lt;&gt;"",VLOOKUP(O4014,LISTAS·PAPP!$U$9:$W$125,3,FALSE),"")</f>
        <v/>
      </c>
      <c r="R4014" s="92"/>
      <c r="S4014" s="173"/>
      <c r="T4014" s="173"/>
      <c r="U4014" s="92"/>
      <c r="V4014" s="92"/>
      <c r="W4014" s="94"/>
      <c r="X4014" s="83" t="str">
        <f>IF(ISERROR(VLOOKUP(W4014,LISTAS·PAPP!$AJ$3:$AK$903,2,0))," ",VLOOKUP(W4014,LISTAS·PAPP!$AJ$3:$AK$903,2,0))</f>
        <v xml:space="preserve"> </v>
      </c>
      <c r="Y4014" s="96"/>
      <c r="Z4014" s="97"/>
      <c r="AA4014" s="97"/>
      <c r="AB4014" s="97"/>
      <c r="AC4014" s="97"/>
      <c r="AD4014" s="97"/>
      <c r="AE4014" s="97"/>
      <c r="AF4014" s="97"/>
      <c r="AG4014" s="97"/>
      <c r="AH4014" s="97"/>
      <c r="AI4014" s="97"/>
      <c r="AJ4014" s="97"/>
      <c r="AK4014" s="97"/>
      <c r="AL4014" s="86" t="str">
        <f t="shared" si="187"/>
        <v/>
      </c>
      <c r="AM4014" s="87" t="str">
        <f t="shared" si="188"/>
        <v xml:space="preserve"> </v>
      </c>
      <c r="AN4014" s="1" t="str">
        <f t="shared" si="189"/>
        <v xml:space="preserve"> </v>
      </c>
    </row>
    <row r="4015" spans="1:40" s="88" customFormat="1" x14ac:dyDescent="0.25">
      <c r="A4015" s="92"/>
      <c r="B4015" s="92"/>
      <c r="C4015" s="92"/>
      <c r="D4015" s="92"/>
      <c r="E4015" s="92"/>
      <c r="F4015" s="93"/>
      <c r="G4015" s="94"/>
      <c r="H4015" s="83" t="str">
        <f>IF(M4015&lt;&gt;"",VLOOKUP(M4015,LISTAS·PAPP!$U$3:$Z$8,2,FALSE),"")</f>
        <v/>
      </c>
      <c r="I4015" s="85" t="str">
        <f>IF(M4015&lt;&gt;"",VLOOKUP(M4015,LISTAS·PAPP!$U$3:$Z$8,3,FALSE),"")</f>
        <v/>
      </c>
      <c r="J4015" s="83" t="str">
        <f>IF(M4015&lt;&gt;"",VLOOKUP(M4015,LISTAS·PAPP!$U$3:$Z$8,4,FALSE),"")</f>
        <v/>
      </c>
      <c r="K4015" s="83" t="str">
        <f>IF(C4015&lt;&gt;"",VLOOKUP(C4015,LISTAS·PAPP!$H$3:$O$119,4,FALSE),"")</f>
        <v/>
      </c>
      <c r="L4015" s="85" t="str">
        <f>IF(C4015&lt;&gt;"",VLOOKUP(C4015,LISTAS·PAPP!$H$3:$O$119,8,FALSE),"")</f>
        <v/>
      </c>
      <c r="M4015" s="95"/>
      <c r="N4015" s="92"/>
      <c r="O4015" s="92"/>
      <c r="P4015" s="84" t="str">
        <f>IF(N4015&lt;&gt;"",VLOOKUP(N4015,LISTAS·PAPP!$U$9:$Y$125,5,FALSE),"")</f>
        <v/>
      </c>
      <c r="Q4015" s="83" t="str">
        <f>IF(O4015&lt;&gt;"",VLOOKUP(O4015,LISTAS·PAPP!$U$9:$W$125,3,FALSE),"")</f>
        <v/>
      </c>
      <c r="R4015" s="92"/>
      <c r="S4015" s="173"/>
      <c r="T4015" s="173"/>
      <c r="U4015" s="92"/>
      <c r="V4015" s="92"/>
      <c r="W4015" s="94"/>
      <c r="X4015" s="83" t="str">
        <f>IF(ISERROR(VLOOKUP(W4015,LISTAS·PAPP!$AJ$3:$AK$903,2,0))," ",VLOOKUP(W4015,LISTAS·PAPP!$AJ$3:$AK$903,2,0))</f>
        <v xml:space="preserve"> </v>
      </c>
      <c r="Y4015" s="96"/>
      <c r="Z4015" s="97"/>
      <c r="AA4015" s="97"/>
      <c r="AB4015" s="97"/>
      <c r="AC4015" s="97"/>
      <c r="AD4015" s="97"/>
      <c r="AE4015" s="97"/>
      <c r="AF4015" s="97"/>
      <c r="AG4015" s="97"/>
      <c r="AH4015" s="97"/>
      <c r="AI4015" s="97"/>
      <c r="AJ4015" s="97"/>
      <c r="AK4015" s="97"/>
      <c r="AL4015" s="86" t="str">
        <f t="shared" si="187"/>
        <v/>
      </c>
      <c r="AM4015" s="87" t="str">
        <f t="shared" si="188"/>
        <v xml:space="preserve"> </v>
      </c>
      <c r="AN4015" s="1" t="str">
        <f t="shared" si="189"/>
        <v xml:space="preserve"> </v>
      </c>
    </row>
    <row r="4016" spans="1:40" s="88" customFormat="1" x14ac:dyDescent="0.25">
      <c r="A4016" s="92"/>
      <c r="B4016" s="92"/>
      <c r="C4016" s="92"/>
      <c r="D4016" s="92"/>
      <c r="E4016" s="92"/>
      <c r="F4016" s="93"/>
      <c r="G4016" s="94"/>
      <c r="H4016" s="83" t="str">
        <f>IF(M4016&lt;&gt;"",VLOOKUP(M4016,LISTAS·PAPP!$U$3:$Z$8,2,FALSE),"")</f>
        <v/>
      </c>
      <c r="I4016" s="85" t="str">
        <f>IF(M4016&lt;&gt;"",VLOOKUP(M4016,LISTAS·PAPP!$U$3:$Z$8,3,FALSE),"")</f>
        <v/>
      </c>
      <c r="J4016" s="83" t="str">
        <f>IF(M4016&lt;&gt;"",VLOOKUP(M4016,LISTAS·PAPP!$U$3:$Z$8,4,FALSE),"")</f>
        <v/>
      </c>
      <c r="K4016" s="83" t="str">
        <f>IF(C4016&lt;&gt;"",VLOOKUP(C4016,LISTAS·PAPP!$H$3:$O$119,4,FALSE),"")</f>
        <v/>
      </c>
      <c r="L4016" s="85" t="str">
        <f>IF(C4016&lt;&gt;"",VLOOKUP(C4016,LISTAS·PAPP!$H$3:$O$119,8,FALSE),"")</f>
        <v/>
      </c>
      <c r="M4016" s="95"/>
      <c r="N4016" s="92"/>
      <c r="O4016" s="92"/>
      <c r="P4016" s="84" t="str">
        <f>IF(N4016&lt;&gt;"",VLOOKUP(N4016,LISTAS·PAPP!$U$9:$Y$125,5,FALSE),"")</f>
        <v/>
      </c>
      <c r="Q4016" s="83" t="str">
        <f>IF(O4016&lt;&gt;"",VLOOKUP(O4016,LISTAS·PAPP!$U$9:$W$125,3,FALSE),"")</f>
        <v/>
      </c>
      <c r="R4016" s="92"/>
      <c r="S4016" s="173"/>
      <c r="T4016" s="173"/>
      <c r="U4016" s="92"/>
      <c r="V4016" s="92"/>
      <c r="W4016" s="94"/>
      <c r="X4016" s="83" t="str">
        <f>IF(ISERROR(VLOOKUP(W4016,LISTAS·PAPP!$AJ$3:$AK$903,2,0))," ",VLOOKUP(W4016,LISTAS·PAPP!$AJ$3:$AK$903,2,0))</f>
        <v xml:space="preserve"> </v>
      </c>
      <c r="Y4016" s="96"/>
      <c r="Z4016" s="97"/>
      <c r="AA4016" s="97"/>
      <c r="AB4016" s="97"/>
      <c r="AC4016" s="97"/>
      <c r="AD4016" s="97"/>
      <c r="AE4016" s="97"/>
      <c r="AF4016" s="97"/>
      <c r="AG4016" s="97"/>
      <c r="AH4016" s="97"/>
      <c r="AI4016" s="97"/>
      <c r="AJ4016" s="97"/>
      <c r="AK4016" s="97"/>
      <c r="AL4016" s="86" t="str">
        <f t="shared" si="187"/>
        <v/>
      </c>
      <c r="AM4016" s="87" t="str">
        <f t="shared" si="188"/>
        <v xml:space="preserve"> </v>
      </c>
      <c r="AN4016" s="1" t="str">
        <f t="shared" si="189"/>
        <v xml:space="preserve"> </v>
      </c>
    </row>
    <row r="4017" spans="1:40" s="88" customFormat="1" x14ac:dyDescent="0.25">
      <c r="A4017" s="92"/>
      <c r="B4017" s="92"/>
      <c r="C4017" s="92"/>
      <c r="D4017" s="92"/>
      <c r="E4017" s="92"/>
      <c r="F4017" s="93"/>
      <c r="G4017" s="94"/>
      <c r="H4017" s="83" t="str">
        <f>IF(M4017&lt;&gt;"",VLOOKUP(M4017,LISTAS·PAPP!$U$3:$Z$8,2,FALSE),"")</f>
        <v/>
      </c>
      <c r="I4017" s="85" t="str">
        <f>IF(M4017&lt;&gt;"",VLOOKUP(M4017,LISTAS·PAPP!$U$3:$Z$8,3,FALSE),"")</f>
        <v/>
      </c>
      <c r="J4017" s="83" t="str">
        <f>IF(M4017&lt;&gt;"",VLOOKUP(M4017,LISTAS·PAPP!$U$3:$Z$8,4,FALSE),"")</f>
        <v/>
      </c>
      <c r="K4017" s="83" t="str">
        <f>IF(C4017&lt;&gt;"",VLOOKUP(C4017,LISTAS·PAPP!$H$3:$O$119,4,FALSE),"")</f>
        <v/>
      </c>
      <c r="L4017" s="85" t="str">
        <f>IF(C4017&lt;&gt;"",VLOOKUP(C4017,LISTAS·PAPP!$H$3:$O$119,8,FALSE),"")</f>
        <v/>
      </c>
      <c r="M4017" s="95"/>
      <c r="N4017" s="92"/>
      <c r="O4017" s="92"/>
      <c r="P4017" s="84" t="str">
        <f>IF(N4017&lt;&gt;"",VLOOKUP(N4017,LISTAS·PAPP!$U$9:$Y$125,5,FALSE),"")</f>
        <v/>
      </c>
      <c r="Q4017" s="83" t="str">
        <f>IF(O4017&lt;&gt;"",VLOOKUP(O4017,LISTAS·PAPP!$U$9:$W$125,3,FALSE),"")</f>
        <v/>
      </c>
      <c r="R4017" s="92"/>
      <c r="S4017" s="173"/>
      <c r="T4017" s="173"/>
      <c r="U4017" s="92"/>
      <c r="V4017" s="92"/>
      <c r="W4017" s="94"/>
      <c r="X4017" s="83" t="str">
        <f>IF(ISERROR(VLOOKUP(W4017,LISTAS·PAPP!$AJ$3:$AK$903,2,0))," ",VLOOKUP(W4017,LISTAS·PAPP!$AJ$3:$AK$903,2,0))</f>
        <v xml:space="preserve"> </v>
      </c>
      <c r="Y4017" s="96"/>
      <c r="Z4017" s="97"/>
      <c r="AA4017" s="97"/>
      <c r="AB4017" s="97"/>
      <c r="AC4017" s="97"/>
      <c r="AD4017" s="97"/>
      <c r="AE4017" s="97"/>
      <c r="AF4017" s="97"/>
      <c r="AG4017" s="97"/>
      <c r="AH4017" s="97"/>
      <c r="AI4017" s="97"/>
      <c r="AJ4017" s="97"/>
      <c r="AK4017" s="97"/>
      <c r="AL4017" s="86" t="str">
        <f t="shared" si="187"/>
        <v/>
      </c>
      <c r="AM4017" s="87" t="str">
        <f t="shared" si="188"/>
        <v xml:space="preserve"> </v>
      </c>
      <c r="AN4017" s="1" t="str">
        <f t="shared" si="189"/>
        <v xml:space="preserve"> </v>
      </c>
    </row>
    <row r="4018" spans="1:40" s="88" customFormat="1" x14ac:dyDescent="0.25">
      <c r="A4018" s="92"/>
      <c r="B4018" s="92"/>
      <c r="C4018" s="92"/>
      <c r="D4018" s="92"/>
      <c r="E4018" s="92"/>
      <c r="F4018" s="93"/>
      <c r="G4018" s="94"/>
      <c r="H4018" s="83" t="str">
        <f>IF(M4018&lt;&gt;"",VLOOKUP(M4018,LISTAS·PAPP!$U$3:$Z$8,2,FALSE),"")</f>
        <v/>
      </c>
      <c r="I4018" s="85" t="str">
        <f>IF(M4018&lt;&gt;"",VLOOKUP(M4018,LISTAS·PAPP!$U$3:$Z$8,3,FALSE),"")</f>
        <v/>
      </c>
      <c r="J4018" s="83" t="str">
        <f>IF(M4018&lt;&gt;"",VLOOKUP(M4018,LISTAS·PAPP!$U$3:$Z$8,4,FALSE),"")</f>
        <v/>
      </c>
      <c r="K4018" s="83" t="str">
        <f>IF(C4018&lt;&gt;"",VLOOKUP(C4018,LISTAS·PAPP!$H$3:$O$119,4,FALSE),"")</f>
        <v/>
      </c>
      <c r="L4018" s="85" t="str">
        <f>IF(C4018&lt;&gt;"",VLOOKUP(C4018,LISTAS·PAPP!$H$3:$O$119,8,FALSE),"")</f>
        <v/>
      </c>
      <c r="M4018" s="95"/>
      <c r="N4018" s="92"/>
      <c r="O4018" s="92"/>
      <c r="P4018" s="84" t="str">
        <f>IF(N4018&lt;&gt;"",VLOOKUP(N4018,LISTAS·PAPP!$U$9:$Y$125,5,FALSE),"")</f>
        <v/>
      </c>
      <c r="Q4018" s="83" t="str">
        <f>IF(O4018&lt;&gt;"",VLOOKUP(O4018,LISTAS·PAPP!$U$9:$W$125,3,FALSE),"")</f>
        <v/>
      </c>
      <c r="R4018" s="92"/>
      <c r="S4018" s="173"/>
      <c r="T4018" s="173"/>
      <c r="U4018" s="92"/>
      <c r="V4018" s="92"/>
      <c r="W4018" s="94"/>
      <c r="X4018" s="83" t="str">
        <f>IF(ISERROR(VLOOKUP(W4018,LISTAS·PAPP!$AJ$3:$AK$903,2,0))," ",VLOOKUP(W4018,LISTAS·PAPP!$AJ$3:$AK$903,2,0))</f>
        <v xml:space="preserve"> </v>
      </c>
      <c r="Y4018" s="96"/>
      <c r="Z4018" s="97"/>
      <c r="AA4018" s="97"/>
      <c r="AB4018" s="97"/>
      <c r="AC4018" s="97"/>
      <c r="AD4018" s="97"/>
      <c r="AE4018" s="97"/>
      <c r="AF4018" s="97"/>
      <c r="AG4018" s="97"/>
      <c r="AH4018" s="97"/>
      <c r="AI4018" s="97"/>
      <c r="AJ4018" s="97"/>
      <c r="AK4018" s="97"/>
      <c r="AL4018" s="86" t="str">
        <f t="shared" si="187"/>
        <v/>
      </c>
      <c r="AM4018" s="87" t="str">
        <f t="shared" si="188"/>
        <v xml:space="preserve"> </v>
      </c>
      <c r="AN4018" s="1" t="str">
        <f t="shared" si="189"/>
        <v xml:space="preserve"> </v>
      </c>
    </row>
    <row r="4019" spans="1:40" s="88" customFormat="1" x14ac:dyDescent="0.25">
      <c r="A4019" s="92"/>
      <c r="B4019" s="92"/>
      <c r="C4019" s="92"/>
      <c r="D4019" s="92"/>
      <c r="E4019" s="92"/>
      <c r="F4019" s="93"/>
      <c r="G4019" s="94"/>
      <c r="H4019" s="83" t="str">
        <f>IF(M4019&lt;&gt;"",VLOOKUP(M4019,LISTAS·PAPP!$U$3:$Z$8,2,FALSE),"")</f>
        <v/>
      </c>
      <c r="I4019" s="85" t="str">
        <f>IF(M4019&lt;&gt;"",VLOOKUP(M4019,LISTAS·PAPP!$U$3:$Z$8,3,FALSE),"")</f>
        <v/>
      </c>
      <c r="J4019" s="83" t="str">
        <f>IF(M4019&lt;&gt;"",VLOOKUP(M4019,LISTAS·PAPP!$U$3:$Z$8,4,FALSE),"")</f>
        <v/>
      </c>
      <c r="K4019" s="83" t="str">
        <f>IF(C4019&lt;&gt;"",VLOOKUP(C4019,LISTAS·PAPP!$H$3:$O$119,4,FALSE),"")</f>
        <v/>
      </c>
      <c r="L4019" s="85" t="str">
        <f>IF(C4019&lt;&gt;"",VLOOKUP(C4019,LISTAS·PAPP!$H$3:$O$119,8,FALSE),"")</f>
        <v/>
      </c>
      <c r="M4019" s="95"/>
      <c r="N4019" s="92"/>
      <c r="O4019" s="92"/>
      <c r="P4019" s="84" t="str">
        <f>IF(N4019&lt;&gt;"",VLOOKUP(N4019,LISTAS·PAPP!$U$9:$Y$125,5,FALSE),"")</f>
        <v/>
      </c>
      <c r="Q4019" s="83" t="str">
        <f>IF(O4019&lt;&gt;"",VLOOKUP(O4019,LISTAS·PAPP!$U$9:$W$125,3,FALSE),"")</f>
        <v/>
      </c>
      <c r="R4019" s="92"/>
      <c r="S4019" s="173"/>
      <c r="T4019" s="173"/>
      <c r="U4019" s="92"/>
      <c r="V4019" s="92"/>
      <c r="W4019" s="94"/>
      <c r="X4019" s="83" t="str">
        <f>IF(ISERROR(VLOOKUP(W4019,LISTAS·PAPP!$AJ$3:$AK$903,2,0))," ",VLOOKUP(W4019,LISTAS·PAPP!$AJ$3:$AK$903,2,0))</f>
        <v xml:space="preserve"> </v>
      </c>
      <c r="Y4019" s="96"/>
      <c r="Z4019" s="97"/>
      <c r="AA4019" s="97"/>
      <c r="AB4019" s="97"/>
      <c r="AC4019" s="97"/>
      <c r="AD4019" s="97"/>
      <c r="AE4019" s="97"/>
      <c r="AF4019" s="97"/>
      <c r="AG4019" s="97"/>
      <c r="AH4019" s="97"/>
      <c r="AI4019" s="97"/>
      <c r="AJ4019" s="97"/>
      <c r="AK4019" s="97"/>
      <c r="AL4019" s="86" t="str">
        <f t="shared" si="187"/>
        <v/>
      </c>
      <c r="AM4019" s="87" t="str">
        <f t="shared" si="188"/>
        <v xml:space="preserve"> </v>
      </c>
      <c r="AN4019" s="1" t="str">
        <f t="shared" si="189"/>
        <v xml:space="preserve"> </v>
      </c>
    </row>
    <row r="4020" spans="1:40" s="88" customFormat="1" x14ac:dyDescent="0.25">
      <c r="A4020" s="92"/>
      <c r="B4020" s="92"/>
      <c r="C4020" s="92"/>
      <c r="D4020" s="92"/>
      <c r="E4020" s="92"/>
      <c r="F4020" s="93"/>
      <c r="G4020" s="94"/>
      <c r="H4020" s="83" t="str">
        <f>IF(M4020&lt;&gt;"",VLOOKUP(M4020,LISTAS·PAPP!$U$3:$Z$8,2,FALSE),"")</f>
        <v/>
      </c>
      <c r="I4020" s="85" t="str">
        <f>IF(M4020&lt;&gt;"",VLOOKUP(M4020,LISTAS·PAPP!$U$3:$Z$8,3,FALSE),"")</f>
        <v/>
      </c>
      <c r="J4020" s="83" t="str">
        <f>IF(M4020&lt;&gt;"",VLOOKUP(M4020,LISTAS·PAPP!$U$3:$Z$8,4,FALSE),"")</f>
        <v/>
      </c>
      <c r="K4020" s="83" t="str">
        <f>IF(C4020&lt;&gt;"",VLOOKUP(C4020,LISTAS·PAPP!$H$3:$O$119,4,FALSE),"")</f>
        <v/>
      </c>
      <c r="L4020" s="85" t="str">
        <f>IF(C4020&lt;&gt;"",VLOOKUP(C4020,LISTAS·PAPP!$H$3:$O$119,8,FALSE),"")</f>
        <v/>
      </c>
      <c r="M4020" s="95"/>
      <c r="N4020" s="92"/>
      <c r="O4020" s="92"/>
      <c r="P4020" s="84" t="str">
        <f>IF(N4020&lt;&gt;"",VLOOKUP(N4020,LISTAS·PAPP!$U$9:$Y$125,5,FALSE),"")</f>
        <v/>
      </c>
      <c r="Q4020" s="83" t="str">
        <f>IF(O4020&lt;&gt;"",VLOOKUP(O4020,LISTAS·PAPP!$U$9:$W$125,3,FALSE),"")</f>
        <v/>
      </c>
      <c r="R4020" s="92"/>
      <c r="S4020" s="173"/>
      <c r="T4020" s="173"/>
      <c r="U4020" s="92"/>
      <c r="V4020" s="92"/>
      <c r="W4020" s="94"/>
      <c r="X4020" s="83" t="str">
        <f>IF(ISERROR(VLOOKUP(W4020,LISTAS·PAPP!$AJ$3:$AK$903,2,0))," ",VLOOKUP(W4020,LISTAS·PAPP!$AJ$3:$AK$903,2,0))</f>
        <v xml:space="preserve"> </v>
      </c>
      <c r="Y4020" s="96"/>
      <c r="Z4020" s="97"/>
      <c r="AA4020" s="97"/>
      <c r="AB4020" s="97"/>
      <c r="AC4020" s="97"/>
      <c r="AD4020" s="97"/>
      <c r="AE4020" s="97"/>
      <c r="AF4020" s="97"/>
      <c r="AG4020" s="97"/>
      <c r="AH4020" s="97"/>
      <c r="AI4020" s="97"/>
      <c r="AJ4020" s="97"/>
      <c r="AK4020" s="97"/>
      <c r="AL4020" s="86" t="str">
        <f t="shared" si="187"/>
        <v/>
      </c>
      <c r="AM4020" s="87" t="str">
        <f t="shared" si="188"/>
        <v xml:space="preserve"> </v>
      </c>
      <c r="AN4020" s="1" t="str">
        <f t="shared" si="189"/>
        <v xml:space="preserve"> </v>
      </c>
    </row>
    <row r="4021" spans="1:40" s="88" customFormat="1" x14ac:dyDescent="0.25">
      <c r="A4021" s="92"/>
      <c r="B4021" s="92"/>
      <c r="C4021" s="92"/>
      <c r="D4021" s="92"/>
      <c r="E4021" s="92"/>
      <c r="F4021" s="93"/>
      <c r="G4021" s="94"/>
      <c r="H4021" s="83" t="str">
        <f>IF(M4021&lt;&gt;"",VLOOKUP(M4021,LISTAS·PAPP!$U$3:$Z$8,2,FALSE),"")</f>
        <v/>
      </c>
      <c r="I4021" s="85" t="str">
        <f>IF(M4021&lt;&gt;"",VLOOKUP(M4021,LISTAS·PAPP!$U$3:$Z$8,3,FALSE),"")</f>
        <v/>
      </c>
      <c r="J4021" s="83" t="str">
        <f>IF(M4021&lt;&gt;"",VLOOKUP(M4021,LISTAS·PAPP!$U$3:$Z$8,4,FALSE),"")</f>
        <v/>
      </c>
      <c r="K4021" s="83" t="str">
        <f>IF(C4021&lt;&gt;"",VLOOKUP(C4021,LISTAS·PAPP!$H$3:$O$119,4,FALSE),"")</f>
        <v/>
      </c>
      <c r="L4021" s="85" t="str">
        <f>IF(C4021&lt;&gt;"",VLOOKUP(C4021,LISTAS·PAPP!$H$3:$O$119,8,FALSE),"")</f>
        <v/>
      </c>
      <c r="M4021" s="95"/>
      <c r="N4021" s="92"/>
      <c r="O4021" s="92"/>
      <c r="P4021" s="84" t="str">
        <f>IF(N4021&lt;&gt;"",VLOOKUP(N4021,LISTAS·PAPP!$U$9:$Y$125,5,FALSE),"")</f>
        <v/>
      </c>
      <c r="Q4021" s="83" t="str">
        <f>IF(O4021&lt;&gt;"",VLOOKUP(O4021,LISTAS·PAPP!$U$9:$W$125,3,FALSE),"")</f>
        <v/>
      </c>
      <c r="R4021" s="92"/>
      <c r="S4021" s="173"/>
      <c r="T4021" s="173"/>
      <c r="U4021" s="92"/>
      <c r="V4021" s="92"/>
      <c r="W4021" s="94"/>
      <c r="X4021" s="83" t="str">
        <f>IF(ISERROR(VLOOKUP(W4021,LISTAS·PAPP!$AJ$3:$AK$903,2,0))," ",VLOOKUP(W4021,LISTAS·PAPP!$AJ$3:$AK$903,2,0))</f>
        <v xml:space="preserve"> </v>
      </c>
      <c r="Y4021" s="96"/>
      <c r="Z4021" s="97"/>
      <c r="AA4021" s="97"/>
      <c r="AB4021" s="97"/>
      <c r="AC4021" s="97"/>
      <c r="AD4021" s="97"/>
      <c r="AE4021" s="97"/>
      <c r="AF4021" s="97"/>
      <c r="AG4021" s="97"/>
      <c r="AH4021" s="97"/>
      <c r="AI4021" s="97"/>
      <c r="AJ4021" s="97"/>
      <c r="AK4021" s="97"/>
      <c r="AL4021" s="86" t="str">
        <f t="shared" si="187"/>
        <v/>
      </c>
      <c r="AM4021" s="87" t="str">
        <f t="shared" si="188"/>
        <v xml:space="preserve"> </v>
      </c>
      <c r="AN4021" s="1" t="str">
        <f t="shared" si="189"/>
        <v xml:space="preserve"> </v>
      </c>
    </row>
    <row r="4022" spans="1:40" s="88" customFormat="1" x14ac:dyDescent="0.25">
      <c r="A4022" s="92"/>
      <c r="B4022" s="92"/>
      <c r="C4022" s="92"/>
      <c r="D4022" s="92"/>
      <c r="E4022" s="92"/>
      <c r="F4022" s="93"/>
      <c r="G4022" s="94"/>
      <c r="H4022" s="83" t="str">
        <f>IF(M4022&lt;&gt;"",VLOOKUP(M4022,LISTAS·PAPP!$U$3:$Z$8,2,FALSE),"")</f>
        <v/>
      </c>
      <c r="I4022" s="85" t="str">
        <f>IF(M4022&lt;&gt;"",VLOOKUP(M4022,LISTAS·PAPP!$U$3:$Z$8,3,FALSE),"")</f>
        <v/>
      </c>
      <c r="J4022" s="83" t="str">
        <f>IF(M4022&lt;&gt;"",VLOOKUP(M4022,LISTAS·PAPP!$U$3:$Z$8,4,FALSE),"")</f>
        <v/>
      </c>
      <c r="K4022" s="83" t="str">
        <f>IF(C4022&lt;&gt;"",VLOOKUP(C4022,LISTAS·PAPP!$H$3:$O$119,4,FALSE),"")</f>
        <v/>
      </c>
      <c r="L4022" s="85" t="str">
        <f>IF(C4022&lt;&gt;"",VLOOKUP(C4022,LISTAS·PAPP!$H$3:$O$119,8,FALSE),"")</f>
        <v/>
      </c>
      <c r="M4022" s="95"/>
      <c r="N4022" s="92"/>
      <c r="O4022" s="92"/>
      <c r="P4022" s="84" t="str">
        <f>IF(N4022&lt;&gt;"",VLOOKUP(N4022,LISTAS·PAPP!$U$9:$Y$125,5,FALSE),"")</f>
        <v/>
      </c>
      <c r="Q4022" s="83" t="str">
        <f>IF(O4022&lt;&gt;"",VLOOKUP(O4022,LISTAS·PAPP!$U$9:$W$125,3,FALSE),"")</f>
        <v/>
      </c>
      <c r="R4022" s="92"/>
      <c r="S4022" s="173"/>
      <c r="T4022" s="173"/>
      <c r="U4022" s="92"/>
      <c r="V4022" s="92"/>
      <c r="W4022" s="94"/>
      <c r="X4022" s="83" t="str">
        <f>IF(ISERROR(VLOOKUP(W4022,LISTAS·PAPP!$AJ$3:$AK$903,2,0))," ",VLOOKUP(W4022,LISTAS·PAPP!$AJ$3:$AK$903,2,0))</f>
        <v xml:space="preserve"> </v>
      </c>
      <c r="Y4022" s="96"/>
      <c r="Z4022" s="97"/>
      <c r="AA4022" s="97"/>
      <c r="AB4022" s="97"/>
      <c r="AC4022" s="97"/>
      <c r="AD4022" s="97"/>
      <c r="AE4022" s="97"/>
      <c r="AF4022" s="97"/>
      <c r="AG4022" s="97"/>
      <c r="AH4022" s="97"/>
      <c r="AI4022" s="97"/>
      <c r="AJ4022" s="97"/>
      <c r="AK4022" s="97"/>
      <c r="AL4022" s="86" t="str">
        <f t="shared" si="187"/>
        <v/>
      </c>
      <c r="AM4022" s="87" t="str">
        <f t="shared" si="188"/>
        <v xml:space="preserve"> </v>
      </c>
      <c r="AN4022" s="1" t="str">
        <f t="shared" si="189"/>
        <v xml:space="preserve"> </v>
      </c>
    </row>
    <row r="4023" spans="1:40" s="88" customFormat="1" x14ac:dyDescent="0.25">
      <c r="A4023" s="92"/>
      <c r="B4023" s="92"/>
      <c r="C4023" s="92"/>
      <c r="D4023" s="92"/>
      <c r="E4023" s="92"/>
      <c r="F4023" s="93"/>
      <c r="G4023" s="94"/>
      <c r="H4023" s="83" t="str">
        <f>IF(M4023&lt;&gt;"",VLOOKUP(M4023,LISTAS·PAPP!$U$3:$Z$8,2,FALSE),"")</f>
        <v/>
      </c>
      <c r="I4023" s="85" t="str">
        <f>IF(M4023&lt;&gt;"",VLOOKUP(M4023,LISTAS·PAPP!$U$3:$Z$8,3,FALSE),"")</f>
        <v/>
      </c>
      <c r="J4023" s="83" t="str">
        <f>IF(M4023&lt;&gt;"",VLOOKUP(M4023,LISTAS·PAPP!$U$3:$Z$8,4,FALSE),"")</f>
        <v/>
      </c>
      <c r="K4023" s="83" t="str">
        <f>IF(C4023&lt;&gt;"",VLOOKUP(C4023,LISTAS·PAPP!$H$3:$O$119,4,FALSE),"")</f>
        <v/>
      </c>
      <c r="L4023" s="85" t="str">
        <f>IF(C4023&lt;&gt;"",VLOOKUP(C4023,LISTAS·PAPP!$H$3:$O$119,8,FALSE),"")</f>
        <v/>
      </c>
      <c r="M4023" s="95"/>
      <c r="N4023" s="92"/>
      <c r="O4023" s="92"/>
      <c r="P4023" s="84" t="str">
        <f>IF(N4023&lt;&gt;"",VLOOKUP(N4023,LISTAS·PAPP!$U$9:$Y$125,5,FALSE),"")</f>
        <v/>
      </c>
      <c r="Q4023" s="83" t="str">
        <f>IF(O4023&lt;&gt;"",VLOOKUP(O4023,LISTAS·PAPP!$U$9:$W$125,3,FALSE),"")</f>
        <v/>
      </c>
      <c r="R4023" s="92"/>
      <c r="S4023" s="173"/>
      <c r="T4023" s="173"/>
      <c r="U4023" s="92"/>
      <c r="V4023" s="92"/>
      <c r="W4023" s="94"/>
      <c r="X4023" s="83" t="str">
        <f>IF(ISERROR(VLOOKUP(W4023,LISTAS·PAPP!$AJ$3:$AK$903,2,0))," ",VLOOKUP(W4023,LISTAS·PAPP!$AJ$3:$AK$903,2,0))</f>
        <v xml:space="preserve"> </v>
      </c>
      <c r="Y4023" s="96"/>
      <c r="Z4023" s="97"/>
      <c r="AA4023" s="97"/>
      <c r="AB4023" s="97"/>
      <c r="AC4023" s="97"/>
      <c r="AD4023" s="97"/>
      <c r="AE4023" s="97"/>
      <c r="AF4023" s="97"/>
      <c r="AG4023" s="97"/>
      <c r="AH4023" s="97"/>
      <c r="AI4023" s="97"/>
      <c r="AJ4023" s="97"/>
      <c r="AK4023" s="97"/>
      <c r="AL4023" s="86" t="str">
        <f t="shared" si="187"/>
        <v/>
      </c>
      <c r="AM4023" s="87" t="str">
        <f t="shared" si="188"/>
        <v xml:space="preserve"> </v>
      </c>
      <c r="AN4023" s="1" t="str">
        <f t="shared" si="189"/>
        <v xml:space="preserve"> </v>
      </c>
    </row>
    <row r="4024" spans="1:40" s="88" customFormat="1" x14ac:dyDescent="0.25">
      <c r="A4024" s="92"/>
      <c r="B4024" s="92"/>
      <c r="C4024" s="92"/>
      <c r="D4024" s="92"/>
      <c r="E4024" s="92"/>
      <c r="F4024" s="93"/>
      <c r="G4024" s="94"/>
      <c r="H4024" s="83" t="str">
        <f>IF(M4024&lt;&gt;"",VLOOKUP(M4024,LISTAS·PAPP!$U$3:$Z$8,2,FALSE),"")</f>
        <v/>
      </c>
      <c r="I4024" s="85" t="str">
        <f>IF(M4024&lt;&gt;"",VLOOKUP(M4024,LISTAS·PAPP!$U$3:$Z$8,3,FALSE),"")</f>
        <v/>
      </c>
      <c r="J4024" s="83" t="str">
        <f>IF(M4024&lt;&gt;"",VLOOKUP(M4024,LISTAS·PAPP!$U$3:$Z$8,4,FALSE),"")</f>
        <v/>
      </c>
      <c r="K4024" s="83" t="str">
        <f>IF(C4024&lt;&gt;"",VLOOKUP(C4024,LISTAS·PAPP!$H$3:$O$119,4,FALSE),"")</f>
        <v/>
      </c>
      <c r="L4024" s="85" t="str">
        <f>IF(C4024&lt;&gt;"",VLOOKUP(C4024,LISTAS·PAPP!$H$3:$O$119,8,FALSE),"")</f>
        <v/>
      </c>
      <c r="M4024" s="95"/>
      <c r="N4024" s="92"/>
      <c r="O4024" s="92"/>
      <c r="P4024" s="84" t="str">
        <f>IF(N4024&lt;&gt;"",VLOOKUP(N4024,LISTAS·PAPP!$U$9:$Y$125,5,FALSE),"")</f>
        <v/>
      </c>
      <c r="Q4024" s="83" t="str">
        <f>IF(O4024&lt;&gt;"",VLOOKUP(O4024,LISTAS·PAPP!$U$9:$W$125,3,FALSE),"")</f>
        <v/>
      </c>
      <c r="R4024" s="92"/>
      <c r="S4024" s="173"/>
      <c r="T4024" s="173"/>
      <c r="U4024" s="92"/>
      <c r="V4024" s="92"/>
      <c r="W4024" s="94"/>
      <c r="X4024" s="83" t="str">
        <f>IF(ISERROR(VLOOKUP(W4024,LISTAS·PAPP!$AJ$3:$AK$903,2,0))," ",VLOOKUP(W4024,LISTAS·PAPP!$AJ$3:$AK$903,2,0))</f>
        <v xml:space="preserve"> </v>
      </c>
      <c r="Y4024" s="96"/>
      <c r="Z4024" s="97"/>
      <c r="AA4024" s="97"/>
      <c r="AB4024" s="97"/>
      <c r="AC4024" s="97"/>
      <c r="AD4024" s="97"/>
      <c r="AE4024" s="97"/>
      <c r="AF4024" s="97"/>
      <c r="AG4024" s="97"/>
      <c r="AH4024" s="97"/>
      <c r="AI4024" s="97"/>
      <c r="AJ4024" s="97"/>
      <c r="AK4024" s="97"/>
      <c r="AL4024" s="86" t="str">
        <f t="shared" si="187"/>
        <v/>
      </c>
      <c r="AM4024" s="87" t="str">
        <f t="shared" si="188"/>
        <v xml:space="preserve"> </v>
      </c>
      <c r="AN4024" s="1" t="str">
        <f t="shared" si="189"/>
        <v xml:space="preserve"> </v>
      </c>
    </row>
    <row r="4025" spans="1:40" s="88" customFormat="1" x14ac:dyDescent="0.25">
      <c r="A4025" s="92"/>
      <c r="B4025" s="92"/>
      <c r="C4025" s="92"/>
      <c r="D4025" s="92"/>
      <c r="E4025" s="92"/>
      <c r="F4025" s="93"/>
      <c r="G4025" s="94"/>
      <c r="H4025" s="83" t="str">
        <f>IF(M4025&lt;&gt;"",VLOOKUP(M4025,LISTAS·PAPP!$U$3:$Z$8,2,FALSE),"")</f>
        <v/>
      </c>
      <c r="I4025" s="85" t="str">
        <f>IF(M4025&lt;&gt;"",VLOOKUP(M4025,LISTAS·PAPP!$U$3:$Z$8,3,FALSE),"")</f>
        <v/>
      </c>
      <c r="J4025" s="83" t="str">
        <f>IF(M4025&lt;&gt;"",VLOOKUP(M4025,LISTAS·PAPP!$U$3:$Z$8,4,FALSE),"")</f>
        <v/>
      </c>
      <c r="K4025" s="83" t="str">
        <f>IF(C4025&lt;&gt;"",VLOOKUP(C4025,LISTAS·PAPP!$H$3:$O$119,4,FALSE),"")</f>
        <v/>
      </c>
      <c r="L4025" s="85" t="str">
        <f>IF(C4025&lt;&gt;"",VLOOKUP(C4025,LISTAS·PAPP!$H$3:$O$119,8,FALSE),"")</f>
        <v/>
      </c>
      <c r="M4025" s="95"/>
      <c r="N4025" s="92"/>
      <c r="O4025" s="92"/>
      <c r="P4025" s="84" t="str">
        <f>IF(N4025&lt;&gt;"",VLOOKUP(N4025,LISTAS·PAPP!$U$9:$Y$125,5,FALSE),"")</f>
        <v/>
      </c>
      <c r="Q4025" s="83" t="str">
        <f>IF(O4025&lt;&gt;"",VLOOKUP(O4025,LISTAS·PAPP!$U$9:$W$125,3,FALSE),"")</f>
        <v/>
      </c>
      <c r="R4025" s="92"/>
      <c r="S4025" s="173"/>
      <c r="T4025" s="173"/>
      <c r="U4025" s="92"/>
      <c r="V4025" s="92"/>
      <c r="W4025" s="94"/>
      <c r="X4025" s="83" t="str">
        <f>IF(ISERROR(VLOOKUP(W4025,LISTAS·PAPP!$AJ$3:$AK$903,2,0))," ",VLOOKUP(W4025,LISTAS·PAPP!$AJ$3:$AK$903,2,0))</f>
        <v xml:space="preserve"> </v>
      </c>
      <c r="Y4025" s="96"/>
      <c r="Z4025" s="97"/>
      <c r="AA4025" s="97"/>
      <c r="AB4025" s="97"/>
      <c r="AC4025" s="97"/>
      <c r="AD4025" s="97"/>
      <c r="AE4025" s="97"/>
      <c r="AF4025" s="97"/>
      <c r="AG4025" s="97"/>
      <c r="AH4025" s="97"/>
      <c r="AI4025" s="97"/>
      <c r="AJ4025" s="97"/>
      <c r="AK4025" s="97"/>
      <c r="AL4025" s="86" t="str">
        <f t="shared" si="187"/>
        <v/>
      </c>
      <c r="AM4025" s="87" t="str">
        <f t="shared" si="188"/>
        <v xml:space="preserve"> </v>
      </c>
      <c r="AN4025" s="1" t="str">
        <f t="shared" si="189"/>
        <v xml:space="preserve"> </v>
      </c>
    </row>
    <row r="4026" spans="1:40" s="88" customFormat="1" x14ac:dyDescent="0.25">
      <c r="A4026" s="92"/>
      <c r="B4026" s="92"/>
      <c r="C4026" s="92"/>
      <c r="D4026" s="92"/>
      <c r="E4026" s="92"/>
      <c r="F4026" s="93"/>
      <c r="G4026" s="94"/>
      <c r="H4026" s="83" t="str">
        <f>IF(M4026&lt;&gt;"",VLOOKUP(M4026,LISTAS·PAPP!$U$3:$Z$8,2,FALSE),"")</f>
        <v/>
      </c>
      <c r="I4026" s="85" t="str">
        <f>IF(M4026&lt;&gt;"",VLOOKUP(M4026,LISTAS·PAPP!$U$3:$Z$8,3,FALSE),"")</f>
        <v/>
      </c>
      <c r="J4026" s="83" t="str">
        <f>IF(M4026&lt;&gt;"",VLOOKUP(M4026,LISTAS·PAPP!$U$3:$Z$8,4,FALSE),"")</f>
        <v/>
      </c>
      <c r="K4026" s="83" t="str">
        <f>IF(C4026&lt;&gt;"",VLOOKUP(C4026,LISTAS·PAPP!$H$3:$O$119,4,FALSE),"")</f>
        <v/>
      </c>
      <c r="L4026" s="85" t="str">
        <f>IF(C4026&lt;&gt;"",VLOOKUP(C4026,LISTAS·PAPP!$H$3:$O$119,8,FALSE),"")</f>
        <v/>
      </c>
      <c r="M4026" s="95"/>
      <c r="N4026" s="92"/>
      <c r="O4026" s="92"/>
      <c r="P4026" s="84" t="str">
        <f>IF(N4026&lt;&gt;"",VLOOKUP(N4026,LISTAS·PAPP!$U$9:$Y$125,5,FALSE),"")</f>
        <v/>
      </c>
      <c r="Q4026" s="83" t="str">
        <f>IF(O4026&lt;&gt;"",VLOOKUP(O4026,LISTAS·PAPP!$U$9:$W$125,3,FALSE),"")</f>
        <v/>
      </c>
      <c r="R4026" s="92"/>
      <c r="S4026" s="173"/>
      <c r="T4026" s="173"/>
      <c r="U4026" s="92"/>
      <c r="V4026" s="92"/>
      <c r="W4026" s="94"/>
      <c r="X4026" s="83" t="str">
        <f>IF(ISERROR(VLOOKUP(W4026,LISTAS·PAPP!$AJ$3:$AK$903,2,0))," ",VLOOKUP(W4026,LISTAS·PAPP!$AJ$3:$AK$903,2,0))</f>
        <v xml:space="preserve"> </v>
      </c>
      <c r="Y4026" s="96"/>
      <c r="Z4026" s="97"/>
      <c r="AA4026" s="97"/>
      <c r="AB4026" s="97"/>
      <c r="AC4026" s="97"/>
      <c r="AD4026" s="97"/>
      <c r="AE4026" s="97"/>
      <c r="AF4026" s="97"/>
      <c r="AG4026" s="97"/>
      <c r="AH4026" s="97"/>
      <c r="AI4026" s="97"/>
      <c r="AJ4026" s="97"/>
      <c r="AK4026" s="97"/>
      <c r="AL4026" s="86" t="str">
        <f t="shared" si="187"/>
        <v/>
      </c>
      <c r="AM4026" s="87" t="str">
        <f t="shared" si="188"/>
        <v xml:space="preserve"> </v>
      </c>
      <c r="AN4026" s="1" t="str">
        <f t="shared" si="189"/>
        <v xml:space="preserve"> </v>
      </c>
    </row>
    <row r="4027" spans="1:40" s="88" customFormat="1" x14ac:dyDescent="0.25">
      <c r="A4027" s="92"/>
      <c r="B4027" s="92"/>
      <c r="C4027" s="92"/>
      <c r="D4027" s="92"/>
      <c r="E4027" s="92"/>
      <c r="F4027" s="93"/>
      <c r="G4027" s="94"/>
      <c r="H4027" s="83" t="str">
        <f>IF(M4027&lt;&gt;"",VLOOKUP(M4027,LISTAS·PAPP!$U$3:$Z$8,2,FALSE),"")</f>
        <v/>
      </c>
      <c r="I4027" s="85" t="str">
        <f>IF(M4027&lt;&gt;"",VLOOKUP(M4027,LISTAS·PAPP!$U$3:$Z$8,3,FALSE),"")</f>
        <v/>
      </c>
      <c r="J4027" s="83" t="str">
        <f>IF(M4027&lt;&gt;"",VLOOKUP(M4027,LISTAS·PAPP!$U$3:$Z$8,4,FALSE),"")</f>
        <v/>
      </c>
      <c r="K4027" s="83" t="str">
        <f>IF(C4027&lt;&gt;"",VLOOKUP(C4027,LISTAS·PAPP!$H$3:$O$119,4,FALSE),"")</f>
        <v/>
      </c>
      <c r="L4027" s="85" t="str">
        <f>IF(C4027&lt;&gt;"",VLOOKUP(C4027,LISTAS·PAPP!$H$3:$O$119,8,FALSE),"")</f>
        <v/>
      </c>
      <c r="M4027" s="95"/>
      <c r="N4027" s="92"/>
      <c r="O4027" s="92"/>
      <c r="P4027" s="84" t="str">
        <f>IF(N4027&lt;&gt;"",VLOOKUP(N4027,LISTAS·PAPP!$U$9:$Y$125,5,FALSE),"")</f>
        <v/>
      </c>
      <c r="Q4027" s="83" t="str">
        <f>IF(O4027&lt;&gt;"",VLOOKUP(O4027,LISTAS·PAPP!$U$9:$W$125,3,FALSE),"")</f>
        <v/>
      </c>
      <c r="R4027" s="92"/>
      <c r="S4027" s="173"/>
      <c r="T4027" s="173"/>
      <c r="U4027" s="92"/>
      <c r="V4027" s="92"/>
      <c r="W4027" s="94"/>
      <c r="X4027" s="83" t="str">
        <f>IF(ISERROR(VLOOKUP(W4027,LISTAS·PAPP!$AJ$3:$AK$903,2,0))," ",VLOOKUP(W4027,LISTAS·PAPP!$AJ$3:$AK$903,2,0))</f>
        <v xml:space="preserve"> </v>
      </c>
      <c r="Y4027" s="96"/>
      <c r="Z4027" s="97"/>
      <c r="AA4027" s="97"/>
      <c r="AB4027" s="97"/>
      <c r="AC4027" s="97"/>
      <c r="AD4027" s="97"/>
      <c r="AE4027" s="97"/>
      <c r="AF4027" s="97"/>
      <c r="AG4027" s="97"/>
      <c r="AH4027" s="97"/>
      <c r="AI4027" s="97"/>
      <c r="AJ4027" s="97"/>
      <c r="AK4027" s="97"/>
      <c r="AL4027" s="86" t="str">
        <f t="shared" si="187"/>
        <v/>
      </c>
      <c r="AM4027" s="87" t="str">
        <f t="shared" si="188"/>
        <v xml:space="preserve"> </v>
      </c>
      <c r="AN4027" s="1" t="str">
        <f t="shared" si="189"/>
        <v xml:space="preserve"> </v>
      </c>
    </row>
    <row r="4028" spans="1:40" s="88" customFormat="1" x14ac:dyDescent="0.25">
      <c r="A4028" s="92"/>
      <c r="B4028" s="92"/>
      <c r="C4028" s="92"/>
      <c r="D4028" s="92"/>
      <c r="E4028" s="92"/>
      <c r="F4028" s="93"/>
      <c r="G4028" s="94"/>
      <c r="H4028" s="83" t="str">
        <f>IF(M4028&lt;&gt;"",VLOOKUP(M4028,LISTAS·PAPP!$U$3:$Z$8,2,FALSE),"")</f>
        <v/>
      </c>
      <c r="I4028" s="85" t="str">
        <f>IF(M4028&lt;&gt;"",VLOOKUP(M4028,LISTAS·PAPP!$U$3:$Z$8,3,FALSE),"")</f>
        <v/>
      </c>
      <c r="J4028" s="83" t="str">
        <f>IF(M4028&lt;&gt;"",VLOOKUP(M4028,LISTAS·PAPP!$U$3:$Z$8,4,FALSE),"")</f>
        <v/>
      </c>
      <c r="K4028" s="83" t="str">
        <f>IF(C4028&lt;&gt;"",VLOOKUP(C4028,LISTAS·PAPP!$H$3:$O$119,4,FALSE),"")</f>
        <v/>
      </c>
      <c r="L4028" s="85" t="str">
        <f>IF(C4028&lt;&gt;"",VLOOKUP(C4028,LISTAS·PAPP!$H$3:$O$119,8,FALSE),"")</f>
        <v/>
      </c>
      <c r="M4028" s="95"/>
      <c r="N4028" s="92"/>
      <c r="O4028" s="92"/>
      <c r="P4028" s="84" t="str">
        <f>IF(N4028&lt;&gt;"",VLOOKUP(N4028,LISTAS·PAPP!$U$9:$Y$125,5,FALSE),"")</f>
        <v/>
      </c>
      <c r="Q4028" s="83" t="str">
        <f>IF(O4028&lt;&gt;"",VLOOKUP(O4028,LISTAS·PAPP!$U$9:$W$125,3,FALSE),"")</f>
        <v/>
      </c>
      <c r="R4028" s="92"/>
      <c r="S4028" s="173"/>
      <c r="T4028" s="173"/>
      <c r="U4028" s="92"/>
      <c r="V4028" s="92"/>
      <c r="W4028" s="94"/>
      <c r="X4028" s="83" t="str">
        <f>IF(ISERROR(VLOOKUP(W4028,LISTAS·PAPP!$AJ$3:$AK$903,2,0))," ",VLOOKUP(W4028,LISTAS·PAPP!$AJ$3:$AK$903,2,0))</f>
        <v xml:space="preserve"> </v>
      </c>
      <c r="Y4028" s="96"/>
      <c r="Z4028" s="97"/>
      <c r="AA4028" s="97"/>
      <c r="AB4028" s="97"/>
      <c r="AC4028" s="97"/>
      <c r="AD4028" s="97"/>
      <c r="AE4028" s="97"/>
      <c r="AF4028" s="97"/>
      <c r="AG4028" s="97"/>
      <c r="AH4028" s="97"/>
      <c r="AI4028" s="97"/>
      <c r="AJ4028" s="97"/>
      <c r="AK4028" s="97"/>
      <c r="AL4028" s="86" t="str">
        <f t="shared" si="187"/>
        <v/>
      </c>
      <c r="AM4028" s="87" t="str">
        <f t="shared" si="188"/>
        <v xml:space="preserve"> </v>
      </c>
      <c r="AN4028" s="1" t="str">
        <f t="shared" si="189"/>
        <v xml:space="preserve"> </v>
      </c>
    </row>
    <row r="4029" spans="1:40" s="88" customFormat="1" x14ac:dyDescent="0.25">
      <c r="A4029" s="92"/>
      <c r="B4029" s="92"/>
      <c r="C4029" s="92"/>
      <c r="D4029" s="92"/>
      <c r="E4029" s="92"/>
      <c r="F4029" s="93"/>
      <c r="G4029" s="94"/>
      <c r="H4029" s="83" t="str">
        <f>IF(M4029&lt;&gt;"",VLOOKUP(M4029,LISTAS·PAPP!$U$3:$Z$8,2,FALSE),"")</f>
        <v/>
      </c>
      <c r="I4029" s="85" t="str">
        <f>IF(M4029&lt;&gt;"",VLOOKUP(M4029,LISTAS·PAPP!$U$3:$Z$8,3,FALSE),"")</f>
        <v/>
      </c>
      <c r="J4029" s="83" t="str">
        <f>IF(M4029&lt;&gt;"",VLOOKUP(M4029,LISTAS·PAPP!$U$3:$Z$8,4,FALSE),"")</f>
        <v/>
      </c>
      <c r="K4029" s="83" t="str">
        <f>IF(C4029&lt;&gt;"",VLOOKUP(C4029,LISTAS·PAPP!$H$3:$O$119,4,FALSE),"")</f>
        <v/>
      </c>
      <c r="L4029" s="85" t="str">
        <f>IF(C4029&lt;&gt;"",VLOOKUP(C4029,LISTAS·PAPP!$H$3:$O$119,8,FALSE),"")</f>
        <v/>
      </c>
      <c r="M4029" s="95"/>
      <c r="N4029" s="92"/>
      <c r="O4029" s="92"/>
      <c r="P4029" s="84" t="str">
        <f>IF(N4029&lt;&gt;"",VLOOKUP(N4029,LISTAS·PAPP!$U$9:$Y$125,5,FALSE),"")</f>
        <v/>
      </c>
      <c r="Q4029" s="83" t="str">
        <f>IF(O4029&lt;&gt;"",VLOOKUP(O4029,LISTAS·PAPP!$U$9:$W$125,3,FALSE),"")</f>
        <v/>
      </c>
      <c r="R4029" s="92"/>
      <c r="S4029" s="173"/>
      <c r="T4029" s="173"/>
      <c r="U4029" s="92"/>
      <c r="V4029" s="92"/>
      <c r="W4029" s="94"/>
      <c r="X4029" s="83" t="str">
        <f>IF(ISERROR(VLOOKUP(W4029,LISTAS·PAPP!$AJ$3:$AK$903,2,0))," ",VLOOKUP(W4029,LISTAS·PAPP!$AJ$3:$AK$903,2,0))</f>
        <v xml:space="preserve"> </v>
      </c>
      <c r="Y4029" s="96"/>
      <c r="Z4029" s="97"/>
      <c r="AA4029" s="97"/>
      <c r="AB4029" s="97"/>
      <c r="AC4029" s="97"/>
      <c r="AD4029" s="97"/>
      <c r="AE4029" s="97"/>
      <c r="AF4029" s="97"/>
      <c r="AG4029" s="97"/>
      <c r="AH4029" s="97"/>
      <c r="AI4029" s="97"/>
      <c r="AJ4029" s="97"/>
      <c r="AK4029" s="97"/>
      <c r="AL4029" s="86" t="str">
        <f t="shared" si="187"/>
        <v/>
      </c>
      <c r="AM4029" s="87" t="str">
        <f t="shared" si="188"/>
        <v xml:space="preserve"> </v>
      </c>
      <c r="AN4029" s="1" t="str">
        <f t="shared" si="189"/>
        <v xml:space="preserve"> </v>
      </c>
    </row>
    <row r="4030" spans="1:40" s="88" customFormat="1" x14ac:dyDescent="0.25">
      <c r="A4030" s="92"/>
      <c r="B4030" s="92"/>
      <c r="C4030" s="92"/>
      <c r="D4030" s="92"/>
      <c r="E4030" s="92"/>
      <c r="F4030" s="93"/>
      <c r="G4030" s="94"/>
      <c r="H4030" s="83" t="str">
        <f>IF(M4030&lt;&gt;"",VLOOKUP(M4030,LISTAS·PAPP!$U$3:$Z$8,2,FALSE),"")</f>
        <v/>
      </c>
      <c r="I4030" s="85" t="str">
        <f>IF(M4030&lt;&gt;"",VLOOKUP(M4030,LISTAS·PAPP!$U$3:$Z$8,3,FALSE),"")</f>
        <v/>
      </c>
      <c r="J4030" s="83" t="str">
        <f>IF(M4030&lt;&gt;"",VLOOKUP(M4030,LISTAS·PAPP!$U$3:$Z$8,4,FALSE),"")</f>
        <v/>
      </c>
      <c r="K4030" s="83" t="str">
        <f>IF(C4030&lt;&gt;"",VLOOKUP(C4030,LISTAS·PAPP!$H$3:$O$119,4,FALSE),"")</f>
        <v/>
      </c>
      <c r="L4030" s="85" t="str">
        <f>IF(C4030&lt;&gt;"",VLOOKUP(C4030,LISTAS·PAPP!$H$3:$O$119,8,FALSE),"")</f>
        <v/>
      </c>
      <c r="M4030" s="95"/>
      <c r="N4030" s="92"/>
      <c r="O4030" s="92"/>
      <c r="P4030" s="84" t="str">
        <f>IF(N4030&lt;&gt;"",VLOOKUP(N4030,LISTAS·PAPP!$U$9:$Y$125,5,FALSE),"")</f>
        <v/>
      </c>
      <c r="Q4030" s="83" t="str">
        <f>IF(O4030&lt;&gt;"",VLOOKUP(O4030,LISTAS·PAPP!$U$9:$W$125,3,FALSE),"")</f>
        <v/>
      </c>
      <c r="R4030" s="92"/>
      <c r="S4030" s="173"/>
      <c r="T4030" s="173"/>
      <c r="U4030" s="92"/>
      <c r="V4030" s="92"/>
      <c r="W4030" s="94"/>
      <c r="X4030" s="83" t="str">
        <f>IF(ISERROR(VLOOKUP(W4030,LISTAS·PAPP!$AJ$3:$AK$903,2,0))," ",VLOOKUP(W4030,LISTAS·PAPP!$AJ$3:$AK$903,2,0))</f>
        <v xml:space="preserve"> </v>
      </c>
      <c r="Y4030" s="96"/>
      <c r="Z4030" s="97"/>
      <c r="AA4030" s="97"/>
      <c r="AB4030" s="97"/>
      <c r="AC4030" s="97"/>
      <c r="AD4030" s="97"/>
      <c r="AE4030" s="97"/>
      <c r="AF4030" s="97"/>
      <c r="AG4030" s="97"/>
      <c r="AH4030" s="97"/>
      <c r="AI4030" s="97"/>
      <c r="AJ4030" s="97"/>
      <c r="AK4030" s="97"/>
      <c r="AL4030" s="86" t="str">
        <f t="shared" si="187"/>
        <v/>
      </c>
      <c r="AM4030" s="87" t="str">
        <f t="shared" si="188"/>
        <v xml:space="preserve"> </v>
      </c>
      <c r="AN4030" s="1" t="str">
        <f t="shared" si="189"/>
        <v xml:space="preserve"> </v>
      </c>
    </row>
    <row r="4031" spans="1:40" s="88" customFormat="1" x14ac:dyDescent="0.25">
      <c r="A4031" s="92"/>
      <c r="B4031" s="92"/>
      <c r="C4031" s="92"/>
      <c r="D4031" s="92"/>
      <c r="E4031" s="92"/>
      <c r="F4031" s="93"/>
      <c r="G4031" s="94"/>
      <c r="H4031" s="83" t="str">
        <f>IF(M4031&lt;&gt;"",VLOOKUP(M4031,LISTAS·PAPP!$U$3:$Z$8,2,FALSE),"")</f>
        <v/>
      </c>
      <c r="I4031" s="85" t="str">
        <f>IF(M4031&lt;&gt;"",VLOOKUP(M4031,LISTAS·PAPP!$U$3:$Z$8,3,FALSE),"")</f>
        <v/>
      </c>
      <c r="J4031" s="83" t="str">
        <f>IF(M4031&lt;&gt;"",VLOOKUP(M4031,LISTAS·PAPP!$U$3:$Z$8,4,FALSE),"")</f>
        <v/>
      </c>
      <c r="K4031" s="83" t="str">
        <f>IF(C4031&lt;&gt;"",VLOOKUP(C4031,LISTAS·PAPP!$H$3:$O$119,4,FALSE),"")</f>
        <v/>
      </c>
      <c r="L4031" s="85" t="str">
        <f>IF(C4031&lt;&gt;"",VLOOKUP(C4031,LISTAS·PAPP!$H$3:$O$119,8,FALSE),"")</f>
        <v/>
      </c>
      <c r="M4031" s="95"/>
      <c r="N4031" s="92"/>
      <c r="O4031" s="92"/>
      <c r="P4031" s="84" t="str">
        <f>IF(N4031&lt;&gt;"",VLOOKUP(N4031,LISTAS·PAPP!$U$9:$Y$125,5,FALSE),"")</f>
        <v/>
      </c>
      <c r="Q4031" s="83" t="str">
        <f>IF(O4031&lt;&gt;"",VLOOKUP(O4031,LISTAS·PAPP!$U$9:$W$125,3,FALSE),"")</f>
        <v/>
      </c>
      <c r="R4031" s="92"/>
      <c r="S4031" s="173"/>
      <c r="T4031" s="173"/>
      <c r="U4031" s="92"/>
      <c r="V4031" s="92"/>
      <c r="W4031" s="94"/>
      <c r="X4031" s="83" t="str">
        <f>IF(ISERROR(VLOOKUP(W4031,LISTAS·PAPP!$AJ$3:$AK$903,2,0))," ",VLOOKUP(W4031,LISTAS·PAPP!$AJ$3:$AK$903,2,0))</f>
        <v xml:space="preserve"> </v>
      </c>
      <c r="Y4031" s="96"/>
      <c r="Z4031" s="97"/>
      <c r="AA4031" s="97"/>
      <c r="AB4031" s="97"/>
      <c r="AC4031" s="97"/>
      <c r="AD4031" s="97"/>
      <c r="AE4031" s="97"/>
      <c r="AF4031" s="97"/>
      <c r="AG4031" s="97"/>
      <c r="AH4031" s="97"/>
      <c r="AI4031" s="97"/>
      <c r="AJ4031" s="97"/>
      <c r="AK4031" s="97"/>
      <c r="AL4031" s="86" t="str">
        <f t="shared" si="187"/>
        <v/>
      </c>
      <c r="AM4031" s="87" t="str">
        <f t="shared" si="188"/>
        <v xml:space="preserve"> </v>
      </c>
      <c r="AN4031" s="1" t="str">
        <f t="shared" si="189"/>
        <v xml:space="preserve"> </v>
      </c>
    </row>
    <row r="4032" spans="1:40" s="88" customFormat="1" x14ac:dyDescent="0.25">
      <c r="A4032" s="92"/>
      <c r="B4032" s="92"/>
      <c r="C4032" s="92"/>
      <c r="D4032" s="92"/>
      <c r="E4032" s="92"/>
      <c r="F4032" s="93"/>
      <c r="G4032" s="94"/>
      <c r="H4032" s="83" t="str">
        <f>IF(M4032&lt;&gt;"",VLOOKUP(M4032,LISTAS·PAPP!$U$3:$Z$8,2,FALSE),"")</f>
        <v/>
      </c>
      <c r="I4032" s="85" t="str">
        <f>IF(M4032&lt;&gt;"",VLOOKUP(M4032,LISTAS·PAPP!$U$3:$Z$8,3,FALSE),"")</f>
        <v/>
      </c>
      <c r="J4032" s="83" t="str">
        <f>IF(M4032&lt;&gt;"",VLOOKUP(M4032,LISTAS·PAPP!$U$3:$Z$8,4,FALSE),"")</f>
        <v/>
      </c>
      <c r="K4032" s="83" t="str">
        <f>IF(C4032&lt;&gt;"",VLOOKUP(C4032,LISTAS·PAPP!$H$3:$O$119,4,FALSE),"")</f>
        <v/>
      </c>
      <c r="L4032" s="85" t="str">
        <f>IF(C4032&lt;&gt;"",VLOOKUP(C4032,LISTAS·PAPP!$H$3:$O$119,8,FALSE),"")</f>
        <v/>
      </c>
      <c r="M4032" s="95"/>
      <c r="N4032" s="92"/>
      <c r="O4032" s="92"/>
      <c r="P4032" s="84" t="str">
        <f>IF(N4032&lt;&gt;"",VLOOKUP(N4032,LISTAS·PAPP!$U$9:$Y$125,5,FALSE),"")</f>
        <v/>
      </c>
      <c r="Q4032" s="83" t="str">
        <f>IF(O4032&lt;&gt;"",VLOOKUP(O4032,LISTAS·PAPP!$U$9:$W$125,3,FALSE),"")</f>
        <v/>
      </c>
      <c r="R4032" s="92"/>
      <c r="S4032" s="173"/>
      <c r="T4032" s="173"/>
      <c r="U4032" s="92"/>
      <c r="V4032" s="92"/>
      <c r="W4032" s="94"/>
      <c r="X4032" s="83" t="str">
        <f>IF(ISERROR(VLOOKUP(W4032,LISTAS·PAPP!$AJ$3:$AK$903,2,0))," ",VLOOKUP(W4032,LISTAS·PAPP!$AJ$3:$AK$903,2,0))</f>
        <v xml:space="preserve"> </v>
      </c>
      <c r="Y4032" s="96"/>
      <c r="Z4032" s="97"/>
      <c r="AA4032" s="97"/>
      <c r="AB4032" s="97"/>
      <c r="AC4032" s="97"/>
      <c r="AD4032" s="97"/>
      <c r="AE4032" s="97"/>
      <c r="AF4032" s="97"/>
      <c r="AG4032" s="97"/>
      <c r="AH4032" s="97"/>
      <c r="AI4032" s="97"/>
      <c r="AJ4032" s="97"/>
      <c r="AK4032" s="97"/>
      <c r="AL4032" s="86" t="str">
        <f t="shared" si="187"/>
        <v/>
      </c>
      <c r="AM4032" s="87" t="str">
        <f t="shared" si="188"/>
        <v xml:space="preserve"> </v>
      </c>
      <c r="AN4032" s="1" t="str">
        <f t="shared" si="189"/>
        <v xml:space="preserve"> </v>
      </c>
    </row>
    <row r="4033" spans="1:40" s="88" customFormat="1" x14ac:dyDescent="0.25">
      <c r="A4033" s="92"/>
      <c r="B4033" s="92"/>
      <c r="C4033" s="92"/>
      <c r="D4033" s="92"/>
      <c r="E4033" s="92"/>
      <c r="F4033" s="93"/>
      <c r="G4033" s="94"/>
      <c r="H4033" s="83" t="str">
        <f>IF(M4033&lt;&gt;"",VLOOKUP(M4033,LISTAS·PAPP!$U$3:$Z$8,2,FALSE),"")</f>
        <v/>
      </c>
      <c r="I4033" s="85" t="str">
        <f>IF(M4033&lt;&gt;"",VLOOKUP(M4033,LISTAS·PAPP!$U$3:$Z$8,3,FALSE),"")</f>
        <v/>
      </c>
      <c r="J4033" s="83" t="str">
        <f>IF(M4033&lt;&gt;"",VLOOKUP(M4033,LISTAS·PAPP!$U$3:$Z$8,4,FALSE),"")</f>
        <v/>
      </c>
      <c r="K4033" s="83" t="str">
        <f>IF(C4033&lt;&gt;"",VLOOKUP(C4033,LISTAS·PAPP!$H$3:$O$119,4,FALSE),"")</f>
        <v/>
      </c>
      <c r="L4033" s="85" t="str">
        <f>IF(C4033&lt;&gt;"",VLOOKUP(C4033,LISTAS·PAPP!$H$3:$O$119,8,FALSE),"")</f>
        <v/>
      </c>
      <c r="M4033" s="95"/>
      <c r="N4033" s="92"/>
      <c r="O4033" s="92"/>
      <c r="P4033" s="84" t="str">
        <f>IF(N4033&lt;&gt;"",VLOOKUP(N4033,LISTAS·PAPP!$U$9:$Y$125,5,FALSE),"")</f>
        <v/>
      </c>
      <c r="Q4033" s="83" t="str">
        <f>IF(O4033&lt;&gt;"",VLOOKUP(O4033,LISTAS·PAPP!$U$9:$W$125,3,FALSE),"")</f>
        <v/>
      </c>
      <c r="R4033" s="92"/>
      <c r="S4033" s="173"/>
      <c r="T4033" s="173"/>
      <c r="U4033" s="92"/>
      <c r="V4033" s="92"/>
      <c r="W4033" s="94"/>
      <c r="X4033" s="83" t="str">
        <f>IF(ISERROR(VLOOKUP(W4033,LISTAS·PAPP!$AJ$3:$AK$903,2,0))," ",VLOOKUP(W4033,LISTAS·PAPP!$AJ$3:$AK$903,2,0))</f>
        <v xml:space="preserve"> </v>
      </c>
      <c r="Y4033" s="96"/>
      <c r="Z4033" s="97"/>
      <c r="AA4033" s="97"/>
      <c r="AB4033" s="97"/>
      <c r="AC4033" s="97"/>
      <c r="AD4033" s="97"/>
      <c r="AE4033" s="97"/>
      <c r="AF4033" s="97"/>
      <c r="AG4033" s="97"/>
      <c r="AH4033" s="97"/>
      <c r="AI4033" s="97"/>
      <c r="AJ4033" s="97"/>
      <c r="AK4033" s="97"/>
      <c r="AL4033" s="86" t="str">
        <f t="shared" si="187"/>
        <v/>
      </c>
      <c r="AM4033" s="87" t="str">
        <f t="shared" si="188"/>
        <v xml:space="preserve"> </v>
      </c>
      <c r="AN4033" s="1" t="str">
        <f t="shared" si="189"/>
        <v xml:space="preserve"> </v>
      </c>
    </row>
    <row r="4034" spans="1:40" s="88" customFormat="1" x14ac:dyDescent="0.25">
      <c r="A4034" s="92"/>
      <c r="B4034" s="92"/>
      <c r="C4034" s="92"/>
      <c r="D4034" s="92"/>
      <c r="E4034" s="92"/>
      <c r="F4034" s="93"/>
      <c r="G4034" s="94"/>
      <c r="H4034" s="83" t="str">
        <f>IF(M4034&lt;&gt;"",VLOOKUP(M4034,LISTAS·PAPP!$U$3:$Z$8,2,FALSE),"")</f>
        <v/>
      </c>
      <c r="I4034" s="85" t="str">
        <f>IF(M4034&lt;&gt;"",VLOOKUP(M4034,LISTAS·PAPP!$U$3:$Z$8,3,FALSE),"")</f>
        <v/>
      </c>
      <c r="J4034" s="83" t="str">
        <f>IF(M4034&lt;&gt;"",VLOOKUP(M4034,LISTAS·PAPP!$U$3:$Z$8,4,FALSE),"")</f>
        <v/>
      </c>
      <c r="K4034" s="83" t="str">
        <f>IF(C4034&lt;&gt;"",VLOOKUP(C4034,LISTAS·PAPP!$H$3:$O$119,4,FALSE),"")</f>
        <v/>
      </c>
      <c r="L4034" s="85" t="str">
        <f>IF(C4034&lt;&gt;"",VLOOKUP(C4034,LISTAS·PAPP!$H$3:$O$119,8,FALSE),"")</f>
        <v/>
      </c>
      <c r="M4034" s="95"/>
      <c r="N4034" s="92"/>
      <c r="O4034" s="92"/>
      <c r="P4034" s="84" t="str">
        <f>IF(N4034&lt;&gt;"",VLOOKUP(N4034,LISTAS·PAPP!$U$9:$Y$125,5,FALSE),"")</f>
        <v/>
      </c>
      <c r="Q4034" s="83" t="str">
        <f>IF(O4034&lt;&gt;"",VLOOKUP(O4034,LISTAS·PAPP!$U$9:$W$125,3,FALSE),"")</f>
        <v/>
      </c>
      <c r="R4034" s="92"/>
      <c r="S4034" s="173"/>
      <c r="T4034" s="173"/>
      <c r="U4034" s="92"/>
      <c r="V4034" s="92"/>
      <c r="W4034" s="94"/>
      <c r="X4034" s="83" t="str">
        <f>IF(ISERROR(VLOOKUP(W4034,LISTAS·PAPP!$AJ$3:$AK$903,2,0))," ",VLOOKUP(W4034,LISTAS·PAPP!$AJ$3:$AK$903,2,0))</f>
        <v xml:space="preserve"> </v>
      </c>
      <c r="Y4034" s="96"/>
      <c r="Z4034" s="97"/>
      <c r="AA4034" s="97"/>
      <c r="AB4034" s="97"/>
      <c r="AC4034" s="97"/>
      <c r="AD4034" s="97"/>
      <c r="AE4034" s="97"/>
      <c r="AF4034" s="97"/>
      <c r="AG4034" s="97"/>
      <c r="AH4034" s="97"/>
      <c r="AI4034" s="97"/>
      <c r="AJ4034" s="97"/>
      <c r="AK4034" s="97"/>
      <c r="AL4034" s="86" t="str">
        <f t="shared" si="187"/>
        <v/>
      </c>
      <c r="AM4034" s="87" t="str">
        <f t="shared" si="188"/>
        <v xml:space="preserve"> </v>
      </c>
      <c r="AN4034" s="1" t="str">
        <f t="shared" si="189"/>
        <v xml:space="preserve"> </v>
      </c>
    </row>
    <row r="4035" spans="1:40" s="88" customFormat="1" x14ac:dyDescent="0.25">
      <c r="A4035" s="92"/>
      <c r="B4035" s="92"/>
      <c r="C4035" s="92"/>
      <c r="D4035" s="92"/>
      <c r="E4035" s="92"/>
      <c r="F4035" s="93"/>
      <c r="G4035" s="94"/>
      <c r="H4035" s="83" t="str">
        <f>IF(M4035&lt;&gt;"",VLOOKUP(M4035,LISTAS·PAPP!$U$3:$Z$8,2,FALSE),"")</f>
        <v/>
      </c>
      <c r="I4035" s="85" t="str">
        <f>IF(M4035&lt;&gt;"",VLOOKUP(M4035,LISTAS·PAPP!$U$3:$Z$8,3,FALSE),"")</f>
        <v/>
      </c>
      <c r="J4035" s="83" t="str">
        <f>IF(M4035&lt;&gt;"",VLOOKUP(M4035,LISTAS·PAPP!$U$3:$Z$8,4,FALSE),"")</f>
        <v/>
      </c>
      <c r="K4035" s="83" t="str">
        <f>IF(C4035&lt;&gt;"",VLOOKUP(C4035,LISTAS·PAPP!$H$3:$O$119,4,FALSE),"")</f>
        <v/>
      </c>
      <c r="L4035" s="85" t="str">
        <f>IF(C4035&lt;&gt;"",VLOOKUP(C4035,LISTAS·PAPP!$H$3:$O$119,8,FALSE),"")</f>
        <v/>
      </c>
      <c r="M4035" s="95"/>
      <c r="N4035" s="92"/>
      <c r="O4035" s="92"/>
      <c r="P4035" s="84" t="str">
        <f>IF(N4035&lt;&gt;"",VLOOKUP(N4035,LISTAS·PAPP!$U$9:$Y$125,5,FALSE),"")</f>
        <v/>
      </c>
      <c r="Q4035" s="83" t="str">
        <f>IF(O4035&lt;&gt;"",VLOOKUP(O4035,LISTAS·PAPP!$U$9:$W$125,3,FALSE),"")</f>
        <v/>
      </c>
      <c r="R4035" s="92"/>
      <c r="S4035" s="173"/>
      <c r="T4035" s="173"/>
      <c r="U4035" s="92"/>
      <c r="V4035" s="92"/>
      <c r="W4035" s="94"/>
      <c r="X4035" s="83" t="str">
        <f>IF(ISERROR(VLOOKUP(W4035,LISTAS·PAPP!$AJ$3:$AK$903,2,0))," ",VLOOKUP(W4035,LISTAS·PAPP!$AJ$3:$AK$903,2,0))</f>
        <v xml:space="preserve"> </v>
      </c>
      <c r="Y4035" s="96"/>
      <c r="Z4035" s="97"/>
      <c r="AA4035" s="97"/>
      <c r="AB4035" s="97"/>
      <c r="AC4035" s="97"/>
      <c r="AD4035" s="97"/>
      <c r="AE4035" s="97"/>
      <c r="AF4035" s="97"/>
      <c r="AG4035" s="97"/>
      <c r="AH4035" s="97"/>
      <c r="AI4035" s="97"/>
      <c r="AJ4035" s="97"/>
      <c r="AK4035" s="97"/>
      <c r="AL4035" s="86" t="str">
        <f t="shared" si="187"/>
        <v/>
      </c>
      <c r="AM4035" s="87" t="str">
        <f t="shared" si="188"/>
        <v xml:space="preserve"> </v>
      </c>
      <c r="AN4035" s="1" t="str">
        <f t="shared" si="189"/>
        <v xml:space="preserve"> </v>
      </c>
    </row>
    <row r="4036" spans="1:40" s="88" customFormat="1" x14ac:dyDescent="0.25">
      <c r="A4036" s="92"/>
      <c r="B4036" s="92"/>
      <c r="C4036" s="92"/>
      <c r="D4036" s="92"/>
      <c r="E4036" s="92"/>
      <c r="F4036" s="93"/>
      <c r="G4036" s="94"/>
      <c r="H4036" s="83" t="str">
        <f>IF(M4036&lt;&gt;"",VLOOKUP(M4036,LISTAS·PAPP!$U$3:$Z$8,2,FALSE),"")</f>
        <v/>
      </c>
      <c r="I4036" s="85" t="str">
        <f>IF(M4036&lt;&gt;"",VLOOKUP(M4036,LISTAS·PAPP!$U$3:$Z$8,3,FALSE),"")</f>
        <v/>
      </c>
      <c r="J4036" s="83" t="str">
        <f>IF(M4036&lt;&gt;"",VLOOKUP(M4036,LISTAS·PAPP!$U$3:$Z$8,4,FALSE),"")</f>
        <v/>
      </c>
      <c r="K4036" s="83" t="str">
        <f>IF(C4036&lt;&gt;"",VLOOKUP(C4036,LISTAS·PAPP!$H$3:$O$119,4,FALSE),"")</f>
        <v/>
      </c>
      <c r="L4036" s="85" t="str">
        <f>IF(C4036&lt;&gt;"",VLOOKUP(C4036,LISTAS·PAPP!$H$3:$O$119,8,FALSE),"")</f>
        <v/>
      </c>
      <c r="M4036" s="95"/>
      <c r="N4036" s="92"/>
      <c r="O4036" s="92"/>
      <c r="P4036" s="84" t="str">
        <f>IF(N4036&lt;&gt;"",VLOOKUP(N4036,LISTAS·PAPP!$U$9:$Y$125,5,FALSE),"")</f>
        <v/>
      </c>
      <c r="Q4036" s="83" t="str">
        <f>IF(O4036&lt;&gt;"",VLOOKUP(O4036,LISTAS·PAPP!$U$9:$W$125,3,FALSE),"")</f>
        <v/>
      </c>
      <c r="R4036" s="92"/>
      <c r="S4036" s="173"/>
      <c r="T4036" s="173"/>
      <c r="U4036" s="92"/>
      <c r="V4036" s="92"/>
      <c r="W4036" s="94"/>
      <c r="X4036" s="83" t="str">
        <f>IF(ISERROR(VLOOKUP(W4036,LISTAS·PAPP!$AJ$3:$AK$903,2,0))," ",VLOOKUP(W4036,LISTAS·PAPP!$AJ$3:$AK$903,2,0))</f>
        <v xml:space="preserve"> </v>
      </c>
      <c r="Y4036" s="96"/>
      <c r="Z4036" s="97"/>
      <c r="AA4036" s="97"/>
      <c r="AB4036" s="97"/>
      <c r="AC4036" s="97"/>
      <c r="AD4036" s="97"/>
      <c r="AE4036" s="97"/>
      <c r="AF4036" s="97"/>
      <c r="AG4036" s="97"/>
      <c r="AH4036" s="97"/>
      <c r="AI4036" s="97"/>
      <c r="AJ4036" s="97"/>
      <c r="AK4036" s="97"/>
      <c r="AL4036" s="86" t="str">
        <f t="shared" si="187"/>
        <v/>
      </c>
      <c r="AM4036" s="87" t="str">
        <f t="shared" si="188"/>
        <v xml:space="preserve"> </v>
      </c>
      <c r="AN4036" s="1" t="str">
        <f t="shared" si="189"/>
        <v xml:space="preserve"> </v>
      </c>
    </row>
    <row r="4037" spans="1:40" s="88" customFormat="1" x14ac:dyDescent="0.25">
      <c r="A4037" s="92"/>
      <c r="B4037" s="92"/>
      <c r="C4037" s="92"/>
      <c r="D4037" s="92"/>
      <c r="E4037" s="92"/>
      <c r="F4037" s="93"/>
      <c r="G4037" s="94"/>
      <c r="H4037" s="83" t="str">
        <f>IF(M4037&lt;&gt;"",VLOOKUP(M4037,LISTAS·PAPP!$U$3:$Z$8,2,FALSE),"")</f>
        <v/>
      </c>
      <c r="I4037" s="85" t="str">
        <f>IF(M4037&lt;&gt;"",VLOOKUP(M4037,LISTAS·PAPP!$U$3:$Z$8,3,FALSE),"")</f>
        <v/>
      </c>
      <c r="J4037" s="83" t="str">
        <f>IF(M4037&lt;&gt;"",VLOOKUP(M4037,LISTAS·PAPP!$U$3:$Z$8,4,FALSE),"")</f>
        <v/>
      </c>
      <c r="K4037" s="83" t="str">
        <f>IF(C4037&lt;&gt;"",VLOOKUP(C4037,LISTAS·PAPP!$H$3:$O$119,4,FALSE),"")</f>
        <v/>
      </c>
      <c r="L4037" s="85" t="str">
        <f>IF(C4037&lt;&gt;"",VLOOKUP(C4037,LISTAS·PAPP!$H$3:$O$119,8,FALSE),"")</f>
        <v/>
      </c>
      <c r="M4037" s="95"/>
      <c r="N4037" s="92"/>
      <c r="O4037" s="92"/>
      <c r="P4037" s="84" t="str">
        <f>IF(N4037&lt;&gt;"",VLOOKUP(N4037,LISTAS·PAPP!$U$9:$Y$125,5,FALSE),"")</f>
        <v/>
      </c>
      <c r="Q4037" s="83" t="str">
        <f>IF(O4037&lt;&gt;"",VLOOKUP(O4037,LISTAS·PAPP!$U$9:$W$125,3,FALSE),"")</f>
        <v/>
      </c>
      <c r="R4037" s="92"/>
      <c r="S4037" s="173"/>
      <c r="T4037" s="173"/>
      <c r="U4037" s="92"/>
      <c r="V4037" s="92"/>
      <c r="W4037" s="94"/>
      <c r="X4037" s="83" t="str">
        <f>IF(ISERROR(VLOOKUP(W4037,LISTAS·PAPP!$AJ$3:$AK$903,2,0))," ",VLOOKUP(W4037,LISTAS·PAPP!$AJ$3:$AK$903,2,0))</f>
        <v xml:space="preserve"> </v>
      </c>
      <c r="Y4037" s="96"/>
      <c r="Z4037" s="97"/>
      <c r="AA4037" s="97"/>
      <c r="AB4037" s="97"/>
      <c r="AC4037" s="97"/>
      <c r="AD4037" s="97"/>
      <c r="AE4037" s="97"/>
      <c r="AF4037" s="97"/>
      <c r="AG4037" s="97"/>
      <c r="AH4037" s="97"/>
      <c r="AI4037" s="97"/>
      <c r="AJ4037" s="97"/>
      <c r="AK4037" s="97"/>
      <c r="AL4037" s="86" t="str">
        <f t="shared" si="187"/>
        <v/>
      </c>
      <c r="AM4037" s="87" t="str">
        <f t="shared" si="188"/>
        <v xml:space="preserve"> </v>
      </c>
      <c r="AN4037" s="1" t="str">
        <f t="shared" si="189"/>
        <v xml:space="preserve"> </v>
      </c>
    </row>
    <row r="4038" spans="1:40" s="88" customFormat="1" x14ac:dyDescent="0.25">
      <c r="A4038" s="92"/>
      <c r="B4038" s="92"/>
      <c r="C4038" s="92"/>
      <c r="D4038" s="92"/>
      <c r="E4038" s="92"/>
      <c r="F4038" s="93"/>
      <c r="G4038" s="94"/>
      <c r="H4038" s="83" t="str">
        <f>IF(M4038&lt;&gt;"",VLOOKUP(M4038,LISTAS·PAPP!$U$3:$Z$8,2,FALSE),"")</f>
        <v/>
      </c>
      <c r="I4038" s="85" t="str">
        <f>IF(M4038&lt;&gt;"",VLOOKUP(M4038,LISTAS·PAPP!$U$3:$Z$8,3,FALSE),"")</f>
        <v/>
      </c>
      <c r="J4038" s="83" t="str">
        <f>IF(M4038&lt;&gt;"",VLOOKUP(M4038,LISTAS·PAPP!$U$3:$Z$8,4,FALSE),"")</f>
        <v/>
      </c>
      <c r="K4038" s="83" t="str">
        <f>IF(C4038&lt;&gt;"",VLOOKUP(C4038,LISTAS·PAPP!$H$3:$O$119,4,FALSE),"")</f>
        <v/>
      </c>
      <c r="L4038" s="85" t="str">
        <f>IF(C4038&lt;&gt;"",VLOOKUP(C4038,LISTAS·PAPP!$H$3:$O$119,8,FALSE),"")</f>
        <v/>
      </c>
      <c r="M4038" s="95"/>
      <c r="N4038" s="92"/>
      <c r="O4038" s="92"/>
      <c r="P4038" s="84" t="str">
        <f>IF(N4038&lt;&gt;"",VLOOKUP(N4038,LISTAS·PAPP!$U$9:$Y$125,5,FALSE),"")</f>
        <v/>
      </c>
      <c r="Q4038" s="83" t="str">
        <f>IF(O4038&lt;&gt;"",VLOOKUP(O4038,LISTAS·PAPP!$U$9:$W$125,3,FALSE),"")</f>
        <v/>
      </c>
      <c r="R4038" s="92"/>
      <c r="S4038" s="173"/>
      <c r="T4038" s="173"/>
      <c r="U4038" s="92"/>
      <c r="V4038" s="92"/>
      <c r="W4038" s="94"/>
      <c r="X4038" s="83" t="str">
        <f>IF(ISERROR(VLOOKUP(W4038,LISTAS·PAPP!$AJ$3:$AK$903,2,0))," ",VLOOKUP(W4038,LISTAS·PAPP!$AJ$3:$AK$903,2,0))</f>
        <v xml:space="preserve"> </v>
      </c>
      <c r="Y4038" s="96"/>
      <c r="Z4038" s="97"/>
      <c r="AA4038" s="97"/>
      <c r="AB4038" s="97"/>
      <c r="AC4038" s="97"/>
      <c r="AD4038" s="97"/>
      <c r="AE4038" s="97"/>
      <c r="AF4038" s="97"/>
      <c r="AG4038" s="97"/>
      <c r="AH4038" s="97"/>
      <c r="AI4038" s="97"/>
      <c r="AJ4038" s="97"/>
      <c r="AK4038" s="97"/>
      <c r="AL4038" s="86" t="str">
        <f t="shared" si="187"/>
        <v/>
      </c>
      <c r="AM4038" s="87" t="str">
        <f t="shared" si="188"/>
        <v xml:space="preserve"> </v>
      </c>
      <c r="AN4038" s="1" t="str">
        <f t="shared" si="189"/>
        <v xml:space="preserve"> </v>
      </c>
    </row>
    <row r="4039" spans="1:40" s="88" customFormat="1" x14ac:dyDescent="0.25">
      <c r="A4039" s="92"/>
      <c r="B4039" s="92"/>
      <c r="C4039" s="92"/>
      <c r="D4039" s="92"/>
      <c r="E4039" s="92"/>
      <c r="F4039" s="93"/>
      <c r="G4039" s="94"/>
      <c r="H4039" s="83" t="str">
        <f>IF(M4039&lt;&gt;"",VLOOKUP(M4039,LISTAS·PAPP!$U$3:$Z$8,2,FALSE),"")</f>
        <v/>
      </c>
      <c r="I4039" s="85" t="str">
        <f>IF(M4039&lt;&gt;"",VLOOKUP(M4039,LISTAS·PAPP!$U$3:$Z$8,3,FALSE),"")</f>
        <v/>
      </c>
      <c r="J4039" s="83" t="str">
        <f>IF(M4039&lt;&gt;"",VLOOKUP(M4039,LISTAS·PAPP!$U$3:$Z$8,4,FALSE),"")</f>
        <v/>
      </c>
      <c r="K4039" s="83" t="str">
        <f>IF(C4039&lt;&gt;"",VLOOKUP(C4039,LISTAS·PAPP!$H$3:$O$119,4,FALSE),"")</f>
        <v/>
      </c>
      <c r="L4039" s="85" t="str">
        <f>IF(C4039&lt;&gt;"",VLOOKUP(C4039,LISTAS·PAPP!$H$3:$O$119,8,FALSE),"")</f>
        <v/>
      </c>
      <c r="M4039" s="95"/>
      <c r="N4039" s="92"/>
      <c r="O4039" s="92"/>
      <c r="P4039" s="84" t="str">
        <f>IF(N4039&lt;&gt;"",VLOOKUP(N4039,LISTAS·PAPP!$U$9:$Y$125,5,FALSE),"")</f>
        <v/>
      </c>
      <c r="Q4039" s="83" t="str">
        <f>IF(O4039&lt;&gt;"",VLOOKUP(O4039,LISTAS·PAPP!$U$9:$W$125,3,FALSE),"")</f>
        <v/>
      </c>
      <c r="R4039" s="92"/>
      <c r="S4039" s="173"/>
      <c r="T4039" s="173"/>
      <c r="U4039" s="92"/>
      <c r="V4039" s="92"/>
      <c r="W4039" s="94"/>
      <c r="X4039" s="83" t="str">
        <f>IF(ISERROR(VLOOKUP(W4039,LISTAS·PAPP!$AJ$3:$AK$903,2,0))," ",VLOOKUP(W4039,LISTAS·PAPP!$AJ$3:$AK$903,2,0))</f>
        <v xml:space="preserve"> </v>
      </c>
      <c r="Y4039" s="96"/>
      <c r="Z4039" s="97"/>
      <c r="AA4039" s="97"/>
      <c r="AB4039" s="97"/>
      <c r="AC4039" s="97"/>
      <c r="AD4039" s="97"/>
      <c r="AE4039" s="97"/>
      <c r="AF4039" s="97"/>
      <c r="AG4039" s="97"/>
      <c r="AH4039" s="97"/>
      <c r="AI4039" s="97"/>
      <c r="AJ4039" s="97"/>
      <c r="AK4039" s="97"/>
      <c r="AL4039" s="86" t="str">
        <f t="shared" si="187"/>
        <v/>
      </c>
      <c r="AM4039" s="87" t="str">
        <f t="shared" si="188"/>
        <v xml:space="preserve"> </v>
      </c>
      <c r="AN4039" s="1" t="str">
        <f t="shared" si="189"/>
        <v xml:space="preserve"> </v>
      </c>
    </row>
    <row r="4040" spans="1:40" s="88" customFormat="1" x14ac:dyDescent="0.25">
      <c r="A4040" s="92"/>
      <c r="B4040" s="92"/>
      <c r="C4040" s="92"/>
      <c r="D4040" s="92"/>
      <c r="E4040" s="92"/>
      <c r="F4040" s="93"/>
      <c r="G4040" s="94"/>
      <c r="H4040" s="83" t="str">
        <f>IF(M4040&lt;&gt;"",VLOOKUP(M4040,LISTAS·PAPP!$U$3:$Z$8,2,FALSE),"")</f>
        <v/>
      </c>
      <c r="I4040" s="85" t="str">
        <f>IF(M4040&lt;&gt;"",VLOOKUP(M4040,LISTAS·PAPP!$U$3:$Z$8,3,FALSE),"")</f>
        <v/>
      </c>
      <c r="J4040" s="83" t="str">
        <f>IF(M4040&lt;&gt;"",VLOOKUP(M4040,LISTAS·PAPP!$U$3:$Z$8,4,FALSE),"")</f>
        <v/>
      </c>
      <c r="K4040" s="83" t="str">
        <f>IF(C4040&lt;&gt;"",VLOOKUP(C4040,LISTAS·PAPP!$H$3:$O$119,4,FALSE),"")</f>
        <v/>
      </c>
      <c r="L4040" s="85" t="str">
        <f>IF(C4040&lt;&gt;"",VLOOKUP(C4040,LISTAS·PAPP!$H$3:$O$119,8,FALSE),"")</f>
        <v/>
      </c>
      <c r="M4040" s="95"/>
      <c r="N4040" s="92"/>
      <c r="O4040" s="92"/>
      <c r="P4040" s="84" t="str">
        <f>IF(N4040&lt;&gt;"",VLOOKUP(N4040,LISTAS·PAPP!$U$9:$Y$125,5,FALSE),"")</f>
        <v/>
      </c>
      <c r="Q4040" s="83" t="str">
        <f>IF(O4040&lt;&gt;"",VLOOKUP(O4040,LISTAS·PAPP!$U$9:$W$125,3,FALSE),"")</f>
        <v/>
      </c>
      <c r="R4040" s="92"/>
      <c r="S4040" s="173"/>
      <c r="T4040" s="173"/>
      <c r="U4040" s="92"/>
      <c r="V4040" s="92"/>
      <c r="W4040" s="94"/>
      <c r="X4040" s="83" t="str">
        <f>IF(ISERROR(VLOOKUP(W4040,LISTAS·PAPP!$AJ$3:$AK$903,2,0))," ",VLOOKUP(W4040,LISTAS·PAPP!$AJ$3:$AK$903,2,0))</f>
        <v xml:space="preserve"> </v>
      </c>
      <c r="Y4040" s="96"/>
      <c r="Z4040" s="97"/>
      <c r="AA4040" s="97"/>
      <c r="AB4040" s="97"/>
      <c r="AC4040" s="97"/>
      <c r="AD4040" s="97"/>
      <c r="AE4040" s="97"/>
      <c r="AF4040" s="97"/>
      <c r="AG4040" s="97"/>
      <c r="AH4040" s="97"/>
      <c r="AI4040" s="97"/>
      <c r="AJ4040" s="97"/>
      <c r="AK4040" s="97"/>
      <c r="AL4040" s="86" t="str">
        <f t="shared" si="187"/>
        <v/>
      </c>
      <c r="AM4040" s="87" t="str">
        <f t="shared" si="188"/>
        <v xml:space="preserve"> </v>
      </c>
      <c r="AN4040" s="1" t="str">
        <f t="shared" si="189"/>
        <v xml:space="preserve"> </v>
      </c>
    </row>
    <row r="4041" spans="1:40" s="88" customFormat="1" x14ac:dyDescent="0.25">
      <c r="A4041" s="92"/>
      <c r="B4041" s="92"/>
      <c r="C4041" s="92"/>
      <c r="D4041" s="92"/>
      <c r="E4041" s="92"/>
      <c r="F4041" s="93"/>
      <c r="G4041" s="94"/>
      <c r="H4041" s="83" t="str">
        <f>IF(M4041&lt;&gt;"",VLOOKUP(M4041,LISTAS·PAPP!$U$3:$Z$8,2,FALSE),"")</f>
        <v/>
      </c>
      <c r="I4041" s="85" t="str">
        <f>IF(M4041&lt;&gt;"",VLOOKUP(M4041,LISTAS·PAPP!$U$3:$Z$8,3,FALSE),"")</f>
        <v/>
      </c>
      <c r="J4041" s="83" t="str">
        <f>IF(M4041&lt;&gt;"",VLOOKUP(M4041,LISTAS·PAPP!$U$3:$Z$8,4,FALSE),"")</f>
        <v/>
      </c>
      <c r="K4041" s="83" t="str">
        <f>IF(C4041&lt;&gt;"",VLOOKUP(C4041,LISTAS·PAPP!$H$3:$O$119,4,FALSE),"")</f>
        <v/>
      </c>
      <c r="L4041" s="85" t="str">
        <f>IF(C4041&lt;&gt;"",VLOOKUP(C4041,LISTAS·PAPP!$H$3:$O$119,8,FALSE),"")</f>
        <v/>
      </c>
      <c r="M4041" s="95"/>
      <c r="N4041" s="92"/>
      <c r="O4041" s="92"/>
      <c r="P4041" s="84" t="str">
        <f>IF(N4041&lt;&gt;"",VLOOKUP(N4041,LISTAS·PAPP!$U$9:$Y$125,5,FALSE),"")</f>
        <v/>
      </c>
      <c r="Q4041" s="83" t="str">
        <f>IF(O4041&lt;&gt;"",VLOOKUP(O4041,LISTAS·PAPP!$U$9:$W$125,3,FALSE),"")</f>
        <v/>
      </c>
      <c r="R4041" s="92"/>
      <c r="S4041" s="173"/>
      <c r="T4041" s="173"/>
      <c r="U4041" s="92"/>
      <c r="V4041" s="92"/>
      <c r="W4041" s="94"/>
      <c r="X4041" s="83" t="str">
        <f>IF(ISERROR(VLOOKUP(W4041,LISTAS·PAPP!$AJ$3:$AK$903,2,0))," ",VLOOKUP(W4041,LISTAS·PAPP!$AJ$3:$AK$903,2,0))</f>
        <v xml:space="preserve"> </v>
      </c>
      <c r="Y4041" s="96"/>
      <c r="Z4041" s="97"/>
      <c r="AA4041" s="97"/>
      <c r="AB4041" s="97"/>
      <c r="AC4041" s="97"/>
      <c r="AD4041" s="97"/>
      <c r="AE4041" s="97"/>
      <c r="AF4041" s="97"/>
      <c r="AG4041" s="97"/>
      <c r="AH4041" s="97"/>
      <c r="AI4041" s="97"/>
      <c r="AJ4041" s="97"/>
      <c r="AK4041" s="97"/>
      <c r="AL4041" s="86" t="str">
        <f t="shared" si="187"/>
        <v/>
      </c>
      <c r="AM4041" s="87" t="str">
        <f t="shared" si="188"/>
        <v xml:space="preserve"> </v>
      </c>
      <c r="AN4041" s="1" t="str">
        <f t="shared" si="189"/>
        <v xml:space="preserve"> </v>
      </c>
    </row>
    <row r="4042" spans="1:40" s="88" customFormat="1" x14ac:dyDescent="0.25">
      <c r="A4042" s="92"/>
      <c r="B4042" s="92"/>
      <c r="C4042" s="92"/>
      <c r="D4042" s="92"/>
      <c r="E4042" s="92"/>
      <c r="F4042" s="93"/>
      <c r="G4042" s="94"/>
      <c r="H4042" s="83" t="str">
        <f>IF(M4042&lt;&gt;"",VLOOKUP(M4042,LISTAS·PAPP!$U$3:$Z$8,2,FALSE),"")</f>
        <v/>
      </c>
      <c r="I4042" s="85" t="str">
        <f>IF(M4042&lt;&gt;"",VLOOKUP(M4042,LISTAS·PAPP!$U$3:$Z$8,3,FALSE),"")</f>
        <v/>
      </c>
      <c r="J4042" s="83" t="str">
        <f>IF(M4042&lt;&gt;"",VLOOKUP(M4042,LISTAS·PAPP!$U$3:$Z$8,4,FALSE),"")</f>
        <v/>
      </c>
      <c r="K4042" s="83" t="str">
        <f>IF(C4042&lt;&gt;"",VLOOKUP(C4042,LISTAS·PAPP!$H$3:$O$119,4,FALSE),"")</f>
        <v/>
      </c>
      <c r="L4042" s="85" t="str">
        <f>IF(C4042&lt;&gt;"",VLOOKUP(C4042,LISTAS·PAPP!$H$3:$O$119,8,FALSE),"")</f>
        <v/>
      </c>
      <c r="M4042" s="95"/>
      <c r="N4042" s="92"/>
      <c r="O4042" s="92"/>
      <c r="P4042" s="84" t="str">
        <f>IF(N4042&lt;&gt;"",VLOOKUP(N4042,LISTAS·PAPP!$U$9:$Y$125,5,FALSE),"")</f>
        <v/>
      </c>
      <c r="Q4042" s="83" t="str">
        <f>IF(O4042&lt;&gt;"",VLOOKUP(O4042,LISTAS·PAPP!$U$9:$W$125,3,FALSE),"")</f>
        <v/>
      </c>
      <c r="R4042" s="92"/>
      <c r="S4042" s="173"/>
      <c r="T4042" s="173"/>
      <c r="U4042" s="92"/>
      <c r="V4042" s="92"/>
      <c r="W4042" s="94"/>
      <c r="X4042" s="83" t="str">
        <f>IF(ISERROR(VLOOKUP(W4042,LISTAS·PAPP!$AJ$3:$AK$903,2,0))," ",VLOOKUP(W4042,LISTAS·PAPP!$AJ$3:$AK$903,2,0))</f>
        <v xml:space="preserve"> </v>
      </c>
      <c r="Y4042" s="96"/>
      <c r="Z4042" s="97"/>
      <c r="AA4042" s="97"/>
      <c r="AB4042" s="97"/>
      <c r="AC4042" s="97"/>
      <c r="AD4042" s="97"/>
      <c r="AE4042" s="97"/>
      <c r="AF4042" s="97"/>
      <c r="AG4042" s="97"/>
      <c r="AH4042" s="97"/>
      <c r="AI4042" s="97"/>
      <c r="AJ4042" s="97"/>
      <c r="AK4042" s="97"/>
      <c r="AL4042" s="86" t="str">
        <f t="shared" ref="AL4042:AL4105" si="190">IF(A4042&gt;0,(Z4042+AA4042+AB4042+AC4042+AD4042+AE4042+AF4042+AG4042+AH4042+AI4042+AJ4042+AK4042),"")</f>
        <v/>
      </c>
      <c r="AM4042" s="87" t="str">
        <f t="shared" ref="AM4042:AM4105" si="191">IF(A4042&lt;&gt;"",IF(A4042&lt;&gt;"",IF(Y4042=AL4042,"OK",Y4042-AL4042),IF(AND(Y4042="",AL4042=""),"",Z4042-AL4042))," ")</f>
        <v xml:space="preserve"> </v>
      </c>
      <c r="AN4042" s="1" t="str">
        <f t="shared" si="189"/>
        <v xml:space="preserve"> </v>
      </c>
    </row>
    <row r="4043" spans="1:40" s="88" customFormat="1" x14ac:dyDescent="0.25">
      <c r="A4043" s="92"/>
      <c r="B4043" s="92"/>
      <c r="C4043" s="92"/>
      <c r="D4043" s="92"/>
      <c r="E4043" s="92"/>
      <c r="F4043" s="93"/>
      <c r="G4043" s="94"/>
      <c r="H4043" s="83" t="str">
        <f>IF(M4043&lt;&gt;"",VLOOKUP(M4043,LISTAS·PAPP!$U$3:$Z$8,2,FALSE),"")</f>
        <v/>
      </c>
      <c r="I4043" s="85" t="str">
        <f>IF(M4043&lt;&gt;"",VLOOKUP(M4043,LISTAS·PAPP!$U$3:$Z$8,3,FALSE),"")</f>
        <v/>
      </c>
      <c r="J4043" s="83" t="str">
        <f>IF(M4043&lt;&gt;"",VLOOKUP(M4043,LISTAS·PAPP!$U$3:$Z$8,4,FALSE),"")</f>
        <v/>
      </c>
      <c r="K4043" s="83" t="str">
        <f>IF(C4043&lt;&gt;"",VLOOKUP(C4043,LISTAS·PAPP!$H$3:$O$119,4,FALSE),"")</f>
        <v/>
      </c>
      <c r="L4043" s="85" t="str">
        <f>IF(C4043&lt;&gt;"",VLOOKUP(C4043,LISTAS·PAPP!$H$3:$O$119,8,FALSE),"")</f>
        <v/>
      </c>
      <c r="M4043" s="95"/>
      <c r="N4043" s="92"/>
      <c r="O4043" s="92"/>
      <c r="P4043" s="84" t="str">
        <f>IF(N4043&lt;&gt;"",VLOOKUP(N4043,LISTAS·PAPP!$U$9:$Y$125,5,FALSE),"")</f>
        <v/>
      </c>
      <c r="Q4043" s="83" t="str">
        <f>IF(O4043&lt;&gt;"",VLOOKUP(O4043,LISTAS·PAPP!$U$9:$W$125,3,FALSE),"")</f>
        <v/>
      </c>
      <c r="R4043" s="92"/>
      <c r="S4043" s="173"/>
      <c r="T4043" s="173"/>
      <c r="U4043" s="92"/>
      <c r="V4043" s="92"/>
      <c r="W4043" s="94"/>
      <c r="X4043" s="83" t="str">
        <f>IF(ISERROR(VLOOKUP(W4043,LISTAS·PAPP!$AJ$3:$AK$903,2,0))," ",VLOOKUP(W4043,LISTAS·PAPP!$AJ$3:$AK$903,2,0))</f>
        <v xml:space="preserve"> </v>
      </c>
      <c r="Y4043" s="96"/>
      <c r="Z4043" s="97"/>
      <c r="AA4043" s="97"/>
      <c r="AB4043" s="97"/>
      <c r="AC4043" s="97"/>
      <c r="AD4043" s="97"/>
      <c r="AE4043" s="97"/>
      <c r="AF4043" s="97"/>
      <c r="AG4043" s="97"/>
      <c r="AH4043" s="97"/>
      <c r="AI4043" s="97"/>
      <c r="AJ4043" s="97"/>
      <c r="AK4043" s="97"/>
      <c r="AL4043" s="86" t="str">
        <f t="shared" si="190"/>
        <v/>
      </c>
      <c r="AM4043" s="87" t="str">
        <f t="shared" si="191"/>
        <v xml:space="preserve"> </v>
      </c>
      <c r="AN4043" s="1" t="str">
        <f t="shared" ref="AN4043:AN4106" si="192">IF(A4043&lt;&gt;"",IF(A4043="","Escoger ESTRUCTURA ORGANIZACIONAL;",)&amp;" "&amp;(IF(B4043="","Escoger RELACIONAMIENTO INSTITUCIONAL;",)&amp;" "&amp;(IF(C4043="","Escoger UNIDADES ADMINISTRATIVAS;",)&amp;" "&amp;(IF(D4043="","Colocar COMPONENTE DEL PROYECTO DE INVERSIÓN;",)&amp;" "&amp;(IF(E4043="","Colocar ACTIVIDADES DEL PAPP;",)&amp;" "&amp;(IF(F4043="","Colocar META DE LA ACTIVIDAD;",)&amp;" "&amp;(IF(G4043="","Colocar INDICADOR DE LA META;",)&amp;" "&amp;(IF(H4043="","No visualiza PLAN NACIONAL DE DESARROLLO;",)&amp;" "&amp;(IF(I4043="","No visualiza PROGRAMA NACIONAL;",)&amp;" "&amp;(IF(J4043="","No visualiza OBJETIVO ESTRATEGICO INSTITUCIONAL;",)&amp;" "&amp;(IF(K4043="","No visualiza CENTRO GESTOR;",)&amp;" "&amp;(IF(L4043="","No visualiza AREA FUNCIONAL;",)&amp;" "&amp;(IF(M4043="","Escoger PRODUCTO INSTITUCIONAL;",)&amp;" "&amp;(IF(N4043="","Escoger PROYECTO;",)&amp;" "&amp;(IF(O4043="","Escoger ACTIVIDAD SINAFIP;",)&amp;" "&amp;(IF(P4043="","No visualiza CODIGO UNICO DE PROYECTO;",)&amp;" "&amp;(IF(Q4043="","No visualiza POLITICA DE IGUALDAD;",)&amp;" "&amp;(IF(R4043="","Escoger FUENTE;",)&amp;" "&amp;(IF(U4043="","Escoger NATURALEZA DE GASTO;",)&amp;" "&amp;(IF(V4043="","Escoger GRUPO DE GASTO;",)&amp;" "&amp;(IF(W4043="","Colocar ITEM PRESUPUESTARIO;",)&amp;" "&amp;(IF(X4043="","No visualiza DESCRIPCION ITEM PRESUPUESTARIO;",))))))))))))))))))))))," ")</f>
        <v xml:space="preserve"> </v>
      </c>
    </row>
    <row r="4044" spans="1:40" s="88" customFormat="1" x14ac:dyDescent="0.25">
      <c r="A4044" s="92"/>
      <c r="B4044" s="92"/>
      <c r="C4044" s="92"/>
      <c r="D4044" s="92"/>
      <c r="E4044" s="92"/>
      <c r="F4044" s="93"/>
      <c r="G4044" s="94"/>
      <c r="H4044" s="83" t="str">
        <f>IF(M4044&lt;&gt;"",VLOOKUP(M4044,LISTAS·PAPP!$U$3:$Z$8,2,FALSE),"")</f>
        <v/>
      </c>
      <c r="I4044" s="85" t="str">
        <f>IF(M4044&lt;&gt;"",VLOOKUP(M4044,LISTAS·PAPP!$U$3:$Z$8,3,FALSE),"")</f>
        <v/>
      </c>
      <c r="J4044" s="83" t="str">
        <f>IF(M4044&lt;&gt;"",VLOOKUP(M4044,LISTAS·PAPP!$U$3:$Z$8,4,FALSE),"")</f>
        <v/>
      </c>
      <c r="K4044" s="83" t="str">
        <f>IF(C4044&lt;&gt;"",VLOOKUP(C4044,LISTAS·PAPP!$H$3:$O$119,4,FALSE),"")</f>
        <v/>
      </c>
      <c r="L4044" s="85" t="str">
        <f>IF(C4044&lt;&gt;"",VLOOKUP(C4044,LISTAS·PAPP!$H$3:$O$119,8,FALSE),"")</f>
        <v/>
      </c>
      <c r="M4044" s="95"/>
      <c r="N4044" s="92"/>
      <c r="O4044" s="92"/>
      <c r="P4044" s="84" t="str">
        <f>IF(N4044&lt;&gt;"",VLOOKUP(N4044,LISTAS·PAPP!$U$9:$Y$125,5,FALSE),"")</f>
        <v/>
      </c>
      <c r="Q4044" s="83" t="str">
        <f>IF(O4044&lt;&gt;"",VLOOKUP(O4044,LISTAS·PAPP!$U$9:$W$125,3,FALSE),"")</f>
        <v/>
      </c>
      <c r="R4044" s="92"/>
      <c r="S4044" s="173"/>
      <c r="T4044" s="173"/>
      <c r="U4044" s="92"/>
      <c r="V4044" s="92"/>
      <c r="W4044" s="94"/>
      <c r="X4044" s="83" t="str">
        <f>IF(ISERROR(VLOOKUP(W4044,LISTAS·PAPP!$AJ$3:$AK$903,2,0))," ",VLOOKUP(W4044,LISTAS·PAPP!$AJ$3:$AK$903,2,0))</f>
        <v xml:space="preserve"> </v>
      </c>
      <c r="Y4044" s="96"/>
      <c r="Z4044" s="97"/>
      <c r="AA4044" s="97"/>
      <c r="AB4044" s="97"/>
      <c r="AC4044" s="97"/>
      <c r="AD4044" s="97"/>
      <c r="AE4044" s="97"/>
      <c r="AF4044" s="97"/>
      <c r="AG4044" s="97"/>
      <c r="AH4044" s="97"/>
      <c r="AI4044" s="97"/>
      <c r="AJ4044" s="97"/>
      <c r="AK4044" s="97"/>
      <c r="AL4044" s="86" t="str">
        <f t="shared" si="190"/>
        <v/>
      </c>
      <c r="AM4044" s="87" t="str">
        <f t="shared" si="191"/>
        <v xml:space="preserve"> </v>
      </c>
      <c r="AN4044" s="1" t="str">
        <f t="shared" si="192"/>
        <v xml:space="preserve"> </v>
      </c>
    </row>
    <row r="4045" spans="1:40" s="88" customFormat="1" x14ac:dyDescent="0.25">
      <c r="A4045" s="92"/>
      <c r="B4045" s="92"/>
      <c r="C4045" s="92"/>
      <c r="D4045" s="92"/>
      <c r="E4045" s="92"/>
      <c r="F4045" s="93"/>
      <c r="G4045" s="94"/>
      <c r="H4045" s="83" t="str">
        <f>IF(M4045&lt;&gt;"",VLOOKUP(M4045,LISTAS·PAPP!$U$3:$Z$8,2,FALSE),"")</f>
        <v/>
      </c>
      <c r="I4045" s="85" t="str">
        <f>IF(M4045&lt;&gt;"",VLOOKUP(M4045,LISTAS·PAPP!$U$3:$Z$8,3,FALSE),"")</f>
        <v/>
      </c>
      <c r="J4045" s="83" t="str">
        <f>IF(M4045&lt;&gt;"",VLOOKUP(M4045,LISTAS·PAPP!$U$3:$Z$8,4,FALSE),"")</f>
        <v/>
      </c>
      <c r="K4045" s="83" t="str">
        <f>IF(C4045&lt;&gt;"",VLOOKUP(C4045,LISTAS·PAPP!$H$3:$O$119,4,FALSE),"")</f>
        <v/>
      </c>
      <c r="L4045" s="85" t="str">
        <f>IF(C4045&lt;&gt;"",VLOOKUP(C4045,LISTAS·PAPP!$H$3:$O$119,8,FALSE),"")</f>
        <v/>
      </c>
      <c r="M4045" s="95"/>
      <c r="N4045" s="92"/>
      <c r="O4045" s="92"/>
      <c r="P4045" s="84" t="str">
        <f>IF(N4045&lt;&gt;"",VLOOKUP(N4045,LISTAS·PAPP!$U$9:$Y$125,5,FALSE),"")</f>
        <v/>
      </c>
      <c r="Q4045" s="83" t="str">
        <f>IF(O4045&lt;&gt;"",VLOOKUP(O4045,LISTAS·PAPP!$U$9:$W$125,3,FALSE),"")</f>
        <v/>
      </c>
      <c r="R4045" s="92"/>
      <c r="S4045" s="173"/>
      <c r="T4045" s="173"/>
      <c r="U4045" s="92"/>
      <c r="V4045" s="92"/>
      <c r="W4045" s="94"/>
      <c r="X4045" s="83" t="str">
        <f>IF(ISERROR(VLOOKUP(W4045,LISTAS·PAPP!$AJ$3:$AK$903,2,0))," ",VLOOKUP(W4045,LISTAS·PAPP!$AJ$3:$AK$903,2,0))</f>
        <v xml:space="preserve"> </v>
      </c>
      <c r="Y4045" s="96"/>
      <c r="Z4045" s="97"/>
      <c r="AA4045" s="97"/>
      <c r="AB4045" s="97"/>
      <c r="AC4045" s="97"/>
      <c r="AD4045" s="97"/>
      <c r="AE4045" s="97"/>
      <c r="AF4045" s="97"/>
      <c r="AG4045" s="97"/>
      <c r="AH4045" s="97"/>
      <c r="AI4045" s="97"/>
      <c r="AJ4045" s="97"/>
      <c r="AK4045" s="97"/>
      <c r="AL4045" s="86" t="str">
        <f t="shared" si="190"/>
        <v/>
      </c>
      <c r="AM4045" s="87" t="str">
        <f t="shared" si="191"/>
        <v xml:space="preserve"> </v>
      </c>
      <c r="AN4045" s="1" t="str">
        <f t="shared" si="192"/>
        <v xml:space="preserve"> </v>
      </c>
    </row>
    <row r="4046" spans="1:40" s="88" customFormat="1" x14ac:dyDescent="0.25">
      <c r="A4046" s="92"/>
      <c r="B4046" s="92"/>
      <c r="C4046" s="92"/>
      <c r="D4046" s="92"/>
      <c r="E4046" s="92"/>
      <c r="F4046" s="93"/>
      <c r="G4046" s="94"/>
      <c r="H4046" s="83" t="str">
        <f>IF(M4046&lt;&gt;"",VLOOKUP(M4046,LISTAS·PAPP!$U$3:$Z$8,2,FALSE),"")</f>
        <v/>
      </c>
      <c r="I4046" s="85" t="str">
        <f>IF(M4046&lt;&gt;"",VLOOKUP(M4046,LISTAS·PAPP!$U$3:$Z$8,3,FALSE),"")</f>
        <v/>
      </c>
      <c r="J4046" s="83" t="str">
        <f>IF(M4046&lt;&gt;"",VLOOKUP(M4046,LISTAS·PAPP!$U$3:$Z$8,4,FALSE),"")</f>
        <v/>
      </c>
      <c r="K4046" s="83" t="str">
        <f>IF(C4046&lt;&gt;"",VLOOKUP(C4046,LISTAS·PAPP!$H$3:$O$119,4,FALSE),"")</f>
        <v/>
      </c>
      <c r="L4046" s="85" t="str">
        <f>IF(C4046&lt;&gt;"",VLOOKUP(C4046,LISTAS·PAPP!$H$3:$O$119,8,FALSE),"")</f>
        <v/>
      </c>
      <c r="M4046" s="95"/>
      <c r="N4046" s="92"/>
      <c r="O4046" s="92"/>
      <c r="P4046" s="84" t="str">
        <f>IF(N4046&lt;&gt;"",VLOOKUP(N4046,LISTAS·PAPP!$U$9:$Y$125,5,FALSE),"")</f>
        <v/>
      </c>
      <c r="Q4046" s="83" t="str">
        <f>IF(O4046&lt;&gt;"",VLOOKUP(O4046,LISTAS·PAPP!$U$9:$W$125,3,FALSE),"")</f>
        <v/>
      </c>
      <c r="R4046" s="92"/>
      <c r="S4046" s="173"/>
      <c r="T4046" s="173"/>
      <c r="U4046" s="92"/>
      <c r="V4046" s="92"/>
      <c r="W4046" s="94"/>
      <c r="X4046" s="83" t="str">
        <f>IF(ISERROR(VLOOKUP(W4046,LISTAS·PAPP!$AJ$3:$AK$903,2,0))," ",VLOOKUP(W4046,LISTAS·PAPP!$AJ$3:$AK$903,2,0))</f>
        <v xml:space="preserve"> </v>
      </c>
      <c r="Y4046" s="96"/>
      <c r="Z4046" s="97"/>
      <c r="AA4046" s="97"/>
      <c r="AB4046" s="97"/>
      <c r="AC4046" s="97"/>
      <c r="AD4046" s="97"/>
      <c r="AE4046" s="97"/>
      <c r="AF4046" s="97"/>
      <c r="AG4046" s="97"/>
      <c r="AH4046" s="97"/>
      <c r="AI4046" s="97"/>
      <c r="AJ4046" s="97"/>
      <c r="AK4046" s="97"/>
      <c r="AL4046" s="86" t="str">
        <f t="shared" si="190"/>
        <v/>
      </c>
      <c r="AM4046" s="87" t="str">
        <f t="shared" si="191"/>
        <v xml:space="preserve"> </v>
      </c>
      <c r="AN4046" s="1" t="str">
        <f t="shared" si="192"/>
        <v xml:space="preserve"> </v>
      </c>
    </row>
    <row r="4047" spans="1:40" s="88" customFormat="1" x14ac:dyDescent="0.25">
      <c r="A4047" s="92"/>
      <c r="B4047" s="92"/>
      <c r="C4047" s="92"/>
      <c r="D4047" s="92"/>
      <c r="E4047" s="92"/>
      <c r="F4047" s="93"/>
      <c r="G4047" s="94"/>
      <c r="H4047" s="83" t="str">
        <f>IF(M4047&lt;&gt;"",VLOOKUP(M4047,LISTAS·PAPP!$U$3:$Z$8,2,FALSE),"")</f>
        <v/>
      </c>
      <c r="I4047" s="85" t="str">
        <f>IF(M4047&lt;&gt;"",VLOOKUP(M4047,LISTAS·PAPP!$U$3:$Z$8,3,FALSE),"")</f>
        <v/>
      </c>
      <c r="J4047" s="83" t="str">
        <f>IF(M4047&lt;&gt;"",VLOOKUP(M4047,LISTAS·PAPP!$U$3:$Z$8,4,FALSE),"")</f>
        <v/>
      </c>
      <c r="K4047" s="83" t="str">
        <f>IF(C4047&lt;&gt;"",VLOOKUP(C4047,LISTAS·PAPP!$H$3:$O$119,4,FALSE),"")</f>
        <v/>
      </c>
      <c r="L4047" s="85" t="str">
        <f>IF(C4047&lt;&gt;"",VLOOKUP(C4047,LISTAS·PAPP!$H$3:$O$119,8,FALSE),"")</f>
        <v/>
      </c>
      <c r="M4047" s="95"/>
      <c r="N4047" s="92"/>
      <c r="O4047" s="92"/>
      <c r="P4047" s="84" t="str">
        <f>IF(N4047&lt;&gt;"",VLOOKUP(N4047,LISTAS·PAPP!$U$9:$Y$125,5,FALSE),"")</f>
        <v/>
      </c>
      <c r="Q4047" s="83" t="str">
        <f>IF(O4047&lt;&gt;"",VLOOKUP(O4047,LISTAS·PAPP!$U$9:$W$125,3,FALSE),"")</f>
        <v/>
      </c>
      <c r="R4047" s="92"/>
      <c r="S4047" s="173"/>
      <c r="T4047" s="173"/>
      <c r="U4047" s="92"/>
      <c r="V4047" s="92"/>
      <c r="W4047" s="94"/>
      <c r="X4047" s="83" t="str">
        <f>IF(ISERROR(VLOOKUP(W4047,LISTAS·PAPP!$AJ$3:$AK$903,2,0))," ",VLOOKUP(W4047,LISTAS·PAPP!$AJ$3:$AK$903,2,0))</f>
        <v xml:space="preserve"> </v>
      </c>
      <c r="Y4047" s="96"/>
      <c r="Z4047" s="97"/>
      <c r="AA4047" s="97"/>
      <c r="AB4047" s="97"/>
      <c r="AC4047" s="97"/>
      <c r="AD4047" s="97"/>
      <c r="AE4047" s="97"/>
      <c r="AF4047" s="97"/>
      <c r="AG4047" s="97"/>
      <c r="AH4047" s="97"/>
      <c r="AI4047" s="97"/>
      <c r="AJ4047" s="97"/>
      <c r="AK4047" s="97"/>
      <c r="AL4047" s="86" t="str">
        <f t="shared" si="190"/>
        <v/>
      </c>
      <c r="AM4047" s="87" t="str">
        <f t="shared" si="191"/>
        <v xml:space="preserve"> </v>
      </c>
      <c r="AN4047" s="1" t="str">
        <f t="shared" si="192"/>
        <v xml:space="preserve"> </v>
      </c>
    </row>
    <row r="4048" spans="1:40" s="88" customFormat="1" x14ac:dyDescent="0.25">
      <c r="A4048" s="92"/>
      <c r="B4048" s="92"/>
      <c r="C4048" s="92"/>
      <c r="D4048" s="92"/>
      <c r="E4048" s="92"/>
      <c r="F4048" s="93"/>
      <c r="G4048" s="94"/>
      <c r="H4048" s="83" t="str">
        <f>IF(M4048&lt;&gt;"",VLOOKUP(M4048,LISTAS·PAPP!$U$3:$Z$8,2,FALSE),"")</f>
        <v/>
      </c>
      <c r="I4048" s="85" t="str">
        <f>IF(M4048&lt;&gt;"",VLOOKUP(M4048,LISTAS·PAPP!$U$3:$Z$8,3,FALSE),"")</f>
        <v/>
      </c>
      <c r="J4048" s="83" t="str">
        <f>IF(M4048&lt;&gt;"",VLOOKUP(M4048,LISTAS·PAPP!$U$3:$Z$8,4,FALSE),"")</f>
        <v/>
      </c>
      <c r="K4048" s="83" t="str">
        <f>IF(C4048&lt;&gt;"",VLOOKUP(C4048,LISTAS·PAPP!$H$3:$O$119,4,FALSE),"")</f>
        <v/>
      </c>
      <c r="L4048" s="85" t="str">
        <f>IF(C4048&lt;&gt;"",VLOOKUP(C4048,LISTAS·PAPP!$H$3:$O$119,8,FALSE),"")</f>
        <v/>
      </c>
      <c r="M4048" s="95"/>
      <c r="N4048" s="92"/>
      <c r="O4048" s="92"/>
      <c r="P4048" s="84" t="str">
        <f>IF(N4048&lt;&gt;"",VLOOKUP(N4048,LISTAS·PAPP!$U$9:$Y$125,5,FALSE),"")</f>
        <v/>
      </c>
      <c r="Q4048" s="83" t="str">
        <f>IF(O4048&lt;&gt;"",VLOOKUP(O4048,LISTAS·PAPP!$U$9:$W$125,3,FALSE),"")</f>
        <v/>
      </c>
      <c r="R4048" s="92"/>
      <c r="S4048" s="173"/>
      <c r="T4048" s="173"/>
      <c r="U4048" s="92"/>
      <c r="V4048" s="92"/>
      <c r="W4048" s="94"/>
      <c r="X4048" s="83" t="str">
        <f>IF(ISERROR(VLOOKUP(W4048,LISTAS·PAPP!$AJ$3:$AK$903,2,0))," ",VLOOKUP(W4048,LISTAS·PAPP!$AJ$3:$AK$903,2,0))</f>
        <v xml:space="preserve"> </v>
      </c>
      <c r="Y4048" s="96"/>
      <c r="Z4048" s="97"/>
      <c r="AA4048" s="97"/>
      <c r="AB4048" s="97"/>
      <c r="AC4048" s="97"/>
      <c r="AD4048" s="97"/>
      <c r="AE4048" s="97"/>
      <c r="AF4048" s="97"/>
      <c r="AG4048" s="97"/>
      <c r="AH4048" s="97"/>
      <c r="AI4048" s="97"/>
      <c r="AJ4048" s="97"/>
      <c r="AK4048" s="97"/>
      <c r="AL4048" s="86" t="str">
        <f t="shared" si="190"/>
        <v/>
      </c>
      <c r="AM4048" s="87" t="str">
        <f t="shared" si="191"/>
        <v xml:space="preserve"> </v>
      </c>
      <c r="AN4048" s="1" t="str">
        <f t="shared" si="192"/>
        <v xml:space="preserve"> </v>
      </c>
    </row>
    <row r="4049" spans="1:40" s="88" customFormat="1" x14ac:dyDescent="0.25">
      <c r="A4049" s="92"/>
      <c r="B4049" s="92"/>
      <c r="C4049" s="92"/>
      <c r="D4049" s="92"/>
      <c r="E4049" s="92"/>
      <c r="F4049" s="93"/>
      <c r="G4049" s="94"/>
      <c r="H4049" s="83" t="str">
        <f>IF(M4049&lt;&gt;"",VLOOKUP(M4049,LISTAS·PAPP!$U$3:$Z$8,2,FALSE),"")</f>
        <v/>
      </c>
      <c r="I4049" s="85" t="str">
        <f>IF(M4049&lt;&gt;"",VLOOKUP(M4049,LISTAS·PAPP!$U$3:$Z$8,3,FALSE),"")</f>
        <v/>
      </c>
      <c r="J4049" s="83" t="str">
        <f>IF(M4049&lt;&gt;"",VLOOKUP(M4049,LISTAS·PAPP!$U$3:$Z$8,4,FALSE),"")</f>
        <v/>
      </c>
      <c r="K4049" s="83" t="str">
        <f>IF(C4049&lt;&gt;"",VLOOKUP(C4049,LISTAS·PAPP!$H$3:$O$119,4,FALSE),"")</f>
        <v/>
      </c>
      <c r="L4049" s="85" t="str">
        <f>IF(C4049&lt;&gt;"",VLOOKUP(C4049,LISTAS·PAPP!$H$3:$O$119,8,FALSE),"")</f>
        <v/>
      </c>
      <c r="M4049" s="95"/>
      <c r="N4049" s="92"/>
      <c r="O4049" s="92"/>
      <c r="P4049" s="84" t="str">
        <f>IF(N4049&lt;&gt;"",VLOOKUP(N4049,LISTAS·PAPP!$U$9:$Y$125,5,FALSE),"")</f>
        <v/>
      </c>
      <c r="Q4049" s="83" t="str">
        <f>IF(O4049&lt;&gt;"",VLOOKUP(O4049,LISTAS·PAPP!$U$9:$W$125,3,FALSE),"")</f>
        <v/>
      </c>
      <c r="R4049" s="92"/>
      <c r="S4049" s="173"/>
      <c r="T4049" s="173"/>
      <c r="U4049" s="92"/>
      <c r="V4049" s="92"/>
      <c r="W4049" s="94"/>
      <c r="X4049" s="83" t="str">
        <f>IF(ISERROR(VLOOKUP(W4049,LISTAS·PAPP!$AJ$3:$AK$903,2,0))," ",VLOOKUP(W4049,LISTAS·PAPP!$AJ$3:$AK$903,2,0))</f>
        <v xml:space="preserve"> </v>
      </c>
      <c r="Y4049" s="96"/>
      <c r="Z4049" s="97"/>
      <c r="AA4049" s="97"/>
      <c r="AB4049" s="97"/>
      <c r="AC4049" s="97"/>
      <c r="AD4049" s="97"/>
      <c r="AE4049" s="97"/>
      <c r="AF4049" s="97"/>
      <c r="AG4049" s="97"/>
      <c r="AH4049" s="97"/>
      <c r="AI4049" s="97"/>
      <c r="AJ4049" s="97"/>
      <c r="AK4049" s="97"/>
      <c r="AL4049" s="86" t="str">
        <f t="shared" si="190"/>
        <v/>
      </c>
      <c r="AM4049" s="87" t="str">
        <f t="shared" si="191"/>
        <v xml:space="preserve"> </v>
      </c>
      <c r="AN4049" s="1" t="str">
        <f t="shared" si="192"/>
        <v xml:space="preserve"> </v>
      </c>
    </row>
    <row r="4050" spans="1:40" s="88" customFormat="1" x14ac:dyDescent="0.25">
      <c r="A4050" s="92"/>
      <c r="B4050" s="92"/>
      <c r="C4050" s="92"/>
      <c r="D4050" s="92"/>
      <c r="E4050" s="92"/>
      <c r="F4050" s="93"/>
      <c r="G4050" s="94"/>
      <c r="H4050" s="83" t="str">
        <f>IF(M4050&lt;&gt;"",VLOOKUP(M4050,LISTAS·PAPP!$U$3:$Z$8,2,FALSE),"")</f>
        <v/>
      </c>
      <c r="I4050" s="85" t="str">
        <f>IF(M4050&lt;&gt;"",VLOOKUP(M4050,LISTAS·PAPP!$U$3:$Z$8,3,FALSE),"")</f>
        <v/>
      </c>
      <c r="J4050" s="83" t="str">
        <f>IF(M4050&lt;&gt;"",VLOOKUP(M4050,LISTAS·PAPP!$U$3:$Z$8,4,FALSE),"")</f>
        <v/>
      </c>
      <c r="K4050" s="83" t="str">
        <f>IF(C4050&lt;&gt;"",VLOOKUP(C4050,LISTAS·PAPP!$H$3:$O$119,4,FALSE),"")</f>
        <v/>
      </c>
      <c r="L4050" s="85" t="str">
        <f>IF(C4050&lt;&gt;"",VLOOKUP(C4050,LISTAS·PAPP!$H$3:$O$119,8,FALSE),"")</f>
        <v/>
      </c>
      <c r="M4050" s="95"/>
      <c r="N4050" s="92"/>
      <c r="O4050" s="92"/>
      <c r="P4050" s="84" t="str">
        <f>IF(N4050&lt;&gt;"",VLOOKUP(N4050,LISTAS·PAPP!$U$9:$Y$125,5,FALSE),"")</f>
        <v/>
      </c>
      <c r="Q4050" s="83" t="str">
        <f>IF(O4050&lt;&gt;"",VLOOKUP(O4050,LISTAS·PAPP!$U$9:$W$125,3,FALSE),"")</f>
        <v/>
      </c>
      <c r="R4050" s="92"/>
      <c r="S4050" s="173"/>
      <c r="T4050" s="173"/>
      <c r="U4050" s="92"/>
      <c r="V4050" s="92"/>
      <c r="W4050" s="94"/>
      <c r="X4050" s="83" t="str">
        <f>IF(ISERROR(VLOOKUP(W4050,LISTAS·PAPP!$AJ$3:$AK$903,2,0))," ",VLOOKUP(W4050,LISTAS·PAPP!$AJ$3:$AK$903,2,0))</f>
        <v xml:space="preserve"> </v>
      </c>
      <c r="Y4050" s="96"/>
      <c r="Z4050" s="97"/>
      <c r="AA4050" s="97"/>
      <c r="AB4050" s="97"/>
      <c r="AC4050" s="97"/>
      <c r="AD4050" s="97"/>
      <c r="AE4050" s="97"/>
      <c r="AF4050" s="97"/>
      <c r="AG4050" s="97"/>
      <c r="AH4050" s="97"/>
      <c r="AI4050" s="97"/>
      <c r="AJ4050" s="97"/>
      <c r="AK4050" s="97"/>
      <c r="AL4050" s="86" t="str">
        <f t="shared" si="190"/>
        <v/>
      </c>
      <c r="AM4050" s="87" t="str">
        <f t="shared" si="191"/>
        <v xml:space="preserve"> </v>
      </c>
      <c r="AN4050" s="1" t="str">
        <f t="shared" si="192"/>
        <v xml:space="preserve"> </v>
      </c>
    </row>
    <row r="4051" spans="1:40" s="88" customFormat="1" x14ac:dyDescent="0.25">
      <c r="A4051" s="92"/>
      <c r="B4051" s="92"/>
      <c r="C4051" s="92"/>
      <c r="D4051" s="92"/>
      <c r="E4051" s="92"/>
      <c r="F4051" s="93"/>
      <c r="G4051" s="94"/>
      <c r="H4051" s="83" t="str">
        <f>IF(M4051&lt;&gt;"",VLOOKUP(M4051,LISTAS·PAPP!$U$3:$Z$8,2,FALSE),"")</f>
        <v/>
      </c>
      <c r="I4051" s="85" t="str">
        <f>IF(M4051&lt;&gt;"",VLOOKUP(M4051,LISTAS·PAPP!$U$3:$Z$8,3,FALSE),"")</f>
        <v/>
      </c>
      <c r="J4051" s="83" t="str">
        <f>IF(M4051&lt;&gt;"",VLOOKUP(M4051,LISTAS·PAPP!$U$3:$Z$8,4,FALSE),"")</f>
        <v/>
      </c>
      <c r="K4051" s="83" t="str">
        <f>IF(C4051&lt;&gt;"",VLOOKUP(C4051,LISTAS·PAPP!$H$3:$O$119,4,FALSE),"")</f>
        <v/>
      </c>
      <c r="L4051" s="85" t="str">
        <f>IF(C4051&lt;&gt;"",VLOOKUP(C4051,LISTAS·PAPP!$H$3:$O$119,8,FALSE),"")</f>
        <v/>
      </c>
      <c r="M4051" s="95"/>
      <c r="N4051" s="92"/>
      <c r="O4051" s="92"/>
      <c r="P4051" s="84" t="str">
        <f>IF(N4051&lt;&gt;"",VLOOKUP(N4051,LISTAS·PAPP!$U$9:$Y$125,5,FALSE),"")</f>
        <v/>
      </c>
      <c r="Q4051" s="83" t="str">
        <f>IF(O4051&lt;&gt;"",VLOOKUP(O4051,LISTAS·PAPP!$U$9:$W$125,3,FALSE),"")</f>
        <v/>
      </c>
      <c r="R4051" s="92"/>
      <c r="S4051" s="173"/>
      <c r="T4051" s="173"/>
      <c r="U4051" s="92"/>
      <c r="V4051" s="92"/>
      <c r="W4051" s="94"/>
      <c r="X4051" s="83" t="str">
        <f>IF(ISERROR(VLOOKUP(W4051,LISTAS·PAPP!$AJ$3:$AK$903,2,0))," ",VLOOKUP(W4051,LISTAS·PAPP!$AJ$3:$AK$903,2,0))</f>
        <v xml:space="preserve"> </v>
      </c>
      <c r="Y4051" s="96"/>
      <c r="Z4051" s="97"/>
      <c r="AA4051" s="97"/>
      <c r="AB4051" s="97"/>
      <c r="AC4051" s="97"/>
      <c r="AD4051" s="97"/>
      <c r="AE4051" s="97"/>
      <c r="AF4051" s="97"/>
      <c r="AG4051" s="97"/>
      <c r="AH4051" s="97"/>
      <c r="AI4051" s="97"/>
      <c r="AJ4051" s="97"/>
      <c r="AK4051" s="97"/>
      <c r="AL4051" s="86" t="str">
        <f t="shared" si="190"/>
        <v/>
      </c>
      <c r="AM4051" s="87" t="str">
        <f t="shared" si="191"/>
        <v xml:space="preserve"> </v>
      </c>
      <c r="AN4051" s="1" t="str">
        <f t="shared" si="192"/>
        <v xml:space="preserve"> </v>
      </c>
    </row>
    <row r="4052" spans="1:40" s="88" customFormat="1" x14ac:dyDescent="0.25">
      <c r="A4052" s="92"/>
      <c r="B4052" s="92"/>
      <c r="C4052" s="92"/>
      <c r="D4052" s="92"/>
      <c r="E4052" s="92"/>
      <c r="F4052" s="93"/>
      <c r="G4052" s="94"/>
      <c r="H4052" s="83" t="str">
        <f>IF(M4052&lt;&gt;"",VLOOKUP(M4052,LISTAS·PAPP!$U$3:$Z$8,2,FALSE),"")</f>
        <v/>
      </c>
      <c r="I4052" s="85" t="str">
        <f>IF(M4052&lt;&gt;"",VLOOKUP(M4052,LISTAS·PAPP!$U$3:$Z$8,3,FALSE),"")</f>
        <v/>
      </c>
      <c r="J4052" s="83" t="str">
        <f>IF(M4052&lt;&gt;"",VLOOKUP(M4052,LISTAS·PAPP!$U$3:$Z$8,4,FALSE),"")</f>
        <v/>
      </c>
      <c r="K4052" s="83" t="str">
        <f>IF(C4052&lt;&gt;"",VLOOKUP(C4052,LISTAS·PAPP!$H$3:$O$119,4,FALSE),"")</f>
        <v/>
      </c>
      <c r="L4052" s="85" t="str">
        <f>IF(C4052&lt;&gt;"",VLOOKUP(C4052,LISTAS·PAPP!$H$3:$O$119,8,FALSE),"")</f>
        <v/>
      </c>
      <c r="M4052" s="95"/>
      <c r="N4052" s="92"/>
      <c r="O4052" s="92"/>
      <c r="P4052" s="84" t="str">
        <f>IF(N4052&lt;&gt;"",VLOOKUP(N4052,LISTAS·PAPP!$U$9:$Y$125,5,FALSE),"")</f>
        <v/>
      </c>
      <c r="Q4052" s="83" t="str">
        <f>IF(O4052&lt;&gt;"",VLOOKUP(O4052,LISTAS·PAPP!$U$9:$W$125,3,FALSE),"")</f>
        <v/>
      </c>
      <c r="R4052" s="92"/>
      <c r="S4052" s="173"/>
      <c r="T4052" s="173"/>
      <c r="U4052" s="92"/>
      <c r="V4052" s="92"/>
      <c r="W4052" s="94"/>
      <c r="X4052" s="83" t="str">
        <f>IF(ISERROR(VLOOKUP(W4052,LISTAS·PAPP!$AJ$3:$AK$903,2,0))," ",VLOOKUP(W4052,LISTAS·PAPP!$AJ$3:$AK$903,2,0))</f>
        <v xml:space="preserve"> </v>
      </c>
      <c r="Y4052" s="96"/>
      <c r="Z4052" s="97"/>
      <c r="AA4052" s="97"/>
      <c r="AB4052" s="97"/>
      <c r="AC4052" s="97"/>
      <c r="AD4052" s="97"/>
      <c r="AE4052" s="97"/>
      <c r="AF4052" s="97"/>
      <c r="AG4052" s="97"/>
      <c r="AH4052" s="97"/>
      <c r="AI4052" s="97"/>
      <c r="AJ4052" s="97"/>
      <c r="AK4052" s="97"/>
      <c r="AL4052" s="86" t="str">
        <f t="shared" si="190"/>
        <v/>
      </c>
      <c r="AM4052" s="87" t="str">
        <f t="shared" si="191"/>
        <v xml:space="preserve"> </v>
      </c>
      <c r="AN4052" s="1" t="str">
        <f t="shared" si="192"/>
        <v xml:space="preserve"> </v>
      </c>
    </row>
    <row r="4053" spans="1:40" s="88" customFormat="1" x14ac:dyDescent="0.25">
      <c r="A4053" s="92"/>
      <c r="B4053" s="92"/>
      <c r="C4053" s="92"/>
      <c r="D4053" s="92"/>
      <c r="E4053" s="92"/>
      <c r="F4053" s="93"/>
      <c r="G4053" s="94"/>
      <c r="H4053" s="83" t="str">
        <f>IF(M4053&lt;&gt;"",VLOOKUP(M4053,LISTAS·PAPP!$U$3:$Z$8,2,FALSE),"")</f>
        <v/>
      </c>
      <c r="I4053" s="85" t="str">
        <f>IF(M4053&lt;&gt;"",VLOOKUP(M4053,LISTAS·PAPP!$U$3:$Z$8,3,FALSE),"")</f>
        <v/>
      </c>
      <c r="J4053" s="83" t="str">
        <f>IF(M4053&lt;&gt;"",VLOOKUP(M4053,LISTAS·PAPP!$U$3:$Z$8,4,FALSE),"")</f>
        <v/>
      </c>
      <c r="K4053" s="83" t="str">
        <f>IF(C4053&lt;&gt;"",VLOOKUP(C4053,LISTAS·PAPP!$H$3:$O$119,4,FALSE),"")</f>
        <v/>
      </c>
      <c r="L4053" s="85" t="str">
        <f>IF(C4053&lt;&gt;"",VLOOKUP(C4053,LISTAS·PAPP!$H$3:$O$119,8,FALSE),"")</f>
        <v/>
      </c>
      <c r="M4053" s="95"/>
      <c r="N4053" s="92"/>
      <c r="O4053" s="92"/>
      <c r="P4053" s="84" t="str">
        <f>IF(N4053&lt;&gt;"",VLOOKUP(N4053,LISTAS·PAPP!$U$9:$Y$125,5,FALSE),"")</f>
        <v/>
      </c>
      <c r="Q4053" s="83" t="str">
        <f>IF(O4053&lt;&gt;"",VLOOKUP(O4053,LISTAS·PAPP!$U$9:$W$125,3,FALSE),"")</f>
        <v/>
      </c>
      <c r="R4053" s="92"/>
      <c r="S4053" s="173"/>
      <c r="T4053" s="173"/>
      <c r="U4053" s="92"/>
      <c r="V4053" s="92"/>
      <c r="W4053" s="94"/>
      <c r="X4053" s="83" t="str">
        <f>IF(ISERROR(VLOOKUP(W4053,LISTAS·PAPP!$AJ$3:$AK$903,2,0))," ",VLOOKUP(W4053,LISTAS·PAPP!$AJ$3:$AK$903,2,0))</f>
        <v xml:space="preserve"> </v>
      </c>
      <c r="Y4053" s="96"/>
      <c r="Z4053" s="97"/>
      <c r="AA4053" s="97"/>
      <c r="AB4053" s="97"/>
      <c r="AC4053" s="97"/>
      <c r="AD4053" s="97"/>
      <c r="AE4053" s="97"/>
      <c r="AF4053" s="97"/>
      <c r="AG4053" s="97"/>
      <c r="AH4053" s="97"/>
      <c r="AI4053" s="97"/>
      <c r="AJ4053" s="97"/>
      <c r="AK4053" s="97"/>
      <c r="AL4053" s="86" t="str">
        <f t="shared" si="190"/>
        <v/>
      </c>
      <c r="AM4053" s="87" t="str">
        <f t="shared" si="191"/>
        <v xml:space="preserve"> </v>
      </c>
      <c r="AN4053" s="1" t="str">
        <f t="shared" si="192"/>
        <v xml:space="preserve"> </v>
      </c>
    </row>
    <row r="4054" spans="1:40" s="88" customFormat="1" x14ac:dyDescent="0.25">
      <c r="A4054" s="92"/>
      <c r="B4054" s="92"/>
      <c r="C4054" s="92"/>
      <c r="D4054" s="92"/>
      <c r="E4054" s="92"/>
      <c r="F4054" s="93"/>
      <c r="G4054" s="94"/>
      <c r="H4054" s="83" t="str">
        <f>IF(M4054&lt;&gt;"",VLOOKUP(M4054,LISTAS·PAPP!$U$3:$Z$8,2,FALSE),"")</f>
        <v/>
      </c>
      <c r="I4054" s="85" t="str">
        <f>IF(M4054&lt;&gt;"",VLOOKUP(M4054,LISTAS·PAPP!$U$3:$Z$8,3,FALSE),"")</f>
        <v/>
      </c>
      <c r="J4054" s="83" t="str">
        <f>IF(M4054&lt;&gt;"",VLOOKUP(M4054,LISTAS·PAPP!$U$3:$Z$8,4,FALSE),"")</f>
        <v/>
      </c>
      <c r="K4054" s="83" t="str">
        <f>IF(C4054&lt;&gt;"",VLOOKUP(C4054,LISTAS·PAPP!$H$3:$O$119,4,FALSE),"")</f>
        <v/>
      </c>
      <c r="L4054" s="85" t="str">
        <f>IF(C4054&lt;&gt;"",VLOOKUP(C4054,LISTAS·PAPP!$H$3:$O$119,8,FALSE),"")</f>
        <v/>
      </c>
      <c r="M4054" s="95"/>
      <c r="N4054" s="92"/>
      <c r="O4054" s="92"/>
      <c r="P4054" s="84" t="str">
        <f>IF(N4054&lt;&gt;"",VLOOKUP(N4054,LISTAS·PAPP!$U$9:$Y$125,5,FALSE),"")</f>
        <v/>
      </c>
      <c r="Q4054" s="83" t="str">
        <f>IF(O4054&lt;&gt;"",VLOOKUP(O4054,LISTAS·PAPP!$U$9:$W$125,3,FALSE),"")</f>
        <v/>
      </c>
      <c r="R4054" s="92"/>
      <c r="S4054" s="173"/>
      <c r="T4054" s="173"/>
      <c r="U4054" s="92"/>
      <c r="V4054" s="92"/>
      <c r="W4054" s="94"/>
      <c r="X4054" s="83" t="str">
        <f>IF(ISERROR(VLOOKUP(W4054,LISTAS·PAPP!$AJ$3:$AK$903,2,0))," ",VLOOKUP(W4054,LISTAS·PAPP!$AJ$3:$AK$903,2,0))</f>
        <v xml:space="preserve"> </v>
      </c>
      <c r="Y4054" s="96"/>
      <c r="Z4054" s="97"/>
      <c r="AA4054" s="97"/>
      <c r="AB4054" s="97"/>
      <c r="AC4054" s="97"/>
      <c r="AD4054" s="97"/>
      <c r="AE4054" s="97"/>
      <c r="AF4054" s="97"/>
      <c r="AG4054" s="97"/>
      <c r="AH4054" s="97"/>
      <c r="AI4054" s="97"/>
      <c r="AJ4054" s="97"/>
      <c r="AK4054" s="97"/>
      <c r="AL4054" s="86" t="str">
        <f t="shared" si="190"/>
        <v/>
      </c>
      <c r="AM4054" s="87" t="str">
        <f t="shared" si="191"/>
        <v xml:space="preserve"> </v>
      </c>
      <c r="AN4054" s="1" t="str">
        <f t="shared" si="192"/>
        <v xml:space="preserve"> </v>
      </c>
    </row>
    <row r="4055" spans="1:40" s="88" customFormat="1" x14ac:dyDescent="0.25">
      <c r="A4055" s="92"/>
      <c r="B4055" s="92"/>
      <c r="C4055" s="92"/>
      <c r="D4055" s="92"/>
      <c r="E4055" s="92"/>
      <c r="F4055" s="93"/>
      <c r="G4055" s="94"/>
      <c r="H4055" s="83" t="str">
        <f>IF(M4055&lt;&gt;"",VLOOKUP(M4055,LISTAS·PAPP!$U$3:$Z$8,2,FALSE),"")</f>
        <v/>
      </c>
      <c r="I4055" s="85" t="str">
        <f>IF(M4055&lt;&gt;"",VLOOKUP(M4055,LISTAS·PAPP!$U$3:$Z$8,3,FALSE),"")</f>
        <v/>
      </c>
      <c r="J4055" s="83" t="str">
        <f>IF(M4055&lt;&gt;"",VLOOKUP(M4055,LISTAS·PAPP!$U$3:$Z$8,4,FALSE),"")</f>
        <v/>
      </c>
      <c r="K4055" s="83" t="str">
        <f>IF(C4055&lt;&gt;"",VLOOKUP(C4055,LISTAS·PAPP!$H$3:$O$119,4,FALSE),"")</f>
        <v/>
      </c>
      <c r="L4055" s="85" t="str">
        <f>IF(C4055&lt;&gt;"",VLOOKUP(C4055,LISTAS·PAPP!$H$3:$O$119,8,FALSE),"")</f>
        <v/>
      </c>
      <c r="M4055" s="95"/>
      <c r="N4055" s="92"/>
      <c r="O4055" s="92"/>
      <c r="P4055" s="84" t="str">
        <f>IF(N4055&lt;&gt;"",VLOOKUP(N4055,LISTAS·PAPP!$U$9:$Y$125,5,FALSE),"")</f>
        <v/>
      </c>
      <c r="Q4055" s="83" t="str">
        <f>IF(O4055&lt;&gt;"",VLOOKUP(O4055,LISTAS·PAPP!$U$9:$W$125,3,FALSE),"")</f>
        <v/>
      </c>
      <c r="R4055" s="92"/>
      <c r="S4055" s="173"/>
      <c r="T4055" s="173"/>
      <c r="U4055" s="92"/>
      <c r="V4055" s="92"/>
      <c r="W4055" s="94"/>
      <c r="X4055" s="83" t="str">
        <f>IF(ISERROR(VLOOKUP(W4055,LISTAS·PAPP!$AJ$3:$AK$903,2,0))," ",VLOOKUP(W4055,LISTAS·PAPP!$AJ$3:$AK$903,2,0))</f>
        <v xml:space="preserve"> </v>
      </c>
      <c r="Y4055" s="96"/>
      <c r="Z4055" s="97"/>
      <c r="AA4055" s="97"/>
      <c r="AB4055" s="97"/>
      <c r="AC4055" s="97"/>
      <c r="AD4055" s="97"/>
      <c r="AE4055" s="97"/>
      <c r="AF4055" s="97"/>
      <c r="AG4055" s="97"/>
      <c r="AH4055" s="97"/>
      <c r="AI4055" s="97"/>
      <c r="AJ4055" s="97"/>
      <c r="AK4055" s="97"/>
      <c r="AL4055" s="86" t="str">
        <f t="shared" si="190"/>
        <v/>
      </c>
      <c r="AM4055" s="87" t="str">
        <f t="shared" si="191"/>
        <v xml:space="preserve"> </v>
      </c>
      <c r="AN4055" s="1" t="str">
        <f t="shared" si="192"/>
        <v xml:space="preserve"> </v>
      </c>
    </row>
    <row r="4056" spans="1:40" s="88" customFormat="1" x14ac:dyDescent="0.25">
      <c r="A4056" s="92"/>
      <c r="B4056" s="92"/>
      <c r="C4056" s="92"/>
      <c r="D4056" s="92"/>
      <c r="E4056" s="92"/>
      <c r="F4056" s="93"/>
      <c r="G4056" s="94"/>
      <c r="H4056" s="83" t="str">
        <f>IF(M4056&lt;&gt;"",VLOOKUP(M4056,LISTAS·PAPP!$U$3:$Z$8,2,FALSE),"")</f>
        <v/>
      </c>
      <c r="I4056" s="85" t="str">
        <f>IF(M4056&lt;&gt;"",VLOOKUP(M4056,LISTAS·PAPP!$U$3:$Z$8,3,FALSE),"")</f>
        <v/>
      </c>
      <c r="J4056" s="83" t="str">
        <f>IF(M4056&lt;&gt;"",VLOOKUP(M4056,LISTAS·PAPP!$U$3:$Z$8,4,FALSE),"")</f>
        <v/>
      </c>
      <c r="K4056" s="83" t="str">
        <f>IF(C4056&lt;&gt;"",VLOOKUP(C4056,LISTAS·PAPP!$H$3:$O$119,4,FALSE),"")</f>
        <v/>
      </c>
      <c r="L4056" s="85" t="str">
        <f>IF(C4056&lt;&gt;"",VLOOKUP(C4056,LISTAS·PAPP!$H$3:$O$119,8,FALSE),"")</f>
        <v/>
      </c>
      <c r="M4056" s="95"/>
      <c r="N4056" s="92"/>
      <c r="O4056" s="92"/>
      <c r="P4056" s="84" t="str">
        <f>IF(N4056&lt;&gt;"",VLOOKUP(N4056,LISTAS·PAPP!$U$9:$Y$125,5,FALSE),"")</f>
        <v/>
      </c>
      <c r="Q4056" s="83" t="str">
        <f>IF(O4056&lt;&gt;"",VLOOKUP(O4056,LISTAS·PAPP!$U$9:$W$125,3,FALSE),"")</f>
        <v/>
      </c>
      <c r="R4056" s="92"/>
      <c r="S4056" s="173"/>
      <c r="T4056" s="173"/>
      <c r="U4056" s="92"/>
      <c r="V4056" s="92"/>
      <c r="W4056" s="94"/>
      <c r="X4056" s="83" t="str">
        <f>IF(ISERROR(VLOOKUP(W4056,LISTAS·PAPP!$AJ$3:$AK$903,2,0))," ",VLOOKUP(W4056,LISTAS·PAPP!$AJ$3:$AK$903,2,0))</f>
        <v xml:space="preserve"> </v>
      </c>
      <c r="Y4056" s="96"/>
      <c r="Z4056" s="97"/>
      <c r="AA4056" s="97"/>
      <c r="AB4056" s="97"/>
      <c r="AC4056" s="97"/>
      <c r="AD4056" s="97"/>
      <c r="AE4056" s="97"/>
      <c r="AF4056" s="97"/>
      <c r="AG4056" s="97"/>
      <c r="AH4056" s="97"/>
      <c r="AI4056" s="97"/>
      <c r="AJ4056" s="97"/>
      <c r="AK4056" s="97"/>
      <c r="AL4056" s="86" t="str">
        <f t="shared" si="190"/>
        <v/>
      </c>
      <c r="AM4056" s="87" t="str">
        <f t="shared" si="191"/>
        <v xml:space="preserve"> </v>
      </c>
      <c r="AN4056" s="1" t="str">
        <f t="shared" si="192"/>
        <v xml:space="preserve"> </v>
      </c>
    </row>
    <row r="4057" spans="1:40" s="88" customFormat="1" x14ac:dyDescent="0.25">
      <c r="A4057" s="92"/>
      <c r="B4057" s="92"/>
      <c r="C4057" s="92"/>
      <c r="D4057" s="92"/>
      <c r="E4057" s="92"/>
      <c r="F4057" s="93"/>
      <c r="G4057" s="94"/>
      <c r="H4057" s="83" t="str">
        <f>IF(M4057&lt;&gt;"",VLOOKUP(M4057,LISTAS·PAPP!$U$3:$Z$8,2,FALSE),"")</f>
        <v/>
      </c>
      <c r="I4057" s="85" t="str">
        <f>IF(M4057&lt;&gt;"",VLOOKUP(M4057,LISTAS·PAPP!$U$3:$Z$8,3,FALSE),"")</f>
        <v/>
      </c>
      <c r="J4057" s="83" t="str">
        <f>IF(M4057&lt;&gt;"",VLOOKUP(M4057,LISTAS·PAPP!$U$3:$Z$8,4,FALSE),"")</f>
        <v/>
      </c>
      <c r="K4057" s="83" t="str">
        <f>IF(C4057&lt;&gt;"",VLOOKUP(C4057,LISTAS·PAPP!$H$3:$O$119,4,FALSE),"")</f>
        <v/>
      </c>
      <c r="L4057" s="85" t="str">
        <f>IF(C4057&lt;&gt;"",VLOOKUP(C4057,LISTAS·PAPP!$H$3:$O$119,8,FALSE),"")</f>
        <v/>
      </c>
      <c r="M4057" s="95"/>
      <c r="N4057" s="92"/>
      <c r="O4057" s="92"/>
      <c r="P4057" s="84" t="str">
        <f>IF(N4057&lt;&gt;"",VLOOKUP(N4057,LISTAS·PAPP!$U$9:$Y$125,5,FALSE),"")</f>
        <v/>
      </c>
      <c r="Q4057" s="83" t="str">
        <f>IF(O4057&lt;&gt;"",VLOOKUP(O4057,LISTAS·PAPP!$U$9:$W$125,3,FALSE),"")</f>
        <v/>
      </c>
      <c r="R4057" s="92"/>
      <c r="S4057" s="173"/>
      <c r="T4057" s="173"/>
      <c r="U4057" s="92"/>
      <c r="V4057" s="92"/>
      <c r="W4057" s="94"/>
      <c r="X4057" s="83" t="str">
        <f>IF(ISERROR(VLOOKUP(W4057,LISTAS·PAPP!$AJ$3:$AK$903,2,0))," ",VLOOKUP(W4057,LISTAS·PAPP!$AJ$3:$AK$903,2,0))</f>
        <v xml:space="preserve"> </v>
      </c>
      <c r="Y4057" s="96"/>
      <c r="Z4057" s="97"/>
      <c r="AA4057" s="97"/>
      <c r="AB4057" s="97"/>
      <c r="AC4057" s="97"/>
      <c r="AD4057" s="97"/>
      <c r="AE4057" s="97"/>
      <c r="AF4057" s="97"/>
      <c r="AG4057" s="97"/>
      <c r="AH4057" s="97"/>
      <c r="AI4057" s="97"/>
      <c r="AJ4057" s="97"/>
      <c r="AK4057" s="97"/>
      <c r="AL4057" s="86" t="str">
        <f t="shared" si="190"/>
        <v/>
      </c>
      <c r="AM4057" s="87" t="str">
        <f t="shared" si="191"/>
        <v xml:space="preserve"> </v>
      </c>
      <c r="AN4057" s="1" t="str">
        <f t="shared" si="192"/>
        <v xml:space="preserve"> </v>
      </c>
    </row>
    <row r="4058" spans="1:40" s="88" customFormat="1" x14ac:dyDescent="0.25">
      <c r="A4058" s="92"/>
      <c r="B4058" s="92"/>
      <c r="C4058" s="92"/>
      <c r="D4058" s="92"/>
      <c r="E4058" s="92"/>
      <c r="F4058" s="93"/>
      <c r="G4058" s="94"/>
      <c r="H4058" s="83" t="str">
        <f>IF(M4058&lt;&gt;"",VLOOKUP(M4058,LISTAS·PAPP!$U$3:$Z$8,2,FALSE),"")</f>
        <v/>
      </c>
      <c r="I4058" s="85" t="str">
        <f>IF(M4058&lt;&gt;"",VLOOKUP(M4058,LISTAS·PAPP!$U$3:$Z$8,3,FALSE),"")</f>
        <v/>
      </c>
      <c r="J4058" s="83" t="str">
        <f>IF(M4058&lt;&gt;"",VLOOKUP(M4058,LISTAS·PAPP!$U$3:$Z$8,4,FALSE),"")</f>
        <v/>
      </c>
      <c r="K4058" s="83" t="str">
        <f>IF(C4058&lt;&gt;"",VLOOKUP(C4058,LISTAS·PAPP!$H$3:$O$119,4,FALSE),"")</f>
        <v/>
      </c>
      <c r="L4058" s="85" t="str">
        <f>IF(C4058&lt;&gt;"",VLOOKUP(C4058,LISTAS·PAPP!$H$3:$O$119,8,FALSE),"")</f>
        <v/>
      </c>
      <c r="M4058" s="95"/>
      <c r="N4058" s="92"/>
      <c r="O4058" s="92"/>
      <c r="P4058" s="84" t="str">
        <f>IF(N4058&lt;&gt;"",VLOOKUP(N4058,LISTAS·PAPP!$U$9:$Y$125,5,FALSE),"")</f>
        <v/>
      </c>
      <c r="Q4058" s="83" t="str">
        <f>IF(O4058&lt;&gt;"",VLOOKUP(O4058,LISTAS·PAPP!$U$9:$W$125,3,FALSE),"")</f>
        <v/>
      </c>
      <c r="R4058" s="92"/>
      <c r="S4058" s="173"/>
      <c r="T4058" s="173"/>
      <c r="U4058" s="92"/>
      <c r="V4058" s="92"/>
      <c r="W4058" s="94"/>
      <c r="X4058" s="83" t="str">
        <f>IF(ISERROR(VLOOKUP(W4058,LISTAS·PAPP!$AJ$3:$AK$903,2,0))," ",VLOOKUP(W4058,LISTAS·PAPP!$AJ$3:$AK$903,2,0))</f>
        <v xml:space="preserve"> </v>
      </c>
      <c r="Y4058" s="96"/>
      <c r="Z4058" s="97"/>
      <c r="AA4058" s="97"/>
      <c r="AB4058" s="97"/>
      <c r="AC4058" s="97"/>
      <c r="AD4058" s="97"/>
      <c r="AE4058" s="97"/>
      <c r="AF4058" s="97"/>
      <c r="AG4058" s="97"/>
      <c r="AH4058" s="97"/>
      <c r="AI4058" s="97"/>
      <c r="AJ4058" s="97"/>
      <c r="AK4058" s="97"/>
      <c r="AL4058" s="86" t="str">
        <f t="shared" si="190"/>
        <v/>
      </c>
      <c r="AM4058" s="87" t="str">
        <f t="shared" si="191"/>
        <v xml:space="preserve"> </v>
      </c>
      <c r="AN4058" s="1" t="str">
        <f t="shared" si="192"/>
        <v xml:space="preserve"> </v>
      </c>
    </row>
    <row r="4059" spans="1:40" s="88" customFormat="1" x14ac:dyDescent="0.25">
      <c r="A4059" s="92"/>
      <c r="B4059" s="92"/>
      <c r="C4059" s="92"/>
      <c r="D4059" s="92"/>
      <c r="E4059" s="92"/>
      <c r="F4059" s="93"/>
      <c r="G4059" s="94"/>
      <c r="H4059" s="83" t="str">
        <f>IF(M4059&lt;&gt;"",VLOOKUP(M4059,LISTAS·PAPP!$U$3:$Z$8,2,FALSE),"")</f>
        <v/>
      </c>
      <c r="I4059" s="85" t="str">
        <f>IF(M4059&lt;&gt;"",VLOOKUP(M4059,LISTAS·PAPP!$U$3:$Z$8,3,FALSE),"")</f>
        <v/>
      </c>
      <c r="J4059" s="83" t="str">
        <f>IF(M4059&lt;&gt;"",VLOOKUP(M4059,LISTAS·PAPP!$U$3:$Z$8,4,FALSE),"")</f>
        <v/>
      </c>
      <c r="K4059" s="83" t="str">
        <f>IF(C4059&lt;&gt;"",VLOOKUP(C4059,LISTAS·PAPP!$H$3:$O$119,4,FALSE),"")</f>
        <v/>
      </c>
      <c r="L4059" s="85" t="str">
        <f>IF(C4059&lt;&gt;"",VLOOKUP(C4059,LISTAS·PAPP!$H$3:$O$119,8,FALSE),"")</f>
        <v/>
      </c>
      <c r="M4059" s="95"/>
      <c r="N4059" s="92"/>
      <c r="O4059" s="92"/>
      <c r="P4059" s="84" t="str">
        <f>IF(N4059&lt;&gt;"",VLOOKUP(N4059,LISTAS·PAPP!$U$9:$Y$125,5,FALSE),"")</f>
        <v/>
      </c>
      <c r="Q4059" s="83" t="str">
        <f>IF(O4059&lt;&gt;"",VLOOKUP(O4059,LISTAS·PAPP!$U$9:$W$125,3,FALSE),"")</f>
        <v/>
      </c>
      <c r="R4059" s="92"/>
      <c r="S4059" s="173"/>
      <c r="T4059" s="173"/>
      <c r="U4059" s="92"/>
      <c r="V4059" s="92"/>
      <c r="W4059" s="94"/>
      <c r="X4059" s="83" t="str">
        <f>IF(ISERROR(VLOOKUP(W4059,LISTAS·PAPP!$AJ$3:$AK$903,2,0))," ",VLOOKUP(W4059,LISTAS·PAPP!$AJ$3:$AK$903,2,0))</f>
        <v xml:space="preserve"> </v>
      </c>
      <c r="Y4059" s="96"/>
      <c r="Z4059" s="97"/>
      <c r="AA4059" s="97"/>
      <c r="AB4059" s="97"/>
      <c r="AC4059" s="97"/>
      <c r="AD4059" s="97"/>
      <c r="AE4059" s="97"/>
      <c r="AF4059" s="97"/>
      <c r="AG4059" s="97"/>
      <c r="AH4059" s="97"/>
      <c r="AI4059" s="97"/>
      <c r="AJ4059" s="97"/>
      <c r="AK4059" s="97"/>
      <c r="AL4059" s="86" t="str">
        <f t="shared" si="190"/>
        <v/>
      </c>
      <c r="AM4059" s="87" t="str">
        <f t="shared" si="191"/>
        <v xml:space="preserve"> </v>
      </c>
      <c r="AN4059" s="1" t="str">
        <f t="shared" si="192"/>
        <v xml:space="preserve"> </v>
      </c>
    </row>
    <row r="4060" spans="1:40" s="88" customFormat="1" x14ac:dyDescent="0.25">
      <c r="A4060" s="92"/>
      <c r="B4060" s="92"/>
      <c r="C4060" s="92"/>
      <c r="D4060" s="92"/>
      <c r="E4060" s="92"/>
      <c r="F4060" s="93"/>
      <c r="G4060" s="94"/>
      <c r="H4060" s="83" t="str">
        <f>IF(M4060&lt;&gt;"",VLOOKUP(M4060,LISTAS·PAPP!$U$3:$Z$8,2,FALSE),"")</f>
        <v/>
      </c>
      <c r="I4060" s="85" t="str">
        <f>IF(M4060&lt;&gt;"",VLOOKUP(M4060,LISTAS·PAPP!$U$3:$Z$8,3,FALSE),"")</f>
        <v/>
      </c>
      <c r="J4060" s="83" t="str">
        <f>IF(M4060&lt;&gt;"",VLOOKUP(M4060,LISTAS·PAPP!$U$3:$Z$8,4,FALSE),"")</f>
        <v/>
      </c>
      <c r="K4060" s="83" t="str">
        <f>IF(C4060&lt;&gt;"",VLOOKUP(C4060,LISTAS·PAPP!$H$3:$O$119,4,FALSE),"")</f>
        <v/>
      </c>
      <c r="L4060" s="85" t="str">
        <f>IF(C4060&lt;&gt;"",VLOOKUP(C4060,LISTAS·PAPP!$H$3:$O$119,8,FALSE),"")</f>
        <v/>
      </c>
      <c r="M4060" s="95"/>
      <c r="N4060" s="92"/>
      <c r="O4060" s="92"/>
      <c r="P4060" s="84" t="str">
        <f>IF(N4060&lt;&gt;"",VLOOKUP(N4060,LISTAS·PAPP!$U$9:$Y$125,5,FALSE),"")</f>
        <v/>
      </c>
      <c r="Q4060" s="83" t="str">
        <f>IF(O4060&lt;&gt;"",VLOOKUP(O4060,LISTAS·PAPP!$U$9:$W$125,3,FALSE),"")</f>
        <v/>
      </c>
      <c r="R4060" s="92"/>
      <c r="S4060" s="173"/>
      <c r="T4060" s="173"/>
      <c r="U4060" s="92"/>
      <c r="V4060" s="92"/>
      <c r="W4060" s="94"/>
      <c r="X4060" s="83" t="str">
        <f>IF(ISERROR(VLOOKUP(W4060,LISTAS·PAPP!$AJ$3:$AK$903,2,0))," ",VLOOKUP(W4060,LISTAS·PAPP!$AJ$3:$AK$903,2,0))</f>
        <v xml:space="preserve"> </v>
      </c>
      <c r="Y4060" s="96"/>
      <c r="Z4060" s="97"/>
      <c r="AA4060" s="97"/>
      <c r="AB4060" s="97"/>
      <c r="AC4060" s="97"/>
      <c r="AD4060" s="97"/>
      <c r="AE4060" s="97"/>
      <c r="AF4060" s="97"/>
      <c r="AG4060" s="97"/>
      <c r="AH4060" s="97"/>
      <c r="AI4060" s="97"/>
      <c r="AJ4060" s="97"/>
      <c r="AK4060" s="97"/>
      <c r="AL4060" s="86" t="str">
        <f t="shared" si="190"/>
        <v/>
      </c>
      <c r="AM4060" s="87" t="str">
        <f t="shared" si="191"/>
        <v xml:space="preserve"> </v>
      </c>
      <c r="AN4060" s="1" t="str">
        <f t="shared" si="192"/>
        <v xml:space="preserve"> </v>
      </c>
    </row>
    <row r="4061" spans="1:40" s="88" customFormat="1" x14ac:dyDescent="0.25">
      <c r="A4061" s="92"/>
      <c r="B4061" s="92"/>
      <c r="C4061" s="92"/>
      <c r="D4061" s="92"/>
      <c r="E4061" s="92"/>
      <c r="F4061" s="93"/>
      <c r="G4061" s="94"/>
      <c r="H4061" s="83" t="str">
        <f>IF(M4061&lt;&gt;"",VLOOKUP(M4061,LISTAS·PAPP!$U$3:$Z$8,2,FALSE),"")</f>
        <v/>
      </c>
      <c r="I4061" s="85" t="str">
        <f>IF(M4061&lt;&gt;"",VLOOKUP(M4061,LISTAS·PAPP!$U$3:$Z$8,3,FALSE),"")</f>
        <v/>
      </c>
      <c r="J4061" s="83" t="str">
        <f>IF(M4061&lt;&gt;"",VLOOKUP(M4061,LISTAS·PAPP!$U$3:$Z$8,4,FALSE),"")</f>
        <v/>
      </c>
      <c r="K4061" s="83" t="str">
        <f>IF(C4061&lt;&gt;"",VLOOKUP(C4061,LISTAS·PAPP!$H$3:$O$119,4,FALSE),"")</f>
        <v/>
      </c>
      <c r="L4061" s="85" t="str">
        <f>IF(C4061&lt;&gt;"",VLOOKUP(C4061,LISTAS·PAPP!$H$3:$O$119,8,FALSE),"")</f>
        <v/>
      </c>
      <c r="M4061" s="95"/>
      <c r="N4061" s="92"/>
      <c r="O4061" s="92"/>
      <c r="P4061" s="84" t="str">
        <f>IF(N4061&lt;&gt;"",VLOOKUP(N4061,LISTAS·PAPP!$U$9:$Y$125,5,FALSE),"")</f>
        <v/>
      </c>
      <c r="Q4061" s="83" t="str">
        <f>IF(O4061&lt;&gt;"",VLOOKUP(O4061,LISTAS·PAPP!$U$9:$W$125,3,FALSE),"")</f>
        <v/>
      </c>
      <c r="R4061" s="92"/>
      <c r="S4061" s="173"/>
      <c r="T4061" s="173"/>
      <c r="U4061" s="92"/>
      <c r="V4061" s="92"/>
      <c r="W4061" s="94"/>
      <c r="X4061" s="83" t="str">
        <f>IF(ISERROR(VLOOKUP(W4061,LISTAS·PAPP!$AJ$3:$AK$903,2,0))," ",VLOOKUP(W4061,LISTAS·PAPP!$AJ$3:$AK$903,2,0))</f>
        <v xml:space="preserve"> </v>
      </c>
      <c r="Y4061" s="96"/>
      <c r="Z4061" s="97"/>
      <c r="AA4061" s="97"/>
      <c r="AB4061" s="97"/>
      <c r="AC4061" s="97"/>
      <c r="AD4061" s="97"/>
      <c r="AE4061" s="97"/>
      <c r="AF4061" s="97"/>
      <c r="AG4061" s="97"/>
      <c r="AH4061" s="97"/>
      <c r="AI4061" s="97"/>
      <c r="AJ4061" s="97"/>
      <c r="AK4061" s="97"/>
      <c r="AL4061" s="86" t="str">
        <f t="shared" si="190"/>
        <v/>
      </c>
      <c r="AM4061" s="87" t="str">
        <f t="shared" si="191"/>
        <v xml:space="preserve"> </v>
      </c>
      <c r="AN4061" s="1" t="str">
        <f t="shared" si="192"/>
        <v xml:space="preserve"> </v>
      </c>
    </row>
    <row r="4062" spans="1:40" s="88" customFormat="1" x14ac:dyDescent="0.25">
      <c r="A4062" s="92"/>
      <c r="B4062" s="92"/>
      <c r="C4062" s="92"/>
      <c r="D4062" s="92"/>
      <c r="E4062" s="92"/>
      <c r="F4062" s="93"/>
      <c r="G4062" s="94"/>
      <c r="H4062" s="83" t="str">
        <f>IF(M4062&lt;&gt;"",VLOOKUP(M4062,LISTAS·PAPP!$U$3:$Z$8,2,FALSE),"")</f>
        <v/>
      </c>
      <c r="I4062" s="85" t="str">
        <f>IF(M4062&lt;&gt;"",VLOOKUP(M4062,LISTAS·PAPP!$U$3:$Z$8,3,FALSE),"")</f>
        <v/>
      </c>
      <c r="J4062" s="83" t="str">
        <f>IF(M4062&lt;&gt;"",VLOOKUP(M4062,LISTAS·PAPP!$U$3:$Z$8,4,FALSE),"")</f>
        <v/>
      </c>
      <c r="K4062" s="83" t="str">
        <f>IF(C4062&lt;&gt;"",VLOOKUP(C4062,LISTAS·PAPP!$H$3:$O$119,4,FALSE),"")</f>
        <v/>
      </c>
      <c r="L4062" s="85" t="str">
        <f>IF(C4062&lt;&gt;"",VLOOKUP(C4062,LISTAS·PAPP!$H$3:$O$119,8,FALSE),"")</f>
        <v/>
      </c>
      <c r="M4062" s="95"/>
      <c r="N4062" s="92"/>
      <c r="O4062" s="92"/>
      <c r="P4062" s="84" t="str">
        <f>IF(N4062&lt;&gt;"",VLOOKUP(N4062,LISTAS·PAPP!$U$9:$Y$125,5,FALSE),"")</f>
        <v/>
      </c>
      <c r="Q4062" s="83" t="str">
        <f>IF(O4062&lt;&gt;"",VLOOKUP(O4062,LISTAS·PAPP!$U$9:$W$125,3,FALSE),"")</f>
        <v/>
      </c>
      <c r="R4062" s="92"/>
      <c r="S4062" s="173"/>
      <c r="T4062" s="173"/>
      <c r="U4062" s="92"/>
      <c r="V4062" s="92"/>
      <c r="W4062" s="94"/>
      <c r="X4062" s="83" t="str">
        <f>IF(ISERROR(VLOOKUP(W4062,LISTAS·PAPP!$AJ$3:$AK$903,2,0))," ",VLOOKUP(W4062,LISTAS·PAPP!$AJ$3:$AK$903,2,0))</f>
        <v xml:space="preserve"> </v>
      </c>
      <c r="Y4062" s="96"/>
      <c r="Z4062" s="97"/>
      <c r="AA4062" s="97"/>
      <c r="AB4062" s="97"/>
      <c r="AC4062" s="97"/>
      <c r="AD4062" s="97"/>
      <c r="AE4062" s="97"/>
      <c r="AF4062" s="97"/>
      <c r="AG4062" s="97"/>
      <c r="AH4062" s="97"/>
      <c r="AI4062" s="97"/>
      <c r="AJ4062" s="97"/>
      <c r="AK4062" s="97"/>
      <c r="AL4062" s="86" t="str">
        <f t="shared" si="190"/>
        <v/>
      </c>
      <c r="AM4062" s="87" t="str">
        <f t="shared" si="191"/>
        <v xml:space="preserve"> </v>
      </c>
      <c r="AN4062" s="1" t="str">
        <f t="shared" si="192"/>
        <v xml:space="preserve"> </v>
      </c>
    </row>
    <row r="4063" spans="1:40" s="88" customFormat="1" x14ac:dyDescent="0.25">
      <c r="A4063" s="92"/>
      <c r="B4063" s="92"/>
      <c r="C4063" s="92"/>
      <c r="D4063" s="92"/>
      <c r="E4063" s="92"/>
      <c r="F4063" s="93"/>
      <c r="G4063" s="94"/>
      <c r="H4063" s="83" t="str">
        <f>IF(M4063&lt;&gt;"",VLOOKUP(M4063,LISTAS·PAPP!$U$3:$Z$8,2,FALSE),"")</f>
        <v/>
      </c>
      <c r="I4063" s="85" t="str">
        <f>IF(M4063&lt;&gt;"",VLOOKUP(M4063,LISTAS·PAPP!$U$3:$Z$8,3,FALSE),"")</f>
        <v/>
      </c>
      <c r="J4063" s="83" t="str">
        <f>IF(M4063&lt;&gt;"",VLOOKUP(M4063,LISTAS·PAPP!$U$3:$Z$8,4,FALSE),"")</f>
        <v/>
      </c>
      <c r="K4063" s="83" t="str">
        <f>IF(C4063&lt;&gt;"",VLOOKUP(C4063,LISTAS·PAPP!$H$3:$O$119,4,FALSE),"")</f>
        <v/>
      </c>
      <c r="L4063" s="85" t="str">
        <f>IF(C4063&lt;&gt;"",VLOOKUP(C4063,LISTAS·PAPP!$H$3:$O$119,8,FALSE),"")</f>
        <v/>
      </c>
      <c r="M4063" s="95"/>
      <c r="N4063" s="92"/>
      <c r="O4063" s="92"/>
      <c r="P4063" s="84" t="str">
        <f>IF(N4063&lt;&gt;"",VLOOKUP(N4063,LISTAS·PAPP!$U$9:$Y$125,5,FALSE),"")</f>
        <v/>
      </c>
      <c r="Q4063" s="83" t="str">
        <f>IF(O4063&lt;&gt;"",VLOOKUP(O4063,LISTAS·PAPP!$U$9:$W$125,3,FALSE),"")</f>
        <v/>
      </c>
      <c r="R4063" s="92"/>
      <c r="S4063" s="173"/>
      <c r="T4063" s="173"/>
      <c r="U4063" s="92"/>
      <c r="V4063" s="92"/>
      <c r="W4063" s="94"/>
      <c r="X4063" s="83" t="str">
        <f>IF(ISERROR(VLOOKUP(W4063,LISTAS·PAPP!$AJ$3:$AK$903,2,0))," ",VLOOKUP(W4063,LISTAS·PAPP!$AJ$3:$AK$903,2,0))</f>
        <v xml:space="preserve"> </v>
      </c>
      <c r="Y4063" s="96"/>
      <c r="Z4063" s="97"/>
      <c r="AA4063" s="97"/>
      <c r="AB4063" s="97"/>
      <c r="AC4063" s="97"/>
      <c r="AD4063" s="97"/>
      <c r="AE4063" s="97"/>
      <c r="AF4063" s="97"/>
      <c r="AG4063" s="97"/>
      <c r="AH4063" s="97"/>
      <c r="AI4063" s="97"/>
      <c r="AJ4063" s="97"/>
      <c r="AK4063" s="97"/>
      <c r="AL4063" s="86" t="str">
        <f t="shared" si="190"/>
        <v/>
      </c>
      <c r="AM4063" s="87" t="str">
        <f t="shared" si="191"/>
        <v xml:space="preserve"> </v>
      </c>
      <c r="AN4063" s="1" t="str">
        <f t="shared" si="192"/>
        <v xml:space="preserve"> </v>
      </c>
    </row>
    <row r="4064" spans="1:40" s="88" customFormat="1" x14ac:dyDescent="0.25">
      <c r="A4064" s="92"/>
      <c r="B4064" s="92"/>
      <c r="C4064" s="92"/>
      <c r="D4064" s="92"/>
      <c r="E4064" s="92"/>
      <c r="F4064" s="93"/>
      <c r="G4064" s="94"/>
      <c r="H4064" s="83" t="str">
        <f>IF(M4064&lt;&gt;"",VLOOKUP(M4064,LISTAS·PAPP!$U$3:$Z$8,2,FALSE),"")</f>
        <v/>
      </c>
      <c r="I4064" s="85" t="str">
        <f>IF(M4064&lt;&gt;"",VLOOKUP(M4064,LISTAS·PAPP!$U$3:$Z$8,3,FALSE),"")</f>
        <v/>
      </c>
      <c r="J4064" s="83" t="str">
        <f>IF(M4064&lt;&gt;"",VLOOKUP(M4064,LISTAS·PAPP!$U$3:$Z$8,4,FALSE),"")</f>
        <v/>
      </c>
      <c r="K4064" s="83" t="str">
        <f>IF(C4064&lt;&gt;"",VLOOKUP(C4064,LISTAS·PAPP!$H$3:$O$119,4,FALSE),"")</f>
        <v/>
      </c>
      <c r="L4064" s="85" t="str">
        <f>IF(C4064&lt;&gt;"",VLOOKUP(C4064,LISTAS·PAPP!$H$3:$O$119,8,FALSE),"")</f>
        <v/>
      </c>
      <c r="M4064" s="95"/>
      <c r="N4064" s="92"/>
      <c r="O4064" s="92"/>
      <c r="P4064" s="84" t="str">
        <f>IF(N4064&lt;&gt;"",VLOOKUP(N4064,LISTAS·PAPP!$U$9:$Y$125,5,FALSE),"")</f>
        <v/>
      </c>
      <c r="Q4064" s="83" t="str">
        <f>IF(O4064&lt;&gt;"",VLOOKUP(O4064,LISTAS·PAPP!$U$9:$W$125,3,FALSE),"")</f>
        <v/>
      </c>
      <c r="R4064" s="92"/>
      <c r="S4064" s="173"/>
      <c r="T4064" s="173"/>
      <c r="U4064" s="92"/>
      <c r="V4064" s="92"/>
      <c r="W4064" s="94"/>
      <c r="X4064" s="83" t="str">
        <f>IF(ISERROR(VLOOKUP(W4064,LISTAS·PAPP!$AJ$3:$AK$903,2,0))," ",VLOOKUP(W4064,LISTAS·PAPP!$AJ$3:$AK$903,2,0))</f>
        <v xml:space="preserve"> </v>
      </c>
      <c r="Y4064" s="96"/>
      <c r="Z4064" s="97"/>
      <c r="AA4064" s="97"/>
      <c r="AB4064" s="97"/>
      <c r="AC4064" s="97"/>
      <c r="AD4064" s="97"/>
      <c r="AE4064" s="97"/>
      <c r="AF4064" s="97"/>
      <c r="AG4064" s="97"/>
      <c r="AH4064" s="97"/>
      <c r="AI4064" s="97"/>
      <c r="AJ4064" s="97"/>
      <c r="AK4064" s="97"/>
      <c r="AL4064" s="86" t="str">
        <f t="shared" si="190"/>
        <v/>
      </c>
      <c r="AM4064" s="87" t="str">
        <f t="shared" si="191"/>
        <v xml:space="preserve"> </v>
      </c>
      <c r="AN4064" s="1" t="str">
        <f t="shared" si="192"/>
        <v xml:space="preserve"> </v>
      </c>
    </row>
    <row r="4065" spans="1:40" s="88" customFormat="1" x14ac:dyDescent="0.25">
      <c r="A4065" s="92"/>
      <c r="B4065" s="92"/>
      <c r="C4065" s="92"/>
      <c r="D4065" s="92"/>
      <c r="E4065" s="92"/>
      <c r="F4065" s="93"/>
      <c r="G4065" s="94"/>
      <c r="H4065" s="83" t="str">
        <f>IF(M4065&lt;&gt;"",VLOOKUP(M4065,LISTAS·PAPP!$U$3:$Z$8,2,FALSE),"")</f>
        <v/>
      </c>
      <c r="I4065" s="85" t="str">
        <f>IF(M4065&lt;&gt;"",VLOOKUP(M4065,LISTAS·PAPP!$U$3:$Z$8,3,FALSE),"")</f>
        <v/>
      </c>
      <c r="J4065" s="83" t="str">
        <f>IF(M4065&lt;&gt;"",VLOOKUP(M4065,LISTAS·PAPP!$U$3:$Z$8,4,FALSE),"")</f>
        <v/>
      </c>
      <c r="K4065" s="83" t="str">
        <f>IF(C4065&lt;&gt;"",VLOOKUP(C4065,LISTAS·PAPP!$H$3:$O$119,4,FALSE),"")</f>
        <v/>
      </c>
      <c r="L4065" s="85" t="str">
        <f>IF(C4065&lt;&gt;"",VLOOKUP(C4065,LISTAS·PAPP!$H$3:$O$119,8,FALSE),"")</f>
        <v/>
      </c>
      <c r="M4065" s="95"/>
      <c r="N4065" s="92"/>
      <c r="O4065" s="92"/>
      <c r="P4065" s="84" t="str">
        <f>IF(N4065&lt;&gt;"",VLOOKUP(N4065,LISTAS·PAPP!$U$9:$Y$125,5,FALSE),"")</f>
        <v/>
      </c>
      <c r="Q4065" s="83" t="str">
        <f>IF(O4065&lt;&gt;"",VLOOKUP(O4065,LISTAS·PAPP!$U$9:$W$125,3,FALSE),"")</f>
        <v/>
      </c>
      <c r="R4065" s="92"/>
      <c r="S4065" s="173"/>
      <c r="T4065" s="173"/>
      <c r="U4065" s="92"/>
      <c r="V4065" s="92"/>
      <c r="W4065" s="94"/>
      <c r="X4065" s="83" t="str">
        <f>IF(ISERROR(VLOOKUP(W4065,LISTAS·PAPP!$AJ$3:$AK$903,2,0))," ",VLOOKUP(W4065,LISTAS·PAPP!$AJ$3:$AK$903,2,0))</f>
        <v xml:space="preserve"> </v>
      </c>
      <c r="Y4065" s="96"/>
      <c r="Z4065" s="97"/>
      <c r="AA4065" s="97"/>
      <c r="AB4065" s="97"/>
      <c r="AC4065" s="97"/>
      <c r="AD4065" s="97"/>
      <c r="AE4065" s="97"/>
      <c r="AF4065" s="97"/>
      <c r="AG4065" s="97"/>
      <c r="AH4065" s="97"/>
      <c r="AI4065" s="97"/>
      <c r="AJ4065" s="97"/>
      <c r="AK4065" s="97"/>
      <c r="AL4065" s="86" t="str">
        <f t="shared" si="190"/>
        <v/>
      </c>
      <c r="AM4065" s="87" t="str">
        <f t="shared" si="191"/>
        <v xml:space="preserve"> </v>
      </c>
      <c r="AN4065" s="1" t="str">
        <f t="shared" si="192"/>
        <v xml:space="preserve"> </v>
      </c>
    </row>
    <row r="4066" spans="1:40" s="88" customFormat="1" x14ac:dyDescent="0.25">
      <c r="A4066" s="92"/>
      <c r="B4066" s="92"/>
      <c r="C4066" s="92"/>
      <c r="D4066" s="92"/>
      <c r="E4066" s="92"/>
      <c r="F4066" s="93"/>
      <c r="G4066" s="94"/>
      <c r="H4066" s="83" t="str">
        <f>IF(M4066&lt;&gt;"",VLOOKUP(M4066,LISTAS·PAPP!$U$3:$Z$8,2,FALSE),"")</f>
        <v/>
      </c>
      <c r="I4066" s="85" t="str">
        <f>IF(M4066&lt;&gt;"",VLOOKUP(M4066,LISTAS·PAPP!$U$3:$Z$8,3,FALSE),"")</f>
        <v/>
      </c>
      <c r="J4066" s="83" t="str">
        <f>IF(M4066&lt;&gt;"",VLOOKUP(M4066,LISTAS·PAPP!$U$3:$Z$8,4,FALSE),"")</f>
        <v/>
      </c>
      <c r="K4066" s="83" t="str">
        <f>IF(C4066&lt;&gt;"",VLOOKUP(C4066,LISTAS·PAPP!$H$3:$O$119,4,FALSE),"")</f>
        <v/>
      </c>
      <c r="L4066" s="85" t="str">
        <f>IF(C4066&lt;&gt;"",VLOOKUP(C4066,LISTAS·PAPP!$H$3:$O$119,8,FALSE),"")</f>
        <v/>
      </c>
      <c r="M4066" s="95"/>
      <c r="N4066" s="92"/>
      <c r="O4066" s="92"/>
      <c r="P4066" s="84" t="str">
        <f>IF(N4066&lt;&gt;"",VLOOKUP(N4066,LISTAS·PAPP!$U$9:$Y$125,5,FALSE),"")</f>
        <v/>
      </c>
      <c r="Q4066" s="83" t="str">
        <f>IF(O4066&lt;&gt;"",VLOOKUP(O4066,LISTAS·PAPP!$U$9:$W$125,3,FALSE),"")</f>
        <v/>
      </c>
      <c r="R4066" s="92"/>
      <c r="S4066" s="173"/>
      <c r="T4066" s="173"/>
      <c r="U4066" s="92"/>
      <c r="V4066" s="92"/>
      <c r="W4066" s="94"/>
      <c r="X4066" s="83" t="str">
        <f>IF(ISERROR(VLOOKUP(W4066,LISTAS·PAPP!$AJ$3:$AK$903,2,0))," ",VLOOKUP(W4066,LISTAS·PAPP!$AJ$3:$AK$903,2,0))</f>
        <v xml:space="preserve"> </v>
      </c>
      <c r="Y4066" s="96"/>
      <c r="Z4066" s="97"/>
      <c r="AA4066" s="97"/>
      <c r="AB4066" s="97"/>
      <c r="AC4066" s="97"/>
      <c r="AD4066" s="97"/>
      <c r="AE4066" s="97"/>
      <c r="AF4066" s="97"/>
      <c r="AG4066" s="97"/>
      <c r="AH4066" s="97"/>
      <c r="AI4066" s="97"/>
      <c r="AJ4066" s="97"/>
      <c r="AK4066" s="97"/>
      <c r="AL4066" s="86" t="str">
        <f t="shared" si="190"/>
        <v/>
      </c>
      <c r="AM4066" s="87" t="str">
        <f t="shared" si="191"/>
        <v xml:space="preserve"> </v>
      </c>
      <c r="AN4066" s="1" t="str">
        <f t="shared" si="192"/>
        <v xml:space="preserve"> </v>
      </c>
    </row>
    <row r="4067" spans="1:40" s="88" customFormat="1" x14ac:dyDescent="0.25">
      <c r="A4067" s="92"/>
      <c r="B4067" s="92"/>
      <c r="C4067" s="92"/>
      <c r="D4067" s="92"/>
      <c r="E4067" s="92"/>
      <c r="F4067" s="93"/>
      <c r="G4067" s="94"/>
      <c r="H4067" s="83" t="str">
        <f>IF(M4067&lt;&gt;"",VLOOKUP(M4067,LISTAS·PAPP!$U$3:$Z$8,2,FALSE),"")</f>
        <v/>
      </c>
      <c r="I4067" s="85" t="str">
        <f>IF(M4067&lt;&gt;"",VLOOKUP(M4067,LISTAS·PAPP!$U$3:$Z$8,3,FALSE),"")</f>
        <v/>
      </c>
      <c r="J4067" s="83" t="str">
        <f>IF(M4067&lt;&gt;"",VLOOKUP(M4067,LISTAS·PAPP!$U$3:$Z$8,4,FALSE),"")</f>
        <v/>
      </c>
      <c r="K4067" s="83" t="str">
        <f>IF(C4067&lt;&gt;"",VLOOKUP(C4067,LISTAS·PAPP!$H$3:$O$119,4,FALSE),"")</f>
        <v/>
      </c>
      <c r="L4067" s="85" t="str">
        <f>IF(C4067&lt;&gt;"",VLOOKUP(C4067,LISTAS·PAPP!$H$3:$O$119,8,FALSE),"")</f>
        <v/>
      </c>
      <c r="M4067" s="95"/>
      <c r="N4067" s="92"/>
      <c r="O4067" s="92"/>
      <c r="P4067" s="84" t="str">
        <f>IF(N4067&lt;&gt;"",VLOOKUP(N4067,LISTAS·PAPP!$U$9:$Y$125,5,FALSE),"")</f>
        <v/>
      </c>
      <c r="Q4067" s="83" t="str">
        <f>IF(O4067&lt;&gt;"",VLOOKUP(O4067,LISTAS·PAPP!$U$9:$W$125,3,FALSE),"")</f>
        <v/>
      </c>
      <c r="R4067" s="92"/>
      <c r="S4067" s="173"/>
      <c r="T4067" s="173"/>
      <c r="U4067" s="92"/>
      <c r="V4067" s="92"/>
      <c r="W4067" s="94"/>
      <c r="X4067" s="83" t="str">
        <f>IF(ISERROR(VLOOKUP(W4067,LISTAS·PAPP!$AJ$3:$AK$903,2,0))," ",VLOOKUP(W4067,LISTAS·PAPP!$AJ$3:$AK$903,2,0))</f>
        <v xml:space="preserve"> </v>
      </c>
      <c r="Y4067" s="96"/>
      <c r="Z4067" s="97"/>
      <c r="AA4067" s="97"/>
      <c r="AB4067" s="97"/>
      <c r="AC4067" s="97"/>
      <c r="AD4067" s="97"/>
      <c r="AE4067" s="97"/>
      <c r="AF4067" s="97"/>
      <c r="AG4067" s="97"/>
      <c r="AH4067" s="97"/>
      <c r="AI4067" s="97"/>
      <c r="AJ4067" s="97"/>
      <c r="AK4067" s="97"/>
      <c r="AL4067" s="86" t="str">
        <f t="shared" si="190"/>
        <v/>
      </c>
      <c r="AM4067" s="87" t="str">
        <f t="shared" si="191"/>
        <v xml:space="preserve"> </v>
      </c>
      <c r="AN4067" s="1" t="str">
        <f t="shared" si="192"/>
        <v xml:space="preserve"> </v>
      </c>
    </row>
    <row r="4068" spans="1:40" s="88" customFormat="1" x14ac:dyDescent="0.25">
      <c r="A4068" s="92"/>
      <c r="B4068" s="92"/>
      <c r="C4068" s="92"/>
      <c r="D4068" s="92"/>
      <c r="E4068" s="92"/>
      <c r="F4068" s="93"/>
      <c r="G4068" s="94"/>
      <c r="H4068" s="83" t="str">
        <f>IF(M4068&lt;&gt;"",VLOOKUP(M4068,LISTAS·PAPP!$U$3:$Z$8,2,FALSE),"")</f>
        <v/>
      </c>
      <c r="I4068" s="85" t="str">
        <f>IF(M4068&lt;&gt;"",VLOOKUP(M4068,LISTAS·PAPP!$U$3:$Z$8,3,FALSE),"")</f>
        <v/>
      </c>
      <c r="J4068" s="83" t="str">
        <f>IF(M4068&lt;&gt;"",VLOOKUP(M4068,LISTAS·PAPP!$U$3:$Z$8,4,FALSE),"")</f>
        <v/>
      </c>
      <c r="K4068" s="83" t="str">
        <f>IF(C4068&lt;&gt;"",VLOOKUP(C4068,LISTAS·PAPP!$H$3:$O$119,4,FALSE),"")</f>
        <v/>
      </c>
      <c r="L4068" s="85" t="str">
        <f>IF(C4068&lt;&gt;"",VLOOKUP(C4068,LISTAS·PAPP!$H$3:$O$119,8,FALSE),"")</f>
        <v/>
      </c>
      <c r="M4068" s="95"/>
      <c r="N4068" s="92"/>
      <c r="O4068" s="92"/>
      <c r="P4068" s="84" t="str">
        <f>IF(N4068&lt;&gt;"",VLOOKUP(N4068,LISTAS·PAPP!$U$9:$Y$125,5,FALSE),"")</f>
        <v/>
      </c>
      <c r="Q4068" s="83" t="str">
        <f>IF(O4068&lt;&gt;"",VLOOKUP(O4068,LISTAS·PAPP!$U$9:$W$125,3,FALSE),"")</f>
        <v/>
      </c>
      <c r="R4068" s="92"/>
      <c r="S4068" s="173"/>
      <c r="T4068" s="173"/>
      <c r="U4068" s="92"/>
      <c r="V4068" s="92"/>
      <c r="W4068" s="94"/>
      <c r="X4068" s="83" t="str">
        <f>IF(ISERROR(VLOOKUP(W4068,LISTAS·PAPP!$AJ$3:$AK$903,2,0))," ",VLOOKUP(W4068,LISTAS·PAPP!$AJ$3:$AK$903,2,0))</f>
        <v xml:space="preserve"> </v>
      </c>
      <c r="Y4068" s="96"/>
      <c r="Z4068" s="97"/>
      <c r="AA4068" s="97"/>
      <c r="AB4068" s="97"/>
      <c r="AC4068" s="97"/>
      <c r="AD4068" s="97"/>
      <c r="AE4068" s="97"/>
      <c r="AF4068" s="97"/>
      <c r="AG4068" s="97"/>
      <c r="AH4068" s="97"/>
      <c r="AI4068" s="97"/>
      <c r="AJ4068" s="97"/>
      <c r="AK4068" s="97"/>
      <c r="AL4068" s="86" t="str">
        <f t="shared" si="190"/>
        <v/>
      </c>
      <c r="AM4068" s="87" t="str">
        <f t="shared" si="191"/>
        <v xml:space="preserve"> </v>
      </c>
      <c r="AN4068" s="1" t="str">
        <f t="shared" si="192"/>
        <v xml:space="preserve"> </v>
      </c>
    </row>
    <row r="4069" spans="1:40" s="88" customFormat="1" x14ac:dyDescent="0.25">
      <c r="A4069" s="92"/>
      <c r="B4069" s="92"/>
      <c r="C4069" s="92"/>
      <c r="D4069" s="92"/>
      <c r="E4069" s="92"/>
      <c r="F4069" s="93"/>
      <c r="G4069" s="94"/>
      <c r="H4069" s="83" t="str">
        <f>IF(M4069&lt;&gt;"",VLOOKUP(M4069,LISTAS·PAPP!$U$3:$Z$8,2,FALSE),"")</f>
        <v/>
      </c>
      <c r="I4069" s="85" t="str">
        <f>IF(M4069&lt;&gt;"",VLOOKUP(M4069,LISTAS·PAPP!$U$3:$Z$8,3,FALSE),"")</f>
        <v/>
      </c>
      <c r="J4069" s="83" t="str">
        <f>IF(M4069&lt;&gt;"",VLOOKUP(M4069,LISTAS·PAPP!$U$3:$Z$8,4,FALSE),"")</f>
        <v/>
      </c>
      <c r="K4069" s="83" t="str">
        <f>IF(C4069&lt;&gt;"",VLOOKUP(C4069,LISTAS·PAPP!$H$3:$O$119,4,FALSE),"")</f>
        <v/>
      </c>
      <c r="L4069" s="85" t="str">
        <f>IF(C4069&lt;&gt;"",VLOOKUP(C4069,LISTAS·PAPP!$H$3:$O$119,8,FALSE),"")</f>
        <v/>
      </c>
      <c r="M4069" s="95"/>
      <c r="N4069" s="92"/>
      <c r="O4069" s="92"/>
      <c r="P4069" s="84" t="str">
        <f>IF(N4069&lt;&gt;"",VLOOKUP(N4069,LISTAS·PAPP!$U$9:$Y$125,5,FALSE),"")</f>
        <v/>
      </c>
      <c r="Q4069" s="83" t="str">
        <f>IF(O4069&lt;&gt;"",VLOOKUP(O4069,LISTAS·PAPP!$U$9:$W$125,3,FALSE),"")</f>
        <v/>
      </c>
      <c r="R4069" s="92"/>
      <c r="S4069" s="173"/>
      <c r="T4069" s="173"/>
      <c r="U4069" s="92"/>
      <c r="V4069" s="92"/>
      <c r="W4069" s="94"/>
      <c r="X4069" s="83" t="str">
        <f>IF(ISERROR(VLOOKUP(W4069,LISTAS·PAPP!$AJ$3:$AK$903,2,0))," ",VLOOKUP(W4069,LISTAS·PAPP!$AJ$3:$AK$903,2,0))</f>
        <v xml:space="preserve"> </v>
      </c>
      <c r="Y4069" s="96"/>
      <c r="Z4069" s="97"/>
      <c r="AA4069" s="97"/>
      <c r="AB4069" s="97"/>
      <c r="AC4069" s="97"/>
      <c r="AD4069" s="97"/>
      <c r="AE4069" s="97"/>
      <c r="AF4069" s="97"/>
      <c r="AG4069" s="97"/>
      <c r="AH4069" s="97"/>
      <c r="AI4069" s="97"/>
      <c r="AJ4069" s="97"/>
      <c r="AK4069" s="97"/>
      <c r="AL4069" s="86" t="str">
        <f t="shared" si="190"/>
        <v/>
      </c>
      <c r="AM4069" s="87" t="str">
        <f t="shared" si="191"/>
        <v xml:space="preserve"> </v>
      </c>
      <c r="AN4069" s="1" t="str">
        <f t="shared" si="192"/>
        <v xml:space="preserve"> </v>
      </c>
    </row>
    <row r="4070" spans="1:40" s="88" customFormat="1" x14ac:dyDescent="0.25">
      <c r="A4070" s="92"/>
      <c r="B4070" s="92"/>
      <c r="C4070" s="92"/>
      <c r="D4070" s="92"/>
      <c r="E4070" s="92"/>
      <c r="F4070" s="93"/>
      <c r="G4070" s="94"/>
      <c r="H4070" s="83" t="str">
        <f>IF(M4070&lt;&gt;"",VLOOKUP(M4070,LISTAS·PAPP!$U$3:$Z$8,2,FALSE),"")</f>
        <v/>
      </c>
      <c r="I4070" s="85" t="str">
        <f>IF(M4070&lt;&gt;"",VLOOKUP(M4070,LISTAS·PAPP!$U$3:$Z$8,3,FALSE),"")</f>
        <v/>
      </c>
      <c r="J4070" s="83" t="str">
        <f>IF(M4070&lt;&gt;"",VLOOKUP(M4070,LISTAS·PAPP!$U$3:$Z$8,4,FALSE),"")</f>
        <v/>
      </c>
      <c r="K4070" s="83" t="str">
        <f>IF(C4070&lt;&gt;"",VLOOKUP(C4070,LISTAS·PAPP!$H$3:$O$119,4,FALSE),"")</f>
        <v/>
      </c>
      <c r="L4070" s="85" t="str">
        <f>IF(C4070&lt;&gt;"",VLOOKUP(C4070,LISTAS·PAPP!$H$3:$O$119,8,FALSE),"")</f>
        <v/>
      </c>
      <c r="M4070" s="95"/>
      <c r="N4070" s="92"/>
      <c r="O4070" s="92"/>
      <c r="P4070" s="84" t="str">
        <f>IF(N4070&lt;&gt;"",VLOOKUP(N4070,LISTAS·PAPP!$U$9:$Y$125,5,FALSE),"")</f>
        <v/>
      </c>
      <c r="Q4070" s="83" t="str">
        <f>IF(O4070&lt;&gt;"",VLOOKUP(O4070,LISTAS·PAPP!$U$9:$W$125,3,FALSE),"")</f>
        <v/>
      </c>
      <c r="R4070" s="92"/>
      <c r="S4070" s="173"/>
      <c r="T4070" s="173"/>
      <c r="U4070" s="92"/>
      <c r="V4070" s="92"/>
      <c r="W4070" s="94"/>
      <c r="X4070" s="83" t="str">
        <f>IF(ISERROR(VLOOKUP(W4070,LISTAS·PAPP!$AJ$3:$AK$903,2,0))," ",VLOOKUP(W4070,LISTAS·PAPP!$AJ$3:$AK$903,2,0))</f>
        <v xml:space="preserve"> </v>
      </c>
      <c r="Y4070" s="96"/>
      <c r="Z4070" s="97"/>
      <c r="AA4070" s="97"/>
      <c r="AB4070" s="97"/>
      <c r="AC4070" s="97"/>
      <c r="AD4070" s="97"/>
      <c r="AE4070" s="97"/>
      <c r="AF4070" s="97"/>
      <c r="AG4070" s="97"/>
      <c r="AH4070" s="97"/>
      <c r="AI4070" s="97"/>
      <c r="AJ4070" s="97"/>
      <c r="AK4070" s="97"/>
      <c r="AL4070" s="86" t="str">
        <f t="shared" si="190"/>
        <v/>
      </c>
      <c r="AM4070" s="87" t="str">
        <f t="shared" si="191"/>
        <v xml:space="preserve"> </v>
      </c>
      <c r="AN4070" s="1" t="str">
        <f t="shared" si="192"/>
        <v xml:space="preserve"> </v>
      </c>
    </row>
    <row r="4071" spans="1:40" s="88" customFormat="1" x14ac:dyDescent="0.25">
      <c r="A4071" s="92"/>
      <c r="B4071" s="92"/>
      <c r="C4071" s="92"/>
      <c r="D4071" s="92"/>
      <c r="E4071" s="92"/>
      <c r="F4071" s="93"/>
      <c r="G4071" s="94"/>
      <c r="H4071" s="83" t="str">
        <f>IF(M4071&lt;&gt;"",VLOOKUP(M4071,LISTAS·PAPP!$U$3:$Z$8,2,FALSE),"")</f>
        <v/>
      </c>
      <c r="I4071" s="85" t="str">
        <f>IF(M4071&lt;&gt;"",VLOOKUP(M4071,LISTAS·PAPP!$U$3:$Z$8,3,FALSE),"")</f>
        <v/>
      </c>
      <c r="J4071" s="83" t="str">
        <f>IF(M4071&lt;&gt;"",VLOOKUP(M4071,LISTAS·PAPP!$U$3:$Z$8,4,FALSE),"")</f>
        <v/>
      </c>
      <c r="K4071" s="83" t="str">
        <f>IF(C4071&lt;&gt;"",VLOOKUP(C4071,LISTAS·PAPP!$H$3:$O$119,4,FALSE),"")</f>
        <v/>
      </c>
      <c r="L4071" s="85" t="str">
        <f>IF(C4071&lt;&gt;"",VLOOKUP(C4071,LISTAS·PAPP!$H$3:$O$119,8,FALSE),"")</f>
        <v/>
      </c>
      <c r="M4071" s="95"/>
      <c r="N4071" s="92"/>
      <c r="O4071" s="92"/>
      <c r="P4071" s="84" t="str">
        <f>IF(N4071&lt;&gt;"",VLOOKUP(N4071,LISTAS·PAPP!$U$9:$Y$125,5,FALSE),"")</f>
        <v/>
      </c>
      <c r="Q4071" s="83" t="str">
        <f>IF(O4071&lt;&gt;"",VLOOKUP(O4071,LISTAS·PAPP!$U$9:$W$125,3,FALSE),"")</f>
        <v/>
      </c>
      <c r="R4071" s="92"/>
      <c r="S4071" s="173"/>
      <c r="T4071" s="173"/>
      <c r="U4071" s="92"/>
      <c r="V4071" s="92"/>
      <c r="W4071" s="94"/>
      <c r="X4071" s="83" t="str">
        <f>IF(ISERROR(VLOOKUP(W4071,LISTAS·PAPP!$AJ$3:$AK$903,2,0))," ",VLOOKUP(W4071,LISTAS·PAPP!$AJ$3:$AK$903,2,0))</f>
        <v xml:space="preserve"> </v>
      </c>
      <c r="Y4071" s="96"/>
      <c r="Z4071" s="97"/>
      <c r="AA4071" s="97"/>
      <c r="AB4071" s="97"/>
      <c r="AC4071" s="97"/>
      <c r="AD4071" s="97"/>
      <c r="AE4071" s="97"/>
      <c r="AF4071" s="97"/>
      <c r="AG4071" s="97"/>
      <c r="AH4071" s="97"/>
      <c r="AI4071" s="97"/>
      <c r="AJ4071" s="97"/>
      <c r="AK4071" s="97"/>
      <c r="AL4071" s="86" t="str">
        <f t="shared" si="190"/>
        <v/>
      </c>
      <c r="AM4071" s="87" t="str">
        <f t="shared" si="191"/>
        <v xml:space="preserve"> </v>
      </c>
      <c r="AN4071" s="1" t="str">
        <f t="shared" si="192"/>
        <v xml:space="preserve"> </v>
      </c>
    </row>
    <row r="4072" spans="1:40" s="88" customFormat="1" x14ac:dyDescent="0.25">
      <c r="A4072" s="92"/>
      <c r="B4072" s="92"/>
      <c r="C4072" s="92"/>
      <c r="D4072" s="92"/>
      <c r="E4072" s="92"/>
      <c r="F4072" s="93"/>
      <c r="G4072" s="94"/>
      <c r="H4072" s="83" t="str">
        <f>IF(M4072&lt;&gt;"",VLOOKUP(M4072,LISTAS·PAPP!$U$3:$Z$8,2,FALSE),"")</f>
        <v/>
      </c>
      <c r="I4072" s="85" t="str">
        <f>IF(M4072&lt;&gt;"",VLOOKUP(M4072,LISTAS·PAPP!$U$3:$Z$8,3,FALSE),"")</f>
        <v/>
      </c>
      <c r="J4072" s="83" t="str">
        <f>IF(M4072&lt;&gt;"",VLOOKUP(M4072,LISTAS·PAPP!$U$3:$Z$8,4,FALSE),"")</f>
        <v/>
      </c>
      <c r="K4072" s="83" t="str">
        <f>IF(C4072&lt;&gt;"",VLOOKUP(C4072,LISTAS·PAPP!$H$3:$O$119,4,FALSE),"")</f>
        <v/>
      </c>
      <c r="L4072" s="85" t="str">
        <f>IF(C4072&lt;&gt;"",VLOOKUP(C4072,LISTAS·PAPP!$H$3:$O$119,8,FALSE),"")</f>
        <v/>
      </c>
      <c r="M4072" s="95"/>
      <c r="N4072" s="92"/>
      <c r="O4072" s="92"/>
      <c r="P4072" s="84" t="str">
        <f>IF(N4072&lt;&gt;"",VLOOKUP(N4072,LISTAS·PAPP!$U$9:$Y$125,5,FALSE),"")</f>
        <v/>
      </c>
      <c r="Q4072" s="83" t="str">
        <f>IF(O4072&lt;&gt;"",VLOOKUP(O4072,LISTAS·PAPP!$U$9:$W$125,3,FALSE),"")</f>
        <v/>
      </c>
      <c r="R4072" s="92"/>
      <c r="S4072" s="173"/>
      <c r="T4072" s="173"/>
      <c r="U4072" s="92"/>
      <c r="V4072" s="92"/>
      <c r="W4072" s="94"/>
      <c r="X4072" s="83" t="str">
        <f>IF(ISERROR(VLOOKUP(W4072,LISTAS·PAPP!$AJ$3:$AK$903,2,0))," ",VLOOKUP(W4072,LISTAS·PAPP!$AJ$3:$AK$903,2,0))</f>
        <v xml:space="preserve"> </v>
      </c>
      <c r="Y4072" s="96"/>
      <c r="Z4072" s="97"/>
      <c r="AA4072" s="97"/>
      <c r="AB4072" s="97"/>
      <c r="AC4072" s="97"/>
      <c r="AD4072" s="97"/>
      <c r="AE4072" s="97"/>
      <c r="AF4072" s="97"/>
      <c r="AG4072" s="97"/>
      <c r="AH4072" s="97"/>
      <c r="AI4072" s="97"/>
      <c r="AJ4072" s="97"/>
      <c r="AK4072" s="97"/>
      <c r="AL4072" s="86" t="str">
        <f t="shared" si="190"/>
        <v/>
      </c>
      <c r="AM4072" s="87" t="str">
        <f t="shared" si="191"/>
        <v xml:space="preserve"> </v>
      </c>
      <c r="AN4072" s="1" t="str">
        <f t="shared" si="192"/>
        <v xml:space="preserve"> </v>
      </c>
    </row>
    <row r="4073" spans="1:40" s="88" customFormat="1" x14ac:dyDescent="0.25">
      <c r="A4073" s="92"/>
      <c r="B4073" s="92"/>
      <c r="C4073" s="92"/>
      <c r="D4073" s="92"/>
      <c r="E4073" s="92"/>
      <c r="F4073" s="93"/>
      <c r="G4073" s="94"/>
      <c r="H4073" s="83" t="str">
        <f>IF(M4073&lt;&gt;"",VLOOKUP(M4073,LISTAS·PAPP!$U$3:$Z$8,2,FALSE),"")</f>
        <v/>
      </c>
      <c r="I4073" s="85" t="str">
        <f>IF(M4073&lt;&gt;"",VLOOKUP(M4073,LISTAS·PAPP!$U$3:$Z$8,3,FALSE),"")</f>
        <v/>
      </c>
      <c r="J4073" s="83" t="str">
        <f>IF(M4073&lt;&gt;"",VLOOKUP(M4073,LISTAS·PAPP!$U$3:$Z$8,4,FALSE),"")</f>
        <v/>
      </c>
      <c r="K4073" s="83" t="str">
        <f>IF(C4073&lt;&gt;"",VLOOKUP(C4073,LISTAS·PAPP!$H$3:$O$119,4,FALSE),"")</f>
        <v/>
      </c>
      <c r="L4073" s="85" t="str">
        <f>IF(C4073&lt;&gt;"",VLOOKUP(C4073,LISTAS·PAPP!$H$3:$O$119,8,FALSE),"")</f>
        <v/>
      </c>
      <c r="M4073" s="95"/>
      <c r="N4073" s="92"/>
      <c r="O4073" s="92"/>
      <c r="P4073" s="84" t="str">
        <f>IF(N4073&lt;&gt;"",VLOOKUP(N4073,LISTAS·PAPP!$U$9:$Y$125,5,FALSE),"")</f>
        <v/>
      </c>
      <c r="Q4073" s="83" t="str">
        <f>IF(O4073&lt;&gt;"",VLOOKUP(O4073,LISTAS·PAPP!$U$9:$W$125,3,FALSE),"")</f>
        <v/>
      </c>
      <c r="R4073" s="92"/>
      <c r="S4073" s="173"/>
      <c r="T4073" s="173"/>
      <c r="U4073" s="92"/>
      <c r="V4073" s="92"/>
      <c r="W4073" s="94"/>
      <c r="X4073" s="83" t="str">
        <f>IF(ISERROR(VLOOKUP(W4073,LISTAS·PAPP!$AJ$3:$AK$903,2,0))," ",VLOOKUP(W4073,LISTAS·PAPP!$AJ$3:$AK$903,2,0))</f>
        <v xml:space="preserve"> </v>
      </c>
      <c r="Y4073" s="96"/>
      <c r="Z4073" s="97"/>
      <c r="AA4073" s="97"/>
      <c r="AB4073" s="97"/>
      <c r="AC4073" s="97"/>
      <c r="AD4073" s="97"/>
      <c r="AE4073" s="97"/>
      <c r="AF4073" s="97"/>
      <c r="AG4073" s="97"/>
      <c r="AH4073" s="97"/>
      <c r="AI4073" s="97"/>
      <c r="AJ4073" s="97"/>
      <c r="AK4073" s="97"/>
      <c r="AL4073" s="86" t="str">
        <f t="shared" si="190"/>
        <v/>
      </c>
      <c r="AM4073" s="87" t="str">
        <f t="shared" si="191"/>
        <v xml:space="preserve"> </v>
      </c>
      <c r="AN4073" s="1" t="str">
        <f t="shared" si="192"/>
        <v xml:space="preserve"> </v>
      </c>
    </row>
    <row r="4074" spans="1:40" s="88" customFormat="1" x14ac:dyDescent="0.25">
      <c r="A4074" s="92"/>
      <c r="B4074" s="92"/>
      <c r="C4074" s="92"/>
      <c r="D4074" s="92"/>
      <c r="E4074" s="92"/>
      <c r="F4074" s="93"/>
      <c r="G4074" s="94"/>
      <c r="H4074" s="83" t="str">
        <f>IF(M4074&lt;&gt;"",VLOOKUP(M4074,LISTAS·PAPP!$U$3:$Z$8,2,FALSE),"")</f>
        <v/>
      </c>
      <c r="I4074" s="85" t="str">
        <f>IF(M4074&lt;&gt;"",VLOOKUP(M4074,LISTAS·PAPP!$U$3:$Z$8,3,FALSE),"")</f>
        <v/>
      </c>
      <c r="J4074" s="83" t="str">
        <f>IF(M4074&lt;&gt;"",VLOOKUP(M4074,LISTAS·PAPP!$U$3:$Z$8,4,FALSE),"")</f>
        <v/>
      </c>
      <c r="K4074" s="83" t="str">
        <f>IF(C4074&lt;&gt;"",VLOOKUP(C4074,LISTAS·PAPP!$H$3:$O$119,4,FALSE),"")</f>
        <v/>
      </c>
      <c r="L4074" s="85" t="str">
        <f>IF(C4074&lt;&gt;"",VLOOKUP(C4074,LISTAS·PAPP!$H$3:$O$119,8,FALSE),"")</f>
        <v/>
      </c>
      <c r="M4074" s="95"/>
      <c r="N4074" s="92"/>
      <c r="O4074" s="92"/>
      <c r="P4074" s="84" t="str">
        <f>IF(N4074&lt;&gt;"",VLOOKUP(N4074,LISTAS·PAPP!$U$9:$Y$125,5,FALSE),"")</f>
        <v/>
      </c>
      <c r="Q4074" s="83" t="str">
        <f>IF(O4074&lt;&gt;"",VLOOKUP(O4074,LISTAS·PAPP!$U$9:$W$125,3,FALSE),"")</f>
        <v/>
      </c>
      <c r="R4074" s="92"/>
      <c r="S4074" s="173"/>
      <c r="T4074" s="173"/>
      <c r="U4074" s="92"/>
      <c r="V4074" s="92"/>
      <c r="W4074" s="94"/>
      <c r="X4074" s="83" t="str">
        <f>IF(ISERROR(VLOOKUP(W4074,LISTAS·PAPP!$AJ$3:$AK$903,2,0))," ",VLOOKUP(W4074,LISTAS·PAPP!$AJ$3:$AK$903,2,0))</f>
        <v xml:space="preserve"> </v>
      </c>
      <c r="Y4074" s="96"/>
      <c r="Z4074" s="97"/>
      <c r="AA4074" s="97"/>
      <c r="AB4074" s="97"/>
      <c r="AC4074" s="97"/>
      <c r="AD4074" s="97"/>
      <c r="AE4074" s="97"/>
      <c r="AF4074" s="97"/>
      <c r="AG4074" s="97"/>
      <c r="AH4074" s="97"/>
      <c r="AI4074" s="97"/>
      <c r="AJ4074" s="97"/>
      <c r="AK4074" s="97"/>
      <c r="AL4074" s="86" t="str">
        <f t="shared" si="190"/>
        <v/>
      </c>
      <c r="AM4074" s="87" t="str">
        <f t="shared" si="191"/>
        <v xml:space="preserve"> </v>
      </c>
      <c r="AN4074" s="1" t="str">
        <f t="shared" si="192"/>
        <v xml:space="preserve"> </v>
      </c>
    </row>
    <row r="4075" spans="1:40" s="88" customFormat="1" x14ac:dyDescent="0.25">
      <c r="A4075" s="92"/>
      <c r="B4075" s="92"/>
      <c r="C4075" s="92"/>
      <c r="D4075" s="92"/>
      <c r="E4075" s="92"/>
      <c r="F4075" s="93"/>
      <c r="G4075" s="94"/>
      <c r="H4075" s="83" t="str">
        <f>IF(M4075&lt;&gt;"",VLOOKUP(M4075,LISTAS·PAPP!$U$3:$Z$8,2,FALSE),"")</f>
        <v/>
      </c>
      <c r="I4075" s="85" t="str">
        <f>IF(M4075&lt;&gt;"",VLOOKUP(M4075,LISTAS·PAPP!$U$3:$Z$8,3,FALSE),"")</f>
        <v/>
      </c>
      <c r="J4075" s="83" t="str">
        <f>IF(M4075&lt;&gt;"",VLOOKUP(M4075,LISTAS·PAPP!$U$3:$Z$8,4,FALSE),"")</f>
        <v/>
      </c>
      <c r="K4075" s="83" t="str">
        <f>IF(C4075&lt;&gt;"",VLOOKUP(C4075,LISTAS·PAPP!$H$3:$O$119,4,FALSE),"")</f>
        <v/>
      </c>
      <c r="L4075" s="85" t="str">
        <f>IF(C4075&lt;&gt;"",VLOOKUP(C4075,LISTAS·PAPP!$H$3:$O$119,8,FALSE),"")</f>
        <v/>
      </c>
      <c r="M4075" s="95"/>
      <c r="N4075" s="92"/>
      <c r="O4075" s="92"/>
      <c r="P4075" s="84" t="str">
        <f>IF(N4075&lt;&gt;"",VLOOKUP(N4075,LISTAS·PAPP!$U$9:$Y$125,5,FALSE),"")</f>
        <v/>
      </c>
      <c r="Q4075" s="83" t="str">
        <f>IF(O4075&lt;&gt;"",VLOOKUP(O4075,LISTAS·PAPP!$U$9:$W$125,3,FALSE),"")</f>
        <v/>
      </c>
      <c r="R4075" s="92"/>
      <c r="S4075" s="173"/>
      <c r="T4075" s="173"/>
      <c r="U4075" s="92"/>
      <c r="V4075" s="92"/>
      <c r="W4075" s="94"/>
      <c r="X4075" s="83" t="str">
        <f>IF(ISERROR(VLOOKUP(W4075,LISTAS·PAPP!$AJ$3:$AK$903,2,0))," ",VLOOKUP(W4075,LISTAS·PAPP!$AJ$3:$AK$903,2,0))</f>
        <v xml:space="preserve"> </v>
      </c>
      <c r="Y4075" s="96"/>
      <c r="Z4075" s="97"/>
      <c r="AA4075" s="97"/>
      <c r="AB4075" s="97"/>
      <c r="AC4075" s="97"/>
      <c r="AD4075" s="97"/>
      <c r="AE4075" s="97"/>
      <c r="AF4075" s="97"/>
      <c r="AG4075" s="97"/>
      <c r="AH4075" s="97"/>
      <c r="AI4075" s="97"/>
      <c r="AJ4075" s="97"/>
      <c r="AK4075" s="97"/>
      <c r="AL4075" s="86" t="str">
        <f t="shared" si="190"/>
        <v/>
      </c>
      <c r="AM4075" s="87" t="str">
        <f t="shared" si="191"/>
        <v xml:space="preserve"> </v>
      </c>
      <c r="AN4075" s="1" t="str">
        <f t="shared" si="192"/>
        <v xml:space="preserve"> </v>
      </c>
    </row>
    <row r="4076" spans="1:40" s="88" customFormat="1" x14ac:dyDescent="0.25">
      <c r="A4076" s="92"/>
      <c r="B4076" s="92"/>
      <c r="C4076" s="92"/>
      <c r="D4076" s="92"/>
      <c r="E4076" s="92"/>
      <c r="F4076" s="93"/>
      <c r="G4076" s="94"/>
      <c r="H4076" s="83" t="str">
        <f>IF(M4076&lt;&gt;"",VLOOKUP(M4076,LISTAS·PAPP!$U$3:$Z$8,2,FALSE),"")</f>
        <v/>
      </c>
      <c r="I4076" s="85" t="str">
        <f>IF(M4076&lt;&gt;"",VLOOKUP(M4076,LISTAS·PAPP!$U$3:$Z$8,3,FALSE),"")</f>
        <v/>
      </c>
      <c r="J4076" s="83" t="str">
        <f>IF(M4076&lt;&gt;"",VLOOKUP(M4076,LISTAS·PAPP!$U$3:$Z$8,4,FALSE),"")</f>
        <v/>
      </c>
      <c r="K4076" s="83" t="str">
        <f>IF(C4076&lt;&gt;"",VLOOKUP(C4076,LISTAS·PAPP!$H$3:$O$119,4,FALSE),"")</f>
        <v/>
      </c>
      <c r="L4076" s="85" t="str">
        <f>IF(C4076&lt;&gt;"",VLOOKUP(C4076,LISTAS·PAPP!$H$3:$O$119,8,FALSE),"")</f>
        <v/>
      </c>
      <c r="M4076" s="95"/>
      <c r="N4076" s="92"/>
      <c r="O4076" s="92"/>
      <c r="P4076" s="84" t="str">
        <f>IF(N4076&lt;&gt;"",VLOOKUP(N4076,LISTAS·PAPP!$U$9:$Y$125,5,FALSE),"")</f>
        <v/>
      </c>
      <c r="Q4076" s="83" t="str">
        <f>IF(O4076&lt;&gt;"",VLOOKUP(O4076,LISTAS·PAPP!$U$9:$W$125,3,FALSE),"")</f>
        <v/>
      </c>
      <c r="R4076" s="92"/>
      <c r="S4076" s="173"/>
      <c r="T4076" s="173"/>
      <c r="U4076" s="92"/>
      <c r="V4076" s="92"/>
      <c r="W4076" s="94"/>
      <c r="X4076" s="83" t="str">
        <f>IF(ISERROR(VLOOKUP(W4076,LISTAS·PAPP!$AJ$3:$AK$903,2,0))," ",VLOOKUP(W4076,LISTAS·PAPP!$AJ$3:$AK$903,2,0))</f>
        <v xml:space="preserve"> </v>
      </c>
      <c r="Y4076" s="96"/>
      <c r="Z4076" s="97"/>
      <c r="AA4076" s="97"/>
      <c r="AB4076" s="97"/>
      <c r="AC4076" s="97"/>
      <c r="AD4076" s="97"/>
      <c r="AE4076" s="97"/>
      <c r="AF4076" s="97"/>
      <c r="AG4076" s="97"/>
      <c r="AH4076" s="97"/>
      <c r="AI4076" s="97"/>
      <c r="AJ4076" s="97"/>
      <c r="AK4076" s="97"/>
      <c r="AL4076" s="86" t="str">
        <f t="shared" si="190"/>
        <v/>
      </c>
      <c r="AM4076" s="87" t="str">
        <f t="shared" si="191"/>
        <v xml:space="preserve"> </v>
      </c>
      <c r="AN4076" s="1" t="str">
        <f t="shared" si="192"/>
        <v xml:space="preserve"> </v>
      </c>
    </row>
    <row r="4077" spans="1:40" s="88" customFormat="1" x14ac:dyDescent="0.25">
      <c r="A4077" s="92"/>
      <c r="B4077" s="92"/>
      <c r="C4077" s="92"/>
      <c r="D4077" s="92"/>
      <c r="E4077" s="92"/>
      <c r="F4077" s="93"/>
      <c r="G4077" s="94"/>
      <c r="H4077" s="83" t="str">
        <f>IF(M4077&lt;&gt;"",VLOOKUP(M4077,LISTAS·PAPP!$U$3:$Z$8,2,FALSE),"")</f>
        <v/>
      </c>
      <c r="I4077" s="85" t="str">
        <f>IF(M4077&lt;&gt;"",VLOOKUP(M4077,LISTAS·PAPP!$U$3:$Z$8,3,FALSE),"")</f>
        <v/>
      </c>
      <c r="J4077" s="83" t="str">
        <f>IF(M4077&lt;&gt;"",VLOOKUP(M4077,LISTAS·PAPP!$U$3:$Z$8,4,FALSE),"")</f>
        <v/>
      </c>
      <c r="K4077" s="83" t="str">
        <f>IF(C4077&lt;&gt;"",VLOOKUP(C4077,LISTAS·PAPP!$H$3:$O$119,4,FALSE),"")</f>
        <v/>
      </c>
      <c r="L4077" s="85" t="str">
        <f>IF(C4077&lt;&gt;"",VLOOKUP(C4077,LISTAS·PAPP!$H$3:$O$119,8,FALSE),"")</f>
        <v/>
      </c>
      <c r="M4077" s="95"/>
      <c r="N4077" s="92"/>
      <c r="O4077" s="92"/>
      <c r="P4077" s="84" t="str">
        <f>IF(N4077&lt;&gt;"",VLOOKUP(N4077,LISTAS·PAPP!$U$9:$Y$125,5,FALSE),"")</f>
        <v/>
      </c>
      <c r="Q4077" s="83" t="str">
        <f>IF(O4077&lt;&gt;"",VLOOKUP(O4077,LISTAS·PAPP!$U$9:$W$125,3,FALSE),"")</f>
        <v/>
      </c>
      <c r="R4077" s="92"/>
      <c r="S4077" s="173"/>
      <c r="T4077" s="173"/>
      <c r="U4077" s="92"/>
      <c r="V4077" s="92"/>
      <c r="W4077" s="94"/>
      <c r="X4077" s="83" t="str">
        <f>IF(ISERROR(VLOOKUP(W4077,LISTAS·PAPP!$AJ$3:$AK$903,2,0))," ",VLOOKUP(W4077,LISTAS·PAPP!$AJ$3:$AK$903,2,0))</f>
        <v xml:space="preserve"> </v>
      </c>
      <c r="Y4077" s="96"/>
      <c r="Z4077" s="97"/>
      <c r="AA4077" s="97"/>
      <c r="AB4077" s="97"/>
      <c r="AC4077" s="97"/>
      <c r="AD4077" s="97"/>
      <c r="AE4077" s="97"/>
      <c r="AF4077" s="97"/>
      <c r="AG4077" s="97"/>
      <c r="AH4077" s="97"/>
      <c r="AI4077" s="97"/>
      <c r="AJ4077" s="97"/>
      <c r="AK4077" s="97"/>
      <c r="AL4077" s="86" t="str">
        <f t="shared" si="190"/>
        <v/>
      </c>
      <c r="AM4077" s="87" t="str">
        <f t="shared" si="191"/>
        <v xml:space="preserve"> </v>
      </c>
      <c r="AN4077" s="1" t="str">
        <f t="shared" si="192"/>
        <v xml:space="preserve"> </v>
      </c>
    </row>
    <row r="4078" spans="1:40" s="88" customFormat="1" x14ac:dyDescent="0.25">
      <c r="A4078" s="92"/>
      <c r="B4078" s="92"/>
      <c r="C4078" s="92"/>
      <c r="D4078" s="92"/>
      <c r="E4078" s="92"/>
      <c r="F4078" s="93"/>
      <c r="G4078" s="94"/>
      <c r="H4078" s="83" t="str">
        <f>IF(M4078&lt;&gt;"",VLOOKUP(M4078,LISTAS·PAPP!$U$3:$Z$8,2,FALSE),"")</f>
        <v/>
      </c>
      <c r="I4078" s="85" t="str">
        <f>IF(M4078&lt;&gt;"",VLOOKUP(M4078,LISTAS·PAPP!$U$3:$Z$8,3,FALSE),"")</f>
        <v/>
      </c>
      <c r="J4078" s="83" t="str">
        <f>IF(M4078&lt;&gt;"",VLOOKUP(M4078,LISTAS·PAPP!$U$3:$Z$8,4,FALSE),"")</f>
        <v/>
      </c>
      <c r="K4078" s="83" t="str">
        <f>IF(C4078&lt;&gt;"",VLOOKUP(C4078,LISTAS·PAPP!$H$3:$O$119,4,FALSE),"")</f>
        <v/>
      </c>
      <c r="L4078" s="85" t="str">
        <f>IF(C4078&lt;&gt;"",VLOOKUP(C4078,LISTAS·PAPP!$H$3:$O$119,8,FALSE),"")</f>
        <v/>
      </c>
      <c r="M4078" s="95"/>
      <c r="N4078" s="92"/>
      <c r="O4078" s="92"/>
      <c r="P4078" s="84" t="str">
        <f>IF(N4078&lt;&gt;"",VLOOKUP(N4078,LISTAS·PAPP!$U$9:$Y$125,5,FALSE),"")</f>
        <v/>
      </c>
      <c r="Q4078" s="83" t="str">
        <f>IF(O4078&lt;&gt;"",VLOOKUP(O4078,LISTAS·PAPP!$U$9:$W$125,3,FALSE),"")</f>
        <v/>
      </c>
      <c r="R4078" s="92"/>
      <c r="S4078" s="173"/>
      <c r="T4078" s="173"/>
      <c r="U4078" s="92"/>
      <c r="V4078" s="92"/>
      <c r="W4078" s="94"/>
      <c r="X4078" s="83" t="str">
        <f>IF(ISERROR(VLOOKUP(W4078,LISTAS·PAPP!$AJ$3:$AK$903,2,0))," ",VLOOKUP(W4078,LISTAS·PAPP!$AJ$3:$AK$903,2,0))</f>
        <v xml:space="preserve"> </v>
      </c>
      <c r="Y4078" s="96"/>
      <c r="Z4078" s="97"/>
      <c r="AA4078" s="97"/>
      <c r="AB4078" s="97"/>
      <c r="AC4078" s="97"/>
      <c r="AD4078" s="97"/>
      <c r="AE4078" s="97"/>
      <c r="AF4078" s="97"/>
      <c r="AG4078" s="97"/>
      <c r="AH4078" s="97"/>
      <c r="AI4078" s="97"/>
      <c r="AJ4078" s="97"/>
      <c r="AK4078" s="97"/>
      <c r="AL4078" s="86" t="str">
        <f t="shared" si="190"/>
        <v/>
      </c>
      <c r="AM4078" s="87" t="str">
        <f t="shared" si="191"/>
        <v xml:space="preserve"> </v>
      </c>
      <c r="AN4078" s="1" t="str">
        <f t="shared" si="192"/>
        <v xml:space="preserve"> </v>
      </c>
    </row>
    <row r="4079" spans="1:40" s="88" customFormat="1" x14ac:dyDescent="0.25">
      <c r="A4079" s="92"/>
      <c r="B4079" s="92"/>
      <c r="C4079" s="92"/>
      <c r="D4079" s="92"/>
      <c r="E4079" s="92"/>
      <c r="F4079" s="93"/>
      <c r="G4079" s="94"/>
      <c r="H4079" s="83" t="str">
        <f>IF(M4079&lt;&gt;"",VLOOKUP(M4079,LISTAS·PAPP!$U$3:$Z$8,2,FALSE),"")</f>
        <v/>
      </c>
      <c r="I4079" s="85" t="str">
        <f>IF(M4079&lt;&gt;"",VLOOKUP(M4079,LISTAS·PAPP!$U$3:$Z$8,3,FALSE),"")</f>
        <v/>
      </c>
      <c r="J4079" s="83" t="str">
        <f>IF(M4079&lt;&gt;"",VLOOKUP(M4079,LISTAS·PAPP!$U$3:$Z$8,4,FALSE),"")</f>
        <v/>
      </c>
      <c r="K4079" s="83" t="str">
        <f>IF(C4079&lt;&gt;"",VLOOKUP(C4079,LISTAS·PAPP!$H$3:$O$119,4,FALSE),"")</f>
        <v/>
      </c>
      <c r="L4079" s="85" t="str">
        <f>IF(C4079&lt;&gt;"",VLOOKUP(C4079,LISTAS·PAPP!$H$3:$O$119,8,FALSE),"")</f>
        <v/>
      </c>
      <c r="M4079" s="95"/>
      <c r="N4079" s="92"/>
      <c r="O4079" s="92"/>
      <c r="P4079" s="84" t="str">
        <f>IF(N4079&lt;&gt;"",VLOOKUP(N4079,LISTAS·PAPP!$U$9:$Y$125,5,FALSE),"")</f>
        <v/>
      </c>
      <c r="Q4079" s="83" t="str">
        <f>IF(O4079&lt;&gt;"",VLOOKUP(O4079,LISTAS·PAPP!$U$9:$W$125,3,FALSE),"")</f>
        <v/>
      </c>
      <c r="R4079" s="92"/>
      <c r="S4079" s="173"/>
      <c r="T4079" s="173"/>
      <c r="U4079" s="92"/>
      <c r="V4079" s="92"/>
      <c r="W4079" s="94"/>
      <c r="X4079" s="83" t="str">
        <f>IF(ISERROR(VLOOKUP(W4079,LISTAS·PAPP!$AJ$3:$AK$903,2,0))," ",VLOOKUP(W4079,LISTAS·PAPP!$AJ$3:$AK$903,2,0))</f>
        <v xml:space="preserve"> </v>
      </c>
      <c r="Y4079" s="96"/>
      <c r="Z4079" s="97"/>
      <c r="AA4079" s="97"/>
      <c r="AB4079" s="97"/>
      <c r="AC4079" s="97"/>
      <c r="AD4079" s="97"/>
      <c r="AE4079" s="97"/>
      <c r="AF4079" s="97"/>
      <c r="AG4079" s="97"/>
      <c r="AH4079" s="97"/>
      <c r="AI4079" s="97"/>
      <c r="AJ4079" s="97"/>
      <c r="AK4079" s="97"/>
      <c r="AL4079" s="86" t="str">
        <f t="shared" si="190"/>
        <v/>
      </c>
      <c r="AM4079" s="87" t="str">
        <f t="shared" si="191"/>
        <v xml:space="preserve"> </v>
      </c>
      <c r="AN4079" s="1" t="str">
        <f t="shared" si="192"/>
        <v xml:space="preserve"> </v>
      </c>
    </row>
    <row r="4080" spans="1:40" s="88" customFormat="1" x14ac:dyDescent="0.25">
      <c r="A4080" s="92"/>
      <c r="B4080" s="92"/>
      <c r="C4080" s="92"/>
      <c r="D4080" s="92"/>
      <c r="E4080" s="92"/>
      <c r="F4080" s="93"/>
      <c r="G4080" s="94"/>
      <c r="H4080" s="83" t="str">
        <f>IF(M4080&lt;&gt;"",VLOOKUP(M4080,LISTAS·PAPP!$U$3:$Z$8,2,FALSE),"")</f>
        <v/>
      </c>
      <c r="I4080" s="85" t="str">
        <f>IF(M4080&lt;&gt;"",VLOOKUP(M4080,LISTAS·PAPP!$U$3:$Z$8,3,FALSE),"")</f>
        <v/>
      </c>
      <c r="J4080" s="83" t="str">
        <f>IF(M4080&lt;&gt;"",VLOOKUP(M4080,LISTAS·PAPP!$U$3:$Z$8,4,FALSE),"")</f>
        <v/>
      </c>
      <c r="K4080" s="83" t="str">
        <f>IF(C4080&lt;&gt;"",VLOOKUP(C4080,LISTAS·PAPP!$H$3:$O$119,4,FALSE),"")</f>
        <v/>
      </c>
      <c r="L4080" s="85" t="str">
        <f>IF(C4080&lt;&gt;"",VLOOKUP(C4080,LISTAS·PAPP!$H$3:$O$119,8,FALSE),"")</f>
        <v/>
      </c>
      <c r="M4080" s="95"/>
      <c r="N4080" s="92"/>
      <c r="O4080" s="92"/>
      <c r="P4080" s="84" t="str">
        <f>IF(N4080&lt;&gt;"",VLOOKUP(N4080,LISTAS·PAPP!$U$9:$Y$125,5,FALSE),"")</f>
        <v/>
      </c>
      <c r="Q4080" s="83" t="str">
        <f>IF(O4080&lt;&gt;"",VLOOKUP(O4080,LISTAS·PAPP!$U$9:$W$125,3,FALSE),"")</f>
        <v/>
      </c>
      <c r="R4080" s="92"/>
      <c r="S4080" s="173"/>
      <c r="T4080" s="173"/>
      <c r="U4080" s="92"/>
      <c r="V4080" s="92"/>
      <c r="W4080" s="94"/>
      <c r="X4080" s="83" t="str">
        <f>IF(ISERROR(VLOOKUP(W4080,LISTAS·PAPP!$AJ$3:$AK$903,2,0))," ",VLOOKUP(W4080,LISTAS·PAPP!$AJ$3:$AK$903,2,0))</f>
        <v xml:space="preserve"> </v>
      </c>
      <c r="Y4080" s="96"/>
      <c r="Z4080" s="97"/>
      <c r="AA4080" s="97"/>
      <c r="AB4080" s="97"/>
      <c r="AC4080" s="97"/>
      <c r="AD4080" s="97"/>
      <c r="AE4080" s="97"/>
      <c r="AF4080" s="97"/>
      <c r="AG4080" s="97"/>
      <c r="AH4080" s="97"/>
      <c r="AI4080" s="97"/>
      <c r="AJ4080" s="97"/>
      <c r="AK4080" s="97"/>
      <c r="AL4080" s="86" t="str">
        <f t="shared" si="190"/>
        <v/>
      </c>
      <c r="AM4080" s="87" t="str">
        <f t="shared" si="191"/>
        <v xml:space="preserve"> </v>
      </c>
      <c r="AN4080" s="1" t="str">
        <f t="shared" si="192"/>
        <v xml:space="preserve"> </v>
      </c>
    </row>
    <row r="4081" spans="1:40" s="88" customFormat="1" x14ac:dyDescent="0.25">
      <c r="A4081" s="92"/>
      <c r="B4081" s="92"/>
      <c r="C4081" s="92"/>
      <c r="D4081" s="92"/>
      <c r="E4081" s="92"/>
      <c r="F4081" s="93"/>
      <c r="G4081" s="94"/>
      <c r="H4081" s="83" t="str">
        <f>IF(M4081&lt;&gt;"",VLOOKUP(M4081,LISTAS·PAPP!$U$3:$Z$8,2,FALSE),"")</f>
        <v/>
      </c>
      <c r="I4081" s="85" t="str">
        <f>IF(M4081&lt;&gt;"",VLOOKUP(M4081,LISTAS·PAPP!$U$3:$Z$8,3,FALSE),"")</f>
        <v/>
      </c>
      <c r="J4081" s="83" t="str">
        <f>IF(M4081&lt;&gt;"",VLOOKUP(M4081,LISTAS·PAPP!$U$3:$Z$8,4,FALSE),"")</f>
        <v/>
      </c>
      <c r="K4081" s="83" t="str">
        <f>IF(C4081&lt;&gt;"",VLOOKUP(C4081,LISTAS·PAPP!$H$3:$O$119,4,FALSE),"")</f>
        <v/>
      </c>
      <c r="L4081" s="85" t="str">
        <f>IF(C4081&lt;&gt;"",VLOOKUP(C4081,LISTAS·PAPP!$H$3:$O$119,8,FALSE),"")</f>
        <v/>
      </c>
      <c r="M4081" s="95"/>
      <c r="N4081" s="92"/>
      <c r="O4081" s="92"/>
      <c r="P4081" s="84" t="str">
        <f>IF(N4081&lt;&gt;"",VLOOKUP(N4081,LISTAS·PAPP!$U$9:$Y$125,5,FALSE),"")</f>
        <v/>
      </c>
      <c r="Q4081" s="83" t="str">
        <f>IF(O4081&lt;&gt;"",VLOOKUP(O4081,LISTAS·PAPP!$U$9:$W$125,3,FALSE),"")</f>
        <v/>
      </c>
      <c r="R4081" s="92"/>
      <c r="S4081" s="173"/>
      <c r="T4081" s="173"/>
      <c r="U4081" s="92"/>
      <c r="V4081" s="92"/>
      <c r="W4081" s="94"/>
      <c r="X4081" s="83" t="str">
        <f>IF(ISERROR(VLOOKUP(W4081,LISTAS·PAPP!$AJ$3:$AK$903,2,0))," ",VLOOKUP(W4081,LISTAS·PAPP!$AJ$3:$AK$903,2,0))</f>
        <v xml:space="preserve"> </v>
      </c>
      <c r="Y4081" s="96"/>
      <c r="Z4081" s="97"/>
      <c r="AA4081" s="97"/>
      <c r="AB4081" s="97"/>
      <c r="AC4081" s="97"/>
      <c r="AD4081" s="97"/>
      <c r="AE4081" s="97"/>
      <c r="AF4081" s="97"/>
      <c r="AG4081" s="97"/>
      <c r="AH4081" s="97"/>
      <c r="AI4081" s="97"/>
      <c r="AJ4081" s="97"/>
      <c r="AK4081" s="97"/>
      <c r="AL4081" s="86" t="str">
        <f t="shared" si="190"/>
        <v/>
      </c>
      <c r="AM4081" s="87" t="str">
        <f t="shared" si="191"/>
        <v xml:space="preserve"> </v>
      </c>
      <c r="AN4081" s="1" t="str">
        <f t="shared" si="192"/>
        <v xml:space="preserve"> </v>
      </c>
    </row>
    <row r="4082" spans="1:40" s="88" customFormat="1" x14ac:dyDescent="0.25">
      <c r="A4082" s="92"/>
      <c r="B4082" s="92"/>
      <c r="C4082" s="92"/>
      <c r="D4082" s="92"/>
      <c r="E4082" s="92"/>
      <c r="F4082" s="93"/>
      <c r="G4082" s="94"/>
      <c r="H4082" s="83" t="str">
        <f>IF(M4082&lt;&gt;"",VLOOKUP(M4082,LISTAS·PAPP!$U$3:$Z$8,2,FALSE),"")</f>
        <v/>
      </c>
      <c r="I4082" s="85" t="str">
        <f>IF(M4082&lt;&gt;"",VLOOKUP(M4082,LISTAS·PAPP!$U$3:$Z$8,3,FALSE),"")</f>
        <v/>
      </c>
      <c r="J4082" s="83" t="str">
        <f>IF(M4082&lt;&gt;"",VLOOKUP(M4082,LISTAS·PAPP!$U$3:$Z$8,4,FALSE),"")</f>
        <v/>
      </c>
      <c r="K4082" s="83" t="str">
        <f>IF(C4082&lt;&gt;"",VLOOKUP(C4082,LISTAS·PAPP!$H$3:$O$119,4,FALSE),"")</f>
        <v/>
      </c>
      <c r="L4082" s="85" t="str">
        <f>IF(C4082&lt;&gt;"",VLOOKUP(C4082,LISTAS·PAPP!$H$3:$O$119,8,FALSE),"")</f>
        <v/>
      </c>
      <c r="M4082" s="95"/>
      <c r="N4082" s="92"/>
      <c r="O4082" s="92"/>
      <c r="P4082" s="84" t="str">
        <f>IF(N4082&lt;&gt;"",VLOOKUP(N4082,LISTAS·PAPP!$U$9:$Y$125,5,FALSE),"")</f>
        <v/>
      </c>
      <c r="Q4082" s="83" t="str">
        <f>IF(O4082&lt;&gt;"",VLOOKUP(O4082,LISTAS·PAPP!$U$9:$W$125,3,FALSE),"")</f>
        <v/>
      </c>
      <c r="R4082" s="92"/>
      <c r="S4082" s="173"/>
      <c r="T4082" s="173"/>
      <c r="U4082" s="92"/>
      <c r="V4082" s="92"/>
      <c r="W4082" s="94"/>
      <c r="X4082" s="83" t="str">
        <f>IF(ISERROR(VLOOKUP(W4082,LISTAS·PAPP!$AJ$3:$AK$903,2,0))," ",VLOOKUP(W4082,LISTAS·PAPP!$AJ$3:$AK$903,2,0))</f>
        <v xml:space="preserve"> </v>
      </c>
      <c r="Y4082" s="96"/>
      <c r="Z4082" s="97"/>
      <c r="AA4082" s="97"/>
      <c r="AB4082" s="97"/>
      <c r="AC4082" s="97"/>
      <c r="AD4082" s="97"/>
      <c r="AE4082" s="97"/>
      <c r="AF4082" s="97"/>
      <c r="AG4082" s="97"/>
      <c r="AH4082" s="97"/>
      <c r="AI4082" s="97"/>
      <c r="AJ4082" s="97"/>
      <c r="AK4082" s="97"/>
      <c r="AL4082" s="86" t="str">
        <f t="shared" si="190"/>
        <v/>
      </c>
      <c r="AM4082" s="87" t="str">
        <f t="shared" si="191"/>
        <v xml:space="preserve"> </v>
      </c>
      <c r="AN4082" s="1" t="str">
        <f t="shared" si="192"/>
        <v xml:space="preserve"> </v>
      </c>
    </row>
    <row r="4083" spans="1:40" s="88" customFormat="1" x14ac:dyDescent="0.25">
      <c r="A4083" s="92"/>
      <c r="B4083" s="92"/>
      <c r="C4083" s="92"/>
      <c r="D4083" s="92"/>
      <c r="E4083" s="92"/>
      <c r="F4083" s="93"/>
      <c r="G4083" s="94"/>
      <c r="H4083" s="83" t="str">
        <f>IF(M4083&lt;&gt;"",VLOOKUP(M4083,LISTAS·PAPP!$U$3:$Z$8,2,FALSE),"")</f>
        <v/>
      </c>
      <c r="I4083" s="85" t="str">
        <f>IF(M4083&lt;&gt;"",VLOOKUP(M4083,LISTAS·PAPP!$U$3:$Z$8,3,FALSE),"")</f>
        <v/>
      </c>
      <c r="J4083" s="83" t="str">
        <f>IF(M4083&lt;&gt;"",VLOOKUP(M4083,LISTAS·PAPP!$U$3:$Z$8,4,FALSE),"")</f>
        <v/>
      </c>
      <c r="K4083" s="83" t="str">
        <f>IF(C4083&lt;&gt;"",VLOOKUP(C4083,LISTAS·PAPP!$H$3:$O$119,4,FALSE),"")</f>
        <v/>
      </c>
      <c r="L4083" s="85" t="str">
        <f>IF(C4083&lt;&gt;"",VLOOKUP(C4083,LISTAS·PAPP!$H$3:$O$119,8,FALSE),"")</f>
        <v/>
      </c>
      <c r="M4083" s="95"/>
      <c r="N4083" s="92"/>
      <c r="O4083" s="92"/>
      <c r="P4083" s="84" t="str">
        <f>IF(N4083&lt;&gt;"",VLOOKUP(N4083,LISTAS·PAPP!$U$9:$Y$125,5,FALSE),"")</f>
        <v/>
      </c>
      <c r="Q4083" s="83" t="str">
        <f>IF(O4083&lt;&gt;"",VLOOKUP(O4083,LISTAS·PAPP!$U$9:$W$125,3,FALSE),"")</f>
        <v/>
      </c>
      <c r="R4083" s="92"/>
      <c r="S4083" s="173"/>
      <c r="T4083" s="173"/>
      <c r="U4083" s="92"/>
      <c r="V4083" s="92"/>
      <c r="W4083" s="94"/>
      <c r="X4083" s="83" t="str">
        <f>IF(ISERROR(VLOOKUP(W4083,LISTAS·PAPP!$AJ$3:$AK$903,2,0))," ",VLOOKUP(W4083,LISTAS·PAPP!$AJ$3:$AK$903,2,0))</f>
        <v xml:space="preserve"> </v>
      </c>
      <c r="Y4083" s="96"/>
      <c r="Z4083" s="97"/>
      <c r="AA4083" s="97"/>
      <c r="AB4083" s="97"/>
      <c r="AC4083" s="97"/>
      <c r="AD4083" s="97"/>
      <c r="AE4083" s="97"/>
      <c r="AF4083" s="97"/>
      <c r="AG4083" s="97"/>
      <c r="AH4083" s="97"/>
      <c r="AI4083" s="97"/>
      <c r="AJ4083" s="97"/>
      <c r="AK4083" s="97"/>
      <c r="AL4083" s="86" t="str">
        <f t="shared" si="190"/>
        <v/>
      </c>
      <c r="AM4083" s="87" t="str">
        <f t="shared" si="191"/>
        <v xml:space="preserve"> </v>
      </c>
      <c r="AN4083" s="1" t="str">
        <f t="shared" si="192"/>
        <v xml:space="preserve"> </v>
      </c>
    </row>
    <row r="4084" spans="1:40" s="88" customFormat="1" x14ac:dyDescent="0.25">
      <c r="A4084" s="92"/>
      <c r="B4084" s="92"/>
      <c r="C4084" s="92"/>
      <c r="D4084" s="92"/>
      <c r="E4084" s="92"/>
      <c r="F4084" s="93"/>
      <c r="G4084" s="94"/>
      <c r="H4084" s="83" t="str">
        <f>IF(M4084&lt;&gt;"",VLOOKUP(M4084,LISTAS·PAPP!$U$3:$Z$8,2,FALSE),"")</f>
        <v/>
      </c>
      <c r="I4084" s="85" t="str">
        <f>IF(M4084&lt;&gt;"",VLOOKUP(M4084,LISTAS·PAPP!$U$3:$Z$8,3,FALSE),"")</f>
        <v/>
      </c>
      <c r="J4084" s="83" t="str">
        <f>IF(M4084&lt;&gt;"",VLOOKUP(M4084,LISTAS·PAPP!$U$3:$Z$8,4,FALSE),"")</f>
        <v/>
      </c>
      <c r="K4084" s="83" t="str">
        <f>IF(C4084&lt;&gt;"",VLOOKUP(C4084,LISTAS·PAPP!$H$3:$O$119,4,FALSE),"")</f>
        <v/>
      </c>
      <c r="L4084" s="85" t="str">
        <f>IF(C4084&lt;&gt;"",VLOOKUP(C4084,LISTAS·PAPP!$H$3:$O$119,8,FALSE),"")</f>
        <v/>
      </c>
      <c r="M4084" s="95"/>
      <c r="N4084" s="92"/>
      <c r="O4084" s="92"/>
      <c r="P4084" s="84" t="str">
        <f>IF(N4084&lt;&gt;"",VLOOKUP(N4084,LISTAS·PAPP!$U$9:$Y$125,5,FALSE),"")</f>
        <v/>
      </c>
      <c r="Q4084" s="83" t="str">
        <f>IF(O4084&lt;&gt;"",VLOOKUP(O4084,LISTAS·PAPP!$U$9:$W$125,3,FALSE),"")</f>
        <v/>
      </c>
      <c r="R4084" s="92"/>
      <c r="S4084" s="173"/>
      <c r="T4084" s="173"/>
      <c r="U4084" s="92"/>
      <c r="V4084" s="92"/>
      <c r="W4084" s="94"/>
      <c r="X4084" s="83" t="str">
        <f>IF(ISERROR(VLOOKUP(W4084,LISTAS·PAPP!$AJ$3:$AK$903,2,0))," ",VLOOKUP(W4084,LISTAS·PAPP!$AJ$3:$AK$903,2,0))</f>
        <v xml:space="preserve"> </v>
      </c>
      <c r="Y4084" s="96"/>
      <c r="Z4084" s="97"/>
      <c r="AA4084" s="97"/>
      <c r="AB4084" s="97"/>
      <c r="AC4084" s="97"/>
      <c r="AD4084" s="97"/>
      <c r="AE4084" s="97"/>
      <c r="AF4084" s="97"/>
      <c r="AG4084" s="97"/>
      <c r="AH4084" s="97"/>
      <c r="AI4084" s="97"/>
      <c r="AJ4084" s="97"/>
      <c r="AK4084" s="97"/>
      <c r="AL4084" s="86" t="str">
        <f t="shared" si="190"/>
        <v/>
      </c>
      <c r="AM4084" s="87" t="str">
        <f t="shared" si="191"/>
        <v xml:space="preserve"> </v>
      </c>
      <c r="AN4084" s="1" t="str">
        <f t="shared" si="192"/>
        <v xml:space="preserve"> </v>
      </c>
    </row>
    <row r="4085" spans="1:40" s="88" customFormat="1" x14ac:dyDescent="0.25">
      <c r="A4085" s="92"/>
      <c r="B4085" s="92"/>
      <c r="C4085" s="92"/>
      <c r="D4085" s="92"/>
      <c r="E4085" s="92"/>
      <c r="F4085" s="93"/>
      <c r="G4085" s="94"/>
      <c r="H4085" s="83" t="str">
        <f>IF(M4085&lt;&gt;"",VLOOKUP(M4085,LISTAS·PAPP!$U$3:$Z$8,2,FALSE),"")</f>
        <v/>
      </c>
      <c r="I4085" s="85" t="str">
        <f>IF(M4085&lt;&gt;"",VLOOKUP(M4085,LISTAS·PAPP!$U$3:$Z$8,3,FALSE),"")</f>
        <v/>
      </c>
      <c r="J4085" s="83" t="str">
        <f>IF(M4085&lt;&gt;"",VLOOKUP(M4085,LISTAS·PAPP!$U$3:$Z$8,4,FALSE),"")</f>
        <v/>
      </c>
      <c r="K4085" s="83" t="str">
        <f>IF(C4085&lt;&gt;"",VLOOKUP(C4085,LISTAS·PAPP!$H$3:$O$119,4,FALSE),"")</f>
        <v/>
      </c>
      <c r="L4085" s="85" t="str">
        <f>IF(C4085&lt;&gt;"",VLOOKUP(C4085,LISTAS·PAPP!$H$3:$O$119,8,FALSE),"")</f>
        <v/>
      </c>
      <c r="M4085" s="95"/>
      <c r="N4085" s="92"/>
      <c r="O4085" s="92"/>
      <c r="P4085" s="84" t="str">
        <f>IF(N4085&lt;&gt;"",VLOOKUP(N4085,LISTAS·PAPP!$U$9:$Y$125,5,FALSE),"")</f>
        <v/>
      </c>
      <c r="Q4085" s="83" t="str">
        <f>IF(O4085&lt;&gt;"",VLOOKUP(O4085,LISTAS·PAPP!$U$9:$W$125,3,FALSE),"")</f>
        <v/>
      </c>
      <c r="R4085" s="92"/>
      <c r="S4085" s="173"/>
      <c r="T4085" s="173"/>
      <c r="U4085" s="92"/>
      <c r="V4085" s="92"/>
      <c r="W4085" s="94"/>
      <c r="X4085" s="83" t="str">
        <f>IF(ISERROR(VLOOKUP(W4085,LISTAS·PAPP!$AJ$3:$AK$903,2,0))," ",VLOOKUP(W4085,LISTAS·PAPP!$AJ$3:$AK$903,2,0))</f>
        <v xml:space="preserve"> </v>
      </c>
      <c r="Y4085" s="96"/>
      <c r="Z4085" s="97"/>
      <c r="AA4085" s="97"/>
      <c r="AB4085" s="97"/>
      <c r="AC4085" s="97"/>
      <c r="AD4085" s="97"/>
      <c r="AE4085" s="97"/>
      <c r="AF4085" s="97"/>
      <c r="AG4085" s="97"/>
      <c r="AH4085" s="97"/>
      <c r="AI4085" s="97"/>
      <c r="AJ4085" s="97"/>
      <c r="AK4085" s="97"/>
      <c r="AL4085" s="86" t="str">
        <f t="shared" si="190"/>
        <v/>
      </c>
      <c r="AM4085" s="87" t="str">
        <f t="shared" si="191"/>
        <v xml:space="preserve"> </v>
      </c>
      <c r="AN4085" s="1" t="str">
        <f t="shared" si="192"/>
        <v xml:space="preserve"> </v>
      </c>
    </row>
    <row r="4086" spans="1:40" s="88" customFormat="1" x14ac:dyDescent="0.25">
      <c r="A4086" s="92"/>
      <c r="B4086" s="92"/>
      <c r="C4086" s="92"/>
      <c r="D4086" s="92"/>
      <c r="E4086" s="92"/>
      <c r="F4086" s="93"/>
      <c r="G4086" s="94"/>
      <c r="H4086" s="83" t="str">
        <f>IF(M4086&lt;&gt;"",VLOOKUP(M4086,LISTAS·PAPP!$U$3:$Z$8,2,FALSE),"")</f>
        <v/>
      </c>
      <c r="I4086" s="85" t="str">
        <f>IF(M4086&lt;&gt;"",VLOOKUP(M4086,LISTAS·PAPP!$U$3:$Z$8,3,FALSE),"")</f>
        <v/>
      </c>
      <c r="J4086" s="83" t="str">
        <f>IF(M4086&lt;&gt;"",VLOOKUP(M4086,LISTAS·PAPP!$U$3:$Z$8,4,FALSE),"")</f>
        <v/>
      </c>
      <c r="K4086" s="83" t="str">
        <f>IF(C4086&lt;&gt;"",VLOOKUP(C4086,LISTAS·PAPP!$H$3:$O$119,4,FALSE),"")</f>
        <v/>
      </c>
      <c r="L4086" s="85" t="str">
        <f>IF(C4086&lt;&gt;"",VLOOKUP(C4086,LISTAS·PAPP!$H$3:$O$119,8,FALSE),"")</f>
        <v/>
      </c>
      <c r="M4086" s="95"/>
      <c r="N4086" s="92"/>
      <c r="O4086" s="92"/>
      <c r="P4086" s="84" t="str">
        <f>IF(N4086&lt;&gt;"",VLOOKUP(N4086,LISTAS·PAPP!$U$9:$Y$125,5,FALSE),"")</f>
        <v/>
      </c>
      <c r="Q4086" s="83" t="str">
        <f>IF(O4086&lt;&gt;"",VLOOKUP(O4086,LISTAS·PAPP!$U$9:$W$125,3,FALSE),"")</f>
        <v/>
      </c>
      <c r="R4086" s="92"/>
      <c r="S4086" s="173"/>
      <c r="T4086" s="173"/>
      <c r="U4086" s="92"/>
      <c r="V4086" s="92"/>
      <c r="W4086" s="94"/>
      <c r="X4086" s="83" t="str">
        <f>IF(ISERROR(VLOOKUP(W4086,LISTAS·PAPP!$AJ$3:$AK$903,2,0))," ",VLOOKUP(W4086,LISTAS·PAPP!$AJ$3:$AK$903,2,0))</f>
        <v xml:space="preserve"> </v>
      </c>
      <c r="Y4086" s="96"/>
      <c r="Z4086" s="97"/>
      <c r="AA4086" s="97"/>
      <c r="AB4086" s="97"/>
      <c r="AC4086" s="97"/>
      <c r="AD4086" s="97"/>
      <c r="AE4086" s="97"/>
      <c r="AF4086" s="97"/>
      <c r="AG4086" s="97"/>
      <c r="AH4086" s="97"/>
      <c r="AI4086" s="97"/>
      <c r="AJ4086" s="97"/>
      <c r="AK4086" s="97"/>
      <c r="AL4086" s="86" t="str">
        <f t="shared" si="190"/>
        <v/>
      </c>
      <c r="AM4086" s="87" t="str">
        <f t="shared" si="191"/>
        <v xml:space="preserve"> </v>
      </c>
      <c r="AN4086" s="1" t="str">
        <f t="shared" si="192"/>
        <v xml:space="preserve"> </v>
      </c>
    </row>
    <row r="4087" spans="1:40" s="88" customFormat="1" x14ac:dyDescent="0.25">
      <c r="A4087" s="92"/>
      <c r="B4087" s="92"/>
      <c r="C4087" s="92"/>
      <c r="D4087" s="92"/>
      <c r="E4087" s="92"/>
      <c r="F4087" s="93"/>
      <c r="G4087" s="94"/>
      <c r="H4087" s="83" t="str">
        <f>IF(M4087&lt;&gt;"",VLOOKUP(M4087,LISTAS·PAPP!$U$3:$Z$8,2,FALSE),"")</f>
        <v/>
      </c>
      <c r="I4087" s="85" t="str">
        <f>IF(M4087&lt;&gt;"",VLOOKUP(M4087,LISTAS·PAPP!$U$3:$Z$8,3,FALSE),"")</f>
        <v/>
      </c>
      <c r="J4087" s="83" t="str">
        <f>IF(M4087&lt;&gt;"",VLOOKUP(M4087,LISTAS·PAPP!$U$3:$Z$8,4,FALSE),"")</f>
        <v/>
      </c>
      <c r="K4087" s="83" t="str">
        <f>IF(C4087&lt;&gt;"",VLOOKUP(C4087,LISTAS·PAPP!$H$3:$O$119,4,FALSE),"")</f>
        <v/>
      </c>
      <c r="L4087" s="85" t="str">
        <f>IF(C4087&lt;&gt;"",VLOOKUP(C4087,LISTAS·PAPP!$H$3:$O$119,8,FALSE),"")</f>
        <v/>
      </c>
      <c r="M4087" s="95"/>
      <c r="N4087" s="92"/>
      <c r="O4087" s="92"/>
      <c r="P4087" s="84" t="str">
        <f>IF(N4087&lt;&gt;"",VLOOKUP(N4087,LISTAS·PAPP!$U$9:$Y$125,5,FALSE),"")</f>
        <v/>
      </c>
      <c r="Q4087" s="83" t="str">
        <f>IF(O4087&lt;&gt;"",VLOOKUP(O4087,LISTAS·PAPP!$U$9:$W$125,3,FALSE),"")</f>
        <v/>
      </c>
      <c r="R4087" s="92"/>
      <c r="S4087" s="173"/>
      <c r="T4087" s="173"/>
      <c r="U4087" s="92"/>
      <c r="V4087" s="92"/>
      <c r="W4087" s="94"/>
      <c r="X4087" s="83" t="str">
        <f>IF(ISERROR(VLOOKUP(W4087,LISTAS·PAPP!$AJ$3:$AK$903,2,0))," ",VLOOKUP(W4087,LISTAS·PAPP!$AJ$3:$AK$903,2,0))</f>
        <v xml:space="preserve"> </v>
      </c>
      <c r="Y4087" s="96"/>
      <c r="Z4087" s="97"/>
      <c r="AA4087" s="97"/>
      <c r="AB4087" s="97"/>
      <c r="AC4087" s="97"/>
      <c r="AD4087" s="97"/>
      <c r="AE4087" s="97"/>
      <c r="AF4087" s="97"/>
      <c r="AG4087" s="97"/>
      <c r="AH4087" s="97"/>
      <c r="AI4087" s="97"/>
      <c r="AJ4087" s="97"/>
      <c r="AK4087" s="97"/>
      <c r="AL4087" s="86" t="str">
        <f t="shared" si="190"/>
        <v/>
      </c>
      <c r="AM4087" s="87" t="str">
        <f t="shared" si="191"/>
        <v xml:space="preserve"> </v>
      </c>
      <c r="AN4087" s="1" t="str">
        <f t="shared" si="192"/>
        <v xml:space="preserve"> </v>
      </c>
    </row>
    <row r="4088" spans="1:40" s="88" customFormat="1" x14ac:dyDescent="0.25">
      <c r="A4088" s="92"/>
      <c r="B4088" s="92"/>
      <c r="C4088" s="92"/>
      <c r="D4088" s="92"/>
      <c r="E4088" s="92"/>
      <c r="F4088" s="93"/>
      <c r="G4088" s="94"/>
      <c r="H4088" s="83" t="str">
        <f>IF(M4088&lt;&gt;"",VLOOKUP(M4088,LISTAS·PAPP!$U$3:$Z$8,2,FALSE),"")</f>
        <v/>
      </c>
      <c r="I4088" s="85" t="str">
        <f>IF(M4088&lt;&gt;"",VLOOKUP(M4088,LISTAS·PAPP!$U$3:$Z$8,3,FALSE),"")</f>
        <v/>
      </c>
      <c r="J4088" s="83" t="str">
        <f>IF(M4088&lt;&gt;"",VLOOKUP(M4088,LISTAS·PAPP!$U$3:$Z$8,4,FALSE),"")</f>
        <v/>
      </c>
      <c r="K4088" s="83" t="str">
        <f>IF(C4088&lt;&gt;"",VLOOKUP(C4088,LISTAS·PAPP!$H$3:$O$119,4,FALSE),"")</f>
        <v/>
      </c>
      <c r="L4088" s="85" t="str">
        <f>IF(C4088&lt;&gt;"",VLOOKUP(C4088,LISTAS·PAPP!$H$3:$O$119,8,FALSE),"")</f>
        <v/>
      </c>
      <c r="M4088" s="95"/>
      <c r="N4088" s="92"/>
      <c r="O4088" s="92"/>
      <c r="P4088" s="84" t="str">
        <f>IF(N4088&lt;&gt;"",VLOOKUP(N4088,LISTAS·PAPP!$U$9:$Y$125,5,FALSE),"")</f>
        <v/>
      </c>
      <c r="Q4088" s="83" t="str">
        <f>IF(O4088&lt;&gt;"",VLOOKUP(O4088,LISTAS·PAPP!$U$9:$W$125,3,FALSE),"")</f>
        <v/>
      </c>
      <c r="R4088" s="92"/>
      <c r="S4088" s="173"/>
      <c r="T4088" s="173"/>
      <c r="U4088" s="92"/>
      <c r="V4088" s="92"/>
      <c r="W4088" s="94"/>
      <c r="X4088" s="83" t="str">
        <f>IF(ISERROR(VLOOKUP(W4088,LISTAS·PAPP!$AJ$3:$AK$903,2,0))," ",VLOOKUP(W4088,LISTAS·PAPP!$AJ$3:$AK$903,2,0))</f>
        <v xml:space="preserve"> </v>
      </c>
      <c r="Y4088" s="96"/>
      <c r="Z4088" s="97"/>
      <c r="AA4088" s="97"/>
      <c r="AB4088" s="97"/>
      <c r="AC4088" s="97"/>
      <c r="AD4088" s="97"/>
      <c r="AE4088" s="97"/>
      <c r="AF4088" s="97"/>
      <c r="AG4088" s="97"/>
      <c r="AH4088" s="97"/>
      <c r="AI4088" s="97"/>
      <c r="AJ4088" s="97"/>
      <c r="AK4088" s="97"/>
      <c r="AL4088" s="86" t="str">
        <f t="shared" si="190"/>
        <v/>
      </c>
      <c r="AM4088" s="87" t="str">
        <f t="shared" si="191"/>
        <v xml:space="preserve"> </v>
      </c>
      <c r="AN4088" s="1" t="str">
        <f t="shared" si="192"/>
        <v xml:space="preserve"> </v>
      </c>
    </row>
    <row r="4089" spans="1:40" s="88" customFormat="1" x14ac:dyDescent="0.25">
      <c r="A4089" s="92"/>
      <c r="B4089" s="92"/>
      <c r="C4089" s="92"/>
      <c r="D4089" s="92"/>
      <c r="E4089" s="92"/>
      <c r="F4089" s="93"/>
      <c r="G4089" s="94"/>
      <c r="H4089" s="83" t="str">
        <f>IF(M4089&lt;&gt;"",VLOOKUP(M4089,LISTAS·PAPP!$U$3:$Z$8,2,FALSE),"")</f>
        <v/>
      </c>
      <c r="I4089" s="85" t="str">
        <f>IF(M4089&lt;&gt;"",VLOOKUP(M4089,LISTAS·PAPP!$U$3:$Z$8,3,FALSE),"")</f>
        <v/>
      </c>
      <c r="J4089" s="83" t="str">
        <f>IF(M4089&lt;&gt;"",VLOOKUP(M4089,LISTAS·PAPP!$U$3:$Z$8,4,FALSE),"")</f>
        <v/>
      </c>
      <c r="K4089" s="83" t="str">
        <f>IF(C4089&lt;&gt;"",VLOOKUP(C4089,LISTAS·PAPP!$H$3:$O$119,4,FALSE),"")</f>
        <v/>
      </c>
      <c r="L4089" s="85" t="str">
        <f>IF(C4089&lt;&gt;"",VLOOKUP(C4089,LISTAS·PAPP!$H$3:$O$119,8,FALSE),"")</f>
        <v/>
      </c>
      <c r="M4089" s="95"/>
      <c r="N4089" s="92"/>
      <c r="O4089" s="92"/>
      <c r="P4089" s="84" t="str">
        <f>IF(N4089&lt;&gt;"",VLOOKUP(N4089,LISTAS·PAPP!$U$9:$Y$125,5,FALSE),"")</f>
        <v/>
      </c>
      <c r="Q4089" s="83" t="str">
        <f>IF(O4089&lt;&gt;"",VLOOKUP(O4089,LISTAS·PAPP!$U$9:$W$125,3,FALSE),"")</f>
        <v/>
      </c>
      <c r="R4089" s="92"/>
      <c r="S4089" s="173"/>
      <c r="T4089" s="173"/>
      <c r="U4089" s="92"/>
      <c r="V4089" s="92"/>
      <c r="W4089" s="94"/>
      <c r="X4089" s="83" t="str">
        <f>IF(ISERROR(VLOOKUP(W4089,LISTAS·PAPP!$AJ$3:$AK$903,2,0))," ",VLOOKUP(W4089,LISTAS·PAPP!$AJ$3:$AK$903,2,0))</f>
        <v xml:space="preserve"> </v>
      </c>
      <c r="Y4089" s="96"/>
      <c r="Z4089" s="97"/>
      <c r="AA4089" s="97"/>
      <c r="AB4089" s="97"/>
      <c r="AC4089" s="97"/>
      <c r="AD4089" s="97"/>
      <c r="AE4089" s="97"/>
      <c r="AF4089" s="97"/>
      <c r="AG4089" s="97"/>
      <c r="AH4089" s="97"/>
      <c r="AI4089" s="97"/>
      <c r="AJ4089" s="97"/>
      <c r="AK4089" s="97"/>
      <c r="AL4089" s="86" t="str">
        <f t="shared" si="190"/>
        <v/>
      </c>
      <c r="AM4089" s="87" t="str">
        <f t="shared" si="191"/>
        <v xml:space="preserve"> </v>
      </c>
      <c r="AN4089" s="1" t="str">
        <f t="shared" si="192"/>
        <v xml:space="preserve"> </v>
      </c>
    </row>
    <row r="4090" spans="1:40" s="88" customFormat="1" x14ac:dyDescent="0.25">
      <c r="A4090" s="92"/>
      <c r="B4090" s="92"/>
      <c r="C4090" s="92"/>
      <c r="D4090" s="92"/>
      <c r="E4090" s="92"/>
      <c r="F4090" s="93"/>
      <c r="G4090" s="94"/>
      <c r="H4090" s="83" t="str">
        <f>IF(M4090&lt;&gt;"",VLOOKUP(M4090,LISTAS·PAPP!$U$3:$Z$8,2,FALSE),"")</f>
        <v/>
      </c>
      <c r="I4090" s="85" t="str">
        <f>IF(M4090&lt;&gt;"",VLOOKUP(M4090,LISTAS·PAPP!$U$3:$Z$8,3,FALSE),"")</f>
        <v/>
      </c>
      <c r="J4090" s="83" t="str">
        <f>IF(M4090&lt;&gt;"",VLOOKUP(M4090,LISTAS·PAPP!$U$3:$Z$8,4,FALSE),"")</f>
        <v/>
      </c>
      <c r="K4090" s="83" t="str">
        <f>IF(C4090&lt;&gt;"",VLOOKUP(C4090,LISTAS·PAPP!$H$3:$O$119,4,FALSE),"")</f>
        <v/>
      </c>
      <c r="L4090" s="85" t="str">
        <f>IF(C4090&lt;&gt;"",VLOOKUP(C4090,LISTAS·PAPP!$H$3:$O$119,8,FALSE),"")</f>
        <v/>
      </c>
      <c r="M4090" s="95"/>
      <c r="N4090" s="92"/>
      <c r="O4090" s="92"/>
      <c r="P4090" s="84" t="str">
        <f>IF(N4090&lt;&gt;"",VLOOKUP(N4090,LISTAS·PAPP!$U$9:$Y$125,5,FALSE),"")</f>
        <v/>
      </c>
      <c r="Q4090" s="83" t="str">
        <f>IF(O4090&lt;&gt;"",VLOOKUP(O4090,LISTAS·PAPP!$U$9:$W$125,3,FALSE),"")</f>
        <v/>
      </c>
      <c r="R4090" s="92"/>
      <c r="S4090" s="173"/>
      <c r="T4090" s="173"/>
      <c r="U4090" s="92"/>
      <c r="V4090" s="92"/>
      <c r="W4090" s="94"/>
      <c r="X4090" s="83" t="str">
        <f>IF(ISERROR(VLOOKUP(W4090,LISTAS·PAPP!$AJ$3:$AK$903,2,0))," ",VLOOKUP(W4090,LISTAS·PAPP!$AJ$3:$AK$903,2,0))</f>
        <v xml:space="preserve"> </v>
      </c>
      <c r="Y4090" s="96"/>
      <c r="Z4090" s="97"/>
      <c r="AA4090" s="97"/>
      <c r="AB4090" s="97"/>
      <c r="AC4090" s="97"/>
      <c r="AD4090" s="97"/>
      <c r="AE4090" s="97"/>
      <c r="AF4090" s="97"/>
      <c r="AG4090" s="97"/>
      <c r="AH4090" s="97"/>
      <c r="AI4090" s="97"/>
      <c r="AJ4090" s="97"/>
      <c r="AK4090" s="97"/>
      <c r="AL4090" s="86" t="str">
        <f t="shared" si="190"/>
        <v/>
      </c>
      <c r="AM4090" s="87" t="str">
        <f t="shared" si="191"/>
        <v xml:space="preserve"> </v>
      </c>
      <c r="AN4090" s="1" t="str">
        <f t="shared" si="192"/>
        <v xml:space="preserve"> </v>
      </c>
    </row>
    <row r="4091" spans="1:40" s="88" customFormat="1" x14ac:dyDescent="0.25">
      <c r="A4091" s="92"/>
      <c r="B4091" s="92"/>
      <c r="C4091" s="92"/>
      <c r="D4091" s="92"/>
      <c r="E4091" s="92"/>
      <c r="F4091" s="93"/>
      <c r="G4091" s="94"/>
      <c r="H4091" s="83" t="str">
        <f>IF(M4091&lt;&gt;"",VLOOKUP(M4091,LISTAS·PAPP!$U$3:$Z$8,2,FALSE),"")</f>
        <v/>
      </c>
      <c r="I4091" s="85" t="str">
        <f>IF(M4091&lt;&gt;"",VLOOKUP(M4091,LISTAS·PAPP!$U$3:$Z$8,3,FALSE),"")</f>
        <v/>
      </c>
      <c r="J4091" s="83" t="str">
        <f>IF(M4091&lt;&gt;"",VLOOKUP(M4091,LISTAS·PAPP!$U$3:$Z$8,4,FALSE),"")</f>
        <v/>
      </c>
      <c r="K4091" s="83" t="str">
        <f>IF(C4091&lt;&gt;"",VLOOKUP(C4091,LISTAS·PAPP!$H$3:$O$119,4,FALSE),"")</f>
        <v/>
      </c>
      <c r="L4091" s="85" t="str">
        <f>IF(C4091&lt;&gt;"",VLOOKUP(C4091,LISTAS·PAPP!$H$3:$O$119,8,FALSE),"")</f>
        <v/>
      </c>
      <c r="M4091" s="95"/>
      <c r="N4091" s="92"/>
      <c r="O4091" s="92"/>
      <c r="P4091" s="84" t="str">
        <f>IF(N4091&lt;&gt;"",VLOOKUP(N4091,LISTAS·PAPP!$U$9:$Y$125,5,FALSE),"")</f>
        <v/>
      </c>
      <c r="Q4091" s="83" t="str">
        <f>IF(O4091&lt;&gt;"",VLOOKUP(O4091,LISTAS·PAPP!$U$9:$W$125,3,FALSE),"")</f>
        <v/>
      </c>
      <c r="R4091" s="92"/>
      <c r="S4091" s="173"/>
      <c r="T4091" s="173"/>
      <c r="U4091" s="92"/>
      <c r="V4091" s="92"/>
      <c r="W4091" s="94"/>
      <c r="X4091" s="83" t="str">
        <f>IF(ISERROR(VLOOKUP(W4091,LISTAS·PAPP!$AJ$3:$AK$903,2,0))," ",VLOOKUP(W4091,LISTAS·PAPP!$AJ$3:$AK$903,2,0))</f>
        <v xml:space="preserve"> </v>
      </c>
      <c r="Y4091" s="96"/>
      <c r="Z4091" s="97"/>
      <c r="AA4091" s="97"/>
      <c r="AB4091" s="97"/>
      <c r="AC4091" s="97"/>
      <c r="AD4091" s="97"/>
      <c r="AE4091" s="97"/>
      <c r="AF4091" s="97"/>
      <c r="AG4091" s="97"/>
      <c r="AH4091" s="97"/>
      <c r="AI4091" s="97"/>
      <c r="AJ4091" s="97"/>
      <c r="AK4091" s="97"/>
      <c r="AL4091" s="86" t="str">
        <f t="shared" si="190"/>
        <v/>
      </c>
      <c r="AM4091" s="87" t="str">
        <f t="shared" si="191"/>
        <v xml:space="preserve"> </v>
      </c>
      <c r="AN4091" s="1" t="str">
        <f t="shared" si="192"/>
        <v xml:space="preserve"> </v>
      </c>
    </row>
    <row r="4092" spans="1:40" s="88" customFormat="1" x14ac:dyDescent="0.25">
      <c r="A4092" s="92"/>
      <c r="B4092" s="92"/>
      <c r="C4092" s="92"/>
      <c r="D4092" s="92"/>
      <c r="E4092" s="92"/>
      <c r="F4092" s="93"/>
      <c r="G4092" s="94"/>
      <c r="H4092" s="83" t="str">
        <f>IF(M4092&lt;&gt;"",VLOOKUP(M4092,LISTAS·PAPP!$U$3:$Z$8,2,FALSE),"")</f>
        <v/>
      </c>
      <c r="I4092" s="85" t="str">
        <f>IF(M4092&lt;&gt;"",VLOOKUP(M4092,LISTAS·PAPP!$U$3:$Z$8,3,FALSE),"")</f>
        <v/>
      </c>
      <c r="J4092" s="83" t="str">
        <f>IF(M4092&lt;&gt;"",VLOOKUP(M4092,LISTAS·PAPP!$U$3:$Z$8,4,FALSE),"")</f>
        <v/>
      </c>
      <c r="K4092" s="83" t="str">
        <f>IF(C4092&lt;&gt;"",VLOOKUP(C4092,LISTAS·PAPP!$H$3:$O$119,4,FALSE),"")</f>
        <v/>
      </c>
      <c r="L4092" s="85" t="str">
        <f>IF(C4092&lt;&gt;"",VLOOKUP(C4092,LISTAS·PAPP!$H$3:$O$119,8,FALSE),"")</f>
        <v/>
      </c>
      <c r="M4092" s="95"/>
      <c r="N4092" s="92"/>
      <c r="O4092" s="92"/>
      <c r="P4092" s="84" t="str">
        <f>IF(N4092&lt;&gt;"",VLOOKUP(N4092,LISTAS·PAPP!$U$9:$Y$125,5,FALSE),"")</f>
        <v/>
      </c>
      <c r="Q4092" s="83" t="str">
        <f>IF(O4092&lt;&gt;"",VLOOKUP(O4092,LISTAS·PAPP!$U$9:$W$125,3,FALSE),"")</f>
        <v/>
      </c>
      <c r="R4092" s="92"/>
      <c r="S4092" s="173"/>
      <c r="T4092" s="173"/>
      <c r="U4092" s="92"/>
      <c r="V4092" s="92"/>
      <c r="W4092" s="94"/>
      <c r="X4092" s="83" t="str">
        <f>IF(ISERROR(VLOOKUP(W4092,LISTAS·PAPP!$AJ$3:$AK$903,2,0))," ",VLOOKUP(W4092,LISTAS·PAPP!$AJ$3:$AK$903,2,0))</f>
        <v xml:space="preserve"> </v>
      </c>
      <c r="Y4092" s="96"/>
      <c r="Z4092" s="97"/>
      <c r="AA4092" s="97"/>
      <c r="AB4092" s="97"/>
      <c r="AC4092" s="97"/>
      <c r="AD4092" s="97"/>
      <c r="AE4092" s="97"/>
      <c r="AF4092" s="97"/>
      <c r="AG4092" s="97"/>
      <c r="AH4092" s="97"/>
      <c r="AI4092" s="97"/>
      <c r="AJ4092" s="97"/>
      <c r="AK4092" s="97"/>
      <c r="AL4092" s="86" t="str">
        <f t="shared" si="190"/>
        <v/>
      </c>
      <c r="AM4092" s="87" t="str">
        <f t="shared" si="191"/>
        <v xml:space="preserve"> </v>
      </c>
      <c r="AN4092" s="1" t="str">
        <f t="shared" si="192"/>
        <v xml:space="preserve"> </v>
      </c>
    </row>
    <row r="4093" spans="1:40" s="88" customFormat="1" x14ac:dyDescent="0.25">
      <c r="A4093" s="92"/>
      <c r="B4093" s="92"/>
      <c r="C4093" s="92"/>
      <c r="D4093" s="92"/>
      <c r="E4093" s="92"/>
      <c r="F4093" s="93"/>
      <c r="G4093" s="94"/>
      <c r="H4093" s="83" t="str">
        <f>IF(M4093&lt;&gt;"",VLOOKUP(M4093,LISTAS·PAPP!$U$3:$Z$8,2,FALSE),"")</f>
        <v/>
      </c>
      <c r="I4093" s="85" t="str">
        <f>IF(M4093&lt;&gt;"",VLOOKUP(M4093,LISTAS·PAPP!$U$3:$Z$8,3,FALSE),"")</f>
        <v/>
      </c>
      <c r="J4093" s="83" t="str">
        <f>IF(M4093&lt;&gt;"",VLOOKUP(M4093,LISTAS·PAPP!$U$3:$Z$8,4,FALSE),"")</f>
        <v/>
      </c>
      <c r="K4093" s="83" t="str">
        <f>IF(C4093&lt;&gt;"",VLOOKUP(C4093,LISTAS·PAPP!$H$3:$O$119,4,FALSE),"")</f>
        <v/>
      </c>
      <c r="L4093" s="85" t="str">
        <f>IF(C4093&lt;&gt;"",VLOOKUP(C4093,LISTAS·PAPP!$H$3:$O$119,8,FALSE),"")</f>
        <v/>
      </c>
      <c r="M4093" s="95"/>
      <c r="N4093" s="92"/>
      <c r="O4093" s="92"/>
      <c r="P4093" s="84" t="str">
        <f>IF(N4093&lt;&gt;"",VLOOKUP(N4093,LISTAS·PAPP!$U$9:$Y$125,5,FALSE),"")</f>
        <v/>
      </c>
      <c r="Q4093" s="83" t="str">
        <f>IF(O4093&lt;&gt;"",VLOOKUP(O4093,LISTAS·PAPP!$U$9:$W$125,3,FALSE),"")</f>
        <v/>
      </c>
      <c r="R4093" s="92"/>
      <c r="S4093" s="173"/>
      <c r="T4093" s="173"/>
      <c r="U4093" s="92"/>
      <c r="V4093" s="92"/>
      <c r="W4093" s="94"/>
      <c r="X4093" s="83" t="str">
        <f>IF(ISERROR(VLOOKUP(W4093,LISTAS·PAPP!$AJ$3:$AK$903,2,0))," ",VLOOKUP(W4093,LISTAS·PAPP!$AJ$3:$AK$903,2,0))</f>
        <v xml:space="preserve"> </v>
      </c>
      <c r="Y4093" s="96"/>
      <c r="Z4093" s="97"/>
      <c r="AA4093" s="97"/>
      <c r="AB4093" s="97"/>
      <c r="AC4093" s="97"/>
      <c r="AD4093" s="97"/>
      <c r="AE4093" s="97"/>
      <c r="AF4093" s="97"/>
      <c r="AG4093" s="97"/>
      <c r="AH4093" s="97"/>
      <c r="AI4093" s="97"/>
      <c r="AJ4093" s="97"/>
      <c r="AK4093" s="97"/>
      <c r="AL4093" s="86" t="str">
        <f t="shared" si="190"/>
        <v/>
      </c>
      <c r="AM4093" s="87" t="str">
        <f t="shared" si="191"/>
        <v xml:space="preserve"> </v>
      </c>
      <c r="AN4093" s="1" t="str">
        <f t="shared" si="192"/>
        <v xml:space="preserve"> </v>
      </c>
    </row>
    <row r="4094" spans="1:40" s="88" customFormat="1" x14ac:dyDescent="0.25">
      <c r="A4094" s="92"/>
      <c r="B4094" s="92"/>
      <c r="C4094" s="92"/>
      <c r="D4094" s="92"/>
      <c r="E4094" s="92"/>
      <c r="F4094" s="93"/>
      <c r="G4094" s="94"/>
      <c r="H4094" s="83" t="str">
        <f>IF(M4094&lt;&gt;"",VLOOKUP(M4094,LISTAS·PAPP!$U$3:$Z$8,2,FALSE),"")</f>
        <v/>
      </c>
      <c r="I4094" s="85" t="str">
        <f>IF(M4094&lt;&gt;"",VLOOKUP(M4094,LISTAS·PAPP!$U$3:$Z$8,3,FALSE),"")</f>
        <v/>
      </c>
      <c r="J4094" s="83" t="str">
        <f>IF(M4094&lt;&gt;"",VLOOKUP(M4094,LISTAS·PAPP!$U$3:$Z$8,4,FALSE),"")</f>
        <v/>
      </c>
      <c r="K4094" s="83" t="str">
        <f>IF(C4094&lt;&gt;"",VLOOKUP(C4094,LISTAS·PAPP!$H$3:$O$119,4,FALSE),"")</f>
        <v/>
      </c>
      <c r="L4094" s="85" t="str">
        <f>IF(C4094&lt;&gt;"",VLOOKUP(C4094,LISTAS·PAPP!$H$3:$O$119,8,FALSE),"")</f>
        <v/>
      </c>
      <c r="M4094" s="95"/>
      <c r="N4094" s="92"/>
      <c r="O4094" s="92"/>
      <c r="P4094" s="84" t="str">
        <f>IF(N4094&lt;&gt;"",VLOOKUP(N4094,LISTAS·PAPP!$U$9:$Y$125,5,FALSE),"")</f>
        <v/>
      </c>
      <c r="Q4094" s="83" t="str">
        <f>IF(O4094&lt;&gt;"",VLOOKUP(O4094,LISTAS·PAPP!$U$9:$W$125,3,FALSE),"")</f>
        <v/>
      </c>
      <c r="R4094" s="92"/>
      <c r="S4094" s="173"/>
      <c r="T4094" s="173"/>
      <c r="U4094" s="92"/>
      <c r="V4094" s="92"/>
      <c r="W4094" s="94"/>
      <c r="X4094" s="83" t="str">
        <f>IF(ISERROR(VLOOKUP(W4094,LISTAS·PAPP!$AJ$3:$AK$903,2,0))," ",VLOOKUP(W4094,LISTAS·PAPP!$AJ$3:$AK$903,2,0))</f>
        <v xml:space="preserve"> </v>
      </c>
      <c r="Y4094" s="96"/>
      <c r="Z4094" s="97"/>
      <c r="AA4094" s="97"/>
      <c r="AB4094" s="97"/>
      <c r="AC4094" s="97"/>
      <c r="AD4094" s="97"/>
      <c r="AE4094" s="97"/>
      <c r="AF4094" s="97"/>
      <c r="AG4094" s="97"/>
      <c r="AH4094" s="97"/>
      <c r="AI4094" s="97"/>
      <c r="AJ4094" s="97"/>
      <c r="AK4094" s="97"/>
      <c r="AL4094" s="86" t="str">
        <f t="shared" si="190"/>
        <v/>
      </c>
      <c r="AM4094" s="87" t="str">
        <f t="shared" si="191"/>
        <v xml:space="preserve"> </v>
      </c>
      <c r="AN4094" s="1" t="str">
        <f t="shared" si="192"/>
        <v xml:space="preserve"> </v>
      </c>
    </row>
    <row r="4095" spans="1:40" s="88" customFormat="1" x14ac:dyDescent="0.25">
      <c r="A4095" s="92"/>
      <c r="B4095" s="92"/>
      <c r="C4095" s="92"/>
      <c r="D4095" s="92"/>
      <c r="E4095" s="92"/>
      <c r="F4095" s="93"/>
      <c r="G4095" s="94"/>
      <c r="H4095" s="83" t="str">
        <f>IF(M4095&lt;&gt;"",VLOOKUP(M4095,LISTAS·PAPP!$U$3:$Z$8,2,FALSE),"")</f>
        <v/>
      </c>
      <c r="I4095" s="85" t="str">
        <f>IF(M4095&lt;&gt;"",VLOOKUP(M4095,LISTAS·PAPP!$U$3:$Z$8,3,FALSE),"")</f>
        <v/>
      </c>
      <c r="J4095" s="83" t="str">
        <f>IF(M4095&lt;&gt;"",VLOOKUP(M4095,LISTAS·PAPP!$U$3:$Z$8,4,FALSE),"")</f>
        <v/>
      </c>
      <c r="K4095" s="83" t="str">
        <f>IF(C4095&lt;&gt;"",VLOOKUP(C4095,LISTAS·PAPP!$H$3:$O$119,4,FALSE),"")</f>
        <v/>
      </c>
      <c r="L4095" s="85" t="str">
        <f>IF(C4095&lt;&gt;"",VLOOKUP(C4095,LISTAS·PAPP!$H$3:$O$119,8,FALSE),"")</f>
        <v/>
      </c>
      <c r="M4095" s="95"/>
      <c r="N4095" s="92"/>
      <c r="O4095" s="92"/>
      <c r="P4095" s="84" t="str">
        <f>IF(N4095&lt;&gt;"",VLOOKUP(N4095,LISTAS·PAPP!$U$9:$Y$125,5,FALSE),"")</f>
        <v/>
      </c>
      <c r="Q4095" s="83" t="str">
        <f>IF(O4095&lt;&gt;"",VLOOKUP(O4095,LISTAS·PAPP!$U$9:$W$125,3,FALSE),"")</f>
        <v/>
      </c>
      <c r="R4095" s="92"/>
      <c r="S4095" s="173"/>
      <c r="T4095" s="173"/>
      <c r="U4095" s="92"/>
      <c r="V4095" s="92"/>
      <c r="W4095" s="94"/>
      <c r="X4095" s="83" t="str">
        <f>IF(ISERROR(VLOOKUP(W4095,LISTAS·PAPP!$AJ$3:$AK$903,2,0))," ",VLOOKUP(W4095,LISTAS·PAPP!$AJ$3:$AK$903,2,0))</f>
        <v xml:space="preserve"> </v>
      </c>
      <c r="Y4095" s="96"/>
      <c r="Z4095" s="97"/>
      <c r="AA4095" s="97"/>
      <c r="AB4095" s="97"/>
      <c r="AC4095" s="97"/>
      <c r="AD4095" s="97"/>
      <c r="AE4095" s="97"/>
      <c r="AF4095" s="97"/>
      <c r="AG4095" s="97"/>
      <c r="AH4095" s="97"/>
      <c r="AI4095" s="97"/>
      <c r="AJ4095" s="97"/>
      <c r="AK4095" s="97"/>
      <c r="AL4095" s="86" t="str">
        <f t="shared" si="190"/>
        <v/>
      </c>
      <c r="AM4095" s="87" t="str">
        <f t="shared" si="191"/>
        <v xml:space="preserve"> </v>
      </c>
      <c r="AN4095" s="1" t="str">
        <f t="shared" si="192"/>
        <v xml:space="preserve"> </v>
      </c>
    </row>
    <row r="4096" spans="1:40" s="88" customFormat="1" x14ac:dyDescent="0.25">
      <c r="A4096" s="92"/>
      <c r="B4096" s="92"/>
      <c r="C4096" s="92"/>
      <c r="D4096" s="92"/>
      <c r="E4096" s="92"/>
      <c r="F4096" s="93"/>
      <c r="G4096" s="94"/>
      <c r="H4096" s="83" t="str">
        <f>IF(M4096&lt;&gt;"",VLOOKUP(M4096,LISTAS·PAPP!$U$3:$Z$8,2,FALSE),"")</f>
        <v/>
      </c>
      <c r="I4096" s="85" t="str">
        <f>IF(M4096&lt;&gt;"",VLOOKUP(M4096,LISTAS·PAPP!$U$3:$Z$8,3,FALSE),"")</f>
        <v/>
      </c>
      <c r="J4096" s="83" t="str">
        <f>IF(M4096&lt;&gt;"",VLOOKUP(M4096,LISTAS·PAPP!$U$3:$Z$8,4,FALSE),"")</f>
        <v/>
      </c>
      <c r="K4096" s="83" t="str">
        <f>IF(C4096&lt;&gt;"",VLOOKUP(C4096,LISTAS·PAPP!$H$3:$O$119,4,FALSE),"")</f>
        <v/>
      </c>
      <c r="L4096" s="85" t="str">
        <f>IF(C4096&lt;&gt;"",VLOOKUP(C4096,LISTAS·PAPP!$H$3:$O$119,8,FALSE),"")</f>
        <v/>
      </c>
      <c r="M4096" s="95"/>
      <c r="N4096" s="92"/>
      <c r="O4096" s="92"/>
      <c r="P4096" s="84" t="str">
        <f>IF(N4096&lt;&gt;"",VLOOKUP(N4096,LISTAS·PAPP!$U$9:$Y$125,5,FALSE),"")</f>
        <v/>
      </c>
      <c r="Q4096" s="83" t="str">
        <f>IF(O4096&lt;&gt;"",VLOOKUP(O4096,LISTAS·PAPP!$U$9:$W$125,3,FALSE),"")</f>
        <v/>
      </c>
      <c r="R4096" s="92"/>
      <c r="S4096" s="173"/>
      <c r="T4096" s="173"/>
      <c r="U4096" s="92"/>
      <c r="V4096" s="92"/>
      <c r="W4096" s="94"/>
      <c r="X4096" s="83" t="str">
        <f>IF(ISERROR(VLOOKUP(W4096,LISTAS·PAPP!$AJ$3:$AK$903,2,0))," ",VLOOKUP(W4096,LISTAS·PAPP!$AJ$3:$AK$903,2,0))</f>
        <v xml:space="preserve"> </v>
      </c>
      <c r="Y4096" s="96"/>
      <c r="Z4096" s="97"/>
      <c r="AA4096" s="97"/>
      <c r="AB4096" s="97"/>
      <c r="AC4096" s="97"/>
      <c r="AD4096" s="97"/>
      <c r="AE4096" s="97"/>
      <c r="AF4096" s="97"/>
      <c r="AG4096" s="97"/>
      <c r="AH4096" s="97"/>
      <c r="AI4096" s="97"/>
      <c r="AJ4096" s="97"/>
      <c r="AK4096" s="97"/>
      <c r="AL4096" s="86" t="str">
        <f t="shared" si="190"/>
        <v/>
      </c>
      <c r="AM4096" s="87" t="str">
        <f t="shared" si="191"/>
        <v xml:space="preserve"> </v>
      </c>
      <c r="AN4096" s="1" t="str">
        <f t="shared" si="192"/>
        <v xml:space="preserve"> </v>
      </c>
    </row>
    <row r="4097" spans="1:40" s="88" customFormat="1" x14ac:dyDescent="0.25">
      <c r="A4097" s="92"/>
      <c r="B4097" s="92"/>
      <c r="C4097" s="92"/>
      <c r="D4097" s="92"/>
      <c r="E4097" s="92"/>
      <c r="F4097" s="93"/>
      <c r="G4097" s="94"/>
      <c r="H4097" s="83" t="str">
        <f>IF(M4097&lt;&gt;"",VLOOKUP(M4097,LISTAS·PAPP!$U$3:$Z$8,2,FALSE),"")</f>
        <v/>
      </c>
      <c r="I4097" s="85" t="str">
        <f>IF(M4097&lt;&gt;"",VLOOKUP(M4097,LISTAS·PAPP!$U$3:$Z$8,3,FALSE),"")</f>
        <v/>
      </c>
      <c r="J4097" s="83" t="str">
        <f>IF(M4097&lt;&gt;"",VLOOKUP(M4097,LISTAS·PAPP!$U$3:$Z$8,4,FALSE),"")</f>
        <v/>
      </c>
      <c r="K4097" s="83" t="str">
        <f>IF(C4097&lt;&gt;"",VLOOKUP(C4097,LISTAS·PAPP!$H$3:$O$119,4,FALSE),"")</f>
        <v/>
      </c>
      <c r="L4097" s="85" t="str">
        <f>IF(C4097&lt;&gt;"",VLOOKUP(C4097,LISTAS·PAPP!$H$3:$O$119,8,FALSE),"")</f>
        <v/>
      </c>
      <c r="M4097" s="95"/>
      <c r="N4097" s="92"/>
      <c r="O4097" s="92"/>
      <c r="P4097" s="84" t="str">
        <f>IF(N4097&lt;&gt;"",VLOOKUP(N4097,LISTAS·PAPP!$U$9:$Y$125,5,FALSE),"")</f>
        <v/>
      </c>
      <c r="Q4097" s="83" t="str">
        <f>IF(O4097&lt;&gt;"",VLOOKUP(O4097,LISTAS·PAPP!$U$9:$W$125,3,FALSE),"")</f>
        <v/>
      </c>
      <c r="R4097" s="92"/>
      <c r="S4097" s="173"/>
      <c r="T4097" s="173"/>
      <c r="U4097" s="92"/>
      <c r="V4097" s="92"/>
      <c r="W4097" s="94"/>
      <c r="X4097" s="83" t="str">
        <f>IF(ISERROR(VLOOKUP(W4097,LISTAS·PAPP!$AJ$3:$AK$903,2,0))," ",VLOOKUP(W4097,LISTAS·PAPP!$AJ$3:$AK$903,2,0))</f>
        <v xml:space="preserve"> </v>
      </c>
      <c r="Y4097" s="96"/>
      <c r="Z4097" s="97"/>
      <c r="AA4097" s="97"/>
      <c r="AB4097" s="97"/>
      <c r="AC4097" s="97"/>
      <c r="AD4097" s="97"/>
      <c r="AE4097" s="97"/>
      <c r="AF4097" s="97"/>
      <c r="AG4097" s="97"/>
      <c r="AH4097" s="97"/>
      <c r="AI4097" s="97"/>
      <c r="AJ4097" s="97"/>
      <c r="AK4097" s="97"/>
      <c r="AL4097" s="86" t="str">
        <f t="shared" si="190"/>
        <v/>
      </c>
      <c r="AM4097" s="87" t="str">
        <f t="shared" si="191"/>
        <v xml:space="preserve"> </v>
      </c>
      <c r="AN4097" s="1" t="str">
        <f t="shared" si="192"/>
        <v xml:space="preserve"> </v>
      </c>
    </row>
    <row r="4098" spans="1:40" s="88" customFormat="1" x14ac:dyDescent="0.25">
      <c r="A4098" s="92"/>
      <c r="B4098" s="92"/>
      <c r="C4098" s="92"/>
      <c r="D4098" s="92"/>
      <c r="E4098" s="92"/>
      <c r="F4098" s="93"/>
      <c r="G4098" s="94"/>
      <c r="H4098" s="83" t="str">
        <f>IF(M4098&lt;&gt;"",VLOOKUP(M4098,LISTAS·PAPP!$U$3:$Z$8,2,FALSE),"")</f>
        <v/>
      </c>
      <c r="I4098" s="85" t="str">
        <f>IF(M4098&lt;&gt;"",VLOOKUP(M4098,LISTAS·PAPP!$U$3:$Z$8,3,FALSE),"")</f>
        <v/>
      </c>
      <c r="J4098" s="83" t="str">
        <f>IF(M4098&lt;&gt;"",VLOOKUP(M4098,LISTAS·PAPP!$U$3:$Z$8,4,FALSE),"")</f>
        <v/>
      </c>
      <c r="K4098" s="83" t="str">
        <f>IF(C4098&lt;&gt;"",VLOOKUP(C4098,LISTAS·PAPP!$H$3:$O$119,4,FALSE),"")</f>
        <v/>
      </c>
      <c r="L4098" s="85" t="str">
        <f>IF(C4098&lt;&gt;"",VLOOKUP(C4098,LISTAS·PAPP!$H$3:$O$119,8,FALSE),"")</f>
        <v/>
      </c>
      <c r="M4098" s="95"/>
      <c r="N4098" s="92"/>
      <c r="O4098" s="92"/>
      <c r="P4098" s="84" t="str">
        <f>IF(N4098&lt;&gt;"",VLOOKUP(N4098,LISTAS·PAPP!$U$9:$Y$125,5,FALSE),"")</f>
        <v/>
      </c>
      <c r="Q4098" s="83" t="str">
        <f>IF(O4098&lt;&gt;"",VLOOKUP(O4098,LISTAS·PAPP!$U$9:$W$125,3,FALSE),"")</f>
        <v/>
      </c>
      <c r="R4098" s="92"/>
      <c r="S4098" s="173"/>
      <c r="T4098" s="173"/>
      <c r="U4098" s="92"/>
      <c r="V4098" s="92"/>
      <c r="W4098" s="94"/>
      <c r="X4098" s="83" t="str">
        <f>IF(ISERROR(VLOOKUP(W4098,LISTAS·PAPP!$AJ$3:$AK$903,2,0))," ",VLOOKUP(W4098,LISTAS·PAPP!$AJ$3:$AK$903,2,0))</f>
        <v xml:space="preserve"> </v>
      </c>
      <c r="Y4098" s="96"/>
      <c r="Z4098" s="97"/>
      <c r="AA4098" s="97"/>
      <c r="AB4098" s="97"/>
      <c r="AC4098" s="97"/>
      <c r="AD4098" s="97"/>
      <c r="AE4098" s="97"/>
      <c r="AF4098" s="97"/>
      <c r="AG4098" s="97"/>
      <c r="AH4098" s="97"/>
      <c r="AI4098" s="97"/>
      <c r="AJ4098" s="97"/>
      <c r="AK4098" s="97"/>
      <c r="AL4098" s="86" t="str">
        <f t="shared" si="190"/>
        <v/>
      </c>
      <c r="AM4098" s="87" t="str">
        <f t="shared" si="191"/>
        <v xml:space="preserve"> </v>
      </c>
      <c r="AN4098" s="1" t="str">
        <f t="shared" si="192"/>
        <v xml:space="preserve"> </v>
      </c>
    </row>
    <row r="4099" spans="1:40" s="88" customFormat="1" x14ac:dyDescent="0.25">
      <c r="A4099" s="92"/>
      <c r="B4099" s="92"/>
      <c r="C4099" s="92"/>
      <c r="D4099" s="92"/>
      <c r="E4099" s="92"/>
      <c r="F4099" s="93"/>
      <c r="G4099" s="94"/>
      <c r="H4099" s="83" t="str">
        <f>IF(M4099&lt;&gt;"",VLOOKUP(M4099,LISTAS·PAPP!$U$3:$Z$8,2,FALSE),"")</f>
        <v/>
      </c>
      <c r="I4099" s="85" t="str">
        <f>IF(M4099&lt;&gt;"",VLOOKUP(M4099,LISTAS·PAPP!$U$3:$Z$8,3,FALSE),"")</f>
        <v/>
      </c>
      <c r="J4099" s="83" t="str">
        <f>IF(M4099&lt;&gt;"",VLOOKUP(M4099,LISTAS·PAPP!$U$3:$Z$8,4,FALSE),"")</f>
        <v/>
      </c>
      <c r="K4099" s="83" t="str">
        <f>IF(C4099&lt;&gt;"",VLOOKUP(C4099,LISTAS·PAPP!$H$3:$O$119,4,FALSE),"")</f>
        <v/>
      </c>
      <c r="L4099" s="85" t="str">
        <f>IF(C4099&lt;&gt;"",VLOOKUP(C4099,LISTAS·PAPP!$H$3:$O$119,8,FALSE),"")</f>
        <v/>
      </c>
      <c r="M4099" s="95"/>
      <c r="N4099" s="92"/>
      <c r="O4099" s="92"/>
      <c r="P4099" s="84" t="str">
        <f>IF(N4099&lt;&gt;"",VLOOKUP(N4099,LISTAS·PAPP!$U$9:$Y$125,5,FALSE),"")</f>
        <v/>
      </c>
      <c r="Q4099" s="83" t="str">
        <f>IF(O4099&lt;&gt;"",VLOOKUP(O4099,LISTAS·PAPP!$U$9:$W$125,3,FALSE),"")</f>
        <v/>
      </c>
      <c r="R4099" s="92"/>
      <c r="S4099" s="173"/>
      <c r="T4099" s="173"/>
      <c r="U4099" s="92"/>
      <c r="V4099" s="92"/>
      <c r="W4099" s="94"/>
      <c r="X4099" s="83" t="str">
        <f>IF(ISERROR(VLOOKUP(W4099,LISTAS·PAPP!$AJ$3:$AK$903,2,0))," ",VLOOKUP(W4099,LISTAS·PAPP!$AJ$3:$AK$903,2,0))</f>
        <v xml:space="preserve"> </v>
      </c>
      <c r="Y4099" s="96"/>
      <c r="Z4099" s="97"/>
      <c r="AA4099" s="97"/>
      <c r="AB4099" s="97"/>
      <c r="AC4099" s="97"/>
      <c r="AD4099" s="97"/>
      <c r="AE4099" s="97"/>
      <c r="AF4099" s="97"/>
      <c r="AG4099" s="97"/>
      <c r="AH4099" s="97"/>
      <c r="AI4099" s="97"/>
      <c r="AJ4099" s="97"/>
      <c r="AK4099" s="97"/>
      <c r="AL4099" s="86" t="str">
        <f t="shared" si="190"/>
        <v/>
      </c>
      <c r="AM4099" s="87" t="str">
        <f t="shared" si="191"/>
        <v xml:space="preserve"> </v>
      </c>
      <c r="AN4099" s="1" t="str">
        <f t="shared" si="192"/>
        <v xml:space="preserve"> </v>
      </c>
    </row>
    <row r="4100" spans="1:40" s="88" customFormat="1" x14ac:dyDescent="0.25">
      <c r="A4100" s="92"/>
      <c r="B4100" s="92"/>
      <c r="C4100" s="92"/>
      <c r="D4100" s="92"/>
      <c r="E4100" s="92"/>
      <c r="F4100" s="93"/>
      <c r="G4100" s="94"/>
      <c r="H4100" s="83" t="str">
        <f>IF(M4100&lt;&gt;"",VLOOKUP(M4100,LISTAS·PAPP!$U$3:$Z$8,2,FALSE),"")</f>
        <v/>
      </c>
      <c r="I4100" s="85" t="str">
        <f>IF(M4100&lt;&gt;"",VLOOKUP(M4100,LISTAS·PAPP!$U$3:$Z$8,3,FALSE),"")</f>
        <v/>
      </c>
      <c r="J4100" s="83" t="str">
        <f>IF(M4100&lt;&gt;"",VLOOKUP(M4100,LISTAS·PAPP!$U$3:$Z$8,4,FALSE),"")</f>
        <v/>
      </c>
      <c r="K4100" s="83" t="str">
        <f>IF(C4100&lt;&gt;"",VLOOKUP(C4100,LISTAS·PAPP!$H$3:$O$119,4,FALSE),"")</f>
        <v/>
      </c>
      <c r="L4100" s="85" t="str">
        <f>IF(C4100&lt;&gt;"",VLOOKUP(C4100,LISTAS·PAPP!$H$3:$O$119,8,FALSE),"")</f>
        <v/>
      </c>
      <c r="M4100" s="95"/>
      <c r="N4100" s="92"/>
      <c r="O4100" s="92"/>
      <c r="P4100" s="84" t="str">
        <f>IF(N4100&lt;&gt;"",VLOOKUP(N4100,LISTAS·PAPP!$U$9:$Y$125,5,FALSE),"")</f>
        <v/>
      </c>
      <c r="Q4100" s="83" t="str">
        <f>IF(O4100&lt;&gt;"",VLOOKUP(O4100,LISTAS·PAPP!$U$9:$W$125,3,FALSE),"")</f>
        <v/>
      </c>
      <c r="R4100" s="92"/>
      <c r="S4100" s="173"/>
      <c r="T4100" s="173"/>
      <c r="U4100" s="92"/>
      <c r="V4100" s="92"/>
      <c r="W4100" s="94"/>
      <c r="X4100" s="83" t="str">
        <f>IF(ISERROR(VLOOKUP(W4100,LISTAS·PAPP!$AJ$3:$AK$903,2,0))," ",VLOOKUP(W4100,LISTAS·PAPP!$AJ$3:$AK$903,2,0))</f>
        <v xml:space="preserve"> </v>
      </c>
      <c r="Y4100" s="96"/>
      <c r="Z4100" s="97"/>
      <c r="AA4100" s="97"/>
      <c r="AB4100" s="97"/>
      <c r="AC4100" s="97"/>
      <c r="AD4100" s="97"/>
      <c r="AE4100" s="97"/>
      <c r="AF4100" s="97"/>
      <c r="AG4100" s="97"/>
      <c r="AH4100" s="97"/>
      <c r="AI4100" s="97"/>
      <c r="AJ4100" s="97"/>
      <c r="AK4100" s="97"/>
      <c r="AL4100" s="86" t="str">
        <f t="shared" si="190"/>
        <v/>
      </c>
      <c r="AM4100" s="87" t="str">
        <f t="shared" si="191"/>
        <v xml:space="preserve"> </v>
      </c>
      <c r="AN4100" s="1" t="str">
        <f t="shared" si="192"/>
        <v xml:space="preserve"> </v>
      </c>
    </row>
    <row r="4101" spans="1:40" s="88" customFormat="1" x14ac:dyDescent="0.25">
      <c r="A4101" s="92"/>
      <c r="B4101" s="92"/>
      <c r="C4101" s="92"/>
      <c r="D4101" s="92"/>
      <c r="E4101" s="92"/>
      <c r="F4101" s="93"/>
      <c r="G4101" s="94"/>
      <c r="H4101" s="83" t="str">
        <f>IF(M4101&lt;&gt;"",VLOOKUP(M4101,LISTAS·PAPP!$U$3:$Z$8,2,FALSE),"")</f>
        <v/>
      </c>
      <c r="I4101" s="85" t="str">
        <f>IF(M4101&lt;&gt;"",VLOOKUP(M4101,LISTAS·PAPP!$U$3:$Z$8,3,FALSE),"")</f>
        <v/>
      </c>
      <c r="J4101" s="83" t="str">
        <f>IF(M4101&lt;&gt;"",VLOOKUP(M4101,LISTAS·PAPP!$U$3:$Z$8,4,FALSE),"")</f>
        <v/>
      </c>
      <c r="K4101" s="83" t="str">
        <f>IF(C4101&lt;&gt;"",VLOOKUP(C4101,LISTAS·PAPP!$H$3:$O$119,4,FALSE),"")</f>
        <v/>
      </c>
      <c r="L4101" s="85" t="str">
        <f>IF(C4101&lt;&gt;"",VLOOKUP(C4101,LISTAS·PAPP!$H$3:$O$119,8,FALSE),"")</f>
        <v/>
      </c>
      <c r="M4101" s="95"/>
      <c r="N4101" s="92"/>
      <c r="O4101" s="92"/>
      <c r="P4101" s="84" t="str">
        <f>IF(N4101&lt;&gt;"",VLOOKUP(N4101,LISTAS·PAPP!$U$9:$Y$125,5,FALSE),"")</f>
        <v/>
      </c>
      <c r="Q4101" s="83" t="str">
        <f>IF(O4101&lt;&gt;"",VLOOKUP(O4101,LISTAS·PAPP!$U$9:$W$125,3,FALSE),"")</f>
        <v/>
      </c>
      <c r="R4101" s="92"/>
      <c r="S4101" s="173"/>
      <c r="T4101" s="173"/>
      <c r="U4101" s="92"/>
      <c r="V4101" s="92"/>
      <c r="W4101" s="94"/>
      <c r="X4101" s="83" t="str">
        <f>IF(ISERROR(VLOOKUP(W4101,LISTAS·PAPP!$AJ$3:$AK$903,2,0))," ",VLOOKUP(W4101,LISTAS·PAPP!$AJ$3:$AK$903,2,0))</f>
        <v xml:space="preserve"> </v>
      </c>
      <c r="Y4101" s="96"/>
      <c r="Z4101" s="97"/>
      <c r="AA4101" s="97"/>
      <c r="AB4101" s="97"/>
      <c r="AC4101" s="97"/>
      <c r="AD4101" s="97"/>
      <c r="AE4101" s="97"/>
      <c r="AF4101" s="97"/>
      <c r="AG4101" s="97"/>
      <c r="AH4101" s="97"/>
      <c r="AI4101" s="97"/>
      <c r="AJ4101" s="97"/>
      <c r="AK4101" s="97"/>
      <c r="AL4101" s="86" t="str">
        <f t="shared" si="190"/>
        <v/>
      </c>
      <c r="AM4101" s="87" t="str">
        <f t="shared" si="191"/>
        <v xml:space="preserve"> </v>
      </c>
      <c r="AN4101" s="1" t="str">
        <f t="shared" si="192"/>
        <v xml:space="preserve"> </v>
      </c>
    </row>
    <row r="4102" spans="1:40" s="88" customFormat="1" x14ac:dyDescent="0.25">
      <c r="A4102" s="92"/>
      <c r="B4102" s="92"/>
      <c r="C4102" s="92"/>
      <c r="D4102" s="92"/>
      <c r="E4102" s="92"/>
      <c r="F4102" s="93"/>
      <c r="G4102" s="94"/>
      <c r="H4102" s="83" t="str">
        <f>IF(M4102&lt;&gt;"",VLOOKUP(M4102,LISTAS·PAPP!$U$3:$Z$8,2,FALSE),"")</f>
        <v/>
      </c>
      <c r="I4102" s="85" t="str">
        <f>IF(M4102&lt;&gt;"",VLOOKUP(M4102,LISTAS·PAPP!$U$3:$Z$8,3,FALSE),"")</f>
        <v/>
      </c>
      <c r="J4102" s="83" t="str">
        <f>IF(M4102&lt;&gt;"",VLOOKUP(M4102,LISTAS·PAPP!$U$3:$Z$8,4,FALSE),"")</f>
        <v/>
      </c>
      <c r="K4102" s="83" t="str">
        <f>IF(C4102&lt;&gt;"",VLOOKUP(C4102,LISTAS·PAPP!$H$3:$O$119,4,FALSE),"")</f>
        <v/>
      </c>
      <c r="L4102" s="85" t="str">
        <f>IF(C4102&lt;&gt;"",VLOOKUP(C4102,LISTAS·PAPP!$H$3:$O$119,8,FALSE),"")</f>
        <v/>
      </c>
      <c r="M4102" s="95"/>
      <c r="N4102" s="92"/>
      <c r="O4102" s="92"/>
      <c r="P4102" s="84" t="str">
        <f>IF(N4102&lt;&gt;"",VLOOKUP(N4102,LISTAS·PAPP!$U$9:$Y$125,5,FALSE),"")</f>
        <v/>
      </c>
      <c r="Q4102" s="83" t="str">
        <f>IF(O4102&lt;&gt;"",VLOOKUP(O4102,LISTAS·PAPP!$U$9:$W$125,3,FALSE),"")</f>
        <v/>
      </c>
      <c r="R4102" s="92"/>
      <c r="S4102" s="173"/>
      <c r="T4102" s="173"/>
      <c r="U4102" s="92"/>
      <c r="V4102" s="92"/>
      <c r="W4102" s="94"/>
      <c r="X4102" s="83" t="str">
        <f>IF(ISERROR(VLOOKUP(W4102,LISTAS·PAPP!$AJ$3:$AK$903,2,0))," ",VLOOKUP(W4102,LISTAS·PAPP!$AJ$3:$AK$903,2,0))</f>
        <v xml:space="preserve"> </v>
      </c>
      <c r="Y4102" s="96"/>
      <c r="Z4102" s="97"/>
      <c r="AA4102" s="97"/>
      <c r="AB4102" s="97"/>
      <c r="AC4102" s="97"/>
      <c r="AD4102" s="97"/>
      <c r="AE4102" s="97"/>
      <c r="AF4102" s="97"/>
      <c r="AG4102" s="97"/>
      <c r="AH4102" s="97"/>
      <c r="AI4102" s="97"/>
      <c r="AJ4102" s="97"/>
      <c r="AK4102" s="97"/>
      <c r="AL4102" s="86" t="str">
        <f t="shared" si="190"/>
        <v/>
      </c>
      <c r="AM4102" s="87" t="str">
        <f t="shared" si="191"/>
        <v xml:space="preserve"> </v>
      </c>
      <c r="AN4102" s="1" t="str">
        <f t="shared" si="192"/>
        <v xml:space="preserve"> </v>
      </c>
    </row>
    <row r="4103" spans="1:40" s="88" customFormat="1" x14ac:dyDescent="0.25">
      <c r="A4103" s="92"/>
      <c r="B4103" s="92"/>
      <c r="C4103" s="92"/>
      <c r="D4103" s="92"/>
      <c r="E4103" s="92"/>
      <c r="F4103" s="93"/>
      <c r="G4103" s="94"/>
      <c r="H4103" s="83" t="str">
        <f>IF(M4103&lt;&gt;"",VLOOKUP(M4103,LISTAS·PAPP!$U$3:$Z$8,2,FALSE),"")</f>
        <v/>
      </c>
      <c r="I4103" s="85" t="str">
        <f>IF(M4103&lt;&gt;"",VLOOKUP(M4103,LISTAS·PAPP!$U$3:$Z$8,3,FALSE),"")</f>
        <v/>
      </c>
      <c r="J4103" s="83" t="str">
        <f>IF(M4103&lt;&gt;"",VLOOKUP(M4103,LISTAS·PAPP!$U$3:$Z$8,4,FALSE),"")</f>
        <v/>
      </c>
      <c r="K4103" s="83" t="str">
        <f>IF(C4103&lt;&gt;"",VLOOKUP(C4103,LISTAS·PAPP!$H$3:$O$119,4,FALSE),"")</f>
        <v/>
      </c>
      <c r="L4103" s="85" t="str">
        <f>IF(C4103&lt;&gt;"",VLOOKUP(C4103,LISTAS·PAPP!$H$3:$O$119,8,FALSE),"")</f>
        <v/>
      </c>
      <c r="M4103" s="95"/>
      <c r="N4103" s="92"/>
      <c r="O4103" s="92"/>
      <c r="P4103" s="84" t="str">
        <f>IF(N4103&lt;&gt;"",VLOOKUP(N4103,LISTAS·PAPP!$U$9:$Y$125,5,FALSE),"")</f>
        <v/>
      </c>
      <c r="Q4103" s="83" t="str">
        <f>IF(O4103&lt;&gt;"",VLOOKUP(O4103,LISTAS·PAPP!$U$9:$W$125,3,FALSE),"")</f>
        <v/>
      </c>
      <c r="R4103" s="92"/>
      <c r="S4103" s="173"/>
      <c r="T4103" s="173"/>
      <c r="U4103" s="92"/>
      <c r="V4103" s="92"/>
      <c r="W4103" s="94"/>
      <c r="X4103" s="83" t="str">
        <f>IF(ISERROR(VLOOKUP(W4103,LISTAS·PAPP!$AJ$3:$AK$903,2,0))," ",VLOOKUP(W4103,LISTAS·PAPP!$AJ$3:$AK$903,2,0))</f>
        <v xml:space="preserve"> </v>
      </c>
      <c r="Y4103" s="96"/>
      <c r="Z4103" s="97"/>
      <c r="AA4103" s="97"/>
      <c r="AB4103" s="97"/>
      <c r="AC4103" s="97"/>
      <c r="AD4103" s="97"/>
      <c r="AE4103" s="97"/>
      <c r="AF4103" s="97"/>
      <c r="AG4103" s="97"/>
      <c r="AH4103" s="97"/>
      <c r="AI4103" s="97"/>
      <c r="AJ4103" s="97"/>
      <c r="AK4103" s="97"/>
      <c r="AL4103" s="86" t="str">
        <f t="shared" si="190"/>
        <v/>
      </c>
      <c r="AM4103" s="87" t="str">
        <f t="shared" si="191"/>
        <v xml:space="preserve"> </v>
      </c>
      <c r="AN4103" s="1" t="str">
        <f t="shared" si="192"/>
        <v xml:space="preserve"> </v>
      </c>
    </row>
    <row r="4104" spans="1:40" s="88" customFormat="1" x14ac:dyDescent="0.25">
      <c r="A4104" s="92"/>
      <c r="B4104" s="92"/>
      <c r="C4104" s="92"/>
      <c r="D4104" s="92"/>
      <c r="E4104" s="92"/>
      <c r="F4104" s="93"/>
      <c r="G4104" s="94"/>
      <c r="H4104" s="83" t="str">
        <f>IF(M4104&lt;&gt;"",VLOOKUP(M4104,LISTAS·PAPP!$U$3:$Z$8,2,FALSE),"")</f>
        <v/>
      </c>
      <c r="I4104" s="85" t="str">
        <f>IF(M4104&lt;&gt;"",VLOOKUP(M4104,LISTAS·PAPP!$U$3:$Z$8,3,FALSE),"")</f>
        <v/>
      </c>
      <c r="J4104" s="83" t="str">
        <f>IF(M4104&lt;&gt;"",VLOOKUP(M4104,LISTAS·PAPP!$U$3:$Z$8,4,FALSE),"")</f>
        <v/>
      </c>
      <c r="K4104" s="83" t="str">
        <f>IF(C4104&lt;&gt;"",VLOOKUP(C4104,LISTAS·PAPP!$H$3:$O$119,4,FALSE),"")</f>
        <v/>
      </c>
      <c r="L4104" s="85" t="str">
        <f>IF(C4104&lt;&gt;"",VLOOKUP(C4104,LISTAS·PAPP!$H$3:$O$119,8,FALSE),"")</f>
        <v/>
      </c>
      <c r="M4104" s="95"/>
      <c r="N4104" s="92"/>
      <c r="O4104" s="92"/>
      <c r="P4104" s="84" t="str">
        <f>IF(N4104&lt;&gt;"",VLOOKUP(N4104,LISTAS·PAPP!$U$9:$Y$125,5,FALSE),"")</f>
        <v/>
      </c>
      <c r="Q4104" s="83" t="str">
        <f>IF(O4104&lt;&gt;"",VLOOKUP(O4104,LISTAS·PAPP!$U$9:$W$125,3,FALSE),"")</f>
        <v/>
      </c>
      <c r="R4104" s="92"/>
      <c r="S4104" s="173"/>
      <c r="T4104" s="173"/>
      <c r="U4104" s="92"/>
      <c r="V4104" s="92"/>
      <c r="W4104" s="94"/>
      <c r="X4104" s="83" t="str">
        <f>IF(ISERROR(VLOOKUP(W4104,LISTAS·PAPP!$AJ$3:$AK$903,2,0))," ",VLOOKUP(W4104,LISTAS·PAPP!$AJ$3:$AK$903,2,0))</f>
        <v xml:space="preserve"> </v>
      </c>
      <c r="Y4104" s="96"/>
      <c r="Z4104" s="97"/>
      <c r="AA4104" s="97"/>
      <c r="AB4104" s="97"/>
      <c r="AC4104" s="97"/>
      <c r="AD4104" s="97"/>
      <c r="AE4104" s="97"/>
      <c r="AF4104" s="97"/>
      <c r="AG4104" s="97"/>
      <c r="AH4104" s="97"/>
      <c r="AI4104" s="97"/>
      <c r="AJ4104" s="97"/>
      <c r="AK4104" s="97"/>
      <c r="AL4104" s="86" t="str">
        <f t="shared" si="190"/>
        <v/>
      </c>
      <c r="AM4104" s="87" t="str">
        <f t="shared" si="191"/>
        <v xml:space="preserve"> </v>
      </c>
      <c r="AN4104" s="1" t="str">
        <f t="shared" si="192"/>
        <v xml:space="preserve"> </v>
      </c>
    </row>
    <row r="4105" spans="1:40" s="88" customFormat="1" x14ac:dyDescent="0.25">
      <c r="A4105" s="92"/>
      <c r="B4105" s="92"/>
      <c r="C4105" s="92"/>
      <c r="D4105" s="92"/>
      <c r="E4105" s="92"/>
      <c r="F4105" s="93"/>
      <c r="G4105" s="94"/>
      <c r="H4105" s="83" t="str">
        <f>IF(M4105&lt;&gt;"",VLOOKUP(M4105,LISTAS·PAPP!$U$3:$Z$8,2,FALSE),"")</f>
        <v/>
      </c>
      <c r="I4105" s="85" t="str">
        <f>IF(M4105&lt;&gt;"",VLOOKUP(M4105,LISTAS·PAPP!$U$3:$Z$8,3,FALSE),"")</f>
        <v/>
      </c>
      <c r="J4105" s="83" t="str">
        <f>IF(M4105&lt;&gt;"",VLOOKUP(M4105,LISTAS·PAPP!$U$3:$Z$8,4,FALSE),"")</f>
        <v/>
      </c>
      <c r="K4105" s="83" t="str">
        <f>IF(C4105&lt;&gt;"",VLOOKUP(C4105,LISTAS·PAPP!$H$3:$O$119,4,FALSE),"")</f>
        <v/>
      </c>
      <c r="L4105" s="85" t="str">
        <f>IF(C4105&lt;&gt;"",VLOOKUP(C4105,LISTAS·PAPP!$H$3:$O$119,8,FALSE),"")</f>
        <v/>
      </c>
      <c r="M4105" s="95"/>
      <c r="N4105" s="92"/>
      <c r="O4105" s="92"/>
      <c r="P4105" s="84" t="str">
        <f>IF(N4105&lt;&gt;"",VLOOKUP(N4105,LISTAS·PAPP!$U$9:$Y$125,5,FALSE),"")</f>
        <v/>
      </c>
      <c r="Q4105" s="83" t="str">
        <f>IF(O4105&lt;&gt;"",VLOOKUP(O4105,LISTAS·PAPP!$U$9:$W$125,3,FALSE),"")</f>
        <v/>
      </c>
      <c r="R4105" s="92"/>
      <c r="S4105" s="173"/>
      <c r="T4105" s="173"/>
      <c r="U4105" s="92"/>
      <c r="V4105" s="92"/>
      <c r="W4105" s="94"/>
      <c r="X4105" s="83" t="str">
        <f>IF(ISERROR(VLOOKUP(W4105,LISTAS·PAPP!$AJ$3:$AK$903,2,0))," ",VLOOKUP(W4105,LISTAS·PAPP!$AJ$3:$AK$903,2,0))</f>
        <v xml:space="preserve"> </v>
      </c>
      <c r="Y4105" s="96"/>
      <c r="Z4105" s="97"/>
      <c r="AA4105" s="97"/>
      <c r="AB4105" s="97"/>
      <c r="AC4105" s="97"/>
      <c r="AD4105" s="97"/>
      <c r="AE4105" s="97"/>
      <c r="AF4105" s="97"/>
      <c r="AG4105" s="97"/>
      <c r="AH4105" s="97"/>
      <c r="AI4105" s="97"/>
      <c r="AJ4105" s="97"/>
      <c r="AK4105" s="97"/>
      <c r="AL4105" s="86" t="str">
        <f t="shared" si="190"/>
        <v/>
      </c>
      <c r="AM4105" s="87" t="str">
        <f t="shared" si="191"/>
        <v xml:space="preserve"> </v>
      </c>
      <c r="AN4105" s="1" t="str">
        <f t="shared" si="192"/>
        <v xml:space="preserve"> </v>
      </c>
    </row>
    <row r="4106" spans="1:40" s="88" customFormat="1" x14ac:dyDescent="0.25">
      <c r="A4106" s="92"/>
      <c r="B4106" s="92"/>
      <c r="C4106" s="92"/>
      <c r="D4106" s="92"/>
      <c r="E4106" s="92"/>
      <c r="F4106" s="93"/>
      <c r="G4106" s="94"/>
      <c r="H4106" s="83" t="str">
        <f>IF(M4106&lt;&gt;"",VLOOKUP(M4106,LISTAS·PAPP!$U$3:$Z$8,2,FALSE),"")</f>
        <v/>
      </c>
      <c r="I4106" s="85" t="str">
        <f>IF(M4106&lt;&gt;"",VLOOKUP(M4106,LISTAS·PAPP!$U$3:$Z$8,3,FALSE),"")</f>
        <v/>
      </c>
      <c r="J4106" s="83" t="str">
        <f>IF(M4106&lt;&gt;"",VLOOKUP(M4106,LISTAS·PAPP!$U$3:$Z$8,4,FALSE),"")</f>
        <v/>
      </c>
      <c r="K4106" s="83" t="str">
        <f>IF(C4106&lt;&gt;"",VLOOKUP(C4106,LISTAS·PAPP!$H$3:$O$119,4,FALSE),"")</f>
        <v/>
      </c>
      <c r="L4106" s="85" t="str">
        <f>IF(C4106&lt;&gt;"",VLOOKUP(C4106,LISTAS·PAPP!$H$3:$O$119,8,FALSE),"")</f>
        <v/>
      </c>
      <c r="M4106" s="95"/>
      <c r="N4106" s="92"/>
      <c r="O4106" s="92"/>
      <c r="P4106" s="84" t="str">
        <f>IF(N4106&lt;&gt;"",VLOOKUP(N4106,LISTAS·PAPP!$U$9:$Y$125,5,FALSE),"")</f>
        <v/>
      </c>
      <c r="Q4106" s="83" t="str">
        <f>IF(O4106&lt;&gt;"",VLOOKUP(O4106,LISTAS·PAPP!$U$9:$W$125,3,FALSE),"")</f>
        <v/>
      </c>
      <c r="R4106" s="92"/>
      <c r="S4106" s="173"/>
      <c r="T4106" s="173"/>
      <c r="U4106" s="92"/>
      <c r="V4106" s="92"/>
      <c r="W4106" s="94"/>
      <c r="X4106" s="83" t="str">
        <f>IF(ISERROR(VLOOKUP(W4106,LISTAS·PAPP!$AJ$3:$AK$903,2,0))," ",VLOOKUP(W4106,LISTAS·PAPP!$AJ$3:$AK$903,2,0))</f>
        <v xml:space="preserve"> </v>
      </c>
      <c r="Y4106" s="96"/>
      <c r="Z4106" s="97"/>
      <c r="AA4106" s="97"/>
      <c r="AB4106" s="97"/>
      <c r="AC4106" s="97"/>
      <c r="AD4106" s="97"/>
      <c r="AE4106" s="97"/>
      <c r="AF4106" s="97"/>
      <c r="AG4106" s="97"/>
      <c r="AH4106" s="97"/>
      <c r="AI4106" s="97"/>
      <c r="AJ4106" s="97"/>
      <c r="AK4106" s="97"/>
      <c r="AL4106" s="86" t="str">
        <f t="shared" ref="AL4106:AL4169" si="193">IF(A4106&gt;0,(Z4106+AA4106+AB4106+AC4106+AD4106+AE4106+AF4106+AG4106+AH4106+AI4106+AJ4106+AK4106),"")</f>
        <v/>
      </c>
      <c r="AM4106" s="87" t="str">
        <f t="shared" ref="AM4106:AM4169" si="194">IF(A4106&lt;&gt;"",IF(A4106&lt;&gt;"",IF(Y4106=AL4106,"OK",Y4106-AL4106),IF(AND(Y4106="",AL4106=""),"",Z4106-AL4106))," ")</f>
        <v xml:space="preserve"> </v>
      </c>
      <c r="AN4106" s="1" t="str">
        <f t="shared" si="192"/>
        <v xml:space="preserve"> </v>
      </c>
    </row>
    <row r="4107" spans="1:40" s="88" customFormat="1" x14ac:dyDescent="0.25">
      <c r="A4107" s="92"/>
      <c r="B4107" s="92"/>
      <c r="C4107" s="92"/>
      <c r="D4107" s="92"/>
      <c r="E4107" s="92"/>
      <c r="F4107" s="93"/>
      <c r="G4107" s="94"/>
      <c r="H4107" s="83" t="str">
        <f>IF(M4107&lt;&gt;"",VLOOKUP(M4107,LISTAS·PAPP!$U$3:$Z$8,2,FALSE),"")</f>
        <v/>
      </c>
      <c r="I4107" s="85" t="str">
        <f>IF(M4107&lt;&gt;"",VLOOKUP(M4107,LISTAS·PAPP!$U$3:$Z$8,3,FALSE),"")</f>
        <v/>
      </c>
      <c r="J4107" s="83" t="str">
        <f>IF(M4107&lt;&gt;"",VLOOKUP(M4107,LISTAS·PAPP!$U$3:$Z$8,4,FALSE),"")</f>
        <v/>
      </c>
      <c r="K4107" s="83" t="str">
        <f>IF(C4107&lt;&gt;"",VLOOKUP(C4107,LISTAS·PAPP!$H$3:$O$119,4,FALSE),"")</f>
        <v/>
      </c>
      <c r="L4107" s="85" t="str">
        <f>IF(C4107&lt;&gt;"",VLOOKUP(C4107,LISTAS·PAPP!$H$3:$O$119,8,FALSE),"")</f>
        <v/>
      </c>
      <c r="M4107" s="95"/>
      <c r="N4107" s="92"/>
      <c r="O4107" s="92"/>
      <c r="P4107" s="84" t="str">
        <f>IF(N4107&lt;&gt;"",VLOOKUP(N4107,LISTAS·PAPP!$U$9:$Y$125,5,FALSE),"")</f>
        <v/>
      </c>
      <c r="Q4107" s="83" t="str">
        <f>IF(O4107&lt;&gt;"",VLOOKUP(O4107,LISTAS·PAPP!$U$9:$W$125,3,FALSE),"")</f>
        <v/>
      </c>
      <c r="R4107" s="92"/>
      <c r="S4107" s="173"/>
      <c r="T4107" s="173"/>
      <c r="U4107" s="92"/>
      <c r="V4107" s="92"/>
      <c r="W4107" s="94"/>
      <c r="X4107" s="83" t="str">
        <f>IF(ISERROR(VLOOKUP(W4107,LISTAS·PAPP!$AJ$3:$AK$903,2,0))," ",VLOOKUP(W4107,LISTAS·PAPP!$AJ$3:$AK$903,2,0))</f>
        <v xml:space="preserve"> </v>
      </c>
      <c r="Y4107" s="96"/>
      <c r="Z4107" s="97"/>
      <c r="AA4107" s="97"/>
      <c r="AB4107" s="97"/>
      <c r="AC4107" s="97"/>
      <c r="AD4107" s="97"/>
      <c r="AE4107" s="97"/>
      <c r="AF4107" s="97"/>
      <c r="AG4107" s="97"/>
      <c r="AH4107" s="97"/>
      <c r="AI4107" s="97"/>
      <c r="AJ4107" s="97"/>
      <c r="AK4107" s="97"/>
      <c r="AL4107" s="86" t="str">
        <f t="shared" si="193"/>
        <v/>
      </c>
      <c r="AM4107" s="87" t="str">
        <f t="shared" si="194"/>
        <v xml:space="preserve"> </v>
      </c>
      <c r="AN4107" s="1" t="str">
        <f t="shared" ref="AN4107:AN4170" si="195">IF(A4107&lt;&gt;"",IF(A4107="","Escoger ESTRUCTURA ORGANIZACIONAL;",)&amp;" "&amp;(IF(B4107="","Escoger RELACIONAMIENTO INSTITUCIONAL;",)&amp;" "&amp;(IF(C4107="","Escoger UNIDADES ADMINISTRATIVAS;",)&amp;" "&amp;(IF(D4107="","Colocar COMPONENTE DEL PROYECTO DE INVERSIÓN;",)&amp;" "&amp;(IF(E4107="","Colocar ACTIVIDADES DEL PAPP;",)&amp;" "&amp;(IF(F4107="","Colocar META DE LA ACTIVIDAD;",)&amp;" "&amp;(IF(G4107="","Colocar INDICADOR DE LA META;",)&amp;" "&amp;(IF(H4107="","No visualiza PLAN NACIONAL DE DESARROLLO;",)&amp;" "&amp;(IF(I4107="","No visualiza PROGRAMA NACIONAL;",)&amp;" "&amp;(IF(J4107="","No visualiza OBJETIVO ESTRATEGICO INSTITUCIONAL;",)&amp;" "&amp;(IF(K4107="","No visualiza CENTRO GESTOR;",)&amp;" "&amp;(IF(L4107="","No visualiza AREA FUNCIONAL;",)&amp;" "&amp;(IF(M4107="","Escoger PRODUCTO INSTITUCIONAL;",)&amp;" "&amp;(IF(N4107="","Escoger PROYECTO;",)&amp;" "&amp;(IF(O4107="","Escoger ACTIVIDAD SINAFIP;",)&amp;" "&amp;(IF(P4107="","No visualiza CODIGO UNICO DE PROYECTO;",)&amp;" "&amp;(IF(Q4107="","No visualiza POLITICA DE IGUALDAD;",)&amp;" "&amp;(IF(R4107="","Escoger FUENTE;",)&amp;" "&amp;(IF(U4107="","Escoger NATURALEZA DE GASTO;",)&amp;" "&amp;(IF(V4107="","Escoger GRUPO DE GASTO;",)&amp;" "&amp;(IF(W4107="","Colocar ITEM PRESUPUESTARIO;",)&amp;" "&amp;(IF(X4107="","No visualiza DESCRIPCION ITEM PRESUPUESTARIO;",))))))))))))))))))))))," ")</f>
        <v xml:space="preserve"> </v>
      </c>
    </row>
    <row r="4108" spans="1:40" s="88" customFormat="1" x14ac:dyDescent="0.25">
      <c r="A4108" s="92"/>
      <c r="B4108" s="92"/>
      <c r="C4108" s="92"/>
      <c r="D4108" s="92"/>
      <c r="E4108" s="92"/>
      <c r="F4108" s="93"/>
      <c r="G4108" s="94"/>
      <c r="H4108" s="83" t="str">
        <f>IF(M4108&lt;&gt;"",VLOOKUP(M4108,LISTAS·PAPP!$U$3:$Z$8,2,FALSE),"")</f>
        <v/>
      </c>
      <c r="I4108" s="85" t="str">
        <f>IF(M4108&lt;&gt;"",VLOOKUP(M4108,LISTAS·PAPP!$U$3:$Z$8,3,FALSE),"")</f>
        <v/>
      </c>
      <c r="J4108" s="83" t="str">
        <f>IF(M4108&lt;&gt;"",VLOOKUP(M4108,LISTAS·PAPP!$U$3:$Z$8,4,FALSE),"")</f>
        <v/>
      </c>
      <c r="K4108" s="83" t="str">
        <f>IF(C4108&lt;&gt;"",VLOOKUP(C4108,LISTAS·PAPP!$H$3:$O$119,4,FALSE),"")</f>
        <v/>
      </c>
      <c r="L4108" s="85" t="str">
        <f>IF(C4108&lt;&gt;"",VLOOKUP(C4108,LISTAS·PAPP!$H$3:$O$119,8,FALSE),"")</f>
        <v/>
      </c>
      <c r="M4108" s="95"/>
      <c r="N4108" s="92"/>
      <c r="O4108" s="92"/>
      <c r="P4108" s="84" t="str">
        <f>IF(N4108&lt;&gt;"",VLOOKUP(N4108,LISTAS·PAPP!$U$9:$Y$125,5,FALSE),"")</f>
        <v/>
      </c>
      <c r="Q4108" s="83" t="str">
        <f>IF(O4108&lt;&gt;"",VLOOKUP(O4108,LISTAS·PAPP!$U$9:$W$125,3,FALSE),"")</f>
        <v/>
      </c>
      <c r="R4108" s="92"/>
      <c r="S4108" s="173"/>
      <c r="T4108" s="173"/>
      <c r="U4108" s="92"/>
      <c r="V4108" s="92"/>
      <c r="W4108" s="94"/>
      <c r="X4108" s="83" t="str">
        <f>IF(ISERROR(VLOOKUP(W4108,LISTAS·PAPP!$AJ$3:$AK$903,2,0))," ",VLOOKUP(W4108,LISTAS·PAPP!$AJ$3:$AK$903,2,0))</f>
        <v xml:space="preserve"> </v>
      </c>
      <c r="Y4108" s="96"/>
      <c r="Z4108" s="97"/>
      <c r="AA4108" s="97"/>
      <c r="AB4108" s="97"/>
      <c r="AC4108" s="97"/>
      <c r="AD4108" s="97"/>
      <c r="AE4108" s="97"/>
      <c r="AF4108" s="97"/>
      <c r="AG4108" s="97"/>
      <c r="AH4108" s="97"/>
      <c r="AI4108" s="97"/>
      <c r="AJ4108" s="97"/>
      <c r="AK4108" s="97"/>
      <c r="AL4108" s="86" t="str">
        <f t="shared" si="193"/>
        <v/>
      </c>
      <c r="AM4108" s="87" t="str">
        <f t="shared" si="194"/>
        <v xml:space="preserve"> </v>
      </c>
      <c r="AN4108" s="1" t="str">
        <f t="shared" si="195"/>
        <v xml:space="preserve"> </v>
      </c>
    </row>
    <row r="4109" spans="1:40" s="88" customFormat="1" x14ac:dyDescent="0.25">
      <c r="A4109" s="92"/>
      <c r="B4109" s="92"/>
      <c r="C4109" s="92"/>
      <c r="D4109" s="92"/>
      <c r="E4109" s="92"/>
      <c r="F4109" s="93"/>
      <c r="G4109" s="94"/>
      <c r="H4109" s="83" t="str">
        <f>IF(M4109&lt;&gt;"",VLOOKUP(M4109,LISTAS·PAPP!$U$3:$Z$8,2,FALSE),"")</f>
        <v/>
      </c>
      <c r="I4109" s="85" t="str">
        <f>IF(M4109&lt;&gt;"",VLOOKUP(M4109,LISTAS·PAPP!$U$3:$Z$8,3,FALSE),"")</f>
        <v/>
      </c>
      <c r="J4109" s="83" t="str">
        <f>IF(M4109&lt;&gt;"",VLOOKUP(M4109,LISTAS·PAPP!$U$3:$Z$8,4,FALSE),"")</f>
        <v/>
      </c>
      <c r="K4109" s="83" t="str">
        <f>IF(C4109&lt;&gt;"",VLOOKUP(C4109,LISTAS·PAPP!$H$3:$O$119,4,FALSE),"")</f>
        <v/>
      </c>
      <c r="L4109" s="85" t="str">
        <f>IF(C4109&lt;&gt;"",VLOOKUP(C4109,LISTAS·PAPP!$H$3:$O$119,8,FALSE),"")</f>
        <v/>
      </c>
      <c r="M4109" s="95"/>
      <c r="N4109" s="92"/>
      <c r="O4109" s="92"/>
      <c r="P4109" s="84" t="str">
        <f>IF(N4109&lt;&gt;"",VLOOKUP(N4109,LISTAS·PAPP!$U$9:$Y$125,5,FALSE),"")</f>
        <v/>
      </c>
      <c r="Q4109" s="83" t="str">
        <f>IF(O4109&lt;&gt;"",VLOOKUP(O4109,LISTAS·PAPP!$U$9:$W$125,3,FALSE),"")</f>
        <v/>
      </c>
      <c r="R4109" s="92"/>
      <c r="S4109" s="173"/>
      <c r="T4109" s="173"/>
      <c r="U4109" s="92"/>
      <c r="V4109" s="92"/>
      <c r="W4109" s="94"/>
      <c r="X4109" s="83" t="str">
        <f>IF(ISERROR(VLOOKUP(W4109,LISTAS·PAPP!$AJ$3:$AK$903,2,0))," ",VLOOKUP(W4109,LISTAS·PAPP!$AJ$3:$AK$903,2,0))</f>
        <v xml:space="preserve"> </v>
      </c>
      <c r="Y4109" s="96"/>
      <c r="Z4109" s="97"/>
      <c r="AA4109" s="97"/>
      <c r="AB4109" s="97"/>
      <c r="AC4109" s="97"/>
      <c r="AD4109" s="97"/>
      <c r="AE4109" s="97"/>
      <c r="AF4109" s="97"/>
      <c r="AG4109" s="97"/>
      <c r="AH4109" s="97"/>
      <c r="AI4109" s="97"/>
      <c r="AJ4109" s="97"/>
      <c r="AK4109" s="97"/>
      <c r="AL4109" s="86" t="str">
        <f t="shared" si="193"/>
        <v/>
      </c>
      <c r="AM4109" s="87" t="str">
        <f t="shared" si="194"/>
        <v xml:space="preserve"> </v>
      </c>
      <c r="AN4109" s="1" t="str">
        <f t="shared" si="195"/>
        <v xml:space="preserve"> </v>
      </c>
    </row>
    <row r="4110" spans="1:40" s="88" customFormat="1" x14ac:dyDescent="0.25">
      <c r="A4110" s="92"/>
      <c r="B4110" s="92"/>
      <c r="C4110" s="92"/>
      <c r="D4110" s="92"/>
      <c r="E4110" s="92"/>
      <c r="F4110" s="93"/>
      <c r="G4110" s="94"/>
      <c r="H4110" s="83" t="str">
        <f>IF(M4110&lt;&gt;"",VLOOKUP(M4110,LISTAS·PAPP!$U$3:$Z$8,2,FALSE),"")</f>
        <v/>
      </c>
      <c r="I4110" s="85" t="str">
        <f>IF(M4110&lt;&gt;"",VLOOKUP(M4110,LISTAS·PAPP!$U$3:$Z$8,3,FALSE),"")</f>
        <v/>
      </c>
      <c r="J4110" s="83" t="str">
        <f>IF(M4110&lt;&gt;"",VLOOKUP(M4110,LISTAS·PAPP!$U$3:$Z$8,4,FALSE),"")</f>
        <v/>
      </c>
      <c r="K4110" s="83" t="str">
        <f>IF(C4110&lt;&gt;"",VLOOKUP(C4110,LISTAS·PAPP!$H$3:$O$119,4,FALSE),"")</f>
        <v/>
      </c>
      <c r="L4110" s="85" t="str">
        <f>IF(C4110&lt;&gt;"",VLOOKUP(C4110,LISTAS·PAPP!$H$3:$O$119,8,FALSE),"")</f>
        <v/>
      </c>
      <c r="M4110" s="95"/>
      <c r="N4110" s="92"/>
      <c r="O4110" s="92"/>
      <c r="P4110" s="84" t="str">
        <f>IF(N4110&lt;&gt;"",VLOOKUP(N4110,LISTAS·PAPP!$U$9:$Y$125,5,FALSE),"")</f>
        <v/>
      </c>
      <c r="Q4110" s="83" t="str">
        <f>IF(O4110&lt;&gt;"",VLOOKUP(O4110,LISTAS·PAPP!$U$9:$W$125,3,FALSE),"")</f>
        <v/>
      </c>
      <c r="R4110" s="92"/>
      <c r="S4110" s="173"/>
      <c r="T4110" s="173"/>
      <c r="U4110" s="92"/>
      <c r="V4110" s="92"/>
      <c r="W4110" s="94"/>
      <c r="X4110" s="83" t="str">
        <f>IF(ISERROR(VLOOKUP(W4110,LISTAS·PAPP!$AJ$3:$AK$903,2,0))," ",VLOOKUP(W4110,LISTAS·PAPP!$AJ$3:$AK$903,2,0))</f>
        <v xml:space="preserve"> </v>
      </c>
      <c r="Y4110" s="96"/>
      <c r="Z4110" s="97"/>
      <c r="AA4110" s="97"/>
      <c r="AB4110" s="97"/>
      <c r="AC4110" s="97"/>
      <c r="AD4110" s="97"/>
      <c r="AE4110" s="97"/>
      <c r="AF4110" s="97"/>
      <c r="AG4110" s="97"/>
      <c r="AH4110" s="97"/>
      <c r="AI4110" s="97"/>
      <c r="AJ4110" s="97"/>
      <c r="AK4110" s="97"/>
      <c r="AL4110" s="86" t="str">
        <f t="shared" si="193"/>
        <v/>
      </c>
      <c r="AM4110" s="87" t="str">
        <f t="shared" si="194"/>
        <v xml:space="preserve"> </v>
      </c>
      <c r="AN4110" s="1" t="str">
        <f t="shared" si="195"/>
        <v xml:space="preserve"> </v>
      </c>
    </row>
    <row r="4111" spans="1:40" s="88" customFormat="1" x14ac:dyDescent="0.25">
      <c r="A4111" s="92"/>
      <c r="B4111" s="92"/>
      <c r="C4111" s="92"/>
      <c r="D4111" s="92"/>
      <c r="E4111" s="92"/>
      <c r="F4111" s="93"/>
      <c r="G4111" s="94"/>
      <c r="H4111" s="83" t="str">
        <f>IF(M4111&lt;&gt;"",VLOOKUP(M4111,LISTAS·PAPP!$U$3:$Z$8,2,FALSE),"")</f>
        <v/>
      </c>
      <c r="I4111" s="85" t="str">
        <f>IF(M4111&lt;&gt;"",VLOOKUP(M4111,LISTAS·PAPP!$U$3:$Z$8,3,FALSE),"")</f>
        <v/>
      </c>
      <c r="J4111" s="83" t="str">
        <f>IF(M4111&lt;&gt;"",VLOOKUP(M4111,LISTAS·PAPP!$U$3:$Z$8,4,FALSE),"")</f>
        <v/>
      </c>
      <c r="K4111" s="83" t="str">
        <f>IF(C4111&lt;&gt;"",VLOOKUP(C4111,LISTAS·PAPP!$H$3:$O$119,4,FALSE),"")</f>
        <v/>
      </c>
      <c r="L4111" s="85" t="str">
        <f>IF(C4111&lt;&gt;"",VLOOKUP(C4111,LISTAS·PAPP!$H$3:$O$119,8,FALSE),"")</f>
        <v/>
      </c>
      <c r="M4111" s="95"/>
      <c r="N4111" s="92"/>
      <c r="O4111" s="92"/>
      <c r="P4111" s="84" t="str">
        <f>IF(N4111&lt;&gt;"",VLOOKUP(N4111,LISTAS·PAPP!$U$9:$Y$125,5,FALSE),"")</f>
        <v/>
      </c>
      <c r="Q4111" s="83" t="str">
        <f>IF(O4111&lt;&gt;"",VLOOKUP(O4111,LISTAS·PAPP!$U$9:$W$125,3,FALSE),"")</f>
        <v/>
      </c>
      <c r="R4111" s="92"/>
      <c r="S4111" s="173"/>
      <c r="T4111" s="173"/>
      <c r="U4111" s="92"/>
      <c r="V4111" s="92"/>
      <c r="W4111" s="94"/>
      <c r="X4111" s="83" t="str">
        <f>IF(ISERROR(VLOOKUP(W4111,LISTAS·PAPP!$AJ$3:$AK$903,2,0))," ",VLOOKUP(W4111,LISTAS·PAPP!$AJ$3:$AK$903,2,0))</f>
        <v xml:space="preserve"> </v>
      </c>
      <c r="Y4111" s="96"/>
      <c r="Z4111" s="97"/>
      <c r="AA4111" s="97"/>
      <c r="AB4111" s="97"/>
      <c r="AC4111" s="97"/>
      <c r="AD4111" s="97"/>
      <c r="AE4111" s="97"/>
      <c r="AF4111" s="97"/>
      <c r="AG4111" s="97"/>
      <c r="AH4111" s="97"/>
      <c r="AI4111" s="97"/>
      <c r="AJ4111" s="97"/>
      <c r="AK4111" s="97"/>
      <c r="AL4111" s="86" t="str">
        <f t="shared" si="193"/>
        <v/>
      </c>
      <c r="AM4111" s="87" t="str">
        <f t="shared" si="194"/>
        <v xml:space="preserve"> </v>
      </c>
      <c r="AN4111" s="1" t="str">
        <f t="shared" si="195"/>
        <v xml:space="preserve"> </v>
      </c>
    </row>
    <row r="4112" spans="1:40" s="88" customFormat="1" x14ac:dyDescent="0.25">
      <c r="A4112" s="92"/>
      <c r="B4112" s="92"/>
      <c r="C4112" s="92"/>
      <c r="D4112" s="92"/>
      <c r="E4112" s="92"/>
      <c r="F4112" s="93"/>
      <c r="G4112" s="94"/>
      <c r="H4112" s="83" t="str">
        <f>IF(M4112&lt;&gt;"",VLOOKUP(M4112,LISTAS·PAPP!$U$3:$Z$8,2,FALSE),"")</f>
        <v/>
      </c>
      <c r="I4112" s="85" t="str">
        <f>IF(M4112&lt;&gt;"",VLOOKUP(M4112,LISTAS·PAPP!$U$3:$Z$8,3,FALSE),"")</f>
        <v/>
      </c>
      <c r="J4112" s="83" t="str">
        <f>IF(M4112&lt;&gt;"",VLOOKUP(M4112,LISTAS·PAPP!$U$3:$Z$8,4,FALSE),"")</f>
        <v/>
      </c>
      <c r="K4112" s="83" t="str">
        <f>IF(C4112&lt;&gt;"",VLOOKUP(C4112,LISTAS·PAPP!$H$3:$O$119,4,FALSE),"")</f>
        <v/>
      </c>
      <c r="L4112" s="85" t="str">
        <f>IF(C4112&lt;&gt;"",VLOOKUP(C4112,LISTAS·PAPP!$H$3:$O$119,8,FALSE),"")</f>
        <v/>
      </c>
      <c r="M4112" s="95"/>
      <c r="N4112" s="92"/>
      <c r="O4112" s="92"/>
      <c r="P4112" s="84" t="str">
        <f>IF(N4112&lt;&gt;"",VLOOKUP(N4112,LISTAS·PAPP!$U$9:$Y$125,5,FALSE),"")</f>
        <v/>
      </c>
      <c r="Q4112" s="83" t="str">
        <f>IF(O4112&lt;&gt;"",VLOOKUP(O4112,LISTAS·PAPP!$U$9:$W$125,3,FALSE),"")</f>
        <v/>
      </c>
      <c r="R4112" s="92"/>
      <c r="S4112" s="173"/>
      <c r="T4112" s="173"/>
      <c r="U4112" s="92"/>
      <c r="V4112" s="92"/>
      <c r="W4112" s="94"/>
      <c r="X4112" s="83" t="str">
        <f>IF(ISERROR(VLOOKUP(W4112,LISTAS·PAPP!$AJ$3:$AK$903,2,0))," ",VLOOKUP(W4112,LISTAS·PAPP!$AJ$3:$AK$903,2,0))</f>
        <v xml:space="preserve"> </v>
      </c>
      <c r="Y4112" s="96"/>
      <c r="Z4112" s="97"/>
      <c r="AA4112" s="97"/>
      <c r="AB4112" s="97"/>
      <c r="AC4112" s="97"/>
      <c r="AD4112" s="97"/>
      <c r="AE4112" s="97"/>
      <c r="AF4112" s="97"/>
      <c r="AG4112" s="97"/>
      <c r="AH4112" s="97"/>
      <c r="AI4112" s="97"/>
      <c r="AJ4112" s="97"/>
      <c r="AK4112" s="97"/>
      <c r="AL4112" s="86" t="str">
        <f t="shared" si="193"/>
        <v/>
      </c>
      <c r="AM4112" s="87" t="str">
        <f t="shared" si="194"/>
        <v xml:space="preserve"> </v>
      </c>
      <c r="AN4112" s="1" t="str">
        <f t="shared" si="195"/>
        <v xml:space="preserve"> </v>
      </c>
    </row>
    <row r="4113" spans="1:40" s="88" customFormat="1" x14ac:dyDescent="0.25">
      <c r="A4113" s="92"/>
      <c r="B4113" s="92"/>
      <c r="C4113" s="92"/>
      <c r="D4113" s="92"/>
      <c r="E4113" s="92"/>
      <c r="F4113" s="93"/>
      <c r="G4113" s="94"/>
      <c r="H4113" s="83" t="str">
        <f>IF(M4113&lt;&gt;"",VLOOKUP(M4113,LISTAS·PAPP!$U$3:$Z$8,2,FALSE),"")</f>
        <v/>
      </c>
      <c r="I4113" s="85" t="str">
        <f>IF(M4113&lt;&gt;"",VLOOKUP(M4113,LISTAS·PAPP!$U$3:$Z$8,3,FALSE),"")</f>
        <v/>
      </c>
      <c r="J4113" s="83" t="str">
        <f>IF(M4113&lt;&gt;"",VLOOKUP(M4113,LISTAS·PAPP!$U$3:$Z$8,4,FALSE),"")</f>
        <v/>
      </c>
      <c r="K4113" s="83" t="str">
        <f>IF(C4113&lt;&gt;"",VLOOKUP(C4113,LISTAS·PAPP!$H$3:$O$119,4,FALSE),"")</f>
        <v/>
      </c>
      <c r="L4113" s="85" t="str">
        <f>IF(C4113&lt;&gt;"",VLOOKUP(C4113,LISTAS·PAPP!$H$3:$O$119,8,FALSE),"")</f>
        <v/>
      </c>
      <c r="M4113" s="95"/>
      <c r="N4113" s="92"/>
      <c r="O4113" s="92"/>
      <c r="P4113" s="84" t="str">
        <f>IF(N4113&lt;&gt;"",VLOOKUP(N4113,LISTAS·PAPP!$U$9:$Y$125,5,FALSE),"")</f>
        <v/>
      </c>
      <c r="Q4113" s="83" t="str">
        <f>IF(O4113&lt;&gt;"",VLOOKUP(O4113,LISTAS·PAPP!$U$9:$W$125,3,FALSE),"")</f>
        <v/>
      </c>
      <c r="R4113" s="92"/>
      <c r="S4113" s="173"/>
      <c r="T4113" s="173"/>
      <c r="U4113" s="92"/>
      <c r="V4113" s="92"/>
      <c r="W4113" s="94"/>
      <c r="X4113" s="83" t="str">
        <f>IF(ISERROR(VLOOKUP(W4113,LISTAS·PAPP!$AJ$3:$AK$903,2,0))," ",VLOOKUP(W4113,LISTAS·PAPP!$AJ$3:$AK$903,2,0))</f>
        <v xml:space="preserve"> </v>
      </c>
      <c r="Y4113" s="96"/>
      <c r="Z4113" s="97"/>
      <c r="AA4113" s="97"/>
      <c r="AB4113" s="97"/>
      <c r="AC4113" s="97"/>
      <c r="AD4113" s="97"/>
      <c r="AE4113" s="97"/>
      <c r="AF4113" s="97"/>
      <c r="AG4113" s="97"/>
      <c r="AH4113" s="97"/>
      <c r="AI4113" s="97"/>
      <c r="AJ4113" s="97"/>
      <c r="AK4113" s="97"/>
      <c r="AL4113" s="86" t="str">
        <f t="shared" si="193"/>
        <v/>
      </c>
      <c r="AM4113" s="87" t="str">
        <f t="shared" si="194"/>
        <v xml:space="preserve"> </v>
      </c>
      <c r="AN4113" s="1" t="str">
        <f t="shared" si="195"/>
        <v xml:space="preserve"> </v>
      </c>
    </row>
    <row r="4114" spans="1:40" s="88" customFormat="1" x14ac:dyDescent="0.25">
      <c r="A4114" s="92"/>
      <c r="B4114" s="92"/>
      <c r="C4114" s="92"/>
      <c r="D4114" s="92"/>
      <c r="E4114" s="92"/>
      <c r="F4114" s="93"/>
      <c r="G4114" s="94"/>
      <c r="H4114" s="83" t="str">
        <f>IF(M4114&lt;&gt;"",VLOOKUP(M4114,LISTAS·PAPP!$U$3:$Z$8,2,FALSE),"")</f>
        <v/>
      </c>
      <c r="I4114" s="85" t="str">
        <f>IF(M4114&lt;&gt;"",VLOOKUP(M4114,LISTAS·PAPP!$U$3:$Z$8,3,FALSE),"")</f>
        <v/>
      </c>
      <c r="J4114" s="83" t="str">
        <f>IF(M4114&lt;&gt;"",VLOOKUP(M4114,LISTAS·PAPP!$U$3:$Z$8,4,FALSE),"")</f>
        <v/>
      </c>
      <c r="K4114" s="83" t="str">
        <f>IF(C4114&lt;&gt;"",VLOOKUP(C4114,LISTAS·PAPP!$H$3:$O$119,4,FALSE),"")</f>
        <v/>
      </c>
      <c r="L4114" s="85" t="str">
        <f>IF(C4114&lt;&gt;"",VLOOKUP(C4114,LISTAS·PAPP!$H$3:$O$119,8,FALSE),"")</f>
        <v/>
      </c>
      <c r="M4114" s="95"/>
      <c r="N4114" s="92"/>
      <c r="O4114" s="92"/>
      <c r="P4114" s="84" t="str">
        <f>IF(N4114&lt;&gt;"",VLOOKUP(N4114,LISTAS·PAPP!$U$9:$Y$125,5,FALSE),"")</f>
        <v/>
      </c>
      <c r="Q4114" s="83" t="str">
        <f>IF(O4114&lt;&gt;"",VLOOKUP(O4114,LISTAS·PAPP!$U$9:$W$125,3,FALSE),"")</f>
        <v/>
      </c>
      <c r="R4114" s="92"/>
      <c r="S4114" s="173"/>
      <c r="T4114" s="173"/>
      <c r="U4114" s="92"/>
      <c r="V4114" s="92"/>
      <c r="W4114" s="94"/>
      <c r="X4114" s="83" t="str">
        <f>IF(ISERROR(VLOOKUP(W4114,LISTAS·PAPP!$AJ$3:$AK$903,2,0))," ",VLOOKUP(W4114,LISTAS·PAPP!$AJ$3:$AK$903,2,0))</f>
        <v xml:space="preserve"> </v>
      </c>
      <c r="Y4114" s="96"/>
      <c r="Z4114" s="97"/>
      <c r="AA4114" s="97"/>
      <c r="AB4114" s="97"/>
      <c r="AC4114" s="97"/>
      <c r="AD4114" s="97"/>
      <c r="AE4114" s="97"/>
      <c r="AF4114" s="97"/>
      <c r="AG4114" s="97"/>
      <c r="AH4114" s="97"/>
      <c r="AI4114" s="97"/>
      <c r="AJ4114" s="97"/>
      <c r="AK4114" s="97"/>
      <c r="AL4114" s="86" t="str">
        <f t="shared" si="193"/>
        <v/>
      </c>
      <c r="AM4114" s="87" t="str">
        <f t="shared" si="194"/>
        <v xml:space="preserve"> </v>
      </c>
      <c r="AN4114" s="1" t="str">
        <f t="shared" si="195"/>
        <v xml:space="preserve"> </v>
      </c>
    </row>
    <row r="4115" spans="1:40" s="88" customFormat="1" x14ac:dyDescent="0.25">
      <c r="A4115" s="92"/>
      <c r="B4115" s="92"/>
      <c r="C4115" s="92"/>
      <c r="D4115" s="92"/>
      <c r="E4115" s="92"/>
      <c r="F4115" s="93"/>
      <c r="G4115" s="94"/>
      <c r="H4115" s="83" t="str">
        <f>IF(M4115&lt;&gt;"",VLOOKUP(M4115,LISTAS·PAPP!$U$3:$Z$8,2,FALSE),"")</f>
        <v/>
      </c>
      <c r="I4115" s="85" t="str">
        <f>IF(M4115&lt;&gt;"",VLOOKUP(M4115,LISTAS·PAPP!$U$3:$Z$8,3,FALSE),"")</f>
        <v/>
      </c>
      <c r="J4115" s="83" t="str">
        <f>IF(M4115&lt;&gt;"",VLOOKUP(M4115,LISTAS·PAPP!$U$3:$Z$8,4,FALSE),"")</f>
        <v/>
      </c>
      <c r="K4115" s="83" t="str">
        <f>IF(C4115&lt;&gt;"",VLOOKUP(C4115,LISTAS·PAPP!$H$3:$O$119,4,FALSE),"")</f>
        <v/>
      </c>
      <c r="L4115" s="85" t="str">
        <f>IF(C4115&lt;&gt;"",VLOOKUP(C4115,LISTAS·PAPP!$H$3:$O$119,8,FALSE),"")</f>
        <v/>
      </c>
      <c r="M4115" s="95"/>
      <c r="N4115" s="92"/>
      <c r="O4115" s="92"/>
      <c r="P4115" s="84" t="str">
        <f>IF(N4115&lt;&gt;"",VLOOKUP(N4115,LISTAS·PAPP!$U$9:$Y$125,5,FALSE),"")</f>
        <v/>
      </c>
      <c r="Q4115" s="83" t="str">
        <f>IF(O4115&lt;&gt;"",VLOOKUP(O4115,LISTAS·PAPP!$U$9:$W$125,3,FALSE),"")</f>
        <v/>
      </c>
      <c r="R4115" s="92"/>
      <c r="S4115" s="173"/>
      <c r="T4115" s="173"/>
      <c r="U4115" s="92"/>
      <c r="V4115" s="92"/>
      <c r="W4115" s="94"/>
      <c r="X4115" s="83" t="str">
        <f>IF(ISERROR(VLOOKUP(W4115,LISTAS·PAPP!$AJ$3:$AK$903,2,0))," ",VLOOKUP(W4115,LISTAS·PAPP!$AJ$3:$AK$903,2,0))</f>
        <v xml:space="preserve"> </v>
      </c>
      <c r="Y4115" s="96"/>
      <c r="Z4115" s="97"/>
      <c r="AA4115" s="97"/>
      <c r="AB4115" s="97"/>
      <c r="AC4115" s="97"/>
      <c r="AD4115" s="97"/>
      <c r="AE4115" s="97"/>
      <c r="AF4115" s="97"/>
      <c r="AG4115" s="97"/>
      <c r="AH4115" s="97"/>
      <c r="AI4115" s="97"/>
      <c r="AJ4115" s="97"/>
      <c r="AK4115" s="97"/>
      <c r="AL4115" s="86" t="str">
        <f t="shared" si="193"/>
        <v/>
      </c>
      <c r="AM4115" s="87" t="str">
        <f t="shared" si="194"/>
        <v xml:space="preserve"> </v>
      </c>
      <c r="AN4115" s="1" t="str">
        <f t="shared" si="195"/>
        <v xml:space="preserve"> </v>
      </c>
    </row>
    <row r="4116" spans="1:40" s="88" customFormat="1" x14ac:dyDescent="0.25">
      <c r="A4116" s="92"/>
      <c r="B4116" s="92"/>
      <c r="C4116" s="92"/>
      <c r="D4116" s="92"/>
      <c r="E4116" s="92"/>
      <c r="F4116" s="93"/>
      <c r="G4116" s="94"/>
      <c r="H4116" s="83" t="str">
        <f>IF(M4116&lt;&gt;"",VLOOKUP(M4116,LISTAS·PAPP!$U$3:$Z$8,2,FALSE),"")</f>
        <v/>
      </c>
      <c r="I4116" s="85" t="str">
        <f>IF(M4116&lt;&gt;"",VLOOKUP(M4116,LISTAS·PAPP!$U$3:$Z$8,3,FALSE),"")</f>
        <v/>
      </c>
      <c r="J4116" s="83" t="str">
        <f>IF(M4116&lt;&gt;"",VLOOKUP(M4116,LISTAS·PAPP!$U$3:$Z$8,4,FALSE),"")</f>
        <v/>
      </c>
      <c r="K4116" s="83" t="str">
        <f>IF(C4116&lt;&gt;"",VLOOKUP(C4116,LISTAS·PAPP!$H$3:$O$119,4,FALSE),"")</f>
        <v/>
      </c>
      <c r="L4116" s="85" t="str">
        <f>IF(C4116&lt;&gt;"",VLOOKUP(C4116,LISTAS·PAPP!$H$3:$O$119,8,FALSE),"")</f>
        <v/>
      </c>
      <c r="M4116" s="95"/>
      <c r="N4116" s="92"/>
      <c r="O4116" s="92"/>
      <c r="P4116" s="84" t="str">
        <f>IF(N4116&lt;&gt;"",VLOOKUP(N4116,LISTAS·PAPP!$U$9:$Y$125,5,FALSE),"")</f>
        <v/>
      </c>
      <c r="Q4116" s="83" t="str">
        <f>IF(O4116&lt;&gt;"",VLOOKUP(O4116,LISTAS·PAPP!$U$9:$W$125,3,FALSE),"")</f>
        <v/>
      </c>
      <c r="R4116" s="92"/>
      <c r="S4116" s="173"/>
      <c r="T4116" s="173"/>
      <c r="U4116" s="92"/>
      <c r="V4116" s="92"/>
      <c r="W4116" s="94"/>
      <c r="X4116" s="83" t="str">
        <f>IF(ISERROR(VLOOKUP(W4116,LISTAS·PAPP!$AJ$3:$AK$903,2,0))," ",VLOOKUP(W4116,LISTAS·PAPP!$AJ$3:$AK$903,2,0))</f>
        <v xml:space="preserve"> </v>
      </c>
      <c r="Y4116" s="96"/>
      <c r="Z4116" s="97"/>
      <c r="AA4116" s="97"/>
      <c r="AB4116" s="97"/>
      <c r="AC4116" s="97"/>
      <c r="AD4116" s="97"/>
      <c r="AE4116" s="97"/>
      <c r="AF4116" s="97"/>
      <c r="AG4116" s="97"/>
      <c r="AH4116" s="97"/>
      <c r="AI4116" s="97"/>
      <c r="AJ4116" s="97"/>
      <c r="AK4116" s="97"/>
      <c r="AL4116" s="86" t="str">
        <f t="shared" si="193"/>
        <v/>
      </c>
      <c r="AM4116" s="87" t="str">
        <f t="shared" si="194"/>
        <v xml:space="preserve"> </v>
      </c>
      <c r="AN4116" s="1" t="str">
        <f t="shared" si="195"/>
        <v xml:space="preserve"> </v>
      </c>
    </row>
    <row r="4117" spans="1:40" s="88" customFormat="1" x14ac:dyDescent="0.25">
      <c r="A4117" s="92"/>
      <c r="B4117" s="92"/>
      <c r="C4117" s="92"/>
      <c r="D4117" s="92"/>
      <c r="E4117" s="92"/>
      <c r="F4117" s="93"/>
      <c r="G4117" s="94"/>
      <c r="H4117" s="83" t="str">
        <f>IF(M4117&lt;&gt;"",VLOOKUP(M4117,LISTAS·PAPP!$U$3:$Z$8,2,FALSE),"")</f>
        <v/>
      </c>
      <c r="I4117" s="85" t="str">
        <f>IF(M4117&lt;&gt;"",VLOOKUP(M4117,LISTAS·PAPP!$U$3:$Z$8,3,FALSE),"")</f>
        <v/>
      </c>
      <c r="J4117" s="83" t="str">
        <f>IF(M4117&lt;&gt;"",VLOOKUP(M4117,LISTAS·PAPP!$U$3:$Z$8,4,FALSE),"")</f>
        <v/>
      </c>
      <c r="K4117" s="83" t="str">
        <f>IF(C4117&lt;&gt;"",VLOOKUP(C4117,LISTAS·PAPP!$H$3:$O$119,4,FALSE),"")</f>
        <v/>
      </c>
      <c r="L4117" s="85" t="str">
        <f>IF(C4117&lt;&gt;"",VLOOKUP(C4117,LISTAS·PAPP!$H$3:$O$119,8,FALSE),"")</f>
        <v/>
      </c>
      <c r="M4117" s="95"/>
      <c r="N4117" s="92"/>
      <c r="O4117" s="92"/>
      <c r="P4117" s="84" t="str">
        <f>IF(N4117&lt;&gt;"",VLOOKUP(N4117,LISTAS·PAPP!$U$9:$Y$125,5,FALSE),"")</f>
        <v/>
      </c>
      <c r="Q4117" s="83" t="str">
        <f>IF(O4117&lt;&gt;"",VLOOKUP(O4117,LISTAS·PAPP!$U$9:$W$125,3,FALSE),"")</f>
        <v/>
      </c>
      <c r="R4117" s="92"/>
      <c r="S4117" s="173"/>
      <c r="T4117" s="173"/>
      <c r="U4117" s="92"/>
      <c r="V4117" s="92"/>
      <c r="W4117" s="94"/>
      <c r="X4117" s="83" t="str">
        <f>IF(ISERROR(VLOOKUP(W4117,LISTAS·PAPP!$AJ$3:$AK$903,2,0))," ",VLOOKUP(W4117,LISTAS·PAPP!$AJ$3:$AK$903,2,0))</f>
        <v xml:space="preserve"> </v>
      </c>
      <c r="Y4117" s="96"/>
      <c r="Z4117" s="97"/>
      <c r="AA4117" s="97"/>
      <c r="AB4117" s="97"/>
      <c r="AC4117" s="97"/>
      <c r="AD4117" s="97"/>
      <c r="AE4117" s="97"/>
      <c r="AF4117" s="97"/>
      <c r="AG4117" s="97"/>
      <c r="AH4117" s="97"/>
      <c r="AI4117" s="97"/>
      <c r="AJ4117" s="97"/>
      <c r="AK4117" s="97"/>
      <c r="AL4117" s="86" t="str">
        <f t="shared" si="193"/>
        <v/>
      </c>
      <c r="AM4117" s="87" t="str">
        <f t="shared" si="194"/>
        <v xml:space="preserve"> </v>
      </c>
      <c r="AN4117" s="1" t="str">
        <f t="shared" si="195"/>
        <v xml:space="preserve"> </v>
      </c>
    </row>
    <row r="4118" spans="1:40" s="88" customFormat="1" x14ac:dyDescent="0.25">
      <c r="A4118" s="92"/>
      <c r="B4118" s="92"/>
      <c r="C4118" s="92"/>
      <c r="D4118" s="92"/>
      <c r="E4118" s="92"/>
      <c r="F4118" s="93"/>
      <c r="G4118" s="94"/>
      <c r="H4118" s="83" t="str">
        <f>IF(M4118&lt;&gt;"",VLOOKUP(M4118,LISTAS·PAPP!$U$3:$Z$8,2,FALSE),"")</f>
        <v/>
      </c>
      <c r="I4118" s="85" t="str">
        <f>IF(M4118&lt;&gt;"",VLOOKUP(M4118,LISTAS·PAPP!$U$3:$Z$8,3,FALSE),"")</f>
        <v/>
      </c>
      <c r="J4118" s="83" t="str">
        <f>IF(M4118&lt;&gt;"",VLOOKUP(M4118,LISTAS·PAPP!$U$3:$Z$8,4,FALSE),"")</f>
        <v/>
      </c>
      <c r="K4118" s="83" t="str">
        <f>IF(C4118&lt;&gt;"",VLOOKUP(C4118,LISTAS·PAPP!$H$3:$O$119,4,FALSE),"")</f>
        <v/>
      </c>
      <c r="L4118" s="85" t="str">
        <f>IF(C4118&lt;&gt;"",VLOOKUP(C4118,LISTAS·PAPP!$H$3:$O$119,8,FALSE),"")</f>
        <v/>
      </c>
      <c r="M4118" s="95"/>
      <c r="N4118" s="92"/>
      <c r="O4118" s="92"/>
      <c r="P4118" s="84" t="str">
        <f>IF(N4118&lt;&gt;"",VLOOKUP(N4118,LISTAS·PAPP!$U$9:$Y$125,5,FALSE),"")</f>
        <v/>
      </c>
      <c r="Q4118" s="83" t="str">
        <f>IF(O4118&lt;&gt;"",VLOOKUP(O4118,LISTAS·PAPP!$U$9:$W$125,3,FALSE),"")</f>
        <v/>
      </c>
      <c r="R4118" s="92"/>
      <c r="S4118" s="173"/>
      <c r="T4118" s="173"/>
      <c r="U4118" s="92"/>
      <c r="V4118" s="92"/>
      <c r="W4118" s="94"/>
      <c r="X4118" s="83" t="str">
        <f>IF(ISERROR(VLOOKUP(W4118,LISTAS·PAPP!$AJ$3:$AK$903,2,0))," ",VLOOKUP(W4118,LISTAS·PAPP!$AJ$3:$AK$903,2,0))</f>
        <v xml:space="preserve"> </v>
      </c>
      <c r="Y4118" s="96"/>
      <c r="Z4118" s="97"/>
      <c r="AA4118" s="97"/>
      <c r="AB4118" s="97"/>
      <c r="AC4118" s="97"/>
      <c r="AD4118" s="97"/>
      <c r="AE4118" s="97"/>
      <c r="AF4118" s="97"/>
      <c r="AG4118" s="97"/>
      <c r="AH4118" s="97"/>
      <c r="AI4118" s="97"/>
      <c r="AJ4118" s="97"/>
      <c r="AK4118" s="97"/>
      <c r="AL4118" s="86" t="str">
        <f t="shared" si="193"/>
        <v/>
      </c>
      <c r="AM4118" s="87" t="str">
        <f t="shared" si="194"/>
        <v xml:space="preserve"> </v>
      </c>
      <c r="AN4118" s="1" t="str">
        <f t="shared" si="195"/>
        <v xml:space="preserve"> </v>
      </c>
    </row>
    <row r="4119" spans="1:40" s="88" customFormat="1" x14ac:dyDescent="0.25">
      <c r="A4119" s="92"/>
      <c r="B4119" s="92"/>
      <c r="C4119" s="92"/>
      <c r="D4119" s="92"/>
      <c r="E4119" s="92"/>
      <c r="F4119" s="93"/>
      <c r="G4119" s="94"/>
      <c r="H4119" s="83" t="str">
        <f>IF(M4119&lt;&gt;"",VLOOKUP(M4119,LISTAS·PAPP!$U$3:$Z$8,2,FALSE),"")</f>
        <v/>
      </c>
      <c r="I4119" s="85" t="str">
        <f>IF(M4119&lt;&gt;"",VLOOKUP(M4119,LISTAS·PAPP!$U$3:$Z$8,3,FALSE),"")</f>
        <v/>
      </c>
      <c r="J4119" s="83" t="str">
        <f>IF(M4119&lt;&gt;"",VLOOKUP(M4119,LISTAS·PAPP!$U$3:$Z$8,4,FALSE),"")</f>
        <v/>
      </c>
      <c r="K4119" s="83" t="str">
        <f>IF(C4119&lt;&gt;"",VLOOKUP(C4119,LISTAS·PAPP!$H$3:$O$119,4,FALSE),"")</f>
        <v/>
      </c>
      <c r="L4119" s="85" t="str">
        <f>IF(C4119&lt;&gt;"",VLOOKUP(C4119,LISTAS·PAPP!$H$3:$O$119,8,FALSE),"")</f>
        <v/>
      </c>
      <c r="M4119" s="95"/>
      <c r="N4119" s="92"/>
      <c r="O4119" s="92"/>
      <c r="P4119" s="84" t="str">
        <f>IF(N4119&lt;&gt;"",VLOOKUP(N4119,LISTAS·PAPP!$U$9:$Y$125,5,FALSE),"")</f>
        <v/>
      </c>
      <c r="Q4119" s="83" t="str">
        <f>IF(O4119&lt;&gt;"",VLOOKUP(O4119,LISTAS·PAPP!$U$9:$W$125,3,FALSE),"")</f>
        <v/>
      </c>
      <c r="R4119" s="92"/>
      <c r="S4119" s="173"/>
      <c r="T4119" s="173"/>
      <c r="U4119" s="92"/>
      <c r="V4119" s="92"/>
      <c r="W4119" s="94"/>
      <c r="X4119" s="83" t="str">
        <f>IF(ISERROR(VLOOKUP(W4119,LISTAS·PAPP!$AJ$3:$AK$903,2,0))," ",VLOOKUP(W4119,LISTAS·PAPP!$AJ$3:$AK$903,2,0))</f>
        <v xml:space="preserve"> </v>
      </c>
      <c r="Y4119" s="96"/>
      <c r="Z4119" s="97"/>
      <c r="AA4119" s="97"/>
      <c r="AB4119" s="97"/>
      <c r="AC4119" s="97"/>
      <c r="AD4119" s="97"/>
      <c r="AE4119" s="97"/>
      <c r="AF4119" s="97"/>
      <c r="AG4119" s="97"/>
      <c r="AH4119" s="97"/>
      <c r="AI4119" s="97"/>
      <c r="AJ4119" s="97"/>
      <c r="AK4119" s="97"/>
      <c r="AL4119" s="86" t="str">
        <f t="shared" si="193"/>
        <v/>
      </c>
      <c r="AM4119" s="87" t="str">
        <f t="shared" si="194"/>
        <v xml:space="preserve"> </v>
      </c>
      <c r="AN4119" s="1" t="str">
        <f t="shared" si="195"/>
        <v xml:space="preserve"> </v>
      </c>
    </row>
    <row r="4120" spans="1:40" s="88" customFormat="1" x14ac:dyDescent="0.25">
      <c r="A4120" s="92"/>
      <c r="B4120" s="92"/>
      <c r="C4120" s="92"/>
      <c r="D4120" s="92"/>
      <c r="E4120" s="92"/>
      <c r="F4120" s="93"/>
      <c r="G4120" s="94"/>
      <c r="H4120" s="83" t="str">
        <f>IF(M4120&lt;&gt;"",VLOOKUP(M4120,LISTAS·PAPP!$U$3:$Z$8,2,FALSE),"")</f>
        <v/>
      </c>
      <c r="I4120" s="85" t="str">
        <f>IF(M4120&lt;&gt;"",VLOOKUP(M4120,LISTAS·PAPP!$U$3:$Z$8,3,FALSE),"")</f>
        <v/>
      </c>
      <c r="J4120" s="83" t="str">
        <f>IF(M4120&lt;&gt;"",VLOOKUP(M4120,LISTAS·PAPP!$U$3:$Z$8,4,FALSE),"")</f>
        <v/>
      </c>
      <c r="K4120" s="83" t="str">
        <f>IF(C4120&lt;&gt;"",VLOOKUP(C4120,LISTAS·PAPP!$H$3:$O$119,4,FALSE),"")</f>
        <v/>
      </c>
      <c r="L4120" s="85" t="str">
        <f>IF(C4120&lt;&gt;"",VLOOKUP(C4120,LISTAS·PAPP!$H$3:$O$119,8,FALSE),"")</f>
        <v/>
      </c>
      <c r="M4120" s="95"/>
      <c r="N4120" s="92"/>
      <c r="O4120" s="92"/>
      <c r="P4120" s="84" t="str">
        <f>IF(N4120&lt;&gt;"",VLOOKUP(N4120,LISTAS·PAPP!$U$9:$Y$125,5,FALSE),"")</f>
        <v/>
      </c>
      <c r="Q4120" s="83" t="str">
        <f>IF(O4120&lt;&gt;"",VLOOKUP(O4120,LISTAS·PAPP!$U$9:$W$125,3,FALSE),"")</f>
        <v/>
      </c>
      <c r="R4120" s="92"/>
      <c r="S4120" s="173"/>
      <c r="T4120" s="173"/>
      <c r="U4120" s="92"/>
      <c r="V4120" s="92"/>
      <c r="W4120" s="94"/>
      <c r="X4120" s="83" t="str">
        <f>IF(ISERROR(VLOOKUP(W4120,LISTAS·PAPP!$AJ$3:$AK$903,2,0))," ",VLOOKUP(W4120,LISTAS·PAPP!$AJ$3:$AK$903,2,0))</f>
        <v xml:space="preserve"> </v>
      </c>
      <c r="Y4120" s="96"/>
      <c r="Z4120" s="97"/>
      <c r="AA4120" s="97"/>
      <c r="AB4120" s="97"/>
      <c r="AC4120" s="97"/>
      <c r="AD4120" s="97"/>
      <c r="AE4120" s="97"/>
      <c r="AF4120" s="97"/>
      <c r="AG4120" s="97"/>
      <c r="AH4120" s="97"/>
      <c r="AI4120" s="97"/>
      <c r="AJ4120" s="97"/>
      <c r="AK4120" s="97"/>
      <c r="AL4120" s="86" t="str">
        <f t="shared" si="193"/>
        <v/>
      </c>
      <c r="AM4120" s="87" t="str">
        <f t="shared" si="194"/>
        <v xml:space="preserve"> </v>
      </c>
      <c r="AN4120" s="1" t="str">
        <f t="shared" si="195"/>
        <v xml:space="preserve"> </v>
      </c>
    </row>
    <row r="4121" spans="1:40" s="88" customFormat="1" x14ac:dyDescent="0.25">
      <c r="A4121" s="92"/>
      <c r="B4121" s="92"/>
      <c r="C4121" s="92"/>
      <c r="D4121" s="92"/>
      <c r="E4121" s="92"/>
      <c r="F4121" s="93"/>
      <c r="G4121" s="94"/>
      <c r="H4121" s="83" t="str">
        <f>IF(M4121&lt;&gt;"",VLOOKUP(M4121,LISTAS·PAPP!$U$3:$Z$8,2,FALSE),"")</f>
        <v/>
      </c>
      <c r="I4121" s="85" t="str">
        <f>IF(M4121&lt;&gt;"",VLOOKUP(M4121,LISTAS·PAPP!$U$3:$Z$8,3,FALSE),"")</f>
        <v/>
      </c>
      <c r="J4121" s="83" t="str">
        <f>IF(M4121&lt;&gt;"",VLOOKUP(M4121,LISTAS·PAPP!$U$3:$Z$8,4,FALSE),"")</f>
        <v/>
      </c>
      <c r="K4121" s="83" t="str">
        <f>IF(C4121&lt;&gt;"",VLOOKUP(C4121,LISTAS·PAPP!$H$3:$O$119,4,FALSE),"")</f>
        <v/>
      </c>
      <c r="L4121" s="85" t="str">
        <f>IF(C4121&lt;&gt;"",VLOOKUP(C4121,LISTAS·PAPP!$H$3:$O$119,8,FALSE),"")</f>
        <v/>
      </c>
      <c r="M4121" s="95"/>
      <c r="N4121" s="92"/>
      <c r="O4121" s="92"/>
      <c r="P4121" s="84" t="str">
        <f>IF(N4121&lt;&gt;"",VLOOKUP(N4121,LISTAS·PAPP!$U$9:$Y$125,5,FALSE),"")</f>
        <v/>
      </c>
      <c r="Q4121" s="83" t="str">
        <f>IF(O4121&lt;&gt;"",VLOOKUP(O4121,LISTAS·PAPP!$U$9:$W$125,3,FALSE),"")</f>
        <v/>
      </c>
      <c r="R4121" s="92"/>
      <c r="S4121" s="173"/>
      <c r="T4121" s="173"/>
      <c r="U4121" s="92"/>
      <c r="V4121" s="92"/>
      <c r="W4121" s="94"/>
      <c r="X4121" s="83" t="str">
        <f>IF(ISERROR(VLOOKUP(W4121,LISTAS·PAPP!$AJ$3:$AK$903,2,0))," ",VLOOKUP(W4121,LISTAS·PAPP!$AJ$3:$AK$903,2,0))</f>
        <v xml:space="preserve"> </v>
      </c>
      <c r="Y4121" s="96"/>
      <c r="Z4121" s="97"/>
      <c r="AA4121" s="97"/>
      <c r="AB4121" s="97"/>
      <c r="AC4121" s="97"/>
      <c r="AD4121" s="97"/>
      <c r="AE4121" s="97"/>
      <c r="AF4121" s="97"/>
      <c r="AG4121" s="97"/>
      <c r="AH4121" s="97"/>
      <c r="AI4121" s="97"/>
      <c r="AJ4121" s="97"/>
      <c r="AK4121" s="97"/>
      <c r="AL4121" s="86" t="str">
        <f t="shared" si="193"/>
        <v/>
      </c>
      <c r="AM4121" s="87" t="str">
        <f t="shared" si="194"/>
        <v xml:space="preserve"> </v>
      </c>
      <c r="AN4121" s="1" t="str">
        <f t="shared" si="195"/>
        <v xml:space="preserve"> </v>
      </c>
    </row>
    <row r="4122" spans="1:40" s="88" customFormat="1" x14ac:dyDescent="0.25">
      <c r="A4122" s="92"/>
      <c r="B4122" s="92"/>
      <c r="C4122" s="92"/>
      <c r="D4122" s="92"/>
      <c r="E4122" s="92"/>
      <c r="F4122" s="93"/>
      <c r="G4122" s="94"/>
      <c r="H4122" s="83" t="str">
        <f>IF(M4122&lt;&gt;"",VLOOKUP(M4122,LISTAS·PAPP!$U$3:$Z$8,2,FALSE),"")</f>
        <v/>
      </c>
      <c r="I4122" s="85" t="str">
        <f>IF(M4122&lt;&gt;"",VLOOKUP(M4122,LISTAS·PAPP!$U$3:$Z$8,3,FALSE),"")</f>
        <v/>
      </c>
      <c r="J4122" s="83" t="str">
        <f>IF(M4122&lt;&gt;"",VLOOKUP(M4122,LISTAS·PAPP!$U$3:$Z$8,4,FALSE),"")</f>
        <v/>
      </c>
      <c r="K4122" s="83" t="str">
        <f>IF(C4122&lt;&gt;"",VLOOKUP(C4122,LISTAS·PAPP!$H$3:$O$119,4,FALSE),"")</f>
        <v/>
      </c>
      <c r="L4122" s="85" t="str">
        <f>IF(C4122&lt;&gt;"",VLOOKUP(C4122,LISTAS·PAPP!$H$3:$O$119,8,FALSE),"")</f>
        <v/>
      </c>
      <c r="M4122" s="95"/>
      <c r="N4122" s="92"/>
      <c r="O4122" s="92"/>
      <c r="P4122" s="84" t="str">
        <f>IF(N4122&lt;&gt;"",VLOOKUP(N4122,LISTAS·PAPP!$U$9:$Y$125,5,FALSE),"")</f>
        <v/>
      </c>
      <c r="Q4122" s="83" t="str">
        <f>IF(O4122&lt;&gt;"",VLOOKUP(O4122,LISTAS·PAPP!$U$9:$W$125,3,FALSE),"")</f>
        <v/>
      </c>
      <c r="R4122" s="92"/>
      <c r="S4122" s="173"/>
      <c r="T4122" s="173"/>
      <c r="U4122" s="92"/>
      <c r="V4122" s="92"/>
      <c r="W4122" s="94"/>
      <c r="X4122" s="83" t="str">
        <f>IF(ISERROR(VLOOKUP(W4122,LISTAS·PAPP!$AJ$3:$AK$903,2,0))," ",VLOOKUP(W4122,LISTAS·PAPP!$AJ$3:$AK$903,2,0))</f>
        <v xml:space="preserve"> </v>
      </c>
      <c r="Y4122" s="96"/>
      <c r="Z4122" s="97"/>
      <c r="AA4122" s="97"/>
      <c r="AB4122" s="97"/>
      <c r="AC4122" s="97"/>
      <c r="AD4122" s="97"/>
      <c r="AE4122" s="97"/>
      <c r="AF4122" s="97"/>
      <c r="AG4122" s="97"/>
      <c r="AH4122" s="97"/>
      <c r="AI4122" s="97"/>
      <c r="AJ4122" s="97"/>
      <c r="AK4122" s="97"/>
      <c r="AL4122" s="86" t="str">
        <f t="shared" si="193"/>
        <v/>
      </c>
      <c r="AM4122" s="87" t="str">
        <f t="shared" si="194"/>
        <v xml:space="preserve"> </v>
      </c>
      <c r="AN4122" s="1" t="str">
        <f t="shared" si="195"/>
        <v xml:space="preserve"> </v>
      </c>
    </row>
    <row r="4123" spans="1:40" s="88" customFormat="1" x14ac:dyDescent="0.25">
      <c r="A4123" s="92"/>
      <c r="B4123" s="92"/>
      <c r="C4123" s="92"/>
      <c r="D4123" s="92"/>
      <c r="E4123" s="92"/>
      <c r="F4123" s="93"/>
      <c r="G4123" s="94"/>
      <c r="H4123" s="83" t="str">
        <f>IF(M4123&lt;&gt;"",VLOOKUP(M4123,LISTAS·PAPP!$U$3:$Z$8,2,FALSE),"")</f>
        <v/>
      </c>
      <c r="I4123" s="85" t="str">
        <f>IF(M4123&lt;&gt;"",VLOOKUP(M4123,LISTAS·PAPP!$U$3:$Z$8,3,FALSE),"")</f>
        <v/>
      </c>
      <c r="J4123" s="83" t="str">
        <f>IF(M4123&lt;&gt;"",VLOOKUP(M4123,LISTAS·PAPP!$U$3:$Z$8,4,FALSE),"")</f>
        <v/>
      </c>
      <c r="K4123" s="83" t="str">
        <f>IF(C4123&lt;&gt;"",VLOOKUP(C4123,LISTAS·PAPP!$H$3:$O$119,4,FALSE),"")</f>
        <v/>
      </c>
      <c r="L4123" s="85" t="str">
        <f>IF(C4123&lt;&gt;"",VLOOKUP(C4123,LISTAS·PAPP!$H$3:$O$119,8,FALSE),"")</f>
        <v/>
      </c>
      <c r="M4123" s="95"/>
      <c r="N4123" s="92"/>
      <c r="O4123" s="92"/>
      <c r="P4123" s="84" t="str">
        <f>IF(N4123&lt;&gt;"",VLOOKUP(N4123,LISTAS·PAPP!$U$9:$Y$125,5,FALSE),"")</f>
        <v/>
      </c>
      <c r="Q4123" s="83" t="str">
        <f>IF(O4123&lt;&gt;"",VLOOKUP(O4123,LISTAS·PAPP!$U$9:$W$125,3,FALSE),"")</f>
        <v/>
      </c>
      <c r="R4123" s="92"/>
      <c r="S4123" s="173"/>
      <c r="T4123" s="173"/>
      <c r="U4123" s="92"/>
      <c r="V4123" s="92"/>
      <c r="W4123" s="94"/>
      <c r="X4123" s="83" t="str">
        <f>IF(ISERROR(VLOOKUP(W4123,LISTAS·PAPP!$AJ$3:$AK$903,2,0))," ",VLOOKUP(W4123,LISTAS·PAPP!$AJ$3:$AK$903,2,0))</f>
        <v xml:space="preserve"> </v>
      </c>
      <c r="Y4123" s="96"/>
      <c r="Z4123" s="97"/>
      <c r="AA4123" s="97"/>
      <c r="AB4123" s="97"/>
      <c r="AC4123" s="97"/>
      <c r="AD4123" s="97"/>
      <c r="AE4123" s="97"/>
      <c r="AF4123" s="97"/>
      <c r="AG4123" s="97"/>
      <c r="AH4123" s="97"/>
      <c r="AI4123" s="97"/>
      <c r="AJ4123" s="97"/>
      <c r="AK4123" s="97"/>
      <c r="AL4123" s="86" t="str">
        <f t="shared" si="193"/>
        <v/>
      </c>
      <c r="AM4123" s="87" t="str">
        <f t="shared" si="194"/>
        <v xml:space="preserve"> </v>
      </c>
      <c r="AN4123" s="1" t="str">
        <f t="shared" si="195"/>
        <v xml:space="preserve"> </v>
      </c>
    </row>
    <row r="4124" spans="1:40" s="88" customFormat="1" x14ac:dyDescent="0.25">
      <c r="A4124" s="92"/>
      <c r="B4124" s="92"/>
      <c r="C4124" s="92"/>
      <c r="D4124" s="92"/>
      <c r="E4124" s="92"/>
      <c r="F4124" s="93"/>
      <c r="G4124" s="94"/>
      <c r="H4124" s="83" t="str">
        <f>IF(M4124&lt;&gt;"",VLOOKUP(M4124,LISTAS·PAPP!$U$3:$Z$8,2,FALSE),"")</f>
        <v/>
      </c>
      <c r="I4124" s="85" t="str">
        <f>IF(M4124&lt;&gt;"",VLOOKUP(M4124,LISTAS·PAPP!$U$3:$Z$8,3,FALSE),"")</f>
        <v/>
      </c>
      <c r="J4124" s="83" t="str">
        <f>IF(M4124&lt;&gt;"",VLOOKUP(M4124,LISTAS·PAPP!$U$3:$Z$8,4,FALSE),"")</f>
        <v/>
      </c>
      <c r="K4124" s="83" t="str">
        <f>IF(C4124&lt;&gt;"",VLOOKUP(C4124,LISTAS·PAPP!$H$3:$O$119,4,FALSE),"")</f>
        <v/>
      </c>
      <c r="L4124" s="85" t="str">
        <f>IF(C4124&lt;&gt;"",VLOOKUP(C4124,LISTAS·PAPP!$H$3:$O$119,8,FALSE),"")</f>
        <v/>
      </c>
      <c r="M4124" s="95"/>
      <c r="N4124" s="92"/>
      <c r="O4124" s="92"/>
      <c r="P4124" s="84" t="str">
        <f>IF(N4124&lt;&gt;"",VLOOKUP(N4124,LISTAS·PAPP!$U$9:$Y$125,5,FALSE),"")</f>
        <v/>
      </c>
      <c r="Q4124" s="83" t="str">
        <f>IF(O4124&lt;&gt;"",VLOOKUP(O4124,LISTAS·PAPP!$U$9:$W$125,3,FALSE),"")</f>
        <v/>
      </c>
      <c r="R4124" s="92"/>
      <c r="S4124" s="173"/>
      <c r="T4124" s="173"/>
      <c r="U4124" s="92"/>
      <c r="V4124" s="92"/>
      <c r="W4124" s="94"/>
      <c r="X4124" s="83" t="str">
        <f>IF(ISERROR(VLOOKUP(W4124,LISTAS·PAPP!$AJ$3:$AK$903,2,0))," ",VLOOKUP(W4124,LISTAS·PAPP!$AJ$3:$AK$903,2,0))</f>
        <v xml:space="preserve"> </v>
      </c>
      <c r="Y4124" s="96"/>
      <c r="Z4124" s="97"/>
      <c r="AA4124" s="97"/>
      <c r="AB4124" s="97"/>
      <c r="AC4124" s="97"/>
      <c r="AD4124" s="97"/>
      <c r="AE4124" s="97"/>
      <c r="AF4124" s="97"/>
      <c r="AG4124" s="97"/>
      <c r="AH4124" s="97"/>
      <c r="AI4124" s="97"/>
      <c r="AJ4124" s="97"/>
      <c r="AK4124" s="97"/>
      <c r="AL4124" s="86" t="str">
        <f t="shared" si="193"/>
        <v/>
      </c>
      <c r="AM4124" s="87" t="str">
        <f t="shared" si="194"/>
        <v xml:space="preserve"> </v>
      </c>
      <c r="AN4124" s="1" t="str">
        <f t="shared" si="195"/>
        <v xml:space="preserve"> </v>
      </c>
    </row>
    <row r="4125" spans="1:40" s="88" customFormat="1" x14ac:dyDescent="0.25">
      <c r="A4125" s="92"/>
      <c r="B4125" s="92"/>
      <c r="C4125" s="92"/>
      <c r="D4125" s="92"/>
      <c r="E4125" s="92"/>
      <c r="F4125" s="93"/>
      <c r="G4125" s="94"/>
      <c r="H4125" s="83" t="str">
        <f>IF(M4125&lt;&gt;"",VLOOKUP(M4125,LISTAS·PAPP!$U$3:$Z$8,2,FALSE),"")</f>
        <v/>
      </c>
      <c r="I4125" s="85" t="str">
        <f>IF(M4125&lt;&gt;"",VLOOKUP(M4125,LISTAS·PAPP!$U$3:$Z$8,3,FALSE),"")</f>
        <v/>
      </c>
      <c r="J4125" s="83" t="str">
        <f>IF(M4125&lt;&gt;"",VLOOKUP(M4125,LISTAS·PAPP!$U$3:$Z$8,4,FALSE),"")</f>
        <v/>
      </c>
      <c r="K4125" s="83" t="str">
        <f>IF(C4125&lt;&gt;"",VLOOKUP(C4125,LISTAS·PAPP!$H$3:$O$119,4,FALSE),"")</f>
        <v/>
      </c>
      <c r="L4125" s="85" t="str">
        <f>IF(C4125&lt;&gt;"",VLOOKUP(C4125,LISTAS·PAPP!$H$3:$O$119,8,FALSE),"")</f>
        <v/>
      </c>
      <c r="M4125" s="95"/>
      <c r="N4125" s="92"/>
      <c r="O4125" s="92"/>
      <c r="P4125" s="84" t="str">
        <f>IF(N4125&lt;&gt;"",VLOOKUP(N4125,LISTAS·PAPP!$U$9:$Y$125,5,FALSE),"")</f>
        <v/>
      </c>
      <c r="Q4125" s="83" t="str">
        <f>IF(O4125&lt;&gt;"",VLOOKUP(O4125,LISTAS·PAPP!$U$9:$W$125,3,FALSE),"")</f>
        <v/>
      </c>
      <c r="R4125" s="92"/>
      <c r="S4125" s="173"/>
      <c r="T4125" s="173"/>
      <c r="U4125" s="92"/>
      <c r="V4125" s="92"/>
      <c r="W4125" s="94"/>
      <c r="X4125" s="83" t="str">
        <f>IF(ISERROR(VLOOKUP(W4125,LISTAS·PAPP!$AJ$3:$AK$903,2,0))," ",VLOOKUP(W4125,LISTAS·PAPP!$AJ$3:$AK$903,2,0))</f>
        <v xml:space="preserve"> </v>
      </c>
      <c r="Y4125" s="96"/>
      <c r="Z4125" s="97"/>
      <c r="AA4125" s="97"/>
      <c r="AB4125" s="97"/>
      <c r="AC4125" s="97"/>
      <c r="AD4125" s="97"/>
      <c r="AE4125" s="97"/>
      <c r="AF4125" s="97"/>
      <c r="AG4125" s="97"/>
      <c r="AH4125" s="97"/>
      <c r="AI4125" s="97"/>
      <c r="AJ4125" s="97"/>
      <c r="AK4125" s="97"/>
      <c r="AL4125" s="86" t="str">
        <f t="shared" si="193"/>
        <v/>
      </c>
      <c r="AM4125" s="87" t="str">
        <f t="shared" si="194"/>
        <v xml:space="preserve"> </v>
      </c>
      <c r="AN4125" s="1" t="str">
        <f t="shared" si="195"/>
        <v xml:space="preserve"> </v>
      </c>
    </row>
    <row r="4126" spans="1:40" s="88" customFormat="1" x14ac:dyDescent="0.25">
      <c r="A4126" s="92"/>
      <c r="B4126" s="92"/>
      <c r="C4126" s="92"/>
      <c r="D4126" s="92"/>
      <c r="E4126" s="92"/>
      <c r="F4126" s="93"/>
      <c r="G4126" s="94"/>
      <c r="H4126" s="83" t="str">
        <f>IF(M4126&lt;&gt;"",VLOOKUP(M4126,LISTAS·PAPP!$U$3:$Z$8,2,FALSE),"")</f>
        <v/>
      </c>
      <c r="I4126" s="85" t="str">
        <f>IF(M4126&lt;&gt;"",VLOOKUP(M4126,LISTAS·PAPP!$U$3:$Z$8,3,FALSE),"")</f>
        <v/>
      </c>
      <c r="J4126" s="83" t="str">
        <f>IF(M4126&lt;&gt;"",VLOOKUP(M4126,LISTAS·PAPP!$U$3:$Z$8,4,FALSE),"")</f>
        <v/>
      </c>
      <c r="K4126" s="83" t="str">
        <f>IF(C4126&lt;&gt;"",VLOOKUP(C4126,LISTAS·PAPP!$H$3:$O$119,4,FALSE),"")</f>
        <v/>
      </c>
      <c r="L4126" s="85" t="str">
        <f>IF(C4126&lt;&gt;"",VLOOKUP(C4126,LISTAS·PAPP!$H$3:$O$119,8,FALSE),"")</f>
        <v/>
      </c>
      <c r="M4126" s="95"/>
      <c r="N4126" s="92"/>
      <c r="O4126" s="92"/>
      <c r="P4126" s="84" t="str">
        <f>IF(N4126&lt;&gt;"",VLOOKUP(N4126,LISTAS·PAPP!$U$9:$Y$125,5,FALSE),"")</f>
        <v/>
      </c>
      <c r="Q4126" s="83" t="str">
        <f>IF(O4126&lt;&gt;"",VLOOKUP(O4126,LISTAS·PAPP!$U$9:$W$125,3,FALSE),"")</f>
        <v/>
      </c>
      <c r="R4126" s="92"/>
      <c r="S4126" s="173"/>
      <c r="T4126" s="173"/>
      <c r="U4126" s="92"/>
      <c r="V4126" s="92"/>
      <c r="W4126" s="94"/>
      <c r="X4126" s="83" t="str">
        <f>IF(ISERROR(VLOOKUP(W4126,LISTAS·PAPP!$AJ$3:$AK$903,2,0))," ",VLOOKUP(W4126,LISTAS·PAPP!$AJ$3:$AK$903,2,0))</f>
        <v xml:space="preserve"> </v>
      </c>
      <c r="Y4126" s="96"/>
      <c r="Z4126" s="97"/>
      <c r="AA4126" s="97"/>
      <c r="AB4126" s="97"/>
      <c r="AC4126" s="97"/>
      <c r="AD4126" s="97"/>
      <c r="AE4126" s="97"/>
      <c r="AF4126" s="97"/>
      <c r="AG4126" s="97"/>
      <c r="AH4126" s="97"/>
      <c r="AI4126" s="97"/>
      <c r="AJ4126" s="97"/>
      <c r="AK4126" s="97"/>
      <c r="AL4126" s="86" t="str">
        <f t="shared" si="193"/>
        <v/>
      </c>
      <c r="AM4126" s="87" t="str">
        <f t="shared" si="194"/>
        <v xml:space="preserve"> </v>
      </c>
      <c r="AN4126" s="1" t="str">
        <f t="shared" si="195"/>
        <v xml:space="preserve"> </v>
      </c>
    </row>
    <row r="4127" spans="1:40" s="88" customFormat="1" x14ac:dyDescent="0.25">
      <c r="A4127" s="92"/>
      <c r="B4127" s="92"/>
      <c r="C4127" s="92"/>
      <c r="D4127" s="92"/>
      <c r="E4127" s="92"/>
      <c r="F4127" s="93"/>
      <c r="G4127" s="94"/>
      <c r="H4127" s="83" t="str">
        <f>IF(M4127&lt;&gt;"",VLOOKUP(M4127,LISTAS·PAPP!$U$3:$Z$8,2,FALSE),"")</f>
        <v/>
      </c>
      <c r="I4127" s="85" t="str">
        <f>IF(M4127&lt;&gt;"",VLOOKUP(M4127,LISTAS·PAPP!$U$3:$Z$8,3,FALSE),"")</f>
        <v/>
      </c>
      <c r="J4127" s="83" t="str">
        <f>IF(M4127&lt;&gt;"",VLOOKUP(M4127,LISTAS·PAPP!$U$3:$Z$8,4,FALSE),"")</f>
        <v/>
      </c>
      <c r="K4127" s="83" t="str">
        <f>IF(C4127&lt;&gt;"",VLOOKUP(C4127,LISTAS·PAPP!$H$3:$O$119,4,FALSE),"")</f>
        <v/>
      </c>
      <c r="L4127" s="85" t="str">
        <f>IF(C4127&lt;&gt;"",VLOOKUP(C4127,LISTAS·PAPP!$H$3:$O$119,8,FALSE),"")</f>
        <v/>
      </c>
      <c r="M4127" s="95"/>
      <c r="N4127" s="92"/>
      <c r="O4127" s="92"/>
      <c r="P4127" s="84" t="str">
        <f>IF(N4127&lt;&gt;"",VLOOKUP(N4127,LISTAS·PAPP!$U$9:$Y$125,5,FALSE),"")</f>
        <v/>
      </c>
      <c r="Q4127" s="83" t="str">
        <f>IF(O4127&lt;&gt;"",VLOOKUP(O4127,LISTAS·PAPP!$U$9:$W$125,3,FALSE),"")</f>
        <v/>
      </c>
      <c r="R4127" s="92"/>
      <c r="S4127" s="173"/>
      <c r="T4127" s="173"/>
      <c r="U4127" s="92"/>
      <c r="V4127" s="92"/>
      <c r="W4127" s="94"/>
      <c r="X4127" s="83" t="str">
        <f>IF(ISERROR(VLOOKUP(W4127,LISTAS·PAPP!$AJ$3:$AK$903,2,0))," ",VLOOKUP(W4127,LISTAS·PAPP!$AJ$3:$AK$903,2,0))</f>
        <v xml:space="preserve"> </v>
      </c>
      <c r="Y4127" s="96"/>
      <c r="Z4127" s="97"/>
      <c r="AA4127" s="97"/>
      <c r="AB4127" s="97"/>
      <c r="AC4127" s="97"/>
      <c r="AD4127" s="97"/>
      <c r="AE4127" s="97"/>
      <c r="AF4127" s="97"/>
      <c r="AG4127" s="97"/>
      <c r="AH4127" s="97"/>
      <c r="AI4127" s="97"/>
      <c r="AJ4127" s="97"/>
      <c r="AK4127" s="97"/>
      <c r="AL4127" s="86" t="str">
        <f t="shared" si="193"/>
        <v/>
      </c>
      <c r="AM4127" s="87" t="str">
        <f t="shared" si="194"/>
        <v xml:space="preserve"> </v>
      </c>
      <c r="AN4127" s="1" t="str">
        <f t="shared" si="195"/>
        <v xml:space="preserve"> </v>
      </c>
    </row>
    <row r="4128" spans="1:40" s="88" customFormat="1" x14ac:dyDescent="0.25">
      <c r="A4128" s="92"/>
      <c r="B4128" s="92"/>
      <c r="C4128" s="92"/>
      <c r="D4128" s="92"/>
      <c r="E4128" s="92"/>
      <c r="F4128" s="93"/>
      <c r="G4128" s="94"/>
      <c r="H4128" s="83" t="str">
        <f>IF(M4128&lt;&gt;"",VLOOKUP(M4128,LISTAS·PAPP!$U$3:$Z$8,2,FALSE),"")</f>
        <v/>
      </c>
      <c r="I4128" s="85" t="str">
        <f>IF(M4128&lt;&gt;"",VLOOKUP(M4128,LISTAS·PAPP!$U$3:$Z$8,3,FALSE),"")</f>
        <v/>
      </c>
      <c r="J4128" s="83" t="str">
        <f>IF(M4128&lt;&gt;"",VLOOKUP(M4128,LISTAS·PAPP!$U$3:$Z$8,4,FALSE),"")</f>
        <v/>
      </c>
      <c r="K4128" s="83" t="str">
        <f>IF(C4128&lt;&gt;"",VLOOKUP(C4128,LISTAS·PAPP!$H$3:$O$119,4,FALSE),"")</f>
        <v/>
      </c>
      <c r="L4128" s="85" t="str">
        <f>IF(C4128&lt;&gt;"",VLOOKUP(C4128,LISTAS·PAPP!$H$3:$O$119,8,FALSE),"")</f>
        <v/>
      </c>
      <c r="M4128" s="95"/>
      <c r="N4128" s="92"/>
      <c r="O4128" s="92"/>
      <c r="P4128" s="84" t="str">
        <f>IF(N4128&lt;&gt;"",VLOOKUP(N4128,LISTAS·PAPP!$U$9:$Y$125,5,FALSE),"")</f>
        <v/>
      </c>
      <c r="Q4128" s="83" t="str">
        <f>IF(O4128&lt;&gt;"",VLOOKUP(O4128,LISTAS·PAPP!$U$9:$W$125,3,FALSE),"")</f>
        <v/>
      </c>
      <c r="R4128" s="92"/>
      <c r="S4128" s="173"/>
      <c r="T4128" s="173"/>
      <c r="U4128" s="92"/>
      <c r="V4128" s="92"/>
      <c r="W4128" s="94"/>
      <c r="X4128" s="83" t="str">
        <f>IF(ISERROR(VLOOKUP(W4128,LISTAS·PAPP!$AJ$3:$AK$903,2,0))," ",VLOOKUP(W4128,LISTAS·PAPP!$AJ$3:$AK$903,2,0))</f>
        <v xml:space="preserve"> </v>
      </c>
      <c r="Y4128" s="96"/>
      <c r="Z4128" s="97"/>
      <c r="AA4128" s="97"/>
      <c r="AB4128" s="97"/>
      <c r="AC4128" s="97"/>
      <c r="AD4128" s="97"/>
      <c r="AE4128" s="97"/>
      <c r="AF4128" s="97"/>
      <c r="AG4128" s="97"/>
      <c r="AH4128" s="97"/>
      <c r="AI4128" s="97"/>
      <c r="AJ4128" s="97"/>
      <c r="AK4128" s="97"/>
      <c r="AL4128" s="86" t="str">
        <f t="shared" si="193"/>
        <v/>
      </c>
      <c r="AM4128" s="87" t="str">
        <f t="shared" si="194"/>
        <v xml:space="preserve"> </v>
      </c>
      <c r="AN4128" s="1" t="str">
        <f t="shared" si="195"/>
        <v xml:space="preserve"> </v>
      </c>
    </row>
    <row r="4129" spans="1:40" s="88" customFormat="1" x14ac:dyDescent="0.25">
      <c r="A4129" s="92"/>
      <c r="B4129" s="92"/>
      <c r="C4129" s="92"/>
      <c r="D4129" s="92"/>
      <c r="E4129" s="92"/>
      <c r="F4129" s="93"/>
      <c r="G4129" s="94"/>
      <c r="H4129" s="83" t="str">
        <f>IF(M4129&lt;&gt;"",VLOOKUP(M4129,LISTAS·PAPP!$U$3:$Z$8,2,FALSE),"")</f>
        <v/>
      </c>
      <c r="I4129" s="85" t="str">
        <f>IF(M4129&lt;&gt;"",VLOOKUP(M4129,LISTAS·PAPP!$U$3:$Z$8,3,FALSE),"")</f>
        <v/>
      </c>
      <c r="J4129" s="83" t="str">
        <f>IF(M4129&lt;&gt;"",VLOOKUP(M4129,LISTAS·PAPP!$U$3:$Z$8,4,FALSE),"")</f>
        <v/>
      </c>
      <c r="K4129" s="83" t="str">
        <f>IF(C4129&lt;&gt;"",VLOOKUP(C4129,LISTAS·PAPP!$H$3:$O$119,4,FALSE),"")</f>
        <v/>
      </c>
      <c r="L4129" s="85" t="str">
        <f>IF(C4129&lt;&gt;"",VLOOKUP(C4129,LISTAS·PAPP!$H$3:$O$119,8,FALSE),"")</f>
        <v/>
      </c>
      <c r="M4129" s="95"/>
      <c r="N4129" s="92"/>
      <c r="O4129" s="92"/>
      <c r="P4129" s="84" t="str">
        <f>IF(N4129&lt;&gt;"",VLOOKUP(N4129,LISTAS·PAPP!$U$9:$Y$125,5,FALSE),"")</f>
        <v/>
      </c>
      <c r="Q4129" s="83" t="str">
        <f>IF(O4129&lt;&gt;"",VLOOKUP(O4129,LISTAS·PAPP!$U$9:$W$125,3,FALSE),"")</f>
        <v/>
      </c>
      <c r="R4129" s="92"/>
      <c r="S4129" s="173"/>
      <c r="T4129" s="173"/>
      <c r="U4129" s="92"/>
      <c r="V4129" s="92"/>
      <c r="W4129" s="94"/>
      <c r="X4129" s="83" t="str">
        <f>IF(ISERROR(VLOOKUP(W4129,LISTAS·PAPP!$AJ$3:$AK$903,2,0))," ",VLOOKUP(W4129,LISTAS·PAPP!$AJ$3:$AK$903,2,0))</f>
        <v xml:space="preserve"> </v>
      </c>
      <c r="Y4129" s="96"/>
      <c r="Z4129" s="97"/>
      <c r="AA4129" s="97"/>
      <c r="AB4129" s="97"/>
      <c r="AC4129" s="97"/>
      <c r="AD4129" s="97"/>
      <c r="AE4129" s="97"/>
      <c r="AF4129" s="97"/>
      <c r="AG4129" s="97"/>
      <c r="AH4129" s="97"/>
      <c r="AI4129" s="97"/>
      <c r="AJ4129" s="97"/>
      <c r="AK4129" s="97"/>
      <c r="AL4129" s="86" t="str">
        <f t="shared" si="193"/>
        <v/>
      </c>
      <c r="AM4129" s="87" t="str">
        <f t="shared" si="194"/>
        <v xml:space="preserve"> </v>
      </c>
      <c r="AN4129" s="1" t="str">
        <f t="shared" si="195"/>
        <v xml:space="preserve"> </v>
      </c>
    </row>
    <row r="4130" spans="1:40" s="88" customFormat="1" x14ac:dyDescent="0.25">
      <c r="A4130" s="92"/>
      <c r="B4130" s="92"/>
      <c r="C4130" s="92"/>
      <c r="D4130" s="92"/>
      <c r="E4130" s="92"/>
      <c r="F4130" s="93"/>
      <c r="G4130" s="94"/>
      <c r="H4130" s="83" t="str">
        <f>IF(M4130&lt;&gt;"",VLOOKUP(M4130,LISTAS·PAPP!$U$3:$Z$8,2,FALSE),"")</f>
        <v/>
      </c>
      <c r="I4130" s="85" t="str">
        <f>IF(M4130&lt;&gt;"",VLOOKUP(M4130,LISTAS·PAPP!$U$3:$Z$8,3,FALSE),"")</f>
        <v/>
      </c>
      <c r="J4130" s="83" t="str">
        <f>IF(M4130&lt;&gt;"",VLOOKUP(M4130,LISTAS·PAPP!$U$3:$Z$8,4,FALSE),"")</f>
        <v/>
      </c>
      <c r="K4130" s="83" t="str">
        <f>IF(C4130&lt;&gt;"",VLOOKUP(C4130,LISTAS·PAPP!$H$3:$O$119,4,FALSE),"")</f>
        <v/>
      </c>
      <c r="L4130" s="85" t="str">
        <f>IF(C4130&lt;&gt;"",VLOOKUP(C4130,LISTAS·PAPP!$H$3:$O$119,8,FALSE),"")</f>
        <v/>
      </c>
      <c r="M4130" s="95"/>
      <c r="N4130" s="92"/>
      <c r="O4130" s="92"/>
      <c r="P4130" s="84" t="str">
        <f>IF(N4130&lt;&gt;"",VLOOKUP(N4130,LISTAS·PAPP!$U$9:$Y$125,5,FALSE),"")</f>
        <v/>
      </c>
      <c r="Q4130" s="83" t="str">
        <f>IF(O4130&lt;&gt;"",VLOOKUP(O4130,LISTAS·PAPP!$U$9:$W$125,3,FALSE),"")</f>
        <v/>
      </c>
      <c r="R4130" s="92"/>
      <c r="S4130" s="173"/>
      <c r="T4130" s="173"/>
      <c r="U4130" s="92"/>
      <c r="V4130" s="92"/>
      <c r="W4130" s="94"/>
      <c r="X4130" s="83" t="str">
        <f>IF(ISERROR(VLOOKUP(W4130,LISTAS·PAPP!$AJ$3:$AK$903,2,0))," ",VLOOKUP(W4130,LISTAS·PAPP!$AJ$3:$AK$903,2,0))</f>
        <v xml:space="preserve"> </v>
      </c>
      <c r="Y4130" s="96"/>
      <c r="Z4130" s="97"/>
      <c r="AA4130" s="97"/>
      <c r="AB4130" s="97"/>
      <c r="AC4130" s="97"/>
      <c r="AD4130" s="97"/>
      <c r="AE4130" s="97"/>
      <c r="AF4130" s="97"/>
      <c r="AG4130" s="97"/>
      <c r="AH4130" s="97"/>
      <c r="AI4130" s="97"/>
      <c r="AJ4130" s="97"/>
      <c r="AK4130" s="97"/>
      <c r="AL4130" s="86" t="str">
        <f t="shared" si="193"/>
        <v/>
      </c>
      <c r="AM4130" s="87" t="str">
        <f t="shared" si="194"/>
        <v xml:space="preserve"> </v>
      </c>
      <c r="AN4130" s="1" t="str">
        <f t="shared" si="195"/>
        <v xml:space="preserve"> </v>
      </c>
    </row>
    <row r="4131" spans="1:40" s="88" customFormat="1" x14ac:dyDescent="0.25">
      <c r="A4131" s="92"/>
      <c r="B4131" s="92"/>
      <c r="C4131" s="92"/>
      <c r="D4131" s="92"/>
      <c r="E4131" s="92"/>
      <c r="F4131" s="93"/>
      <c r="G4131" s="94"/>
      <c r="H4131" s="83" t="str">
        <f>IF(M4131&lt;&gt;"",VLOOKUP(M4131,LISTAS·PAPP!$U$3:$Z$8,2,FALSE),"")</f>
        <v/>
      </c>
      <c r="I4131" s="85" t="str">
        <f>IF(M4131&lt;&gt;"",VLOOKUP(M4131,LISTAS·PAPP!$U$3:$Z$8,3,FALSE),"")</f>
        <v/>
      </c>
      <c r="J4131" s="83" t="str">
        <f>IF(M4131&lt;&gt;"",VLOOKUP(M4131,LISTAS·PAPP!$U$3:$Z$8,4,FALSE),"")</f>
        <v/>
      </c>
      <c r="K4131" s="83" t="str">
        <f>IF(C4131&lt;&gt;"",VLOOKUP(C4131,LISTAS·PAPP!$H$3:$O$119,4,FALSE),"")</f>
        <v/>
      </c>
      <c r="L4131" s="85" t="str">
        <f>IF(C4131&lt;&gt;"",VLOOKUP(C4131,LISTAS·PAPP!$H$3:$O$119,8,FALSE),"")</f>
        <v/>
      </c>
      <c r="M4131" s="95"/>
      <c r="N4131" s="92"/>
      <c r="O4131" s="92"/>
      <c r="P4131" s="84" t="str">
        <f>IF(N4131&lt;&gt;"",VLOOKUP(N4131,LISTAS·PAPP!$U$9:$Y$125,5,FALSE),"")</f>
        <v/>
      </c>
      <c r="Q4131" s="83" t="str">
        <f>IF(O4131&lt;&gt;"",VLOOKUP(O4131,LISTAS·PAPP!$U$9:$W$125,3,FALSE),"")</f>
        <v/>
      </c>
      <c r="R4131" s="92"/>
      <c r="S4131" s="173"/>
      <c r="T4131" s="173"/>
      <c r="U4131" s="92"/>
      <c r="V4131" s="92"/>
      <c r="W4131" s="94"/>
      <c r="X4131" s="83" t="str">
        <f>IF(ISERROR(VLOOKUP(W4131,LISTAS·PAPP!$AJ$3:$AK$903,2,0))," ",VLOOKUP(W4131,LISTAS·PAPP!$AJ$3:$AK$903,2,0))</f>
        <v xml:space="preserve"> </v>
      </c>
      <c r="Y4131" s="96"/>
      <c r="Z4131" s="97"/>
      <c r="AA4131" s="97"/>
      <c r="AB4131" s="97"/>
      <c r="AC4131" s="97"/>
      <c r="AD4131" s="97"/>
      <c r="AE4131" s="97"/>
      <c r="AF4131" s="97"/>
      <c r="AG4131" s="97"/>
      <c r="AH4131" s="97"/>
      <c r="AI4131" s="97"/>
      <c r="AJ4131" s="97"/>
      <c r="AK4131" s="97"/>
      <c r="AL4131" s="86" t="str">
        <f t="shared" si="193"/>
        <v/>
      </c>
      <c r="AM4131" s="87" t="str">
        <f t="shared" si="194"/>
        <v xml:space="preserve"> </v>
      </c>
      <c r="AN4131" s="1" t="str">
        <f t="shared" si="195"/>
        <v xml:space="preserve"> </v>
      </c>
    </row>
    <row r="4132" spans="1:40" s="88" customFormat="1" x14ac:dyDescent="0.25">
      <c r="A4132" s="92"/>
      <c r="B4132" s="92"/>
      <c r="C4132" s="92"/>
      <c r="D4132" s="92"/>
      <c r="E4132" s="92"/>
      <c r="F4132" s="93"/>
      <c r="G4132" s="94"/>
      <c r="H4132" s="83" t="str">
        <f>IF(M4132&lt;&gt;"",VLOOKUP(M4132,LISTAS·PAPP!$U$3:$Z$8,2,FALSE),"")</f>
        <v/>
      </c>
      <c r="I4132" s="85" t="str">
        <f>IF(M4132&lt;&gt;"",VLOOKUP(M4132,LISTAS·PAPP!$U$3:$Z$8,3,FALSE),"")</f>
        <v/>
      </c>
      <c r="J4132" s="83" t="str">
        <f>IF(M4132&lt;&gt;"",VLOOKUP(M4132,LISTAS·PAPP!$U$3:$Z$8,4,FALSE),"")</f>
        <v/>
      </c>
      <c r="K4132" s="83" t="str">
        <f>IF(C4132&lt;&gt;"",VLOOKUP(C4132,LISTAS·PAPP!$H$3:$O$119,4,FALSE),"")</f>
        <v/>
      </c>
      <c r="L4132" s="85" t="str">
        <f>IF(C4132&lt;&gt;"",VLOOKUP(C4132,LISTAS·PAPP!$H$3:$O$119,8,FALSE),"")</f>
        <v/>
      </c>
      <c r="M4132" s="95"/>
      <c r="N4132" s="92"/>
      <c r="O4132" s="92"/>
      <c r="P4132" s="84" t="str">
        <f>IF(N4132&lt;&gt;"",VLOOKUP(N4132,LISTAS·PAPP!$U$9:$Y$125,5,FALSE),"")</f>
        <v/>
      </c>
      <c r="Q4132" s="83" t="str">
        <f>IF(O4132&lt;&gt;"",VLOOKUP(O4132,LISTAS·PAPP!$U$9:$W$125,3,FALSE),"")</f>
        <v/>
      </c>
      <c r="R4132" s="92"/>
      <c r="S4132" s="173"/>
      <c r="T4132" s="173"/>
      <c r="U4132" s="92"/>
      <c r="V4132" s="92"/>
      <c r="W4132" s="94"/>
      <c r="X4132" s="83" t="str">
        <f>IF(ISERROR(VLOOKUP(W4132,LISTAS·PAPP!$AJ$3:$AK$903,2,0))," ",VLOOKUP(W4132,LISTAS·PAPP!$AJ$3:$AK$903,2,0))</f>
        <v xml:space="preserve"> </v>
      </c>
      <c r="Y4132" s="96"/>
      <c r="Z4132" s="97"/>
      <c r="AA4132" s="97"/>
      <c r="AB4132" s="97"/>
      <c r="AC4132" s="97"/>
      <c r="AD4132" s="97"/>
      <c r="AE4132" s="97"/>
      <c r="AF4132" s="97"/>
      <c r="AG4132" s="97"/>
      <c r="AH4132" s="97"/>
      <c r="AI4132" s="97"/>
      <c r="AJ4132" s="97"/>
      <c r="AK4132" s="97"/>
      <c r="AL4132" s="86" t="str">
        <f t="shared" si="193"/>
        <v/>
      </c>
      <c r="AM4132" s="87" t="str">
        <f t="shared" si="194"/>
        <v xml:space="preserve"> </v>
      </c>
      <c r="AN4132" s="1" t="str">
        <f t="shared" si="195"/>
        <v xml:space="preserve"> </v>
      </c>
    </row>
    <row r="4133" spans="1:40" s="88" customFormat="1" x14ac:dyDescent="0.25">
      <c r="A4133" s="92"/>
      <c r="B4133" s="92"/>
      <c r="C4133" s="92"/>
      <c r="D4133" s="92"/>
      <c r="E4133" s="92"/>
      <c r="F4133" s="93"/>
      <c r="G4133" s="94"/>
      <c r="H4133" s="83" t="str">
        <f>IF(M4133&lt;&gt;"",VLOOKUP(M4133,LISTAS·PAPP!$U$3:$Z$8,2,FALSE),"")</f>
        <v/>
      </c>
      <c r="I4133" s="85" t="str">
        <f>IF(M4133&lt;&gt;"",VLOOKUP(M4133,LISTAS·PAPP!$U$3:$Z$8,3,FALSE),"")</f>
        <v/>
      </c>
      <c r="J4133" s="83" t="str">
        <f>IF(M4133&lt;&gt;"",VLOOKUP(M4133,LISTAS·PAPP!$U$3:$Z$8,4,FALSE),"")</f>
        <v/>
      </c>
      <c r="K4133" s="83" t="str">
        <f>IF(C4133&lt;&gt;"",VLOOKUP(C4133,LISTAS·PAPP!$H$3:$O$119,4,FALSE),"")</f>
        <v/>
      </c>
      <c r="L4133" s="85" t="str">
        <f>IF(C4133&lt;&gt;"",VLOOKUP(C4133,LISTAS·PAPP!$H$3:$O$119,8,FALSE),"")</f>
        <v/>
      </c>
      <c r="M4133" s="95"/>
      <c r="N4133" s="92"/>
      <c r="O4133" s="92"/>
      <c r="P4133" s="84" t="str">
        <f>IF(N4133&lt;&gt;"",VLOOKUP(N4133,LISTAS·PAPP!$U$9:$Y$125,5,FALSE),"")</f>
        <v/>
      </c>
      <c r="Q4133" s="83" t="str">
        <f>IF(O4133&lt;&gt;"",VLOOKUP(O4133,LISTAS·PAPP!$U$9:$W$125,3,FALSE),"")</f>
        <v/>
      </c>
      <c r="R4133" s="92"/>
      <c r="S4133" s="173"/>
      <c r="T4133" s="173"/>
      <c r="U4133" s="92"/>
      <c r="V4133" s="92"/>
      <c r="W4133" s="94"/>
      <c r="X4133" s="83" t="str">
        <f>IF(ISERROR(VLOOKUP(W4133,LISTAS·PAPP!$AJ$3:$AK$903,2,0))," ",VLOOKUP(W4133,LISTAS·PAPP!$AJ$3:$AK$903,2,0))</f>
        <v xml:space="preserve"> </v>
      </c>
      <c r="Y4133" s="96"/>
      <c r="Z4133" s="97"/>
      <c r="AA4133" s="97"/>
      <c r="AB4133" s="97"/>
      <c r="AC4133" s="97"/>
      <c r="AD4133" s="97"/>
      <c r="AE4133" s="97"/>
      <c r="AF4133" s="97"/>
      <c r="AG4133" s="97"/>
      <c r="AH4133" s="97"/>
      <c r="AI4133" s="97"/>
      <c r="AJ4133" s="97"/>
      <c r="AK4133" s="97"/>
      <c r="AL4133" s="86" t="str">
        <f t="shared" si="193"/>
        <v/>
      </c>
      <c r="AM4133" s="87" t="str">
        <f t="shared" si="194"/>
        <v xml:space="preserve"> </v>
      </c>
      <c r="AN4133" s="1" t="str">
        <f t="shared" si="195"/>
        <v xml:space="preserve"> </v>
      </c>
    </row>
    <row r="4134" spans="1:40" s="88" customFormat="1" x14ac:dyDescent="0.25">
      <c r="A4134" s="92"/>
      <c r="B4134" s="92"/>
      <c r="C4134" s="92"/>
      <c r="D4134" s="92"/>
      <c r="E4134" s="92"/>
      <c r="F4134" s="93"/>
      <c r="G4134" s="94"/>
      <c r="H4134" s="83" t="str">
        <f>IF(M4134&lt;&gt;"",VLOOKUP(M4134,LISTAS·PAPP!$U$3:$Z$8,2,FALSE),"")</f>
        <v/>
      </c>
      <c r="I4134" s="85" t="str">
        <f>IF(M4134&lt;&gt;"",VLOOKUP(M4134,LISTAS·PAPP!$U$3:$Z$8,3,FALSE),"")</f>
        <v/>
      </c>
      <c r="J4134" s="83" t="str">
        <f>IF(M4134&lt;&gt;"",VLOOKUP(M4134,LISTAS·PAPP!$U$3:$Z$8,4,FALSE),"")</f>
        <v/>
      </c>
      <c r="K4134" s="83" t="str">
        <f>IF(C4134&lt;&gt;"",VLOOKUP(C4134,LISTAS·PAPP!$H$3:$O$119,4,FALSE),"")</f>
        <v/>
      </c>
      <c r="L4134" s="85" t="str">
        <f>IF(C4134&lt;&gt;"",VLOOKUP(C4134,LISTAS·PAPP!$H$3:$O$119,8,FALSE),"")</f>
        <v/>
      </c>
      <c r="M4134" s="95"/>
      <c r="N4134" s="92"/>
      <c r="O4134" s="92"/>
      <c r="P4134" s="84" t="str">
        <f>IF(N4134&lt;&gt;"",VLOOKUP(N4134,LISTAS·PAPP!$U$9:$Y$125,5,FALSE),"")</f>
        <v/>
      </c>
      <c r="Q4134" s="83" t="str">
        <f>IF(O4134&lt;&gt;"",VLOOKUP(O4134,LISTAS·PAPP!$U$9:$W$125,3,FALSE),"")</f>
        <v/>
      </c>
      <c r="R4134" s="92"/>
      <c r="S4134" s="173"/>
      <c r="T4134" s="173"/>
      <c r="U4134" s="92"/>
      <c r="V4134" s="92"/>
      <c r="W4134" s="94"/>
      <c r="X4134" s="83" t="str">
        <f>IF(ISERROR(VLOOKUP(W4134,LISTAS·PAPP!$AJ$3:$AK$903,2,0))," ",VLOOKUP(W4134,LISTAS·PAPP!$AJ$3:$AK$903,2,0))</f>
        <v xml:space="preserve"> </v>
      </c>
      <c r="Y4134" s="96"/>
      <c r="Z4134" s="97"/>
      <c r="AA4134" s="97"/>
      <c r="AB4134" s="97"/>
      <c r="AC4134" s="97"/>
      <c r="AD4134" s="97"/>
      <c r="AE4134" s="97"/>
      <c r="AF4134" s="97"/>
      <c r="AG4134" s="97"/>
      <c r="AH4134" s="97"/>
      <c r="AI4134" s="97"/>
      <c r="AJ4134" s="97"/>
      <c r="AK4134" s="97"/>
      <c r="AL4134" s="86" t="str">
        <f t="shared" si="193"/>
        <v/>
      </c>
      <c r="AM4134" s="87" t="str">
        <f t="shared" si="194"/>
        <v xml:space="preserve"> </v>
      </c>
      <c r="AN4134" s="1" t="str">
        <f t="shared" si="195"/>
        <v xml:space="preserve"> </v>
      </c>
    </row>
    <row r="4135" spans="1:40" s="88" customFormat="1" x14ac:dyDescent="0.25">
      <c r="A4135" s="92"/>
      <c r="B4135" s="92"/>
      <c r="C4135" s="92"/>
      <c r="D4135" s="92"/>
      <c r="E4135" s="92"/>
      <c r="F4135" s="93"/>
      <c r="G4135" s="94"/>
      <c r="H4135" s="83" t="str">
        <f>IF(M4135&lt;&gt;"",VLOOKUP(M4135,LISTAS·PAPP!$U$3:$Z$8,2,FALSE),"")</f>
        <v/>
      </c>
      <c r="I4135" s="85" t="str">
        <f>IF(M4135&lt;&gt;"",VLOOKUP(M4135,LISTAS·PAPP!$U$3:$Z$8,3,FALSE),"")</f>
        <v/>
      </c>
      <c r="J4135" s="83" t="str">
        <f>IF(M4135&lt;&gt;"",VLOOKUP(M4135,LISTAS·PAPP!$U$3:$Z$8,4,FALSE),"")</f>
        <v/>
      </c>
      <c r="K4135" s="83" t="str">
        <f>IF(C4135&lt;&gt;"",VLOOKUP(C4135,LISTAS·PAPP!$H$3:$O$119,4,FALSE),"")</f>
        <v/>
      </c>
      <c r="L4135" s="85" t="str">
        <f>IF(C4135&lt;&gt;"",VLOOKUP(C4135,LISTAS·PAPP!$H$3:$O$119,8,FALSE),"")</f>
        <v/>
      </c>
      <c r="M4135" s="95"/>
      <c r="N4135" s="92"/>
      <c r="O4135" s="92"/>
      <c r="P4135" s="84" t="str">
        <f>IF(N4135&lt;&gt;"",VLOOKUP(N4135,LISTAS·PAPP!$U$9:$Y$125,5,FALSE),"")</f>
        <v/>
      </c>
      <c r="Q4135" s="83" t="str">
        <f>IF(O4135&lt;&gt;"",VLOOKUP(O4135,LISTAS·PAPP!$U$9:$W$125,3,FALSE),"")</f>
        <v/>
      </c>
      <c r="R4135" s="92"/>
      <c r="S4135" s="173"/>
      <c r="T4135" s="173"/>
      <c r="U4135" s="92"/>
      <c r="V4135" s="92"/>
      <c r="W4135" s="94"/>
      <c r="X4135" s="83" t="str">
        <f>IF(ISERROR(VLOOKUP(W4135,LISTAS·PAPP!$AJ$3:$AK$903,2,0))," ",VLOOKUP(W4135,LISTAS·PAPP!$AJ$3:$AK$903,2,0))</f>
        <v xml:space="preserve"> </v>
      </c>
      <c r="Y4135" s="96"/>
      <c r="Z4135" s="97"/>
      <c r="AA4135" s="97"/>
      <c r="AB4135" s="97"/>
      <c r="AC4135" s="97"/>
      <c r="AD4135" s="97"/>
      <c r="AE4135" s="97"/>
      <c r="AF4135" s="97"/>
      <c r="AG4135" s="97"/>
      <c r="AH4135" s="97"/>
      <c r="AI4135" s="97"/>
      <c r="AJ4135" s="97"/>
      <c r="AK4135" s="97"/>
      <c r="AL4135" s="86" t="str">
        <f t="shared" si="193"/>
        <v/>
      </c>
      <c r="AM4135" s="87" t="str">
        <f t="shared" si="194"/>
        <v xml:space="preserve"> </v>
      </c>
      <c r="AN4135" s="1" t="str">
        <f t="shared" si="195"/>
        <v xml:space="preserve"> </v>
      </c>
    </row>
    <row r="4136" spans="1:40" s="88" customFormat="1" x14ac:dyDescent="0.25">
      <c r="A4136" s="92"/>
      <c r="B4136" s="92"/>
      <c r="C4136" s="92"/>
      <c r="D4136" s="92"/>
      <c r="E4136" s="92"/>
      <c r="F4136" s="93"/>
      <c r="G4136" s="94"/>
      <c r="H4136" s="83" t="str">
        <f>IF(M4136&lt;&gt;"",VLOOKUP(M4136,LISTAS·PAPP!$U$3:$Z$8,2,FALSE),"")</f>
        <v/>
      </c>
      <c r="I4136" s="85" t="str">
        <f>IF(M4136&lt;&gt;"",VLOOKUP(M4136,LISTAS·PAPP!$U$3:$Z$8,3,FALSE),"")</f>
        <v/>
      </c>
      <c r="J4136" s="83" t="str">
        <f>IF(M4136&lt;&gt;"",VLOOKUP(M4136,LISTAS·PAPP!$U$3:$Z$8,4,FALSE),"")</f>
        <v/>
      </c>
      <c r="K4136" s="83" t="str">
        <f>IF(C4136&lt;&gt;"",VLOOKUP(C4136,LISTAS·PAPP!$H$3:$O$119,4,FALSE),"")</f>
        <v/>
      </c>
      <c r="L4136" s="85" t="str">
        <f>IF(C4136&lt;&gt;"",VLOOKUP(C4136,LISTAS·PAPP!$H$3:$O$119,8,FALSE),"")</f>
        <v/>
      </c>
      <c r="M4136" s="95"/>
      <c r="N4136" s="92"/>
      <c r="O4136" s="92"/>
      <c r="P4136" s="84" t="str">
        <f>IF(N4136&lt;&gt;"",VLOOKUP(N4136,LISTAS·PAPP!$U$9:$Y$125,5,FALSE),"")</f>
        <v/>
      </c>
      <c r="Q4136" s="83" t="str">
        <f>IF(O4136&lt;&gt;"",VLOOKUP(O4136,LISTAS·PAPP!$U$9:$W$125,3,FALSE),"")</f>
        <v/>
      </c>
      <c r="R4136" s="92"/>
      <c r="S4136" s="173"/>
      <c r="T4136" s="173"/>
      <c r="U4136" s="92"/>
      <c r="V4136" s="92"/>
      <c r="W4136" s="94"/>
      <c r="X4136" s="83" t="str">
        <f>IF(ISERROR(VLOOKUP(W4136,LISTAS·PAPP!$AJ$3:$AK$903,2,0))," ",VLOOKUP(W4136,LISTAS·PAPP!$AJ$3:$AK$903,2,0))</f>
        <v xml:space="preserve"> </v>
      </c>
      <c r="Y4136" s="96"/>
      <c r="Z4136" s="97"/>
      <c r="AA4136" s="97"/>
      <c r="AB4136" s="97"/>
      <c r="AC4136" s="97"/>
      <c r="AD4136" s="97"/>
      <c r="AE4136" s="97"/>
      <c r="AF4136" s="97"/>
      <c r="AG4136" s="97"/>
      <c r="AH4136" s="97"/>
      <c r="AI4136" s="97"/>
      <c r="AJ4136" s="97"/>
      <c r="AK4136" s="97"/>
      <c r="AL4136" s="86" t="str">
        <f t="shared" si="193"/>
        <v/>
      </c>
      <c r="AM4136" s="87" t="str">
        <f t="shared" si="194"/>
        <v xml:space="preserve"> </v>
      </c>
      <c r="AN4136" s="1" t="str">
        <f t="shared" si="195"/>
        <v xml:space="preserve"> </v>
      </c>
    </row>
    <row r="4137" spans="1:40" s="88" customFormat="1" x14ac:dyDescent="0.25">
      <c r="A4137" s="92"/>
      <c r="B4137" s="92"/>
      <c r="C4137" s="92"/>
      <c r="D4137" s="92"/>
      <c r="E4137" s="92"/>
      <c r="F4137" s="93"/>
      <c r="G4137" s="94"/>
      <c r="H4137" s="83" t="str">
        <f>IF(M4137&lt;&gt;"",VLOOKUP(M4137,LISTAS·PAPP!$U$3:$Z$8,2,FALSE),"")</f>
        <v/>
      </c>
      <c r="I4137" s="85" t="str">
        <f>IF(M4137&lt;&gt;"",VLOOKUP(M4137,LISTAS·PAPP!$U$3:$Z$8,3,FALSE),"")</f>
        <v/>
      </c>
      <c r="J4137" s="83" t="str">
        <f>IF(M4137&lt;&gt;"",VLOOKUP(M4137,LISTAS·PAPP!$U$3:$Z$8,4,FALSE),"")</f>
        <v/>
      </c>
      <c r="K4137" s="83" t="str">
        <f>IF(C4137&lt;&gt;"",VLOOKUP(C4137,LISTAS·PAPP!$H$3:$O$119,4,FALSE),"")</f>
        <v/>
      </c>
      <c r="L4137" s="85" t="str">
        <f>IF(C4137&lt;&gt;"",VLOOKUP(C4137,LISTAS·PAPP!$H$3:$O$119,8,FALSE),"")</f>
        <v/>
      </c>
      <c r="M4137" s="95"/>
      <c r="N4137" s="92"/>
      <c r="O4137" s="92"/>
      <c r="P4137" s="84" t="str">
        <f>IF(N4137&lt;&gt;"",VLOOKUP(N4137,LISTAS·PAPP!$U$9:$Y$125,5,FALSE),"")</f>
        <v/>
      </c>
      <c r="Q4137" s="83" t="str">
        <f>IF(O4137&lt;&gt;"",VLOOKUP(O4137,LISTAS·PAPP!$U$9:$W$125,3,FALSE),"")</f>
        <v/>
      </c>
      <c r="R4137" s="92"/>
      <c r="S4137" s="173"/>
      <c r="T4137" s="173"/>
      <c r="U4137" s="92"/>
      <c r="V4137" s="92"/>
      <c r="W4137" s="94"/>
      <c r="X4137" s="83" t="str">
        <f>IF(ISERROR(VLOOKUP(W4137,LISTAS·PAPP!$AJ$3:$AK$903,2,0))," ",VLOOKUP(W4137,LISTAS·PAPP!$AJ$3:$AK$903,2,0))</f>
        <v xml:space="preserve"> </v>
      </c>
      <c r="Y4137" s="96"/>
      <c r="Z4137" s="97"/>
      <c r="AA4137" s="97"/>
      <c r="AB4137" s="97"/>
      <c r="AC4137" s="97"/>
      <c r="AD4137" s="97"/>
      <c r="AE4137" s="97"/>
      <c r="AF4137" s="97"/>
      <c r="AG4137" s="97"/>
      <c r="AH4137" s="97"/>
      <c r="AI4137" s="97"/>
      <c r="AJ4137" s="97"/>
      <c r="AK4137" s="97"/>
      <c r="AL4137" s="86" t="str">
        <f t="shared" si="193"/>
        <v/>
      </c>
      <c r="AM4137" s="87" t="str">
        <f t="shared" si="194"/>
        <v xml:space="preserve"> </v>
      </c>
      <c r="AN4137" s="1" t="str">
        <f t="shared" si="195"/>
        <v xml:space="preserve"> </v>
      </c>
    </row>
    <row r="4138" spans="1:40" s="88" customFormat="1" x14ac:dyDescent="0.25">
      <c r="A4138" s="92"/>
      <c r="B4138" s="92"/>
      <c r="C4138" s="92"/>
      <c r="D4138" s="92"/>
      <c r="E4138" s="92"/>
      <c r="F4138" s="93"/>
      <c r="G4138" s="94"/>
      <c r="H4138" s="83" t="str">
        <f>IF(M4138&lt;&gt;"",VLOOKUP(M4138,LISTAS·PAPP!$U$3:$Z$8,2,FALSE),"")</f>
        <v/>
      </c>
      <c r="I4138" s="85" t="str">
        <f>IF(M4138&lt;&gt;"",VLOOKUP(M4138,LISTAS·PAPP!$U$3:$Z$8,3,FALSE),"")</f>
        <v/>
      </c>
      <c r="J4138" s="83" t="str">
        <f>IF(M4138&lt;&gt;"",VLOOKUP(M4138,LISTAS·PAPP!$U$3:$Z$8,4,FALSE),"")</f>
        <v/>
      </c>
      <c r="K4138" s="83" t="str">
        <f>IF(C4138&lt;&gt;"",VLOOKUP(C4138,LISTAS·PAPP!$H$3:$O$119,4,FALSE),"")</f>
        <v/>
      </c>
      <c r="L4138" s="85" t="str">
        <f>IF(C4138&lt;&gt;"",VLOOKUP(C4138,LISTAS·PAPP!$H$3:$O$119,8,FALSE),"")</f>
        <v/>
      </c>
      <c r="M4138" s="95"/>
      <c r="N4138" s="92"/>
      <c r="O4138" s="92"/>
      <c r="P4138" s="84" t="str">
        <f>IF(N4138&lt;&gt;"",VLOOKUP(N4138,LISTAS·PAPP!$U$9:$Y$125,5,FALSE),"")</f>
        <v/>
      </c>
      <c r="Q4138" s="83" t="str">
        <f>IF(O4138&lt;&gt;"",VLOOKUP(O4138,LISTAS·PAPP!$U$9:$W$125,3,FALSE),"")</f>
        <v/>
      </c>
      <c r="R4138" s="92"/>
      <c r="S4138" s="173"/>
      <c r="T4138" s="173"/>
      <c r="U4138" s="92"/>
      <c r="V4138" s="92"/>
      <c r="W4138" s="94"/>
      <c r="X4138" s="83" t="str">
        <f>IF(ISERROR(VLOOKUP(W4138,LISTAS·PAPP!$AJ$3:$AK$903,2,0))," ",VLOOKUP(W4138,LISTAS·PAPP!$AJ$3:$AK$903,2,0))</f>
        <v xml:space="preserve"> </v>
      </c>
      <c r="Y4138" s="96"/>
      <c r="Z4138" s="97"/>
      <c r="AA4138" s="97"/>
      <c r="AB4138" s="97"/>
      <c r="AC4138" s="97"/>
      <c r="AD4138" s="97"/>
      <c r="AE4138" s="97"/>
      <c r="AF4138" s="97"/>
      <c r="AG4138" s="97"/>
      <c r="AH4138" s="97"/>
      <c r="AI4138" s="97"/>
      <c r="AJ4138" s="97"/>
      <c r="AK4138" s="97"/>
      <c r="AL4138" s="86" t="str">
        <f t="shared" si="193"/>
        <v/>
      </c>
      <c r="AM4138" s="87" t="str">
        <f t="shared" si="194"/>
        <v xml:space="preserve"> </v>
      </c>
      <c r="AN4138" s="1" t="str">
        <f t="shared" si="195"/>
        <v xml:space="preserve"> </v>
      </c>
    </row>
    <row r="4139" spans="1:40" s="88" customFormat="1" x14ac:dyDescent="0.25">
      <c r="A4139" s="92"/>
      <c r="B4139" s="92"/>
      <c r="C4139" s="92"/>
      <c r="D4139" s="92"/>
      <c r="E4139" s="92"/>
      <c r="F4139" s="93"/>
      <c r="G4139" s="94"/>
      <c r="H4139" s="83" t="str">
        <f>IF(M4139&lt;&gt;"",VLOOKUP(M4139,LISTAS·PAPP!$U$3:$Z$8,2,FALSE),"")</f>
        <v/>
      </c>
      <c r="I4139" s="85" t="str">
        <f>IF(M4139&lt;&gt;"",VLOOKUP(M4139,LISTAS·PAPP!$U$3:$Z$8,3,FALSE),"")</f>
        <v/>
      </c>
      <c r="J4139" s="83" t="str">
        <f>IF(M4139&lt;&gt;"",VLOOKUP(M4139,LISTAS·PAPP!$U$3:$Z$8,4,FALSE),"")</f>
        <v/>
      </c>
      <c r="K4139" s="83" t="str">
        <f>IF(C4139&lt;&gt;"",VLOOKUP(C4139,LISTAS·PAPP!$H$3:$O$119,4,FALSE),"")</f>
        <v/>
      </c>
      <c r="L4139" s="85" t="str">
        <f>IF(C4139&lt;&gt;"",VLOOKUP(C4139,LISTAS·PAPP!$H$3:$O$119,8,FALSE),"")</f>
        <v/>
      </c>
      <c r="M4139" s="95"/>
      <c r="N4139" s="92"/>
      <c r="O4139" s="92"/>
      <c r="P4139" s="84" t="str">
        <f>IF(N4139&lt;&gt;"",VLOOKUP(N4139,LISTAS·PAPP!$U$9:$Y$125,5,FALSE),"")</f>
        <v/>
      </c>
      <c r="Q4139" s="83" t="str">
        <f>IF(O4139&lt;&gt;"",VLOOKUP(O4139,LISTAS·PAPP!$U$9:$W$125,3,FALSE),"")</f>
        <v/>
      </c>
      <c r="R4139" s="92"/>
      <c r="S4139" s="173"/>
      <c r="T4139" s="173"/>
      <c r="U4139" s="92"/>
      <c r="V4139" s="92"/>
      <c r="W4139" s="94"/>
      <c r="X4139" s="83" t="str">
        <f>IF(ISERROR(VLOOKUP(W4139,LISTAS·PAPP!$AJ$3:$AK$903,2,0))," ",VLOOKUP(W4139,LISTAS·PAPP!$AJ$3:$AK$903,2,0))</f>
        <v xml:space="preserve"> </v>
      </c>
      <c r="Y4139" s="96"/>
      <c r="Z4139" s="97"/>
      <c r="AA4139" s="97"/>
      <c r="AB4139" s="97"/>
      <c r="AC4139" s="97"/>
      <c r="AD4139" s="97"/>
      <c r="AE4139" s="97"/>
      <c r="AF4139" s="97"/>
      <c r="AG4139" s="97"/>
      <c r="AH4139" s="97"/>
      <c r="AI4139" s="97"/>
      <c r="AJ4139" s="97"/>
      <c r="AK4139" s="97"/>
      <c r="AL4139" s="86" t="str">
        <f t="shared" si="193"/>
        <v/>
      </c>
      <c r="AM4139" s="87" t="str">
        <f t="shared" si="194"/>
        <v xml:space="preserve"> </v>
      </c>
      <c r="AN4139" s="1" t="str">
        <f t="shared" si="195"/>
        <v xml:space="preserve"> </v>
      </c>
    </row>
    <row r="4140" spans="1:40" s="88" customFormat="1" x14ac:dyDescent="0.25">
      <c r="A4140" s="92"/>
      <c r="B4140" s="92"/>
      <c r="C4140" s="92"/>
      <c r="D4140" s="92"/>
      <c r="E4140" s="92"/>
      <c r="F4140" s="93"/>
      <c r="G4140" s="94"/>
      <c r="H4140" s="83" t="str">
        <f>IF(M4140&lt;&gt;"",VLOOKUP(M4140,LISTAS·PAPP!$U$3:$Z$8,2,FALSE),"")</f>
        <v/>
      </c>
      <c r="I4140" s="85" t="str">
        <f>IF(M4140&lt;&gt;"",VLOOKUP(M4140,LISTAS·PAPP!$U$3:$Z$8,3,FALSE),"")</f>
        <v/>
      </c>
      <c r="J4140" s="83" t="str">
        <f>IF(M4140&lt;&gt;"",VLOOKUP(M4140,LISTAS·PAPP!$U$3:$Z$8,4,FALSE),"")</f>
        <v/>
      </c>
      <c r="K4140" s="83" t="str">
        <f>IF(C4140&lt;&gt;"",VLOOKUP(C4140,LISTAS·PAPP!$H$3:$O$119,4,FALSE),"")</f>
        <v/>
      </c>
      <c r="L4140" s="85" t="str">
        <f>IF(C4140&lt;&gt;"",VLOOKUP(C4140,LISTAS·PAPP!$H$3:$O$119,8,FALSE),"")</f>
        <v/>
      </c>
      <c r="M4140" s="95"/>
      <c r="N4140" s="92"/>
      <c r="O4140" s="92"/>
      <c r="P4140" s="84" t="str">
        <f>IF(N4140&lt;&gt;"",VLOOKUP(N4140,LISTAS·PAPP!$U$9:$Y$125,5,FALSE),"")</f>
        <v/>
      </c>
      <c r="Q4140" s="83" t="str">
        <f>IF(O4140&lt;&gt;"",VLOOKUP(O4140,LISTAS·PAPP!$U$9:$W$125,3,FALSE),"")</f>
        <v/>
      </c>
      <c r="R4140" s="92"/>
      <c r="S4140" s="173"/>
      <c r="T4140" s="173"/>
      <c r="U4140" s="92"/>
      <c r="V4140" s="92"/>
      <c r="W4140" s="94"/>
      <c r="X4140" s="83" t="str">
        <f>IF(ISERROR(VLOOKUP(W4140,LISTAS·PAPP!$AJ$3:$AK$903,2,0))," ",VLOOKUP(W4140,LISTAS·PAPP!$AJ$3:$AK$903,2,0))</f>
        <v xml:space="preserve"> </v>
      </c>
      <c r="Y4140" s="96"/>
      <c r="Z4140" s="97"/>
      <c r="AA4140" s="97"/>
      <c r="AB4140" s="97"/>
      <c r="AC4140" s="97"/>
      <c r="AD4140" s="97"/>
      <c r="AE4140" s="97"/>
      <c r="AF4140" s="97"/>
      <c r="AG4140" s="97"/>
      <c r="AH4140" s="97"/>
      <c r="AI4140" s="97"/>
      <c r="AJ4140" s="97"/>
      <c r="AK4140" s="97"/>
      <c r="AL4140" s="86" t="str">
        <f t="shared" si="193"/>
        <v/>
      </c>
      <c r="AM4140" s="87" t="str">
        <f t="shared" si="194"/>
        <v xml:space="preserve"> </v>
      </c>
      <c r="AN4140" s="1" t="str">
        <f t="shared" si="195"/>
        <v xml:space="preserve"> </v>
      </c>
    </row>
    <row r="4141" spans="1:40" s="88" customFormat="1" x14ac:dyDescent="0.25">
      <c r="A4141" s="92"/>
      <c r="B4141" s="92"/>
      <c r="C4141" s="92"/>
      <c r="D4141" s="92"/>
      <c r="E4141" s="92"/>
      <c r="F4141" s="93"/>
      <c r="G4141" s="94"/>
      <c r="H4141" s="83" t="str">
        <f>IF(M4141&lt;&gt;"",VLOOKUP(M4141,LISTAS·PAPP!$U$3:$Z$8,2,FALSE),"")</f>
        <v/>
      </c>
      <c r="I4141" s="85" t="str">
        <f>IF(M4141&lt;&gt;"",VLOOKUP(M4141,LISTAS·PAPP!$U$3:$Z$8,3,FALSE),"")</f>
        <v/>
      </c>
      <c r="J4141" s="83" t="str">
        <f>IF(M4141&lt;&gt;"",VLOOKUP(M4141,LISTAS·PAPP!$U$3:$Z$8,4,FALSE),"")</f>
        <v/>
      </c>
      <c r="K4141" s="83" t="str">
        <f>IF(C4141&lt;&gt;"",VLOOKUP(C4141,LISTAS·PAPP!$H$3:$O$119,4,FALSE),"")</f>
        <v/>
      </c>
      <c r="L4141" s="85" t="str">
        <f>IF(C4141&lt;&gt;"",VLOOKUP(C4141,LISTAS·PAPP!$H$3:$O$119,8,FALSE),"")</f>
        <v/>
      </c>
      <c r="M4141" s="95"/>
      <c r="N4141" s="92"/>
      <c r="O4141" s="92"/>
      <c r="P4141" s="84" t="str">
        <f>IF(N4141&lt;&gt;"",VLOOKUP(N4141,LISTAS·PAPP!$U$9:$Y$125,5,FALSE),"")</f>
        <v/>
      </c>
      <c r="Q4141" s="83" t="str">
        <f>IF(O4141&lt;&gt;"",VLOOKUP(O4141,LISTAS·PAPP!$U$9:$W$125,3,FALSE),"")</f>
        <v/>
      </c>
      <c r="R4141" s="92"/>
      <c r="S4141" s="173"/>
      <c r="T4141" s="173"/>
      <c r="U4141" s="92"/>
      <c r="V4141" s="92"/>
      <c r="W4141" s="94"/>
      <c r="X4141" s="83" t="str">
        <f>IF(ISERROR(VLOOKUP(W4141,LISTAS·PAPP!$AJ$3:$AK$903,2,0))," ",VLOOKUP(W4141,LISTAS·PAPP!$AJ$3:$AK$903,2,0))</f>
        <v xml:space="preserve"> </v>
      </c>
      <c r="Y4141" s="96"/>
      <c r="Z4141" s="97"/>
      <c r="AA4141" s="97"/>
      <c r="AB4141" s="97"/>
      <c r="AC4141" s="97"/>
      <c r="AD4141" s="97"/>
      <c r="AE4141" s="97"/>
      <c r="AF4141" s="97"/>
      <c r="AG4141" s="97"/>
      <c r="AH4141" s="97"/>
      <c r="AI4141" s="97"/>
      <c r="AJ4141" s="97"/>
      <c r="AK4141" s="97"/>
      <c r="AL4141" s="86" t="str">
        <f t="shared" si="193"/>
        <v/>
      </c>
      <c r="AM4141" s="87" t="str">
        <f t="shared" si="194"/>
        <v xml:space="preserve"> </v>
      </c>
      <c r="AN4141" s="1" t="str">
        <f t="shared" si="195"/>
        <v xml:space="preserve"> </v>
      </c>
    </row>
    <row r="4142" spans="1:40" s="88" customFormat="1" x14ac:dyDescent="0.25">
      <c r="A4142" s="92"/>
      <c r="B4142" s="92"/>
      <c r="C4142" s="92"/>
      <c r="D4142" s="92"/>
      <c r="E4142" s="92"/>
      <c r="F4142" s="93"/>
      <c r="G4142" s="94"/>
      <c r="H4142" s="83" t="str">
        <f>IF(M4142&lt;&gt;"",VLOOKUP(M4142,LISTAS·PAPP!$U$3:$Z$8,2,FALSE),"")</f>
        <v/>
      </c>
      <c r="I4142" s="85" t="str">
        <f>IF(M4142&lt;&gt;"",VLOOKUP(M4142,LISTAS·PAPP!$U$3:$Z$8,3,FALSE),"")</f>
        <v/>
      </c>
      <c r="J4142" s="83" t="str">
        <f>IF(M4142&lt;&gt;"",VLOOKUP(M4142,LISTAS·PAPP!$U$3:$Z$8,4,FALSE),"")</f>
        <v/>
      </c>
      <c r="K4142" s="83" t="str">
        <f>IF(C4142&lt;&gt;"",VLOOKUP(C4142,LISTAS·PAPP!$H$3:$O$119,4,FALSE),"")</f>
        <v/>
      </c>
      <c r="L4142" s="85" t="str">
        <f>IF(C4142&lt;&gt;"",VLOOKUP(C4142,LISTAS·PAPP!$H$3:$O$119,8,FALSE),"")</f>
        <v/>
      </c>
      <c r="M4142" s="95"/>
      <c r="N4142" s="92"/>
      <c r="O4142" s="92"/>
      <c r="P4142" s="84" t="str">
        <f>IF(N4142&lt;&gt;"",VLOOKUP(N4142,LISTAS·PAPP!$U$9:$Y$125,5,FALSE),"")</f>
        <v/>
      </c>
      <c r="Q4142" s="83" t="str">
        <f>IF(O4142&lt;&gt;"",VLOOKUP(O4142,LISTAS·PAPP!$U$9:$W$125,3,FALSE),"")</f>
        <v/>
      </c>
      <c r="R4142" s="92"/>
      <c r="S4142" s="173"/>
      <c r="T4142" s="173"/>
      <c r="U4142" s="92"/>
      <c r="V4142" s="92"/>
      <c r="W4142" s="94"/>
      <c r="X4142" s="83" t="str">
        <f>IF(ISERROR(VLOOKUP(W4142,LISTAS·PAPP!$AJ$3:$AK$903,2,0))," ",VLOOKUP(W4142,LISTAS·PAPP!$AJ$3:$AK$903,2,0))</f>
        <v xml:space="preserve"> </v>
      </c>
      <c r="Y4142" s="96"/>
      <c r="Z4142" s="97"/>
      <c r="AA4142" s="97"/>
      <c r="AB4142" s="97"/>
      <c r="AC4142" s="97"/>
      <c r="AD4142" s="97"/>
      <c r="AE4142" s="97"/>
      <c r="AF4142" s="97"/>
      <c r="AG4142" s="97"/>
      <c r="AH4142" s="97"/>
      <c r="AI4142" s="97"/>
      <c r="AJ4142" s="97"/>
      <c r="AK4142" s="97"/>
      <c r="AL4142" s="86" t="str">
        <f t="shared" si="193"/>
        <v/>
      </c>
      <c r="AM4142" s="87" t="str">
        <f t="shared" si="194"/>
        <v xml:space="preserve"> </v>
      </c>
      <c r="AN4142" s="1" t="str">
        <f t="shared" si="195"/>
        <v xml:space="preserve"> </v>
      </c>
    </row>
    <row r="4143" spans="1:40" s="88" customFormat="1" x14ac:dyDescent="0.25">
      <c r="A4143" s="92"/>
      <c r="B4143" s="92"/>
      <c r="C4143" s="92"/>
      <c r="D4143" s="92"/>
      <c r="E4143" s="92"/>
      <c r="F4143" s="93"/>
      <c r="G4143" s="94"/>
      <c r="H4143" s="83" t="str">
        <f>IF(M4143&lt;&gt;"",VLOOKUP(M4143,LISTAS·PAPP!$U$3:$Z$8,2,FALSE),"")</f>
        <v/>
      </c>
      <c r="I4143" s="85" t="str">
        <f>IF(M4143&lt;&gt;"",VLOOKUP(M4143,LISTAS·PAPP!$U$3:$Z$8,3,FALSE),"")</f>
        <v/>
      </c>
      <c r="J4143" s="83" t="str">
        <f>IF(M4143&lt;&gt;"",VLOOKUP(M4143,LISTAS·PAPP!$U$3:$Z$8,4,FALSE),"")</f>
        <v/>
      </c>
      <c r="K4143" s="83" t="str">
        <f>IF(C4143&lt;&gt;"",VLOOKUP(C4143,LISTAS·PAPP!$H$3:$O$119,4,FALSE),"")</f>
        <v/>
      </c>
      <c r="L4143" s="85" t="str">
        <f>IF(C4143&lt;&gt;"",VLOOKUP(C4143,LISTAS·PAPP!$H$3:$O$119,8,FALSE),"")</f>
        <v/>
      </c>
      <c r="M4143" s="95"/>
      <c r="N4143" s="92"/>
      <c r="O4143" s="92"/>
      <c r="P4143" s="84" t="str">
        <f>IF(N4143&lt;&gt;"",VLOOKUP(N4143,LISTAS·PAPP!$U$9:$Y$125,5,FALSE),"")</f>
        <v/>
      </c>
      <c r="Q4143" s="83" t="str">
        <f>IF(O4143&lt;&gt;"",VLOOKUP(O4143,LISTAS·PAPP!$U$9:$W$125,3,FALSE),"")</f>
        <v/>
      </c>
      <c r="R4143" s="92"/>
      <c r="S4143" s="173"/>
      <c r="T4143" s="173"/>
      <c r="U4143" s="92"/>
      <c r="V4143" s="92"/>
      <c r="W4143" s="94"/>
      <c r="X4143" s="83" t="str">
        <f>IF(ISERROR(VLOOKUP(W4143,LISTAS·PAPP!$AJ$3:$AK$903,2,0))," ",VLOOKUP(W4143,LISTAS·PAPP!$AJ$3:$AK$903,2,0))</f>
        <v xml:space="preserve"> </v>
      </c>
      <c r="Y4143" s="96"/>
      <c r="Z4143" s="97"/>
      <c r="AA4143" s="97"/>
      <c r="AB4143" s="97"/>
      <c r="AC4143" s="97"/>
      <c r="AD4143" s="97"/>
      <c r="AE4143" s="97"/>
      <c r="AF4143" s="97"/>
      <c r="AG4143" s="97"/>
      <c r="AH4143" s="97"/>
      <c r="AI4143" s="97"/>
      <c r="AJ4143" s="97"/>
      <c r="AK4143" s="97"/>
      <c r="AL4143" s="86" t="str">
        <f t="shared" si="193"/>
        <v/>
      </c>
      <c r="AM4143" s="87" t="str">
        <f t="shared" si="194"/>
        <v xml:space="preserve"> </v>
      </c>
      <c r="AN4143" s="1" t="str">
        <f t="shared" si="195"/>
        <v xml:space="preserve"> </v>
      </c>
    </row>
    <row r="4144" spans="1:40" s="88" customFormat="1" x14ac:dyDescent="0.25">
      <c r="A4144" s="92"/>
      <c r="B4144" s="92"/>
      <c r="C4144" s="92"/>
      <c r="D4144" s="92"/>
      <c r="E4144" s="92"/>
      <c r="F4144" s="93"/>
      <c r="G4144" s="94"/>
      <c r="H4144" s="83" t="str">
        <f>IF(M4144&lt;&gt;"",VLOOKUP(M4144,LISTAS·PAPP!$U$3:$Z$8,2,FALSE),"")</f>
        <v/>
      </c>
      <c r="I4144" s="85" t="str">
        <f>IF(M4144&lt;&gt;"",VLOOKUP(M4144,LISTAS·PAPP!$U$3:$Z$8,3,FALSE),"")</f>
        <v/>
      </c>
      <c r="J4144" s="83" t="str">
        <f>IF(M4144&lt;&gt;"",VLOOKUP(M4144,LISTAS·PAPP!$U$3:$Z$8,4,FALSE),"")</f>
        <v/>
      </c>
      <c r="K4144" s="83" t="str">
        <f>IF(C4144&lt;&gt;"",VLOOKUP(C4144,LISTAS·PAPP!$H$3:$O$119,4,FALSE),"")</f>
        <v/>
      </c>
      <c r="L4144" s="85" t="str">
        <f>IF(C4144&lt;&gt;"",VLOOKUP(C4144,LISTAS·PAPP!$H$3:$O$119,8,FALSE),"")</f>
        <v/>
      </c>
      <c r="M4144" s="95"/>
      <c r="N4144" s="92"/>
      <c r="O4144" s="92"/>
      <c r="P4144" s="84" t="str">
        <f>IF(N4144&lt;&gt;"",VLOOKUP(N4144,LISTAS·PAPP!$U$9:$Y$125,5,FALSE),"")</f>
        <v/>
      </c>
      <c r="Q4144" s="83" t="str">
        <f>IF(O4144&lt;&gt;"",VLOOKUP(O4144,LISTAS·PAPP!$U$9:$W$125,3,FALSE),"")</f>
        <v/>
      </c>
      <c r="R4144" s="92"/>
      <c r="S4144" s="173"/>
      <c r="T4144" s="173"/>
      <c r="U4144" s="92"/>
      <c r="V4144" s="92"/>
      <c r="W4144" s="94"/>
      <c r="X4144" s="83" t="str">
        <f>IF(ISERROR(VLOOKUP(W4144,LISTAS·PAPP!$AJ$3:$AK$903,2,0))," ",VLOOKUP(W4144,LISTAS·PAPP!$AJ$3:$AK$903,2,0))</f>
        <v xml:space="preserve"> </v>
      </c>
      <c r="Y4144" s="96"/>
      <c r="Z4144" s="97"/>
      <c r="AA4144" s="97"/>
      <c r="AB4144" s="97"/>
      <c r="AC4144" s="97"/>
      <c r="AD4144" s="97"/>
      <c r="AE4144" s="97"/>
      <c r="AF4144" s="97"/>
      <c r="AG4144" s="97"/>
      <c r="AH4144" s="97"/>
      <c r="AI4144" s="97"/>
      <c r="AJ4144" s="97"/>
      <c r="AK4144" s="97"/>
      <c r="AL4144" s="86" t="str">
        <f t="shared" si="193"/>
        <v/>
      </c>
      <c r="AM4144" s="87" t="str">
        <f t="shared" si="194"/>
        <v xml:space="preserve"> </v>
      </c>
      <c r="AN4144" s="1" t="str">
        <f t="shared" si="195"/>
        <v xml:space="preserve"> </v>
      </c>
    </row>
    <row r="4145" spans="1:40" s="88" customFormat="1" x14ac:dyDescent="0.25">
      <c r="A4145" s="92"/>
      <c r="B4145" s="92"/>
      <c r="C4145" s="92"/>
      <c r="D4145" s="92"/>
      <c r="E4145" s="92"/>
      <c r="F4145" s="93"/>
      <c r="G4145" s="94"/>
      <c r="H4145" s="83" t="str">
        <f>IF(M4145&lt;&gt;"",VLOOKUP(M4145,LISTAS·PAPP!$U$3:$Z$8,2,FALSE),"")</f>
        <v/>
      </c>
      <c r="I4145" s="85" t="str">
        <f>IF(M4145&lt;&gt;"",VLOOKUP(M4145,LISTAS·PAPP!$U$3:$Z$8,3,FALSE),"")</f>
        <v/>
      </c>
      <c r="J4145" s="83" t="str">
        <f>IF(M4145&lt;&gt;"",VLOOKUP(M4145,LISTAS·PAPP!$U$3:$Z$8,4,FALSE),"")</f>
        <v/>
      </c>
      <c r="K4145" s="83" t="str">
        <f>IF(C4145&lt;&gt;"",VLOOKUP(C4145,LISTAS·PAPP!$H$3:$O$119,4,FALSE),"")</f>
        <v/>
      </c>
      <c r="L4145" s="85" t="str">
        <f>IF(C4145&lt;&gt;"",VLOOKUP(C4145,LISTAS·PAPP!$H$3:$O$119,8,FALSE),"")</f>
        <v/>
      </c>
      <c r="M4145" s="95"/>
      <c r="N4145" s="92"/>
      <c r="O4145" s="92"/>
      <c r="P4145" s="84" t="str">
        <f>IF(N4145&lt;&gt;"",VLOOKUP(N4145,LISTAS·PAPP!$U$9:$Y$125,5,FALSE),"")</f>
        <v/>
      </c>
      <c r="Q4145" s="83" t="str">
        <f>IF(O4145&lt;&gt;"",VLOOKUP(O4145,LISTAS·PAPP!$U$9:$W$125,3,FALSE),"")</f>
        <v/>
      </c>
      <c r="R4145" s="92"/>
      <c r="S4145" s="173"/>
      <c r="T4145" s="173"/>
      <c r="U4145" s="92"/>
      <c r="V4145" s="92"/>
      <c r="W4145" s="94"/>
      <c r="X4145" s="83" t="str">
        <f>IF(ISERROR(VLOOKUP(W4145,LISTAS·PAPP!$AJ$3:$AK$903,2,0))," ",VLOOKUP(W4145,LISTAS·PAPP!$AJ$3:$AK$903,2,0))</f>
        <v xml:space="preserve"> </v>
      </c>
      <c r="Y4145" s="96"/>
      <c r="Z4145" s="97"/>
      <c r="AA4145" s="97"/>
      <c r="AB4145" s="97"/>
      <c r="AC4145" s="97"/>
      <c r="AD4145" s="97"/>
      <c r="AE4145" s="97"/>
      <c r="AF4145" s="97"/>
      <c r="AG4145" s="97"/>
      <c r="AH4145" s="97"/>
      <c r="AI4145" s="97"/>
      <c r="AJ4145" s="97"/>
      <c r="AK4145" s="97"/>
      <c r="AL4145" s="86" t="str">
        <f t="shared" si="193"/>
        <v/>
      </c>
      <c r="AM4145" s="87" t="str">
        <f t="shared" si="194"/>
        <v xml:space="preserve"> </v>
      </c>
      <c r="AN4145" s="1" t="str">
        <f t="shared" si="195"/>
        <v xml:space="preserve"> </v>
      </c>
    </row>
    <row r="4146" spans="1:40" s="88" customFormat="1" x14ac:dyDescent="0.25">
      <c r="A4146" s="92"/>
      <c r="B4146" s="92"/>
      <c r="C4146" s="92"/>
      <c r="D4146" s="92"/>
      <c r="E4146" s="92"/>
      <c r="F4146" s="93"/>
      <c r="G4146" s="94"/>
      <c r="H4146" s="83" t="str">
        <f>IF(M4146&lt;&gt;"",VLOOKUP(M4146,LISTAS·PAPP!$U$3:$Z$8,2,FALSE),"")</f>
        <v/>
      </c>
      <c r="I4146" s="85" t="str">
        <f>IF(M4146&lt;&gt;"",VLOOKUP(M4146,LISTAS·PAPP!$U$3:$Z$8,3,FALSE),"")</f>
        <v/>
      </c>
      <c r="J4146" s="83" t="str">
        <f>IF(M4146&lt;&gt;"",VLOOKUP(M4146,LISTAS·PAPP!$U$3:$Z$8,4,FALSE),"")</f>
        <v/>
      </c>
      <c r="K4146" s="83" t="str">
        <f>IF(C4146&lt;&gt;"",VLOOKUP(C4146,LISTAS·PAPP!$H$3:$O$119,4,FALSE),"")</f>
        <v/>
      </c>
      <c r="L4146" s="85" t="str">
        <f>IF(C4146&lt;&gt;"",VLOOKUP(C4146,LISTAS·PAPP!$H$3:$O$119,8,FALSE),"")</f>
        <v/>
      </c>
      <c r="M4146" s="95"/>
      <c r="N4146" s="92"/>
      <c r="O4146" s="92"/>
      <c r="P4146" s="84" t="str">
        <f>IF(N4146&lt;&gt;"",VLOOKUP(N4146,LISTAS·PAPP!$U$9:$Y$125,5,FALSE),"")</f>
        <v/>
      </c>
      <c r="Q4146" s="83" t="str">
        <f>IF(O4146&lt;&gt;"",VLOOKUP(O4146,LISTAS·PAPP!$U$9:$W$125,3,FALSE),"")</f>
        <v/>
      </c>
      <c r="R4146" s="92"/>
      <c r="S4146" s="173"/>
      <c r="T4146" s="173"/>
      <c r="U4146" s="92"/>
      <c r="V4146" s="92"/>
      <c r="W4146" s="94"/>
      <c r="X4146" s="83" t="str">
        <f>IF(ISERROR(VLOOKUP(W4146,LISTAS·PAPP!$AJ$3:$AK$903,2,0))," ",VLOOKUP(W4146,LISTAS·PAPP!$AJ$3:$AK$903,2,0))</f>
        <v xml:space="preserve"> </v>
      </c>
      <c r="Y4146" s="96"/>
      <c r="Z4146" s="97"/>
      <c r="AA4146" s="97"/>
      <c r="AB4146" s="97"/>
      <c r="AC4146" s="97"/>
      <c r="AD4146" s="97"/>
      <c r="AE4146" s="97"/>
      <c r="AF4146" s="97"/>
      <c r="AG4146" s="97"/>
      <c r="AH4146" s="97"/>
      <c r="AI4146" s="97"/>
      <c r="AJ4146" s="97"/>
      <c r="AK4146" s="97"/>
      <c r="AL4146" s="86" t="str">
        <f t="shared" si="193"/>
        <v/>
      </c>
      <c r="AM4146" s="87" t="str">
        <f t="shared" si="194"/>
        <v xml:space="preserve"> </v>
      </c>
      <c r="AN4146" s="1" t="str">
        <f t="shared" si="195"/>
        <v xml:space="preserve"> </v>
      </c>
    </row>
    <row r="4147" spans="1:40" s="88" customFormat="1" x14ac:dyDescent="0.25">
      <c r="A4147" s="92"/>
      <c r="B4147" s="92"/>
      <c r="C4147" s="92"/>
      <c r="D4147" s="92"/>
      <c r="E4147" s="92"/>
      <c r="F4147" s="93"/>
      <c r="G4147" s="94"/>
      <c r="H4147" s="83" t="str">
        <f>IF(M4147&lt;&gt;"",VLOOKUP(M4147,LISTAS·PAPP!$U$3:$Z$8,2,FALSE),"")</f>
        <v/>
      </c>
      <c r="I4147" s="85" t="str">
        <f>IF(M4147&lt;&gt;"",VLOOKUP(M4147,LISTAS·PAPP!$U$3:$Z$8,3,FALSE),"")</f>
        <v/>
      </c>
      <c r="J4147" s="83" t="str">
        <f>IF(M4147&lt;&gt;"",VLOOKUP(M4147,LISTAS·PAPP!$U$3:$Z$8,4,FALSE),"")</f>
        <v/>
      </c>
      <c r="K4147" s="83" t="str">
        <f>IF(C4147&lt;&gt;"",VLOOKUP(C4147,LISTAS·PAPP!$H$3:$O$119,4,FALSE),"")</f>
        <v/>
      </c>
      <c r="L4147" s="85" t="str">
        <f>IF(C4147&lt;&gt;"",VLOOKUP(C4147,LISTAS·PAPP!$H$3:$O$119,8,FALSE),"")</f>
        <v/>
      </c>
      <c r="M4147" s="95"/>
      <c r="N4147" s="92"/>
      <c r="O4147" s="92"/>
      <c r="P4147" s="84" t="str">
        <f>IF(N4147&lt;&gt;"",VLOOKUP(N4147,LISTAS·PAPP!$U$9:$Y$125,5,FALSE),"")</f>
        <v/>
      </c>
      <c r="Q4147" s="83" t="str">
        <f>IF(O4147&lt;&gt;"",VLOOKUP(O4147,LISTAS·PAPP!$U$9:$W$125,3,FALSE),"")</f>
        <v/>
      </c>
      <c r="R4147" s="92"/>
      <c r="S4147" s="173"/>
      <c r="T4147" s="173"/>
      <c r="U4147" s="92"/>
      <c r="V4147" s="92"/>
      <c r="W4147" s="94"/>
      <c r="X4147" s="83" t="str">
        <f>IF(ISERROR(VLOOKUP(W4147,LISTAS·PAPP!$AJ$3:$AK$903,2,0))," ",VLOOKUP(W4147,LISTAS·PAPP!$AJ$3:$AK$903,2,0))</f>
        <v xml:space="preserve"> </v>
      </c>
      <c r="Y4147" s="96"/>
      <c r="Z4147" s="97"/>
      <c r="AA4147" s="97"/>
      <c r="AB4147" s="97"/>
      <c r="AC4147" s="97"/>
      <c r="AD4147" s="97"/>
      <c r="AE4147" s="97"/>
      <c r="AF4147" s="97"/>
      <c r="AG4147" s="97"/>
      <c r="AH4147" s="97"/>
      <c r="AI4147" s="97"/>
      <c r="AJ4147" s="97"/>
      <c r="AK4147" s="97"/>
      <c r="AL4147" s="86" t="str">
        <f t="shared" si="193"/>
        <v/>
      </c>
      <c r="AM4147" s="87" t="str">
        <f t="shared" si="194"/>
        <v xml:space="preserve"> </v>
      </c>
      <c r="AN4147" s="1" t="str">
        <f t="shared" si="195"/>
        <v xml:space="preserve"> </v>
      </c>
    </row>
    <row r="4148" spans="1:40" s="88" customFormat="1" x14ac:dyDescent="0.25">
      <c r="A4148" s="92"/>
      <c r="B4148" s="92"/>
      <c r="C4148" s="92"/>
      <c r="D4148" s="92"/>
      <c r="E4148" s="92"/>
      <c r="F4148" s="93"/>
      <c r="G4148" s="94"/>
      <c r="H4148" s="83" t="str">
        <f>IF(M4148&lt;&gt;"",VLOOKUP(M4148,LISTAS·PAPP!$U$3:$Z$8,2,FALSE),"")</f>
        <v/>
      </c>
      <c r="I4148" s="85" t="str">
        <f>IF(M4148&lt;&gt;"",VLOOKUP(M4148,LISTAS·PAPP!$U$3:$Z$8,3,FALSE),"")</f>
        <v/>
      </c>
      <c r="J4148" s="83" t="str">
        <f>IF(M4148&lt;&gt;"",VLOOKUP(M4148,LISTAS·PAPP!$U$3:$Z$8,4,FALSE),"")</f>
        <v/>
      </c>
      <c r="K4148" s="83" t="str">
        <f>IF(C4148&lt;&gt;"",VLOOKUP(C4148,LISTAS·PAPP!$H$3:$O$119,4,FALSE),"")</f>
        <v/>
      </c>
      <c r="L4148" s="85" t="str">
        <f>IF(C4148&lt;&gt;"",VLOOKUP(C4148,LISTAS·PAPP!$H$3:$O$119,8,FALSE),"")</f>
        <v/>
      </c>
      <c r="M4148" s="95"/>
      <c r="N4148" s="92"/>
      <c r="O4148" s="92"/>
      <c r="P4148" s="84" t="str">
        <f>IF(N4148&lt;&gt;"",VLOOKUP(N4148,LISTAS·PAPP!$U$9:$Y$125,5,FALSE),"")</f>
        <v/>
      </c>
      <c r="Q4148" s="83" t="str">
        <f>IF(O4148&lt;&gt;"",VLOOKUP(O4148,LISTAS·PAPP!$U$9:$W$125,3,FALSE),"")</f>
        <v/>
      </c>
      <c r="R4148" s="92"/>
      <c r="S4148" s="173"/>
      <c r="T4148" s="173"/>
      <c r="U4148" s="92"/>
      <c r="V4148" s="92"/>
      <c r="W4148" s="94"/>
      <c r="X4148" s="83" t="str">
        <f>IF(ISERROR(VLOOKUP(W4148,LISTAS·PAPP!$AJ$3:$AK$903,2,0))," ",VLOOKUP(W4148,LISTAS·PAPP!$AJ$3:$AK$903,2,0))</f>
        <v xml:space="preserve"> </v>
      </c>
      <c r="Y4148" s="96"/>
      <c r="Z4148" s="97"/>
      <c r="AA4148" s="97"/>
      <c r="AB4148" s="97"/>
      <c r="AC4148" s="97"/>
      <c r="AD4148" s="97"/>
      <c r="AE4148" s="97"/>
      <c r="AF4148" s="97"/>
      <c r="AG4148" s="97"/>
      <c r="AH4148" s="97"/>
      <c r="AI4148" s="97"/>
      <c r="AJ4148" s="97"/>
      <c r="AK4148" s="97"/>
      <c r="AL4148" s="86" t="str">
        <f t="shared" si="193"/>
        <v/>
      </c>
      <c r="AM4148" s="87" t="str">
        <f t="shared" si="194"/>
        <v xml:space="preserve"> </v>
      </c>
      <c r="AN4148" s="1" t="str">
        <f t="shared" si="195"/>
        <v xml:space="preserve"> </v>
      </c>
    </row>
    <row r="4149" spans="1:40" s="88" customFormat="1" x14ac:dyDescent="0.25">
      <c r="A4149" s="92"/>
      <c r="B4149" s="92"/>
      <c r="C4149" s="92"/>
      <c r="D4149" s="92"/>
      <c r="E4149" s="92"/>
      <c r="F4149" s="93"/>
      <c r="G4149" s="94"/>
      <c r="H4149" s="83" t="str">
        <f>IF(M4149&lt;&gt;"",VLOOKUP(M4149,LISTAS·PAPP!$U$3:$Z$8,2,FALSE),"")</f>
        <v/>
      </c>
      <c r="I4149" s="85" t="str">
        <f>IF(M4149&lt;&gt;"",VLOOKUP(M4149,LISTAS·PAPP!$U$3:$Z$8,3,FALSE),"")</f>
        <v/>
      </c>
      <c r="J4149" s="83" t="str">
        <f>IF(M4149&lt;&gt;"",VLOOKUP(M4149,LISTAS·PAPP!$U$3:$Z$8,4,FALSE),"")</f>
        <v/>
      </c>
      <c r="K4149" s="83" t="str">
        <f>IF(C4149&lt;&gt;"",VLOOKUP(C4149,LISTAS·PAPP!$H$3:$O$119,4,FALSE),"")</f>
        <v/>
      </c>
      <c r="L4149" s="85" t="str">
        <f>IF(C4149&lt;&gt;"",VLOOKUP(C4149,LISTAS·PAPP!$H$3:$O$119,8,FALSE),"")</f>
        <v/>
      </c>
      <c r="M4149" s="95"/>
      <c r="N4149" s="92"/>
      <c r="O4149" s="92"/>
      <c r="P4149" s="84" t="str">
        <f>IF(N4149&lt;&gt;"",VLOOKUP(N4149,LISTAS·PAPP!$U$9:$Y$125,5,FALSE),"")</f>
        <v/>
      </c>
      <c r="Q4149" s="83" t="str">
        <f>IF(O4149&lt;&gt;"",VLOOKUP(O4149,LISTAS·PAPP!$U$9:$W$125,3,FALSE),"")</f>
        <v/>
      </c>
      <c r="R4149" s="92"/>
      <c r="S4149" s="173"/>
      <c r="T4149" s="173"/>
      <c r="U4149" s="92"/>
      <c r="V4149" s="92"/>
      <c r="W4149" s="94"/>
      <c r="X4149" s="83" t="str">
        <f>IF(ISERROR(VLOOKUP(W4149,LISTAS·PAPP!$AJ$3:$AK$903,2,0))," ",VLOOKUP(W4149,LISTAS·PAPP!$AJ$3:$AK$903,2,0))</f>
        <v xml:space="preserve"> </v>
      </c>
      <c r="Y4149" s="96"/>
      <c r="Z4149" s="97"/>
      <c r="AA4149" s="97"/>
      <c r="AB4149" s="97"/>
      <c r="AC4149" s="97"/>
      <c r="AD4149" s="97"/>
      <c r="AE4149" s="97"/>
      <c r="AF4149" s="97"/>
      <c r="AG4149" s="97"/>
      <c r="AH4149" s="97"/>
      <c r="AI4149" s="97"/>
      <c r="AJ4149" s="97"/>
      <c r="AK4149" s="97"/>
      <c r="AL4149" s="86" t="str">
        <f t="shared" si="193"/>
        <v/>
      </c>
      <c r="AM4149" s="87" t="str">
        <f t="shared" si="194"/>
        <v xml:space="preserve"> </v>
      </c>
      <c r="AN4149" s="1" t="str">
        <f t="shared" si="195"/>
        <v xml:space="preserve"> </v>
      </c>
    </row>
    <row r="4150" spans="1:40" s="88" customFormat="1" x14ac:dyDescent="0.25">
      <c r="A4150" s="92"/>
      <c r="B4150" s="92"/>
      <c r="C4150" s="92"/>
      <c r="D4150" s="92"/>
      <c r="E4150" s="92"/>
      <c r="F4150" s="93"/>
      <c r="G4150" s="94"/>
      <c r="H4150" s="83" t="str">
        <f>IF(M4150&lt;&gt;"",VLOOKUP(M4150,LISTAS·PAPP!$U$3:$Z$8,2,FALSE),"")</f>
        <v/>
      </c>
      <c r="I4150" s="85" t="str">
        <f>IF(M4150&lt;&gt;"",VLOOKUP(M4150,LISTAS·PAPP!$U$3:$Z$8,3,FALSE),"")</f>
        <v/>
      </c>
      <c r="J4150" s="83" t="str">
        <f>IF(M4150&lt;&gt;"",VLOOKUP(M4150,LISTAS·PAPP!$U$3:$Z$8,4,FALSE),"")</f>
        <v/>
      </c>
      <c r="K4150" s="83" t="str">
        <f>IF(C4150&lt;&gt;"",VLOOKUP(C4150,LISTAS·PAPP!$H$3:$O$119,4,FALSE),"")</f>
        <v/>
      </c>
      <c r="L4150" s="85" t="str">
        <f>IF(C4150&lt;&gt;"",VLOOKUP(C4150,LISTAS·PAPP!$H$3:$O$119,8,FALSE),"")</f>
        <v/>
      </c>
      <c r="M4150" s="95"/>
      <c r="N4150" s="92"/>
      <c r="O4150" s="92"/>
      <c r="P4150" s="84" t="str">
        <f>IF(N4150&lt;&gt;"",VLOOKUP(N4150,LISTAS·PAPP!$U$9:$Y$125,5,FALSE),"")</f>
        <v/>
      </c>
      <c r="Q4150" s="83" t="str">
        <f>IF(O4150&lt;&gt;"",VLOOKUP(O4150,LISTAS·PAPP!$U$9:$W$125,3,FALSE),"")</f>
        <v/>
      </c>
      <c r="R4150" s="92"/>
      <c r="S4150" s="173"/>
      <c r="T4150" s="173"/>
      <c r="U4150" s="92"/>
      <c r="V4150" s="92"/>
      <c r="W4150" s="94"/>
      <c r="X4150" s="83" t="str">
        <f>IF(ISERROR(VLOOKUP(W4150,LISTAS·PAPP!$AJ$3:$AK$903,2,0))," ",VLOOKUP(W4150,LISTAS·PAPP!$AJ$3:$AK$903,2,0))</f>
        <v xml:space="preserve"> </v>
      </c>
      <c r="Y4150" s="96"/>
      <c r="Z4150" s="97"/>
      <c r="AA4150" s="97"/>
      <c r="AB4150" s="97"/>
      <c r="AC4150" s="97"/>
      <c r="AD4150" s="97"/>
      <c r="AE4150" s="97"/>
      <c r="AF4150" s="97"/>
      <c r="AG4150" s="97"/>
      <c r="AH4150" s="97"/>
      <c r="AI4150" s="97"/>
      <c r="AJ4150" s="97"/>
      <c r="AK4150" s="97"/>
      <c r="AL4150" s="86" t="str">
        <f t="shared" si="193"/>
        <v/>
      </c>
      <c r="AM4150" s="87" t="str">
        <f t="shared" si="194"/>
        <v xml:space="preserve"> </v>
      </c>
      <c r="AN4150" s="1" t="str">
        <f t="shared" si="195"/>
        <v xml:space="preserve"> </v>
      </c>
    </row>
    <row r="4151" spans="1:40" s="88" customFormat="1" x14ac:dyDescent="0.25">
      <c r="A4151" s="92"/>
      <c r="B4151" s="92"/>
      <c r="C4151" s="92"/>
      <c r="D4151" s="92"/>
      <c r="E4151" s="92"/>
      <c r="F4151" s="93"/>
      <c r="G4151" s="94"/>
      <c r="H4151" s="83" t="str">
        <f>IF(M4151&lt;&gt;"",VLOOKUP(M4151,LISTAS·PAPP!$U$3:$Z$8,2,FALSE),"")</f>
        <v/>
      </c>
      <c r="I4151" s="85" t="str">
        <f>IF(M4151&lt;&gt;"",VLOOKUP(M4151,LISTAS·PAPP!$U$3:$Z$8,3,FALSE),"")</f>
        <v/>
      </c>
      <c r="J4151" s="83" t="str">
        <f>IF(M4151&lt;&gt;"",VLOOKUP(M4151,LISTAS·PAPP!$U$3:$Z$8,4,FALSE),"")</f>
        <v/>
      </c>
      <c r="K4151" s="83" t="str">
        <f>IF(C4151&lt;&gt;"",VLOOKUP(C4151,LISTAS·PAPP!$H$3:$O$119,4,FALSE),"")</f>
        <v/>
      </c>
      <c r="L4151" s="85" t="str">
        <f>IF(C4151&lt;&gt;"",VLOOKUP(C4151,LISTAS·PAPP!$H$3:$O$119,8,FALSE),"")</f>
        <v/>
      </c>
      <c r="M4151" s="95"/>
      <c r="N4151" s="92"/>
      <c r="O4151" s="92"/>
      <c r="P4151" s="84" t="str">
        <f>IF(N4151&lt;&gt;"",VLOOKUP(N4151,LISTAS·PAPP!$U$9:$Y$125,5,FALSE),"")</f>
        <v/>
      </c>
      <c r="Q4151" s="83" t="str">
        <f>IF(O4151&lt;&gt;"",VLOOKUP(O4151,LISTAS·PAPP!$U$9:$W$125,3,FALSE),"")</f>
        <v/>
      </c>
      <c r="R4151" s="92"/>
      <c r="S4151" s="173"/>
      <c r="T4151" s="173"/>
      <c r="U4151" s="92"/>
      <c r="V4151" s="92"/>
      <c r="W4151" s="94"/>
      <c r="X4151" s="83" t="str">
        <f>IF(ISERROR(VLOOKUP(W4151,LISTAS·PAPP!$AJ$3:$AK$903,2,0))," ",VLOOKUP(W4151,LISTAS·PAPP!$AJ$3:$AK$903,2,0))</f>
        <v xml:space="preserve"> </v>
      </c>
      <c r="Y4151" s="96"/>
      <c r="Z4151" s="97"/>
      <c r="AA4151" s="97"/>
      <c r="AB4151" s="97"/>
      <c r="AC4151" s="97"/>
      <c r="AD4151" s="97"/>
      <c r="AE4151" s="97"/>
      <c r="AF4151" s="97"/>
      <c r="AG4151" s="97"/>
      <c r="AH4151" s="97"/>
      <c r="AI4151" s="97"/>
      <c r="AJ4151" s="97"/>
      <c r="AK4151" s="97"/>
      <c r="AL4151" s="86" t="str">
        <f t="shared" si="193"/>
        <v/>
      </c>
      <c r="AM4151" s="87" t="str">
        <f t="shared" si="194"/>
        <v xml:space="preserve"> </v>
      </c>
      <c r="AN4151" s="1" t="str">
        <f t="shared" si="195"/>
        <v xml:space="preserve"> </v>
      </c>
    </row>
    <row r="4152" spans="1:40" s="88" customFormat="1" x14ac:dyDescent="0.25">
      <c r="A4152" s="92"/>
      <c r="B4152" s="92"/>
      <c r="C4152" s="92"/>
      <c r="D4152" s="92"/>
      <c r="E4152" s="92"/>
      <c r="F4152" s="93"/>
      <c r="G4152" s="94"/>
      <c r="H4152" s="83" t="str">
        <f>IF(M4152&lt;&gt;"",VLOOKUP(M4152,LISTAS·PAPP!$U$3:$Z$8,2,FALSE),"")</f>
        <v/>
      </c>
      <c r="I4152" s="85" t="str">
        <f>IF(M4152&lt;&gt;"",VLOOKUP(M4152,LISTAS·PAPP!$U$3:$Z$8,3,FALSE),"")</f>
        <v/>
      </c>
      <c r="J4152" s="83" t="str">
        <f>IF(M4152&lt;&gt;"",VLOOKUP(M4152,LISTAS·PAPP!$U$3:$Z$8,4,FALSE),"")</f>
        <v/>
      </c>
      <c r="K4152" s="83" t="str">
        <f>IF(C4152&lt;&gt;"",VLOOKUP(C4152,LISTAS·PAPP!$H$3:$O$119,4,FALSE),"")</f>
        <v/>
      </c>
      <c r="L4152" s="85" t="str">
        <f>IF(C4152&lt;&gt;"",VLOOKUP(C4152,LISTAS·PAPP!$H$3:$O$119,8,FALSE),"")</f>
        <v/>
      </c>
      <c r="M4152" s="95"/>
      <c r="N4152" s="92"/>
      <c r="O4152" s="92"/>
      <c r="P4152" s="84" t="str">
        <f>IF(N4152&lt;&gt;"",VLOOKUP(N4152,LISTAS·PAPP!$U$9:$Y$125,5,FALSE),"")</f>
        <v/>
      </c>
      <c r="Q4152" s="83" t="str">
        <f>IF(O4152&lt;&gt;"",VLOOKUP(O4152,LISTAS·PAPP!$U$9:$W$125,3,FALSE),"")</f>
        <v/>
      </c>
      <c r="R4152" s="92"/>
      <c r="S4152" s="173"/>
      <c r="T4152" s="173"/>
      <c r="U4152" s="92"/>
      <c r="V4152" s="92"/>
      <c r="W4152" s="94"/>
      <c r="X4152" s="83" t="str">
        <f>IF(ISERROR(VLOOKUP(W4152,LISTAS·PAPP!$AJ$3:$AK$903,2,0))," ",VLOOKUP(W4152,LISTAS·PAPP!$AJ$3:$AK$903,2,0))</f>
        <v xml:space="preserve"> </v>
      </c>
      <c r="Y4152" s="96"/>
      <c r="Z4152" s="97"/>
      <c r="AA4152" s="97"/>
      <c r="AB4152" s="97"/>
      <c r="AC4152" s="97"/>
      <c r="AD4152" s="97"/>
      <c r="AE4152" s="97"/>
      <c r="AF4152" s="97"/>
      <c r="AG4152" s="97"/>
      <c r="AH4152" s="97"/>
      <c r="AI4152" s="97"/>
      <c r="AJ4152" s="97"/>
      <c r="AK4152" s="97"/>
      <c r="AL4152" s="86" t="str">
        <f t="shared" si="193"/>
        <v/>
      </c>
      <c r="AM4152" s="87" t="str">
        <f t="shared" si="194"/>
        <v xml:space="preserve"> </v>
      </c>
      <c r="AN4152" s="1" t="str">
        <f t="shared" si="195"/>
        <v xml:space="preserve"> </v>
      </c>
    </row>
    <row r="4153" spans="1:40" s="88" customFormat="1" x14ac:dyDescent="0.25">
      <c r="A4153" s="92"/>
      <c r="B4153" s="92"/>
      <c r="C4153" s="92"/>
      <c r="D4153" s="92"/>
      <c r="E4153" s="92"/>
      <c r="F4153" s="93"/>
      <c r="G4153" s="94"/>
      <c r="H4153" s="83" t="str">
        <f>IF(M4153&lt;&gt;"",VLOOKUP(M4153,LISTAS·PAPP!$U$3:$Z$8,2,FALSE),"")</f>
        <v/>
      </c>
      <c r="I4153" s="85" t="str">
        <f>IF(M4153&lt;&gt;"",VLOOKUP(M4153,LISTAS·PAPP!$U$3:$Z$8,3,FALSE),"")</f>
        <v/>
      </c>
      <c r="J4153" s="83" t="str">
        <f>IF(M4153&lt;&gt;"",VLOOKUP(M4153,LISTAS·PAPP!$U$3:$Z$8,4,FALSE),"")</f>
        <v/>
      </c>
      <c r="K4153" s="83" t="str">
        <f>IF(C4153&lt;&gt;"",VLOOKUP(C4153,LISTAS·PAPP!$H$3:$O$119,4,FALSE),"")</f>
        <v/>
      </c>
      <c r="L4153" s="85" t="str">
        <f>IF(C4153&lt;&gt;"",VLOOKUP(C4153,LISTAS·PAPP!$H$3:$O$119,8,FALSE),"")</f>
        <v/>
      </c>
      <c r="M4153" s="95"/>
      <c r="N4153" s="92"/>
      <c r="O4153" s="92"/>
      <c r="P4153" s="84" t="str">
        <f>IF(N4153&lt;&gt;"",VLOOKUP(N4153,LISTAS·PAPP!$U$9:$Y$125,5,FALSE),"")</f>
        <v/>
      </c>
      <c r="Q4153" s="83" t="str">
        <f>IF(O4153&lt;&gt;"",VLOOKUP(O4153,LISTAS·PAPP!$U$9:$W$125,3,FALSE),"")</f>
        <v/>
      </c>
      <c r="R4153" s="92"/>
      <c r="S4153" s="173"/>
      <c r="T4153" s="173"/>
      <c r="U4153" s="92"/>
      <c r="V4153" s="92"/>
      <c r="W4153" s="94"/>
      <c r="X4153" s="83" t="str">
        <f>IF(ISERROR(VLOOKUP(W4153,LISTAS·PAPP!$AJ$3:$AK$903,2,0))," ",VLOOKUP(W4153,LISTAS·PAPP!$AJ$3:$AK$903,2,0))</f>
        <v xml:space="preserve"> </v>
      </c>
      <c r="Y4153" s="96"/>
      <c r="Z4153" s="97"/>
      <c r="AA4153" s="97"/>
      <c r="AB4153" s="97"/>
      <c r="AC4153" s="97"/>
      <c r="AD4153" s="97"/>
      <c r="AE4153" s="97"/>
      <c r="AF4153" s="97"/>
      <c r="AG4153" s="97"/>
      <c r="AH4153" s="97"/>
      <c r="AI4153" s="97"/>
      <c r="AJ4153" s="97"/>
      <c r="AK4153" s="97"/>
      <c r="AL4153" s="86" t="str">
        <f t="shared" si="193"/>
        <v/>
      </c>
      <c r="AM4153" s="87" t="str">
        <f t="shared" si="194"/>
        <v xml:space="preserve"> </v>
      </c>
      <c r="AN4153" s="1" t="str">
        <f t="shared" si="195"/>
        <v xml:space="preserve"> </v>
      </c>
    </row>
    <row r="4154" spans="1:40" s="88" customFormat="1" x14ac:dyDescent="0.25">
      <c r="A4154" s="92"/>
      <c r="B4154" s="92"/>
      <c r="C4154" s="92"/>
      <c r="D4154" s="92"/>
      <c r="E4154" s="92"/>
      <c r="F4154" s="93"/>
      <c r="G4154" s="94"/>
      <c r="H4154" s="83" t="str">
        <f>IF(M4154&lt;&gt;"",VLOOKUP(M4154,LISTAS·PAPP!$U$3:$Z$8,2,FALSE),"")</f>
        <v/>
      </c>
      <c r="I4154" s="85" t="str">
        <f>IF(M4154&lt;&gt;"",VLOOKUP(M4154,LISTAS·PAPP!$U$3:$Z$8,3,FALSE),"")</f>
        <v/>
      </c>
      <c r="J4154" s="83" t="str">
        <f>IF(M4154&lt;&gt;"",VLOOKUP(M4154,LISTAS·PAPP!$U$3:$Z$8,4,FALSE),"")</f>
        <v/>
      </c>
      <c r="K4154" s="83" t="str">
        <f>IF(C4154&lt;&gt;"",VLOOKUP(C4154,LISTAS·PAPP!$H$3:$O$119,4,FALSE),"")</f>
        <v/>
      </c>
      <c r="L4154" s="85" t="str">
        <f>IF(C4154&lt;&gt;"",VLOOKUP(C4154,LISTAS·PAPP!$H$3:$O$119,8,FALSE),"")</f>
        <v/>
      </c>
      <c r="M4154" s="95"/>
      <c r="N4154" s="92"/>
      <c r="O4154" s="92"/>
      <c r="P4154" s="84" t="str">
        <f>IF(N4154&lt;&gt;"",VLOOKUP(N4154,LISTAS·PAPP!$U$9:$Y$125,5,FALSE),"")</f>
        <v/>
      </c>
      <c r="Q4154" s="83" t="str">
        <f>IF(O4154&lt;&gt;"",VLOOKUP(O4154,LISTAS·PAPP!$U$9:$W$125,3,FALSE),"")</f>
        <v/>
      </c>
      <c r="R4154" s="92"/>
      <c r="S4154" s="173"/>
      <c r="T4154" s="173"/>
      <c r="U4154" s="92"/>
      <c r="V4154" s="92"/>
      <c r="W4154" s="94"/>
      <c r="X4154" s="83" t="str">
        <f>IF(ISERROR(VLOOKUP(W4154,LISTAS·PAPP!$AJ$3:$AK$903,2,0))," ",VLOOKUP(W4154,LISTAS·PAPP!$AJ$3:$AK$903,2,0))</f>
        <v xml:space="preserve"> </v>
      </c>
      <c r="Y4154" s="96"/>
      <c r="Z4154" s="97"/>
      <c r="AA4154" s="97"/>
      <c r="AB4154" s="97"/>
      <c r="AC4154" s="97"/>
      <c r="AD4154" s="97"/>
      <c r="AE4154" s="97"/>
      <c r="AF4154" s="97"/>
      <c r="AG4154" s="97"/>
      <c r="AH4154" s="97"/>
      <c r="AI4154" s="97"/>
      <c r="AJ4154" s="97"/>
      <c r="AK4154" s="97"/>
      <c r="AL4154" s="86" t="str">
        <f t="shared" si="193"/>
        <v/>
      </c>
      <c r="AM4154" s="87" t="str">
        <f t="shared" si="194"/>
        <v xml:space="preserve"> </v>
      </c>
      <c r="AN4154" s="1" t="str">
        <f t="shared" si="195"/>
        <v xml:space="preserve"> </v>
      </c>
    </row>
    <row r="4155" spans="1:40" s="88" customFormat="1" x14ac:dyDescent="0.25">
      <c r="A4155" s="92"/>
      <c r="B4155" s="92"/>
      <c r="C4155" s="92"/>
      <c r="D4155" s="92"/>
      <c r="E4155" s="92"/>
      <c r="F4155" s="93"/>
      <c r="G4155" s="94"/>
      <c r="H4155" s="83" t="str">
        <f>IF(M4155&lt;&gt;"",VLOOKUP(M4155,LISTAS·PAPP!$U$3:$Z$8,2,FALSE),"")</f>
        <v/>
      </c>
      <c r="I4155" s="85" t="str">
        <f>IF(M4155&lt;&gt;"",VLOOKUP(M4155,LISTAS·PAPP!$U$3:$Z$8,3,FALSE),"")</f>
        <v/>
      </c>
      <c r="J4155" s="83" t="str">
        <f>IF(M4155&lt;&gt;"",VLOOKUP(M4155,LISTAS·PAPP!$U$3:$Z$8,4,FALSE),"")</f>
        <v/>
      </c>
      <c r="K4155" s="83" t="str">
        <f>IF(C4155&lt;&gt;"",VLOOKUP(C4155,LISTAS·PAPP!$H$3:$O$119,4,FALSE),"")</f>
        <v/>
      </c>
      <c r="L4155" s="85" t="str">
        <f>IF(C4155&lt;&gt;"",VLOOKUP(C4155,LISTAS·PAPP!$H$3:$O$119,8,FALSE),"")</f>
        <v/>
      </c>
      <c r="M4155" s="95"/>
      <c r="N4155" s="92"/>
      <c r="O4155" s="92"/>
      <c r="P4155" s="84" t="str">
        <f>IF(N4155&lt;&gt;"",VLOOKUP(N4155,LISTAS·PAPP!$U$9:$Y$125,5,FALSE),"")</f>
        <v/>
      </c>
      <c r="Q4155" s="83" t="str">
        <f>IF(O4155&lt;&gt;"",VLOOKUP(O4155,LISTAS·PAPP!$U$9:$W$125,3,FALSE),"")</f>
        <v/>
      </c>
      <c r="R4155" s="92"/>
      <c r="S4155" s="173"/>
      <c r="T4155" s="173"/>
      <c r="U4155" s="92"/>
      <c r="V4155" s="92"/>
      <c r="W4155" s="94"/>
      <c r="X4155" s="83" t="str">
        <f>IF(ISERROR(VLOOKUP(W4155,LISTAS·PAPP!$AJ$3:$AK$903,2,0))," ",VLOOKUP(W4155,LISTAS·PAPP!$AJ$3:$AK$903,2,0))</f>
        <v xml:space="preserve"> </v>
      </c>
      <c r="Y4155" s="96"/>
      <c r="Z4155" s="97"/>
      <c r="AA4155" s="97"/>
      <c r="AB4155" s="97"/>
      <c r="AC4155" s="97"/>
      <c r="AD4155" s="97"/>
      <c r="AE4155" s="97"/>
      <c r="AF4155" s="97"/>
      <c r="AG4155" s="97"/>
      <c r="AH4155" s="97"/>
      <c r="AI4155" s="97"/>
      <c r="AJ4155" s="97"/>
      <c r="AK4155" s="97"/>
      <c r="AL4155" s="86" t="str">
        <f t="shared" si="193"/>
        <v/>
      </c>
      <c r="AM4155" s="87" t="str">
        <f t="shared" si="194"/>
        <v xml:space="preserve"> </v>
      </c>
      <c r="AN4155" s="1" t="str">
        <f t="shared" si="195"/>
        <v xml:space="preserve"> </v>
      </c>
    </row>
    <row r="4156" spans="1:40" s="88" customFormat="1" x14ac:dyDescent="0.25">
      <c r="A4156" s="92"/>
      <c r="B4156" s="92"/>
      <c r="C4156" s="92"/>
      <c r="D4156" s="92"/>
      <c r="E4156" s="92"/>
      <c r="F4156" s="93"/>
      <c r="G4156" s="94"/>
      <c r="H4156" s="83" t="str">
        <f>IF(M4156&lt;&gt;"",VLOOKUP(M4156,LISTAS·PAPP!$U$3:$Z$8,2,FALSE),"")</f>
        <v/>
      </c>
      <c r="I4156" s="85" t="str">
        <f>IF(M4156&lt;&gt;"",VLOOKUP(M4156,LISTAS·PAPP!$U$3:$Z$8,3,FALSE),"")</f>
        <v/>
      </c>
      <c r="J4156" s="83" t="str">
        <f>IF(M4156&lt;&gt;"",VLOOKUP(M4156,LISTAS·PAPP!$U$3:$Z$8,4,FALSE),"")</f>
        <v/>
      </c>
      <c r="K4156" s="83" t="str">
        <f>IF(C4156&lt;&gt;"",VLOOKUP(C4156,LISTAS·PAPP!$H$3:$O$119,4,FALSE),"")</f>
        <v/>
      </c>
      <c r="L4156" s="85" t="str">
        <f>IF(C4156&lt;&gt;"",VLOOKUP(C4156,LISTAS·PAPP!$H$3:$O$119,8,FALSE),"")</f>
        <v/>
      </c>
      <c r="M4156" s="95"/>
      <c r="N4156" s="92"/>
      <c r="O4156" s="92"/>
      <c r="P4156" s="84" t="str">
        <f>IF(N4156&lt;&gt;"",VLOOKUP(N4156,LISTAS·PAPP!$U$9:$Y$125,5,FALSE),"")</f>
        <v/>
      </c>
      <c r="Q4156" s="83" t="str">
        <f>IF(O4156&lt;&gt;"",VLOOKUP(O4156,LISTAS·PAPP!$U$9:$W$125,3,FALSE),"")</f>
        <v/>
      </c>
      <c r="R4156" s="92"/>
      <c r="S4156" s="173"/>
      <c r="T4156" s="173"/>
      <c r="U4156" s="92"/>
      <c r="V4156" s="92"/>
      <c r="W4156" s="94"/>
      <c r="X4156" s="83" t="str">
        <f>IF(ISERROR(VLOOKUP(W4156,LISTAS·PAPP!$AJ$3:$AK$903,2,0))," ",VLOOKUP(W4156,LISTAS·PAPP!$AJ$3:$AK$903,2,0))</f>
        <v xml:space="preserve"> </v>
      </c>
      <c r="Y4156" s="96"/>
      <c r="Z4156" s="97"/>
      <c r="AA4156" s="97"/>
      <c r="AB4156" s="97"/>
      <c r="AC4156" s="97"/>
      <c r="AD4156" s="97"/>
      <c r="AE4156" s="97"/>
      <c r="AF4156" s="97"/>
      <c r="AG4156" s="97"/>
      <c r="AH4156" s="97"/>
      <c r="AI4156" s="97"/>
      <c r="AJ4156" s="97"/>
      <c r="AK4156" s="97"/>
      <c r="AL4156" s="86" t="str">
        <f t="shared" si="193"/>
        <v/>
      </c>
      <c r="AM4156" s="87" t="str">
        <f t="shared" si="194"/>
        <v xml:space="preserve"> </v>
      </c>
      <c r="AN4156" s="1" t="str">
        <f t="shared" si="195"/>
        <v xml:space="preserve"> </v>
      </c>
    </row>
    <row r="4157" spans="1:40" s="88" customFormat="1" x14ac:dyDescent="0.25">
      <c r="A4157" s="92"/>
      <c r="B4157" s="92"/>
      <c r="C4157" s="92"/>
      <c r="D4157" s="92"/>
      <c r="E4157" s="92"/>
      <c r="F4157" s="93"/>
      <c r="G4157" s="94"/>
      <c r="H4157" s="83" t="str">
        <f>IF(M4157&lt;&gt;"",VLOOKUP(M4157,LISTAS·PAPP!$U$3:$Z$8,2,FALSE),"")</f>
        <v/>
      </c>
      <c r="I4157" s="85" t="str">
        <f>IF(M4157&lt;&gt;"",VLOOKUP(M4157,LISTAS·PAPP!$U$3:$Z$8,3,FALSE),"")</f>
        <v/>
      </c>
      <c r="J4157" s="83" t="str">
        <f>IF(M4157&lt;&gt;"",VLOOKUP(M4157,LISTAS·PAPP!$U$3:$Z$8,4,FALSE),"")</f>
        <v/>
      </c>
      <c r="K4157" s="83" t="str">
        <f>IF(C4157&lt;&gt;"",VLOOKUP(C4157,LISTAS·PAPP!$H$3:$O$119,4,FALSE),"")</f>
        <v/>
      </c>
      <c r="L4157" s="85" t="str">
        <f>IF(C4157&lt;&gt;"",VLOOKUP(C4157,LISTAS·PAPP!$H$3:$O$119,8,FALSE),"")</f>
        <v/>
      </c>
      <c r="M4157" s="95"/>
      <c r="N4157" s="92"/>
      <c r="O4157" s="92"/>
      <c r="P4157" s="84" t="str">
        <f>IF(N4157&lt;&gt;"",VLOOKUP(N4157,LISTAS·PAPP!$U$9:$Y$125,5,FALSE),"")</f>
        <v/>
      </c>
      <c r="Q4157" s="83" t="str">
        <f>IF(O4157&lt;&gt;"",VLOOKUP(O4157,LISTAS·PAPP!$U$9:$W$125,3,FALSE),"")</f>
        <v/>
      </c>
      <c r="R4157" s="92"/>
      <c r="S4157" s="173"/>
      <c r="T4157" s="173"/>
      <c r="U4157" s="92"/>
      <c r="V4157" s="92"/>
      <c r="W4157" s="94"/>
      <c r="X4157" s="83" t="str">
        <f>IF(ISERROR(VLOOKUP(W4157,LISTAS·PAPP!$AJ$3:$AK$903,2,0))," ",VLOOKUP(W4157,LISTAS·PAPP!$AJ$3:$AK$903,2,0))</f>
        <v xml:space="preserve"> </v>
      </c>
      <c r="Y4157" s="96"/>
      <c r="Z4157" s="97"/>
      <c r="AA4157" s="97"/>
      <c r="AB4157" s="97"/>
      <c r="AC4157" s="97"/>
      <c r="AD4157" s="97"/>
      <c r="AE4157" s="97"/>
      <c r="AF4157" s="97"/>
      <c r="AG4157" s="97"/>
      <c r="AH4157" s="97"/>
      <c r="AI4157" s="97"/>
      <c r="AJ4157" s="97"/>
      <c r="AK4157" s="97"/>
      <c r="AL4157" s="86" t="str">
        <f t="shared" si="193"/>
        <v/>
      </c>
      <c r="AM4157" s="87" t="str">
        <f t="shared" si="194"/>
        <v xml:space="preserve"> </v>
      </c>
      <c r="AN4157" s="1" t="str">
        <f t="shared" si="195"/>
        <v xml:space="preserve"> </v>
      </c>
    </row>
    <row r="4158" spans="1:40" s="88" customFormat="1" x14ac:dyDescent="0.25">
      <c r="A4158" s="92"/>
      <c r="B4158" s="92"/>
      <c r="C4158" s="92"/>
      <c r="D4158" s="92"/>
      <c r="E4158" s="92"/>
      <c r="F4158" s="93"/>
      <c r="G4158" s="94"/>
      <c r="H4158" s="83" t="str">
        <f>IF(M4158&lt;&gt;"",VLOOKUP(M4158,LISTAS·PAPP!$U$3:$Z$8,2,FALSE),"")</f>
        <v/>
      </c>
      <c r="I4158" s="85" t="str">
        <f>IF(M4158&lt;&gt;"",VLOOKUP(M4158,LISTAS·PAPP!$U$3:$Z$8,3,FALSE),"")</f>
        <v/>
      </c>
      <c r="J4158" s="83" t="str">
        <f>IF(M4158&lt;&gt;"",VLOOKUP(M4158,LISTAS·PAPP!$U$3:$Z$8,4,FALSE),"")</f>
        <v/>
      </c>
      <c r="K4158" s="83" t="str">
        <f>IF(C4158&lt;&gt;"",VLOOKUP(C4158,LISTAS·PAPP!$H$3:$O$119,4,FALSE),"")</f>
        <v/>
      </c>
      <c r="L4158" s="85" t="str">
        <f>IF(C4158&lt;&gt;"",VLOOKUP(C4158,LISTAS·PAPP!$H$3:$O$119,8,FALSE),"")</f>
        <v/>
      </c>
      <c r="M4158" s="95"/>
      <c r="N4158" s="92"/>
      <c r="O4158" s="92"/>
      <c r="P4158" s="84" t="str">
        <f>IF(N4158&lt;&gt;"",VLOOKUP(N4158,LISTAS·PAPP!$U$9:$Y$125,5,FALSE),"")</f>
        <v/>
      </c>
      <c r="Q4158" s="83" t="str">
        <f>IF(O4158&lt;&gt;"",VLOOKUP(O4158,LISTAS·PAPP!$U$9:$W$125,3,FALSE),"")</f>
        <v/>
      </c>
      <c r="R4158" s="92"/>
      <c r="S4158" s="173"/>
      <c r="T4158" s="173"/>
      <c r="U4158" s="92"/>
      <c r="V4158" s="92"/>
      <c r="W4158" s="94"/>
      <c r="X4158" s="83" t="str">
        <f>IF(ISERROR(VLOOKUP(W4158,LISTAS·PAPP!$AJ$3:$AK$903,2,0))," ",VLOOKUP(W4158,LISTAS·PAPP!$AJ$3:$AK$903,2,0))</f>
        <v xml:space="preserve"> </v>
      </c>
      <c r="Y4158" s="96"/>
      <c r="Z4158" s="97"/>
      <c r="AA4158" s="97"/>
      <c r="AB4158" s="97"/>
      <c r="AC4158" s="97"/>
      <c r="AD4158" s="97"/>
      <c r="AE4158" s="97"/>
      <c r="AF4158" s="97"/>
      <c r="AG4158" s="97"/>
      <c r="AH4158" s="97"/>
      <c r="AI4158" s="97"/>
      <c r="AJ4158" s="97"/>
      <c r="AK4158" s="97"/>
      <c r="AL4158" s="86" t="str">
        <f t="shared" si="193"/>
        <v/>
      </c>
      <c r="AM4158" s="87" t="str">
        <f t="shared" si="194"/>
        <v xml:space="preserve"> </v>
      </c>
      <c r="AN4158" s="1" t="str">
        <f t="shared" si="195"/>
        <v xml:space="preserve"> </v>
      </c>
    </row>
    <row r="4159" spans="1:40" s="88" customFormat="1" x14ac:dyDescent="0.25">
      <c r="A4159" s="92"/>
      <c r="B4159" s="92"/>
      <c r="C4159" s="92"/>
      <c r="D4159" s="92"/>
      <c r="E4159" s="92"/>
      <c r="F4159" s="93"/>
      <c r="G4159" s="94"/>
      <c r="H4159" s="83" t="str">
        <f>IF(M4159&lt;&gt;"",VLOOKUP(M4159,LISTAS·PAPP!$U$3:$Z$8,2,FALSE),"")</f>
        <v/>
      </c>
      <c r="I4159" s="85" t="str">
        <f>IF(M4159&lt;&gt;"",VLOOKUP(M4159,LISTAS·PAPP!$U$3:$Z$8,3,FALSE),"")</f>
        <v/>
      </c>
      <c r="J4159" s="83" t="str">
        <f>IF(M4159&lt;&gt;"",VLOOKUP(M4159,LISTAS·PAPP!$U$3:$Z$8,4,FALSE),"")</f>
        <v/>
      </c>
      <c r="K4159" s="83" t="str">
        <f>IF(C4159&lt;&gt;"",VLOOKUP(C4159,LISTAS·PAPP!$H$3:$O$119,4,FALSE),"")</f>
        <v/>
      </c>
      <c r="L4159" s="85" t="str">
        <f>IF(C4159&lt;&gt;"",VLOOKUP(C4159,LISTAS·PAPP!$H$3:$O$119,8,FALSE),"")</f>
        <v/>
      </c>
      <c r="M4159" s="95"/>
      <c r="N4159" s="92"/>
      <c r="O4159" s="92"/>
      <c r="P4159" s="84" t="str">
        <f>IF(N4159&lt;&gt;"",VLOOKUP(N4159,LISTAS·PAPP!$U$9:$Y$125,5,FALSE),"")</f>
        <v/>
      </c>
      <c r="Q4159" s="83" t="str">
        <f>IF(O4159&lt;&gt;"",VLOOKUP(O4159,LISTAS·PAPP!$U$9:$W$125,3,FALSE),"")</f>
        <v/>
      </c>
      <c r="R4159" s="92"/>
      <c r="S4159" s="173"/>
      <c r="T4159" s="173"/>
      <c r="U4159" s="92"/>
      <c r="V4159" s="92"/>
      <c r="W4159" s="94"/>
      <c r="X4159" s="83" t="str">
        <f>IF(ISERROR(VLOOKUP(W4159,LISTAS·PAPP!$AJ$3:$AK$903,2,0))," ",VLOOKUP(W4159,LISTAS·PAPP!$AJ$3:$AK$903,2,0))</f>
        <v xml:space="preserve"> </v>
      </c>
      <c r="Y4159" s="96"/>
      <c r="Z4159" s="97"/>
      <c r="AA4159" s="97"/>
      <c r="AB4159" s="97"/>
      <c r="AC4159" s="97"/>
      <c r="AD4159" s="97"/>
      <c r="AE4159" s="97"/>
      <c r="AF4159" s="97"/>
      <c r="AG4159" s="97"/>
      <c r="AH4159" s="97"/>
      <c r="AI4159" s="97"/>
      <c r="AJ4159" s="97"/>
      <c r="AK4159" s="97"/>
      <c r="AL4159" s="86" t="str">
        <f t="shared" si="193"/>
        <v/>
      </c>
      <c r="AM4159" s="87" t="str">
        <f t="shared" si="194"/>
        <v xml:space="preserve"> </v>
      </c>
      <c r="AN4159" s="1" t="str">
        <f t="shared" si="195"/>
        <v xml:space="preserve"> </v>
      </c>
    </row>
    <row r="4160" spans="1:40" s="88" customFormat="1" x14ac:dyDescent="0.25">
      <c r="A4160" s="92"/>
      <c r="B4160" s="92"/>
      <c r="C4160" s="92"/>
      <c r="D4160" s="92"/>
      <c r="E4160" s="92"/>
      <c r="F4160" s="93"/>
      <c r="G4160" s="94"/>
      <c r="H4160" s="83" t="str">
        <f>IF(M4160&lt;&gt;"",VLOOKUP(M4160,LISTAS·PAPP!$U$3:$Z$8,2,FALSE),"")</f>
        <v/>
      </c>
      <c r="I4160" s="85" t="str">
        <f>IF(M4160&lt;&gt;"",VLOOKUP(M4160,LISTAS·PAPP!$U$3:$Z$8,3,FALSE),"")</f>
        <v/>
      </c>
      <c r="J4160" s="83" t="str">
        <f>IF(M4160&lt;&gt;"",VLOOKUP(M4160,LISTAS·PAPP!$U$3:$Z$8,4,FALSE),"")</f>
        <v/>
      </c>
      <c r="K4160" s="83" t="str">
        <f>IF(C4160&lt;&gt;"",VLOOKUP(C4160,LISTAS·PAPP!$H$3:$O$119,4,FALSE),"")</f>
        <v/>
      </c>
      <c r="L4160" s="85" t="str">
        <f>IF(C4160&lt;&gt;"",VLOOKUP(C4160,LISTAS·PAPP!$H$3:$O$119,8,FALSE),"")</f>
        <v/>
      </c>
      <c r="M4160" s="95"/>
      <c r="N4160" s="92"/>
      <c r="O4160" s="92"/>
      <c r="P4160" s="84" t="str">
        <f>IF(N4160&lt;&gt;"",VLOOKUP(N4160,LISTAS·PAPP!$U$9:$Y$125,5,FALSE),"")</f>
        <v/>
      </c>
      <c r="Q4160" s="83" t="str">
        <f>IF(O4160&lt;&gt;"",VLOOKUP(O4160,LISTAS·PAPP!$U$9:$W$125,3,FALSE),"")</f>
        <v/>
      </c>
      <c r="R4160" s="92"/>
      <c r="S4160" s="173"/>
      <c r="T4160" s="173"/>
      <c r="U4160" s="92"/>
      <c r="V4160" s="92"/>
      <c r="W4160" s="94"/>
      <c r="X4160" s="83" t="str">
        <f>IF(ISERROR(VLOOKUP(W4160,LISTAS·PAPP!$AJ$3:$AK$903,2,0))," ",VLOOKUP(W4160,LISTAS·PAPP!$AJ$3:$AK$903,2,0))</f>
        <v xml:space="preserve"> </v>
      </c>
      <c r="Y4160" s="96"/>
      <c r="Z4160" s="97"/>
      <c r="AA4160" s="97"/>
      <c r="AB4160" s="97"/>
      <c r="AC4160" s="97"/>
      <c r="AD4160" s="97"/>
      <c r="AE4160" s="97"/>
      <c r="AF4160" s="97"/>
      <c r="AG4160" s="97"/>
      <c r="AH4160" s="97"/>
      <c r="AI4160" s="97"/>
      <c r="AJ4160" s="97"/>
      <c r="AK4160" s="97"/>
      <c r="AL4160" s="86" t="str">
        <f t="shared" si="193"/>
        <v/>
      </c>
      <c r="AM4160" s="87" t="str">
        <f t="shared" si="194"/>
        <v xml:space="preserve"> </v>
      </c>
      <c r="AN4160" s="1" t="str">
        <f t="shared" si="195"/>
        <v xml:space="preserve"> </v>
      </c>
    </row>
    <row r="4161" spans="1:40" s="88" customFormat="1" x14ac:dyDescent="0.25">
      <c r="A4161" s="92"/>
      <c r="B4161" s="92"/>
      <c r="C4161" s="92"/>
      <c r="D4161" s="92"/>
      <c r="E4161" s="92"/>
      <c r="F4161" s="93"/>
      <c r="G4161" s="94"/>
      <c r="H4161" s="83" t="str">
        <f>IF(M4161&lt;&gt;"",VLOOKUP(M4161,LISTAS·PAPP!$U$3:$Z$8,2,FALSE),"")</f>
        <v/>
      </c>
      <c r="I4161" s="85" t="str">
        <f>IF(M4161&lt;&gt;"",VLOOKUP(M4161,LISTAS·PAPP!$U$3:$Z$8,3,FALSE),"")</f>
        <v/>
      </c>
      <c r="J4161" s="83" t="str">
        <f>IF(M4161&lt;&gt;"",VLOOKUP(M4161,LISTAS·PAPP!$U$3:$Z$8,4,FALSE),"")</f>
        <v/>
      </c>
      <c r="K4161" s="83" t="str">
        <f>IF(C4161&lt;&gt;"",VLOOKUP(C4161,LISTAS·PAPP!$H$3:$O$119,4,FALSE),"")</f>
        <v/>
      </c>
      <c r="L4161" s="85" t="str">
        <f>IF(C4161&lt;&gt;"",VLOOKUP(C4161,LISTAS·PAPP!$H$3:$O$119,8,FALSE),"")</f>
        <v/>
      </c>
      <c r="M4161" s="95"/>
      <c r="N4161" s="92"/>
      <c r="O4161" s="92"/>
      <c r="P4161" s="84" t="str">
        <f>IF(N4161&lt;&gt;"",VLOOKUP(N4161,LISTAS·PAPP!$U$9:$Y$125,5,FALSE),"")</f>
        <v/>
      </c>
      <c r="Q4161" s="83" t="str">
        <f>IF(O4161&lt;&gt;"",VLOOKUP(O4161,LISTAS·PAPP!$U$9:$W$125,3,FALSE),"")</f>
        <v/>
      </c>
      <c r="R4161" s="92"/>
      <c r="S4161" s="173"/>
      <c r="T4161" s="173"/>
      <c r="U4161" s="92"/>
      <c r="V4161" s="92"/>
      <c r="W4161" s="94"/>
      <c r="X4161" s="83" t="str">
        <f>IF(ISERROR(VLOOKUP(W4161,LISTAS·PAPP!$AJ$3:$AK$903,2,0))," ",VLOOKUP(W4161,LISTAS·PAPP!$AJ$3:$AK$903,2,0))</f>
        <v xml:space="preserve"> </v>
      </c>
      <c r="Y4161" s="96"/>
      <c r="Z4161" s="97"/>
      <c r="AA4161" s="97"/>
      <c r="AB4161" s="97"/>
      <c r="AC4161" s="97"/>
      <c r="AD4161" s="97"/>
      <c r="AE4161" s="97"/>
      <c r="AF4161" s="97"/>
      <c r="AG4161" s="97"/>
      <c r="AH4161" s="97"/>
      <c r="AI4161" s="97"/>
      <c r="AJ4161" s="97"/>
      <c r="AK4161" s="97"/>
      <c r="AL4161" s="86" t="str">
        <f t="shared" si="193"/>
        <v/>
      </c>
      <c r="AM4161" s="87" t="str">
        <f t="shared" si="194"/>
        <v xml:space="preserve"> </v>
      </c>
      <c r="AN4161" s="1" t="str">
        <f t="shared" si="195"/>
        <v xml:space="preserve"> </v>
      </c>
    </row>
    <row r="4162" spans="1:40" s="88" customFormat="1" x14ac:dyDescent="0.25">
      <c r="A4162" s="92"/>
      <c r="B4162" s="92"/>
      <c r="C4162" s="92"/>
      <c r="D4162" s="92"/>
      <c r="E4162" s="92"/>
      <c r="F4162" s="93"/>
      <c r="G4162" s="94"/>
      <c r="H4162" s="83" t="str">
        <f>IF(M4162&lt;&gt;"",VLOOKUP(M4162,LISTAS·PAPP!$U$3:$Z$8,2,FALSE),"")</f>
        <v/>
      </c>
      <c r="I4162" s="85" t="str">
        <f>IF(M4162&lt;&gt;"",VLOOKUP(M4162,LISTAS·PAPP!$U$3:$Z$8,3,FALSE),"")</f>
        <v/>
      </c>
      <c r="J4162" s="83" t="str">
        <f>IF(M4162&lt;&gt;"",VLOOKUP(M4162,LISTAS·PAPP!$U$3:$Z$8,4,FALSE),"")</f>
        <v/>
      </c>
      <c r="K4162" s="83" t="str">
        <f>IF(C4162&lt;&gt;"",VLOOKUP(C4162,LISTAS·PAPP!$H$3:$O$119,4,FALSE),"")</f>
        <v/>
      </c>
      <c r="L4162" s="85" t="str">
        <f>IF(C4162&lt;&gt;"",VLOOKUP(C4162,LISTAS·PAPP!$H$3:$O$119,8,FALSE),"")</f>
        <v/>
      </c>
      <c r="M4162" s="95"/>
      <c r="N4162" s="92"/>
      <c r="O4162" s="92"/>
      <c r="P4162" s="84" t="str">
        <f>IF(N4162&lt;&gt;"",VLOOKUP(N4162,LISTAS·PAPP!$U$9:$Y$125,5,FALSE),"")</f>
        <v/>
      </c>
      <c r="Q4162" s="83" t="str">
        <f>IF(O4162&lt;&gt;"",VLOOKUP(O4162,LISTAS·PAPP!$U$9:$W$125,3,FALSE),"")</f>
        <v/>
      </c>
      <c r="R4162" s="92"/>
      <c r="S4162" s="173"/>
      <c r="T4162" s="173"/>
      <c r="U4162" s="92"/>
      <c r="V4162" s="92"/>
      <c r="W4162" s="94"/>
      <c r="X4162" s="83" t="str">
        <f>IF(ISERROR(VLOOKUP(W4162,LISTAS·PAPP!$AJ$3:$AK$903,2,0))," ",VLOOKUP(W4162,LISTAS·PAPP!$AJ$3:$AK$903,2,0))</f>
        <v xml:space="preserve"> </v>
      </c>
      <c r="Y4162" s="96"/>
      <c r="Z4162" s="97"/>
      <c r="AA4162" s="97"/>
      <c r="AB4162" s="97"/>
      <c r="AC4162" s="97"/>
      <c r="AD4162" s="97"/>
      <c r="AE4162" s="97"/>
      <c r="AF4162" s="97"/>
      <c r="AG4162" s="97"/>
      <c r="AH4162" s="97"/>
      <c r="AI4162" s="97"/>
      <c r="AJ4162" s="97"/>
      <c r="AK4162" s="97"/>
      <c r="AL4162" s="86" t="str">
        <f t="shared" si="193"/>
        <v/>
      </c>
      <c r="AM4162" s="87" t="str">
        <f t="shared" si="194"/>
        <v xml:space="preserve"> </v>
      </c>
      <c r="AN4162" s="1" t="str">
        <f t="shared" si="195"/>
        <v xml:space="preserve"> </v>
      </c>
    </row>
    <row r="4163" spans="1:40" s="88" customFormat="1" x14ac:dyDescent="0.25">
      <c r="A4163" s="92"/>
      <c r="B4163" s="92"/>
      <c r="C4163" s="92"/>
      <c r="D4163" s="92"/>
      <c r="E4163" s="92"/>
      <c r="F4163" s="93"/>
      <c r="G4163" s="94"/>
      <c r="H4163" s="83" t="str">
        <f>IF(M4163&lt;&gt;"",VLOOKUP(M4163,LISTAS·PAPP!$U$3:$Z$8,2,FALSE),"")</f>
        <v/>
      </c>
      <c r="I4163" s="85" t="str">
        <f>IF(M4163&lt;&gt;"",VLOOKUP(M4163,LISTAS·PAPP!$U$3:$Z$8,3,FALSE),"")</f>
        <v/>
      </c>
      <c r="J4163" s="83" t="str">
        <f>IF(M4163&lt;&gt;"",VLOOKUP(M4163,LISTAS·PAPP!$U$3:$Z$8,4,FALSE),"")</f>
        <v/>
      </c>
      <c r="K4163" s="83" t="str">
        <f>IF(C4163&lt;&gt;"",VLOOKUP(C4163,LISTAS·PAPP!$H$3:$O$119,4,FALSE),"")</f>
        <v/>
      </c>
      <c r="L4163" s="85" t="str">
        <f>IF(C4163&lt;&gt;"",VLOOKUP(C4163,LISTAS·PAPP!$H$3:$O$119,8,FALSE),"")</f>
        <v/>
      </c>
      <c r="M4163" s="95"/>
      <c r="N4163" s="92"/>
      <c r="O4163" s="92"/>
      <c r="P4163" s="84" t="str">
        <f>IF(N4163&lt;&gt;"",VLOOKUP(N4163,LISTAS·PAPP!$U$9:$Y$125,5,FALSE),"")</f>
        <v/>
      </c>
      <c r="Q4163" s="83" t="str">
        <f>IF(O4163&lt;&gt;"",VLOOKUP(O4163,LISTAS·PAPP!$U$9:$W$125,3,FALSE),"")</f>
        <v/>
      </c>
      <c r="R4163" s="92"/>
      <c r="S4163" s="173"/>
      <c r="T4163" s="173"/>
      <c r="U4163" s="92"/>
      <c r="V4163" s="92"/>
      <c r="W4163" s="94"/>
      <c r="X4163" s="83" t="str">
        <f>IF(ISERROR(VLOOKUP(W4163,LISTAS·PAPP!$AJ$3:$AK$903,2,0))," ",VLOOKUP(W4163,LISTAS·PAPP!$AJ$3:$AK$903,2,0))</f>
        <v xml:space="preserve"> </v>
      </c>
      <c r="Y4163" s="96"/>
      <c r="Z4163" s="97"/>
      <c r="AA4163" s="97"/>
      <c r="AB4163" s="97"/>
      <c r="AC4163" s="97"/>
      <c r="AD4163" s="97"/>
      <c r="AE4163" s="97"/>
      <c r="AF4163" s="97"/>
      <c r="AG4163" s="97"/>
      <c r="AH4163" s="97"/>
      <c r="AI4163" s="97"/>
      <c r="AJ4163" s="97"/>
      <c r="AK4163" s="97"/>
      <c r="AL4163" s="86" t="str">
        <f t="shared" si="193"/>
        <v/>
      </c>
      <c r="AM4163" s="87" t="str">
        <f t="shared" si="194"/>
        <v xml:space="preserve"> </v>
      </c>
      <c r="AN4163" s="1" t="str">
        <f t="shared" si="195"/>
        <v xml:space="preserve"> </v>
      </c>
    </row>
    <row r="4164" spans="1:40" s="88" customFormat="1" x14ac:dyDescent="0.25">
      <c r="A4164" s="92"/>
      <c r="B4164" s="92"/>
      <c r="C4164" s="92"/>
      <c r="D4164" s="92"/>
      <c r="E4164" s="92"/>
      <c r="F4164" s="93"/>
      <c r="G4164" s="94"/>
      <c r="H4164" s="83" t="str">
        <f>IF(M4164&lt;&gt;"",VLOOKUP(M4164,LISTAS·PAPP!$U$3:$Z$8,2,FALSE),"")</f>
        <v/>
      </c>
      <c r="I4164" s="85" t="str">
        <f>IF(M4164&lt;&gt;"",VLOOKUP(M4164,LISTAS·PAPP!$U$3:$Z$8,3,FALSE),"")</f>
        <v/>
      </c>
      <c r="J4164" s="83" t="str">
        <f>IF(M4164&lt;&gt;"",VLOOKUP(M4164,LISTAS·PAPP!$U$3:$Z$8,4,FALSE),"")</f>
        <v/>
      </c>
      <c r="K4164" s="83" t="str">
        <f>IF(C4164&lt;&gt;"",VLOOKUP(C4164,LISTAS·PAPP!$H$3:$O$119,4,FALSE),"")</f>
        <v/>
      </c>
      <c r="L4164" s="85" t="str">
        <f>IF(C4164&lt;&gt;"",VLOOKUP(C4164,LISTAS·PAPP!$H$3:$O$119,8,FALSE),"")</f>
        <v/>
      </c>
      <c r="M4164" s="95"/>
      <c r="N4164" s="92"/>
      <c r="O4164" s="92"/>
      <c r="P4164" s="84" t="str">
        <f>IF(N4164&lt;&gt;"",VLOOKUP(N4164,LISTAS·PAPP!$U$9:$Y$125,5,FALSE),"")</f>
        <v/>
      </c>
      <c r="Q4164" s="83" t="str">
        <f>IF(O4164&lt;&gt;"",VLOOKUP(O4164,LISTAS·PAPP!$U$9:$W$125,3,FALSE),"")</f>
        <v/>
      </c>
      <c r="R4164" s="92"/>
      <c r="S4164" s="173"/>
      <c r="T4164" s="173"/>
      <c r="U4164" s="92"/>
      <c r="V4164" s="92"/>
      <c r="W4164" s="94"/>
      <c r="X4164" s="83" t="str">
        <f>IF(ISERROR(VLOOKUP(W4164,LISTAS·PAPP!$AJ$3:$AK$903,2,0))," ",VLOOKUP(W4164,LISTAS·PAPP!$AJ$3:$AK$903,2,0))</f>
        <v xml:space="preserve"> </v>
      </c>
      <c r="Y4164" s="96"/>
      <c r="Z4164" s="97"/>
      <c r="AA4164" s="97"/>
      <c r="AB4164" s="97"/>
      <c r="AC4164" s="97"/>
      <c r="AD4164" s="97"/>
      <c r="AE4164" s="97"/>
      <c r="AF4164" s="97"/>
      <c r="AG4164" s="97"/>
      <c r="AH4164" s="97"/>
      <c r="AI4164" s="97"/>
      <c r="AJ4164" s="97"/>
      <c r="AK4164" s="97"/>
      <c r="AL4164" s="86" t="str">
        <f t="shared" si="193"/>
        <v/>
      </c>
      <c r="AM4164" s="87" t="str">
        <f t="shared" si="194"/>
        <v xml:space="preserve"> </v>
      </c>
      <c r="AN4164" s="1" t="str">
        <f t="shared" si="195"/>
        <v xml:space="preserve"> </v>
      </c>
    </row>
    <row r="4165" spans="1:40" s="88" customFormat="1" x14ac:dyDescent="0.25">
      <c r="A4165" s="92"/>
      <c r="B4165" s="92"/>
      <c r="C4165" s="92"/>
      <c r="D4165" s="92"/>
      <c r="E4165" s="92"/>
      <c r="F4165" s="93"/>
      <c r="G4165" s="94"/>
      <c r="H4165" s="83" t="str">
        <f>IF(M4165&lt;&gt;"",VLOOKUP(M4165,LISTAS·PAPP!$U$3:$Z$8,2,FALSE),"")</f>
        <v/>
      </c>
      <c r="I4165" s="85" t="str">
        <f>IF(M4165&lt;&gt;"",VLOOKUP(M4165,LISTAS·PAPP!$U$3:$Z$8,3,FALSE),"")</f>
        <v/>
      </c>
      <c r="J4165" s="83" t="str">
        <f>IF(M4165&lt;&gt;"",VLOOKUP(M4165,LISTAS·PAPP!$U$3:$Z$8,4,FALSE),"")</f>
        <v/>
      </c>
      <c r="K4165" s="83" t="str">
        <f>IF(C4165&lt;&gt;"",VLOOKUP(C4165,LISTAS·PAPP!$H$3:$O$119,4,FALSE),"")</f>
        <v/>
      </c>
      <c r="L4165" s="85" t="str">
        <f>IF(C4165&lt;&gt;"",VLOOKUP(C4165,LISTAS·PAPP!$H$3:$O$119,8,FALSE),"")</f>
        <v/>
      </c>
      <c r="M4165" s="95"/>
      <c r="N4165" s="92"/>
      <c r="O4165" s="92"/>
      <c r="P4165" s="84" t="str">
        <f>IF(N4165&lt;&gt;"",VLOOKUP(N4165,LISTAS·PAPP!$U$9:$Y$125,5,FALSE),"")</f>
        <v/>
      </c>
      <c r="Q4165" s="83" t="str">
        <f>IF(O4165&lt;&gt;"",VLOOKUP(O4165,LISTAS·PAPP!$U$9:$W$125,3,FALSE),"")</f>
        <v/>
      </c>
      <c r="R4165" s="92"/>
      <c r="S4165" s="173"/>
      <c r="T4165" s="173"/>
      <c r="U4165" s="92"/>
      <c r="V4165" s="92"/>
      <c r="W4165" s="94"/>
      <c r="X4165" s="83" t="str">
        <f>IF(ISERROR(VLOOKUP(W4165,LISTAS·PAPP!$AJ$3:$AK$903,2,0))," ",VLOOKUP(W4165,LISTAS·PAPP!$AJ$3:$AK$903,2,0))</f>
        <v xml:space="preserve"> </v>
      </c>
      <c r="Y4165" s="96"/>
      <c r="Z4165" s="97"/>
      <c r="AA4165" s="97"/>
      <c r="AB4165" s="97"/>
      <c r="AC4165" s="97"/>
      <c r="AD4165" s="97"/>
      <c r="AE4165" s="97"/>
      <c r="AF4165" s="97"/>
      <c r="AG4165" s="97"/>
      <c r="AH4165" s="97"/>
      <c r="AI4165" s="97"/>
      <c r="AJ4165" s="97"/>
      <c r="AK4165" s="97"/>
      <c r="AL4165" s="86" t="str">
        <f t="shared" si="193"/>
        <v/>
      </c>
      <c r="AM4165" s="87" t="str">
        <f t="shared" si="194"/>
        <v xml:space="preserve"> </v>
      </c>
      <c r="AN4165" s="1" t="str">
        <f t="shared" si="195"/>
        <v xml:space="preserve"> </v>
      </c>
    </row>
    <row r="4166" spans="1:40" s="88" customFormat="1" x14ac:dyDescent="0.25">
      <c r="A4166" s="92"/>
      <c r="B4166" s="92"/>
      <c r="C4166" s="92"/>
      <c r="D4166" s="92"/>
      <c r="E4166" s="92"/>
      <c r="F4166" s="93"/>
      <c r="G4166" s="94"/>
      <c r="H4166" s="83" t="str">
        <f>IF(M4166&lt;&gt;"",VLOOKUP(M4166,LISTAS·PAPP!$U$3:$Z$8,2,FALSE),"")</f>
        <v/>
      </c>
      <c r="I4166" s="85" t="str">
        <f>IF(M4166&lt;&gt;"",VLOOKUP(M4166,LISTAS·PAPP!$U$3:$Z$8,3,FALSE),"")</f>
        <v/>
      </c>
      <c r="J4166" s="83" t="str">
        <f>IF(M4166&lt;&gt;"",VLOOKUP(M4166,LISTAS·PAPP!$U$3:$Z$8,4,FALSE),"")</f>
        <v/>
      </c>
      <c r="K4166" s="83" t="str">
        <f>IF(C4166&lt;&gt;"",VLOOKUP(C4166,LISTAS·PAPP!$H$3:$O$119,4,FALSE),"")</f>
        <v/>
      </c>
      <c r="L4166" s="85" t="str">
        <f>IF(C4166&lt;&gt;"",VLOOKUP(C4166,LISTAS·PAPP!$H$3:$O$119,8,FALSE),"")</f>
        <v/>
      </c>
      <c r="M4166" s="95"/>
      <c r="N4166" s="92"/>
      <c r="O4166" s="92"/>
      <c r="P4166" s="84" t="str">
        <f>IF(N4166&lt;&gt;"",VLOOKUP(N4166,LISTAS·PAPP!$U$9:$Y$125,5,FALSE),"")</f>
        <v/>
      </c>
      <c r="Q4166" s="83" t="str">
        <f>IF(O4166&lt;&gt;"",VLOOKUP(O4166,LISTAS·PAPP!$U$9:$W$125,3,FALSE),"")</f>
        <v/>
      </c>
      <c r="R4166" s="92"/>
      <c r="S4166" s="173"/>
      <c r="T4166" s="173"/>
      <c r="U4166" s="92"/>
      <c r="V4166" s="92"/>
      <c r="W4166" s="94"/>
      <c r="X4166" s="83" t="str">
        <f>IF(ISERROR(VLOOKUP(W4166,LISTAS·PAPP!$AJ$3:$AK$903,2,0))," ",VLOOKUP(W4166,LISTAS·PAPP!$AJ$3:$AK$903,2,0))</f>
        <v xml:space="preserve"> </v>
      </c>
      <c r="Y4166" s="96"/>
      <c r="Z4166" s="97"/>
      <c r="AA4166" s="97"/>
      <c r="AB4166" s="97"/>
      <c r="AC4166" s="97"/>
      <c r="AD4166" s="97"/>
      <c r="AE4166" s="97"/>
      <c r="AF4166" s="97"/>
      <c r="AG4166" s="97"/>
      <c r="AH4166" s="97"/>
      <c r="AI4166" s="97"/>
      <c r="AJ4166" s="97"/>
      <c r="AK4166" s="97"/>
      <c r="AL4166" s="86" t="str">
        <f t="shared" si="193"/>
        <v/>
      </c>
      <c r="AM4166" s="87" t="str">
        <f t="shared" si="194"/>
        <v xml:space="preserve"> </v>
      </c>
      <c r="AN4166" s="1" t="str">
        <f t="shared" si="195"/>
        <v xml:space="preserve"> </v>
      </c>
    </row>
    <row r="4167" spans="1:40" s="88" customFormat="1" x14ac:dyDescent="0.25">
      <c r="A4167" s="92"/>
      <c r="B4167" s="92"/>
      <c r="C4167" s="92"/>
      <c r="D4167" s="92"/>
      <c r="E4167" s="92"/>
      <c r="F4167" s="93"/>
      <c r="G4167" s="94"/>
      <c r="H4167" s="83" t="str">
        <f>IF(M4167&lt;&gt;"",VLOOKUP(M4167,LISTAS·PAPP!$U$3:$Z$8,2,FALSE),"")</f>
        <v/>
      </c>
      <c r="I4167" s="85" t="str">
        <f>IF(M4167&lt;&gt;"",VLOOKUP(M4167,LISTAS·PAPP!$U$3:$Z$8,3,FALSE),"")</f>
        <v/>
      </c>
      <c r="J4167" s="83" t="str">
        <f>IF(M4167&lt;&gt;"",VLOOKUP(M4167,LISTAS·PAPP!$U$3:$Z$8,4,FALSE),"")</f>
        <v/>
      </c>
      <c r="K4167" s="83" t="str">
        <f>IF(C4167&lt;&gt;"",VLOOKUP(C4167,LISTAS·PAPP!$H$3:$O$119,4,FALSE),"")</f>
        <v/>
      </c>
      <c r="L4167" s="85" t="str">
        <f>IF(C4167&lt;&gt;"",VLOOKUP(C4167,LISTAS·PAPP!$H$3:$O$119,8,FALSE),"")</f>
        <v/>
      </c>
      <c r="M4167" s="95"/>
      <c r="N4167" s="92"/>
      <c r="O4167" s="92"/>
      <c r="P4167" s="84" t="str">
        <f>IF(N4167&lt;&gt;"",VLOOKUP(N4167,LISTAS·PAPP!$U$9:$Y$125,5,FALSE),"")</f>
        <v/>
      </c>
      <c r="Q4167" s="83" t="str">
        <f>IF(O4167&lt;&gt;"",VLOOKUP(O4167,LISTAS·PAPP!$U$9:$W$125,3,FALSE),"")</f>
        <v/>
      </c>
      <c r="R4167" s="92"/>
      <c r="S4167" s="173"/>
      <c r="T4167" s="173"/>
      <c r="U4167" s="92"/>
      <c r="V4167" s="92"/>
      <c r="W4167" s="94"/>
      <c r="X4167" s="83" t="str">
        <f>IF(ISERROR(VLOOKUP(W4167,LISTAS·PAPP!$AJ$3:$AK$903,2,0))," ",VLOOKUP(W4167,LISTAS·PAPP!$AJ$3:$AK$903,2,0))</f>
        <v xml:space="preserve"> </v>
      </c>
      <c r="Y4167" s="96"/>
      <c r="Z4167" s="97"/>
      <c r="AA4167" s="97"/>
      <c r="AB4167" s="97"/>
      <c r="AC4167" s="97"/>
      <c r="AD4167" s="97"/>
      <c r="AE4167" s="97"/>
      <c r="AF4167" s="97"/>
      <c r="AG4167" s="97"/>
      <c r="AH4167" s="97"/>
      <c r="AI4167" s="97"/>
      <c r="AJ4167" s="97"/>
      <c r="AK4167" s="97"/>
      <c r="AL4167" s="86" t="str">
        <f t="shared" si="193"/>
        <v/>
      </c>
      <c r="AM4167" s="87" t="str">
        <f t="shared" si="194"/>
        <v xml:space="preserve"> </v>
      </c>
      <c r="AN4167" s="1" t="str">
        <f t="shared" si="195"/>
        <v xml:space="preserve"> </v>
      </c>
    </row>
    <row r="4168" spans="1:40" s="88" customFormat="1" x14ac:dyDescent="0.25">
      <c r="A4168" s="92"/>
      <c r="B4168" s="92"/>
      <c r="C4168" s="92"/>
      <c r="D4168" s="92"/>
      <c r="E4168" s="92"/>
      <c r="F4168" s="93"/>
      <c r="G4168" s="94"/>
      <c r="H4168" s="83" t="str">
        <f>IF(M4168&lt;&gt;"",VLOOKUP(M4168,LISTAS·PAPP!$U$3:$Z$8,2,FALSE),"")</f>
        <v/>
      </c>
      <c r="I4168" s="85" t="str">
        <f>IF(M4168&lt;&gt;"",VLOOKUP(M4168,LISTAS·PAPP!$U$3:$Z$8,3,FALSE),"")</f>
        <v/>
      </c>
      <c r="J4168" s="83" t="str">
        <f>IF(M4168&lt;&gt;"",VLOOKUP(M4168,LISTAS·PAPP!$U$3:$Z$8,4,FALSE),"")</f>
        <v/>
      </c>
      <c r="K4168" s="83" t="str">
        <f>IF(C4168&lt;&gt;"",VLOOKUP(C4168,LISTAS·PAPP!$H$3:$O$119,4,FALSE),"")</f>
        <v/>
      </c>
      <c r="L4168" s="85" t="str">
        <f>IF(C4168&lt;&gt;"",VLOOKUP(C4168,LISTAS·PAPP!$H$3:$O$119,8,FALSE),"")</f>
        <v/>
      </c>
      <c r="M4168" s="95"/>
      <c r="N4168" s="92"/>
      <c r="O4168" s="92"/>
      <c r="P4168" s="84" t="str">
        <f>IF(N4168&lt;&gt;"",VLOOKUP(N4168,LISTAS·PAPP!$U$9:$Y$125,5,FALSE),"")</f>
        <v/>
      </c>
      <c r="Q4168" s="83" t="str">
        <f>IF(O4168&lt;&gt;"",VLOOKUP(O4168,LISTAS·PAPP!$U$9:$W$125,3,FALSE),"")</f>
        <v/>
      </c>
      <c r="R4168" s="92"/>
      <c r="S4168" s="173"/>
      <c r="T4168" s="173"/>
      <c r="U4168" s="92"/>
      <c r="V4168" s="92"/>
      <c r="W4168" s="94"/>
      <c r="X4168" s="83" t="str">
        <f>IF(ISERROR(VLOOKUP(W4168,LISTAS·PAPP!$AJ$3:$AK$903,2,0))," ",VLOOKUP(W4168,LISTAS·PAPP!$AJ$3:$AK$903,2,0))</f>
        <v xml:space="preserve"> </v>
      </c>
      <c r="Y4168" s="96"/>
      <c r="Z4168" s="97"/>
      <c r="AA4168" s="97"/>
      <c r="AB4168" s="97"/>
      <c r="AC4168" s="97"/>
      <c r="AD4168" s="97"/>
      <c r="AE4168" s="97"/>
      <c r="AF4168" s="97"/>
      <c r="AG4168" s="97"/>
      <c r="AH4168" s="97"/>
      <c r="AI4168" s="97"/>
      <c r="AJ4168" s="97"/>
      <c r="AK4168" s="97"/>
      <c r="AL4168" s="86" t="str">
        <f t="shared" si="193"/>
        <v/>
      </c>
      <c r="AM4168" s="87" t="str">
        <f t="shared" si="194"/>
        <v xml:space="preserve"> </v>
      </c>
      <c r="AN4168" s="1" t="str">
        <f t="shared" si="195"/>
        <v xml:space="preserve"> </v>
      </c>
    </row>
    <row r="4169" spans="1:40" s="88" customFormat="1" x14ac:dyDescent="0.25">
      <c r="A4169" s="92"/>
      <c r="B4169" s="92"/>
      <c r="C4169" s="92"/>
      <c r="D4169" s="92"/>
      <c r="E4169" s="92"/>
      <c r="F4169" s="93"/>
      <c r="G4169" s="94"/>
      <c r="H4169" s="83" t="str">
        <f>IF(M4169&lt;&gt;"",VLOOKUP(M4169,LISTAS·PAPP!$U$3:$Z$8,2,FALSE),"")</f>
        <v/>
      </c>
      <c r="I4169" s="85" t="str">
        <f>IF(M4169&lt;&gt;"",VLOOKUP(M4169,LISTAS·PAPP!$U$3:$Z$8,3,FALSE),"")</f>
        <v/>
      </c>
      <c r="J4169" s="83" t="str">
        <f>IF(M4169&lt;&gt;"",VLOOKUP(M4169,LISTAS·PAPP!$U$3:$Z$8,4,FALSE),"")</f>
        <v/>
      </c>
      <c r="K4169" s="83" t="str">
        <f>IF(C4169&lt;&gt;"",VLOOKUP(C4169,LISTAS·PAPP!$H$3:$O$119,4,FALSE),"")</f>
        <v/>
      </c>
      <c r="L4169" s="85" t="str">
        <f>IF(C4169&lt;&gt;"",VLOOKUP(C4169,LISTAS·PAPP!$H$3:$O$119,8,FALSE),"")</f>
        <v/>
      </c>
      <c r="M4169" s="95"/>
      <c r="N4169" s="92"/>
      <c r="O4169" s="92"/>
      <c r="P4169" s="84" t="str">
        <f>IF(N4169&lt;&gt;"",VLOOKUP(N4169,LISTAS·PAPP!$U$9:$Y$125,5,FALSE),"")</f>
        <v/>
      </c>
      <c r="Q4169" s="83" t="str">
        <f>IF(O4169&lt;&gt;"",VLOOKUP(O4169,LISTAS·PAPP!$U$9:$W$125,3,FALSE),"")</f>
        <v/>
      </c>
      <c r="R4169" s="92"/>
      <c r="S4169" s="173"/>
      <c r="T4169" s="173"/>
      <c r="U4169" s="92"/>
      <c r="V4169" s="92"/>
      <c r="W4169" s="94"/>
      <c r="X4169" s="83" t="str">
        <f>IF(ISERROR(VLOOKUP(W4169,LISTAS·PAPP!$AJ$3:$AK$903,2,0))," ",VLOOKUP(W4169,LISTAS·PAPP!$AJ$3:$AK$903,2,0))</f>
        <v xml:space="preserve"> </v>
      </c>
      <c r="Y4169" s="96"/>
      <c r="Z4169" s="97"/>
      <c r="AA4169" s="97"/>
      <c r="AB4169" s="97"/>
      <c r="AC4169" s="97"/>
      <c r="AD4169" s="97"/>
      <c r="AE4169" s="97"/>
      <c r="AF4169" s="97"/>
      <c r="AG4169" s="97"/>
      <c r="AH4169" s="97"/>
      <c r="AI4169" s="97"/>
      <c r="AJ4169" s="97"/>
      <c r="AK4169" s="97"/>
      <c r="AL4169" s="86" t="str">
        <f t="shared" si="193"/>
        <v/>
      </c>
      <c r="AM4169" s="87" t="str">
        <f t="shared" si="194"/>
        <v xml:space="preserve"> </v>
      </c>
      <c r="AN4169" s="1" t="str">
        <f t="shared" si="195"/>
        <v xml:space="preserve"> </v>
      </c>
    </row>
    <row r="4170" spans="1:40" s="88" customFormat="1" x14ac:dyDescent="0.25">
      <c r="A4170" s="92"/>
      <c r="B4170" s="92"/>
      <c r="C4170" s="92"/>
      <c r="D4170" s="92"/>
      <c r="E4170" s="92"/>
      <c r="F4170" s="93"/>
      <c r="G4170" s="94"/>
      <c r="H4170" s="83" t="str">
        <f>IF(M4170&lt;&gt;"",VLOOKUP(M4170,LISTAS·PAPP!$U$3:$Z$8,2,FALSE),"")</f>
        <v/>
      </c>
      <c r="I4170" s="85" t="str">
        <f>IF(M4170&lt;&gt;"",VLOOKUP(M4170,LISTAS·PAPP!$U$3:$Z$8,3,FALSE),"")</f>
        <v/>
      </c>
      <c r="J4170" s="83" t="str">
        <f>IF(M4170&lt;&gt;"",VLOOKUP(M4170,LISTAS·PAPP!$U$3:$Z$8,4,FALSE),"")</f>
        <v/>
      </c>
      <c r="K4170" s="83" t="str">
        <f>IF(C4170&lt;&gt;"",VLOOKUP(C4170,LISTAS·PAPP!$H$3:$O$119,4,FALSE),"")</f>
        <v/>
      </c>
      <c r="L4170" s="85" t="str">
        <f>IF(C4170&lt;&gt;"",VLOOKUP(C4170,LISTAS·PAPP!$H$3:$O$119,8,FALSE),"")</f>
        <v/>
      </c>
      <c r="M4170" s="95"/>
      <c r="N4170" s="92"/>
      <c r="O4170" s="92"/>
      <c r="P4170" s="84" t="str">
        <f>IF(N4170&lt;&gt;"",VLOOKUP(N4170,LISTAS·PAPP!$U$9:$Y$125,5,FALSE),"")</f>
        <v/>
      </c>
      <c r="Q4170" s="83" t="str">
        <f>IF(O4170&lt;&gt;"",VLOOKUP(O4170,LISTAS·PAPP!$U$9:$W$125,3,FALSE),"")</f>
        <v/>
      </c>
      <c r="R4170" s="92"/>
      <c r="S4170" s="173"/>
      <c r="T4170" s="173"/>
      <c r="U4170" s="92"/>
      <c r="V4170" s="92"/>
      <c r="W4170" s="94"/>
      <c r="X4170" s="83" t="str">
        <f>IF(ISERROR(VLOOKUP(W4170,LISTAS·PAPP!$AJ$3:$AK$903,2,0))," ",VLOOKUP(W4170,LISTAS·PAPP!$AJ$3:$AK$903,2,0))</f>
        <v xml:space="preserve"> </v>
      </c>
      <c r="Y4170" s="96"/>
      <c r="Z4170" s="97"/>
      <c r="AA4170" s="97"/>
      <c r="AB4170" s="97"/>
      <c r="AC4170" s="97"/>
      <c r="AD4170" s="97"/>
      <c r="AE4170" s="97"/>
      <c r="AF4170" s="97"/>
      <c r="AG4170" s="97"/>
      <c r="AH4170" s="97"/>
      <c r="AI4170" s="97"/>
      <c r="AJ4170" s="97"/>
      <c r="AK4170" s="97"/>
      <c r="AL4170" s="86" t="str">
        <f t="shared" ref="AL4170:AL4233" si="196">IF(A4170&gt;0,(Z4170+AA4170+AB4170+AC4170+AD4170+AE4170+AF4170+AG4170+AH4170+AI4170+AJ4170+AK4170),"")</f>
        <v/>
      </c>
      <c r="AM4170" s="87" t="str">
        <f t="shared" ref="AM4170:AM4233" si="197">IF(A4170&lt;&gt;"",IF(A4170&lt;&gt;"",IF(Y4170=AL4170,"OK",Y4170-AL4170),IF(AND(Y4170="",AL4170=""),"",Z4170-AL4170))," ")</f>
        <v xml:space="preserve"> </v>
      </c>
      <c r="AN4170" s="1" t="str">
        <f t="shared" si="195"/>
        <v xml:space="preserve"> </v>
      </c>
    </row>
    <row r="4171" spans="1:40" s="88" customFormat="1" x14ac:dyDescent="0.25">
      <c r="A4171" s="92"/>
      <c r="B4171" s="92"/>
      <c r="C4171" s="92"/>
      <c r="D4171" s="92"/>
      <c r="E4171" s="92"/>
      <c r="F4171" s="93"/>
      <c r="G4171" s="94"/>
      <c r="H4171" s="83" t="str">
        <f>IF(M4171&lt;&gt;"",VLOOKUP(M4171,LISTAS·PAPP!$U$3:$Z$8,2,FALSE),"")</f>
        <v/>
      </c>
      <c r="I4171" s="85" t="str">
        <f>IF(M4171&lt;&gt;"",VLOOKUP(M4171,LISTAS·PAPP!$U$3:$Z$8,3,FALSE),"")</f>
        <v/>
      </c>
      <c r="J4171" s="83" t="str">
        <f>IF(M4171&lt;&gt;"",VLOOKUP(M4171,LISTAS·PAPP!$U$3:$Z$8,4,FALSE),"")</f>
        <v/>
      </c>
      <c r="K4171" s="83" t="str">
        <f>IF(C4171&lt;&gt;"",VLOOKUP(C4171,LISTAS·PAPP!$H$3:$O$119,4,FALSE),"")</f>
        <v/>
      </c>
      <c r="L4171" s="85" t="str">
        <f>IF(C4171&lt;&gt;"",VLOOKUP(C4171,LISTAS·PAPP!$H$3:$O$119,8,FALSE),"")</f>
        <v/>
      </c>
      <c r="M4171" s="95"/>
      <c r="N4171" s="92"/>
      <c r="O4171" s="92"/>
      <c r="P4171" s="84" t="str">
        <f>IF(N4171&lt;&gt;"",VLOOKUP(N4171,LISTAS·PAPP!$U$9:$Y$125,5,FALSE),"")</f>
        <v/>
      </c>
      <c r="Q4171" s="83" t="str">
        <f>IF(O4171&lt;&gt;"",VLOOKUP(O4171,LISTAS·PAPP!$U$9:$W$125,3,FALSE),"")</f>
        <v/>
      </c>
      <c r="R4171" s="92"/>
      <c r="S4171" s="173"/>
      <c r="T4171" s="173"/>
      <c r="U4171" s="92"/>
      <c r="V4171" s="92"/>
      <c r="W4171" s="94"/>
      <c r="X4171" s="83" t="str">
        <f>IF(ISERROR(VLOOKUP(W4171,LISTAS·PAPP!$AJ$3:$AK$903,2,0))," ",VLOOKUP(W4171,LISTAS·PAPP!$AJ$3:$AK$903,2,0))</f>
        <v xml:space="preserve"> </v>
      </c>
      <c r="Y4171" s="96"/>
      <c r="Z4171" s="97"/>
      <c r="AA4171" s="97"/>
      <c r="AB4171" s="97"/>
      <c r="AC4171" s="97"/>
      <c r="AD4171" s="97"/>
      <c r="AE4171" s="97"/>
      <c r="AF4171" s="97"/>
      <c r="AG4171" s="97"/>
      <c r="AH4171" s="97"/>
      <c r="AI4171" s="97"/>
      <c r="AJ4171" s="97"/>
      <c r="AK4171" s="97"/>
      <c r="AL4171" s="86" t="str">
        <f t="shared" si="196"/>
        <v/>
      </c>
      <c r="AM4171" s="87" t="str">
        <f t="shared" si="197"/>
        <v xml:space="preserve"> </v>
      </c>
      <c r="AN4171" s="1" t="str">
        <f t="shared" ref="AN4171:AN4234" si="198">IF(A4171&lt;&gt;"",IF(A4171="","Escoger ESTRUCTURA ORGANIZACIONAL;",)&amp;" "&amp;(IF(B4171="","Escoger RELACIONAMIENTO INSTITUCIONAL;",)&amp;" "&amp;(IF(C4171="","Escoger UNIDADES ADMINISTRATIVAS;",)&amp;" "&amp;(IF(D4171="","Colocar COMPONENTE DEL PROYECTO DE INVERSIÓN;",)&amp;" "&amp;(IF(E4171="","Colocar ACTIVIDADES DEL PAPP;",)&amp;" "&amp;(IF(F4171="","Colocar META DE LA ACTIVIDAD;",)&amp;" "&amp;(IF(G4171="","Colocar INDICADOR DE LA META;",)&amp;" "&amp;(IF(H4171="","No visualiza PLAN NACIONAL DE DESARROLLO;",)&amp;" "&amp;(IF(I4171="","No visualiza PROGRAMA NACIONAL;",)&amp;" "&amp;(IF(J4171="","No visualiza OBJETIVO ESTRATEGICO INSTITUCIONAL;",)&amp;" "&amp;(IF(K4171="","No visualiza CENTRO GESTOR;",)&amp;" "&amp;(IF(L4171="","No visualiza AREA FUNCIONAL;",)&amp;" "&amp;(IF(M4171="","Escoger PRODUCTO INSTITUCIONAL;",)&amp;" "&amp;(IF(N4171="","Escoger PROYECTO;",)&amp;" "&amp;(IF(O4171="","Escoger ACTIVIDAD SINAFIP;",)&amp;" "&amp;(IF(P4171="","No visualiza CODIGO UNICO DE PROYECTO;",)&amp;" "&amp;(IF(Q4171="","No visualiza POLITICA DE IGUALDAD;",)&amp;" "&amp;(IF(R4171="","Escoger FUENTE;",)&amp;" "&amp;(IF(U4171="","Escoger NATURALEZA DE GASTO;",)&amp;" "&amp;(IF(V4171="","Escoger GRUPO DE GASTO;",)&amp;" "&amp;(IF(W4171="","Colocar ITEM PRESUPUESTARIO;",)&amp;" "&amp;(IF(X4171="","No visualiza DESCRIPCION ITEM PRESUPUESTARIO;",))))))))))))))))))))))," ")</f>
        <v xml:space="preserve"> </v>
      </c>
    </row>
    <row r="4172" spans="1:40" s="88" customFormat="1" x14ac:dyDescent="0.25">
      <c r="A4172" s="92"/>
      <c r="B4172" s="92"/>
      <c r="C4172" s="92"/>
      <c r="D4172" s="92"/>
      <c r="E4172" s="92"/>
      <c r="F4172" s="93"/>
      <c r="G4172" s="94"/>
      <c r="H4172" s="83" t="str">
        <f>IF(M4172&lt;&gt;"",VLOOKUP(M4172,LISTAS·PAPP!$U$3:$Z$8,2,FALSE),"")</f>
        <v/>
      </c>
      <c r="I4172" s="85" t="str">
        <f>IF(M4172&lt;&gt;"",VLOOKUP(M4172,LISTAS·PAPP!$U$3:$Z$8,3,FALSE),"")</f>
        <v/>
      </c>
      <c r="J4172" s="83" t="str">
        <f>IF(M4172&lt;&gt;"",VLOOKUP(M4172,LISTAS·PAPP!$U$3:$Z$8,4,FALSE),"")</f>
        <v/>
      </c>
      <c r="K4172" s="83" t="str">
        <f>IF(C4172&lt;&gt;"",VLOOKUP(C4172,LISTAS·PAPP!$H$3:$O$119,4,FALSE),"")</f>
        <v/>
      </c>
      <c r="L4172" s="85" t="str">
        <f>IF(C4172&lt;&gt;"",VLOOKUP(C4172,LISTAS·PAPP!$H$3:$O$119,8,FALSE),"")</f>
        <v/>
      </c>
      <c r="M4172" s="95"/>
      <c r="N4172" s="92"/>
      <c r="O4172" s="92"/>
      <c r="P4172" s="84" t="str">
        <f>IF(N4172&lt;&gt;"",VLOOKUP(N4172,LISTAS·PAPP!$U$9:$Y$125,5,FALSE),"")</f>
        <v/>
      </c>
      <c r="Q4172" s="83" t="str">
        <f>IF(O4172&lt;&gt;"",VLOOKUP(O4172,LISTAS·PAPP!$U$9:$W$125,3,FALSE),"")</f>
        <v/>
      </c>
      <c r="R4172" s="92"/>
      <c r="S4172" s="173"/>
      <c r="T4172" s="173"/>
      <c r="U4172" s="92"/>
      <c r="V4172" s="92"/>
      <c r="W4172" s="94"/>
      <c r="X4172" s="83" t="str">
        <f>IF(ISERROR(VLOOKUP(W4172,LISTAS·PAPP!$AJ$3:$AK$903,2,0))," ",VLOOKUP(W4172,LISTAS·PAPP!$AJ$3:$AK$903,2,0))</f>
        <v xml:space="preserve"> </v>
      </c>
      <c r="Y4172" s="96"/>
      <c r="Z4172" s="97"/>
      <c r="AA4172" s="97"/>
      <c r="AB4172" s="97"/>
      <c r="AC4172" s="97"/>
      <c r="AD4172" s="97"/>
      <c r="AE4172" s="97"/>
      <c r="AF4172" s="97"/>
      <c r="AG4172" s="97"/>
      <c r="AH4172" s="97"/>
      <c r="AI4172" s="97"/>
      <c r="AJ4172" s="97"/>
      <c r="AK4172" s="97"/>
      <c r="AL4172" s="86" t="str">
        <f t="shared" si="196"/>
        <v/>
      </c>
      <c r="AM4172" s="87" t="str">
        <f t="shared" si="197"/>
        <v xml:space="preserve"> </v>
      </c>
      <c r="AN4172" s="1" t="str">
        <f t="shared" si="198"/>
        <v xml:space="preserve"> </v>
      </c>
    </row>
    <row r="4173" spans="1:40" s="88" customFormat="1" x14ac:dyDescent="0.25">
      <c r="A4173" s="92"/>
      <c r="B4173" s="92"/>
      <c r="C4173" s="92"/>
      <c r="D4173" s="92"/>
      <c r="E4173" s="92"/>
      <c r="F4173" s="93"/>
      <c r="G4173" s="94"/>
      <c r="H4173" s="83" t="str">
        <f>IF(M4173&lt;&gt;"",VLOOKUP(M4173,LISTAS·PAPP!$U$3:$Z$8,2,FALSE),"")</f>
        <v/>
      </c>
      <c r="I4173" s="85" t="str">
        <f>IF(M4173&lt;&gt;"",VLOOKUP(M4173,LISTAS·PAPP!$U$3:$Z$8,3,FALSE),"")</f>
        <v/>
      </c>
      <c r="J4173" s="83" t="str">
        <f>IF(M4173&lt;&gt;"",VLOOKUP(M4173,LISTAS·PAPP!$U$3:$Z$8,4,FALSE),"")</f>
        <v/>
      </c>
      <c r="K4173" s="83" t="str">
        <f>IF(C4173&lt;&gt;"",VLOOKUP(C4173,LISTAS·PAPP!$H$3:$O$119,4,FALSE),"")</f>
        <v/>
      </c>
      <c r="L4173" s="85" t="str">
        <f>IF(C4173&lt;&gt;"",VLOOKUP(C4173,LISTAS·PAPP!$H$3:$O$119,8,FALSE),"")</f>
        <v/>
      </c>
      <c r="M4173" s="95"/>
      <c r="N4173" s="92"/>
      <c r="O4173" s="92"/>
      <c r="P4173" s="84" t="str">
        <f>IF(N4173&lt;&gt;"",VLOOKUP(N4173,LISTAS·PAPP!$U$9:$Y$125,5,FALSE),"")</f>
        <v/>
      </c>
      <c r="Q4173" s="83" t="str">
        <f>IF(O4173&lt;&gt;"",VLOOKUP(O4173,LISTAS·PAPP!$U$9:$W$125,3,FALSE),"")</f>
        <v/>
      </c>
      <c r="R4173" s="92"/>
      <c r="S4173" s="173"/>
      <c r="T4173" s="173"/>
      <c r="U4173" s="92"/>
      <c r="V4173" s="92"/>
      <c r="W4173" s="94"/>
      <c r="X4173" s="83" t="str">
        <f>IF(ISERROR(VLOOKUP(W4173,LISTAS·PAPP!$AJ$3:$AK$903,2,0))," ",VLOOKUP(W4173,LISTAS·PAPP!$AJ$3:$AK$903,2,0))</f>
        <v xml:space="preserve"> </v>
      </c>
      <c r="Y4173" s="96"/>
      <c r="Z4173" s="97"/>
      <c r="AA4173" s="97"/>
      <c r="AB4173" s="97"/>
      <c r="AC4173" s="97"/>
      <c r="AD4173" s="97"/>
      <c r="AE4173" s="97"/>
      <c r="AF4173" s="97"/>
      <c r="AG4173" s="97"/>
      <c r="AH4173" s="97"/>
      <c r="AI4173" s="97"/>
      <c r="AJ4173" s="97"/>
      <c r="AK4173" s="97"/>
      <c r="AL4173" s="86" t="str">
        <f t="shared" si="196"/>
        <v/>
      </c>
      <c r="AM4173" s="87" t="str">
        <f t="shared" si="197"/>
        <v xml:space="preserve"> </v>
      </c>
      <c r="AN4173" s="1" t="str">
        <f t="shared" si="198"/>
        <v xml:space="preserve"> </v>
      </c>
    </row>
    <row r="4174" spans="1:40" s="88" customFormat="1" x14ac:dyDescent="0.25">
      <c r="A4174" s="92"/>
      <c r="B4174" s="92"/>
      <c r="C4174" s="92"/>
      <c r="D4174" s="92"/>
      <c r="E4174" s="92"/>
      <c r="F4174" s="93"/>
      <c r="G4174" s="94"/>
      <c r="H4174" s="83" t="str">
        <f>IF(M4174&lt;&gt;"",VLOOKUP(M4174,LISTAS·PAPP!$U$3:$Z$8,2,FALSE),"")</f>
        <v/>
      </c>
      <c r="I4174" s="85" t="str">
        <f>IF(M4174&lt;&gt;"",VLOOKUP(M4174,LISTAS·PAPP!$U$3:$Z$8,3,FALSE),"")</f>
        <v/>
      </c>
      <c r="J4174" s="83" t="str">
        <f>IF(M4174&lt;&gt;"",VLOOKUP(M4174,LISTAS·PAPP!$U$3:$Z$8,4,FALSE),"")</f>
        <v/>
      </c>
      <c r="K4174" s="83" t="str">
        <f>IF(C4174&lt;&gt;"",VLOOKUP(C4174,LISTAS·PAPP!$H$3:$O$119,4,FALSE),"")</f>
        <v/>
      </c>
      <c r="L4174" s="85" t="str">
        <f>IF(C4174&lt;&gt;"",VLOOKUP(C4174,LISTAS·PAPP!$H$3:$O$119,8,FALSE),"")</f>
        <v/>
      </c>
      <c r="M4174" s="95"/>
      <c r="N4174" s="92"/>
      <c r="O4174" s="92"/>
      <c r="P4174" s="84" t="str">
        <f>IF(N4174&lt;&gt;"",VLOOKUP(N4174,LISTAS·PAPP!$U$9:$Y$125,5,FALSE),"")</f>
        <v/>
      </c>
      <c r="Q4174" s="83" t="str">
        <f>IF(O4174&lt;&gt;"",VLOOKUP(O4174,LISTAS·PAPP!$U$9:$W$125,3,FALSE),"")</f>
        <v/>
      </c>
      <c r="R4174" s="92"/>
      <c r="S4174" s="173"/>
      <c r="T4174" s="173"/>
      <c r="U4174" s="92"/>
      <c r="V4174" s="92"/>
      <c r="W4174" s="94"/>
      <c r="X4174" s="83" t="str">
        <f>IF(ISERROR(VLOOKUP(W4174,LISTAS·PAPP!$AJ$3:$AK$903,2,0))," ",VLOOKUP(W4174,LISTAS·PAPP!$AJ$3:$AK$903,2,0))</f>
        <v xml:space="preserve"> </v>
      </c>
      <c r="Y4174" s="96"/>
      <c r="Z4174" s="97"/>
      <c r="AA4174" s="97"/>
      <c r="AB4174" s="97"/>
      <c r="AC4174" s="97"/>
      <c r="AD4174" s="97"/>
      <c r="AE4174" s="97"/>
      <c r="AF4174" s="97"/>
      <c r="AG4174" s="97"/>
      <c r="AH4174" s="97"/>
      <c r="AI4174" s="97"/>
      <c r="AJ4174" s="97"/>
      <c r="AK4174" s="97"/>
      <c r="AL4174" s="86" t="str">
        <f t="shared" si="196"/>
        <v/>
      </c>
      <c r="AM4174" s="87" t="str">
        <f t="shared" si="197"/>
        <v xml:space="preserve"> </v>
      </c>
      <c r="AN4174" s="1" t="str">
        <f t="shared" si="198"/>
        <v xml:space="preserve"> </v>
      </c>
    </row>
    <row r="4175" spans="1:40" s="88" customFormat="1" x14ac:dyDescent="0.25">
      <c r="A4175" s="92"/>
      <c r="B4175" s="92"/>
      <c r="C4175" s="92"/>
      <c r="D4175" s="92"/>
      <c r="E4175" s="92"/>
      <c r="F4175" s="93"/>
      <c r="G4175" s="94"/>
      <c r="H4175" s="83" t="str">
        <f>IF(M4175&lt;&gt;"",VLOOKUP(M4175,LISTAS·PAPP!$U$3:$Z$8,2,FALSE),"")</f>
        <v/>
      </c>
      <c r="I4175" s="85" t="str">
        <f>IF(M4175&lt;&gt;"",VLOOKUP(M4175,LISTAS·PAPP!$U$3:$Z$8,3,FALSE),"")</f>
        <v/>
      </c>
      <c r="J4175" s="83" t="str">
        <f>IF(M4175&lt;&gt;"",VLOOKUP(M4175,LISTAS·PAPP!$U$3:$Z$8,4,FALSE),"")</f>
        <v/>
      </c>
      <c r="K4175" s="83" t="str">
        <f>IF(C4175&lt;&gt;"",VLOOKUP(C4175,LISTAS·PAPP!$H$3:$O$119,4,FALSE),"")</f>
        <v/>
      </c>
      <c r="L4175" s="85" t="str">
        <f>IF(C4175&lt;&gt;"",VLOOKUP(C4175,LISTAS·PAPP!$H$3:$O$119,8,FALSE),"")</f>
        <v/>
      </c>
      <c r="M4175" s="95"/>
      <c r="N4175" s="92"/>
      <c r="O4175" s="92"/>
      <c r="P4175" s="84" t="str">
        <f>IF(N4175&lt;&gt;"",VLOOKUP(N4175,LISTAS·PAPP!$U$9:$Y$125,5,FALSE),"")</f>
        <v/>
      </c>
      <c r="Q4175" s="83" t="str">
        <f>IF(O4175&lt;&gt;"",VLOOKUP(O4175,LISTAS·PAPP!$U$9:$W$125,3,FALSE),"")</f>
        <v/>
      </c>
      <c r="R4175" s="92"/>
      <c r="S4175" s="173"/>
      <c r="T4175" s="173"/>
      <c r="U4175" s="92"/>
      <c r="V4175" s="92"/>
      <c r="W4175" s="94"/>
      <c r="X4175" s="83" t="str">
        <f>IF(ISERROR(VLOOKUP(W4175,LISTAS·PAPP!$AJ$3:$AK$903,2,0))," ",VLOOKUP(W4175,LISTAS·PAPP!$AJ$3:$AK$903,2,0))</f>
        <v xml:space="preserve"> </v>
      </c>
      <c r="Y4175" s="96"/>
      <c r="Z4175" s="97"/>
      <c r="AA4175" s="97"/>
      <c r="AB4175" s="97"/>
      <c r="AC4175" s="97"/>
      <c r="AD4175" s="97"/>
      <c r="AE4175" s="97"/>
      <c r="AF4175" s="97"/>
      <c r="AG4175" s="97"/>
      <c r="AH4175" s="97"/>
      <c r="AI4175" s="97"/>
      <c r="AJ4175" s="97"/>
      <c r="AK4175" s="97"/>
      <c r="AL4175" s="86" t="str">
        <f t="shared" si="196"/>
        <v/>
      </c>
      <c r="AM4175" s="87" t="str">
        <f t="shared" si="197"/>
        <v xml:space="preserve"> </v>
      </c>
      <c r="AN4175" s="1" t="str">
        <f t="shared" si="198"/>
        <v xml:space="preserve"> </v>
      </c>
    </row>
    <row r="4176" spans="1:40" s="88" customFormat="1" x14ac:dyDescent="0.25">
      <c r="A4176" s="92"/>
      <c r="B4176" s="92"/>
      <c r="C4176" s="92"/>
      <c r="D4176" s="92"/>
      <c r="E4176" s="92"/>
      <c r="F4176" s="93"/>
      <c r="G4176" s="94"/>
      <c r="H4176" s="83" t="str">
        <f>IF(M4176&lt;&gt;"",VLOOKUP(M4176,LISTAS·PAPP!$U$3:$Z$8,2,FALSE),"")</f>
        <v/>
      </c>
      <c r="I4176" s="85" t="str">
        <f>IF(M4176&lt;&gt;"",VLOOKUP(M4176,LISTAS·PAPP!$U$3:$Z$8,3,FALSE),"")</f>
        <v/>
      </c>
      <c r="J4176" s="83" t="str">
        <f>IF(M4176&lt;&gt;"",VLOOKUP(M4176,LISTAS·PAPP!$U$3:$Z$8,4,FALSE),"")</f>
        <v/>
      </c>
      <c r="K4176" s="83" t="str">
        <f>IF(C4176&lt;&gt;"",VLOOKUP(C4176,LISTAS·PAPP!$H$3:$O$119,4,FALSE),"")</f>
        <v/>
      </c>
      <c r="L4176" s="85" t="str">
        <f>IF(C4176&lt;&gt;"",VLOOKUP(C4176,LISTAS·PAPP!$H$3:$O$119,8,FALSE),"")</f>
        <v/>
      </c>
      <c r="M4176" s="95"/>
      <c r="N4176" s="92"/>
      <c r="O4176" s="92"/>
      <c r="P4176" s="84" t="str">
        <f>IF(N4176&lt;&gt;"",VLOOKUP(N4176,LISTAS·PAPP!$U$9:$Y$125,5,FALSE),"")</f>
        <v/>
      </c>
      <c r="Q4176" s="83" t="str">
        <f>IF(O4176&lt;&gt;"",VLOOKUP(O4176,LISTAS·PAPP!$U$9:$W$125,3,FALSE),"")</f>
        <v/>
      </c>
      <c r="R4176" s="92"/>
      <c r="S4176" s="173"/>
      <c r="T4176" s="173"/>
      <c r="U4176" s="92"/>
      <c r="V4176" s="92"/>
      <c r="W4176" s="94"/>
      <c r="X4176" s="83" t="str">
        <f>IF(ISERROR(VLOOKUP(W4176,LISTAS·PAPP!$AJ$3:$AK$903,2,0))," ",VLOOKUP(W4176,LISTAS·PAPP!$AJ$3:$AK$903,2,0))</f>
        <v xml:space="preserve"> </v>
      </c>
      <c r="Y4176" s="96"/>
      <c r="Z4176" s="97"/>
      <c r="AA4176" s="97"/>
      <c r="AB4176" s="97"/>
      <c r="AC4176" s="97"/>
      <c r="AD4176" s="97"/>
      <c r="AE4176" s="97"/>
      <c r="AF4176" s="97"/>
      <c r="AG4176" s="97"/>
      <c r="AH4176" s="97"/>
      <c r="AI4176" s="97"/>
      <c r="AJ4176" s="97"/>
      <c r="AK4176" s="97"/>
      <c r="AL4176" s="86" t="str">
        <f t="shared" si="196"/>
        <v/>
      </c>
      <c r="AM4176" s="87" t="str">
        <f t="shared" si="197"/>
        <v xml:space="preserve"> </v>
      </c>
      <c r="AN4176" s="1" t="str">
        <f t="shared" si="198"/>
        <v xml:space="preserve"> </v>
      </c>
    </row>
    <row r="4177" spans="1:40" s="88" customFormat="1" x14ac:dyDescent="0.25">
      <c r="A4177" s="92"/>
      <c r="B4177" s="92"/>
      <c r="C4177" s="92"/>
      <c r="D4177" s="92"/>
      <c r="E4177" s="92"/>
      <c r="F4177" s="93"/>
      <c r="G4177" s="94"/>
      <c r="H4177" s="83" t="str">
        <f>IF(M4177&lt;&gt;"",VLOOKUP(M4177,LISTAS·PAPP!$U$3:$Z$8,2,FALSE),"")</f>
        <v/>
      </c>
      <c r="I4177" s="85" t="str">
        <f>IF(M4177&lt;&gt;"",VLOOKUP(M4177,LISTAS·PAPP!$U$3:$Z$8,3,FALSE),"")</f>
        <v/>
      </c>
      <c r="J4177" s="83" t="str">
        <f>IF(M4177&lt;&gt;"",VLOOKUP(M4177,LISTAS·PAPP!$U$3:$Z$8,4,FALSE),"")</f>
        <v/>
      </c>
      <c r="K4177" s="83" t="str">
        <f>IF(C4177&lt;&gt;"",VLOOKUP(C4177,LISTAS·PAPP!$H$3:$O$119,4,FALSE),"")</f>
        <v/>
      </c>
      <c r="L4177" s="85" t="str">
        <f>IF(C4177&lt;&gt;"",VLOOKUP(C4177,LISTAS·PAPP!$H$3:$O$119,8,FALSE),"")</f>
        <v/>
      </c>
      <c r="M4177" s="95"/>
      <c r="N4177" s="92"/>
      <c r="O4177" s="92"/>
      <c r="P4177" s="84" t="str">
        <f>IF(N4177&lt;&gt;"",VLOOKUP(N4177,LISTAS·PAPP!$U$9:$Y$125,5,FALSE),"")</f>
        <v/>
      </c>
      <c r="Q4177" s="83" t="str">
        <f>IF(O4177&lt;&gt;"",VLOOKUP(O4177,LISTAS·PAPP!$U$9:$W$125,3,FALSE),"")</f>
        <v/>
      </c>
      <c r="R4177" s="92"/>
      <c r="S4177" s="173"/>
      <c r="T4177" s="173"/>
      <c r="U4177" s="92"/>
      <c r="V4177" s="92"/>
      <c r="W4177" s="94"/>
      <c r="X4177" s="83" t="str">
        <f>IF(ISERROR(VLOOKUP(W4177,LISTAS·PAPP!$AJ$3:$AK$903,2,0))," ",VLOOKUP(W4177,LISTAS·PAPP!$AJ$3:$AK$903,2,0))</f>
        <v xml:space="preserve"> </v>
      </c>
      <c r="Y4177" s="96"/>
      <c r="Z4177" s="97"/>
      <c r="AA4177" s="97"/>
      <c r="AB4177" s="97"/>
      <c r="AC4177" s="97"/>
      <c r="AD4177" s="97"/>
      <c r="AE4177" s="97"/>
      <c r="AF4177" s="97"/>
      <c r="AG4177" s="97"/>
      <c r="AH4177" s="97"/>
      <c r="AI4177" s="97"/>
      <c r="AJ4177" s="97"/>
      <c r="AK4177" s="97"/>
      <c r="AL4177" s="86" t="str">
        <f t="shared" si="196"/>
        <v/>
      </c>
      <c r="AM4177" s="87" t="str">
        <f t="shared" si="197"/>
        <v xml:space="preserve"> </v>
      </c>
      <c r="AN4177" s="1" t="str">
        <f t="shared" si="198"/>
        <v xml:space="preserve"> </v>
      </c>
    </row>
    <row r="4178" spans="1:40" s="88" customFormat="1" x14ac:dyDescent="0.25">
      <c r="A4178" s="92"/>
      <c r="B4178" s="92"/>
      <c r="C4178" s="92"/>
      <c r="D4178" s="92"/>
      <c r="E4178" s="92"/>
      <c r="F4178" s="93"/>
      <c r="G4178" s="94"/>
      <c r="H4178" s="83" t="str">
        <f>IF(M4178&lt;&gt;"",VLOOKUP(M4178,LISTAS·PAPP!$U$3:$Z$8,2,FALSE),"")</f>
        <v/>
      </c>
      <c r="I4178" s="85" t="str">
        <f>IF(M4178&lt;&gt;"",VLOOKUP(M4178,LISTAS·PAPP!$U$3:$Z$8,3,FALSE),"")</f>
        <v/>
      </c>
      <c r="J4178" s="83" t="str">
        <f>IF(M4178&lt;&gt;"",VLOOKUP(M4178,LISTAS·PAPP!$U$3:$Z$8,4,FALSE),"")</f>
        <v/>
      </c>
      <c r="K4178" s="83" t="str">
        <f>IF(C4178&lt;&gt;"",VLOOKUP(C4178,LISTAS·PAPP!$H$3:$O$119,4,FALSE),"")</f>
        <v/>
      </c>
      <c r="L4178" s="85" t="str">
        <f>IF(C4178&lt;&gt;"",VLOOKUP(C4178,LISTAS·PAPP!$H$3:$O$119,8,FALSE),"")</f>
        <v/>
      </c>
      <c r="M4178" s="95"/>
      <c r="N4178" s="92"/>
      <c r="O4178" s="92"/>
      <c r="P4178" s="84" t="str">
        <f>IF(N4178&lt;&gt;"",VLOOKUP(N4178,LISTAS·PAPP!$U$9:$Y$125,5,FALSE),"")</f>
        <v/>
      </c>
      <c r="Q4178" s="83" t="str">
        <f>IF(O4178&lt;&gt;"",VLOOKUP(O4178,LISTAS·PAPP!$U$9:$W$125,3,FALSE),"")</f>
        <v/>
      </c>
      <c r="R4178" s="92"/>
      <c r="S4178" s="173"/>
      <c r="T4178" s="173"/>
      <c r="U4178" s="92"/>
      <c r="V4178" s="92"/>
      <c r="W4178" s="94"/>
      <c r="X4178" s="83" t="str">
        <f>IF(ISERROR(VLOOKUP(W4178,LISTAS·PAPP!$AJ$3:$AK$903,2,0))," ",VLOOKUP(W4178,LISTAS·PAPP!$AJ$3:$AK$903,2,0))</f>
        <v xml:space="preserve"> </v>
      </c>
      <c r="Y4178" s="96"/>
      <c r="Z4178" s="97"/>
      <c r="AA4178" s="97"/>
      <c r="AB4178" s="97"/>
      <c r="AC4178" s="97"/>
      <c r="AD4178" s="97"/>
      <c r="AE4178" s="97"/>
      <c r="AF4178" s="97"/>
      <c r="AG4178" s="97"/>
      <c r="AH4178" s="97"/>
      <c r="AI4178" s="97"/>
      <c r="AJ4178" s="97"/>
      <c r="AK4178" s="97"/>
      <c r="AL4178" s="86" t="str">
        <f t="shared" si="196"/>
        <v/>
      </c>
      <c r="AM4178" s="87" t="str">
        <f t="shared" si="197"/>
        <v xml:space="preserve"> </v>
      </c>
      <c r="AN4178" s="1" t="str">
        <f t="shared" si="198"/>
        <v xml:space="preserve"> </v>
      </c>
    </row>
    <row r="4179" spans="1:40" s="88" customFormat="1" x14ac:dyDescent="0.25">
      <c r="A4179" s="92"/>
      <c r="B4179" s="92"/>
      <c r="C4179" s="92"/>
      <c r="D4179" s="92"/>
      <c r="E4179" s="92"/>
      <c r="F4179" s="93"/>
      <c r="G4179" s="94"/>
      <c r="H4179" s="83" t="str">
        <f>IF(M4179&lt;&gt;"",VLOOKUP(M4179,LISTAS·PAPP!$U$3:$Z$8,2,FALSE),"")</f>
        <v/>
      </c>
      <c r="I4179" s="85" t="str">
        <f>IF(M4179&lt;&gt;"",VLOOKUP(M4179,LISTAS·PAPP!$U$3:$Z$8,3,FALSE),"")</f>
        <v/>
      </c>
      <c r="J4179" s="83" t="str">
        <f>IF(M4179&lt;&gt;"",VLOOKUP(M4179,LISTAS·PAPP!$U$3:$Z$8,4,FALSE),"")</f>
        <v/>
      </c>
      <c r="K4179" s="83" t="str">
        <f>IF(C4179&lt;&gt;"",VLOOKUP(C4179,LISTAS·PAPP!$H$3:$O$119,4,FALSE),"")</f>
        <v/>
      </c>
      <c r="L4179" s="85" t="str">
        <f>IF(C4179&lt;&gt;"",VLOOKUP(C4179,LISTAS·PAPP!$H$3:$O$119,8,FALSE),"")</f>
        <v/>
      </c>
      <c r="M4179" s="95"/>
      <c r="N4179" s="92"/>
      <c r="O4179" s="92"/>
      <c r="P4179" s="84" t="str">
        <f>IF(N4179&lt;&gt;"",VLOOKUP(N4179,LISTAS·PAPP!$U$9:$Y$125,5,FALSE),"")</f>
        <v/>
      </c>
      <c r="Q4179" s="83" t="str">
        <f>IF(O4179&lt;&gt;"",VLOOKUP(O4179,LISTAS·PAPP!$U$9:$W$125,3,FALSE),"")</f>
        <v/>
      </c>
      <c r="R4179" s="92"/>
      <c r="S4179" s="173"/>
      <c r="T4179" s="173"/>
      <c r="U4179" s="92"/>
      <c r="V4179" s="92"/>
      <c r="W4179" s="94"/>
      <c r="X4179" s="83" t="str">
        <f>IF(ISERROR(VLOOKUP(W4179,LISTAS·PAPP!$AJ$3:$AK$903,2,0))," ",VLOOKUP(W4179,LISTAS·PAPP!$AJ$3:$AK$903,2,0))</f>
        <v xml:space="preserve"> </v>
      </c>
      <c r="Y4179" s="96"/>
      <c r="Z4179" s="97"/>
      <c r="AA4179" s="97"/>
      <c r="AB4179" s="97"/>
      <c r="AC4179" s="97"/>
      <c r="AD4179" s="97"/>
      <c r="AE4179" s="97"/>
      <c r="AF4179" s="97"/>
      <c r="AG4179" s="97"/>
      <c r="AH4179" s="97"/>
      <c r="AI4179" s="97"/>
      <c r="AJ4179" s="97"/>
      <c r="AK4179" s="97"/>
      <c r="AL4179" s="86" t="str">
        <f t="shared" si="196"/>
        <v/>
      </c>
      <c r="AM4179" s="87" t="str">
        <f t="shared" si="197"/>
        <v xml:space="preserve"> </v>
      </c>
      <c r="AN4179" s="1" t="str">
        <f t="shared" si="198"/>
        <v xml:space="preserve"> </v>
      </c>
    </row>
    <row r="4180" spans="1:40" s="88" customFormat="1" x14ac:dyDescent="0.25">
      <c r="A4180" s="92"/>
      <c r="B4180" s="92"/>
      <c r="C4180" s="92"/>
      <c r="D4180" s="92"/>
      <c r="E4180" s="92"/>
      <c r="F4180" s="93"/>
      <c r="G4180" s="94"/>
      <c r="H4180" s="83" t="str">
        <f>IF(M4180&lt;&gt;"",VLOOKUP(M4180,LISTAS·PAPP!$U$3:$Z$8,2,FALSE),"")</f>
        <v/>
      </c>
      <c r="I4180" s="85" t="str">
        <f>IF(M4180&lt;&gt;"",VLOOKUP(M4180,LISTAS·PAPP!$U$3:$Z$8,3,FALSE),"")</f>
        <v/>
      </c>
      <c r="J4180" s="83" t="str">
        <f>IF(M4180&lt;&gt;"",VLOOKUP(M4180,LISTAS·PAPP!$U$3:$Z$8,4,FALSE),"")</f>
        <v/>
      </c>
      <c r="K4180" s="83" t="str">
        <f>IF(C4180&lt;&gt;"",VLOOKUP(C4180,LISTAS·PAPP!$H$3:$O$119,4,FALSE),"")</f>
        <v/>
      </c>
      <c r="L4180" s="85" t="str">
        <f>IF(C4180&lt;&gt;"",VLOOKUP(C4180,LISTAS·PAPP!$H$3:$O$119,8,FALSE),"")</f>
        <v/>
      </c>
      <c r="M4180" s="95"/>
      <c r="N4180" s="92"/>
      <c r="O4180" s="92"/>
      <c r="P4180" s="84" t="str">
        <f>IF(N4180&lt;&gt;"",VLOOKUP(N4180,LISTAS·PAPP!$U$9:$Y$125,5,FALSE),"")</f>
        <v/>
      </c>
      <c r="Q4180" s="83" t="str">
        <f>IF(O4180&lt;&gt;"",VLOOKUP(O4180,LISTAS·PAPP!$U$9:$W$125,3,FALSE),"")</f>
        <v/>
      </c>
      <c r="R4180" s="92"/>
      <c r="S4180" s="173"/>
      <c r="T4180" s="173"/>
      <c r="U4180" s="92"/>
      <c r="V4180" s="92"/>
      <c r="W4180" s="94"/>
      <c r="X4180" s="83" t="str">
        <f>IF(ISERROR(VLOOKUP(W4180,LISTAS·PAPP!$AJ$3:$AK$903,2,0))," ",VLOOKUP(W4180,LISTAS·PAPP!$AJ$3:$AK$903,2,0))</f>
        <v xml:space="preserve"> </v>
      </c>
      <c r="Y4180" s="96"/>
      <c r="Z4180" s="97"/>
      <c r="AA4180" s="97"/>
      <c r="AB4180" s="97"/>
      <c r="AC4180" s="97"/>
      <c r="AD4180" s="97"/>
      <c r="AE4180" s="97"/>
      <c r="AF4180" s="97"/>
      <c r="AG4180" s="97"/>
      <c r="AH4180" s="97"/>
      <c r="AI4180" s="97"/>
      <c r="AJ4180" s="97"/>
      <c r="AK4180" s="97"/>
      <c r="AL4180" s="86" t="str">
        <f t="shared" si="196"/>
        <v/>
      </c>
      <c r="AM4180" s="87" t="str">
        <f t="shared" si="197"/>
        <v xml:space="preserve"> </v>
      </c>
      <c r="AN4180" s="1" t="str">
        <f t="shared" si="198"/>
        <v xml:space="preserve"> </v>
      </c>
    </row>
    <row r="4181" spans="1:40" s="88" customFormat="1" x14ac:dyDescent="0.25">
      <c r="A4181" s="92"/>
      <c r="B4181" s="92"/>
      <c r="C4181" s="92"/>
      <c r="D4181" s="92"/>
      <c r="E4181" s="92"/>
      <c r="F4181" s="93"/>
      <c r="G4181" s="94"/>
      <c r="H4181" s="83" t="str">
        <f>IF(M4181&lt;&gt;"",VLOOKUP(M4181,LISTAS·PAPP!$U$3:$Z$8,2,FALSE),"")</f>
        <v/>
      </c>
      <c r="I4181" s="85" t="str">
        <f>IF(M4181&lt;&gt;"",VLOOKUP(M4181,LISTAS·PAPP!$U$3:$Z$8,3,FALSE),"")</f>
        <v/>
      </c>
      <c r="J4181" s="83" t="str">
        <f>IF(M4181&lt;&gt;"",VLOOKUP(M4181,LISTAS·PAPP!$U$3:$Z$8,4,FALSE),"")</f>
        <v/>
      </c>
      <c r="K4181" s="83" t="str">
        <f>IF(C4181&lt;&gt;"",VLOOKUP(C4181,LISTAS·PAPP!$H$3:$O$119,4,FALSE),"")</f>
        <v/>
      </c>
      <c r="L4181" s="85" t="str">
        <f>IF(C4181&lt;&gt;"",VLOOKUP(C4181,LISTAS·PAPP!$H$3:$O$119,8,FALSE),"")</f>
        <v/>
      </c>
      <c r="M4181" s="95"/>
      <c r="N4181" s="92"/>
      <c r="O4181" s="92"/>
      <c r="P4181" s="84" t="str">
        <f>IF(N4181&lt;&gt;"",VLOOKUP(N4181,LISTAS·PAPP!$U$9:$Y$125,5,FALSE),"")</f>
        <v/>
      </c>
      <c r="Q4181" s="83" t="str">
        <f>IF(O4181&lt;&gt;"",VLOOKUP(O4181,LISTAS·PAPP!$U$9:$W$125,3,FALSE),"")</f>
        <v/>
      </c>
      <c r="R4181" s="92"/>
      <c r="S4181" s="173"/>
      <c r="T4181" s="173"/>
      <c r="U4181" s="92"/>
      <c r="V4181" s="92"/>
      <c r="W4181" s="94"/>
      <c r="X4181" s="83" t="str">
        <f>IF(ISERROR(VLOOKUP(W4181,LISTAS·PAPP!$AJ$3:$AK$903,2,0))," ",VLOOKUP(W4181,LISTAS·PAPP!$AJ$3:$AK$903,2,0))</f>
        <v xml:space="preserve"> </v>
      </c>
      <c r="Y4181" s="96"/>
      <c r="Z4181" s="97"/>
      <c r="AA4181" s="97"/>
      <c r="AB4181" s="97"/>
      <c r="AC4181" s="97"/>
      <c r="AD4181" s="97"/>
      <c r="AE4181" s="97"/>
      <c r="AF4181" s="97"/>
      <c r="AG4181" s="97"/>
      <c r="AH4181" s="97"/>
      <c r="AI4181" s="97"/>
      <c r="AJ4181" s="97"/>
      <c r="AK4181" s="97"/>
      <c r="AL4181" s="86" t="str">
        <f t="shared" si="196"/>
        <v/>
      </c>
      <c r="AM4181" s="87" t="str">
        <f t="shared" si="197"/>
        <v xml:space="preserve"> </v>
      </c>
      <c r="AN4181" s="1" t="str">
        <f t="shared" si="198"/>
        <v xml:space="preserve"> </v>
      </c>
    </row>
    <row r="4182" spans="1:40" s="88" customFormat="1" x14ac:dyDescent="0.25">
      <c r="A4182" s="92"/>
      <c r="B4182" s="92"/>
      <c r="C4182" s="92"/>
      <c r="D4182" s="92"/>
      <c r="E4182" s="92"/>
      <c r="F4182" s="93"/>
      <c r="G4182" s="94"/>
      <c r="H4182" s="83" t="str">
        <f>IF(M4182&lt;&gt;"",VLOOKUP(M4182,LISTAS·PAPP!$U$3:$Z$8,2,FALSE),"")</f>
        <v/>
      </c>
      <c r="I4182" s="85" t="str">
        <f>IF(M4182&lt;&gt;"",VLOOKUP(M4182,LISTAS·PAPP!$U$3:$Z$8,3,FALSE),"")</f>
        <v/>
      </c>
      <c r="J4182" s="83" t="str">
        <f>IF(M4182&lt;&gt;"",VLOOKUP(M4182,LISTAS·PAPP!$U$3:$Z$8,4,FALSE),"")</f>
        <v/>
      </c>
      <c r="K4182" s="83" t="str">
        <f>IF(C4182&lt;&gt;"",VLOOKUP(C4182,LISTAS·PAPP!$H$3:$O$119,4,FALSE),"")</f>
        <v/>
      </c>
      <c r="L4182" s="85" t="str">
        <f>IF(C4182&lt;&gt;"",VLOOKUP(C4182,LISTAS·PAPP!$H$3:$O$119,8,FALSE),"")</f>
        <v/>
      </c>
      <c r="M4182" s="95"/>
      <c r="N4182" s="92"/>
      <c r="O4182" s="92"/>
      <c r="P4182" s="84" t="str">
        <f>IF(N4182&lt;&gt;"",VLOOKUP(N4182,LISTAS·PAPP!$U$9:$Y$125,5,FALSE),"")</f>
        <v/>
      </c>
      <c r="Q4182" s="83" t="str">
        <f>IF(O4182&lt;&gt;"",VLOOKUP(O4182,LISTAS·PAPP!$U$9:$W$125,3,FALSE),"")</f>
        <v/>
      </c>
      <c r="R4182" s="92"/>
      <c r="S4182" s="173"/>
      <c r="T4182" s="173"/>
      <c r="U4182" s="92"/>
      <c r="V4182" s="92"/>
      <c r="W4182" s="94"/>
      <c r="X4182" s="83" t="str">
        <f>IF(ISERROR(VLOOKUP(W4182,LISTAS·PAPP!$AJ$3:$AK$903,2,0))," ",VLOOKUP(W4182,LISTAS·PAPP!$AJ$3:$AK$903,2,0))</f>
        <v xml:space="preserve"> </v>
      </c>
      <c r="Y4182" s="96"/>
      <c r="Z4182" s="97"/>
      <c r="AA4182" s="97"/>
      <c r="AB4182" s="97"/>
      <c r="AC4182" s="97"/>
      <c r="AD4182" s="97"/>
      <c r="AE4182" s="97"/>
      <c r="AF4182" s="97"/>
      <c r="AG4182" s="97"/>
      <c r="AH4182" s="97"/>
      <c r="AI4182" s="97"/>
      <c r="AJ4182" s="97"/>
      <c r="AK4182" s="97"/>
      <c r="AL4182" s="86" t="str">
        <f t="shared" si="196"/>
        <v/>
      </c>
      <c r="AM4182" s="87" t="str">
        <f t="shared" si="197"/>
        <v xml:space="preserve"> </v>
      </c>
      <c r="AN4182" s="1" t="str">
        <f t="shared" si="198"/>
        <v xml:space="preserve"> </v>
      </c>
    </row>
    <row r="4183" spans="1:40" s="88" customFormat="1" x14ac:dyDescent="0.25">
      <c r="A4183" s="92"/>
      <c r="B4183" s="92"/>
      <c r="C4183" s="92"/>
      <c r="D4183" s="92"/>
      <c r="E4183" s="92"/>
      <c r="F4183" s="93"/>
      <c r="G4183" s="94"/>
      <c r="H4183" s="83" t="str">
        <f>IF(M4183&lt;&gt;"",VLOOKUP(M4183,LISTAS·PAPP!$U$3:$Z$8,2,FALSE),"")</f>
        <v/>
      </c>
      <c r="I4183" s="85" t="str">
        <f>IF(M4183&lt;&gt;"",VLOOKUP(M4183,LISTAS·PAPP!$U$3:$Z$8,3,FALSE),"")</f>
        <v/>
      </c>
      <c r="J4183" s="83" t="str">
        <f>IF(M4183&lt;&gt;"",VLOOKUP(M4183,LISTAS·PAPP!$U$3:$Z$8,4,FALSE),"")</f>
        <v/>
      </c>
      <c r="K4183" s="83" t="str">
        <f>IF(C4183&lt;&gt;"",VLOOKUP(C4183,LISTAS·PAPP!$H$3:$O$119,4,FALSE),"")</f>
        <v/>
      </c>
      <c r="L4183" s="85" t="str">
        <f>IF(C4183&lt;&gt;"",VLOOKUP(C4183,LISTAS·PAPP!$H$3:$O$119,8,FALSE),"")</f>
        <v/>
      </c>
      <c r="M4183" s="95"/>
      <c r="N4183" s="92"/>
      <c r="O4183" s="92"/>
      <c r="P4183" s="84" t="str">
        <f>IF(N4183&lt;&gt;"",VLOOKUP(N4183,LISTAS·PAPP!$U$9:$Y$125,5,FALSE),"")</f>
        <v/>
      </c>
      <c r="Q4183" s="83" t="str">
        <f>IF(O4183&lt;&gt;"",VLOOKUP(O4183,LISTAS·PAPP!$U$9:$W$125,3,FALSE),"")</f>
        <v/>
      </c>
      <c r="R4183" s="92"/>
      <c r="S4183" s="173"/>
      <c r="T4183" s="173"/>
      <c r="U4183" s="92"/>
      <c r="V4183" s="92"/>
      <c r="W4183" s="94"/>
      <c r="X4183" s="83" t="str">
        <f>IF(ISERROR(VLOOKUP(W4183,LISTAS·PAPP!$AJ$3:$AK$903,2,0))," ",VLOOKUP(W4183,LISTAS·PAPP!$AJ$3:$AK$903,2,0))</f>
        <v xml:space="preserve"> </v>
      </c>
      <c r="Y4183" s="96"/>
      <c r="Z4183" s="97"/>
      <c r="AA4183" s="97"/>
      <c r="AB4183" s="97"/>
      <c r="AC4183" s="97"/>
      <c r="AD4183" s="97"/>
      <c r="AE4183" s="97"/>
      <c r="AF4183" s="97"/>
      <c r="AG4183" s="97"/>
      <c r="AH4183" s="97"/>
      <c r="AI4183" s="97"/>
      <c r="AJ4183" s="97"/>
      <c r="AK4183" s="97"/>
      <c r="AL4183" s="86" t="str">
        <f t="shared" si="196"/>
        <v/>
      </c>
      <c r="AM4183" s="87" t="str">
        <f t="shared" si="197"/>
        <v xml:space="preserve"> </v>
      </c>
      <c r="AN4183" s="1" t="str">
        <f t="shared" si="198"/>
        <v xml:space="preserve"> </v>
      </c>
    </row>
    <row r="4184" spans="1:40" s="88" customFormat="1" x14ac:dyDescent="0.25">
      <c r="A4184" s="92"/>
      <c r="B4184" s="92"/>
      <c r="C4184" s="92"/>
      <c r="D4184" s="92"/>
      <c r="E4184" s="92"/>
      <c r="F4184" s="93"/>
      <c r="G4184" s="94"/>
      <c r="H4184" s="83" t="str">
        <f>IF(M4184&lt;&gt;"",VLOOKUP(M4184,LISTAS·PAPP!$U$3:$Z$8,2,FALSE),"")</f>
        <v/>
      </c>
      <c r="I4184" s="85" t="str">
        <f>IF(M4184&lt;&gt;"",VLOOKUP(M4184,LISTAS·PAPP!$U$3:$Z$8,3,FALSE),"")</f>
        <v/>
      </c>
      <c r="J4184" s="83" t="str">
        <f>IF(M4184&lt;&gt;"",VLOOKUP(M4184,LISTAS·PAPP!$U$3:$Z$8,4,FALSE),"")</f>
        <v/>
      </c>
      <c r="K4184" s="83" t="str">
        <f>IF(C4184&lt;&gt;"",VLOOKUP(C4184,LISTAS·PAPP!$H$3:$O$119,4,FALSE),"")</f>
        <v/>
      </c>
      <c r="L4184" s="85" t="str">
        <f>IF(C4184&lt;&gt;"",VLOOKUP(C4184,LISTAS·PAPP!$H$3:$O$119,8,FALSE),"")</f>
        <v/>
      </c>
      <c r="M4184" s="95"/>
      <c r="N4184" s="92"/>
      <c r="O4184" s="92"/>
      <c r="P4184" s="84" t="str">
        <f>IF(N4184&lt;&gt;"",VLOOKUP(N4184,LISTAS·PAPP!$U$9:$Y$125,5,FALSE),"")</f>
        <v/>
      </c>
      <c r="Q4184" s="83" t="str">
        <f>IF(O4184&lt;&gt;"",VLOOKUP(O4184,LISTAS·PAPP!$U$9:$W$125,3,FALSE),"")</f>
        <v/>
      </c>
      <c r="R4184" s="92"/>
      <c r="S4184" s="173"/>
      <c r="T4184" s="173"/>
      <c r="U4184" s="92"/>
      <c r="V4184" s="92"/>
      <c r="W4184" s="94"/>
      <c r="X4184" s="83" t="str">
        <f>IF(ISERROR(VLOOKUP(W4184,LISTAS·PAPP!$AJ$3:$AK$903,2,0))," ",VLOOKUP(W4184,LISTAS·PAPP!$AJ$3:$AK$903,2,0))</f>
        <v xml:space="preserve"> </v>
      </c>
      <c r="Y4184" s="96"/>
      <c r="Z4184" s="97"/>
      <c r="AA4184" s="97"/>
      <c r="AB4184" s="97"/>
      <c r="AC4184" s="97"/>
      <c r="AD4184" s="97"/>
      <c r="AE4184" s="97"/>
      <c r="AF4184" s="97"/>
      <c r="AG4184" s="97"/>
      <c r="AH4184" s="97"/>
      <c r="AI4184" s="97"/>
      <c r="AJ4184" s="97"/>
      <c r="AK4184" s="97"/>
      <c r="AL4184" s="86" t="str">
        <f t="shared" si="196"/>
        <v/>
      </c>
      <c r="AM4184" s="87" t="str">
        <f t="shared" si="197"/>
        <v xml:space="preserve"> </v>
      </c>
      <c r="AN4184" s="1" t="str">
        <f t="shared" si="198"/>
        <v xml:space="preserve"> </v>
      </c>
    </row>
    <row r="4185" spans="1:40" s="88" customFormat="1" x14ac:dyDescent="0.25">
      <c r="A4185" s="92"/>
      <c r="B4185" s="92"/>
      <c r="C4185" s="92"/>
      <c r="D4185" s="92"/>
      <c r="E4185" s="92"/>
      <c r="F4185" s="93"/>
      <c r="G4185" s="94"/>
      <c r="H4185" s="83" t="str">
        <f>IF(M4185&lt;&gt;"",VLOOKUP(M4185,LISTAS·PAPP!$U$3:$Z$8,2,FALSE),"")</f>
        <v/>
      </c>
      <c r="I4185" s="85" t="str">
        <f>IF(M4185&lt;&gt;"",VLOOKUP(M4185,LISTAS·PAPP!$U$3:$Z$8,3,FALSE),"")</f>
        <v/>
      </c>
      <c r="J4185" s="83" t="str">
        <f>IF(M4185&lt;&gt;"",VLOOKUP(M4185,LISTAS·PAPP!$U$3:$Z$8,4,FALSE),"")</f>
        <v/>
      </c>
      <c r="K4185" s="83" t="str">
        <f>IF(C4185&lt;&gt;"",VLOOKUP(C4185,LISTAS·PAPP!$H$3:$O$119,4,FALSE),"")</f>
        <v/>
      </c>
      <c r="L4185" s="85" t="str">
        <f>IF(C4185&lt;&gt;"",VLOOKUP(C4185,LISTAS·PAPP!$H$3:$O$119,8,FALSE),"")</f>
        <v/>
      </c>
      <c r="M4185" s="95"/>
      <c r="N4185" s="92"/>
      <c r="O4185" s="92"/>
      <c r="P4185" s="84" t="str">
        <f>IF(N4185&lt;&gt;"",VLOOKUP(N4185,LISTAS·PAPP!$U$9:$Y$125,5,FALSE),"")</f>
        <v/>
      </c>
      <c r="Q4185" s="83" t="str">
        <f>IF(O4185&lt;&gt;"",VLOOKUP(O4185,LISTAS·PAPP!$U$9:$W$125,3,FALSE),"")</f>
        <v/>
      </c>
      <c r="R4185" s="92"/>
      <c r="S4185" s="173"/>
      <c r="T4185" s="173"/>
      <c r="U4185" s="92"/>
      <c r="V4185" s="92"/>
      <c r="W4185" s="94"/>
      <c r="X4185" s="83" t="str">
        <f>IF(ISERROR(VLOOKUP(W4185,LISTAS·PAPP!$AJ$3:$AK$903,2,0))," ",VLOOKUP(W4185,LISTAS·PAPP!$AJ$3:$AK$903,2,0))</f>
        <v xml:space="preserve"> </v>
      </c>
      <c r="Y4185" s="96"/>
      <c r="Z4185" s="97"/>
      <c r="AA4185" s="97"/>
      <c r="AB4185" s="97"/>
      <c r="AC4185" s="97"/>
      <c r="AD4185" s="97"/>
      <c r="AE4185" s="97"/>
      <c r="AF4185" s="97"/>
      <c r="AG4185" s="97"/>
      <c r="AH4185" s="97"/>
      <c r="AI4185" s="97"/>
      <c r="AJ4185" s="97"/>
      <c r="AK4185" s="97"/>
      <c r="AL4185" s="86" t="str">
        <f t="shared" si="196"/>
        <v/>
      </c>
      <c r="AM4185" s="87" t="str">
        <f t="shared" si="197"/>
        <v xml:space="preserve"> </v>
      </c>
      <c r="AN4185" s="1" t="str">
        <f t="shared" si="198"/>
        <v xml:space="preserve"> </v>
      </c>
    </row>
    <row r="4186" spans="1:40" s="88" customFormat="1" x14ac:dyDescent="0.25">
      <c r="A4186" s="92"/>
      <c r="B4186" s="92"/>
      <c r="C4186" s="92"/>
      <c r="D4186" s="92"/>
      <c r="E4186" s="92"/>
      <c r="F4186" s="93"/>
      <c r="G4186" s="94"/>
      <c r="H4186" s="83" t="str">
        <f>IF(M4186&lt;&gt;"",VLOOKUP(M4186,LISTAS·PAPP!$U$3:$Z$8,2,FALSE),"")</f>
        <v/>
      </c>
      <c r="I4186" s="85" t="str">
        <f>IF(M4186&lt;&gt;"",VLOOKUP(M4186,LISTAS·PAPP!$U$3:$Z$8,3,FALSE),"")</f>
        <v/>
      </c>
      <c r="J4186" s="83" t="str">
        <f>IF(M4186&lt;&gt;"",VLOOKUP(M4186,LISTAS·PAPP!$U$3:$Z$8,4,FALSE),"")</f>
        <v/>
      </c>
      <c r="K4186" s="83" t="str">
        <f>IF(C4186&lt;&gt;"",VLOOKUP(C4186,LISTAS·PAPP!$H$3:$O$119,4,FALSE),"")</f>
        <v/>
      </c>
      <c r="L4186" s="85" t="str">
        <f>IF(C4186&lt;&gt;"",VLOOKUP(C4186,LISTAS·PAPP!$H$3:$O$119,8,FALSE),"")</f>
        <v/>
      </c>
      <c r="M4186" s="95"/>
      <c r="N4186" s="92"/>
      <c r="O4186" s="92"/>
      <c r="P4186" s="84" t="str">
        <f>IF(N4186&lt;&gt;"",VLOOKUP(N4186,LISTAS·PAPP!$U$9:$Y$125,5,FALSE),"")</f>
        <v/>
      </c>
      <c r="Q4186" s="83" t="str">
        <f>IF(O4186&lt;&gt;"",VLOOKUP(O4186,LISTAS·PAPP!$U$9:$W$125,3,FALSE),"")</f>
        <v/>
      </c>
      <c r="R4186" s="92"/>
      <c r="S4186" s="173"/>
      <c r="T4186" s="173"/>
      <c r="U4186" s="92"/>
      <c r="V4186" s="92"/>
      <c r="W4186" s="94"/>
      <c r="X4186" s="83" t="str">
        <f>IF(ISERROR(VLOOKUP(W4186,LISTAS·PAPP!$AJ$3:$AK$903,2,0))," ",VLOOKUP(W4186,LISTAS·PAPP!$AJ$3:$AK$903,2,0))</f>
        <v xml:space="preserve"> </v>
      </c>
      <c r="Y4186" s="96"/>
      <c r="Z4186" s="97"/>
      <c r="AA4186" s="97"/>
      <c r="AB4186" s="97"/>
      <c r="AC4186" s="97"/>
      <c r="AD4186" s="97"/>
      <c r="AE4186" s="97"/>
      <c r="AF4186" s="97"/>
      <c r="AG4186" s="97"/>
      <c r="AH4186" s="97"/>
      <c r="AI4186" s="97"/>
      <c r="AJ4186" s="97"/>
      <c r="AK4186" s="97"/>
      <c r="AL4186" s="86" t="str">
        <f t="shared" si="196"/>
        <v/>
      </c>
      <c r="AM4186" s="87" t="str">
        <f t="shared" si="197"/>
        <v xml:space="preserve"> </v>
      </c>
      <c r="AN4186" s="1" t="str">
        <f t="shared" si="198"/>
        <v xml:space="preserve"> </v>
      </c>
    </row>
    <row r="4187" spans="1:40" s="88" customFormat="1" x14ac:dyDescent="0.25">
      <c r="A4187" s="92"/>
      <c r="B4187" s="92"/>
      <c r="C4187" s="92"/>
      <c r="D4187" s="92"/>
      <c r="E4187" s="92"/>
      <c r="F4187" s="93"/>
      <c r="G4187" s="94"/>
      <c r="H4187" s="83" t="str">
        <f>IF(M4187&lt;&gt;"",VLOOKUP(M4187,LISTAS·PAPP!$U$3:$Z$8,2,FALSE),"")</f>
        <v/>
      </c>
      <c r="I4187" s="85" t="str">
        <f>IF(M4187&lt;&gt;"",VLOOKUP(M4187,LISTAS·PAPP!$U$3:$Z$8,3,FALSE),"")</f>
        <v/>
      </c>
      <c r="J4187" s="83" t="str">
        <f>IF(M4187&lt;&gt;"",VLOOKUP(M4187,LISTAS·PAPP!$U$3:$Z$8,4,FALSE),"")</f>
        <v/>
      </c>
      <c r="K4187" s="83" t="str">
        <f>IF(C4187&lt;&gt;"",VLOOKUP(C4187,LISTAS·PAPP!$H$3:$O$119,4,FALSE),"")</f>
        <v/>
      </c>
      <c r="L4187" s="85" t="str">
        <f>IF(C4187&lt;&gt;"",VLOOKUP(C4187,LISTAS·PAPP!$H$3:$O$119,8,FALSE),"")</f>
        <v/>
      </c>
      <c r="M4187" s="95"/>
      <c r="N4187" s="92"/>
      <c r="O4187" s="92"/>
      <c r="P4187" s="84" t="str">
        <f>IF(N4187&lt;&gt;"",VLOOKUP(N4187,LISTAS·PAPP!$U$9:$Y$125,5,FALSE),"")</f>
        <v/>
      </c>
      <c r="Q4187" s="83" t="str">
        <f>IF(O4187&lt;&gt;"",VLOOKUP(O4187,LISTAS·PAPP!$U$9:$W$125,3,FALSE),"")</f>
        <v/>
      </c>
      <c r="R4187" s="92"/>
      <c r="S4187" s="173"/>
      <c r="T4187" s="173"/>
      <c r="U4187" s="92"/>
      <c r="V4187" s="92"/>
      <c r="W4187" s="94"/>
      <c r="X4187" s="83" t="str">
        <f>IF(ISERROR(VLOOKUP(W4187,LISTAS·PAPP!$AJ$3:$AK$903,2,0))," ",VLOOKUP(W4187,LISTAS·PAPP!$AJ$3:$AK$903,2,0))</f>
        <v xml:space="preserve"> </v>
      </c>
      <c r="Y4187" s="96"/>
      <c r="Z4187" s="97"/>
      <c r="AA4187" s="97"/>
      <c r="AB4187" s="97"/>
      <c r="AC4187" s="97"/>
      <c r="AD4187" s="97"/>
      <c r="AE4187" s="97"/>
      <c r="AF4187" s="97"/>
      <c r="AG4187" s="97"/>
      <c r="AH4187" s="97"/>
      <c r="AI4187" s="97"/>
      <c r="AJ4187" s="97"/>
      <c r="AK4187" s="97"/>
      <c r="AL4187" s="86" t="str">
        <f t="shared" si="196"/>
        <v/>
      </c>
      <c r="AM4187" s="87" t="str">
        <f t="shared" si="197"/>
        <v xml:space="preserve"> </v>
      </c>
      <c r="AN4187" s="1" t="str">
        <f t="shared" si="198"/>
        <v xml:space="preserve"> </v>
      </c>
    </row>
    <row r="4188" spans="1:40" s="88" customFormat="1" x14ac:dyDescent="0.25">
      <c r="A4188" s="92"/>
      <c r="B4188" s="92"/>
      <c r="C4188" s="92"/>
      <c r="D4188" s="92"/>
      <c r="E4188" s="92"/>
      <c r="F4188" s="93"/>
      <c r="G4188" s="94"/>
      <c r="H4188" s="83" t="str">
        <f>IF(M4188&lt;&gt;"",VLOOKUP(M4188,LISTAS·PAPP!$U$3:$Z$8,2,FALSE),"")</f>
        <v/>
      </c>
      <c r="I4188" s="85" t="str">
        <f>IF(M4188&lt;&gt;"",VLOOKUP(M4188,LISTAS·PAPP!$U$3:$Z$8,3,FALSE),"")</f>
        <v/>
      </c>
      <c r="J4188" s="83" t="str">
        <f>IF(M4188&lt;&gt;"",VLOOKUP(M4188,LISTAS·PAPP!$U$3:$Z$8,4,FALSE),"")</f>
        <v/>
      </c>
      <c r="K4188" s="83" t="str">
        <f>IF(C4188&lt;&gt;"",VLOOKUP(C4188,LISTAS·PAPP!$H$3:$O$119,4,FALSE),"")</f>
        <v/>
      </c>
      <c r="L4188" s="85" t="str">
        <f>IF(C4188&lt;&gt;"",VLOOKUP(C4188,LISTAS·PAPP!$H$3:$O$119,8,FALSE),"")</f>
        <v/>
      </c>
      <c r="M4188" s="95"/>
      <c r="N4188" s="92"/>
      <c r="O4188" s="92"/>
      <c r="P4188" s="84" t="str">
        <f>IF(N4188&lt;&gt;"",VLOOKUP(N4188,LISTAS·PAPP!$U$9:$Y$125,5,FALSE),"")</f>
        <v/>
      </c>
      <c r="Q4188" s="83" t="str">
        <f>IF(O4188&lt;&gt;"",VLOOKUP(O4188,LISTAS·PAPP!$U$9:$W$125,3,FALSE),"")</f>
        <v/>
      </c>
      <c r="R4188" s="92"/>
      <c r="S4188" s="173"/>
      <c r="T4188" s="173"/>
      <c r="U4188" s="92"/>
      <c r="V4188" s="92"/>
      <c r="W4188" s="94"/>
      <c r="X4188" s="83" t="str">
        <f>IF(ISERROR(VLOOKUP(W4188,LISTAS·PAPP!$AJ$3:$AK$903,2,0))," ",VLOOKUP(W4188,LISTAS·PAPP!$AJ$3:$AK$903,2,0))</f>
        <v xml:space="preserve"> </v>
      </c>
      <c r="Y4188" s="96"/>
      <c r="Z4188" s="97"/>
      <c r="AA4188" s="97"/>
      <c r="AB4188" s="97"/>
      <c r="AC4188" s="97"/>
      <c r="AD4188" s="97"/>
      <c r="AE4188" s="97"/>
      <c r="AF4188" s="97"/>
      <c r="AG4188" s="97"/>
      <c r="AH4188" s="97"/>
      <c r="AI4188" s="97"/>
      <c r="AJ4188" s="97"/>
      <c r="AK4188" s="97"/>
      <c r="AL4188" s="86" t="str">
        <f t="shared" si="196"/>
        <v/>
      </c>
      <c r="AM4188" s="87" t="str">
        <f t="shared" si="197"/>
        <v xml:space="preserve"> </v>
      </c>
      <c r="AN4188" s="1" t="str">
        <f t="shared" si="198"/>
        <v xml:space="preserve"> </v>
      </c>
    </row>
    <row r="4189" spans="1:40" s="88" customFormat="1" x14ac:dyDescent="0.25">
      <c r="A4189" s="92"/>
      <c r="B4189" s="92"/>
      <c r="C4189" s="92"/>
      <c r="D4189" s="92"/>
      <c r="E4189" s="92"/>
      <c r="F4189" s="93"/>
      <c r="G4189" s="94"/>
      <c r="H4189" s="83" t="str">
        <f>IF(M4189&lt;&gt;"",VLOOKUP(M4189,LISTAS·PAPP!$U$3:$Z$8,2,FALSE),"")</f>
        <v/>
      </c>
      <c r="I4189" s="85" t="str">
        <f>IF(M4189&lt;&gt;"",VLOOKUP(M4189,LISTAS·PAPP!$U$3:$Z$8,3,FALSE),"")</f>
        <v/>
      </c>
      <c r="J4189" s="83" t="str">
        <f>IF(M4189&lt;&gt;"",VLOOKUP(M4189,LISTAS·PAPP!$U$3:$Z$8,4,FALSE),"")</f>
        <v/>
      </c>
      <c r="K4189" s="83" t="str">
        <f>IF(C4189&lt;&gt;"",VLOOKUP(C4189,LISTAS·PAPP!$H$3:$O$119,4,FALSE),"")</f>
        <v/>
      </c>
      <c r="L4189" s="85" t="str">
        <f>IF(C4189&lt;&gt;"",VLOOKUP(C4189,LISTAS·PAPP!$H$3:$O$119,8,FALSE),"")</f>
        <v/>
      </c>
      <c r="M4189" s="95"/>
      <c r="N4189" s="92"/>
      <c r="O4189" s="92"/>
      <c r="P4189" s="84" t="str">
        <f>IF(N4189&lt;&gt;"",VLOOKUP(N4189,LISTAS·PAPP!$U$9:$Y$125,5,FALSE),"")</f>
        <v/>
      </c>
      <c r="Q4189" s="83" t="str">
        <f>IF(O4189&lt;&gt;"",VLOOKUP(O4189,LISTAS·PAPP!$U$9:$W$125,3,FALSE),"")</f>
        <v/>
      </c>
      <c r="R4189" s="92"/>
      <c r="S4189" s="173"/>
      <c r="T4189" s="173"/>
      <c r="U4189" s="92"/>
      <c r="V4189" s="92"/>
      <c r="W4189" s="94"/>
      <c r="X4189" s="83" t="str">
        <f>IF(ISERROR(VLOOKUP(W4189,LISTAS·PAPP!$AJ$3:$AK$903,2,0))," ",VLOOKUP(W4189,LISTAS·PAPP!$AJ$3:$AK$903,2,0))</f>
        <v xml:space="preserve"> </v>
      </c>
      <c r="Y4189" s="96"/>
      <c r="Z4189" s="97"/>
      <c r="AA4189" s="97"/>
      <c r="AB4189" s="97"/>
      <c r="AC4189" s="97"/>
      <c r="AD4189" s="97"/>
      <c r="AE4189" s="97"/>
      <c r="AF4189" s="97"/>
      <c r="AG4189" s="97"/>
      <c r="AH4189" s="97"/>
      <c r="AI4189" s="97"/>
      <c r="AJ4189" s="97"/>
      <c r="AK4189" s="97"/>
      <c r="AL4189" s="86" t="str">
        <f t="shared" si="196"/>
        <v/>
      </c>
      <c r="AM4189" s="87" t="str">
        <f t="shared" si="197"/>
        <v xml:space="preserve"> </v>
      </c>
      <c r="AN4189" s="1" t="str">
        <f t="shared" si="198"/>
        <v xml:space="preserve"> </v>
      </c>
    </row>
    <row r="4190" spans="1:40" s="88" customFormat="1" x14ac:dyDescent="0.25">
      <c r="A4190" s="92"/>
      <c r="B4190" s="92"/>
      <c r="C4190" s="92"/>
      <c r="D4190" s="92"/>
      <c r="E4190" s="92"/>
      <c r="F4190" s="93"/>
      <c r="G4190" s="94"/>
      <c r="H4190" s="83" t="str">
        <f>IF(M4190&lt;&gt;"",VLOOKUP(M4190,LISTAS·PAPP!$U$3:$Z$8,2,FALSE),"")</f>
        <v/>
      </c>
      <c r="I4190" s="85" t="str">
        <f>IF(M4190&lt;&gt;"",VLOOKUP(M4190,LISTAS·PAPP!$U$3:$Z$8,3,FALSE),"")</f>
        <v/>
      </c>
      <c r="J4190" s="83" t="str">
        <f>IF(M4190&lt;&gt;"",VLOOKUP(M4190,LISTAS·PAPP!$U$3:$Z$8,4,FALSE),"")</f>
        <v/>
      </c>
      <c r="K4190" s="83" t="str">
        <f>IF(C4190&lt;&gt;"",VLOOKUP(C4190,LISTAS·PAPP!$H$3:$O$119,4,FALSE),"")</f>
        <v/>
      </c>
      <c r="L4190" s="85" t="str">
        <f>IF(C4190&lt;&gt;"",VLOOKUP(C4190,LISTAS·PAPP!$H$3:$O$119,8,FALSE),"")</f>
        <v/>
      </c>
      <c r="M4190" s="95"/>
      <c r="N4190" s="92"/>
      <c r="O4190" s="92"/>
      <c r="P4190" s="84" t="str">
        <f>IF(N4190&lt;&gt;"",VLOOKUP(N4190,LISTAS·PAPP!$U$9:$Y$125,5,FALSE),"")</f>
        <v/>
      </c>
      <c r="Q4190" s="83" t="str">
        <f>IF(O4190&lt;&gt;"",VLOOKUP(O4190,LISTAS·PAPP!$U$9:$W$125,3,FALSE),"")</f>
        <v/>
      </c>
      <c r="R4190" s="92"/>
      <c r="S4190" s="173"/>
      <c r="T4190" s="173"/>
      <c r="U4190" s="92"/>
      <c r="V4190" s="92"/>
      <c r="W4190" s="94"/>
      <c r="X4190" s="83" t="str">
        <f>IF(ISERROR(VLOOKUP(W4190,LISTAS·PAPP!$AJ$3:$AK$903,2,0))," ",VLOOKUP(W4190,LISTAS·PAPP!$AJ$3:$AK$903,2,0))</f>
        <v xml:space="preserve"> </v>
      </c>
      <c r="Y4190" s="96"/>
      <c r="Z4190" s="97"/>
      <c r="AA4190" s="97"/>
      <c r="AB4190" s="97"/>
      <c r="AC4190" s="97"/>
      <c r="AD4190" s="97"/>
      <c r="AE4190" s="97"/>
      <c r="AF4190" s="97"/>
      <c r="AG4190" s="97"/>
      <c r="AH4190" s="97"/>
      <c r="AI4190" s="97"/>
      <c r="AJ4190" s="97"/>
      <c r="AK4190" s="97"/>
      <c r="AL4190" s="86" t="str">
        <f t="shared" si="196"/>
        <v/>
      </c>
      <c r="AM4190" s="87" t="str">
        <f t="shared" si="197"/>
        <v xml:space="preserve"> </v>
      </c>
      <c r="AN4190" s="1" t="str">
        <f t="shared" si="198"/>
        <v xml:space="preserve"> </v>
      </c>
    </row>
    <row r="4191" spans="1:40" s="88" customFormat="1" x14ac:dyDescent="0.25">
      <c r="A4191" s="92"/>
      <c r="B4191" s="92"/>
      <c r="C4191" s="92"/>
      <c r="D4191" s="92"/>
      <c r="E4191" s="92"/>
      <c r="F4191" s="93"/>
      <c r="G4191" s="94"/>
      <c r="H4191" s="83" t="str">
        <f>IF(M4191&lt;&gt;"",VLOOKUP(M4191,LISTAS·PAPP!$U$3:$Z$8,2,FALSE),"")</f>
        <v/>
      </c>
      <c r="I4191" s="85" t="str">
        <f>IF(M4191&lt;&gt;"",VLOOKUP(M4191,LISTAS·PAPP!$U$3:$Z$8,3,FALSE),"")</f>
        <v/>
      </c>
      <c r="J4191" s="83" t="str">
        <f>IF(M4191&lt;&gt;"",VLOOKUP(M4191,LISTAS·PAPP!$U$3:$Z$8,4,FALSE),"")</f>
        <v/>
      </c>
      <c r="K4191" s="83" t="str">
        <f>IF(C4191&lt;&gt;"",VLOOKUP(C4191,LISTAS·PAPP!$H$3:$O$119,4,FALSE),"")</f>
        <v/>
      </c>
      <c r="L4191" s="85" t="str">
        <f>IF(C4191&lt;&gt;"",VLOOKUP(C4191,LISTAS·PAPP!$H$3:$O$119,8,FALSE),"")</f>
        <v/>
      </c>
      <c r="M4191" s="95"/>
      <c r="N4191" s="92"/>
      <c r="O4191" s="92"/>
      <c r="P4191" s="84" t="str">
        <f>IF(N4191&lt;&gt;"",VLOOKUP(N4191,LISTAS·PAPP!$U$9:$Y$125,5,FALSE),"")</f>
        <v/>
      </c>
      <c r="Q4191" s="83" t="str">
        <f>IF(O4191&lt;&gt;"",VLOOKUP(O4191,LISTAS·PAPP!$U$9:$W$125,3,FALSE),"")</f>
        <v/>
      </c>
      <c r="R4191" s="92"/>
      <c r="S4191" s="173"/>
      <c r="T4191" s="173"/>
      <c r="U4191" s="92"/>
      <c r="V4191" s="92"/>
      <c r="W4191" s="94"/>
      <c r="X4191" s="83" t="str">
        <f>IF(ISERROR(VLOOKUP(W4191,LISTAS·PAPP!$AJ$3:$AK$903,2,0))," ",VLOOKUP(W4191,LISTAS·PAPP!$AJ$3:$AK$903,2,0))</f>
        <v xml:space="preserve"> </v>
      </c>
      <c r="Y4191" s="96"/>
      <c r="Z4191" s="97"/>
      <c r="AA4191" s="97"/>
      <c r="AB4191" s="97"/>
      <c r="AC4191" s="97"/>
      <c r="AD4191" s="97"/>
      <c r="AE4191" s="97"/>
      <c r="AF4191" s="97"/>
      <c r="AG4191" s="97"/>
      <c r="AH4191" s="97"/>
      <c r="AI4191" s="97"/>
      <c r="AJ4191" s="97"/>
      <c r="AK4191" s="97"/>
      <c r="AL4191" s="86" t="str">
        <f t="shared" si="196"/>
        <v/>
      </c>
      <c r="AM4191" s="87" t="str">
        <f t="shared" si="197"/>
        <v xml:space="preserve"> </v>
      </c>
      <c r="AN4191" s="1" t="str">
        <f t="shared" si="198"/>
        <v xml:space="preserve"> </v>
      </c>
    </row>
    <row r="4192" spans="1:40" s="88" customFormat="1" x14ac:dyDescent="0.25">
      <c r="A4192" s="92"/>
      <c r="B4192" s="92"/>
      <c r="C4192" s="92"/>
      <c r="D4192" s="92"/>
      <c r="E4192" s="92"/>
      <c r="F4192" s="93"/>
      <c r="G4192" s="94"/>
      <c r="H4192" s="83" t="str">
        <f>IF(M4192&lt;&gt;"",VLOOKUP(M4192,LISTAS·PAPP!$U$3:$Z$8,2,FALSE),"")</f>
        <v/>
      </c>
      <c r="I4192" s="85" t="str">
        <f>IF(M4192&lt;&gt;"",VLOOKUP(M4192,LISTAS·PAPP!$U$3:$Z$8,3,FALSE),"")</f>
        <v/>
      </c>
      <c r="J4192" s="83" t="str">
        <f>IF(M4192&lt;&gt;"",VLOOKUP(M4192,LISTAS·PAPP!$U$3:$Z$8,4,FALSE),"")</f>
        <v/>
      </c>
      <c r="K4192" s="83" t="str">
        <f>IF(C4192&lt;&gt;"",VLOOKUP(C4192,LISTAS·PAPP!$H$3:$O$119,4,FALSE),"")</f>
        <v/>
      </c>
      <c r="L4192" s="85" t="str">
        <f>IF(C4192&lt;&gt;"",VLOOKUP(C4192,LISTAS·PAPP!$H$3:$O$119,8,FALSE),"")</f>
        <v/>
      </c>
      <c r="M4192" s="95"/>
      <c r="N4192" s="92"/>
      <c r="O4192" s="92"/>
      <c r="P4192" s="84" t="str">
        <f>IF(N4192&lt;&gt;"",VLOOKUP(N4192,LISTAS·PAPP!$U$9:$Y$125,5,FALSE),"")</f>
        <v/>
      </c>
      <c r="Q4192" s="83" t="str">
        <f>IF(O4192&lt;&gt;"",VLOOKUP(O4192,LISTAS·PAPP!$U$9:$W$125,3,FALSE),"")</f>
        <v/>
      </c>
      <c r="R4192" s="92"/>
      <c r="S4192" s="173"/>
      <c r="T4192" s="173"/>
      <c r="U4192" s="92"/>
      <c r="V4192" s="92"/>
      <c r="W4192" s="94"/>
      <c r="X4192" s="83" t="str">
        <f>IF(ISERROR(VLOOKUP(W4192,LISTAS·PAPP!$AJ$3:$AK$903,2,0))," ",VLOOKUP(W4192,LISTAS·PAPP!$AJ$3:$AK$903,2,0))</f>
        <v xml:space="preserve"> </v>
      </c>
      <c r="Y4192" s="96"/>
      <c r="Z4192" s="97"/>
      <c r="AA4192" s="97"/>
      <c r="AB4192" s="97"/>
      <c r="AC4192" s="97"/>
      <c r="AD4192" s="97"/>
      <c r="AE4192" s="97"/>
      <c r="AF4192" s="97"/>
      <c r="AG4192" s="97"/>
      <c r="AH4192" s="97"/>
      <c r="AI4192" s="97"/>
      <c r="AJ4192" s="97"/>
      <c r="AK4192" s="97"/>
      <c r="AL4192" s="86" t="str">
        <f t="shared" si="196"/>
        <v/>
      </c>
      <c r="AM4192" s="87" t="str">
        <f t="shared" si="197"/>
        <v xml:space="preserve"> </v>
      </c>
      <c r="AN4192" s="1" t="str">
        <f t="shared" si="198"/>
        <v xml:space="preserve"> </v>
      </c>
    </row>
    <row r="4193" spans="1:40" s="88" customFormat="1" x14ac:dyDescent="0.25">
      <c r="A4193" s="92"/>
      <c r="B4193" s="92"/>
      <c r="C4193" s="92"/>
      <c r="D4193" s="92"/>
      <c r="E4193" s="92"/>
      <c r="F4193" s="93"/>
      <c r="G4193" s="94"/>
      <c r="H4193" s="83" t="str">
        <f>IF(M4193&lt;&gt;"",VLOOKUP(M4193,LISTAS·PAPP!$U$3:$Z$8,2,FALSE),"")</f>
        <v/>
      </c>
      <c r="I4193" s="85" t="str">
        <f>IF(M4193&lt;&gt;"",VLOOKUP(M4193,LISTAS·PAPP!$U$3:$Z$8,3,FALSE),"")</f>
        <v/>
      </c>
      <c r="J4193" s="83" t="str">
        <f>IF(M4193&lt;&gt;"",VLOOKUP(M4193,LISTAS·PAPP!$U$3:$Z$8,4,FALSE),"")</f>
        <v/>
      </c>
      <c r="K4193" s="83" t="str">
        <f>IF(C4193&lt;&gt;"",VLOOKUP(C4193,LISTAS·PAPP!$H$3:$O$119,4,FALSE),"")</f>
        <v/>
      </c>
      <c r="L4193" s="85" t="str">
        <f>IF(C4193&lt;&gt;"",VLOOKUP(C4193,LISTAS·PAPP!$H$3:$O$119,8,FALSE),"")</f>
        <v/>
      </c>
      <c r="M4193" s="95"/>
      <c r="N4193" s="92"/>
      <c r="O4193" s="92"/>
      <c r="P4193" s="84" t="str">
        <f>IF(N4193&lt;&gt;"",VLOOKUP(N4193,LISTAS·PAPP!$U$9:$Y$125,5,FALSE),"")</f>
        <v/>
      </c>
      <c r="Q4193" s="83" t="str">
        <f>IF(O4193&lt;&gt;"",VLOOKUP(O4193,LISTAS·PAPP!$U$9:$W$125,3,FALSE),"")</f>
        <v/>
      </c>
      <c r="R4193" s="92"/>
      <c r="S4193" s="173"/>
      <c r="T4193" s="173"/>
      <c r="U4193" s="92"/>
      <c r="V4193" s="92"/>
      <c r="W4193" s="94"/>
      <c r="X4193" s="83" t="str">
        <f>IF(ISERROR(VLOOKUP(W4193,LISTAS·PAPP!$AJ$3:$AK$903,2,0))," ",VLOOKUP(W4193,LISTAS·PAPP!$AJ$3:$AK$903,2,0))</f>
        <v xml:space="preserve"> </v>
      </c>
      <c r="Y4193" s="96"/>
      <c r="Z4193" s="97"/>
      <c r="AA4193" s="97"/>
      <c r="AB4193" s="97"/>
      <c r="AC4193" s="97"/>
      <c r="AD4193" s="97"/>
      <c r="AE4193" s="97"/>
      <c r="AF4193" s="97"/>
      <c r="AG4193" s="97"/>
      <c r="AH4193" s="97"/>
      <c r="AI4193" s="97"/>
      <c r="AJ4193" s="97"/>
      <c r="AK4193" s="97"/>
      <c r="AL4193" s="86" t="str">
        <f t="shared" si="196"/>
        <v/>
      </c>
      <c r="AM4193" s="87" t="str">
        <f t="shared" si="197"/>
        <v xml:space="preserve"> </v>
      </c>
      <c r="AN4193" s="1" t="str">
        <f t="shared" si="198"/>
        <v xml:space="preserve"> </v>
      </c>
    </row>
    <row r="4194" spans="1:40" s="88" customFormat="1" x14ac:dyDescent="0.25">
      <c r="A4194" s="92"/>
      <c r="B4194" s="92"/>
      <c r="C4194" s="92"/>
      <c r="D4194" s="92"/>
      <c r="E4194" s="92"/>
      <c r="F4194" s="93"/>
      <c r="G4194" s="94"/>
      <c r="H4194" s="83" t="str">
        <f>IF(M4194&lt;&gt;"",VLOOKUP(M4194,LISTAS·PAPP!$U$3:$Z$8,2,FALSE),"")</f>
        <v/>
      </c>
      <c r="I4194" s="85" t="str">
        <f>IF(M4194&lt;&gt;"",VLOOKUP(M4194,LISTAS·PAPP!$U$3:$Z$8,3,FALSE),"")</f>
        <v/>
      </c>
      <c r="J4194" s="83" t="str">
        <f>IF(M4194&lt;&gt;"",VLOOKUP(M4194,LISTAS·PAPP!$U$3:$Z$8,4,FALSE),"")</f>
        <v/>
      </c>
      <c r="K4194" s="83" t="str">
        <f>IF(C4194&lt;&gt;"",VLOOKUP(C4194,LISTAS·PAPP!$H$3:$O$119,4,FALSE),"")</f>
        <v/>
      </c>
      <c r="L4194" s="85" t="str">
        <f>IF(C4194&lt;&gt;"",VLOOKUP(C4194,LISTAS·PAPP!$H$3:$O$119,8,FALSE),"")</f>
        <v/>
      </c>
      <c r="M4194" s="95"/>
      <c r="N4194" s="92"/>
      <c r="O4194" s="92"/>
      <c r="P4194" s="84" t="str">
        <f>IF(N4194&lt;&gt;"",VLOOKUP(N4194,LISTAS·PAPP!$U$9:$Y$125,5,FALSE),"")</f>
        <v/>
      </c>
      <c r="Q4194" s="83" t="str">
        <f>IF(O4194&lt;&gt;"",VLOOKUP(O4194,LISTAS·PAPP!$U$9:$W$125,3,FALSE),"")</f>
        <v/>
      </c>
      <c r="R4194" s="92"/>
      <c r="S4194" s="173"/>
      <c r="T4194" s="173"/>
      <c r="U4194" s="92"/>
      <c r="V4194" s="92"/>
      <c r="W4194" s="94"/>
      <c r="X4194" s="83" t="str">
        <f>IF(ISERROR(VLOOKUP(W4194,LISTAS·PAPP!$AJ$3:$AK$903,2,0))," ",VLOOKUP(W4194,LISTAS·PAPP!$AJ$3:$AK$903,2,0))</f>
        <v xml:space="preserve"> </v>
      </c>
      <c r="Y4194" s="96"/>
      <c r="Z4194" s="97"/>
      <c r="AA4194" s="97"/>
      <c r="AB4194" s="97"/>
      <c r="AC4194" s="97"/>
      <c r="AD4194" s="97"/>
      <c r="AE4194" s="97"/>
      <c r="AF4194" s="97"/>
      <c r="AG4194" s="97"/>
      <c r="AH4194" s="97"/>
      <c r="AI4194" s="97"/>
      <c r="AJ4194" s="97"/>
      <c r="AK4194" s="97"/>
      <c r="AL4194" s="86" t="str">
        <f t="shared" si="196"/>
        <v/>
      </c>
      <c r="AM4194" s="87" t="str">
        <f t="shared" si="197"/>
        <v xml:space="preserve"> </v>
      </c>
      <c r="AN4194" s="1" t="str">
        <f t="shared" si="198"/>
        <v xml:space="preserve"> </v>
      </c>
    </row>
    <row r="4195" spans="1:40" s="88" customFormat="1" x14ac:dyDescent="0.25">
      <c r="A4195" s="92"/>
      <c r="B4195" s="92"/>
      <c r="C4195" s="92"/>
      <c r="D4195" s="92"/>
      <c r="E4195" s="92"/>
      <c r="F4195" s="93"/>
      <c r="G4195" s="94"/>
      <c r="H4195" s="83" t="str">
        <f>IF(M4195&lt;&gt;"",VLOOKUP(M4195,LISTAS·PAPP!$U$3:$Z$8,2,FALSE),"")</f>
        <v/>
      </c>
      <c r="I4195" s="85" t="str">
        <f>IF(M4195&lt;&gt;"",VLOOKUP(M4195,LISTAS·PAPP!$U$3:$Z$8,3,FALSE),"")</f>
        <v/>
      </c>
      <c r="J4195" s="83" t="str">
        <f>IF(M4195&lt;&gt;"",VLOOKUP(M4195,LISTAS·PAPP!$U$3:$Z$8,4,FALSE),"")</f>
        <v/>
      </c>
      <c r="K4195" s="83" t="str">
        <f>IF(C4195&lt;&gt;"",VLOOKUP(C4195,LISTAS·PAPP!$H$3:$O$119,4,FALSE),"")</f>
        <v/>
      </c>
      <c r="L4195" s="85" t="str">
        <f>IF(C4195&lt;&gt;"",VLOOKUP(C4195,LISTAS·PAPP!$H$3:$O$119,8,FALSE),"")</f>
        <v/>
      </c>
      <c r="M4195" s="95"/>
      <c r="N4195" s="92"/>
      <c r="O4195" s="92"/>
      <c r="P4195" s="84" t="str">
        <f>IF(N4195&lt;&gt;"",VLOOKUP(N4195,LISTAS·PAPP!$U$9:$Y$125,5,FALSE),"")</f>
        <v/>
      </c>
      <c r="Q4195" s="83" t="str">
        <f>IF(O4195&lt;&gt;"",VLOOKUP(O4195,LISTAS·PAPP!$U$9:$W$125,3,FALSE),"")</f>
        <v/>
      </c>
      <c r="R4195" s="92"/>
      <c r="S4195" s="173"/>
      <c r="T4195" s="173"/>
      <c r="U4195" s="92"/>
      <c r="V4195" s="92"/>
      <c r="W4195" s="94"/>
      <c r="X4195" s="83" t="str">
        <f>IF(ISERROR(VLOOKUP(W4195,LISTAS·PAPP!$AJ$3:$AK$903,2,0))," ",VLOOKUP(W4195,LISTAS·PAPP!$AJ$3:$AK$903,2,0))</f>
        <v xml:space="preserve"> </v>
      </c>
      <c r="Y4195" s="96"/>
      <c r="Z4195" s="97"/>
      <c r="AA4195" s="97"/>
      <c r="AB4195" s="97"/>
      <c r="AC4195" s="97"/>
      <c r="AD4195" s="97"/>
      <c r="AE4195" s="97"/>
      <c r="AF4195" s="97"/>
      <c r="AG4195" s="97"/>
      <c r="AH4195" s="97"/>
      <c r="AI4195" s="97"/>
      <c r="AJ4195" s="97"/>
      <c r="AK4195" s="97"/>
      <c r="AL4195" s="86" t="str">
        <f t="shared" si="196"/>
        <v/>
      </c>
      <c r="AM4195" s="87" t="str">
        <f t="shared" si="197"/>
        <v xml:space="preserve"> </v>
      </c>
      <c r="AN4195" s="1" t="str">
        <f t="shared" si="198"/>
        <v xml:space="preserve"> </v>
      </c>
    </row>
    <row r="4196" spans="1:40" s="88" customFormat="1" x14ac:dyDescent="0.25">
      <c r="A4196" s="92"/>
      <c r="B4196" s="92"/>
      <c r="C4196" s="92"/>
      <c r="D4196" s="92"/>
      <c r="E4196" s="92"/>
      <c r="F4196" s="93"/>
      <c r="G4196" s="94"/>
      <c r="H4196" s="83" t="str">
        <f>IF(M4196&lt;&gt;"",VLOOKUP(M4196,LISTAS·PAPP!$U$3:$Z$8,2,FALSE),"")</f>
        <v/>
      </c>
      <c r="I4196" s="85" t="str">
        <f>IF(M4196&lt;&gt;"",VLOOKUP(M4196,LISTAS·PAPP!$U$3:$Z$8,3,FALSE),"")</f>
        <v/>
      </c>
      <c r="J4196" s="83" t="str">
        <f>IF(M4196&lt;&gt;"",VLOOKUP(M4196,LISTAS·PAPP!$U$3:$Z$8,4,FALSE),"")</f>
        <v/>
      </c>
      <c r="K4196" s="83" t="str">
        <f>IF(C4196&lt;&gt;"",VLOOKUP(C4196,LISTAS·PAPP!$H$3:$O$119,4,FALSE),"")</f>
        <v/>
      </c>
      <c r="L4196" s="85" t="str">
        <f>IF(C4196&lt;&gt;"",VLOOKUP(C4196,LISTAS·PAPP!$H$3:$O$119,8,FALSE),"")</f>
        <v/>
      </c>
      <c r="M4196" s="95"/>
      <c r="N4196" s="92"/>
      <c r="O4196" s="92"/>
      <c r="P4196" s="84" t="str">
        <f>IF(N4196&lt;&gt;"",VLOOKUP(N4196,LISTAS·PAPP!$U$9:$Y$125,5,FALSE),"")</f>
        <v/>
      </c>
      <c r="Q4196" s="83" t="str">
        <f>IF(O4196&lt;&gt;"",VLOOKUP(O4196,LISTAS·PAPP!$U$9:$W$125,3,FALSE),"")</f>
        <v/>
      </c>
      <c r="R4196" s="92"/>
      <c r="S4196" s="173"/>
      <c r="T4196" s="173"/>
      <c r="U4196" s="92"/>
      <c r="V4196" s="92"/>
      <c r="W4196" s="94"/>
      <c r="X4196" s="83" t="str">
        <f>IF(ISERROR(VLOOKUP(W4196,LISTAS·PAPP!$AJ$3:$AK$903,2,0))," ",VLOOKUP(W4196,LISTAS·PAPP!$AJ$3:$AK$903,2,0))</f>
        <v xml:space="preserve"> </v>
      </c>
      <c r="Y4196" s="96"/>
      <c r="Z4196" s="97"/>
      <c r="AA4196" s="97"/>
      <c r="AB4196" s="97"/>
      <c r="AC4196" s="97"/>
      <c r="AD4196" s="97"/>
      <c r="AE4196" s="97"/>
      <c r="AF4196" s="97"/>
      <c r="AG4196" s="97"/>
      <c r="AH4196" s="97"/>
      <c r="AI4196" s="97"/>
      <c r="AJ4196" s="97"/>
      <c r="AK4196" s="97"/>
      <c r="AL4196" s="86" t="str">
        <f t="shared" si="196"/>
        <v/>
      </c>
      <c r="AM4196" s="87" t="str">
        <f t="shared" si="197"/>
        <v xml:space="preserve"> </v>
      </c>
      <c r="AN4196" s="1" t="str">
        <f t="shared" si="198"/>
        <v xml:space="preserve"> </v>
      </c>
    </row>
    <row r="4197" spans="1:40" s="88" customFormat="1" x14ac:dyDescent="0.25">
      <c r="A4197" s="92"/>
      <c r="B4197" s="92"/>
      <c r="C4197" s="92"/>
      <c r="D4197" s="92"/>
      <c r="E4197" s="92"/>
      <c r="F4197" s="93"/>
      <c r="G4197" s="94"/>
      <c r="H4197" s="83" t="str">
        <f>IF(M4197&lt;&gt;"",VLOOKUP(M4197,LISTAS·PAPP!$U$3:$Z$8,2,FALSE),"")</f>
        <v/>
      </c>
      <c r="I4197" s="85" t="str">
        <f>IF(M4197&lt;&gt;"",VLOOKUP(M4197,LISTAS·PAPP!$U$3:$Z$8,3,FALSE),"")</f>
        <v/>
      </c>
      <c r="J4197" s="83" t="str">
        <f>IF(M4197&lt;&gt;"",VLOOKUP(M4197,LISTAS·PAPP!$U$3:$Z$8,4,FALSE),"")</f>
        <v/>
      </c>
      <c r="K4197" s="83" t="str">
        <f>IF(C4197&lt;&gt;"",VLOOKUP(C4197,LISTAS·PAPP!$H$3:$O$119,4,FALSE),"")</f>
        <v/>
      </c>
      <c r="L4197" s="85" t="str">
        <f>IF(C4197&lt;&gt;"",VLOOKUP(C4197,LISTAS·PAPP!$H$3:$O$119,8,FALSE),"")</f>
        <v/>
      </c>
      <c r="M4197" s="95"/>
      <c r="N4197" s="92"/>
      <c r="O4197" s="92"/>
      <c r="P4197" s="84" t="str">
        <f>IF(N4197&lt;&gt;"",VLOOKUP(N4197,LISTAS·PAPP!$U$9:$Y$125,5,FALSE),"")</f>
        <v/>
      </c>
      <c r="Q4197" s="83" t="str">
        <f>IF(O4197&lt;&gt;"",VLOOKUP(O4197,LISTAS·PAPP!$U$9:$W$125,3,FALSE),"")</f>
        <v/>
      </c>
      <c r="R4197" s="92"/>
      <c r="S4197" s="173"/>
      <c r="T4197" s="173"/>
      <c r="U4197" s="92"/>
      <c r="V4197" s="92"/>
      <c r="W4197" s="94"/>
      <c r="X4197" s="83" t="str">
        <f>IF(ISERROR(VLOOKUP(W4197,LISTAS·PAPP!$AJ$3:$AK$903,2,0))," ",VLOOKUP(W4197,LISTAS·PAPP!$AJ$3:$AK$903,2,0))</f>
        <v xml:space="preserve"> </v>
      </c>
      <c r="Y4197" s="96"/>
      <c r="Z4197" s="97"/>
      <c r="AA4197" s="97"/>
      <c r="AB4197" s="97"/>
      <c r="AC4197" s="97"/>
      <c r="AD4197" s="97"/>
      <c r="AE4197" s="97"/>
      <c r="AF4197" s="97"/>
      <c r="AG4197" s="97"/>
      <c r="AH4197" s="97"/>
      <c r="AI4197" s="97"/>
      <c r="AJ4197" s="97"/>
      <c r="AK4197" s="97"/>
      <c r="AL4197" s="86" t="str">
        <f t="shared" si="196"/>
        <v/>
      </c>
      <c r="AM4197" s="87" t="str">
        <f t="shared" si="197"/>
        <v xml:space="preserve"> </v>
      </c>
      <c r="AN4197" s="1" t="str">
        <f t="shared" si="198"/>
        <v xml:space="preserve"> </v>
      </c>
    </row>
    <row r="4198" spans="1:40" s="88" customFormat="1" x14ac:dyDescent="0.25">
      <c r="A4198" s="92"/>
      <c r="B4198" s="92"/>
      <c r="C4198" s="92"/>
      <c r="D4198" s="92"/>
      <c r="E4198" s="92"/>
      <c r="F4198" s="93"/>
      <c r="G4198" s="94"/>
      <c r="H4198" s="83" t="str">
        <f>IF(M4198&lt;&gt;"",VLOOKUP(M4198,LISTAS·PAPP!$U$3:$Z$8,2,FALSE),"")</f>
        <v/>
      </c>
      <c r="I4198" s="85" t="str">
        <f>IF(M4198&lt;&gt;"",VLOOKUP(M4198,LISTAS·PAPP!$U$3:$Z$8,3,FALSE),"")</f>
        <v/>
      </c>
      <c r="J4198" s="83" t="str">
        <f>IF(M4198&lt;&gt;"",VLOOKUP(M4198,LISTAS·PAPP!$U$3:$Z$8,4,FALSE),"")</f>
        <v/>
      </c>
      <c r="K4198" s="83" t="str">
        <f>IF(C4198&lt;&gt;"",VLOOKUP(C4198,LISTAS·PAPP!$H$3:$O$119,4,FALSE),"")</f>
        <v/>
      </c>
      <c r="L4198" s="85" t="str">
        <f>IF(C4198&lt;&gt;"",VLOOKUP(C4198,LISTAS·PAPP!$H$3:$O$119,8,FALSE),"")</f>
        <v/>
      </c>
      <c r="M4198" s="95"/>
      <c r="N4198" s="92"/>
      <c r="O4198" s="92"/>
      <c r="P4198" s="84" t="str">
        <f>IF(N4198&lt;&gt;"",VLOOKUP(N4198,LISTAS·PAPP!$U$9:$Y$125,5,FALSE),"")</f>
        <v/>
      </c>
      <c r="Q4198" s="83" t="str">
        <f>IF(O4198&lt;&gt;"",VLOOKUP(O4198,LISTAS·PAPP!$U$9:$W$125,3,FALSE),"")</f>
        <v/>
      </c>
      <c r="R4198" s="92"/>
      <c r="S4198" s="173"/>
      <c r="T4198" s="173"/>
      <c r="U4198" s="92"/>
      <c r="V4198" s="92"/>
      <c r="W4198" s="94"/>
      <c r="X4198" s="83" t="str">
        <f>IF(ISERROR(VLOOKUP(W4198,LISTAS·PAPP!$AJ$3:$AK$903,2,0))," ",VLOOKUP(W4198,LISTAS·PAPP!$AJ$3:$AK$903,2,0))</f>
        <v xml:space="preserve"> </v>
      </c>
      <c r="Y4198" s="96"/>
      <c r="Z4198" s="97"/>
      <c r="AA4198" s="97"/>
      <c r="AB4198" s="97"/>
      <c r="AC4198" s="97"/>
      <c r="AD4198" s="97"/>
      <c r="AE4198" s="97"/>
      <c r="AF4198" s="97"/>
      <c r="AG4198" s="97"/>
      <c r="AH4198" s="97"/>
      <c r="AI4198" s="97"/>
      <c r="AJ4198" s="97"/>
      <c r="AK4198" s="97"/>
      <c r="AL4198" s="86" t="str">
        <f t="shared" si="196"/>
        <v/>
      </c>
      <c r="AM4198" s="87" t="str">
        <f t="shared" si="197"/>
        <v xml:space="preserve"> </v>
      </c>
      <c r="AN4198" s="1" t="str">
        <f t="shared" si="198"/>
        <v xml:space="preserve"> </v>
      </c>
    </row>
    <row r="4199" spans="1:40" s="88" customFormat="1" x14ac:dyDescent="0.25">
      <c r="A4199" s="92"/>
      <c r="B4199" s="92"/>
      <c r="C4199" s="92"/>
      <c r="D4199" s="92"/>
      <c r="E4199" s="92"/>
      <c r="F4199" s="93"/>
      <c r="G4199" s="94"/>
      <c r="H4199" s="83" t="str">
        <f>IF(M4199&lt;&gt;"",VLOOKUP(M4199,LISTAS·PAPP!$U$3:$Z$8,2,FALSE),"")</f>
        <v/>
      </c>
      <c r="I4199" s="85" t="str">
        <f>IF(M4199&lt;&gt;"",VLOOKUP(M4199,LISTAS·PAPP!$U$3:$Z$8,3,FALSE),"")</f>
        <v/>
      </c>
      <c r="J4199" s="83" t="str">
        <f>IF(M4199&lt;&gt;"",VLOOKUP(M4199,LISTAS·PAPP!$U$3:$Z$8,4,FALSE),"")</f>
        <v/>
      </c>
      <c r="K4199" s="83" t="str">
        <f>IF(C4199&lt;&gt;"",VLOOKUP(C4199,LISTAS·PAPP!$H$3:$O$119,4,FALSE),"")</f>
        <v/>
      </c>
      <c r="L4199" s="85" t="str">
        <f>IF(C4199&lt;&gt;"",VLOOKUP(C4199,LISTAS·PAPP!$H$3:$O$119,8,FALSE),"")</f>
        <v/>
      </c>
      <c r="M4199" s="95"/>
      <c r="N4199" s="92"/>
      <c r="O4199" s="92"/>
      <c r="P4199" s="84" t="str">
        <f>IF(N4199&lt;&gt;"",VLOOKUP(N4199,LISTAS·PAPP!$U$9:$Y$125,5,FALSE),"")</f>
        <v/>
      </c>
      <c r="Q4199" s="83" t="str">
        <f>IF(O4199&lt;&gt;"",VLOOKUP(O4199,LISTAS·PAPP!$U$9:$W$125,3,FALSE),"")</f>
        <v/>
      </c>
      <c r="R4199" s="92"/>
      <c r="S4199" s="173"/>
      <c r="T4199" s="173"/>
      <c r="U4199" s="92"/>
      <c r="V4199" s="92"/>
      <c r="W4199" s="94"/>
      <c r="X4199" s="83" t="str">
        <f>IF(ISERROR(VLOOKUP(W4199,LISTAS·PAPP!$AJ$3:$AK$903,2,0))," ",VLOOKUP(W4199,LISTAS·PAPP!$AJ$3:$AK$903,2,0))</f>
        <v xml:space="preserve"> </v>
      </c>
      <c r="Y4199" s="96"/>
      <c r="Z4199" s="97"/>
      <c r="AA4199" s="97"/>
      <c r="AB4199" s="97"/>
      <c r="AC4199" s="97"/>
      <c r="AD4199" s="97"/>
      <c r="AE4199" s="97"/>
      <c r="AF4199" s="97"/>
      <c r="AG4199" s="97"/>
      <c r="AH4199" s="97"/>
      <c r="AI4199" s="97"/>
      <c r="AJ4199" s="97"/>
      <c r="AK4199" s="97"/>
      <c r="AL4199" s="86" t="str">
        <f t="shared" si="196"/>
        <v/>
      </c>
      <c r="AM4199" s="87" t="str">
        <f t="shared" si="197"/>
        <v xml:space="preserve"> </v>
      </c>
      <c r="AN4199" s="1" t="str">
        <f t="shared" si="198"/>
        <v xml:space="preserve"> </v>
      </c>
    </row>
    <row r="4200" spans="1:40" s="88" customFormat="1" x14ac:dyDescent="0.25">
      <c r="A4200" s="92"/>
      <c r="B4200" s="92"/>
      <c r="C4200" s="92"/>
      <c r="D4200" s="92"/>
      <c r="E4200" s="92"/>
      <c r="F4200" s="93"/>
      <c r="G4200" s="94"/>
      <c r="H4200" s="83" t="str">
        <f>IF(M4200&lt;&gt;"",VLOOKUP(M4200,LISTAS·PAPP!$U$3:$Z$8,2,FALSE),"")</f>
        <v/>
      </c>
      <c r="I4200" s="85" t="str">
        <f>IF(M4200&lt;&gt;"",VLOOKUP(M4200,LISTAS·PAPP!$U$3:$Z$8,3,FALSE),"")</f>
        <v/>
      </c>
      <c r="J4200" s="83" t="str">
        <f>IF(M4200&lt;&gt;"",VLOOKUP(M4200,LISTAS·PAPP!$U$3:$Z$8,4,FALSE),"")</f>
        <v/>
      </c>
      <c r="K4200" s="83" t="str">
        <f>IF(C4200&lt;&gt;"",VLOOKUP(C4200,LISTAS·PAPP!$H$3:$O$119,4,FALSE),"")</f>
        <v/>
      </c>
      <c r="L4200" s="85" t="str">
        <f>IF(C4200&lt;&gt;"",VLOOKUP(C4200,LISTAS·PAPP!$H$3:$O$119,8,FALSE),"")</f>
        <v/>
      </c>
      <c r="M4200" s="95"/>
      <c r="N4200" s="92"/>
      <c r="O4200" s="92"/>
      <c r="P4200" s="84" t="str">
        <f>IF(N4200&lt;&gt;"",VLOOKUP(N4200,LISTAS·PAPP!$U$9:$Y$125,5,FALSE),"")</f>
        <v/>
      </c>
      <c r="Q4200" s="83" t="str">
        <f>IF(O4200&lt;&gt;"",VLOOKUP(O4200,LISTAS·PAPP!$U$9:$W$125,3,FALSE),"")</f>
        <v/>
      </c>
      <c r="R4200" s="92"/>
      <c r="S4200" s="173"/>
      <c r="T4200" s="173"/>
      <c r="U4200" s="92"/>
      <c r="V4200" s="92"/>
      <c r="W4200" s="94"/>
      <c r="X4200" s="83" t="str">
        <f>IF(ISERROR(VLOOKUP(W4200,LISTAS·PAPP!$AJ$3:$AK$903,2,0))," ",VLOOKUP(W4200,LISTAS·PAPP!$AJ$3:$AK$903,2,0))</f>
        <v xml:space="preserve"> </v>
      </c>
      <c r="Y4200" s="96"/>
      <c r="Z4200" s="97"/>
      <c r="AA4200" s="97"/>
      <c r="AB4200" s="97"/>
      <c r="AC4200" s="97"/>
      <c r="AD4200" s="97"/>
      <c r="AE4200" s="97"/>
      <c r="AF4200" s="97"/>
      <c r="AG4200" s="97"/>
      <c r="AH4200" s="97"/>
      <c r="AI4200" s="97"/>
      <c r="AJ4200" s="97"/>
      <c r="AK4200" s="97"/>
      <c r="AL4200" s="86" t="str">
        <f t="shared" si="196"/>
        <v/>
      </c>
      <c r="AM4200" s="87" t="str">
        <f t="shared" si="197"/>
        <v xml:space="preserve"> </v>
      </c>
      <c r="AN4200" s="1" t="str">
        <f t="shared" si="198"/>
        <v xml:space="preserve"> </v>
      </c>
    </row>
    <row r="4201" spans="1:40" s="88" customFormat="1" x14ac:dyDescent="0.25">
      <c r="A4201" s="92"/>
      <c r="B4201" s="92"/>
      <c r="C4201" s="92"/>
      <c r="D4201" s="92"/>
      <c r="E4201" s="92"/>
      <c r="F4201" s="93"/>
      <c r="G4201" s="94"/>
      <c r="H4201" s="83" t="str">
        <f>IF(M4201&lt;&gt;"",VLOOKUP(M4201,LISTAS·PAPP!$U$3:$Z$8,2,FALSE),"")</f>
        <v/>
      </c>
      <c r="I4201" s="85" t="str">
        <f>IF(M4201&lt;&gt;"",VLOOKUP(M4201,LISTAS·PAPP!$U$3:$Z$8,3,FALSE),"")</f>
        <v/>
      </c>
      <c r="J4201" s="83" t="str">
        <f>IF(M4201&lt;&gt;"",VLOOKUP(M4201,LISTAS·PAPP!$U$3:$Z$8,4,FALSE),"")</f>
        <v/>
      </c>
      <c r="K4201" s="83" t="str">
        <f>IF(C4201&lt;&gt;"",VLOOKUP(C4201,LISTAS·PAPP!$H$3:$O$119,4,FALSE),"")</f>
        <v/>
      </c>
      <c r="L4201" s="85" t="str">
        <f>IF(C4201&lt;&gt;"",VLOOKUP(C4201,LISTAS·PAPP!$H$3:$O$119,8,FALSE),"")</f>
        <v/>
      </c>
      <c r="M4201" s="95"/>
      <c r="N4201" s="92"/>
      <c r="O4201" s="92"/>
      <c r="P4201" s="84" t="str">
        <f>IF(N4201&lt;&gt;"",VLOOKUP(N4201,LISTAS·PAPP!$U$9:$Y$125,5,FALSE),"")</f>
        <v/>
      </c>
      <c r="Q4201" s="83" t="str">
        <f>IF(O4201&lt;&gt;"",VLOOKUP(O4201,LISTAS·PAPP!$U$9:$W$125,3,FALSE),"")</f>
        <v/>
      </c>
      <c r="R4201" s="92"/>
      <c r="S4201" s="173"/>
      <c r="T4201" s="173"/>
      <c r="U4201" s="92"/>
      <c r="V4201" s="92"/>
      <c r="W4201" s="94"/>
      <c r="X4201" s="83" t="str">
        <f>IF(ISERROR(VLOOKUP(W4201,LISTAS·PAPP!$AJ$3:$AK$903,2,0))," ",VLOOKUP(W4201,LISTAS·PAPP!$AJ$3:$AK$903,2,0))</f>
        <v xml:space="preserve"> </v>
      </c>
      <c r="Y4201" s="96"/>
      <c r="Z4201" s="97"/>
      <c r="AA4201" s="97"/>
      <c r="AB4201" s="97"/>
      <c r="AC4201" s="97"/>
      <c r="AD4201" s="97"/>
      <c r="AE4201" s="97"/>
      <c r="AF4201" s="97"/>
      <c r="AG4201" s="97"/>
      <c r="AH4201" s="97"/>
      <c r="AI4201" s="97"/>
      <c r="AJ4201" s="97"/>
      <c r="AK4201" s="97"/>
      <c r="AL4201" s="86" t="str">
        <f t="shared" si="196"/>
        <v/>
      </c>
      <c r="AM4201" s="87" t="str">
        <f t="shared" si="197"/>
        <v xml:space="preserve"> </v>
      </c>
      <c r="AN4201" s="1" t="str">
        <f t="shared" si="198"/>
        <v xml:space="preserve"> </v>
      </c>
    </row>
    <row r="4202" spans="1:40" s="88" customFormat="1" x14ac:dyDescent="0.25">
      <c r="A4202" s="92"/>
      <c r="B4202" s="92"/>
      <c r="C4202" s="92"/>
      <c r="D4202" s="92"/>
      <c r="E4202" s="92"/>
      <c r="F4202" s="93"/>
      <c r="G4202" s="94"/>
      <c r="H4202" s="83" t="str">
        <f>IF(M4202&lt;&gt;"",VLOOKUP(M4202,LISTAS·PAPP!$U$3:$Z$8,2,FALSE),"")</f>
        <v/>
      </c>
      <c r="I4202" s="85" t="str">
        <f>IF(M4202&lt;&gt;"",VLOOKUP(M4202,LISTAS·PAPP!$U$3:$Z$8,3,FALSE),"")</f>
        <v/>
      </c>
      <c r="J4202" s="83" t="str">
        <f>IF(M4202&lt;&gt;"",VLOOKUP(M4202,LISTAS·PAPP!$U$3:$Z$8,4,FALSE),"")</f>
        <v/>
      </c>
      <c r="K4202" s="83" t="str">
        <f>IF(C4202&lt;&gt;"",VLOOKUP(C4202,LISTAS·PAPP!$H$3:$O$119,4,FALSE),"")</f>
        <v/>
      </c>
      <c r="L4202" s="85" t="str">
        <f>IF(C4202&lt;&gt;"",VLOOKUP(C4202,LISTAS·PAPP!$H$3:$O$119,8,FALSE),"")</f>
        <v/>
      </c>
      <c r="M4202" s="95"/>
      <c r="N4202" s="92"/>
      <c r="O4202" s="92"/>
      <c r="P4202" s="84" t="str">
        <f>IF(N4202&lt;&gt;"",VLOOKUP(N4202,LISTAS·PAPP!$U$9:$Y$125,5,FALSE),"")</f>
        <v/>
      </c>
      <c r="Q4202" s="83" t="str">
        <f>IF(O4202&lt;&gt;"",VLOOKUP(O4202,LISTAS·PAPP!$U$9:$W$125,3,FALSE),"")</f>
        <v/>
      </c>
      <c r="R4202" s="92"/>
      <c r="S4202" s="173"/>
      <c r="T4202" s="173"/>
      <c r="U4202" s="92"/>
      <c r="V4202" s="92"/>
      <c r="W4202" s="94"/>
      <c r="X4202" s="83" t="str">
        <f>IF(ISERROR(VLOOKUP(W4202,LISTAS·PAPP!$AJ$3:$AK$903,2,0))," ",VLOOKUP(W4202,LISTAS·PAPP!$AJ$3:$AK$903,2,0))</f>
        <v xml:space="preserve"> </v>
      </c>
      <c r="Y4202" s="96"/>
      <c r="Z4202" s="97"/>
      <c r="AA4202" s="97"/>
      <c r="AB4202" s="97"/>
      <c r="AC4202" s="97"/>
      <c r="AD4202" s="97"/>
      <c r="AE4202" s="97"/>
      <c r="AF4202" s="97"/>
      <c r="AG4202" s="97"/>
      <c r="AH4202" s="97"/>
      <c r="AI4202" s="97"/>
      <c r="AJ4202" s="97"/>
      <c r="AK4202" s="97"/>
      <c r="AL4202" s="86" t="str">
        <f t="shared" si="196"/>
        <v/>
      </c>
      <c r="AM4202" s="87" t="str">
        <f t="shared" si="197"/>
        <v xml:space="preserve"> </v>
      </c>
      <c r="AN4202" s="1" t="str">
        <f t="shared" si="198"/>
        <v xml:space="preserve"> </v>
      </c>
    </row>
    <row r="4203" spans="1:40" s="88" customFormat="1" x14ac:dyDescent="0.25">
      <c r="A4203" s="92"/>
      <c r="B4203" s="92"/>
      <c r="C4203" s="92"/>
      <c r="D4203" s="92"/>
      <c r="E4203" s="92"/>
      <c r="F4203" s="93"/>
      <c r="G4203" s="94"/>
      <c r="H4203" s="83" t="str">
        <f>IF(M4203&lt;&gt;"",VLOOKUP(M4203,LISTAS·PAPP!$U$3:$Z$8,2,FALSE),"")</f>
        <v/>
      </c>
      <c r="I4203" s="85" t="str">
        <f>IF(M4203&lt;&gt;"",VLOOKUP(M4203,LISTAS·PAPP!$U$3:$Z$8,3,FALSE),"")</f>
        <v/>
      </c>
      <c r="J4203" s="83" t="str">
        <f>IF(M4203&lt;&gt;"",VLOOKUP(M4203,LISTAS·PAPP!$U$3:$Z$8,4,FALSE),"")</f>
        <v/>
      </c>
      <c r="K4203" s="83" t="str">
        <f>IF(C4203&lt;&gt;"",VLOOKUP(C4203,LISTAS·PAPP!$H$3:$O$119,4,FALSE),"")</f>
        <v/>
      </c>
      <c r="L4203" s="85" t="str">
        <f>IF(C4203&lt;&gt;"",VLOOKUP(C4203,LISTAS·PAPP!$H$3:$O$119,8,FALSE),"")</f>
        <v/>
      </c>
      <c r="M4203" s="95"/>
      <c r="N4203" s="92"/>
      <c r="O4203" s="92"/>
      <c r="P4203" s="84" t="str">
        <f>IF(N4203&lt;&gt;"",VLOOKUP(N4203,LISTAS·PAPP!$U$9:$Y$125,5,FALSE),"")</f>
        <v/>
      </c>
      <c r="Q4203" s="83" t="str">
        <f>IF(O4203&lt;&gt;"",VLOOKUP(O4203,LISTAS·PAPP!$U$9:$W$125,3,FALSE),"")</f>
        <v/>
      </c>
      <c r="R4203" s="92"/>
      <c r="S4203" s="173"/>
      <c r="T4203" s="173"/>
      <c r="U4203" s="92"/>
      <c r="V4203" s="92"/>
      <c r="W4203" s="94"/>
      <c r="X4203" s="83" t="str">
        <f>IF(ISERROR(VLOOKUP(W4203,LISTAS·PAPP!$AJ$3:$AK$903,2,0))," ",VLOOKUP(W4203,LISTAS·PAPP!$AJ$3:$AK$903,2,0))</f>
        <v xml:space="preserve"> </v>
      </c>
      <c r="Y4203" s="96"/>
      <c r="Z4203" s="97"/>
      <c r="AA4203" s="97"/>
      <c r="AB4203" s="97"/>
      <c r="AC4203" s="97"/>
      <c r="AD4203" s="97"/>
      <c r="AE4203" s="97"/>
      <c r="AF4203" s="97"/>
      <c r="AG4203" s="97"/>
      <c r="AH4203" s="97"/>
      <c r="AI4203" s="97"/>
      <c r="AJ4203" s="97"/>
      <c r="AK4203" s="97"/>
      <c r="AL4203" s="86" t="str">
        <f t="shared" si="196"/>
        <v/>
      </c>
      <c r="AM4203" s="87" t="str">
        <f t="shared" si="197"/>
        <v xml:space="preserve"> </v>
      </c>
      <c r="AN4203" s="1" t="str">
        <f t="shared" si="198"/>
        <v xml:space="preserve"> </v>
      </c>
    </row>
    <row r="4204" spans="1:40" s="88" customFormat="1" x14ac:dyDescent="0.25">
      <c r="A4204" s="92"/>
      <c r="B4204" s="92"/>
      <c r="C4204" s="92"/>
      <c r="D4204" s="92"/>
      <c r="E4204" s="92"/>
      <c r="F4204" s="93"/>
      <c r="G4204" s="94"/>
      <c r="H4204" s="83" t="str">
        <f>IF(M4204&lt;&gt;"",VLOOKUP(M4204,LISTAS·PAPP!$U$3:$Z$8,2,FALSE),"")</f>
        <v/>
      </c>
      <c r="I4204" s="85" t="str">
        <f>IF(M4204&lt;&gt;"",VLOOKUP(M4204,LISTAS·PAPP!$U$3:$Z$8,3,FALSE),"")</f>
        <v/>
      </c>
      <c r="J4204" s="83" t="str">
        <f>IF(M4204&lt;&gt;"",VLOOKUP(M4204,LISTAS·PAPP!$U$3:$Z$8,4,FALSE),"")</f>
        <v/>
      </c>
      <c r="K4204" s="83" t="str">
        <f>IF(C4204&lt;&gt;"",VLOOKUP(C4204,LISTAS·PAPP!$H$3:$O$119,4,FALSE),"")</f>
        <v/>
      </c>
      <c r="L4204" s="85" t="str">
        <f>IF(C4204&lt;&gt;"",VLOOKUP(C4204,LISTAS·PAPP!$H$3:$O$119,8,FALSE),"")</f>
        <v/>
      </c>
      <c r="M4204" s="95"/>
      <c r="N4204" s="92"/>
      <c r="O4204" s="92"/>
      <c r="P4204" s="84" t="str">
        <f>IF(N4204&lt;&gt;"",VLOOKUP(N4204,LISTAS·PAPP!$U$9:$Y$125,5,FALSE),"")</f>
        <v/>
      </c>
      <c r="Q4204" s="83" t="str">
        <f>IF(O4204&lt;&gt;"",VLOOKUP(O4204,LISTAS·PAPP!$U$9:$W$125,3,FALSE),"")</f>
        <v/>
      </c>
      <c r="R4204" s="92"/>
      <c r="S4204" s="173"/>
      <c r="T4204" s="173"/>
      <c r="U4204" s="92"/>
      <c r="V4204" s="92"/>
      <c r="W4204" s="94"/>
      <c r="X4204" s="83" t="str">
        <f>IF(ISERROR(VLOOKUP(W4204,LISTAS·PAPP!$AJ$3:$AK$903,2,0))," ",VLOOKUP(W4204,LISTAS·PAPP!$AJ$3:$AK$903,2,0))</f>
        <v xml:space="preserve"> </v>
      </c>
      <c r="Y4204" s="96"/>
      <c r="Z4204" s="97"/>
      <c r="AA4204" s="97"/>
      <c r="AB4204" s="97"/>
      <c r="AC4204" s="97"/>
      <c r="AD4204" s="97"/>
      <c r="AE4204" s="97"/>
      <c r="AF4204" s="97"/>
      <c r="AG4204" s="97"/>
      <c r="AH4204" s="97"/>
      <c r="AI4204" s="97"/>
      <c r="AJ4204" s="97"/>
      <c r="AK4204" s="97"/>
      <c r="AL4204" s="86" t="str">
        <f t="shared" si="196"/>
        <v/>
      </c>
      <c r="AM4204" s="87" t="str">
        <f t="shared" si="197"/>
        <v xml:space="preserve"> </v>
      </c>
      <c r="AN4204" s="1" t="str">
        <f t="shared" si="198"/>
        <v xml:space="preserve"> </v>
      </c>
    </row>
    <row r="4205" spans="1:40" s="88" customFormat="1" x14ac:dyDescent="0.25">
      <c r="A4205" s="92"/>
      <c r="B4205" s="92"/>
      <c r="C4205" s="92"/>
      <c r="D4205" s="92"/>
      <c r="E4205" s="92"/>
      <c r="F4205" s="93"/>
      <c r="G4205" s="94"/>
      <c r="H4205" s="83" t="str">
        <f>IF(M4205&lt;&gt;"",VLOOKUP(M4205,LISTAS·PAPP!$U$3:$Z$8,2,FALSE),"")</f>
        <v/>
      </c>
      <c r="I4205" s="85" t="str">
        <f>IF(M4205&lt;&gt;"",VLOOKUP(M4205,LISTAS·PAPP!$U$3:$Z$8,3,FALSE),"")</f>
        <v/>
      </c>
      <c r="J4205" s="83" t="str">
        <f>IF(M4205&lt;&gt;"",VLOOKUP(M4205,LISTAS·PAPP!$U$3:$Z$8,4,FALSE),"")</f>
        <v/>
      </c>
      <c r="K4205" s="83" t="str">
        <f>IF(C4205&lt;&gt;"",VLOOKUP(C4205,LISTAS·PAPP!$H$3:$O$119,4,FALSE),"")</f>
        <v/>
      </c>
      <c r="L4205" s="85" t="str">
        <f>IF(C4205&lt;&gt;"",VLOOKUP(C4205,LISTAS·PAPP!$H$3:$O$119,8,FALSE),"")</f>
        <v/>
      </c>
      <c r="M4205" s="95"/>
      <c r="N4205" s="92"/>
      <c r="O4205" s="92"/>
      <c r="P4205" s="84" t="str">
        <f>IF(N4205&lt;&gt;"",VLOOKUP(N4205,LISTAS·PAPP!$U$9:$Y$125,5,FALSE),"")</f>
        <v/>
      </c>
      <c r="Q4205" s="83" t="str">
        <f>IF(O4205&lt;&gt;"",VLOOKUP(O4205,LISTAS·PAPP!$U$9:$W$125,3,FALSE),"")</f>
        <v/>
      </c>
      <c r="R4205" s="92"/>
      <c r="S4205" s="173"/>
      <c r="T4205" s="173"/>
      <c r="U4205" s="92"/>
      <c r="V4205" s="92"/>
      <c r="W4205" s="94"/>
      <c r="X4205" s="83" t="str">
        <f>IF(ISERROR(VLOOKUP(W4205,LISTAS·PAPP!$AJ$3:$AK$903,2,0))," ",VLOOKUP(W4205,LISTAS·PAPP!$AJ$3:$AK$903,2,0))</f>
        <v xml:space="preserve"> </v>
      </c>
      <c r="Y4205" s="96"/>
      <c r="Z4205" s="97"/>
      <c r="AA4205" s="97"/>
      <c r="AB4205" s="97"/>
      <c r="AC4205" s="97"/>
      <c r="AD4205" s="97"/>
      <c r="AE4205" s="97"/>
      <c r="AF4205" s="97"/>
      <c r="AG4205" s="97"/>
      <c r="AH4205" s="97"/>
      <c r="AI4205" s="97"/>
      <c r="AJ4205" s="97"/>
      <c r="AK4205" s="97"/>
      <c r="AL4205" s="86" t="str">
        <f t="shared" si="196"/>
        <v/>
      </c>
      <c r="AM4205" s="87" t="str">
        <f t="shared" si="197"/>
        <v xml:space="preserve"> </v>
      </c>
      <c r="AN4205" s="1" t="str">
        <f t="shared" si="198"/>
        <v xml:space="preserve"> </v>
      </c>
    </row>
    <row r="4206" spans="1:40" s="88" customFormat="1" x14ac:dyDescent="0.25">
      <c r="A4206" s="92"/>
      <c r="B4206" s="92"/>
      <c r="C4206" s="92"/>
      <c r="D4206" s="92"/>
      <c r="E4206" s="92"/>
      <c r="F4206" s="93"/>
      <c r="G4206" s="94"/>
      <c r="H4206" s="83" t="str">
        <f>IF(M4206&lt;&gt;"",VLOOKUP(M4206,LISTAS·PAPP!$U$3:$Z$8,2,FALSE),"")</f>
        <v/>
      </c>
      <c r="I4206" s="85" t="str">
        <f>IF(M4206&lt;&gt;"",VLOOKUP(M4206,LISTAS·PAPP!$U$3:$Z$8,3,FALSE),"")</f>
        <v/>
      </c>
      <c r="J4206" s="83" t="str">
        <f>IF(M4206&lt;&gt;"",VLOOKUP(M4206,LISTAS·PAPP!$U$3:$Z$8,4,FALSE),"")</f>
        <v/>
      </c>
      <c r="K4206" s="83" t="str">
        <f>IF(C4206&lt;&gt;"",VLOOKUP(C4206,LISTAS·PAPP!$H$3:$O$119,4,FALSE),"")</f>
        <v/>
      </c>
      <c r="L4206" s="85" t="str">
        <f>IF(C4206&lt;&gt;"",VLOOKUP(C4206,LISTAS·PAPP!$H$3:$O$119,8,FALSE),"")</f>
        <v/>
      </c>
      <c r="M4206" s="95"/>
      <c r="N4206" s="92"/>
      <c r="O4206" s="92"/>
      <c r="P4206" s="84" t="str">
        <f>IF(N4206&lt;&gt;"",VLOOKUP(N4206,LISTAS·PAPP!$U$9:$Y$125,5,FALSE),"")</f>
        <v/>
      </c>
      <c r="Q4206" s="83" t="str">
        <f>IF(O4206&lt;&gt;"",VLOOKUP(O4206,LISTAS·PAPP!$U$9:$W$125,3,FALSE),"")</f>
        <v/>
      </c>
      <c r="R4206" s="92"/>
      <c r="S4206" s="173"/>
      <c r="T4206" s="173"/>
      <c r="U4206" s="92"/>
      <c r="V4206" s="92"/>
      <c r="W4206" s="94"/>
      <c r="X4206" s="83" t="str">
        <f>IF(ISERROR(VLOOKUP(W4206,LISTAS·PAPP!$AJ$3:$AK$903,2,0))," ",VLOOKUP(W4206,LISTAS·PAPP!$AJ$3:$AK$903,2,0))</f>
        <v xml:space="preserve"> </v>
      </c>
      <c r="Y4206" s="96"/>
      <c r="Z4206" s="97"/>
      <c r="AA4206" s="97"/>
      <c r="AB4206" s="97"/>
      <c r="AC4206" s="97"/>
      <c r="AD4206" s="97"/>
      <c r="AE4206" s="97"/>
      <c r="AF4206" s="97"/>
      <c r="AG4206" s="97"/>
      <c r="AH4206" s="97"/>
      <c r="AI4206" s="97"/>
      <c r="AJ4206" s="97"/>
      <c r="AK4206" s="97"/>
      <c r="AL4206" s="86" t="str">
        <f t="shared" si="196"/>
        <v/>
      </c>
      <c r="AM4206" s="87" t="str">
        <f t="shared" si="197"/>
        <v xml:space="preserve"> </v>
      </c>
      <c r="AN4206" s="1" t="str">
        <f t="shared" si="198"/>
        <v xml:space="preserve"> </v>
      </c>
    </row>
    <row r="4207" spans="1:40" s="88" customFormat="1" x14ac:dyDescent="0.25">
      <c r="A4207" s="92"/>
      <c r="B4207" s="92"/>
      <c r="C4207" s="92"/>
      <c r="D4207" s="92"/>
      <c r="E4207" s="92"/>
      <c r="F4207" s="93"/>
      <c r="G4207" s="94"/>
      <c r="H4207" s="83" t="str">
        <f>IF(M4207&lt;&gt;"",VLOOKUP(M4207,LISTAS·PAPP!$U$3:$Z$8,2,FALSE),"")</f>
        <v/>
      </c>
      <c r="I4207" s="85" t="str">
        <f>IF(M4207&lt;&gt;"",VLOOKUP(M4207,LISTAS·PAPP!$U$3:$Z$8,3,FALSE),"")</f>
        <v/>
      </c>
      <c r="J4207" s="83" t="str">
        <f>IF(M4207&lt;&gt;"",VLOOKUP(M4207,LISTAS·PAPP!$U$3:$Z$8,4,FALSE),"")</f>
        <v/>
      </c>
      <c r="K4207" s="83" t="str">
        <f>IF(C4207&lt;&gt;"",VLOOKUP(C4207,LISTAS·PAPP!$H$3:$O$119,4,FALSE),"")</f>
        <v/>
      </c>
      <c r="L4207" s="85" t="str">
        <f>IF(C4207&lt;&gt;"",VLOOKUP(C4207,LISTAS·PAPP!$H$3:$O$119,8,FALSE),"")</f>
        <v/>
      </c>
      <c r="M4207" s="95"/>
      <c r="N4207" s="92"/>
      <c r="O4207" s="92"/>
      <c r="P4207" s="84" t="str">
        <f>IF(N4207&lt;&gt;"",VLOOKUP(N4207,LISTAS·PAPP!$U$9:$Y$125,5,FALSE),"")</f>
        <v/>
      </c>
      <c r="Q4207" s="83" t="str">
        <f>IF(O4207&lt;&gt;"",VLOOKUP(O4207,LISTAS·PAPP!$U$9:$W$125,3,FALSE),"")</f>
        <v/>
      </c>
      <c r="R4207" s="92"/>
      <c r="S4207" s="173"/>
      <c r="T4207" s="173"/>
      <c r="U4207" s="92"/>
      <c r="V4207" s="92"/>
      <c r="W4207" s="94"/>
      <c r="X4207" s="83" t="str">
        <f>IF(ISERROR(VLOOKUP(W4207,LISTAS·PAPP!$AJ$3:$AK$903,2,0))," ",VLOOKUP(W4207,LISTAS·PAPP!$AJ$3:$AK$903,2,0))</f>
        <v xml:space="preserve"> </v>
      </c>
      <c r="Y4207" s="96"/>
      <c r="Z4207" s="97"/>
      <c r="AA4207" s="97"/>
      <c r="AB4207" s="97"/>
      <c r="AC4207" s="97"/>
      <c r="AD4207" s="97"/>
      <c r="AE4207" s="97"/>
      <c r="AF4207" s="97"/>
      <c r="AG4207" s="97"/>
      <c r="AH4207" s="97"/>
      <c r="AI4207" s="97"/>
      <c r="AJ4207" s="97"/>
      <c r="AK4207" s="97"/>
      <c r="AL4207" s="86" t="str">
        <f t="shared" si="196"/>
        <v/>
      </c>
      <c r="AM4207" s="87" t="str">
        <f t="shared" si="197"/>
        <v xml:space="preserve"> </v>
      </c>
      <c r="AN4207" s="1" t="str">
        <f t="shared" si="198"/>
        <v xml:space="preserve"> </v>
      </c>
    </row>
    <row r="4208" spans="1:40" s="88" customFormat="1" x14ac:dyDescent="0.25">
      <c r="A4208" s="92"/>
      <c r="B4208" s="92"/>
      <c r="C4208" s="92"/>
      <c r="D4208" s="92"/>
      <c r="E4208" s="92"/>
      <c r="F4208" s="93"/>
      <c r="G4208" s="94"/>
      <c r="H4208" s="83" t="str">
        <f>IF(M4208&lt;&gt;"",VLOOKUP(M4208,LISTAS·PAPP!$U$3:$Z$8,2,FALSE),"")</f>
        <v/>
      </c>
      <c r="I4208" s="85" t="str">
        <f>IF(M4208&lt;&gt;"",VLOOKUP(M4208,LISTAS·PAPP!$U$3:$Z$8,3,FALSE),"")</f>
        <v/>
      </c>
      <c r="J4208" s="83" t="str">
        <f>IF(M4208&lt;&gt;"",VLOOKUP(M4208,LISTAS·PAPP!$U$3:$Z$8,4,FALSE),"")</f>
        <v/>
      </c>
      <c r="K4208" s="83" t="str">
        <f>IF(C4208&lt;&gt;"",VLOOKUP(C4208,LISTAS·PAPP!$H$3:$O$119,4,FALSE),"")</f>
        <v/>
      </c>
      <c r="L4208" s="85" t="str">
        <f>IF(C4208&lt;&gt;"",VLOOKUP(C4208,LISTAS·PAPP!$H$3:$O$119,8,FALSE),"")</f>
        <v/>
      </c>
      <c r="M4208" s="95"/>
      <c r="N4208" s="92"/>
      <c r="O4208" s="92"/>
      <c r="P4208" s="84" t="str">
        <f>IF(N4208&lt;&gt;"",VLOOKUP(N4208,LISTAS·PAPP!$U$9:$Y$125,5,FALSE),"")</f>
        <v/>
      </c>
      <c r="Q4208" s="83" t="str">
        <f>IF(O4208&lt;&gt;"",VLOOKUP(O4208,LISTAS·PAPP!$U$9:$W$125,3,FALSE),"")</f>
        <v/>
      </c>
      <c r="R4208" s="92"/>
      <c r="S4208" s="173"/>
      <c r="T4208" s="173"/>
      <c r="U4208" s="92"/>
      <c r="V4208" s="92"/>
      <c r="W4208" s="94"/>
      <c r="X4208" s="83" t="str">
        <f>IF(ISERROR(VLOOKUP(W4208,LISTAS·PAPP!$AJ$3:$AK$903,2,0))," ",VLOOKUP(W4208,LISTAS·PAPP!$AJ$3:$AK$903,2,0))</f>
        <v xml:space="preserve"> </v>
      </c>
      <c r="Y4208" s="96"/>
      <c r="Z4208" s="97"/>
      <c r="AA4208" s="97"/>
      <c r="AB4208" s="97"/>
      <c r="AC4208" s="97"/>
      <c r="AD4208" s="97"/>
      <c r="AE4208" s="97"/>
      <c r="AF4208" s="97"/>
      <c r="AG4208" s="97"/>
      <c r="AH4208" s="97"/>
      <c r="AI4208" s="97"/>
      <c r="AJ4208" s="97"/>
      <c r="AK4208" s="97"/>
      <c r="AL4208" s="86" t="str">
        <f t="shared" si="196"/>
        <v/>
      </c>
      <c r="AM4208" s="87" t="str">
        <f t="shared" si="197"/>
        <v xml:space="preserve"> </v>
      </c>
      <c r="AN4208" s="1" t="str">
        <f t="shared" si="198"/>
        <v xml:space="preserve"> </v>
      </c>
    </row>
    <row r="4209" spans="1:40" s="88" customFormat="1" x14ac:dyDescent="0.25">
      <c r="A4209" s="92"/>
      <c r="B4209" s="92"/>
      <c r="C4209" s="92"/>
      <c r="D4209" s="92"/>
      <c r="E4209" s="92"/>
      <c r="F4209" s="93"/>
      <c r="G4209" s="94"/>
      <c r="H4209" s="83" t="str">
        <f>IF(M4209&lt;&gt;"",VLOOKUP(M4209,LISTAS·PAPP!$U$3:$Z$8,2,FALSE),"")</f>
        <v/>
      </c>
      <c r="I4209" s="85" t="str">
        <f>IF(M4209&lt;&gt;"",VLOOKUP(M4209,LISTAS·PAPP!$U$3:$Z$8,3,FALSE),"")</f>
        <v/>
      </c>
      <c r="J4209" s="83" t="str">
        <f>IF(M4209&lt;&gt;"",VLOOKUP(M4209,LISTAS·PAPP!$U$3:$Z$8,4,FALSE),"")</f>
        <v/>
      </c>
      <c r="K4209" s="83" t="str">
        <f>IF(C4209&lt;&gt;"",VLOOKUP(C4209,LISTAS·PAPP!$H$3:$O$119,4,FALSE),"")</f>
        <v/>
      </c>
      <c r="L4209" s="85" t="str">
        <f>IF(C4209&lt;&gt;"",VLOOKUP(C4209,LISTAS·PAPP!$H$3:$O$119,8,FALSE),"")</f>
        <v/>
      </c>
      <c r="M4209" s="95"/>
      <c r="N4209" s="92"/>
      <c r="O4209" s="92"/>
      <c r="P4209" s="84" t="str">
        <f>IF(N4209&lt;&gt;"",VLOOKUP(N4209,LISTAS·PAPP!$U$9:$Y$125,5,FALSE),"")</f>
        <v/>
      </c>
      <c r="Q4209" s="83" t="str">
        <f>IF(O4209&lt;&gt;"",VLOOKUP(O4209,LISTAS·PAPP!$U$9:$W$125,3,FALSE),"")</f>
        <v/>
      </c>
      <c r="R4209" s="92"/>
      <c r="S4209" s="173"/>
      <c r="T4209" s="173"/>
      <c r="U4209" s="92"/>
      <c r="V4209" s="92"/>
      <c r="W4209" s="94"/>
      <c r="X4209" s="83" t="str">
        <f>IF(ISERROR(VLOOKUP(W4209,LISTAS·PAPP!$AJ$3:$AK$903,2,0))," ",VLOOKUP(W4209,LISTAS·PAPP!$AJ$3:$AK$903,2,0))</f>
        <v xml:space="preserve"> </v>
      </c>
      <c r="Y4209" s="96"/>
      <c r="Z4209" s="97"/>
      <c r="AA4209" s="97"/>
      <c r="AB4209" s="97"/>
      <c r="AC4209" s="97"/>
      <c r="AD4209" s="97"/>
      <c r="AE4209" s="97"/>
      <c r="AF4209" s="97"/>
      <c r="AG4209" s="97"/>
      <c r="AH4209" s="97"/>
      <c r="AI4209" s="97"/>
      <c r="AJ4209" s="97"/>
      <c r="AK4209" s="97"/>
      <c r="AL4209" s="86" t="str">
        <f t="shared" si="196"/>
        <v/>
      </c>
      <c r="AM4209" s="87" t="str">
        <f t="shared" si="197"/>
        <v xml:space="preserve"> </v>
      </c>
      <c r="AN4209" s="1" t="str">
        <f t="shared" si="198"/>
        <v xml:space="preserve"> </v>
      </c>
    </row>
    <row r="4210" spans="1:40" s="88" customFormat="1" x14ac:dyDescent="0.25">
      <c r="A4210" s="92"/>
      <c r="B4210" s="92"/>
      <c r="C4210" s="92"/>
      <c r="D4210" s="92"/>
      <c r="E4210" s="92"/>
      <c r="F4210" s="93"/>
      <c r="G4210" s="94"/>
      <c r="H4210" s="83" t="str">
        <f>IF(M4210&lt;&gt;"",VLOOKUP(M4210,LISTAS·PAPP!$U$3:$Z$8,2,FALSE),"")</f>
        <v/>
      </c>
      <c r="I4210" s="85" t="str">
        <f>IF(M4210&lt;&gt;"",VLOOKUP(M4210,LISTAS·PAPP!$U$3:$Z$8,3,FALSE),"")</f>
        <v/>
      </c>
      <c r="J4210" s="83" t="str">
        <f>IF(M4210&lt;&gt;"",VLOOKUP(M4210,LISTAS·PAPP!$U$3:$Z$8,4,FALSE),"")</f>
        <v/>
      </c>
      <c r="K4210" s="83" t="str">
        <f>IF(C4210&lt;&gt;"",VLOOKUP(C4210,LISTAS·PAPP!$H$3:$O$119,4,FALSE),"")</f>
        <v/>
      </c>
      <c r="L4210" s="85" t="str">
        <f>IF(C4210&lt;&gt;"",VLOOKUP(C4210,LISTAS·PAPP!$H$3:$O$119,8,FALSE),"")</f>
        <v/>
      </c>
      <c r="M4210" s="95"/>
      <c r="N4210" s="92"/>
      <c r="O4210" s="92"/>
      <c r="P4210" s="84" t="str">
        <f>IF(N4210&lt;&gt;"",VLOOKUP(N4210,LISTAS·PAPP!$U$9:$Y$125,5,FALSE),"")</f>
        <v/>
      </c>
      <c r="Q4210" s="83" t="str">
        <f>IF(O4210&lt;&gt;"",VLOOKUP(O4210,LISTAS·PAPP!$U$9:$W$125,3,FALSE),"")</f>
        <v/>
      </c>
      <c r="R4210" s="92"/>
      <c r="S4210" s="173"/>
      <c r="T4210" s="173"/>
      <c r="U4210" s="92"/>
      <c r="V4210" s="92"/>
      <c r="W4210" s="94"/>
      <c r="X4210" s="83" t="str">
        <f>IF(ISERROR(VLOOKUP(W4210,LISTAS·PAPP!$AJ$3:$AK$903,2,0))," ",VLOOKUP(W4210,LISTAS·PAPP!$AJ$3:$AK$903,2,0))</f>
        <v xml:space="preserve"> </v>
      </c>
      <c r="Y4210" s="96"/>
      <c r="Z4210" s="97"/>
      <c r="AA4210" s="97"/>
      <c r="AB4210" s="97"/>
      <c r="AC4210" s="97"/>
      <c r="AD4210" s="97"/>
      <c r="AE4210" s="97"/>
      <c r="AF4210" s="97"/>
      <c r="AG4210" s="97"/>
      <c r="AH4210" s="97"/>
      <c r="AI4210" s="97"/>
      <c r="AJ4210" s="97"/>
      <c r="AK4210" s="97"/>
      <c r="AL4210" s="86" t="str">
        <f t="shared" si="196"/>
        <v/>
      </c>
      <c r="AM4210" s="87" t="str">
        <f t="shared" si="197"/>
        <v xml:space="preserve"> </v>
      </c>
      <c r="AN4210" s="1" t="str">
        <f t="shared" si="198"/>
        <v xml:space="preserve"> </v>
      </c>
    </row>
    <row r="4211" spans="1:40" s="88" customFormat="1" x14ac:dyDescent="0.25">
      <c r="A4211" s="92"/>
      <c r="B4211" s="92"/>
      <c r="C4211" s="92"/>
      <c r="D4211" s="92"/>
      <c r="E4211" s="92"/>
      <c r="F4211" s="93"/>
      <c r="G4211" s="94"/>
      <c r="H4211" s="83" t="str">
        <f>IF(M4211&lt;&gt;"",VLOOKUP(M4211,LISTAS·PAPP!$U$3:$Z$8,2,FALSE),"")</f>
        <v/>
      </c>
      <c r="I4211" s="85" t="str">
        <f>IF(M4211&lt;&gt;"",VLOOKUP(M4211,LISTAS·PAPP!$U$3:$Z$8,3,FALSE),"")</f>
        <v/>
      </c>
      <c r="J4211" s="83" t="str">
        <f>IF(M4211&lt;&gt;"",VLOOKUP(M4211,LISTAS·PAPP!$U$3:$Z$8,4,FALSE),"")</f>
        <v/>
      </c>
      <c r="K4211" s="83" t="str">
        <f>IF(C4211&lt;&gt;"",VLOOKUP(C4211,LISTAS·PAPP!$H$3:$O$119,4,FALSE),"")</f>
        <v/>
      </c>
      <c r="L4211" s="85" t="str">
        <f>IF(C4211&lt;&gt;"",VLOOKUP(C4211,LISTAS·PAPP!$H$3:$O$119,8,FALSE),"")</f>
        <v/>
      </c>
      <c r="M4211" s="95"/>
      <c r="N4211" s="92"/>
      <c r="O4211" s="92"/>
      <c r="P4211" s="84" t="str">
        <f>IF(N4211&lt;&gt;"",VLOOKUP(N4211,LISTAS·PAPP!$U$9:$Y$125,5,FALSE),"")</f>
        <v/>
      </c>
      <c r="Q4211" s="83" t="str">
        <f>IF(O4211&lt;&gt;"",VLOOKUP(O4211,LISTAS·PAPP!$U$9:$W$125,3,FALSE),"")</f>
        <v/>
      </c>
      <c r="R4211" s="92"/>
      <c r="S4211" s="173"/>
      <c r="T4211" s="173"/>
      <c r="U4211" s="92"/>
      <c r="V4211" s="92"/>
      <c r="W4211" s="94"/>
      <c r="X4211" s="83" t="str">
        <f>IF(ISERROR(VLOOKUP(W4211,LISTAS·PAPP!$AJ$3:$AK$903,2,0))," ",VLOOKUP(W4211,LISTAS·PAPP!$AJ$3:$AK$903,2,0))</f>
        <v xml:space="preserve"> </v>
      </c>
      <c r="Y4211" s="96"/>
      <c r="Z4211" s="97"/>
      <c r="AA4211" s="97"/>
      <c r="AB4211" s="97"/>
      <c r="AC4211" s="97"/>
      <c r="AD4211" s="97"/>
      <c r="AE4211" s="97"/>
      <c r="AF4211" s="97"/>
      <c r="AG4211" s="97"/>
      <c r="AH4211" s="97"/>
      <c r="AI4211" s="97"/>
      <c r="AJ4211" s="97"/>
      <c r="AK4211" s="97"/>
      <c r="AL4211" s="86" t="str">
        <f t="shared" si="196"/>
        <v/>
      </c>
      <c r="AM4211" s="87" t="str">
        <f t="shared" si="197"/>
        <v xml:space="preserve"> </v>
      </c>
      <c r="AN4211" s="1" t="str">
        <f t="shared" si="198"/>
        <v xml:space="preserve"> </v>
      </c>
    </row>
    <row r="4212" spans="1:40" s="88" customFormat="1" x14ac:dyDescent="0.25">
      <c r="A4212" s="92"/>
      <c r="B4212" s="92"/>
      <c r="C4212" s="92"/>
      <c r="D4212" s="92"/>
      <c r="E4212" s="92"/>
      <c r="F4212" s="93"/>
      <c r="G4212" s="94"/>
      <c r="H4212" s="83" t="str">
        <f>IF(M4212&lt;&gt;"",VLOOKUP(M4212,LISTAS·PAPP!$U$3:$Z$8,2,FALSE),"")</f>
        <v/>
      </c>
      <c r="I4212" s="85" t="str">
        <f>IF(M4212&lt;&gt;"",VLOOKUP(M4212,LISTAS·PAPP!$U$3:$Z$8,3,FALSE),"")</f>
        <v/>
      </c>
      <c r="J4212" s="83" t="str">
        <f>IF(M4212&lt;&gt;"",VLOOKUP(M4212,LISTAS·PAPP!$U$3:$Z$8,4,FALSE),"")</f>
        <v/>
      </c>
      <c r="K4212" s="83" t="str">
        <f>IF(C4212&lt;&gt;"",VLOOKUP(C4212,LISTAS·PAPP!$H$3:$O$119,4,FALSE),"")</f>
        <v/>
      </c>
      <c r="L4212" s="85" t="str">
        <f>IF(C4212&lt;&gt;"",VLOOKUP(C4212,LISTAS·PAPP!$H$3:$O$119,8,FALSE),"")</f>
        <v/>
      </c>
      <c r="M4212" s="95"/>
      <c r="N4212" s="92"/>
      <c r="O4212" s="92"/>
      <c r="P4212" s="84" t="str">
        <f>IF(N4212&lt;&gt;"",VLOOKUP(N4212,LISTAS·PAPP!$U$9:$Y$125,5,FALSE),"")</f>
        <v/>
      </c>
      <c r="Q4212" s="83" t="str">
        <f>IF(O4212&lt;&gt;"",VLOOKUP(O4212,LISTAS·PAPP!$U$9:$W$125,3,FALSE),"")</f>
        <v/>
      </c>
      <c r="R4212" s="92"/>
      <c r="S4212" s="173"/>
      <c r="T4212" s="173"/>
      <c r="U4212" s="92"/>
      <c r="V4212" s="92"/>
      <c r="W4212" s="94"/>
      <c r="X4212" s="83" t="str">
        <f>IF(ISERROR(VLOOKUP(W4212,LISTAS·PAPP!$AJ$3:$AK$903,2,0))," ",VLOOKUP(W4212,LISTAS·PAPP!$AJ$3:$AK$903,2,0))</f>
        <v xml:space="preserve"> </v>
      </c>
      <c r="Y4212" s="96"/>
      <c r="Z4212" s="97"/>
      <c r="AA4212" s="97"/>
      <c r="AB4212" s="97"/>
      <c r="AC4212" s="97"/>
      <c r="AD4212" s="97"/>
      <c r="AE4212" s="97"/>
      <c r="AF4212" s="97"/>
      <c r="AG4212" s="97"/>
      <c r="AH4212" s="97"/>
      <c r="AI4212" s="97"/>
      <c r="AJ4212" s="97"/>
      <c r="AK4212" s="97"/>
      <c r="AL4212" s="86" t="str">
        <f t="shared" si="196"/>
        <v/>
      </c>
      <c r="AM4212" s="87" t="str">
        <f t="shared" si="197"/>
        <v xml:space="preserve"> </v>
      </c>
      <c r="AN4212" s="1" t="str">
        <f t="shared" si="198"/>
        <v xml:space="preserve"> </v>
      </c>
    </row>
    <row r="4213" spans="1:40" s="88" customFormat="1" x14ac:dyDescent="0.25">
      <c r="A4213" s="92"/>
      <c r="B4213" s="92"/>
      <c r="C4213" s="92"/>
      <c r="D4213" s="92"/>
      <c r="E4213" s="92"/>
      <c r="F4213" s="93"/>
      <c r="G4213" s="94"/>
      <c r="H4213" s="83" t="str">
        <f>IF(M4213&lt;&gt;"",VLOOKUP(M4213,LISTAS·PAPP!$U$3:$Z$8,2,FALSE),"")</f>
        <v/>
      </c>
      <c r="I4213" s="85" t="str">
        <f>IF(M4213&lt;&gt;"",VLOOKUP(M4213,LISTAS·PAPP!$U$3:$Z$8,3,FALSE),"")</f>
        <v/>
      </c>
      <c r="J4213" s="83" t="str">
        <f>IF(M4213&lt;&gt;"",VLOOKUP(M4213,LISTAS·PAPP!$U$3:$Z$8,4,FALSE),"")</f>
        <v/>
      </c>
      <c r="K4213" s="83" t="str">
        <f>IF(C4213&lt;&gt;"",VLOOKUP(C4213,LISTAS·PAPP!$H$3:$O$119,4,FALSE),"")</f>
        <v/>
      </c>
      <c r="L4213" s="85" t="str">
        <f>IF(C4213&lt;&gt;"",VLOOKUP(C4213,LISTAS·PAPP!$H$3:$O$119,8,FALSE),"")</f>
        <v/>
      </c>
      <c r="M4213" s="95"/>
      <c r="N4213" s="92"/>
      <c r="O4213" s="92"/>
      <c r="P4213" s="84" t="str">
        <f>IF(N4213&lt;&gt;"",VLOOKUP(N4213,LISTAS·PAPP!$U$9:$Y$125,5,FALSE),"")</f>
        <v/>
      </c>
      <c r="Q4213" s="83" t="str">
        <f>IF(O4213&lt;&gt;"",VLOOKUP(O4213,LISTAS·PAPP!$U$9:$W$125,3,FALSE),"")</f>
        <v/>
      </c>
      <c r="R4213" s="92"/>
      <c r="S4213" s="173"/>
      <c r="T4213" s="173"/>
      <c r="U4213" s="92"/>
      <c r="V4213" s="92"/>
      <c r="W4213" s="94"/>
      <c r="X4213" s="83" t="str">
        <f>IF(ISERROR(VLOOKUP(W4213,LISTAS·PAPP!$AJ$3:$AK$903,2,0))," ",VLOOKUP(W4213,LISTAS·PAPP!$AJ$3:$AK$903,2,0))</f>
        <v xml:space="preserve"> </v>
      </c>
      <c r="Y4213" s="96"/>
      <c r="Z4213" s="97"/>
      <c r="AA4213" s="97"/>
      <c r="AB4213" s="97"/>
      <c r="AC4213" s="97"/>
      <c r="AD4213" s="97"/>
      <c r="AE4213" s="97"/>
      <c r="AF4213" s="97"/>
      <c r="AG4213" s="97"/>
      <c r="AH4213" s="97"/>
      <c r="AI4213" s="97"/>
      <c r="AJ4213" s="97"/>
      <c r="AK4213" s="97"/>
      <c r="AL4213" s="86" t="str">
        <f t="shared" si="196"/>
        <v/>
      </c>
      <c r="AM4213" s="87" t="str">
        <f t="shared" si="197"/>
        <v xml:space="preserve"> </v>
      </c>
      <c r="AN4213" s="1" t="str">
        <f t="shared" si="198"/>
        <v xml:space="preserve"> </v>
      </c>
    </row>
    <row r="4214" spans="1:40" s="88" customFormat="1" x14ac:dyDescent="0.25">
      <c r="A4214" s="92"/>
      <c r="B4214" s="92"/>
      <c r="C4214" s="92"/>
      <c r="D4214" s="92"/>
      <c r="E4214" s="92"/>
      <c r="F4214" s="93"/>
      <c r="G4214" s="94"/>
      <c r="H4214" s="83" t="str">
        <f>IF(M4214&lt;&gt;"",VLOOKUP(M4214,LISTAS·PAPP!$U$3:$Z$8,2,FALSE),"")</f>
        <v/>
      </c>
      <c r="I4214" s="85" t="str">
        <f>IF(M4214&lt;&gt;"",VLOOKUP(M4214,LISTAS·PAPP!$U$3:$Z$8,3,FALSE),"")</f>
        <v/>
      </c>
      <c r="J4214" s="83" t="str">
        <f>IF(M4214&lt;&gt;"",VLOOKUP(M4214,LISTAS·PAPP!$U$3:$Z$8,4,FALSE),"")</f>
        <v/>
      </c>
      <c r="K4214" s="83" t="str">
        <f>IF(C4214&lt;&gt;"",VLOOKUP(C4214,LISTAS·PAPP!$H$3:$O$119,4,FALSE),"")</f>
        <v/>
      </c>
      <c r="L4214" s="85" t="str">
        <f>IF(C4214&lt;&gt;"",VLOOKUP(C4214,LISTAS·PAPP!$H$3:$O$119,8,FALSE),"")</f>
        <v/>
      </c>
      <c r="M4214" s="95"/>
      <c r="N4214" s="92"/>
      <c r="O4214" s="92"/>
      <c r="P4214" s="84" t="str">
        <f>IF(N4214&lt;&gt;"",VLOOKUP(N4214,LISTAS·PAPP!$U$9:$Y$125,5,FALSE),"")</f>
        <v/>
      </c>
      <c r="Q4214" s="83" t="str">
        <f>IF(O4214&lt;&gt;"",VLOOKUP(O4214,LISTAS·PAPP!$U$9:$W$125,3,FALSE),"")</f>
        <v/>
      </c>
      <c r="R4214" s="92"/>
      <c r="S4214" s="173"/>
      <c r="T4214" s="173"/>
      <c r="U4214" s="92"/>
      <c r="V4214" s="92"/>
      <c r="W4214" s="94"/>
      <c r="X4214" s="83" t="str">
        <f>IF(ISERROR(VLOOKUP(W4214,LISTAS·PAPP!$AJ$3:$AK$903,2,0))," ",VLOOKUP(W4214,LISTAS·PAPP!$AJ$3:$AK$903,2,0))</f>
        <v xml:space="preserve"> </v>
      </c>
      <c r="Y4214" s="96"/>
      <c r="Z4214" s="97"/>
      <c r="AA4214" s="97"/>
      <c r="AB4214" s="97"/>
      <c r="AC4214" s="97"/>
      <c r="AD4214" s="97"/>
      <c r="AE4214" s="97"/>
      <c r="AF4214" s="97"/>
      <c r="AG4214" s="97"/>
      <c r="AH4214" s="97"/>
      <c r="AI4214" s="97"/>
      <c r="AJ4214" s="97"/>
      <c r="AK4214" s="97"/>
      <c r="AL4214" s="86" t="str">
        <f t="shared" si="196"/>
        <v/>
      </c>
      <c r="AM4214" s="87" t="str">
        <f t="shared" si="197"/>
        <v xml:space="preserve"> </v>
      </c>
      <c r="AN4214" s="1" t="str">
        <f t="shared" si="198"/>
        <v xml:space="preserve"> </v>
      </c>
    </row>
    <row r="4215" spans="1:40" s="88" customFormat="1" x14ac:dyDescent="0.25">
      <c r="A4215" s="92"/>
      <c r="B4215" s="92"/>
      <c r="C4215" s="92"/>
      <c r="D4215" s="92"/>
      <c r="E4215" s="92"/>
      <c r="F4215" s="93"/>
      <c r="G4215" s="94"/>
      <c r="H4215" s="83" t="str">
        <f>IF(M4215&lt;&gt;"",VLOOKUP(M4215,LISTAS·PAPP!$U$3:$Z$8,2,FALSE),"")</f>
        <v/>
      </c>
      <c r="I4215" s="85" t="str">
        <f>IF(M4215&lt;&gt;"",VLOOKUP(M4215,LISTAS·PAPP!$U$3:$Z$8,3,FALSE),"")</f>
        <v/>
      </c>
      <c r="J4215" s="83" t="str">
        <f>IF(M4215&lt;&gt;"",VLOOKUP(M4215,LISTAS·PAPP!$U$3:$Z$8,4,FALSE),"")</f>
        <v/>
      </c>
      <c r="K4215" s="83" t="str">
        <f>IF(C4215&lt;&gt;"",VLOOKUP(C4215,LISTAS·PAPP!$H$3:$O$119,4,FALSE),"")</f>
        <v/>
      </c>
      <c r="L4215" s="85" t="str">
        <f>IF(C4215&lt;&gt;"",VLOOKUP(C4215,LISTAS·PAPP!$H$3:$O$119,8,FALSE),"")</f>
        <v/>
      </c>
      <c r="M4215" s="95"/>
      <c r="N4215" s="92"/>
      <c r="O4215" s="92"/>
      <c r="P4215" s="84" t="str">
        <f>IF(N4215&lt;&gt;"",VLOOKUP(N4215,LISTAS·PAPP!$U$9:$Y$125,5,FALSE),"")</f>
        <v/>
      </c>
      <c r="Q4215" s="83" t="str">
        <f>IF(O4215&lt;&gt;"",VLOOKUP(O4215,LISTAS·PAPP!$U$9:$W$125,3,FALSE),"")</f>
        <v/>
      </c>
      <c r="R4215" s="92"/>
      <c r="S4215" s="173"/>
      <c r="T4215" s="173"/>
      <c r="U4215" s="92"/>
      <c r="V4215" s="92"/>
      <c r="W4215" s="94"/>
      <c r="X4215" s="83" t="str">
        <f>IF(ISERROR(VLOOKUP(W4215,LISTAS·PAPP!$AJ$3:$AK$903,2,0))," ",VLOOKUP(W4215,LISTAS·PAPP!$AJ$3:$AK$903,2,0))</f>
        <v xml:space="preserve"> </v>
      </c>
      <c r="Y4215" s="96"/>
      <c r="Z4215" s="97"/>
      <c r="AA4215" s="97"/>
      <c r="AB4215" s="97"/>
      <c r="AC4215" s="97"/>
      <c r="AD4215" s="97"/>
      <c r="AE4215" s="97"/>
      <c r="AF4215" s="97"/>
      <c r="AG4215" s="97"/>
      <c r="AH4215" s="97"/>
      <c r="AI4215" s="97"/>
      <c r="AJ4215" s="97"/>
      <c r="AK4215" s="97"/>
      <c r="AL4215" s="86" t="str">
        <f t="shared" si="196"/>
        <v/>
      </c>
      <c r="AM4215" s="87" t="str">
        <f t="shared" si="197"/>
        <v xml:space="preserve"> </v>
      </c>
      <c r="AN4215" s="1" t="str">
        <f t="shared" si="198"/>
        <v xml:space="preserve"> </v>
      </c>
    </row>
    <row r="4216" spans="1:40" s="88" customFormat="1" x14ac:dyDescent="0.25">
      <c r="A4216" s="92"/>
      <c r="B4216" s="92"/>
      <c r="C4216" s="92"/>
      <c r="D4216" s="92"/>
      <c r="E4216" s="92"/>
      <c r="F4216" s="93"/>
      <c r="G4216" s="94"/>
      <c r="H4216" s="83" t="str">
        <f>IF(M4216&lt;&gt;"",VLOOKUP(M4216,LISTAS·PAPP!$U$3:$Z$8,2,FALSE),"")</f>
        <v/>
      </c>
      <c r="I4216" s="85" t="str">
        <f>IF(M4216&lt;&gt;"",VLOOKUP(M4216,LISTAS·PAPP!$U$3:$Z$8,3,FALSE),"")</f>
        <v/>
      </c>
      <c r="J4216" s="83" t="str">
        <f>IF(M4216&lt;&gt;"",VLOOKUP(M4216,LISTAS·PAPP!$U$3:$Z$8,4,FALSE),"")</f>
        <v/>
      </c>
      <c r="K4216" s="83" t="str">
        <f>IF(C4216&lt;&gt;"",VLOOKUP(C4216,LISTAS·PAPP!$H$3:$O$119,4,FALSE),"")</f>
        <v/>
      </c>
      <c r="L4216" s="85" t="str">
        <f>IF(C4216&lt;&gt;"",VLOOKUP(C4216,LISTAS·PAPP!$H$3:$O$119,8,FALSE),"")</f>
        <v/>
      </c>
      <c r="M4216" s="95"/>
      <c r="N4216" s="92"/>
      <c r="O4216" s="92"/>
      <c r="P4216" s="84" t="str">
        <f>IF(N4216&lt;&gt;"",VLOOKUP(N4216,LISTAS·PAPP!$U$9:$Y$125,5,FALSE),"")</f>
        <v/>
      </c>
      <c r="Q4216" s="83" t="str">
        <f>IF(O4216&lt;&gt;"",VLOOKUP(O4216,LISTAS·PAPP!$U$9:$W$125,3,FALSE),"")</f>
        <v/>
      </c>
      <c r="R4216" s="92"/>
      <c r="S4216" s="173"/>
      <c r="T4216" s="173"/>
      <c r="U4216" s="92"/>
      <c r="V4216" s="92"/>
      <c r="W4216" s="94"/>
      <c r="X4216" s="83" t="str">
        <f>IF(ISERROR(VLOOKUP(W4216,LISTAS·PAPP!$AJ$3:$AK$903,2,0))," ",VLOOKUP(W4216,LISTAS·PAPP!$AJ$3:$AK$903,2,0))</f>
        <v xml:space="preserve"> </v>
      </c>
      <c r="Y4216" s="96"/>
      <c r="Z4216" s="97"/>
      <c r="AA4216" s="97"/>
      <c r="AB4216" s="97"/>
      <c r="AC4216" s="97"/>
      <c r="AD4216" s="97"/>
      <c r="AE4216" s="97"/>
      <c r="AF4216" s="97"/>
      <c r="AG4216" s="97"/>
      <c r="AH4216" s="97"/>
      <c r="AI4216" s="97"/>
      <c r="AJ4216" s="97"/>
      <c r="AK4216" s="97"/>
      <c r="AL4216" s="86" t="str">
        <f t="shared" si="196"/>
        <v/>
      </c>
      <c r="AM4216" s="87" t="str">
        <f t="shared" si="197"/>
        <v xml:space="preserve"> </v>
      </c>
      <c r="AN4216" s="1" t="str">
        <f t="shared" si="198"/>
        <v xml:space="preserve"> </v>
      </c>
    </row>
    <row r="4217" spans="1:40" s="88" customFormat="1" x14ac:dyDescent="0.25">
      <c r="A4217" s="92"/>
      <c r="B4217" s="92"/>
      <c r="C4217" s="92"/>
      <c r="D4217" s="92"/>
      <c r="E4217" s="92"/>
      <c r="F4217" s="93"/>
      <c r="G4217" s="94"/>
      <c r="H4217" s="83" t="str">
        <f>IF(M4217&lt;&gt;"",VLOOKUP(M4217,LISTAS·PAPP!$U$3:$Z$8,2,FALSE),"")</f>
        <v/>
      </c>
      <c r="I4217" s="85" t="str">
        <f>IF(M4217&lt;&gt;"",VLOOKUP(M4217,LISTAS·PAPP!$U$3:$Z$8,3,FALSE),"")</f>
        <v/>
      </c>
      <c r="J4217" s="83" t="str">
        <f>IF(M4217&lt;&gt;"",VLOOKUP(M4217,LISTAS·PAPP!$U$3:$Z$8,4,FALSE),"")</f>
        <v/>
      </c>
      <c r="K4217" s="83" t="str">
        <f>IF(C4217&lt;&gt;"",VLOOKUP(C4217,LISTAS·PAPP!$H$3:$O$119,4,FALSE),"")</f>
        <v/>
      </c>
      <c r="L4217" s="85" t="str">
        <f>IF(C4217&lt;&gt;"",VLOOKUP(C4217,LISTAS·PAPP!$H$3:$O$119,8,FALSE),"")</f>
        <v/>
      </c>
      <c r="M4217" s="95"/>
      <c r="N4217" s="92"/>
      <c r="O4217" s="92"/>
      <c r="P4217" s="84" t="str">
        <f>IF(N4217&lt;&gt;"",VLOOKUP(N4217,LISTAS·PAPP!$U$9:$Y$125,5,FALSE),"")</f>
        <v/>
      </c>
      <c r="Q4217" s="83" t="str">
        <f>IF(O4217&lt;&gt;"",VLOOKUP(O4217,LISTAS·PAPP!$U$9:$W$125,3,FALSE),"")</f>
        <v/>
      </c>
      <c r="R4217" s="92"/>
      <c r="S4217" s="173"/>
      <c r="T4217" s="173"/>
      <c r="U4217" s="92"/>
      <c r="V4217" s="92"/>
      <c r="W4217" s="94"/>
      <c r="X4217" s="83" t="str">
        <f>IF(ISERROR(VLOOKUP(W4217,LISTAS·PAPP!$AJ$3:$AK$903,2,0))," ",VLOOKUP(W4217,LISTAS·PAPP!$AJ$3:$AK$903,2,0))</f>
        <v xml:space="preserve"> </v>
      </c>
      <c r="Y4217" s="96"/>
      <c r="Z4217" s="97"/>
      <c r="AA4217" s="97"/>
      <c r="AB4217" s="97"/>
      <c r="AC4217" s="97"/>
      <c r="AD4217" s="97"/>
      <c r="AE4217" s="97"/>
      <c r="AF4217" s="97"/>
      <c r="AG4217" s="97"/>
      <c r="AH4217" s="97"/>
      <c r="AI4217" s="97"/>
      <c r="AJ4217" s="97"/>
      <c r="AK4217" s="97"/>
      <c r="AL4217" s="86" t="str">
        <f t="shared" si="196"/>
        <v/>
      </c>
      <c r="AM4217" s="87" t="str">
        <f t="shared" si="197"/>
        <v xml:space="preserve"> </v>
      </c>
      <c r="AN4217" s="1" t="str">
        <f t="shared" si="198"/>
        <v xml:space="preserve"> </v>
      </c>
    </row>
    <row r="4218" spans="1:40" s="88" customFormat="1" x14ac:dyDescent="0.25">
      <c r="A4218" s="92"/>
      <c r="B4218" s="92"/>
      <c r="C4218" s="92"/>
      <c r="D4218" s="92"/>
      <c r="E4218" s="92"/>
      <c r="F4218" s="93"/>
      <c r="G4218" s="94"/>
      <c r="H4218" s="83" t="str">
        <f>IF(M4218&lt;&gt;"",VLOOKUP(M4218,LISTAS·PAPP!$U$3:$Z$8,2,FALSE),"")</f>
        <v/>
      </c>
      <c r="I4218" s="85" t="str">
        <f>IF(M4218&lt;&gt;"",VLOOKUP(M4218,LISTAS·PAPP!$U$3:$Z$8,3,FALSE),"")</f>
        <v/>
      </c>
      <c r="J4218" s="83" t="str">
        <f>IF(M4218&lt;&gt;"",VLOOKUP(M4218,LISTAS·PAPP!$U$3:$Z$8,4,FALSE),"")</f>
        <v/>
      </c>
      <c r="K4218" s="83" t="str">
        <f>IF(C4218&lt;&gt;"",VLOOKUP(C4218,LISTAS·PAPP!$H$3:$O$119,4,FALSE),"")</f>
        <v/>
      </c>
      <c r="L4218" s="85" t="str">
        <f>IF(C4218&lt;&gt;"",VLOOKUP(C4218,LISTAS·PAPP!$H$3:$O$119,8,FALSE),"")</f>
        <v/>
      </c>
      <c r="M4218" s="95"/>
      <c r="N4218" s="92"/>
      <c r="O4218" s="92"/>
      <c r="P4218" s="84" t="str">
        <f>IF(N4218&lt;&gt;"",VLOOKUP(N4218,LISTAS·PAPP!$U$9:$Y$125,5,FALSE),"")</f>
        <v/>
      </c>
      <c r="Q4218" s="83" t="str">
        <f>IF(O4218&lt;&gt;"",VLOOKUP(O4218,LISTAS·PAPP!$U$9:$W$125,3,FALSE),"")</f>
        <v/>
      </c>
      <c r="R4218" s="92"/>
      <c r="S4218" s="173"/>
      <c r="T4218" s="173"/>
      <c r="U4218" s="92"/>
      <c r="V4218" s="92"/>
      <c r="W4218" s="94"/>
      <c r="X4218" s="83" t="str">
        <f>IF(ISERROR(VLOOKUP(W4218,LISTAS·PAPP!$AJ$3:$AK$903,2,0))," ",VLOOKUP(W4218,LISTAS·PAPP!$AJ$3:$AK$903,2,0))</f>
        <v xml:space="preserve"> </v>
      </c>
      <c r="Y4218" s="96"/>
      <c r="Z4218" s="97"/>
      <c r="AA4218" s="97"/>
      <c r="AB4218" s="97"/>
      <c r="AC4218" s="97"/>
      <c r="AD4218" s="97"/>
      <c r="AE4218" s="97"/>
      <c r="AF4218" s="97"/>
      <c r="AG4218" s="97"/>
      <c r="AH4218" s="97"/>
      <c r="AI4218" s="97"/>
      <c r="AJ4218" s="97"/>
      <c r="AK4218" s="97"/>
      <c r="AL4218" s="86" t="str">
        <f t="shared" si="196"/>
        <v/>
      </c>
      <c r="AM4218" s="87" t="str">
        <f t="shared" si="197"/>
        <v xml:space="preserve"> </v>
      </c>
      <c r="AN4218" s="1" t="str">
        <f t="shared" si="198"/>
        <v xml:space="preserve"> </v>
      </c>
    </row>
    <row r="4219" spans="1:40" s="88" customFormat="1" x14ac:dyDescent="0.25">
      <c r="A4219" s="92"/>
      <c r="B4219" s="92"/>
      <c r="C4219" s="92"/>
      <c r="D4219" s="92"/>
      <c r="E4219" s="92"/>
      <c r="F4219" s="93"/>
      <c r="G4219" s="94"/>
      <c r="H4219" s="83" t="str">
        <f>IF(M4219&lt;&gt;"",VLOOKUP(M4219,LISTAS·PAPP!$U$3:$Z$8,2,FALSE),"")</f>
        <v/>
      </c>
      <c r="I4219" s="85" t="str">
        <f>IF(M4219&lt;&gt;"",VLOOKUP(M4219,LISTAS·PAPP!$U$3:$Z$8,3,FALSE),"")</f>
        <v/>
      </c>
      <c r="J4219" s="83" t="str">
        <f>IF(M4219&lt;&gt;"",VLOOKUP(M4219,LISTAS·PAPP!$U$3:$Z$8,4,FALSE),"")</f>
        <v/>
      </c>
      <c r="K4219" s="83" t="str">
        <f>IF(C4219&lt;&gt;"",VLOOKUP(C4219,LISTAS·PAPP!$H$3:$O$119,4,FALSE),"")</f>
        <v/>
      </c>
      <c r="L4219" s="85" t="str">
        <f>IF(C4219&lt;&gt;"",VLOOKUP(C4219,LISTAS·PAPP!$H$3:$O$119,8,FALSE),"")</f>
        <v/>
      </c>
      <c r="M4219" s="95"/>
      <c r="N4219" s="92"/>
      <c r="O4219" s="92"/>
      <c r="P4219" s="84" t="str">
        <f>IF(N4219&lt;&gt;"",VLOOKUP(N4219,LISTAS·PAPP!$U$9:$Y$125,5,FALSE),"")</f>
        <v/>
      </c>
      <c r="Q4219" s="83" t="str">
        <f>IF(O4219&lt;&gt;"",VLOOKUP(O4219,LISTAS·PAPP!$U$9:$W$125,3,FALSE),"")</f>
        <v/>
      </c>
      <c r="R4219" s="92"/>
      <c r="S4219" s="173"/>
      <c r="T4219" s="173"/>
      <c r="U4219" s="92"/>
      <c r="V4219" s="92"/>
      <c r="W4219" s="94"/>
      <c r="X4219" s="83" t="str">
        <f>IF(ISERROR(VLOOKUP(W4219,LISTAS·PAPP!$AJ$3:$AK$903,2,0))," ",VLOOKUP(W4219,LISTAS·PAPP!$AJ$3:$AK$903,2,0))</f>
        <v xml:space="preserve"> </v>
      </c>
      <c r="Y4219" s="96"/>
      <c r="Z4219" s="97"/>
      <c r="AA4219" s="97"/>
      <c r="AB4219" s="97"/>
      <c r="AC4219" s="97"/>
      <c r="AD4219" s="97"/>
      <c r="AE4219" s="97"/>
      <c r="AF4219" s="97"/>
      <c r="AG4219" s="97"/>
      <c r="AH4219" s="97"/>
      <c r="AI4219" s="97"/>
      <c r="AJ4219" s="97"/>
      <c r="AK4219" s="97"/>
      <c r="AL4219" s="86" t="str">
        <f t="shared" si="196"/>
        <v/>
      </c>
      <c r="AM4219" s="87" t="str">
        <f t="shared" si="197"/>
        <v xml:space="preserve"> </v>
      </c>
      <c r="AN4219" s="1" t="str">
        <f t="shared" si="198"/>
        <v xml:space="preserve"> </v>
      </c>
    </row>
    <row r="4220" spans="1:40" s="88" customFormat="1" x14ac:dyDescent="0.25">
      <c r="A4220" s="92"/>
      <c r="B4220" s="92"/>
      <c r="C4220" s="92"/>
      <c r="D4220" s="92"/>
      <c r="E4220" s="92"/>
      <c r="F4220" s="93"/>
      <c r="G4220" s="94"/>
      <c r="H4220" s="83" t="str">
        <f>IF(M4220&lt;&gt;"",VLOOKUP(M4220,LISTAS·PAPP!$U$3:$Z$8,2,FALSE),"")</f>
        <v/>
      </c>
      <c r="I4220" s="85" t="str">
        <f>IF(M4220&lt;&gt;"",VLOOKUP(M4220,LISTAS·PAPP!$U$3:$Z$8,3,FALSE),"")</f>
        <v/>
      </c>
      <c r="J4220" s="83" t="str">
        <f>IF(M4220&lt;&gt;"",VLOOKUP(M4220,LISTAS·PAPP!$U$3:$Z$8,4,FALSE),"")</f>
        <v/>
      </c>
      <c r="K4220" s="83" t="str">
        <f>IF(C4220&lt;&gt;"",VLOOKUP(C4220,LISTAS·PAPP!$H$3:$O$119,4,FALSE),"")</f>
        <v/>
      </c>
      <c r="L4220" s="85" t="str">
        <f>IF(C4220&lt;&gt;"",VLOOKUP(C4220,LISTAS·PAPP!$H$3:$O$119,8,FALSE),"")</f>
        <v/>
      </c>
      <c r="M4220" s="95"/>
      <c r="N4220" s="92"/>
      <c r="O4220" s="92"/>
      <c r="P4220" s="84" t="str">
        <f>IF(N4220&lt;&gt;"",VLOOKUP(N4220,LISTAS·PAPP!$U$9:$Y$125,5,FALSE),"")</f>
        <v/>
      </c>
      <c r="Q4220" s="83" t="str">
        <f>IF(O4220&lt;&gt;"",VLOOKUP(O4220,LISTAS·PAPP!$U$9:$W$125,3,FALSE),"")</f>
        <v/>
      </c>
      <c r="R4220" s="92"/>
      <c r="S4220" s="173"/>
      <c r="T4220" s="173"/>
      <c r="U4220" s="92"/>
      <c r="V4220" s="92"/>
      <c r="W4220" s="94"/>
      <c r="X4220" s="83" t="str">
        <f>IF(ISERROR(VLOOKUP(W4220,LISTAS·PAPP!$AJ$3:$AK$903,2,0))," ",VLOOKUP(W4220,LISTAS·PAPP!$AJ$3:$AK$903,2,0))</f>
        <v xml:space="preserve"> </v>
      </c>
      <c r="Y4220" s="96"/>
      <c r="Z4220" s="97"/>
      <c r="AA4220" s="97"/>
      <c r="AB4220" s="97"/>
      <c r="AC4220" s="97"/>
      <c r="AD4220" s="97"/>
      <c r="AE4220" s="97"/>
      <c r="AF4220" s="97"/>
      <c r="AG4220" s="97"/>
      <c r="AH4220" s="97"/>
      <c r="AI4220" s="97"/>
      <c r="AJ4220" s="97"/>
      <c r="AK4220" s="97"/>
      <c r="AL4220" s="86" t="str">
        <f t="shared" si="196"/>
        <v/>
      </c>
      <c r="AM4220" s="87" t="str">
        <f t="shared" si="197"/>
        <v xml:space="preserve"> </v>
      </c>
      <c r="AN4220" s="1" t="str">
        <f t="shared" si="198"/>
        <v xml:space="preserve"> </v>
      </c>
    </row>
    <row r="4221" spans="1:40" s="88" customFormat="1" x14ac:dyDescent="0.25">
      <c r="A4221" s="92"/>
      <c r="B4221" s="92"/>
      <c r="C4221" s="92"/>
      <c r="D4221" s="92"/>
      <c r="E4221" s="92"/>
      <c r="F4221" s="93"/>
      <c r="G4221" s="94"/>
      <c r="H4221" s="83" t="str">
        <f>IF(M4221&lt;&gt;"",VLOOKUP(M4221,LISTAS·PAPP!$U$3:$Z$8,2,FALSE),"")</f>
        <v/>
      </c>
      <c r="I4221" s="85" t="str">
        <f>IF(M4221&lt;&gt;"",VLOOKUP(M4221,LISTAS·PAPP!$U$3:$Z$8,3,FALSE),"")</f>
        <v/>
      </c>
      <c r="J4221" s="83" t="str">
        <f>IF(M4221&lt;&gt;"",VLOOKUP(M4221,LISTAS·PAPP!$U$3:$Z$8,4,FALSE),"")</f>
        <v/>
      </c>
      <c r="K4221" s="83" t="str">
        <f>IF(C4221&lt;&gt;"",VLOOKUP(C4221,LISTAS·PAPP!$H$3:$O$119,4,FALSE),"")</f>
        <v/>
      </c>
      <c r="L4221" s="85" t="str">
        <f>IF(C4221&lt;&gt;"",VLOOKUP(C4221,LISTAS·PAPP!$H$3:$O$119,8,FALSE),"")</f>
        <v/>
      </c>
      <c r="M4221" s="95"/>
      <c r="N4221" s="92"/>
      <c r="O4221" s="92"/>
      <c r="P4221" s="84" t="str">
        <f>IF(N4221&lt;&gt;"",VLOOKUP(N4221,LISTAS·PAPP!$U$9:$Y$125,5,FALSE),"")</f>
        <v/>
      </c>
      <c r="Q4221" s="83" t="str">
        <f>IF(O4221&lt;&gt;"",VLOOKUP(O4221,LISTAS·PAPP!$U$9:$W$125,3,FALSE),"")</f>
        <v/>
      </c>
      <c r="R4221" s="92"/>
      <c r="S4221" s="173"/>
      <c r="T4221" s="173"/>
      <c r="U4221" s="92"/>
      <c r="V4221" s="92"/>
      <c r="W4221" s="94"/>
      <c r="X4221" s="83" t="str">
        <f>IF(ISERROR(VLOOKUP(W4221,LISTAS·PAPP!$AJ$3:$AK$903,2,0))," ",VLOOKUP(W4221,LISTAS·PAPP!$AJ$3:$AK$903,2,0))</f>
        <v xml:space="preserve"> </v>
      </c>
      <c r="Y4221" s="96"/>
      <c r="Z4221" s="97"/>
      <c r="AA4221" s="97"/>
      <c r="AB4221" s="97"/>
      <c r="AC4221" s="97"/>
      <c r="AD4221" s="97"/>
      <c r="AE4221" s="97"/>
      <c r="AF4221" s="97"/>
      <c r="AG4221" s="97"/>
      <c r="AH4221" s="97"/>
      <c r="AI4221" s="97"/>
      <c r="AJ4221" s="97"/>
      <c r="AK4221" s="97"/>
      <c r="AL4221" s="86" t="str">
        <f t="shared" si="196"/>
        <v/>
      </c>
      <c r="AM4221" s="87" t="str">
        <f t="shared" si="197"/>
        <v xml:space="preserve"> </v>
      </c>
      <c r="AN4221" s="1" t="str">
        <f t="shared" si="198"/>
        <v xml:space="preserve"> </v>
      </c>
    </row>
    <row r="4222" spans="1:40" s="88" customFormat="1" x14ac:dyDescent="0.25">
      <c r="A4222" s="92"/>
      <c r="B4222" s="92"/>
      <c r="C4222" s="92"/>
      <c r="D4222" s="92"/>
      <c r="E4222" s="92"/>
      <c r="F4222" s="93"/>
      <c r="G4222" s="94"/>
      <c r="H4222" s="83" t="str">
        <f>IF(M4222&lt;&gt;"",VLOOKUP(M4222,LISTAS·PAPP!$U$3:$Z$8,2,FALSE),"")</f>
        <v/>
      </c>
      <c r="I4222" s="85" t="str">
        <f>IF(M4222&lt;&gt;"",VLOOKUP(M4222,LISTAS·PAPP!$U$3:$Z$8,3,FALSE),"")</f>
        <v/>
      </c>
      <c r="J4222" s="83" t="str">
        <f>IF(M4222&lt;&gt;"",VLOOKUP(M4222,LISTAS·PAPP!$U$3:$Z$8,4,FALSE),"")</f>
        <v/>
      </c>
      <c r="K4222" s="83" t="str">
        <f>IF(C4222&lt;&gt;"",VLOOKUP(C4222,LISTAS·PAPP!$H$3:$O$119,4,FALSE),"")</f>
        <v/>
      </c>
      <c r="L4222" s="85" t="str">
        <f>IF(C4222&lt;&gt;"",VLOOKUP(C4222,LISTAS·PAPP!$H$3:$O$119,8,FALSE),"")</f>
        <v/>
      </c>
      <c r="M4222" s="95"/>
      <c r="N4222" s="92"/>
      <c r="O4222" s="92"/>
      <c r="P4222" s="84" t="str">
        <f>IF(N4222&lt;&gt;"",VLOOKUP(N4222,LISTAS·PAPP!$U$9:$Y$125,5,FALSE),"")</f>
        <v/>
      </c>
      <c r="Q4222" s="83" t="str">
        <f>IF(O4222&lt;&gt;"",VLOOKUP(O4222,LISTAS·PAPP!$U$9:$W$125,3,FALSE),"")</f>
        <v/>
      </c>
      <c r="R4222" s="92"/>
      <c r="S4222" s="173"/>
      <c r="T4222" s="173"/>
      <c r="U4222" s="92"/>
      <c r="V4222" s="92"/>
      <c r="W4222" s="94"/>
      <c r="X4222" s="83" t="str">
        <f>IF(ISERROR(VLOOKUP(W4222,LISTAS·PAPP!$AJ$3:$AK$903,2,0))," ",VLOOKUP(W4222,LISTAS·PAPP!$AJ$3:$AK$903,2,0))</f>
        <v xml:space="preserve"> </v>
      </c>
      <c r="Y4222" s="96"/>
      <c r="Z4222" s="97"/>
      <c r="AA4222" s="97"/>
      <c r="AB4222" s="97"/>
      <c r="AC4222" s="97"/>
      <c r="AD4222" s="97"/>
      <c r="AE4222" s="97"/>
      <c r="AF4222" s="97"/>
      <c r="AG4222" s="97"/>
      <c r="AH4222" s="97"/>
      <c r="AI4222" s="97"/>
      <c r="AJ4222" s="97"/>
      <c r="AK4222" s="97"/>
      <c r="AL4222" s="86" t="str">
        <f t="shared" si="196"/>
        <v/>
      </c>
      <c r="AM4222" s="87" t="str">
        <f t="shared" si="197"/>
        <v xml:space="preserve"> </v>
      </c>
      <c r="AN4222" s="1" t="str">
        <f t="shared" si="198"/>
        <v xml:space="preserve"> </v>
      </c>
    </row>
    <row r="4223" spans="1:40" s="88" customFormat="1" x14ac:dyDescent="0.25">
      <c r="A4223" s="92"/>
      <c r="B4223" s="92"/>
      <c r="C4223" s="92"/>
      <c r="D4223" s="92"/>
      <c r="E4223" s="92"/>
      <c r="F4223" s="93"/>
      <c r="G4223" s="94"/>
      <c r="H4223" s="83" t="str">
        <f>IF(M4223&lt;&gt;"",VLOOKUP(M4223,LISTAS·PAPP!$U$3:$Z$8,2,FALSE),"")</f>
        <v/>
      </c>
      <c r="I4223" s="85" t="str">
        <f>IF(M4223&lt;&gt;"",VLOOKUP(M4223,LISTAS·PAPP!$U$3:$Z$8,3,FALSE),"")</f>
        <v/>
      </c>
      <c r="J4223" s="83" t="str">
        <f>IF(M4223&lt;&gt;"",VLOOKUP(M4223,LISTAS·PAPP!$U$3:$Z$8,4,FALSE),"")</f>
        <v/>
      </c>
      <c r="K4223" s="83" t="str">
        <f>IF(C4223&lt;&gt;"",VLOOKUP(C4223,LISTAS·PAPP!$H$3:$O$119,4,FALSE),"")</f>
        <v/>
      </c>
      <c r="L4223" s="85" t="str">
        <f>IF(C4223&lt;&gt;"",VLOOKUP(C4223,LISTAS·PAPP!$H$3:$O$119,8,FALSE),"")</f>
        <v/>
      </c>
      <c r="M4223" s="95"/>
      <c r="N4223" s="92"/>
      <c r="O4223" s="92"/>
      <c r="P4223" s="84" t="str">
        <f>IF(N4223&lt;&gt;"",VLOOKUP(N4223,LISTAS·PAPP!$U$9:$Y$125,5,FALSE),"")</f>
        <v/>
      </c>
      <c r="Q4223" s="83" t="str">
        <f>IF(O4223&lt;&gt;"",VLOOKUP(O4223,LISTAS·PAPP!$U$9:$W$125,3,FALSE),"")</f>
        <v/>
      </c>
      <c r="R4223" s="92"/>
      <c r="S4223" s="173"/>
      <c r="T4223" s="173"/>
      <c r="U4223" s="92"/>
      <c r="V4223" s="92"/>
      <c r="W4223" s="94"/>
      <c r="X4223" s="83" t="str">
        <f>IF(ISERROR(VLOOKUP(W4223,LISTAS·PAPP!$AJ$3:$AK$903,2,0))," ",VLOOKUP(W4223,LISTAS·PAPP!$AJ$3:$AK$903,2,0))</f>
        <v xml:space="preserve"> </v>
      </c>
      <c r="Y4223" s="96"/>
      <c r="Z4223" s="97"/>
      <c r="AA4223" s="97"/>
      <c r="AB4223" s="97"/>
      <c r="AC4223" s="97"/>
      <c r="AD4223" s="97"/>
      <c r="AE4223" s="97"/>
      <c r="AF4223" s="97"/>
      <c r="AG4223" s="97"/>
      <c r="AH4223" s="97"/>
      <c r="AI4223" s="97"/>
      <c r="AJ4223" s="97"/>
      <c r="AK4223" s="97"/>
      <c r="AL4223" s="86" t="str">
        <f t="shared" si="196"/>
        <v/>
      </c>
      <c r="AM4223" s="87" t="str">
        <f t="shared" si="197"/>
        <v xml:space="preserve"> </v>
      </c>
      <c r="AN4223" s="1" t="str">
        <f t="shared" si="198"/>
        <v xml:space="preserve"> </v>
      </c>
    </row>
    <row r="4224" spans="1:40" s="88" customFormat="1" x14ac:dyDescent="0.25">
      <c r="A4224" s="92"/>
      <c r="B4224" s="92"/>
      <c r="C4224" s="92"/>
      <c r="D4224" s="92"/>
      <c r="E4224" s="92"/>
      <c r="F4224" s="93"/>
      <c r="G4224" s="94"/>
      <c r="H4224" s="83" t="str">
        <f>IF(M4224&lt;&gt;"",VLOOKUP(M4224,LISTAS·PAPP!$U$3:$Z$8,2,FALSE),"")</f>
        <v/>
      </c>
      <c r="I4224" s="85" t="str">
        <f>IF(M4224&lt;&gt;"",VLOOKUP(M4224,LISTAS·PAPP!$U$3:$Z$8,3,FALSE),"")</f>
        <v/>
      </c>
      <c r="J4224" s="83" t="str">
        <f>IF(M4224&lt;&gt;"",VLOOKUP(M4224,LISTAS·PAPP!$U$3:$Z$8,4,FALSE),"")</f>
        <v/>
      </c>
      <c r="K4224" s="83" t="str">
        <f>IF(C4224&lt;&gt;"",VLOOKUP(C4224,LISTAS·PAPP!$H$3:$O$119,4,FALSE),"")</f>
        <v/>
      </c>
      <c r="L4224" s="85" t="str">
        <f>IF(C4224&lt;&gt;"",VLOOKUP(C4224,LISTAS·PAPP!$H$3:$O$119,8,FALSE),"")</f>
        <v/>
      </c>
      <c r="M4224" s="95"/>
      <c r="N4224" s="92"/>
      <c r="O4224" s="92"/>
      <c r="P4224" s="84" t="str">
        <f>IF(N4224&lt;&gt;"",VLOOKUP(N4224,LISTAS·PAPP!$U$9:$Y$125,5,FALSE),"")</f>
        <v/>
      </c>
      <c r="Q4224" s="83" t="str">
        <f>IF(O4224&lt;&gt;"",VLOOKUP(O4224,LISTAS·PAPP!$U$9:$W$125,3,FALSE),"")</f>
        <v/>
      </c>
      <c r="R4224" s="92"/>
      <c r="S4224" s="173"/>
      <c r="T4224" s="173"/>
      <c r="U4224" s="92"/>
      <c r="V4224" s="92"/>
      <c r="W4224" s="94"/>
      <c r="X4224" s="83" t="str">
        <f>IF(ISERROR(VLOOKUP(W4224,LISTAS·PAPP!$AJ$3:$AK$903,2,0))," ",VLOOKUP(W4224,LISTAS·PAPP!$AJ$3:$AK$903,2,0))</f>
        <v xml:space="preserve"> </v>
      </c>
      <c r="Y4224" s="96"/>
      <c r="Z4224" s="97"/>
      <c r="AA4224" s="97"/>
      <c r="AB4224" s="97"/>
      <c r="AC4224" s="97"/>
      <c r="AD4224" s="97"/>
      <c r="AE4224" s="97"/>
      <c r="AF4224" s="97"/>
      <c r="AG4224" s="97"/>
      <c r="AH4224" s="97"/>
      <c r="AI4224" s="97"/>
      <c r="AJ4224" s="97"/>
      <c r="AK4224" s="97"/>
      <c r="AL4224" s="86" t="str">
        <f t="shared" si="196"/>
        <v/>
      </c>
      <c r="AM4224" s="87" t="str">
        <f t="shared" si="197"/>
        <v xml:space="preserve"> </v>
      </c>
      <c r="AN4224" s="1" t="str">
        <f t="shared" si="198"/>
        <v xml:space="preserve"> </v>
      </c>
    </row>
    <row r="4225" spans="1:40" s="88" customFormat="1" x14ac:dyDescent="0.25">
      <c r="A4225" s="92"/>
      <c r="B4225" s="92"/>
      <c r="C4225" s="92"/>
      <c r="D4225" s="92"/>
      <c r="E4225" s="92"/>
      <c r="F4225" s="93"/>
      <c r="G4225" s="94"/>
      <c r="H4225" s="83" t="str">
        <f>IF(M4225&lt;&gt;"",VLOOKUP(M4225,LISTAS·PAPP!$U$3:$Z$8,2,FALSE),"")</f>
        <v/>
      </c>
      <c r="I4225" s="85" t="str">
        <f>IF(M4225&lt;&gt;"",VLOOKUP(M4225,LISTAS·PAPP!$U$3:$Z$8,3,FALSE),"")</f>
        <v/>
      </c>
      <c r="J4225" s="83" t="str">
        <f>IF(M4225&lt;&gt;"",VLOOKUP(M4225,LISTAS·PAPP!$U$3:$Z$8,4,FALSE),"")</f>
        <v/>
      </c>
      <c r="K4225" s="83" t="str">
        <f>IF(C4225&lt;&gt;"",VLOOKUP(C4225,LISTAS·PAPP!$H$3:$O$119,4,FALSE),"")</f>
        <v/>
      </c>
      <c r="L4225" s="85" t="str">
        <f>IF(C4225&lt;&gt;"",VLOOKUP(C4225,LISTAS·PAPP!$H$3:$O$119,8,FALSE),"")</f>
        <v/>
      </c>
      <c r="M4225" s="95"/>
      <c r="N4225" s="92"/>
      <c r="O4225" s="92"/>
      <c r="P4225" s="84" t="str">
        <f>IF(N4225&lt;&gt;"",VLOOKUP(N4225,LISTAS·PAPP!$U$9:$Y$125,5,FALSE),"")</f>
        <v/>
      </c>
      <c r="Q4225" s="83" t="str">
        <f>IF(O4225&lt;&gt;"",VLOOKUP(O4225,LISTAS·PAPP!$U$9:$W$125,3,FALSE),"")</f>
        <v/>
      </c>
      <c r="R4225" s="92"/>
      <c r="S4225" s="173"/>
      <c r="T4225" s="173"/>
      <c r="U4225" s="92"/>
      <c r="V4225" s="92"/>
      <c r="W4225" s="94"/>
      <c r="X4225" s="83" t="str">
        <f>IF(ISERROR(VLOOKUP(W4225,LISTAS·PAPP!$AJ$3:$AK$903,2,0))," ",VLOOKUP(W4225,LISTAS·PAPP!$AJ$3:$AK$903,2,0))</f>
        <v xml:space="preserve"> </v>
      </c>
      <c r="Y4225" s="96"/>
      <c r="Z4225" s="97"/>
      <c r="AA4225" s="97"/>
      <c r="AB4225" s="97"/>
      <c r="AC4225" s="97"/>
      <c r="AD4225" s="97"/>
      <c r="AE4225" s="97"/>
      <c r="AF4225" s="97"/>
      <c r="AG4225" s="97"/>
      <c r="AH4225" s="97"/>
      <c r="AI4225" s="97"/>
      <c r="AJ4225" s="97"/>
      <c r="AK4225" s="97"/>
      <c r="AL4225" s="86" t="str">
        <f t="shared" si="196"/>
        <v/>
      </c>
      <c r="AM4225" s="87" t="str">
        <f t="shared" si="197"/>
        <v xml:space="preserve"> </v>
      </c>
      <c r="AN4225" s="1" t="str">
        <f t="shared" si="198"/>
        <v xml:space="preserve"> </v>
      </c>
    </row>
    <row r="4226" spans="1:40" s="88" customFormat="1" x14ac:dyDescent="0.25">
      <c r="A4226" s="92"/>
      <c r="B4226" s="92"/>
      <c r="C4226" s="92"/>
      <c r="D4226" s="92"/>
      <c r="E4226" s="92"/>
      <c r="F4226" s="93"/>
      <c r="G4226" s="94"/>
      <c r="H4226" s="83" t="str">
        <f>IF(M4226&lt;&gt;"",VLOOKUP(M4226,LISTAS·PAPP!$U$3:$Z$8,2,FALSE),"")</f>
        <v/>
      </c>
      <c r="I4226" s="85" t="str">
        <f>IF(M4226&lt;&gt;"",VLOOKUP(M4226,LISTAS·PAPP!$U$3:$Z$8,3,FALSE),"")</f>
        <v/>
      </c>
      <c r="J4226" s="83" t="str">
        <f>IF(M4226&lt;&gt;"",VLOOKUP(M4226,LISTAS·PAPP!$U$3:$Z$8,4,FALSE),"")</f>
        <v/>
      </c>
      <c r="K4226" s="83" t="str">
        <f>IF(C4226&lt;&gt;"",VLOOKUP(C4226,LISTAS·PAPP!$H$3:$O$119,4,FALSE),"")</f>
        <v/>
      </c>
      <c r="L4226" s="85" t="str">
        <f>IF(C4226&lt;&gt;"",VLOOKUP(C4226,LISTAS·PAPP!$H$3:$O$119,8,FALSE),"")</f>
        <v/>
      </c>
      <c r="M4226" s="95"/>
      <c r="N4226" s="92"/>
      <c r="O4226" s="92"/>
      <c r="P4226" s="84" t="str">
        <f>IF(N4226&lt;&gt;"",VLOOKUP(N4226,LISTAS·PAPP!$U$9:$Y$125,5,FALSE),"")</f>
        <v/>
      </c>
      <c r="Q4226" s="83" t="str">
        <f>IF(O4226&lt;&gt;"",VLOOKUP(O4226,LISTAS·PAPP!$U$9:$W$125,3,FALSE),"")</f>
        <v/>
      </c>
      <c r="R4226" s="92"/>
      <c r="S4226" s="173"/>
      <c r="T4226" s="173"/>
      <c r="U4226" s="92"/>
      <c r="V4226" s="92"/>
      <c r="W4226" s="94"/>
      <c r="X4226" s="83" t="str">
        <f>IF(ISERROR(VLOOKUP(W4226,LISTAS·PAPP!$AJ$3:$AK$903,2,0))," ",VLOOKUP(W4226,LISTAS·PAPP!$AJ$3:$AK$903,2,0))</f>
        <v xml:space="preserve"> </v>
      </c>
      <c r="Y4226" s="96"/>
      <c r="Z4226" s="97"/>
      <c r="AA4226" s="97"/>
      <c r="AB4226" s="97"/>
      <c r="AC4226" s="97"/>
      <c r="AD4226" s="97"/>
      <c r="AE4226" s="97"/>
      <c r="AF4226" s="97"/>
      <c r="AG4226" s="97"/>
      <c r="AH4226" s="97"/>
      <c r="AI4226" s="97"/>
      <c r="AJ4226" s="97"/>
      <c r="AK4226" s="97"/>
      <c r="AL4226" s="86" t="str">
        <f t="shared" si="196"/>
        <v/>
      </c>
      <c r="AM4226" s="87" t="str">
        <f t="shared" si="197"/>
        <v xml:space="preserve"> </v>
      </c>
      <c r="AN4226" s="1" t="str">
        <f t="shared" si="198"/>
        <v xml:space="preserve"> </v>
      </c>
    </row>
    <row r="4227" spans="1:40" s="88" customFormat="1" x14ac:dyDescent="0.25">
      <c r="A4227" s="92"/>
      <c r="B4227" s="92"/>
      <c r="C4227" s="92"/>
      <c r="D4227" s="92"/>
      <c r="E4227" s="92"/>
      <c r="F4227" s="93"/>
      <c r="G4227" s="94"/>
      <c r="H4227" s="83" t="str">
        <f>IF(M4227&lt;&gt;"",VLOOKUP(M4227,LISTAS·PAPP!$U$3:$Z$8,2,FALSE),"")</f>
        <v/>
      </c>
      <c r="I4227" s="85" t="str">
        <f>IF(M4227&lt;&gt;"",VLOOKUP(M4227,LISTAS·PAPP!$U$3:$Z$8,3,FALSE),"")</f>
        <v/>
      </c>
      <c r="J4227" s="83" t="str">
        <f>IF(M4227&lt;&gt;"",VLOOKUP(M4227,LISTAS·PAPP!$U$3:$Z$8,4,FALSE),"")</f>
        <v/>
      </c>
      <c r="K4227" s="83" t="str">
        <f>IF(C4227&lt;&gt;"",VLOOKUP(C4227,LISTAS·PAPP!$H$3:$O$119,4,FALSE),"")</f>
        <v/>
      </c>
      <c r="L4227" s="85" t="str">
        <f>IF(C4227&lt;&gt;"",VLOOKUP(C4227,LISTAS·PAPP!$H$3:$O$119,8,FALSE),"")</f>
        <v/>
      </c>
      <c r="M4227" s="95"/>
      <c r="N4227" s="92"/>
      <c r="O4227" s="92"/>
      <c r="P4227" s="84" t="str">
        <f>IF(N4227&lt;&gt;"",VLOOKUP(N4227,LISTAS·PAPP!$U$9:$Y$125,5,FALSE),"")</f>
        <v/>
      </c>
      <c r="Q4227" s="83" t="str">
        <f>IF(O4227&lt;&gt;"",VLOOKUP(O4227,LISTAS·PAPP!$U$9:$W$125,3,FALSE),"")</f>
        <v/>
      </c>
      <c r="R4227" s="92"/>
      <c r="S4227" s="173"/>
      <c r="T4227" s="173"/>
      <c r="U4227" s="92"/>
      <c r="V4227" s="92"/>
      <c r="W4227" s="94"/>
      <c r="X4227" s="83" t="str">
        <f>IF(ISERROR(VLOOKUP(W4227,LISTAS·PAPP!$AJ$3:$AK$903,2,0))," ",VLOOKUP(W4227,LISTAS·PAPP!$AJ$3:$AK$903,2,0))</f>
        <v xml:space="preserve"> </v>
      </c>
      <c r="Y4227" s="96"/>
      <c r="Z4227" s="97"/>
      <c r="AA4227" s="97"/>
      <c r="AB4227" s="97"/>
      <c r="AC4227" s="97"/>
      <c r="AD4227" s="97"/>
      <c r="AE4227" s="97"/>
      <c r="AF4227" s="97"/>
      <c r="AG4227" s="97"/>
      <c r="AH4227" s="97"/>
      <c r="AI4227" s="97"/>
      <c r="AJ4227" s="97"/>
      <c r="AK4227" s="97"/>
      <c r="AL4227" s="86" t="str">
        <f t="shared" si="196"/>
        <v/>
      </c>
      <c r="AM4227" s="87" t="str">
        <f t="shared" si="197"/>
        <v xml:space="preserve"> </v>
      </c>
      <c r="AN4227" s="1" t="str">
        <f t="shared" si="198"/>
        <v xml:space="preserve"> </v>
      </c>
    </row>
    <row r="4228" spans="1:40" s="88" customFormat="1" x14ac:dyDescent="0.25">
      <c r="A4228" s="92"/>
      <c r="B4228" s="92"/>
      <c r="C4228" s="92"/>
      <c r="D4228" s="92"/>
      <c r="E4228" s="92"/>
      <c r="F4228" s="93"/>
      <c r="G4228" s="94"/>
      <c r="H4228" s="83" t="str">
        <f>IF(M4228&lt;&gt;"",VLOOKUP(M4228,LISTAS·PAPP!$U$3:$Z$8,2,FALSE),"")</f>
        <v/>
      </c>
      <c r="I4228" s="85" t="str">
        <f>IF(M4228&lt;&gt;"",VLOOKUP(M4228,LISTAS·PAPP!$U$3:$Z$8,3,FALSE),"")</f>
        <v/>
      </c>
      <c r="J4228" s="83" t="str">
        <f>IF(M4228&lt;&gt;"",VLOOKUP(M4228,LISTAS·PAPP!$U$3:$Z$8,4,FALSE),"")</f>
        <v/>
      </c>
      <c r="K4228" s="83" t="str">
        <f>IF(C4228&lt;&gt;"",VLOOKUP(C4228,LISTAS·PAPP!$H$3:$O$119,4,FALSE),"")</f>
        <v/>
      </c>
      <c r="L4228" s="85" t="str">
        <f>IF(C4228&lt;&gt;"",VLOOKUP(C4228,LISTAS·PAPP!$H$3:$O$119,8,FALSE),"")</f>
        <v/>
      </c>
      <c r="M4228" s="95"/>
      <c r="N4228" s="92"/>
      <c r="O4228" s="92"/>
      <c r="P4228" s="84" t="str">
        <f>IF(N4228&lt;&gt;"",VLOOKUP(N4228,LISTAS·PAPP!$U$9:$Y$125,5,FALSE),"")</f>
        <v/>
      </c>
      <c r="Q4228" s="83" t="str">
        <f>IF(O4228&lt;&gt;"",VLOOKUP(O4228,LISTAS·PAPP!$U$9:$W$125,3,FALSE),"")</f>
        <v/>
      </c>
      <c r="R4228" s="92"/>
      <c r="S4228" s="173"/>
      <c r="T4228" s="173"/>
      <c r="U4228" s="92"/>
      <c r="V4228" s="92"/>
      <c r="W4228" s="94"/>
      <c r="X4228" s="83" t="str">
        <f>IF(ISERROR(VLOOKUP(W4228,LISTAS·PAPP!$AJ$3:$AK$903,2,0))," ",VLOOKUP(W4228,LISTAS·PAPP!$AJ$3:$AK$903,2,0))</f>
        <v xml:space="preserve"> </v>
      </c>
      <c r="Y4228" s="96"/>
      <c r="Z4228" s="97"/>
      <c r="AA4228" s="97"/>
      <c r="AB4228" s="97"/>
      <c r="AC4228" s="97"/>
      <c r="AD4228" s="97"/>
      <c r="AE4228" s="97"/>
      <c r="AF4228" s="97"/>
      <c r="AG4228" s="97"/>
      <c r="AH4228" s="97"/>
      <c r="AI4228" s="97"/>
      <c r="AJ4228" s="97"/>
      <c r="AK4228" s="97"/>
      <c r="AL4228" s="86" t="str">
        <f t="shared" si="196"/>
        <v/>
      </c>
      <c r="AM4228" s="87" t="str">
        <f t="shared" si="197"/>
        <v xml:space="preserve"> </v>
      </c>
      <c r="AN4228" s="1" t="str">
        <f t="shared" si="198"/>
        <v xml:space="preserve"> </v>
      </c>
    </row>
    <row r="4229" spans="1:40" s="88" customFormat="1" x14ac:dyDescent="0.25">
      <c r="A4229" s="92"/>
      <c r="B4229" s="92"/>
      <c r="C4229" s="92"/>
      <c r="D4229" s="92"/>
      <c r="E4229" s="92"/>
      <c r="F4229" s="93"/>
      <c r="G4229" s="94"/>
      <c r="H4229" s="83" t="str">
        <f>IF(M4229&lt;&gt;"",VLOOKUP(M4229,LISTAS·PAPP!$U$3:$Z$8,2,FALSE),"")</f>
        <v/>
      </c>
      <c r="I4229" s="85" t="str">
        <f>IF(M4229&lt;&gt;"",VLOOKUP(M4229,LISTAS·PAPP!$U$3:$Z$8,3,FALSE),"")</f>
        <v/>
      </c>
      <c r="J4229" s="83" t="str">
        <f>IF(M4229&lt;&gt;"",VLOOKUP(M4229,LISTAS·PAPP!$U$3:$Z$8,4,FALSE),"")</f>
        <v/>
      </c>
      <c r="K4229" s="83" t="str">
        <f>IF(C4229&lt;&gt;"",VLOOKUP(C4229,LISTAS·PAPP!$H$3:$O$119,4,FALSE),"")</f>
        <v/>
      </c>
      <c r="L4229" s="85" t="str">
        <f>IF(C4229&lt;&gt;"",VLOOKUP(C4229,LISTAS·PAPP!$H$3:$O$119,8,FALSE),"")</f>
        <v/>
      </c>
      <c r="M4229" s="95"/>
      <c r="N4229" s="92"/>
      <c r="O4229" s="92"/>
      <c r="P4229" s="84" t="str">
        <f>IF(N4229&lt;&gt;"",VLOOKUP(N4229,LISTAS·PAPP!$U$9:$Y$125,5,FALSE),"")</f>
        <v/>
      </c>
      <c r="Q4229" s="83" t="str">
        <f>IF(O4229&lt;&gt;"",VLOOKUP(O4229,LISTAS·PAPP!$U$9:$W$125,3,FALSE),"")</f>
        <v/>
      </c>
      <c r="R4229" s="92"/>
      <c r="S4229" s="173"/>
      <c r="T4229" s="173"/>
      <c r="U4229" s="92"/>
      <c r="V4229" s="92"/>
      <c r="W4229" s="94"/>
      <c r="X4229" s="83" t="str">
        <f>IF(ISERROR(VLOOKUP(W4229,LISTAS·PAPP!$AJ$3:$AK$903,2,0))," ",VLOOKUP(W4229,LISTAS·PAPP!$AJ$3:$AK$903,2,0))</f>
        <v xml:space="preserve"> </v>
      </c>
      <c r="Y4229" s="96"/>
      <c r="Z4229" s="97"/>
      <c r="AA4229" s="97"/>
      <c r="AB4229" s="97"/>
      <c r="AC4229" s="97"/>
      <c r="AD4229" s="97"/>
      <c r="AE4229" s="97"/>
      <c r="AF4229" s="97"/>
      <c r="AG4229" s="97"/>
      <c r="AH4229" s="97"/>
      <c r="AI4229" s="97"/>
      <c r="AJ4229" s="97"/>
      <c r="AK4229" s="97"/>
      <c r="AL4229" s="86" t="str">
        <f t="shared" si="196"/>
        <v/>
      </c>
      <c r="AM4229" s="87" t="str">
        <f t="shared" si="197"/>
        <v xml:space="preserve"> </v>
      </c>
      <c r="AN4229" s="1" t="str">
        <f t="shared" si="198"/>
        <v xml:space="preserve"> </v>
      </c>
    </row>
    <row r="4230" spans="1:40" s="88" customFormat="1" x14ac:dyDescent="0.25">
      <c r="A4230" s="92"/>
      <c r="B4230" s="92"/>
      <c r="C4230" s="92"/>
      <c r="D4230" s="92"/>
      <c r="E4230" s="92"/>
      <c r="F4230" s="93"/>
      <c r="G4230" s="94"/>
      <c r="H4230" s="83" t="str">
        <f>IF(M4230&lt;&gt;"",VLOOKUP(M4230,LISTAS·PAPP!$U$3:$Z$8,2,FALSE),"")</f>
        <v/>
      </c>
      <c r="I4230" s="85" t="str">
        <f>IF(M4230&lt;&gt;"",VLOOKUP(M4230,LISTAS·PAPP!$U$3:$Z$8,3,FALSE),"")</f>
        <v/>
      </c>
      <c r="J4230" s="83" t="str">
        <f>IF(M4230&lt;&gt;"",VLOOKUP(M4230,LISTAS·PAPP!$U$3:$Z$8,4,FALSE),"")</f>
        <v/>
      </c>
      <c r="K4230" s="83" t="str">
        <f>IF(C4230&lt;&gt;"",VLOOKUP(C4230,LISTAS·PAPP!$H$3:$O$119,4,FALSE),"")</f>
        <v/>
      </c>
      <c r="L4230" s="85" t="str">
        <f>IF(C4230&lt;&gt;"",VLOOKUP(C4230,LISTAS·PAPP!$H$3:$O$119,8,FALSE),"")</f>
        <v/>
      </c>
      <c r="M4230" s="95"/>
      <c r="N4230" s="92"/>
      <c r="O4230" s="92"/>
      <c r="P4230" s="84" t="str">
        <f>IF(N4230&lt;&gt;"",VLOOKUP(N4230,LISTAS·PAPP!$U$9:$Y$125,5,FALSE),"")</f>
        <v/>
      </c>
      <c r="Q4230" s="83" t="str">
        <f>IF(O4230&lt;&gt;"",VLOOKUP(O4230,LISTAS·PAPP!$U$9:$W$125,3,FALSE),"")</f>
        <v/>
      </c>
      <c r="R4230" s="92"/>
      <c r="S4230" s="173"/>
      <c r="T4230" s="173"/>
      <c r="U4230" s="92"/>
      <c r="V4230" s="92"/>
      <c r="W4230" s="94"/>
      <c r="X4230" s="83" t="str">
        <f>IF(ISERROR(VLOOKUP(W4230,LISTAS·PAPP!$AJ$3:$AK$903,2,0))," ",VLOOKUP(W4230,LISTAS·PAPP!$AJ$3:$AK$903,2,0))</f>
        <v xml:space="preserve"> </v>
      </c>
      <c r="Y4230" s="96"/>
      <c r="Z4230" s="97"/>
      <c r="AA4230" s="97"/>
      <c r="AB4230" s="97"/>
      <c r="AC4230" s="97"/>
      <c r="AD4230" s="97"/>
      <c r="AE4230" s="97"/>
      <c r="AF4230" s="97"/>
      <c r="AG4230" s="97"/>
      <c r="AH4230" s="97"/>
      <c r="AI4230" s="97"/>
      <c r="AJ4230" s="97"/>
      <c r="AK4230" s="97"/>
      <c r="AL4230" s="86" t="str">
        <f t="shared" si="196"/>
        <v/>
      </c>
      <c r="AM4230" s="87" t="str">
        <f t="shared" si="197"/>
        <v xml:space="preserve"> </v>
      </c>
      <c r="AN4230" s="1" t="str">
        <f t="shared" si="198"/>
        <v xml:space="preserve"> </v>
      </c>
    </row>
    <row r="4231" spans="1:40" s="88" customFormat="1" x14ac:dyDescent="0.25">
      <c r="A4231" s="92"/>
      <c r="B4231" s="92"/>
      <c r="C4231" s="92"/>
      <c r="D4231" s="92"/>
      <c r="E4231" s="92"/>
      <c r="F4231" s="93"/>
      <c r="G4231" s="94"/>
      <c r="H4231" s="83" t="str">
        <f>IF(M4231&lt;&gt;"",VLOOKUP(M4231,LISTAS·PAPP!$U$3:$Z$8,2,FALSE),"")</f>
        <v/>
      </c>
      <c r="I4231" s="85" t="str">
        <f>IF(M4231&lt;&gt;"",VLOOKUP(M4231,LISTAS·PAPP!$U$3:$Z$8,3,FALSE),"")</f>
        <v/>
      </c>
      <c r="J4231" s="83" t="str">
        <f>IF(M4231&lt;&gt;"",VLOOKUP(M4231,LISTAS·PAPP!$U$3:$Z$8,4,FALSE),"")</f>
        <v/>
      </c>
      <c r="K4231" s="83" t="str">
        <f>IF(C4231&lt;&gt;"",VLOOKUP(C4231,LISTAS·PAPP!$H$3:$O$119,4,FALSE),"")</f>
        <v/>
      </c>
      <c r="L4231" s="85" t="str">
        <f>IF(C4231&lt;&gt;"",VLOOKUP(C4231,LISTAS·PAPP!$H$3:$O$119,8,FALSE),"")</f>
        <v/>
      </c>
      <c r="M4231" s="95"/>
      <c r="N4231" s="92"/>
      <c r="O4231" s="92"/>
      <c r="P4231" s="84" t="str">
        <f>IF(N4231&lt;&gt;"",VLOOKUP(N4231,LISTAS·PAPP!$U$9:$Y$125,5,FALSE),"")</f>
        <v/>
      </c>
      <c r="Q4231" s="83" t="str">
        <f>IF(O4231&lt;&gt;"",VLOOKUP(O4231,LISTAS·PAPP!$U$9:$W$125,3,FALSE),"")</f>
        <v/>
      </c>
      <c r="R4231" s="92"/>
      <c r="S4231" s="173"/>
      <c r="T4231" s="173"/>
      <c r="U4231" s="92"/>
      <c r="V4231" s="92"/>
      <c r="W4231" s="94"/>
      <c r="X4231" s="83" t="str">
        <f>IF(ISERROR(VLOOKUP(W4231,LISTAS·PAPP!$AJ$3:$AK$903,2,0))," ",VLOOKUP(W4231,LISTAS·PAPP!$AJ$3:$AK$903,2,0))</f>
        <v xml:space="preserve"> </v>
      </c>
      <c r="Y4231" s="96"/>
      <c r="Z4231" s="97"/>
      <c r="AA4231" s="97"/>
      <c r="AB4231" s="97"/>
      <c r="AC4231" s="97"/>
      <c r="AD4231" s="97"/>
      <c r="AE4231" s="97"/>
      <c r="AF4231" s="97"/>
      <c r="AG4231" s="97"/>
      <c r="AH4231" s="97"/>
      <c r="AI4231" s="97"/>
      <c r="AJ4231" s="97"/>
      <c r="AK4231" s="97"/>
      <c r="AL4231" s="86" t="str">
        <f t="shared" si="196"/>
        <v/>
      </c>
      <c r="AM4231" s="87" t="str">
        <f t="shared" si="197"/>
        <v xml:space="preserve"> </v>
      </c>
      <c r="AN4231" s="1" t="str">
        <f t="shared" si="198"/>
        <v xml:space="preserve"> </v>
      </c>
    </row>
    <row r="4232" spans="1:40" s="88" customFormat="1" x14ac:dyDescent="0.25">
      <c r="A4232" s="92"/>
      <c r="B4232" s="92"/>
      <c r="C4232" s="92"/>
      <c r="D4232" s="92"/>
      <c r="E4232" s="92"/>
      <c r="F4232" s="93"/>
      <c r="G4232" s="94"/>
      <c r="H4232" s="83" t="str">
        <f>IF(M4232&lt;&gt;"",VLOOKUP(M4232,LISTAS·PAPP!$U$3:$Z$8,2,FALSE),"")</f>
        <v/>
      </c>
      <c r="I4232" s="85" t="str">
        <f>IF(M4232&lt;&gt;"",VLOOKUP(M4232,LISTAS·PAPP!$U$3:$Z$8,3,FALSE),"")</f>
        <v/>
      </c>
      <c r="J4232" s="83" t="str">
        <f>IF(M4232&lt;&gt;"",VLOOKUP(M4232,LISTAS·PAPP!$U$3:$Z$8,4,FALSE),"")</f>
        <v/>
      </c>
      <c r="K4232" s="83" t="str">
        <f>IF(C4232&lt;&gt;"",VLOOKUP(C4232,LISTAS·PAPP!$H$3:$O$119,4,FALSE),"")</f>
        <v/>
      </c>
      <c r="L4232" s="85" t="str">
        <f>IF(C4232&lt;&gt;"",VLOOKUP(C4232,LISTAS·PAPP!$H$3:$O$119,8,FALSE),"")</f>
        <v/>
      </c>
      <c r="M4232" s="95"/>
      <c r="N4232" s="92"/>
      <c r="O4232" s="92"/>
      <c r="P4232" s="84" t="str">
        <f>IF(N4232&lt;&gt;"",VLOOKUP(N4232,LISTAS·PAPP!$U$9:$Y$125,5,FALSE),"")</f>
        <v/>
      </c>
      <c r="Q4232" s="83" t="str">
        <f>IF(O4232&lt;&gt;"",VLOOKUP(O4232,LISTAS·PAPP!$U$9:$W$125,3,FALSE),"")</f>
        <v/>
      </c>
      <c r="R4232" s="92"/>
      <c r="S4232" s="173"/>
      <c r="T4232" s="173"/>
      <c r="U4232" s="92"/>
      <c r="V4232" s="92"/>
      <c r="W4232" s="94"/>
      <c r="X4232" s="83" t="str">
        <f>IF(ISERROR(VLOOKUP(W4232,LISTAS·PAPP!$AJ$3:$AK$903,2,0))," ",VLOOKUP(W4232,LISTAS·PAPP!$AJ$3:$AK$903,2,0))</f>
        <v xml:space="preserve"> </v>
      </c>
      <c r="Y4232" s="96"/>
      <c r="Z4232" s="97"/>
      <c r="AA4232" s="97"/>
      <c r="AB4232" s="97"/>
      <c r="AC4232" s="97"/>
      <c r="AD4232" s="97"/>
      <c r="AE4232" s="97"/>
      <c r="AF4232" s="97"/>
      <c r="AG4232" s="97"/>
      <c r="AH4232" s="97"/>
      <c r="AI4232" s="97"/>
      <c r="AJ4232" s="97"/>
      <c r="AK4232" s="97"/>
      <c r="AL4232" s="86" t="str">
        <f t="shared" si="196"/>
        <v/>
      </c>
      <c r="AM4232" s="87" t="str">
        <f t="shared" si="197"/>
        <v xml:space="preserve"> </v>
      </c>
      <c r="AN4232" s="1" t="str">
        <f t="shared" si="198"/>
        <v xml:space="preserve"> </v>
      </c>
    </row>
    <row r="4233" spans="1:40" s="88" customFormat="1" x14ac:dyDescent="0.25">
      <c r="A4233" s="92"/>
      <c r="B4233" s="92"/>
      <c r="C4233" s="92"/>
      <c r="D4233" s="92"/>
      <c r="E4233" s="92"/>
      <c r="F4233" s="93"/>
      <c r="G4233" s="94"/>
      <c r="H4233" s="83" t="str">
        <f>IF(M4233&lt;&gt;"",VLOOKUP(M4233,LISTAS·PAPP!$U$3:$Z$8,2,FALSE),"")</f>
        <v/>
      </c>
      <c r="I4233" s="85" t="str">
        <f>IF(M4233&lt;&gt;"",VLOOKUP(M4233,LISTAS·PAPP!$U$3:$Z$8,3,FALSE),"")</f>
        <v/>
      </c>
      <c r="J4233" s="83" t="str">
        <f>IF(M4233&lt;&gt;"",VLOOKUP(M4233,LISTAS·PAPP!$U$3:$Z$8,4,FALSE),"")</f>
        <v/>
      </c>
      <c r="K4233" s="83" t="str">
        <f>IF(C4233&lt;&gt;"",VLOOKUP(C4233,LISTAS·PAPP!$H$3:$O$119,4,FALSE),"")</f>
        <v/>
      </c>
      <c r="L4233" s="85" t="str">
        <f>IF(C4233&lt;&gt;"",VLOOKUP(C4233,LISTAS·PAPP!$H$3:$O$119,8,FALSE),"")</f>
        <v/>
      </c>
      <c r="M4233" s="95"/>
      <c r="N4233" s="92"/>
      <c r="O4233" s="92"/>
      <c r="P4233" s="84" t="str">
        <f>IF(N4233&lt;&gt;"",VLOOKUP(N4233,LISTAS·PAPP!$U$9:$Y$125,5,FALSE),"")</f>
        <v/>
      </c>
      <c r="Q4233" s="83" t="str">
        <f>IF(O4233&lt;&gt;"",VLOOKUP(O4233,LISTAS·PAPP!$U$9:$W$125,3,FALSE),"")</f>
        <v/>
      </c>
      <c r="R4233" s="92"/>
      <c r="S4233" s="173"/>
      <c r="T4233" s="173"/>
      <c r="U4233" s="92"/>
      <c r="V4233" s="92"/>
      <c r="W4233" s="94"/>
      <c r="X4233" s="83" t="str">
        <f>IF(ISERROR(VLOOKUP(W4233,LISTAS·PAPP!$AJ$3:$AK$903,2,0))," ",VLOOKUP(W4233,LISTAS·PAPP!$AJ$3:$AK$903,2,0))</f>
        <v xml:space="preserve"> </v>
      </c>
      <c r="Y4233" s="96"/>
      <c r="Z4233" s="97"/>
      <c r="AA4233" s="97"/>
      <c r="AB4233" s="97"/>
      <c r="AC4233" s="97"/>
      <c r="AD4233" s="97"/>
      <c r="AE4233" s="97"/>
      <c r="AF4233" s="97"/>
      <c r="AG4233" s="97"/>
      <c r="AH4233" s="97"/>
      <c r="AI4233" s="97"/>
      <c r="AJ4233" s="97"/>
      <c r="AK4233" s="97"/>
      <c r="AL4233" s="86" t="str">
        <f t="shared" si="196"/>
        <v/>
      </c>
      <c r="AM4233" s="87" t="str">
        <f t="shared" si="197"/>
        <v xml:space="preserve"> </v>
      </c>
      <c r="AN4233" s="1" t="str">
        <f t="shared" si="198"/>
        <v xml:space="preserve"> </v>
      </c>
    </row>
    <row r="4234" spans="1:40" s="88" customFormat="1" x14ac:dyDescent="0.25">
      <c r="A4234" s="92"/>
      <c r="B4234" s="92"/>
      <c r="C4234" s="92"/>
      <c r="D4234" s="92"/>
      <c r="E4234" s="92"/>
      <c r="F4234" s="93"/>
      <c r="G4234" s="94"/>
      <c r="H4234" s="83" t="str">
        <f>IF(M4234&lt;&gt;"",VLOOKUP(M4234,LISTAS·PAPP!$U$3:$Z$8,2,FALSE),"")</f>
        <v/>
      </c>
      <c r="I4234" s="85" t="str">
        <f>IF(M4234&lt;&gt;"",VLOOKUP(M4234,LISTAS·PAPP!$U$3:$Z$8,3,FALSE),"")</f>
        <v/>
      </c>
      <c r="J4234" s="83" t="str">
        <f>IF(M4234&lt;&gt;"",VLOOKUP(M4234,LISTAS·PAPP!$U$3:$Z$8,4,FALSE),"")</f>
        <v/>
      </c>
      <c r="K4234" s="83" t="str">
        <f>IF(C4234&lt;&gt;"",VLOOKUP(C4234,LISTAS·PAPP!$H$3:$O$119,4,FALSE),"")</f>
        <v/>
      </c>
      <c r="L4234" s="85" t="str">
        <f>IF(C4234&lt;&gt;"",VLOOKUP(C4234,LISTAS·PAPP!$H$3:$O$119,8,FALSE),"")</f>
        <v/>
      </c>
      <c r="M4234" s="95"/>
      <c r="N4234" s="92"/>
      <c r="O4234" s="92"/>
      <c r="P4234" s="84" t="str">
        <f>IF(N4234&lt;&gt;"",VLOOKUP(N4234,LISTAS·PAPP!$U$9:$Y$125,5,FALSE),"")</f>
        <v/>
      </c>
      <c r="Q4234" s="83" t="str">
        <f>IF(O4234&lt;&gt;"",VLOOKUP(O4234,LISTAS·PAPP!$U$9:$W$125,3,FALSE),"")</f>
        <v/>
      </c>
      <c r="R4234" s="92"/>
      <c r="S4234" s="173"/>
      <c r="T4234" s="173"/>
      <c r="U4234" s="92"/>
      <c r="V4234" s="92"/>
      <c r="W4234" s="94"/>
      <c r="X4234" s="83" t="str">
        <f>IF(ISERROR(VLOOKUP(W4234,LISTAS·PAPP!$AJ$3:$AK$903,2,0))," ",VLOOKUP(W4234,LISTAS·PAPP!$AJ$3:$AK$903,2,0))</f>
        <v xml:space="preserve"> </v>
      </c>
      <c r="Y4234" s="96"/>
      <c r="Z4234" s="97"/>
      <c r="AA4234" s="97"/>
      <c r="AB4234" s="97"/>
      <c r="AC4234" s="97"/>
      <c r="AD4234" s="97"/>
      <c r="AE4234" s="97"/>
      <c r="AF4234" s="97"/>
      <c r="AG4234" s="97"/>
      <c r="AH4234" s="97"/>
      <c r="AI4234" s="97"/>
      <c r="AJ4234" s="97"/>
      <c r="AK4234" s="97"/>
      <c r="AL4234" s="86" t="str">
        <f t="shared" ref="AL4234:AL4297" si="199">IF(A4234&gt;0,(Z4234+AA4234+AB4234+AC4234+AD4234+AE4234+AF4234+AG4234+AH4234+AI4234+AJ4234+AK4234),"")</f>
        <v/>
      </c>
      <c r="AM4234" s="87" t="str">
        <f t="shared" ref="AM4234:AM4297" si="200">IF(A4234&lt;&gt;"",IF(A4234&lt;&gt;"",IF(Y4234=AL4234,"OK",Y4234-AL4234),IF(AND(Y4234="",AL4234=""),"",Z4234-AL4234))," ")</f>
        <v xml:space="preserve"> </v>
      </c>
      <c r="AN4234" s="1" t="str">
        <f t="shared" si="198"/>
        <v xml:space="preserve"> </v>
      </c>
    </row>
    <row r="4235" spans="1:40" s="88" customFormat="1" x14ac:dyDescent="0.25">
      <c r="A4235" s="92"/>
      <c r="B4235" s="92"/>
      <c r="C4235" s="92"/>
      <c r="D4235" s="92"/>
      <c r="E4235" s="92"/>
      <c r="F4235" s="93"/>
      <c r="G4235" s="94"/>
      <c r="H4235" s="83" t="str">
        <f>IF(M4235&lt;&gt;"",VLOOKUP(M4235,LISTAS·PAPP!$U$3:$Z$8,2,FALSE),"")</f>
        <v/>
      </c>
      <c r="I4235" s="85" t="str">
        <f>IF(M4235&lt;&gt;"",VLOOKUP(M4235,LISTAS·PAPP!$U$3:$Z$8,3,FALSE),"")</f>
        <v/>
      </c>
      <c r="J4235" s="83" t="str">
        <f>IF(M4235&lt;&gt;"",VLOOKUP(M4235,LISTAS·PAPP!$U$3:$Z$8,4,FALSE),"")</f>
        <v/>
      </c>
      <c r="K4235" s="83" t="str">
        <f>IF(C4235&lt;&gt;"",VLOOKUP(C4235,LISTAS·PAPP!$H$3:$O$119,4,FALSE),"")</f>
        <v/>
      </c>
      <c r="L4235" s="85" t="str">
        <f>IF(C4235&lt;&gt;"",VLOOKUP(C4235,LISTAS·PAPP!$H$3:$O$119,8,FALSE),"")</f>
        <v/>
      </c>
      <c r="M4235" s="95"/>
      <c r="N4235" s="92"/>
      <c r="O4235" s="92"/>
      <c r="P4235" s="84" t="str">
        <f>IF(N4235&lt;&gt;"",VLOOKUP(N4235,LISTAS·PAPP!$U$9:$Y$125,5,FALSE),"")</f>
        <v/>
      </c>
      <c r="Q4235" s="83" t="str">
        <f>IF(O4235&lt;&gt;"",VLOOKUP(O4235,LISTAS·PAPP!$U$9:$W$125,3,FALSE),"")</f>
        <v/>
      </c>
      <c r="R4235" s="92"/>
      <c r="S4235" s="173"/>
      <c r="T4235" s="173"/>
      <c r="U4235" s="92"/>
      <c r="V4235" s="92"/>
      <c r="W4235" s="94"/>
      <c r="X4235" s="83" t="str">
        <f>IF(ISERROR(VLOOKUP(W4235,LISTAS·PAPP!$AJ$3:$AK$903,2,0))," ",VLOOKUP(W4235,LISTAS·PAPP!$AJ$3:$AK$903,2,0))</f>
        <v xml:space="preserve"> </v>
      </c>
      <c r="Y4235" s="96"/>
      <c r="Z4235" s="97"/>
      <c r="AA4235" s="97"/>
      <c r="AB4235" s="97"/>
      <c r="AC4235" s="97"/>
      <c r="AD4235" s="97"/>
      <c r="AE4235" s="97"/>
      <c r="AF4235" s="97"/>
      <c r="AG4235" s="97"/>
      <c r="AH4235" s="97"/>
      <c r="AI4235" s="97"/>
      <c r="AJ4235" s="97"/>
      <c r="AK4235" s="97"/>
      <c r="AL4235" s="86" t="str">
        <f t="shared" si="199"/>
        <v/>
      </c>
      <c r="AM4235" s="87" t="str">
        <f t="shared" si="200"/>
        <v xml:space="preserve"> </v>
      </c>
      <c r="AN4235" s="1" t="str">
        <f t="shared" ref="AN4235:AN4298" si="201">IF(A4235&lt;&gt;"",IF(A4235="","Escoger ESTRUCTURA ORGANIZACIONAL;",)&amp;" "&amp;(IF(B4235="","Escoger RELACIONAMIENTO INSTITUCIONAL;",)&amp;" "&amp;(IF(C4235="","Escoger UNIDADES ADMINISTRATIVAS;",)&amp;" "&amp;(IF(D4235="","Colocar COMPONENTE DEL PROYECTO DE INVERSIÓN;",)&amp;" "&amp;(IF(E4235="","Colocar ACTIVIDADES DEL PAPP;",)&amp;" "&amp;(IF(F4235="","Colocar META DE LA ACTIVIDAD;",)&amp;" "&amp;(IF(G4235="","Colocar INDICADOR DE LA META;",)&amp;" "&amp;(IF(H4235="","No visualiza PLAN NACIONAL DE DESARROLLO;",)&amp;" "&amp;(IF(I4235="","No visualiza PROGRAMA NACIONAL;",)&amp;" "&amp;(IF(J4235="","No visualiza OBJETIVO ESTRATEGICO INSTITUCIONAL;",)&amp;" "&amp;(IF(K4235="","No visualiza CENTRO GESTOR;",)&amp;" "&amp;(IF(L4235="","No visualiza AREA FUNCIONAL;",)&amp;" "&amp;(IF(M4235="","Escoger PRODUCTO INSTITUCIONAL;",)&amp;" "&amp;(IF(N4235="","Escoger PROYECTO;",)&amp;" "&amp;(IF(O4235="","Escoger ACTIVIDAD SINAFIP;",)&amp;" "&amp;(IF(P4235="","No visualiza CODIGO UNICO DE PROYECTO;",)&amp;" "&amp;(IF(Q4235="","No visualiza POLITICA DE IGUALDAD;",)&amp;" "&amp;(IF(R4235="","Escoger FUENTE;",)&amp;" "&amp;(IF(U4235="","Escoger NATURALEZA DE GASTO;",)&amp;" "&amp;(IF(V4235="","Escoger GRUPO DE GASTO;",)&amp;" "&amp;(IF(W4235="","Colocar ITEM PRESUPUESTARIO;",)&amp;" "&amp;(IF(X4235="","No visualiza DESCRIPCION ITEM PRESUPUESTARIO;",))))))))))))))))))))))," ")</f>
        <v xml:space="preserve"> </v>
      </c>
    </row>
    <row r="4236" spans="1:40" s="88" customFormat="1" x14ac:dyDescent="0.25">
      <c r="A4236" s="92"/>
      <c r="B4236" s="92"/>
      <c r="C4236" s="92"/>
      <c r="D4236" s="92"/>
      <c r="E4236" s="92"/>
      <c r="F4236" s="93"/>
      <c r="G4236" s="94"/>
      <c r="H4236" s="83" t="str">
        <f>IF(M4236&lt;&gt;"",VLOOKUP(M4236,LISTAS·PAPP!$U$3:$Z$8,2,FALSE),"")</f>
        <v/>
      </c>
      <c r="I4236" s="85" t="str">
        <f>IF(M4236&lt;&gt;"",VLOOKUP(M4236,LISTAS·PAPP!$U$3:$Z$8,3,FALSE),"")</f>
        <v/>
      </c>
      <c r="J4236" s="83" t="str">
        <f>IF(M4236&lt;&gt;"",VLOOKUP(M4236,LISTAS·PAPP!$U$3:$Z$8,4,FALSE),"")</f>
        <v/>
      </c>
      <c r="K4236" s="83" t="str">
        <f>IF(C4236&lt;&gt;"",VLOOKUP(C4236,LISTAS·PAPP!$H$3:$O$119,4,FALSE),"")</f>
        <v/>
      </c>
      <c r="L4236" s="85" t="str">
        <f>IF(C4236&lt;&gt;"",VLOOKUP(C4236,LISTAS·PAPP!$H$3:$O$119,8,FALSE),"")</f>
        <v/>
      </c>
      <c r="M4236" s="95"/>
      <c r="N4236" s="92"/>
      <c r="O4236" s="92"/>
      <c r="P4236" s="84" t="str">
        <f>IF(N4236&lt;&gt;"",VLOOKUP(N4236,LISTAS·PAPP!$U$9:$Y$125,5,FALSE),"")</f>
        <v/>
      </c>
      <c r="Q4236" s="83" t="str">
        <f>IF(O4236&lt;&gt;"",VLOOKUP(O4236,LISTAS·PAPP!$U$9:$W$125,3,FALSE),"")</f>
        <v/>
      </c>
      <c r="R4236" s="92"/>
      <c r="S4236" s="173"/>
      <c r="T4236" s="173"/>
      <c r="U4236" s="92"/>
      <c r="V4236" s="92"/>
      <c r="W4236" s="94"/>
      <c r="X4236" s="83" t="str">
        <f>IF(ISERROR(VLOOKUP(W4236,LISTAS·PAPP!$AJ$3:$AK$903,2,0))," ",VLOOKUP(W4236,LISTAS·PAPP!$AJ$3:$AK$903,2,0))</f>
        <v xml:space="preserve"> </v>
      </c>
      <c r="Y4236" s="96"/>
      <c r="Z4236" s="97"/>
      <c r="AA4236" s="97"/>
      <c r="AB4236" s="97"/>
      <c r="AC4236" s="97"/>
      <c r="AD4236" s="97"/>
      <c r="AE4236" s="97"/>
      <c r="AF4236" s="97"/>
      <c r="AG4236" s="97"/>
      <c r="AH4236" s="97"/>
      <c r="AI4236" s="97"/>
      <c r="AJ4236" s="97"/>
      <c r="AK4236" s="97"/>
      <c r="AL4236" s="86" t="str">
        <f t="shared" si="199"/>
        <v/>
      </c>
      <c r="AM4236" s="87" t="str">
        <f t="shared" si="200"/>
        <v xml:space="preserve"> </v>
      </c>
      <c r="AN4236" s="1" t="str">
        <f t="shared" si="201"/>
        <v xml:space="preserve"> </v>
      </c>
    </row>
    <row r="4237" spans="1:40" s="88" customFormat="1" x14ac:dyDescent="0.25">
      <c r="A4237" s="92"/>
      <c r="B4237" s="92"/>
      <c r="C4237" s="92"/>
      <c r="D4237" s="92"/>
      <c r="E4237" s="92"/>
      <c r="F4237" s="93"/>
      <c r="G4237" s="94"/>
      <c r="H4237" s="83" t="str">
        <f>IF(M4237&lt;&gt;"",VLOOKUP(M4237,LISTAS·PAPP!$U$3:$Z$8,2,FALSE),"")</f>
        <v/>
      </c>
      <c r="I4237" s="85" t="str">
        <f>IF(M4237&lt;&gt;"",VLOOKUP(M4237,LISTAS·PAPP!$U$3:$Z$8,3,FALSE),"")</f>
        <v/>
      </c>
      <c r="J4237" s="83" t="str">
        <f>IF(M4237&lt;&gt;"",VLOOKUP(M4237,LISTAS·PAPP!$U$3:$Z$8,4,FALSE),"")</f>
        <v/>
      </c>
      <c r="K4237" s="83" t="str">
        <f>IF(C4237&lt;&gt;"",VLOOKUP(C4237,LISTAS·PAPP!$H$3:$O$119,4,FALSE),"")</f>
        <v/>
      </c>
      <c r="L4237" s="85" t="str">
        <f>IF(C4237&lt;&gt;"",VLOOKUP(C4237,LISTAS·PAPP!$H$3:$O$119,8,FALSE),"")</f>
        <v/>
      </c>
      <c r="M4237" s="95"/>
      <c r="N4237" s="92"/>
      <c r="O4237" s="92"/>
      <c r="P4237" s="84" t="str">
        <f>IF(N4237&lt;&gt;"",VLOOKUP(N4237,LISTAS·PAPP!$U$9:$Y$125,5,FALSE),"")</f>
        <v/>
      </c>
      <c r="Q4237" s="83" t="str">
        <f>IF(O4237&lt;&gt;"",VLOOKUP(O4237,LISTAS·PAPP!$U$9:$W$125,3,FALSE),"")</f>
        <v/>
      </c>
      <c r="R4237" s="92"/>
      <c r="S4237" s="173"/>
      <c r="T4237" s="173"/>
      <c r="U4237" s="92"/>
      <c r="V4237" s="92"/>
      <c r="W4237" s="94"/>
      <c r="X4237" s="83" t="str">
        <f>IF(ISERROR(VLOOKUP(W4237,LISTAS·PAPP!$AJ$3:$AK$903,2,0))," ",VLOOKUP(W4237,LISTAS·PAPP!$AJ$3:$AK$903,2,0))</f>
        <v xml:space="preserve"> </v>
      </c>
      <c r="Y4237" s="96"/>
      <c r="Z4237" s="97"/>
      <c r="AA4237" s="97"/>
      <c r="AB4237" s="97"/>
      <c r="AC4237" s="97"/>
      <c r="AD4237" s="97"/>
      <c r="AE4237" s="97"/>
      <c r="AF4237" s="97"/>
      <c r="AG4237" s="97"/>
      <c r="AH4237" s="97"/>
      <c r="AI4237" s="97"/>
      <c r="AJ4237" s="97"/>
      <c r="AK4237" s="97"/>
      <c r="AL4237" s="86" t="str">
        <f t="shared" si="199"/>
        <v/>
      </c>
      <c r="AM4237" s="87" t="str">
        <f t="shared" si="200"/>
        <v xml:space="preserve"> </v>
      </c>
      <c r="AN4237" s="1" t="str">
        <f t="shared" si="201"/>
        <v xml:space="preserve"> </v>
      </c>
    </row>
    <row r="4238" spans="1:40" s="88" customFormat="1" x14ac:dyDescent="0.25">
      <c r="A4238" s="92"/>
      <c r="B4238" s="92"/>
      <c r="C4238" s="92"/>
      <c r="D4238" s="92"/>
      <c r="E4238" s="92"/>
      <c r="F4238" s="93"/>
      <c r="G4238" s="94"/>
      <c r="H4238" s="83" t="str">
        <f>IF(M4238&lt;&gt;"",VLOOKUP(M4238,LISTAS·PAPP!$U$3:$Z$8,2,FALSE),"")</f>
        <v/>
      </c>
      <c r="I4238" s="85" t="str">
        <f>IF(M4238&lt;&gt;"",VLOOKUP(M4238,LISTAS·PAPP!$U$3:$Z$8,3,FALSE),"")</f>
        <v/>
      </c>
      <c r="J4238" s="83" t="str">
        <f>IF(M4238&lt;&gt;"",VLOOKUP(M4238,LISTAS·PAPP!$U$3:$Z$8,4,FALSE),"")</f>
        <v/>
      </c>
      <c r="K4238" s="83" t="str">
        <f>IF(C4238&lt;&gt;"",VLOOKUP(C4238,LISTAS·PAPP!$H$3:$O$119,4,FALSE),"")</f>
        <v/>
      </c>
      <c r="L4238" s="85" t="str">
        <f>IF(C4238&lt;&gt;"",VLOOKUP(C4238,LISTAS·PAPP!$H$3:$O$119,8,FALSE),"")</f>
        <v/>
      </c>
      <c r="M4238" s="95"/>
      <c r="N4238" s="92"/>
      <c r="O4238" s="92"/>
      <c r="P4238" s="84" t="str">
        <f>IF(N4238&lt;&gt;"",VLOOKUP(N4238,LISTAS·PAPP!$U$9:$Y$125,5,FALSE),"")</f>
        <v/>
      </c>
      <c r="Q4238" s="83" t="str">
        <f>IF(O4238&lt;&gt;"",VLOOKUP(O4238,LISTAS·PAPP!$U$9:$W$125,3,FALSE),"")</f>
        <v/>
      </c>
      <c r="R4238" s="92"/>
      <c r="S4238" s="173"/>
      <c r="T4238" s="173"/>
      <c r="U4238" s="92"/>
      <c r="V4238" s="92"/>
      <c r="W4238" s="94"/>
      <c r="X4238" s="83" t="str">
        <f>IF(ISERROR(VLOOKUP(W4238,LISTAS·PAPP!$AJ$3:$AK$903,2,0))," ",VLOOKUP(W4238,LISTAS·PAPP!$AJ$3:$AK$903,2,0))</f>
        <v xml:space="preserve"> </v>
      </c>
      <c r="Y4238" s="96"/>
      <c r="Z4238" s="97"/>
      <c r="AA4238" s="97"/>
      <c r="AB4238" s="97"/>
      <c r="AC4238" s="97"/>
      <c r="AD4238" s="97"/>
      <c r="AE4238" s="97"/>
      <c r="AF4238" s="97"/>
      <c r="AG4238" s="97"/>
      <c r="AH4238" s="97"/>
      <c r="AI4238" s="97"/>
      <c r="AJ4238" s="97"/>
      <c r="AK4238" s="97"/>
      <c r="AL4238" s="86" t="str">
        <f t="shared" si="199"/>
        <v/>
      </c>
      <c r="AM4238" s="87" t="str">
        <f t="shared" si="200"/>
        <v xml:space="preserve"> </v>
      </c>
      <c r="AN4238" s="1" t="str">
        <f t="shared" si="201"/>
        <v xml:space="preserve"> </v>
      </c>
    </row>
    <row r="4239" spans="1:40" s="88" customFormat="1" x14ac:dyDescent="0.25">
      <c r="A4239" s="92"/>
      <c r="B4239" s="92"/>
      <c r="C4239" s="92"/>
      <c r="D4239" s="92"/>
      <c r="E4239" s="92"/>
      <c r="F4239" s="93"/>
      <c r="G4239" s="94"/>
      <c r="H4239" s="83" t="str">
        <f>IF(M4239&lt;&gt;"",VLOOKUP(M4239,LISTAS·PAPP!$U$3:$Z$8,2,FALSE),"")</f>
        <v/>
      </c>
      <c r="I4239" s="85" t="str">
        <f>IF(M4239&lt;&gt;"",VLOOKUP(M4239,LISTAS·PAPP!$U$3:$Z$8,3,FALSE),"")</f>
        <v/>
      </c>
      <c r="J4239" s="83" t="str">
        <f>IF(M4239&lt;&gt;"",VLOOKUP(M4239,LISTAS·PAPP!$U$3:$Z$8,4,FALSE),"")</f>
        <v/>
      </c>
      <c r="K4239" s="83" t="str">
        <f>IF(C4239&lt;&gt;"",VLOOKUP(C4239,LISTAS·PAPP!$H$3:$O$119,4,FALSE),"")</f>
        <v/>
      </c>
      <c r="L4239" s="85" t="str">
        <f>IF(C4239&lt;&gt;"",VLOOKUP(C4239,LISTAS·PAPP!$H$3:$O$119,8,FALSE),"")</f>
        <v/>
      </c>
      <c r="M4239" s="95"/>
      <c r="N4239" s="92"/>
      <c r="O4239" s="92"/>
      <c r="P4239" s="84" t="str">
        <f>IF(N4239&lt;&gt;"",VLOOKUP(N4239,LISTAS·PAPP!$U$9:$Y$125,5,FALSE),"")</f>
        <v/>
      </c>
      <c r="Q4239" s="83" t="str">
        <f>IF(O4239&lt;&gt;"",VLOOKUP(O4239,LISTAS·PAPP!$U$9:$W$125,3,FALSE),"")</f>
        <v/>
      </c>
      <c r="R4239" s="92"/>
      <c r="S4239" s="173"/>
      <c r="T4239" s="173"/>
      <c r="U4239" s="92"/>
      <c r="V4239" s="92"/>
      <c r="W4239" s="94"/>
      <c r="X4239" s="83" t="str">
        <f>IF(ISERROR(VLOOKUP(W4239,LISTAS·PAPP!$AJ$3:$AK$903,2,0))," ",VLOOKUP(W4239,LISTAS·PAPP!$AJ$3:$AK$903,2,0))</f>
        <v xml:space="preserve"> </v>
      </c>
      <c r="Y4239" s="96"/>
      <c r="Z4239" s="97"/>
      <c r="AA4239" s="97"/>
      <c r="AB4239" s="97"/>
      <c r="AC4239" s="97"/>
      <c r="AD4239" s="97"/>
      <c r="AE4239" s="97"/>
      <c r="AF4239" s="97"/>
      <c r="AG4239" s="97"/>
      <c r="AH4239" s="97"/>
      <c r="AI4239" s="97"/>
      <c r="AJ4239" s="97"/>
      <c r="AK4239" s="97"/>
      <c r="AL4239" s="86" t="str">
        <f t="shared" si="199"/>
        <v/>
      </c>
      <c r="AM4239" s="87" t="str">
        <f t="shared" si="200"/>
        <v xml:space="preserve"> </v>
      </c>
      <c r="AN4239" s="1" t="str">
        <f t="shared" si="201"/>
        <v xml:space="preserve"> </v>
      </c>
    </row>
    <row r="4240" spans="1:40" s="88" customFormat="1" x14ac:dyDescent="0.25">
      <c r="A4240" s="92"/>
      <c r="B4240" s="92"/>
      <c r="C4240" s="92"/>
      <c r="D4240" s="92"/>
      <c r="E4240" s="92"/>
      <c r="F4240" s="93"/>
      <c r="G4240" s="94"/>
      <c r="H4240" s="83" t="str">
        <f>IF(M4240&lt;&gt;"",VLOOKUP(M4240,LISTAS·PAPP!$U$3:$Z$8,2,FALSE),"")</f>
        <v/>
      </c>
      <c r="I4240" s="85" t="str">
        <f>IF(M4240&lt;&gt;"",VLOOKUP(M4240,LISTAS·PAPP!$U$3:$Z$8,3,FALSE),"")</f>
        <v/>
      </c>
      <c r="J4240" s="83" t="str">
        <f>IF(M4240&lt;&gt;"",VLOOKUP(M4240,LISTAS·PAPP!$U$3:$Z$8,4,FALSE),"")</f>
        <v/>
      </c>
      <c r="K4240" s="83" t="str">
        <f>IF(C4240&lt;&gt;"",VLOOKUP(C4240,LISTAS·PAPP!$H$3:$O$119,4,FALSE),"")</f>
        <v/>
      </c>
      <c r="L4240" s="85" t="str">
        <f>IF(C4240&lt;&gt;"",VLOOKUP(C4240,LISTAS·PAPP!$H$3:$O$119,8,FALSE),"")</f>
        <v/>
      </c>
      <c r="M4240" s="95"/>
      <c r="N4240" s="92"/>
      <c r="O4240" s="92"/>
      <c r="P4240" s="84" t="str">
        <f>IF(N4240&lt;&gt;"",VLOOKUP(N4240,LISTAS·PAPP!$U$9:$Y$125,5,FALSE),"")</f>
        <v/>
      </c>
      <c r="Q4240" s="83" t="str">
        <f>IF(O4240&lt;&gt;"",VLOOKUP(O4240,LISTAS·PAPP!$U$9:$W$125,3,FALSE),"")</f>
        <v/>
      </c>
      <c r="R4240" s="92"/>
      <c r="S4240" s="173"/>
      <c r="T4240" s="173"/>
      <c r="U4240" s="92"/>
      <c r="V4240" s="92"/>
      <c r="W4240" s="94"/>
      <c r="X4240" s="83" t="str">
        <f>IF(ISERROR(VLOOKUP(W4240,LISTAS·PAPP!$AJ$3:$AK$903,2,0))," ",VLOOKUP(W4240,LISTAS·PAPP!$AJ$3:$AK$903,2,0))</f>
        <v xml:space="preserve"> </v>
      </c>
      <c r="Y4240" s="96"/>
      <c r="Z4240" s="97"/>
      <c r="AA4240" s="97"/>
      <c r="AB4240" s="97"/>
      <c r="AC4240" s="97"/>
      <c r="AD4240" s="97"/>
      <c r="AE4240" s="97"/>
      <c r="AF4240" s="97"/>
      <c r="AG4240" s="97"/>
      <c r="AH4240" s="97"/>
      <c r="AI4240" s="97"/>
      <c r="AJ4240" s="97"/>
      <c r="AK4240" s="97"/>
      <c r="AL4240" s="86" t="str">
        <f t="shared" si="199"/>
        <v/>
      </c>
      <c r="AM4240" s="87" t="str">
        <f t="shared" si="200"/>
        <v xml:space="preserve"> </v>
      </c>
      <c r="AN4240" s="1" t="str">
        <f t="shared" si="201"/>
        <v xml:space="preserve"> </v>
      </c>
    </row>
    <row r="4241" spans="1:40" s="88" customFormat="1" x14ac:dyDescent="0.25">
      <c r="A4241" s="92"/>
      <c r="B4241" s="92"/>
      <c r="C4241" s="92"/>
      <c r="D4241" s="92"/>
      <c r="E4241" s="92"/>
      <c r="F4241" s="93"/>
      <c r="G4241" s="94"/>
      <c r="H4241" s="83" t="str">
        <f>IF(M4241&lt;&gt;"",VLOOKUP(M4241,LISTAS·PAPP!$U$3:$Z$8,2,FALSE),"")</f>
        <v/>
      </c>
      <c r="I4241" s="85" t="str">
        <f>IF(M4241&lt;&gt;"",VLOOKUP(M4241,LISTAS·PAPP!$U$3:$Z$8,3,FALSE),"")</f>
        <v/>
      </c>
      <c r="J4241" s="83" t="str">
        <f>IF(M4241&lt;&gt;"",VLOOKUP(M4241,LISTAS·PAPP!$U$3:$Z$8,4,FALSE),"")</f>
        <v/>
      </c>
      <c r="K4241" s="83" t="str">
        <f>IF(C4241&lt;&gt;"",VLOOKUP(C4241,LISTAS·PAPP!$H$3:$O$119,4,FALSE),"")</f>
        <v/>
      </c>
      <c r="L4241" s="85" t="str">
        <f>IF(C4241&lt;&gt;"",VLOOKUP(C4241,LISTAS·PAPP!$H$3:$O$119,8,FALSE),"")</f>
        <v/>
      </c>
      <c r="M4241" s="95"/>
      <c r="N4241" s="92"/>
      <c r="O4241" s="92"/>
      <c r="P4241" s="84" t="str">
        <f>IF(N4241&lt;&gt;"",VLOOKUP(N4241,LISTAS·PAPP!$U$9:$Y$125,5,FALSE),"")</f>
        <v/>
      </c>
      <c r="Q4241" s="83" t="str">
        <f>IF(O4241&lt;&gt;"",VLOOKUP(O4241,LISTAS·PAPP!$U$9:$W$125,3,FALSE),"")</f>
        <v/>
      </c>
      <c r="R4241" s="92"/>
      <c r="S4241" s="173"/>
      <c r="T4241" s="173"/>
      <c r="U4241" s="92"/>
      <c r="V4241" s="92"/>
      <c r="W4241" s="94"/>
      <c r="X4241" s="83" t="str">
        <f>IF(ISERROR(VLOOKUP(W4241,LISTAS·PAPP!$AJ$3:$AK$903,2,0))," ",VLOOKUP(W4241,LISTAS·PAPP!$AJ$3:$AK$903,2,0))</f>
        <v xml:space="preserve"> </v>
      </c>
      <c r="Y4241" s="96"/>
      <c r="Z4241" s="97"/>
      <c r="AA4241" s="97"/>
      <c r="AB4241" s="97"/>
      <c r="AC4241" s="97"/>
      <c r="AD4241" s="97"/>
      <c r="AE4241" s="97"/>
      <c r="AF4241" s="97"/>
      <c r="AG4241" s="97"/>
      <c r="AH4241" s="97"/>
      <c r="AI4241" s="97"/>
      <c r="AJ4241" s="97"/>
      <c r="AK4241" s="97"/>
      <c r="AL4241" s="86" t="str">
        <f t="shared" si="199"/>
        <v/>
      </c>
      <c r="AM4241" s="87" t="str">
        <f t="shared" si="200"/>
        <v xml:space="preserve"> </v>
      </c>
      <c r="AN4241" s="1" t="str">
        <f t="shared" si="201"/>
        <v xml:space="preserve"> </v>
      </c>
    </row>
    <row r="4242" spans="1:40" s="88" customFormat="1" x14ac:dyDescent="0.25">
      <c r="A4242" s="92"/>
      <c r="B4242" s="92"/>
      <c r="C4242" s="92"/>
      <c r="D4242" s="92"/>
      <c r="E4242" s="92"/>
      <c r="F4242" s="93"/>
      <c r="G4242" s="94"/>
      <c r="H4242" s="83" t="str">
        <f>IF(M4242&lt;&gt;"",VLOOKUP(M4242,LISTAS·PAPP!$U$3:$Z$8,2,FALSE),"")</f>
        <v/>
      </c>
      <c r="I4242" s="85" t="str">
        <f>IF(M4242&lt;&gt;"",VLOOKUP(M4242,LISTAS·PAPP!$U$3:$Z$8,3,FALSE),"")</f>
        <v/>
      </c>
      <c r="J4242" s="83" t="str">
        <f>IF(M4242&lt;&gt;"",VLOOKUP(M4242,LISTAS·PAPP!$U$3:$Z$8,4,FALSE),"")</f>
        <v/>
      </c>
      <c r="K4242" s="83" t="str">
        <f>IF(C4242&lt;&gt;"",VLOOKUP(C4242,LISTAS·PAPP!$H$3:$O$119,4,FALSE),"")</f>
        <v/>
      </c>
      <c r="L4242" s="85" t="str">
        <f>IF(C4242&lt;&gt;"",VLOOKUP(C4242,LISTAS·PAPP!$H$3:$O$119,8,FALSE),"")</f>
        <v/>
      </c>
      <c r="M4242" s="95"/>
      <c r="N4242" s="92"/>
      <c r="O4242" s="92"/>
      <c r="P4242" s="84" t="str">
        <f>IF(N4242&lt;&gt;"",VLOOKUP(N4242,LISTAS·PAPP!$U$9:$Y$125,5,FALSE),"")</f>
        <v/>
      </c>
      <c r="Q4242" s="83" t="str">
        <f>IF(O4242&lt;&gt;"",VLOOKUP(O4242,LISTAS·PAPP!$U$9:$W$125,3,FALSE),"")</f>
        <v/>
      </c>
      <c r="R4242" s="92"/>
      <c r="S4242" s="173"/>
      <c r="T4242" s="173"/>
      <c r="U4242" s="92"/>
      <c r="V4242" s="92"/>
      <c r="W4242" s="94"/>
      <c r="X4242" s="83" t="str">
        <f>IF(ISERROR(VLOOKUP(W4242,LISTAS·PAPP!$AJ$3:$AK$903,2,0))," ",VLOOKUP(W4242,LISTAS·PAPP!$AJ$3:$AK$903,2,0))</f>
        <v xml:space="preserve"> </v>
      </c>
      <c r="Y4242" s="96"/>
      <c r="Z4242" s="97"/>
      <c r="AA4242" s="97"/>
      <c r="AB4242" s="97"/>
      <c r="AC4242" s="97"/>
      <c r="AD4242" s="97"/>
      <c r="AE4242" s="97"/>
      <c r="AF4242" s="97"/>
      <c r="AG4242" s="97"/>
      <c r="AH4242" s="97"/>
      <c r="AI4242" s="97"/>
      <c r="AJ4242" s="97"/>
      <c r="AK4242" s="97"/>
      <c r="AL4242" s="86" t="str">
        <f t="shared" si="199"/>
        <v/>
      </c>
      <c r="AM4242" s="87" t="str">
        <f t="shared" si="200"/>
        <v xml:space="preserve"> </v>
      </c>
      <c r="AN4242" s="1" t="str">
        <f t="shared" si="201"/>
        <v xml:space="preserve"> </v>
      </c>
    </row>
    <row r="4243" spans="1:40" s="88" customFormat="1" x14ac:dyDescent="0.25">
      <c r="A4243" s="92"/>
      <c r="B4243" s="92"/>
      <c r="C4243" s="92"/>
      <c r="D4243" s="92"/>
      <c r="E4243" s="92"/>
      <c r="F4243" s="93"/>
      <c r="G4243" s="94"/>
      <c r="H4243" s="83" t="str">
        <f>IF(M4243&lt;&gt;"",VLOOKUP(M4243,LISTAS·PAPP!$U$3:$Z$8,2,FALSE),"")</f>
        <v/>
      </c>
      <c r="I4243" s="85" t="str">
        <f>IF(M4243&lt;&gt;"",VLOOKUP(M4243,LISTAS·PAPP!$U$3:$Z$8,3,FALSE),"")</f>
        <v/>
      </c>
      <c r="J4243" s="83" t="str">
        <f>IF(M4243&lt;&gt;"",VLOOKUP(M4243,LISTAS·PAPP!$U$3:$Z$8,4,FALSE),"")</f>
        <v/>
      </c>
      <c r="K4243" s="83" t="str">
        <f>IF(C4243&lt;&gt;"",VLOOKUP(C4243,LISTAS·PAPP!$H$3:$O$119,4,FALSE),"")</f>
        <v/>
      </c>
      <c r="L4243" s="85" t="str">
        <f>IF(C4243&lt;&gt;"",VLOOKUP(C4243,LISTAS·PAPP!$H$3:$O$119,8,FALSE),"")</f>
        <v/>
      </c>
      <c r="M4243" s="95"/>
      <c r="N4243" s="92"/>
      <c r="O4243" s="92"/>
      <c r="P4243" s="84" t="str">
        <f>IF(N4243&lt;&gt;"",VLOOKUP(N4243,LISTAS·PAPP!$U$9:$Y$125,5,FALSE),"")</f>
        <v/>
      </c>
      <c r="Q4243" s="83" t="str">
        <f>IF(O4243&lt;&gt;"",VLOOKUP(O4243,LISTAS·PAPP!$U$9:$W$125,3,FALSE),"")</f>
        <v/>
      </c>
      <c r="R4243" s="92"/>
      <c r="S4243" s="173"/>
      <c r="T4243" s="173"/>
      <c r="U4243" s="92"/>
      <c r="V4243" s="92"/>
      <c r="W4243" s="94"/>
      <c r="X4243" s="83" t="str">
        <f>IF(ISERROR(VLOOKUP(W4243,LISTAS·PAPP!$AJ$3:$AK$903,2,0))," ",VLOOKUP(W4243,LISTAS·PAPP!$AJ$3:$AK$903,2,0))</f>
        <v xml:space="preserve"> </v>
      </c>
      <c r="Y4243" s="96"/>
      <c r="Z4243" s="97"/>
      <c r="AA4243" s="97"/>
      <c r="AB4243" s="97"/>
      <c r="AC4243" s="97"/>
      <c r="AD4243" s="97"/>
      <c r="AE4243" s="97"/>
      <c r="AF4243" s="97"/>
      <c r="AG4243" s="97"/>
      <c r="AH4243" s="97"/>
      <c r="AI4243" s="97"/>
      <c r="AJ4243" s="97"/>
      <c r="AK4243" s="97"/>
      <c r="AL4243" s="86" t="str">
        <f t="shared" si="199"/>
        <v/>
      </c>
      <c r="AM4243" s="87" t="str">
        <f t="shared" si="200"/>
        <v xml:space="preserve"> </v>
      </c>
      <c r="AN4243" s="1" t="str">
        <f t="shared" si="201"/>
        <v xml:space="preserve"> </v>
      </c>
    </row>
    <row r="4244" spans="1:40" s="88" customFormat="1" x14ac:dyDescent="0.25">
      <c r="A4244" s="92"/>
      <c r="B4244" s="92"/>
      <c r="C4244" s="92"/>
      <c r="D4244" s="92"/>
      <c r="E4244" s="92"/>
      <c r="F4244" s="93"/>
      <c r="G4244" s="94"/>
      <c r="H4244" s="83" t="str">
        <f>IF(M4244&lt;&gt;"",VLOOKUP(M4244,LISTAS·PAPP!$U$3:$Z$8,2,FALSE),"")</f>
        <v/>
      </c>
      <c r="I4244" s="85" t="str">
        <f>IF(M4244&lt;&gt;"",VLOOKUP(M4244,LISTAS·PAPP!$U$3:$Z$8,3,FALSE),"")</f>
        <v/>
      </c>
      <c r="J4244" s="83" t="str">
        <f>IF(M4244&lt;&gt;"",VLOOKUP(M4244,LISTAS·PAPP!$U$3:$Z$8,4,FALSE),"")</f>
        <v/>
      </c>
      <c r="K4244" s="83" t="str">
        <f>IF(C4244&lt;&gt;"",VLOOKUP(C4244,LISTAS·PAPP!$H$3:$O$119,4,FALSE),"")</f>
        <v/>
      </c>
      <c r="L4244" s="85" t="str">
        <f>IF(C4244&lt;&gt;"",VLOOKUP(C4244,LISTAS·PAPP!$H$3:$O$119,8,FALSE),"")</f>
        <v/>
      </c>
      <c r="M4244" s="95"/>
      <c r="N4244" s="92"/>
      <c r="O4244" s="92"/>
      <c r="P4244" s="84" t="str">
        <f>IF(N4244&lt;&gt;"",VLOOKUP(N4244,LISTAS·PAPP!$U$9:$Y$125,5,FALSE),"")</f>
        <v/>
      </c>
      <c r="Q4244" s="83" t="str">
        <f>IF(O4244&lt;&gt;"",VLOOKUP(O4244,LISTAS·PAPP!$U$9:$W$125,3,FALSE),"")</f>
        <v/>
      </c>
      <c r="R4244" s="92"/>
      <c r="S4244" s="173"/>
      <c r="T4244" s="173"/>
      <c r="U4244" s="92"/>
      <c r="V4244" s="92"/>
      <c r="W4244" s="94"/>
      <c r="X4244" s="83" t="str">
        <f>IF(ISERROR(VLOOKUP(W4244,LISTAS·PAPP!$AJ$3:$AK$903,2,0))," ",VLOOKUP(W4244,LISTAS·PAPP!$AJ$3:$AK$903,2,0))</f>
        <v xml:space="preserve"> </v>
      </c>
      <c r="Y4244" s="96"/>
      <c r="Z4244" s="97"/>
      <c r="AA4244" s="97"/>
      <c r="AB4244" s="97"/>
      <c r="AC4244" s="97"/>
      <c r="AD4244" s="97"/>
      <c r="AE4244" s="97"/>
      <c r="AF4244" s="97"/>
      <c r="AG4244" s="97"/>
      <c r="AH4244" s="97"/>
      <c r="AI4244" s="97"/>
      <c r="AJ4244" s="97"/>
      <c r="AK4244" s="97"/>
      <c r="AL4244" s="86" t="str">
        <f t="shared" si="199"/>
        <v/>
      </c>
      <c r="AM4244" s="87" t="str">
        <f t="shared" si="200"/>
        <v xml:space="preserve"> </v>
      </c>
      <c r="AN4244" s="1" t="str">
        <f t="shared" si="201"/>
        <v xml:space="preserve"> </v>
      </c>
    </row>
    <row r="4245" spans="1:40" s="88" customFormat="1" x14ac:dyDescent="0.25">
      <c r="A4245" s="92"/>
      <c r="B4245" s="92"/>
      <c r="C4245" s="92"/>
      <c r="D4245" s="92"/>
      <c r="E4245" s="92"/>
      <c r="F4245" s="93"/>
      <c r="G4245" s="94"/>
      <c r="H4245" s="83" t="str">
        <f>IF(M4245&lt;&gt;"",VLOOKUP(M4245,LISTAS·PAPP!$U$3:$Z$8,2,FALSE),"")</f>
        <v/>
      </c>
      <c r="I4245" s="85" t="str">
        <f>IF(M4245&lt;&gt;"",VLOOKUP(M4245,LISTAS·PAPP!$U$3:$Z$8,3,FALSE),"")</f>
        <v/>
      </c>
      <c r="J4245" s="83" t="str">
        <f>IF(M4245&lt;&gt;"",VLOOKUP(M4245,LISTAS·PAPP!$U$3:$Z$8,4,FALSE),"")</f>
        <v/>
      </c>
      <c r="K4245" s="83" t="str">
        <f>IF(C4245&lt;&gt;"",VLOOKUP(C4245,LISTAS·PAPP!$H$3:$O$119,4,FALSE),"")</f>
        <v/>
      </c>
      <c r="L4245" s="85" t="str">
        <f>IF(C4245&lt;&gt;"",VLOOKUP(C4245,LISTAS·PAPP!$H$3:$O$119,8,FALSE),"")</f>
        <v/>
      </c>
      <c r="M4245" s="95"/>
      <c r="N4245" s="92"/>
      <c r="O4245" s="92"/>
      <c r="P4245" s="84" t="str">
        <f>IF(N4245&lt;&gt;"",VLOOKUP(N4245,LISTAS·PAPP!$U$9:$Y$125,5,FALSE),"")</f>
        <v/>
      </c>
      <c r="Q4245" s="83" t="str">
        <f>IF(O4245&lt;&gt;"",VLOOKUP(O4245,LISTAS·PAPP!$U$9:$W$125,3,FALSE),"")</f>
        <v/>
      </c>
      <c r="R4245" s="92"/>
      <c r="S4245" s="173"/>
      <c r="T4245" s="173"/>
      <c r="U4245" s="92"/>
      <c r="V4245" s="92"/>
      <c r="W4245" s="94"/>
      <c r="X4245" s="83" t="str">
        <f>IF(ISERROR(VLOOKUP(W4245,LISTAS·PAPP!$AJ$3:$AK$903,2,0))," ",VLOOKUP(W4245,LISTAS·PAPP!$AJ$3:$AK$903,2,0))</f>
        <v xml:space="preserve"> </v>
      </c>
      <c r="Y4245" s="96"/>
      <c r="Z4245" s="97"/>
      <c r="AA4245" s="97"/>
      <c r="AB4245" s="97"/>
      <c r="AC4245" s="97"/>
      <c r="AD4245" s="97"/>
      <c r="AE4245" s="97"/>
      <c r="AF4245" s="97"/>
      <c r="AG4245" s="97"/>
      <c r="AH4245" s="97"/>
      <c r="AI4245" s="97"/>
      <c r="AJ4245" s="97"/>
      <c r="AK4245" s="97"/>
      <c r="AL4245" s="86" t="str">
        <f t="shared" si="199"/>
        <v/>
      </c>
      <c r="AM4245" s="87" t="str">
        <f t="shared" si="200"/>
        <v xml:space="preserve"> </v>
      </c>
      <c r="AN4245" s="1" t="str">
        <f t="shared" si="201"/>
        <v xml:space="preserve"> </v>
      </c>
    </row>
    <row r="4246" spans="1:40" s="88" customFormat="1" x14ac:dyDescent="0.25">
      <c r="A4246" s="92"/>
      <c r="B4246" s="92"/>
      <c r="C4246" s="92"/>
      <c r="D4246" s="92"/>
      <c r="E4246" s="92"/>
      <c r="F4246" s="93"/>
      <c r="G4246" s="94"/>
      <c r="H4246" s="83" t="str">
        <f>IF(M4246&lt;&gt;"",VLOOKUP(M4246,LISTAS·PAPP!$U$3:$Z$8,2,FALSE),"")</f>
        <v/>
      </c>
      <c r="I4246" s="85" t="str">
        <f>IF(M4246&lt;&gt;"",VLOOKUP(M4246,LISTAS·PAPP!$U$3:$Z$8,3,FALSE),"")</f>
        <v/>
      </c>
      <c r="J4246" s="83" t="str">
        <f>IF(M4246&lt;&gt;"",VLOOKUP(M4246,LISTAS·PAPP!$U$3:$Z$8,4,FALSE),"")</f>
        <v/>
      </c>
      <c r="K4246" s="83" t="str">
        <f>IF(C4246&lt;&gt;"",VLOOKUP(C4246,LISTAS·PAPP!$H$3:$O$119,4,FALSE),"")</f>
        <v/>
      </c>
      <c r="L4246" s="85" t="str">
        <f>IF(C4246&lt;&gt;"",VLOOKUP(C4246,LISTAS·PAPP!$H$3:$O$119,8,FALSE),"")</f>
        <v/>
      </c>
      <c r="M4246" s="95"/>
      <c r="N4246" s="92"/>
      <c r="O4246" s="92"/>
      <c r="P4246" s="84" t="str">
        <f>IF(N4246&lt;&gt;"",VLOOKUP(N4246,LISTAS·PAPP!$U$9:$Y$125,5,FALSE),"")</f>
        <v/>
      </c>
      <c r="Q4246" s="83" t="str">
        <f>IF(O4246&lt;&gt;"",VLOOKUP(O4246,LISTAS·PAPP!$U$9:$W$125,3,FALSE),"")</f>
        <v/>
      </c>
      <c r="R4246" s="92"/>
      <c r="S4246" s="173"/>
      <c r="T4246" s="173"/>
      <c r="U4246" s="92"/>
      <c r="V4246" s="92"/>
      <c r="W4246" s="94"/>
      <c r="X4246" s="83" t="str">
        <f>IF(ISERROR(VLOOKUP(W4246,LISTAS·PAPP!$AJ$3:$AK$903,2,0))," ",VLOOKUP(W4246,LISTAS·PAPP!$AJ$3:$AK$903,2,0))</f>
        <v xml:space="preserve"> </v>
      </c>
      <c r="Y4246" s="96"/>
      <c r="Z4246" s="97"/>
      <c r="AA4246" s="97"/>
      <c r="AB4246" s="97"/>
      <c r="AC4246" s="97"/>
      <c r="AD4246" s="97"/>
      <c r="AE4246" s="97"/>
      <c r="AF4246" s="97"/>
      <c r="AG4246" s="97"/>
      <c r="AH4246" s="97"/>
      <c r="AI4246" s="97"/>
      <c r="AJ4246" s="97"/>
      <c r="AK4246" s="97"/>
      <c r="AL4246" s="86" t="str">
        <f t="shared" si="199"/>
        <v/>
      </c>
      <c r="AM4246" s="87" t="str">
        <f t="shared" si="200"/>
        <v xml:space="preserve"> </v>
      </c>
      <c r="AN4246" s="1" t="str">
        <f t="shared" si="201"/>
        <v xml:space="preserve"> </v>
      </c>
    </row>
    <row r="4247" spans="1:40" s="88" customFormat="1" x14ac:dyDescent="0.25">
      <c r="A4247" s="92"/>
      <c r="B4247" s="92"/>
      <c r="C4247" s="92"/>
      <c r="D4247" s="92"/>
      <c r="E4247" s="92"/>
      <c r="F4247" s="93"/>
      <c r="G4247" s="94"/>
      <c r="H4247" s="83" t="str">
        <f>IF(M4247&lt;&gt;"",VLOOKUP(M4247,LISTAS·PAPP!$U$3:$Z$8,2,FALSE),"")</f>
        <v/>
      </c>
      <c r="I4247" s="85" t="str">
        <f>IF(M4247&lt;&gt;"",VLOOKUP(M4247,LISTAS·PAPP!$U$3:$Z$8,3,FALSE),"")</f>
        <v/>
      </c>
      <c r="J4247" s="83" t="str">
        <f>IF(M4247&lt;&gt;"",VLOOKUP(M4247,LISTAS·PAPP!$U$3:$Z$8,4,FALSE),"")</f>
        <v/>
      </c>
      <c r="K4247" s="83" t="str">
        <f>IF(C4247&lt;&gt;"",VLOOKUP(C4247,LISTAS·PAPP!$H$3:$O$119,4,FALSE),"")</f>
        <v/>
      </c>
      <c r="L4247" s="85" t="str">
        <f>IF(C4247&lt;&gt;"",VLOOKUP(C4247,LISTAS·PAPP!$H$3:$O$119,8,FALSE),"")</f>
        <v/>
      </c>
      <c r="M4247" s="95"/>
      <c r="N4247" s="92"/>
      <c r="O4247" s="92"/>
      <c r="P4247" s="84" t="str">
        <f>IF(N4247&lt;&gt;"",VLOOKUP(N4247,LISTAS·PAPP!$U$9:$Y$125,5,FALSE),"")</f>
        <v/>
      </c>
      <c r="Q4247" s="83" t="str">
        <f>IF(O4247&lt;&gt;"",VLOOKUP(O4247,LISTAS·PAPP!$U$9:$W$125,3,FALSE),"")</f>
        <v/>
      </c>
      <c r="R4247" s="92"/>
      <c r="S4247" s="173"/>
      <c r="T4247" s="173"/>
      <c r="U4247" s="92"/>
      <c r="V4247" s="92"/>
      <c r="W4247" s="94"/>
      <c r="X4247" s="83" t="str">
        <f>IF(ISERROR(VLOOKUP(W4247,LISTAS·PAPP!$AJ$3:$AK$903,2,0))," ",VLOOKUP(W4247,LISTAS·PAPP!$AJ$3:$AK$903,2,0))</f>
        <v xml:space="preserve"> </v>
      </c>
      <c r="Y4247" s="96"/>
      <c r="Z4247" s="97"/>
      <c r="AA4247" s="97"/>
      <c r="AB4247" s="97"/>
      <c r="AC4247" s="97"/>
      <c r="AD4247" s="97"/>
      <c r="AE4247" s="97"/>
      <c r="AF4247" s="97"/>
      <c r="AG4247" s="97"/>
      <c r="AH4247" s="97"/>
      <c r="AI4247" s="97"/>
      <c r="AJ4247" s="97"/>
      <c r="AK4247" s="97"/>
      <c r="AL4247" s="86" t="str">
        <f t="shared" si="199"/>
        <v/>
      </c>
      <c r="AM4247" s="87" t="str">
        <f t="shared" si="200"/>
        <v xml:space="preserve"> </v>
      </c>
      <c r="AN4247" s="1" t="str">
        <f t="shared" si="201"/>
        <v xml:space="preserve"> </v>
      </c>
    </row>
    <row r="4248" spans="1:40" s="88" customFormat="1" x14ac:dyDescent="0.25">
      <c r="A4248" s="92"/>
      <c r="B4248" s="92"/>
      <c r="C4248" s="92"/>
      <c r="D4248" s="92"/>
      <c r="E4248" s="92"/>
      <c r="F4248" s="93"/>
      <c r="G4248" s="94"/>
      <c r="H4248" s="83" t="str">
        <f>IF(M4248&lt;&gt;"",VLOOKUP(M4248,LISTAS·PAPP!$U$3:$Z$8,2,FALSE),"")</f>
        <v/>
      </c>
      <c r="I4248" s="85" t="str">
        <f>IF(M4248&lt;&gt;"",VLOOKUP(M4248,LISTAS·PAPP!$U$3:$Z$8,3,FALSE),"")</f>
        <v/>
      </c>
      <c r="J4248" s="83" t="str">
        <f>IF(M4248&lt;&gt;"",VLOOKUP(M4248,LISTAS·PAPP!$U$3:$Z$8,4,FALSE),"")</f>
        <v/>
      </c>
      <c r="K4248" s="83" t="str">
        <f>IF(C4248&lt;&gt;"",VLOOKUP(C4248,LISTAS·PAPP!$H$3:$O$119,4,FALSE),"")</f>
        <v/>
      </c>
      <c r="L4248" s="85" t="str">
        <f>IF(C4248&lt;&gt;"",VLOOKUP(C4248,LISTAS·PAPP!$H$3:$O$119,8,FALSE),"")</f>
        <v/>
      </c>
      <c r="M4248" s="95"/>
      <c r="N4248" s="92"/>
      <c r="O4248" s="92"/>
      <c r="P4248" s="84" t="str">
        <f>IF(N4248&lt;&gt;"",VLOOKUP(N4248,LISTAS·PAPP!$U$9:$Y$125,5,FALSE),"")</f>
        <v/>
      </c>
      <c r="Q4248" s="83" t="str">
        <f>IF(O4248&lt;&gt;"",VLOOKUP(O4248,LISTAS·PAPP!$U$9:$W$125,3,FALSE),"")</f>
        <v/>
      </c>
      <c r="R4248" s="92"/>
      <c r="S4248" s="173"/>
      <c r="T4248" s="173"/>
      <c r="U4248" s="92"/>
      <c r="V4248" s="92"/>
      <c r="W4248" s="94"/>
      <c r="X4248" s="83" t="str">
        <f>IF(ISERROR(VLOOKUP(W4248,LISTAS·PAPP!$AJ$3:$AK$903,2,0))," ",VLOOKUP(W4248,LISTAS·PAPP!$AJ$3:$AK$903,2,0))</f>
        <v xml:space="preserve"> </v>
      </c>
      <c r="Y4248" s="96"/>
      <c r="Z4248" s="97"/>
      <c r="AA4248" s="97"/>
      <c r="AB4248" s="97"/>
      <c r="AC4248" s="97"/>
      <c r="AD4248" s="97"/>
      <c r="AE4248" s="97"/>
      <c r="AF4248" s="97"/>
      <c r="AG4248" s="97"/>
      <c r="AH4248" s="97"/>
      <c r="AI4248" s="97"/>
      <c r="AJ4248" s="97"/>
      <c r="AK4248" s="97"/>
      <c r="AL4248" s="86" t="str">
        <f t="shared" si="199"/>
        <v/>
      </c>
      <c r="AM4248" s="87" t="str">
        <f t="shared" si="200"/>
        <v xml:space="preserve"> </v>
      </c>
      <c r="AN4248" s="1" t="str">
        <f t="shared" si="201"/>
        <v xml:space="preserve"> </v>
      </c>
    </row>
    <row r="4249" spans="1:40" s="88" customFormat="1" x14ac:dyDescent="0.25">
      <c r="A4249" s="92"/>
      <c r="B4249" s="92"/>
      <c r="C4249" s="92"/>
      <c r="D4249" s="92"/>
      <c r="E4249" s="92"/>
      <c r="F4249" s="93"/>
      <c r="G4249" s="94"/>
      <c r="H4249" s="83" t="str">
        <f>IF(M4249&lt;&gt;"",VLOOKUP(M4249,LISTAS·PAPP!$U$3:$Z$8,2,FALSE),"")</f>
        <v/>
      </c>
      <c r="I4249" s="85" t="str">
        <f>IF(M4249&lt;&gt;"",VLOOKUP(M4249,LISTAS·PAPP!$U$3:$Z$8,3,FALSE),"")</f>
        <v/>
      </c>
      <c r="J4249" s="83" t="str">
        <f>IF(M4249&lt;&gt;"",VLOOKUP(M4249,LISTAS·PAPP!$U$3:$Z$8,4,FALSE),"")</f>
        <v/>
      </c>
      <c r="K4249" s="83" t="str">
        <f>IF(C4249&lt;&gt;"",VLOOKUP(C4249,LISTAS·PAPP!$H$3:$O$119,4,FALSE),"")</f>
        <v/>
      </c>
      <c r="L4249" s="85" t="str">
        <f>IF(C4249&lt;&gt;"",VLOOKUP(C4249,LISTAS·PAPP!$H$3:$O$119,8,FALSE),"")</f>
        <v/>
      </c>
      <c r="M4249" s="95"/>
      <c r="N4249" s="92"/>
      <c r="O4249" s="92"/>
      <c r="P4249" s="84" t="str">
        <f>IF(N4249&lt;&gt;"",VLOOKUP(N4249,LISTAS·PAPP!$U$9:$Y$125,5,FALSE),"")</f>
        <v/>
      </c>
      <c r="Q4249" s="83" t="str">
        <f>IF(O4249&lt;&gt;"",VLOOKUP(O4249,LISTAS·PAPP!$U$9:$W$125,3,FALSE),"")</f>
        <v/>
      </c>
      <c r="R4249" s="92"/>
      <c r="S4249" s="173"/>
      <c r="T4249" s="173"/>
      <c r="U4249" s="92"/>
      <c r="V4249" s="92"/>
      <c r="W4249" s="94"/>
      <c r="X4249" s="83" t="str">
        <f>IF(ISERROR(VLOOKUP(W4249,LISTAS·PAPP!$AJ$3:$AK$903,2,0))," ",VLOOKUP(W4249,LISTAS·PAPP!$AJ$3:$AK$903,2,0))</f>
        <v xml:space="preserve"> </v>
      </c>
      <c r="Y4249" s="96"/>
      <c r="Z4249" s="97"/>
      <c r="AA4249" s="97"/>
      <c r="AB4249" s="97"/>
      <c r="AC4249" s="97"/>
      <c r="AD4249" s="97"/>
      <c r="AE4249" s="97"/>
      <c r="AF4249" s="97"/>
      <c r="AG4249" s="97"/>
      <c r="AH4249" s="97"/>
      <c r="AI4249" s="97"/>
      <c r="AJ4249" s="97"/>
      <c r="AK4249" s="97"/>
      <c r="AL4249" s="86" t="str">
        <f t="shared" si="199"/>
        <v/>
      </c>
      <c r="AM4249" s="87" t="str">
        <f t="shared" si="200"/>
        <v xml:space="preserve"> </v>
      </c>
      <c r="AN4249" s="1" t="str">
        <f t="shared" si="201"/>
        <v xml:space="preserve"> </v>
      </c>
    </row>
    <row r="4250" spans="1:40" s="88" customFormat="1" x14ac:dyDescent="0.25">
      <c r="A4250" s="92"/>
      <c r="B4250" s="92"/>
      <c r="C4250" s="92"/>
      <c r="D4250" s="92"/>
      <c r="E4250" s="92"/>
      <c r="F4250" s="93"/>
      <c r="G4250" s="94"/>
      <c r="H4250" s="83" t="str">
        <f>IF(M4250&lt;&gt;"",VLOOKUP(M4250,LISTAS·PAPP!$U$3:$Z$8,2,FALSE),"")</f>
        <v/>
      </c>
      <c r="I4250" s="85" t="str">
        <f>IF(M4250&lt;&gt;"",VLOOKUP(M4250,LISTAS·PAPP!$U$3:$Z$8,3,FALSE),"")</f>
        <v/>
      </c>
      <c r="J4250" s="83" t="str">
        <f>IF(M4250&lt;&gt;"",VLOOKUP(M4250,LISTAS·PAPP!$U$3:$Z$8,4,FALSE),"")</f>
        <v/>
      </c>
      <c r="K4250" s="83" t="str">
        <f>IF(C4250&lt;&gt;"",VLOOKUP(C4250,LISTAS·PAPP!$H$3:$O$119,4,FALSE),"")</f>
        <v/>
      </c>
      <c r="L4250" s="85" t="str">
        <f>IF(C4250&lt;&gt;"",VLOOKUP(C4250,LISTAS·PAPP!$H$3:$O$119,8,FALSE),"")</f>
        <v/>
      </c>
      <c r="M4250" s="95"/>
      <c r="N4250" s="92"/>
      <c r="O4250" s="92"/>
      <c r="P4250" s="84" t="str">
        <f>IF(N4250&lt;&gt;"",VLOOKUP(N4250,LISTAS·PAPP!$U$9:$Y$125,5,FALSE),"")</f>
        <v/>
      </c>
      <c r="Q4250" s="83" t="str">
        <f>IF(O4250&lt;&gt;"",VLOOKUP(O4250,LISTAS·PAPP!$U$9:$W$125,3,FALSE),"")</f>
        <v/>
      </c>
      <c r="R4250" s="92"/>
      <c r="S4250" s="173"/>
      <c r="T4250" s="173"/>
      <c r="U4250" s="92"/>
      <c r="V4250" s="92"/>
      <c r="W4250" s="94"/>
      <c r="X4250" s="83" t="str">
        <f>IF(ISERROR(VLOOKUP(W4250,LISTAS·PAPP!$AJ$3:$AK$903,2,0))," ",VLOOKUP(W4250,LISTAS·PAPP!$AJ$3:$AK$903,2,0))</f>
        <v xml:space="preserve"> </v>
      </c>
      <c r="Y4250" s="96"/>
      <c r="Z4250" s="97"/>
      <c r="AA4250" s="97"/>
      <c r="AB4250" s="97"/>
      <c r="AC4250" s="97"/>
      <c r="AD4250" s="97"/>
      <c r="AE4250" s="97"/>
      <c r="AF4250" s="97"/>
      <c r="AG4250" s="97"/>
      <c r="AH4250" s="97"/>
      <c r="AI4250" s="97"/>
      <c r="AJ4250" s="97"/>
      <c r="AK4250" s="97"/>
      <c r="AL4250" s="86" t="str">
        <f t="shared" si="199"/>
        <v/>
      </c>
      <c r="AM4250" s="87" t="str">
        <f t="shared" si="200"/>
        <v xml:space="preserve"> </v>
      </c>
      <c r="AN4250" s="1" t="str">
        <f t="shared" si="201"/>
        <v xml:space="preserve"> </v>
      </c>
    </row>
    <row r="4251" spans="1:40" s="88" customFormat="1" x14ac:dyDescent="0.25">
      <c r="A4251" s="92"/>
      <c r="B4251" s="92"/>
      <c r="C4251" s="92"/>
      <c r="D4251" s="92"/>
      <c r="E4251" s="92"/>
      <c r="F4251" s="93"/>
      <c r="G4251" s="94"/>
      <c r="H4251" s="83" t="str">
        <f>IF(M4251&lt;&gt;"",VLOOKUP(M4251,LISTAS·PAPP!$U$3:$Z$8,2,FALSE),"")</f>
        <v/>
      </c>
      <c r="I4251" s="85" t="str">
        <f>IF(M4251&lt;&gt;"",VLOOKUP(M4251,LISTAS·PAPP!$U$3:$Z$8,3,FALSE),"")</f>
        <v/>
      </c>
      <c r="J4251" s="83" t="str">
        <f>IF(M4251&lt;&gt;"",VLOOKUP(M4251,LISTAS·PAPP!$U$3:$Z$8,4,FALSE),"")</f>
        <v/>
      </c>
      <c r="K4251" s="83" t="str">
        <f>IF(C4251&lt;&gt;"",VLOOKUP(C4251,LISTAS·PAPP!$H$3:$O$119,4,FALSE),"")</f>
        <v/>
      </c>
      <c r="L4251" s="85" t="str">
        <f>IF(C4251&lt;&gt;"",VLOOKUP(C4251,LISTAS·PAPP!$H$3:$O$119,8,FALSE),"")</f>
        <v/>
      </c>
      <c r="M4251" s="95"/>
      <c r="N4251" s="92"/>
      <c r="O4251" s="92"/>
      <c r="P4251" s="84" t="str">
        <f>IF(N4251&lt;&gt;"",VLOOKUP(N4251,LISTAS·PAPP!$U$9:$Y$125,5,FALSE),"")</f>
        <v/>
      </c>
      <c r="Q4251" s="83" t="str">
        <f>IF(O4251&lt;&gt;"",VLOOKUP(O4251,LISTAS·PAPP!$U$9:$W$125,3,FALSE),"")</f>
        <v/>
      </c>
      <c r="R4251" s="92"/>
      <c r="S4251" s="173"/>
      <c r="T4251" s="173"/>
      <c r="U4251" s="92"/>
      <c r="V4251" s="92"/>
      <c r="W4251" s="94"/>
      <c r="X4251" s="83" t="str">
        <f>IF(ISERROR(VLOOKUP(W4251,LISTAS·PAPP!$AJ$3:$AK$903,2,0))," ",VLOOKUP(W4251,LISTAS·PAPP!$AJ$3:$AK$903,2,0))</f>
        <v xml:space="preserve"> </v>
      </c>
      <c r="Y4251" s="96"/>
      <c r="Z4251" s="97"/>
      <c r="AA4251" s="97"/>
      <c r="AB4251" s="97"/>
      <c r="AC4251" s="97"/>
      <c r="AD4251" s="97"/>
      <c r="AE4251" s="97"/>
      <c r="AF4251" s="97"/>
      <c r="AG4251" s="97"/>
      <c r="AH4251" s="97"/>
      <c r="AI4251" s="97"/>
      <c r="AJ4251" s="97"/>
      <c r="AK4251" s="97"/>
      <c r="AL4251" s="86" t="str">
        <f t="shared" si="199"/>
        <v/>
      </c>
      <c r="AM4251" s="87" t="str">
        <f t="shared" si="200"/>
        <v xml:space="preserve"> </v>
      </c>
      <c r="AN4251" s="1" t="str">
        <f t="shared" si="201"/>
        <v xml:space="preserve"> </v>
      </c>
    </row>
    <row r="4252" spans="1:40" s="88" customFormat="1" x14ac:dyDescent="0.25">
      <c r="A4252" s="92"/>
      <c r="B4252" s="92"/>
      <c r="C4252" s="92"/>
      <c r="D4252" s="92"/>
      <c r="E4252" s="92"/>
      <c r="F4252" s="93"/>
      <c r="G4252" s="94"/>
      <c r="H4252" s="83" t="str">
        <f>IF(M4252&lt;&gt;"",VLOOKUP(M4252,LISTAS·PAPP!$U$3:$Z$8,2,FALSE),"")</f>
        <v/>
      </c>
      <c r="I4252" s="85" t="str">
        <f>IF(M4252&lt;&gt;"",VLOOKUP(M4252,LISTAS·PAPP!$U$3:$Z$8,3,FALSE),"")</f>
        <v/>
      </c>
      <c r="J4252" s="83" t="str">
        <f>IF(M4252&lt;&gt;"",VLOOKUP(M4252,LISTAS·PAPP!$U$3:$Z$8,4,FALSE),"")</f>
        <v/>
      </c>
      <c r="K4252" s="83" t="str">
        <f>IF(C4252&lt;&gt;"",VLOOKUP(C4252,LISTAS·PAPP!$H$3:$O$119,4,FALSE),"")</f>
        <v/>
      </c>
      <c r="L4252" s="85" t="str">
        <f>IF(C4252&lt;&gt;"",VLOOKUP(C4252,LISTAS·PAPP!$H$3:$O$119,8,FALSE),"")</f>
        <v/>
      </c>
      <c r="M4252" s="95"/>
      <c r="N4252" s="92"/>
      <c r="O4252" s="92"/>
      <c r="P4252" s="84" t="str">
        <f>IF(N4252&lt;&gt;"",VLOOKUP(N4252,LISTAS·PAPP!$U$9:$Y$125,5,FALSE),"")</f>
        <v/>
      </c>
      <c r="Q4252" s="83" t="str">
        <f>IF(O4252&lt;&gt;"",VLOOKUP(O4252,LISTAS·PAPP!$U$9:$W$125,3,FALSE),"")</f>
        <v/>
      </c>
      <c r="R4252" s="92"/>
      <c r="S4252" s="173"/>
      <c r="T4252" s="173"/>
      <c r="U4252" s="92"/>
      <c r="V4252" s="92"/>
      <c r="W4252" s="94"/>
      <c r="X4252" s="83" t="str">
        <f>IF(ISERROR(VLOOKUP(W4252,LISTAS·PAPP!$AJ$3:$AK$903,2,0))," ",VLOOKUP(W4252,LISTAS·PAPP!$AJ$3:$AK$903,2,0))</f>
        <v xml:space="preserve"> </v>
      </c>
      <c r="Y4252" s="96"/>
      <c r="Z4252" s="97"/>
      <c r="AA4252" s="97"/>
      <c r="AB4252" s="97"/>
      <c r="AC4252" s="97"/>
      <c r="AD4252" s="97"/>
      <c r="AE4252" s="97"/>
      <c r="AF4252" s="97"/>
      <c r="AG4252" s="97"/>
      <c r="AH4252" s="97"/>
      <c r="AI4252" s="97"/>
      <c r="AJ4252" s="97"/>
      <c r="AK4252" s="97"/>
      <c r="AL4252" s="86" t="str">
        <f t="shared" si="199"/>
        <v/>
      </c>
      <c r="AM4252" s="87" t="str">
        <f t="shared" si="200"/>
        <v xml:space="preserve"> </v>
      </c>
      <c r="AN4252" s="1" t="str">
        <f t="shared" si="201"/>
        <v xml:space="preserve"> </v>
      </c>
    </row>
    <row r="4253" spans="1:40" s="88" customFormat="1" x14ac:dyDescent="0.25">
      <c r="A4253" s="92"/>
      <c r="B4253" s="92"/>
      <c r="C4253" s="92"/>
      <c r="D4253" s="92"/>
      <c r="E4253" s="92"/>
      <c r="F4253" s="93"/>
      <c r="G4253" s="94"/>
      <c r="H4253" s="83" t="str">
        <f>IF(M4253&lt;&gt;"",VLOOKUP(M4253,LISTAS·PAPP!$U$3:$Z$8,2,FALSE),"")</f>
        <v/>
      </c>
      <c r="I4253" s="85" t="str">
        <f>IF(M4253&lt;&gt;"",VLOOKUP(M4253,LISTAS·PAPP!$U$3:$Z$8,3,FALSE),"")</f>
        <v/>
      </c>
      <c r="J4253" s="83" t="str">
        <f>IF(M4253&lt;&gt;"",VLOOKUP(M4253,LISTAS·PAPP!$U$3:$Z$8,4,FALSE),"")</f>
        <v/>
      </c>
      <c r="K4253" s="83" t="str">
        <f>IF(C4253&lt;&gt;"",VLOOKUP(C4253,LISTAS·PAPP!$H$3:$O$119,4,FALSE),"")</f>
        <v/>
      </c>
      <c r="L4253" s="85" t="str">
        <f>IF(C4253&lt;&gt;"",VLOOKUP(C4253,LISTAS·PAPP!$H$3:$O$119,8,FALSE),"")</f>
        <v/>
      </c>
      <c r="M4253" s="95"/>
      <c r="N4253" s="92"/>
      <c r="O4253" s="92"/>
      <c r="P4253" s="84" t="str">
        <f>IF(N4253&lt;&gt;"",VLOOKUP(N4253,LISTAS·PAPP!$U$9:$Y$125,5,FALSE),"")</f>
        <v/>
      </c>
      <c r="Q4253" s="83" t="str">
        <f>IF(O4253&lt;&gt;"",VLOOKUP(O4253,LISTAS·PAPP!$U$9:$W$125,3,FALSE),"")</f>
        <v/>
      </c>
      <c r="R4253" s="92"/>
      <c r="S4253" s="173"/>
      <c r="T4253" s="173"/>
      <c r="U4253" s="92"/>
      <c r="V4253" s="92"/>
      <c r="W4253" s="94"/>
      <c r="X4253" s="83" t="str">
        <f>IF(ISERROR(VLOOKUP(W4253,LISTAS·PAPP!$AJ$3:$AK$903,2,0))," ",VLOOKUP(W4253,LISTAS·PAPP!$AJ$3:$AK$903,2,0))</f>
        <v xml:space="preserve"> </v>
      </c>
      <c r="Y4253" s="96"/>
      <c r="Z4253" s="97"/>
      <c r="AA4253" s="97"/>
      <c r="AB4253" s="97"/>
      <c r="AC4253" s="97"/>
      <c r="AD4253" s="97"/>
      <c r="AE4253" s="97"/>
      <c r="AF4253" s="97"/>
      <c r="AG4253" s="97"/>
      <c r="AH4253" s="97"/>
      <c r="AI4253" s="97"/>
      <c r="AJ4253" s="97"/>
      <c r="AK4253" s="97"/>
      <c r="AL4253" s="86" t="str">
        <f t="shared" si="199"/>
        <v/>
      </c>
      <c r="AM4253" s="87" t="str">
        <f t="shared" si="200"/>
        <v xml:space="preserve"> </v>
      </c>
      <c r="AN4253" s="1" t="str">
        <f t="shared" si="201"/>
        <v xml:space="preserve"> </v>
      </c>
    </row>
    <row r="4254" spans="1:40" s="88" customFormat="1" x14ac:dyDescent="0.25">
      <c r="A4254" s="92"/>
      <c r="B4254" s="92"/>
      <c r="C4254" s="92"/>
      <c r="D4254" s="92"/>
      <c r="E4254" s="92"/>
      <c r="F4254" s="93"/>
      <c r="G4254" s="94"/>
      <c r="H4254" s="83" t="str">
        <f>IF(M4254&lt;&gt;"",VLOOKUP(M4254,LISTAS·PAPP!$U$3:$Z$8,2,FALSE),"")</f>
        <v/>
      </c>
      <c r="I4254" s="85" t="str">
        <f>IF(M4254&lt;&gt;"",VLOOKUP(M4254,LISTAS·PAPP!$U$3:$Z$8,3,FALSE),"")</f>
        <v/>
      </c>
      <c r="J4254" s="83" t="str">
        <f>IF(M4254&lt;&gt;"",VLOOKUP(M4254,LISTAS·PAPP!$U$3:$Z$8,4,FALSE),"")</f>
        <v/>
      </c>
      <c r="K4254" s="83" t="str">
        <f>IF(C4254&lt;&gt;"",VLOOKUP(C4254,LISTAS·PAPP!$H$3:$O$119,4,FALSE),"")</f>
        <v/>
      </c>
      <c r="L4254" s="85" t="str">
        <f>IF(C4254&lt;&gt;"",VLOOKUP(C4254,LISTAS·PAPP!$H$3:$O$119,8,FALSE),"")</f>
        <v/>
      </c>
      <c r="M4254" s="95"/>
      <c r="N4254" s="92"/>
      <c r="O4254" s="92"/>
      <c r="P4254" s="84" t="str">
        <f>IF(N4254&lt;&gt;"",VLOOKUP(N4254,LISTAS·PAPP!$U$9:$Y$125,5,FALSE),"")</f>
        <v/>
      </c>
      <c r="Q4254" s="83" t="str">
        <f>IF(O4254&lt;&gt;"",VLOOKUP(O4254,LISTAS·PAPP!$U$9:$W$125,3,FALSE),"")</f>
        <v/>
      </c>
      <c r="R4254" s="92"/>
      <c r="S4254" s="173"/>
      <c r="T4254" s="173"/>
      <c r="U4254" s="92"/>
      <c r="V4254" s="92"/>
      <c r="W4254" s="94"/>
      <c r="X4254" s="83" t="str">
        <f>IF(ISERROR(VLOOKUP(W4254,LISTAS·PAPP!$AJ$3:$AK$903,2,0))," ",VLOOKUP(W4254,LISTAS·PAPP!$AJ$3:$AK$903,2,0))</f>
        <v xml:space="preserve"> </v>
      </c>
      <c r="Y4254" s="96"/>
      <c r="Z4254" s="97"/>
      <c r="AA4254" s="97"/>
      <c r="AB4254" s="97"/>
      <c r="AC4254" s="97"/>
      <c r="AD4254" s="97"/>
      <c r="AE4254" s="97"/>
      <c r="AF4254" s="97"/>
      <c r="AG4254" s="97"/>
      <c r="AH4254" s="97"/>
      <c r="AI4254" s="97"/>
      <c r="AJ4254" s="97"/>
      <c r="AK4254" s="97"/>
      <c r="AL4254" s="86" t="str">
        <f t="shared" si="199"/>
        <v/>
      </c>
      <c r="AM4254" s="87" t="str">
        <f t="shared" si="200"/>
        <v xml:space="preserve"> </v>
      </c>
      <c r="AN4254" s="1" t="str">
        <f t="shared" si="201"/>
        <v xml:space="preserve"> </v>
      </c>
    </row>
    <row r="4255" spans="1:40" s="88" customFormat="1" x14ac:dyDescent="0.25">
      <c r="A4255" s="92"/>
      <c r="B4255" s="92"/>
      <c r="C4255" s="92"/>
      <c r="D4255" s="92"/>
      <c r="E4255" s="92"/>
      <c r="F4255" s="93"/>
      <c r="G4255" s="94"/>
      <c r="H4255" s="83" t="str">
        <f>IF(M4255&lt;&gt;"",VLOOKUP(M4255,LISTAS·PAPP!$U$3:$Z$8,2,FALSE),"")</f>
        <v/>
      </c>
      <c r="I4255" s="85" t="str">
        <f>IF(M4255&lt;&gt;"",VLOOKUP(M4255,LISTAS·PAPP!$U$3:$Z$8,3,FALSE),"")</f>
        <v/>
      </c>
      <c r="J4255" s="83" t="str">
        <f>IF(M4255&lt;&gt;"",VLOOKUP(M4255,LISTAS·PAPP!$U$3:$Z$8,4,FALSE),"")</f>
        <v/>
      </c>
      <c r="K4255" s="83" t="str">
        <f>IF(C4255&lt;&gt;"",VLOOKUP(C4255,LISTAS·PAPP!$H$3:$O$119,4,FALSE),"")</f>
        <v/>
      </c>
      <c r="L4255" s="85" t="str">
        <f>IF(C4255&lt;&gt;"",VLOOKUP(C4255,LISTAS·PAPP!$H$3:$O$119,8,FALSE),"")</f>
        <v/>
      </c>
      <c r="M4255" s="95"/>
      <c r="N4255" s="92"/>
      <c r="O4255" s="92"/>
      <c r="P4255" s="84" t="str">
        <f>IF(N4255&lt;&gt;"",VLOOKUP(N4255,LISTAS·PAPP!$U$9:$Y$125,5,FALSE),"")</f>
        <v/>
      </c>
      <c r="Q4255" s="83" t="str">
        <f>IF(O4255&lt;&gt;"",VLOOKUP(O4255,LISTAS·PAPP!$U$9:$W$125,3,FALSE),"")</f>
        <v/>
      </c>
      <c r="R4255" s="92"/>
      <c r="S4255" s="173"/>
      <c r="T4255" s="173"/>
      <c r="U4255" s="92"/>
      <c r="V4255" s="92"/>
      <c r="W4255" s="94"/>
      <c r="X4255" s="83" t="str">
        <f>IF(ISERROR(VLOOKUP(W4255,LISTAS·PAPP!$AJ$3:$AK$903,2,0))," ",VLOOKUP(W4255,LISTAS·PAPP!$AJ$3:$AK$903,2,0))</f>
        <v xml:space="preserve"> </v>
      </c>
      <c r="Y4255" s="96"/>
      <c r="Z4255" s="97"/>
      <c r="AA4255" s="97"/>
      <c r="AB4255" s="97"/>
      <c r="AC4255" s="97"/>
      <c r="AD4255" s="97"/>
      <c r="AE4255" s="97"/>
      <c r="AF4255" s="97"/>
      <c r="AG4255" s="97"/>
      <c r="AH4255" s="97"/>
      <c r="AI4255" s="97"/>
      <c r="AJ4255" s="97"/>
      <c r="AK4255" s="97"/>
      <c r="AL4255" s="86" t="str">
        <f t="shared" si="199"/>
        <v/>
      </c>
      <c r="AM4255" s="87" t="str">
        <f t="shared" si="200"/>
        <v xml:space="preserve"> </v>
      </c>
      <c r="AN4255" s="1" t="str">
        <f t="shared" si="201"/>
        <v xml:space="preserve"> </v>
      </c>
    </row>
    <row r="4256" spans="1:40" s="88" customFormat="1" x14ac:dyDescent="0.25">
      <c r="A4256" s="92"/>
      <c r="B4256" s="92"/>
      <c r="C4256" s="92"/>
      <c r="D4256" s="92"/>
      <c r="E4256" s="92"/>
      <c r="F4256" s="93"/>
      <c r="G4256" s="94"/>
      <c r="H4256" s="83" t="str">
        <f>IF(M4256&lt;&gt;"",VLOOKUP(M4256,LISTAS·PAPP!$U$3:$Z$8,2,FALSE),"")</f>
        <v/>
      </c>
      <c r="I4256" s="85" t="str">
        <f>IF(M4256&lt;&gt;"",VLOOKUP(M4256,LISTAS·PAPP!$U$3:$Z$8,3,FALSE),"")</f>
        <v/>
      </c>
      <c r="J4256" s="83" t="str">
        <f>IF(M4256&lt;&gt;"",VLOOKUP(M4256,LISTAS·PAPP!$U$3:$Z$8,4,FALSE),"")</f>
        <v/>
      </c>
      <c r="K4256" s="83" t="str">
        <f>IF(C4256&lt;&gt;"",VLOOKUP(C4256,LISTAS·PAPP!$H$3:$O$119,4,FALSE),"")</f>
        <v/>
      </c>
      <c r="L4256" s="85" t="str">
        <f>IF(C4256&lt;&gt;"",VLOOKUP(C4256,LISTAS·PAPP!$H$3:$O$119,8,FALSE),"")</f>
        <v/>
      </c>
      <c r="M4256" s="95"/>
      <c r="N4256" s="92"/>
      <c r="O4256" s="92"/>
      <c r="P4256" s="84" t="str">
        <f>IF(N4256&lt;&gt;"",VLOOKUP(N4256,LISTAS·PAPP!$U$9:$Y$125,5,FALSE),"")</f>
        <v/>
      </c>
      <c r="Q4256" s="83" t="str">
        <f>IF(O4256&lt;&gt;"",VLOOKUP(O4256,LISTAS·PAPP!$U$9:$W$125,3,FALSE),"")</f>
        <v/>
      </c>
      <c r="R4256" s="92"/>
      <c r="S4256" s="173"/>
      <c r="T4256" s="173"/>
      <c r="U4256" s="92"/>
      <c r="V4256" s="92"/>
      <c r="W4256" s="94"/>
      <c r="X4256" s="83" t="str">
        <f>IF(ISERROR(VLOOKUP(W4256,LISTAS·PAPP!$AJ$3:$AK$903,2,0))," ",VLOOKUP(W4256,LISTAS·PAPP!$AJ$3:$AK$903,2,0))</f>
        <v xml:space="preserve"> </v>
      </c>
      <c r="Y4256" s="96"/>
      <c r="Z4256" s="97"/>
      <c r="AA4256" s="97"/>
      <c r="AB4256" s="97"/>
      <c r="AC4256" s="97"/>
      <c r="AD4256" s="97"/>
      <c r="AE4256" s="97"/>
      <c r="AF4256" s="97"/>
      <c r="AG4256" s="97"/>
      <c r="AH4256" s="97"/>
      <c r="AI4256" s="97"/>
      <c r="AJ4256" s="97"/>
      <c r="AK4256" s="97"/>
      <c r="AL4256" s="86" t="str">
        <f t="shared" si="199"/>
        <v/>
      </c>
      <c r="AM4256" s="87" t="str">
        <f t="shared" si="200"/>
        <v xml:space="preserve"> </v>
      </c>
      <c r="AN4256" s="1" t="str">
        <f t="shared" si="201"/>
        <v xml:space="preserve"> </v>
      </c>
    </row>
    <row r="4257" spans="1:40" s="88" customFormat="1" x14ac:dyDescent="0.25">
      <c r="A4257" s="92"/>
      <c r="B4257" s="92"/>
      <c r="C4257" s="92"/>
      <c r="D4257" s="92"/>
      <c r="E4257" s="92"/>
      <c r="F4257" s="93"/>
      <c r="G4257" s="94"/>
      <c r="H4257" s="83" t="str">
        <f>IF(M4257&lt;&gt;"",VLOOKUP(M4257,LISTAS·PAPP!$U$3:$Z$8,2,FALSE),"")</f>
        <v/>
      </c>
      <c r="I4257" s="85" t="str">
        <f>IF(M4257&lt;&gt;"",VLOOKUP(M4257,LISTAS·PAPP!$U$3:$Z$8,3,FALSE),"")</f>
        <v/>
      </c>
      <c r="J4257" s="83" t="str">
        <f>IF(M4257&lt;&gt;"",VLOOKUP(M4257,LISTAS·PAPP!$U$3:$Z$8,4,FALSE),"")</f>
        <v/>
      </c>
      <c r="K4257" s="83" t="str">
        <f>IF(C4257&lt;&gt;"",VLOOKUP(C4257,LISTAS·PAPP!$H$3:$O$119,4,FALSE),"")</f>
        <v/>
      </c>
      <c r="L4257" s="85" t="str">
        <f>IF(C4257&lt;&gt;"",VLOOKUP(C4257,LISTAS·PAPP!$H$3:$O$119,8,FALSE),"")</f>
        <v/>
      </c>
      <c r="M4257" s="95"/>
      <c r="N4257" s="92"/>
      <c r="O4257" s="92"/>
      <c r="P4257" s="84" t="str">
        <f>IF(N4257&lt;&gt;"",VLOOKUP(N4257,LISTAS·PAPP!$U$9:$Y$125,5,FALSE),"")</f>
        <v/>
      </c>
      <c r="Q4257" s="83" t="str">
        <f>IF(O4257&lt;&gt;"",VLOOKUP(O4257,LISTAS·PAPP!$U$9:$W$125,3,FALSE),"")</f>
        <v/>
      </c>
      <c r="R4257" s="92"/>
      <c r="S4257" s="173"/>
      <c r="T4257" s="173"/>
      <c r="U4257" s="92"/>
      <c r="V4257" s="92"/>
      <c r="W4257" s="94"/>
      <c r="X4257" s="83" t="str">
        <f>IF(ISERROR(VLOOKUP(W4257,LISTAS·PAPP!$AJ$3:$AK$903,2,0))," ",VLOOKUP(W4257,LISTAS·PAPP!$AJ$3:$AK$903,2,0))</f>
        <v xml:space="preserve"> </v>
      </c>
      <c r="Y4257" s="96"/>
      <c r="Z4257" s="97"/>
      <c r="AA4257" s="97"/>
      <c r="AB4257" s="97"/>
      <c r="AC4257" s="97"/>
      <c r="AD4257" s="97"/>
      <c r="AE4257" s="97"/>
      <c r="AF4257" s="97"/>
      <c r="AG4257" s="97"/>
      <c r="AH4257" s="97"/>
      <c r="AI4257" s="97"/>
      <c r="AJ4257" s="97"/>
      <c r="AK4257" s="97"/>
      <c r="AL4257" s="86" t="str">
        <f t="shared" si="199"/>
        <v/>
      </c>
      <c r="AM4257" s="87" t="str">
        <f t="shared" si="200"/>
        <v xml:space="preserve"> </v>
      </c>
      <c r="AN4257" s="1" t="str">
        <f t="shared" si="201"/>
        <v xml:space="preserve"> </v>
      </c>
    </row>
    <row r="4258" spans="1:40" s="88" customFormat="1" x14ac:dyDescent="0.25">
      <c r="A4258" s="92"/>
      <c r="B4258" s="92"/>
      <c r="C4258" s="92"/>
      <c r="D4258" s="92"/>
      <c r="E4258" s="92"/>
      <c r="F4258" s="93"/>
      <c r="G4258" s="94"/>
      <c r="H4258" s="83" t="str">
        <f>IF(M4258&lt;&gt;"",VLOOKUP(M4258,LISTAS·PAPP!$U$3:$Z$8,2,FALSE),"")</f>
        <v/>
      </c>
      <c r="I4258" s="85" t="str">
        <f>IF(M4258&lt;&gt;"",VLOOKUP(M4258,LISTAS·PAPP!$U$3:$Z$8,3,FALSE),"")</f>
        <v/>
      </c>
      <c r="J4258" s="83" t="str">
        <f>IF(M4258&lt;&gt;"",VLOOKUP(M4258,LISTAS·PAPP!$U$3:$Z$8,4,FALSE),"")</f>
        <v/>
      </c>
      <c r="K4258" s="83" t="str">
        <f>IF(C4258&lt;&gt;"",VLOOKUP(C4258,LISTAS·PAPP!$H$3:$O$119,4,FALSE),"")</f>
        <v/>
      </c>
      <c r="L4258" s="85" t="str">
        <f>IF(C4258&lt;&gt;"",VLOOKUP(C4258,LISTAS·PAPP!$H$3:$O$119,8,FALSE),"")</f>
        <v/>
      </c>
      <c r="M4258" s="95"/>
      <c r="N4258" s="92"/>
      <c r="O4258" s="92"/>
      <c r="P4258" s="84" t="str">
        <f>IF(N4258&lt;&gt;"",VLOOKUP(N4258,LISTAS·PAPP!$U$9:$Y$125,5,FALSE),"")</f>
        <v/>
      </c>
      <c r="Q4258" s="83" t="str">
        <f>IF(O4258&lt;&gt;"",VLOOKUP(O4258,LISTAS·PAPP!$U$9:$W$125,3,FALSE),"")</f>
        <v/>
      </c>
      <c r="R4258" s="92"/>
      <c r="S4258" s="173"/>
      <c r="T4258" s="173"/>
      <c r="U4258" s="92"/>
      <c r="V4258" s="92"/>
      <c r="W4258" s="94"/>
      <c r="X4258" s="83" t="str">
        <f>IF(ISERROR(VLOOKUP(W4258,LISTAS·PAPP!$AJ$3:$AK$903,2,0))," ",VLOOKUP(W4258,LISTAS·PAPP!$AJ$3:$AK$903,2,0))</f>
        <v xml:space="preserve"> </v>
      </c>
      <c r="Y4258" s="96"/>
      <c r="Z4258" s="97"/>
      <c r="AA4258" s="97"/>
      <c r="AB4258" s="97"/>
      <c r="AC4258" s="97"/>
      <c r="AD4258" s="97"/>
      <c r="AE4258" s="97"/>
      <c r="AF4258" s="97"/>
      <c r="AG4258" s="97"/>
      <c r="AH4258" s="97"/>
      <c r="AI4258" s="97"/>
      <c r="AJ4258" s="97"/>
      <c r="AK4258" s="97"/>
      <c r="AL4258" s="86" t="str">
        <f t="shared" si="199"/>
        <v/>
      </c>
      <c r="AM4258" s="87" t="str">
        <f t="shared" si="200"/>
        <v xml:space="preserve"> </v>
      </c>
      <c r="AN4258" s="1" t="str">
        <f t="shared" si="201"/>
        <v xml:space="preserve"> </v>
      </c>
    </row>
    <row r="4259" spans="1:40" s="88" customFormat="1" x14ac:dyDescent="0.25">
      <c r="A4259" s="92"/>
      <c r="B4259" s="92"/>
      <c r="C4259" s="92"/>
      <c r="D4259" s="92"/>
      <c r="E4259" s="92"/>
      <c r="F4259" s="93"/>
      <c r="G4259" s="94"/>
      <c r="H4259" s="83" t="str">
        <f>IF(M4259&lt;&gt;"",VLOOKUP(M4259,LISTAS·PAPP!$U$3:$Z$8,2,FALSE),"")</f>
        <v/>
      </c>
      <c r="I4259" s="85" t="str">
        <f>IF(M4259&lt;&gt;"",VLOOKUP(M4259,LISTAS·PAPP!$U$3:$Z$8,3,FALSE),"")</f>
        <v/>
      </c>
      <c r="J4259" s="83" t="str">
        <f>IF(M4259&lt;&gt;"",VLOOKUP(M4259,LISTAS·PAPP!$U$3:$Z$8,4,FALSE),"")</f>
        <v/>
      </c>
      <c r="K4259" s="83" t="str">
        <f>IF(C4259&lt;&gt;"",VLOOKUP(C4259,LISTAS·PAPP!$H$3:$O$119,4,FALSE),"")</f>
        <v/>
      </c>
      <c r="L4259" s="85" t="str">
        <f>IF(C4259&lt;&gt;"",VLOOKUP(C4259,LISTAS·PAPP!$H$3:$O$119,8,FALSE),"")</f>
        <v/>
      </c>
      <c r="M4259" s="95"/>
      <c r="N4259" s="92"/>
      <c r="O4259" s="92"/>
      <c r="P4259" s="84" t="str">
        <f>IF(N4259&lt;&gt;"",VLOOKUP(N4259,LISTAS·PAPP!$U$9:$Y$125,5,FALSE),"")</f>
        <v/>
      </c>
      <c r="Q4259" s="83" t="str">
        <f>IF(O4259&lt;&gt;"",VLOOKUP(O4259,LISTAS·PAPP!$U$9:$W$125,3,FALSE),"")</f>
        <v/>
      </c>
      <c r="R4259" s="92"/>
      <c r="S4259" s="173"/>
      <c r="T4259" s="173"/>
      <c r="U4259" s="92"/>
      <c r="V4259" s="92"/>
      <c r="W4259" s="94"/>
      <c r="X4259" s="83" t="str">
        <f>IF(ISERROR(VLOOKUP(W4259,LISTAS·PAPP!$AJ$3:$AK$903,2,0))," ",VLOOKUP(W4259,LISTAS·PAPP!$AJ$3:$AK$903,2,0))</f>
        <v xml:space="preserve"> </v>
      </c>
      <c r="Y4259" s="96"/>
      <c r="Z4259" s="97"/>
      <c r="AA4259" s="97"/>
      <c r="AB4259" s="97"/>
      <c r="AC4259" s="97"/>
      <c r="AD4259" s="97"/>
      <c r="AE4259" s="97"/>
      <c r="AF4259" s="97"/>
      <c r="AG4259" s="97"/>
      <c r="AH4259" s="97"/>
      <c r="AI4259" s="97"/>
      <c r="AJ4259" s="97"/>
      <c r="AK4259" s="97"/>
      <c r="AL4259" s="86" t="str">
        <f t="shared" si="199"/>
        <v/>
      </c>
      <c r="AM4259" s="87" t="str">
        <f t="shared" si="200"/>
        <v xml:space="preserve"> </v>
      </c>
      <c r="AN4259" s="1" t="str">
        <f t="shared" si="201"/>
        <v xml:space="preserve"> </v>
      </c>
    </row>
    <row r="4260" spans="1:40" s="88" customFormat="1" x14ac:dyDescent="0.25">
      <c r="A4260" s="92"/>
      <c r="B4260" s="92"/>
      <c r="C4260" s="92"/>
      <c r="D4260" s="92"/>
      <c r="E4260" s="92"/>
      <c r="F4260" s="93"/>
      <c r="G4260" s="94"/>
      <c r="H4260" s="83" t="str">
        <f>IF(M4260&lt;&gt;"",VLOOKUP(M4260,LISTAS·PAPP!$U$3:$Z$8,2,FALSE),"")</f>
        <v/>
      </c>
      <c r="I4260" s="85" t="str">
        <f>IF(M4260&lt;&gt;"",VLOOKUP(M4260,LISTAS·PAPP!$U$3:$Z$8,3,FALSE),"")</f>
        <v/>
      </c>
      <c r="J4260" s="83" t="str">
        <f>IF(M4260&lt;&gt;"",VLOOKUP(M4260,LISTAS·PAPP!$U$3:$Z$8,4,FALSE),"")</f>
        <v/>
      </c>
      <c r="K4260" s="83" t="str">
        <f>IF(C4260&lt;&gt;"",VLOOKUP(C4260,LISTAS·PAPP!$H$3:$O$119,4,FALSE),"")</f>
        <v/>
      </c>
      <c r="L4260" s="85" t="str">
        <f>IF(C4260&lt;&gt;"",VLOOKUP(C4260,LISTAS·PAPP!$H$3:$O$119,8,FALSE),"")</f>
        <v/>
      </c>
      <c r="M4260" s="95"/>
      <c r="N4260" s="92"/>
      <c r="O4260" s="92"/>
      <c r="P4260" s="84" t="str">
        <f>IF(N4260&lt;&gt;"",VLOOKUP(N4260,LISTAS·PAPP!$U$9:$Y$125,5,FALSE),"")</f>
        <v/>
      </c>
      <c r="Q4260" s="83" t="str">
        <f>IF(O4260&lt;&gt;"",VLOOKUP(O4260,LISTAS·PAPP!$U$9:$W$125,3,FALSE),"")</f>
        <v/>
      </c>
      <c r="R4260" s="92"/>
      <c r="S4260" s="173"/>
      <c r="T4260" s="173"/>
      <c r="U4260" s="92"/>
      <c r="V4260" s="92"/>
      <c r="W4260" s="94"/>
      <c r="X4260" s="83" t="str">
        <f>IF(ISERROR(VLOOKUP(W4260,LISTAS·PAPP!$AJ$3:$AK$903,2,0))," ",VLOOKUP(W4260,LISTAS·PAPP!$AJ$3:$AK$903,2,0))</f>
        <v xml:space="preserve"> </v>
      </c>
      <c r="Y4260" s="96"/>
      <c r="Z4260" s="97"/>
      <c r="AA4260" s="97"/>
      <c r="AB4260" s="97"/>
      <c r="AC4260" s="97"/>
      <c r="AD4260" s="97"/>
      <c r="AE4260" s="97"/>
      <c r="AF4260" s="97"/>
      <c r="AG4260" s="97"/>
      <c r="AH4260" s="97"/>
      <c r="AI4260" s="97"/>
      <c r="AJ4260" s="97"/>
      <c r="AK4260" s="97"/>
      <c r="AL4260" s="86" t="str">
        <f t="shared" si="199"/>
        <v/>
      </c>
      <c r="AM4260" s="87" t="str">
        <f t="shared" si="200"/>
        <v xml:space="preserve"> </v>
      </c>
      <c r="AN4260" s="1" t="str">
        <f t="shared" si="201"/>
        <v xml:space="preserve"> </v>
      </c>
    </row>
    <row r="4261" spans="1:40" s="88" customFormat="1" x14ac:dyDescent="0.25">
      <c r="A4261" s="92"/>
      <c r="B4261" s="92"/>
      <c r="C4261" s="92"/>
      <c r="D4261" s="92"/>
      <c r="E4261" s="92"/>
      <c r="F4261" s="93"/>
      <c r="G4261" s="94"/>
      <c r="H4261" s="83" t="str">
        <f>IF(M4261&lt;&gt;"",VLOOKUP(M4261,LISTAS·PAPP!$U$3:$Z$8,2,FALSE),"")</f>
        <v/>
      </c>
      <c r="I4261" s="85" t="str">
        <f>IF(M4261&lt;&gt;"",VLOOKUP(M4261,LISTAS·PAPP!$U$3:$Z$8,3,FALSE),"")</f>
        <v/>
      </c>
      <c r="J4261" s="83" t="str">
        <f>IF(M4261&lt;&gt;"",VLOOKUP(M4261,LISTAS·PAPP!$U$3:$Z$8,4,FALSE),"")</f>
        <v/>
      </c>
      <c r="K4261" s="83" t="str">
        <f>IF(C4261&lt;&gt;"",VLOOKUP(C4261,LISTAS·PAPP!$H$3:$O$119,4,FALSE),"")</f>
        <v/>
      </c>
      <c r="L4261" s="85" t="str">
        <f>IF(C4261&lt;&gt;"",VLOOKUP(C4261,LISTAS·PAPP!$H$3:$O$119,8,FALSE),"")</f>
        <v/>
      </c>
      <c r="M4261" s="95"/>
      <c r="N4261" s="92"/>
      <c r="O4261" s="92"/>
      <c r="P4261" s="84" t="str">
        <f>IF(N4261&lt;&gt;"",VLOOKUP(N4261,LISTAS·PAPP!$U$9:$Y$125,5,FALSE),"")</f>
        <v/>
      </c>
      <c r="Q4261" s="83" t="str">
        <f>IF(O4261&lt;&gt;"",VLOOKUP(O4261,LISTAS·PAPP!$U$9:$W$125,3,FALSE),"")</f>
        <v/>
      </c>
      <c r="R4261" s="92"/>
      <c r="S4261" s="173"/>
      <c r="T4261" s="173"/>
      <c r="U4261" s="92"/>
      <c r="V4261" s="92"/>
      <c r="W4261" s="94"/>
      <c r="X4261" s="83" t="str">
        <f>IF(ISERROR(VLOOKUP(W4261,LISTAS·PAPP!$AJ$3:$AK$903,2,0))," ",VLOOKUP(W4261,LISTAS·PAPP!$AJ$3:$AK$903,2,0))</f>
        <v xml:space="preserve"> </v>
      </c>
      <c r="Y4261" s="96"/>
      <c r="Z4261" s="97"/>
      <c r="AA4261" s="97"/>
      <c r="AB4261" s="97"/>
      <c r="AC4261" s="97"/>
      <c r="AD4261" s="97"/>
      <c r="AE4261" s="97"/>
      <c r="AF4261" s="97"/>
      <c r="AG4261" s="97"/>
      <c r="AH4261" s="97"/>
      <c r="AI4261" s="97"/>
      <c r="AJ4261" s="97"/>
      <c r="AK4261" s="97"/>
      <c r="AL4261" s="86" t="str">
        <f t="shared" si="199"/>
        <v/>
      </c>
      <c r="AM4261" s="87" t="str">
        <f t="shared" si="200"/>
        <v xml:space="preserve"> </v>
      </c>
      <c r="AN4261" s="1" t="str">
        <f t="shared" si="201"/>
        <v xml:space="preserve"> </v>
      </c>
    </row>
    <row r="4262" spans="1:40" s="88" customFormat="1" x14ac:dyDescent="0.25">
      <c r="A4262" s="92"/>
      <c r="B4262" s="92"/>
      <c r="C4262" s="92"/>
      <c r="D4262" s="92"/>
      <c r="E4262" s="92"/>
      <c r="F4262" s="93"/>
      <c r="G4262" s="94"/>
      <c r="H4262" s="83" t="str">
        <f>IF(M4262&lt;&gt;"",VLOOKUP(M4262,LISTAS·PAPP!$U$3:$Z$8,2,FALSE),"")</f>
        <v/>
      </c>
      <c r="I4262" s="85" t="str">
        <f>IF(M4262&lt;&gt;"",VLOOKUP(M4262,LISTAS·PAPP!$U$3:$Z$8,3,FALSE),"")</f>
        <v/>
      </c>
      <c r="J4262" s="83" t="str">
        <f>IF(M4262&lt;&gt;"",VLOOKUP(M4262,LISTAS·PAPP!$U$3:$Z$8,4,FALSE),"")</f>
        <v/>
      </c>
      <c r="K4262" s="83" t="str">
        <f>IF(C4262&lt;&gt;"",VLOOKUP(C4262,LISTAS·PAPP!$H$3:$O$119,4,FALSE),"")</f>
        <v/>
      </c>
      <c r="L4262" s="85" t="str">
        <f>IF(C4262&lt;&gt;"",VLOOKUP(C4262,LISTAS·PAPP!$H$3:$O$119,8,FALSE),"")</f>
        <v/>
      </c>
      <c r="M4262" s="95"/>
      <c r="N4262" s="92"/>
      <c r="O4262" s="92"/>
      <c r="P4262" s="84" t="str">
        <f>IF(N4262&lt;&gt;"",VLOOKUP(N4262,LISTAS·PAPP!$U$9:$Y$125,5,FALSE),"")</f>
        <v/>
      </c>
      <c r="Q4262" s="83" t="str">
        <f>IF(O4262&lt;&gt;"",VLOOKUP(O4262,LISTAS·PAPP!$U$9:$W$125,3,FALSE),"")</f>
        <v/>
      </c>
      <c r="R4262" s="92"/>
      <c r="S4262" s="173"/>
      <c r="T4262" s="173"/>
      <c r="U4262" s="92"/>
      <c r="V4262" s="92"/>
      <c r="W4262" s="94"/>
      <c r="X4262" s="83" t="str">
        <f>IF(ISERROR(VLOOKUP(W4262,LISTAS·PAPP!$AJ$3:$AK$903,2,0))," ",VLOOKUP(W4262,LISTAS·PAPP!$AJ$3:$AK$903,2,0))</f>
        <v xml:space="preserve"> </v>
      </c>
      <c r="Y4262" s="96"/>
      <c r="Z4262" s="97"/>
      <c r="AA4262" s="97"/>
      <c r="AB4262" s="97"/>
      <c r="AC4262" s="97"/>
      <c r="AD4262" s="97"/>
      <c r="AE4262" s="97"/>
      <c r="AF4262" s="97"/>
      <c r="AG4262" s="97"/>
      <c r="AH4262" s="97"/>
      <c r="AI4262" s="97"/>
      <c r="AJ4262" s="97"/>
      <c r="AK4262" s="97"/>
      <c r="AL4262" s="86" t="str">
        <f t="shared" si="199"/>
        <v/>
      </c>
      <c r="AM4262" s="87" t="str">
        <f t="shared" si="200"/>
        <v xml:space="preserve"> </v>
      </c>
      <c r="AN4262" s="1" t="str">
        <f t="shared" si="201"/>
        <v xml:space="preserve"> </v>
      </c>
    </row>
    <row r="4263" spans="1:40" s="88" customFormat="1" x14ac:dyDescent="0.25">
      <c r="A4263" s="92"/>
      <c r="B4263" s="92"/>
      <c r="C4263" s="92"/>
      <c r="D4263" s="92"/>
      <c r="E4263" s="92"/>
      <c r="F4263" s="93"/>
      <c r="G4263" s="94"/>
      <c r="H4263" s="83" t="str">
        <f>IF(M4263&lt;&gt;"",VLOOKUP(M4263,LISTAS·PAPP!$U$3:$Z$8,2,FALSE),"")</f>
        <v/>
      </c>
      <c r="I4263" s="85" t="str">
        <f>IF(M4263&lt;&gt;"",VLOOKUP(M4263,LISTAS·PAPP!$U$3:$Z$8,3,FALSE),"")</f>
        <v/>
      </c>
      <c r="J4263" s="83" t="str">
        <f>IF(M4263&lt;&gt;"",VLOOKUP(M4263,LISTAS·PAPP!$U$3:$Z$8,4,FALSE),"")</f>
        <v/>
      </c>
      <c r="K4263" s="83" t="str">
        <f>IF(C4263&lt;&gt;"",VLOOKUP(C4263,LISTAS·PAPP!$H$3:$O$119,4,FALSE),"")</f>
        <v/>
      </c>
      <c r="L4263" s="85" t="str">
        <f>IF(C4263&lt;&gt;"",VLOOKUP(C4263,LISTAS·PAPP!$H$3:$O$119,8,FALSE),"")</f>
        <v/>
      </c>
      <c r="M4263" s="95"/>
      <c r="N4263" s="92"/>
      <c r="O4263" s="92"/>
      <c r="P4263" s="84" t="str">
        <f>IF(N4263&lt;&gt;"",VLOOKUP(N4263,LISTAS·PAPP!$U$9:$Y$125,5,FALSE),"")</f>
        <v/>
      </c>
      <c r="Q4263" s="83" t="str">
        <f>IF(O4263&lt;&gt;"",VLOOKUP(O4263,LISTAS·PAPP!$U$9:$W$125,3,FALSE),"")</f>
        <v/>
      </c>
      <c r="R4263" s="92"/>
      <c r="S4263" s="173"/>
      <c r="T4263" s="173"/>
      <c r="U4263" s="92"/>
      <c r="V4263" s="92"/>
      <c r="W4263" s="94"/>
      <c r="X4263" s="83" t="str">
        <f>IF(ISERROR(VLOOKUP(W4263,LISTAS·PAPP!$AJ$3:$AK$903,2,0))," ",VLOOKUP(W4263,LISTAS·PAPP!$AJ$3:$AK$903,2,0))</f>
        <v xml:space="preserve"> </v>
      </c>
      <c r="Y4263" s="96"/>
      <c r="Z4263" s="97"/>
      <c r="AA4263" s="97"/>
      <c r="AB4263" s="97"/>
      <c r="AC4263" s="97"/>
      <c r="AD4263" s="97"/>
      <c r="AE4263" s="97"/>
      <c r="AF4263" s="97"/>
      <c r="AG4263" s="97"/>
      <c r="AH4263" s="97"/>
      <c r="AI4263" s="97"/>
      <c r="AJ4263" s="97"/>
      <c r="AK4263" s="97"/>
      <c r="AL4263" s="86" t="str">
        <f t="shared" si="199"/>
        <v/>
      </c>
      <c r="AM4263" s="87" t="str">
        <f t="shared" si="200"/>
        <v xml:space="preserve"> </v>
      </c>
      <c r="AN4263" s="1" t="str">
        <f t="shared" si="201"/>
        <v xml:space="preserve"> </v>
      </c>
    </row>
    <row r="4264" spans="1:40" s="88" customFormat="1" x14ac:dyDescent="0.25">
      <c r="A4264" s="92"/>
      <c r="B4264" s="92"/>
      <c r="C4264" s="92"/>
      <c r="D4264" s="92"/>
      <c r="E4264" s="92"/>
      <c r="F4264" s="93"/>
      <c r="G4264" s="94"/>
      <c r="H4264" s="83" t="str">
        <f>IF(M4264&lt;&gt;"",VLOOKUP(M4264,LISTAS·PAPP!$U$3:$Z$8,2,FALSE),"")</f>
        <v/>
      </c>
      <c r="I4264" s="85" t="str">
        <f>IF(M4264&lt;&gt;"",VLOOKUP(M4264,LISTAS·PAPP!$U$3:$Z$8,3,FALSE),"")</f>
        <v/>
      </c>
      <c r="J4264" s="83" t="str">
        <f>IF(M4264&lt;&gt;"",VLOOKUP(M4264,LISTAS·PAPP!$U$3:$Z$8,4,FALSE),"")</f>
        <v/>
      </c>
      <c r="K4264" s="83" t="str">
        <f>IF(C4264&lt;&gt;"",VLOOKUP(C4264,LISTAS·PAPP!$H$3:$O$119,4,FALSE),"")</f>
        <v/>
      </c>
      <c r="L4264" s="85" t="str">
        <f>IF(C4264&lt;&gt;"",VLOOKUP(C4264,LISTAS·PAPP!$H$3:$O$119,8,FALSE),"")</f>
        <v/>
      </c>
      <c r="M4264" s="95"/>
      <c r="N4264" s="92"/>
      <c r="O4264" s="92"/>
      <c r="P4264" s="84" t="str">
        <f>IF(N4264&lt;&gt;"",VLOOKUP(N4264,LISTAS·PAPP!$U$9:$Y$125,5,FALSE),"")</f>
        <v/>
      </c>
      <c r="Q4264" s="83" t="str">
        <f>IF(O4264&lt;&gt;"",VLOOKUP(O4264,LISTAS·PAPP!$U$9:$W$125,3,FALSE),"")</f>
        <v/>
      </c>
      <c r="R4264" s="92"/>
      <c r="S4264" s="173"/>
      <c r="T4264" s="173"/>
      <c r="U4264" s="92"/>
      <c r="V4264" s="92"/>
      <c r="W4264" s="94"/>
      <c r="X4264" s="83" t="str">
        <f>IF(ISERROR(VLOOKUP(W4264,LISTAS·PAPP!$AJ$3:$AK$903,2,0))," ",VLOOKUP(W4264,LISTAS·PAPP!$AJ$3:$AK$903,2,0))</f>
        <v xml:space="preserve"> </v>
      </c>
      <c r="Y4264" s="96"/>
      <c r="Z4264" s="97"/>
      <c r="AA4264" s="97"/>
      <c r="AB4264" s="97"/>
      <c r="AC4264" s="97"/>
      <c r="AD4264" s="97"/>
      <c r="AE4264" s="97"/>
      <c r="AF4264" s="97"/>
      <c r="AG4264" s="97"/>
      <c r="AH4264" s="97"/>
      <c r="AI4264" s="97"/>
      <c r="AJ4264" s="97"/>
      <c r="AK4264" s="97"/>
      <c r="AL4264" s="86" t="str">
        <f t="shared" si="199"/>
        <v/>
      </c>
      <c r="AM4264" s="87" t="str">
        <f t="shared" si="200"/>
        <v xml:space="preserve"> </v>
      </c>
      <c r="AN4264" s="1" t="str">
        <f t="shared" si="201"/>
        <v xml:space="preserve"> </v>
      </c>
    </row>
    <row r="4265" spans="1:40" s="88" customFormat="1" x14ac:dyDescent="0.25">
      <c r="A4265" s="92"/>
      <c r="B4265" s="92"/>
      <c r="C4265" s="92"/>
      <c r="D4265" s="92"/>
      <c r="E4265" s="92"/>
      <c r="F4265" s="93"/>
      <c r="G4265" s="94"/>
      <c r="H4265" s="83" t="str">
        <f>IF(M4265&lt;&gt;"",VLOOKUP(M4265,LISTAS·PAPP!$U$3:$Z$8,2,FALSE),"")</f>
        <v/>
      </c>
      <c r="I4265" s="85" t="str">
        <f>IF(M4265&lt;&gt;"",VLOOKUP(M4265,LISTAS·PAPP!$U$3:$Z$8,3,FALSE),"")</f>
        <v/>
      </c>
      <c r="J4265" s="83" t="str">
        <f>IF(M4265&lt;&gt;"",VLOOKUP(M4265,LISTAS·PAPP!$U$3:$Z$8,4,FALSE),"")</f>
        <v/>
      </c>
      <c r="K4265" s="83" t="str">
        <f>IF(C4265&lt;&gt;"",VLOOKUP(C4265,LISTAS·PAPP!$H$3:$O$119,4,FALSE),"")</f>
        <v/>
      </c>
      <c r="L4265" s="85" t="str">
        <f>IF(C4265&lt;&gt;"",VLOOKUP(C4265,LISTAS·PAPP!$H$3:$O$119,8,FALSE),"")</f>
        <v/>
      </c>
      <c r="M4265" s="95"/>
      <c r="N4265" s="92"/>
      <c r="O4265" s="92"/>
      <c r="P4265" s="84" t="str">
        <f>IF(N4265&lt;&gt;"",VLOOKUP(N4265,LISTAS·PAPP!$U$9:$Y$125,5,FALSE),"")</f>
        <v/>
      </c>
      <c r="Q4265" s="83" t="str">
        <f>IF(O4265&lt;&gt;"",VLOOKUP(O4265,LISTAS·PAPP!$U$9:$W$125,3,FALSE),"")</f>
        <v/>
      </c>
      <c r="R4265" s="92"/>
      <c r="S4265" s="173"/>
      <c r="T4265" s="173"/>
      <c r="U4265" s="92"/>
      <c r="V4265" s="92"/>
      <c r="W4265" s="94"/>
      <c r="X4265" s="83" t="str">
        <f>IF(ISERROR(VLOOKUP(W4265,LISTAS·PAPP!$AJ$3:$AK$903,2,0))," ",VLOOKUP(W4265,LISTAS·PAPP!$AJ$3:$AK$903,2,0))</f>
        <v xml:space="preserve"> </v>
      </c>
      <c r="Y4265" s="96"/>
      <c r="Z4265" s="97"/>
      <c r="AA4265" s="97"/>
      <c r="AB4265" s="97"/>
      <c r="AC4265" s="97"/>
      <c r="AD4265" s="97"/>
      <c r="AE4265" s="97"/>
      <c r="AF4265" s="97"/>
      <c r="AG4265" s="97"/>
      <c r="AH4265" s="97"/>
      <c r="AI4265" s="97"/>
      <c r="AJ4265" s="97"/>
      <c r="AK4265" s="97"/>
      <c r="AL4265" s="86" t="str">
        <f t="shared" si="199"/>
        <v/>
      </c>
      <c r="AM4265" s="87" t="str">
        <f t="shared" si="200"/>
        <v xml:space="preserve"> </v>
      </c>
      <c r="AN4265" s="1" t="str">
        <f t="shared" si="201"/>
        <v xml:space="preserve"> </v>
      </c>
    </row>
    <row r="4266" spans="1:40" s="88" customFormat="1" x14ac:dyDescent="0.25">
      <c r="A4266" s="92"/>
      <c r="B4266" s="92"/>
      <c r="C4266" s="92"/>
      <c r="D4266" s="92"/>
      <c r="E4266" s="92"/>
      <c r="F4266" s="93"/>
      <c r="G4266" s="94"/>
      <c r="H4266" s="83" t="str">
        <f>IF(M4266&lt;&gt;"",VLOOKUP(M4266,LISTAS·PAPP!$U$3:$Z$8,2,FALSE),"")</f>
        <v/>
      </c>
      <c r="I4266" s="85" t="str">
        <f>IF(M4266&lt;&gt;"",VLOOKUP(M4266,LISTAS·PAPP!$U$3:$Z$8,3,FALSE),"")</f>
        <v/>
      </c>
      <c r="J4266" s="83" t="str">
        <f>IF(M4266&lt;&gt;"",VLOOKUP(M4266,LISTAS·PAPP!$U$3:$Z$8,4,FALSE),"")</f>
        <v/>
      </c>
      <c r="K4266" s="83" t="str">
        <f>IF(C4266&lt;&gt;"",VLOOKUP(C4266,LISTAS·PAPP!$H$3:$O$119,4,FALSE),"")</f>
        <v/>
      </c>
      <c r="L4266" s="85" t="str">
        <f>IF(C4266&lt;&gt;"",VLOOKUP(C4266,LISTAS·PAPP!$H$3:$O$119,8,FALSE),"")</f>
        <v/>
      </c>
      <c r="M4266" s="95"/>
      <c r="N4266" s="92"/>
      <c r="O4266" s="92"/>
      <c r="P4266" s="84" t="str">
        <f>IF(N4266&lt;&gt;"",VLOOKUP(N4266,LISTAS·PAPP!$U$9:$Y$125,5,FALSE),"")</f>
        <v/>
      </c>
      <c r="Q4266" s="83" t="str">
        <f>IF(O4266&lt;&gt;"",VLOOKUP(O4266,LISTAS·PAPP!$U$9:$W$125,3,FALSE),"")</f>
        <v/>
      </c>
      <c r="R4266" s="92"/>
      <c r="S4266" s="173"/>
      <c r="T4266" s="173"/>
      <c r="U4266" s="92"/>
      <c r="V4266" s="92"/>
      <c r="W4266" s="94"/>
      <c r="X4266" s="83" t="str">
        <f>IF(ISERROR(VLOOKUP(W4266,LISTAS·PAPP!$AJ$3:$AK$903,2,0))," ",VLOOKUP(W4266,LISTAS·PAPP!$AJ$3:$AK$903,2,0))</f>
        <v xml:space="preserve"> </v>
      </c>
      <c r="Y4266" s="96"/>
      <c r="Z4266" s="97"/>
      <c r="AA4266" s="97"/>
      <c r="AB4266" s="97"/>
      <c r="AC4266" s="97"/>
      <c r="AD4266" s="97"/>
      <c r="AE4266" s="97"/>
      <c r="AF4266" s="97"/>
      <c r="AG4266" s="97"/>
      <c r="AH4266" s="97"/>
      <c r="AI4266" s="97"/>
      <c r="AJ4266" s="97"/>
      <c r="AK4266" s="97"/>
      <c r="AL4266" s="86" t="str">
        <f t="shared" si="199"/>
        <v/>
      </c>
      <c r="AM4266" s="87" t="str">
        <f t="shared" si="200"/>
        <v xml:space="preserve"> </v>
      </c>
      <c r="AN4266" s="1" t="str">
        <f t="shared" si="201"/>
        <v xml:space="preserve"> </v>
      </c>
    </row>
    <row r="4267" spans="1:40" s="88" customFormat="1" x14ac:dyDescent="0.25">
      <c r="A4267" s="92"/>
      <c r="B4267" s="92"/>
      <c r="C4267" s="92"/>
      <c r="D4267" s="92"/>
      <c r="E4267" s="92"/>
      <c r="F4267" s="93"/>
      <c r="G4267" s="94"/>
      <c r="H4267" s="83" t="str">
        <f>IF(M4267&lt;&gt;"",VLOOKUP(M4267,LISTAS·PAPP!$U$3:$Z$8,2,FALSE),"")</f>
        <v/>
      </c>
      <c r="I4267" s="85" t="str">
        <f>IF(M4267&lt;&gt;"",VLOOKUP(M4267,LISTAS·PAPP!$U$3:$Z$8,3,FALSE),"")</f>
        <v/>
      </c>
      <c r="J4267" s="83" t="str">
        <f>IF(M4267&lt;&gt;"",VLOOKUP(M4267,LISTAS·PAPP!$U$3:$Z$8,4,FALSE),"")</f>
        <v/>
      </c>
      <c r="K4267" s="83" t="str">
        <f>IF(C4267&lt;&gt;"",VLOOKUP(C4267,LISTAS·PAPP!$H$3:$O$119,4,FALSE),"")</f>
        <v/>
      </c>
      <c r="L4267" s="85" t="str">
        <f>IF(C4267&lt;&gt;"",VLOOKUP(C4267,LISTAS·PAPP!$H$3:$O$119,8,FALSE),"")</f>
        <v/>
      </c>
      <c r="M4267" s="95"/>
      <c r="N4267" s="92"/>
      <c r="O4267" s="92"/>
      <c r="P4267" s="84" t="str">
        <f>IF(N4267&lt;&gt;"",VLOOKUP(N4267,LISTAS·PAPP!$U$9:$Y$125,5,FALSE),"")</f>
        <v/>
      </c>
      <c r="Q4267" s="83" t="str">
        <f>IF(O4267&lt;&gt;"",VLOOKUP(O4267,LISTAS·PAPP!$U$9:$W$125,3,FALSE),"")</f>
        <v/>
      </c>
      <c r="R4267" s="92"/>
      <c r="S4267" s="173"/>
      <c r="T4267" s="173"/>
      <c r="U4267" s="92"/>
      <c r="V4267" s="92"/>
      <c r="W4267" s="94"/>
      <c r="X4267" s="83" t="str">
        <f>IF(ISERROR(VLOOKUP(W4267,LISTAS·PAPP!$AJ$3:$AK$903,2,0))," ",VLOOKUP(W4267,LISTAS·PAPP!$AJ$3:$AK$903,2,0))</f>
        <v xml:space="preserve"> </v>
      </c>
      <c r="Y4267" s="96"/>
      <c r="Z4267" s="97"/>
      <c r="AA4267" s="97"/>
      <c r="AB4267" s="97"/>
      <c r="AC4267" s="97"/>
      <c r="AD4267" s="97"/>
      <c r="AE4267" s="97"/>
      <c r="AF4267" s="97"/>
      <c r="AG4267" s="97"/>
      <c r="AH4267" s="97"/>
      <c r="AI4267" s="97"/>
      <c r="AJ4267" s="97"/>
      <c r="AK4267" s="97"/>
      <c r="AL4267" s="86" t="str">
        <f t="shared" si="199"/>
        <v/>
      </c>
      <c r="AM4267" s="87" t="str">
        <f t="shared" si="200"/>
        <v xml:space="preserve"> </v>
      </c>
      <c r="AN4267" s="1" t="str">
        <f t="shared" si="201"/>
        <v xml:space="preserve"> </v>
      </c>
    </row>
    <row r="4268" spans="1:40" s="88" customFormat="1" x14ac:dyDescent="0.25">
      <c r="A4268" s="92"/>
      <c r="B4268" s="92"/>
      <c r="C4268" s="92"/>
      <c r="D4268" s="92"/>
      <c r="E4268" s="92"/>
      <c r="F4268" s="93"/>
      <c r="G4268" s="94"/>
      <c r="H4268" s="83" t="str">
        <f>IF(M4268&lt;&gt;"",VLOOKUP(M4268,LISTAS·PAPP!$U$3:$Z$8,2,FALSE),"")</f>
        <v/>
      </c>
      <c r="I4268" s="85" t="str">
        <f>IF(M4268&lt;&gt;"",VLOOKUP(M4268,LISTAS·PAPP!$U$3:$Z$8,3,FALSE),"")</f>
        <v/>
      </c>
      <c r="J4268" s="83" t="str">
        <f>IF(M4268&lt;&gt;"",VLOOKUP(M4268,LISTAS·PAPP!$U$3:$Z$8,4,FALSE),"")</f>
        <v/>
      </c>
      <c r="K4268" s="83" t="str">
        <f>IF(C4268&lt;&gt;"",VLOOKUP(C4268,LISTAS·PAPP!$H$3:$O$119,4,FALSE),"")</f>
        <v/>
      </c>
      <c r="L4268" s="85" t="str">
        <f>IF(C4268&lt;&gt;"",VLOOKUP(C4268,LISTAS·PAPP!$H$3:$O$119,8,FALSE),"")</f>
        <v/>
      </c>
      <c r="M4268" s="95"/>
      <c r="N4268" s="92"/>
      <c r="O4268" s="92"/>
      <c r="P4268" s="84" t="str">
        <f>IF(N4268&lt;&gt;"",VLOOKUP(N4268,LISTAS·PAPP!$U$9:$Y$125,5,FALSE),"")</f>
        <v/>
      </c>
      <c r="Q4268" s="83" t="str">
        <f>IF(O4268&lt;&gt;"",VLOOKUP(O4268,LISTAS·PAPP!$U$9:$W$125,3,FALSE),"")</f>
        <v/>
      </c>
      <c r="R4268" s="92"/>
      <c r="S4268" s="173"/>
      <c r="T4268" s="173"/>
      <c r="U4268" s="92"/>
      <c r="V4268" s="92"/>
      <c r="W4268" s="94"/>
      <c r="X4268" s="83" t="str">
        <f>IF(ISERROR(VLOOKUP(W4268,LISTAS·PAPP!$AJ$3:$AK$903,2,0))," ",VLOOKUP(W4268,LISTAS·PAPP!$AJ$3:$AK$903,2,0))</f>
        <v xml:space="preserve"> </v>
      </c>
      <c r="Y4268" s="96"/>
      <c r="Z4268" s="97"/>
      <c r="AA4268" s="97"/>
      <c r="AB4268" s="97"/>
      <c r="AC4268" s="97"/>
      <c r="AD4268" s="97"/>
      <c r="AE4268" s="97"/>
      <c r="AF4268" s="97"/>
      <c r="AG4268" s="97"/>
      <c r="AH4268" s="97"/>
      <c r="AI4268" s="97"/>
      <c r="AJ4268" s="97"/>
      <c r="AK4268" s="97"/>
      <c r="AL4268" s="86" t="str">
        <f t="shared" si="199"/>
        <v/>
      </c>
      <c r="AM4268" s="87" t="str">
        <f t="shared" si="200"/>
        <v xml:space="preserve"> </v>
      </c>
      <c r="AN4268" s="1" t="str">
        <f t="shared" si="201"/>
        <v xml:space="preserve"> </v>
      </c>
    </row>
    <row r="4269" spans="1:40" s="88" customFormat="1" x14ac:dyDescent="0.25">
      <c r="A4269" s="92"/>
      <c r="B4269" s="92"/>
      <c r="C4269" s="92"/>
      <c r="D4269" s="92"/>
      <c r="E4269" s="92"/>
      <c r="F4269" s="93"/>
      <c r="G4269" s="94"/>
      <c r="H4269" s="83" t="str">
        <f>IF(M4269&lt;&gt;"",VLOOKUP(M4269,LISTAS·PAPP!$U$3:$Z$8,2,FALSE),"")</f>
        <v/>
      </c>
      <c r="I4269" s="85" t="str">
        <f>IF(M4269&lt;&gt;"",VLOOKUP(M4269,LISTAS·PAPP!$U$3:$Z$8,3,FALSE),"")</f>
        <v/>
      </c>
      <c r="J4269" s="83" t="str">
        <f>IF(M4269&lt;&gt;"",VLOOKUP(M4269,LISTAS·PAPP!$U$3:$Z$8,4,FALSE),"")</f>
        <v/>
      </c>
      <c r="K4269" s="83" t="str">
        <f>IF(C4269&lt;&gt;"",VLOOKUP(C4269,LISTAS·PAPP!$H$3:$O$119,4,FALSE),"")</f>
        <v/>
      </c>
      <c r="L4269" s="85" t="str">
        <f>IF(C4269&lt;&gt;"",VLOOKUP(C4269,LISTAS·PAPP!$H$3:$O$119,8,FALSE),"")</f>
        <v/>
      </c>
      <c r="M4269" s="95"/>
      <c r="N4269" s="92"/>
      <c r="O4269" s="92"/>
      <c r="P4269" s="84" t="str">
        <f>IF(N4269&lt;&gt;"",VLOOKUP(N4269,LISTAS·PAPP!$U$9:$Y$125,5,FALSE),"")</f>
        <v/>
      </c>
      <c r="Q4269" s="83" t="str">
        <f>IF(O4269&lt;&gt;"",VLOOKUP(O4269,LISTAS·PAPP!$U$9:$W$125,3,FALSE),"")</f>
        <v/>
      </c>
      <c r="R4269" s="92"/>
      <c r="S4269" s="173"/>
      <c r="T4269" s="173"/>
      <c r="U4269" s="92"/>
      <c r="V4269" s="92"/>
      <c r="W4269" s="94"/>
      <c r="X4269" s="83" t="str">
        <f>IF(ISERROR(VLOOKUP(W4269,LISTAS·PAPP!$AJ$3:$AK$903,2,0))," ",VLOOKUP(W4269,LISTAS·PAPP!$AJ$3:$AK$903,2,0))</f>
        <v xml:space="preserve"> </v>
      </c>
      <c r="Y4269" s="96"/>
      <c r="Z4269" s="97"/>
      <c r="AA4269" s="97"/>
      <c r="AB4269" s="97"/>
      <c r="AC4269" s="97"/>
      <c r="AD4269" s="97"/>
      <c r="AE4269" s="97"/>
      <c r="AF4269" s="97"/>
      <c r="AG4269" s="97"/>
      <c r="AH4269" s="97"/>
      <c r="AI4269" s="97"/>
      <c r="AJ4269" s="97"/>
      <c r="AK4269" s="97"/>
      <c r="AL4269" s="86" t="str">
        <f t="shared" si="199"/>
        <v/>
      </c>
      <c r="AM4269" s="87" t="str">
        <f t="shared" si="200"/>
        <v xml:space="preserve"> </v>
      </c>
      <c r="AN4269" s="1" t="str">
        <f t="shared" si="201"/>
        <v xml:space="preserve"> </v>
      </c>
    </row>
    <row r="4270" spans="1:40" s="88" customFormat="1" x14ac:dyDescent="0.25">
      <c r="A4270" s="92"/>
      <c r="B4270" s="92"/>
      <c r="C4270" s="92"/>
      <c r="D4270" s="92"/>
      <c r="E4270" s="92"/>
      <c r="F4270" s="93"/>
      <c r="G4270" s="94"/>
      <c r="H4270" s="83" t="str">
        <f>IF(M4270&lt;&gt;"",VLOOKUP(M4270,LISTAS·PAPP!$U$3:$Z$8,2,FALSE),"")</f>
        <v/>
      </c>
      <c r="I4270" s="85" t="str">
        <f>IF(M4270&lt;&gt;"",VLOOKUP(M4270,LISTAS·PAPP!$U$3:$Z$8,3,FALSE),"")</f>
        <v/>
      </c>
      <c r="J4270" s="83" t="str">
        <f>IF(M4270&lt;&gt;"",VLOOKUP(M4270,LISTAS·PAPP!$U$3:$Z$8,4,FALSE),"")</f>
        <v/>
      </c>
      <c r="K4270" s="83" t="str">
        <f>IF(C4270&lt;&gt;"",VLOOKUP(C4270,LISTAS·PAPP!$H$3:$O$119,4,FALSE),"")</f>
        <v/>
      </c>
      <c r="L4270" s="85" t="str">
        <f>IF(C4270&lt;&gt;"",VLOOKUP(C4270,LISTAS·PAPP!$H$3:$O$119,8,FALSE),"")</f>
        <v/>
      </c>
      <c r="M4270" s="95"/>
      <c r="N4270" s="92"/>
      <c r="O4270" s="92"/>
      <c r="P4270" s="84" t="str">
        <f>IF(N4270&lt;&gt;"",VLOOKUP(N4270,LISTAS·PAPP!$U$9:$Y$125,5,FALSE),"")</f>
        <v/>
      </c>
      <c r="Q4270" s="83" t="str">
        <f>IF(O4270&lt;&gt;"",VLOOKUP(O4270,LISTAS·PAPP!$U$9:$W$125,3,FALSE),"")</f>
        <v/>
      </c>
      <c r="R4270" s="92"/>
      <c r="S4270" s="173"/>
      <c r="T4270" s="173"/>
      <c r="U4270" s="92"/>
      <c r="V4270" s="92"/>
      <c r="W4270" s="94"/>
      <c r="X4270" s="83" t="str">
        <f>IF(ISERROR(VLOOKUP(W4270,LISTAS·PAPP!$AJ$3:$AK$903,2,0))," ",VLOOKUP(W4270,LISTAS·PAPP!$AJ$3:$AK$903,2,0))</f>
        <v xml:space="preserve"> </v>
      </c>
      <c r="Y4270" s="96"/>
      <c r="Z4270" s="97"/>
      <c r="AA4270" s="97"/>
      <c r="AB4270" s="97"/>
      <c r="AC4270" s="97"/>
      <c r="AD4270" s="97"/>
      <c r="AE4270" s="97"/>
      <c r="AF4270" s="97"/>
      <c r="AG4270" s="97"/>
      <c r="AH4270" s="97"/>
      <c r="AI4270" s="97"/>
      <c r="AJ4270" s="97"/>
      <c r="AK4270" s="97"/>
      <c r="AL4270" s="86" t="str">
        <f t="shared" si="199"/>
        <v/>
      </c>
      <c r="AM4270" s="87" t="str">
        <f t="shared" si="200"/>
        <v xml:space="preserve"> </v>
      </c>
      <c r="AN4270" s="1" t="str">
        <f t="shared" si="201"/>
        <v xml:space="preserve"> </v>
      </c>
    </row>
    <row r="4271" spans="1:40" s="88" customFormat="1" x14ac:dyDescent="0.25">
      <c r="A4271" s="92"/>
      <c r="B4271" s="92"/>
      <c r="C4271" s="92"/>
      <c r="D4271" s="92"/>
      <c r="E4271" s="92"/>
      <c r="F4271" s="93"/>
      <c r="G4271" s="94"/>
      <c r="H4271" s="83" t="str">
        <f>IF(M4271&lt;&gt;"",VLOOKUP(M4271,LISTAS·PAPP!$U$3:$Z$8,2,FALSE),"")</f>
        <v/>
      </c>
      <c r="I4271" s="85" t="str">
        <f>IF(M4271&lt;&gt;"",VLOOKUP(M4271,LISTAS·PAPP!$U$3:$Z$8,3,FALSE),"")</f>
        <v/>
      </c>
      <c r="J4271" s="83" t="str">
        <f>IF(M4271&lt;&gt;"",VLOOKUP(M4271,LISTAS·PAPP!$U$3:$Z$8,4,FALSE),"")</f>
        <v/>
      </c>
      <c r="K4271" s="83" t="str">
        <f>IF(C4271&lt;&gt;"",VLOOKUP(C4271,LISTAS·PAPP!$H$3:$O$119,4,FALSE),"")</f>
        <v/>
      </c>
      <c r="L4271" s="85" t="str">
        <f>IF(C4271&lt;&gt;"",VLOOKUP(C4271,LISTAS·PAPP!$H$3:$O$119,8,FALSE),"")</f>
        <v/>
      </c>
      <c r="M4271" s="95"/>
      <c r="N4271" s="92"/>
      <c r="O4271" s="92"/>
      <c r="P4271" s="84" t="str">
        <f>IF(N4271&lt;&gt;"",VLOOKUP(N4271,LISTAS·PAPP!$U$9:$Y$125,5,FALSE),"")</f>
        <v/>
      </c>
      <c r="Q4271" s="83" t="str">
        <f>IF(O4271&lt;&gt;"",VLOOKUP(O4271,LISTAS·PAPP!$U$9:$W$125,3,FALSE),"")</f>
        <v/>
      </c>
      <c r="R4271" s="92"/>
      <c r="S4271" s="173"/>
      <c r="T4271" s="173"/>
      <c r="U4271" s="92"/>
      <c r="V4271" s="92"/>
      <c r="W4271" s="94"/>
      <c r="X4271" s="83" t="str">
        <f>IF(ISERROR(VLOOKUP(W4271,LISTAS·PAPP!$AJ$3:$AK$903,2,0))," ",VLOOKUP(W4271,LISTAS·PAPP!$AJ$3:$AK$903,2,0))</f>
        <v xml:space="preserve"> </v>
      </c>
      <c r="Y4271" s="96"/>
      <c r="Z4271" s="97"/>
      <c r="AA4271" s="97"/>
      <c r="AB4271" s="97"/>
      <c r="AC4271" s="97"/>
      <c r="AD4271" s="97"/>
      <c r="AE4271" s="97"/>
      <c r="AF4271" s="97"/>
      <c r="AG4271" s="97"/>
      <c r="AH4271" s="97"/>
      <c r="AI4271" s="97"/>
      <c r="AJ4271" s="97"/>
      <c r="AK4271" s="97"/>
      <c r="AL4271" s="86" t="str">
        <f t="shared" si="199"/>
        <v/>
      </c>
      <c r="AM4271" s="87" t="str">
        <f t="shared" si="200"/>
        <v xml:space="preserve"> </v>
      </c>
      <c r="AN4271" s="1" t="str">
        <f t="shared" si="201"/>
        <v xml:space="preserve"> </v>
      </c>
    </row>
    <row r="4272" spans="1:40" s="88" customFormat="1" x14ac:dyDescent="0.25">
      <c r="A4272" s="92"/>
      <c r="B4272" s="92"/>
      <c r="C4272" s="92"/>
      <c r="D4272" s="92"/>
      <c r="E4272" s="92"/>
      <c r="F4272" s="93"/>
      <c r="G4272" s="94"/>
      <c r="H4272" s="83" t="str">
        <f>IF(M4272&lt;&gt;"",VLOOKUP(M4272,LISTAS·PAPP!$U$3:$Z$8,2,FALSE),"")</f>
        <v/>
      </c>
      <c r="I4272" s="85" t="str">
        <f>IF(M4272&lt;&gt;"",VLOOKUP(M4272,LISTAS·PAPP!$U$3:$Z$8,3,FALSE),"")</f>
        <v/>
      </c>
      <c r="J4272" s="83" t="str">
        <f>IF(M4272&lt;&gt;"",VLOOKUP(M4272,LISTAS·PAPP!$U$3:$Z$8,4,FALSE),"")</f>
        <v/>
      </c>
      <c r="K4272" s="83" t="str">
        <f>IF(C4272&lt;&gt;"",VLOOKUP(C4272,LISTAS·PAPP!$H$3:$O$119,4,FALSE),"")</f>
        <v/>
      </c>
      <c r="L4272" s="85" t="str">
        <f>IF(C4272&lt;&gt;"",VLOOKUP(C4272,LISTAS·PAPP!$H$3:$O$119,8,FALSE),"")</f>
        <v/>
      </c>
      <c r="M4272" s="95"/>
      <c r="N4272" s="92"/>
      <c r="O4272" s="92"/>
      <c r="P4272" s="84" t="str">
        <f>IF(N4272&lt;&gt;"",VLOOKUP(N4272,LISTAS·PAPP!$U$9:$Y$125,5,FALSE),"")</f>
        <v/>
      </c>
      <c r="Q4272" s="83" t="str">
        <f>IF(O4272&lt;&gt;"",VLOOKUP(O4272,LISTAS·PAPP!$U$9:$W$125,3,FALSE),"")</f>
        <v/>
      </c>
      <c r="R4272" s="92"/>
      <c r="S4272" s="173"/>
      <c r="T4272" s="173"/>
      <c r="U4272" s="92"/>
      <c r="V4272" s="92"/>
      <c r="W4272" s="94"/>
      <c r="X4272" s="83" t="str">
        <f>IF(ISERROR(VLOOKUP(W4272,LISTAS·PAPP!$AJ$3:$AK$903,2,0))," ",VLOOKUP(W4272,LISTAS·PAPP!$AJ$3:$AK$903,2,0))</f>
        <v xml:space="preserve"> </v>
      </c>
      <c r="Y4272" s="96"/>
      <c r="Z4272" s="97"/>
      <c r="AA4272" s="97"/>
      <c r="AB4272" s="97"/>
      <c r="AC4272" s="97"/>
      <c r="AD4272" s="97"/>
      <c r="AE4272" s="97"/>
      <c r="AF4272" s="97"/>
      <c r="AG4272" s="97"/>
      <c r="AH4272" s="97"/>
      <c r="AI4272" s="97"/>
      <c r="AJ4272" s="97"/>
      <c r="AK4272" s="97"/>
      <c r="AL4272" s="86" t="str">
        <f t="shared" si="199"/>
        <v/>
      </c>
      <c r="AM4272" s="87" t="str">
        <f t="shared" si="200"/>
        <v xml:space="preserve"> </v>
      </c>
      <c r="AN4272" s="1" t="str">
        <f t="shared" si="201"/>
        <v xml:space="preserve"> </v>
      </c>
    </row>
    <row r="4273" spans="1:40" s="88" customFormat="1" x14ac:dyDescent="0.25">
      <c r="A4273" s="92"/>
      <c r="B4273" s="92"/>
      <c r="C4273" s="92"/>
      <c r="D4273" s="92"/>
      <c r="E4273" s="92"/>
      <c r="F4273" s="93"/>
      <c r="G4273" s="94"/>
      <c r="H4273" s="83" t="str">
        <f>IF(M4273&lt;&gt;"",VLOOKUP(M4273,LISTAS·PAPP!$U$3:$Z$8,2,FALSE),"")</f>
        <v/>
      </c>
      <c r="I4273" s="85" t="str">
        <f>IF(M4273&lt;&gt;"",VLOOKUP(M4273,LISTAS·PAPP!$U$3:$Z$8,3,FALSE),"")</f>
        <v/>
      </c>
      <c r="J4273" s="83" t="str">
        <f>IF(M4273&lt;&gt;"",VLOOKUP(M4273,LISTAS·PAPP!$U$3:$Z$8,4,FALSE),"")</f>
        <v/>
      </c>
      <c r="K4273" s="83" t="str">
        <f>IF(C4273&lt;&gt;"",VLOOKUP(C4273,LISTAS·PAPP!$H$3:$O$119,4,FALSE),"")</f>
        <v/>
      </c>
      <c r="L4273" s="85" t="str">
        <f>IF(C4273&lt;&gt;"",VLOOKUP(C4273,LISTAS·PAPP!$H$3:$O$119,8,FALSE),"")</f>
        <v/>
      </c>
      <c r="M4273" s="95"/>
      <c r="N4273" s="92"/>
      <c r="O4273" s="92"/>
      <c r="P4273" s="84" t="str">
        <f>IF(N4273&lt;&gt;"",VLOOKUP(N4273,LISTAS·PAPP!$U$9:$Y$125,5,FALSE),"")</f>
        <v/>
      </c>
      <c r="Q4273" s="83" t="str">
        <f>IF(O4273&lt;&gt;"",VLOOKUP(O4273,LISTAS·PAPP!$U$9:$W$125,3,FALSE),"")</f>
        <v/>
      </c>
      <c r="R4273" s="92"/>
      <c r="S4273" s="173"/>
      <c r="T4273" s="173"/>
      <c r="U4273" s="92"/>
      <c r="V4273" s="92"/>
      <c r="W4273" s="94"/>
      <c r="X4273" s="83" t="str">
        <f>IF(ISERROR(VLOOKUP(W4273,LISTAS·PAPP!$AJ$3:$AK$903,2,0))," ",VLOOKUP(W4273,LISTAS·PAPP!$AJ$3:$AK$903,2,0))</f>
        <v xml:space="preserve"> </v>
      </c>
      <c r="Y4273" s="96"/>
      <c r="Z4273" s="97"/>
      <c r="AA4273" s="97"/>
      <c r="AB4273" s="97"/>
      <c r="AC4273" s="97"/>
      <c r="AD4273" s="97"/>
      <c r="AE4273" s="97"/>
      <c r="AF4273" s="97"/>
      <c r="AG4273" s="97"/>
      <c r="AH4273" s="97"/>
      <c r="AI4273" s="97"/>
      <c r="AJ4273" s="97"/>
      <c r="AK4273" s="97"/>
      <c r="AL4273" s="86" t="str">
        <f t="shared" si="199"/>
        <v/>
      </c>
      <c r="AM4273" s="87" t="str">
        <f t="shared" si="200"/>
        <v xml:space="preserve"> </v>
      </c>
      <c r="AN4273" s="1" t="str">
        <f t="shared" si="201"/>
        <v xml:space="preserve"> </v>
      </c>
    </row>
    <row r="4274" spans="1:40" s="88" customFormat="1" x14ac:dyDescent="0.25">
      <c r="A4274" s="92"/>
      <c r="B4274" s="92"/>
      <c r="C4274" s="92"/>
      <c r="D4274" s="92"/>
      <c r="E4274" s="92"/>
      <c r="F4274" s="93"/>
      <c r="G4274" s="94"/>
      <c r="H4274" s="83" t="str">
        <f>IF(M4274&lt;&gt;"",VLOOKUP(M4274,LISTAS·PAPP!$U$3:$Z$8,2,FALSE),"")</f>
        <v/>
      </c>
      <c r="I4274" s="85" t="str">
        <f>IF(M4274&lt;&gt;"",VLOOKUP(M4274,LISTAS·PAPP!$U$3:$Z$8,3,FALSE),"")</f>
        <v/>
      </c>
      <c r="J4274" s="83" t="str">
        <f>IF(M4274&lt;&gt;"",VLOOKUP(M4274,LISTAS·PAPP!$U$3:$Z$8,4,FALSE),"")</f>
        <v/>
      </c>
      <c r="K4274" s="83" t="str">
        <f>IF(C4274&lt;&gt;"",VLOOKUP(C4274,LISTAS·PAPP!$H$3:$O$119,4,FALSE),"")</f>
        <v/>
      </c>
      <c r="L4274" s="85" t="str">
        <f>IF(C4274&lt;&gt;"",VLOOKUP(C4274,LISTAS·PAPP!$H$3:$O$119,8,FALSE),"")</f>
        <v/>
      </c>
      <c r="M4274" s="95"/>
      <c r="N4274" s="92"/>
      <c r="O4274" s="92"/>
      <c r="P4274" s="84" t="str">
        <f>IF(N4274&lt;&gt;"",VLOOKUP(N4274,LISTAS·PAPP!$U$9:$Y$125,5,FALSE),"")</f>
        <v/>
      </c>
      <c r="Q4274" s="83" t="str">
        <f>IF(O4274&lt;&gt;"",VLOOKUP(O4274,LISTAS·PAPP!$U$9:$W$125,3,FALSE),"")</f>
        <v/>
      </c>
      <c r="R4274" s="92"/>
      <c r="S4274" s="173"/>
      <c r="T4274" s="173"/>
      <c r="U4274" s="92"/>
      <c r="V4274" s="92"/>
      <c r="W4274" s="94"/>
      <c r="X4274" s="83" t="str">
        <f>IF(ISERROR(VLOOKUP(W4274,LISTAS·PAPP!$AJ$3:$AK$903,2,0))," ",VLOOKUP(W4274,LISTAS·PAPP!$AJ$3:$AK$903,2,0))</f>
        <v xml:space="preserve"> </v>
      </c>
      <c r="Y4274" s="96"/>
      <c r="Z4274" s="97"/>
      <c r="AA4274" s="97"/>
      <c r="AB4274" s="97"/>
      <c r="AC4274" s="97"/>
      <c r="AD4274" s="97"/>
      <c r="AE4274" s="97"/>
      <c r="AF4274" s="97"/>
      <c r="AG4274" s="97"/>
      <c r="AH4274" s="97"/>
      <c r="AI4274" s="97"/>
      <c r="AJ4274" s="97"/>
      <c r="AK4274" s="97"/>
      <c r="AL4274" s="86" t="str">
        <f t="shared" si="199"/>
        <v/>
      </c>
      <c r="AM4274" s="87" t="str">
        <f t="shared" si="200"/>
        <v xml:space="preserve"> </v>
      </c>
      <c r="AN4274" s="1" t="str">
        <f t="shared" si="201"/>
        <v xml:space="preserve"> </v>
      </c>
    </row>
    <row r="4275" spans="1:40" s="88" customFormat="1" x14ac:dyDescent="0.25">
      <c r="A4275" s="92"/>
      <c r="B4275" s="92"/>
      <c r="C4275" s="92"/>
      <c r="D4275" s="92"/>
      <c r="E4275" s="92"/>
      <c r="F4275" s="93"/>
      <c r="G4275" s="94"/>
      <c r="H4275" s="83" t="str">
        <f>IF(M4275&lt;&gt;"",VLOOKUP(M4275,LISTAS·PAPP!$U$3:$Z$8,2,FALSE),"")</f>
        <v/>
      </c>
      <c r="I4275" s="85" t="str">
        <f>IF(M4275&lt;&gt;"",VLOOKUP(M4275,LISTAS·PAPP!$U$3:$Z$8,3,FALSE),"")</f>
        <v/>
      </c>
      <c r="J4275" s="83" t="str">
        <f>IF(M4275&lt;&gt;"",VLOOKUP(M4275,LISTAS·PAPP!$U$3:$Z$8,4,FALSE),"")</f>
        <v/>
      </c>
      <c r="K4275" s="83" t="str">
        <f>IF(C4275&lt;&gt;"",VLOOKUP(C4275,LISTAS·PAPP!$H$3:$O$119,4,FALSE),"")</f>
        <v/>
      </c>
      <c r="L4275" s="85" t="str">
        <f>IF(C4275&lt;&gt;"",VLOOKUP(C4275,LISTAS·PAPP!$H$3:$O$119,8,FALSE),"")</f>
        <v/>
      </c>
      <c r="M4275" s="95"/>
      <c r="N4275" s="92"/>
      <c r="O4275" s="92"/>
      <c r="P4275" s="84" t="str">
        <f>IF(N4275&lt;&gt;"",VLOOKUP(N4275,LISTAS·PAPP!$U$9:$Y$125,5,FALSE),"")</f>
        <v/>
      </c>
      <c r="Q4275" s="83" t="str">
        <f>IF(O4275&lt;&gt;"",VLOOKUP(O4275,LISTAS·PAPP!$U$9:$W$125,3,FALSE),"")</f>
        <v/>
      </c>
      <c r="R4275" s="92"/>
      <c r="S4275" s="173"/>
      <c r="T4275" s="173"/>
      <c r="U4275" s="92"/>
      <c r="V4275" s="92"/>
      <c r="W4275" s="94"/>
      <c r="X4275" s="83" t="str">
        <f>IF(ISERROR(VLOOKUP(W4275,LISTAS·PAPP!$AJ$3:$AK$903,2,0))," ",VLOOKUP(W4275,LISTAS·PAPP!$AJ$3:$AK$903,2,0))</f>
        <v xml:space="preserve"> </v>
      </c>
      <c r="Y4275" s="96"/>
      <c r="Z4275" s="97"/>
      <c r="AA4275" s="97"/>
      <c r="AB4275" s="97"/>
      <c r="AC4275" s="97"/>
      <c r="AD4275" s="97"/>
      <c r="AE4275" s="97"/>
      <c r="AF4275" s="97"/>
      <c r="AG4275" s="97"/>
      <c r="AH4275" s="97"/>
      <c r="AI4275" s="97"/>
      <c r="AJ4275" s="97"/>
      <c r="AK4275" s="97"/>
      <c r="AL4275" s="86" t="str">
        <f t="shared" si="199"/>
        <v/>
      </c>
      <c r="AM4275" s="87" t="str">
        <f t="shared" si="200"/>
        <v xml:space="preserve"> </v>
      </c>
      <c r="AN4275" s="1" t="str">
        <f t="shared" si="201"/>
        <v xml:space="preserve"> </v>
      </c>
    </row>
    <row r="4276" spans="1:40" s="88" customFormat="1" x14ac:dyDescent="0.25">
      <c r="A4276" s="92"/>
      <c r="B4276" s="92"/>
      <c r="C4276" s="92"/>
      <c r="D4276" s="92"/>
      <c r="E4276" s="92"/>
      <c r="F4276" s="93"/>
      <c r="G4276" s="94"/>
      <c r="H4276" s="83" t="str">
        <f>IF(M4276&lt;&gt;"",VLOOKUP(M4276,LISTAS·PAPP!$U$3:$Z$8,2,FALSE),"")</f>
        <v/>
      </c>
      <c r="I4276" s="85" t="str">
        <f>IF(M4276&lt;&gt;"",VLOOKUP(M4276,LISTAS·PAPP!$U$3:$Z$8,3,FALSE),"")</f>
        <v/>
      </c>
      <c r="J4276" s="83" t="str">
        <f>IF(M4276&lt;&gt;"",VLOOKUP(M4276,LISTAS·PAPP!$U$3:$Z$8,4,FALSE),"")</f>
        <v/>
      </c>
      <c r="K4276" s="83" t="str">
        <f>IF(C4276&lt;&gt;"",VLOOKUP(C4276,LISTAS·PAPP!$H$3:$O$119,4,FALSE),"")</f>
        <v/>
      </c>
      <c r="L4276" s="85" t="str">
        <f>IF(C4276&lt;&gt;"",VLOOKUP(C4276,LISTAS·PAPP!$H$3:$O$119,8,FALSE),"")</f>
        <v/>
      </c>
      <c r="M4276" s="95"/>
      <c r="N4276" s="92"/>
      <c r="O4276" s="92"/>
      <c r="P4276" s="84" t="str">
        <f>IF(N4276&lt;&gt;"",VLOOKUP(N4276,LISTAS·PAPP!$U$9:$Y$125,5,FALSE),"")</f>
        <v/>
      </c>
      <c r="Q4276" s="83" t="str">
        <f>IF(O4276&lt;&gt;"",VLOOKUP(O4276,LISTAS·PAPP!$U$9:$W$125,3,FALSE),"")</f>
        <v/>
      </c>
      <c r="R4276" s="92"/>
      <c r="S4276" s="173"/>
      <c r="T4276" s="173"/>
      <c r="U4276" s="92"/>
      <c r="V4276" s="92"/>
      <c r="W4276" s="94"/>
      <c r="X4276" s="83" t="str">
        <f>IF(ISERROR(VLOOKUP(W4276,LISTAS·PAPP!$AJ$3:$AK$903,2,0))," ",VLOOKUP(W4276,LISTAS·PAPP!$AJ$3:$AK$903,2,0))</f>
        <v xml:space="preserve"> </v>
      </c>
      <c r="Y4276" s="96"/>
      <c r="Z4276" s="97"/>
      <c r="AA4276" s="97"/>
      <c r="AB4276" s="97"/>
      <c r="AC4276" s="97"/>
      <c r="AD4276" s="97"/>
      <c r="AE4276" s="97"/>
      <c r="AF4276" s="97"/>
      <c r="AG4276" s="97"/>
      <c r="AH4276" s="97"/>
      <c r="AI4276" s="97"/>
      <c r="AJ4276" s="97"/>
      <c r="AK4276" s="97"/>
      <c r="AL4276" s="86" t="str">
        <f t="shared" si="199"/>
        <v/>
      </c>
      <c r="AM4276" s="87" t="str">
        <f t="shared" si="200"/>
        <v xml:space="preserve"> </v>
      </c>
      <c r="AN4276" s="1" t="str">
        <f t="shared" si="201"/>
        <v xml:space="preserve"> </v>
      </c>
    </row>
    <row r="4277" spans="1:40" s="88" customFormat="1" x14ac:dyDescent="0.25">
      <c r="A4277" s="92"/>
      <c r="B4277" s="92"/>
      <c r="C4277" s="92"/>
      <c r="D4277" s="92"/>
      <c r="E4277" s="92"/>
      <c r="F4277" s="93"/>
      <c r="G4277" s="94"/>
      <c r="H4277" s="83" t="str">
        <f>IF(M4277&lt;&gt;"",VLOOKUP(M4277,LISTAS·PAPP!$U$3:$Z$8,2,FALSE),"")</f>
        <v/>
      </c>
      <c r="I4277" s="85" t="str">
        <f>IF(M4277&lt;&gt;"",VLOOKUP(M4277,LISTAS·PAPP!$U$3:$Z$8,3,FALSE),"")</f>
        <v/>
      </c>
      <c r="J4277" s="83" t="str">
        <f>IF(M4277&lt;&gt;"",VLOOKUP(M4277,LISTAS·PAPP!$U$3:$Z$8,4,FALSE),"")</f>
        <v/>
      </c>
      <c r="K4277" s="83" t="str">
        <f>IF(C4277&lt;&gt;"",VLOOKUP(C4277,LISTAS·PAPP!$H$3:$O$119,4,FALSE),"")</f>
        <v/>
      </c>
      <c r="L4277" s="85" t="str">
        <f>IF(C4277&lt;&gt;"",VLOOKUP(C4277,LISTAS·PAPP!$H$3:$O$119,8,FALSE),"")</f>
        <v/>
      </c>
      <c r="M4277" s="95"/>
      <c r="N4277" s="92"/>
      <c r="O4277" s="92"/>
      <c r="P4277" s="84" t="str">
        <f>IF(N4277&lt;&gt;"",VLOOKUP(N4277,LISTAS·PAPP!$U$9:$Y$125,5,FALSE),"")</f>
        <v/>
      </c>
      <c r="Q4277" s="83" t="str">
        <f>IF(O4277&lt;&gt;"",VLOOKUP(O4277,LISTAS·PAPP!$U$9:$W$125,3,FALSE),"")</f>
        <v/>
      </c>
      <c r="R4277" s="92"/>
      <c r="S4277" s="173"/>
      <c r="T4277" s="173"/>
      <c r="U4277" s="92"/>
      <c r="V4277" s="92"/>
      <c r="W4277" s="94"/>
      <c r="X4277" s="83" t="str">
        <f>IF(ISERROR(VLOOKUP(W4277,LISTAS·PAPP!$AJ$3:$AK$903,2,0))," ",VLOOKUP(W4277,LISTAS·PAPP!$AJ$3:$AK$903,2,0))</f>
        <v xml:space="preserve"> </v>
      </c>
      <c r="Y4277" s="96"/>
      <c r="Z4277" s="97"/>
      <c r="AA4277" s="97"/>
      <c r="AB4277" s="97"/>
      <c r="AC4277" s="97"/>
      <c r="AD4277" s="97"/>
      <c r="AE4277" s="97"/>
      <c r="AF4277" s="97"/>
      <c r="AG4277" s="97"/>
      <c r="AH4277" s="97"/>
      <c r="AI4277" s="97"/>
      <c r="AJ4277" s="97"/>
      <c r="AK4277" s="97"/>
      <c r="AL4277" s="86" t="str">
        <f t="shared" si="199"/>
        <v/>
      </c>
      <c r="AM4277" s="87" t="str">
        <f t="shared" si="200"/>
        <v xml:space="preserve"> </v>
      </c>
      <c r="AN4277" s="1" t="str">
        <f t="shared" si="201"/>
        <v xml:space="preserve"> </v>
      </c>
    </row>
    <row r="4278" spans="1:40" s="88" customFormat="1" x14ac:dyDescent="0.25">
      <c r="A4278" s="92"/>
      <c r="B4278" s="92"/>
      <c r="C4278" s="92"/>
      <c r="D4278" s="92"/>
      <c r="E4278" s="92"/>
      <c r="F4278" s="93"/>
      <c r="G4278" s="94"/>
      <c r="H4278" s="83" t="str">
        <f>IF(M4278&lt;&gt;"",VLOOKUP(M4278,LISTAS·PAPP!$U$3:$Z$8,2,FALSE),"")</f>
        <v/>
      </c>
      <c r="I4278" s="85" t="str">
        <f>IF(M4278&lt;&gt;"",VLOOKUP(M4278,LISTAS·PAPP!$U$3:$Z$8,3,FALSE),"")</f>
        <v/>
      </c>
      <c r="J4278" s="83" t="str">
        <f>IF(M4278&lt;&gt;"",VLOOKUP(M4278,LISTAS·PAPP!$U$3:$Z$8,4,FALSE),"")</f>
        <v/>
      </c>
      <c r="K4278" s="83" t="str">
        <f>IF(C4278&lt;&gt;"",VLOOKUP(C4278,LISTAS·PAPP!$H$3:$O$119,4,FALSE),"")</f>
        <v/>
      </c>
      <c r="L4278" s="85" t="str">
        <f>IF(C4278&lt;&gt;"",VLOOKUP(C4278,LISTAS·PAPP!$H$3:$O$119,8,FALSE),"")</f>
        <v/>
      </c>
      <c r="M4278" s="95"/>
      <c r="N4278" s="92"/>
      <c r="O4278" s="92"/>
      <c r="P4278" s="84" t="str">
        <f>IF(N4278&lt;&gt;"",VLOOKUP(N4278,LISTAS·PAPP!$U$9:$Y$125,5,FALSE),"")</f>
        <v/>
      </c>
      <c r="Q4278" s="83" t="str">
        <f>IF(O4278&lt;&gt;"",VLOOKUP(O4278,LISTAS·PAPP!$U$9:$W$125,3,FALSE),"")</f>
        <v/>
      </c>
      <c r="R4278" s="92"/>
      <c r="S4278" s="173"/>
      <c r="T4278" s="173"/>
      <c r="U4278" s="92"/>
      <c r="V4278" s="92"/>
      <c r="W4278" s="94"/>
      <c r="X4278" s="83" t="str">
        <f>IF(ISERROR(VLOOKUP(W4278,LISTAS·PAPP!$AJ$3:$AK$903,2,0))," ",VLOOKUP(W4278,LISTAS·PAPP!$AJ$3:$AK$903,2,0))</f>
        <v xml:space="preserve"> </v>
      </c>
      <c r="Y4278" s="96"/>
      <c r="Z4278" s="97"/>
      <c r="AA4278" s="97"/>
      <c r="AB4278" s="97"/>
      <c r="AC4278" s="97"/>
      <c r="AD4278" s="97"/>
      <c r="AE4278" s="97"/>
      <c r="AF4278" s="97"/>
      <c r="AG4278" s="97"/>
      <c r="AH4278" s="97"/>
      <c r="AI4278" s="97"/>
      <c r="AJ4278" s="97"/>
      <c r="AK4278" s="97"/>
      <c r="AL4278" s="86" t="str">
        <f t="shared" si="199"/>
        <v/>
      </c>
      <c r="AM4278" s="87" t="str">
        <f t="shared" si="200"/>
        <v xml:space="preserve"> </v>
      </c>
      <c r="AN4278" s="1" t="str">
        <f t="shared" si="201"/>
        <v xml:space="preserve"> </v>
      </c>
    </row>
    <row r="4279" spans="1:40" s="88" customFormat="1" x14ac:dyDescent="0.25">
      <c r="A4279" s="92"/>
      <c r="B4279" s="92"/>
      <c r="C4279" s="92"/>
      <c r="D4279" s="92"/>
      <c r="E4279" s="92"/>
      <c r="F4279" s="93"/>
      <c r="G4279" s="94"/>
      <c r="H4279" s="83" t="str">
        <f>IF(M4279&lt;&gt;"",VLOOKUP(M4279,LISTAS·PAPP!$U$3:$Z$8,2,FALSE),"")</f>
        <v/>
      </c>
      <c r="I4279" s="85" t="str">
        <f>IF(M4279&lt;&gt;"",VLOOKUP(M4279,LISTAS·PAPP!$U$3:$Z$8,3,FALSE),"")</f>
        <v/>
      </c>
      <c r="J4279" s="83" t="str">
        <f>IF(M4279&lt;&gt;"",VLOOKUP(M4279,LISTAS·PAPP!$U$3:$Z$8,4,FALSE),"")</f>
        <v/>
      </c>
      <c r="K4279" s="83" t="str">
        <f>IF(C4279&lt;&gt;"",VLOOKUP(C4279,LISTAS·PAPP!$H$3:$O$119,4,FALSE),"")</f>
        <v/>
      </c>
      <c r="L4279" s="85" t="str">
        <f>IF(C4279&lt;&gt;"",VLOOKUP(C4279,LISTAS·PAPP!$H$3:$O$119,8,FALSE),"")</f>
        <v/>
      </c>
      <c r="M4279" s="95"/>
      <c r="N4279" s="92"/>
      <c r="O4279" s="92"/>
      <c r="P4279" s="84" t="str">
        <f>IF(N4279&lt;&gt;"",VLOOKUP(N4279,LISTAS·PAPP!$U$9:$Y$125,5,FALSE),"")</f>
        <v/>
      </c>
      <c r="Q4279" s="83" t="str">
        <f>IF(O4279&lt;&gt;"",VLOOKUP(O4279,LISTAS·PAPP!$U$9:$W$125,3,FALSE),"")</f>
        <v/>
      </c>
      <c r="R4279" s="92"/>
      <c r="S4279" s="173"/>
      <c r="T4279" s="173"/>
      <c r="U4279" s="92"/>
      <c r="V4279" s="92"/>
      <c r="W4279" s="94"/>
      <c r="X4279" s="83" t="str">
        <f>IF(ISERROR(VLOOKUP(W4279,LISTAS·PAPP!$AJ$3:$AK$903,2,0))," ",VLOOKUP(W4279,LISTAS·PAPP!$AJ$3:$AK$903,2,0))</f>
        <v xml:space="preserve"> </v>
      </c>
      <c r="Y4279" s="96"/>
      <c r="Z4279" s="97"/>
      <c r="AA4279" s="97"/>
      <c r="AB4279" s="97"/>
      <c r="AC4279" s="97"/>
      <c r="AD4279" s="97"/>
      <c r="AE4279" s="97"/>
      <c r="AF4279" s="97"/>
      <c r="AG4279" s="97"/>
      <c r="AH4279" s="97"/>
      <c r="AI4279" s="97"/>
      <c r="AJ4279" s="97"/>
      <c r="AK4279" s="97"/>
      <c r="AL4279" s="86" t="str">
        <f t="shared" si="199"/>
        <v/>
      </c>
      <c r="AM4279" s="87" t="str">
        <f t="shared" si="200"/>
        <v xml:space="preserve"> </v>
      </c>
      <c r="AN4279" s="1" t="str">
        <f t="shared" si="201"/>
        <v xml:space="preserve"> </v>
      </c>
    </row>
    <row r="4280" spans="1:40" s="88" customFormat="1" x14ac:dyDescent="0.25">
      <c r="A4280" s="92"/>
      <c r="B4280" s="92"/>
      <c r="C4280" s="92"/>
      <c r="D4280" s="92"/>
      <c r="E4280" s="92"/>
      <c r="F4280" s="93"/>
      <c r="G4280" s="94"/>
      <c r="H4280" s="83" t="str">
        <f>IF(M4280&lt;&gt;"",VLOOKUP(M4280,LISTAS·PAPP!$U$3:$Z$8,2,FALSE),"")</f>
        <v/>
      </c>
      <c r="I4280" s="85" t="str">
        <f>IF(M4280&lt;&gt;"",VLOOKUP(M4280,LISTAS·PAPP!$U$3:$Z$8,3,FALSE),"")</f>
        <v/>
      </c>
      <c r="J4280" s="83" t="str">
        <f>IF(M4280&lt;&gt;"",VLOOKUP(M4280,LISTAS·PAPP!$U$3:$Z$8,4,FALSE),"")</f>
        <v/>
      </c>
      <c r="K4280" s="83" t="str">
        <f>IF(C4280&lt;&gt;"",VLOOKUP(C4280,LISTAS·PAPP!$H$3:$O$119,4,FALSE),"")</f>
        <v/>
      </c>
      <c r="L4280" s="85" t="str">
        <f>IF(C4280&lt;&gt;"",VLOOKUP(C4280,LISTAS·PAPP!$H$3:$O$119,8,FALSE),"")</f>
        <v/>
      </c>
      <c r="M4280" s="95"/>
      <c r="N4280" s="92"/>
      <c r="O4280" s="92"/>
      <c r="P4280" s="84" t="str">
        <f>IF(N4280&lt;&gt;"",VLOOKUP(N4280,LISTAS·PAPP!$U$9:$Y$125,5,FALSE),"")</f>
        <v/>
      </c>
      <c r="Q4280" s="83" t="str">
        <f>IF(O4280&lt;&gt;"",VLOOKUP(O4280,LISTAS·PAPP!$U$9:$W$125,3,FALSE),"")</f>
        <v/>
      </c>
      <c r="R4280" s="92"/>
      <c r="S4280" s="173"/>
      <c r="T4280" s="173"/>
      <c r="U4280" s="92"/>
      <c r="V4280" s="92"/>
      <c r="W4280" s="94"/>
      <c r="X4280" s="83" t="str">
        <f>IF(ISERROR(VLOOKUP(W4280,LISTAS·PAPP!$AJ$3:$AK$903,2,0))," ",VLOOKUP(W4280,LISTAS·PAPP!$AJ$3:$AK$903,2,0))</f>
        <v xml:space="preserve"> </v>
      </c>
      <c r="Y4280" s="96"/>
      <c r="Z4280" s="97"/>
      <c r="AA4280" s="97"/>
      <c r="AB4280" s="97"/>
      <c r="AC4280" s="97"/>
      <c r="AD4280" s="97"/>
      <c r="AE4280" s="97"/>
      <c r="AF4280" s="97"/>
      <c r="AG4280" s="97"/>
      <c r="AH4280" s="97"/>
      <c r="AI4280" s="97"/>
      <c r="AJ4280" s="97"/>
      <c r="AK4280" s="97"/>
      <c r="AL4280" s="86" t="str">
        <f t="shared" si="199"/>
        <v/>
      </c>
      <c r="AM4280" s="87" t="str">
        <f t="shared" si="200"/>
        <v xml:space="preserve"> </v>
      </c>
      <c r="AN4280" s="1" t="str">
        <f t="shared" si="201"/>
        <v xml:space="preserve"> </v>
      </c>
    </row>
    <row r="4281" spans="1:40" s="88" customFormat="1" x14ac:dyDescent="0.25">
      <c r="A4281" s="92"/>
      <c r="B4281" s="92"/>
      <c r="C4281" s="92"/>
      <c r="D4281" s="92"/>
      <c r="E4281" s="92"/>
      <c r="F4281" s="93"/>
      <c r="G4281" s="94"/>
      <c r="H4281" s="83" t="str">
        <f>IF(M4281&lt;&gt;"",VLOOKUP(M4281,LISTAS·PAPP!$U$3:$Z$8,2,FALSE),"")</f>
        <v/>
      </c>
      <c r="I4281" s="85" t="str">
        <f>IF(M4281&lt;&gt;"",VLOOKUP(M4281,LISTAS·PAPP!$U$3:$Z$8,3,FALSE),"")</f>
        <v/>
      </c>
      <c r="J4281" s="83" t="str">
        <f>IF(M4281&lt;&gt;"",VLOOKUP(M4281,LISTAS·PAPP!$U$3:$Z$8,4,FALSE),"")</f>
        <v/>
      </c>
      <c r="K4281" s="83" t="str">
        <f>IF(C4281&lt;&gt;"",VLOOKUP(C4281,LISTAS·PAPP!$H$3:$O$119,4,FALSE),"")</f>
        <v/>
      </c>
      <c r="L4281" s="85" t="str">
        <f>IF(C4281&lt;&gt;"",VLOOKUP(C4281,LISTAS·PAPP!$H$3:$O$119,8,FALSE),"")</f>
        <v/>
      </c>
      <c r="M4281" s="95"/>
      <c r="N4281" s="92"/>
      <c r="O4281" s="92"/>
      <c r="P4281" s="84" t="str">
        <f>IF(N4281&lt;&gt;"",VLOOKUP(N4281,LISTAS·PAPP!$U$9:$Y$125,5,FALSE),"")</f>
        <v/>
      </c>
      <c r="Q4281" s="83" t="str">
        <f>IF(O4281&lt;&gt;"",VLOOKUP(O4281,LISTAS·PAPP!$U$9:$W$125,3,FALSE),"")</f>
        <v/>
      </c>
      <c r="R4281" s="92"/>
      <c r="S4281" s="173"/>
      <c r="T4281" s="173"/>
      <c r="U4281" s="92"/>
      <c r="V4281" s="92"/>
      <c r="W4281" s="94"/>
      <c r="X4281" s="83" t="str">
        <f>IF(ISERROR(VLOOKUP(W4281,LISTAS·PAPP!$AJ$3:$AK$903,2,0))," ",VLOOKUP(W4281,LISTAS·PAPP!$AJ$3:$AK$903,2,0))</f>
        <v xml:space="preserve"> </v>
      </c>
      <c r="Y4281" s="96"/>
      <c r="Z4281" s="97"/>
      <c r="AA4281" s="97"/>
      <c r="AB4281" s="97"/>
      <c r="AC4281" s="97"/>
      <c r="AD4281" s="97"/>
      <c r="AE4281" s="97"/>
      <c r="AF4281" s="97"/>
      <c r="AG4281" s="97"/>
      <c r="AH4281" s="97"/>
      <c r="AI4281" s="97"/>
      <c r="AJ4281" s="97"/>
      <c r="AK4281" s="97"/>
      <c r="AL4281" s="86" t="str">
        <f t="shared" si="199"/>
        <v/>
      </c>
      <c r="AM4281" s="87" t="str">
        <f t="shared" si="200"/>
        <v xml:space="preserve"> </v>
      </c>
      <c r="AN4281" s="1" t="str">
        <f t="shared" si="201"/>
        <v xml:space="preserve"> </v>
      </c>
    </row>
    <row r="4282" spans="1:40" s="88" customFormat="1" x14ac:dyDescent="0.25">
      <c r="A4282" s="92"/>
      <c r="B4282" s="92"/>
      <c r="C4282" s="92"/>
      <c r="D4282" s="92"/>
      <c r="E4282" s="92"/>
      <c r="F4282" s="93"/>
      <c r="G4282" s="94"/>
      <c r="H4282" s="83" t="str">
        <f>IF(M4282&lt;&gt;"",VLOOKUP(M4282,LISTAS·PAPP!$U$3:$Z$8,2,FALSE),"")</f>
        <v/>
      </c>
      <c r="I4282" s="85" t="str">
        <f>IF(M4282&lt;&gt;"",VLOOKUP(M4282,LISTAS·PAPP!$U$3:$Z$8,3,FALSE),"")</f>
        <v/>
      </c>
      <c r="J4282" s="83" t="str">
        <f>IF(M4282&lt;&gt;"",VLOOKUP(M4282,LISTAS·PAPP!$U$3:$Z$8,4,FALSE),"")</f>
        <v/>
      </c>
      <c r="K4282" s="83" t="str">
        <f>IF(C4282&lt;&gt;"",VLOOKUP(C4282,LISTAS·PAPP!$H$3:$O$119,4,FALSE),"")</f>
        <v/>
      </c>
      <c r="L4282" s="85" t="str">
        <f>IF(C4282&lt;&gt;"",VLOOKUP(C4282,LISTAS·PAPP!$H$3:$O$119,8,FALSE),"")</f>
        <v/>
      </c>
      <c r="M4282" s="95"/>
      <c r="N4282" s="92"/>
      <c r="O4282" s="92"/>
      <c r="P4282" s="84" t="str">
        <f>IF(N4282&lt;&gt;"",VLOOKUP(N4282,LISTAS·PAPP!$U$9:$Y$125,5,FALSE),"")</f>
        <v/>
      </c>
      <c r="Q4282" s="83" t="str">
        <f>IF(O4282&lt;&gt;"",VLOOKUP(O4282,LISTAS·PAPP!$U$9:$W$125,3,FALSE),"")</f>
        <v/>
      </c>
      <c r="R4282" s="92"/>
      <c r="S4282" s="173"/>
      <c r="T4282" s="173"/>
      <c r="U4282" s="92"/>
      <c r="V4282" s="92"/>
      <c r="W4282" s="94"/>
      <c r="X4282" s="83" t="str">
        <f>IF(ISERROR(VLOOKUP(W4282,LISTAS·PAPP!$AJ$3:$AK$903,2,0))," ",VLOOKUP(W4282,LISTAS·PAPP!$AJ$3:$AK$903,2,0))</f>
        <v xml:space="preserve"> </v>
      </c>
      <c r="Y4282" s="96"/>
      <c r="Z4282" s="97"/>
      <c r="AA4282" s="97"/>
      <c r="AB4282" s="97"/>
      <c r="AC4282" s="97"/>
      <c r="AD4282" s="97"/>
      <c r="AE4282" s="97"/>
      <c r="AF4282" s="97"/>
      <c r="AG4282" s="97"/>
      <c r="AH4282" s="97"/>
      <c r="AI4282" s="97"/>
      <c r="AJ4282" s="97"/>
      <c r="AK4282" s="97"/>
      <c r="AL4282" s="86" t="str">
        <f t="shared" si="199"/>
        <v/>
      </c>
      <c r="AM4282" s="87" t="str">
        <f t="shared" si="200"/>
        <v xml:space="preserve"> </v>
      </c>
      <c r="AN4282" s="1" t="str">
        <f t="shared" si="201"/>
        <v xml:space="preserve"> </v>
      </c>
    </row>
    <row r="4283" spans="1:40" s="88" customFormat="1" x14ac:dyDescent="0.25">
      <c r="A4283" s="92"/>
      <c r="B4283" s="92"/>
      <c r="C4283" s="92"/>
      <c r="D4283" s="92"/>
      <c r="E4283" s="92"/>
      <c r="F4283" s="93"/>
      <c r="G4283" s="94"/>
      <c r="H4283" s="83" t="str">
        <f>IF(M4283&lt;&gt;"",VLOOKUP(M4283,LISTAS·PAPP!$U$3:$Z$8,2,FALSE),"")</f>
        <v/>
      </c>
      <c r="I4283" s="85" t="str">
        <f>IF(M4283&lt;&gt;"",VLOOKUP(M4283,LISTAS·PAPP!$U$3:$Z$8,3,FALSE),"")</f>
        <v/>
      </c>
      <c r="J4283" s="83" t="str">
        <f>IF(M4283&lt;&gt;"",VLOOKUP(M4283,LISTAS·PAPP!$U$3:$Z$8,4,FALSE),"")</f>
        <v/>
      </c>
      <c r="K4283" s="83" t="str">
        <f>IF(C4283&lt;&gt;"",VLOOKUP(C4283,LISTAS·PAPP!$H$3:$O$119,4,FALSE),"")</f>
        <v/>
      </c>
      <c r="L4283" s="85" t="str">
        <f>IF(C4283&lt;&gt;"",VLOOKUP(C4283,LISTAS·PAPP!$H$3:$O$119,8,FALSE),"")</f>
        <v/>
      </c>
      <c r="M4283" s="95"/>
      <c r="N4283" s="92"/>
      <c r="O4283" s="92"/>
      <c r="P4283" s="84" t="str">
        <f>IF(N4283&lt;&gt;"",VLOOKUP(N4283,LISTAS·PAPP!$U$9:$Y$125,5,FALSE),"")</f>
        <v/>
      </c>
      <c r="Q4283" s="83" t="str">
        <f>IF(O4283&lt;&gt;"",VLOOKUP(O4283,LISTAS·PAPP!$U$9:$W$125,3,FALSE),"")</f>
        <v/>
      </c>
      <c r="R4283" s="92"/>
      <c r="S4283" s="173"/>
      <c r="T4283" s="173"/>
      <c r="U4283" s="92"/>
      <c r="V4283" s="92"/>
      <c r="W4283" s="94"/>
      <c r="X4283" s="83" t="str">
        <f>IF(ISERROR(VLOOKUP(W4283,LISTAS·PAPP!$AJ$3:$AK$903,2,0))," ",VLOOKUP(W4283,LISTAS·PAPP!$AJ$3:$AK$903,2,0))</f>
        <v xml:space="preserve"> </v>
      </c>
      <c r="Y4283" s="96"/>
      <c r="Z4283" s="97"/>
      <c r="AA4283" s="97"/>
      <c r="AB4283" s="97"/>
      <c r="AC4283" s="97"/>
      <c r="AD4283" s="97"/>
      <c r="AE4283" s="97"/>
      <c r="AF4283" s="97"/>
      <c r="AG4283" s="97"/>
      <c r="AH4283" s="97"/>
      <c r="AI4283" s="97"/>
      <c r="AJ4283" s="97"/>
      <c r="AK4283" s="97"/>
      <c r="AL4283" s="86" t="str">
        <f t="shared" si="199"/>
        <v/>
      </c>
      <c r="AM4283" s="87" t="str">
        <f t="shared" si="200"/>
        <v xml:space="preserve"> </v>
      </c>
      <c r="AN4283" s="1" t="str">
        <f t="shared" si="201"/>
        <v xml:space="preserve"> </v>
      </c>
    </row>
    <row r="4284" spans="1:40" s="88" customFormat="1" x14ac:dyDescent="0.25">
      <c r="A4284" s="92"/>
      <c r="B4284" s="92"/>
      <c r="C4284" s="92"/>
      <c r="D4284" s="92"/>
      <c r="E4284" s="92"/>
      <c r="F4284" s="93"/>
      <c r="G4284" s="94"/>
      <c r="H4284" s="83" t="str">
        <f>IF(M4284&lt;&gt;"",VLOOKUP(M4284,LISTAS·PAPP!$U$3:$Z$8,2,FALSE),"")</f>
        <v/>
      </c>
      <c r="I4284" s="85" t="str">
        <f>IF(M4284&lt;&gt;"",VLOOKUP(M4284,LISTAS·PAPP!$U$3:$Z$8,3,FALSE),"")</f>
        <v/>
      </c>
      <c r="J4284" s="83" t="str">
        <f>IF(M4284&lt;&gt;"",VLOOKUP(M4284,LISTAS·PAPP!$U$3:$Z$8,4,FALSE),"")</f>
        <v/>
      </c>
      <c r="K4284" s="83" t="str">
        <f>IF(C4284&lt;&gt;"",VLOOKUP(C4284,LISTAS·PAPP!$H$3:$O$119,4,FALSE),"")</f>
        <v/>
      </c>
      <c r="L4284" s="85" t="str">
        <f>IF(C4284&lt;&gt;"",VLOOKUP(C4284,LISTAS·PAPP!$H$3:$O$119,8,FALSE),"")</f>
        <v/>
      </c>
      <c r="M4284" s="95"/>
      <c r="N4284" s="92"/>
      <c r="O4284" s="92"/>
      <c r="P4284" s="84" t="str">
        <f>IF(N4284&lt;&gt;"",VLOOKUP(N4284,LISTAS·PAPP!$U$9:$Y$125,5,FALSE),"")</f>
        <v/>
      </c>
      <c r="Q4284" s="83" t="str">
        <f>IF(O4284&lt;&gt;"",VLOOKUP(O4284,LISTAS·PAPP!$U$9:$W$125,3,FALSE),"")</f>
        <v/>
      </c>
      <c r="R4284" s="92"/>
      <c r="S4284" s="173"/>
      <c r="T4284" s="173"/>
      <c r="U4284" s="92"/>
      <c r="V4284" s="92"/>
      <c r="W4284" s="94"/>
      <c r="X4284" s="83" t="str">
        <f>IF(ISERROR(VLOOKUP(W4284,LISTAS·PAPP!$AJ$3:$AK$903,2,0))," ",VLOOKUP(W4284,LISTAS·PAPP!$AJ$3:$AK$903,2,0))</f>
        <v xml:space="preserve"> </v>
      </c>
      <c r="Y4284" s="96"/>
      <c r="Z4284" s="97"/>
      <c r="AA4284" s="97"/>
      <c r="AB4284" s="97"/>
      <c r="AC4284" s="97"/>
      <c r="AD4284" s="97"/>
      <c r="AE4284" s="97"/>
      <c r="AF4284" s="97"/>
      <c r="AG4284" s="97"/>
      <c r="AH4284" s="97"/>
      <c r="AI4284" s="97"/>
      <c r="AJ4284" s="97"/>
      <c r="AK4284" s="97"/>
      <c r="AL4284" s="86" t="str">
        <f t="shared" si="199"/>
        <v/>
      </c>
      <c r="AM4284" s="87" t="str">
        <f t="shared" si="200"/>
        <v xml:space="preserve"> </v>
      </c>
      <c r="AN4284" s="1" t="str">
        <f t="shared" si="201"/>
        <v xml:space="preserve"> </v>
      </c>
    </row>
    <row r="4285" spans="1:40" s="88" customFormat="1" x14ac:dyDescent="0.25">
      <c r="A4285" s="92"/>
      <c r="B4285" s="92"/>
      <c r="C4285" s="92"/>
      <c r="D4285" s="92"/>
      <c r="E4285" s="92"/>
      <c r="F4285" s="93"/>
      <c r="G4285" s="94"/>
      <c r="H4285" s="83" t="str">
        <f>IF(M4285&lt;&gt;"",VLOOKUP(M4285,LISTAS·PAPP!$U$3:$Z$8,2,FALSE),"")</f>
        <v/>
      </c>
      <c r="I4285" s="85" t="str">
        <f>IF(M4285&lt;&gt;"",VLOOKUP(M4285,LISTAS·PAPP!$U$3:$Z$8,3,FALSE),"")</f>
        <v/>
      </c>
      <c r="J4285" s="83" t="str">
        <f>IF(M4285&lt;&gt;"",VLOOKUP(M4285,LISTAS·PAPP!$U$3:$Z$8,4,FALSE),"")</f>
        <v/>
      </c>
      <c r="K4285" s="83" t="str">
        <f>IF(C4285&lt;&gt;"",VLOOKUP(C4285,LISTAS·PAPP!$H$3:$O$119,4,FALSE),"")</f>
        <v/>
      </c>
      <c r="L4285" s="85" t="str">
        <f>IF(C4285&lt;&gt;"",VLOOKUP(C4285,LISTAS·PAPP!$H$3:$O$119,8,FALSE),"")</f>
        <v/>
      </c>
      <c r="M4285" s="95"/>
      <c r="N4285" s="92"/>
      <c r="O4285" s="92"/>
      <c r="P4285" s="84" t="str">
        <f>IF(N4285&lt;&gt;"",VLOOKUP(N4285,LISTAS·PAPP!$U$9:$Y$125,5,FALSE),"")</f>
        <v/>
      </c>
      <c r="Q4285" s="83" t="str">
        <f>IF(O4285&lt;&gt;"",VLOOKUP(O4285,LISTAS·PAPP!$U$9:$W$125,3,FALSE),"")</f>
        <v/>
      </c>
      <c r="R4285" s="92"/>
      <c r="S4285" s="173"/>
      <c r="T4285" s="173"/>
      <c r="U4285" s="92"/>
      <c r="V4285" s="92"/>
      <c r="W4285" s="94"/>
      <c r="X4285" s="83" t="str">
        <f>IF(ISERROR(VLOOKUP(W4285,LISTAS·PAPP!$AJ$3:$AK$903,2,0))," ",VLOOKUP(W4285,LISTAS·PAPP!$AJ$3:$AK$903,2,0))</f>
        <v xml:space="preserve"> </v>
      </c>
      <c r="Y4285" s="96"/>
      <c r="Z4285" s="97"/>
      <c r="AA4285" s="97"/>
      <c r="AB4285" s="97"/>
      <c r="AC4285" s="97"/>
      <c r="AD4285" s="97"/>
      <c r="AE4285" s="97"/>
      <c r="AF4285" s="97"/>
      <c r="AG4285" s="97"/>
      <c r="AH4285" s="97"/>
      <c r="AI4285" s="97"/>
      <c r="AJ4285" s="97"/>
      <c r="AK4285" s="97"/>
      <c r="AL4285" s="86" t="str">
        <f t="shared" si="199"/>
        <v/>
      </c>
      <c r="AM4285" s="87" t="str">
        <f t="shared" si="200"/>
        <v xml:space="preserve"> </v>
      </c>
      <c r="AN4285" s="1" t="str">
        <f t="shared" si="201"/>
        <v xml:space="preserve"> </v>
      </c>
    </row>
    <row r="4286" spans="1:40" s="88" customFormat="1" x14ac:dyDescent="0.25">
      <c r="A4286" s="92"/>
      <c r="B4286" s="92"/>
      <c r="C4286" s="92"/>
      <c r="D4286" s="92"/>
      <c r="E4286" s="92"/>
      <c r="F4286" s="93"/>
      <c r="G4286" s="94"/>
      <c r="H4286" s="83" t="str">
        <f>IF(M4286&lt;&gt;"",VLOOKUP(M4286,LISTAS·PAPP!$U$3:$Z$8,2,FALSE),"")</f>
        <v/>
      </c>
      <c r="I4286" s="85" t="str">
        <f>IF(M4286&lt;&gt;"",VLOOKUP(M4286,LISTAS·PAPP!$U$3:$Z$8,3,FALSE),"")</f>
        <v/>
      </c>
      <c r="J4286" s="83" t="str">
        <f>IF(M4286&lt;&gt;"",VLOOKUP(M4286,LISTAS·PAPP!$U$3:$Z$8,4,FALSE),"")</f>
        <v/>
      </c>
      <c r="K4286" s="83" t="str">
        <f>IF(C4286&lt;&gt;"",VLOOKUP(C4286,LISTAS·PAPP!$H$3:$O$119,4,FALSE),"")</f>
        <v/>
      </c>
      <c r="L4286" s="85" t="str">
        <f>IF(C4286&lt;&gt;"",VLOOKUP(C4286,LISTAS·PAPP!$H$3:$O$119,8,FALSE),"")</f>
        <v/>
      </c>
      <c r="M4286" s="95"/>
      <c r="N4286" s="92"/>
      <c r="O4286" s="92"/>
      <c r="P4286" s="84" t="str">
        <f>IF(N4286&lt;&gt;"",VLOOKUP(N4286,LISTAS·PAPP!$U$9:$Y$125,5,FALSE),"")</f>
        <v/>
      </c>
      <c r="Q4286" s="83" t="str">
        <f>IF(O4286&lt;&gt;"",VLOOKUP(O4286,LISTAS·PAPP!$U$9:$W$125,3,FALSE),"")</f>
        <v/>
      </c>
      <c r="R4286" s="92"/>
      <c r="S4286" s="173"/>
      <c r="T4286" s="173"/>
      <c r="U4286" s="92"/>
      <c r="V4286" s="92"/>
      <c r="W4286" s="94"/>
      <c r="X4286" s="83" t="str">
        <f>IF(ISERROR(VLOOKUP(W4286,LISTAS·PAPP!$AJ$3:$AK$903,2,0))," ",VLOOKUP(W4286,LISTAS·PAPP!$AJ$3:$AK$903,2,0))</f>
        <v xml:space="preserve"> </v>
      </c>
      <c r="Y4286" s="96"/>
      <c r="Z4286" s="97"/>
      <c r="AA4286" s="97"/>
      <c r="AB4286" s="97"/>
      <c r="AC4286" s="97"/>
      <c r="AD4286" s="97"/>
      <c r="AE4286" s="97"/>
      <c r="AF4286" s="97"/>
      <c r="AG4286" s="97"/>
      <c r="AH4286" s="97"/>
      <c r="AI4286" s="97"/>
      <c r="AJ4286" s="97"/>
      <c r="AK4286" s="97"/>
      <c r="AL4286" s="86" t="str">
        <f t="shared" si="199"/>
        <v/>
      </c>
      <c r="AM4286" s="87" t="str">
        <f t="shared" si="200"/>
        <v xml:space="preserve"> </v>
      </c>
      <c r="AN4286" s="1" t="str">
        <f t="shared" si="201"/>
        <v xml:space="preserve"> </v>
      </c>
    </row>
    <row r="4287" spans="1:40" s="88" customFormat="1" x14ac:dyDescent="0.25">
      <c r="A4287" s="92"/>
      <c r="B4287" s="92"/>
      <c r="C4287" s="92"/>
      <c r="D4287" s="92"/>
      <c r="E4287" s="92"/>
      <c r="F4287" s="93"/>
      <c r="G4287" s="94"/>
      <c r="H4287" s="83" t="str">
        <f>IF(M4287&lt;&gt;"",VLOOKUP(M4287,LISTAS·PAPP!$U$3:$Z$8,2,FALSE),"")</f>
        <v/>
      </c>
      <c r="I4287" s="85" t="str">
        <f>IF(M4287&lt;&gt;"",VLOOKUP(M4287,LISTAS·PAPP!$U$3:$Z$8,3,FALSE),"")</f>
        <v/>
      </c>
      <c r="J4287" s="83" t="str">
        <f>IF(M4287&lt;&gt;"",VLOOKUP(M4287,LISTAS·PAPP!$U$3:$Z$8,4,FALSE),"")</f>
        <v/>
      </c>
      <c r="K4287" s="83" t="str">
        <f>IF(C4287&lt;&gt;"",VLOOKUP(C4287,LISTAS·PAPP!$H$3:$O$119,4,FALSE),"")</f>
        <v/>
      </c>
      <c r="L4287" s="85" t="str">
        <f>IF(C4287&lt;&gt;"",VLOOKUP(C4287,LISTAS·PAPP!$H$3:$O$119,8,FALSE),"")</f>
        <v/>
      </c>
      <c r="M4287" s="95"/>
      <c r="N4287" s="92"/>
      <c r="O4287" s="92"/>
      <c r="P4287" s="84" t="str">
        <f>IF(N4287&lt;&gt;"",VLOOKUP(N4287,LISTAS·PAPP!$U$9:$Y$125,5,FALSE),"")</f>
        <v/>
      </c>
      <c r="Q4287" s="83" t="str">
        <f>IF(O4287&lt;&gt;"",VLOOKUP(O4287,LISTAS·PAPP!$U$9:$W$125,3,FALSE),"")</f>
        <v/>
      </c>
      <c r="R4287" s="92"/>
      <c r="S4287" s="173"/>
      <c r="T4287" s="173"/>
      <c r="U4287" s="92"/>
      <c r="V4287" s="92"/>
      <c r="W4287" s="94"/>
      <c r="X4287" s="83" t="str">
        <f>IF(ISERROR(VLOOKUP(W4287,LISTAS·PAPP!$AJ$3:$AK$903,2,0))," ",VLOOKUP(W4287,LISTAS·PAPP!$AJ$3:$AK$903,2,0))</f>
        <v xml:space="preserve"> </v>
      </c>
      <c r="Y4287" s="96"/>
      <c r="Z4287" s="97"/>
      <c r="AA4287" s="97"/>
      <c r="AB4287" s="97"/>
      <c r="AC4287" s="97"/>
      <c r="AD4287" s="97"/>
      <c r="AE4287" s="97"/>
      <c r="AF4287" s="97"/>
      <c r="AG4287" s="97"/>
      <c r="AH4287" s="97"/>
      <c r="AI4287" s="97"/>
      <c r="AJ4287" s="97"/>
      <c r="AK4287" s="97"/>
      <c r="AL4287" s="86" t="str">
        <f t="shared" si="199"/>
        <v/>
      </c>
      <c r="AM4287" s="87" t="str">
        <f t="shared" si="200"/>
        <v xml:space="preserve"> </v>
      </c>
      <c r="AN4287" s="1" t="str">
        <f t="shared" si="201"/>
        <v xml:space="preserve"> </v>
      </c>
    </row>
    <row r="4288" spans="1:40" s="88" customFormat="1" x14ac:dyDescent="0.25">
      <c r="A4288" s="92"/>
      <c r="B4288" s="92"/>
      <c r="C4288" s="92"/>
      <c r="D4288" s="92"/>
      <c r="E4288" s="92"/>
      <c r="F4288" s="93"/>
      <c r="G4288" s="94"/>
      <c r="H4288" s="83" t="str">
        <f>IF(M4288&lt;&gt;"",VLOOKUP(M4288,LISTAS·PAPP!$U$3:$Z$8,2,FALSE),"")</f>
        <v/>
      </c>
      <c r="I4288" s="85" t="str">
        <f>IF(M4288&lt;&gt;"",VLOOKUP(M4288,LISTAS·PAPP!$U$3:$Z$8,3,FALSE),"")</f>
        <v/>
      </c>
      <c r="J4288" s="83" t="str">
        <f>IF(M4288&lt;&gt;"",VLOOKUP(M4288,LISTAS·PAPP!$U$3:$Z$8,4,FALSE),"")</f>
        <v/>
      </c>
      <c r="K4288" s="83" t="str">
        <f>IF(C4288&lt;&gt;"",VLOOKUP(C4288,LISTAS·PAPP!$H$3:$O$119,4,FALSE),"")</f>
        <v/>
      </c>
      <c r="L4288" s="85" t="str">
        <f>IF(C4288&lt;&gt;"",VLOOKUP(C4288,LISTAS·PAPP!$H$3:$O$119,8,FALSE),"")</f>
        <v/>
      </c>
      <c r="M4288" s="95"/>
      <c r="N4288" s="92"/>
      <c r="O4288" s="92"/>
      <c r="P4288" s="84" t="str">
        <f>IF(N4288&lt;&gt;"",VLOOKUP(N4288,LISTAS·PAPP!$U$9:$Y$125,5,FALSE),"")</f>
        <v/>
      </c>
      <c r="Q4288" s="83" t="str">
        <f>IF(O4288&lt;&gt;"",VLOOKUP(O4288,LISTAS·PAPP!$U$9:$W$125,3,FALSE),"")</f>
        <v/>
      </c>
      <c r="R4288" s="92"/>
      <c r="S4288" s="173"/>
      <c r="T4288" s="173"/>
      <c r="U4288" s="92"/>
      <c r="V4288" s="92"/>
      <c r="W4288" s="94"/>
      <c r="X4288" s="83" t="str">
        <f>IF(ISERROR(VLOOKUP(W4288,LISTAS·PAPP!$AJ$3:$AK$903,2,0))," ",VLOOKUP(W4288,LISTAS·PAPP!$AJ$3:$AK$903,2,0))</f>
        <v xml:space="preserve"> </v>
      </c>
      <c r="Y4288" s="96"/>
      <c r="Z4288" s="97"/>
      <c r="AA4288" s="97"/>
      <c r="AB4288" s="97"/>
      <c r="AC4288" s="97"/>
      <c r="AD4288" s="97"/>
      <c r="AE4288" s="97"/>
      <c r="AF4288" s="97"/>
      <c r="AG4288" s="97"/>
      <c r="AH4288" s="97"/>
      <c r="AI4288" s="97"/>
      <c r="AJ4288" s="97"/>
      <c r="AK4288" s="97"/>
      <c r="AL4288" s="86" t="str">
        <f t="shared" si="199"/>
        <v/>
      </c>
      <c r="AM4288" s="87" t="str">
        <f t="shared" si="200"/>
        <v xml:space="preserve"> </v>
      </c>
      <c r="AN4288" s="1" t="str">
        <f t="shared" si="201"/>
        <v xml:space="preserve"> </v>
      </c>
    </row>
    <row r="4289" spans="1:40" s="88" customFormat="1" x14ac:dyDescent="0.25">
      <c r="A4289" s="92"/>
      <c r="B4289" s="92"/>
      <c r="C4289" s="92"/>
      <c r="D4289" s="92"/>
      <c r="E4289" s="92"/>
      <c r="F4289" s="93"/>
      <c r="G4289" s="94"/>
      <c r="H4289" s="83" t="str">
        <f>IF(M4289&lt;&gt;"",VLOOKUP(M4289,LISTAS·PAPP!$U$3:$Z$8,2,FALSE),"")</f>
        <v/>
      </c>
      <c r="I4289" s="85" t="str">
        <f>IF(M4289&lt;&gt;"",VLOOKUP(M4289,LISTAS·PAPP!$U$3:$Z$8,3,FALSE),"")</f>
        <v/>
      </c>
      <c r="J4289" s="83" t="str">
        <f>IF(M4289&lt;&gt;"",VLOOKUP(M4289,LISTAS·PAPP!$U$3:$Z$8,4,FALSE),"")</f>
        <v/>
      </c>
      <c r="K4289" s="83" t="str">
        <f>IF(C4289&lt;&gt;"",VLOOKUP(C4289,LISTAS·PAPP!$H$3:$O$119,4,FALSE),"")</f>
        <v/>
      </c>
      <c r="L4289" s="85" t="str">
        <f>IF(C4289&lt;&gt;"",VLOOKUP(C4289,LISTAS·PAPP!$H$3:$O$119,8,FALSE),"")</f>
        <v/>
      </c>
      <c r="M4289" s="95"/>
      <c r="N4289" s="92"/>
      <c r="O4289" s="92"/>
      <c r="P4289" s="84" t="str">
        <f>IF(N4289&lt;&gt;"",VLOOKUP(N4289,LISTAS·PAPP!$U$9:$Y$125,5,FALSE),"")</f>
        <v/>
      </c>
      <c r="Q4289" s="83" t="str">
        <f>IF(O4289&lt;&gt;"",VLOOKUP(O4289,LISTAS·PAPP!$U$9:$W$125,3,FALSE),"")</f>
        <v/>
      </c>
      <c r="R4289" s="92"/>
      <c r="S4289" s="173"/>
      <c r="T4289" s="173"/>
      <c r="U4289" s="92"/>
      <c r="V4289" s="92"/>
      <c r="W4289" s="94"/>
      <c r="X4289" s="83" t="str">
        <f>IF(ISERROR(VLOOKUP(W4289,LISTAS·PAPP!$AJ$3:$AK$903,2,0))," ",VLOOKUP(W4289,LISTAS·PAPP!$AJ$3:$AK$903,2,0))</f>
        <v xml:space="preserve"> </v>
      </c>
      <c r="Y4289" s="96"/>
      <c r="Z4289" s="97"/>
      <c r="AA4289" s="97"/>
      <c r="AB4289" s="97"/>
      <c r="AC4289" s="97"/>
      <c r="AD4289" s="97"/>
      <c r="AE4289" s="97"/>
      <c r="AF4289" s="97"/>
      <c r="AG4289" s="97"/>
      <c r="AH4289" s="97"/>
      <c r="AI4289" s="97"/>
      <c r="AJ4289" s="97"/>
      <c r="AK4289" s="97"/>
      <c r="AL4289" s="86" t="str">
        <f t="shared" si="199"/>
        <v/>
      </c>
      <c r="AM4289" s="87" t="str">
        <f t="shared" si="200"/>
        <v xml:space="preserve"> </v>
      </c>
      <c r="AN4289" s="1" t="str">
        <f t="shared" si="201"/>
        <v xml:space="preserve"> </v>
      </c>
    </row>
    <row r="4290" spans="1:40" s="88" customFormat="1" x14ac:dyDescent="0.25">
      <c r="A4290" s="92"/>
      <c r="B4290" s="92"/>
      <c r="C4290" s="92"/>
      <c r="D4290" s="92"/>
      <c r="E4290" s="92"/>
      <c r="F4290" s="93"/>
      <c r="G4290" s="94"/>
      <c r="H4290" s="83" t="str">
        <f>IF(M4290&lt;&gt;"",VLOOKUP(M4290,LISTAS·PAPP!$U$3:$Z$8,2,FALSE),"")</f>
        <v/>
      </c>
      <c r="I4290" s="85" t="str">
        <f>IF(M4290&lt;&gt;"",VLOOKUP(M4290,LISTAS·PAPP!$U$3:$Z$8,3,FALSE),"")</f>
        <v/>
      </c>
      <c r="J4290" s="83" t="str">
        <f>IF(M4290&lt;&gt;"",VLOOKUP(M4290,LISTAS·PAPP!$U$3:$Z$8,4,FALSE),"")</f>
        <v/>
      </c>
      <c r="K4290" s="83" t="str">
        <f>IF(C4290&lt;&gt;"",VLOOKUP(C4290,LISTAS·PAPP!$H$3:$O$119,4,FALSE),"")</f>
        <v/>
      </c>
      <c r="L4290" s="85" t="str">
        <f>IF(C4290&lt;&gt;"",VLOOKUP(C4290,LISTAS·PAPP!$H$3:$O$119,8,FALSE),"")</f>
        <v/>
      </c>
      <c r="M4290" s="95"/>
      <c r="N4290" s="92"/>
      <c r="O4290" s="92"/>
      <c r="P4290" s="84" t="str">
        <f>IF(N4290&lt;&gt;"",VLOOKUP(N4290,LISTAS·PAPP!$U$9:$Y$125,5,FALSE),"")</f>
        <v/>
      </c>
      <c r="Q4290" s="83" t="str">
        <f>IF(O4290&lt;&gt;"",VLOOKUP(O4290,LISTAS·PAPP!$U$9:$W$125,3,FALSE),"")</f>
        <v/>
      </c>
      <c r="R4290" s="92"/>
      <c r="S4290" s="173"/>
      <c r="T4290" s="173"/>
      <c r="U4290" s="92"/>
      <c r="V4290" s="92"/>
      <c r="W4290" s="94"/>
      <c r="X4290" s="83" t="str">
        <f>IF(ISERROR(VLOOKUP(W4290,LISTAS·PAPP!$AJ$3:$AK$903,2,0))," ",VLOOKUP(W4290,LISTAS·PAPP!$AJ$3:$AK$903,2,0))</f>
        <v xml:space="preserve"> </v>
      </c>
      <c r="Y4290" s="96"/>
      <c r="Z4290" s="97"/>
      <c r="AA4290" s="97"/>
      <c r="AB4290" s="97"/>
      <c r="AC4290" s="97"/>
      <c r="AD4290" s="97"/>
      <c r="AE4290" s="97"/>
      <c r="AF4290" s="97"/>
      <c r="AG4290" s="97"/>
      <c r="AH4290" s="97"/>
      <c r="AI4290" s="97"/>
      <c r="AJ4290" s="97"/>
      <c r="AK4290" s="97"/>
      <c r="AL4290" s="86" t="str">
        <f t="shared" si="199"/>
        <v/>
      </c>
      <c r="AM4290" s="87" t="str">
        <f t="shared" si="200"/>
        <v xml:space="preserve"> </v>
      </c>
      <c r="AN4290" s="1" t="str">
        <f t="shared" si="201"/>
        <v xml:space="preserve"> </v>
      </c>
    </row>
    <row r="4291" spans="1:40" s="88" customFormat="1" x14ac:dyDescent="0.25">
      <c r="A4291" s="92"/>
      <c r="B4291" s="92"/>
      <c r="C4291" s="92"/>
      <c r="D4291" s="92"/>
      <c r="E4291" s="92"/>
      <c r="F4291" s="93"/>
      <c r="G4291" s="94"/>
      <c r="H4291" s="83" t="str">
        <f>IF(M4291&lt;&gt;"",VLOOKUP(M4291,LISTAS·PAPP!$U$3:$Z$8,2,FALSE),"")</f>
        <v/>
      </c>
      <c r="I4291" s="85" t="str">
        <f>IF(M4291&lt;&gt;"",VLOOKUP(M4291,LISTAS·PAPP!$U$3:$Z$8,3,FALSE),"")</f>
        <v/>
      </c>
      <c r="J4291" s="83" t="str">
        <f>IF(M4291&lt;&gt;"",VLOOKUP(M4291,LISTAS·PAPP!$U$3:$Z$8,4,FALSE),"")</f>
        <v/>
      </c>
      <c r="K4291" s="83" t="str">
        <f>IF(C4291&lt;&gt;"",VLOOKUP(C4291,LISTAS·PAPP!$H$3:$O$119,4,FALSE),"")</f>
        <v/>
      </c>
      <c r="L4291" s="85" t="str">
        <f>IF(C4291&lt;&gt;"",VLOOKUP(C4291,LISTAS·PAPP!$H$3:$O$119,8,FALSE),"")</f>
        <v/>
      </c>
      <c r="M4291" s="95"/>
      <c r="N4291" s="92"/>
      <c r="O4291" s="92"/>
      <c r="P4291" s="84" t="str">
        <f>IF(N4291&lt;&gt;"",VLOOKUP(N4291,LISTAS·PAPP!$U$9:$Y$125,5,FALSE),"")</f>
        <v/>
      </c>
      <c r="Q4291" s="83" t="str">
        <f>IF(O4291&lt;&gt;"",VLOOKUP(O4291,LISTAS·PAPP!$U$9:$W$125,3,FALSE),"")</f>
        <v/>
      </c>
      <c r="R4291" s="92"/>
      <c r="S4291" s="173"/>
      <c r="T4291" s="173"/>
      <c r="U4291" s="92"/>
      <c r="V4291" s="92"/>
      <c r="W4291" s="94"/>
      <c r="X4291" s="83" t="str">
        <f>IF(ISERROR(VLOOKUP(W4291,LISTAS·PAPP!$AJ$3:$AK$903,2,0))," ",VLOOKUP(W4291,LISTAS·PAPP!$AJ$3:$AK$903,2,0))</f>
        <v xml:space="preserve"> </v>
      </c>
      <c r="Y4291" s="96"/>
      <c r="Z4291" s="97"/>
      <c r="AA4291" s="97"/>
      <c r="AB4291" s="97"/>
      <c r="AC4291" s="97"/>
      <c r="AD4291" s="97"/>
      <c r="AE4291" s="97"/>
      <c r="AF4291" s="97"/>
      <c r="AG4291" s="97"/>
      <c r="AH4291" s="97"/>
      <c r="AI4291" s="97"/>
      <c r="AJ4291" s="97"/>
      <c r="AK4291" s="97"/>
      <c r="AL4291" s="86" t="str">
        <f t="shared" si="199"/>
        <v/>
      </c>
      <c r="AM4291" s="87" t="str">
        <f t="shared" si="200"/>
        <v xml:space="preserve"> </v>
      </c>
      <c r="AN4291" s="1" t="str">
        <f t="shared" si="201"/>
        <v xml:space="preserve"> </v>
      </c>
    </row>
    <row r="4292" spans="1:40" s="88" customFormat="1" x14ac:dyDescent="0.25">
      <c r="A4292" s="92"/>
      <c r="B4292" s="92"/>
      <c r="C4292" s="92"/>
      <c r="D4292" s="92"/>
      <c r="E4292" s="92"/>
      <c r="F4292" s="93"/>
      <c r="G4292" s="94"/>
      <c r="H4292" s="83" t="str">
        <f>IF(M4292&lt;&gt;"",VLOOKUP(M4292,LISTAS·PAPP!$U$3:$Z$8,2,FALSE),"")</f>
        <v/>
      </c>
      <c r="I4292" s="85" t="str">
        <f>IF(M4292&lt;&gt;"",VLOOKUP(M4292,LISTAS·PAPP!$U$3:$Z$8,3,FALSE),"")</f>
        <v/>
      </c>
      <c r="J4292" s="83" t="str">
        <f>IF(M4292&lt;&gt;"",VLOOKUP(M4292,LISTAS·PAPP!$U$3:$Z$8,4,FALSE),"")</f>
        <v/>
      </c>
      <c r="K4292" s="83" t="str">
        <f>IF(C4292&lt;&gt;"",VLOOKUP(C4292,LISTAS·PAPP!$H$3:$O$119,4,FALSE),"")</f>
        <v/>
      </c>
      <c r="L4292" s="85" t="str">
        <f>IF(C4292&lt;&gt;"",VLOOKUP(C4292,LISTAS·PAPP!$H$3:$O$119,8,FALSE),"")</f>
        <v/>
      </c>
      <c r="M4292" s="95"/>
      <c r="N4292" s="92"/>
      <c r="O4292" s="92"/>
      <c r="P4292" s="84" t="str">
        <f>IF(N4292&lt;&gt;"",VLOOKUP(N4292,LISTAS·PAPP!$U$9:$Y$125,5,FALSE),"")</f>
        <v/>
      </c>
      <c r="Q4292" s="83" t="str">
        <f>IF(O4292&lt;&gt;"",VLOOKUP(O4292,LISTAS·PAPP!$U$9:$W$125,3,FALSE),"")</f>
        <v/>
      </c>
      <c r="R4292" s="92"/>
      <c r="S4292" s="173"/>
      <c r="T4292" s="173"/>
      <c r="U4292" s="92"/>
      <c r="V4292" s="92"/>
      <c r="W4292" s="94"/>
      <c r="X4292" s="83" t="str">
        <f>IF(ISERROR(VLOOKUP(W4292,LISTAS·PAPP!$AJ$3:$AK$903,2,0))," ",VLOOKUP(W4292,LISTAS·PAPP!$AJ$3:$AK$903,2,0))</f>
        <v xml:space="preserve"> </v>
      </c>
      <c r="Y4292" s="96"/>
      <c r="Z4292" s="97"/>
      <c r="AA4292" s="97"/>
      <c r="AB4292" s="97"/>
      <c r="AC4292" s="97"/>
      <c r="AD4292" s="97"/>
      <c r="AE4292" s="97"/>
      <c r="AF4292" s="97"/>
      <c r="AG4292" s="97"/>
      <c r="AH4292" s="97"/>
      <c r="AI4292" s="97"/>
      <c r="AJ4292" s="97"/>
      <c r="AK4292" s="97"/>
      <c r="AL4292" s="86" t="str">
        <f t="shared" si="199"/>
        <v/>
      </c>
      <c r="AM4292" s="87" t="str">
        <f t="shared" si="200"/>
        <v xml:space="preserve"> </v>
      </c>
      <c r="AN4292" s="1" t="str">
        <f t="shared" si="201"/>
        <v xml:space="preserve"> </v>
      </c>
    </row>
    <row r="4293" spans="1:40" s="88" customFormat="1" x14ac:dyDescent="0.25">
      <c r="A4293" s="92"/>
      <c r="B4293" s="92"/>
      <c r="C4293" s="92"/>
      <c r="D4293" s="92"/>
      <c r="E4293" s="92"/>
      <c r="F4293" s="93"/>
      <c r="G4293" s="94"/>
      <c r="H4293" s="83" t="str">
        <f>IF(M4293&lt;&gt;"",VLOOKUP(M4293,LISTAS·PAPP!$U$3:$Z$8,2,FALSE),"")</f>
        <v/>
      </c>
      <c r="I4293" s="85" t="str">
        <f>IF(M4293&lt;&gt;"",VLOOKUP(M4293,LISTAS·PAPP!$U$3:$Z$8,3,FALSE),"")</f>
        <v/>
      </c>
      <c r="J4293" s="83" t="str">
        <f>IF(M4293&lt;&gt;"",VLOOKUP(M4293,LISTAS·PAPP!$U$3:$Z$8,4,FALSE),"")</f>
        <v/>
      </c>
      <c r="K4293" s="83" t="str">
        <f>IF(C4293&lt;&gt;"",VLOOKUP(C4293,LISTAS·PAPP!$H$3:$O$119,4,FALSE),"")</f>
        <v/>
      </c>
      <c r="L4293" s="85" t="str">
        <f>IF(C4293&lt;&gt;"",VLOOKUP(C4293,LISTAS·PAPP!$H$3:$O$119,8,FALSE),"")</f>
        <v/>
      </c>
      <c r="M4293" s="95"/>
      <c r="N4293" s="92"/>
      <c r="O4293" s="92"/>
      <c r="P4293" s="84" t="str">
        <f>IF(N4293&lt;&gt;"",VLOOKUP(N4293,LISTAS·PAPP!$U$9:$Y$125,5,FALSE),"")</f>
        <v/>
      </c>
      <c r="Q4293" s="83" t="str">
        <f>IF(O4293&lt;&gt;"",VLOOKUP(O4293,LISTAS·PAPP!$U$9:$W$125,3,FALSE),"")</f>
        <v/>
      </c>
      <c r="R4293" s="92"/>
      <c r="S4293" s="173"/>
      <c r="T4293" s="173"/>
      <c r="U4293" s="92"/>
      <c r="V4293" s="92"/>
      <c r="W4293" s="94"/>
      <c r="X4293" s="83" t="str">
        <f>IF(ISERROR(VLOOKUP(W4293,LISTAS·PAPP!$AJ$3:$AK$903,2,0))," ",VLOOKUP(W4293,LISTAS·PAPP!$AJ$3:$AK$903,2,0))</f>
        <v xml:space="preserve"> </v>
      </c>
      <c r="Y4293" s="96"/>
      <c r="Z4293" s="97"/>
      <c r="AA4293" s="97"/>
      <c r="AB4293" s="97"/>
      <c r="AC4293" s="97"/>
      <c r="AD4293" s="97"/>
      <c r="AE4293" s="97"/>
      <c r="AF4293" s="97"/>
      <c r="AG4293" s="97"/>
      <c r="AH4293" s="97"/>
      <c r="AI4293" s="97"/>
      <c r="AJ4293" s="97"/>
      <c r="AK4293" s="97"/>
      <c r="AL4293" s="86" t="str">
        <f t="shared" si="199"/>
        <v/>
      </c>
      <c r="AM4293" s="87" t="str">
        <f t="shared" si="200"/>
        <v xml:space="preserve"> </v>
      </c>
      <c r="AN4293" s="1" t="str">
        <f t="shared" si="201"/>
        <v xml:space="preserve"> </v>
      </c>
    </row>
    <row r="4294" spans="1:40" s="88" customFormat="1" x14ac:dyDescent="0.25">
      <c r="A4294" s="92"/>
      <c r="B4294" s="92"/>
      <c r="C4294" s="92"/>
      <c r="D4294" s="92"/>
      <c r="E4294" s="92"/>
      <c r="F4294" s="93"/>
      <c r="G4294" s="94"/>
      <c r="H4294" s="83" t="str">
        <f>IF(M4294&lt;&gt;"",VLOOKUP(M4294,LISTAS·PAPP!$U$3:$Z$8,2,FALSE),"")</f>
        <v/>
      </c>
      <c r="I4294" s="85" t="str">
        <f>IF(M4294&lt;&gt;"",VLOOKUP(M4294,LISTAS·PAPP!$U$3:$Z$8,3,FALSE),"")</f>
        <v/>
      </c>
      <c r="J4294" s="83" t="str">
        <f>IF(M4294&lt;&gt;"",VLOOKUP(M4294,LISTAS·PAPP!$U$3:$Z$8,4,FALSE),"")</f>
        <v/>
      </c>
      <c r="K4294" s="83" t="str">
        <f>IF(C4294&lt;&gt;"",VLOOKUP(C4294,LISTAS·PAPP!$H$3:$O$119,4,FALSE),"")</f>
        <v/>
      </c>
      <c r="L4294" s="85" t="str">
        <f>IF(C4294&lt;&gt;"",VLOOKUP(C4294,LISTAS·PAPP!$H$3:$O$119,8,FALSE),"")</f>
        <v/>
      </c>
      <c r="M4294" s="95"/>
      <c r="N4294" s="92"/>
      <c r="O4294" s="92"/>
      <c r="P4294" s="84" t="str">
        <f>IF(N4294&lt;&gt;"",VLOOKUP(N4294,LISTAS·PAPP!$U$9:$Y$125,5,FALSE),"")</f>
        <v/>
      </c>
      <c r="Q4294" s="83" t="str">
        <f>IF(O4294&lt;&gt;"",VLOOKUP(O4294,LISTAS·PAPP!$U$9:$W$125,3,FALSE),"")</f>
        <v/>
      </c>
      <c r="R4294" s="92"/>
      <c r="S4294" s="173"/>
      <c r="T4294" s="173"/>
      <c r="U4294" s="92"/>
      <c r="V4294" s="92"/>
      <c r="W4294" s="94"/>
      <c r="X4294" s="83" t="str">
        <f>IF(ISERROR(VLOOKUP(W4294,LISTAS·PAPP!$AJ$3:$AK$903,2,0))," ",VLOOKUP(W4294,LISTAS·PAPP!$AJ$3:$AK$903,2,0))</f>
        <v xml:space="preserve"> </v>
      </c>
      <c r="Y4294" s="96"/>
      <c r="Z4294" s="97"/>
      <c r="AA4294" s="97"/>
      <c r="AB4294" s="97"/>
      <c r="AC4294" s="97"/>
      <c r="AD4294" s="97"/>
      <c r="AE4294" s="97"/>
      <c r="AF4294" s="97"/>
      <c r="AG4294" s="97"/>
      <c r="AH4294" s="97"/>
      <c r="AI4294" s="97"/>
      <c r="AJ4294" s="97"/>
      <c r="AK4294" s="97"/>
      <c r="AL4294" s="86" t="str">
        <f t="shared" si="199"/>
        <v/>
      </c>
      <c r="AM4294" s="87" t="str">
        <f t="shared" si="200"/>
        <v xml:space="preserve"> </v>
      </c>
      <c r="AN4294" s="1" t="str">
        <f t="shared" si="201"/>
        <v xml:space="preserve"> </v>
      </c>
    </row>
    <row r="4295" spans="1:40" s="88" customFormat="1" x14ac:dyDescent="0.25">
      <c r="A4295" s="92"/>
      <c r="B4295" s="92"/>
      <c r="C4295" s="92"/>
      <c r="D4295" s="92"/>
      <c r="E4295" s="92"/>
      <c r="F4295" s="93"/>
      <c r="G4295" s="94"/>
      <c r="H4295" s="83" t="str">
        <f>IF(M4295&lt;&gt;"",VLOOKUP(M4295,LISTAS·PAPP!$U$3:$Z$8,2,FALSE),"")</f>
        <v/>
      </c>
      <c r="I4295" s="85" t="str">
        <f>IF(M4295&lt;&gt;"",VLOOKUP(M4295,LISTAS·PAPP!$U$3:$Z$8,3,FALSE),"")</f>
        <v/>
      </c>
      <c r="J4295" s="83" t="str">
        <f>IF(M4295&lt;&gt;"",VLOOKUP(M4295,LISTAS·PAPP!$U$3:$Z$8,4,FALSE),"")</f>
        <v/>
      </c>
      <c r="K4295" s="83" t="str">
        <f>IF(C4295&lt;&gt;"",VLOOKUP(C4295,LISTAS·PAPP!$H$3:$O$119,4,FALSE),"")</f>
        <v/>
      </c>
      <c r="L4295" s="85" t="str">
        <f>IF(C4295&lt;&gt;"",VLOOKUP(C4295,LISTAS·PAPP!$H$3:$O$119,8,FALSE),"")</f>
        <v/>
      </c>
      <c r="M4295" s="95"/>
      <c r="N4295" s="92"/>
      <c r="O4295" s="92"/>
      <c r="P4295" s="84" t="str">
        <f>IF(N4295&lt;&gt;"",VLOOKUP(N4295,LISTAS·PAPP!$U$9:$Y$125,5,FALSE),"")</f>
        <v/>
      </c>
      <c r="Q4295" s="83" t="str">
        <f>IF(O4295&lt;&gt;"",VLOOKUP(O4295,LISTAS·PAPP!$U$9:$W$125,3,FALSE),"")</f>
        <v/>
      </c>
      <c r="R4295" s="92"/>
      <c r="S4295" s="173"/>
      <c r="T4295" s="173"/>
      <c r="U4295" s="92"/>
      <c r="V4295" s="92"/>
      <c r="W4295" s="94"/>
      <c r="X4295" s="83" t="str">
        <f>IF(ISERROR(VLOOKUP(W4295,LISTAS·PAPP!$AJ$3:$AK$903,2,0))," ",VLOOKUP(W4295,LISTAS·PAPP!$AJ$3:$AK$903,2,0))</f>
        <v xml:space="preserve"> </v>
      </c>
      <c r="Y4295" s="96"/>
      <c r="Z4295" s="97"/>
      <c r="AA4295" s="97"/>
      <c r="AB4295" s="97"/>
      <c r="AC4295" s="97"/>
      <c r="AD4295" s="97"/>
      <c r="AE4295" s="97"/>
      <c r="AF4295" s="97"/>
      <c r="AG4295" s="97"/>
      <c r="AH4295" s="97"/>
      <c r="AI4295" s="97"/>
      <c r="AJ4295" s="97"/>
      <c r="AK4295" s="97"/>
      <c r="AL4295" s="86" t="str">
        <f t="shared" si="199"/>
        <v/>
      </c>
      <c r="AM4295" s="87" t="str">
        <f t="shared" si="200"/>
        <v xml:space="preserve"> </v>
      </c>
      <c r="AN4295" s="1" t="str">
        <f t="shared" si="201"/>
        <v xml:space="preserve"> </v>
      </c>
    </row>
    <row r="4296" spans="1:40" s="88" customFormat="1" x14ac:dyDescent="0.25">
      <c r="A4296" s="92"/>
      <c r="B4296" s="92"/>
      <c r="C4296" s="92"/>
      <c r="D4296" s="92"/>
      <c r="E4296" s="92"/>
      <c r="F4296" s="93"/>
      <c r="G4296" s="94"/>
      <c r="H4296" s="83" t="str">
        <f>IF(M4296&lt;&gt;"",VLOOKUP(M4296,LISTAS·PAPP!$U$3:$Z$8,2,FALSE),"")</f>
        <v/>
      </c>
      <c r="I4296" s="85" t="str">
        <f>IF(M4296&lt;&gt;"",VLOOKUP(M4296,LISTAS·PAPP!$U$3:$Z$8,3,FALSE),"")</f>
        <v/>
      </c>
      <c r="J4296" s="83" t="str">
        <f>IF(M4296&lt;&gt;"",VLOOKUP(M4296,LISTAS·PAPP!$U$3:$Z$8,4,FALSE),"")</f>
        <v/>
      </c>
      <c r="K4296" s="83" t="str">
        <f>IF(C4296&lt;&gt;"",VLOOKUP(C4296,LISTAS·PAPP!$H$3:$O$119,4,FALSE),"")</f>
        <v/>
      </c>
      <c r="L4296" s="85" t="str">
        <f>IF(C4296&lt;&gt;"",VLOOKUP(C4296,LISTAS·PAPP!$H$3:$O$119,8,FALSE),"")</f>
        <v/>
      </c>
      <c r="M4296" s="95"/>
      <c r="N4296" s="92"/>
      <c r="O4296" s="92"/>
      <c r="P4296" s="84" t="str">
        <f>IF(N4296&lt;&gt;"",VLOOKUP(N4296,LISTAS·PAPP!$U$9:$Y$125,5,FALSE),"")</f>
        <v/>
      </c>
      <c r="Q4296" s="83" t="str">
        <f>IF(O4296&lt;&gt;"",VLOOKUP(O4296,LISTAS·PAPP!$U$9:$W$125,3,FALSE),"")</f>
        <v/>
      </c>
      <c r="R4296" s="92"/>
      <c r="S4296" s="173"/>
      <c r="T4296" s="173"/>
      <c r="U4296" s="92"/>
      <c r="V4296" s="92"/>
      <c r="W4296" s="94"/>
      <c r="X4296" s="83" t="str">
        <f>IF(ISERROR(VLOOKUP(W4296,LISTAS·PAPP!$AJ$3:$AK$903,2,0))," ",VLOOKUP(W4296,LISTAS·PAPP!$AJ$3:$AK$903,2,0))</f>
        <v xml:space="preserve"> </v>
      </c>
      <c r="Y4296" s="96"/>
      <c r="Z4296" s="97"/>
      <c r="AA4296" s="97"/>
      <c r="AB4296" s="97"/>
      <c r="AC4296" s="97"/>
      <c r="AD4296" s="97"/>
      <c r="AE4296" s="97"/>
      <c r="AF4296" s="97"/>
      <c r="AG4296" s="97"/>
      <c r="AH4296" s="97"/>
      <c r="AI4296" s="97"/>
      <c r="AJ4296" s="97"/>
      <c r="AK4296" s="97"/>
      <c r="AL4296" s="86" t="str">
        <f t="shared" si="199"/>
        <v/>
      </c>
      <c r="AM4296" s="87" t="str">
        <f t="shared" si="200"/>
        <v xml:space="preserve"> </v>
      </c>
      <c r="AN4296" s="1" t="str">
        <f t="shared" si="201"/>
        <v xml:space="preserve"> </v>
      </c>
    </row>
    <row r="4297" spans="1:40" s="88" customFormat="1" x14ac:dyDescent="0.25">
      <c r="A4297" s="92"/>
      <c r="B4297" s="92"/>
      <c r="C4297" s="92"/>
      <c r="D4297" s="92"/>
      <c r="E4297" s="92"/>
      <c r="F4297" s="93"/>
      <c r="G4297" s="94"/>
      <c r="H4297" s="83" t="str">
        <f>IF(M4297&lt;&gt;"",VLOOKUP(M4297,LISTAS·PAPP!$U$3:$Z$8,2,FALSE),"")</f>
        <v/>
      </c>
      <c r="I4297" s="85" t="str">
        <f>IF(M4297&lt;&gt;"",VLOOKUP(M4297,LISTAS·PAPP!$U$3:$Z$8,3,FALSE),"")</f>
        <v/>
      </c>
      <c r="J4297" s="83" t="str">
        <f>IF(M4297&lt;&gt;"",VLOOKUP(M4297,LISTAS·PAPP!$U$3:$Z$8,4,FALSE),"")</f>
        <v/>
      </c>
      <c r="K4297" s="83" t="str">
        <f>IF(C4297&lt;&gt;"",VLOOKUP(C4297,LISTAS·PAPP!$H$3:$O$119,4,FALSE),"")</f>
        <v/>
      </c>
      <c r="L4297" s="85" t="str">
        <f>IF(C4297&lt;&gt;"",VLOOKUP(C4297,LISTAS·PAPP!$H$3:$O$119,8,FALSE),"")</f>
        <v/>
      </c>
      <c r="M4297" s="95"/>
      <c r="N4297" s="92"/>
      <c r="O4297" s="92"/>
      <c r="P4297" s="84" t="str">
        <f>IF(N4297&lt;&gt;"",VLOOKUP(N4297,LISTAS·PAPP!$U$9:$Y$125,5,FALSE),"")</f>
        <v/>
      </c>
      <c r="Q4297" s="83" t="str">
        <f>IF(O4297&lt;&gt;"",VLOOKUP(O4297,LISTAS·PAPP!$U$9:$W$125,3,FALSE),"")</f>
        <v/>
      </c>
      <c r="R4297" s="92"/>
      <c r="S4297" s="173"/>
      <c r="T4297" s="173"/>
      <c r="U4297" s="92"/>
      <c r="V4297" s="92"/>
      <c r="W4297" s="94"/>
      <c r="X4297" s="83" t="str">
        <f>IF(ISERROR(VLOOKUP(W4297,LISTAS·PAPP!$AJ$3:$AK$903,2,0))," ",VLOOKUP(W4297,LISTAS·PAPP!$AJ$3:$AK$903,2,0))</f>
        <v xml:space="preserve"> </v>
      </c>
      <c r="Y4297" s="96"/>
      <c r="Z4297" s="97"/>
      <c r="AA4297" s="97"/>
      <c r="AB4297" s="97"/>
      <c r="AC4297" s="97"/>
      <c r="AD4297" s="97"/>
      <c r="AE4297" s="97"/>
      <c r="AF4297" s="97"/>
      <c r="AG4297" s="97"/>
      <c r="AH4297" s="97"/>
      <c r="AI4297" s="97"/>
      <c r="AJ4297" s="97"/>
      <c r="AK4297" s="97"/>
      <c r="AL4297" s="86" t="str">
        <f t="shared" si="199"/>
        <v/>
      </c>
      <c r="AM4297" s="87" t="str">
        <f t="shared" si="200"/>
        <v xml:space="preserve"> </v>
      </c>
      <c r="AN4297" s="1" t="str">
        <f t="shared" si="201"/>
        <v xml:space="preserve"> </v>
      </c>
    </row>
    <row r="4298" spans="1:40" s="88" customFormat="1" x14ac:dyDescent="0.25">
      <c r="A4298" s="92"/>
      <c r="B4298" s="92"/>
      <c r="C4298" s="92"/>
      <c r="D4298" s="92"/>
      <c r="E4298" s="92"/>
      <c r="F4298" s="93"/>
      <c r="G4298" s="94"/>
      <c r="H4298" s="83" t="str">
        <f>IF(M4298&lt;&gt;"",VLOOKUP(M4298,LISTAS·PAPP!$U$3:$Z$8,2,FALSE),"")</f>
        <v/>
      </c>
      <c r="I4298" s="85" t="str">
        <f>IF(M4298&lt;&gt;"",VLOOKUP(M4298,LISTAS·PAPP!$U$3:$Z$8,3,FALSE),"")</f>
        <v/>
      </c>
      <c r="J4298" s="83" t="str">
        <f>IF(M4298&lt;&gt;"",VLOOKUP(M4298,LISTAS·PAPP!$U$3:$Z$8,4,FALSE),"")</f>
        <v/>
      </c>
      <c r="K4298" s="83" t="str">
        <f>IF(C4298&lt;&gt;"",VLOOKUP(C4298,LISTAS·PAPP!$H$3:$O$119,4,FALSE),"")</f>
        <v/>
      </c>
      <c r="L4298" s="85" t="str">
        <f>IF(C4298&lt;&gt;"",VLOOKUP(C4298,LISTAS·PAPP!$H$3:$O$119,8,FALSE),"")</f>
        <v/>
      </c>
      <c r="M4298" s="95"/>
      <c r="N4298" s="92"/>
      <c r="O4298" s="92"/>
      <c r="P4298" s="84" t="str">
        <f>IF(N4298&lt;&gt;"",VLOOKUP(N4298,LISTAS·PAPP!$U$9:$Y$125,5,FALSE),"")</f>
        <v/>
      </c>
      <c r="Q4298" s="83" t="str">
        <f>IF(O4298&lt;&gt;"",VLOOKUP(O4298,LISTAS·PAPP!$U$9:$W$125,3,FALSE),"")</f>
        <v/>
      </c>
      <c r="R4298" s="92"/>
      <c r="S4298" s="173"/>
      <c r="T4298" s="173"/>
      <c r="U4298" s="92"/>
      <c r="V4298" s="92"/>
      <c r="W4298" s="94"/>
      <c r="X4298" s="83" t="str">
        <f>IF(ISERROR(VLOOKUP(W4298,LISTAS·PAPP!$AJ$3:$AK$903,2,0))," ",VLOOKUP(W4298,LISTAS·PAPP!$AJ$3:$AK$903,2,0))</f>
        <v xml:space="preserve"> </v>
      </c>
      <c r="Y4298" s="96"/>
      <c r="Z4298" s="97"/>
      <c r="AA4298" s="97"/>
      <c r="AB4298" s="97"/>
      <c r="AC4298" s="97"/>
      <c r="AD4298" s="97"/>
      <c r="AE4298" s="97"/>
      <c r="AF4298" s="97"/>
      <c r="AG4298" s="97"/>
      <c r="AH4298" s="97"/>
      <c r="AI4298" s="97"/>
      <c r="AJ4298" s="97"/>
      <c r="AK4298" s="97"/>
      <c r="AL4298" s="86" t="str">
        <f t="shared" ref="AL4298:AL4361" si="202">IF(A4298&gt;0,(Z4298+AA4298+AB4298+AC4298+AD4298+AE4298+AF4298+AG4298+AH4298+AI4298+AJ4298+AK4298),"")</f>
        <v/>
      </c>
      <c r="AM4298" s="87" t="str">
        <f t="shared" ref="AM4298:AM4361" si="203">IF(A4298&lt;&gt;"",IF(A4298&lt;&gt;"",IF(Y4298=AL4298,"OK",Y4298-AL4298),IF(AND(Y4298="",AL4298=""),"",Z4298-AL4298))," ")</f>
        <v xml:space="preserve"> </v>
      </c>
      <c r="AN4298" s="1" t="str">
        <f t="shared" si="201"/>
        <v xml:space="preserve"> </v>
      </c>
    </row>
    <row r="4299" spans="1:40" s="88" customFormat="1" x14ac:dyDescent="0.25">
      <c r="A4299" s="92"/>
      <c r="B4299" s="92"/>
      <c r="C4299" s="92"/>
      <c r="D4299" s="92"/>
      <c r="E4299" s="92"/>
      <c r="F4299" s="93"/>
      <c r="G4299" s="94"/>
      <c r="H4299" s="83" t="str">
        <f>IF(M4299&lt;&gt;"",VLOOKUP(M4299,LISTAS·PAPP!$U$3:$Z$8,2,FALSE),"")</f>
        <v/>
      </c>
      <c r="I4299" s="85" t="str">
        <f>IF(M4299&lt;&gt;"",VLOOKUP(M4299,LISTAS·PAPP!$U$3:$Z$8,3,FALSE),"")</f>
        <v/>
      </c>
      <c r="J4299" s="83" t="str">
        <f>IF(M4299&lt;&gt;"",VLOOKUP(M4299,LISTAS·PAPP!$U$3:$Z$8,4,FALSE),"")</f>
        <v/>
      </c>
      <c r="K4299" s="83" t="str">
        <f>IF(C4299&lt;&gt;"",VLOOKUP(C4299,LISTAS·PAPP!$H$3:$O$119,4,FALSE),"")</f>
        <v/>
      </c>
      <c r="L4299" s="85" t="str">
        <f>IF(C4299&lt;&gt;"",VLOOKUP(C4299,LISTAS·PAPP!$H$3:$O$119,8,FALSE),"")</f>
        <v/>
      </c>
      <c r="M4299" s="95"/>
      <c r="N4299" s="92"/>
      <c r="O4299" s="92"/>
      <c r="P4299" s="84" t="str">
        <f>IF(N4299&lt;&gt;"",VLOOKUP(N4299,LISTAS·PAPP!$U$9:$Y$125,5,FALSE),"")</f>
        <v/>
      </c>
      <c r="Q4299" s="83" t="str">
        <f>IF(O4299&lt;&gt;"",VLOOKUP(O4299,LISTAS·PAPP!$U$9:$W$125,3,FALSE),"")</f>
        <v/>
      </c>
      <c r="R4299" s="92"/>
      <c r="S4299" s="173"/>
      <c r="T4299" s="173"/>
      <c r="U4299" s="92"/>
      <c r="V4299" s="92"/>
      <c r="W4299" s="94"/>
      <c r="X4299" s="83" t="str">
        <f>IF(ISERROR(VLOOKUP(W4299,LISTAS·PAPP!$AJ$3:$AK$903,2,0))," ",VLOOKUP(W4299,LISTAS·PAPP!$AJ$3:$AK$903,2,0))</f>
        <v xml:space="preserve"> </v>
      </c>
      <c r="Y4299" s="96"/>
      <c r="Z4299" s="97"/>
      <c r="AA4299" s="97"/>
      <c r="AB4299" s="97"/>
      <c r="AC4299" s="97"/>
      <c r="AD4299" s="97"/>
      <c r="AE4299" s="97"/>
      <c r="AF4299" s="97"/>
      <c r="AG4299" s="97"/>
      <c r="AH4299" s="97"/>
      <c r="AI4299" s="97"/>
      <c r="AJ4299" s="97"/>
      <c r="AK4299" s="97"/>
      <c r="AL4299" s="86" t="str">
        <f t="shared" si="202"/>
        <v/>
      </c>
      <c r="AM4299" s="87" t="str">
        <f t="shared" si="203"/>
        <v xml:space="preserve"> </v>
      </c>
      <c r="AN4299" s="1" t="str">
        <f t="shared" ref="AN4299:AN4362" si="204">IF(A4299&lt;&gt;"",IF(A4299="","Escoger ESTRUCTURA ORGANIZACIONAL;",)&amp;" "&amp;(IF(B4299="","Escoger RELACIONAMIENTO INSTITUCIONAL;",)&amp;" "&amp;(IF(C4299="","Escoger UNIDADES ADMINISTRATIVAS;",)&amp;" "&amp;(IF(D4299="","Colocar COMPONENTE DEL PROYECTO DE INVERSIÓN;",)&amp;" "&amp;(IF(E4299="","Colocar ACTIVIDADES DEL PAPP;",)&amp;" "&amp;(IF(F4299="","Colocar META DE LA ACTIVIDAD;",)&amp;" "&amp;(IF(G4299="","Colocar INDICADOR DE LA META;",)&amp;" "&amp;(IF(H4299="","No visualiza PLAN NACIONAL DE DESARROLLO;",)&amp;" "&amp;(IF(I4299="","No visualiza PROGRAMA NACIONAL;",)&amp;" "&amp;(IF(J4299="","No visualiza OBJETIVO ESTRATEGICO INSTITUCIONAL;",)&amp;" "&amp;(IF(K4299="","No visualiza CENTRO GESTOR;",)&amp;" "&amp;(IF(L4299="","No visualiza AREA FUNCIONAL;",)&amp;" "&amp;(IF(M4299="","Escoger PRODUCTO INSTITUCIONAL;",)&amp;" "&amp;(IF(N4299="","Escoger PROYECTO;",)&amp;" "&amp;(IF(O4299="","Escoger ACTIVIDAD SINAFIP;",)&amp;" "&amp;(IF(P4299="","No visualiza CODIGO UNICO DE PROYECTO;",)&amp;" "&amp;(IF(Q4299="","No visualiza POLITICA DE IGUALDAD;",)&amp;" "&amp;(IF(R4299="","Escoger FUENTE;",)&amp;" "&amp;(IF(U4299="","Escoger NATURALEZA DE GASTO;",)&amp;" "&amp;(IF(V4299="","Escoger GRUPO DE GASTO;",)&amp;" "&amp;(IF(W4299="","Colocar ITEM PRESUPUESTARIO;",)&amp;" "&amp;(IF(X4299="","No visualiza DESCRIPCION ITEM PRESUPUESTARIO;",))))))))))))))))))))))," ")</f>
        <v xml:space="preserve"> </v>
      </c>
    </row>
    <row r="4300" spans="1:40" s="88" customFormat="1" x14ac:dyDescent="0.25">
      <c r="A4300" s="92"/>
      <c r="B4300" s="92"/>
      <c r="C4300" s="92"/>
      <c r="D4300" s="92"/>
      <c r="E4300" s="92"/>
      <c r="F4300" s="93"/>
      <c r="G4300" s="94"/>
      <c r="H4300" s="83" t="str">
        <f>IF(M4300&lt;&gt;"",VLOOKUP(M4300,LISTAS·PAPP!$U$3:$Z$8,2,FALSE),"")</f>
        <v/>
      </c>
      <c r="I4300" s="85" t="str">
        <f>IF(M4300&lt;&gt;"",VLOOKUP(M4300,LISTAS·PAPP!$U$3:$Z$8,3,FALSE),"")</f>
        <v/>
      </c>
      <c r="J4300" s="83" t="str">
        <f>IF(M4300&lt;&gt;"",VLOOKUP(M4300,LISTAS·PAPP!$U$3:$Z$8,4,FALSE),"")</f>
        <v/>
      </c>
      <c r="K4300" s="83" t="str">
        <f>IF(C4300&lt;&gt;"",VLOOKUP(C4300,LISTAS·PAPP!$H$3:$O$119,4,FALSE),"")</f>
        <v/>
      </c>
      <c r="L4300" s="85" t="str">
        <f>IF(C4300&lt;&gt;"",VLOOKUP(C4300,LISTAS·PAPP!$H$3:$O$119,8,FALSE),"")</f>
        <v/>
      </c>
      <c r="M4300" s="95"/>
      <c r="N4300" s="92"/>
      <c r="O4300" s="92"/>
      <c r="P4300" s="84" t="str">
        <f>IF(N4300&lt;&gt;"",VLOOKUP(N4300,LISTAS·PAPP!$U$9:$Y$125,5,FALSE),"")</f>
        <v/>
      </c>
      <c r="Q4300" s="83" t="str">
        <f>IF(O4300&lt;&gt;"",VLOOKUP(O4300,LISTAS·PAPP!$U$9:$W$125,3,FALSE),"")</f>
        <v/>
      </c>
      <c r="R4300" s="92"/>
      <c r="S4300" s="173"/>
      <c r="T4300" s="173"/>
      <c r="U4300" s="92"/>
      <c r="V4300" s="92"/>
      <c r="W4300" s="94"/>
      <c r="X4300" s="83" t="str">
        <f>IF(ISERROR(VLOOKUP(W4300,LISTAS·PAPP!$AJ$3:$AK$903,2,0))," ",VLOOKUP(W4300,LISTAS·PAPP!$AJ$3:$AK$903,2,0))</f>
        <v xml:space="preserve"> </v>
      </c>
      <c r="Y4300" s="96"/>
      <c r="Z4300" s="97"/>
      <c r="AA4300" s="97"/>
      <c r="AB4300" s="97"/>
      <c r="AC4300" s="97"/>
      <c r="AD4300" s="97"/>
      <c r="AE4300" s="97"/>
      <c r="AF4300" s="97"/>
      <c r="AG4300" s="97"/>
      <c r="AH4300" s="97"/>
      <c r="AI4300" s="97"/>
      <c r="AJ4300" s="97"/>
      <c r="AK4300" s="97"/>
      <c r="AL4300" s="86" t="str">
        <f t="shared" si="202"/>
        <v/>
      </c>
      <c r="AM4300" s="87" t="str">
        <f t="shared" si="203"/>
        <v xml:space="preserve"> </v>
      </c>
      <c r="AN4300" s="1" t="str">
        <f t="shared" si="204"/>
        <v xml:space="preserve"> </v>
      </c>
    </row>
    <row r="4301" spans="1:40" s="88" customFormat="1" x14ac:dyDescent="0.25">
      <c r="A4301" s="92"/>
      <c r="B4301" s="92"/>
      <c r="C4301" s="92"/>
      <c r="D4301" s="92"/>
      <c r="E4301" s="92"/>
      <c r="F4301" s="93"/>
      <c r="G4301" s="94"/>
      <c r="H4301" s="83" t="str">
        <f>IF(M4301&lt;&gt;"",VLOOKUP(M4301,LISTAS·PAPP!$U$3:$Z$8,2,FALSE),"")</f>
        <v/>
      </c>
      <c r="I4301" s="85" t="str">
        <f>IF(M4301&lt;&gt;"",VLOOKUP(M4301,LISTAS·PAPP!$U$3:$Z$8,3,FALSE),"")</f>
        <v/>
      </c>
      <c r="J4301" s="83" t="str">
        <f>IF(M4301&lt;&gt;"",VLOOKUP(M4301,LISTAS·PAPP!$U$3:$Z$8,4,FALSE),"")</f>
        <v/>
      </c>
      <c r="K4301" s="83" t="str">
        <f>IF(C4301&lt;&gt;"",VLOOKUP(C4301,LISTAS·PAPP!$H$3:$O$119,4,FALSE),"")</f>
        <v/>
      </c>
      <c r="L4301" s="85" t="str">
        <f>IF(C4301&lt;&gt;"",VLOOKUP(C4301,LISTAS·PAPP!$H$3:$O$119,8,FALSE),"")</f>
        <v/>
      </c>
      <c r="M4301" s="95"/>
      <c r="N4301" s="92"/>
      <c r="O4301" s="92"/>
      <c r="P4301" s="84" t="str">
        <f>IF(N4301&lt;&gt;"",VLOOKUP(N4301,LISTAS·PAPP!$U$9:$Y$125,5,FALSE),"")</f>
        <v/>
      </c>
      <c r="Q4301" s="83" t="str">
        <f>IF(O4301&lt;&gt;"",VLOOKUP(O4301,LISTAS·PAPP!$U$9:$W$125,3,FALSE),"")</f>
        <v/>
      </c>
      <c r="R4301" s="92"/>
      <c r="S4301" s="173"/>
      <c r="T4301" s="173"/>
      <c r="U4301" s="92"/>
      <c r="V4301" s="92"/>
      <c r="W4301" s="94"/>
      <c r="X4301" s="83" t="str">
        <f>IF(ISERROR(VLOOKUP(W4301,LISTAS·PAPP!$AJ$3:$AK$903,2,0))," ",VLOOKUP(W4301,LISTAS·PAPP!$AJ$3:$AK$903,2,0))</f>
        <v xml:space="preserve"> </v>
      </c>
      <c r="Y4301" s="96"/>
      <c r="Z4301" s="97"/>
      <c r="AA4301" s="97"/>
      <c r="AB4301" s="97"/>
      <c r="AC4301" s="97"/>
      <c r="AD4301" s="97"/>
      <c r="AE4301" s="97"/>
      <c r="AF4301" s="97"/>
      <c r="AG4301" s="97"/>
      <c r="AH4301" s="97"/>
      <c r="AI4301" s="97"/>
      <c r="AJ4301" s="97"/>
      <c r="AK4301" s="97"/>
      <c r="AL4301" s="86" t="str">
        <f t="shared" si="202"/>
        <v/>
      </c>
      <c r="AM4301" s="87" t="str">
        <f t="shared" si="203"/>
        <v xml:space="preserve"> </v>
      </c>
      <c r="AN4301" s="1" t="str">
        <f t="shared" si="204"/>
        <v xml:space="preserve"> </v>
      </c>
    </row>
    <row r="4302" spans="1:40" s="88" customFormat="1" x14ac:dyDescent="0.25">
      <c r="A4302" s="92"/>
      <c r="B4302" s="92"/>
      <c r="C4302" s="92"/>
      <c r="D4302" s="92"/>
      <c r="E4302" s="92"/>
      <c r="F4302" s="93"/>
      <c r="G4302" s="94"/>
      <c r="H4302" s="83" t="str">
        <f>IF(M4302&lt;&gt;"",VLOOKUP(M4302,LISTAS·PAPP!$U$3:$Z$8,2,FALSE),"")</f>
        <v/>
      </c>
      <c r="I4302" s="85" t="str">
        <f>IF(M4302&lt;&gt;"",VLOOKUP(M4302,LISTAS·PAPP!$U$3:$Z$8,3,FALSE),"")</f>
        <v/>
      </c>
      <c r="J4302" s="83" t="str">
        <f>IF(M4302&lt;&gt;"",VLOOKUP(M4302,LISTAS·PAPP!$U$3:$Z$8,4,FALSE),"")</f>
        <v/>
      </c>
      <c r="K4302" s="83" t="str">
        <f>IF(C4302&lt;&gt;"",VLOOKUP(C4302,LISTAS·PAPP!$H$3:$O$119,4,FALSE),"")</f>
        <v/>
      </c>
      <c r="L4302" s="85" t="str">
        <f>IF(C4302&lt;&gt;"",VLOOKUP(C4302,LISTAS·PAPP!$H$3:$O$119,8,FALSE),"")</f>
        <v/>
      </c>
      <c r="M4302" s="95"/>
      <c r="N4302" s="92"/>
      <c r="O4302" s="92"/>
      <c r="P4302" s="84" t="str">
        <f>IF(N4302&lt;&gt;"",VLOOKUP(N4302,LISTAS·PAPP!$U$9:$Y$125,5,FALSE),"")</f>
        <v/>
      </c>
      <c r="Q4302" s="83" t="str">
        <f>IF(O4302&lt;&gt;"",VLOOKUP(O4302,LISTAS·PAPP!$U$9:$W$125,3,FALSE),"")</f>
        <v/>
      </c>
      <c r="R4302" s="92"/>
      <c r="S4302" s="173"/>
      <c r="T4302" s="173"/>
      <c r="U4302" s="92"/>
      <c r="V4302" s="92"/>
      <c r="W4302" s="94"/>
      <c r="X4302" s="83" t="str">
        <f>IF(ISERROR(VLOOKUP(W4302,LISTAS·PAPP!$AJ$3:$AK$903,2,0))," ",VLOOKUP(W4302,LISTAS·PAPP!$AJ$3:$AK$903,2,0))</f>
        <v xml:space="preserve"> </v>
      </c>
      <c r="Y4302" s="96"/>
      <c r="Z4302" s="97"/>
      <c r="AA4302" s="97"/>
      <c r="AB4302" s="97"/>
      <c r="AC4302" s="97"/>
      <c r="AD4302" s="97"/>
      <c r="AE4302" s="97"/>
      <c r="AF4302" s="97"/>
      <c r="AG4302" s="97"/>
      <c r="AH4302" s="97"/>
      <c r="AI4302" s="97"/>
      <c r="AJ4302" s="97"/>
      <c r="AK4302" s="97"/>
      <c r="AL4302" s="86" t="str">
        <f t="shared" si="202"/>
        <v/>
      </c>
      <c r="AM4302" s="87" t="str">
        <f t="shared" si="203"/>
        <v xml:space="preserve"> </v>
      </c>
      <c r="AN4302" s="1" t="str">
        <f t="shared" si="204"/>
        <v xml:space="preserve"> </v>
      </c>
    </row>
    <row r="4303" spans="1:40" s="88" customFormat="1" x14ac:dyDescent="0.25">
      <c r="A4303" s="92"/>
      <c r="B4303" s="92"/>
      <c r="C4303" s="92"/>
      <c r="D4303" s="92"/>
      <c r="E4303" s="92"/>
      <c r="F4303" s="93"/>
      <c r="G4303" s="94"/>
      <c r="H4303" s="83" t="str">
        <f>IF(M4303&lt;&gt;"",VLOOKUP(M4303,LISTAS·PAPP!$U$3:$Z$8,2,FALSE),"")</f>
        <v/>
      </c>
      <c r="I4303" s="85" t="str">
        <f>IF(M4303&lt;&gt;"",VLOOKUP(M4303,LISTAS·PAPP!$U$3:$Z$8,3,FALSE),"")</f>
        <v/>
      </c>
      <c r="J4303" s="83" t="str">
        <f>IF(M4303&lt;&gt;"",VLOOKUP(M4303,LISTAS·PAPP!$U$3:$Z$8,4,FALSE),"")</f>
        <v/>
      </c>
      <c r="K4303" s="83" t="str">
        <f>IF(C4303&lt;&gt;"",VLOOKUP(C4303,LISTAS·PAPP!$H$3:$O$119,4,FALSE),"")</f>
        <v/>
      </c>
      <c r="L4303" s="85" t="str">
        <f>IF(C4303&lt;&gt;"",VLOOKUP(C4303,LISTAS·PAPP!$H$3:$O$119,8,FALSE),"")</f>
        <v/>
      </c>
      <c r="M4303" s="95"/>
      <c r="N4303" s="92"/>
      <c r="O4303" s="92"/>
      <c r="P4303" s="84" t="str">
        <f>IF(N4303&lt;&gt;"",VLOOKUP(N4303,LISTAS·PAPP!$U$9:$Y$125,5,FALSE),"")</f>
        <v/>
      </c>
      <c r="Q4303" s="83" t="str">
        <f>IF(O4303&lt;&gt;"",VLOOKUP(O4303,LISTAS·PAPP!$U$9:$W$125,3,FALSE),"")</f>
        <v/>
      </c>
      <c r="R4303" s="92"/>
      <c r="S4303" s="173"/>
      <c r="T4303" s="173"/>
      <c r="U4303" s="92"/>
      <c r="V4303" s="92"/>
      <c r="W4303" s="94"/>
      <c r="X4303" s="83" t="str">
        <f>IF(ISERROR(VLOOKUP(W4303,LISTAS·PAPP!$AJ$3:$AK$903,2,0))," ",VLOOKUP(W4303,LISTAS·PAPP!$AJ$3:$AK$903,2,0))</f>
        <v xml:space="preserve"> </v>
      </c>
      <c r="Y4303" s="96"/>
      <c r="Z4303" s="97"/>
      <c r="AA4303" s="97"/>
      <c r="AB4303" s="97"/>
      <c r="AC4303" s="97"/>
      <c r="AD4303" s="97"/>
      <c r="AE4303" s="97"/>
      <c r="AF4303" s="97"/>
      <c r="AG4303" s="97"/>
      <c r="AH4303" s="97"/>
      <c r="AI4303" s="97"/>
      <c r="AJ4303" s="97"/>
      <c r="AK4303" s="97"/>
      <c r="AL4303" s="86" t="str">
        <f t="shared" si="202"/>
        <v/>
      </c>
      <c r="AM4303" s="87" t="str">
        <f t="shared" si="203"/>
        <v xml:space="preserve"> </v>
      </c>
      <c r="AN4303" s="1" t="str">
        <f t="shared" si="204"/>
        <v xml:space="preserve"> </v>
      </c>
    </row>
    <row r="4304" spans="1:40" s="88" customFormat="1" x14ac:dyDescent="0.25">
      <c r="A4304" s="92"/>
      <c r="B4304" s="92"/>
      <c r="C4304" s="92"/>
      <c r="D4304" s="92"/>
      <c r="E4304" s="92"/>
      <c r="F4304" s="93"/>
      <c r="G4304" s="94"/>
      <c r="H4304" s="83" t="str">
        <f>IF(M4304&lt;&gt;"",VLOOKUP(M4304,LISTAS·PAPP!$U$3:$Z$8,2,FALSE),"")</f>
        <v/>
      </c>
      <c r="I4304" s="85" t="str">
        <f>IF(M4304&lt;&gt;"",VLOOKUP(M4304,LISTAS·PAPP!$U$3:$Z$8,3,FALSE),"")</f>
        <v/>
      </c>
      <c r="J4304" s="83" t="str">
        <f>IF(M4304&lt;&gt;"",VLOOKUP(M4304,LISTAS·PAPP!$U$3:$Z$8,4,FALSE),"")</f>
        <v/>
      </c>
      <c r="K4304" s="83" t="str">
        <f>IF(C4304&lt;&gt;"",VLOOKUP(C4304,LISTAS·PAPP!$H$3:$O$119,4,FALSE),"")</f>
        <v/>
      </c>
      <c r="L4304" s="85" t="str">
        <f>IF(C4304&lt;&gt;"",VLOOKUP(C4304,LISTAS·PAPP!$H$3:$O$119,8,FALSE),"")</f>
        <v/>
      </c>
      <c r="M4304" s="95"/>
      <c r="N4304" s="92"/>
      <c r="O4304" s="92"/>
      <c r="P4304" s="84" t="str">
        <f>IF(N4304&lt;&gt;"",VLOOKUP(N4304,LISTAS·PAPP!$U$9:$Y$125,5,FALSE),"")</f>
        <v/>
      </c>
      <c r="Q4304" s="83" t="str">
        <f>IF(O4304&lt;&gt;"",VLOOKUP(O4304,LISTAS·PAPP!$U$9:$W$125,3,FALSE),"")</f>
        <v/>
      </c>
      <c r="R4304" s="92"/>
      <c r="S4304" s="173"/>
      <c r="T4304" s="173"/>
      <c r="U4304" s="92"/>
      <c r="V4304" s="92"/>
      <c r="W4304" s="94"/>
      <c r="X4304" s="83" t="str">
        <f>IF(ISERROR(VLOOKUP(W4304,LISTAS·PAPP!$AJ$3:$AK$903,2,0))," ",VLOOKUP(W4304,LISTAS·PAPP!$AJ$3:$AK$903,2,0))</f>
        <v xml:space="preserve"> </v>
      </c>
      <c r="Y4304" s="96"/>
      <c r="Z4304" s="97"/>
      <c r="AA4304" s="97"/>
      <c r="AB4304" s="97"/>
      <c r="AC4304" s="97"/>
      <c r="AD4304" s="97"/>
      <c r="AE4304" s="97"/>
      <c r="AF4304" s="97"/>
      <c r="AG4304" s="97"/>
      <c r="AH4304" s="97"/>
      <c r="AI4304" s="97"/>
      <c r="AJ4304" s="97"/>
      <c r="AK4304" s="97"/>
      <c r="AL4304" s="86" t="str">
        <f t="shared" si="202"/>
        <v/>
      </c>
      <c r="AM4304" s="87" t="str">
        <f t="shared" si="203"/>
        <v xml:space="preserve"> </v>
      </c>
      <c r="AN4304" s="1" t="str">
        <f t="shared" si="204"/>
        <v xml:space="preserve"> </v>
      </c>
    </row>
    <row r="4305" spans="1:40" s="88" customFormat="1" x14ac:dyDescent="0.25">
      <c r="A4305" s="92"/>
      <c r="B4305" s="92"/>
      <c r="C4305" s="92"/>
      <c r="D4305" s="92"/>
      <c r="E4305" s="92"/>
      <c r="F4305" s="93"/>
      <c r="G4305" s="94"/>
      <c r="H4305" s="83" t="str">
        <f>IF(M4305&lt;&gt;"",VLOOKUP(M4305,LISTAS·PAPP!$U$3:$Z$8,2,FALSE),"")</f>
        <v/>
      </c>
      <c r="I4305" s="85" t="str">
        <f>IF(M4305&lt;&gt;"",VLOOKUP(M4305,LISTAS·PAPP!$U$3:$Z$8,3,FALSE),"")</f>
        <v/>
      </c>
      <c r="J4305" s="83" t="str">
        <f>IF(M4305&lt;&gt;"",VLOOKUP(M4305,LISTAS·PAPP!$U$3:$Z$8,4,FALSE),"")</f>
        <v/>
      </c>
      <c r="K4305" s="83" t="str">
        <f>IF(C4305&lt;&gt;"",VLOOKUP(C4305,LISTAS·PAPP!$H$3:$O$119,4,FALSE),"")</f>
        <v/>
      </c>
      <c r="L4305" s="85" t="str">
        <f>IF(C4305&lt;&gt;"",VLOOKUP(C4305,LISTAS·PAPP!$H$3:$O$119,8,FALSE),"")</f>
        <v/>
      </c>
      <c r="M4305" s="95"/>
      <c r="N4305" s="92"/>
      <c r="O4305" s="92"/>
      <c r="P4305" s="84" t="str">
        <f>IF(N4305&lt;&gt;"",VLOOKUP(N4305,LISTAS·PAPP!$U$9:$Y$125,5,FALSE),"")</f>
        <v/>
      </c>
      <c r="Q4305" s="83" t="str">
        <f>IF(O4305&lt;&gt;"",VLOOKUP(O4305,LISTAS·PAPP!$U$9:$W$125,3,FALSE),"")</f>
        <v/>
      </c>
      <c r="R4305" s="92"/>
      <c r="S4305" s="173"/>
      <c r="T4305" s="173"/>
      <c r="U4305" s="92"/>
      <c r="V4305" s="92"/>
      <c r="W4305" s="94"/>
      <c r="X4305" s="83" t="str">
        <f>IF(ISERROR(VLOOKUP(W4305,LISTAS·PAPP!$AJ$3:$AK$903,2,0))," ",VLOOKUP(W4305,LISTAS·PAPP!$AJ$3:$AK$903,2,0))</f>
        <v xml:space="preserve"> </v>
      </c>
      <c r="Y4305" s="96"/>
      <c r="Z4305" s="97"/>
      <c r="AA4305" s="97"/>
      <c r="AB4305" s="97"/>
      <c r="AC4305" s="97"/>
      <c r="AD4305" s="97"/>
      <c r="AE4305" s="97"/>
      <c r="AF4305" s="97"/>
      <c r="AG4305" s="97"/>
      <c r="AH4305" s="97"/>
      <c r="AI4305" s="97"/>
      <c r="AJ4305" s="97"/>
      <c r="AK4305" s="97"/>
      <c r="AL4305" s="86" t="str">
        <f t="shared" si="202"/>
        <v/>
      </c>
      <c r="AM4305" s="87" t="str">
        <f t="shared" si="203"/>
        <v xml:space="preserve"> </v>
      </c>
      <c r="AN4305" s="1" t="str">
        <f t="shared" si="204"/>
        <v xml:space="preserve"> </v>
      </c>
    </row>
    <row r="4306" spans="1:40" s="88" customFormat="1" x14ac:dyDescent="0.25">
      <c r="A4306" s="92"/>
      <c r="B4306" s="92"/>
      <c r="C4306" s="92"/>
      <c r="D4306" s="92"/>
      <c r="E4306" s="92"/>
      <c r="F4306" s="93"/>
      <c r="G4306" s="94"/>
      <c r="H4306" s="83" t="str">
        <f>IF(M4306&lt;&gt;"",VLOOKUP(M4306,LISTAS·PAPP!$U$3:$Z$8,2,FALSE),"")</f>
        <v/>
      </c>
      <c r="I4306" s="85" t="str">
        <f>IF(M4306&lt;&gt;"",VLOOKUP(M4306,LISTAS·PAPP!$U$3:$Z$8,3,FALSE),"")</f>
        <v/>
      </c>
      <c r="J4306" s="83" t="str">
        <f>IF(M4306&lt;&gt;"",VLOOKUP(M4306,LISTAS·PAPP!$U$3:$Z$8,4,FALSE),"")</f>
        <v/>
      </c>
      <c r="K4306" s="83" t="str">
        <f>IF(C4306&lt;&gt;"",VLOOKUP(C4306,LISTAS·PAPP!$H$3:$O$119,4,FALSE),"")</f>
        <v/>
      </c>
      <c r="L4306" s="85" t="str">
        <f>IF(C4306&lt;&gt;"",VLOOKUP(C4306,LISTAS·PAPP!$H$3:$O$119,8,FALSE),"")</f>
        <v/>
      </c>
      <c r="M4306" s="95"/>
      <c r="N4306" s="92"/>
      <c r="O4306" s="92"/>
      <c r="P4306" s="84" t="str">
        <f>IF(N4306&lt;&gt;"",VLOOKUP(N4306,LISTAS·PAPP!$U$9:$Y$125,5,FALSE),"")</f>
        <v/>
      </c>
      <c r="Q4306" s="83" t="str">
        <f>IF(O4306&lt;&gt;"",VLOOKUP(O4306,LISTAS·PAPP!$U$9:$W$125,3,FALSE),"")</f>
        <v/>
      </c>
      <c r="R4306" s="92"/>
      <c r="S4306" s="173"/>
      <c r="T4306" s="173"/>
      <c r="U4306" s="92"/>
      <c r="V4306" s="92"/>
      <c r="W4306" s="94"/>
      <c r="X4306" s="83" t="str">
        <f>IF(ISERROR(VLOOKUP(W4306,LISTAS·PAPP!$AJ$3:$AK$903,2,0))," ",VLOOKUP(W4306,LISTAS·PAPP!$AJ$3:$AK$903,2,0))</f>
        <v xml:space="preserve"> </v>
      </c>
      <c r="Y4306" s="96"/>
      <c r="Z4306" s="97"/>
      <c r="AA4306" s="97"/>
      <c r="AB4306" s="97"/>
      <c r="AC4306" s="97"/>
      <c r="AD4306" s="97"/>
      <c r="AE4306" s="97"/>
      <c r="AF4306" s="97"/>
      <c r="AG4306" s="97"/>
      <c r="AH4306" s="97"/>
      <c r="AI4306" s="97"/>
      <c r="AJ4306" s="97"/>
      <c r="AK4306" s="97"/>
      <c r="AL4306" s="86" t="str">
        <f t="shared" si="202"/>
        <v/>
      </c>
      <c r="AM4306" s="87" t="str">
        <f t="shared" si="203"/>
        <v xml:space="preserve"> </v>
      </c>
      <c r="AN4306" s="1" t="str">
        <f t="shared" si="204"/>
        <v xml:space="preserve"> </v>
      </c>
    </row>
    <row r="4307" spans="1:40" s="88" customFormat="1" x14ac:dyDescent="0.25">
      <c r="A4307" s="92"/>
      <c r="B4307" s="92"/>
      <c r="C4307" s="92"/>
      <c r="D4307" s="92"/>
      <c r="E4307" s="92"/>
      <c r="F4307" s="93"/>
      <c r="G4307" s="94"/>
      <c r="H4307" s="83" t="str">
        <f>IF(M4307&lt;&gt;"",VLOOKUP(M4307,LISTAS·PAPP!$U$3:$Z$8,2,FALSE),"")</f>
        <v/>
      </c>
      <c r="I4307" s="85" t="str">
        <f>IF(M4307&lt;&gt;"",VLOOKUP(M4307,LISTAS·PAPP!$U$3:$Z$8,3,FALSE),"")</f>
        <v/>
      </c>
      <c r="J4307" s="83" t="str">
        <f>IF(M4307&lt;&gt;"",VLOOKUP(M4307,LISTAS·PAPP!$U$3:$Z$8,4,FALSE),"")</f>
        <v/>
      </c>
      <c r="K4307" s="83" t="str">
        <f>IF(C4307&lt;&gt;"",VLOOKUP(C4307,LISTAS·PAPP!$H$3:$O$119,4,FALSE),"")</f>
        <v/>
      </c>
      <c r="L4307" s="85" t="str">
        <f>IF(C4307&lt;&gt;"",VLOOKUP(C4307,LISTAS·PAPP!$H$3:$O$119,8,FALSE),"")</f>
        <v/>
      </c>
      <c r="M4307" s="95"/>
      <c r="N4307" s="92"/>
      <c r="O4307" s="92"/>
      <c r="P4307" s="84" t="str">
        <f>IF(N4307&lt;&gt;"",VLOOKUP(N4307,LISTAS·PAPP!$U$9:$Y$125,5,FALSE),"")</f>
        <v/>
      </c>
      <c r="Q4307" s="83" t="str">
        <f>IF(O4307&lt;&gt;"",VLOOKUP(O4307,LISTAS·PAPP!$U$9:$W$125,3,FALSE),"")</f>
        <v/>
      </c>
      <c r="R4307" s="92"/>
      <c r="S4307" s="173"/>
      <c r="T4307" s="173"/>
      <c r="U4307" s="92"/>
      <c r="V4307" s="92"/>
      <c r="W4307" s="94"/>
      <c r="X4307" s="83" t="str">
        <f>IF(ISERROR(VLOOKUP(W4307,LISTAS·PAPP!$AJ$3:$AK$903,2,0))," ",VLOOKUP(W4307,LISTAS·PAPP!$AJ$3:$AK$903,2,0))</f>
        <v xml:space="preserve"> </v>
      </c>
      <c r="Y4307" s="96"/>
      <c r="Z4307" s="97"/>
      <c r="AA4307" s="97"/>
      <c r="AB4307" s="97"/>
      <c r="AC4307" s="97"/>
      <c r="AD4307" s="97"/>
      <c r="AE4307" s="97"/>
      <c r="AF4307" s="97"/>
      <c r="AG4307" s="97"/>
      <c r="AH4307" s="97"/>
      <c r="AI4307" s="97"/>
      <c r="AJ4307" s="97"/>
      <c r="AK4307" s="97"/>
      <c r="AL4307" s="86" t="str">
        <f t="shared" si="202"/>
        <v/>
      </c>
      <c r="AM4307" s="87" t="str">
        <f t="shared" si="203"/>
        <v xml:space="preserve"> </v>
      </c>
      <c r="AN4307" s="1" t="str">
        <f t="shared" si="204"/>
        <v xml:space="preserve"> </v>
      </c>
    </row>
    <row r="4308" spans="1:40" s="88" customFormat="1" x14ac:dyDescent="0.25">
      <c r="A4308" s="92"/>
      <c r="B4308" s="92"/>
      <c r="C4308" s="92"/>
      <c r="D4308" s="92"/>
      <c r="E4308" s="92"/>
      <c r="F4308" s="93"/>
      <c r="G4308" s="94"/>
      <c r="H4308" s="83" t="str">
        <f>IF(M4308&lt;&gt;"",VLOOKUP(M4308,LISTAS·PAPP!$U$3:$Z$8,2,FALSE),"")</f>
        <v/>
      </c>
      <c r="I4308" s="85" t="str">
        <f>IF(M4308&lt;&gt;"",VLOOKUP(M4308,LISTAS·PAPP!$U$3:$Z$8,3,FALSE),"")</f>
        <v/>
      </c>
      <c r="J4308" s="83" t="str">
        <f>IF(M4308&lt;&gt;"",VLOOKUP(M4308,LISTAS·PAPP!$U$3:$Z$8,4,FALSE),"")</f>
        <v/>
      </c>
      <c r="K4308" s="83" t="str">
        <f>IF(C4308&lt;&gt;"",VLOOKUP(C4308,LISTAS·PAPP!$H$3:$O$119,4,FALSE),"")</f>
        <v/>
      </c>
      <c r="L4308" s="85" t="str">
        <f>IF(C4308&lt;&gt;"",VLOOKUP(C4308,LISTAS·PAPP!$H$3:$O$119,8,FALSE),"")</f>
        <v/>
      </c>
      <c r="M4308" s="95"/>
      <c r="N4308" s="92"/>
      <c r="O4308" s="92"/>
      <c r="P4308" s="84" t="str">
        <f>IF(N4308&lt;&gt;"",VLOOKUP(N4308,LISTAS·PAPP!$U$9:$Y$125,5,FALSE),"")</f>
        <v/>
      </c>
      <c r="Q4308" s="83" t="str">
        <f>IF(O4308&lt;&gt;"",VLOOKUP(O4308,LISTAS·PAPP!$U$9:$W$125,3,FALSE),"")</f>
        <v/>
      </c>
      <c r="R4308" s="92"/>
      <c r="S4308" s="173"/>
      <c r="T4308" s="173"/>
      <c r="U4308" s="92"/>
      <c r="V4308" s="92"/>
      <c r="W4308" s="94"/>
      <c r="X4308" s="83" t="str">
        <f>IF(ISERROR(VLOOKUP(W4308,LISTAS·PAPP!$AJ$3:$AK$903,2,0))," ",VLOOKUP(W4308,LISTAS·PAPP!$AJ$3:$AK$903,2,0))</f>
        <v xml:space="preserve"> </v>
      </c>
      <c r="Y4308" s="96"/>
      <c r="Z4308" s="97"/>
      <c r="AA4308" s="97"/>
      <c r="AB4308" s="97"/>
      <c r="AC4308" s="97"/>
      <c r="AD4308" s="97"/>
      <c r="AE4308" s="97"/>
      <c r="AF4308" s="97"/>
      <c r="AG4308" s="97"/>
      <c r="AH4308" s="97"/>
      <c r="AI4308" s="97"/>
      <c r="AJ4308" s="97"/>
      <c r="AK4308" s="97"/>
      <c r="AL4308" s="86" t="str">
        <f t="shared" si="202"/>
        <v/>
      </c>
      <c r="AM4308" s="87" t="str">
        <f t="shared" si="203"/>
        <v xml:space="preserve"> </v>
      </c>
      <c r="AN4308" s="1" t="str">
        <f t="shared" si="204"/>
        <v xml:space="preserve"> </v>
      </c>
    </row>
    <row r="4309" spans="1:40" s="88" customFormat="1" x14ac:dyDescent="0.25">
      <c r="A4309" s="92"/>
      <c r="B4309" s="92"/>
      <c r="C4309" s="92"/>
      <c r="D4309" s="92"/>
      <c r="E4309" s="92"/>
      <c r="F4309" s="93"/>
      <c r="G4309" s="94"/>
      <c r="H4309" s="83" t="str">
        <f>IF(M4309&lt;&gt;"",VLOOKUP(M4309,LISTAS·PAPP!$U$3:$Z$8,2,FALSE),"")</f>
        <v/>
      </c>
      <c r="I4309" s="85" t="str">
        <f>IF(M4309&lt;&gt;"",VLOOKUP(M4309,LISTAS·PAPP!$U$3:$Z$8,3,FALSE),"")</f>
        <v/>
      </c>
      <c r="J4309" s="83" t="str">
        <f>IF(M4309&lt;&gt;"",VLOOKUP(M4309,LISTAS·PAPP!$U$3:$Z$8,4,FALSE),"")</f>
        <v/>
      </c>
      <c r="K4309" s="83" t="str">
        <f>IF(C4309&lt;&gt;"",VLOOKUP(C4309,LISTAS·PAPP!$H$3:$O$119,4,FALSE),"")</f>
        <v/>
      </c>
      <c r="L4309" s="85" t="str">
        <f>IF(C4309&lt;&gt;"",VLOOKUP(C4309,LISTAS·PAPP!$H$3:$O$119,8,FALSE),"")</f>
        <v/>
      </c>
      <c r="M4309" s="95"/>
      <c r="N4309" s="92"/>
      <c r="O4309" s="92"/>
      <c r="P4309" s="84" t="str">
        <f>IF(N4309&lt;&gt;"",VLOOKUP(N4309,LISTAS·PAPP!$U$9:$Y$125,5,FALSE),"")</f>
        <v/>
      </c>
      <c r="Q4309" s="83" t="str">
        <f>IF(O4309&lt;&gt;"",VLOOKUP(O4309,LISTAS·PAPP!$U$9:$W$125,3,FALSE),"")</f>
        <v/>
      </c>
      <c r="R4309" s="92"/>
      <c r="S4309" s="173"/>
      <c r="T4309" s="173"/>
      <c r="U4309" s="92"/>
      <c r="V4309" s="92"/>
      <c r="W4309" s="94"/>
      <c r="X4309" s="83" t="str">
        <f>IF(ISERROR(VLOOKUP(W4309,LISTAS·PAPP!$AJ$3:$AK$903,2,0))," ",VLOOKUP(W4309,LISTAS·PAPP!$AJ$3:$AK$903,2,0))</f>
        <v xml:space="preserve"> </v>
      </c>
      <c r="Y4309" s="96"/>
      <c r="Z4309" s="97"/>
      <c r="AA4309" s="97"/>
      <c r="AB4309" s="97"/>
      <c r="AC4309" s="97"/>
      <c r="AD4309" s="97"/>
      <c r="AE4309" s="97"/>
      <c r="AF4309" s="97"/>
      <c r="AG4309" s="97"/>
      <c r="AH4309" s="97"/>
      <c r="AI4309" s="97"/>
      <c r="AJ4309" s="97"/>
      <c r="AK4309" s="97"/>
      <c r="AL4309" s="86" t="str">
        <f t="shared" si="202"/>
        <v/>
      </c>
      <c r="AM4309" s="87" t="str">
        <f t="shared" si="203"/>
        <v xml:space="preserve"> </v>
      </c>
      <c r="AN4309" s="1" t="str">
        <f t="shared" si="204"/>
        <v xml:space="preserve"> </v>
      </c>
    </row>
    <row r="4310" spans="1:40" s="88" customFormat="1" x14ac:dyDescent="0.25">
      <c r="A4310" s="92"/>
      <c r="B4310" s="92"/>
      <c r="C4310" s="92"/>
      <c r="D4310" s="92"/>
      <c r="E4310" s="92"/>
      <c r="F4310" s="93"/>
      <c r="G4310" s="94"/>
      <c r="H4310" s="83" t="str">
        <f>IF(M4310&lt;&gt;"",VLOOKUP(M4310,LISTAS·PAPP!$U$3:$Z$8,2,FALSE),"")</f>
        <v/>
      </c>
      <c r="I4310" s="85" t="str">
        <f>IF(M4310&lt;&gt;"",VLOOKUP(M4310,LISTAS·PAPP!$U$3:$Z$8,3,FALSE),"")</f>
        <v/>
      </c>
      <c r="J4310" s="83" t="str">
        <f>IF(M4310&lt;&gt;"",VLOOKUP(M4310,LISTAS·PAPP!$U$3:$Z$8,4,FALSE),"")</f>
        <v/>
      </c>
      <c r="K4310" s="83" t="str">
        <f>IF(C4310&lt;&gt;"",VLOOKUP(C4310,LISTAS·PAPP!$H$3:$O$119,4,FALSE),"")</f>
        <v/>
      </c>
      <c r="L4310" s="85" t="str">
        <f>IF(C4310&lt;&gt;"",VLOOKUP(C4310,LISTAS·PAPP!$H$3:$O$119,8,FALSE),"")</f>
        <v/>
      </c>
      <c r="M4310" s="95"/>
      <c r="N4310" s="92"/>
      <c r="O4310" s="92"/>
      <c r="P4310" s="84" t="str">
        <f>IF(N4310&lt;&gt;"",VLOOKUP(N4310,LISTAS·PAPP!$U$9:$Y$125,5,FALSE),"")</f>
        <v/>
      </c>
      <c r="Q4310" s="83" t="str">
        <f>IF(O4310&lt;&gt;"",VLOOKUP(O4310,LISTAS·PAPP!$U$9:$W$125,3,FALSE),"")</f>
        <v/>
      </c>
      <c r="R4310" s="92"/>
      <c r="S4310" s="173"/>
      <c r="T4310" s="173"/>
      <c r="U4310" s="92"/>
      <c r="V4310" s="92"/>
      <c r="W4310" s="94"/>
      <c r="X4310" s="83" t="str">
        <f>IF(ISERROR(VLOOKUP(W4310,LISTAS·PAPP!$AJ$3:$AK$903,2,0))," ",VLOOKUP(W4310,LISTAS·PAPP!$AJ$3:$AK$903,2,0))</f>
        <v xml:space="preserve"> </v>
      </c>
      <c r="Y4310" s="96"/>
      <c r="Z4310" s="97"/>
      <c r="AA4310" s="97"/>
      <c r="AB4310" s="97"/>
      <c r="AC4310" s="97"/>
      <c r="AD4310" s="97"/>
      <c r="AE4310" s="97"/>
      <c r="AF4310" s="97"/>
      <c r="AG4310" s="97"/>
      <c r="AH4310" s="97"/>
      <c r="AI4310" s="97"/>
      <c r="AJ4310" s="97"/>
      <c r="AK4310" s="97"/>
      <c r="AL4310" s="86" t="str">
        <f t="shared" si="202"/>
        <v/>
      </c>
      <c r="AM4310" s="87" t="str">
        <f t="shared" si="203"/>
        <v xml:space="preserve"> </v>
      </c>
      <c r="AN4310" s="1" t="str">
        <f t="shared" si="204"/>
        <v xml:space="preserve"> </v>
      </c>
    </row>
    <row r="4311" spans="1:40" s="88" customFormat="1" x14ac:dyDescent="0.25">
      <c r="A4311" s="92"/>
      <c r="B4311" s="92"/>
      <c r="C4311" s="92"/>
      <c r="D4311" s="92"/>
      <c r="E4311" s="92"/>
      <c r="F4311" s="93"/>
      <c r="G4311" s="94"/>
      <c r="H4311" s="83" t="str">
        <f>IF(M4311&lt;&gt;"",VLOOKUP(M4311,LISTAS·PAPP!$U$3:$Z$8,2,FALSE),"")</f>
        <v/>
      </c>
      <c r="I4311" s="85" t="str">
        <f>IF(M4311&lt;&gt;"",VLOOKUP(M4311,LISTAS·PAPP!$U$3:$Z$8,3,FALSE),"")</f>
        <v/>
      </c>
      <c r="J4311" s="83" t="str">
        <f>IF(M4311&lt;&gt;"",VLOOKUP(M4311,LISTAS·PAPP!$U$3:$Z$8,4,FALSE),"")</f>
        <v/>
      </c>
      <c r="K4311" s="83" t="str">
        <f>IF(C4311&lt;&gt;"",VLOOKUP(C4311,LISTAS·PAPP!$H$3:$O$119,4,FALSE),"")</f>
        <v/>
      </c>
      <c r="L4311" s="85" t="str">
        <f>IF(C4311&lt;&gt;"",VLOOKUP(C4311,LISTAS·PAPP!$H$3:$O$119,8,FALSE),"")</f>
        <v/>
      </c>
      <c r="M4311" s="95"/>
      <c r="N4311" s="92"/>
      <c r="O4311" s="92"/>
      <c r="P4311" s="84" t="str">
        <f>IF(N4311&lt;&gt;"",VLOOKUP(N4311,LISTAS·PAPP!$U$9:$Y$125,5,FALSE),"")</f>
        <v/>
      </c>
      <c r="Q4311" s="83" t="str">
        <f>IF(O4311&lt;&gt;"",VLOOKUP(O4311,LISTAS·PAPP!$U$9:$W$125,3,FALSE),"")</f>
        <v/>
      </c>
      <c r="R4311" s="92"/>
      <c r="S4311" s="173"/>
      <c r="T4311" s="173"/>
      <c r="U4311" s="92"/>
      <c r="V4311" s="92"/>
      <c r="W4311" s="94"/>
      <c r="X4311" s="83" t="str">
        <f>IF(ISERROR(VLOOKUP(W4311,LISTAS·PAPP!$AJ$3:$AK$903,2,0))," ",VLOOKUP(W4311,LISTAS·PAPP!$AJ$3:$AK$903,2,0))</f>
        <v xml:space="preserve"> </v>
      </c>
      <c r="Y4311" s="96"/>
      <c r="Z4311" s="97"/>
      <c r="AA4311" s="97"/>
      <c r="AB4311" s="97"/>
      <c r="AC4311" s="97"/>
      <c r="AD4311" s="97"/>
      <c r="AE4311" s="97"/>
      <c r="AF4311" s="97"/>
      <c r="AG4311" s="97"/>
      <c r="AH4311" s="97"/>
      <c r="AI4311" s="97"/>
      <c r="AJ4311" s="97"/>
      <c r="AK4311" s="97"/>
      <c r="AL4311" s="86" t="str">
        <f t="shared" si="202"/>
        <v/>
      </c>
      <c r="AM4311" s="87" t="str">
        <f t="shared" si="203"/>
        <v xml:space="preserve"> </v>
      </c>
      <c r="AN4311" s="1" t="str">
        <f t="shared" si="204"/>
        <v xml:space="preserve"> </v>
      </c>
    </row>
    <row r="4312" spans="1:40" s="88" customFormat="1" x14ac:dyDescent="0.25">
      <c r="A4312" s="92"/>
      <c r="B4312" s="92"/>
      <c r="C4312" s="92"/>
      <c r="D4312" s="92"/>
      <c r="E4312" s="92"/>
      <c r="F4312" s="93"/>
      <c r="G4312" s="94"/>
      <c r="H4312" s="83" t="str">
        <f>IF(M4312&lt;&gt;"",VLOOKUP(M4312,LISTAS·PAPP!$U$3:$Z$8,2,FALSE),"")</f>
        <v/>
      </c>
      <c r="I4312" s="85" t="str">
        <f>IF(M4312&lt;&gt;"",VLOOKUP(M4312,LISTAS·PAPP!$U$3:$Z$8,3,FALSE),"")</f>
        <v/>
      </c>
      <c r="J4312" s="83" t="str">
        <f>IF(M4312&lt;&gt;"",VLOOKUP(M4312,LISTAS·PAPP!$U$3:$Z$8,4,FALSE),"")</f>
        <v/>
      </c>
      <c r="K4312" s="83" t="str">
        <f>IF(C4312&lt;&gt;"",VLOOKUP(C4312,LISTAS·PAPP!$H$3:$O$119,4,FALSE),"")</f>
        <v/>
      </c>
      <c r="L4312" s="85" t="str">
        <f>IF(C4312&lt;&gt;"",VLOOKUP(C4312,LISTAS·PAPP!$H$3:$O$119,8,FALSE),"")</f>
        <v/>
      </c>
      <c r="M4312" s="95"/>
      <c r="N4312" s="92"/>
      <c r="O4312" s="92"/>
      <c r="P4312" s="84" t="str">
        <f>IF(N4312&lt;&gt;"",VLOOKUP(N4312,LISTAS·PAPP!$U$9:$Y$125,5,FALSE),"")</f>
        <v/>
      </c>
      <c r="Q4312" s="83" t="str">
        <f>IF(O4312&lt;&gt;"",VLOOKUP(O4312,LISTAS·PAPP!$U$9:$W$125,3,FALSE),"")</f>
        <v/>
      </c>
      <c r="R4312" s="92"/>
      <c r="S4312" s="173"/>
      <c r="T4312" s="173"/>
      <c r="U4312" s="92"/>
      <c r="V4312" s="92"/>
      <c r="W4312" s="94"/>
      <c r="X4312" s="83" t="str">
        <f>IF(ISERROR(VLOOKUP(W4312,LISTAS·PAPP!$AJ$3:$AK$903,2,0))," ",VLOOKUP(W4312,LISTAS·PAPP!$AJ$3:$AK$903,2,0))</f>
        <v xml:space="preserve"> </v>
      </c>
      <c r="Y4312" s="96"/>
      <c r="Z4312" s="97"/>
      <c r="AA4312" s="97"/>
      <c r="AB4312" s="97"/>
      <c r="AC4312" s="97"/>
      <c r="AD4312" s="97"/>
      <c r="AE4312" s="97"/>
      <c r="AF4312" s="97"/>
      <c r="AG4312" s="97"/>
      <c r="AH4312" s="97"/>
      <c r="AI4312" s="97"/>
      <c r="AJ4312" s="97"/>
      <c r="AK4312" s="97"/>
      <c r="AL4312" s="86" t="str">
        <f t="shared" si="202"/>
        <v/>
      </c>
      <c r="AM4312" s="87" t="str">
        <f t="shared" si="203"/>
        <v xml:space="preserve"> </v>
      </c>
      <c r="AN4312" s="1" t="str">
        <f t="shared" si="204"/>
        <v xml:space="preserve"> </v>
      </c>
    </row>
    <row r="4313" spans="1:40" s="88" customFormat="1" x14ac:dyDescent="0.25">
      <c r="A4313" s="92"/>
      <c r="B4313" s="92"/>
      <c r="C4313" s="92"/>
      <c r="D4313" s="92"/>
      <c r="E4313" s="92"/>
      <c r="F4313" s="93"/>
      <c r="G4313" s="94"/>
      <c r="H4313" s="83" t="str">
        <f>IF(M4313&lt;&gt;"",VLOOKUP(M4313,LISTAS·PAPP!$U$3:$Z$8,2,FALSE),"")</f>
        <v/>
      </c>
      <c r="I4313" s="85" t="str">
        <f>IF(M4313&lt;&gt;"",VLOOKUP(M4313,LISTAS·PAPP!$U$3:$Z$8,3,FALSE),"")</f>
        <v/>
      </c>
      <c r="J4313" s="83" t="str">
        <f>IF(M4313&lt;&gt;"",VLOOKUP(M4313,LISTAS·PAPP!$U$3:$Z$8,4,FALSE),"")</f>
        <v/>
      </c>
      <c r="K4313" s="83" t="str">
        <f>IF(C4313&lt;&gt;"",VLOOKUP(C4313,LISTAS·PAPP!$H$3:$O$119,4,FALSE),"")</f>
        <v/>
      </c>
      <c r="L4313" s="85" t="str">
        <f>IF(C4313&lt;&gt;"",VLOOKUP(C4313,LISTAS·PAPP!$H$3:$O$119,8,FALSE),"")</f>
        <v/>
      </c>
      <c r="M4313" s="95"/>
      <c r="N4313" s="92"/>
      <c r="O4313" s="92"/>
      <c r="P4313" s="84" t="str">
        <f>IF(N4313&lt;&gt;"",VLOOKUP(N4313,LISTAS·PAPP!$U$9:$Y$125,5,FALSE),"")</f>
        <v/>
      </c>
      <c r="Q4313" s="83" t="str">
        <f>IF(O4313&lt;&gt;"",VLOOKUP(O4313,LISTAS·PAPP!$U$9:$W$125,3,FALSE),"")</f>
        <v/>
      </c>
      <c r="R4313" s="92"/>
      <c r="S4313" s="173"/>
      <c r="T4313" s="173"/>
      <c r="U4313" s="92"/>
      <c r="V4313" s="92"/>
      <c r="W4313" s="94"/>
      <c r="X4313" s="83" t="str">
        <f>IF(ISERROR(VLOOKUP(W4313,LISTAS·PAPP!$AJ$3:$AK$903,2,0))," ",VLOOKUP(W4313,LISTAS·PAPP!$AJ$3:$AK$903,2,0))</f>
        <v xml:space="preserve"> </v>
      </c>
      <c r="Y4313" s="96"/>
      <c r="Z4313" s="97"/>
      <c r="AA4313" s="97"/>
      <c r="AB4313" s="97"/>
      <c r="AC4313" s="97"/>
      <c r="AD4313" s="97"/>
      <c r="AE4313" s="97"/>
      <c r="AF4313" s="97"/>
      <c r="AG4313" s="97"/>
      <c r="AH4313" s="97"/>
      <c r="AI4313" s="97"/>
      <c r="AJ4313" s="97"/>
      <c r="AK4313" s="97"/>
      <c r="AL4313" s="86" t="str">
        <f t="shared" si="202"/>
        <v/>
      </c>
      <c r="AM4313" s="87" t="str">
        <f t="shared" si="203"/>
        <v xml:space="preserve"> </v>
      </c>
      <c r="AN4313" s="1" t="str">
        <f t="shared" si="204"/>
        <v xml:space="preserve"> </v>
      </c>
    </row>
    <row r="4314" spans="1:40" s="88" customFormat="1" x14ac:dyDescent="0.25">
      <c r="A4314" s="92"/>
      <c r="B4314" s="92"/>
      <c r="C4314" s="92"/>
      <c r="D4314" s="92"/>
      <c r="E4314" s="92"/>
      <c r="F4314" s="93"/>
      <c r="G4314" s="94"/>
      <c r="H4314" s="83" t="str">
        <f>IF(M4314&lt;&gt;"",VLOOKUP(M4314,LISTAS·PAPP!$U$3:$Z$8,2,FALSE),"")</f>
        <v/>
      </c>
      <c r="I4314" s="85" t="str">
        <f>IF(M4314&lt;&gt;"",VLOOKUP(M4314,LISTAS·PAPP!$U$3:$Z$8,3,FALSE),"")</f>
        <v/>
      </c>
      <c r="J4314" s="83" t="str">
        <f>IF(M4314&lt;&gt;"",VLOOKUP(M4314,LISTAS·PAPP!$U$3:$Z$8,4,FALSE),"")</f>
        <v/>
      </c>
      <c r="K4314" s="83" t="str">
        <f>IF(C4314&lt;&gt;"",VLOOKUP(C4314,LISTAS·PAPP!$H$3:$O$119,4,FALSE),"")</f>
        <v/>
      </c>
      <c r="L4314" s="85" t="str">
        <f>IF(C4314&lt;&gt;"",VLOOKUP(C4314,LISTAS·PAPP!$H$3:$O$119,8,FALSE),"")</f>
        <v/>
      </c>
      <c r="M4314" s="95"/>
      <c r="N4314" s="92"/>
      <c r="O4314" s="92"/>
      <c r="P4314" s="84" t="str">
        <f>IF(N4314&lt;&gt;"",VLOOKUP(N4314,LISTAS·PAPP!$U$9:$Y$125,5,FALSE),"")</f>
        <v/>
      </c>
      <c r="Q4314" s="83" t="str">
        <f>IF(O4314&lt;&gt;"",VLOOKUP(O4314,LISTAS·PAPP!$U$9:$W$125,3,FALSE),"")</f>
        <v/>
      </c>
      <c r="R4314" s="92"/>
      <c r="S4314" s="173"/>
      <c r="T4314" s="173"/>
      <c r="U4314" s="92"/>
      <c r="V4314" s="92"/>
      <c r="W4314" s="94"/>
      <c r="X4314" s="83" t="str">
        <f>IF(ISERROR(VLOOKUP(W4314,LISTAS·PAPP!$AJ$3:$AK$903,2,0))," ",VLOOKUP(W4314,LISTAS·PAPP!$AJ$3:$AK$903,2,0))</f>
        <v xml:space="preserve"> </v>
      </c>
      <c r="Y4314" s="96"/>
      <c r="Z4314" s="97"/>
      <c r="AA4314" s="97"/>
      <c r="AB4314" s="97"/>
      <c r="AC4314" s="97"/>
      <c r="AD4314" s="97"/>
      <c r="AE4314" s="97"/>
      <c r="AF4314" s="97"/>
      <c r="AG4314" s="97"/>
      <c r="AH4314" s="97"/>
      <c r="AI4314" s="97"/>
      <c r="AJ4314" s="97"/>
      <c r="AK4314" s="97"/>
      <c r="AL4314" s="86" t="str">
        <f t="shared" si="202"/>
        <v/>
      </c>
      <c r="AM4314" s="87" t="str">
        <f t="shared" si="203"/>
        <v xml:space="preserve"> </v>
      </c>
      <c r="AN4314" s="1" t="str">
        <f t="shared" si="204"/>
        <v xml:space="preserve"> </v>
      </c>
    </row>
    <row r="4315" spans="1:40" s="88" customFormat="1" x14ac:dyDescent="0.25">
      <c r="A4315" s="92"/>
      <c r="B4315" s="92"/>
      <c r="C4315" s="92"/>
      <c r="D4315" s="92"/>
      <c r="E4315" s="92"/>
      <c r="F4315" s="93"/>
      <c r="G4315" s="94"/>
      <c r="H4315" s="83" t="str">
        <f>IF(M4315&lt;&gt;"",VLOOKUP(M4315,LISTAS·PAPP!$U$3:$Z$8,2,FALSE),"")</f>
        <v/>
      </c>
      <c r="I4315" s="85" t="str">
        <f>IF(M4315&lt;&gt;"",VLOOKUP(M4315,LISTAS·PAPP!$U$3:$Z$8,3,FALSE),"")</f>
        <v/>
      </c>
      <c r="J4315" s="83" t="str">
        <f>IF(M4315&lt;&gt;"",VLOOKUP(M4315,LISTAS·PAPP!$U$3:$Z$8,4,FALSE),"")</f>
        <v/>
      </c>
      <c r="K4315" s="83" t="str">
        <f>IF(C4315&lt;&gt;"",VLOOKUP(C4315,LISTAS·PAPP!$H$3:$O$119,4,FALSE),"")</f>
        <v/>
      </c>
      <c r="L4315" s="85" t="str">
        <f>IF(C4315&lt;&gt;"",VLOOKUP(C4315,LISTAS·PAPP!$H$3:$O$119,8,FALSE),"")</f>
        <v/>
      </c>
      <c r="M4315" s="95"/>
      <c r="N4315" s="92"/>
      <c r="O4315" s="92"/>
      <c r="P4315" s="84" t="str">
        <f>IF(N4315&lt;&gt;"",VLOOKUP(N4315,LISTAS·PAPP!$U$9:$Y$125,5,FALSE),"")</f>
        <v/>
      </c>
      <c r="Q4315" s="83" t="str">
        <f>IF(O4315&lt;&gt;"",VLOOKUP(O4315,LISTAS·PAPP!$U$9:$W$125,3,FALSE),"")</f>
        <v/>
      </c>
      <c r="R4315" s="92"/>
      <c r="S4315" s="173"/>
      <c r="T4315" s="173"/>
      <c r="U4315" s="92"/>
      <c r="V4315" s="92"/>
      <c r="W4315" s="94"/>
      <c r="X4315" s="83" t="str">
        <f>IF(ISERROR(VLOOKUP(W4315,LISTAS·PAPP!$AJ$3:$AK$903,2,0))," ",VLOOKUP(W4315,LISTAS·PAPP!$AJ$3:$AK$903,2,0))</f>
        <v xml:space="preserve"> </v>
      </c>
      <c r="Y4315" s="96"/>
      <c r="Z4315" s="97"/>
      <c r="AA4315" s="97"/>
      <c r="AB4315" s="97"/>
      <c r="AC4315" s="97"/>
      <c r="AD4315" s="97"/>
      <c r="AE4315" s="97"/>
      <c r="AF4315" s="97"/>
      <c r="AG4315" s="97"/>
      <c r="AH4315" s="97"/>
      <c r="AI4315" s="97"/>
      <c r="AJ4315" s="97"/>
      <c r="AK4315" s="97"/>
      <c r="AL4315" s="86" t="str">
        <f t="shared" si="202"/>
        <v/>
      </c>
      <c r="AM4315" s="87" t="str">
        <f t="shared" si="203"/>
        <v xml:space="preserve"> </v>
      </c>
      <c r="AN4315" s="1" t="str">
        <f t="shared" si="204"/>
        <v xml:space="preserve"> </v>
      </c>
    </row>
    <row r="4316" spans="1:40" s="88" customFormat="1" x14ac:dyDescent="0.25">
      <c r="A4316" s="92"/>
      <c r="B4316" s="92"/>
      <c r="C4316" s="92"/>
      <c r="D4316" s="92"/>
      <c r="E4316" s="92"/>
      <c r="F4316" s="93"/>
      <c r="G4316" s="94"/>
      <c r="H4316" s="83" t="str">
        <f>IF(M4316&lt;&gt;"",VLOOKUP(M4316,LISTAS·PAPP!$U$3:$Z$8,2,FALSE),"")</f>
        <v/>
      </c>
      <c r="I4316" s="85" t="str">
        <f>IF(M4316&lt;&gt;"",VLOOKUP(M4316,LISTAS·PAPP!$U$3:$Z$8,3,FALSE),"")</f>
        <v/>
      </c>
      <c r="J4316" s="83" t="str">
        <f>IF(M4316&lt;&gt;"",VLOOKUP(M4316,LISTAS·PAPP!$U$3:$Z$8,4,FALSE),"")</f>
        <v/>
      </c>
      <c r="K4316" s="83" t="str">
        <f>IF(C4316&lt;&gt;"",VLOOKUP(C4316,LISTAS·PAPP!$H$3:$O$119,4,FALSE),"")</f>
        <v/>
      </c>
      <c r="L4316" s="85" t="str">
        <f>IF(C4316&lt;&gt;"",VLOOKUP(C4316,LISTAS·PAPP!$H$3:$O$119,8,FALSE),"")</f>
        <v/>
      </c>
      <c r="M4316" s="95"/>
      <c r="N4316" s="92"/>
      <c r="O4316" s="92"/>
      <c r="P4316" s="84" t="str">
        <f>IF(N4316&lt;&gt;"",VLOOKUP(N4316,LISTAS·PAPP!$U$9:$Y$125,5,FALSE),"")</f>
        <v/>
      </c>
      <c r="Q4316" s="83" t="str">
        <f>IF(O4316&lt;&gt;"",VLOOKUP(O4316,LISTAS·PAPP!$U$9:$W$125,3,FALSE),"")</f>
        <v/>
      </c>
      <c r="R4316" s="92"/>
      <c r="S4316" s="173"/>
      <c r="T4316" s="173"/>
      <c r="U4316" s="92"/>
      <c r="V4316" s="92"/>
      <c r="W4316" s="94"/>
      <c r="X4316" s="83" t="str">
        <f>IF(ISERROR(VLOOKUP(W4316,LISTAS·PAPP!$AJ$3:$AK$903,2,0))," ",VLOOKUP(W4316,LISTAS·PAPP!$AJ$3:$AK$903,2,0))</f>
        <v xml:space="preserve"> </v>
      </c>
      <c r="Y4316" s="96"/>
      <c r="Z4316" s="97"/>
      <c r="AA4316" s="97"/>
      <c r="AB4316" s="97"/>
      <c r="AC4316" s="97"/>
      <c r="AD4316" s="97"/>
      <c r="AE4316" s="97"/>
      <c r="AF4316" s="97"/>
      <c r="AG4316" s="97"/>
      <c r="AH4316" s="97"/>
      <c r="AI4316" s="97"/>
      <c r="AJ4316" s="97"/>
      <c r="AK4316" s="97"/>
      <c r="AL4316" s="86" t="str">
        <f t="shared" si="202"/>
        <v/>
      </c>
      <c r="AM4316" s="87" t="str">
        <f t="shared" si="203"/>
        <v xml:space="preserve"> </v>
      </c>
      <c r="AN4316" s="1" t="str">
        <f t="shared" si="204"/>
        <v xml:space="preserve"> </v>
      </c>
    </row>
    <row r="4317" spans="1:40" s="88" customFormat="1" x14ac:dyDescent="0.25">
      <c r="A4317" s="92"/>
      <c r="B4317" s="92"/>
      <c r="C4317" s="92"/>
      <c r="D4317" s="92"/>
      <c r="E4317" s="92"/>
      <c r="F4317" s="93"/>
      <c r="G4317" s="94"/>
      <c r="H4317" s="83" t="str">
        <f>IF(M4317&lt;&gt;"",VLOOKUP(M4317,LISTAS·PAPP!$U$3:$Z$8,2,FALSE),"")</f>
        <v/>
      </c>
      <c r="I4317" s="85" t="str">
        <f>IF(M4317&lt;&gt;"",VLOOKUP(M4317,LISTAS·PAPP!$U$3:$Z$8,3,FALSE),"")</f>
        <v/>
      </c>
      <c r="J4317" s="83" t="str">
        <f>IF(M4317&lt;&gt;"",VLOOKUP(M4317,LISTAS·PAPP!$U$3:$Z$8,4,FALSE),"")</f>
        <v/>
      </c>
      <c r="K4317" s="83" t="str">
        <f>IF(C4317&lt;&gt;"",VLOOKUP(C4317,LISTAS·PAPP!$H$3:$O$119,4,FALSE),"")</f>
        <v/>
      </c>
      <c r="L4317" s="85" t="str">
        <f>IF(C4317&lt;&gt;"",VLOOKUP(C4317,LISTAS·PAPP!$H$3:$O$119,8,FALSE),"")</f>
        <v/>
      </c>
      <c r="M4317" s="95"/>
      <c r="N4317" s="92"/>
      <c r="O4317" s="92"/>
      <c r="P4317" s="84" t="str">
        <f>IF(N4317&lt;&gt;"",VLOOKUP(N4317,LISTAS·PAPP!$U$9:$Y$125,5,FALSE),"")</f>
        <v/>
      </c>
      <c r="Q4317" s="83" t="str">
        <f>IF(O4317&lt;&gt;"",VLOOKUP(O4317,LISTAS·PAPP!$U$9:$W$125,3,FALSE),"")</f>
        <v/>
      </c>
      <c r="R4317" s="92"/>
      <c r="S4317" s="173"/>
      <c r="T4317" s="173"/>
      <c r="U4317" s="92"/>
      <c r="V4317" s="92"/>
      <c r="W4317" s="94"/>
      <c r="X4317" s="83" t="str">
        <f>IF(ISERROR(VLOOKUP(W4317,LISTAS·PAPP!$AJ$3:$AK$903,2,0))," ",VLOOKUP(W4317,LISTAS·PAPP!$AJ$3:$AK$903,2,0))</f>
        <v xml:space="preserve"> </v>
      </c>
      <c r="Y4317" s="96"/>
      <c r="Z4317" s="97"/>
      <c r="AA4317" s="97"/>
      <c r="AB4317" s="97"/>
      <c r="AC4317" s="97"/>
      <c r="AD4317" s="97"/>
      <c r="AE4317" s="97"/>
      <c r="AF4317" s="97"/>
      <c r="AG4317" s="97"/>
      <c r="AH4317" s="97"/>
      <c r="AI4317" s="97"/>
      <c r="AJ4317" s="97"/>
      <c r="AK4317" s="97"/>
      <c r="AL4317" s="86" t="str">
        <f t="shared" si="202"/>
        <v/>
      </c>
      <c r="AM4317" s="87" t="str">
        <f t="shared" si="203"/>
        <v xml:space="preserve"> </v>
      </c>
      <c r="AN4317" s="1" t="str">
        <f t="shared" si="204"/>
        <v xml:space="preserve"> </v>
      </c>
    </row>
    <row r="4318" spans="1:40" s="88" customFormat="1" x14ac:dyDescent="0.25">
      <c r="A4318" s="92"/>
      <c r="B4318" s="92"/>
      <c r="C4318" s="92"/>
      <c r="D4318" s="92"/>
      <c r="E4318" s="92"/>
      <c r="F4318" s="93"/>
      <c r="G4318" s="94"/>
      <c r="H4318" s="83" t="str">
        <f>IF(M4318&lt;&gt;"",VLOOKUP(M4318,LISTAS·PAPP!$U$3:$Z$8,2,FALSE),"")</f>
        <v/>
      </c>
      <c r="I4318" s="85" t="str">
        <f>IF(M4318&lt;&gt;"",VLOOKUP(M4318,LISTAS·PAPP!$U$3:$Z$8,3,FALSE),"")</f>
        <v/>
      </c>
      <c r="J4318" s="83" t="str">
        <f>IF(M4318&lt;&gt;"",VLOOKUP(M4318,LISTAS·PAPP!$U$3:$Z$8,4,FALSE),"")</f>
        <v/>
      </c>
      <c r="K4318" s="83" t="str">
        <f>IF(C4318&lt;&gt;"",VLOOKUP(C4318,LISTAS·PAPP!$H$3:$O$119,4,FALSE),"")</f>
        <v/>
      </c>
      <c r="L4318" s="85" t="str">
        <f>IF(C4318&lt;&gt;"",VLOOKUP(C4318,LISTAS·PAPP!$H$3:$O$119,8,FALSE),"")</f>
        <v/>
      </c>
      <c r="M4318" s="95"/>
      <c r="N4318" s="92"/>
      <c r="O4318" s="92"/>
      <c r="P4318" s="84" t="str">
        <f>IF(N4318&lt;&gt;"",VLOOKUP(N4318,LISTAS·PAPP!$U$9:$Y$125,5,FALSE),"")</f>
        <v/>
      </c>
      <c r="Q4318" s="83" t="str">
        <f>IF(O4318&lt;&gt;"",VLOOKUP(O4318,LISTAS·PAPP!$U$9:$W$125,3,FALSE),"")</f>
        <v/>
      </c>
      <c r="R4318" s="92"/>
      <c r="S4318" s="173"/>
      <c r="T4318" s="173"/>
      <c r="U4318" s="92"/>
      <c r="V4318" s="92"/>
      <c r="W4318" s="94"/>
      <c r="X4318" s="83" t="str">
        <f>IF(ISERROR(VLOOKUP(W4318,LISTAS·PAPP!$AJ$3:$AK$903,2,0))," ",VLOOKUP(W4318,LISTAS·PAPP!$AJ$3:$AK$903,2,0))</f>
        <v xml:space="preserve"> </v>
      </c>
      <c r="Y4318" s="96"/>
      <c r="Z4318" s="97"/>
      <c r="AA4318" s="97"/>
      <c r="AB4318" s="97"/>
      <c r="AC4318" s="97"/>
      <c r="AD4318" s="97"/>
      <c r="AE4318" s="97"/>
      <c r="AF4318" s="97"/>
      <c r="AG4318" s="97"/>
      <c r="AH4318" s="97"/>
      <c r="AI4318" s="97"/>
      <c r="AJ4318" s="97"/>
      <c r="AK4318" s="97"/>
      <c r="AL4318" s="86" t="str">
        <f t="shared" si="202"/>
        <v/>
      </c>
      <c r="AM4318" s="87" t="str">
        <f t="shared" si="203"/>
        <v xml:space="preserve"> </v>
      </c>
      <c r="AN4318" s="1" t="str">
        <f t="shared" si="204"/>
        <v xml:space="preserve"> </v>
      </c>
    </row>
    <row r="4319" spans="1:40" s="88" customFormat="1" x14ac:dyDescent="0.25">
      <c r="A4319" s="92"/>
      <c r="B4319" s="92"/>
      <c r="C4319" s="92"/>
      <c r="D4319" s="92"/>
      <c r="E4319" s="92"/>
      <c r="F4319" s="93"/>
      <c r="G4319" s="94"/>
      <c r="H4319" s="83" t="str">
        <f>IF(M4319&lt;&gt;"",VLOOKUP(M4319,LISTAS·PAPP!$U$3:$Z$8,2,FALSE),"")</f>
        <v/>
      </c>
      <c r="I4319" s="85" t="str">
        <f>IF(M4319&lt;&gt;"",VLOOKUP(M4319,LISTAS·PAPP!$U$3:$Z$8,3,FALSE),"")</f>
        <v/>
      </c>
      <c r="J4319" s="83" t="str">
        <f>IF(M4319&lt;&gt;"",VLOOKUP(M4319,LISTAS·PAPP!$U$3:$Z$8,4,FALSE),"")</f>
        <v/>
      </c>
      <c r="K4319" s="83" t="str">
        <f>IF(C4319&lt;&gt;"",VLOOKUP(C4319,LISTAS·PAPP!$H$3:$O$119,4,FALSE),"")</f>
        <v/>
      </c>
      <c r="L4319" s="85" t="str">
        <f>IF(C4319&lt;&gt;"",VLOOKUP(C4319,LISTAS·PAPP!$H$3:$O$119,8,FALSE),"")</f>
        <v/>
      </c>
      <c r="M4319" s="95"/>
      <c r="N4319" s="92"/>
      <c r="O4319" s="92"/>
      <c r="P4319" s="84" t="str">
        <f>IF(N4319&lt;&gt;"",VLOOKUP(N4319,LISTAS·PAPP!$U$9:$Y$125,5,FALSE),"")</f>
        <v/>
      </c>
      <c r="Q4319" s="83" t="str">
        <f>IF(O4319&lt;&gt;"",VLOOKUP(O4319,LISTAS·PAPP!$U$9:$W$125,3,FALSE),"")</f>
        <v/>
      </c>
      <c r="R4319" s="92"/>
      <c r="S4319" s="173"/>
      <c r="T4319" s="173"/>
      <c r="U4319" s="92"/>
      <c r="V4319" s="92"/>
      <c r="W4319" s="94"/>
      <c r="X4319" s="83" t="str">
        <f>IF(ISERROR(VLOOKUP(W4319,LISTAS·PAPP!$AJ$3:$AK$903,2,0))," ",VLOOKUP(W4319,LISTAS·PAPP!$AJ$3:$AK$903,2,0))</f>
        <v xml:space="preserve"> </v>
      </c>
      <c r="Y4319" s="96"/>
      <c r="Z4319" s="97"/>
      <c r="AA4319" s="97"/>
      <c r="AB4319" s="97"/>
      <c r="AC4319" s="97"/>
      <c r="AD4319" s="97"/>
      <c r="AE4319" s="97"/>
      <c r="AF4319" s="97"/>
      <c r="AG4319" s="97"/>
      <c r="AH4319" s="97"/>
      <c r="AI4319" s="97"/>
      <c r="AJ4319" s="97"/>
      <c r="AK4319" s="97"/>
      <c r="AL4319" s="86" t="str">
        <f t="shared" si="202"/>
        <v/>
      </c>
      <c r="AM4319" s="87" t="str">
        <f t="shared" si="203"/>
        <v xml:space="preserve"> </v>
      </c>
      <c r="AN4319" s="1" t="str">
        <f t="shared" si="204"/>
        <v xml:space="preserve"> </v>
      </c>
    </row>
    <row r="4320" spans="1:40" s="88" customFormat="1" x14ac:dyDescent="0.25">
      <c r="A4320" s="92"/>
      <c r="B4320" s="92"/>
      <c r="C4320" s="92"/>
      <c r="D4320" s="92"/>
      <c r="E4320" s="92"/>
      <c r="F4320" s="93"/>
      <c r="G4320" s="94"/>
      <c r="H4320" s="83" t="str">
        <f>IF(M4320&lt;&gt;"",VLOOKUP(M4320,LISTAS·PAPP!$U$3:$Z$8,2,FALSE),"")</f>
        <v/>
      </c>
      <c r="I4320" s="85" t="str">
        <f>IF(M4320&lt;&gt;"",VLOOKUP(M4320,LISTAS·PAPP!$U$3:$Z$8,3,FALSE),"")</f>
        <v/>
      </c>
      <c r="J4320" s="83" t="str">
        <f>IF(M4320&lt;&gt;"",VLOOKUP(M4320,LISTAS·PAPP!$U$3:$Z$8,4,FALSE),"")</f>
        <v/>
      </c>
      <c r="K4320" s="83" t="str">
        <f>IF(C4320&lt;&gt;"",VLOOKUP(C4320,LISTAS·PAPP!$H$3:$O$119,4,FALSE),"")</f>
        <v/>
      </c>
      <c r="L4320" s="85" t="str">
        <f>IF(C4320&lt;&gt;"",VLOOKUP(C4320,LISTAS·PAPP!$H$3:$O$119,8,FALSE),"")</f>
        <v/>
      </c>
      <c r="M4320" s="95"/>
      <c r="N4320" s="92"/>
      <c r="O4320" s="92"/>
      <c r="P4320" s="84" t="str">
        <f>IF(N4320&lt;&gt;"",VLOOKUP(N4320,LISTAS·PAPP!$U$9:$Y$125,5,FALSE),"")</f>
        <v/>
      </c>
      <c r="Q4320" s="83" t="str">
        <f>IF(O4320&lt;&gt;"",VLOOKUP(O4320,LISTAS·PAPP!$U$9:$W$125,3,FALSE),"")</f>
        <v/>
      </c>
      <c r="R4320" s="92"/>
      <c r="S4320" s="173"/>
      <c r="T4320" s="173"/>
      <c r="U4320" s="92"/>
      <c r="V4320" s="92"/>
      <c r="W4320" s="94"/>
      <c r="X4320" s="83" t="str">
        <f>IF(ISERROR(VLOOKUP(W4320,LISTAS·PAPP!$AJ$3:$AK$903,2,0))," ",VLOOKUP(W4320,LISTAS·PAPP!$AJ$3:$AK$903,2,0))</f>
        <v xml:space="preserve"> </v>
      </c>
      <c r="Y4320" s="96"/>
      <c r="Z4320" s="97"/>
      <c r="AA4320" s="97"/>
      <c r="AB4320" s="97"/>
      <c r="AC4320" s="97"/>
      <c r="AD4320" s="97"/>
      <c r="AE4320" s="97"/>
      <c r="AF4320" s="97"/>
      <c r="AG4320" s="97"/>
      <c r="AH4320" s="97"/>
      <c r="AI4320" s="97"/>
      <c r="AJ4320" s="97"/>
      <c r="AK4320" s="97"/>
      <c r="AL4320" s="86" t="str">
        <f t="shared" si="202"/>
        <v/>
      </c>
      <c r="AM4320" s="87" t="str">
        <f t="shared" si="203"/>
        <v xml:space="preserve"> </v>
      </c>
      <c r="AN4320" s="1" t="str">
        <f t="shared" si="204"/>
        <v xml:space="preserve"> </v>
      </c>
    </row>
    <row r="4321" spans="1:40" s="88" customFormat="1" x14ac:dyDescent="0.25">
      <c r="A4321" s="92"/>
      <c r="B4321" s="92"/>
      <c r="C4321" s="92"/>
      <c r="D4321" s="92"/>
      <c r="E4321" s="92"/>
      <c r="F4321" s="93"/>
      <c r="G4321" s="94"/>
      <c r="H4321" s="83" t="str">
        <f>IF(M4321&lt;&gt;"",VLOOKUP(M4321,LISTAS·PAPP!$U$3:$Z$8,2,FALSE),"")</f>
        <v/>
      </c>
      <c r="I4321" s="85" t="str">
        <f>IF(M4321&lt;&gt;"",VLOOKUP(M4321,LISTAS·PAPP!$U$3:$Z$8,3,FALSE),"")</f>
        <v/>
      </c>
      <c r="J4321" s="83" t="str">
        <f>IF(M4321&lt;&gt;"",VLOOKUP(M4321,LISTAS·PAPP!$U$3:$Z$8,4,FALSE),"")</f>
        <v/>
      </c>
      <c r="K4321" s="83" t="str">
        <f>IF(C4321&lt;&gt;"",VLOOKUP(C4321,LISTAS·PAPP!$H$3:$O$119,4,FALSE),"")</f>
        <v/>
      </c>
      <c r="L4321" s="85" t="str">
        <f>IF(C4321&lt;&gt;"",VLOOKUP(C4321,LISTAS·PAPP!$H$3:$O$119,8,FALSE),"")</f>
        <v/>
      </c>
      <c r="M4321" s="95"/>
      <c r="N4321" s="92"/>
      <c r="O4321" s="92"/>
      <c r="P4321" s="84" t="str">
        <f>IF(N4321&lt;&gt;"",VLOOKUP(N4321,LISTAS·PAPP!$U$9:$Y$125,5,FALSE),"")</f>
        <v/>
      </c>
      <c r="Q4321" s="83" t="str">
        <f>IF(O4321&lt;&gt;"",VLOOKUP(O4321,LISTAS·PAPP!$U$9:$W$125,3,FALSE),"")</f>
        <v/>
      </c>
      <c r="R4321" s="92"/>
      <c r="S4321" s="173"/>
      <c r="T4321" s="173"/>
      <c r="U4321" s="92"/>
      <c r="V4321" s="92"/>
      <c r="W4321" s="94"/>
      <c r="X4321" s="83" t="str">
        <f>IF(ISERROR(VLOOKUP(W4321,LISTAS·PAPP!$AJ$3:$AK$903,2,0))," ",VLOOKUP(W4321,LISTAS·PAPP!$AJ$3:$AK$903,2,0))</f>
        <v xml:space="preserve"> </v>
      </c>
      <c r="Y4321" s="96"/>
      <c r="Z4321" s="97"/>
      <c r="AA4321" s="97"/>
      <c r="AB4321" s="97"/>
      <c r="AC4321" s="97"/>
      <c r="AD4321" s="97"/>
      <c r="AE4321" s="97"/>
      <c r="AF4321" s="97"/>
      <c r="AG4321" s="97"/>
      <c r="AH4321" s="97"/>
      <c r="AI4321" s="97"/>
      <c r="AJ4321" s="97"/>
      <c r="AK4321" s="97"/>
      <c r="AL4321" s="86" t="str">
        <f t="shared" si="202"/>
        <v/>
      </c>
      <c r="AM4321" s="87" t="str">
        <f t="shared" si="203"/>
        <v xml:space="preserve"> </v>
      </c>
      <c r="AN4321" s="1" t="str">
        <f t="shared" si="204"/>
        <v xml:space="preserve"> </v>
      </c>
    </row>
    <row r="4322" spans="1:40" s="88" customFormat="1" x14ac:dyDescent="0.25">
      <c r="A4322" s="92"/>
      <c r="B4322" s="92"/>
      <c r="C4322" s="92"/>
      <c r="D4322" s="92"/>
      <c r="E4322" s="92"/>
      <c r="F4322" s="93"/>
      <c r="G4322" s="94"/>
      <c r="H4322" s="83" t="str">
        <f>IF(M4322&lt;&gt;"",VLOOKUP(M4322,LISTAS·PAPP!$U$3:$Z$8,2,FALSE),"")</f>
        <v/>
      </c>
      <c r="I4322" s="85" t="str">
        <f>IF(M4322&lt;&gt;"",VLOOKUP(M4322,LISTAS·PAPP!$U$3:$Z$8,3,FALSE),"")</f>
        <v/>
      </c>
      <c r="J4322" s="83" t="str">
        <f>IF(M4322&lt;&gt;"",VLOOKUP(M4322,LISTAS·PAPP!$U$3:$Z$8,4,FALSE),"")</f>
        <v/>
      </c>
      <c r="K4322" s="83" t="str">
        <f>IF(C4322&lt;&gt;"",VLOOKUP(C4322,LISTAS·PAPP!$H$3:$O$119,4,FALSE),"")</f>
        <v/>
      </c>
      <c r="L4322" s="85" t="str">
        <f>IF(C4322&lt;&gt;"",VLOOKUP(C4322,LISTAS·PAPP!$H$3:$O$119,8,FALSE),"")</f>
        <v/>
      </c>
      <c r="M4322" s="95"/>
      <c r="N4322" s="92"/>
      <c r="O4322" s="92"/>
      <c r="P4322" s="84" t="str">
        <f>IF(N4322&lt;&gt;"",VLOOKUP(N4322,LISTAS·PAPP!$U$9:$Y$125,5,FALSE),"")</f>
        <v/>
      </c>
      <c r="Q4322" s="83" t="str">
        <f>IF(O4322&lt;&gt;"",VLOOKUP(O4322,LISTAS·PAPP!$U$9:$W$125,3,FALSE),"")</f>
        <v/>
      </c>
      <c r="R4322" s="92"/>
      <c r="S4322" s="173"/>
      <c r="T4322" s="173"/>
      <c r="U4322" s="92"/>
      <c r="V4322" s="92"/>
      <c r="W4322" s="94"/>
      <c r="X4322" s="83" t="str">
        <f>IF(ISERROR(VLOOKUP(W4322,LISTAS·PAPP!$AJ$3:$AK$903,2,0))," ",VLOOKUP(W4322,LISTAS·PAPP!$AJ$3:$AK$903,2,0))</f>
        <v xml:space="preserve"> </v>
      </c>
      <c r="Y4322" s="96"/>
      <c r="Z4322" s="97"/>
      <c r="AA4322" s="97"/>
      <c r="AB4322" s="97"/>
      <c r="AC4322" s="97"/>
      <c r="AD4322" s="97"/>
      <c r="AE4322" s="97"/>
      <c r="AF4322" s="97"/>
      <c r="AG4322" s="97"/>
      <c r="AH4322" s="97"/>
      <c r="AI4322" s="97"/>
      <c r="AJ4322" s="97"/>
      <c r="AK4322" s="97"/>
      <c r="AL4322" s="86" t="str">
        <f t="shared" si="202"/>
        <v/>
      </c>
      <c r="AM4322" s="87" t="str">
        <f t="shared" si="203"/>
        <v xml:space="preserve"> </v>
      </c>
      <c r="AN4322" s="1" t="str">
        <f t="shared" si="204"/>
        <v xml:space="preserve"> </v>
      </c>
    </row>
    <row r="4323" spans="1:40" s="88" customFormat="1" x14ac:dyDescent="0.25">
      <c r="A4323" s="92"/>
      <c r="B4323" s="92"/>
      <c r="C4323" s="92"/>
      <c r="D4323" s="92"/>
      <c r="E4323" s="92"/>
      <c r="F4323" s="93"/>
      <c r="G4323" s="94"/>
      <c r="H4323" s="83" t="str">
        <f>IF(M4323&lt;&gt;"",VLOOKUP(M4323,LISTAS·PAPP!$U$3:$Z$8,2,FALSE),"")</f>
        <v/>
      </c>
      <c r="I4323" s="85" t="str">
        <f>IF(M4323&lt;&gt;"",VLOOKUP(M4323,LISTAS·PAPP!$U$3:$Z$8,3,FALSE),"")</f>
        <v/>
      </c>
      <c r="J4323" s="83" t="str">
        <f>IF(M4323&lt;&gt;"",VLOOKUP(M4323,LISTAS·PAPP!$U$3:$Z$8,4,FALSE),"")</f>
        <v/>
      </c>
      <c r="K4323" s="83" t="str">
        <f>IF(C4323&lt;&gt;"",VLOOKUP(C4323,LISTAS·PAPP!$H$3:$O$119,4,FALSE),"")</f>
        <v/>
      </c>
      <c r="L4323" s="85" t="str">
        <f>IF(C4323&lt;&gt;"",VLOOKUP(C4323,LISTAS·PAPP!$H$3:$O$119,8,FALSE),"")</f>
        <v/>
      </c>
      <c r="M4323" s="95"/>
      <c r="N4323" s="92"/>
      <c r="O4323" s="92"/>
      <c r="P4323" s="84" t="str">
        <f>IF(N4323&lt;&gt;"",VLOOKUP(N4323,LISTAS·PAPP!$U$9:$Y$125,5,FALSE),"")</f>
        <v/>
      </c>
      <c r="Q4323" s="83" t="str">
        <f>IF(O4323&lt;&gt;"",VLOOKUP(O4323,LISTAS·PAPP!$U$9:$W$125,3,FALSE),"")</f>
        <v/>
      </c>
      <c r="R4323" s="92"/>
      <c r="S4323" s="173"/>
      <c r="T4323" s="173"/>
      <c r="U4323" s="92"/>
      <c r="V4323" s="92"/>
      <c r="W4323" s="94"/>
      <c r="X4323" s="83" t="str">
        <f>IF(ISERROR(VLOOKUP(W4323,LISTAS·PAPP!$AJ$3:$AK$903,2,0))," ",VLOOKUP(W4323,LISTAS·PAPP!$AJ$3:$AK$903,2,0))</f>
        <v xml:space="preserve"> </v>
      </c>
      <c r="Y4323" s="96"/>
      <c r="Z4323" s="97"/>
      <c r="AA4323" s="97"/>
      <c r="AB4323" s="97"/>
      <c r="AC4323" s="97"/>
      <c r="AD4323" s="97"/>
      <c r="AE4323" s="97"/>
      <c r="AF4323" s="97"/>
      <c r="AG4323" s="97"/>
      <c r="AH4323" s="97"/>
      <c r="AI4323" s="97"/>
      <c r="AJ4323" s="97"/>
      <c r="AK4323" s="97"/>
      <c r="AL4323" s="86" t="str">
        <f t="shared" si="202"/>
        <v/>
      </c>
      <c r="AM4323" s="87" t="str">
        <f t="shared" si="203"/>
        <v xml:space="preserve"> </v>
      </c>
      <c r="AN4323" s="1" t="str">
        <f t="shared" si="204"/>
        <v xml:space="preserve"> </v>
      </c>
    </row>
    <row r="4324" spans="1:40" s="88" customFormat="1" x14ac:dyDescent="0.25">
      <c r="A4324" s="92"/>
      <c r="B4324" s="92"/>
      <c r="C4324" s="92"/>
      <c r="D4324" s="92"/>
      <c r="E4324" s="92"/>
      <c r="F4324" s="93"/>
      <c r="G4324" s="94"/>
      <c r="H4324" s="83" t="str">
        <f>IF(M4324&lt;&gt;"",VLOOKUP(M4324,LISTAS·PAPP!$U$3:$Z$8,2,FALSE),"")</f>
        <v/>
      </c>
      <c r="I4324" s="85" t="str">
        <f>IF(M4324&lt;&gt;"",VLOOKUP(M4324,LISTAS·PAPP!$U$3:$Z$8,3,FALSE),"")</f>
        <v/>
      </c>
      <c r="J4324" s="83" t="str">
        <f>IF(M4324&lt;&gt;"",VLOOKUP(M4324,LISTAS·PAPP!$U$3:$Z$8,4,FALSE),"")</f>
        <v/>
      </c>
      <c r="K4324" s="83" t="str">
        <f>IF(C4324&lt;&gt;"",VLOOKUP(C4324,LISTAS·PAPP!$H$3:$O$119,4,FALSE),"")</f>
        <v/>
      </c>
      <c r="L4324" s="85" t="str">
        <f>IF(C4324&lt;&gt;"",VLOOKUP(C4324,LISTAS·PAPP!$H$3:$O$119,8,FALSE),"")</f>
        <v/>
      </c>
      <c r="M4324" s="95"/>
      <c r="N4324" s="92"/>
      <c r="O4324" s="92"/>
      <c r="P4324" s="84" t="str">
        <f>IF(N4324&lt;&gt;"",VLOOKUP(N4324,LISTAS·PAPP!$U$9:$Y$125,5,FALSE),"")</f>
        <v/>
      </c>
      <c r="Q4324" s="83" t="str">
        <f>IF(O4324&lt;&gt;"",VLOOKUP(O4324,LISTAS·PAPP!$U$9:$W$125,3,FALSE),"")</f>
        <v/>
      </c>
      <c r="R4324" s="92"/>
      <c r="S4324" s="173"/>
      <c r="T4324" s="173"/>
      <c r="U4324" s="92"/>
      <c r="V4324" s="92"/>
      <c r="W4324" s="94"/>
      <c r="X4324" s="83" t="str">
        <f>IF(ISERROR(VLOOKUP(W4324,LISTAS·PAPP!$AJ$3:$AK$903,2,0))," ",VLOOKUP(W4324,LISTAS·PAPP!$AJ$3:$AK$903,2,0))</f>
        <v xml:space="preserve"> </v>
      </c>
      <c r="Y4324" s="96"/>
      <c r="Z4324" s="97"/>
      <c r="AA4324" s="97"/>
      <c r="AB4324" s="97"/>
      <c r="AC4324" s="97"/>
      <c r="AD4324" s="97"/>
      <c r="AE4324" s="97"/>
      <c r="AF4324" s="97"/>
      <c r="AG4324" s="97"/>
      <c r="AH4324" s="97"/>
      <c r="AI4324" s="97"/>
      <c r="AJ4324" s="97"/>
      <c r="AK4324" s="97"/>
      <c r="AL4324" s="86" t="str">
        <f t="shared" si="202"/>
        <v/>
      </c>
      <c r="AM4324" s="87" t="str">
        <f t="shared" si="203"/>
        <v xml:space="preserve"> </v>
      </c>
      <c r="AN4324" s="1" t="str">
        <f t="shared" si="204"/>
        <v xml:space="preserve"> </v>
      </c>
    </row>
    <row r="4325" spans="1:40" s="88" customFormat="1" x14ac:dyDescent="0.25">
      <c r="A4325" s="92"/>
      <c r="B4325" s="92"/>
      <c r="C4325" s="92"/>
      <c r="D4325" s="92"/>
      <c r="E4325" s="92"/>
      <c r="F4325" s="93"/>
      <c r="G4325" s="94"/>
      <c r="H4325" s="83" t="str">
        <f>IF(M4325&lt;&gt;"",VLOOKUP(M4325,LISTAS·PAPP!$U$3:$Z$8,2,FALSE),"")</f>
        <v/>
      </c>
      <c r="I4325" s="85" t="str">
        <f>IF(M4325&lt;&gt;"",VLOOKUP(M4325,LISTAS·PAPP!$U$3:$Z$8,3,FALSE),"")</f>
        <v/>
      </c>
      <c r="J4325" s="83" t="str">
        <f>IF(M4325&lt;&gt;"",VLOOKUP(M4325,LISTAS·PAPP!$U$3:$Z$8,4,FALSE),"")</f>
        <v/>
      </c>
      <c r="K4325" s="83" t="str">
        <f>IF(C4325&lt;&gt;"",VLOOKUP(C4325,LISTAS·PAPP!$H$3:$O$119,4,FALSE),"")</f>
        <v/>
      </c>
      <c r="L4325" s="85" t="str">
        <f>IF(C4325&lt;&gt;"",VLOOKUP(C4325,LISTAS·PAPP!$H$3:$O$119,8,FALSE),"")</f>
        <v/>
      </c>
      <c r="M4325" s="95"/>
      <c r="N4325" s="92"/>
      <c r="O4325" s="92"/>
      <c r="P4325" s="84" t="str">
        <f>IF(N4325&lt;&gt;"",VLOOKUP(N4325,LISTAS·PAPP!$U$9:$Y$125,5,FALSE),"")</f>
        <v/>
      </c>
      <c r="Q4325" s="83" t="str">
        <f>IF(O4325&lt;&gt;"",VLOOKUP(O4325,LISTAS·PAPP!$U$9:$W$125,3,FALSE),"")</f>
        <v/>
      </c>
      <c r="R4325" s="92"/>
      <c r="S4325" s="173"/>
      <c r="T4325" s="173"/>
      <c r="U4325" s="92"/>
      <c r="V4325" s="92"/>
      <c r="W4325" s="94"/>
      <c r="X4325" s="83" t="str">
        <f>IF(ISERROR(VLOOKUP(W4325,LISTAS·PAPP!$AJ$3:$AK$903,2,0))," ",VLOOKUP(W4325,LISTAS·PAPP!$AJ$3:$AK$903,2,0))</f>
        <v xml:space="preserve"> </v>
      </c>
      <c r="Y4325" s="96"/>
      <c r="Z4325" s="97"/>
      <c r="AA4325" s="97"/>
      <c r="AB4325" s="97"/>
      <c r="AC4325" s="97"/>
      <c r="AD4325" s="97"/>
      <c r="AE4325" s="97"/>
      <c r="AF4325" s="97"/>
      <c r="AG4325" s="97"/>
      <c r="AH4325" s="97"/>
      <c r="AI4325" s="97"/>
      <c r="AJ4325" s="97"/>
      <c r="AK4325" s="97"/>
      <c r="AL4325" s="86" t="str">
        <f t="shared" si="202"/>
        <v/>
      </c>
      <c r="AM4325" s="87" t="str">
        <f t="shared" si="203"/>
        <v xml:space="preserve"> </v>
      </c>
      <c r="AN4325" s="1" t="str">
        <f t="shared" si="204"/>
        <v xml:space="preserve"> </v>
      </c>
    </row>
    <row r="4326" spans="1:40" s="88" customFormat="1" x14ac:dyDescent="0.25">
      <c r="A4326" s="92"/>
      <c r="B4326" s="92"/>
      <c r="C4326" s="92"/>
      <c r="D4326" s="92"/>
      <c r="E4326" s="92"/>
      <c r="F4326" s="93"/>
      <c r="G4326" s="94"/>
      <c r="H4326" s="83" t="str">
        <f>IF(M4326&lt;&gt;"",VLOOKUP(M4326,LISTAS·PAPP!$U$3:$Z$8,2,FALSE),"")</f>
        <v/>
      </c>
      <c r="I4326" s="85" t="str">
        <f>IF(M4326&lt;&gt;"",VLOOKUP(M4326,LISTAS·PAPP!$U$3:$Z$8,3,FALSE),"")</f>
        <v/>
      </c>
      <c r="J4326" s="83" t="str">
        <f>IF(M4326&lt;&gt;"",VLOOKUP(M4326,LISTAS·PAPP!$U$3:$Z$8,4,FALSE),"")</f>
        <v/>
      </c>
      <c r="K4326" s="83" t="str">
        <f>IF(C4326&lt;&gt;"",VLOOKUP(C4326,LISTAS·PAPP!$H$3:$O$119,4,FALSE),"")</f>
        <v/>
      </c>
      <c r="L4326" s="85" t="str">
        <f>IF(C4326&lt;&gt;"",VLOOKUP(C4326,LISTAS·PAPP!$H$3:$O$119,8,FALSE),"")</f>
        <v/>
      </c>
      <c r="M4326" s="95"/>
      <c r="N4326" s="92"/>
      <c r="O4326" s="92"/>
      <c r="P4326" s="84" t="str">
        <f>IF(N4326&lt;&gt;"",VLOOKUP(N4326,LISTAS·PAPP!$U$9:$Y$125,5,FALSE),"")</f>
        <v/>
      </c>
      <c r="Q4326" s="83" t="str">
        <f>IF(O4326&lt;&gt;"",VLOOKUP(O4326,LISTAS·PAPP!$U$9:$W$125,3,FALSE),"")</f>
        <v/>
      </c>
      <c r="R4326" s="92"/>
      <c r="S4326" s="173"/>
      <c r="T4326" s="173"/>
      <c r="U4326" s="92"/>
      <c r="V4326" s="92"/>
      <c r="W4326" s="94"/>
      <c r="X4326" s="83" t="str">
        <f>IF(ISERROR(VLOOKUP(W4326,LISTAS·PAPP!$AJ$3:$AK$903,2,0))," ",VLOOKUP(W4326,LISTAS·PAPP!$AJ$3:$AK$903,2,0))</f>
        <v xml:space="preserve"> </v>
      </c>
      <c r="Y4326" s="96"/>
      <c r="Z4326" s="97"/>
      <c r="AA4326" s="97"/>
      <c r="AB4326" s="97"/>
      <c r="AC4326" s="97"/>
      <c r="AD4326" s="97"/>
      <c r="AE4326" s="97"/>
      <c r="AF4326" s="97"/>
      <c r="AG4326" s="97"/>
      <c r="AH4326" s="97"/>
      <c r="AI4326" s="97"/>
      <c r="AJ4326" s="97"/>
      <c r="AK4326" s="97"/>
      <c r="AL4326" s="86" t="str">
        <f t="shared" si="202"/>
        <v/>
      </c>
      <c r="AM4326" s="87" t="str">
        <f t="shared" si="203"/>
        <v xml:space="preserve"> </v>
      </c>
      <c r="AN4326" s="1" t="str">
        <f t="shared" si="204"/>
        <v xml:space="preserve"> </v>
      </c>
    </row>
    <row r="4327" spans="1:40" s="88" customFormat="1" x14ac:dyDescent="0.25">
      <c r="A4327" s="92"/>
      <c r="B4327" s="92"/>
      <c r="C4327" s="92"/>
      <c r="D4327" s="92"/>
      <c r="E4327" s="92"/>
      <c r="F4327" s="93"/>
      <c r="G4327" s="94"/>
      <c r="H4327" s="83" t="str">
        <f>IF(M4327&lt;&gt;"",VLOOKUP(M4327,LISTAS·PAPP!$U$3:$Z$8,2,FALSE),"")</f>
        <v/>
      </c>
      <c r="I4327" s="85" t="str">
        <f>IF(M4327&lt;&gt;"",VLOOKUP(M4327,LISTAS·PAPP!$U$3:$Z$8,3,FALSE),"")</f>
        <v/>
      </c>
      <c r="J4327" s="83" t="str">
        <f>IF(M4327&lt;&gt;"",VLOOKUP(M4327,LISTAS·PAPP!$U$3:$Z$8,4,FALSE),"")</f>
        <v/>
      </c>
      <c r="K4327" s="83" t="str">
        <f>IF(C4327&lt;&gt;"",VLOOKUP(C4327,LISTAS·PAPP!$H$3:$O$119,4,FALSE),"")</f>
        <v/>
      </c>
      <c r="L4327" s="85" t="str">
        <f>IF(C4327&lt;&gt;"",VLOOKUP(C4327,LISTAS·PAPP!$H$3:$O$119,8,FALSE),"")</f>
        <v/>
      </c>
      <c r="M4327" s="95"/>
      <c r="N4327" s="92"/>
      <c r="O4327" s="92"/>
      <c r="P4327" s="84" t="str">
        <f>IF(N4327&lt;&gt;"",VLOOKUP(N4327,LISTAS·PAPP!$U$9:$Y$125,5,FALSE),"")</f>
        <v/>
      </c>
      <c r="Q4327" s="83" t="str">
        <f>IF(O4327&lt;&gt;"",VLOOKUP(O4327,LISTAS·PAPP!$U$9:$W$125,3,FALSE),"")</f>
        <v/>
      </c>
      <c r="R4327" s="92"/>
      <c r="S4327" s="173"/>
      <c r="T4327" s="173"/>
      <c r="U4327" s="92"/>
      <c r="V4327" s="92"/>
      <c r="W4327" s="94"/>
      <c r="X4327" s="83" t="str">
        <f>IF(ISERROR(VLOOKUP(W4327,LISTAS·PAPP!$AJ$3:$AK$903,2,0))," ",VLOOKUP(W4327,LISTAS·PAPP!$AJ$3:$AK$903,2,0))</f>
        <v xml:space="preserve"> </v>
      </c>
      <c r="Y4327" s="96"/>
      <c r="Z4327" s="97"/>
      <c r="AA4327" s="97"/>
      <c r="AB4327" s="97"/>
      <c r="AC4327" s="97"/>
      <c r="AD4327" s="97"/>
      <c r="AE4327" s="97"/>
      <c r="AF4327" s="97"/>
      <c r="AG4327" s="97"/>
      <c r="AH4327" s="97"/>
      <c r="AI4327" s="97"/>
      <c r="AJ4327" s="97"/>
      <c r="AK4327" s="97"/>
      <c r="AL4327" s="86" t="str">
        <f t="shared" si="202"/>
        <v/>
      </c>
      <c r="AM4327" s="87" t="str">
        <f t="shared" si="203"/>
        <v xml:space="preserve"> </v>
      </c>
      <c r="AN4327" s="1" t="str">
        <f t="shared" si="204"/>
        <v xml:space="preserve"> </v>
      </c>
    </row>
    <row r="4328" spans="1:40" s="88" customFormat="1" x14ac:dyDescent="0.25">
      <c r="A4328" s="92"/>
      <c r="B4328" s="92"/>
      <c r="C4328" s="92"/>
      <c r="D4328" s="92"/>
      <c r="E4328" s="92"/>
      <c r="F4328" s="93"/>
      <c r="G4328" s="94"/>
      <c r="H4328" s="83" t="str">
        <f>IF(M4328&lt;&gt;"",VLOOKUP(M4328,LISTAS·PAPP!$U$3:$Z$8,2,FALSE),"")</f>
        <v/>
      </c>
      <c r="I4328" s="85" t="str">
        <f>IF(M4328&lt;&gt;"",VLOOKUP(M4328,LISTAS·PAPP!$U$3:$Z$8,3,FALSE),"")</f>
        <v/>
      </c>
      <c r="J4328" s="83" t="str">
        <f>IF(M4328&lt;&gt;"",VLOOKUP(M4328,LISTAS·PAPP!$U$3:$Z$8,4,FALSE),"")</f>
        <v/>
      </c>
      <c r="K4328" s="83" t="str">
        <f>IF(C4328&lt;&gt;"",VLOOKUP(C4328,LISTAS·PAPP!$H$3:$O$119,4,FALSE),"")</f>
        <v/>
      </c>
      <c r="L4328" s="85" t="str">
        <f>IF(C4328&lt;&gt;"",VLOOKUP(C4328,LISTAS·PAPP!$H$3:$O$119,8,FALSE),"")</f>
        <v/>
      </c>
      <c r="M4328" s="95"/>
      <c r="N4328" s="92"/>
      <c r="O4328" s="92"/>
      <c r="P4328" s="84" t="str">
        <f>IF(N4328&lt;&gt;"",VLOOKUP(N4328,LISTAS·PAPP!$U$9:$Y$125,5,FALSE),"")</f>
        <v/>
      </c>
      <c r="Q4328" s="83" t="str">
        <f>IF(O4328&lt;&gt;"",VLOOKUP(O4328,LISTAS·PAPP!$U$9:$W$125,3,FALSE),"")</f>
        <v/>
      </c>
      <c r="R4328" s="92"/>
      <c r="S4328" s="173"/>
      <c r="T4328" s="173"/>
      <c r="U4328" s="92"/>
      <c r="V4328" s="92"/>
      <c r="W4328" s="94"/>
      <c r="X4328" s="83" t="str">
        <f>IF(ISERROR(VLOOKUP(W4328,LISTAS·PAPP!$AJ$3:$AK$903,2,0))," ",VLOOKUP(W4328,LISTAS·PAPP!$AJ$3:$AK$903,2,0))</f>
        <v xml:space="preserve"> </v>
      </c>
      <c r="Y4328" s="96"/>
      <c r="Z4328" s="97"/>
      <c r="AA4328" s="97"/>
      <c r="AB4328" s="97"/>
      <c r="AC4328" s="97"/>
      <c r="AD4328" s="97"/>
      <c r="AE4328" s="97"/>
      <c r="AF4328" s="97"/>
      <c r="AG4328" s="97"/>
      <c r="AH4328" s="97"/>
      <c r="AI4328" s="97"/>
      <c r="AJ4328" s="97"/>
      <c r="AK4328" s="97"/>
      <c r="AL4328" s="86" t="str">
        <f t="shared" si="202"/>
        <v/>
      </c>
      <c r="AM4328" s="87" t="str">
        <f t="shared" si="203"/>
        <v xml:space="preserve"> </v>
      </c>
      <c r="AN4328" s="1" t="str">
        <f t="shared" si="204"/>
        <v xml:space="preserve"> </v>
      </c>
    </row>
    <row r="4329" spans="1:40" s="88" customFormat="1" x14ac:dyDescent="0.25">
      <c r="A4329" s="92"/>
      <c r="B4329" s="92"/>
      <c r="C4329" s="92"/>
      <c r="D4329" s="92"/>
      <c r="E4329" s="92"/>
      <c r="F4329" s="93"/>
      <c r="G4329" s="94"/>
      <c r="H4329" s="83" t="str">
        <f>IF(M4329&lt;&gt;"",VLOOKUP(M4329,LISTAS·PAPP!$U$3:$Z$8,2,FALSE),"")</f>
        <v/>
      </c>
      <c r="I4329" s="85" t="str">
        <f>IF(M4329&lt;&gt;"",VLOOKUP(M4329,LISTAS·PAPP!$U$3:$Z$8,3,FALSE),"")</f>
        <v/>
      </c>
      <c r="J4329" s="83" t="str">
        <f>IF(M4329&lt;&gt;"",VLOOKUP(M4329,LISTAS·PAPP!$U$3:$Z$8,4,FALSE),"")</f>
        <v/>
      </c>
      <c r="K4329" s="83" t="str">
        <f>IF(C4329&lt;&gt;"",VLOOKUP(C4329,LISTAS·PAPP!$H$3:$O$119,4,FALSE),"")</f>
        <v/>
      </c>
      <c r="L4329" s="85" t="str">
        <f>IF(C4329&lt;&gt;"",VLOOKUP(C4329,LISTAS·PAPP!$H$3:$O$119,8,FALSE),"")</f>
        <v/>
      </c>
      <c r="M4329" s="95"/>
      <c r="N4329" s="92"/>
      <c r="O4329" s="92"/>
      <c r="P4329" s="84" t="str">
        <f>IF(N4329&lt;&gt;"",VLOOKUP(N4329,LISTAS·PAPP!$U$9:$Y$125,5,FALSE),"")</f>
        <v/>
      </c>
      <c r="Q4329" s="83" t="str">
        <f>IF(O4329&lt;&gt;"",VLOOKUP(O4329,LISTAS·PAPP!$U$9:$W$125,3,FALSE),"")</f>
        <v/>
      </c>
      <c r="R4329" s="92"/>
      <c r="S4329" s="173"/>
      <c r="T4329" s="173"/>
      <c r="U4329" s="92"/>
      <c r="V4329" s="92"/>
      <c r="W4329" s="94"/>
      <c r="X4329" s="83" t="str">
        <f>IF(ISERROR(VLOOKUP(W4329,LISTAS·PAPP!$AJ$3:$AK$903,2,0))," ",VLOOKUP(W4329,LISTAS·PAPP!$AJ$3:$AK$903,2,0))</f>
        <v xml:space="preserve"> </v>
      </c>
      <c r="Y4329" s="96"/>
      <c r="Z4329" s="97"/>
      <c r="AA4329" s="97"/>
      <c r="AB4329" s="97"/>
      <c r="AC4329" s="97"/>
      <c r="AD4329" s="97"/>
      <c r="AE4329" s="97"/>
      <c r="AF4329" s="97"/>
      <c r="AG4329" s="97"/>
      <c r="AH4329" s="97"/>
      <c r="AI4329" s="97"/>
      <c r="AJ4329" s="97"/>
      <c r="AK4329" s="97"/>
      <c r="AL4329" s="86" t="str">
        <f t="shared" si="202"/>
        <v/>
      </c>
      <c r="AM4329" s="87" t="str">
        <f t="shared" si="203"/>
        <v xml:space="preserve"> </v>
      </c>
      <c r="AN4329" s="1" t="str">
        <f t="shared" si="204"/>
        <v xml:space="preserve"> </v>
      </c>
    </row>
    <row r="4330" spans="1:40" s="88" customFormat="1" x14ac:dyDescent="0.25">
      <c r="A4330" s="92"/>
      <c r="B4330" s="92"/>
      <c r="C4330" s="92"/>
      <c r="D4330" s="92"/>
      <c r="E4330" s="92"/>
      <c r="F4330" s="93"/>
      <c r="G4330" s="94"/>
      <c r="H4330" s="83" t="str">
        <f>IF(M4330&lt;&gt;"",VLOOKUP(M4330,LISTAS·PAPP!$U$3:$Z$8,2,FALSE),"")</f>
        <v/>
      </c>
      <c r="I4330" s="85" t="str">
        <f>IF(M4330&lt;&gt;"",VLOOKUP(M4330,LISTAS·PAPP!$U$3:$Z$8,3,FALSE),"")</f>
        <v/>
      </c>
      <c r="J4330" s="83" t="str">
        <f>IF(M4330&lt;&gt;"",VLOOKUP(M4330,LISTAS·PAPP!$U$3:$Z$8,4,FALSE),"")</f>
        <v/>
      </c>
      <c r="K4330" s="83" t="str">
        <f>IF(C4330&lt;&gt;"",VLOOKUP(C4330,LISTAS·PAPP!$H$3:$O$119,4,FALSE),"")</f>
        <v/>
      </c>
      <c r="L4330" s="85" t="str">
        <f>IF(C4330&lt;&gt;"",VLOOKUP(C4330,LISTAS·PAPP!$H$3:$O$119,8,FALSE),"")</f>
        <v/>
      </c>
      <c r="M4330" s="95"/>
      <c r="N4330" s="92"/>
      <c r="O4330" s="92"/>
      <c r="P4330" s="84" t="str">
        <f>IF(N4330&lt;&gt;"",VLOOKUP(N4330,LISTAS·PAPP!$U$9:$Y$125,5,FALSE),"")</f>
        <v/>
      </c>
      <c r="Q4330" s="83" t="str">
        <f>IF(O4330&lt;&gt;"",VLOOKUP(O4330,LISTAS·PAPP!$U$9:$W$125,3,FALSE),"")</f>
        <v/>
      </c>
      <c r="R4330" s="92"/>
      <c r="S4330" s="173"/>
      <c r="T4330" s="173"/>
      <c r="U4330" s="92"/>
      <c r="V4330" s="92"/>
      <c r="W4330" s="94"/>
      <c r="X4330" s="83" t="str">
        <f>IF(ISERROR(VLOOKUP(W4330,LISTAS·PAPP!$AJ$3:$AK$903,2,0))," ",VLOOKUP(W4330,LISTAS·PAPP!$AJ$3:$AK$903,2,0))</f>
        <v xml:space="preserve"> </v>
      </c>
      <c r="Y4330" s="96"/>
      <c r="Z4330" s="97"/>
      <c r="AA4330" s="97"/>
      <c r="AB4330" s="97"/>
      <c r="AC4330" s="97"/>
      <c r="AD4330" s="97"/>
      <c r="AE4330" s="97"/>
      <c r="AF4330" s="97"/>
      <c r="AG4330" s="97"/>
      <c r="AH4330" s="97"/>
      <c r="AI4330" s="97"/>
      <c r="AJ4330" s="97"/>
      <c r="AK4330" s="97"/>
      <c r="AL4330" s="86" t="str">
        <f t="shared" si="202"/>
        <v/>
      </c>
      <c r="AM4330" s="87" t="str">
        <f t="shared" si="203"/>
        <v xml:space="preserve"> </v>
      </c>
      <c r="AN4330" s="1" t="str">
        <f t="shared" si="204"/>
        <v xml:space="preserve"> </v>
      </c>
    </row>
    <row r="4331" spans="1:40" s="88" customFormat="1" x14ac:dyDescent="0.25">
      <c r="A4331" s="92"/>
      <c r="B4331" s="92"/>
      <c r="C4331" s="92"/>
      <c r="D4331" s="92"/>
      <c r="E4331" s="92"/>
      <c r="F4331" s="93"/>
      <c r="G4331" s="94"/>
      <c r="H4331" s="83" t="str">
        <f>IF(M4331&lt;&gt;"",VLOOKUP(M4331,LISTAS·PAPP!$U$3:$Z$8,2,FALSE),"")</f>
        <v/>
      </c>
      <c r="I4331" s="85" t="str">
        <f>IF(M4331&lt;&gt;"",VLOOKUP(M4331,LISTAS·PAPP!$U$3:$Z$8,3,FALSE),"")</f>
        <v/>
      </c>
      <c r="J4331" s="83" t="str">
        <f>IF(M4331&lt;&gt;"",VLOOKUP(M4331,LISTAS·PAPP!$U$3:$Z$8,4,FALSE),"")</f>
        <v/>
      </c>
      <c r="K4331" s="83" t="str">
        <f>IF(C4331&lt;&gt;"",VLOOKUP(C4331,LISTAS·PAPP!$H$3:$O$119,4,FALSE),"")</f>
        <v/>
      </c>
      <c r="L4331" s="85" t="str">
        <f>IF(C4331&lt;&gt;"",VLOOKUP(C4331,LISTAS·PAPP!$H$3:$O$119,8,FALSE),"")</f>
        <v/>
      </c>
      <c r="M4331" s="95"/>
      <c r="N4331" s="92"/>
      <c r="O4331" s="92"/>
      <c r="P4331" s="84" t="str">
        <f>IF(N4331&lt;&gt;"",VLOOKUP(N4331,LISTAS·PAPP!$U$9:$Y$125,5,FALSE),"")</f>
        <v/>
      </c>
      <c r="Q4331" s="83" t="str">
        <f>IF(O4331&lt;&gt;"",VLOOKUP(O4331,LISTAS·PAPP!$U$9:$W$125,3,FALSE),"")</f>
        <v/>
      </c>
      <c r="R4331" s="92"/>
      <c r="S4331" s="173"/>
      <c r="T4331" s="173"/>
      <c r="U4331" s="92"/>
      <c r="V4331" s="92"/>
      <c r="W4331" s="94"/>
      <c r="X4331" s="83" t="str">
        <f>IF(ISERROR(VLOOKUP(W4331,LISTAS·PAPP!$AJ$3:$AK$903,2,0))," ",VLOOKUP(W4331,LISTAS·PAPP!$AJ$3:$AK$903,2,0))</f>
        <v xml:space="preserve"> </v>
      </c>
      <c r="Y4331" s="96"/>
      <c r="Z4331" s="97"/>
      <c r="AA4331" s="97"/>
      <c r="AB4331" s="97"/>
      <c r="AC4331" s="97"/>
      <c r="AD4331" s="97"/>
      <c r="AE4331" s="97"/>
      <c r="AF4331" s="97"/>
      <c r="AG4331" s="97"/>
      <c r="AH4331" s="97"/>
      <c r="AI4331" s="97"/>
      <c r="AJ4331" s="97"/>
      <c r="AK4331" s="97"/>
      <c r="AL4331" s="86" t="str">
        <f t="shared" si="202"/>
        <v/>
      </c>
      <c r="AM4331" s="87" t="str">
        <f t="shared" si="203"/>
        <v xml:space="preserve"> </v>
      </c>
      <c r="AN4331" s="1" t="str">
        <f t="shared" si="204"/>
        <v xml:space="preserve"> </v>
      </c>
    </row>
    <row r="4332" spans="1:40" s="88" customFormat="1" x14ac:dyDescent="0.25">
      <c r="A4332" s="92"/>
      <c r="B4332" s="92"/>
      <c r="C4332" s="92"/>
      <c r="D4332" s="92"/>
      <c r="E4332" s="92"/>
      <c r="F4332" s="93"/>
      <c r="G4332" s="94"/>
      <c r="H4332" s="83" t="str">
        <f>IF(M4332&lt;&gt;"",VLOOKUP(M4332,LISTAS·PAPP!$U$3:$Z$8,2,FALSE),"")</f>
        <v/>
      </c>
      <c r="I4332" s="85" t="str">
        <f>IF(M4332&lt;&gt;"",VLOOKUP(M4332,LISTAS·PAPP!$U$3:$Z$8,3,FALSE),"")</f>
        <v/>
      </c>
      <c r="J4332" s="83" t="str">
        <f>IF(M4332&lt;&gt;"",VLOOKUP(M4332,LISTAS·PAPP!$U$3:$Z$8,4,FALSE),"")</f>
        <v/>
      </c>
      <c r="K4332" s="83" t="str">
        <f>IF(C4332&lt;&gt;"",VLOOKUP(C4332,LISTAS·PAPP!$H$3:$O$119,4,FALSE),"")</f>
        <v/>
      </c>
      <c r="L4332" s="85" t="str">
        <f>IF(C4332&lt;&gt;"",VLOOKUP(C4332,LISTAS·PAPP!$H$3:$O$119,8,FALSE),"")</f>
        <v/>
      </c>
      <c r="M4332" s="95"/>
      <c r="N4332" s="92"/>
      <c r="O4332" s="92"/>
      <c r="P4332" s="84" t="str">
        <f>IF(N4332&lt;&gt;"",VLOOKUP(N4332,LISTAS·PAPP!$U$9:$Y$125,5,FALSE),"")</f>
        <v/>
      </c>
      <c r="Q4332" s="83" t="str">
        <f>IF(O4332&lt;&gt;"",VLOOKUP(O4332,LISTAS·PAPP!$U$9:$W$125,3,FALSE),"")</f>
        <v/>
      </c>
      <c r="R4332" s="92"/>
      <c r="S4332" s="173"/>
      <c r="T4332" s="173"/>
      <c r="U4332" s="92"/>
      <c r="V4332" s="92"/>
      <c r="W4332" s="94"/>
      <c r="X4332" s="83" t="str">
        <f>IF(ISERROR(VLOOKUP(W4332,LISTAS·PAPP!$AJ$3:$AK$903,2,0))," ",VLOOKUP(W4332,LISTAS·PAPP!$AJ$3:$AK$903,2,0))</f>
        <v xml:space="preserve"> </v>
      </c>
      <c r="Y4332" s="96"/>
      <c r="Z4332" s="97"/>
      <c r="AA4332" s="97"/>
      <c r="AB4332" s="97"/>
      <c r="AC4332" s="97"/>
      <c r="AD4332" s="97"/>
      <c r="AE4332" s="97"/>
      <c r="AF4332" s="97"/>
      <c r="AG4332" s="97"/>
      <c r="AH4332" s="97"/>
      <c r="AI4332" s="97"/>
      <c r="AJ4332" s="97"/>
      <c r="AK4332" s="97"/>
      <c r="AL4332" s="86" t="str">
        <f t="shared" si="202"/>
        <v/>
      </c>
      <c r="AM4332" s="87" t="str">
        <f t="shared" si="203"/>
        <v xml:space="preserve"> </v>
      </c>
      <c r="AN4332" s="1" t="str">
        <f t="shared" si="204"/>
        <v xml:space="preserve"> </v>
      </c>
    </row>
    <row r="4333" spans="1:40" s="88" customFormat="1" x14ac:dyDescent="0.25">
      <c r="A4333" s="92"/>
      <c r="B4333" s="92"/>
      <c r="C4333" s="92"/>
      <c r="D4333" s="92"/>
      <c r="E4333" s="92"/>
      <c r="F4333" s="93"/>
      <c r="G4333" s="94"/>
      <c r="H4333" s="83" t="str">
        <f>IF(M4333&lt;&gt;"",VLOOKUP(M4333,LISTAS·PAPP!$U$3:$Z$8,2,FALSE),"")</f>
        <v/>
      </c>
      <c r="I4333" s="85" t="str">
        <f>IF(M4333&lt;&gt;"",VLOOKUP(M4333,LISTAS·PAPP!$U$3:$Z$8,3,FALSE),"")</f>
        <v/>
      </c>
      <c r="J4333" s="83" t="str">
        <f>IF(M4333&lt;&gt;"",VLOOKUP(M4333,LISTAS·PAPP!$U$3:$Z$8,4,FALSE),"")</f>
        <v/>
      </c>
      <c r="K4333" s="83" t="str">
        <f>IF(C4333&lt;&gt;"",VLOOKUP(C4333,LISTAS·PAPP!$H$3:$O$119,4,FALSE),"")</f>
        <v/>
      </c>
      <c r="L4333" s="85" t="str">
        <f>IF(C4333&lt;&gt;"",VLOOKUP(C4333,LISTAS·PAPP!$H$3:$O$119,8,FALSE),"")</f>
        <v/>
      </c>
      <c r="M4333" s="95"/>
      <c r="N4333" s="92"/>
      <c r="O4333" s="92"/>
      <c r="P4333" s="84" t="str">
        <f>IF(N4333&lt;&gt;"",VLOOKUP(N4333,LISTAS·PAPP!$U$9:$Y$125,5,FALSE),"")</f>
        <v/>
      </c>
      <c r="Q4333" s="83" t="str">
        <f>IF(O4333&lt;&gt;"",VLOOKUP(O4333,LISTAS·PAPP!$U$9:$W$125,3,FALSE),"")</f>
        <v/>
      </c>
      <c r="R4333" s="92"/>
      <c r="S4333" s="173"/>
      <c r="T4333" s="173"/>
      <c r="U4333" s="92"/>
      <c r="V4333" s="92"/>
      <c r="W4333" s="94"/>
      <c r="X4333" s="83" t="str">
        <f>IF(ISERROR(VLOOKUP(W4333,LISTAS·PAPP!$AJ$3:$AK$903,2,0))," ",VLOOKUP(W4333,LISTAS·PAPP!$AJ$3:$AK$903,2,0))</f>
        <v xml:space="preserve"> </v>
      </c>
      <c r="Y4333" s="96"/>
      <c r="Z4333" s="97"/>
      <c r="AA4333" s="97"/>
      <c r="AB4333" s="97"/>
      <c r="AC4333" s="97"/>
      <c r="AD4333" s="97"/>
      <c r="AE4333" s="97"/>
      <c r="AF4333" s="97"/>
      <c r="AG4333" s="97"/>
      <c r="AH4333" s="97"/>
      <c r="AI4333" s="97"/>
      <c r="AJ4333" s="97"/>
      <c r="AK4333" s="97"/>
      <c r="AL4333" s="86" t="str">
        <f t="shared" si="202"/>
        <v/>
      </c>
      <c r="AM4333" s="87" t="str">
        <f t="shared" si="203"/>
        <v xml:space="preserve"> </v>
      </c>
      <c r="AN4333" s="1" t="str">
        <f t="shared" si="204"/>
        <v xml:space="preserve"> </v>
      </c>
    </row>
    <row r="4334" spans="1:40" s="88" customFormat="1" x14ac:dyDescent="0.25">
      <c r="A4334" s="92"/>
      <c r="B4334" s="92"/>
      <c r="C4334" s="92"/>
      <c r="D4334" s="92"/>
      <c r="E4334" s="92"/>
      <c r="F4334" s="93"/>
      <c r="G4334" s="94"/>
      <c r="H4334" s="83" t="str">
        <f>IF(M4334&lt;&gt;"",VLOOKUP(M4334,LISTAS·PAPP!$U$3:$Z$8,2,FALSE),"")</f>
        <v/>
      </c>
      <c r="I4334" s="85" t="str">
        <f>IF(M4334&lt;&gt;"",VLOOKUP(M4334,LISTAS·PAPP!$U$3:$Z$8,3,FALSE),"")</f>
        <v/>
      </c>
      <c r="J4334" s="83" t="str">
        <f>IF(M4334&lt;&gt;"",VLOOKUP(M4334,LISTAS·PAPP!$U$3:$Z$8,4,FALSE),"")</f>
        <v/>
      </c>
      <c r="K4334" s="83" t="str">
        <f>IF(C4334&lt;&gt;"",VLOOKUP(C4334,LISTAS·PAPP!$H$3:$O$119,4,FALSE),"")</f>
        <v/>
      </c>
      <c r="L4334" s="85" t="str">
        <f>IF(C4334&lt;&gt;"",VLOOKUP(C4334,LISTAS·PAPP!$H$3:$O$119,8,FALSE),"")</f>
        <v/>
      </c>
      <c r="M4334" s="95"/>
      <c r="N4334" s="92"/>
      <c r="O4334" s="92"/>
      <c r="P4334" s="84" t="str">
        <f>IF(N4334&lt;&gt;"",VLOOKUP(N4334,LISTAS·PAPP!$U$9:$Y$125,5,FALSE),"")</f>
        <v/>
      </c>
      <c r="Q4334" s="83" t="str">
        <f>IF(O4334&lt;&gt;"",VLOOKUP(O4334,LISTAS·PAPP!$U$9:$W$125,3,FALSE),"")</f>
        <v/>
      </c>
      <c r="R4334" s="92"/>
      <c r="S4334" s="173"/>
      <c r="T4334" s="173"/>
      <c r="U4334" s="92"/>
      <c r="V4334" s="92"/>
      <c r="W4334" s="94"/>
      <c r="X4334" s="83" t="str">
        <f>IF(ISERROR(VLOOKUP(W4334,LISTAS·PAPP!$AJ$3:$AK$903,2,0))," ",VLOOKUP(W4334,LISTAS·PAPP!$AJ$3:$AK$903,2,0))</f>
        <v xml:space="preserve"> </v>
      </c>
      <c r="Y4334" s="96"/>
      <c r="Z4334" s="97"/>
      <c r="AA4334" s="97"/>
      <c r="AB4334" s="97"/>
      <c r="AC4334" s="97"/>
      <c r="AD4334" s="97"/>
      <c r="AE4334" s="97"/>
      <c r="AF4334" s="97"/>
      <c r="AG4334" s="97"/>
      <c r="AH4334" s="97"/>
      <c r="AI4334" s="97"/>
      <c r="AJ4334" s="97"/>
      <c r="AK4334" s="97"/>
      <c r="AL4334" s="86" t="str">
        <f t="shared" si="202"/>
        <v/>
      </c>
      <c r="AM4334" s="87" t="str">
        <f t="shared" si="203"/>
        <v xml:space="preserve"> </v>
      </c>
      <c r="AN4334" s="1" t="str">
        <f t="shared" si="204"/>
        <v xml:space="preserve"> </v>
      </c>
    </row>
    <row r="4335" spans="1:40" s="88" customFormat="1" x14ac:dyDescent="0.25">
      <c r="A4335" s="92"/>
      <c r="B4335" s="92"/>
      <c r="C4335" s="92"/>
      <c r="D4335" s="92"/>
      <c r="E4335" s="92"/>
      <c r="F4335" s="93"/>
      <c r="G4335" s="94"/>
      <c r="H4335" s="83" t="str">
        <f>IF(M4335&lt;&gt;"",VLOOKUP(M4335,LISTAS·PAPP!$U$3:$Z$8,2,FALSE),"")</f>
        <v/>
      </c>
      <c r="I4335" s="85" t="str">
        <f>IF(M4335&lt;&gt;"",VLOOKUP(M4335,LISTAS·PAPP!$U$3:$Z$8,3,FALSE),"")</f>
        <v/>
      </c>
      <c r="J4335" s="83" t="str">
        <f>IF(M4335&lt;&gt;"",VLOOKUP(M4335,LISTAS·PAPP!$U$3:$Z$8,4,FALSE),"")</f>
        <v/>
      </c>
      <c r="K4335" s="83" t="str">
        <f>IF(C4335&lt;&gt;"",VLOOKUP(C4335,LISTAS·PAPP!$H$3:$O$119,4,FALSE),"")</f>
        <v/>
      </c>
      <c r="L4335" s="85" t="str">
        <f>IF(C4335&lt;&gt;"",VLOOKUP(C4335,LISTAS·PAPP!$H$3:$O$119,8,FALSE),"")</f>
        <v/>
      </c>
      <c r="M4335" s="95"/>
      <c r="N4335" s="92"/>
      <c r="O4335" s="92"/>
      <c r="P4335" s="84" t="str">
        <f>IF(N4335&lt;&gt;"",VLOOKUP(N4335,LISTAS·PAPP!$U$9:$Y$125,5,FALSE),"")</f>
        <v/>
      </c>
      <c r="Q4335" s="83" t="str">
        <f>IF(O4335&lt;&gt;"",VLOOKUP(O4335,LISTAS·PAPP!$U$9:$W$125,3,FALSE),"")</f>
        <v/>
      </c>
      <c r="R4335" s="92"/>
      <c r="S4335" s="173"/>
      <c r="T4335" s="173"/>
      <c r="U4335" s="92"/>
      <c r="V4335" s="92"/>
      <c r="W4335" s="94"/>
      <c r="X4335" s="83" t="str">
        <f>IF(ISERROR(VLOOKUP(W4335,LISTAS·PAPP!$AJ$3:$AK$903,2,0))," ",VLOOKUP(W4335,LISTAS·PAPP!$AJ$3:$AK$903,2,0))</f>
        <v xml:space="preserve"> </v>
      </c>
      <c r="Y4335" s="96"/>
      <c r="Z4335" s="97"/>
      <c r="AA4335" s="97"/>
      <c r="AB4335" s="97"/>
      <c r="AC4335" s="97"/>
      <c r="AD4335" s="97"/>
      <c r="AE4335" s="97"/>
      <c r="AF4335" s="97"/>
      <c r="AG4335" s="97"/>
      <c r="AH4335" s="97"/>
      <c r="AI4335" s="97"/>
      <c r="AJ4335" s="97"/>
      <c r="AK4335" s="97"/>
      <c r="AL4335" s="86" t="str">
        <f t="shared" si="202"/>
        <v/>
      </c>
      <c r="AM4335" s="87" t="str">
        <f t="shared" si="203"/>
        <v xml:space="preserve"> </v>
      </c>
      <c r="AN4335" s="1" t="str">
        <f t="shared" si="204"/>
        <v xml:space="preserve"> </v>
      </c>
    </row>
    <row r="4336" spans="1:40" s="88" customFormat="1" x14ac:dyDescent="0.25">
      <c r="A4336" s="92"/>
      <c r="B4336" s="92"/>
      <c r="C4336" s="92"/>
      <c r="D4336" s="92"/>
      <c r="E4336" s="92"/>
      <c r="F4336" s="93"/>
      <c r="G4336" s="94"/>
      <c r="H4336" s="83" t="str">
        <f>IF(M4336&lt;&gt;"",VLOOKUP(M4336,LISTAS·PAPP!$U$3:$Z$8,2,FALSE),"")</f>
        <v/>
      </c>
      <c r="I4336" s="85" t="str">
        <f>IF(M4336&lt;&gt;"",VLOOKUP(M4336,LISTAS·PAPP!$U$3:$Z$8,3,FALSE),"")</f>
        <v/>
      </c>
      <c r="J4336" s="83" t="str">
        <f>IF(M4336&lt;&gt;"",VLOOKUP(M4336,LISTAS·PAPP!$U$3:$Z$8,4,FALSE),"")</f>
        <v/>
      </c>
      <c r="K4336" s="83" t="str">
        <f>IF(C4336&lt;&gt;"",VLOOKUP(C4336,LISTAS·PAPP!$H$3:$O$119,4,FALSE),"")</f>
        <v/>
      </c>
      <c r="L4336" s="85" t="str">
        <f>IF(C4336&lt;&gt;"",VLOOKUP(C4336,LISTAS·PAPP!$H$3:$O$119,8,FALSE),"")</f>
        <v/>
      </c>
      <c r="M4336" s="95"/>
      <c r="N4336" s="92"/>
      <c r="O4336" s="92"/>
      <c r="P4336" s="84" t="str">
        <f>IF(N4336&lt;&gt;"",VLOOKUP(N4336,LISTAS·PAPP!$U$9:$Y$125,5,FALSE),"")</f>
        <v/>
      </c>
      <c r="Q4336" s="83" t="str">
        <f>IF(O4336&lt;&gt;"",VLOOKUP(O4336,LISTAS·PAPP!$U$9:$W$125,3,FALSE),"")</f>
        <v/>
      </c>
      <c r="R4336" s="92"/>
      <c r="S4336" s="173"/>
      <c r="T4336" s="173"/>
      <c r="U4336" s="92"/>
      <c r="V4336" s="92"/>
      <c r="W4336" s="94"/>
      <c r="X4336" s="83" t="str">
        <f>IF(ISERROR(VLOOKUP(W4336,LISTAS·PAPP!$AJ$3:$AK$903,2,0))," ",VLOOKUP(W4336,LISTAS·PAPP!$AJ$3:$AK$903,2,0))</f>
        <v xml:space="preserve"> </v>
      </c>
      <c r="Y4336" s="96"/>
      <c r="Z4336" s="97"/>
      <c r="AA4336" s="97"/>
      <c r="AB4336" s="97"/>
      <c r="AC4336" s="97"/>
      <c r="AD4336" s="97"/>
      <c r="AE4336" s="97"/>
      <c r="AF4336" s="97"/>
      <c r="AG4336" s="97"/>
      <c r="AH4336" s="97"/>
      <c r="AI4336" s="97"/>
      <c r="AJ4336" s="97"/>
      <c r="AK4336" s="97"/>
      <c r="AL4336" s="86" t="str">
        <f t="shared" si="202"/>
        <v/>
      </c>
      <c r="AM4336" s="87" t="str">
        <f t="shared" si="203"/>
        <v xml:space="preserve"> </v>
      </c>
      <c r="AN4336" s="1" t="str">
        <f t="shared" si="204"/>
        <v xml:space="preserve"> </v>
      </c>
    </row>
    <row r="4337" spans="1:40" s="88" customFormat="1" x14ac:dyDescent="0.25">
      <c r="A4337" s="92"/>
      <c r="B4337" s="92"/>
      <c r="C4337" s="92"/>
      <c r="D4337" s="92"/>
      <c r="E4337" s="92"/>
      <c r="F4337" s="93"/>
      <c r="G4337" s="94"/>
      <c r="H4337" s="83" t="str">
        <f>IF(M4337&lt;&gt;"",VLOOKUP(M4337,LISTAS·PAPP!$U$3:$Z$8,2,FALSE),"")</f>
        <v/>
      </c>
      <c r="I4337" s="85" t="str">
        <f>IF(M4337&lt;&gt;"",VLOOKUP(M4337,LISTAS·PAPP!$U$3:$Z$8,3,FALSE),"")</f>
        <v/>
      </c>
      <c r="J4337" s="83" t="str">
        <f>IF(M4337&lt;&gt;"",VLOOKUP(M4337,LISTAS·PAPP!$U$3:$Z$8,4,FALSE),"")</f>
        <v/>
      </c>
      <c r="K4337" s="83" t="str">
        <f>IF(C4337&lt;&gt;"",VLOOKUP(C4337,LISTAS·PAPP!$H$3:$O$119,4,FALSE),"")</f>
        <v/>
      </c>
      <c r="L4337" s="85" t="str">
        <f>IF(C4337&lt;&gt;"",VLOOKUP(C4337,LISTAS·PAPP!$H$3:$O$119,8,FALSE),"")</f>
        <v/>
      </c>
      <c r="M4337" s="95"/>
      <c r="N4337" s="92"/>
      <c r="O4337" s="92"/>
      <c r="P4337" s="84" t="str">
        <f>IF(N4337&lt;&gt;"",VLOOKUP(N4337,LISTAS·PAPP!$U$9:$Y$125,5,FALSE),"")</f>
        <v/>
      </c>
      <c r="Q4337" s="83" t="str">
        <f>IF(O4337&lt;&gt;"",VLOOKUP(O4337,LISTAS·PAPP!$U$9:$W$125,3,FALSE),"")</f>
        <v/>
      </c>
      <c r="R4337" s="92"/>
      <c r="S4337" s="173"/>
      <c r="T4337" s="173"/>
      <c r="U4337" s="92"/>
      <c r="V4337" s="92"/>
      <c r="W4337" s="94"/>
      <c r="X4337" s="83" t="str">
        <f>IF(ISERROR(VLOOKUP(W4337,LISTAS·PAPP!$AJ$3:$AK$903,2,0))," ",VLOOKUP(W4337,LISTAS·PAPP!$AJ$3:$AK$903,2,0))</f>
        <v xml:space="preserve"> </v>
      </c>
      <c r="Y4337" s="96"/>
      <c r="Z4337" s="97"/>
      <c r="AA4337" s="97"/>
      <c r="AB4337" s="97"/>
      <c r="AC4337" s="97"/>
      <c r="AD4337" s="97"/>
      <c r="AE4337" s="97"/>
      <c r="AF4337" s="97"/>
      <c r="AG4337" s="97"/>
      <c r="AH4337" s="97"/>
      <c r="AI4337" s="97"/>
      <c r="AJ4337" s="97"/>
      <c r="AK4337" s="97"/>
      <c r="AL4337" s="86" t="str">
        <f t="shared" si="202"/>
        <v/>
      </c>
      <c r="AM4337" s="87" t="str">
        <f t="shared" si="203"/>
        <v xml:space="preserve"> </v>
      </c>
      <c r="AN4337" s="1" t="str">
        <f t="shared" si="204"/>
        <v xml:space="preserve"> </v>
      </c>
    </row>
    <row r="4338" spans="1:40" s="88" customFormat="1" x14ac:dyDescent="0.25">
      <c r="A4338" s="92"/>
      <c r="B4338" s="92"/>
      <c r="C4338" s="92"/>
      <c r="D4338" s="92"/>
      <c r="E4338" s="92"/>
      <c r="F4338" s="93"/>
      <c r="G4338" s="94"/>
      <c r="H4338" s="83" t="str">
        <f>IF(M4338&lt;&gt;"",VLOOKUP(M4338,LISTAS·PAPP!$U$3:$Z$8,2,FALSE),"")</f>
        <v/>
      </c>
      <c r="I4338" s="85" t="str">
        <f>IF(M4338&lt;&gt;"",VLOOKUP(M4338,LISTAS·PAPP!$U$3:$Z$8,3,FALSE),"")</f>
        <v/>
      </c>
      <c r="J4338" s="83" t="str">
        <f>IF(M4338&lt;&gt;"",VLOOKUP(M4338,LISTAS·PAPP!$U$3:$Z$8,4,FALSE),"")</f>
        <v/>
      </c>
      <c r="K4338" s="83" t="str">
        <f>IF(C4338&lt;&gt;"",VLOOKUP(C4338,LISTAS·PAPP!$H$3:$O$119,4,FALSE),"")</f>
        <v/>
      </c>
      <c r="L4338" s="85" t="str">
        <f>IF(C4338&lt;&gt;"",VLOOKUP(C4338,LISTAS·PAPP!$H$3:$O$119,8,FALSE),"")</f>
        <v/>
      </c>
      <c r="M4338" s="95"/>
      <c r="N4338" s="92"/>
      <c r="O4338" s="92"/>
      <c r="P4338" s="84" t="str">
        <f>IF(N4338&lt;&gt;"",VLOOKUP(N4338,LISTAS·PAPP!$U$9:$Y$125,5,FALSE),"")</f>
        <v/>
      </c>
      <c r="Q4338" s="83" t="str">
        <f>IF(O4338&lt;&gt;"",VLOOKUP(O4338,LISTAS·PAPP!$U$9:$W$125,3,FALSE),"")</f>
        <v/>
      </c>
      <c r="R4338" s="92"/>
      <c r="S4338" s="173"/>
      <c r="T4338" s="173"/>
      <c r="U4338" s="92"/>
      <c r="V4338" s="92"/>
      <c r="W4338" s="94"/>
      <c r="X4338" s="83" t="str">
        <f>IF(ISERROR(VLOOKUP(W4338,LISTAS·PAPP!$AJ$3:$AK$903,2,0))," ",VLOOKUP(W4338,LISTAS·PAPP!$AJ$3:$AK$903,2,0))</f>
        <v xml:space="preserve"> </v>
      </c>
      <c r="Y4338" s="96"/>
      <c r="Z4338" s="97"/>
      <c r="AA4338" s="97"/>
      <c r="AB4338" s="97"/>
      <c r="AC4338" s="97"/>
      <c r="AD4338" s="97"/>
      <c r="AE4338" s="97"/>
      <c r="AF4338" s="97"/>
      <c r="AG4338" s="97"/>
      <c r="AH4338" s="97"/>
      <c r="AI4338" s="97"/>
      <c r="AJ4338" s="97"/>
      <c r="AK4338" s="97"/>
      <c r="AL4338" s="86" t="str">
        <f t="shared" si="202"/>
        <v/>
      </c>
      <c r="AM4338" s="87" t="str">
        <f t="shared" si="203"/>
        <v xml:space="preserve"> </v>
      </c>
      <c r="AN4338" s="1" t="str">
        <f t="shared" si="204"/>
        <v xml:space="preserve"> </v>
      </c>
    </row>
    <row r="4339" spans="1:40" s="88" customFormat="1" x14ac:dyDescent="0.25">
      <c r="A4339" s="92"/>
      <c r="B4339" s="92"/>
      <c r="C4339" s="92"/>
      <c r="D4339" s="92"/>
      <c r="E4339" s="92"/>
      <c r="F4339" s="93"/>
      <c r="G4339" s="94"/>
      <c r="H4339" s="83" t="str">
        <f>IF(M4339&lt;&gt;"",VLOOKUP(M4339,LISTAS·PAPP!$U$3:$Z$8,2,FALSE),"")</f>
        <v/>
      </c>
      <c r="I4339" s="85" t="str">
        <f>IF(M4339&lt;&gt;"",VLOOKUP(M4339,LISTAS·PAPP!$U$3:$Z$8,3,FALSE),"")</f>
        <v/>
      </c>
      <c r="J4339" s="83" t="str">
        <f>IF(M4339&lt;&gt;"",VLOOKUP(M4339,LISTAS·PAPP!$U$3:$Z$8,4,FALSE),"")</f>
        <v/>
      </c>
      <c r="K4339" s="83" t="str">
        <f>IF(C4339&lt;&gt;"",VLOOKUP(C4339,LISTAS·PAPP!$H$3:$O$119,4,FALSE),"")</f>
        <v/>
      </c>
      <c r="L4339" s="85" t="str">
        <f>IF(C4339&lt;&gt;"",VLOOKUP(C4339,LISTAS·PAPP!$H$3:$O$119,8,FALSE),"")</f>
        <v/>
      </c>
      <c r="M4339" s="95"/>
      <c r="N4339" s="92"/>
      <c r="O4339" s="92"/>
      <c r="P4339" s="84" t="str">
        <f>IF(N4339&lt;&gt;"",VLOOKUP(N4339,LISTAS·PAPP!$U$9:$Y$125,5,FALSE),"")</f>
        <v/>
      </c>
      <c r="Q4339" s="83" t="str">
        <f>IF(O4339&lt;&gt;"",VLOOKUP(O4339,LISTAS·PAPP!$U$9:$W$125,3,FALSE),"")</f>
        <v/>
      </c>
      <c r="R4339" s="92"/>
      <c r="S4339" s="173"/>
      <c r="T4339" s="173"/>
      <c r="U4339" s="92"/>
      <c r="V4339" s="92"/>
      <c r="W4339" s="94"/>
      <c r="X4339" s="83" t="str">
        <f>IF(ISERROR(VLOOKUP(W4339,LISTAS·PAPP!$AJ$3:$AK$903,2,0))," ",VLOOKUP(W4339,LISTAS·PAPP!$AJ$3:$AK$903,2,0))</f>
        <v xml:space="preserve"> </v>
      </c>
      <c r="Y4339" s="96"/>
      <c r="Z4339" s="97"/>
      <c r="AA4339" s="97"/>
      <c r="AB4339" s="97"/>
      <c r="AC4339" s="97"/>
      <c r="AD4339" s="97"/>
      <c r="AE4339" s="97"/>
      <c r="AF4339" s="97"/>
      <c r="AG4339" s="97"/>
      <c r="AH4339" s="97"/>
      <c r="AI4339" s="97"/>
      <c r="AJ4339" s="97"/>
      <c r="AK4339" s="97"/>
      <c r="AL4339" s="86" t="str">
        <f t="shared" si="202"/>
        <v/>
      </c>
      <c r="AM4339" s="87" t="str">
        <f t="shared" si="203"/>
        <v xml:space="preserve"> </v>
      </c>
      <c r="AN4339" s="1" t="str">
        <f t="shared" si="204"/>
        <v xml:space="preserve"> </v>
      </c>
    </row>
    <row r="4340" spans="1:40" s="88" customFormat="1" x14ac:dyDescent="0.25">
      <c r="A4340" s="92"/>
      <c r="B4340" s="92"/>
      <c r="C4340" s="92"/>
      <c r="D4340" s="92"/>
      <c r="E4340" s="92"/>
      <c r="F4340" s="93"/>
      <c r="G4340" s="94"/>
      <c r="H4340" s="83" t="str">
        <f>IF(M4340&lt;&gt;"",VLOOKUP(M4340,LISTAS·PAPP!$U$3:$Z$8,2,FALSE),"")</f>
        <v/>
      </c>
      <c r="I4340" s="85" t="str">
        <f>IF(M4340&lt;&gt;"",VLOOKUP(M4340,LISTAS·PAPP!$U$3:$Z$8,3,FALSE),"")</f>
        <v/>
      </c>
      <c r="J4340" s="83" t="str">
        <f>IF(M4340&lt;&gt;"",VLOOKUP(M4340,LISTAS·PAPP!$U$3:$Z$8,4,FALSE),"")</f>
        <v/>
      </c>
      <c r="K4340" s="83" t="str">
        <f>IF(C4340&lt;&gt;"",VLOOKUP(C4340,LISTAS·PAPP!$H$3:$O$119,4,FALSE),"")</f>
        <v/>
      </c>
      <c r="L4340" s="85" t="str">
        <f>IF(C4340&lt;&gt;"",VLOOKUP(C4340,LISTAS·PAPP!$H$3:$O$119,8,FALSE),"")</f>
        <v/>
      </c>
      <c r="M4340" s="95"/>
      <c r="N4340" s="92"/>
      <c r="O4340" s="92"/>
      <c r="P4340" s="84" t="str">
        <f>IF(N4340&lt;&gt;"",VLOOKUP(N4340,LISTAS·PAPP!$U$9:$Y$125,5,FALSE),"")</f>
        <v/>
      </c>
      <c r="Q4340" s="83" t="str">
        <f>IF(O4340&lt;&gt;"",VLOOKUP(O4340,LISTAS·PAPP!$U$9:$W$125,3,FALSE),"")</f>
        <v/>
      </c>
      <c r="R4340" s="92"/>
      <c r="S4340" s="173"/>
      <c r="T4340" s="173"/>
      <c r="U4340" s="92"/>
      <c r="V4340" s="92"/>
      <c r="W4340" s="94"/>
      <c r="X4340" s="83" t="str">
        <f>IF(ISERROR(VLOOKUP(W4340,LISTAS·PAPP!$AJ$3:$AK$903,2,0))," ",VLOOKUP(W4340,LISTAS·PAPP!$AJ$3:$AK$903,2,0))</f>
        <v xml:space="preserve"> </v>
      </c>
      <c r="Y4340" s="96"/>
      <c r="Z4340" s="97"/>
      <c r="AA4340" s="97"/>
      <c r="AB4340" s="97"/>
      <c r="AC4340" s="97"/>
      <c r="AD4340" s="97"/>
      <c r="AE4340" s="97"/>
      <c r="AF4340" s="97"/>
      <c r="AG4340" s="97"/>
      <c r="AH4340" s="97"/>
      <c r="AI4340" s="97"/>
      <c r="AJ4340" s="97"/>
      <c r="AK4340" s="97"/>
      <c r="AL4340" s="86" t="str">
        <f t="shared" si="202"/>
        <v/>
      </c>
      <c r="AM4340" s="87" t="str">
        <f t="shared" si="203"/>
        <v xml:space="preserve"> </v>
      </c>
      <c r="AN4340" s="1" t="str">
        <f t="shared" si="204"/>
        <v xml:space="preserve"> </v>
      </c>
    </row>
    <row r="4341" spans="1:40" s="88" customFormat="1" x14ac:dyDescent="0.25">
      <c r="A4341" s="92"/>
      <c r="B4341" s="92"/>
      <c r="C4341" s="92"/>
      <c r="D4341" s="92"/>
      <c r="E4341" s="92"/>
      <c r="F4341" s="93"/>
      <c r="G4341" s="94"/>
      <c r="H4341" s="83" t="str">
        <f>IF(M4341&lt;&gt;"",VLOOKUP(M4341,LISTAS·PAPP!$U$3:$Z$8,2,FALSE),"")</f>
        <v/>
      </c>
      <c r="I4341" s="85" t="str">
        <f>IF(M4341&lt;&gt;"",VLOOKUP(M4341,LISTAS·PAPP!$U$3:$Z$8,3,FALSE),"")</f>
        <v/>
      </c>
      <c r="J4341" s="83" t="str">
        <f>IF(M4341&lt;&gt;"",VLOOKUP(M4341,LISTAS·PAPP!$U$3:$Z$8,4,FALSE),"")</f>
        <v/>
      </c>
      <c r="K4341" s="83" t="str">
        <f>IF(C4341&lt;&gt;"",VLOOKUP(C4341,LISTAS·PAPP!$H$3:$O$119,4,FALSE),"")</f>
        <v/>
      </c>
      <c r="L4341" s="85" t="str">
        <f>IF(C4341&lt;&gt;"",VLOOKUP(C4341,LISTAS·PAPP!$H$3:$O$119,8,FALSE),"")</f>
        <v/>
      </c>
      <c r="M4341" s="95"/>
      <c r="N4341" s="92"/>
      <c r="O4341" s="92"/>
      <c r="P4341" s="84" t="str">
        <f>IF(N4341&lt;&gt;"",VLOOKUP(N4341,LISTAS·PAPP!$U$9:$Y$125,5,FALSE),"")</f>
        <v/>
      </c>
      <c r="Q4341" s="83" t="str">
        <f>IF(O4341&lt;&gt;"",VLOOKUP(O4341,LISTAS·PAPP!$U$9:$W$125,3,FALSE),"")</f>
        <v/>
      </c>
      <c r="R4341" s="92"/>
      <c r="S4341" s="173"/>
      <c r="T4341" s="173"/>
      <c r="U4341" s="92"/>
      <c r="V4341" s="92"/>
      <c r="W4341" s="94"/>
      <c r="X4341" s="83" t="str">
        <f>IF(ISERROR(VLOOKUP(W4341,LISTAS·PAPP!$AJ$3:$AK$903,2,0))," ",VLOOKUP(W4341,LISTAS·PAPP!$AJ$3:$AK$903,2,0))</f>
        <v xml:space="preserve"> </v>
      </c>
      <c r="Y4341" s="96"/>
      <c r="Z4341" s="97"/>
      <c r="AA4341" s="97"/>
      <c r="AB4341" s="97"/>
      <c r="AC4341" s="97"/>
      <c r="AD4341" s="97"/>
      <c r="AE4341" s="97"/>
      <c r="AF4341" s="97"/>
      <c r="AG4341" s="97"/>
      <c r="AH4341" s="97"/>
      <c r="AI4341" s="97"/>
      <c r="AJ4341" s="97"/>
      <c r="AK4341" s="97"/>
      <c r="AL4341" s="86" t="str">
        <f t="shared" si="202"/>
        <v/>
      </c>
      <c r="AM4341" s="87" t="str">
        <f t="shared" si="203"/>
        <v xml:space="preserve"> </v>
      </c>
      <c r="AN4341" s="1" t="str">
        <f t="shared" si="204"/>
        <v xml:space="preserve"> </v>
      </c>
    </row>
    <row r="4342" spans="1:40" s="88" customFormat="1" x14ac:dyDescent="0.25">
      <c r="A4342" s="92"/>
      <c r="B4342" s="92"/>
      <c r="C4342" s="92"/>
      <c r="D4342" s="92"/>
      <c r="E4342" s="92"/>
      <c r="F4342" s="93"/>
      <c r="G4342" s="94"/>
      <c r="H4342" s="83" t="str">
        <f>IF(M4342&lt;&gt;"",VLOOKUP(M4342,LISTAS·PAPP!$U$3:$Z$8,2,FALSE),"")</f>
        <v/>
      </c>
      <c r="I4342" s="85" t="str">
        <f>IF(M4342&lt;&gt;"",VLOOKUP(M4342,LISTAS·PAPP!$U$3:$Z$8,3,FALSE),"")</f>
        <v/>
      </c>
      <c r="J4342" s="83" t="str">
        <f>IF(M4342&lt;&gt;"",VLOOKUP(M4342,LISTAS·PAPP!$U$3:$Z$8,4,FALSE),"")</f>
        <v/>
      </c>
      <c r="K4342" s="83" t="str">
        <f>IF(C4342&lt;&gt;"",VLOOKUP(C4342,LISTAS·PAPP!$H$3:$O$119,4,FALSE),"")</f>
        <v/>
      </c>
      <c r="L4342" s="85" t="str">
        <f>IF(C4342&lt;&gt;"",VLOOKUP(C4342,LISTAS·PAPP!$H$3:$O$119,8,FALSE),"")</f>
        <v/>
      </c>
      <c r="M4342" s="95"/>
      <c r="N4342" s="92"/>
      <c r="O4342" s="92"/>
      <c r="P4342" s="84" t="str">
        <f>IF(N4342&lt;&gt;"",VLOOKUP(N4342,LISTAS·PAPP!$U$9:$Y$125,5,FALSE),"")</f>
        <v/>
      </c>
      <c r="Q4342" s="83" t="str">
        <f>IF(O4342&lt;&gt;"",VLOOKUP(O4342,LISTAS·PAPP!$U$9:$W$125,3,FALSE),"")</f>
        <v/>
      </c>
      <c r="R4342" s="92"/>
      <c r="S4342" s="173"/>
      <c r="T4342" s="173"/>
      <c r="U4342" s="92"/>
      <c r="V4342" s="92"/>
      <c r="W4342" s="94"/>
      <c r="X4342" s="83" t="str">
        <f>IF(ISERROR(VLOOKUP(W4342,LISTAS·PAPP!$AJ$3:$AK$903,2,0))," ",VLOOKUP(W4342,LISTAS·PAPP!$AJ$3:$AK$903,2,0))</f>
        <v xml:space="preserve"> </v>
      </c>
      <c r="Y4342" s="96"/>
      <c r="Z4342" s="97"/>
      <c r="AA4342" s="97"/>
      <c r="AB4342" s="97"/>
      <c r="AC4342" s="97"/>
      <c r="AD4342" s="97"/>
      <c r="AE4342" s="97"/>
      <c r="AF4342" s="97"/>
      <c r="AG4342" s="97"/>
      <c r="AH4342" s="97"/>
      <c r="AI4342" s="97"/>
      <c r="AJ4342" s="97"/>
      <c r="AK4342" s="97"/>
      <c r="AL4342" s="86" t="str">
        <f t="shared" si="202"/>
        <v/>
      </c>
      <c r="AM4342" s="87" t="str">
        <f t="shared" si="203"/>
        <v xml:space="preserve"> </v>
      </c>
      <c r="AN4342" s="1" t="str">
        <f t="shared" si="204"/>
        <v xml:space="preserve"> </v>
      </c>
    </row>
    <row r="4343" spans="1:40" s="88" customFormat="1" x14ac:dyDescent="0.25">
      <c r="A4343" s="92"/>
      <c r="B4343" s="92"/>
      <c r="C4343" s="92"/>
      <c r="D4343" s="92"/>
      <c r="E4343" s="92"/>
      <c r="F4343" s="93"/>
      <c r="G4343" s="94"/>
      <c r="H4343" s="83" t="str">
        <f>IF(M4343&lt;&gt;"",VLOOKUP(M4343,LISTAS·PAPP!$U$3:$Z$8,2,FALSE),"")</f>
        <v/>
      </c>
      <c r="I4343" s="85" t="str">
        <f>IF(M4343&lt;&gt;"",VLOOKUP(M4343,LISTAS·PAPP!$U$3:$Z$8,3,FALSE),"")</f>
        <v/>
      </c>
      <c r="J4343" s="83" t="str">
        <f>IF(M4343&lt;&gt;"",VLOOKUP(M4343,LISTAS·PAPP!$U$3:$Z$8,4,FALSE),"")</f>
        <v/>
      </c>
      <c r="K4343" s="83" t="str">
        <f>IF(C4343&lt;&gt;"",VLOOKUP(C4343,LISTAS·PAPP!$H$3:$O$119,4,FALSE),"")</f>
        <v/>
      </c>
      <c r="L4343" s="85" t="str">
        <f>IF(C4343&lt;&gt;"",VLOOKUP(C4343,LISTAS·PAPP!$H$3:$O$119,8,FALSE),"")</f>
        <v/>
      </c>
      <c r="M4343" s="95"/>
      <c r="N4343" s="92"/>
      <c r="O4343" s="92"/>
      <c r="P4343" s="84" t="str">
        <f>IF(N4343&lt;&gt;"",VLOOKUP(N4343,LISTAS·PAPP!$U$9:$Y$125,5,FALSE),"")</f>
        <v/>
      </c>
      <c r="Q4343" s="83" t="str">
        <f>IF(O4343&lt;&gt;"",VLOOKUP(O4343,LISTAS·PAPP!$U$9:$W$125,3,FALSE),"")</f>
        <v/>
      </c>
      <c r="R4343" s="92"/>
      <c r="S4343" s="173"/>
      <c r="T4343" s="173"/>
      <c r="U4343" s="92"/>
      <c r="V4343" s="92"/>
      <c r="W4343" s="94"/>
      <c r="X4343" s="83" t="str">
        <f>IF(ISERROR(VLOOKUP(W4343,LISTAS·PAPP!$AJ$3:$AK$903,2,0))," ",VLOOKUP(W4343,LISTAS·PAPP!$AJ$3:$AK$903,2,0))</f>
        <v xml:space="preserve"> </v>
      </c>
      <c r="Y4343" s="96"/>
      <c r="Z4343" s="97"/>
      <c r="AA4343" s="97"/>
      <c r="AB4343" s="97"/>
      <c r="AC4343" s="97"/>
      <c r="AD4343" s="97"/>
      <c r="AE4343" s="97"/>
      <c r="AF4343" s="97"/>
      <c r="AG4343" s="97"/>
      <c r="AH4343" s="97"/>
      <c r="AI4343" s="97"/>
      <c r="AJ4343" s="97"/>
      <c r="AK4343" s="97"/>
      <c r="AL4343" s="86" t="str">
        <f t="shared" si="202"/>
        <v/>
      </c>
      <c r="AM4343" s="87" t="str">
        <f t="shared" si="203"/>
        <v xml:space="preserve"> </v>
      </c>
      <c r="AN4343" s="1" t="str">
        <f t="shared" si="204"/>
        <v xml:space="preserve"> </v>
      </c>
    </row>
    <row r="4344" spans="1:40" s="88" customFormat="1" x14ac:dyDescent="0.25">
      <c r="A4344" s="92"/>
      <c r="B4344" s="92"/>
      <c r="C4344" s="92"/>
      <c r="D4344" s="92"/>
      <c r="E4344" s="92"/>
      <c r="F4344" s="93"/>
      <c r="G4344" s="94"/>
      <c r="H4344" s="83" t="str">
        <f>IF(M4344&lt;&gt;"",VLOOKUP(M4344,LISTAS·PAPP!$U$3:$Z$8,2,FALSE),"")</f>
        <v/>
      </c>
      <c r="I4344" s="85" t="str">
        <f>IF(M4344&lt;&gt;"",VLOOKUP(M4344,LISTAS·PAPP!$U$3:$Z$8,3,FALSE),"")</f>
        <v/>
      </c>
      <c r="J4344" s="83" t="str">
        <f>IF(M4344&lt;&gt;"",VLOOKUP(M4344,LISTAS·PAPP!$U$3:$Z$8,4,FALSE),"")</f>
        <v/>
      </c>
      <c r="K4344" s="83" t="str">
        <f>IF(C4344&lt;&gt;"",VLOOKUP(C4344,LISTAS·PAPP!$H$3:$O$119,4,FALSE),"")</f>
        <v/>
      </c>
      <c r="L4344" s="85" t="str">
        <f>IF(C4344&lt;&gt;"",VLOOKUP(C4344,LISTAS·PAPP!$H$3:$O$119,8,FALSE),"")</f>
        <v/>
      </c>
      <c r="M4344" s="95"/>
      <c r="N4344" s="92"/>
      <c r="O4344" s="92"/>
      <c r="P4344" s="84" t="str">
        <f>IF(N4344&lt;&gt;"",VLOOKUP(N4344,LISTAS·PAPP!$U$9:$Y$125,5,FALSE),"")</f>
        <v/>
      </c>
      <c r="Q4344" s="83" t="str">
        <f>IF(O4344&lt;&gt;"",VLOOKUP(O4344,LISTAS·PAPP!$U$9:$W$125,3,FALSE),"")</f>
        <v/>
      </c>
      <c r="R4344" s="92"/>
      <c r="S4344" s="173"/>
      <c r="T4344" s="173"/>
      <c r="U4344" s="92"/>
      <c r="V4344" s="92"/>
      <c r="W4344" s="94"/>
      <c r="X4344" s="83" t="str">
        <f>IF(ISERROR(VLOOKUP(W4344,LISTAS·PAPP!$AJ$3:$AK$903,2,0))," ",VLOOKUP(W4344,LISTAS·PAPP!$AJ$3:$AK$903,2,0))</f>
        <v xml:space="preserve"> </v>
      </c>
      <c r="Y4344" s="96"/>
      <c r="Z4344" s="97"/>
      <c r="AA4344" s="97"/>
      <c r="AB4344" s="97"/>
      <c r="AC4344" s="97"/>
      <c r="AD4344" s="97"/>
      <c r="AE4344" s="97"/>
      <c r="AF4344" s="97"/>
      <c r="AG4344" s="97"/>
      <c r="AH4344" s="97"/>
      <c r="AI4344" s="97"/>
      <c r="AJ4344" s="97"/>
      <c r="AK4344" s="97"/>
      <c r="AL4344" s="86" t="str">
        <f t="shared" si="202"/>
        <v/>
      </c>
      <c r="AM4344" s="87" t="str">
        <f t="shared" si="203"/>
        <v xml:space="preserve"> </v>
      </c>
      <c r="AN4344" s="1" t="str">
        <f t="shared" si="204"/>
        <v xml:space="preserve"> </v>
      </c>
    </row>
    <row r="4345" spans="1:40" s="88" customFormat="1" x14ac:dyDescent="0.25">
      <c r="A4345" s="92"/>
      <c r="B4345" s="92"/>
      <c r="C4345" s="92"/>
      <c r="D4345" s="92"/>
      <c r="E4345" s="92"/>
      <c r="F4345" s="93"/>
      <c r="G4345" s="94"/>
      <c r="H4345" s="83" t="str">
        <f>IF(M4345&lt;&gt;"",VLOOKUP(M4345,LISTAS·PAPP!$U$3:$Z$8,2,FALSE),"")</f>
        <v/>
      </c>
      <c r="I4345" s="85" t="str">
        <f>IF(M4345&lt;&gt;"",VLOOKUP(M4345,LISTAS·PAPP!$U$3:$Z$8,3,FALSE),"")</f>
        <v/>
      </c>
      <c r="J4345" s="83" t="str">
        <f>IF(M4345&lt;&gt;"",VLOOKUP(M4345,LISTAS·PAPP!$U$3:$Z$8,4,FALSE),"")</f>
        <v/>
      </c>
      <c r="K4345" s="83" t="str">
        <f>IF(C4345&lt;&gt;"",VLOOKUP(C4345,LISTAS·PAPP!$H$3:$O$119,4,FALSE),"")</f>
        <v/>
      </c>
      <c r="L4345" s="85" t="str">
        <f>IF(C4345&lt;&gt;"",VLOOKUP(C4345,LISTAS·PAPP!$H$3:$O$119,8,FALSE),"")</f>
        <v/>
      </c>
      <c r="M4345" s="95"/>
      <c r="N4345" s="92"/>
      <c r="O4345" s="92"/>
      <c r="P4345" s="84" t="str">
        <f>IF(N4345&lt;&gt;"",VLOOKUP(N4345,LISTAS·PAPP!$U$9:$Y$125,5,FALSE),"")</f>
        <v/>
      </c>
      <c r="Q4345" s="83" t="str">
        <f>IF(O4345&lt;&gt;"",VLOOKUP(O4345,LISTAS·PAPP!$U$9:$W$125,3,FALSE),"")</f>
        <v/>
      </c>
      <c r="R4345" s="92"/>
      <c r="S4345" s="173"/>
      <c r="T4345" s="173"/>
      <c r="U4345" s="92"/>
      <c r="V4345" s="92"/>
      <c r="W4345" s="94"/>
      <c r="X4345" s="83" t="str">
        <f>IF(ISERROR(VLOOKUP(W4345,LISTAS·PAPP!$AJ$3:$AK$903,2,0))," ",VLOOKUP(W4345,LISTAS·PAPP!$AJ$3:$AK$903,2,0))</f>
        <v xml:space="preserve"> </v>
      </c>
      <c r="Y4345" s="96"/>
      <c r="Z4345" s="97"/>
      <c r="AA4345" s="97"/>
      <c r="AB4345" s="97"/>
      <c r="AC4345" s="97"/>
      <c r="AD4345" s="97"/>
      <c r="AE4345" s="97"/>
      <c r="AF4345" s="97"/>
      <c r="AG4345" s="97"/>
      <c r="AH4345" s="97"/>
      <c r="AI4345" s="97"/>
      <c r="AJ4345" s="97"/>
      <c r="AK4345" s="97"/>
      <c r="AL4345" s="86" t="str">
        <f t="shared" si="202"/>
        <v/>
      </c>
      <c r="AM4345" s="87" t="str">
        <f t="shared" si="203"/>
        <v xml:space="preserve"> </v>
      </c>
      <c r="AN4345" s="1" t="str">
        <f t="shared" si="204"/>
        <v xml:space="preserve"> </v>
      </c>
    </row>
    <row r="4346" spans="1:40" s="88" customFormat="1" x14ac:dyDescent="0.25">
      <c r="A4346" s="92"/>
      <c r="B4346" s="92"/>
      <c r="C4346" s="92"/>
      <c r="D4346" s="92"/>
      <c r="E4346" s="92"/>
      <c r="F4346" s="93"/>
      <c r="G4346" s="94"/>
      <c r="H4346" s="83" t="str">
        <f>IF(M4346&lt;&gt;"",VLOOKUP(M4346,LISTAS·PAPP!$U$3:$Z$8,2,FALSE),"")</f>
        <v/>
      </c>
      <c r="I4346" s="85" t="str">
        <f>IF(M4346&lt;&gt;"",VLOOKUP(M4346,LISTAS·PAPP!$U$3:$Z$8,3,FALSE),"")</f>
        <v/>
      </c>
      <c r="J4346" s="83" t="str">
        <f>IF(M4346&lt;&gt;"",VLOOKUP(M4346,LISTAS·PAPP!$U$3:$Z$8,4,FALSE),"")</f>
        <v/>
      </c>
      <c r="K4346" s="83" t="str">
        <f>IF(C4346&lt;&gt;"",VLOOKUP(C4346,LISTAS·PAPP!$H$3:$O$119,4,FALSE),"")</f>
        <v/>
      </c>
      <c r="L4346" s="85" t="str">
        <f>IF(C4346&lt;&gt;"",VLOOKUP(C4346,LISTAS·PAPP!$H$3:$O$119,8,FALSE),"")</f>
        <v/>
      </c>
      <c r="M4346" s="95"/>
      <c r="N4346" s="92"/>
      <c r="O4346" s="92"/>
      <c r="P4346" s="84" t="str">
        <f>IF(N4346&lt;&gt;"",VLOOKUP(N4346,LISTAS·PAPP!$U$9:$Y$125,5,FALSE),"")</f>
        <v/>
      </c>
      <c r="Q4346" s="83" t="str">
        <f>IF(O4346&lt;&gt;"",VLOOKUP(O4346,LISTAS·PAPP!$U$9:$W$125,3,FALSE),"")</f>
        <v/>
      </c>
      <c r="R4346" s="92"/>
      <c r="S4346" s="173"/>
      <c r="T4346" s="173"/>
      <c r="U4346" s="92"/>
      <c r="V4346" s="92"/>
      <c r="W4346" s="94"/>
      <c r="X4346" s="83" t="str">
        <f>IF(ISERROR(VLOOKUP(W4346,LISTAS·PAPP!$AJ$3:$AK$903,2,0))," ",VLOOKUP(W4346,LISTAS·PAPP!$AJ$3:$AK$903,2,0))</f>
        <v xml:space="preserve"> </v>
      </c>
      <c r="Y4346" s="96"/>
      <c r="Z4346" s="97"/>
      <c r="AA4346" s="97"/>
      <c r="AB4346" s="97"/>
      <c r="AC4346" s="97"/>
      <c r="AD4346" s="97"/>
      <c r="AE4346" s="97"/>
      <c r="AF4346" s="97"/>
      <c r="AG4346" s="97"/>
      <c r="AH4346" s="97"/>
      <c r="AI4346" s="97"/>
      <c r="AJ4346" s="97"/>
      <c r="AK4346" s="97"/>
      <c r="AL4346" s="86" t="str">
        <f t="shared" si="202"/>
        <v/>
      </c>
      <c r="AM4346" s="87" t="str">
        <f t="shared" si="203"/>
        <v xml:space="preserve"> </v>
      </c>
      <c r="AN4346" s="1" t="str">
        <f t="shared" si="204"/>
        <v xml:space="preserve"> </v>
      </c>
    </row>
    <row r="4347" spans="1:40" s="88" customFormat="1" x14ac:dyDescent="0.25">
      <c r="A4347" s="92"/>
      <c r="B4347" s="92"/>
      <c r="C4347" s="92"/>
      <c r="D4347" s="92"/>
      <c r="E4347" s="92"/>
      <c r="F4347" s="93"/>
      <c r="G4347" s="94"/>
      <c r="H4347" s="83" t="str">
        <f>IF(M4347&lt;&gt;"",VLOOKUP(M4347,LISTAS·PAPP!$U$3:$Z$8,2,FALSE),"")</f>
        <v/>
      </c>
      <c r="I4347" s="85" t="str">
        <f>IF(M4347&lt;&gt;"",VLOOKUP(M4347,LISTAS·PAPP!$U$3:$Z$8,3,FALSE),"")</f>
        <v/>
      </c>
      <c r="J4347" s="83" t="str">
        <f>IF(M4347&lt;&gt;"",VLOOKUP(M4347,LISTAS·PAPP!$U$3:$Z$8,4,FALSE),"")</f>
        <v/>
      </c>
      <c r="K4347" s="83" t="str">
        <f>IF(C4347&lt;&gt;"",VLOOKUP(C4347,LISTAS·PAPP!$H$3:$O$119,4,FALSE),"")</f>
        <v/>
      </c>
      <c r="L4347" s="85" t="str">
        <f>IF(C4347&lt;&gt;"",VLOOKUP(C4347,LISTAS·PAPP!$H$3:$O$119,8,FALSE),"")</f>
        <v/>
      </c>
      <c r="M4347" s="95"/>
      <c r="N4347" s="92"/>
      <c r="O4347" s="92"/>
      <c r="P4347" s="84" t="str">
        <f>IF(N4347&lt;&gt;"",VLOOKUP(N4347,LISTAS·PAPP!$U$9:$Y$125,5,FALSE),"")</f>
        <v/>
      </c>
      <c r="Q4347" s="83" t="str">
        <f>IF(O4347&lt;&gt;"",VLOOKUP(O4347,LISTAS·PAPP!$U$9:$W$125,3,FALSE),"")</f>
        <v/>
      </c>
      <c r="R4347" s="92"/>
      <c r="S4347" s="173"/>
      <c r="T4347" s="173"/>
      <c r="U4347" s="92"/>
      <c r="V4347" s="92"/>
      <c r="W4347" s="94"/>
      <c r="X4347" s="83" t="str">
        <f>IF(ISERROR(VLOOKUP(W4347,LISTAS·PAPP!$AJ$3:$AK$903,2,0))," ",VLOOKUP(W4347,LISTAS·PAPP!$AJ$3:$AK$903,2,0))</f>
        <v xml:space="preserve"> </v>
      </c>
      <c r="Y4347" s="96"/>
      <c r="Z4347" s="97"/>
      <c r="AA4347" s="97"/>
      <c r="AB4347" s="97"/>
      <c r="AC4347" s="97"/>
      <c r="AD4347" s="97"/>
      <c r="AE4347" s="97"/>
      <c r="AF4347" s="97"/>
      <c r="AG4347" s="97"/>
      <c r="AH4347" s="97"/>
      <c r="AI4347" s="97"/>
      <c r="AJ4347" s="97"/>
      <c r="AK4347" s="97"/>
      <c r="AL4347" s="86" t="str">
        <f t="shared" si="202"/>
        <v/>
      </c>
      <c r="AM4347" s="87" t="str">
        <f t="shared" si="203"/>
        <v xml:space="preserve"> </v>
      </c>
      <c r="AN4347" s="1" t="str">
        <f t="shared" si="204"/>
        <v xml:space="preserve"> </v>
      </c>
    </row>
    <row r="4348" spans="1:40" s="88" customFormat="1" x14ac:dyDescent="0.25">
      <c r="A4348" s="92"/>
      <c r="B4348" s="92"/>
      <c r="C4348" s="92"/>
      <c r="D4348" s="92"/>
      <c r="E4348" s="92"/>
      <c r="F4348" s="93"/>
      <c r="G4348" s="94"/>
      <c r="H4348" s="83" t="str">
        <f>IF(M4348&lt;&gt;"",VLOOKUP(M4348,LISTAS·PAPP!$U$3:$Z$8,2,FALSE),"")</f>
        <v/>
      </c>
      <c r="I4348" s="85" t="str">
        <f>IF(M4348&lt;&gt;"",VLOOKUP(M4348,LISTAS·PAPP!$U$3:$Z$8,3,FALSE),"")</f>
        <v/>
      </c>
      <c r="J4348" s="83" t="str">
        <f>IF(M4348&lt;&gt;"",VLOOKUP(M4348,LISTAS·PAPP!$U$3:$Z$8,4,FALSE),"")</f>
        <v/>
      </c>
      <c r="K4348" s="83" t="str">
        <f>IF(C4348&lt;&gt;"",VLOOKUP(C4348,LISTAS·PAPP!$H$3:$O$119,4,FALSE),"")</f>
        <v/>
      </c>
      <c r="L4348" s="85" t="str">
        <f>IF(C4348&lt;&gt;"",VLOOKUP(C4348,LISTAS·PAPP!$H$3:$O$119,8,FALSE),"")</f>
        <v/>
      </c>
      <c r="M4348" s="95"/>
      <c r="N4348" s="92"/>
      <c r="O4348" s="92"/>
      <c r="P4348" s="84" t="str">
        <f>IF(N4348&lt;&gt;"",VLOOKUP(N4348,LISTAS·PAPP!$U$9:$Y$125,5,FALSE),"")</f>
        <v/>
      </c>
      <c r="Q4348" s="83" t="str">
        <f>IF(O4348&lt;&gt;"",VLOOKUP(O4348,LISTAS·PAPP!$U$9:$W$125,3,FALSE),"")</f>
        <v/>
      </c>
      <c r="R4348" s="92"/>
      <c r="S4348" s="173"/>
      <c r="T4348" s="173"/>
      <c r="U4348" s="92"/>
      <c r="V4348" s="92"/>
      <c r="W4348" s="94"/>
      <c r="X4348" s="83" t="str">
        <f>IF(ISERROR(VLOOKUP(W4348,LISTAS·PAPP!$AJ$3:$AK$903,2,0))," ",VLOOKUP(W4348,LISTAS·PAPP!$AJ$3:$AK$903,2,0))</f>
        <v xml:space="preserve"> </v>
      </c>
      <c r="Y4348" s="96"/>
      <c r="Z4348" s="97"/>
      <c r="AA4348" s="97"/>
      <c r="AB4348" s="97"/>
      <c r="AC4348" s="97"/>
      <c r="AD4348" s="97"/>
      <c r="AE4348" s="97"/>
      <c r="AF4348" s="97"/>
      <c r="AG4348" s="97"/>
      <c r="AH4348" s="97"/>
      <c r="AI4348" s="97"/>
      <c r="AJ4348" s="97"/>
      <c r="AK4348" s="97"/>
      <c r="AL4348" s="86" t="str">
        <f t="shared" si="202"/>
        <v/>
      </c>
      <c r="AM4348" s="87" t="str">
        <f t="shared" si="203"/>
        <v xml:space="preserve"> </v>
      </c>
      <c r="AN4348" s="1" t="str">
        <f t="shared" si="204"/>
        <v xml:space="preserve"> </v>
      </c>
    </row>
    <row r="4349" spans="1:40" s="88" customFormat="1" x14ac:dyDescent="0.25">
      <c r="A4349" s="92"/>
      <c r="B4349" s="92"/>
      <c r="C4349" s="92"/>
      <c r="D4349" s="92"/>
      <c r="E4349" s="92"/>
      <c r="F4349" s="93"/>
      <c r="G4349" s="94"/>
      <c r="H4349" s="83" t="str">
        <f>IF(M4349&lt;&gt;"",VLOOKUP(M4349,LISTAS·PAPP!$U$3:$Z$8,2,FALSE),"")</f>
        <v/>
      </c>
      <c r="I4349" s="85" t="str">
        <f>IF(M4349&lt;&gt;"",VLOOKUP(M4349,LISTAS·PAPP!$U$3:$Z$8,3,FALSE),"")</f>
        <v/>
      </c>
      <c r="J4349" s="83" t="str">
        <f>IF(M4349&lt;&gt;"",VLOOKUP(M4349,LISTAS·PAPP!$U$3:$Z$8,4,FALSE),"")</f>
        <v/>
      </c>
      <c r="K4349" s="83" t="str">
        <f>IF(C4349&lt;&gt;"",VLOOKUP(C4349,LISTAS·PAPP!$H$3:$O$119,4,FALSE),"")</f>
        <v/>
      </c>
      <c r="L4349" s="85" t="str">
        <f>IF(C4349&lt;&gt;"",VLOOKUP(C4349,LISTAS·PAPP!$H$3:$O$119,8,FALSE),"")</f>
        <v/>
      </c>
      <c r="M4349" s="95"/>
      <c r="N4349" s="92"/>
      <c r="O4349" s="92"/>
      <c r="P4349" s="84" t="str">
        <f>IF(N4349&lt;&gt;"",VLOOKUP(N4349,LISTAS·PAPP!$U$9:$Y$125,5,FALSE),"")</f>
        <v/>
      </c>
      <c r="Q4349" s="83" t="str">
        <f>IF(O4349&lt;&gt;"",VLOOKUP(O4349,LISTAS·PAPP!$U$9:$W$125,3,FALSE),"")</f>
        <v/>
      </c>
      <c r="R4349" s="92"/>
      <c r="S4349" s="173"/>
      <c r="T4349" s="173"/>
      <c r="U4349" s="92"/>
      <c r="V4349" s="92"/>
      <c r="W4349" s="94"/>
      <c r="X4349" s="83" t="str">
        <f>IF(ISERROR(VLOOKUP(W4349,LISTAS·PAPP!$AJ$3:$AK$903,2,0))," ",VLOOKUP(W4349,LISTAS·PAPP!$AJ$3:$AK$903,2,0))</f>
        <v xml:space="preserve"> </v>
      </c>
      <c r="Y4349" s="96"/>
      <c r="Z4349" s="97"/>
      <c r="AA4349" s="97"/>
      <c r="AB4349" s="97"/>
      <c r="AC4349" s="97"/>
      <c r="AD4349" s="97"/>
      <c r="AE4349" s="97"/>
      <c r="AF4349" s="97"/>
      <c r="AG4349" s="97"/>
      <c r="AH4349" s="97"/>
      <c r="AI4349" s="97"/>
      <c r="AJ4349" s="97"/>
      <c r="AK4349" s="97"/>
      <c r="AL4349" s="86" t="str">
        <f t="shared" si="202"/>
        <v/>
      </c>
      <c r="AM4349" s="87" t="str">
        <f t="shared" si="203"/>
        <v xml:space="preserve"> </v>
      </c>
      <c r="AN4349" s="1" t="str">
        <f t="shared" si="204"/>
        <v xml:space="preserve"> </v>
      </c>
    </row>
    <row r="4350" spans="1:40" s="88" customFormat="1" x14ac:dyDescent="0.25">
      <c r="A4350" s="92"/>
      <c r="B4350" s="92"/>
      <c r="C4350" s="92"/>
      <c r="D4350" s="92"/>
      <c r="E4350" s="92"/>
      <c r="F4350" s="93"/>
      <c r="G4350" s="94"/>
      <c r="H4350" s="83" t="str">
        <f>IF(M4350&lt;&gt;"",VLOOKUP(M4350,LISTAS·PAPP!$U$3:$Z$8,2,FALSE),"")</f>
        <v/>
      </c>
      <c r="I4350" s="85" t="str">
        <f>IF(M4350&lt;&gt;"",VLOOKUP(M4350,LISTAS·PAPP!$U$3:$Z$8,3,FALSE),"")</f>
        <v/>
      </c>
      <c r="J4350" s="83" t="str">
        <f>IF(M4350&lt;&gt;"",VLOOKUP(M4350,LISTAS·PAPP!$U$3:$Z$8,4,FALSE),"")</f>
        <v/>
      </c>
      <c r="K4350" s="83" t="str">
        <f>IF(C4350&lt;&gt;"",VLOOKUP(C4350,LISTAS·PAPP!$H$3:$O$119,4,FALSE),"")</f>
        <v/>
      </c>
      <c r="L4350" s="85" t="str">
        <f>IF(C4350&lt;&gt;"",VLOOKUP(C4350,LISTAS·PAPP!$H$3:$O$119,8,FALSE),"")</f>
        <v/>
      </c>
      <c r="M4350" s="95"/>
      <c r="N4350" s="92"/>
      <c r="O4350" s="92"/>
      <c r="P4350" s="84" t="str">
        <f>IF(N4350&lt;&gt;"",VLOOKUP(N4350,LISTAS·PAPP!$U$9:$Y$125,5,FALSE),"")</f>
        <v/>
      </c>
      <c r="Q4350" s="83" t="str">
        <f>IF(O4350&lt;&gt;"",VLOOKUP(O4350,LISTAS·PAPP!$U$9:$W$125,3,FALSE),"")</f>
        <v/>
      </c>
      <c r="R4350" s="92"/>
      <c r="S4350" s="173"/>
      <c r="T4350" s="173"/>
      <c r="U4350" s="92"/>
      <c r="V4350" s="92"/>
      <c r="W4350" s="94"/>
      <c r="X4350" s="83" t="str">
        <f>IF(ISERROR(VLOOKUP(W4350,LISTAS·PAPP!$AJ$3:$AK$903,2,0))," ",VLOOKUP(W4350,LISTAS·PAPP!$AJ$3:$AK$903,2,0))</f>
        <v xml:space="preserve"> </v>
      </c>
      <c r="Y4350" s="96"/>
      <c r="Z4350" s="97"/>
      <c r="AA4350" s="97"/>
      <c r="AB4350" s="97"/>
      <c r="AC4350" s="97"/>
      <c r="AD4350" s="97"/>
      <c r="AE4350" s="97"/>
      <c r="AF4350" s="97"/>
      <c r="AG4350" s="97"/>
      <c r="AH4350" s="97"/>
      <c r="AI4350" s="97"/>
      <c r="AJ4350" s="97"/>
      <c r="AK4350" s="97"/>
      <c r="AL4350" s="86" t="str">
        <f t="shared" si="202"/>
        <v/>
      </c>
      <c r="AM4350" s="87" t="str">
        <f t="shared" si="203"/>
        <v xml:space="preserve"> </v>
      </c>
      <c r="AN4350" s="1" t="str">
        <f t="shared" si="204"/>
        <v xml:space="preserve"> </v>
      </c>
    </row>
    <row r="4351" spans="1:40" s="88" customFormat="1" x14ac:dyDescent="0.25">
      <c r="A4351" s="92"/>
      <c r="B4351" s="92"/>
      <c r="C4351" s="92"/>
      <c r="D4351" s="92"/>
      <c r="E4351" s="92"/>
      <c r="F4351" s="93"/>
      <c r="G4351" s="94"/>
      <c r="H4351" s="83" t="str">
        <f>IF(M4351&lt;&gt;"",VLOOKUP(M4351,LISTAS·PAPP!$U$3:$Z$8,2,FALSE),"")</f>
        <v/>
      </c>
      <c r="I4351" s="85" t="str">
        <f>IF(M4351&lt;&gt;"",VLOOKUP(M4351,LISTAS·PAPP!$U$3:$Z$8,3,FALSE),"")</f>
        <v/>
      </c>
      <c r="J4351" s="83" t="str">
        <f>IF(M4351&lt;&gt;"",VLOOKUP(M4351,LISTAS·PAPP!$U$3:$Z$8,4,FALSE),"")</f>
        <v/>
      </c>
      <c r="K4351" s="83" t="str">
        <f>IF(C4351&lt;&gt;"",VLOOKUP(C4351,LISTAS·PAPP!$H$3:$O$119,4,FALSE),"")</f>
        <v/>
      </c>
      <c r="L4351" s="85" t="str">
        <f>IF(C4351&lt;&gt;"",VLOOKUP(C4351,LISTAS·PAPP!$H$3:$O$119,8,FALSE),"")</f>
        <v/>
      </c>
      <c r="M4351" s="95"/>
      <c r="N4351" s="92"/>
      <c r="O4351" s="92"/>
      <c r="P4351" s="84" t="str">
        <f>IF(N4351&lt;&gt;"",VLOOKUP(N4351,LISTAS·PAPP!$U$9:$Y$125,5,FALSE),"")</f>
        <v/>
      </c>
      <c r="Q4351" s="83" t="str">
        <f>IF(O4351&lt;&gt;"",VLOOKUP(O4351,LISTAS·PAPP!$U$9:$W$125,3,FALSE),"")</f>
        <v/>
      </c>
      <c r="R4351" s="92"/>
      <c r="S4351" s="173"/>
      <c r="T4351" s="173"/>
      <c r="U4351" s="92"/>
      <c r="V4351" s="92"/>
      <c r="W4351" s="94"/>
      <c r="X4351" s="83" t="str">
        <f>IF(ISERROR(VLOOKUP(W4351,LISTAS·PAPP!$AJ$3:$AK$903,2,0))," ",VLOOKUP(W4351,LISTAS·PAPP!$AJ$3:$AK$903,2,0))</f>
        <v xml:space="preserve"> </v>
      </c>
      <c r="Y4351" s="96"/>
      <c r="Z4351" s="97"/>
      <c r="AA4351" s="97"/>
      <c r="AB4351" s="97"/>
      <c r="AC4351" s="97"/>
      <c r="AD4351" s="97"/>
      <c r="AE4351" s="97"/>
      <c r="AF4351" s="97"/>
      <c r="AG4351" s="97"/>
      <c r="AH4351" s="97"/>
      <c r="AI4351" s="97"/>
      <c r="AJ4351" s="97"/>
      <c r="AK4351" s="97"/>
      <c r="AL4351" s="86" t="str">
        <f t="shared" si="202"/>
        <v/>
      </c>
      <c r="AM4351" s="87" t="str">
        <f t="shared" si="203"/>
        <v xml:space="preserve"> </v>
      </c>
      <c r="AN4351" s="1" t="str">
        <f t="shared" si="204"/>
        <v xml:space="preserve"> </v>
      </c>
    </row>
    <row r="4352" spans="1:40" s="88" customFormat="1" x14ac:dyDescent="0.25">
      <c r="A4352" s="92"/>
      <c r="B4352" s="92"/>
      <c r="C4352" s="92"/>
      <c r="D4352" s="92"/>
      <c r="E4352" s="92"/>
      <c r="F4352" s="93"/>
      <c r="G4352" s="94"/>
      <c r="H4352" s="83" t="str">
        <f>IF(M4352&lt;&gt;"",VLOOKUP(M4352,LISTAS·PAPP!$U$3:$Z$8,2,FALSE),"")</f>
        <v/>
      </c>
      <c r="I4352" s="85" t="str">
        <f>IF(M4352&lt;&gt;"",VLOOKUP(M4352,LISTAS·PAPP!$U$3:$Z$8,3,FALSE),"")</f>
        <v/>
      </c>
      <c r="J4352" s="83" t="str">
        <f>IF(M4352&lt;&gt;"",VLOOKUP(M4352,LISTAS·PAPP!$U$3:$Z$8,4,FALSE),"")</f>
        <v/>
      </c>
      <c r="K4352" s="83" t="str">
        <f>IF(C4352&lt;&gt;"",VLOOKUP(C4352,LISTAS·PAPP!$H$3:$O$119,4,FALSE),"")</f>
        <v/>
      </c>
      <c r="L4352" s="85" t="str">
        <f>IF(C4352&lt;&gt;"",VLOOKUP(C4352,LISTAS·PAPP!$H$3:$O$119,8,FALSE),"")</f>
        <v/>
      </c>
      <c r="M4352" s="95"/>
      <c r="N4352" s="92"/>
      <c r="O4352" s="92"/>
      <c r="P4352" s="84" t="str">
        <f>IF(N4352&lt;&gt;"",VLOOKUP(N4352,LISTAS·PAPP!$U$9:$Y$125,5,FALSE),"")</f>
        <v/>
      </c>
      <c r="Q4352" s="83" t="str">
        <f>IF(O4352&lt;&gt;"",VLOOKUP(O4352,LISTAS·PAPP!$U$9:$W$125,3,FALSE),"")</f>
        <v/>
      </c>
      <c r="R4352" s="92"/>
      <c r="S4352" s="173"/>
      <c r="T4352" s="173"/>
      <c r="U4352" s="92"/>
      <c r="V4352" s="92"/>
      <c r="W4352" s="94"/>
      <c r="X4352" s="83" t="str">
        <f>IF(ISERROR(VLOOKUP(W4352,LISTAS·PAPP!$AJ$3:$AK$903,2,0))," ",VLOOKUP(W4352,LISTAS·PAPP!$AJ$3:$AK$903,2,0))</f>
        <v xml:space="preserve"> </v>
      </c>
      <c r="Y4352" s="96"/>
      <c r="Z4352" s="97"/>
      <c r="AA4352" s="97"/>
      <c r="AB4352" s="97"/>
      <c r="AC4352" s="97"/>
      <c r="AD4352" s="97"/>
      <c r="AE4352" s="97"/>
      <c r="AF4352" s="97"/>
      <c r="AG4352" s="97"/>
      <c r="AH4352" s="97"/>
      <c r="AI4352" s="97"/>
      <c r="AJ4352" s="97"/>
      <c r="AK4352" s="97"/>
      <c r="AL4352" s="86" t="str">
        <f t="shared" si="202"/>
        <v/>
      </c>
      <c r="AM4352" s="87" t="str">
        <f t="shared" si="203"/>
        <v xml:space="preserve"> </v>
      </c>
      <c r="AN4352" s="1" t="str">
        <f t="shared" si="204"/>
        <v xml:space="preserve"> </v>
      </c>
    </row>
    <row r="4353" spans="1:40" s="88" customFormat="1" x14ac:dyDescent="0.25">
      <c r="A4353" s="92"/>
      <c r="B4353" s="92"/>
      <c r="C4353" s="92"/>
      <c r="D4353" s="92"/>
      <c r="E4353" s="92"/>
      <c r="F4353" s="93"/>
      <c r="G4353" s="94"/>
      <c r="H4353" s="83" t="str">
        <f>IF(M4353&lt;&gt;"",VLOOKUP(M4353,LISTAS·PAPP!$U$3:$Z$8,2,FALSE),"")</f>
        <v/>
      </c>
      <c r="I4353" s="85" t="str">
        <f>IF(M4353&lt;&gt;"",VLOOKUP(M4353,LISTAS·PAPP!$U$3:$Z$8,3,FALSE),"")</f>
        <v/>
      </c>
      <c r="J4353" s="83" t="str">
        <f>IF(M4353&lt;&gt;"",VLOOKUP(M4353,LISTAS·PAPP!$U$3:$Z$8,4,FALSE),"")</f>
        <v/>
      </c>
      <c r="K4353" s="83" t="str">
        <f>IF(C4353&lt;&gt;"",VLOOKUP(C4353,LISTAS·PAPP!$H$3:$O$119,4,FALSE),"")</f>
        <v/>
      </c>
      <c r="L4353" s="85" t="str">
        <f>IF(C4353&lt;&gt;"",VLOOKUP(C4353,LISTAS·PAPP!$H$3:$O$119,8,FALSE),"")</f>
        <v/>
      </c>
      <c r="M4353" s="95"/>
      <c r="N4353" s="92"/>
      <c r="O4353" s="92"/>
      <c r="P4353" s="84" t="str">
        <f>IF(N4353&lt;&gt;"",VLOOKUP(N4353,LISTAS·PAPP!$U$9:$Y$125,5,FALSE),"")</f>
        <v/>
      </c>
      <c r="Q4353" s="83" t="str">
        <f>IF(O4353&lt;&gt;"",VLOOKUP(O4353,LISTAS·PAPP!$U$9:$W$125,3,FALSE),"")</f>
        <v/>
      </c>
      <c r="R4353" s="92"/>
      <c r="S4353" s="173"/>
      <c r="T4353" s="173"/>
      <c r="U4353" s="92"/>
      <c r="V4353" s="92"/>
      <c r="W4353" s="94"/>
      <c r="X4353" s="83" t="str">
        <f>IF(ISERROR(VLOOKUP(W4353,LISTAS·PAPP!$AJ$3:$AK$903,2,0))," ",VLOOKUP(W4353,LISTAS·PAPP!$AJ$3:$AK$903,2,0))</f>
        <v xml:space="preserve"> </v>
      </c>
      <c r="Y4353" s="96"/>
      <c r="Z4353" s="97"/>
      <c r="AA4353" s="97"/>
      <c r="AB4353" s="97"/>
      <c r="AC4353" s="97"/>
      <c r="AD4353" s="97"/>
      <c r="AE4353" s="97"/>
      <c r="AF4353" s="97"/>
      <c r="AG4353" s="97"/>
      <c r="AH4353" s="97"/>
      <c r="AI4353" s="97"/>
      <c r="AJ4353" s="97"/>
      <c r="AK4353" s="97"/>
      <c r="AL4353" s="86" t="str">
        <f t="shared" si="202"/>
        <v/>
      </c>
      <c r="AM4353" s="87" t="str">
        <f t="shared" si="203"/>
        <v xml:space="preserve"> </v>
      </c>
      <c r="AN4353" s="1" t="str">
        <f t="shared" si="204"/>
        <v xml:space="preserve"> </v>
      </c>
    </row>
    <row r="4354" spans="1:40" s="88" customFormat="1" x14ac:dyDescent="0.25">
      <c r="A4354" s="92"/>
      <c r="B4354" s="92"/>
      <c r="C4354" s="92"/>
      <c r="D4354" s="92"/>
      <c r="E4354" s="92"/>
      <c r="F4354" s="93"/>
      <c r="G4354" s="94"/>
      <c r="H4354" s="83" t="str">
        <f>IF(M4354&lt;&gt;"",VLOOKUP(M4354,LISTAS·PAPP!$U$3:$Z$8,2,FALSE),"")</f>
        <v/>
      </c>
      <c r="I4354" s="85" t="str">
        <f>IF(M4354&lt;&gt;"",VLOOKUP(M4354,LISTAS·PAPP!$U$3:$Z$8,3,FALSE),"")</f>
        <v/>
      </c>
      <c r="J4354" s="83" t="str">
        <f>IF(M4354&lt;&gt;"",VLOOKUP(M4354,LISTAS·PAPP!$U$3:$Z$8,4,FALSE),"")</f>
        <v/>
      </c>
      <c r="K4354" s="83" t="str">
        <f>IF(C4354&lt;&gt;"",VLOOKUP(C4354,LISTAS·PAPP!$H$3:$O$119,4,FALSE),"")</f>
        <v/>
      </c>
      <c r="L4354" s="85" t="str">
        <f>IF(C4354&lt;&gt;"",VLOOKUP(C4354,LISTAS·PAPP!$H$3:$O$119,8,FALSE),"")</f>
        <v/>
      </c>
      <c r="M4354" s="95"/>
      <c r="N4354" s="92"/>
      <c r="O4354" s="92"/>
      <c r="P4354" s="84" t="str">
        <f>IF(N4354&lt;&gt;"",VLOOKUP(N4354,LISTAS·PAPP!$U$9:$Y$125,5,FALSE),"")</f>
        <v/>
      </c>
      <c r="Q4354" s="83" t="str">
        <f>IF(O4354&lt;&gt;"",VLOOKUP(O4354,LISTAS·PAPP!$U$9:$W$125,3,FALSE),"")</f>
        <v/>
      </c>
      <c r="R4354" s="92"/>
      <c r="S4354" s="173"/>
      <c r="T4354" s="173"/>
      <c r="U4354" s="92"/>
      <c r="V4354" s="92"/>
      <c r="W4354" s="94"/>
      <c r="X4354" s="83" t="str">
        <f>IF(ISERROR(VLOOKUP(W4354,LISTAS·PAPP!$AJ$3:$AK$903,2,0))," ",VLOOKUP(W4354,LISTAS·PAPP!$AJ$3:$AK$903,2,0))</f>
        <v xml:space="preserve"> </v>
      </c>
      <c r="Y4354" s="96"/>
      <c r="Z4354" s="97"/>
      <c r="AA4354" s="97"/>
      <c r="AB4354" s="97"/>
      <c r="AC4354" s="97"/>
      <c r="AD4354" s="97"/>
      <c r="AE4354" s="97"/>
      <c r="AF4354" s="97"/>
      <c r="AG4354" s="97"/>
      <c r="AH4354" s="97"/>
      <c r="AI4354" s="97"/>
      <c r="AJ4354" s="97"/>
      <c r="AK4354" s="97"/>
      <c r="AL4354" s="86" t="str">
        <f t="shared" si="202"/>
        <v/>
      </c>
      <c r="AM4354" s="87" t="str">
        <f t="shared" si="203"/>
        <v xml:space="preserve"> </v>
      </c>
      <c r="AN4354" s="1" t="str">
        <f t="shared" si="204"/>
        <v xml:space="preserve"> </v>
      </c>
    </row>
    <row r="4355" spans="1:40" s="88" customFormat="1" x14ac:dyDescent="0.25">
      <c r="A4355" s="92"/>
      <c r="B4355" s="92"/>
      <c r="C4355" s="92"/>
      <c r="D4355" s="92"/>
      <c r="E4355" s="92"/>
      <c r="F4355" s="93"/>
      <c r="G4355" s="94"/>
      <c r="H4355" s="83" t="str">
        <f>IF(M4355&lt;&gt;"",VLOOKUP(M4355,LISTAS·PAPP!$U$3:$Z$8,2,FALSE),"")</f>
        <v/>
      </c>
      <c r="I4355" s="85" t="str">
        <f>IF(M4355&lt;&gt;"",VLOOKUP(M4355,LISTAS·PAPP!$U$3:$Z$8,3,FALSE),"")</f>
        <v/>
      </c>
      <c r="J4355" s="83" t="str">
        <f>IF(M4355&lt;&gt;"",VLOOKUP(M4355,LISTAS·PAPP!$U$3:$Z$8,4,FALSE),"")</f>
        <v/>
      </c>
      <c r="K4355" s="83" t="str">
        <f>IF(C4355&lt;&gt;"",VLOOKUP(C4355,LISTAS·PAPP!$H$3:$O$119,4,FALSE),"")</f>
        <v/>
      </c>
      <c r="L4355" s="85" t="str">
        <f>IF(C4355&lt;&gt;"",VLOOKUP(C4355,LISTAS·PAPP!$H$3:$O$119,8,FALSE),"")</f>
        <v/>
      </c>
      <c r="M4355" s="95"/>
      <c r="N4355" s="92"/>
      <c r="O4355" s="92"/>
      <c r="P4355" s="84" t="str">
        <f>IF(N4355&lt;&gt;"",VLOOKUP(N4355,LISTAS·PAPP!$U$9:$Y$125,5,FALSE),"")</f>
        <v/>
      </c>
      <c r="Q4355" s="83" t="str">
        <f>IF(O4355&lt;&gt;"",VLOOKUP(O4355,LISTAS·PAPP!$U$9:$W$125,3,FALSE),"")</f>
        <v/>
      </c>
      <c r="R4355" s="92"/>
      <c r="S4355" s="173"/>
      <c r="T4355" s="173"/>
      <c r="U4355" s="92"/>
      <c r="V4355" s="92"/>
      <c r="W4355" s="94"/>
      <c r="X4355" s="83" t="str">
        <f>IF(ISERROR(VLOOKUP(W4355,LISTAS·PAPP!$AJ$3:$AK$903,2,0))," ",VLOOKUP(W4355,LISTAS·PAPP!$AJ$3:$AK$903,2,0))</f>
        <v xml:space="preserve"> </v>
      </c>
      <c r="Y4355" s="96"/>
      <c r="Z4355" s="97"/>
      <c r="AA4355" s="97"/>
      <c r="AB4355" s="97"/>
      <c r="AC4355" s="97"/>
      <c r="AD4355" s="97"/>
      <c r="AE4355" s="97"/>
      <c r="AF4355" s="97"/>
      <c r="AG4355" s="97"/>
      <c r="AH4355" s="97"/>
      <c r="AI4355" s="97"/>
      <c r="AJ4355" s="97"/>
      <c r="AK4355" s="97"/>
      <c r="AL4355" s="86" t="str">
        <f t="shared" si="202"/>
        <v/>
      </c>
      <c r="AM4355" s="87" t="str">
        <f t="shared" si="203"/>
        <v xml:space="preserve"> </v>
      </c>
      <c r="AN4355" s="1" t="str">
        <f t="shared" si="204"/>
        <v xml:space="preserve"> </v>
      </c>
    </row>
    <row r="4356" spans="1:40" s="88" customFormat="1" x14ac:dyDescent="0.25">
      <c r="A4356" s="92"/>
      <c r="B4356" s="92"/>
      <c r="C4356" s="92"/>
      <c r="D4356" s="92"/>
      <c r="E4356" s="92"/>
      <c r="F4356" s="93"/>
      <c r="G4356" s="94"/>
      <c r="H4356" s="83" t="str">
        <f>IF(M4356&lt;&gt;"",VLOOKUP(M4356,LISTAS·PAPP!$U$3:$Z$8,2,FALSE),"")</f>
        <v/>
      </c>
      <c r="I4356" s="85" t="str">
        <f>IF(M4356&lt;&gt;"",VLOOKUP(M4356,LISTAS·PAPP!$U$3:$Z$8,3,FALSE),"")</f>
        <v/>
      </c>
      <c r="J4356" s="83" t="str">
        <f>IF(M4356&lt;&gt;"",VLOOKUP(M4356,LISTAS·PAPP!$U$3:$Z$8,4,FALSE),"")</f>
        <v/>
      </c>
      <c r="K4356" s="83" t="str">
        <f>IF(C4356&lt;&gt;"",VLOOKUP(C4356,LISTAS·PAPP!$H$3:$O$119,4,FALSE),"")</f>
        <v/>
      </c>
      <c r="L4356" s="85" t="str">
        <f>IF(C4356&lt;&gt;"",VLOOKUP(C4356,LISTAS·PAPP!$H$3:$O$119,8,FALSE),"")</f>
        <v/>
      </c>
      <c r="M4356" s="95"/>
      <c r="N4356" s="92"/>
      <c r="O4356" s="92"/>
      <c r="P4356" s="84" t="str">
        <f>IF(N4356&lt;&gt;"",VLOOKUP(N4356,LISTAS·PAPP!$U$9:$Y$125,5,FALSE),"")</f>
        <v/>
      </c>
      <c r="Q4356" s="83" t="str">
        <f>IF(O4356&lt;&gt;"",VLOOKUP(O4356,LISTAS·PAPP!$U$9:$W$125,3,FALSE),"")</f>
        <v/>
      </c>
      <c r="R4356" s="92"/>
      <c r="S4356" s="173"/>
      <c r="T4356" s="173"/>
      <c r="U4356" s="92"/>
      <c r="V4356" s="92"/>
      <c r="W4356" s="94"/>
      <c r="X4356" s="83" t="str">
        <f>IF(ISERROR(VLOOKUP(W4356,LISTAS·PAPP!$AJ$3:$AK$903,2,0))," ",VLOOKUP(W4356,LISTAS·PAPP!$AJ$3:$AK$903,2,0))</f>
        <v xml:space="preserve"> </v>
      </c>
      <c r="Y4356" s="96"/>
      <c r="Z4356" s="97"/>
      <c r="AA4356" s="97"/>
      <c r="AB4356" s="97"/>
      <c r="AC4356" s="97"/>
      <c r="AD4356" s="97"/>
      <c r="AE4356" s="97"/>
      <c r="AF4356" s="97"/>
      <c r="AG4356" s="97"/>
      <c r="AH4356" s="97"/>
      <c r="AI4356" s="97"/>
      <c r="AJ4356" s="97"/>
      <c r="AK4356" s="97"/>
      <c r="AL4356" s="86" t="str">
        <f t="shared" si="202"/>
        <v/>
      </c>
      <c r="AM4356" s="87" t="str">
        <f t="shared" si="203"/>
        <v xml:space="preserve"> </v>
      </c>
      <c r="AN4356" s="1" t="str">
        <f t="shared" si="204"/>
        <v xml:space="preserve"> </v>
      </c>
    </row>
    <row r="4357" spans="1:40" s="88" customFormat="1" x14ac:dyDescent="0.25">
      <c r="A4357" s="92"/>
      <c r="B4357" s="92"/>
      <c r="C4357" s="92"/>
      <c r="D4357" s="92"/>
      <c r="E4357" s="92"/>
      <c r="F4357" s="93"/>
      <c r="G4357" s="94"/>
      <c r="H4357" s="83" t="str">
        <f>IF(M4357&lt;&gt;"",VLOOKUP(M4357,LISTAS·PAPP!$U$3:$Z$8,2,FALSE),"")</f>
        <v/>
      </c>
      <c r="I4357" s="85" t="str">
        <f>IF(M4357&lt;&gt;"",VLOOKUP(M4357,LISTAS·PAPP!$U$3:$Z$8,3,FALSE),"")</f>
        <v/>
      </c>
      <c r="J4357" s="83" t="str">
        <f>IF(M4357&lt;&gt;"",VLOOKUP(M4357,LISTAS·PAPP!$U$3:$Z$8,4,FALSE),"")</f>
        <v/>
      </c>
      <c r="K4357" s="83" t="str">
        <f>IF(C4357&lt;&gt;"",VLOOKUP(C4357,LISTAS·PAPP!$H$3:$O$119,4,FALSE),"")</f>
        <v/>
      </c>
      <c r="L4357" s="85" t="str">
        <f>IF(C4357&lt;&gt;"",VLOOKUP(C4357,LISTAS·PAPP!$H$3:$O$119,8,FALSE),"")</f>
        <v/>
      </c>
      <c r="M4357" s="95"/>
      <c r="N4357" s="92"/>
      <c r="O4357" s="92"/>
      <c r="P4357" s="84" t="str">
        <f>IF(N4357&lt;&gt;"",VLOOKUP(N4357,LISTAS·PAPP!$U$9:$Y$125,5,FALSE),"")</f>
        <v/>
      </c>
      <c r="Q4357" s="83" t="str">
        <f>IF(O4357&lt;&gt;"",VLOOKUP(O4357,LISTAS·PAPP!$U$9:$W$125,3,FALSE),"")</f>
        <v/>
      </c>
      <c r="R4357" s="92"/>
      <c r="S4357" s="173"/>
      <c r="T4357" s="173"/>
      <c r="U4357" s="92"/>
      <c r="V4357" s="92"/>
      <c r="W4357" s="94"/>
      <c r="X4357" s="83" t="str">
        <f>IF(ISERROR(VLOOKUP(W4357,LISTAS·PAPP!$AJ$3:$AK$903,2,0))," ",VLOOKUP(W4357,LISTAS·PAPP!$AJ$3:$AK$903,2,0))</f>
        <v xml:space="preserve"> </v>
      </c>
      <c r="Y4357" s="96"/>
      <c r="Z4357" s="97"/>
      <c r="AA4357" s="97"/>
      <c r="AB4357" s="97"/>
      <c r="AC4357" s="97"/>
      <c r="AD4357" s="97"/>
      <c r="AE4357" s="97"/>
      <c r="AF4357" s="97"/>
      <c r="AG4357" s="97"/>
      <c r="AH4357" s="97"/>
      <c r="AI4357" s="97"/>
      <c r="AJ4357" s="97"/>
      <c r="AK4357" s="97"/>
      <c r="AL4357" s="86" t="str">
        <f t="shared" si="202"/>
        <v/>
      </c>
      <c r="AM4357" s="87" t="str">
        <f t="shared" si="203"/>
        <v xml:space="preserve"> </v>
      </c>
      <c r="AN4357" s="1" t="str">
        <f t="shared" si="204"/>
        <v xml:space="preserve"> </v>
      </c>
    </row>
    <row r="4358" spans="1:40" s="88" customFormat="1" x14ac:dyDescent="0.25">
      <c r="A4358" s="92"/>
      <c r="B4358" s="92"/>
      <c r="C4358" s="92"/>
      <c r="D4358" s="92"/>
      <c r="E4358" s="92"/>
      <c r="F4358" s="93"/>
      <c r="G4358" s="94"/>
      <c r="H4358" s="83" t="str">
        <f>IF(M4358&lt;&gt;"",VLOOKUP(M4358,LISTAS·PAPP!$U$3:$Z$8,2,FALSE),"")</f>
        <v/>
      </c>
      <c r="I4358" s="85" t="str">
        <f>IF(M4358&lt;&gt;"",VLOOKUP(M4358,LISTAS·PAPP!$U$3:$Z$8,3,FALSE),"")</f>
        <v/>
      </c>
      <c r="J4358" s="83" t="str">
        <f>IF(M4358&lt;&gt;"",VLOOKUP(M4358,LISTAS·PAPP!$U$3:$Z$8,4,FALSE),"")</f>
        <v/>
      </c>
      <c r="K4358" s="83" t="str">
        <f>IF(C4358&lt;&gt;"",VLOOKUP(C4358,LISTAS·PAPP!$H$3:$O$119,4,FALSE),"")</f>
        <v/>
      </c>
      <c r="L4358" s="85" t="str">
        <f>IF(C4358&lt;&gt;"",VLOOKUP(C4358,LISTAS·PAPP!$H$3:$O$119,8,FALSE),"")</f>
        <v/>
      </c>
      <c r="M4358" s="95"/>
      <c r="N4358" s="92"/>
      <c r="O4358" s="92"/>
      <c r="P4358" s="84" t="str">
        <f>IF(N4358&lt;&gt;"",VLOOKUP(N4358,LISTAS·PAPP!$U$9:$Y$125,5,FALSE),"")</f>
        <v/>
      </c>
      <c r="Q4358" s="83" t="str">
        <f>IF(O4358&lt;&gt;"",VLOOKUP(O4358,LISTAS·PAPP!$U$9:$W$125,3,FALSE),"")</f>
        <v/>
      </c>
      <c r="R4358" s="92"/>
      <c r="S4358" s="173"/>
      <c r="T4358" s="173"/>
      <c r="U4358" s="92"/>
      <c r="V4358" s="92"/>
      <c r="W4358" s="94"/>
      <c r="X4358" s="83" t="str">
        <f>IF(ISERROR(VLOOKUP(W4358,LISTAS·PAPP!$AJ$3:$AK$903,2,0))," ",VLOOKUP(W4358,LISTAS·PAPP!$AJ$3:$AK$903,2,0))</f>
        <v xml:space="preserve"> </v>
      </c>
      <c r="Y4358" s="96"/>
      <c r="Z4358" s="97"/>
      <c r="AA4358" s="97"/>
      <c r="AB4358" s="97"/>
      <c r="AC4358" s="97"/>
      <c r="AD4358" s="97"/>
      <c r="AE4358" s="97"/>
      <c r="AF4358" s="97"/>
      <c r="AG4358" s="97"/>
      <c r="AH4358" s="97"/>
      <c r="AI4358" s="97"/>
      <c r="AJ4358" s="97"/>
      <c r="AK4358" s="97"/>
      <c r="AL4358" s="86" t="str">
        <f t="shared" si="202"/>
        <v/>
      </c>
      <c r="AM4358" s="87" t="str">
        <f t="shared" si="203"/>
        <v xml:space="preserve"> </v>
      </c>
      <c r="AN4358" s="1" t="str">
        <f t="shared" si="204"/>
        <v xml:space="preserve"> </v>
      </c>
    </row>
    <row r="4359" spans="1:40" s="88" customFormat="1" x14ac:dyDescent="0.25">
      <c r="A4359" s="92"/>
      <c r="B4359" s="92"/>
      <c r="C4359" s="92"/>
      <c r="D4359" s="92"/>
      <c r="E4359" s="92"/>
      <c r="F4359" s="93"/>
      <c r="G4359" s="94"/>
      <c r="H4359" s="83" t="str">
        <f>IF(M4359&lt;&gt;"",VLOOKUP(M4359,LISTAS·PAPP!$U$3:$Z$8,2,FALSE),"")</f>
        <v/>
      </c>
      <c r="I4359" s="85" t="str">
        <f>IF(M4359&lt;&gt;"",VLOOKUP(M4359,LISTAS·PAPP!$U$3:$Z$8,3,FALSE),"")</f>
        <v/>
      </c>
      <c r="J4359" s="83" t="str">
        <f>IF(M4359&lt;&gt;"",VLOOKUP(M4359,LISTAS·PAPP!$U$3:$Z$8,4,FALSE),"")</f>
        <v/>
      </c>
      <c r="K4359" s="83" t="str">
        <f>IF(C4359&lt;&gt;"",VLOOKUP(C4359,LISTAS·PAPP!$H$3:$O$119,4,FALSE),"")</f>
        <v/>
      </c>
      <c r="L4359" s="85" t="str">
        <f>IF(C4359&lt;&gt;"",VLOOKUP(C4359,LISTAS·PAPP!$H$3:$O$119,8,FALSE),"")</f>
        <v/>
      </c>
      <c r="M4359" s="95"/>
      <c r="N4359" s="92"/>
      <c r="O4359" s="92"/>
      <c r="P4359" s="84" t="str">
        <f>IF(N4359&lt;&gt;"",VLOOKUP(N4359,LISTAS·PAPP!$U$9:$Y$125,5,FALSE),"")</f>
        <v/>
      </c>
      <c r="Q4359" s="83" t="str">
        <f>IF(O4359&lt;&gt;"",VLOOKUP(O4359,LISTAS·PAPP!$U$9:$W$125,3,FALSE),"")</f>
        <v/>
      </c>
      <c r="R4359" s="92"/>
      <c r="S4359" s="173"/>
      <c r="T4359" s="173"/>
      <c r="U4359" s="92"/>
      <c r="V4359" s="92"/>
      <c r="W4359" s="94"/>
      <c r="X4359" s="83" t="str">
        <f>IF(ISERROR(VLOOKUP(W4359,LISTAS·PAPP!$AJ$3:$AK$903,2,0))," ",VLOOKUP(W4359,LISTAS·PAPP!$AJ$3:$AK$903,2,0))</f>
        <v xml:space="preserve"> </v>
      </c>
      <c r="Y4359" s="96"/>
      <c r="Z4359" s="97"/>
      <c r="AA4359" s="97"/>
      <c r="AB4359" s="97"/>
      <c r="AC4359" s="97"/>
      <c r="AD4359" s="97"/>
      <c r="AE4359" s="97"/>
      <c r="AF4359" s="97"/>
      <c r="AG4359" s="97"/>
      <c r="AH4359" s="97"/>
      <c r="AI4359" s="97"/>
      <c r="AJ4359" s="97"/>
      <c r="AK4359" s="97"/>
      <c r="AL4359" s="86" t="str">
        <f t="shared" si="202"/>
        <v/>
      </c>
      <c r="AM4359" s="87" t="str">
        <f t="shared" si="203"/>
        <v xml:space="preserve"> </v>
      </c>
      <c r="AN4359" s="1" t="str">
        <f t="shared" si="204"/>
        <v xml:space="preserve"> </v>
      </c>
    </row>
    <row r="4360" spans="1:40" s="88" customFormat="1" x14ac:dyDescent="0.25">
      <c r="A4360" s="92"/>
      <c r="B4360" s="92"/>
      <c r="C4360" s="92"/>
      <c r="D4360" s="92"/>
      <c r="E4360" s="92"/>
      <c r="F4360" s="93"/>
      <c r="G4360" s="94"/>
      <c r="H4360" s="83" t="str">
        <f>IF(M4360&lt;&gt;"",VLOOKUP(M4360,LISTAS·PAPP!$U$3:$Z$8,2,FALSE),"")</f>
        <v/>
      </c>
      <c r="I4360" s="85" t="str">
        <f>IF(M4360&lt;&gt;"",VLOOKUP(M4360,LISTAS·PAPP!$U$3:$Z$8,3,FALSE),"")</f>
        <v/>
      </c>
      <c r="J4360" s="83" t="str">
        <f>IF(M4360&lt;&gt;"",VLOOKUP(M4360,LISTAS·PAPP!$U$3:$Z$8,4,FALSE),"")</f>
        <v/>
      </c>
      <c r="K4360" s="83" t="str">
        <f>IF(C4360&lt;&gt;"",VLOOKUP(C4360,LISTAS·PAPP!$H$3:$O$119,4,FALSE),"")</f>
        <v/>
      </c>
      <c r="L4360" s="85" t="str">
        <f>IF(C4360&lt;&gt;"",VLOOKUP(C4360,LISTAS·PAPP!$H$3:$O$119,8,FALSE),"")</f>
        <v/>
      </c>
      <c r="M4360" s="95"/>
      <c r="N4360" s="92"/>
      <c r="O4360" s="92"/>
      <c r="P4360" s="84" t="str">
        <f>IF(N4360&lt;&gt;"",VLOOKUP(N4360,LISTAS·PAPP!$U$9:$Y$125,5,FALSE),"")</f>
        <v/>
      </c>
      <c r="Q4360" s="83" t="str">
        <f>IF(O4360&lt;&gt;"",VLOOKUP(O4360,LISTAS·PAPP!$U$9:$W$125,3,FALSE),"")</f>
        <v/>
      </c>
      <c r="R4360" s="92"/>
      <c r="S4360" s="173"/>
      <c r="T4360" s="173"/>
      <c r="U4360" s="92"/>
      <c r="V4360" s="92"/>
      <c r="W4360" s="94"/>
      <c r="X4360" s="83" t="str">
        <f>IF(ISERROR(VLOOKUP(W4360,LISTAS·PAPP!$AJ$3:$AK$903,2,0))," ",VLOOKUP(W4360,LISTAS·PAPP!$AJ$3:$AK$903,2,0))</f>
        <v xml:space="preserve"> </v>
      </c>
      <c r="Y4360" s="96"/>
      <c r="Z4360" s="97"/>
      <c r="AA4360" s="97"/>
      <c r="AB4360" s="97"/>
      <c r="AC4360" s="97"/>
      <c r="AD4360" s="97"/>
      <c r="AE4360" s="97"/>
      <c r="AF4360" s="97"/>
      <c r="AG4360" s="97"/>
      <c r="AH4360" s="97"/>
      <c r="AI4360" s="97"/>
      <c r="AJ4360" s="97"/>
      <c r="AK4360" s="97"/>
      <c r="AL4360" s="86" t="str">
        <f t="shared" si="202"/>
        <v/>
      </c>
      <c r="AM4360" s="87" t="str">
        <f t="shared" si="203"/>
        <v xml:space="preserve"> </v>
      </c>
      <c r="AN4360" s="1" t="str">
        <f t="shared" si="204"/>
        <v xml:space="preserve"> </v>
      </c>
    </row>
    <row r="4361" spans="1:40" s="88" customFormat="1" x14ac:dyDescent="0.25">
      <c r="A4361" s="92"/>
      <c r="B4361" s="92"/>
      <c r="C4361" s="92"/>
      <c r="D4361" s="92"/>
      <c r="E4361" s="92"/>
      <c r="F4361" s="93"/>
      <c r="G4361" s="94"/>
      <c r="H4361" s="83" t="str">
        <f>IF(M4361&lt;&gt;"",VLOOKUP(M4361,LISTAS·PAPP!$U$3:$Z$8,2,FALSE),"")</f>
        <v/>
      </c>
      <c r="I4361" s="85" t="str">
        <f>IF(M4361&lt;&gt;"",VLOOKUP(M4361,LISTAS·PAPP!$U$3:$Z$8,3,FALSE),"")</f>
        <v/>
      </c>
      <c r="J4361" s="83" t="str">
        <f>IF(M4361&lt;&gt;"",VLOOKUP(M4361,LISTAS·PAPP!$U$3:$Z$8,4,FALSE),"")</f>
        <v/>
      </c>
      <c r="K4361" s="83" t="str">
        <f>IF(C4361&lt;&gt;"",VLOOKUP(C4361,LISTAS·PAPP!$H$3:$O$119,4,FALSE),"")</f>
        <v/>
      </c>
      <c r="L4361" s="85" t="str">
        <f>IF(C4361&lt;&gt;"",VLOOKUP(C4361,LISTAS·PAPP!$H$3:$O$119,8,FALSE),"")</f>
        <v/>
      </c>
      <c r="M4361" s="95"/>
      <c r="N4361" s="92"/>
      <c r="O4361" s="92"/>
      <c r="P4361" s="84" t="str">
        <f>IF(N4361&lt;&gt;"",VLOOKUP(N4361,LISTAS·PAPP!$U$9:$Y$125,5,FALSE),"")</f>
        <v/>
      </c>
      <c r="Q4361" s="83" t="str">
        <f>IF(O4361&lt;&gt;"",VLOOKUP(O4361,LISTAS·PAPP!$U$9:$W$125,3,FALSE),"")</f>
        <v/>
      </c>
      <c r="R4361" s="92"/>
      <c r="S4361" s="173"/>
      <c r="T4361" s="173"/>
      <c r="U4361" s="92"/>
      <c r="V4361" s="92"/>
      <c r="W4361" s="94"/>
      <c r="X4361" s="83" t="str">
        <f>IF(ISERROR(VLOOKUP(W4361,LISTAS·PAPP!$AJ$3:$AK$903,2,0))," ",VLOOKUP(W4361,LISTAS·PAPP!$AJ$3:$AK$903,2,0))</f>
        <v xml:space="preserve"> </v>
      </c>
      <c r="Y4361" s="96"/>
      <c r="Z4361" s="97"/>
      <c r="AA4361" s="97"/>
      <c r="AB4361" s="97"/>
      <c r="AC4361" s="97"/>
      <c r="AD4361" s="97"/>
      <c r="AE4361" s="97"/>
      <c r="AF4361" s="97"/>
      <c r="AG4361" s="97"/>
      <c r="AH4361" s="97"/>
      <c r="AI4361" s="97"/>
      <c r="AJ4361" s="97"/>
      <c r="AK4361" s="97"/>
      <c r="AL4361" s="86" t="str">
        <f t="shared" si="202"/>
        <v/>
      </c>
      <c r="AM4361" s="87" t="str">
        <f t="shared" si="203"/>
        <v xml:space="preserve"> </v>
      </c>
      <c r="AN4361" s="1" t="str">
        <f t="shared" si="204"/>
        <v xml:space="preserve"> </v>
      </c>
    </row>
    <row r="4362" spans="1:40" s="88" customFormat="1" x14ac:dyDescent="0.25">
      <c r="A4362" s="92"/>
      <c r="B4362" s="92"/>
      <c r="C4362" s="92"/>
      <c r="D4362" s="92"/>
      <c r="E4362" s="92"/>
      <c r="F4362" s="93"/>
      <c r="G4362" s="94"/>
      <c r="H4362" s="83" t="str">
        <f>IF(M4362&lt;&gt;"",VLOOKUP(M4362,LISTAS·PAPP!$U$3:$Z$8,2,FALSE),"")</f>
        <v/>
      </c>
      <c r="I4362" s="85" t="str">
        <f>IF(M4362&lt;&gt;"",VLOOKUP(M4362,LISTAS·PAPP!$U$3:$Z$8,3,FALSE),"")</f>
        <v/>
      </c>
      <c r="J4362" s="83" t="str">
        <f>IF(M4362&lt;&gt;"",VLOOKUP(M4362,LISTAS·PAPP!$U$3:$Z$8,4,FALSE),"")</f>
        <v/>
      </c>
      <c r="K4362" s="83" t="str">
        <f>IF(C4362&lt;&gt;"",VLOOKUP(C4362,LISTAS·PAPP!$H$3:$O$119,4,FALSE),"")</f>
        <v/>
      </c>
      <c r="L4362" s="85" t="str">
        <f>IF(C4362&lt;&gt;"",VLOOKUP(C4362,LISTAS·PAPP!$H$3:$O$119,8,FALSE),"")</f>
        <v/>
      </c>
      <c r="M4362" s="95"/>
      <c r="N4362" s="92"/>
      <c r="O4362" s="92"/>
      <c r="P4362" s="84" t="str">
        <f>IF(N4362&lt;&gt;"",VLOOKUP(N4362,LISTAS·PAPP!$U$9:$Y$125,5,FALSE),"")</f>
        <v/>
      </c>
      <c r="Q4362" s="83" t="str">
        <f>IF(O4362&lt;&gt;"",VLOOKUP(O4362,LISTAS·PAPP!$U$9:$W$125,3,FALSE),"")</f>
        <v/>
      </c>
      <c r="R4362" s="92"/>
      <c r="S4362" s="173"/>
      <c r="T4362" s="173"/>
      <c r="U4362" s="92"/>
      <c r="V4362" s="92"/>
      <c r="W4362" s="94"/>
      <c r="X4362" s="83" t="str">
        <f>IF(ISERROR(VLOOKUP(W4362,LISTAS·PAPP!$AJ$3:$AK$903,2,0))," ",VLOOKUP(W4362,LISTAS·PAPP!$AJ$3:$AK$903,2,0))</f>
        <v xml:space="preserve"> </v>
      </c>
      <c r="Y4362" s="96"/>
      <c r="Z4362" s="97"/>
      <c r="AA4362" s="97"/>
      <c r="AB4362" s="97"/>
      <c r="AC4362" s="97"/>
      <c r="AD4362" s="97"/>
      <c r="AE4362" s="97"/>
      <c r="AF4362" s="97"/>
      <c r="AG4362" s="97"/>
      <c r="AH4362" s="97"/>
      <c r="AI4362" s="97"/>
      <c r="AJ4362" s="97"/>
      <c r="AK4362" s="97"/>
      <c r="AL4362" s="86" t="str">
        <f t="shared" ref="AL4362:AL4425" si="205">IF(A4362&gt;0,(Z4362+AA4362+AB4362+AC4362+AD4362+AE4362+AF4362+AG4362+AH4362+AI4362+AJ4362+AK4362),"")</f>
        <v/>
      </c>
      <c r="AM4362" s="87" t="str">
        <f t="shared" ref="AM4362:AM4425" si="206">IF(A4362&lt;&gt;"",IF(A4362&lt;&gt;"",IF(Y4362=AL4362,"OK",Y4362-AL4362),IF(AND(Y4362="",AL4362=""),"",Z4362-AL4362))," ")</f>
        <v xml:space="preserve"> </v>
      </c>
      <c r="AN4362" s="1" t="str">
        <f t="shared" si="204"/>
        <v xml:space="preserve"> </v>
      </c>
    </row>
    <row r="4363" spans="1:40" s="88" customFormat="1" x14ac:dyDescent="0.25">
      <c r="A4363" s="92"/>
      <c r="B4363" s="92"/>
      <c r="C4363" s="92"/>
      <c r="D4363" s="92"/>
      <c r="E4363" s="92"/>
      <c r="F4363" s="93"/>
      <c r="G4363" s="94"/>
      <c r="H4363" s="83" t="str">
        <f>IF(M4363&lt;&gt;"",VLOOKUP(M4363,LISTAS·PAPP!$U$3:$Z$8,2,FALSE),"")</f>
        <v/>
      </c>
      <c r="I4363" s="85" t="str">
        <f>IF(M4363&lt;&gt;"",VLOOKUP(M4363,LISTAS·PAPP!$U$3:$Z$8,3,FALSE),"")</f>
        <v/>
      </c>
      <c r="J4363" s="83" t="str">
        <f>IF(M4363&lt;&gt;"",VLOOKUP(M4363,LISTAS·PAPP!$U$3:$Z$8,4,FALSE),"")</f>
        <v/>
      </c>
      <c r="K4363" s="83" t="str">
        <f>IF(C4363&lt;&gt;"",VLOOKUP(C4363,LISTAS·PAPP!$H$3:$O$119,4,FALSE),"")</f>
        <v/>
      </c>
      <c r="L4363" s="85" t="str">
        <f>IF(C4363&lt;&gt;"",VLOOKUP(C4363,LISTAS·PAPP!$H$3:$O$119,8,FALSE),"")</f>
        <v/>
      </c>
      <c r="M4363" s="95"/>
      <c r="N4363" s="92"/>
      <c r="O4363" s="92"/>
      <c r="P4363" s="84" t="str">
        <f>IF(N4363&lt;&gt;"",VLOOKUP(N4363,LISTAS·PAPP!$U$9:$Y$125,5,FALSE),"")</f>
        <v/>
      </c>
      <c r="Q4363" s="83" t="str">
        <f>IF(O4363&lt;&gt;"",VLOOKUP(O4363,LISTAS·PAPP!$U$9:$W$125,3,FALSE),"")</f>
        <v/>
      </c>
      <c r="R4363" s="92"/>
      <c r="S4363" s="173"/>
      <c r="T4363" s="173"/>
      <c r="U4363" s="92"/>
      <c r="V4363" s="92"/>
      <c r="W4363" s="94"/>
      <c r="X4363" s="83" t="str">
        <f>IF(ISERROR(VLOOKUP(W4363,LISTAS·PAPP!$AJ$3:$AK$903,2,0))," ",VLOOKUP(W4363,LISTAS·PAPP!$AJ$3:$AK$903,2,0))</f>
        <v xml:space="preserve"> </v>
      </c>
      <c r="Y4363" s="96"/>
      <c r="Z4363" s="97"/>
      <c r="AA4363" s="97"/>
      <c r="AB4363" s="97"/>
      <c r="AC4363" s="97"/>
      <c r="AD4363" s="97"/>
      <c r="AE4363" s="97"/>
      <c r="AF4363" s="97"/>
      <c r="AG4363" s="97"/>
      <c r="AH4363" s="97"/>
      <c r="AI4363" s="97"/>
      <c r="AJ4363" s="97"/>
      <c r="AK4363" s="97"/>
      <c r="AL4363" s="86" t="str">
        <f t="shared" si="205"/>
        <v/>
      </c>
      <c r="AM4363" s="87" t="str">
        <f t="shared" si="206"/>
        <v xml:space="preserve"> </v>
      </c>
      <c r="AN4363" s="1" t="str">
        <f t="shared" ref="AN4363:AN4426" si="207">IF(A4363&lt;&gt;"",IF(A4363="","Escoger ESTRUCTURA ORGANIZACIONAL;",)&amp;" "&amp;(IF(B4363="","Escoger RELACIONAMIENTO INSTITUCIONAL;",)&amp;" "&amp;(IF(C4363="","Escoger UNIDADES ADMINISTRATIVAS;",)&amp;" "&amp;(IF(D4363="","Colocar COMPONENTE DEL PROYECTO DE INVERSIÓN;",)&amp;" "&amp;(IF(E4363="","Colocar ACTIVIDADES DEL PAPP;",)&amp;" "&amp;(IF(F4363="","Colocar META DE LA ACTIVIDAD;",)&amp;" "&amp;(IF(G4363="","Colocar INDICADOR DE LA META;",)&amp;" "&amp;(IF(H4363="","No visualiza PLAN NACIONAL DE DESARROLLO;",)&amp;" "&amp;(IF(I4363="","No visualiza PROGRAMA NACIONAL;",)&amp;" "&amp;(IF(J4363="","No visualiza OBJETIVO ESTRATEGICO INSTITUCIONAL;",)&amp;" "&amp;(IF(K4363="","No visualiza CENTRO GESTOR;",)&amp;" "&amp;(IF(L4363="","No visualiza AREA FUNCIONAL;",)&amp;" "&amp;(IF(M4363="","Escoger PRODUCTO INSTITUCIONAL;",)&amp;" "&amp;(IF(N4363="","Escoger PROYECTO;",)&amp;" "&amp;(IF(O4363="","Escoger ACTIVIDAD SINAFIP;",)&amp;" "&amp;(IF(P4363="","No visualiza CODIGO UNICO DE PROYECTO;",)&amp;" "&amp;(IF(Q4363="","No visualiza POLITICA DE IGUALDAD;",)&amp;" "&amp;(IF(R4363="","Escoger FUENTE;",)&amp;" "&amp;(IF(U4363="","Escoger NATURALEZA DE GASTO;",)&amp;" "&amp;(IF(V4363="","Escoger GRUPO DE GASTO;",)&amp;" "&amp;(IF(W4363="","Colocar ITEM PRESUPUESTARIO;",)&amp;" "&amp;(IF(X4363="","No visualiza DESCRIPCION ITEM PRESUPUESTARIO;",))))))))))))))))))))))," ")</f>
        <v xml:space="preserve"> </v>
      </c>
    </row>
    <row r="4364" spans="1:40" s="88" customFormat="1" x14ac:dyDescent="0.25">
      <c r="A4364" s="92"/>
      <c r="B4364" s="92"/>
      <c r="C4364" s="92"/>
      <c r="D4364" s="92"/>
      <c r="E4364" s="92"/>
      <c r="F4364" s="93"/>
      <c r="G4364" s="94"/>
      <c r="H4364" s="83" t="str">
        <f>IF(M4364&lt;&gt;"",VLOOKUP(M4364,LISTAS·PAPP!$U$3:$Z$8,2,FALSE),"")</f>
        <v/>
      </c>
      <c r="I4364" s="85" t="str">
        <f>IF(M4364&lt;&gt;"",VLOOKUP(M4364,LISTAS·PAPP!$U$3:$Z$8,3,FALSE),"")</f>
        <v/>
      </c>
      <c r="J4364" s="83" t="str">
        <f>IF(M4364&lt;&gt;"",VLOOKUP(M4364,LISTAS·PAPP!$U$3:$Z$8,4,FALSE),"")</f>
        <v/>
      </c>
      <c r="K4364" s="83" t="str">
        <f>IF(C4364&lt;&gt;"",VLOOKUP(C4364,LISTAS·PAPP!$H$3:$O$119,4,FALSE),"")</f>
        <v/>
      </c>
      <c r="L4364" s="85" t="str">
        <f>IF(C4364&lt;&gt;"",VLOOKUP(C4364,LISTAS·PAPP!$H$3:$O$119,8,FALSE),"")</f>
        <v/>
      </c>
      <c r="M4364" s="95"/>
      <c r="N4364" s="92"/>
      <c r="O4364" s="92"/>
      <c r="P4364" s="84" t="str">
        <f>IF(N4364&lt;&gt;"",VLOOKUP(N4364,LISTAS·PAPP!$U$9:$Y$125,5,FALSE),"")</f>
        <v/>
      </c>
      <c r="Q4364" s="83" t="str">
        <f>IF(O4364&lt;&gt;"",VLOOKUP(O4364,LISTAS·PAPP!$U$9:$W$125,3,FALSE),"")</f>
        <v/>
      </c>
      <c r="R4364" s="92"/>
      <c r="S4364" s="173"/>
      <c r="T4364" s="173"/>
      <c r="U4364" s="92"/>
      <c r="V4364" s="92"/>
      <c r="W4364" s="94"/>
      <c r="X4364" s="83" t="str">
        <f>IF(ISERROR(VLOOKUP(W4364,LISTAS·PAPP!$AJ$3:$AK$903,2,0))," ",VLOOKUP(W4364,LISTAS·PAPP!$AJ$3:$AK$903,2,0))</f>
        <v xml:space="preserve"> </v>
      </c>
      <c r="Y4364" s="96"/>
      <c r="Z4364" s="97"/>
      <c r="AA4364" s="97"/>
      <c r="AB4364" s="97"/>
      <c r="AC4364" s="97"/>
      <c r="AD4364" s="97"/>
      <c r="AE4364" s="97"/>
      <c r="AF4364" s="97"/>
      <c r="AG4364" s="97"/>
      <c r="AH4364" s="97"/>
      <c r="AI4364" s="97"/>
      <c r="AJ4364" s="97"/>
      <c r="AK4364" s="97"/>
      <c r="AL4364" s="86" t="str">
        <f t="shared" si="205"/>
        <v/>
      </c>
      <c r="AM4364" s="87" t="str">
        <f t="shared" si="206"/>
        <v xml:space="preserve"> </v>
      </c>
      <c r="AN4364" s="1" t="str">
        <f t="shared" si="207"/>
        <v xml:space="preserve"> </v>
      </c>
    </row>
    <row r="4365" spans="1:40" s="88" customFormat="1" x14ac:dyDescent="0.25">
      <c r="A4365" s="92"/>
      <c r="B4365" s="92"/>
      <c r="C4365" s="92"/>
      <c r="D4365" s="92"/>
      <c r="E4365" s="92"/>
      <c r="F4365" s="93"/>
      <c r="G4365" s="94"/>
      <c r="H4365" s="83" t="str">
        <f>IF(M4365&lt;&gt;"",VLOOKUP(M4365,LISTAS·PAPP!$U$3:$Z$8,2,FALSE),"")</f>
        <v/>
      </c>
      <c r="I4365" s="85" t="str">
        <f>IF(M4365&lt;&gt;"",VLOOKUP(M4365,LISTAS·PAPP!$U$3:$Z$8,3,FALSE),"")</f>
        <v/>
      </c>
      <c r="J4365" s="83" t="str">
        <f>IF(M4365&lt;&gt;"",VLOOKUP(M4365,LISTAS·PAPP!$U$3:$Z$8,4,FALSE),"")</f>
        <v/>
      </c>
      <c r="K4365" s="83" t="str">
        <f>IF(C4365&lt;&gt;"",VLOOKUP(C4365,LISTAS·PAPP!$H$3:$O$119,4,FALSE),"")</f>
        <v/>
      </c>
      <c r="L4365" s="85" t="str">
        <f>IF(C4365&lt;&gt;"",VLOOKUP(C4365,LISTAS·PAPP!$H$3:$O$119,8,FALSE),"")</f>
        <v/>
      </c>
      <c r="M4365" s="95"/>
      <c r="N4365" s="92"/>
      <c r="O4365" s="92"/>
      <c r="P4365" s="84" t="str">
        <f>IF(N4365&lt;&gt;"",VLOOKUP(N4365,LISTAS·PAPP!$U$9:$Y$125,5,FALSE),"")</f>
        <v/>
      </c>
      <c r="Q4365" s="83" t="str">
        <f>IF(O4365&lt;&gt;"",VLOOKUP(O4365,LISTAS·PAPP!$U$9:$W$125,3,FALSE),"")</f>
        <v/>
      </c>
      <c r="R4365" s="92"/>
      <c r="S4365" s="173"/>
      <c r="T4365" s="173"/>
      <c r="U4365" s="92"/>
      <c r="V4365" s="92"/>
      <c r="W4365" s="94"/>
      <c r="X4365" s="83" t="str">
        <f>IF(ISERROR(VLOOKUP(W4365,LISTAS·PAPP!$AJ$3:$AK$903,2,0))," ",VLOOKUP(W4365,LISTAS·PAPP!$AJ$3:$AK$903,2,0))</f>
        <v xml:space="preserve"> </v>
      </c>
      <c r="Y4365" s="96"/>
      <c r="Z4365" s="97"/>
      <c r="AA4365" s="97"/>
      <c r="AB4365" s="97"/>
      <c r="AC4365" s="97"/>
      <c r="AD4365" s="97"/>
      <c r="AE4365" s="97"/>
      <c r="AF4365" s="97"/>
      <c r="AG4365" s="97"/>
      <c r="AH4365" s="97"/>
      <c r="AI4365" s="97"/>
      <c r="AJ4365" s="97"/>
      <c r="AK4365" s="97"/>
      <c r="AL4365" s="86" t="str">
        <f t="shared" si="205"/>
        <v/>
      </c>
      <c r="AM4365" s="87" t="str">
        <f t="shared" si="206"/>
        <v xml:space="preserve"> </v>
      </c>
      <c r="AN4365" s="1" t="str">
        <f t="shared" si="207"/>
        <v xml:space="preserve"> </v>
      </c>
    </row>
    <row r="4366" spans="1:40" s="88" customFormat="1" x14ac:dyDescent="0.25">
      <c r="A4366" s="92"/>
      <c r="B4366" s="92"/>
      <c r="C4366" s="92"/>
      <c r="D4366" s="92"/>
      <c r="E4366" s="92"/>
      <c r="F4366" s="93"/>
      <c r="G4366" s="94"/>
      <c r="H4366" s="83" t="str">
        <f>IF(M4366&lt;&gt;"",VLOOKUP(M4366,LISTAS·PAPP!$U$3:$Z$8,2,FALSE),"")</f>
        <v/>
      </c>
      <c r="I4366" s="85" t="str">
        <f>IF(M4366&lt;&gt;"",VLOOKUP(M4366,LISTAS·PAPP!$U$3:$Z$8,3,FALSE),"")</f>
        <v/>
      </c>
      <c r="J4366" s="83" t="str">
        <f>IF(M4366&lt;&gt;"",VLOOKUP(M4366,LISTAS·PAPP!$U$3:$Z$8,4,FALSE),"")</f>
        <v/>
      </c>
      <c r="K4366" s="83" t="str">
        <f>IF(C4366&lt;&gt;"",VLOOKUP(C4366,LISTAS·PAPP!$H$3:$O$119,4,FALSE),"")</f>
        <v/>
      </c>
      <c r="L4366" s="85" t="str">
        <f>IF(C4366&lt;&gt;"",VLOOKUP(C4366,LISTAS·PAPP!$H$3:$O$119,8,FALSE),"")</f>
        <v/>
      </c>
      <c r="M4366" s="95"/>
      <c r="N4366" s="92"/>
      <c r="O4366" s="92"/>
      <c r="P4366" s="84" t="str">
        <f>IF(N4366&lt;&gt;"",VLOOKUP(N4366,LISTAS·PAPP!$U$9:$Y$125,5,FALSE),"")</f>
        <v/>
      </c>
      <c r="Q4366" s="83" t="str">
        <f>IF(O4366&lt;&gt;"",VLOOKUP(O4366,LISTAS·PAPP!$U$9:$W$125,3,FALSE),"")</f>
        <v/>
      </c>
      <c r="R4366" s="92"/>
      <c r="S4366" s="173"/>
      <c r="T4366" s="173"/>
      <c r="U4366" s="92"/>
      <c r="V4366" s="92"/>
      <c r="W4366" s="94"/>
      <c r="X4366" s="83" t="str">
        <f>IF(ISERROR(VLOOKUP(W4366,LISTAS·PAPP!$AJ$3:$AK$903,2,0))," ",VLOOKUP(W4366,LISTAS·PAPP!$AJ$3:$AK$903,2,0))</f>
        <v xml:space="preserve"> </v>
      </c>
      <c r="Y4366" s="96"/>
      <c r="Z4366" s="97"/>
      <c r="AA4366" s="97"/>
      <c r="AB4366" s="97"/>
      <c r="AC4366" s="97"/>
      <c r="AD4366" s="97"/>
      <c r="AE4366" s="97"/>
      <c r="AF4366" s="97"/>
      <c r="AG4366" s="97"/>
      <c r="AH4366" s="97"/>
      <c r="AI4366" s="97"/>
      <c r="AJ4366" s="97"/>
      <c r="AK4366" s="97"/>
      <c r="AL4366" s="86" t="str">
        <f t="shared" si="205"/>
        <v/>
      </c>
      <c r="AM4366" s="87" t="str">
        <f t="shared" si="206"/>
        <v xml:space="preserve"> </v>
      </c>
      <c r="AN4366" s="1" t="str">
        <f t="shared" si="207"/>
        <v xml:space="preserve"> </v>
      </c>
    </row>
    <row r="4367" spans="1:40" s="88" customFormat="1" x14ac:dyDescent="0.25">
      <c r="A4367" s="92"/>
      <c r="B4367" s="92"/>
      <c r="C4367" s="92"/>
      <c r="D4367" s="92"/>
      <c r="E4367" s="92"/>
      <c r="F4367" s="93"/>
      <c r="G4367" s="94"/>
      <c r="H4367" s="83" t="str">
        <f>IF(M4367&lt;&gt;"",VLOOKUP(M4367,LISTAS·PAPP!$U$3:$Z$8,2,FALSE),"")</f>
        <v/>
      </c>
      <c r="I4367" s="85" t="str">
        <f>IF(M4367&lt;&gt;"",VLOOKUP(M4367,LISTAS·PAPP!$U$3:$Z$8,3,FALSE),"")</f>
        <v/>
      </c>
      <c r="J4367" s="83" t="str">
        <f>IF(M4367&lt;&gt;"",VLOOKUP(M4367,LISTAS·PAPP!$U$3:$Z$8,4,FALSE),"")</f>
        <v/>
      </c>
      <c r="K4367" s="83" t="str">
        <f>IF(C4367&lt;&gt;"",VLOOKUP(C4367,LISTAS·PAPP!$H$3:$O$119,4,FALSE),"")</f>
        <v/>
      </c>
      <c r="L4367" s="85" t="str">
        <f>IF(C4367&lt;&gt;"",VLOOKUP(C4367,LISTAS·PAPP!$H$3:$O$119,8,FALSE),"")</f>
        <v/>
      </c>
      <c r="M4367" s="95"/>
      <c r="N4367" s="92"/>
      <c r="O4367" s="92"/>
      <c r="P4367" s="84" t="str">
        <f>IF(N4367&lt;&gt;"",VLOOKUP(N4367,LISTAS·PAPP!$U$9:$Y$125,5,FALSE),"")</f>
        <v/>
      </c>
      <c r="Q4367" s="83" t="str">
        <f>IF(O4367&lt;&gt;"",VLOOKUP(O4367,LISTAS·PAPP!$U$9:$W$125,3,FALSE),"")</f>
        <v/>
      </c>
      <c r="R4367" s="92"/>
      <c r="S4367" s="173"/>
      <c r="T4367" s="173"/>
      <c r="U4367" s="92"/>
      <c r="V4367" s="92"/>
      <c r="W4367" s="94"/>
      <c r="X4367" s="83" t="str">
        <f>IF(ISERROR(VLOOKUP(W4367,LISTAS·PAPP!$AJ$3:$AK$903,2,0))," ",VLOOKUP(W4367,LISTAS·PAPP!$AJ$3:$AK$903,2,0))</f>
        <v xml:space="preserve"> </v>
      </c>
      <c r="Y4367" s="96"/>
      <c r="Z4367" s="97"/>
      <c r="AA4367" s="97"/>
      <c r="AB4367" s="97"/>
      <c r="AC4367" s="97"/>
      <c r="AD4367" s="97"/>
      <c r="AE4367" s="97"/>
      <c r="AF4367" s="97"/>
      <c r="AG4367" s="97"/>
      <c r="AH4367" s="97"/>
      <c r="AI4367" s="97"/>
      <c r="AJ4367" s="97"/>
      <c r="AK4367" s="97"/>
      <c r="AL4367" s="86" t="str">
        <f t="shared" si="205"/>
        <v/>
      </c>
      <c r="AM4367" s="87" t="str">
        <f t="shared" si="206"/>
        <v xml:space="preserve"> </v>
      </c>
      <c r="AN4367" s="1" t="str">
        <f t="shared" si="207"/>
        <v xml:space="preserve"> </v>
      </c>
    </row>
    <row r="4368" spans="1:40" s="88" customFormat="1" x14ac:dyDescent="0.25">
      <c r="A4368" s="92"/>
      <c r="B4368" s="92"/>
      <c r="C4368" s="92"/>
      <c r="D4368" s="92"/>
      <c r="E4368" s="92"/>
      <c r="F4368" s="93"/>
      <c r="G4368" s="94"/>
      <c r="H4368" s="83" t="str">
        <f>IF(M4368&lt;&gt;"",VLOOKUP(M4368,LISTAS·PAPP!$U$3:$Z$8,2,FALSE),"")</f>
        <v/>
      </c>
      <c r="I4368" s="85" t="str">
        <f>IF(M4368&lt;&gt;"",VLOOKUP(M4368,LISTAS·PAPP!$U$3:$Z$8,3,FALSE),"")</f>
        <v/>
      </c>
      <c r="J4368" s="83" t="str">
        <f>IF(M4368&lt;&gt;"",VLOOKUP(M4368,LISTAS·PAPP!$U$3:$Z$8,4,FALSE),"")</f>
        <v/>
      </c>
      <c r="K4368" s="83" t="str">
        <f>IF(C4368&lt;&gt;"",VLOOKUP(C4368,LISTAS·PAPP!$H$3:$O$119,4,FALSE),"")</f>
        <v/>
      </c>
      <c r="L4368" s="85" t="str">
        <f>IF(C4368&lt;&gt;"",VLOOKUP(C4368,LISTAS·PAPP!$H$3:$O$119,8,FALSE),"")</f>
        <v/>
      </c>
      <c r="M4368" s="95"/>
      <c r="N4368" s="92"/>
      <c r="O4368" s="92"/>
      <c r="P4368" s="84" t="str">
        <f>IF(N4368&lt;&gt;"",VLOOKUP(N4368,LISTAS·PAPP!$U$9:$Y$125,5,FALSE),"")</f>
        <v/>
      </c>
      <c r="Q4368" s="83" t="str">
        <f>IF(O4368&lt;&gt;"",VLOOKUP(O4368,LISTAS·PAPP!$U$9:$W$125,3,FALSE),"")</f>
        <v/>
      </c>
      <c r="R4368" s="92"/>
      <c r="S4368" s="173"/>
      <c r="T4368" s="173"/>
      <c r="U4368" s="92"/>
      <c r="V4368" s="92"/>
      <c r="W4368" s="94"/>
      <c r="X4368" s="83" t="str">
        <f>IF(ISERROR(VLOOKUP(W4368,LISTAS·PAPP!$AJ$3:$AK$903,2,0))," ",VLOOKUP(W4368,LISTAS·PAPP!$AJ$3:$AK$903,2,0))</f>
        <v xml:space="preserve"> </v>
      </c>
      <c r="Y4368" s="96"/>
      <c r="Z4368" s="97"/>
      <c r="AA4368" s="97"/>
      <c r="AB4368" s="97"/>
      <c r="AC4368" s="97"/>
      <c r="AD4368" s="97"/>
      <c r="AE4368" s="97"/>
      <c r="AF4368" s="97"/>
      <c r="AG4368" s="97"/>
      <c r="AH4368" s="97"/>
      <c r="AI4368" s="97"/>
      <c r="AJ4368" s="97"/>
      <c r="AK4368" s="97"/>
      <c r="AL4368" s="86" t="str">
        <f t="shared" si="205"/>
        <v/>
      </c>
      <c r="AM4368" s="87" t="str">
        <f t="shared" si="206"/>
        <v xml:space="preserve"> </v>
      </c>
      <c r="AN4368" s="1" t="str">
        <f t="shared" si="207"/>
        <v xml:space="preserve"> </v>
      </c>
    </row>
    <row r="4369" spans="1:40" s="88" customFormat="1" x14ac:dyDescent="0.25">
      <c r="A4369" s="92"/>
      <c r="B4369" s="92"/>
      <c r="C4369" s="92"/>
      <c r="D4369" s="92"/>
      <c r="E4369" s="92"/>
      <c r="F4369" s="93"/>
      <c r="G4369" s="94"/>
      <c r="H4369" s="83" t="str">
        <f>IF(M4369&lt;&gt;"",VLOOKUP(M4369,LISTAS·PAPP!$U$3:$Z$8,2,FALSE),"")</f>
        <v/>
      </c>
      <c r="I4369" s="85" t="str">
        <f>IF(M4369&lt;&gt;"",VLOOKUP(M4369,LISTAS·PAPP!$U$3:$Z$8,3,FALSE),"")</f>
        <v/>
      </c>
      <c r="J4369" s="83" t="str">
        <f>IF(M4369&lt;&gt;"",VLOOKUP(M4369,LISTAS·PAPP!$U$3:$Z$8,4,FALSE),"")</f>
        <v/>
      </c>
      <c r="K4369" s="83" t="str">
        <f>IF(C4369&lt;&gt;"",VLOOKUP(C4369,LISTAS·PAPP!$H$3:$O$119,4,FALSE),"")</f>
        <v/>
      </c>
      <c r="L4369" s="85" t="str">
        <f>IF(C4369&lt;&gt;"",VLOOKUP(C4369,LISTAS·PAPP!$H$3:$O$119,8,FALSE),"")</f>
        <v/>
      </c>
      <c r="M4369" s="95"/>
      <c r="N4369" s="92"/>
      <c r="O4369" s="92"/>
      <c r="P4369" s="84" t="str">
        <f>IF(N4369&lt;&gt;"",VLOOKUP(N4369,LISTAS·PAPP!$U$9:$Y$125,5,FALSE),"")</f>
        <v/>
      </c>
      <c r="Q4369" s="83" t="str">
        <f>IF(O4369&lt;&gt;"",VLOOKUP(O4369,LISTAS·PAPP!$U$9:$W$125,3,FALSE),"")</f>
        <v/>
      </c>
      <c r="R4369" s="92"/>
      <c r="S4369" s="173"/>
      <c r="T4369" s="173"/>
      <c r="U4369" s="92"/>
      <c r="V4369" s="92"/>
      <c r="W4369" s="94"/>
      <c r="X4369" s="83" t="str">
        <f>IF(ISERROR(VLOOKUP(W4369,LISTAS·PAPP!$AJ$3:$AK$903,2,0))," ",VLOOKUP(W4369,LISTAS·PAPP!$AJ$3:$AK$903,2,0))</f>
        <v xml:space="preserve"> </v>
      </c>
      <c r="Y4369" s="96"/>
      <c r="Z4369" s="97"/>
      <c r="AA4369" s="97"/>
      <c r="AB4369" s="97"/>
      <c r="AC4369" s="97"/>
      <c r="AD4369" s="97"/>
      <c r="AE4369" s="97"/>
      <c r="AF4369" s="97"/>
      <c r="AG4369" s="97"/>
      <c r="AH4369" s="97"/>
      <c r="AI4369" s="97"/>
      <c r="AJ4369" s="97"/>
      <c r="AK4369" s="97"/>
      <c r="AL4369" s="86" t="str">
        <f t="shared" si="205"/>
        <v/>
      </c>
      <c r="AM4369" s="87" t="str">
        <f t="shared" si="206"/>
        <v xml:space="preserve"> </v>
      </c>
      <c r="AN4369" s="1" t="str">
        <f t="shared" si="207"/>
        <v xml:space="preserve"> </v>
      </c>
    </row>
    <row r="4370" spans="1:40" s="88" customFormat="1" x14ac:dyDescent="0.25">
      <c r="A4370" s="92"/>
      <c r="B4370" s="92"/>
      <c r="C4370" s="92"/>
      <c r="D4370" s="92"/>
      <c r="E4370" s="92"/>
      <c r="F4370" s="93"/>
      <c r="G4370" s="94"/>
      <c r="H4370" s="83" t="str">
        <f>IF(M4370&lt;&gt;"",VLOOKUP(M4370,LISTAS·PAPP!$U$3:$Z$8,2,FALSE),"")</f>
        <v/>
      </c>
      <c r="I4370" s="85" t="str">
        <f>IF(M4370&lt;&gt;"",VLOOKUP(M4370,LISTAS·PAPP!$U$3:$Z$8,3,FALSE),"")</f>
        <v/>
      </c>
      <c r="J4370" s="83" t="str">
        <f>IF(M4370&lt;&gt;"",VLOOKUP(M4370,LISTAS·PAPP!$U$3:$Z$8,4,FALSE),"")</f>
        <v/>
      </c>
      <c r="K4370" s="83" t="str">
        <f>IF(C4370&lt;&gt;"",VLOOKUP(C4370,LISTAS·PAPP!$H$3:$O$119,4,FALSE),"")</f>
        <v/>
      </c>
      <c r="L4370" s="85" t="str">
        <f>IF(C4370&lt;&gt;"",VLOOKUP(C4370,LISTAS·PAPP!$H$3:$O$119,8,FALSE),"")</f>
        <v/>
      </c>
      <c r="M4370" s="95"/>
      <c r="N4370" s="92"/>
      <c r="O4370" s="92"/>
      <c r="P4370" s="84" t="str">
        <f>IF(N4370&lt;&gt;"",VLOOKUP(N4370,LISTAS·PAPP!$U$9:$Y$125,5,FALSE),"")</f>
        <v/>
      </c>
      <c r="Q4370" s="83" t="str">
        <f>IF(O4370&lt;&gt;"",VLOOKUP(O4370,LISTAS·PAPP!$U$9:$W$125,3,FALSE),"")</f>
        <v/>
      </c>
      <c r="R4370" s="92"/>
      <c r="S4370" s="173"/>
      <c r="T4370" s="173"/>
      <c r="U4370" s="92"/>
      <c r="V4370" s="92"/>
      <c r="W4370" s="94"/>
      <c r="X4370" s="83" t="str">
        <f>IF(ISERROR(VLOOKUP(W4370,LISTAS·PAPP!$AJ$3:$AK$903,2,0))," ",VLOOKUP(W4370,LISTAS·PAPP!$AJ$3:$AK$903,2,0))</f>
        <v xml:space="preserve"> </v>
      </c>
      <c r="Y4370" s="96"/>
      <c r="Z4370" s="97"/>
      <c r="AA4370" s="97"/>
      <c r="AB4370" s="97"/>
      <c r="AC4370" s="97"/>
      <c r="AD4370" s="97"/>
      <c r="AE4370" s="97"/>
      <c r="AF4370" s="97"/>
      <c r="AG4370" s="97"/>
      <c r="AH4370" s="97"/>
      <c r="AI4370" s="97"/>
      <c r="AJ4370" s="97"/>
      <c r="AK4370" s="97"/>
      <c r="AL4370" s="86" t="str">
        <f t="shared" si="205"/>
        <v/>
      </c>
      <c r="AM4370" s="87" t="str">
        <f t="shared" si="206"/>
        <v xml:space="preserve"> </v>
      </c>
      <c r="AN4370" s="1" t="str">
        <f t="shared" si="207"/>
        <v xml:space="preserve"> </v>
      </c>
    </row>
    <row r="4371" spans="1:40" s="88" customFormat="1" x14ac:dyDescent="0.25">
      <c r="A4371" s="92"/>
      <c r="B4371" s="92"/>
      <c r="C4371" s="92"/>
      <c r="D4371" s="92"/>
      <c r="E4371" s="92"/>
      <c r="F4371" s="93"/>
      <c r="G4371" s="94"/>
      <c r="H4371" s="83" t="str">
        <f>IF(M4371&lt;&gt;"",VLOOKUP(M4371,LISTAS·PAPP!$U$3:$Z$8,2,FALSE),"")</f>
        <v/>
      </c>
      <c r="I4371" s="85" t="str">
        <f>IF(M4371&lt;&gt;"",VLOOKUP(M4371,LISTAS·PAPP!$U$3:$Z$8,3,FALSE),"")</f>
        <v/>
      </c>
      <c r="J4371" s="83" t="str">
        <f>IF(M4371&lt;&gt;"",VLOOKUP(M4371,LISTAS·PAPP!$U$3:$Z$8,4,FALSE),"")</f>
        <v/>
      </c>
      <c r="K4371" s="83" t="str">
        <f>IF(C4371&lt;&gt;"",VLOOKUP(C4371,LISTAS·PAPP!$H$3:$O$119,4,FALSE),"")</f>
        <v/>
      </c>
      <c r="L4371" s="85" t="str">
        <f>IF(C4371&lt;&gt;"",VLOOKUP(C4371,LISTAS·PAPP!$H$3:$O$119,8,FALSE),"")</f>
        <v/>
      </c>
      <c r="M4371" s="95"/>
      <c r="N4371" s="92"/>
      <c r="O4371" s="92"/>
      <c r="P4371" s="84" t="str">
        <f>IF(N4371&lt;&gt;"",VLOOKUP(N4371,LISTAS·PAPP!$U$9:$Y$125,5,FALSE),"")</f>
        <v/>
      </c>
      <c r="Q4371" s="83" t="str">
        <f>IF(O4371&lt;&gt;"",VLOOKUP(O4371,LISTAS·PAPP!$U$9:$W$125,3,FALSE),"")</f>
        <v/>
      </c>
      <c r="R4371" s="92"/>
      <c r="S4371" s="173"/>
      <c r="T4371" s="173"/>
      <c r="U4371" s="92"/>
      <c r="V4371" s="92"/>
      <c r="W4371" s="94"/>
      <c r="X4371" s="83" t="str">
        <f>IF(ISERROR(VLOOKUP(W4371,LISTAS·PAPP!$AJ$3:$AK$903,2,0))," ",VLOOKUP(W4371,LISTAS·PAPP!$AJ$3:$AK$903,2,0))</f>
        <v xml:space="preserve"> </v>
      </c>
      <c r="Y4371" s="96"/>
      <c r="Z4371" s="97"/>
      <c r="AA4371" s="97"/>
      <c r="AB4371" s="97"/>
      <c r="AC4371" s="97"/>
      <c r="AD4371" s="97"/>
      <c r="AE4371" s="97"/>
      <c r="AF4371" s="97"/>
      <c r="AG4371" s="97"/>
      <c r="AH4371" s="97"/>
      <c r="AI4371" s="97"/>
      <c r="AJ4371" s="97"/>
      <c r="AK4371" s="97"/>
      <c r="AL4371" s="86" t="str">
        <f t="shared" si="205"/>
        <v/>
      </c>
      <c r="AM4371" s="87" t="str">
        <f t="shared" si="206"/>
        <v xml:space="preserve"> </v>
      </c>
      <c r="AN4371" s="1" t="str">
        <f t="shared" si="207"/>
        <v xml:space="preserve"> </v>
      </c>
    </row>
    <row r="4372" spans="1:40" s="88" customFormat="1" x14ac:dyDescent="0.25">
      <c r="A4372" s="92"/>
      <c r="B4372" s="92"/>
      <c r="C4372" s="92"/>
      <c r="D4372" s="92"/>
      <c r="E4372" s="92"/>
      <c r="F4372" s="93"/>
      <c r="G4372" s="94"/>
      <c r="H4372" s="83" t="str">
        <f>IF(M4372&lt;&gt;"",VLOOKUP(M4372,LISTAS·PAPP!$U$3:$Z$8,2,FALSE),"")</f>
        <v/>
      </c>
      <c r="I4372" s="85" t="str">
        <f>IF(M4372&lt;&gt;"",VLOOKUP(M4372,LISTAS·PAPP!$U$3:$Z$8,3,FALSE),"")</f>
        <v/>
      </c>
      <c r="J4372" s="83" t="str">
        <f>IF(M4372&lt;&gt;"",VLOOKUP(M4372,LISTAS·PAPP!$U$3:$Z$8,4,FALSE),"")</f>
        <v/>
      </c>
      <c r="K4372" s="83" t="str">
        <f>IF(C4372&lt;&gt;"",VLOOKUP(C4372,LISTAS·PAPP!$H$3:$O$119,4,FALSE),"")</f>
        <v/>
      </c>
      <c r="L4372" s="85" t="str">
        <f>IF(C4372&lt;&gt;"",VLOOKUP(C4372,LISTAS·PAPP!$H$3:$O$119,8,FALSE),"")</f>
        <v/>
      </c>
      <c r="M4372" s="95"/>
      <c r="N4372" s="92"/>
      <c r="O4372" s="92"/>
      <c r="P4372" s="84" t="str">
        <f>IF(N4372&lt;&gt;"",VLOOKUP(N4372,LISTAS·PAPP!$U$9:$Y$125,5,FALSE),"")</f>
        <v/>
      </c>
      <c r="Q4372" s="83" t="str">
        <f>IF(O4372&lt;&gt;"",VLOOKUP(O4372,LISTAS·PAPP!$U$9:$W$125,3,FALSE),"")</f>
        <v/>
      </c>
      <c r="R4372" s="92"/>
      <c r="S4372" s="173"/>
      <c r="T4372" s="173"/>
      <c r="U4372" s="92"/>
      <c r="V4372" s="92"/>
      <c r="W4372" s="94"/>
      <c r="X4372" s="83" t="str">
        <f>IF(ISERROR(VLOOKUP(W4372,LISTAS·PAPP!$AJ$3:$AK$903,2,0))," ",VLOOKUP(W4372,LISTAS·PAPP!$AJ$3:$AK$903,2,0))</f>
        <v xml:space="preserve"> </v>
      </c>
      <c r="Y4372" s="96"/>
      <c r="Z4372" s="97"/>
      <c r="AA4372" s="97"/>
      <c r="AB4372" s="97"/>
      <c r="AC4372" s="97"/>
      <c r="AD4372" s="97"/>
      <c r="AE4372" s="97"/>
      <c r="AF4372" s="97"/>
      <c r="AG4372" s="97"/>
      <c r="AH4372" s="97"/>
      <c r="AI4372" s="97"/>
      <c r="AJ4372" s="97"/>
      <c r="AK4372" s="97"/>
      <c r="AL4372" s="86" t="str">
        <f t="shared" si="205"/>
        <v/>
      </c>
      <c r="AM4372" s="87" t="str">
        <f t="shared" si="206"/>
        <v xml:space="preserve"> </v>
      </c>
      <c r="AN4372" s="1" t="str">
        <f t="shared" si="207"/>
        <v xml:space="preserve"> </v>
      </c>
    </row>
    <row r="4373" spans="1:40" s="88" customFormat="1" x14ac:dyDescent="0.25">
      <c r="A4373" s="92"/>
      <c r="B4373" s="92"/>
      <c r="C4373" s="92"/>
      <c r="D4373" s="92"/>
      <c r="E4373" s="92"/>
      <c r="F4373" s="93"/>
      <c r="G4373" s="94"/>
      <c r="H4373" s="83" t="str">
        <f>IF(M4373&lt;&gt;"",VLOOKUP(M4373,LISTAS·PAPP!$U$3:$Z$8,2,FALSE),"")</f>
        <v/>
      </c>
      <c r="I4373" s="85" t="str">
        <f>IF(M4373&lt;&gt;"",VLOOKUP(M4373,LISTAS·PAPP!$U$3:$Z$8,3,FALSE),"")</f>
        <v/>
      </c>
      <c r="J4373" s="83" t="str">
        <f>IF(M4373&lt;&gt;"",VLOOKUP(M4373,LISTAS·PAPP!$U$3:$Z$8,4,FALSE),"")</f>
        <v/>
      </c>
      <c r="K4373" s="83" t="str">
        <f>IF(C4373&lt;&gt;"",VLOOKUP(C4373,LISTAS·PAPP!$H$3:$O$119,4,FALSE),"")</f>
        <v/>
      </c>
      <c r="L4373" s="85" t="str">
        <f>IF(C4373&lt;&gt;"",VLOOKUP(C4373,LISTAS·PAPP!$H$3:$O$119,8,FALSE),"")</f>
        <v/>
      </c>
      <c r="M4373" s="95"/>
      <c r="N4373" s="92"/>
      <c r="O4373" s="92"/>
      <c r="P4373" s="84" t="str">
        <f>IF(N4373&lt;&gt;"",VLOOKUP(N4373,LISTAS·PAPP!$U$9:$Y$125,5,FALSE),"")</f>
        <v/>
      </c>
      <c r="Q4373" s="83" t="str">
        <f>IF(O4373&lt;&gt;"",VLOOKUP(O4373,LISTAS·PAPP!$U$9:$W$125,3,FALSE),"")</f>
        <v/>
      </c>
      <c r="R4373" s="92"/>
      <c r="S4373" s="173"/>
      <c r="T4373" s="173"/>
      <c r="U4373" s="92"/>
      <c r="V4373" s="92"/>
      <c r="W4373" s="94"/>
      <c r="X4373" s="83" t="str">
        <f>IF(ISERROR(VLOOKUP(W4373,LISTAS·PAPP!$AJ$3:$AK$903,2,0))," ",VLOOKUP(W4373,LISTAS·PAPP!$AJ$3:$AK$903,2,0))</f>
        <v xml:space="preserve"> </v>
      </c>
      <c r="Y4373" s="96"/>
      <c r="Z4373" s="97"/>
      <c r="AA4373" s="97"/>
      <c r="AB4373" s="97"/>
      <c r="AC4373" s="97"/>
      <c r="AD4373" s="97"/>
      <c r="AE4373" s="97"/>
      <c r="AF4373" s="97"/>
      <c r="AG4373" s="97"/>
      <c r="AH4373" s="97"/>
      <c r="AI4373" s="97"/>
      <c r="AJ4373" s="97"/>
      <c r="AK4373" s="97"/>
      <c r="AL4373" s="86" t="str">
        <f t="shared" si="205"/>
        <v/>
      </c>
      <c r="AM4373" s="87" t="str">
        <f t="shared" si="206"/>
        <v xml:space="preserve"> </v>
      </c>
      <c r="AN4373" s="1" t="str">
        <f t="shared" si="207"/>
        <v xml:space="preserve"> </v>
      </c>
    </row>
    <row r="4374" spans="1:40" s="88" customFormat="1" x14ac:dyDescent="0.25">
      <c r="A4374" s="92"/>
      <c r="B4374" s="92"/>
      <c r="C4374" s="92"/>
      <c r="D4374" s="92"/>
      <c r="E4374" s="92"/>
      <c r="F4374" s="93"/>
      <c r="G4374" s="94"/>
      <c r="H4374" s="83" t="str">
        <f>IF(M4374&lt;&gt;"",VLOOKUP(M4374,LISTAS·PAPP!$U$3:$Z$8,2,FALSE),"")</f>
        <v/>
      </c>
      <c r="I4374" s="85" t="str">
        <f>IF(M4374&lt;&gt;"",VLOOKUP(M4374,LISTAS·PAPP!$U$3:$Z$8,3,FALSE),"")</f>
        <v/>
      </c>
      <c r="J4374" s="83" t="str">
        <f>IF(M4374&lt;&gt;"",VLOOKUP(M4374,LISTAS·PAPP!$U$3:$Z$8,4,FALSE),"")</f>
        <v/>
      </c>
      <c r="K4374" s="83" t="str">
        <f>IF(C4374&lt;&gt;"",VLOOKUP(C4374,LISTAS·PAPP!$H$3:$O$119,4,FALSE),"")</f>
        <v/>
      </c>
      <c r="L4374" s="85" t="str">
        <f>IF(C4374&lt;&gt;"",VLOOKUP(C4374,LISTAS·PAPP!$H$3:$O$119,8,FALSE),"")</f>
        <v/>
      </c>
      <c r="M4374" s="95"/>
      <c r="N4374" s="92"/>
      <c r="O4374" s="92"/>
      <c r="P4374" s="84" t="str">
        <f>IF(N4374&lt;&gt;"",VLOOKUP(N4374,LISTAS·PAPP!$U$9:$Y$125,5,FALSE),"")</f>
        <v/>
      </c>
      <c r="Q4374" s="83" t="str">
        <f>IF(O4374&lt;&gt;"",VLOOKUP(O4374,LISTAS·PAPP!$U$9:$W$125,3,FALSE),"")</f>
        <v/>
      </c>
      <c r="R4374" s="92"/>
      <c r="S4374" s="173"/>
      <c r="T4374" s="173"/>
      <c r="U4374" s="92"/>
      <c r="V4374" s="92"/>
      <c r="W4374" s="94"/>
      <c r="X4374" s="83" t="str">
        <f>IF(ISERROR(VLOOKUP(W4374,LISTAS·PAPP!$AJ$3:$AK$903,2,0))," ",VLOOKUP(W4374,LISTAS·PAPP!$AJ$3:$AK$903,2,0))</f>
        <v xml:space="preserve"> </v>
      </c>
      <c r="Y4374" s="96"/>
      <c r="Z4374" s="97"/>
      <c r="AA4374" s="97"/>
      <c r="AB4374" s="97"/>
      <c r="AC4374" s="97"/>
      <c r="AD4374" s="97"/>
      <c r="AE4374" s="97"/>
      <c r="AF4374" s="97"/>
      <c r="AG4374" s="97"/>
      <c r="AH4374" s="97"/>
      <c r="AI4374" s="97"/>
      <c r="AJ4374" s="97"/>
      <c r="AK4374" s="97"/>
      <c r="AL4374" s="86" t="str">
        <f t="shared" si="205"/>
        <v/>
      </c>
      <c r="AM4374" s="87" t="str">
        <f t="shared" si="206"/>
        <v xml:space="preserve"> </v>
      </c>
      <c r="AN4374" s="1" t="str">
        <f t="shared" si="207"/>
        <v xml:space="preserve"> </v>
      </c>
    </row>
    <row r="4375" spans="1:40" s="88" customFormat="1" x14ac:dyDescent="0.25">
      <c r="A4375" s="92"/>
      <c r="B4375" s="92"/>
      <c r="C4375" s="92"/>
      <c r="D4375" s="92"/>
      <c r="E4375" s="92"/>
      <c r="F4375" s="93"/>
      <c r="G4375" s="94"/>
      <c r="H4375" s="83" t="str">
        <f>IF(M4375&lt;&gt;"",VLOOKUP(M4375,LISTAS·PAPP!$U$3:$Z$8,2,FALSE),"")</f>
        <v/>
      </c>
      <c r="I4375" s="85" t="str">
        <f>IF(M4375&lt;&gt;"",VLOOKUP(M4375,LISTAS·PAPP!$U$3:$Z$8,3,FALSE),"")</f>
        <v/>
      </c>
      <c r="J4375" s="83" t="str">
        <f>IF(M4375&lt;&gt;"",VLOOKUP(M4375,LISTAS·PAPP!$U$3:$Z$8,4,FALSE),"")</f>
        <v/>
      </c>
      <c r="K4375" s="83" t="str">
        <f>IF(C4375&lt;&gt;"",VLOOKUP(C4375,LISTAS·PAPP!$H$3:$O$119,4,FALSE),"")</f>
        <v/>
      </c>
      <c r="L4375" s="85" t="str">
        <f>IF(C4375&lt;&gt;"",VLOOKUP(C4375,LISTAS·PAPP!$H$3:$O$119,8,FALSE),"")</f>
        <v/>
      </c>
      <c r="M4375" s="95"/>
      <c r="N4375" s="92"/>
      <c r="O4375" s="92"/>
      <c r="P4375" s="84" t="str">
        <f>IF(N4375&lt;&gt;"",VLOOKUP(N4375,LISTAS·PAPP!$U$9:$Y$125,5,FALSE),"")</f>
        <v/>
      </c>
      <c r="Q4375" s="83" t="str">
        <f>IF(O4375&lt;&gt;"",VLOOKUP(O4375,LISTAS·PAPP!$U$9:$W$125,3,FALSE),"")</f>
        <v/>
      </c>
      <c r="R4375" s="92"/>
      <c r="S4375" s="173"/>
      <c r="T4375" s="173"/>
      <c r="U4375" s="92"/>
      <c r="V4375" s="92"/>
      <c r="W4375" s="94"/>
      <c r="X4375" s="83" t="str">
        <f>IF(ISERROR(VLOOKUP(W4375,LISTAS·PAPP!$AJ$3:$AK$903,2,0))," ",VLOOKUP(W4375,LISTAS·PAPP!$AJ$3:$AK$903,2,0))</f>
        <v xml:space="preserve"> </v>
      </c>
      <c r="Y4375" s="96"/>
      <c r="Z4375" s="97"/>
      <c r="AA4375" s="97"/>
      <c r="AB4375" s="97"/>
      <c r="AC4375" s="97"/>
      <c r="AD4375" s="97"/>
      <c r="AE4375" s="97"/>
      <c r="AF4375" s="97"/>
      <c r="AG4375" s="97"/>
      <c r="AH4375" s="97"/>
      <c r="AI4375" s="97"/>
      <c r="AJ4375" s="97"/>
      <c r="AK4375" s="97"/>
      <c r="AL4375" s="86" t="str">
        <f t="shared" si="205"/>
        <v/>
      </c>
      <c r="AM4375" s="87" t="str">
        <f t="shared" si="206"/>
        <v xml:space="preserve"> </v>
      </c>
      <c r="AN4375" s="1" t="str">
        <f t="shared" si="207"/>
        <v xml:space="preserve"> </v>
      </c>
    </row>
    <row r="4376" spans="1:40" s="88" customFormat="1" x14ac:dyDescent="0.25">
      <c r="A4376" s="92"/>
      <c r="B4376" s="92"/>
      <c r="C4376" s="92"/>
      <c r="D4376" s="92"/>
      <c r="E4376" s="92"/>
      <c r="F4376" s="93"/>
      <c r="G4376" s="94"/>
      <c r="H4376" s="83" t="str">
        <f>IF(M4376&lt;&gt;"",VLOOKUP(M4376,LISTAS·PAPP!$U$3:$Z$8,2,FALSE),"")</f>
        <v/>
      </c>
      <c r="I4376" s="85" t="str">
        <f>IF(M4376&lt;&gt;"",VLOOKUP(M4376,LISTAS·PAPP!$U$3:$Z$8,3,FALSE),"")</f>
        <v/>
      </c>
      <c r="J4376" s="83" t="str">
        <f>IF(M4376&lt;&gt;"",VLOOKUP(M4376,LISTAS·PAPP!$U$3:$Z$8,4,FALSE),"")</f>
        <v/>
      </c>
      <c r="K4376" s="83" t="str">
        <f>IF(C4376&lt;&gt;"",VLOOKUP(C4376,LISTAS·PAPP!$H$3:$O$119,4,FALSE),"")</f>
        <v/>
      </c>
      <c r="L4376" s="85" t="str">
        <f>IF(C4376&lt;&gt;"",VLOOKUP(C4376,LISTAS·PAPP!$H$3:$O$119,8,FALSE),"")</f>
        <v/>
      </c>
      <c r="M4376" s="95"/>
      <c r="N4376" s="92"/>
      <c r="O4376" s="92"/>
      <c r="P4376" s="84" t="str">
        <f>IF(N4376&lt;&gt;"",VLOOKUP(N4376,LISTAS·PAPP!$U$9:$Y$125,5,FALSE),"")</f>
        <v/>
      </c>
      <c r="Q4376" s="83" t="str">
        <f>IF(O4376&lt;&gt;"",VLOOKUP(O4376,LISTAS·PAPP!$U$9:$W$125,3,FALSE),"")</f>
        <v/>
      </c>
      <c r="R4376" s="92"/>
      <c r="S4376" s="173"/>
      <c r="T4376" s="173"/>
      <c r="U4376" s="92"/>
      <c r="V4376" s="92"/>
      <c r="W4376" s="94"/>
      <c r="X4376" s="83" t="str">
        <f>IF(ISERROR(VLOOKUP(W4376,LISTAS·PAPP!$AJ$3:$AK$903,2,0))," ",VLOOKUP(W4376,LISTAS·PAPP!$AJ$3:$AK$903,2,0))</f>
        <v xml:space="preserve"> </v>
      </c>
      <c r="Y4376" s="96"/>
      <c r="Z4376" s="97"/>
      <c r="AA4376" s="97"/>
      <c r="AB4376" s="97"/>
      <c r="AC4376" s="97"/>
      <c r="AD4376" s="97"/>
      <c r="AE4376" s="97"/>
      <c r="AF4376" s="97"/>
      <c r="AG4376" s="97"/>
      <c r="AH4376" s="97"/>
      <c r="AI4376" s="97"/>
      <c r="AJ4376" s="97"/>
      <c r="AK4376" s="97"/>
      <c r="AL4376" s="86" t="str">
        <f t="shared" si="205"/>
        <v/>
      </c>
      <c r="AM4376" s="87" t="str">
        <f t="shared" si="206"/>
        <v xml:space="preserve"> </v>
      </c>
      <c r="AN4376" s="1" t="str">
        <f t="shared" si="207"/>
        <v xml:space="preserve"> </v>
      </c>
    </row>
    <row r="4377" spans="1:40" s="88" customFormat="1" x14ac:dyDescent="0.25">
      <c r="A4377" s="92"/>
      <c r="B4377" s="92"/>
      <c r="C4377" s="92"/>
      <c r="D4377" s="92"/>
      <c r="E4377" s="92"/>
      <c r="F4377" s="93"/>
      <c r="G4377" s="94"/>
      <c r="H4377" s="83" t="str">
        <f>IF(M4377&lt;&gt;"",VLOOKUP(M4377,LISTAS·PAPP!$U$3:$Z$8,2,FALSE),"")</f>
        <v/>
      </c>
      <c r="I4377" s="85" t="str">
        <f>IF(M4377&lt;&gt;"",VLOOKUP(M4377,LISTAS·PAPP!$U$3:$Z$8,3,FALSE),"")</f>
        <v/>
      </c>
      <c r="J4377" s="83" t="str">
        <f>IF(M4377&lt;&gt;"",VLOOKUP(M4377,LISTAS·PAPP!$U$3:$Z$8,4,FALSE),"")</f>
        <v/>
      </c>
      <c r="K4377" s="83" t="str">
        <f>IF(C4377&lt;&gt;"",VLOOKUP(C4377,LISTAS·PAPP!$H$3:$O$119,4,FALSE),"")</f>
        <v/>
      </c>
      <c r="L4377" s="85" t="str">
        <f>IF(C4377&lt;&gt;"",VLOOKUP(C4377,LISTAS·PAPP!$H$3:$O$119,8,FALSE),"")</f>
        <v/>
      </c>
      <c r="M4377" s="95"/>
      <c r="N4377" s="92"/>
      <c r="O4377" s="92"/>
      <c r="P4377" s="84" t="str">
        <f>IF(N4377&lt;&gt;"",VLOOKUP(N4377,LISTAS·PAPP!$U$9:$Y$125,5,FALSE),"")</f>
        <v/>
      </c>
      <c r="Q4377" s="83" t="str">
        <f>IF(O4377&lt;&gt;"",VLOOKUP(O4377,LISTAS·PAPP!$U$9:$W$125,3,FALSE),"")</f>
        <v/>
      </c>
      <c r="R4377" s="92"/>
      <c r="S4377" s="173"/>
      <c r="T4377" s="173"/>
      <c r="U4377" s="92"/>
      <c r="V4377" s="92"/>
      <c r="W4377" s="94"/>
      <c r="X4377" s="83" t="str">
        <f>IF(ISERROR(VLOOKUP(W4377,LISTAS·PAPP!$AJ$3:$AK$903,2,0))," ",VLOOKUP(W4377,LISTAS·PAPP!$AJ$3:$AK$903,2,0))</f>
        <v xml:space="preserve"> </v>
      </c>
      <c r="Y4377" s="96"/>
      <c r="Z4377" s="97"/>
      <c r="AA4377" s="97"/>
      <c r="AB4377" s="97"/>
      <c r="AC4377" s="97"/>
      <c r="AD4377" s="97"/>
      <c r="AE4377" s="97"/>
      <c r="AF4377" s="97"/>
      <c r="AG4377" s="97"/>
      <c r="AH4377" s="97"/>
      <c r="AI4377" s="97"/>
      <c r="AJ4377" s="97"/>
      <c r="AK4377" s="97"/>
      <c r="AL4377" s="86" t="str">
        <f t="shared" si="205"/>
        <v/>
      </c>
      <c r="AM4377" s="87" t="str">
        <f t="shared" si="206"/>
        <v xml:space="preserve"> </v>
      </c>
      <c r="AN4377" s="1" t="str">
        <f t="shared" si="207"/>
        <v xml:space="preserve"> </v>
      </c>
    </row>
    <row r="4378" spans="1:40" s="88" customFormat="1" x14ac:dyDescent="0.25">
      <c r="A4378" s="92"/>
      <c r="B4378" s="92"/>
      <c r="C4378" s="92"/>
      <c r="D4378" s="92"/>
      <c r="E4378" s="92"/>
      <c r="F4378" s="93"/>
      <c r="G4378" s="94"/>
      <c r="H4378" s="83" t="str">
        <f>IF(M4378&lt;&gt;"",VLOOKUP(M4378,LISTAS·PAPP!$U$3:$Z$8,2,FALSE),"")</f>
        <v/>
      </c>
      <c r="I4378" s="85" t="str">
        <f>IF(M4378&lt;&gt;"",VLOOKUP(M4378,LISTAS·PAPP!$U$3:$Z$8,3,FALSE),"")</f>
        <v/>
      </c>
      <c r="J4378" s="83" t="str">
        <f>IF(M4378&lt;&gt;"",VLOOKUP(M4378,LISTAS·PAPP!$U$3:$Z$8,4,FALSE),"")</f>
        <v/>
      </c>
      <c r="K4378" s="83" t="str">
        <f>IF(C4378&lt;&gt;"",VLOOKUP(C4378,LISTAS·PAPP!$H$3:$O$119,4,FALSE),"")</f>
        <v/>
      </c>
      <c r="L4378" s="85" t="str">
        <f>IF(C4378&lt;&gt;"",VLOOKUP(C4378,LISTAS·PAPP!$H$3:$O$119,8,FALSE),"")</f>
        <v/>
      </c>
      <c r="M4378" s="95"/>
      <c r="N4378" s="92"/>
      <c r="O4378" s="92"/>
      <c r="P4378" s="84" t="str">
        <f>IF(N4378&lt;&gt;"",VLOOKUP(N4378,LISTAS·PAPP!$U$9:$Y$125,5,FALSE),"")</f>
        <v/>
      </c>
      <c r="Q4378" s="83" t="str">
        <f>IF(O4378&lt;&gt;"",VLOOKUP(O4378,LISTAS·PAPP!$U$9:$W$125,3,FALSE),"")</f>
        <v/>
      </c>
      <c r="R4378" s="92"/>
      <c r="S4378" s="173"/>
      <c r="T4378" s="173"/>
      <c r="U4378" s="92"/>
      <c r="V4378" s="92"/>
      <c r="W4378" s="94"/>
      <c r="X4378" s="83" t="str">
        <f>IF(ISERROR(VLOOKUP(W4378,LISTAS·PAPP!$AJ$3:$AK$903,2,0))," ",VLOOKUP(W4378,LISTAS·PAPP!$AJ$3:$AK$903,2,0))</f>
        <v xml:space="preserve"> </v>
      </c>
      <c r="Y4378" s="96"/>
      <c r="Z4378" s="97"/>
      <c r="AA4378" s="97"/>
      <c r="AB4378" s="97"/>
      <c r="AC4378" s="97"/>
      <c r="AD4378" s="97"/>
      <c r="AE4378" s="97"/>
      <c r="AF4378" s="97"/>
      <c r="AG4378" s="97"/>
      <c r="AH4378" s="97"/>
      <c r="AI4378" s="97"/>
      <c r="AJ4378" s="97"/>
      <c r="AK4378" s="97"/>
      <c r="AL4378" s="86" t="str">
        <f t="shared" si="205"/>
        <v/>
      </c>
      <c r="AM4378" s="87" t="str">
        <f t="shared" si="206"/>
        <v xml:space="preserve"> </v>
      </c>
      <c r="AN4378" s="1" t="str">
        <f t="shared" si="207"/>
        <v xml:space="preserve"> </v>
      </c>
    </row>
    <row r="4379" spans="1:40" s="88" customFormat="1" x14ac:dyDescent="0.25">
      <c r="A4379" s="92"/>
      <c r="B4379" s="92"/>
      <c r="C4379" s="92"/>
      <c r="D4379" s="92"/>
      <c r="E4379" s="92"/>
      <c r="F4379" s="93"/>
      <c r="G4379" s="94"/>
      <c r="H4379" s="83" t="str">
        <f>IF(M4379&lt;&gt;"",VLOOKUP(M4379,LISTAS·PAPP!$U$3:$Z$8,2,FALSE),"")</f>
        <v/>
      </c>
      <c r="I4379" s="85" t="str">
        <f>IF(M4379&lt;&gt;"",VLOOKUP(M4379,LISTAS·PAPP!$U$3:$Z$8,3,FALSE),"")</f>
        <v/>
      </c>
      <c r="J4379" s="83" t="str">
        <f>IF(M4379&lt;&gt;"",VLOOKUP(M4379,LISTAS·PAPP!$U$3:$Z$8,4,FALSE),"")</f>
        <v/>
      </c>
      <c r="K4379" s="83" t="str">
        <f>IF(C4379&lt;&gt;"",VLOOKUP(C4379,LISTAS·PAPP!$H$3:$O$119,4,FALSE),"")</f>
        <v/>
      </c>
      <c r="L4379" s="85" t="str">
        <f>IF(C4379&lt;&gt;"",VLOOKUP(C4379,LISTAS·PAPP!$H$3:$O$119,8,FALSE),"")</f>
        <v/>
      </c>
      <c r="M4379" s="95"/>
      <c r="N4379" s="92"/>
      <c r="O4379" s="92"/>
      <c r="P4379" s="84" t="str">
        <f>IF(N4379&lt;&gt;"",VLOOKUP(N4379,LISTAS·PAPP!$U$9:$Y$125,5,FALSE),"")</f>
        <v/>
      </c>
      <c r="Q4379" s="83" t="str">
        <f>IF(O4379&lt;&gt;"",VLOOKUP(O4379,LISTAS·PAPP!$U$9:$W$125,3,FALSE),"")</f>
        <v/>
      </c>
      <c r="R4379" s="92"/>
      <c r="S4379" s="173"/>
      <c r="T4379" s="173"/>
      <c r="U4379" s="92"/>
      <c r="V4379" s="92"/>
      <c r="W4379" s="94"/>
      <c r="X4379" s="83" t="str">
        <f>IF(ISERROR(VLOOKUP(W4379,LISTAS·PAPP!$AJ$3:$AK$903,2,0))," ",VLOOKUP(W4379,LISTAS·PAPP!$AJ$3:$AK$903,2,0))</f>
        <v xml:space="preserve"> </v>
      </c>
      <c r="Y4379" s="96"/>
      <c r="Z4379" s="97"/>
      <c r="AA4379" s="97"/>
      <c r="AB4379" s="97"/>
      <c r="AC4379" s="97"/>
      <c r="AD4379" s="97"/>
      <c r="AE4379" s="97"/>
      <c r="AF4379" s="97"/>
      <c r="AG4379" s="97"/>
      <c r="AH4379" s="97"/>
      <c r="AI4379" s="97"/>
      <c r="AJ4379" s="97"/>
      <c r="AK4379" s="97"/>
      <c r="AL4379" s="86" t="str">
        <f t="shared" si="205"/>
        <v/>
      </c>
      <c r="AM4379" s="87" t="str">
        <f t="shared" si="206"/>
        <v xml:space="preserve"> </v>
      </c>
      <c r="AN4379" s="1" t="str">
        <f t="shared" si="207"/>
        <v xml:space="preserve"> </v>
      </c>
    </row>
    <row r="4380" spans="1:40" s="88" customFormat="1" x14ac:dyDescent="0.25">
      <c r="A4380" s="92"/>
      <c r="B4380" s="92"/>
      <c r="C4380" s="92"/>
      <c r="D4380" s="92"/>
      <c r="E4380" s="92"/>
      <c r="F4380" s="93"/>
      <c r="G4380" s="94"/>
      <c r="H4380" s="83" t="str">
        <f>IF(M4380&lt;&gt;"",VLOOKUP(M4380,LISTAS·PAPP!$U$3:$Z$8,2,FALSE),"")</f>
        <v/>
      </c>
      <c r="I4380" s="85" t="str">
        <f>IF(M4380&lt;&gt;"",VLOOKUP(M4380,LISTAS·PAPP!$U$3:$Z$8,3,FALSE),"")</f>
        <v/>
      </c>
      <c r="J4380" s="83" t="str">
        <f>IF(M4380&lt;&gt;"",VLOOKUP(M4380,LISTAS·PAPP!$U$3:$Z$8,4,FALSE),"")</f>
        <v/>
      </c>
      <c r="K4380" s="83" t="str">
        <f>IF(C4380&lt;&gt;"",VLOOKUP(C4380,LISTAS·PAPP!$H$3:$O$119,4,FALSE),"")</f>
        <v/>
      </c>
      <c r="L4380" s="85" t="str">
        <f>IF(C4380&lt;&gt;"",VLOOKUP(C4380,LISTAS·PAPP!$H$3:$O$119,8,FALSE),"")</f>
        <v/>
      </c>
      <c r="M4380" s="95"/>
      <c r="N4380" s="92"/>
      <c r="O4380" s="92"/>
      <c r="P4380" s="84" t="str">
        <f>IF(N4380&lt;&gt;"",VLOOKUP(N4380,LISTAS·PAPP!$U$9:$Y$125,5,FALSE),"")</f>
        <v/>
      </c>
      <c r="Q4380" s="83" t="str">
        <f>IF(O4380&lt;&gt;"",VLOOKUP(O4380,LISTAS·PAPP!$U$9:$W$125,3,FALSE),"")</f>
        <v/>
      </c>
      <c r="R4380" s="92"/>
      <c r="S4380" s="173"/>
      <c r="T4380" s="173"/>
      <c r="U4380" s="92"/>
      <c r="V4380" s="92"/>
      <c r="W4380" s="94"/>
      <c r="X4380" s="83" t="str">
        <f>IF(ISERROR(VLOOKUP(W4380,LISTAS·PAPP!$AJ$3:$AK$903,2,0))," ",VLOOKUP(W4380,LISTAS·PAPP!$AJ$3:$AK$903,2,0))</f>
        <v xml:space="preserve"> </v>
      </c>
      <c r="Y4380" s="96"/>
      <c r="Z4380" s="97"/>
      <c r="AA4380" s="97"/>
      <c r="AB4380" s="97"/>
      <c r="AC4380" s="97"/>
      <c r="AD4380" s="97"/>
      <c r="AE4380" s="97"/>
      <c r="AF4380" s="97"/>
      <c r="AG4380" s="97"/>
      <c r="AH4380" s="97"/>
      <c r="AI4380" s="97"/>
      <c r="AJ4380" s="97"/>
      <c r="AK4380" s="97"/>
      <c r="AL4380" s="86" t="str">
        <f t="shared" si="205"/>
        <v/>
      </c>
      <c r="AM4380" s="87" t="str">
        <f t="shared" si="206"/>
        <v xml:space="preserve"> </v>
      </c>
      <c r="AN4380" s="1" t="str">
        <f t="shared" si="207"/>
        <v xml:space="preserve"> </v>
      </c>
    </row>
    <row r="4381" spans="1:40" s="88" customFormat="1" x14ac:dyDescent="0.25">
      <c r="A4381" s="92"/>
      <c r="B4381" s="92"/>
      <c r="C4381" s="92"/>
      <c r="D4381" s="92"/>
      <c r="E4381" s="92"/>
      <c r="F4381" s="93"/>
      <c r="G4381" s="94"/>
      <c r="H4381" s="83" t="str">
        <f>IF(M4381&lt;&gt;"",VLOOKUP(M4381,LISTAS·PAPP!$U$3:$Z$8,2,FALSE),"")</f>
        <v/>
      </c>
      <c r="I4381" s="85" t="str">
        <f>IF(M4381&lt;&gt;"",VLOOKUP(M4381,LISTAS·PAPP!$U$3:$Z$8,3,FALSE),"")</f>
        <v/>
      </c>
      <c r="J4381" s="83" t="str">
        <f>IF(M4381&lt;&gt;"",VLOOKUP(M4381,LISTAS·PAPP!$U$3:$Z$8,4,FALSE),"")</f>
        <v/>
      </c>
      <c r="K4381" s="83" t="str">
        <f>IF(C4381&lt;&gt;"",VLOOKUP(C4381,LISTAS·PAPP!$H$3:$O$119,4,FALSE),"")</f>
        <v/>
      </c>
      <c r="L4381" s="85" t="str">
        <f>IF(C4381&lt;&gt;"",VLOOKUP(C4381,LISTAS·PAPP!$H$3:$O$119,8,FALSE),"")</f>
        <v/>
      </c>
      <c r="M4381" s="95"/>
      <c r="N4381" s="92"/>
      <c r="O4381" s="92"/>
      <c r="P4381" s="84" t="str">
        <f>IF(N4381&lt;&gt;"",VLOOKUP(N4381,LISTAS·PAPP!$U$9:$Y$125,5,FALSE),"")</f>
        <v/>
      </c>
      <c r="Q4381" s="83" t="str">
        <f>IF(O4381&lt;&gt;"",VLOOKUP(O4381,LISTAS·PAPP!$U$9:$W$125,3,FALSE),"")</f>
        <v/>
      </c>
      <c r="R4381" s="92"/>
      <c r="S4381" s="173"/>
      <c r="T4381" s="173"/>
      <c r="U4381" s="92"/>
      <c r="V4381" s="92"/>
      <c r="W4381" s="94"/>
      <c r="X4381" s="83" t="str">
        <f>IF(ISERROR(VLOOKUP(W4381,LISTAS·PAPP!$AJ$3:$AK$903,2,0))," ",VLOOKUP(W4381,LISTAS·PAPP!$AJ$3:$AK$903,2,0))</f>
        <v xml:space="preserve"> </v>
      </c>
      <c r="Y4381" s="96"/>
      <c r="Z4381" s="97"/>
      <c r="AA4381" s="97"/>
      <c r="AB4381" s="97"/>
      <c r="AC4381" s="97"/>
      <c r="AD4381" s="97"/>
      <c r="AE4381" s="97"/>
      <c r="AF4381" s="97"/>
      <c r="AG4381" s="97"/>
      <c r="AH4381" s="97"/>
      <c r="AI4381" s="97"/>
      <c r="AJ4381" s="97"/>
      <c r="AK4381" s="97"/>
      <c r="AL4381" s="86" t="str">
        <f t="shared" si="205"/>
        <v/>
      </c>
      <c r="AM4381" s="87" t="str">
        <f t="shared" si="206"/>
        <v xml:space="preserve"> </v>
      </c>
      <c r="AN4381" s="1" t="str">
        <f t="shared" si="207"/>
        <v xml:space="preserve"> </v>
      </c>
    </row>
    <row r="4382" spans="1:40" s="88" customFormat="1" x14ac:dyDescent="0.25">
      <c r="A4382" s="92"/>
      <c r="B4382" s="92"/>
      <c r="C4382" s="92"/>
      <c r="D4382" s="92"/>
      <c r="E4382" s="92"/>
      <c r="F4382" s="93"/>
      <c r="G4382" s="94"/>
      <c r="H4382" s="83" t="str">
        <f>IF(M4382&lt;&gt;"",VLOOKUP(M4382,LISTAS·PAPP!$U$3:$Z$8,2,FALSE),"")</f>
        <v/>
      </c>
      <c r="I4382" s="85" t="str">
        <f>IF(M4382&lt;&gt;"",VLOOKUP(M4382,LISTAS·PAPP!$U$3:$Z$8,3,FALSE),"")</f>
        <v/>
      </c>
      <c r="J4382" s="83" t="str">
        <f>IF(M4382&lt;&gt;"",VLOOKUP(M4382,LISTAS·PAPP!$U$3:$Z$8,4,FALSE),"")</f>
        <v/>
      </c>
      <c r="K4382" s="83" t="str">
        <f>IF(C4382&lt;&gt;"",VLOOKUP(C4382,LISTAS·PAPP!$H$3:$O$119,4,FALSE),"")</f>
        <v/>
      </c>
      <c r="L4382" s="85" t="str">
        <f>IF(C4382&lt;&gt;"",VLOOKUP(C4382,LISTAS·PAPP!$H$3:$O$119,8,FALSE),"")</f>
        <v/>
      </c>
      <c r="M4382" s="95"/>
      <c r="N4382" s="92"/>
      <c r="O4382" s="92"/>
      <c r="P4382" s="84" t="str">
        <f>IF(N4382&lt;&gt;"",VLOOKUP(N4382,LISTAS·PAPP!$U$9:$Y$125,5,FALSE),"")</f>
        <v/>
      </c>
      <c r="Q4382" s="83" t="str">
        <f>IF(O4382&lt;&gt;"",VLOOKUP(O4382,LISTAS·PAPP!$U$9:$W$125,3,FALSE),"")</f>
        <v/>
      </c>
      <c r="R4382" s="92"/>
      <c r="S4382" s="173"/>
      <c r="T4382" s="173"/>
      <c r="U4382" s="92"/>
      <c r="V4382" s="92"/>
      <c r="W4382" s="94"/>
      <c r="X4382" s="83" t="str">
        <f>IF(ISERROR(VLOOKUP(W4382,LISTAS·PAPP!$AJ$3:$AK$903,2,0))," ",VLOOKUP(W4382,LISTAS·PAPP!$AJ$3:$AK$903,2,0))</f>
        <v xml:space="preserve"> </v>
      </c>
      <c r="Y4382" s="96"/>
      <c r="Z4382" s="97"/>
      <c r="AA4382" s="97"/>
      <c r="AB4382" s="97"/>
      <c r="AC4382" s="97"/>
      <c r="AD4382" s="97"/>
      <c r="AE4382" s="97"/>
      <c r="AF4382" s="97"/>
      <c r="AG4382" s="97"/>
      <c r="AH4382" s="97"/>
      <c r="AI4382" s="97"/>
      <c r="AJ4382" s="97"/>
      <c r="AK4382" s="97"/>
      <c r="AL4382" s="86" t="str">
        <f t="shared" si="205"/>
        <v/>
      </c>
      <c r="AM4382" s="87" t="str">
        <f t="shared" si="206"/>
        <v xml:space="preserve"> </v>
      </c>
      <c r="AN4382" s="1" t="str">
        <f t="shared" si="207"/>
        <v xml:space="preserve"> </v>
      </c>
    </row>
    <row r="4383" spans="1:40" s="88" customFormat="1" x14ac:dyDescent="0.25">
      <c r="A4383" s="92"/>
      <c r="B4383" s="92"/>
      <c r="C4383" s="92"/>
      <c r="D4383" s="92"/>
      <c r="E4383" s="92"/>
      <c r="F4383" s="93"/>
      <c r="G4383" s="94"/>
      <c r="H4383" s="83" t="str">
        <f>IF(M4383&lt;&gt;"",VLOOKUP(M4383,LISTAS·PAPP!$U$3:$Z$8,2,FALSE),"")</f>
        <v/>
      </c>
      <c r="I4383" s="85" t="str">
        <f>IF(M4383&lt;&gt;"",VLOOKUP(M4383,LISTAS·PAPP!$U$3:$Z$8,3,FALSE),"")</f>
        <v/>
      </c>
      <c r="J4383" s="83" t="str">
        <f>IF(M4383&lt;&gt;"",VLOOKUP(M4383,LISTAS·PAPP!$U$3:$Z$8,4,FALSE),"")</f>
        <v/>
      </c>
      <c r="K4383" s="83" t="str">
        <f>IF(C4383&lt;&gt;"",VLOOKUP(C4383,LISTAS·PAPP!$H$3:$O$119,4,FALSE),"")</f>
        <v/>
      </c>
      <c r="L4383" s="85" t="str">
        <f>IF(C4383&lt;&gt;"",VLOOKUP(C4383,LISTAS·PAPP!$H$3:$O$119,8,FALSE),"")</f>
        <v/>
      </c>
      <c r="M4383" s="95"/>
      <c r="N4383" s="92"/>
      <c r="O4383" s="92"/>
      <c r="P4383" s="84" t="str">
        <f>IF(N4383&lt;&gt;"",VLOOKUP(N4383,LISTAS·PAPP!$U$9:$Y$125,5,FALSE),"")</f>
        <v/>
      </c>
      <c r="Q4383" s="83" t="str">
        <f>IF(O4383&lt;&gt;"",VLOOKUP(O4383,LISTAS·PAPP!$U$9:$W$125,3,FALSE),"")</f>
        <v/>
      </c>
      <c r="R4383" s="92"/>
      <c r="S4383" s="173"/>
      <c r="T4383" s="173"/>
      <c r="U4383" s="92"/>
      <c r="V4383" s="92"/>
      <c r="W4383" s="94"/>
      <c r="X4383" s="83" t="str">
        <f>IF(ISERROR(VLOOKUP(W4383,LISTAS·PAPP!$AJ$3:$AK$903,2,0))," ",VLOOKUP(W4383,LISTAS·PAPP!$AJ$3:$AK$903,2,0))</f>
        <v xml:space="preserve"> </v>
      </c>
      <c r="Y4383" s="96"/>
      <c r="Z4383" s="97"/>
      <c r="AA4383" s="97"/>
      <c r="AB4383" s="97"/>
      <c r="AC4383" s="97"/>
      <c r="AD4383" s="97"/>
      <c r="AE4383" s="97"/>
      <c r="AF4383" s="97"/>
      <c r="AG4383" s="97"/>
      <c r="AH4383" s="97"/>
      <c r="AI4383" s="97"/>
      <c r="AJ4383" s="97"/>
      <c r="AK4383" s="97"/>
      <c r="AL4383" s="86" t="str">
        <f t="shared" si="205"/>
        <v/>
      </c>
      <c r="AM4383" s="87" t="str">
        <f t="shared" si="206"/>
        <v xml:space="preserve"> </v>
      </c>
      <c r="AN4383" s="1" t="str">
        <f t="shared" si="207"/>
        <v xml:space="preserve"> </v>
      </c>
    </row>
    <row r="4384" spans="1:40" s="88" customFormat="1" x14ac:dyDescent="0.25">
      <c r="A4384" s="92"/>
      <c r="B4384" s="92"/>
      <c r="C4384" s="92"/>
      <c r="D4384" s="92"/>
      <c r="E4384" s="92"/>
      <c r="F4384" s="93"/>
      <c r="G4384" s="94"/>
      <c r="H4384" s="83" t="str">
        <f>IF(M4384&lt;&gt;"",VLOOKUP(M4384,LISTAS·PAPP!$U$3:$Z$8,2,FALSE),"")</f>
        <v/>
      </c>
      <c r="I4384" s="85" t="str">
        <f>IF(M4384&lt;&gt;"",VLOOKUP(M4384,LISTAS·PAPP!$U$3:$Z$8,3,FALSE),"")</f>
        <v/>
      </c>
      <c r="J4384" s="83" t="str">
        <f>IF(M4384&lt;&gt;"",VLOOKUP(M4384,LISTAS·PAPP!$U$3:$Z$8,4,FALSE),"")</f>
        <v/>
      </c>
      <c r="K4384" s="83" t="str">
        <f>IF(C4384&lt;&gt;"",VLOOKUP(C4384,LISTAS·PAPP!$H$3:$O$119,4,FALSE),"")</f>
        <v/>
      </c>
      <c r="L4384" s="85" t="str">
        <f>IF(C4384&lt;&gt;"",VLOOKUP(C4384,LISTAS·PAPP!$H$3:$O$119,8,FALSE),"")</f>
        <v/>
      </c>
      <c r="M4384" s="95"/>
      <c r="N4384" s="92"/>
      <c r="O4384" s="92"/>
      <c r="P4384" s="84" t="str">
        <f>IF(N4384&lt;&gt;"",VLOOKUP(N4384,LISTAS·PAPP!$U$9:$Y$125,5,FALSE),"")</f>
        <v/>
      </c>
      <c r="Q4384" s="83" t="str">
        <f>IF(O4384&lt;&gt;"",VLOOKUP(O4384,LISTAS·PAPP!$U$9:$W$125,3,FALSE),"")</f>
        <v/>
      </c>
      <c r="R4384" s="92"/>
      <c r="S4384" s="173"/>
      <c r="T4384" s="173"/>
      <c r="U4384" s="92"/>
      <c r="V4384" s="92"/>
      <c r="W4384" s="94"/>
      <c r="X4384" s="83" t="str">
        <f>IF(ISERROR(VLOOKUP(W4384,LISTAS·PAPP!$AJ$3:$AK$903,2,0))," ",VLOOKUP(W4384,LISTAS·PAPP!$AJ$3:$AK$903,2,0))</f>
        <v xml:space="preserve"> </v>
      </c>
      <c r="Y4384" s="96"/>
      <c r="Z4384" s="97"/>
      <c r="AA4384" s="97"/>
      <c r="AB4384" s="97"/>
      <c r="AC4384" s="97"/>
      <c r="AD4384" s="97"/>
      <c r="AE4384" s="97"/>
      <c r="AF4384" s="97"/>
      <c r="AG4384" s="97"/>
      <c r="AH4384" s="97"/>
      <c r="AI4384" s="97"/>
      <c r="AJ4384" s="97"/>
      <c r="AK4384" s="97"/>
      <c r="AL4384" s="86" t="str">
        <f t="shared" si="205"/>
        <v/>
      </c>
      <c r="AM4384" s="87" t="str">
        <f t="shared" si="206"/>
        <v xml:space="preserve"> </v>
      </c>
      <c r="AN4384" s="1" t="str">
        <f t="shared" si="207"/>
        <v xml:space="preserve"> </v>
      </c>
    </row>
    <row r="4385" spans="1:40" s="88" customFormat="1" x14ac:dyDescent="0.25">
      <c r="A4385" s="92"/>
      <c r="B4385" s="92"/>
      <c r="C4385" s="92"/>
      <c r="D4385" s="92"/>
      <c r="E4385" s="92"/>
      <c r="F4385" s="93"/>
      <c r="G4385" s="94"/>
      <c r="H4385" s="83" t="str">
        <f>IF(M4385&lt;&gt;"",VLOOKUP(M4385,LISTAS·PAPP!$U$3:$Z$8,2,FALSE),"")</f>
        <v/>
      </c>
      <c r="I4385" s="85" t="str">
        <f>IF(M4385&lt;&gt;"",VLOOKUP(M4385,LISTAS·PAPP!$U$3:$Z$8,3,FALSE),"")</f>
        <v/>
      </c>
      <c r="J4385" s="83" t="str">
        <f>IF(M4385&lt;&gt;"",VLOOKUP(M4385,LISTAS·PAPP!$U$3:$Z$8,4,FALSE),"")</f>
        <v/>
      </c>
      <c r="K4385" s="83" t="str">
        <f>IF(C4385&lt;&gt;"",VLOOKUP(C4385,LISTAS·PAPP!$H$3:$O$119,4,FALSE),"")</f>
        <v/>
      </c>
      <c r="L4385" s="85" t="str">
        <f>IF(C4385&lt;&gt;"",VLOOKUP(C4385,LISTAS·PAPP!$H$3:$O$119,8,FALSE),"")</f>
        <v/>
      </c>
      <c r="M4385" s="95"/>
      <c r="N4385" s="92"/>
      <c r="O4385" s="92"/>
      <c r="P4385" s="84" t="str">
        <f>IF(N4385&lt;&gt;"",VLOOKUP(N4385,LISTAS·PAPP!$U$9:$Y$125,5,FALSE),"")</f>
        <v/>
      </c>
      <c r="Q4385" s="83" t="str">
        <f>IF(O4385&lt;&gt;"",VLOOKUP(O4385,LISTAS·PAPP!$U$9:$W$125,3,FALSE),"")</f>
        <v/>
      </c>
      <c r="R4385" s="92"/>
      <c r="S4385" s="173"/>
      <c r="T4385" s="173"/>
      <c r="U4385" s="92"/>
      <c r="V4385" s="92"/>
      <c r="W4385" s="94"/>
      <c r="X4385" s="83" t="str">
        <f>IF(ISERROR(VLOOKUP(W4385,LISTAS·PAPP!$AJ$3:$AK$903,2,0))," ",VLOOKUP(W4385,LISTAS·PAPP!$AJ$3:$AK$903,2,0))</f>
        <v xml:space="preserve"> </v>
      </c>
      <c r="Y4385" s="96"/>
      <c r="Z4385" s="97"/>
      <c r="AA4385" s="97"/>
      <c r="AB4385" s="97"/>
      <c r="AC4385" s="97"/>
      <c r="AD4385" s="97"/>
      <c r="AE4385" s="97"/>
      <c r="AF4385" s="97"/>
      <c r="AG4385" s="97"/>
      <c r="AH4385" s="97"/>
      <c r="AI4385" s="97"/>
      <c r="AJ4385" s="97"/>
      <c r="AK4385" s="97"/>
      <c r="AL4385" s="86" t="str">
        <f t="shared" si="205"/>
        <v/>
      </c>
      <c r="AM4385" s="87" t="str">
        <f t="shared" si="206"/>
        <v xml:space="preserve"> </v>
      </c>
      <c r="AN4385" s="1" t="str">
        <f t="shared" si="207"/>
        <v xml:space="preserve"> </v>
      </c>
    </row>
    <row r="4386" spans="1:40" s="88" customFormat="1" x14ac:dyDescent="0.25">
      <c r="A4386" s="92"/>
      <c r="B4386" s="92"/>
      <c r="C4386" s="92"/>
      <c r="D4386" s="92"/>
      <c r="E4386" s="92"/>
      <c r="F4386" s="93"/>
      <c r="G4386" s="94"/>
      <c r="H4386" s="83" t="str">
        <f>IF(M4386&lt;&gt;"",VLOOKUP(M4386,LISTAS·PAPP!$U$3:$Z$8,2,FALSE),"")</f>
        <v/>
      </c>
      <c r="I4386" s="85" t="str">
        <f>IF(M4386&lt;&gt;"",VLOOKUP(M4386,LISTAS·PAPP!$U$3:$Z$8,3,FALSE),"")</f>
        <v/>
      </c>
      <c r="J4386" s="83" t="str">
        <f>IF(M4386&lt;&gt;"",VLOOKUP(M4386,LISTAS·PAPP!$U$3:$Z$8,4,FALSE),"")</f>
        <v/>
      </c>
      <c r="K4386" s="83" t="str">
        <f>IF(C4386&lt;&gt;"",VLOOKUP(C4386,LISTAS·PAPP!$H$3:$O$119,4,FALSE),"")</f>
        <v/>
      </c>
      <c r="L4386" s="85" t="str">
        <f>IF(C4386&lt;&gt;"",VLOOKUP(C4386,LISTAS·PAPP!$H$3:$O$119,8,FALSE),"")</f>
        <v/>
      </c>
      <c r="M4386" s="95"/>
      <c r="N4386" s="92"/>
      <c r="O4386" s="92"/>
      <c r="P4386" s="84" t="str">
        <f>IF(N4386&lt;&gt;"",VLOOKUP(N4386,LISTAS·PAPP!$U$9:$Y$125,5,FALSE),"")</f>
        <v/>
      </c>
      <c r="Q4386" s="83" t="str">
        <f>IF(O4386&lt;&gt;"",VLOOKUP(O4386,LISTAS·PAPP!$U$9:$W$125,3,FALSE),"")</f>
        <v/>
      </c>
      <c r="R4386" s="92"/>
      <c r="S4386" s="173"/>
      <c r="T4386" s="173"/>
      <c r="U4386" s="92"/>
      <c r="V4386" s="92"/>
      <c r="W4386" s="94"/>
      <c r="X4386" s="83" t="str">
        <f>IF(ISERROR(VLOOKUP(W4386,LISTAS·PAPP!$AJ$3:$AK$903,2,0))," ",VLOOKUP(W4386,LISTAS·PAPP!$AJ$3:$AK$903,2,0))</f>
        <v xml:space="preserve"> </v>
      </c>
      <c r="Y4386" s="96"/>
      <c r="Z4386" s="97"/>
      <c r="AA4386" s="97"/>
      <c r="AB4386" s="97"/>
      <c r="AC4386" s="97"/>
      <c r="AD4386" s="97"/>
      <c r="AE4386" s="97"/>
      <c r="AF4386" s="97"/>
      <c r="AG4386" s="97"/>
      <c r="AH4386" s="97"/>
      <c r="AI4386" s="97"/>
      <c r="AJ4386" s="97"/>
      <c r="AK4386" s="97"/>
      <c r="AL4386" s="86" t="str">
        <f t="shared" si="205"/>
        <v/>
      </c>
      <c r="AM4386" s="87" t="str">
        <f t="shared" si="206"/>
        <v xml:space="preserve"> </v>
      </c>
      <c r="AN4386" s="1" t="str">
        <f t="shared" si="207"/>
        <v xml:space="preserve"> </v>
      </c>
    </row>
    <row r="4387" spans="1:40" s="88" customFormat="1" x14ac:dyDescent="0.25">
      <c r="A4387" s="92"/>
      <c r="B4387" s="92"/>
      <c r="C4387" s="92"/>
      <c r="D4387" s="92"/>
      <c r="E4387" s="92"/>
      <c r="F4387" s="93"/>
      <c r="G4387" s="94"/>
      <c r="H4387" s="83" t="str">
        <f>IF(M4387&lt;&gt;"",VLOOKUP(M4387,LISTAS·PAPP!$U$3:$Z$8,2,FALSE),"")</f>
        <v/>
      </c>
      <c r="I4387" s="85" t="str">
        <f>IF(M4387&lt;&gt;"",VLOOKUP(M4387,LISTAS·PAPP!$U$3:$Z$8,3,FALSE),"")</f>
        <v/>
      </c>
      <c r="J4387" s="83" t="str">
        <f>IF(M4387&lt;&gt;"",VLOOKUP(M4387,LISTAS·PAPP!$U$3:$Z$8,4,FALSE),"")</f>
        <v/>
      </c>
      <c r="K4387" s="83" t="str">
        <f>IF(C4387&lt;&gt;"",VLOOKUP(C4387,LISTAS·PAPP!$H$3:$O$119,4,FALSE),"")</f>
        <v/>
      </c>
      <c r="L4387" s="85" t="str">
        <f>IF(C4387&lt;&gt;"",VLOOKUP(C4387,LISTAS·PAPP!$H$3:$O$119,8,FALSE),"")</f>
        <v/>
      </c>
      <c r="M4387" s="95"/>
      <c r="N4387" s="92"/>
      <c r="O4387" s="92"/>
      <c r="P4387" s="84" t="str">
        <f>IF(N4387&lt;&gt;"",VLOOKUP(N4387,LISTAS·PAPP!$U$9:$Y$125,5,FALSE),"")</f>
        <v/>
      </c>
      <c r="Q4387" s="83" t="str">
        <f>IF(O4387&lt;&gt;"",VLOOKUP(O4387,LISTAS·PAPP!$U$9:$W$125,3,FALSE),"")</f>
        <v/>
      </c>
      <c r="R4387" s="92"/>
      <c r="S4387" s="173"/>
      <c r="T4387" s="173"/>
      <c r="U4387" s="92"/>
      <c r="V4387" s="92"/>
      <c r="W4387" s="94"/>
      <c r="X4387" s="83" t="str">
        <f>IF(ISERROR(VLOOKUP(W4387,LISTAS·PAPP!$AJ$3:$AK$903,2,0))," ",VLOOKUP(W4387,LISTAS·PAPP!$AJ$3:$AK$903,2,0))</f>
        <v xml:space="preserve"> </v>
      </c>
      <c r="Y4387" s="96"/>
      <c r="Z4387" s="97"/>
      <c r="AA4387" s="97"/>
      <c r="AB4387" s="97"/>
      <c r="AC4387" s="97"/>
      <c r="AD4387" s="97"/>
      <c r="AE4387" s="97"/>
      <c r="AF4387" s="97"/>
      <c r="AG4387" s="97"/>
      <c r="AH4387" s="97"/>
      <c r="AI4387" s="97"/>
      <c r="AJ4387" s="97"/>
      <c r="AK4387" s="97"/>
      <c r="AL4387" s="86" t="str">
        <f t="shared" si="205"/>
        <v/>
      </c>
      <c r="AM4387" s="87" t="str">
        <f t="shared" si="206"/>
        <v xml:space="preserve"> </v>
      </c>
      <c r="AN4387" s="1" t="str">
        <f t="shared" si="207"/>
        <v xml:space="preserve"> </v>
      </c>
    </row>
    <row r="4388" spans="1:40" s="88" customFormat="1" x14ac:dyDescent="0.25">
      <c r="A4388" s="92"/>
      <c r="B4388" s="92"/>
      <c r="C4388" s="92"/>
      <c r="D4388" s="92"/>
      <c r="E4388" s="92"/>
      <c r="F4388" s="93"/>
      <c r="G4388" s="94"/>
      <c r="H4388" s="83" t="str">
        <f>IF(M4388&lt;&gt;"",VLOOKUP(M4388,LISTAS·PAPP!$U$3:$Z$8,2,FALSE),"")</f>
        <v/>
      </c>
      <c r="I4388" s="85" t="str">
        <f>IF(M4388&lt;&gt;"",VLOOKUP(M4388,LISTAS·PAPP!$U$3:$Z$8,3,FALSE),"")</f>
        <v/>
      </c>
      <c r="J4388" s="83" t="str">
        <f>IF(M4388&lt;&gt;"",VLOOKUP(M4388,LISTAS·PAPP!$U$3:$Z$8,4,FALSE),"")</f>
        <v/>
      </c>
      <c r="K4388" s="83" t="str">
        <f>IF(C4388&lt;&gt;"",VLOOKUP(C4388,LISTAS·PAPP!$H$3:$O$119,4,FALSE),"")</f>
        <v/>
      </c>
      <c r="L4388" s="85" t="str">
        <f>IF(C4388&lt;&gt;"",VLOOKUP(C4388,LISTAS·PAPP!$H$3:$O$119,8,FALSE),"")</f>
        <v/>
      </c>
      <c r="M4388" s="95"/>
      <c r="N4388" s="92"/>
      <c r="O4388" s="92"/>
      <c r="P4388" s="84" t="str">
        <f>IF(N4388&lt;&gt;"",VLOOKUP(N4388,LISTAS·PAPP!$U$9:$Y$125,5,FALSE),"")</f>
        <v/>
      </c>
      <c r="Q4388" s="83" t="str">
        <f>IF(O4388&lt;&gt;"",VLOOKUP(O4388,LISTAS·PAPP!$U$9:$W$125,3,FALSE),"")</f>
        <v/>
      </c>
      <c r="R4388" s="92"/>
      <c r="S4388" s="173"/>
      <c r="T4388" s="173"/>
      <c r="U4388" s="92"/>
      <c r="V4388" s="92"/>
      <c r="W4388" s="94"/>
      <c r="X4388" s="83" t="str">
        <f>IF(ISERROR(VLOOKUP(W4388,LISTAS·PAPP!$AJ$3:$AK$903,2,0))," ",VLOOKUP(W4388,LISTAS·PAPP!$AJ$3:$AK$903,2,0))</f>
        <v xml:space="preserve"> </v>
      </c>
      <c r="Y4388" s="96"/>
      <c r="Z4388" s="97"/>
      <c r="AA4388" s="97"/>
      <c r="AB4388" s="97"/>
      <c r="AC4388" s="97"/>
      <c r="AD4388" s="97"/>
      <c r="AE4388" s="97"/>
      <c r="AF4388" s="97"/>
      <c r="AG4388" s="97"/>
      <c r="AH4388" s="97"/>
      <c r="AI4388" s="97"/>
      <c r="AJ4388" s="97"/>
      <c r="AK4388" s="97"/>
      <c r="AL4388" s="86" t="str">
        <f t="shared" si="205"/>
        <v/>
      </c>
      <c r="AM4388" s="87" t="str">
        <f t="shared" si="206"/>
        <v xml:space="preserve"> </v>
      </c>
      <c r="AN4388" s="1" t="str">
        <f t="shared" si="207"/>
        <v xml:space="preserve"> </v>
      </c>
    </row>
    <row r="4389" spans="1:40" s="88" customFormat="1" x14ac:dyDescent="0.25">
      <c r="A4389" s="92"/>
      <c r="B4389" s="92"/>
      <c r="C4389" s="92"/>
      <c r="D4389" s="92"/>
      <c r="E4389" s="92"/>
      <c r="F4389" s="93"/>
      <c r="G4389" s="94"/>
      <c r="H4389" s="83" t="str">
        <f>IF(M4389&lt;&gt;"",VLOOKUP(M4389,LISTAS·PAPP!$U$3:$Z$8,2,FALSE),"")</f>
        <v/>
      </c>
      <c r="I4389" s="85" t="str">
        <f>IF(M4389&lt;&gt;"",VLOOKUP(M4389,LISTAS·PAPP!$U$3:$Z$8,3,FALSE),"")</f>
        <v/>
      </c>
      <c r="J4389" s="83" t="str">
        <f>IF(M4389&lt;&gt;"",VLOOKUP(M4389,LISTAS·PAPP!$U$3:$Z$8,4,FALSE),"")</f>
        <v/>
      </c>
      <c r="K4389" s="83" t="str">
        <f>IF(C4389&lt;&gt;"",VLOOKUP(C4389,LISTAS·PAPP!$H$3:$O$119,4,FALSE),"")</f>
        <v/>
      </c>
      <c r="L4389" s="85" t="str">
        <f>IF(C4389&lt;&gt;"",VLOOKUP(C4389,LISTAS·PAPP!$H$3:$O$119,8,FALSE),"")</f>
        <v/>
      </c>
      <c r="M4389" s="95"/>
      <c r="N4389" s="92"/>
      <c r="O4389" s="92"/>
      <c r="P4389" s="84" t="str">
        <f>IF(N4389&lt;&gt;"",VLOOKUP(N4389,LISTAS·PAPP!$U$9:$Y$125,5,FALSE),"")</f>
        <v/>
      </c>
      <c r="Q4389" s="83" t="str">
        <f>IF(O4389&lt;&gt;"",VLOOKUP(O4389,LISTAS·PAPP!$U$9:$W$125,3,FALSE),"")</f>
        <v/>
      </c>
      <c r="R4389" s="92"/>
      <c r="S4389" s="173"/>
      <c r="T4389" s="173"/>
      <c r="U4389" s="92"/>
      <c r="V4389" s="92"/>
      <c r="W4389" s="94"/>
      <c r="X4389" s="83" t="str">
        <f>IF(ISERROR(VLOOKUP(W4389,LISTAS·PAPP!$AJ$3:$AK$903,2,0))," ",VLOOKUP(W4389,LISTAS·PAPP!$AJ$3:$AK$903,2,0))</f>
        <v xml:space="preserve"> </v>
      </c>
      <c r="Y4389" s="96"/>
      <c r="Z4389" s="97"/>
      <c r="AA4389" s="97"/>
      <c r="AB4389" s="97"/>
      <c r="AC4389" s="97"/>
      <c r="AD4389" s="97"/>
      <c r="AE4389" s="97"/>
      <c r="AF4389" s="97"/>
      <c r="AG4389" s="97"/>
      <c r="AH4389" s="97"/>
      <c r="AI4389" s="97"/>
      <c r="AJ4389" s="97"/>
      <c r="AK4389" s="97"/>
      <c r="AL4389" s="86" t="str">
        <f t="shared" si="205"/>
        <v/>
      </c>
      <c r="AM4389" s="87" t="str">
        <f t="shared" si="206"/>
        <v xml:space="preserve"> </v>
      </c>
      <c r="AN4389" s="1" t="str">
        <f t="shared" si="207"/>
        <v xml:space="preserve"> </v>
      </c>
    </row>
    <row r="4390" spans="1:40" s="88" customFormat="1" x14ac:dyDescent="0.25">
      <c r="A4390" s="92"/>
      <c r="B4390" s="92"/>
      <c r="C4390" s="92"/>
      <c r="D4390" s="92"/>
      <c r="E4390" s="92"/>
      <c r="F4390" s="93"/>
      <c r="G4390" s="94"/>
      <c r="H4390" s="83" t="str">
        <f>IF(M4390&lt;&gt;"",VLOOKUP(M4390,LISTAS·PAPP!$U$3:$Z$8,2,FALSE),"")</f>
        <v/>
      </c>
      <c r="I4390" s="85" t="str">
        <f>IF(M4390&lt;&gt;"",VLOOKUP(M4390,LISTAS·PAPP!$U$3:$Z$8,3,FALSE),"")</f>
        <v/>
      </c>
      <c r="J4390" s="83" t="str">
        <f>IF(M4390&lt;&gt;"",VLOOKUP(M4390,LISTAS·PAPP!$U$3:$Z$8,4,FALSE),"")</f>
        <v/>
      </c>
      <c r="K4390" s="83" t="str">
        <f>IF(C4390&lt;&gt;"",VLOOKUP(C4390,LISTAS·PAPP!$H$3:$O$119,4,FALSE),"")</f>
        <v/>
      </c>
      <c r="L4390" s="85" t="str">
        <f>IF(C4390&lt;&gt;"",VLOOKUP(C4390,LISTAS·PAPP!$H$3:$O$119,8,FALSE),"")</f>
        <v/>
      </c>
      <c r="M4390" s="95"/>
      <c r="N4390" s="92"/>
      <c r="O4390" s="92"/>
      <c r="P4390" s="84" t="str">
        <f>IF(N4390&lt;&gt;"",VLOOKUP(N4390,LISTAS·PAPP!$U$9:$Y$125,5,FALSE),"")</f>
        <v/>
      </c>
      <c r="Q4390" s="83" t="str">
        <f>IF(O4390&lt;&gt;"",VLOOKUP(O4390,LISTAS·PAPP!$U$9:$W$125,3,FALSE),"")</f>
        <v/>
      </c>
      <c r="R4390" s="92"/>
      <c r="S4390" s="173"/>
      <c r="T4390" s="173"/>
      <c r="U4390" s="92"/>
      <c r="V4390" s="92"/>
      <c r="W4390" s="94"/>
      <c r="X4390" s="83" t="str">
        <f>IF(ISERROR(VLOOKUP(W4390,LISTAS·PAPP!$AJ$3:$AK$903,2,0))," ",VLOOKUP(W4390,LISTAS·PAPP!$AJ$3:$AK$903,2,0))</f>
        <v xml:space="preserve"> </v>
      </c>
      <c r="Y4390" s="96"/>
      <c r="Z4390" s="97"/>
      <c r="AA4390" s="97"/>
      <c r="AB4390" s="97"/>
      <c r="AC4390" s="97"/>
      <c r="AD4390" s="97"/>
      <c r="AE4390" s="97"/>
      <c r="AF4390" s="97"/>
      <c r="AG4390" s="97"/>
      <c r="AH4390" s="97"/>
      <c r="AI4390" s="97"/>
      <c r="AJ4390" s="97"/>
      <c r="AK4390" s="97"/>
      <c r="AL4390" s="86" t="str">
        <f t="shared" si="205"/>
        <v/>
      </c>
      <c r="AM4390" s="87" t="str">
        <f t="shared" si="206"/>
        <v xml:space="preserve"> </v>
      </c>
      <c r="AN4390" s="1" t="str">
        <f t="shared" si="207"/>
        <v xml:space="preserve"> </v>
      </c>
    </row>
    <row r="4391" spans="1:40" s="88" customFormat="1" x14ac:dyDescent="0.25">
      <c r="A4391" s="92"/>
      <c r="B4391" s="92"/>
      <c r="C4391" s="92"/>
      <c r="D4391" s="92"/>
      <c r="E4391" s="92"/>
      <c r="F4391" s="93"/>
      <c r="G4391" s="94"/>
      <c r="H4391" s="83" t="str">
        <f>IF(M4391&lt;&gt;"",VLOOKUP(M4391,LISTAS·PAPP!$U$3:$Z$8,2,FALSE),"")</f>
        <v/>
      </c>
      <c r="I4391" s="85" t="str">
        <f>IF(M4391&lt;&gt;"",VLOOKUP(M4391,LISTAS·PAPP!$U$3:$Z$8,3,FALSE),"")</f>
        <v/>
      </c>
      <c r="J4391" s="83" t="str">
        <f>IF(M4391&lt;&gt;"",VLOOKUP(M4391,LISTAS·PAPP!$U$3:$Z$8,4,FALSE),"")</f>
        <v/>
      </c>
      <c r="K4391" s="83" t="str">
        <f>IF(C4391&lt;&gt;"",VLOOKUP(C4391,LISTAS·PAPP!$H$3:$O$119,4,FALSE),"")</f>
        <v/>
      </c>
      <c r="L4391" s="85" t="str">
        <f>IF(C4391&lt;&gt;"",VLOOKUP(C4391,LISTAS·PAPP!$H$3:$O$119,8,FALSE),"")</f>
        <v/>
      </c>
      <c r="M4391" s="95"/>
      <c r="N4391" s="92"/>
      <c r="O4391" s="92"/>
      <c r="P4391" s="84" t="str">
        <f>IF(N4391&lt;&gt;"",VLOOKUP(N4391,LISTAS·PAPP!$U$9:$Y$125,5,FALSE),"")</f>
        <v/>
      </c>
      <c r="Q4391" s="83" t="str">
        <f>IF(O4391&lt;&gt;"",VLOOKUP(O4391,LISTAS·PAPP!$U$9:$W$125,3,FALSE),"")</f>
        <v/>
      </c>
      <c r="R4391" s="92"/>
      <c r="S4391" s="173"/>
      <c r="T4391" s="173"/>
      <c r="U4391" s="92"/>
      <c r="V4391" s="92"/>
      <c r="W4391" s="94"/>
      <c r="X4391" s="83" t="str">
        <f>IF(ISERROR(VLOOKUP(W4391,LISTAS·PAPP!$AJ$3:$AK$903,2,0))," ",VLOOKUP(W4391,LISTAS·PAPP!$AJ$3:$AK$903,2,0))</f>
        <v xml:space="preserve"> </v>
      </c>
      <c r="Y4391" s="96"/>
      <c r="Z4391" s="97"/>
      <c r="AA4391" s="97"/>
      <c r="AB4391" s="97"/>
      <c r="AC4391" s="97"/>
      <c r="AD4391" s="97"/>
      <c r="AE4391" s="97"/>
      <c r="AF4391" s="97"/>
      <c r="AG4391" s="97"/>
      <c r="AH4391" s="97"/>
      <c r="AI4391" s="97"/>
      <c r="AJ4391" s="97"/>
      <c r="AK4391" s="97"/>
      <c r="AL4391" s="86" t="str">
        <f t="shared" si="205"/>
        <v/>
      </c>
      <c r="AM4391" s="87" t="str">
        <f t="shared" si="206"/>
        <v xml:space="preserve"> </v>
      </c>
      <c r="AN4391" s="1" t="str">
        <f t="shared" si="207"/>
        <v xml:space="preserve"> </v>
      </c>
    </row>
    <row r="4392" spans="1:40" s="88" customFormat="1" x14ac:dyDescent="0.25">
      <c r="A4392" s="92"/>
      <c r="B4392" s="92"/>
      <c r="C4392" s="92"/>
      <c r="D4392" s="92"/>
      <c r="E4392" s="92"/>
      <c r="F4392" s="93"/>
      <c r="G4392" s="94"/>
      <c r="H4392" s="83" t="str">
        <f>IF(M4392&lt;&gt;"",VLOOKUP(M4392,LISTAS·PAPP!$U$3:$Z$8,2,FALSE),"")</f>
        <v/>
      </c>
      <c r="I4392" s="85" t="str">
        <f>IF(M4392&lt;&gt;"",VLOOKUP(M4392,LISTAS·PAPP!$U$3:$Z$8,3,FALSE),"")</f>
        <v/>
      </c>
      <c r="J4392" s="83" t="str">
        <f>IF(M4392&lt;&gt;"",VLOOKUP(M4392,LISTAS·PAPP!$U$3:$Z$8,4,FALSE),"")</f>
        <v/>
      </c>
      <c r="K4392" s="83" t="str">
        <f>IF(C4392&lt;&gt;"",VLOOKUP(C4392,LISTAS·PAPP!$H$3:$O$119,4,FALSE),"")</f>
        <v/>
      </c>
      <c r="L4392" s="85" t="str">
        <f>IF(C4392&lt;&gt;"",VLOOKUP(C4392,LISTAS·PAPP!$H$3:$O$119,8,FALSE),"")</f>
        <v/>
      </c>
      <c r="M4392" s="95"/>
      <c r="N4392" s="92"/>
      <c r="O4392" s="92"/>
      <c r="P4392" s="84" t="str">
        <f>IF(N4392&lt;&gt;"",VLOOKUP(N4392,LISTAS·PAPP!$U$9:$Y$125,5,FALSE),"")</f>
        <v/>
      </c>
      <c r="Q4392" s="83" t="str">
        <f>IF(O4392&lt;&gt;"",VLOOKUP(O4392,LISTAS·PAPP!$U$9:$W$125,3,FALSE),"")</f>
        <v/>
      </c>
      <c r="R4392" s="92"/>
      <c r="S4392" s="173"/>
      <c r="T4392" s="173"/>
      <c r="U4392" s="92"/>
      <c r="V4392" s="92"/>
      <c r="W4392" s="94"/>
      <c r="X4392" s="83" t="str">
        <f>IF(ISERROR(VLOOKUP(W4392,LISTAS·PAPP!$AJ$3:$AK$903,2,0))," ",VLOOKUP(W4392,LISTAS·PAPP!$AJ$3:$AK$903,2,0))</f>
        <v xml:space="preserve"> </v>
      </c>
      <c r="Y4392" s="96"/>
      <c r="Z4392" s="97"/>
      <c r="AA4392" s="97"/>
      <c r="AB4392" s="97"/>
      <c r="AC4392" s="97"/>
      <c r="AD4392" s="97"/>
      <c r="AE4392" s="97"/>
      <c r="AF4392" s="97"/>
      <c r="AG4392" s="97"/>
      <c r="AH4392" s="97"/>
      <c r="AI4392" s="97"/>
      <c r="AJ4392" s="97"/>
      <c r="AK4392" s="97"/>
      <c r="AL4392" s="86" t="str">
        <f t="shared" si="205"/>
        <v/>
      </c>
      <c r="AM4392" s="87" t="str">
        <f t="shared" si="206"/>
        <v xml:space="preserve"> </v>
      </c>
      <c r="AN4392" s="1" t="str">
        <f t="shared" si="207"/>
        <v xml:space="preserve"> </v>
      </c>
    </row>
    <row r="4393" spans="1:40" s="88" customFormat="1" x14ac:dyDescent="0.25">
      <c r="A4393" s="92"/>
      <c r="B4393" s="92"/>
      <c r="C4393" s="92"/>
      <c r="D4393" s="92"/>
      <c r="E4393" s="92"/>
      <c r="F4393" s="93"/>
      <c r="G4393" s="94"/>
      <c r="H4393" s="83" t="str">
        <f>IF(M4393&lt;&gt;"",VLOOKUP(M4393,LISTAS·PAPP!$U$3:$Z$8,2,FALSE),"")</f>
        <v/>
      </c>
      <c r="I4393" s="85" t="str">
        <f>IF(M4393&lt;&gt;"",VLOOKUP(M4393,LISTAS·PAPP!$U$3:$Z$8,3,FALSE),"")</f>
        <v/>
      </c>
      <c r="J4393" s="83" t="str">
        <f>IF(M4393&lt;&gt;"",VLOOKUP(M4393,LISTAS·PAPP!$U$3:$Z$8,4,FALSE),"")</f>
        <v/>
      </c>
      <c r="K4393" s="83" t="str">
        <f>IF(C4393&lt;&gt;"",VLOOKUP(C4393,LISTAS·PAPP!$H$3:$O$119,4,FALSE),"")</f>
        <v/>
      </c>
      <c r="L4393" s="85" t="str">
        <f>IF(C4393&lt;&gt;"",VLOOKUP(C4393,LISTAS·PAPP!$H$3:$O$119,8,FALSE),"")</f>
        <v/>
      </c>
      <c r="M4393" s="95"/>
      <c r="N4393" s="92"/>
      <c r="O4393" s="92"/>
      <c r="P4393" s="84" t="str">
        <f>IF(N4393&lt;&gt;"",VLOOKUP(N4393,LISTAS·PAPP!$U$9:$Y$125,5,FALSE),"")</f>
        <v/>
      </c>
      <c r="Q4393" s="83" t="str">
        <f>IF(O4393&lt;&gt;"",VLOOKUP(O4393,LISTAS·PAPP!$U$9:$W$125,3,FALSE),"")</f>
        <v/>
      </c>
      <c r="R4393" s="92"/>
      <c r="S4393" s="173"/>
      <c r="T4393" s="173"/>
      <c r="U4393" s="92"/>
      <c r="V4393" s="92"/>
      <c r="W4393" s="94"/>
      <c r="X4393" s="83" t="str">
        <f>IF(ISERROR(VLOOKUP(W4393,LISTAS·PAPP!$AJ$3:$AK$903,2,0))," ",VLOOKUP(W4393,LISTAS·PAPP!$AJ$3:$AK$903,2,0))</f>
        <v xml:space="preserve"> </v>
      </c>
      <c r="Y4393" s="96"/>
      <c r="Z4393" s="97"/>
      <c r="AA4393" s="97"/>
      <c r="AB4393" s="97"/>
      <c r="AC4393" s="97"/>
      <c r="AD4393" s="97"/>
      <c r="AE4393" s="97"/>
      <c r="AF4393" s="97"/>
      <c r="AG4393" s="97"/>
      <c r="AH4393" s="97"/>
      <c r="AI4393" s="97"/>
      <c r="AJ4393" s="97"/>
      <c r="AK4393" s="97"/>
      <c r="AL4393" s="86" t="str">
        <f t="shared" si="205"/>
        <v/>
      </c>
      <c r="AM4393" s="87" t="str">
        <f t="shared" si="206"/>
        <v xml:space="preserve"> </v>
      </c>
      <c r="AN4393" s="1" t="str">
        <f t="shared" si="207"/>
        <v xml:space="preserve"> </v>
      </c>
    </row>
    <row r="4394" spans="1:40" s="88" customFormat="1" x14ac:dyDescent="0.25">
      <c r="A4394" s="92"/>
      <c r="B4394" s="92"/>
      <c r="C4394" s="92"/>
      <c r="D4394" s="92"/>
      <c r="E4394" s="92"/>
      <c r="F4394" s="93"/>
      <c r="G4394" s="94"/>
      <c r="H4394" s="83" t="str">
        <f>IF(M4394&lt;&gt;"",VLOOKUP(M4394,LISTAS·PAPP!$U$3:$Z$8,2,FALSE),"")</f>
        <v/>
      </c>
      <c r="I4394" s="85" t="str">
        <f>IF(M4394&lt;&gt;"",VLOOKUP(M4394,LISTAS·PAPP!$U$3:$Z$8,3,FALSE),"")</f>
        <v/>
      </c>
      <c r="J4394" s="83" t="str">
        <f>IF(M4394&lt;&gt;"",VLOOKUP(M4394,LISTAS·PAPP!$U$3:$Z$8,4,FALSE),"")</f>
        <v/>
      </c>
      <c r="K4394" s="83" t="str">
        <f>IF(C4394&lt;&gt;"",VLOOKUP(C4394,LISTAS·PAPP!$H$3:$O$119,4,FALSE),"")</f>
        <v/>
      </c>
      <c r="L4394" s="85" t="str">
        <f>IF(C4394&lt;&gt;"",VLOOKUP(C4394,LISTAS·PAPP!$H$3:$O$119,8,FALSE),"")</f>
        <v/>
      </c>
      <c r="M4394" s="95"/>
      <c r="N4394" s="92"/>
      <c r="O4394" s="92"/>
      <c r="P4394" s="84" t="str">
        <f>IF(N4394&lt;&gt;"",VLOOKUP(N4394,LISTAS·PAPP!$U$9:$Y$125,5,FALSE),"")</f>
        <v/>
      </c>
      <c r="Q4394" s="83" t="str">
        <f>IF(O4394&lt;&gt;"",VLOOKUP(O4394,LISTAS·PAPP!$U$9:$W$125,3,FALSE),"")</f>
        <v/>
      </c>
      <c r="R4394" s="92"/>
      <c r="S4394" s="173"/>
      <c r="T4394" s="173"/>
      <c r="U4394" s="92"/>
      <c r="V4394" s="92"/>
      <c r="W4394" s="94"/>
      <c r="X4394" s="83" t="str">
        <f>IF(ISERROR(VLOOKUP(W4394,LISTAS·PAPP!$AJ$3:$AK$903,2,0))," ",VLOOKUP(W4394,LISTAS·PAPP!$AJ$3:$AK$903,2,0))</f>
        <v xml:space="preserve"> </v>
      </c>
      <c r="Y4394" s="96"/>
      <c r="Z4394" s="97"/>
      <c r="AA4394" s="97"/>
      <c r="AB4394" s="97"/>
      <c r="AC4394" s="97"/>
      <c r="AD4394" s="97"/>
      <c r="AE4394" s="97"/>
      <c r="AF4394" s="97"/>
      <c r="AG4394" s="97"/>
      <c r="AH4394" s="97"/>
      <c r="AI4394" s="97"/>
      <c r="AJ4394" s="97"/>
      <c r="AK4394" s="97"/>
      <c r="AL4394" s="86" t="str">
        <f t="shared" si="205"/>
        <v/>
      </c>
      <c r="AM4394" s="87" t="str">
        <f t="shared" si="206"/>
        <v xml:space="preserve"> </v>
      </c>
      <c r="AN4394" s="1" t="str">
        <f t="shared" si="207"/>
        <v xml:space="preserve"> </v>
      </c>
    </row>
    <row r="4395" spans="1:40" s="88" customFormat="1" x14ac:dyDescent="0.25">
      <c r="A4395" s="92"/>
      <c r="B4395" s="92"/>
      <c r="C4395" s="92"/>
      <c r="D4395" s="92"/>
      <c r="E4395" s="92"/>
      <c r="F4395" s="93"/>
      <c r="G4395" s="94"/>
      <c r="H4395" s="83" t="str">
        <f>IF(M4395&lt;&gt;"",VLOOKUP(M4395,LISTAS·PAPP!$U$3:$Z$8,2,FALSE),"")</f>
        <v/>
      </c>
      <c r="I4395" s="85" t="str">
        <f>IF(M4395&lt;&gt;"",VLOOKUP(M4395,LISTAS·PAPP!$U$3:$Z$8,3,FALSE),"")</f>
        <v/>
      </c>
      <c r="J4395" s="83" t="str">
        <f>IF(M4395&lt;&gt;"",VLOOKUP(M4395,LISTAS·PAPP!$U$3:$Z$8,4,FALSE),"")</f>
        <v/>
      </c>
      <c r="K4395" s="83" t="str">
        <f>IF(C4395&lt;&gt;"",VLOOKUP(C4395,LISTAS·PAPP!$H$3:$O$119,4,FALSE),"")</f>
        <v/>
      </c>
      <c r="L4395" s="85" t="str">
        <f>IF(C4395&lt;&gt;"",VLOOKUP(C4395,LISTAS·PAPP!$H$3:$O$119,8,FALSE),"")</f>
        <v/>
      </c>
      <c r="M4395" s="95"/>
      <c r="N4395" s="92"/>
      <c r="O4395" s="92"/>
      <c r="P4395" s="84" t="str">
        <f>IF(N4395&lt;&gt;"",VLOOKUP(N4395,LISTAS·PAPP!$U$9:$Y$125,5,FALSE),"")</f>
        <v/>
      </c>
      <c r="Q4395" s="83" t="str">
        <f>IF(O4395&lt;&gt;"",VLOOKUP(O4395,LISTAS·PAPP!$U$9:$W$125,3,FALSE),"")</f>
        <v/>
      </c>
      <c r="R4395" s="92"/>
      <c r="S4395" s="173"/>
      <c r="T4395" s="173"/>
      <c r="U4395" s="92"/>
      <c r="V4395" s="92"/>
      <c r="W4395" s="94"/>
      <c r="X4395" s="83" t="str">
        <f>IF(ISERROR(VLOOKUP(W4395,LISTAS·PAPP!$AJ$3:$AK$903,2,0))," ",VLOOKUP(W4395,LISTAS·PAPP!$AJ$3:$AK$903,2,0))</f>
        <v xml:space="preserve"> </v>
      </c>
      <c r="Y4395" s="96"/>
      <c r="Z4395" s="97"/>
      <c r="AA4395" s="97"/>
      <c r="AB4395" s="97"/>
      <c r="AC4395" s="97"/>
      <c r="AD4395" s="97"/>
      <c r="AE4395" s="97"/>
      <c r="AF4395" s="97"/>
      <c r="AG4395" s="97"/>
      <c r="AH4395" s="97"/>
      <c r="AI4395" s="97"/>
      <c r="AJ4395" s="97"/>
      <c r="AK4395" s="97"/>
      <c r="AL4395" s="86" t="str">
        <f t="shared" si="205"/>
        <v/>
      </c>
      <c r="AM4395" s="87" t="str">
        <f t="shared" si="206"/>
        <v xml:space="preserve"> </v>
      </c>
      <c r="AN4395" s="1" t="str">
        <f t="shared" si="207"/>
        <v xml:space="preserve"> </v>
      </c>
    </row>
    <row r="4396" spans="1:40" s="88" customFormat="1" x14ac:dyDescent="0.25">
      <c r="A4396" s="92"/>
      <c r="B4396" s="92"/>
      <c r="C4396" s="92"/>
      <c r="D4396" s="92"/>
      <c r="E4396" s="92"/>
      <c r="F4396" s="93"/>
      <c r="G4396" s="94"/>
      <c r="H4396" s="83" t="str">
        <f>IF(M4396&lt;&gt;"",VLOOKUP(M4396,LISTAS·PAPP!$U$3:$Z$8,2,FALSE),"")</f>
        <v/>
      </c>
      <c r="I4396" s="85" t="str">
        <f>IF(M4396&lt;&gt;"",VLOOKUP(M4396,LISTAS·PAPP!$U$3:$Z$8,3,FALSE),"")</f>
        <v/>
      </c>
      <c r="J4396" s="83" t="str">
        <f>IF(M4396&lt;&gt;"",VLOOKUP(M4396,LISTAS·PAPP!$U$3:$Z$8,4,FALSE),"")</f>
        <v/>
      </c>
      <c r="K4396" s="83" t="str">
        <f>IF(C4396&lt;&gt;"",VLOOKUP(C4396,LISTAS·PAPP!$H$3:$O$119,4,FALSE),"")</f>
        <v/>
      </c>
      <c r="L4396" s="85" t="str">
        <f>IF(C4396&lt;&gt;"",VLOOKUP(C4396,LISTAS·PAPP!$H$3:$O$119,8,FALSE),"")</f>
        <v/>
      </c>
      <c r="M4396" s="95"/>
      <c r="N4396" s="92"/>
      <c r="O4396" s="92"/>
      <c r="P4396" s="84" t="str">
        <f>IF(N4396&lt;&gt;"",VLOOKUP(N4396,LISTAS·PAPP!$U$9:$Y$125,5,FALSE),"")</f>
        <v/>
      </c>
      <c r="Q4396" s="83" t="str">
        <f>IF(O4396&lt;&gt;"",VLOOKUP(O4396,LISTAS·PAPP!$U$9:$W$125,3,FALSE),"")</f>
        <v/>
      </c>
      <c r="R4396" s="92"/>
      <c r="S4396" s="173"/>
      <c r="T4396" s="173"/>
      <c r="U4396" s="92"/>
      <c r="V4396" s="92"/>
      <c r="W4396" s="94"/>
      <c r="X4396" s="83" t="str">
        <f>IF(ISERROR(VLOOKUP(W4396,LISTAS·PAPP!$AJ$3:$AK$903,2,0))," ",VLOOKUP(W4396,LISTAS·PAPP!$AJ$3:$AK$903,2,0))</f>
        <v xml:space="preserve"> </v>
      </c>
      <c r="Y4396" s="96"/>
      <c r="Z4396" s="97"/>
      <c r="AA4396" s="97"/>
      <c r="AB4396" s="97"/>
      <c r="AC4396" s="97"/>
      <c r="AD4396" s="97"/>
      <c r="AE4396" s="97"/>
      <c r="AF4396" s="97"/>
      <c r="AG4396" s="97"/>
      <c r="AH4396" s="97"/>
      <c r="AI4396" s="97"/>
      <c r="AJ4396" s="97"/>
      <c r="AK4396" s="97"/>
      <c r="AL4396" s="86" t="str">
        <f t="shared" si="205"/>
        <v/>
      </c>
      <c r="AM4396" s="87" t="str">
        <f t="shared" si="206"/>
        <v xml:space="preserve"> </v>
      </c>
      <c r="AN4396" s="1" t="str">
        <f t="shared" si="207"/>
        <v xml:space="preserve"> </v>
      </c>
    </row>
    <row r="4397" spans="1:40" s="88" customFormat="1" x14ac:dyDescent="0.25">
      <c r="A4397" s="92"/>
      <c r="B4397" s="92"/>
      <c r="C4397" s="92"/>
      <c r="D4397" s="92"/>
      <c r="E4397" s="92"/>
      <c r="F4397" s="93"/>
      <c r="G4397" s="94"/>
      <c r="H4397" s="83" t="str">
        <f>IF(M4397&lt;&gt;"",VLOOKUP(M4397,LISTAS·PAPP!$U$3:$Z$8,2,FALSE),"")</f>
        <v/>
      </c>
      <c r="I4397" s="85" t="str">
        <f>IF(M4397&lt;&gt;"",VLOOKUP(M4397,LISTAS·PAPP!$U$3:$Z$8,3,FALSE),"")</f>
        <v/>
      </c>
      <c r="J4397" s="83" t="str">
        <f>IF(M4397&lt;&gt;"",VLOOKUP(M4397,LISTAS·PAPP!$U$3:$Z$8,4,FALSE),"")</f>
        <v/>
      </c>
      <c r="K4397" s="83" t="str">
        <f>IF(C4397&lt;&gt;"",VLOOKUP(C4397,LISTAS·PAPP!$H$3:$O$119,4,FALSE),"")</f>
        <v/>
      </c>
      <c r="L4397" s="85" t="str">
        <f>IF(C4397&lt;&gt;"",VLOOKUP(C4397,LISTAS·PAPP!$H$3:$O$119,8,FALSE),"")</f>
        <v/>
      </c>
      <c r="M4397" s="95"/>
      <c r="N4397" s="92"/>
      <c r="O4397" s="92"/>
      <c r="P4397" s="84" t="str">
        <f>IF(N4397&lt;&gt;"",VLOOKUP(N4397,LISTAS·PAPP!$U$9:$Y$125,5,FALSE),"")</f>
        <v/>
      </c>
      <c r="Q4397" s="83" t="str">
        <f>IF(O4397&lt;&gt;"",VLOOKUP(O4397,LISTAS·PAPP!$U$9:$W$125,3,FALSE),"")</f>
        <v/>
      </c>
      <c r="R4397" s="92"/>
      <c r="S4397" s="173"/>
      <c r="T4397" s="173"/>
      <c r="U4397" s="92"/>
      <c r="V4397" s="92"/>
      <c r="W4397" s="94"/>
      <c r="X4397" s="83" t="str">
        <f>IF(ISERROR(VLOOKUP(W4397,LISTAS·PAPP!$AJ$3:$AK$903,2,0))," ",VLOOKUP(W4397,LISTAS·PAPP!$AJ$3:$AK$903,2,0))</f>
        <v xml:space="preserve"> </v>
      </c>
      <c r="Y4397" s="96"/>
      <c r="Z4397" s="97"/>
      <c r="AA4397" s="97"/>
      <c r="AB4397" s="97"/>
      <c r="AC4397" s="97"/>
      <c r="AD4397" s="97"/>
      <c r="AE4397" s="97"/>
      <c r="AF4397" s="97"/>
      <c r="AG4397" s="97"/>
      <c r="AH4397" s="97"/>
      <c r="AI4397" s="97"/>
      <c r="AJ4397" s="97"/>
      <c r="AK4397" s="97"/>
      <c r="AL4397" s="86" t="str">
        <f t="shared" si="205"/>
        <v/>
      </c>
      <c r="AM4397" s="87" t="str">
        <f t="shared" si="206"/>
        <v xml:space="preserve"> </v>
      </c>
      <c r="AN4397" s="1" t="str">
        <f t="shared" si="207"/>
        <v xml:space="preserve"> </v>
      </c>
    </row>
    <row r="4398" spans="1:40" s="88" customFormat="1" x14ac:dyDescent="0.25">
      <c r="A4398" s="92"/>
      <c r="B4398" s="92"/>
      <c r="C4398" s="92"/>
      <c r="D4398" s="92"/>
      <c r="E4398" s="92"/>
      <c r="F4398" s="93"/>
      <c r="G4398" s="94"/>
      <c r="H4398" s="83" t="str">
        <f>IF(M4398&lt;&gt;"",VLOOKUP(M4398,LISTAS·PAPP!$U$3:$Z$8,2,FALSE),"")</f>
        <v/>
      </c>
      <c r="I4398" s="85" t="str">
        <f>IF(M4398&lt;&gt;"",VLOOKUP(M4398,LISTAS·PAPP!$U$3:$Z$8,3,FALSE),"")</f>
        <v/>
      </c>
      <c r="J4398" s="83" t="str">
        <f>IF(M4398&lt;&gt;"",VLOOKUP(M4398,LISTAS·PAPP!$U$3:$Z$8,4,FALSE),"")</f>
        <v/>
      </c>
      <c r="K4398" s="83" t="str">
        <f>IF(C4398&lt;&gt;"",VLOOKUP(C4398,LISTAS·PAPP!$H$3:$O$119,4,FALSE),"")</f>
        <v/>
      </c>
      <c r="L4398" s="85" t="str">
        <f>IF(C4398&lt;&gt;"",VLOOKUP(C4398,LISTAS·PAPP!$H$3:$O$119,8,FALSE),"")</f>
        <v/>
      </c>
      <c r="M4398" s="95"/>
      <c r="N4398" s="92"/>
      <c r="O4398" s="92"/>
      <c r="P4398" s="84" t="str">
        <f>IF(N4398&lt;&gt;"",VLOOKUP(N4398,LISTAS·PAPP!$U$9:$Y$125,5,FALSE),"")</f>
        <v/>
      </c>
      <c r="Q4398" s="83" t="str">
        <f>IF(O4398&lt;&gt;"",VLOOKUP(O4398,LISTAS·PAPP!$U$9:$W$125,3,FALSE),"")</f>
        <v/>
      </c>
      <c r="R4398" s="92"/>
      <c r="S4398" s="173"/>
      <c r="T4398" s="173"/>
      <c r="U4398" s="92"/>
      <c r="V4398" s="92"/>
      <c r="W4398" s="94"/>
      <c r="X4398" s="83" t="str">
        <f>IF(ISERROR(VLOOKUP(W4398,LISTAS·PAPP!$AJ$3:$AK$903,2,0))," ",VLOOKUP(W4398,LISTAS·PAPP!$AJ$3:$AK$903,2,0))</f>
        <v xml:space="preserve"> </v>
      </c>
      <c r="Y4398" s="96"/>
      <c r="Z4398" s="97"/>
      <c r="AA4398" s="97"/>
      <c r="AB4398" s="97"/>
      <c r="AC4398" s="97"/>
      <c r="AD4398" s="97"/>
      <c r="AE4398" s="97"/>
      <c r="AF4398" s="97"/>
      <c r="AG4398" s="97"/>
      <c r="AH4398" s="97"/>
      <c r="AI4398" s="97"/>
      <c r="AJ4398" s="97"/>
      <c r="AK4398" s="97"/>
      <c r="AL4398" s="86" t="str">
        <f t="shared" si="205"/>
        <v/>
      </c>
      <c r="AM4398" s="87" t="str">
        <f t="shared" si="206"/>
        <v xml:space="preserve"> </v>
      </c>
      <c r="AN4398" s="1" t="str">
        <f t="shared" si="207"/>
        <v xml:space="preserve"> </v>
      </c>
    </row>
    <row r="4399" spans="1:40" s="88" customFormat="1" x14ac:dyDescent="0.25">
      <c r="A4399" s="92"/>
      <c r="B4399" s="92"/>
      <c r="C4399" s="92"/>
      <c r="D4399" s="92"/>
      <c r="E4399" s="92"/>
      <c r="F4399" s="93"/>
      <c r="G4399" s="94"/>
      <c r="H4399" s="83" t="str">
        <f>IF(M4399&lt;&gt;"",VLOOKUP(M4399,LISTAS·PAPP!$U$3:$Z$8,2,FALSE),"")</f>
        <v/>
      </c>
      <c r="I4399" s="85" t="str">
        <f>IF(M4399&lt;&gt;"",VLOOKUP(M4399,LISTAS·PAPP!$U$3:$Z$8,3,FALSE),"")</f>
        <v/>
      </c>
      <c r="J4399" s="83" t="str">
        <f>IF(M4399&lt;&gt;"",VLOOKUP(M4399,LISTAS·PAPP!$U$3:$Z$8,4,FALSE),"")</f>
        <v/>
      </c>
      <c r="K4399" s="83" t="str">
        <f>IF(C4399&lt;&gt;"",VLOOKUP(C4399,LISTAS·PAPP!$H$3:$O$119,4,FALSE),"")</f>
        <v/>
      </c>
      <c r="L4399" s="85" t="str">
        <f>IF(C4399&lt;&gt;"",VLOOKUP(C4399,LISTAS·PAPP!$H$3:$O$119,8,FALSE),"")</f>
        <v/>
      </c>
      <c r="M4399" s="95"/>
      <c r="N4399" s="92"/>
      <c r="O4399" s="92"/>
      <c r="P4399" s="84" t="str">
        <f>IF(N4399&lt;&gt;"",VLOOKUP(N4399,LISTAS·PAPP!$U$9:$Y$125,5,FALSE),"")</f>
        <v/>
      </c>
      <c r="Q4399" s="83" t="str">
        <f>IF(O4399&lt;&gt;"",VLOOKUP(O4399,LISTAS·PAPP!$U$9:$W$125,3,FALSE),"")</f>
        <v/>
      </c>
      <c r="R4399" s="92"/>
      <c r="S4399" s="173"/>
      <c r="T4399" s="173"/>
      <c r="U4399" s="92"/>
      <c r="V4399" s="92"/>
      <c r="W4399" s="94"/>
      <c r="X4399" s="83" t="str">
        <f>IF(ISERROR(VLOOKUP(W4399,LISTAS·PAPP!$AJ$3:$AK$903,2,0))," ",VLOOKUP(W4399,LISTAS·PAPP!$AJ$3:$AK$903,2,0))</f>
        <v xml:space="preserve"> </v>
      </c>
      <c r="Y4399" s="96"/>
      <c r="Z4399" s="97"/>
      <c r="AA4399" s="97"/>
      <c r="AB4399" s="97"/>
      <c r="AC4399" s="97"/>
      <c r="AD4399" s="97"/>
      <c r="AE4399" s="97"/>
      <c r="AF4399" s="97"/>
      <c r="AG4399" s="97"/>
      <c r="AH4399" s="97"/>
      <c r="AI4399" s="97"/>
      <c r="AJ4399" s="97"/>
      <c r="AK4399" s="97"/>
      <c r="AL4399" s="86" t="str">
        <f t="shared" si="205"/>
        <v/>
      </c>
      <c r="AM4399" s="87" t="str">
        <f t="shared" si="206"/>
        <v xml:space="preserve"> </v>
      </c>
      <c r="AN4399" s="1" t="str">
        <f t="shared" si="207"/>
        <v xml:space="preserve"> </v>
      </c>
    </row>
    <row r="4400" spans="1:40" s="88" customFormat="1" x14ac:dyDescent="0.25">
      <c r="A4400" s="92"/>
      <c r="B4400" s="92"/>
      <c r="C4400" s="92"/>
      <c r="D4400" s="92"/>
      <c r="E4400" s="92"/>
      <c r="F4400" s="93"/>
      <c r="G4400" s="94"/>
      <c r="H4400" s="83" t="str">
        <f>IF(M4400&lt;&gt;"",VLOOKUP(M4400,LISTAS·PAPP!$U$3:$Z$8,2,FALSE),"")</f>
        <v/>
      </c>
      <c r="I4400" s="85" t="str">
        <f>IF(M4400&lt;&gt;"",VLOOKUP(M4400,LISTAS·PAPP!$U$3:$Z$8,3,FALSE),"")</f>
        <v/>
      </c>
      <c r="J4400" s="83" t="str">
        <f>IF(M4400&lt;&gt;"",VLOOKUP(M4400,LISTAS·PAPP!$U$3:$Z$8,4,FALSE),"")</f>
        <v/>
      </c>
      <c r="K4400" s="83" t="str">
        <f>IF(C4400&lt;&gt;"",VLOOKUP(C4400,LISTAS·PAPP!$H$3:$O$119,4,FALSE),"")</f>
        <v/>
      </c>
      <c r="L4400" s="85" t="str">
        <f>IF(C4400&lt;&gt;"",VLOOKUP(C4400,LISTAS·PAPP!$H$3:$O$119,8,FALSE),"")</f>
        <v/>
      </c>
      <c r="M4400" s="95"/>
      <c r="N4400" s="92"/>
      <c r="O4400" s="92"/>
      <c r="P4400" s="84" t="str">
        <f>IF(N4400&lt;&gt;"",VLOOKUP(N4400,LISTAS·PAPP!$U$9:$Y$125,5,FALSE),"")</f>
        <v/>
      </c>
      <c r="Q4400" s="83" t="str">
        <f>IF(O4400&lt;&gt;"",VLOOKUP(O4400,LISTAS·PAPP!$U$9:$W$125,3,FALSE),"")</f>
        <v/>
      </c>
      <c r="R4400" s="92"/>
      <c r="S4400" s="173"/>
      <c r="T4400" s="173"/>
      <c r="U4400" s="92"/>
      <c r="V4400" s="92"/>
      <c r="W4400" s="94"/>
      <c r="X4400" s="83" t="str">
        <f>IF(ISERROR(VLOOKUP(W4400,LISTAS·PAPP!$AJ$3:$AK$903,2,0))," ",VLOOKUP(W4400,LISTAS·PAPP!$AJ$3:$AK$903,2,0))</f>
        <v xml:space="preserve"> </v>
      </c>
      <c r="Y4400" s="96"/>
      <c r="Z4400" s="97"/>
      <c r="AA4400" s="97"/>
      <c r="AB4400" s="97"/>
      <c r="AC4400" s="97"/>
      <c r="AD4400" s="97"/>
      <c r="AE4400" s="97"/>
      <c r="AF4400" s="97"/>
      <c r="AG4400" s="97"/>
      <c r="AH4400" s="97"/>
      <c r="AI4400" s="97"/>
      <c r="AJ4400" s="97"/>
      <c r="AK4400" s="97"/>
      <c r="AL4400" s="86" t="str">
        <f t="shared" si="205"/>
        <v/>
      </c>
      <c r="AM4400" s="87" t="str">
        <f t="shared" si="206"/>
        <v xml:space="preserve"> </v>
      </c>
      <c r="AN4400" s="1" t="str">
        <f t="shared" si="207"/>
        <v xml:space="preserve"> </v>
      </c>
    </row>
    <row r="4401" spans="1:40" s="88" customFormat="1" x14ac:dyDescent="0.25">
      <c r="A4401" s="92"/>
      <c r="B4401" s="92"/>
      <c r="C4401" s="92"/>
      <c r="D4401" s="92"/>
      <c r="E4401" s="92"/>
      <c r="F4401" s="93"/>
      <c r="G4401" s="94"/>
      <c r="H4401" s="83" t="str">
        <f>IF(M4401&lt;&gt;"",VLOOKUP(M4401,LISTAS·PAPP!$U$3:$Z$8,2,FALSE),"")</f>
        <v/>
      </c>
      <c r="I4401" s="85" t="str">
        <f>IF(M4401&lt;&gt;"",VLOOKUP(M4401,LISTAS·PAPP!$U$3:$Z$8,3,FALSE),"")</f>
        <v/>
      </c>
      <c r="J4401" s="83" t="str">
        <f>IF(M4401&lt;&gt;"",VLOOKUP(M4401,LISTAS·PAPP!$U$3:$Z$8,4,FALSE),"")</f>
        <v/>
      </c>
      <c r="K4401" s="83" t="str">
        <f>IF(C4401&lt;&gt;"",VLOOKUP(C4401,LISTAS·PAPP!$H$3:$O$119,4,FALSE),"")</f>
        <v/>
      </c>
      <c r="L4401" s="85" t="str">
        <f>IF(C4401&lt;&gt;"",VLOOKUP(C4401,LISTAS·PAPP!$H$3:$O$119,8,FALSE),"")</f>
        <v/>
      </c>
      <c r="M4401" s="95"/>
      <c r="N4401" s="92"/>
      <c r="O4401" s="92"/>
      <c r="P4401" s="84" t="str">
        <f>IF(N4401&lt;&gt;"",VLOOKUP(N4401,LISTAS·PAPP!$U$9:$Y$125,5,FALSE),"")</f>
        <v/>
      </c>
      <c r="Q4401" s="83" t="str">
        <f>IF(O4401&lt;&gt;"",VLOOKUP(O4401,LISTAS·PAPP!$U$9:$W$125,3,FALSE),"")</f>
        <v/>
      </c>
      <c r="R4401" s="92"/>
      <c r="S4401" s="173"/>
      <c r="T4401" s="173"/>
      <c r="U4401" s="92"/>
      <c r="V4401" s="92"/>
      <c r="W4401" s="94"/>
      <c r="X4401" s="83" t="str">
        <f>IF(ISERROR(VLOOKUP(W4401,LISTAS·PAPP!$AJ$3:$AK$903,2,0))," ",VLOOKUP(W4401,LISTAS·PAPP!$AJ$3:$AK$903,2,0))</f>
        <v xml:space="preserve"> </v>
      </c>
      <c r="Y4401" s="96"/>
      <c r="Z4401" s="97"/>
      <c r="AA4401" s="97"/>
      <c r="AB4401" s="97"/>
      <c r="AC4401" s="97"/>
      <c r="AD4401" s="97"/>
      <c r="AE4401" s="97"/>
      <c r="AF4401" s="97"/>
      <c r="AG4401" s="97"/>
      <c r="AH4401" s="97"/>
      <c r="AI4401" s="97"/>
      <c r="AJ4401" s="97"/>
      <c r="AK4401" s="97"/>
      <c r="AL4401" s="86" t="str">
        <f t="shared" si="205"/>
        <v/>
      </c>
      <c r="AM4401" s="87" t="str">
        <f t="shared" si="206"/>
        <v xml:space="preserve"> </v>
      </c>
      <c r="AN4401" s="1" t="str">
        <f t="shared" si="207"/>
        <v xml:space="preserve"> </v>
      </c>
    </row>
    <row r="4402" spans="1:40" s="88" customFormat="1" x14ac:dyDescent="0.25">
      <c r="A4402" s="92"/>
      <c r="B4402" s="92"/>
      <c r="C4402" s="92"/>
      <c r="D4402" s="92"/>
      <c r="E4402" s="92"/>
      <c r="F4402" s="93"/>
      <c r="G4402" s="94"/>
      <c r="H4402" s="83" t="str">
        <f>IF(M4402&lt;&gt;"",VLOOKUP(M4402,LISTAS·PAPP!$U$3:$Z$8,2,FALSE),"")</f>
        <v/>
      </c>
      <c r="I4402" s="85" t="str">
        <f>IF(M4402&lt;&gt;"",VLOOKUP(M4402,LISTAS·PAPP!$U$3:$Z$8,3,FALSE),"")</f>
        <v/>
      </c>
      <c r="J4402" s="83" t="str">
        <f>IF(M4402&lt;&gt;"",VLOOKUP(M4402,LISTAS·PAPP!$U$3:$Z$8,4,FALSE),"")</f>
        <v/>
      </c>
      <c r="K4402" s="83" t="str">
        <f>IF(C4402&lt;&gt;"",VLOOKUP(C4402,LISTAS·PAPP!$H$3:$O$119,4,FALSE),"")</f>
        <v/>
      </c>
      <c r="L4402" s="85" t="str">
        <f>IF(C4402&lt;&gt;"",VLOOKUP(C4402,LISTAS·PAPP!$H$3:$O$119,8,FALSE),"")</f>
        <v/>
      </c>
      <c r="M4402" s="95"/>
      <c r="N4402" s="92"/>
      <c r="O4402" s="92"/>
      <c r="P4402" s="84" t="str">
        <f>IF(N4402&lt;&gt;"",VLOOKUP(N4402,LISTAS·PAPP!$U$9:$Y$125,5,FALSE),"")</f>
        <v/>
      </c>
      <c r="Q4402" s="83" t="str">
        <f>IF(O4402&lt;&gt;"",VLOOKUP(O4402,LISTAS·PAPP!$U$9:$W$125,3,FALSE),"")</f>
        <v/>
      </c>
      <c r="R4402" s="92"/>
      <c r="S4402" s="173"/>
      <c r="T4402" s="173"/>
      <c r="U4402" s="92"/>
      <c r="V4402" s="92"/>
      <c r="W4402" s="94"/>
      <c r="X4402" s="83" t="str">
        <f>IF(ISERROR(VLOOKUP(W4402,LISTAS·PAPP!$AJ$3:$AK$903,2,0))," ",VLOOKUP(W4402,LISTAS·PAPP!$AJ$3:$AK$903,2,0))</f>
        <v xml:space="preserve"> </v>
      </c>
      <c r="Y4402" s="96"/>
      <c r="Z4402" s="97"/>
      <c r="AA4402" s="97"/>
      <c r="AB4402" s="97"/>
      <c r="AC4402" s="97"/>
      <c r="AD4402" s="97"/>
      <c r="AE4402" s="97"/>
      <c r="AF4402" s="97"/>
      <c r="AG4402" s="97"/>
      <c r="AH4402" s="97"/>
      <c r="AI4402" s="97"/>
      <c r="AJ4402" s="97"/>
      <c r="AK4402" s="97"/>
      <c r="AL4402" s="86" t="str">
        <f t="shared" si="205"/>
        <v/>
      </c>
      <c r="AM4402" s="87" t="str">
        <f t="shared" si="206"/>
        <v xml:space="preserve"> </v>
      </c>
      <c r="AN4402" s="1" t="str">
        <f t="shared" si="207"/>
        <v xml:space="preserve"> </v>
      </c>
    </row>
    <row r="4403" spans="1:40" s="88" customFormat="1" x14ac:dyDescent="0.25">
      <c r="A4403" s="92"/>
      <c r="B4403" s="92"/>
      <c r="C4403" s="92"/>
      <c r="D4403" s="92"/>
      <c r="E4403" s="92"/>
      <c r="F4403" s="93"/>
      <c r="G4403" s="94"/>
      <c r="H4403" s="83" t="str">
        <f>IF(M4403&lt;&gt;"",VLOOKUP(M4403,LISTAS·PAPP!$U$3:$Z$8,2,FALSE),"")</f>
        <v/>
      </c>
      <c r="I4403" s="85" t="str">
        <f>IF(M4403&lt;&gt;"",VLOOKUP(M4403,LISTAS·PAPP!$U$3:$Z$8,3,FALSE),"")</f>
        <v/>
      </c>
      <c r="J4403" s="83" t="str">
        <f>IF(M4403&lt;&gt;"",VLOOKUP(M4403,LISTAS·PAPP!$U$3:$Z$8,4,FALSE),"")</f>
        <v/>
      </c>
      <c r="K4403" s="83" t="str">
        <f>IF(C4403&lt;&gt;"",VLOOKUP(C4403,LISTAS·PAPP!$H$3:$O$119,4,FALSE),"")</f>
        <v/>
      </c>
      <c r="L4403" s="85" t="str">
        <f>IF(C4403&lt;&gt;"",VLOOKUP(C4403,LISTAS·PAPP!$H$3:$O$119,8,FALSE),"")</f>
        <v/>
      </c>
      <c r="M4403" s="95"/>
      <c r="N4403" s="92"/>
      <c r="O4403" s="92"/>
      <c r="P4403" s="84" t="str">
        <f>IF(N4403&lt;&gt;"",VLOOKUP(N4403,LISTAS·PAPP!$U$9:$Y$125,5,FALSE),"")</f>
        <v/>
      </c>
      <c r="Q4403" s="83" t="str">
        <f>IF(O4403&lt;&gt;"",VLOOKUP(O4403,LISTAS·PAPP!$U$9:$W$125,3,FALSE),"")</f>
        <v/>
      </c>
      <c r="R4403" s="92"/>
      <c r="S4403" s="173"/>
      <c r="T4403" s="173"/>
      <c r="U4403" s="92"/>
      <c r="V4403" s="92"/>
      <c r="W4403" s="94"/>
      <c r="X4403" s="83" t="str">
        <f>IF(ISERROR(VLOOKUP(W4403,LISTAS·PAPP!$AJ$3:$AK$903,2,0))," ",VLOOKUP(W4403,LISTAS·PAPP!$AJ$3:$AK$903,2,0))</f>
        <v xml:space="preserve"> </v>
      </c>
      <c r="Y4403" s="96"/>
      <c r="Z4403" s="97"/>
      <c r="AA4403" s="97"/>
      <c r="AB4403" s="97"/>
      <c r="AC4403" s="97"/>
      <c r="AD4403" s="97"/>
      <c r="AE4403" s="97"/>
      <c r="AF4403" s="97"/>
      <c r="AG4403" s="97"/>
      <c r="AH4403" s="97"/>
      <c r="AI4403" s="97"/>
      <c r="AJ4403" s="97"/>
      <c r="AK4403" s="97"/>
      <c r="AL4403" s="86" t="str">
        <f t="shared" si="205"/>
        <v/>
      </c>
      <c r="AM4403" s="87" t="str">
        <f t="shared" si="206"/>
        <v xml:space="preserve"> </v>
      </c>
      <c r="AN4403" s="1" t="str">
        <f t="shared" si="207"/>
        <v xml:space="preserve"> </v>
      </c>
    </row>
    <row r="4404" spans="1:40" s="88" customFormat="1" x14ac:dyDescent="0.25">
      <c r="A4404" s="92"/>
      <c r="B4404" s="92"/>
      <c r="C4404" s="92"/>
      <c r="D4404" s="92"/>
      <c r="E4404" s="92"/>
      <c r="F4404" s="93"/>
      <c r="G4404" s="94"/>
      <c r="H4404" s="83" t="str">
        <f>IF(M4404&lt;&gt;"",VLOOKUP(M4404,LISTAS·PAPP!$U$3:$Z$8,2,FALSE),"")</f>
        <v/>
      </c>
      <c r="I4404" s="85" t="str">
        <f>IF(M4404&lt;&gt;"",VLOOKUP(M4404,LISTAS·PAPP!$U$3:$Z$8,3,FALSE),"")</f>
        <v/>
      </c>
      <c r="J4404" s="83" t="str">
        <f>IF(M4404&lt;&gt;"",VLOOKUP(M4404,LISTAS·PAPP!$U$3:$Z$8,4,FALSE),"")</f>
        <v/>
      </c>
      <c r="K4404" s="83" t="str">
        <f>IF(C4404&lt;&gt;"",VLOOKUP(C4404,LISTAS·PAPP!$H$3:$O$119,4,FALSE),"")</f>
        <v/>
      </c>
      <c r="L4404" s="85" t="str">
        <f>IF(C4404&lt;&gt;"",VLOOKUP(C4404,LISTAS·PAPP!$H$3:$O$119,8,FALSE),"")</f>
        <v/>
      </c>
      <c r="M4404" s="95"/>
      <c r="N4404" s="92"/>
      <c r="O4404" s="92"/>
      <c r="P4404" s="84" t="str">
        <f>IF(N4404&lt;&gt;"",VLOOKUP(N4404,LISTAS·PAPP!$U$9:$Y$125,5,FALSE),"")</f>
        <v/>
      </c>
      <c r="Q4404" s="83" t="str">
        <f>IF(O4404&lt;&gt;"",VLOOKUP(O4404,LISTAS·PAPP!$U$9:$W$125,3,FALSE),"")</f>
        <v/>
      </c>
      <c r="R4404" s="92"/>
      <c r="S4404" s="173"/>
      <c r="T4404" s="173"/>
      <c r="U4404" s="92"/>
      <c r="V4404" s="92"/>
      <c r="W4404" s="94"/>
      <c r="X4404" s="83" t="str">
        <f>IF(ISERROR(VLOOKUP(W4404,LISTAS·PAPP!$AJ$3:$AK$903,2,0))," ",VLOOKUP(W4404,LISTAS·PAPP!$AJ$3:$AK$903,2,0))</f>
        <v xml:space="preserve"> </v>
      </c>
      <c r="Y4404" s="96"/>
      <c r="Z4404" s="97"/>
      <c r="AA4404" s="97"/>
      <c r="AB4404" s="97"/>
      <c r="AC4404" s="97"/>
      <c r="AD4404" s="97"/>
      <c r="AE4404" s="97"/>
      <c r="AF4404" s="97"/>
      <c r="AG4404" s="97"/>
      <c r="AH4404" s="97"/>
      <c r="AI4404" s="97"/>
      <c r="AJ4404" s="97"/>
      <c r="AK4404" s="97"/>
      <c r="AL4404" s="86" t="str">
        <f t="shared" si="205"/>
        <v/>
      </c>
      <c r="AM4404" s="87" t="str">
        <f t="shared" si="206"/>
        <v xml:space="preserve"> </v>
      </c>
      <c r="AN4404" s="1" t="str">
        <f t="shared" si="207"/>
        <v xml:space="preserve"> </v>
      </c>
    </row>
    <row r="4405" spans="1:40" s="88" customFormat="1" x14ac:dyDescent="0.25">
      <c r="A4405" s="92"/>
      <c r="B4405" s="92"/>
      <c r="C4405" s="92"/>
      <c r="D4405" s="92"/>
      <c r="E4405" s="92"/>
      <c r="F4405" s="93"/>
      <c r="G4405" s="94"/>
      <c r="H4405" s="83" t="str">
        <f>IF(M4405&lt;&gt;"",VLOOKUP(M4405,LISTAS·PAPP!$U$3:$Z$8,2,FALSE),"")</f>
        <v/>
      </c>
      <c r="I4405" s="85" t="str">
        <f>IF(M4405&lt;&gt;"",VLOOKUP(M4405,LISTAS·PAPP!$U$3:$Z$8,3,FALSE),"")</f>
        <v/>
      </c>
      <c r="J4405" s="83" t="str">
        <f>IF(M4405&lt;&gt;"",VLOOKUP(M4405,LISTAS·PAPP!$U$3:$Z$8,4,FALSE),"")</f>
        <v/>
      </c>
      <c r="K4405" s="83" t="str">
        <f>IF(C4405&lt;&gt;"",VLOOKUP(C4405,LISTAS·PAPP!$H$3:$O$119,4,FALSE),"")</f>
        <v/>
      </c>
      <c r="L4405" s="85" t="str">
        <f>IF(C4405&lt;&gt;"",VLOOKUP(C4405,LISTAS·PAPP!$H$3:$O$119,8,FALSE),"")</f>
        <v/>
      </c>
      <c r="M4405" s="95"/>
      <c r="N4405" s="92"/>
      <c r="O4405" s="92"/>
      <c r="P4405" s="84" t="str">
        <f>IF(N4405&lt;&gt;"",VLOOKUP(N4405,LISTAS·PAPP!$U$9:$Y$125,5,FALSE),"")</f>
        <v/>
      </c>
      <c r="Q4405" s="83" t="str">
        <f>IF(O4405&lt;&gt;"",VLOOKUP(O4405,LISTAS·PAPP!$U$9:$W$125,3,FALSE),"")</f>
        <v/>
      </c>
      <c r="R4405" s="92"/>
      <c r="S4405" s="173"/>
      <c r="T4405" s="173"/>
      <c r="U4405" s="92"/>
      <c r="V4405" s="92"/>
      <c r="W4405" s="94"/>
      <c r="X4405" s="83" t="str">
        <f>IF(ISERROR(VLOOKUP(W4405,LISTAS·PAPP!$AJ$3:$AK$903,2,0))," ",VLOOKUP(W4405,LISTAS·PAPP!$AJ$3:$AK$903,2,0))</f>
        <v xml:space="preserve"> </v>
      </c>
      <c r="Y4405" s="96"/>
      <c r="Z4405" s="97"/>
      <c r="AA4405" s="97"/>
      <c r="AB4405" s="97"/>
      <c r="AC4405" s="97"/>
      <c r="AD4405" s="97"/>
      <c r="AE4405" s="97"/>
      <c r="AF4405" s="97"/>
      <c r="AG4405" s="97"/>
      <c r="AH4405" s="97"/>
      <c r="AI4405" s="97"/>
      <c r="AJ4405" s="97"/>
      <c r="AK4405" s="97"/>
      <c r="AL4405" s="86" t="str">
        <f t="shared" si="205"/>
        <v/>
      </c>
      <c r="AM4405" s="87" t="str">
        <f t="shared" si="206"/>
        <v xml:space="preserve"> </v>
      </c>
      <c r="AN4405" s="1" t="str">
        <f t="shared" si="207"/>
        <v xml:space="preserve"> </v>
      </c>
    </row>
    <row r="4406" spans="1:40" s="88" customFormat="1" x14ac:dyDescent="0.25">
      <c r="A4406" s="92"/>
      <c r="B4406" s="92"/>
      <c r="C4406" s="92"/>
      <c r="D4406" s="92"/>
      <c r="E4406" s="92"/>
      <c r="F4406" s="93"/>
      <c r="G4406" s="94"/>
      <c r="H4406" s="83" t="str">
        <f>IF(M4406&lt;&gt;"",VLOOKUP(M4406,LISTAS·PAPP!$U$3:$Z$8,2,FALSE),"")</f>
        <v/>
      </c>
      <c r="I4406" s="85" t="str">
        <f>IF(M4406&lt;&gt;"",VLOOKUP(M4406,LISTAS·PAPP!$U$3:$Z$8,3,FALSE),"")</f>
        <v/>
      </c>
      <c r="J4406" s="83" t="str">
        <f>IF(M4406&lt;&gt;"",VLOOKUP(M4406,LISTAS·PAPP!$U$3:$Z$8,4,FALSE),"")</f>
        <v/>
      </c>
      <c r="K4406" s="83" t="str">
        <f>IF(C4406&lt;&gt;"",VLOOKUP(C4406,LISTAS·PAPP!$H$3:$O$119,4,FALSE),"")</f>
        <v/>
      </c>
      <c r="L4406" s="85" t="str">
        <f>IF(C4406&lt;&gt;"",VLOOKUP(C4406,LISTAS·PAPP!$H$3:$O$119,8,FALSE),"")</f>
        <v/>
      </c>
      <c r="M4406" s="95"/>
      <c r="N4406" s="92"/>
      <c r="O4406" s="92"/>
      <c r="P4406" s="84" t="str">
        <f>IF(N4406&lt;&gt;"",VLOOKUP(N4406,LISTAS·PAPP!$U$9:$Y$125,5,FALSE),"")</f>
        <v/>
      </c>
      <c r="Q4406" s="83" t="str">
        <f>IF(O4406&lt;&gt;"",VLOOKUP(O4406,LISTAS·PAPP!$U$9:$W$125,3,FALSE),"")</f>
        <v/>
      </c>
      <c r="R4406" s="92"/>
      <c r="S4406" s="173"/>
      <c r="T4406" s="173"/>
      <c r="U4406" s="92"/>
      <c r="V4406" s="92"/>
      <c r="W4406" s="94"/>
      <c r="X4406" s="83" t="str">
        <f>IF(ISERROR(VLOOKUP(W4406,LISTAS·PAPP!$AJ$3:$AK$903,2,0))," ",VLOOKUP(W4406,LISTAS·PAPP!$AJ$3:$AK$903,2,0))</f>
        <v xml:space="preserve"> </v>
      </c>
      <c r="Y4406" s="96"/>
      <c r="Z4406" s="97"/>
      <c r="AA4406" s="97"/>
      <c r="AB4406" s="97"/>
      <c r="AC4406" s="97"/>
      <c r="AD4406" s="97"/>
      <c r="AE4406" s="97"/>
      <c r="AF4406" s="97"/>
      <c r="AG4406" s="97"/>
      <c r="AH4406" s="97"/>
      <c r="AI4406" s="97"/>
      <c r="AJ4406" s="97"/>
      <c r="AK4406" s="97"/>
      <c r="AL4406" s="86" t="str">
        <f t="shared" si="205"/>
        <v/>
      </c>
      <c r="AM4406" s="87" t="str">
        <f t="shared" si="206"/>
        <v xml:space="preserve"> </v>
      </c>
      <c r="AN4406" s="1" t="str">
        <f t="shared" si="207"/>
        <v xml:space="preserve"> </v>
      </c>
    </row>
    <row r="4407" spans="1:40" s="88" customFormat="1" x14ac:dyDescent="0.25">
      <c r="A4407" s="92"/>
      <c r="B4407" s="92"/>
      <c r="C4407" s="92"/>
      <c r="D4407" s="92"/>
      <c r="E4407" s="92"/>
      <c r="F4407" s="93"/>
      <c r="G4407" s="94"/>
      <c r="H4407" s="83" t="str">
        <f>IF(M4407&lt;&gt;"",VLOOKUP(M4407,LISTAS·PAPP!$U$3:$Z$8,2,FALSE),"")</f>
        <v/>
      </c>
      <c r="I4407" s="85" t="str">
        <f>IF(M4407&lt;&gt;"",VLOOKUP(M4407,LISTAS·PAPP!$U$3:$Z$8,3,FALSE),"")</f>
        <v/>
      </c>
      <c r="J4407" s="83" t="str">
        <f>IF(M4407&lt;&gt;"",VLOOKUP(M4407,LISTAS·PAPP!$U$3:$Z$8,4,FALSE),"")</f>
        <v/>
      </c>
      <c r="K4407" s="83" t="str">
        <f>IF(C4407&lt;&gt;"",VLOOKUP(C4407,LISTAS·PAPP!$H$3:$O$119,4,FALSE),"")</f>
        <v/>
      </c>
      <c r="L4407" s="85" t="str">
        <f>IF(C4407&lt;&gt;"",VLOOKUP(C4407,LISTAS·PAPP!$H$3:$O$119,8,FALSE),"")</f>
        <v/>
      </c>
      <c r="M4407" s="95"/>
      <c r="N4407" s="92"/>
      <c r="O4407" s="92"/>
      <c r="P4407" s="84" t="str">
        <f>IF(N4407&lt;&gt;"",VLOOKUP(N4407,LISTAS·PAPP!$U$9:$Y$125,5,FALSE),"")</f>
        <v/>
      </c>
      <c r="Q4407" s="83" t="str">
        <f>IF(O4407&lt;&gt;"",VLOOKUP(O4407,LISTAS·PAPP!$U$9:$W$125,3,FALSE),"")</f>
        <v/>
      </c>
      <c r="R4407" s="92"/>
      <c r="S4407" s="173"/>
      <c r="T4407" s="173"/>
      <c r="U4407" s="92"/>
      <c r="V4407" s="92"/>
      <c r="W4407" s="94"/>
      <c r="X4407" s="83" t="str">
        <f>IF(ISERROR(VLOOKUP(W4407,LISTAS·PAPP!$AJ$3:$AK$903,2,0))," ",VLOOKUP(W4407,LISTAS·PAPP!$AJ$3:$AK$903,2,0))</f>
        <v xml:space="preserve"> </v>
      </c>
      <c r="Y4407" s="96"/>
      <c r="Z4407" s="97"/>
      <c r="AA4407" s="97"/>
      <c r="AB4407" s="97"/>
      <c r="AC4407" s="97"/>
      <c r="AD4407" s="97"/>
      <c r="AE4407" s="97"/>
      <c r="AF4407" s="97"/>
      <c r="AG4407" s="97"/>
      <c r="AH4407" s="97"/>
      <c r="AI4407" s="97"/>
      <c r="AJ4407" s="97"/>
      <c r="AK4407" s="97"/>
      <c r="AL4407" s="86" t="str">
        <f t="shared" si="205"/>
        <v/>
      </c>
      <c r="AM4407" s="87" t="str">
        <f t="shared" si="206"/>
        <v xml:space="preserve"> </v>
      </c>
      <c r="AN4407" s="1" t="str">
        <f t="shared" si="207"/>
        <v xml:space="preserve"> </v>
      </c>
    </row>
    <row r="4408" spans="1:40" s="88" customFormat="1" x14ac:dyDescent="0.25">
      <c r="A4408" s="92"/>
      <c r="B4408" s="92"/>
      <c r="C4408" s="92"/>
      <c r="D4408" s="92"/>
      <c r="E4408" s="92"/>
      <c r="F4408" s="93"/>
      <c r="G4408" s="94"/>
      <c r="H4408" s="83" t="str">
        <f>IF(M4408&lt;&gt;"",VLOOKUP(M4408,LISTAS·PAPP!$U$3:$Z$8,2,FALSE),"")</f>
        <v/>
      </c>
      <c r="I4408" s="85" t="str">
        <f>IF(M4408&lt;&gt;"",VLOOKUP(M4408,LISTAS·PAPP!$U$3:$Z$8,3,FALSE),"")</f>
        <v/>
      </c>
      <c r="J4408" s="83" t="str">
        <f>IF(M4408&lt;&gt;"",VLOOKUP(M4408,LISTAS·PAPP!$U$3:$Z$8,4,FALSE),"")</f>
        <v/>
      </c>
      <c r="K4408" s="83" t="str">
        <f>IF(C4408&lt;&gt;"",VLOOKUP(C4408,LISTAS·PAPP!$H$3:$O$119,4,FALSE),"")</f>
        <v/>
      </c>
      <c r="L4408" s="85" t="str">
        <f>IF(C4408&lt;&gt;"",VLOOKUP(C4408,LISTAS·PAPP!$H$3:$O$119,8,FALSE),"")</f>
        <v/>
      </c>
      <c r="M4408" s="95"/>
      <c r="N4408" s="92"/>
      <c r="O4408" s="92"/>
      <c r="P4408" s="84" t="str">
        <f>IF(N4408&lt;&gt;"",VLOOKUP(N4408,LISTAS·PAPP!$U$9:$Y$125,5,FALSE),"")</f>
        <v/>
      </c>
      <c r="Q4408" s="83" t="str">
        <f>IF(O4408&lt;&gt;"",VLOOKUP(O4408,LISTAS·PAPP!$U$9:$W$125,3,FALSE),"")</f>
        <v/>
      </c>
      <c r="R4408" s="92"/>
      <c r="S4408" s="173"/>
      <c r="T4408" s="173"/>
      <c r="U4408" s="92"/>
      <c r="V4408" s="92"/>
      <c r="W4408" s="94"/>
      <c r="X4408" s="83" t="str">
        <f>IF(ISERROR(VLOOKUP(W4408,LISTAS·PAPP!$AJ$3:$AK$903,2,0))," ",VLOOKUP(W4408,LISTAS·PAPP!$AJ$3:$AK$903,2,0))</f>
        <v xml:space="preserve"> </v>
      </c>
      <c r="Y4408" s="96"/>
      <c r="Z4408" s="97"/>
      <c r="AA4408" s="97"/>
      <c r="AB4408" s="97"/>
      <c r="AC4408" s="97"/>
      <c r="AD4408" s="97"/>
      <c r="AE4408" s="97"/>
      <c r="AF4408" s="97"/>
      <c r="AG4408" s="97"/>
      <c r="AH4408" s="97"/>
      <c r="AI4408" s="97"/>
      <c r="AJ4408" s="97"/>
      <c r="AK4408" s="97"/>
      <c r="AL4408" s="86" t="str">
        <f t="shared" si="205"/>
        <v/>
      </c>
      <c r="AM4408" s="87" t="str">
        <f t="shared" si="206"/>
        <v xml:space="preserve"> </v>
      </c>
      <c r="AN4408" s="1" t="str">
        <f t="shared" si="207"/>
        <v xml:space="preserve"> </v>
      </c>
    </row>
    <row r="4409" spans="1:40" s="88" customFormat="1" x14ac:dyDescent="0.25">
      <c r="A4409" s="92"/>
      <c r="B4409" s="92"/>
      <c r="C4409" s="92"/>
      <c r="D4409" s="92"/>
      <c r="E4409" s="92"/>
      <c r="F4409" s="93"/>
      <c r="G4409" s="94"/>
      <c r="H4409" s="83" t="str">
        <f>IF(M4409&lt;&gt;"",VLOOKUP(M4409,LISTAS·PAPP!$U$3:$Z$8,2,FALSE),"")</f>
        <v/>
      </c>
      <c r="I4409" s="85" t="str">
        <f>IF(M4409&lt;&gt;"",VLOOKUP(M4409,LISTAS·PAPP!$U$3:$Z$8,3,FALSE),"")</f>
        <v/>
      </c>
      <c r="J4409" s="83" t="str">
        <f>IF(M4409&lt;&gt;"",VLOOKUP(M4409,LISTAS·PAPP!$U$3:$Z$8,4,FALSE),"")</f>
        <v/>
      </c>
      <c r="K4409" s="83" t="str">
        <f>IF(C4409&lt;&gt;"",VLOOKUP(C4409,LISTAS·PAPP!$H$3:$O$119,4,FALSE),"")</f>
        <v/>
      </c>
      <c r="L4409" s="85" t="str">
        <f>IF(C4409&lt;&gt;"",VLOOKUP(C4409,LISTAS·PAPP!$H$3:$O$119,8,FALSE),"")</f>
        <v/>
      </c>
      <c r="M4409" s="95"/>
      <c r="N4409" s="92"/>
      <c r="O4409" s="92"/>
      <c r="P4409" s="84" t="str">
        <f>IF(N4409&lt;&gt;"",VLOOKUP(N4409,LISTAS·PAPP!$U$9:$Y$125,5,FALSE),"")</f>
        <v/>
      </c>
      <c r="Q4409" s="83" t="str">
        <f>IF(O4409&lt;&gt;"",VLOOKUP(O4409,LISTAS·PAPP!$U$9:$W$125,3,FALSE),"")</f>
        <v/>
      </c>
      <c r="R4409" s="92"/>
      <c r="S4409" s="173"/>
      <c r="T4409" s="173"/>
      <c r="U4409" s="92"/>
      <c r="V4409" s="92"/>
      <c r="W4409" s="94"/>
      <c r="X4409" s="83" t="str">
        <f>IF(ISERROR(VLOOKUP(W4409,LISTAS·PAPP!$AJ$3:$AK$903,2,0))," ",VLOOKUP(W4409,LISTAS·PAPP!$AJ$3:$AK$903,2,0))</f>
        <v xml:space="preserve"> </v>
      </c>
      <c r="Y4409" s="96"/>
      <c r="Z4409" s="97"/>
      <c r="AA4409" s="97"/>
      <c r="AB4409" s="97"/>
      <c r="AC4409" s="97"/>
      <c r="AD4409" s="97"/>
      <c r="AE4409" s="97"/>
      <c r="AF4409" s="97"/>
      <c r="AG4409" s="97"/>
      <c r="AH4409" s="97"/>
      <c r="AI4409" s="97"/>
      <c r="AJ4409" s="97"/>
      <c r="AK4409" s="97"/>
      <c r="AL4409" s="86" t="str">
        <f t="shared" si="205"/>
        <v/>
      </c>
      <c r="AM4409" s="87" t="str">
        <f t="shared" si="206"/>
        <v xml:space="preserve"> </v>
      </c>
      <c r="AN4409" s="1" t="str">
        <f t="shared" si="207"/>
        <v xml:space="preserve"> </v>
      </c>
    </row>
    <row r="4410" spans="1:40" s="88" customFormat="1" x14ac:dyDescent="0.25">
      <c r="A4410" s="92"/>
      <c r="B4410" s="92"/>
      <c r="C4410" s="92"/>
      <c r="D4410" s="92"/>
      <c r="E4410" s="92"/>
      <c r="F4410" s="93"/>
      <c r="G4410" s="94"/>
      <c r="H4410" s="83" t="str">
        <f>IF(M4410&lt;&gt;"",VLOOKUP(M4410,LISTAS·PAPP!$U$3:$Z$8,2,FALSE),"")</f>
        <v/>
      </c>
      <c r="I4410" s="85" t="str">
        <f>IF(M4410&lt;&gt;"",VLOOKUP(M4410,LISTAS·PAPP!$U$3:$Z$8,3,FALSE),"")</f>
        <v/>
      </c>
      <c r="J4410" s="83" t="str">
        <f>IF(M4410&lt;&gt;"",VLOOKUP(M4410,LISTAS·PAPP!$U$3:$Z$8,4,FALSE),"")</f>
        <v/>
      </c>
      <c r="K4410" s="83" t="str">
        <f>IF(C4410&lt;&gt;"",VLOOKUP(C4410,LISTAS·PAPP!$H$3:$O$119,4,FALSE),"")</f>
        <v/>
      </c>
      <c r="L4410" s="85" t="str">
        <f>IF(C4410&lt;&gt;"",VLOOKUP(C4410,LISTAS·PAPP!$H$3:$O$119,8,FALSE),"")</f>
        <v/>
      </c>
      <c r="M4410" s="95"/>
      <c r="N4410" s="92"/>
      <c r="O4410" s="92"/>
      <c r="P4410" s="84" t="str">
        <f>IF(N4410&lt;&gt;"",VLOOKUP(N4410,LISTAS·PAPP!$U$9:$Y$125,5,FALSE),"")</f>
        <v/>
      </c>
      <c r="Q4410" s="83" t="str">
        <f>IF(O4410&lt;&gt;"",VLOOKUP(O4410,LISTAS·PAPP!$U$9:$W$125,3,FALSE),"")</f>
        <v/>
      </c>
      <c r="R4410" s="92"/>
      <c r="S4410" s="173"/>
      <c r="T4410" s="173"/>
      <c r="U4410" s="92"/>
      <c r="V4410" s="92"/>
      <c r="W4410" s="94"/>
      <c r="X4410" s="83" t="str">
        <f>IF(ISERROR(VLOOKUP(W4410,LISTAS·PAPP!$AJ$3:$AK$903,2,0))," ",VLOOKUP(W4410,LISTAS·PAPP!$AJ$3:$AK$903,2,0))</f>
        <v xml:space="preserve"> </v>
      </c>
      <c r="Y4410" s="96"/>
      <c r="Z4410" s="97"/>
      <c r="AA4410" s="97"/>
      <c r="AB4410" s="97"/>
      <c r="AC4410" s="97"/>
      <c r="AD4410" s="97"/>
      <c r="AE4410" s="97"/>
      <c r="AF4410" s="97"/>
      <c r="AG4410" s="97"/>
      <c r="AH4410" s="97"/>
      <c r="AI4410" s="97"/>
      <c r="AJ4410" s="97"/>
      <c r="AK4410" s="97"/>
      <c r="AL4410" s="86" t="str">
        <f t="shared" si="205"/>
        <v/>
      </c>
      <c r="AM4410" s="87" t="str">
        <f t="shared" si="206"/>
        <v xml:space="preserve"> </v>
      </c>
      <c r="AN4410" s="1" t="str">
        <f t="shared" si="207"/>
        <v xml:space="preserve"> </v>
      </c>
    </row>
    <row r="4411" spans="1:40" s="88" customFormat="1" x14ac:dyDescent="0.25">
      <c r="A4411" s="92"/>
      <c r="B4411" s="92"/>
      <c r="C4411" s="92"/>
      <c r="D4411" s="92"/>
      <c r="E4411" s="92"/>
      <c r="F4411" s="93"/>
      <c r="G4411" s="94"/>
      <c r="H4411" s="83" t="str">
        <f>IF(M4411&lt;&gt;"",VLOOKUP(M4411,LISTAS·PAPP!$U$3:$Z$8,2,FALSE),"")</f>
        <v/>
      </c>
      <c r="I4411" s="85" t="str">
        <f>IF(M4411&lt;&gt;"",VLOOKUP(M4411,LISTAS·PAPP!$U$3:$Z$8,3,FALSE),"")</f>
        <v/>
      </c>
      <c r="J4411" s="83" t="str">
        <f>IF(M4411&lt;&gt;"",VLOOKUP(M4411,LISTAS·PAPP!$U$3:$Z$8,4,FALSE),"")</f>
        <v/>
      </c>
      <c r="K4411" s="83" t="str">
        <f>IF(C4411&lt;&gt;"",VLOOKUP(C4411,LISTAS·PAPP!$H$3:$O$119,4,FALSE),"")</f>
        <v/>
      </c>
      <c r="L4411" s="85" t="str">
        <f>IF(C4411&lt;&gt;"",VLOOKUP(C4411,LISTAS·PAPP!$H$3:$O$119,8,FALSE),"")</f>
        <v/>
      </c>
      <c r="M4411" s="95"/>
      <c r="N4411" s="92"/>
      <c r="O4411" s="92"/>
      <c r="P4411" s="84" t="str">
        <f>IF(N4411&lt;&gt;"",VLOOKUP(N4411,LISTAS·PAPP!$U$9:$Y$125,5,FALSE),"")</f>
        <v/>
      </c>
      <c r="Q4411" s="83" t="str">
        <f>IF(O4411&lt;&gt;"",VLOOKUP(O4411,LISTAS·PAPP!$U$9:$W$125,3,FALSE),"")</f>
        <v/>
      </c>
      <c r="R4411" s="92"/>
      <c r="S4411" s="173"/>
      <c r="T4411" s="173"/>
      <c r="U4411" s="92"/>
      <c r="V4411" s="92"/>
      <c r="W4411" s="94"/>
      <c r="X4411" s="83" t="str">
        <f>IF(ISERROR(VLOOKUP(W4411,LISTAS·PAPP!$AJ$3:$AK$903,2,0))," ",VLOOKUP(W4411,LISTAS·PAPP!$AJ$3:$AK$903,2,0))</f>
        <v xml:space="preserve"> </v>
      </c>
      <c r="Y4411" s="96"/>
      <c r="Z4411" s="97"/>
      <c r="AA4411" s="97"/>
      <c r="AB4411" s="97"/>
      <c r="AC4411" s="97"/>
      <c r="AD4411" s="97"/>
      <c r="AE4411" s="97"/>
      <c r="AF4411" s="97"/>
      <c r="AG4411" s="97"/>
      <c r="AH4411" s="97"/>
      <c r="AI4411" s="97"/>
      <c r="AJ4411" s="97"/>
      <c r="AK4411" s="97"/>
      <c r="AL4411" s="86" t="str">
        <f t="shared" si="205"/>
        <v/>
      </c>
      <c r="AM4411" s="87" t="str">
        <f t="shared" si="206"/>
        <v xml:space="preserve"> </v>
      </c>
      <c r="AN4411" s="1" t="str">
        <f t="shared" si="207"/>
        <v xml:space="preserve"> </v>
      </c>
    </row>
    <row r="4412" spans="1:40" s="88" customFormat="1" x14ac:dyDescent="0.25">
      <c r="A4412" s="92"/>
      <c r="B4412" s="92"/>
      <c r="C4412" s="92"/>
      <c r="D4412" s="92"/>
      <c r="E4412" s="92"/>
      <c r="F4412" s="93"/>
      <c r="G4412" s="94"/>
      <c r="H4412" s="83" t="str">
        <f>IF(M4412&lt;&gt;"",VLOOKUP(M4412,LISTAS·PAPP!$U$3:$Z$8,2,FALSE),"")</f>
        <v/>
      </c>
      <c r="I4412" s="85" t="str">
        <f>IF(M4412&lt;&gt;"",VLOOKUP(M4412,LISTAS·PAPP!$U$3:$Z$8,3,FALSE),"")</f>
        <v/>
      </c>
      <c r="J4412" s="83" t="str">
        <f>IF(M4412&lt;&gt;"",VLOOKUP(M4412,LISTAS·PAPP!$U$3:$Z$8,4,FALSE),"")</f>
        <v/>
      </c>
      <c r="K4412" s="83" t="str">
        <f>IF(C4412&lt;&gt;"",VLOOKUP(C4412,LISTAS·PAPP!$H$3:$O$119,4,FALSE),"")</f>
        <v/>
      </c>
      <c r="L4412" s="85" t="str">
        <f>IF(C4412&lt;&gt;"",VLOOKUP(C4412,LISTAS·PAPP!$H$3:$O$119,8,FALSE),"")</f>
        <v/>
      </c>
      <c r="M4412" s="95"/>
      <c r="N4412" s="92"/>
      <c r="O4412" s="92"/>
      <c r="P4412" s="84" t="str">
        <f>IF(N4412&lt;&gt;"",VLOOKUP(N4412,LISTAS·PAPP!$U$9:$Y$125,5,FALSE),"")</f>
        <v/>
      </c>
      <c r="Q4412" s="83" t="str">
        <f>IF(O4412&lt;&gt;"",VLOOKUP(O4412,LISTAS·PAPP!$U$9:$W$125,3,FALSE),"")</f>
        <v/>
      </c>
      <c r="R4412" s="92"/>
      <c r="S4412" s="173"/>
      <c r="T4412" s="173"/>
      <c r="U4412" s="92"/>
      <c r="V4412" s="92"/>
      <c r="W4412" s="94"/>
      <c r="X4412" s="83" t="str">
        <f>IF(ISERROR(VLOOKUP(W4412,LISTAS·PAPP!$AJ$3:$AK$903,2,0))," ",VLOOKUP(W4412,LISTAS·PAPP!$AJ$3:$AK$903,2,0))</f>
        <v xml:space="preserve"> </v>
      </c>
      <c r="Y4412" s="96"/>
      <c r="Z4412" s="97"/>
      <c r="AA4412" s="97"/>
      <c r="AB4412" s="97"/>
      <c r="AC4412" s="97"/>
      <c r="AD4412" s="97"/>
      <c r="AE4412" s="97"/>
      <c r="AF4412" s="97"/>
      <c r="AG4412" s="97"/>
      <c r="AH4412" s="97"/>
      <c r="AI4412" s="97"/>
      <c r="AJ4412" s="97"/>
      <c r="AK4412" s="97"/>
      <c r="AL4412" s="86" t="str">
        <f t="shared" si="205"/>
        <v/>
      </c>
      <c r="AM4412" s="87" t="str">
        <f t="shared" si="206"/>
        <v xml:space="preserve"> </v>
      </c>
      <c r="AN4412" s="1" t="str">
        <f t="shared" si="207"/>
        <v xml:space="preserve"> </v>
      </c>
    </row>
    <row r="4413" spans="1:40" s="88" customFormat="1" x14ac:dyDescent="0.25">
      <c r="A4413" s="92"/>
      <c r="B4413" s="92"/>
      <c r="C4413" s="92"/>
      <c r="D4413" s="92"/>
      <c r="E4413" s="92"/>
      <c r="F4413" s="93"/>
      <c r="G4413" s="94"/>
      <c r="H4413" s="83" t="str">
        <f>IF(M4413&lt;&gt;"",VLOOKUP(M4413,LISTAS·PAPP!$U$3:$Z$8,2,FALSE),"")</f>
        <v/>
      </c>
      <c r="I4413" s="85" t="str">
        <f>IF(M4413&lt;&gt;"",VLOOKUP(M4413,LISTAS·PAPP!$U$3:$Z$8,3,FALSE),"")</f>
        <v/>
      </c>
      <c r="J4413" s="83" t="str">
        <f>IF(M4413&lt;&gt;"",VLOOKUP(M4413,LISTAS·PAPP!$U$3:$Z$8,4,FALSE),"")</f>
        <v/>
      </c>
      <c r="K4413" s="83" t="str">
        <f>IF(C4413&lt;&gt;"",VLOOKUP(C4413,LISTAS·PAPP!$H$3:$O$119,4,FALSE),"")</f>
        <v/>
      </c>
      <c r="L4413" s="85" t="str">
        <f>IF(C4413&lt;&gt;"",VLOOKUP(C4413,LISTAS·PAPP!$H$3:$O$119,8,FALSE),"")</f>
        <v/>
      </c>
      <c r="M4413" s="95"/>
      <c r="N4413" s="92"/>
      <c r="O4413" s="92"/>
      <c r="P4413" s="84" t="str">
        <f>IF(N4413&lt;&gt;"",VLOOKUP(N4413,LISTAS·PAPP!$U$9:$Y$125,5,FALSE),"")</f>
        <v/>
      </c>
      <c r="Q4413" s="83" t="str">
        <f>IF(O4413&lt;&gt;"",VLOOKUP(O4413,LISTAS·PAPP!$U$9:$W$125,3,FALSE),"")</f>
        <v/>
      </c>
      <c r="R4413" s="92"/>
      <c r="S4413" s="173"/>
      <c r="T4413" s="173"/>
      <c r="U4413" s="92"/>
      <c r="V4413" s="92"/>
      <c r="W4413" s="94"/>
      <c r="X4413" s="83" t="str">
        <f>IF(ISERROR(VLOOKUP(W4413,LISTAS·PAPP!$AJ$3:$AK$903,2,0))," ",VLOOKUP(W4413,LISTAS·PAPP!$AJ$3:$AK$903,2,0))</f>
        <v xml:space="preserve"> </v>
      </c>
      <c r="Y4413" s="96"/>
      <c r="Z4413" s="97"/>
      <c r="AA4413" s="97"/>
      <c r="AB4413" s="97"/>
      <c r="AC4413" s="97"/>
      <c r="AD4413" s="97"/>
      <c r="AE4413" s="97"/>
      <c r="AF4413" s="97"/>
      <c r="AG4413" s="97"/>
      <c r="AH4413" s="97"/>
      <c r="AI4413" s="97"/>
      <c r="AJ4413" s="97"/>
      <c r="AK4413" s="97"/>
      <c r="AL4413" s="86" t="str">
        <f t="shared" si="205"/>
        <v/>
      </c>
      <c r="AM4413" s="87" t="str">
        <f t="shared" si="206"/>
        <v xml:space="preserve"> </v>
      </c>
      <c r="AN4413" s="1" t="str">
        <f t="shared" si="207"/>
        <v xml:space="preserve"> </v>
      </c>
    </row>
    <row r="4414" spans="1:40" s="88" customFormat="1" x14ac:dyDescent="0.25">
      <c r="A4414" s="92"/>
      <c r="B4414" s="92"/>
      <c r="C4414" s="92"/>
      <c r="D4414" s="92"/>
      <c r="E4414" s="92"/>
      <c r="F4414" s="93"/>
      <c r="G4414" s="94"/>
      <c r="H4414" s="83" t="str">
        <f>IF(M4414&lt;&gt;"",VLOOKUP(M4414,LISTAS·PAPP!$U$3:$Z$8,2,FALSE),"")</f>
        <v/>
      </c>
      <c r="I4414" s="85" t="str">
        <f>IF(M4414&lt;&gt;"",VLOOKUP(M4414,LISTAS·PAPP!$U$3:$Z$8,3,FALSE),"")</f>
        <v/>
      </c>
      <c r="J4414" s="83" t="str">
        <f>IF(M4414&lt;&gt;"",VLOOKUP(M4414,LISTAS·PAPP!$U$3:$Z$8,4,FALSE),"")</f>
        <v/>
      </c>
      <c r="K4414" s="83" t="str">
        <f>IF(C4414&lt;&gt;"",VLOOKUP(C4414,LISTAS·PAPP!$H$3:$O$119,4,FALSE),"")</f>
        <v/>
      </c>
      <c r="L4414" s="85" t="str">
        <f>IF(C4414&lt;&gt;"",VLOOKUP(C4414,LISTAS·PAPP!$H$3:$O$119,8,FALSE),"")</f>
        <v/>
      </c>
      <c r="M4414" s="95"/>
      <c r="N4414" s="92"/>
      <c r="O4414" s="92"/>
      <c r="P4414" s="84" t="str">
        <f>IF(N4414&lt;&gt;"",VLOOKUP(N4414,LISTAS·PAPP!$U$9:$Y$125,5,FALSE),"")</f>
        <v/>
      </c>
      <c r="Q4414" s="83" t="str">
        <f>IF(O4414&lt;&gt;"",VLOOKUP(O4414,LISTAS·PAPP!$U$9:$W$125,3,FALSE),"")</f>
        <v/>
      </c>
      <c r="R4414" s="92"/>
      <c r="S4414" s="173"/>
      <c r="T4414" s="173"/>
      <c r="U4414" s="92"/>
      <c r="V4414" s="92"/>
      <c r="W4414" s="94"/>
      <c r="X4414" s="83" t="str">
        <f>IF(ISERROR(VLOOKUP(W4414,LISTAS·PAPP!$AJ$3:$AK$903,2,0))," ",VLOOKUP(W4414,LISTAS·PAPP!$AJ$3:$AK$903,2,0))</f>
        <v xml:space="preserve"> </v>
      </c>
      <c r="Y4414" s="96"/>
      <c r="Z4414" s="97"/>
      <c r="AA4414" s="97"/>
      <c r="AB4414" s="97"/>
      <c r="AC4414" s="97"/>
      <c r="AD4414" s="97"/>
      <c r="AE4414" s="97"/>
      <c r="AF4414" s="97"/>
      <c r="AG4414" s="97"/>
      <c r="AH4414" s="97"/>
      <c r="AI4414" s="97"/>
      <c r="AJ4414" s="97"/>
      <c r="AK4414" s="97"/>
      <c r="AL4414" s="86" t="str">
        <f t="shared" si="205"/>
        <v/>
      </c>
      <c r="AM4414" s="87" t="str">
        <f t="shared" si="206"/>
        <v xml:space="preserve"> </v>
      </c>
      <c r="AN4414" s="1" t="str">
        <f t="shared" si="207"/>
        <v xml:space="preserve"> </v>
      </c>
    </row>
    <row r="4415" spans="1:40" s="88" customFormat="1" x14ac:dyDescent="0.25">
      <c r="A4415" s="92"/>
      <c r="B4415" s="92"/>
      <c r="C4415" s="92"/>
      <c r="D4415" s="92"/>
      <c r="E4415" s="92"/>
      <c r="F4415" s="93"/>
      <c r="G4415" s="94"/>
      <c r="H4415" s="83" t="str">
        <f>IF(M4415&lt;&gt;"",VLOOKUP(M4415,LISTAS·PAPP!$U$3:$Z$8,2,FALSE),"")</f>
        <v/>
      </c>
      <c r="I4415" s="85" t="str">
        <f>IF(M4415&lt;&gt;"",VLOOKUP(M4415,LISTAS·PAPP!$U$3:$Z$8,3,FALSE),"")</f>
        <v/>
      </c>
      <c r="J4415" s="83" t="str">
        <f>IF(M4415&lt;&gt;"",VLOOKUP(M4415,LISTAS·PAPP!$U$3:$Z$8,4,FALSE),"")</f>
        <v/>
      </c>
      <c r="K4415" s="83" t="str">
        <f>IF(C4415&lt;&gt;"",VLOOKUP(C4415,LISTAS·PAPP!$H$3:$O$119,4,FALSE),"")</f>
        <v/>
      </c>
      <c r="L4415" s="85" t="str">
        <f>IF(C4415&lt;&gt;"",VLOOKUP(C4415,LISTAS·PAPP!$H$3:$O$119,8,FALSE),"")</f>
        <v/>
      </c>
      <c r="M4415" s="95"/>
      <c r="N4415" s="92"/>
      <c r="O4415" s="92"/>
      <c r="P4415" s="84" t="str">
        <f>IF(N4415&lt;&gt;"",VLOOKUP(N4415,LISTAS·PAPP!$U$9:$Y$125,5,FALSE),"")</f>
        <v/>
      </c>
      <c r="Q4415" s="83" t="str">
        <f>IF(O4415&lt;&gt;"",VLOOKUP(O4415,LISTAS·PAPP!$U$9:$W$125,3,FALSE),"")</f>
        <v/>
      </c>
      <c r="R4415" s="92"/>
      <c r="S4415" s="173"/>
      <c r="T4415" s="173"/>
      <c r="U4415" s="92"/>
      <c r="V4415" s="92"/>
      <c r="W4415" s="94"/>
      <c r="X4415" s="83" t="str">
        <f>IF(ISERROR(VLOOKUP(W4415,LISTAS·PAPP!$AJ$3:$AK$903,2,0))," ",VLOOKUP(W4415,LISTAS·PAPP!$AJ$3:$AK$903,2,0))</f>
        <v xml:space="preserve"> </v>
      </c>
      <c r="Y4415" s="96"/>
      <c r="Z4415" s="97"/>
      <c r="AA4415" s="97"/>
      <c r="AB4415" s="97"/>
      <c r="AC4415" s="97"/>
      <c r="AD4415" s="97"/>
      <c r="AE4415" s="97"/>
      <c r="AF4415" s="97"/>
      <c r="AG4415" s="97"/>
      <c r="AH4415" s="97"/>
      <c r="AI4415" s="97"/>
      <c r="AJ4415" s="97"/>
      <c r="AK4415" s="97"/>
      <c r="AL4415" s="86" t="str">
        <f t="shared" si="205"/>
        <v/>
      </c>
      <c r="AM4415" s="87" t="str">
        <f t="shared" si="206"/>
        <v xml:space="preserve"> </v>
      </c>
      <c r="AN4415" s="1" t="str">
        <f t="shared" si="207"/>
        <v xml:space="preserve"> </v>
      </c>
    </row>
    <row r="4416" spans="1:40" s="88" customFormat="1" x14ac:dyDescent="0.25">
      <c r="A4416" s="92"/>
      <c r="B4416" s="92"/>
      <c r="C4416" s="92"/>
      <c r="D4416" s="92"/>
      <c r="E4416" s="92"/>
      <c r="F4416" s="93"/>
      <c r="G4416" s="94"/>
      <c r="H4416" s="83" t="str">
        <f>IF(M4416&lt;&gt;"",VLOOKUP(M4416,LISTAS·PAPP!$U$3:$Z$8,2,FALSE),"")</f>
        <v/>
      </c>
      <c r="I4416" s="85" t="str">
        <f>IF(M4416&lt;&gt;"",VLOOKUP(M4416,LISTAS·PAPP!$U$3:$Z$8,3,FALSE),"")</f>
        <v/>
      </c>
      <c r="J4416" s="83" t="str">
        <f>IF(M4416&lt;&gt;"",VLOOKUP(M4416,LISTAS·PAPP!$U$3:$Z$8,4,FALSE),"")</f>
        <v/>
      </c>
      <c r="K4416" s="83" t="str">
        <f>IF(C4416&lt;&gt;"",VLOOKUP(C4416,LISTAS·PAPP!$H$3:$O$119,4,FALSE),"")</f>
        <v/>
      </c>
      <c r="L4416" s="85" t="str">
        <f>IF(C4416&lt;&gt;"",VLOOKUP(C4416,LISTAS·PAPP!$H$3:$O$119,8,FALSE),"")</f>
        <v/>
      </c>
      <c r="M4416" s="95"/>
      <c r="N4416" s="92"/>
      <c r="O4416" s="92"/>
      <c r="P4416" s="84" t="str">
        <f>IF(N4416&lt;&gt;"",VLOOKUP(N4416,LISTAS·PAPP!$U$9:$Y$125,5,FALSE),"")</f>
        <v/>
      </c>
      <c r="Q4416" s="83" t="str">
        <f>IF(O4416&lt;&gt;"",VLOOKUP(O4416,LISTAS·PAPP!$U$9:$W$125,3,FALSE),"")</f>
        <v/>
      </c>
      <c r="R4416" s="92"/>
      <c r="S4416" s="173"/>
      <c r="T4416" s="173"/>
      <c r="U4416" s="92"/>
      <c r="V4416" s="92"/>
      <c r="W4416" s="94"/>
      <c r="X4416" s="83" t="str">
        <f>IF(ISERROR(VLOOKUP(W4416,LISTAS·PAPP!$AJ$3:$AK$903,2,0))," ",VLOOKUP(W4416,LISTAS·PAPP!$AJ$3:$AK$903,2,0))</f>
        <v xml:space="preserve"> </v>
      </c>
      <c r="Y4416" s="96"/>
      <c r="Z4416" s="97"/>
      <c r="AA4416" s="97"/>
      <c r="AB4416" s="97"/>
      <c r="AC4416" s="97"/>
      <c r="AD4416" s="97"/>
      <c r="AE4416" s="97"/>
      <c r="AF4416" s="97"/>
      <c r="AG4416" s="97"/>
      <c r="AH4416" s="97"/>
      <c r="AI4416" s="97"/>
      <c r="AJ4416" s="97"/>
      <c r="AK4416" s="97"/>
      <c r="AL4416" s="86" t="str">
        <f t="shared" si="205"/>
        <v/>
      </c>
      <c r="AM4416" s="87" t="str">
        <f t="shared" si="206"/>
        <v xml:space="preserve"> </v>
      </c>
      <c r="AN4416" s="1" t="str">
        <f t="shared" si="207"/>
        <v xml:space="preserve"> </v>
      </c>
    </row>
    <row r="4417" spans="1:40" s="88" customFormat="1" x14ac:dyDescent="0.25">
      <c r="A4417" s="92"/>
      <c r="B4417" s="92"/>
      <c r="C4417" s="92"/>
      <c r="D4417" s="92"/>
      <c r="E4417" s="92"/>
      <c r="F4417" s="93"/>
      <c r="G4417" s="94"/>
      <c r="H4417" s="83" t="str">
        <f>IF(M4417&lt;&gt;"",VLOOKUP(M4417,LISTAS·PAPP!$U$3:$Z$8,2,FALSE),"")</f>
        <v/>
      </c>
      <c r="I4417" s="85" t="str">
        <f>IF(M4417&lt;&gt;"",VLOOKUP(M4417,LISTAS·PAPP!$U$3:$Z$8,3,FALSE),"")</f>
        <v/>
      </c>
      <c r="J4417" s="83" t="str">
        <f>IF(M4417&lt;&gt;"",VLOOKUP(M4417,LISTAS·PAPP!$U$3:$Z$8,4,FALSE),"")</f>
        <v/>
      </c>
      <c r="K4417" s="83" t="str">
        <f>IF(C4417&lt;&gt;"",VLOOKUP(C4417,LISTAS·PAPP!$H$3:$O$119,4,FALSE),"")</f>
        <v/>
      </c>
      <c r="L4417" s="85" t="str">
        <f>IF(C4417&lt;&gt;"",VLOOKUP(C4417,LISTAS·PAPP!$H$3:$O$119,8,FALSE),"")</f>
        <v/>
      </c>
      <c r="M4417" s="95"/>
      <c r="N4417" s="92"/>
      <c r="O4417" s="92"/>
      <c r="P4417" s="84" t="str">
        <f>IF(N4417&lt;&gt;"",VLOOKUP(N4417,LISTAS·PAPP!$U$9:$Y$125,5,FALSE),"")</f>
        <v/>
      </c>
      <c r="Q4417" s="83" t="str">
        <f>IF(O4417&lt;&gt;"",VLOOKUP(O4417,LISTAS·PAPP!$U$9:$W$125,3,FALSE),"")</f>
        <v/>
      </c>
      <c r="R4417" s="92"/>
      <c r="S4417" s="173"/>
      <c r="T4417" s="173"/>
      <c r="U4417" s="92"/>
      <c r="V4417" s="92"/>
      <c r="W4417" s="94"/>
      <c r="X4417" s="83" t="str">
        <f>IF(ISERROR(VLOOKUP(W4417,LISTAS·PAPP!$AJ$3:$AK$903,2,0))," ",VLOOKUP(W4417,LISTAS·PAPP!$AJ$3:$AK$903,2,0))</f>
        <v xml:space="preserve"> </v>
      </c>
      <c r="Y4417" s="96"/>
      <c r="Z4417" s="97"/>
      <c r="AA4417" s="97"/>
      <c r="AB4417" s="97"/>
      <c r="AC4417" s="97"/>
      <c r="AD4417" s="97"/>
      <c r="AE4417" s="97"/>
      <c r="AF4417" s="97"/>
      <c r="AG4417" s="97"/>
      <c r="AH4417" s="97"/>
      <c r="AI4417" s="97"/>
      <c r="AJ4417" s="97"/>
      <c r="AK4417" s="97"/>
      <c r="AL4417" s="86" t="str">
        <f t="shared" si="205"/>
        <v/>
      </c>
      <c r="AM4417" s="87" t="str">
        <f t="shared" si="206"/>
        <v xml:space="preserve"> </v>
      </c>
      <c r="AN4417" s="1" t="str">
        <f t="shared" si="207"/>
        <v xml:space="preserve"> </v>
      </c>
    </row>
    <row r="4418" spans="1:40" s="88" customFormat="1" x14ac:dyDescent="0.25">
      <c r="A4418" s="92"/>
      <c r="B4418" s="92"/>
      <c r="C4418" s="92"/>
      <c r="D4418" s="92"/>
      <c r="E4418" s="92"/>
      <c r="F4418" s="93"/>
      <c r="G4418" s="94"/>
      <c r="H4418" s="83" t="str">
        <f>IF(M4418&lt;&gt;"",VLOOKUP(M4418,LISTAS·PAPP!$U$3:$Z$8,2,FALSE),"")</f>
        <v/>
      </c>
      <c r="I4418" s="85" t="str">
        <f>IF(M4418&lt;&gt;"",VLOOKUP(M4418,LISTAS·PAPP!$U$3:$Z$8,3,FALSE),"")</f>
        <v/>
      </c>
      <c r="J4418" s="83" t="str">
        <f>IF(M4418&lt;&gt;"",VLOOKUP(M4418,LISTAS·PAPP!$U$3:$Z$8,4,FALSE),"")</f>
        <v/>
      </c>
      <c r="K4418" s="83" t="str">
        <f>IF(C4418&lt;&gt;"",VLOOKUP(C4418,LISTAS·PAPP!$H$3:$O$119,4,FALSE),"")</f>
        <v/>
      </c>
      <c r="L4418" s="85" t="str">
        <f>IF(C4418&lt;&gt;"",VLOOKUP(C4418,LISTAS·PAPP!$H$3:$O$119,8,FALSE),"")</f>
        <v/>
      </c>
      <c r="M4418" s="95"/>
      <c r="N4418" s="92"/>
      <c r="O4418" s="92"/>
      <c r="P4418" s="84" t="str">
        <f>IF(N4418&lt;&gt;"",VLOOKUP(N4418,LISTAS·PAPP!$U$9:$Y$125,5,FALSE),"")</f>
        <v/>
      </c>
      <c r="Q4418" s="83" t="str">
        <f>IF(O4418&lt;&gt;"",VLOOKUP(O4418,LISTAS·PAPP!$U$9:$W$125,3,FALSE),"")</f>
        <v/>
      </c>
      <c r="R4418" s="92"/>
      <c r="S4418" s="173"/>
      <c r="T4418" s="173"/>
      <c r="U4418" s="92"/>
      <c r="V4418" s="92"/>
      <c r="W4418" s="94"/>
      <c r="X4418" s="83" t="str">
        <f>IF(ISERROR(VLOOKUP(W4418,LISTAS·PAPP!$AJ$3:$AK$903,2,0))," ",VLOOKUP(W4418,LISTAS·PAPP!$AJ$3:$AK$903,2,0))</f>
        <v xml:space="preserve"> </v>
      </c>
      <c r="Y4418" s="96"/>
      <c r="Z4418" s="97"/>
      <c r="AA4418" s="97"/>
      <c r="AB4418" s="97"/>
      <c r="AC4418" s="97"/>
      <c r="AD4418" s="97"/>
      <c r="AE4418" s="97"/>
      <c r="AF4418" s="97"/>
      <c r="AG4418" s="97"/>
      <c r="AH4418" s="97"/>
      <c r="AI4418" s="97"/>
      <c r="AJ4418" s="97"/>
      <c r="AK4418" s="97"/>
      <c r="AL4418" s="86" t="str">
        <f t="shared" si="205"/>
        <v/>
      </c>
      <c r="AM4418" s="87" t="str">
        <f t="shared" si="206"/>
        <v xml:space="preserve"> </v>
      </c>
      <c r="AN4418" s="1" t="str">
        <f t="shared" si="207"/>
        <v xml:space="preserve"> </v>
      </c>
    </row>
    <row r="4419" spans="1:40" s="88" customFormat="1" x14ac:dyDescent="0.25">
      <c r="A4419" s="92"/>
      <c r="B4419" s="92"/>
      <c r="C4419" s="92"/>
      <c r="D4419" s="92"/>
      <c r="E4419" s="92"/>
      <c r="F4419" s="93"/>
      <c r="G4419" s="94"/>
      <c r="H4419" s="83" t="str">
        <f>IF(M4419&lt;&gt;"",VLOOKUP(M4419,LISTAS·PAPP!$U$3:$Z$8,2,FALSE),"")</f>
        <v/>
      </c>
      <c r="I4419" s="85" t="str">
        <f>IF(M4419&lt;&gt;"",VLOOKUP(M4419,LISTAS·PAPP!$U$3:$Z$8,3,FALSE),"")</f>
        <v/>
      </c>
      <c r="J4419" s="83" t="str">
        <f>IF(M4419&lt;&gt;"",VLOOKUP(M4419,LISTAS·PAPP!$U$3:$Z$8,4,FALSE),"")</f>
        <v/>
      </c>
      <c r="K4419" s="83" t="str">
        <f>IF(C4419&lt;&gt;"",VLOOKUP(C4419,LISTAS·PAPP!$H$3:$O$119,4,FALSE),"")</f>
        <v/>
      </c>
      <c r="L4419" s="85" t="str">
        <f>IF(C4419&lt;&gt;"",VLOOKUP(C4419,LISTAS·PAPP!$H$3:$O$119,8,FALSE),"")</f>
        <v/>
      </c>
      <c r="M4419" s="95"/>
      <c r="N4419" s="92"/>
      <c r="O4419" s="92"/>
      <c r="P4419" s="84" t="str">
        <f>IF(N4419&lt;&gt;"",VLOOKUP(N4419,LISTAS·PAPP!$U$9:$Y$125,5,FALSE),"")</f>
        <v/>
      </c>
      <c r="Q4419" s="83" t="str">
        <f>IF(O4419&lt;&gt;"",VLOOKUP(O4419,LISTAS·PAPP!$U$9:$W$125,3,FALSE),"")</f>
        <v/>
      </c>
      <c r="R4419" s="92"/>
      <c r="S4419" s="173"/>
      <c r="T4419" s="173"/>
      <c r="U4419" s="92"/>
      <c r="V4419" s="92"/>
      <c r="W4419" s="94"/>
      <c r="X4419" s="83" t="str">
        <f>IF(ISERROR(VLOOKUP(W4419,LISTAS·PAPP!$AJ$3:$AK$903,2,0))," ",VLOOKUP(W4419,LISTAS·PAPP!$AJ$3:$AK$903,2,0))</f>
        <v xml:space="preserve"> </v>
      </c>
      <c r="Y4419" s="96"/>
      <c r="Z4419" s="97"/>
      <c r="AA4419" s="97"/>
      <c r="AB4419" s="97"/>
      <c r="AC4419" s="97"/>
      <c r="AD4419" s="97"/>
      <c r="AE4419" s="97"/>
      <c r="AF4419" s="97"/>
      <c r="AG4419" s="97"/>
      <c r="AH4419" s="97"/>
      <c r="AI4419" s="97"/>
      <c r="AJ4419" s="97"/>
      <c r="AK4419" s="97"/>
      <c r="AL4419" s="86" t="str">
        <f t="shared" si="205"/>
        <v/>
      </c>
      <c r="AM4419" s="87" t="str">
        <f t="shared" si="206"/>
        <v xml:space="preserve"> </v>
      </c>
      <c r="AN4419" s="1" t="str">
        <f t="shared" si="207"/>
        <v xml:space="preserve"> </v>
      </c>
    </row>
    <row r="4420" spans="1:40" s="88" customFormat="1" x14ac:dyDescent="0.25">
      <c r="A4420" s="92"/>
      <c r="B4420" s="92"/>
      <c r="C4420" s="92"/>
      <c r="D4420" s="92"/>
      <c r="E4420" s="92"/>
      <c r="F4420" s="93"/>
      <c r="G4420" s="94"/>
      <c r="H4420" s="83" t="str">
        <f>IF(M4420&lt;&gt;"",VLOOKUP(M4420,LISTAS·PAPP!$U$3:$Z$8,2,FALSE),"")</f>
        <v/>
      </c>
      <c r="I4420" s="85" t="str">
        <f>IF(M4420&lt;&gt;"",VLOOKUP(M4420,LISTAS·PAPP!$U$3:$Z$8,3,FALSE),"")</f>
        <v/>
      </c>
      <c r="J4420" s="83" t="str">
        <f>IF(M4420&lt;&gt;"",VLOOKUP(M4420,LISTAS·PAPP!$U$3:$Z$8,4,FALSE),"")</f>
        <v/>
      </c>
      <c r="K4420" s="83" t="str">
        <f>IF(C4420&lt;&gt;"",VLOOKUP(C4420,LISTAS·PAPP!$H$3:$O$119,4,FALSE),"")</f>
        <v/>
      </c>
      <c r="L4420" s="85" t="str">
        <f>IF(C4420&lt;&gt;"",VLOOKUP(C4420,LISTAS·PAPP!$H$3:$O$119,8,FALSE),"")</f>
        <v/>
      </c>
      <c r="M4420" s="95"/>
      <c r="N4420" s="92"/>
      <c r="O4420" s="92"/>
      <c r="P4420" s="84" t="str">
        <f>IF(N4420&lt;&gt;"",VLOOKUP(N4420,LISTAS·PAPP!$U$9:$Y$125,5,FALSE),"")</f>
        <v/>
      </c>
      <c r="Q4420" s="83" t="str">
        <f>IF(O4420&lt;&gt;"",VLOOKUP(O4420,LISTAS·PAPP!$U$9:$W$125,3,FALSE),"")</f>
        <v/>
      </c>
      <c r="R4420" s="92"/>
      <c r="S4420" s="173"/>
      <c r="T4420" s="173"/>
      <c r="U4420" s="92"/>
      <c r="V4420" s="92"/>
      <c r="W4420" s="94"/>
      <c r="X4420" s="83" t="str">
        <f>IF(ISERROR(VLOOKUP(W4420,LISTAS·PAPP!$AJ$3:$AK$903,2,0))," ",VLOOKUP(W4420,LISTAS·PAPP!$AJ$3:$AK$903,2,0))</f>
        <v xml:space="preserve"> </v>
      </c>
      <c r="Y4420" s="96"/>
      <c r="Z4420" s="97"/>
      <c r="AA4420" s="97"/>
      <c r="AB4420" s="97"/>
      <c r="AC4420" s="97"/>
      <c r="AD4420" s="97"/>
      <c r="AE4420" s="97"/>
      <c r="AF4420" s="97"/>
      <c r="AG4420" s="97"/>
      <c r="AH4420" s="97"/>
      <c r="AI4420" s="97"/>
      <c r="AJ4420" s="97"/>
      <c r="AK4420" s="97"/>
      <c r="AL4420" s="86" t="str">
        <f t="shared" si="205"/>
        <v/>
      </c>
      <c r="AM4420" s="87" t="str">
        <f t="shared" si="206"/>
        <v xml:space="preserve"> </v>
      </c>
      <c r="AN4420" s="1" t="str">
        <f t="shared" si="207"/>
        <v xml:space="preserve"> </v>
      </c>
    </row>
    <row r="4421" spans="1:40" s="88" customFormat="1" x14ac:dyDescent="0.25">
      <c r="A4421" s="92"/>
      <c r="B4421" s="92"/>
      <c r="C4421" s="92"/>
      <c r="D4421" s="92"/>
      <c r="E4421" s="92"/>
      <c r="F4421" s="93"/>
      <c r="G4421" s="94"/>
      <c r="H4421" s="83" t="str">
        <f>IF(M4421&lt;&gt;"",VLOOKUP(M4421,LISTAS·PAPP!$U$3:$Z$8,2,FALSE),"")</f>
        <v/>
      </c>
      <c r="I4421" s="85" t="str">
        <f>IF(M4421&lt;&gt;"",VLOOKUP(M4421,LISTAS·PAPP!$U$3:$Z$8,3,FALSE),"")</f>
        <v/>
      </c>
      <c r="J4421" s="83" t="str">
        <f>IF(M4421&lt;&gt;"",VLOOKUP(M4421,LISTAS·PAPP!$U$3:$Z$8,4,FALSE),"")</f>
        <v/>
      </c>
      <c r="K4421" s="83" t="str">
        <f>IF(C4421&lt;&gt;"",VLOOKUP(C4421,LISTAS·PAPP!$H$3:$O$119,4,FALSE),"")</f>
        <v/>
      </c>
      <c r="L4421" s="85" t="str">
        <f>IF(C4421&lt;&gt;"",VLOOKUP(C4421,LISTAS·PAPP!$H$3:$O$119,8,FALSE),"")</f>
        <v/>
      </c>
      <c r="M4421" s="95"/>
      <c r="N4421" s="92"/>
      <c r="O4421" s="92"/>
      <c r="P4421" s="84" t="str">
        <f>IF(N4421&lt;&gt;"",VLOOKUP(N4421,LISTAS·PAPP!$U$9:$Y$125,5,FALSE),"")</f>
        <v/>
      </c>
      <c r="Q4421" s="83" t="str">
        <f>IF(O4421&lt;&gt;"",VLOOKUP(O4421,LISTAS·PAPP!$U$9:$W$125,3,FALSE),"")</f>
        <v/>
      </c>
      <c r="R4421" s="92"/>
      <c r="S4421" s="173"/>
      <c r="T4421" s="173"/>
      <c r="U4421" s="92"/>
      <c r="V4421" s="92"/>
      <c r="W4421" s="94"/>
      <c r="X4421" s="83" t="str">
        <f>IF(ISERROR(VLOOKUP(W4421,LISTAS·PAPP!$AJ$3:$AK$903,2,0))," ",VLOOKUP(W4421,LISTAS·PAPP!$AJ$3:$AK$903,2,0))</f>
        <v xml:space="preserve"> </v>
      </c>
      <c r="Y4421" s="96"/>
      <c r="Z4421" s="97"/>
      <c r="AA4421" s="97"/>
      <c r="AB4421" s="97"/>
      <c r="AC4421" s="97"/>
      <c r="AD4421" s="97"/>
      <c r="AE4421" s="97"/>
      <c r="AF4421" s="97"/>
      <c r="AG4421" s="97"/>
      <c r="AH4421" s="97"/>
      <c r="AI4421" s="97"/>
      <c r="AJ4421" s="97"/>
      <c r="AK4421" s="97"/>
      <c r="AL4421" s="86" t="str">
        <f t="shared" si="205"/>
        <v/>
      </c>
      <c r="AM4421" s="87" t="str">
        <f t="shared" si="206"/>
        <v xml:space="preserve"> </v>
      </c>
      <c r="AN4421" s="1" t="str">
        <f t="shared" si="207"/>
        <v xml:space="preserve"> </v>
      </c>
    </row>
    <row r="4422" spans="1:40" s="88" customFormat="1" x14ac:dyDescent="0.25">
      <c r="A4422" s="92"/>
      <c r="B4422" s="92"/>
      <c r="C4422" s="92"/>
      <c r="D4422" s="92"/>
      <c r="E4422" s="92"/>
      <c r="F4422" s="93"/>
      <c r="G4422" s="94"/>
      <c r="H4422" s="83" t="str">
        <f>IF(M4422&lt;&gt;"",VLOOKUP(M4422,LISTAS·PAPP!$U$3:$Z$8,2,FALSE),"")</f>
        <v/>
      </c>
      <c r="I4422" s="85" t="str">
        <f>IF(M4422&lt;&gt;"",VLOOKUP(M4422,LISTAS·PAPP!$U$3:$Z$8,3,FALSE),"")</f>
        <v/>
      </c>
      <c r="J4422" s="83" t="str">
        <f>IF(M4422&lt;&gt;"",VLOOKUP(M4422,LISTAS·PAPP!$U$3:$Z$8,4,FALSE),"")</f>
        <v/>
      </c>
      <c r="K4422" s="83" t="str">
        <f>IF(C4422&lt;&gt;"",VLOOKUP(C4422,LISTAS·PAPP!$H$3:$O$119,4,FALSE),"")</f>
        <v/>
      </c>
      <c r="L4422" s="85" t="str">
        <f>IF(C4422&lt;&gt;"",VLOOKUP(C4422,LISTAS·PAPP!$H$3:$O$119,8,FALSE),"")</f>
        <v/>
      </c>
      <c r="M4422" s="95"/>
      <c r="N4422" s="92"/>
      <c r="O4422" s="92"/>
      <c r="P4422" s="84" t="str">
        <f>IF(N4422&lt;&gt;"",VLOOKUP(N4422,LISTAS·PAPP!$U$9:$Y$125,5,FALSE),"")</f>
        <v/>
      </c>
      <c r="Q4422" s="83" t="str">
        <f>IF(O4422&lt;&gt;"",VLOOKUP(O4422,LISTAS·PAPP!$U$9:$W$125,3,FALSE),"")</f>
        <v/>
      </c>
      <c r="R4422" s="92"/>
      <c r="S4422" s="173"/>
      <c r="T4422" s="173"/>
      <c r="U4422" s="92"/>
      <c r="V4422" s="92"/>
      <c r="W4422" s="94"/>
      <c r="X4422" s="83" t="str">
        <f>IF(ISERROR(VLOOKUP(W4422,LISTAS·PAPP!$AJ$3:$AK$903,2,0))," ",VLOOKUP(W4422,LISTAS·PAPP!$AJ$3:$AK$903,2,0))</f>
        <v xml:space="preserve"> </v>
      </c>
      <c r="Y4422" s="96"/>
      <c r="Z4422" s="97"/>
      <c r="AA4422" s="97"/>
      <c r="AB4422" s="97"/>
      <c r="AC4422" s="97"/>
      <c r="AD4422" s="97"/>
      <c r="AE4422" s="97"/>
      <c r="AF4422" s="97"/>
      <c r="AG4422" s="97"/>
      <c r="AH4422" s="97"/>
      <c r="AI4422" s="97"/>
      <c r="AJ4422" s="97"/>
      <c r="AK4422" s="97"/>
      <c r="AL4422" s="86" t="str">
        <f t="shared" si="205"/>
        <v/>
      </c>
      <c r="AM4422" s="87" t="str">
        <f t="shared" si="206"/>
        <v xml:space="preserve"> </v>
      </c>
      <c r="AN4422" s="1" t="str">
        <f t="shared" si="207"/>
        <v xml:space="preserve"> </v>
      </c>
    </row>
    <row r="4423" spans="1:40" s="88" customFormat="1" x14ac:dyDescent="0.25">
      <c r="A4423" s="92"/>
      <c r="B4423" s="92"/>
      <c r="C4423" s="92"/>
      <c r="D4423" s="92"/>
      <c r="E4423" s="92"/>
      <c r="F4423" s="93"/>
      <c r="G4423" s="94"/>
      <c r="H4423" s="83" t="str">
        <f>IF(M4423&lt;&gt;"",VLOOKUP(M4423,LISTAS·PAPP!$U$3:$Z$8,2,FALSE),"")</f>
        <v/>
      </c>
      <c r="I4423" s="85" t="str">
        <f>IF(M4423&lt;&gt;"",VLOOKUP(M4423,LISTAS·PAPP!$U$3:$Z$8,3,FALSE),"")</f>
        <v/>
      </c>
      <c r="J4423" s="83" t="str">
        <f>IF(M4423&lt;&gt;"",VLOOKUP(M4423,LISTAS·PAPP!$U$3:$Z$8,4,FALSE),"")</f>
        <v/>
      </c>
      <c r="K4423" s="83" t="str">
        <f>IF(C4423&lt;&gt;"",VLOOKUP(C4423,LISTAS·PAPP!$H$3:$O$119,4,FALSE),"")</f>
        <v/>
      </c>
      <c r="L4423" s="85" t="str">
        <f>IF(C4423&lt;&gt;"",VLOOKUP(C4423,LISTAS·PAPP!$H$3:$O$119,8,FALSE),"")</f>
        <v/>
      </c>
      <c r="M4423" s="95"/>
      <c r="N4423" s="92"/>
      <c r="O4423" s="92"/>
      <c r="P4423" s="84" t="str">
        <f>IF(N4423&lt;&gt;"",VLOOKUP(N4423,LISTAS·PAPP!$U$9:$Y$125,5,FALSE),"")</f>
        <v/>
      </c>
      <c r="Q4423" s="83" t="str">
        <f>IF(O4423&lt;&gt;"",VLOOKUP(O4423,LISTAS·PAPP!$U$9:$W$125,3,FALSE),"")</f>
        <v/>
      </c>
      <c r="R4423" s="92"/>
      <c r="S4423" s="173"/>
      <c r="T4423" s="173"/>
      <c r="U4423" s="92"/>
      <c r="V4423" s="92"/>
      <c r="W4423" s="94"/>
      <c r="X4423" s="83" t="str">
        <f>IF(ISERROR(VLOOKUP(W4423,LISTAS·PAPP!$AJ$3:$AK$903,2,0))," ",VLOOKUP(W4423,LISTAS·PAPP!$AJ$3:$AK$903,2,0))</f>
        <v xml:space="preserve"> </v>
      </c>
      <c r="Y4423" s="96"/>
      <c r="Z4423" s="97"/>
      <c r="AA4423" s="97"/>
      <c r="AB4423" s="97"/>
      <c r="AC4423" s="97"/>
      <c r="AD4423" s="97"/>
      <c r="AE4423" s="97"/>
      <c r="AF4423" s="97"/>
      <c r="AG4423" s="97"/>
      <c r="AH4423" s="97"/>
      <c r="AI4423" s="97"/>
      <c r="AJ4423" s="97"/>
      <c r="AK4423" s="97"/>
      <c r="AL4423" s="86" t="str">
        <f t="shared" si="205"/>
        <v/>
      </c>
      <c r="AM4423" s="87" t="str">
        <f t="shared" si="206"/>
        <v xml:space="preserve"> </v>
      </c>
      <c r="AN4423" s="1" t="str">
        <f t="shared" si="207"/>
        <v xml:space="preserve"> </v>
      </c>
    </row>
    <row r="4424" spans="1:40" s="88" customFormat="1" x14ac:dyDescent="0.25">
      <c r="A4424" s="92"/>
      <c r="B4424" s="92"/>
      <c r="C4424" s="92"/>
      <c r="D4424" s="92"/>
      <c r="E4424" s="92"/>
      <c r="F4424" s="93"/>
      <c r="G4424" s="94"/>
      <c r="H4424" s="83" t="str">
        <f>IF(M4424&lt;&gt;"",VLOOKUP(M4424,LISTAS·PAPP!$U$3:$Z$8,2,FALSE),"")</f>
        <v/>
      </c>
      <c r="I4424" s="85" t="str">
        <f>IF(M4424&lt;&gt;"",VLOOKUP(M4424,LISTAS·PAPP!$U$3:$Z$8,3,FALSE),"")</f>
        <v/>
      </c>
      <c r="J4424" s="83" t="str">
        <f>IF(M4424&lt;&gt;"",VLOOKUP(M4424,LISTAS·PAPP!$U$3:$Z$8,4,FALSE),"")</f>
        <v/>
      </c>
      <c r="K4424" s="83" t="str">
        <f>IF(C4424&lt;&gt;"",VLOOKUP(C4424,LISTAS·PAPP!$H$3:$O$119,4,FALSE),"")</f>
        <v/>
      </c>
      <c r="L4424" s="85" t="str">
        <f>IF(C4424&lt;&gt;"",VLOOKUP(C4424,LISTAS·PAPP!$H$3:$O$119,8,FALSE),"")</f>
        <v/>
      </c>
      <c r="M4424" s="95"/>
      <c r="N4424" s="92"/>
      <c r="O4424" s="92"/>
      <c r="P4424" s="84" t="str">
        <f>IF(N4424&lt;&gt;"",VLOOKUP(N4424,LISTAS·PAPP!$U$9:$Y$125,5,FALSE),"")</f>
        <v/>
      </c>
      <c r="Q4424" s="83" t="str">
        <f>IF(O4424&lt;&gt;"",VLOOKUP(O4424,LISTAS·PAPP!$U$9:$W$125,3,FALSE),"")</f>
        <v/>
      </c>
      <c r="R4424" s="92"/>
      <c r="S4424" s="173"/>
      <c r="T4424" s="173"/>
      <c r="U4424" s="92"/>
      <c r="V4424" s="92"/>
      <c r="W4424" s="94"/>
      <c r="X4424" s="83" t="str">
        <f>IF(ISERROR(VLOOKUP(W4424,LISTAS·PAPP!$AJ$3:$AK$903,2,0))," ",VLOOKUP(W4424,LISTAS·PAPP!$AJ$3:$AK$903,2,0))</f>
        <v xml:space="preserve"> </v>
      </c>
      <c r="Y4424" s="96"/>
      <c r="Z4424" s="97"/>
      <c r="AA4424" s="97"/>
      <c r="AB4424" s="97"/>
      <c r="AC4424" s="97"/>
      <c r="AD4424" s="97"/>
      <c r="AE4424" s="97"/>
      <c r="AF4424" s="97"/>
      <c r="AG4424" s="97"/>
      <c r="AH4424" s="97"/>
      <c r="AI4424" s="97"/>
      <c r="AJ4424" s="97"/>
      <c r="AK4424" s="97"/>
      <c r="AL4424" s="86" t="str">
        <f t="shared" si="205"/>
        <v/>
      </c>
      <c r="AM4424" s="87" t="str">
        <f t="shared" si="206"/>
        <v xml:space="preserve"> </v>
      </c>
      <c r="AN4424" s="1" t="str">
        <f t="shared" si="207"/>
        <v xml:space="preserve"> </v>
      </c>
    </row>
    <row r="4425" spans="1:40" s="88" customFormat="1" x14ac:dyDescent="0.25">
      <c r="A4425" s="92"/>
      <c r="B4425" s="92"/>
      <c r="C4425" s="92"/>
      <c r="D4425" s="92"/>
      <c r="E4425" s="92"/>
      <c r="F4425" s="93"/>
      <c r="G4425" s="94"/>
      <c r="H4425" s="83" t="str">
        <f>IF(M4425&lt;&gt;"",VLOOKUP(M4425,LISTAS·PAPP!$U$3:$Z$8,2,FALSE),"")</f>
        <v/>
      </c>
      <c r="I4425" s="85" t="str">
        <f>IF(M4425&lt;&gt;"",VLOOKUP(M4425,LISTAS·PAPP!$U$3:$Z$8,3,FALSE),"")</f>
        <v/>
      </c>
      <c r="J4425" s="83" t="str">
        <f>IF(M4425&lt;&gt;"",VLOOKUP(M4425,LISTAS·PAPP!$U$3:$Z$8,4,FALSE),"")</f>
        <v/>
      </c>
      <c r="K4425" s="83" t="str">
        <f>IF(C4425&lt;&gt;"",VLOOKUP(C4425,LISTAS·PAPP!$H$3:$O$119,4,FALSE),"")</f>
        <v/>
      </c>
      <c r="L4425" s="85" t="str">
        <f>IF(C4425&lt;&gt;"",VLOOKUP(C4425,LISTAS·PAPP!$H$3:$O$119,8,FALSE),"")</f>
        <v/>
      </c>
      <c r="M4425" s="95"/>
      <c r="N4425" s="92"/>
      <c r="O4425" s="92"/>
      <c r="P4425" s="84" t="str">
        <f>IF(N4425&lt;&gt;"",VLOOKUP(N4425,LISTAS·PAPP!$U$9:$Y$125,5,FALSE),"")</f>
        <v/>
      </c>
      <c r="Q4425" s="83" t="str">
        <f>IF(O4425&lt;&gt;"",VLOOKUP(O4425,LISTAS·PAPP!$U$9:$W$125,3,FALSE),"")</f>
        <v/>
      </c>
      <c r="R4425" s="92"/>
      <c r="S4425" s="173"/>
      <c r="T4425" s="173"/>
      <c r="U4425" s="92"/>
      <c r="V4425" s="92"/>
      <c r="W4425" s="94"/>
      <c r="X4425" s="83" t="str">
        <f>IF(ISERROR(VLOOKUP(W4425,LISTAS·PAPP!$AJ$3:$AK$903,2,0))," ",VLOOKUP(W4425,LISTAS·PAPP!$AJ$3:$AK$903,2,0))</f>
        <v xml:space="preserve"> </v>
      </c>
      <c r="Y4425" s="96"/>
      <c r="Z4425" s="97"/>
      <c r="AA4425" s="97"/>
      <c r="AB4425" s="97"/>
      <c r="AC4425" s="97"/>
      <c r="AD4425" s="97"/>
      <c r="AE4425" s="97"/>
      <c r="AF4425" s="97"/>
      <c r="AG4425" s="97"/>
      <c r="AH4425" s="97"/>
      <c r="AI4425" s="97"/>
      <c r="AJ4425" s="97"/>
      <c r="AK4425" s="97"/>
      <c r="AL4425" s="86" t="str">
        <f t="shared" si="205"/>
        <v/>
      </c>
      <c r="AM4425" s="87" t="str">
        <f t="shared" si="206"/>
        <v xml:space="preserve"> </v>
      </c>
      <c r="AN4425" s="1" t="str">
        <f t="shared" si="207"/>
        <v xml:space="preserve"> </v>
      </c>
    </row>
    <row r="4426" spans="1:40" s="88" customFormat="1" x14ac:dyDescent="0.25">
      <c r="A4426" s="92"/>
      <c r="B4426" s="92"/>
      <c r="C4426" s="92"/>
      <c r="D4426" s="92"/>
      <c r="E4426" s="92"/>
      <c r="F4426" s="93"/>
      <c r="G4426" s="94"/>
      <c r="H4426" s="83" t="str">
        <f>IF(M4426&lt;&gt;"",VLOOKUP(M4426,LISTAS·PAPP!$U$3:$Z$8,2,FALSE),"")</f>
        <v/>
      </c>
      <c r="I4426" s="85" t="str">
        <f>IF(M4426&lt;&gt;"",VLOOKUP(M4426,LISTAS·PAPP!$U$3:$Z$8,3,FALSE),"")</f>
        <v/>
      </c>
      <c r="J4426" s="83" t="str">
        <f>IF(M4426&lt;&gt;"",VLOOKUP(M4426,LISTAS·PAPP!$U$3:$Z$8,4,FALSE),"")</f>
        <v/>
      </c>
      <c r="K4426" s="83" t="str">
        <f>IF(C4426&lt;&gt;"",VLOOKUP(C4426,LISTAS·PAPP!$H$3:$O$119,4,FALSE),"")</f>
        <v/>
      </c>
      <c r="L4426" s="85" t="str">
        <f>IF(C4426&lt;&gt;"",VLOOKUP(C4426,LISTAS·PAPP!$H$3:$O$119,8,FALSE),"")</f>
        <v/>
      </c>
      <c r="M4426" s="95"/>
      <c r="N4426" s="92"/>
      <c r="O4426" s="92"/>
      <c r="P4426" s="84" t="str">
        <f>IF(N4426&lt;&gt;"",VLOOKUP(N4426,LISTAS·PAPP!$U$9:$Y$125,5,FALSE),"")</f>
        <v/>
      </c>
      <c r="Q4426" s="83" t="str">
        <f>IF(O4426&lt;&gt;"",VLOOKUP(O4426,LISTAS·PAPP!$U$9:$W$125,3,FALSE),"")</f>
        <v/>
      </c>
      <c r="R4426" s="92"/>
      <c r="S4426" s="173"/>
      <c r="T4426" s="173"/>
      <c r="U4426" s="92"/>
      <c r="V4426" s="92"/>
      <c r="W4426" s="94"/>
      <c r="X4426" s="83" t="str">
        <f>IF(ISERROR(VLOOKUP(W4426,LISTAS·PAPP!$AJ$3:$AK$903,2,0))," ",VLOOKUP(W4426,LISTAS·PAPP!$AJ$3:$AK$903,2,0))</f>
        <v xml:space="preserve"> </v>
      </c>
      <c r="Y4426" s="96"/>
      <c r="Z4426" s="97"/>
      <c r="AA4426" s="97"/>
      <c r="AB4426" s="97"/>
      <c r="AC4426" s="97"/>
      <c r="AD4426" s="97"/>
      <c r="AE4426" s="97"/>
      <c r="AF4426" s="97"/>
      <c r="AG4426" s="97"/>
      <c r="AH4426" s="97"/>
      <c r="AI4426" s="97"/>
      <c r="AJ4426" s="97"/>
      <c r="AK4426" s="97"/>
      <c r="AL4426" s="86" t="str">
        <f t="shared" ref="AL4426:AL4489" si="208">IF(A4426&gt;0,(Z4426+AA4426+AB4426+AC4426+AD4426+AE4426+AF4426+AG4426+AH4426+AI4426+AJ4426+AK4426),"")</f>
        <v/>
      </c>
      <c r="AM4426" s="87" t="str">
        <f t="shared" ref="AM4426:AM4489" si="209">IF(A4426&lt;&gt;"",IF(A4426&lt;&gt;"",IF(Y4426=AL4426,"OK",Y4426-AL4426),IF(AND(Y4426="",AL4426=""),"",Z4426-AL4426))," ")</f>
        <v xml:space="preserve"> </v>
      </c>
      <c r="AN4426" s="1" t="str">
        <f t="shared" si="207"/>
        <v xml:space="preserve"> </v>
      </c>
    </row>
    <row r="4427" spans="1:40" s="88" customFormat="1" x14ac:dyDescent="0.25">
      <c r="A4427" s="92"/>
      <c r="B4427" s="92"/>
      <c r="C4427" s="92"/>
      <c r="D4427" s="92"/>
      <c r="E4427" s="92"/>
      <c r="F4427" s="93"/>
      <c r="G4427" s="94"/>
      <c r="H4427" s="83" t="str">
        <f>IF(M4427&lt;&gt;"",VLOOKUP(M4427,LISTAS·PAPP!$U$3:$Z$8,2,FALSE),"")</f>
        <v/>
      </c>
      <c r="I4427" s="85" t="str">
        <f>IF(M4427&lt;&gt;"",VLOOKUP(M4427,LISTAS·PAPP!$U$3:$Z$8,3,FALSE),"")</f>
        <v/>
      </c>
      <c r="J4427" s="83" t="str">
        <f>IF(M4427&lt;&gt;"",VLOOKUP(M4427,LISTAS·PAPP!$U$3:$Z$8,4,FALSE),"")</f>
        <v/>
      </c>
      <c r="K4427" s="83" t="str">
        <f>IF(C4427&lt;&gt;"",VLOOKUP(C4427,LISTAS·PAPP!$H$3:$O$119,4,FALSE),"")</f>
        <v/>
      </c>
      <c r="L4427" s="85" t="str">
        <f>IF(C4427&lt;&gt;"",VLOOKUP(C4427,LISTAS·PAPP!$H$3:$O$119,8,FALSE),"")</f>
        <v/>
      </c>
      <c r="M4427" s="95"/>
      <c r="N4427" s="92"/>
      <c r="O4427" s="92"/>
      <c r="P4427" s="84" t="str">
        <f>IF(N4427&lt;&gt;"",VLOOKUP(N4427,LISTAS·PAPP!$U$9:$Y$125,5,FALSE),"")</f>
        <v/>
      </c>
      <c r="Q4427" s="83" t="str">
        <f>IF(O4427&lt;&gt;"",VLOOKUP(O4427,LISTAS·PAPP!$U$9:$W$125,3,FALSE),"")</f>
        <v/>
      </c>
      <c r="R4427" s="92"/>
      <c r="S4427" s="173"/>
      <c r="T4427" s="173"/>
      <c r="U4427" s="92"/>
      <c r="V4427" s="92"/>
      <c r="W4427" s="94"/>
      <c r="X4427" s="83" t="str">
        <f>IF(ISERROR(VLOOKUP(W4427,LISTAS·PAPP!$AJ$3:$AK$903,2,0))," ",VLOOKUP(W4427,LISTAS·PAPP!$AJ$3:$AK$903,2,0))</f>
        <v xml:space="preserve"> </v>
      </c>
      <c r="Y4427" s="96"/>
      <c r="Z4427" s="97"/>
      <c r="AA4427" s="97"/>
      <c r="AB4427" s="97"/>
      <c r="AC4427" s="97"/>
      <c r="AD4427" s="97"/>
      <c r="AE4427" s="97"/>
      <c r="AF4427" s="97"/>
      <c r="AG4427" s="97"/>
      <c r="AH4427" s="97"/>
      <c r="AI4427" s="97"/>
      <c r="AJ4427" s="97"/>
      <c r="AK4427" s="97"/>
      <c r="AL4427" s="86" t="str">
        <f t="shared" si="208"/>
        <v/>
      </c>
      <c r="AM4427" s="87" t="str">
        <f t="shared" si="209"/>
        <v xml:space="preserve"> </v>
      </c>
      <c r="AN4427" s="1" t="str">
        <f t="shared" ref="AN4427:AN4490" si="210">IF(A4427&lt;&gt;"",IF(A4427="","Escoger ESTRUCTURA ORGANIZACIONAL;",)&amp;" "&amp;(IF(B4427="","Escoger RELACIONAMIENTO INSTITUCIONAL;",)&amp;" "&amp;(IF(C4427="","Escoger UNIDADES ADMINISTRATIVAS;",)&amp;" "&amp;(IF(D4427="","Colocar COMPONENTE DEL PROYECTO DE INVERSIÓN;",)&amp;" "&amp;(IF(E4427="","Colocar ACTIVIDADES DEL PAPP;",)&amp;" "&amp;(IF(F4427="","Colocar META DE LA ACTIVIDAD;",)&amp;" "&amp;(IF(G4427="","Colocar INDICADOR DE LA META;",)&amp;" "&amp;(IF(H4427="","No visualiza PLAN NACIONAL DE DESARROLLO;",)&amp;" "&amp;(IF(I4427="","No visualiza PROGRAMA NACIONAL;",)&amp;" "&amp;(IF(J4427="","No visualiza OBJETIVO ESTRATEGICO INSTITUCIONAL;",)&amp;" "&amp;(IF(K4427="","No visualiza CENTRO GESTOR;",)&amp;" "&amp;(IF(L4427="","No visualiza AREA FUNCIONAL;",)&amp;" "&amp;(IF(M4427="","Escoger PRODUCTO INSTITUCIONAL;",)&amp;" "&amp;(IF(N4427="","Escoger PROYECTO;",)&amp;" "&amp;(IF(O4427="","Escoger ACTIVIDAD SINAFIP;",)&amp;" "&amp;(IF(P4427="","No visualiza CODIGO UNICO DE PROYECTO;",)&amp;" "&amp;(IF(Q4427="","No visualiza POLITICA DE IGUALDAD;",)&amp;" "&amp;(IF(R4427="","Escoger FUENTE;",)&amp;" "&amp;(IF(U4427="","Escoger NATURALEZA DE GASTO;",)&amp;" "&amp;(IF(V4427="","Escoger GRUPO DE GASTO;",)&amp;" "&amp;(IF(W4427="","Colocar ITEM PRESUPUESTARIO;",)&amp;" "&amp;(IF(X4427="","No visualiza DESCRIPCION ITEM PRESUPUESTARIO;",))))))))))))))))))))))," ")</f>
        <v xml:space="preserve"> </v>
      </c>
    </row>
    <row r="4428" spans="1:40" s="88" customFormat="1" x14ac:dyDescent="0.25">
      <c r="A4428" s="92"/>
      <c r="B4428" s="92"/>
      <c r="C4428" s="92"/>
      <c r="D4428" s="92"/>
      <c r="E4428" s="92"/>
      <c r="F4428" s="93"/>
      <c r="G4428" s="94"/>
      <c r="H4428" s="83" t="str">
        <f>IF(M4428&lt;&gt;"",VLOOKUP(M4428,LISTAS·PAPP!$U$3:$Z$8,2,FALSE),"")</f>
        <v/>
      </c>
      <c r="I4428" s="85" t="str">
        <f>IF(M4428&lt;&gt;"",VLOOKUP(M4428,LISTAS·PAPP!$U$3:$Z$8,3,FALSE),"")</f>
        <v/>
      </c>
      <c r="J4428" s="83" t="str">
        <f>IF(M4428&lt;&gt;"",VLOOKUP(M4428,LISTAS·PAPP!$U$3:$Z$8,4,FALSE),"")</f>
        <v/>
      </c>
      <c r="K4428" s="83" t="str">
        <f>IF(C4428&lt;&gt;"",VLOOKUP(C4428,LISTAS·PAPP!$H$3:$O$119,4,FALSE),"")</f>
        <v/>
      </c>
      <c r="L4428" s="85" t="str">
        <f>IF(C4428&lt;&gt;"",VLOOKUP(C4428,LISTAS·PAPP!$H$3:$O$119,8,FALSE),"")</f>
        <v/>
      </c>
      <c r="M4428" s="95"/>
      <c r="N4428" s="92"/>
      <c r="O4428" s="92"/>
      <c r="P4428" s="84" t="str">
        <f>IF(N4428&lt;&gt;"",VLOOKUP(N4428,LISTAS·PAPP!$U$9:$Y$125,5,FALSE),"")</f>
        <v/>
      </c>
      <c r="Q4428" s="83" t="str">
        <f>IF(O4428&lt;&gt;"",VLOOKUP(O4428,LISTAS·PAPP!$U$9:$W$125,3,FALSE),"")</f>
        <v/>
      </c>
      <c r="R4428" s="92"/>
      <c r="S4428" s="173"/>
      <c r="T4428" s="173"/>
      <c r="U4428" s="92"/>
      <c r="V4428" s="92"/>
      <c r="W4428" s="94"/>
      <c r="X4428" s="83" t="str">
        <f>IF(ISERROR(VLOOKUP(W4428,LISTAS·PAPP!$AJ$3:$AK$903,2,0))," ",VLOOKUP(W4428,LISTAS·PAPP!$AJ$3:$AK$903,2,0))</f>
        <v xml:space="preserve"> </v>
      </c>
      <c r="Y4428" s="96"/>
      <c r="Z4428" s="97"/>
      <c r="AA4428" s="97"/>
      <c r="AB4428" s="97"/>
      <c r="AC4428" s="97"/>
      <c r="AD4428" s="97"/>
      <c r="AE4428" s="97"/>
      <c r="AF4428" s="97"/>
      <c r="AG4428" s="97"/>
      <c r="AH4428" s="97"/>
      <c r="AI4428" s="97"/>
      <c r="AJ4428" s="97"/>
      <c r="AK4428" s="97"/>
      <c r="AL4428" s="86" t="str">
        <f t="shared" si="208"/>
        <v/>
      </c>
      <c r="AM4428" s="87" t="str">
        <f t="shared" si="209"/>
        <v xml:space="preserve"> </v>
      </c>
      <c r="AN4428" s="1" t="str">
        <f t="shared" si="210"/>
        <v xml:space="preserve"> </v>
      </c>
    </row>
    <row r="4429" spans="1:40" s="88" customFormat="1" x14ac:dyDescent="0.25">
      <c r="A4429" s="92"/>
      <c r="B4429" s="92"/>
      <c r="C4429" s="92"/>
      <c r="D4429" s="92"/>
      <c r="E4429" s="92"/>
      <c r="F4429" s="93"/>
      <c r="G4429" s="94"/>
      <c r="H4429" s="83" t="str">
        <f>IF(M4429&lt;&gt;"",VLOOKUP(M4429,LISTAS·PAPP!$U$3:$Z$8,2,FALSE),"")</f>
        <v/>
      </c>
      <c r="I4429" s="85" t="str">
        <f>IF(M4429&lt;&gt;"",VLOOKUP(M4429,LISTAS·PAPP!$U$3:$Z$8,3,FALSE),"")</f>
        <v/>
      </c>
      <c r="J4429" s="83" t="str">
        <f>IF(M4429&lt;&gt;"",VLOOKUP(M4429,LISTAS·PAPP!$U$3:$Z$8,4,FALSE),"")</f>
        <v/>
      </c>
      <c r="K4429" s="83" t="str">
        <f>IF(C4429&lt;&gt;"",VLOOKUP(C4429,LISTAS·PAPP!$H$3:$O$119,4,FALSE),"")</f>
        <v/>
      </c>
      <c r="L4429" s="85" t="str">
        <f>IF(C4429&lt;&gt;"",VLOOKUP(C4429,LISTAS·PAPP!$H$3:$O$119,8,FALSE),"")</f>
        <v/>
      </c>
      <c r="M4429" s="95"/>
      <c r="N4429" s="92"/>
      <c r="O4429" s="92"/>
      <c r="P4429" s="84" t="str">
        <f>IF(N4429&lt;&gt;"",VLOOKUP(N4429,LISTAS·PAPP!$U$9:$Y$125,5,FALSE),"")</f>
        <v/>
      </c>
      <c r="Q4429" s="83" t="str">
        <f>IF(O4429&lt;&gt;"",VLOOKUP(O4429,LISTAS·PAPP!$U$9:$W$125,3,FALSE),"")</f>
        <v/>
      </c>
      <c r="R4429" s="92"/>
      <c r="S4429" s="173"/>
      <c r="T4429" s="173"/>
      <c r="U4429" s="92"/>
      <c r="V4429" s="92"/>
      <c r="W4429" s="94"/>
      <c r="X4429" s="83" t="str">
        <f>IF(ISERROR(VLOOKUP(W4429,LISTAS·PAPP!$AJ$3:$AK$903,2,0))," ",VLOOKUP(W4429,LISTAS·PAPP!$AJ$3:$AK$903,2,0))</f>
        <v xml:space="preserve"> </v>
      </c>
      <c r="Y4429" s="96"/>
      <c r="Z4429" s="97"/>
      <c r="AA4429" s="97"/>
      <c r="AB4429" s="97"/>
      <c r="AC4429" s="97"/>
      <c r="AD4429" s="97"/>
      <c r="AE4429" s="97"/>
      <c r="AF4429" s="97"/>
      <c r="AG4429" s="97"/>
      <c r="AH4429" s="97"/>
      <c r="AI4429" s="97"/>
      <c r="AJ4429" s="97"/>
      <c r="AK4429" s="97"/>
      <c r="AL4429" s="86" t="str">
        <f t="shared" si="208"/>
        <v/>
      </c>
      <c r="AM4429" s="87" t="str">
        <f t="shared" si="209"/>
        <v xml:space="preserve"> </v>
      </c>
      <c r="AN4429" s="1" t="str">
        <f t="shared" si="210"/>
        <v xml:space="preserve"> </v>
      </c>
    </row>
    <row r="4430" spans="1:40" s="88" customFormat="1" x14ac:dyDescent="0.25">
      <c r="A4430" s="92"/>
      <c r="B4430" s="92"/>
      <c r="C4430" s="92"/>
      <c r="D4430" s="92"/>
      <c r="E4430" s="92"/>
      <c r="F4430" s="93"/>
      <c r="G4430" s="94"/>
      <c r="H4430" s="83" t="str">
        <f>IF(M4430&lt;&gt;"",VLOOKUP(M4430,LISTAS·PAPP!$U$3:$Z$8,2,FALSE),"")</f>
        <v/>
      </c>
      <c r="I4430" s="85" t="str">
        <f>IF(M4430&lt;&gt;"",VLOOKUP(M4430,LISTAS·PAPP!$U$3:$Z$8,3,FALSE),"")</f>
        <v/>
      </c>
      <c r="J4430" s="83" t="str">
        <f>IF(M4430&lt;&gt;"",VLOOKUP(M4430,LISTAS·PAPP!$U$3:$Z$8,4,FALSE),"")</f>
        <v/>
      </c>
      <c r="K4430" s="83" t="str">
        <f>IF(C4430&lt;&gt;"",VLOOKUP(C4430,LISTAS·PAPP!$H$3:$O$119,4,FALSE),"")</f>
        <v/>
      </c>
      <c r="L4430" s="85" t="str">
        <f>IF(C4430&lt;&gt;"",VLOOKUP(C4430,LISTAS·PAPP!$H$3:$O$119,8,FALSE),"")</f>
        <v/>
      </c>
      <c r="M4430" s="95"/>
      <c r="N4430" s="92"/>
      <c r="O4430" s="92"/>
      <c r="P4430" s="84" t="str">
        <f>IF(N4430&lt;&gt;"",VLOOKUP(N4430,LISTAS·PAPP!$U$9:$Y$125,5,FALSE),"")</f>
        <v/>
      </c>
      <c r="Q4430" s="83" t="str">
        <f>IF(O4430&lt;&gt;"",VLOOKUP(O4430,LISTAS·PAPP!$U$9:$W$125,3,FALSE),"")</f>
        <v/>
      </c>
      <c r="R4430" s="92"/>
      <c r="S4430" s="173"/>
      <c r="T4430" s="173"/>
      <c r="U4430" s="92"/>
      <c r="V4430" s="92"/>
      <c r="W4430" s="94"/>
      <c r="X4430" s="83" t="str">
        <f>IF(ISERROR(VLOOKUP(W4430,LISTAS·PAPP!$AJ$3:$AK$903,2,0))," ",VLOOKUP(W4430,LISTAS·PAPP!$AJ$3:$AK$903,2,0))</f>
        <v xml:space="preserve"> </v>
      </c>
      <c r="Y4430" s="96"/>
      <c r="Z4430" s="97"/>
      <c r="AA4430" s="97"/>
      <c r="AB4430" s="97"/>
      <c r="AC4430" s="97"/>
      <c r="AD4430" s="97"/>
      <c r="AE4430" s="97"/>
      <c r="AF4430" s="97"/>
      <c r="AG4430" s="97"/>
      <c r="AH4430" s="97"/>
      <c r="AI4430" s="97"/>
      <c r="AJ4430" s="97"/>
      <c r="AK4430" s="97"/>
      <c r="AL4430" s="86" t="str">
        <f t="shared" si="208"/>
        <v/>
      </c>
      <c r="AM4430" s="87" t="str">
        <f t="shared" si="209"/>
        <v xml:space="preserve"> </v>
      </c>
      <c r="AN4430" s="1" t="str">
        <f t="shared" si="210"/>
        <v xml:space="preserve"> </v>
      </c>
    </row>
    <row r="4431" spans="1:40" s="88" customFormat="1" x14ac:dyDescent="0.25">
      <c r="A4431" s="92"/>
      <c r="B4431" s="92"/>
      <c r="C4431" s="92"/>
      <c r="D4431" s="92"/>
      <c r="E4431" s="92"/>
      <c r="F4431" s="93"/>
      <c r="G4431" s="94"/>
      <c r="H4431" s="83" t="str">
        <f>IF(M4431&lt;&gt;"",VLOOKUP(M4431,LISTAS·PAPP!$U$3:$Z$8,2,FALSE),"")</f>
        <v/>
      </c>
      <c r="I4431" s="85" t="str">
        <f>IF(M4431&lt;&gt;"",VLOOKUP(M4431,LISTAS·PAPP!$U$3:$Z$8,3,FALSE),"")</f>
        <v/>
      </c>
      <c r="J4431" s="83" t="str">
        <f>IF(M4431&lt;&gt;"",VLOOKUP(M4431,LISTAS·PAPP!$U$3:$Z$8,4,FALSE),"")</f>
        <v/>
      </c>
      <c r="K4431" s="83" t="str">
        <f>IF(C4431&lt;&gt;"",VLOOKUP(C4431,LISTAS·PAPP!$H$3:$O$119,4,FALSE),"")</f>
        <v/>
      </c>
      <c r="L4431" s="85" t="str">
        <f>IF(C4431&lt;&gt;"",VLOOKUP(C4431,LISTAS·PAPP!$H$3:$O$119,8,FALSE),"")</f>
        <v/>
      </c>
      <c r="M4431" s="95"/>
      <c r="N4431" s="92"/>
      <c r="O4431" s="92"/>
      <c r="P4431" s="84" t="str">
        <f>IF(N4431&lt;&gt;"",VLOOKUP(N4431,LISTAS·PAPP!$U$9:$Y$125,5,FALSE),"")</f>
        <v/>
      </c>
      <c r="Q4431" s="83" t="str">
        <f>IF(O4431&lt;&gt;"",VLOOKUP(O4431,LISTAS·PAPP!$U$9:$W$125,3,FALSE),"")</f>
        <v/>
      </c>
      <c r="R4431" s="92"/>
      <c r="S4431" s="173"/>
      <c r="T4431" s="173"/>
      <c r="U4431" s="92"/>
      <c r="V4431" s="92"/>
      <c r="W4431" s="94"/>
      <c r="X4431" s="83" t="str">
        <f>IF(ISERROR(VLOOKUP(W4431,LISTAS·PAPP!$AJ$3:$AK$903,2,0))," ",VLOOKUP(W4431,LISTAS·PAPP!$AJ$3:$AK$903,2,0))</f>
        <v xml:space="preserve"> </v>
      </c>
      <c r="Y4431" s="96"/>
      <c r="Z4431" s="97"/>
      <c r="AA4431" s="97"/>
      <c r="AB4431" s="97"/>
      <c r="AC4431" s="97"/>
      <c r="AD4431" s="97"/>
      <c r="AE4431" s="97"/>
      <c r="AF4431" s="97"/>
      <c r="AG4431" s="97"/>
      <c r="AH4431" s="97"/>
      <c r="AI4431" s="97"/>
      <c r="AJ4431" s="97"/>
      <c r="AK4431" s="97"/>
      <c r="AL4431" s="86" t="str">
        <f t="shared" si="208"/>
        <v/>
      </c>
      <c r="AM4431" s="87" t="str">
        <f t="shared" si="209"/>
        <v xml:space="preserve"> </v>
      </c>
      <c r="AN4431" s="1" t="str">
        <f t="shared" si="210"/>
        <v xml:space="preserve"> </v>
      </c>
    </row>
    <row r="4432" spans="1:40" s="88" customFormat="1" x14ac:dyDescent="0.25">
      <c r="A4432" s="92"/>
      <c r="B4432" s="92"/>
      <c r="C4432" s="92"/>
      <c r="D4432" s="92"/>
      <c r="E4432" s="92"/>
      <c r="F4432" s="93"/>
      <c r="G4432" s="94"/>
      <c r="H4432" s="83" t="str">
        <f>IF(M4432&lt;&gt;"",VLOOKUP(M4432,LISTAS·PAPP!$U$3:$Z$8,2,FALSE),"")</f>
        <v/>
      </c>
      <c r="I4432" s="85" t="str">
        <f>IF(M4432&lt;&gt;"",VLOOKUP(M4432,LISTAS·PAPP!$U$3:$Z$8,3,FALSE),"")</f>
        <v/>
      </c>
      <c r="J4432" s="83" t="str">
        <f>IF(M4432&lt;&gt;"",VLOOKUP(M4432,LISTAS·PAPP!$U$3:$Z$8,4,FALSE),"")</f>
        <v/>
      </c>
      <c r="K4432" s="83" t="str">
        <f>IF(C4432&lt;&gt;"",VLOOKUP(C4432,LISTAS·PAPP!$H$3:$O$119,4,FALSE),"")</f>
        <v/>
      </c>
      <c r="L4432" s="85" t="str">
        <f>IF(C4432&lt;&gt;"",VLOOKUP(C4432,LISTAS·PAPP!$H$3:$O$119,8,FALSE),"")</f>
        <v/>
      </c>
      <c r="M4432" s="95"/>
      <c r="N4432" s="92"/>
      <c r="O4432" s="92"/>
      <c r="P4432" s="84" t="str">
        <f>IF(N4432&lt;&gt;"",VLOOKUP(N4432,LISTAS·PAPP!$U$9:$Y$125,5,FALSE),"")</f>
        <v/>
      </c>
      <c r="Q4432" s="83" t="str">
        <f>IF(O4432&lt;&gt;"",VLOOKUP(O4432,LISTAS·PAPP!$U$9:$W$125,3,FALSE),"")</f>
        <v/>
      </c>
      <c r="R4432" s="92"/>
      <c r="S4432" s="173"/>
      <c r="T4432" s="173"/>
      <c r="U4432" s="92"/>
      <c r="V4432" s="92"/>
      <c r="W4432" s="94"/>
      <c r="X4432" s="83" t="str">
        <f>IF(ISERROR(VLOOKUP(W4432,LISTAS·PAPP!$AJ$3:$AK$903,2,0))," ",VLOOKUP(W4432,LISTAS·PAPP!$AJ$3:$AK$903,2,0))</f>
        <v xml:space="preserve"> </v>
      </c>
      <c r="Y4432" s="96"/>
      <c r="Z4432" s="97"/>
      <c r="AA4432" s="97"/>
      <c r="AB4432" s="97"/>
      <c r="AC4432" s="97"/>
      <c r="AD4432" s="97"/>
      <c r="AE4432" s="97"/>
      <c r="AF4432" s="97"/>
      <c r="AG4432" s="97"/>
      <c r="AH4432" s="97"/>
      <c r="AI4432" s="97"/>
      <c r="AJ4432" s="97"/>
      <c r="AK4432" s="97"/>
      <c r="AL4432" s="86" t="str">
        <f t="shared" si="208"/>
        <v/>
      </c>
      <c r="AM4432" s="87" t="str">
        <f t="shared" si="209"/>
        <v xml:space="preserve"> </v>
      </c>
      <c r="AN4432" s="1" t="str">
        <f t="shared" si="210"/>
        <v xml:space="preserve"> </v>
      </c>
    </row>
    <row r="4433" spans="1:40" s="88" customFormat="1" x14ac:dyDescent="0.25">
      <c r="A4433" s="92"/>
      <c r="B4433" s="92"/>
      <c r="C4433" s="92"/>
      <c r="D4433" s="92"/>
      <c r="E4433" s="92"/>
      <c r="F4433" s="93"/>
      <c r="G4433" s="94"/>
      <c r="H4433" s="83" t="str">
        <f>IF(M4433&lt;&gt;"",VLOOKUP(M4433,LISTAS·PAPP!$U$3:$Z$8,2,FALSE),"")</f>
        <v/>
      </c>
      <c r="I4433" s="85" t="str">
        <f>IF(M4433&lt;&gt;"",VLOOKUP(M4433,LISTAS·PAPP!$U$3:$Z$8,3,FALSE),"")</f>
        <v/>
      </c>
      <c r="J4433" s="83" t="str">
        <f>IF(M4433&lt;&gt;"",VLOOKUP(M4433,LISTAS·PAPP!$U$3:$Z$8,4,FALSE),"")</f>
        <v/>
      </c>
      <c r="K4433" s="83" t="str">
        <f>IF(C4433&lt;&gt;"",VLOOKUP(C4433,LISTAS·PAPP!$H$3:$O$119,4,FALSE),"")</f>
        <v/>
      </c>
      <c r="L4433" s="85" t="str">
        <f>IF(C4433&lt;&gt;"",VLOOKUP(C4433,LISTAS·PAPP!$H$3:$O$119,8,FALSE),"")</f>
        <v/>
      </c>
      <c r="M4433" s="95"/>
      <c r="N4433" s="92"/>
      <c r="O4433" s="92"/>
      <c r="P4433" s="84" t="str">
        <f>IF(N4433&lt;&gt;"",VLOOKUP(N4433,LISTAS·PAPP!$U$9:$Y$125,5,FALSE),"")</f>
        <v/>
      </c>
      <c r="Q4433" s="83" t="str">
        <f>IF(O4433&lt;&gt;"",VLOOKUP(O4433,LISTAS·PAPP!$U$9:$W$125,3,FALSE),"")</f>
        <v/>
      </c>
      <c r="R4433" s="92"/>
      <c r="S4433" s="173"/>
      <c r="T4433" s="173"/>
      <c r="U4433" s="92"/>
      <c r="V4433" s="92"/>
      <c r="W4433" s="94"/>
      <c r="X4433" s="83" t="str">
        <f>IF(ISERROR(VLOOKUP(W4433,LISTAS·PAPP!$AJ$3:$AK$903,2,0))," ",VLOOKUP(W4433,LISTAS·PAPP!$AJ$3:$AK$903,2,0))</f>
        <v xml:space="preserve"> </v>
      </c>
      <c r="Y4433" s="96"/>
      <c r="Z4433" s="97"/>
      <c r="AA4433" s="97"/>
      <c r="AB4433" s="97"/>
      <c r="AC4433" s="97"/>
      <c r="AD4433" s="97"/>
      <c r="AE4433" s="97"/>
      <c r="AF4433" s="97"/>
      <c r="AG4433" s="97"/>
      <c r="AH4433" s="97"/>
      <c r="AI4433" s="97"/>
      <c r="AJ4433" s="97"/>
      <c r="AK4433" s="97"/>
      <c r="AL4433" s="86" t="str">
        <f t="shared" si="208"/>
        <v/>
      </c>
      <c r="AM4433" s="87" t="str">
        <f t="shared" si="209"/>
        <v xml:space="preserve"> </v>
      </c>
      <c r="AN4433" s="1" t="str">
        <f t="shared" si="210"/>
        <v xml:space="preserve"> </v>
      </c>
    </row>
    <row r="4434" spans="1:40" s="88" customFormat="1" x14ac:dyDescent="0.25">
      <c r="A4434" s="92"/>
      <c r="B4434" s="92"/>
      <c r="C4434" s="92"/>
      <c r="D4434" s="92"/>
      <c r="E4434" s="92"/>
      <c r="F4434" s="93"/>
      <c r="G4434" s="94"/>
      <c r="H4434" s="83" t="str">
        <f>IF(M4434&lt;&gt;"",VLOOKUP(M4434,LISTAS·PAPP!$U$3:$Z$8,2,FALSE),"")</f>
        <v/>
      </c>
      <c r="I4434" s="85" t="str">
        <f>IF(M4434&lt;&gt;"",VLOOKUP(M4434,LISTAS·PAPP!$U$3:$Z$8,3,FALSE),"")</f>
        <v/>
      </c>
      <c r="J4434" s="83" t="str">
        <f>IF(M4434&lt;&gt;"",VLOOKUP(M4434,LISTAS·PAPP!$U$3:$Z$8,4,FALSE),"")</f>
        <v/>
      </c>
      <c r="K4434" s="83" t="str">
        <f>IF(C4434&lt;&gt;"",VLOOKUP(C4434,LISTAS·PAPP!$H$3:$O$119,4,FALSE),"")</f>
        <v/>
      </c>
      <c r="L4434" s="85" t="str">
        <f>IF(C4434&lt;&gt;"",VLOOKUP(C4434,LISTAS·PAPP!$H$3:$O$119,8,FALSE),"")</f>
        <v/>
      </c>
      <c r="M4434" s="95"/>
      <c r="N4434" s="92"/>
      <c r="O4434" s="92"/>
      <c r="P4434" s="84" t="str">
        <f>IF(N4434&lt;&gt;"",VLOOKUP(N4434,LISTAS·PAPP!$U$9:$Y$125,5,FALSE),"")</f>
        <v/>
      </c>
      <c r="Q4434" s="83" t="str">
        <f>IF(O4434&lt;&gt;"",VLOOKUP(O4434,LISTAS·PAPP!$U$9:$W$125,3,FALSE),"")</f>
        <v/>
      </c>
      <c r="R4434" s="92"/>
      <c r="S4434" s="173"/>
      <c r="T4434" s="173"/>
      <c r="U4434" s="92"/>
      <c r="V4434" s="92"/>
      <c r="W4434" s="94"/>
      <c r="X4434" s="83" t="str">
        <f>IF(ISERROR(VLOOKUP(W4434,LISTAS·PAPP!$AJ$3:$AK$903,2,0))," ",VLOOKUP(W4434,LISTAS·PAPP!$AJ$3:$AK$903,2,0))</f>
        <v xml:space="preserve"> </v>
      </c>
      <c r="Y4434" s="96"/>
      <c r="Z4434" s="97"/>
      <c r="AA4434" s="97"/>
      <c r="AB4434" s="97"/>
      <c r="AC4434" s="97"/>
      <c r="AD4434" s="97"/>
      <c r="AE4434" s="97"/>
      <c r="AF4434" s="97"/>
      <c r="AG4434" s="97"/>
      <c r="AH4434" s="97"/>
      <c r="AI4434" s="97"/>
      <c r="AJ4434" s="97"/>
      <c r="AK4434" s="97"/>
      <c r="AL4434" s="86" t="str">
        <f t="shared" si="208"/>
        <v/>
      </c>
      <c r="AM4434" s="87" t="str">
        <f t="shared" si="209"/>
        <v xml:space="preserve"> </v>
      </c>
      <c r="AN4434" s="1" t="str">
        <f t="shared" si="210"/>
        <v xml:space="preserve"> </v>
      </c>
    </row>
    <row r="4435" spans="1:40" s="88" customFormat="1" x14ac:dyDescent="0.25">
      <c r="A4435" s="92"/>
      <c r="B4435" s="92"/>
      <c r="C4435" s="92"/>
      <c r="D4435" s="92"/>
      <c r="E4435" s="92"/>
      <c r="F4435" s="93"/>
      <c r="G4435" s="94"/>
      <c r="H4435" s="83" t="str">
        <f>IF(M4435&lt;&gt;"",VLOOKUP(M4435,LISTAS·PAPP!$U$3:$Z$8,2,FALSE),"")</f>
        <v/>
      </c>
      <c r="I4435" s="85" t="str">
        <f>IF(M4435&lt;&gt;"",VLOOKUP(M4435,LISTAS·PAPP!$U$3:$Z$8,3,FALSE),"")</f>
        <v/>
      </c>
      <c r="J4435" s="83" t="str">
        <f>IF(M4435&lt;&gt;"",VLOOKUP(M4435,LISTAS·PAPP!$U$3:$Z$8,4,FALSE),"")</f>
        <v/>
      </c>
      <c r="K4435" s="83" t="str">
        <f>IF(C4435&lt;&gt;"",VLOOKUP(C4435,LISTAS·PAPP!$H$3:$O$119,4,FALSE),"")</f>
        <v/>
      </c>
      <c r="L4435" s="85" t="str">
        <f>IF(C4435&lt;&gt;"",VLOOKUP(C4435,LISTAS·PAPP!$H$3:$O$119,8,FALSE),"")</f>
        <v/>
      </c>
      <c r="M4435" s="95"/>
      <c r="N4435" s="92"/>
      <c r="O4435" s="92"/>
      <c r="P4435" s="84" t="str">
        <f>IF(N4435&lt;&gt;"",VLOOKUP(N4435,LISTAS·PAPP!$U$9:$Y$125,5,FALSE),"")</f>
        <v/>
      </c>
      <c r="Q4435" s="83" t="str">
        <f>IF(O4435&lt;&gt;"",VLOOKUP(O4435,LISTAS·PAPP!$U$9:$W$125,3,FALSE),"")</f>
        <v/>
      </c>
      <c r="R4435" s="92"/>
      <c r="S4435" s="173"/>
      <c r="T4435" s="173"/>
      <c r="U4435" s="92"/>
      <c r="V4435" s="92"/>
      <c r="W4435" s="94"/>
      <c r="X4435" s="83" t="str">
        <f>IF(ISERROR(VLOOKUP(W4435,LISTAS·PAPP!$AJ$3:$AK$903,2,0))," ",VLOOKUP(W4435,LISTAS·PAPP!$AJ$3:$AK$903,2,0))</f>
        <v xml:space="preserve"> </v>
      </c>
      <c r="Y4435" s="96"/>
      <c r="Z4435" s="97"/>
      <c r="AA4435" s="97"/>
      <c r="AB4435" s="97"/>
      <c r="AC4435" s="97"/>
      <c r="AD4435" s="97"/>
      <c r="AE4435" s="97"/>
      <c r="AF4435" s="97"/>
      <c r="AG4435" s="97"/>
      <c r="AH4435" s="97"/>
      <c r="AI4435" s="97"/>
      <c r="AJ4435" s="97"/>
      <c r="AK4435" s="97"/>
      <c r="AL4435" s="86" t="str">
        <f t="shared" si="208"/>
        <v/>
      </c>
      <c r="AM4435" s="87" t="str">
        <f t="shared" si="209"/>
        <v xml:space="preserve"> </v>
      </c>
      <c r="AN4435" s="1" t="str">
        <f t="shared" si="210"/>
        <v xml:space="preserve"> </v>
      </c>
    </row>
    <row r="4436" spans="1:40" s="88" customFormat="1" x14ac:dyDescent="0.25">
      <c r="A4436" s="92"/>
      <c r="B4436" s="92"/>
      <c r="C4436" s="92"/>
      <c r="D4436" s="92"/>
      <c r="E4436" s="92"/>
      <c r="F4436" s="93"/>
      <c r="G4436" s="94"/>
      <c r="H4436" s="83" t="str">
        <f>IF(M4436&lt;&gt;"",VLOOKUP(M4436,LISTAS·PAPP!$U$3:$Z$8,2,FALSE),"")</f>
        <v/>
      </c>
      <c r="I4436" s="85" t="str">
        <f>IF(M4436&lt;&gt;"",VLOOKUP(M4436,LISTAS·PAPP!$U$3:$Z$8,3,FALSE),"")</f>
        <v/>
      </c>
      <c r="J4436" s="83" t="str">
        <f>IF(M4436&lt;&gt;"",VLOOKUP(M4436,LISTAS·PAPP!$U$3:$Z$8,4,FALSE),"")</f>
        <v/>
      </c>
      <c r="K4436" s="83" t="str">
        <f>IF(C4436&lt;&gt;"",VLOOKUP(C4436,LISTAS·PAPP!$H$3:$O$119,4,FALSE),"")</f>
        <v/>
      </c>
      <c r="L4436" s="85" t="str">
        <f>IF(C4436&lt;&gt;"",VLOOKUP(C4436,LISTAS·PAPP!$H$3:$O$119,8,FALSE),"")</f>
        <v/>
      </c>
      <c r="M4436" s="95"/>
      <c r="N4436" s="92"/>
      <c r="O4436" s="92"/>
      <c r="P4436" s="84" t="str">
        <f>IF(N4436&lt;&gt;"",VLOOKUP(N4436,LISTAS·PAPP!$U$9:$Y$125,5,FALSE),"")</f>
        <v/>
      </c>
      <c r="Q4436" s="83" t="str">
        <f>IF(O4436&lt;&gt;"",VLOOKUP(O4436,LISTAS·PAPP!$U$9:$W$125,3,FALSE),"")</f>
        <v/>
      </c>
      <c r="R4436" s="92"/>
      <c r="S4436" s="173"/>
      <c r="T4436" s="173"/>
      <c r="U4436" s="92"/>
      <c r="V4436" s="92"/>
      <c r="W4436" s="94"/>
      <c r="X4436" s="83" t="str">
        <f>IF(ISERROR(VLOOKUP(W4436,LISTAS·PAPP!$AJ$3:$AK$903,2,0))," ",VLOOKUP(W4436,LISTAS·PAPP!$AJ$3:$AK$903,2,0))</f>
        <v xml:space="preserve"> </v>
      </c>
      <c r="Y4436" s="96"/>
      <c r="Z4436" s="97"/>
      <c r="AA4436" s="97"/>
      <c r="AB4436" s="97"/>
      <c r="AC4436" s="97"/>
      <c r="AD4436" s="97"/>
      <c r="AE4436" s="97"/>
      <c r="AF4436" s="97"/>
      <c r="AG4436" s="97"/>
      <c r="AH4436" s="97"/>
      <c r="AI4436" s="97"/>
      <c r="AJ4436" s="97"/>
      <c r="AK4436" s="97"/>
      <c r="AL4436" s="86" t="str">
        <f t="shared" si="208"/>
        <v/>
      </c>
      <c r="AM4436" s="87" t="str">
        <f t="shared" si="209"/>
        <v xml:space="preserve"> </v>
      </c>
      <c r="AN4436" s="1" t="str">
        <f t="shared" si="210"/>
        <v xml:space="preserve"> </v>
      </c>
    </row>
    <row r="4437" spans="1:40" s="88" customFormat="1" x14ac:dyDescent="0.25">
      <c r="A4437" s="92"/>
      <c r="B4437" s="92"/>
      <c r="C4437" s="92"/>
      <c r="D4437" s="92"/>
      <c r="E4437" s="92"/>
      <c r="F4437" s="93"/>
      <c r="G4437" s="94"/>
      <c r="H4437" s="83" t="str">
        <f>IF(M4437&lt;&gt;"",VLOOKUP(M4437,LISTAS·PAPP!$U$3:$Z$8,2,FALSE),"")</f>
        <v/>
      </c>
      <c r="I4437" s="85" t="str">
        <f>IF(M4437&lt;&gt;"",VLOOKUP(M4437,LISTAS·PAPP!$U$3:$Z$8,3,FALSE),"")</f>
        <v/>
      </c>
      <c r="J4437" s="83" t="str">
        <f>IF(M4437&lt;&gt;"",VLOOKUP(M4437,LISTAS·PAPP!$U$3:$Z$8,4,FALSE),"")</f>
        <v/>
      </c>
      <c r="K4437" s="83" t="str">
        <f>IF(C4437&lt;&gt;"",VLOOKUP(C4437,LISTAS·PAPP!$H$3:$O$119,4,FALSE),"")</f>
        <v/>
      </c>
      <c r="L4437" s="85" t="str">
        <f>IF(C4437&lt;&gt;"",VLOOKUP(C4437,LISTAS·PAPP!$H$3:$O$119,8,FALSE),"")</f>
        <v/>
      </c>
      <c r="M4437" s="95"/>
      <c r="N4437" s="92"/>
      <c r="O4437" s="92"/>
      <c r="P4437" s="84" t="str">
        <f>IF(N4437&lt;&gt;"",VLOOKUP(N4437,LISTAS·PAPP!$U$9:$Y$125,5,FALSE),"")</f>
        <v/>
      </c>
      <c r="Q4437" s="83" t="str">
        <f>IF(O4437&lt;&gt;"",VLOOKUP(O4437,LISTAS·PAPP!$U$9:$W$125,3,FALSE),"")</f>
        <v/>
      </c>
      <c r="R4437" s="92"/>
      <c r="S4437" s="173"/>
      <c r="T4437" s="173"/>
      <c r="U4437" s="92"/>
      <c r="V4437" s="92"/>
      <c r="W4437" s="94"/>
      <c r="X4437" s="83" t="str">
        <f>IF(ISERROR(VLOOKUP(W4437,LISTAS·PAPP!$AJ$3:$AK$903,2,0))," ",VLOOKUP(W4437,LISTAS·PAPP!$AJ$3:$AK$903,2,0))</f>
        <v xml:space="preserve"> </v>
      </c>
      <c r="Y4437" s="96"/>
      <c r="Z4437" s="97"/>
      <c r="AA4437" s="97"/>
      <c r="AB4437" s="97"/>
      <c r="AC4437" s="97"/>
      <c r="AD4437" s="97"/>
      <c r="AE4437" s="97"/>
      <c r="AF4437" s="97"/>
      <c r="AG4437" s="97"/>
      <c r="AH4437" s="97"/>
      <c r="AI4437" s="97"/>
      <c r="AJ4437" s="97"/>
      <c r="AK4437" s="97"/>
      <c r="AL4437" s="86" t="str">
        <f t="shared" si="208"/>
        <v/>
      </c>
      <c r="AM4437" s="87" t="str">
        <f t="shared" si="209"/>
        <v xml:space="preserve"> </v>
      </c>
      <c r="AN4437" s="1" t="str">
        <f t="shared" si="210"/>
        <v xml:space="preserve"> </v>
      </c>
    </row>
    <row r="4438" spans="1:40" s="88" customFormat="1" x14ac:dyDescent="0.25">
      <c r="A4438" s="92"/>
      <c r="B4438" s="92"/>
      <c r="C4438" s="92"/>
      <c r="D4438" s="92"/>
      <c r="E4438" s="92"/>
      <c r="F4438" s="93"/>
      <c r="G4438" s="94"/>
      <c r="H4438" s="83" t="str">
        <f>IF(M4438&lt;&gt;"",VLOOKUP(M4438,LISTAS·PAPP!$U$3:$Z$8,2,FALSE),"")</f>
        <v/>
      </c>
      <c r="I4438" s="85" t="str">
        <f>IF(M4438&lt;&gt;"",VLOOKUP(M4438,LISTAS·PAPP!$U$3:$Z$8,3,FALSE),"")</f>
        <v/>
      </c>
      <c r="J4438" s="83" t="str">
        <f>IF(M4438&lt;&gt;"",VLOOKUP(M4438,LISTAS·PAPP!$U$3:$Z$8,4,FALSE),"")</f>
        <v/>
      </c>
      <c r="K4438" s="83" t="str">
        <f>IF(C4438&lt;&gt;"",VLOOKUP(C4438,LISTAS·PAPP!$H$3:$O$119,4,FALSE),"")</f>
        <v/>
      </c>
      <c r="L4438" s="85" t="str">
        <f>IF(C4438&lt;&gt;"",VLOOKUP(C4438,LISTAS·PAPP!$H$3:$O$119,8,FALSE),"")</f>
        <v/>
      </c>
      <c r="M4438" s="95"/>
      <c r="N4438" s="92"/>
      <c r="O4438" s="92"/>
      <c r="P4438" s="84" t="str">
        <f>IF(N4438&lt;&gt;"",VLOOKUP(N4438,LISTAS·PAPP!$U$9:$Y$125,5,FALSE),"")</f>
        <v/>
      </c>
      <c r="Q4438" s="83" t="str">
        <f>IF(O4438&lt;&gt;"",VLOOKUP(O4438,LISTAS·PAPP!$U$9:$W$125,3,FALSE),"")</f>
        <v/>
      </c>
      <c r="R4438" s="92"/>
      <c r="S4438" s="173"/>
      <c r="T4438" s="173"/>
      <c r="U4438" s="92"/>
      <c r="V4438" s="92"/>
      <c r="W4438" s="94"/>
      <c r="X4438" s="83" t="str">
        <f>IF(ISERROR(VLOOKUP(W4438,LISTAS·PAPP!$AJ$3:$AK$903,2,0))," ",VLOOKUP(W4438,LISTAS·PAPP!$AJ$3:$AK$903,2,0))</f>
        <v xml:space="preserve"> </v>
      </c>
      <c r="Y4438" s="96"/>
      <c r="Z4438" s="97"/>
      <c r="AA4438" s="97"/>
      <c r="AB4438" s="97"/>
      <c r="AC4438" s="97"/>
      <c r="AD4438" s="97"/>
      <c r="AE4438" s="97"/>
      <c r="AF4438" s="97"/>
      <c r="AG4438" s="97"/>
      <c r="AH4438" s="97"/>
      <c r="AI4438" s="97"/>
      <c r="AJ4438" s="97"/>
      <c r="AK4438" s="97"/>
      <c r="AL4438" s="86" t="str">
        <f t="shared" si="208"/>
        <v/>
      </c>
      <c r="AM4438" s="87" t="str">
        <f t="shared" si="209"/>
        <v xml:space="preserve"> </v>
      </c>
      <c r="AN4438" s="1" t="str">
        <f t="shared" si="210"/>
        <v xml:space="preserve"> </v>
      </c>
    </row>
    <row r="4439" spans="1:40" s="88" customFormat="1" x14ac:dyDescent="0.25">
      <c r="A4439" s="92"/>
      <c r="B4439" s="92"/>
      <c r="C4439" s="92"/>
      <c r="D4439" s="92"/>
      <c r="E4439" s="92"/>
      <c r="F4439" s="93"/>
      <c r="G4439" s="94"/>
      <c r="H4439" s="83" t="str">
        <f>IF(M4439&lt;&gt;"",VLOOKUP(M4439,LISTAS·PAPP!$U$3:$Z$8,2,FALSE),"")</f>
        <v/>
      </c>
      <c r="I4439" s="85" t="str">
        <f>IF(M4439&lt;&gt;"",VLOOKUP(M4439,LISTAS·PAPP!$U$3:$Z$8,3,FALSE),"")</f>
        <v/>
      </c>
      <c r="J4439" s="83" t="str">
        <f>IF(M4439&lt;&gt;"",VLOOKUP(M4439,LISTAS·PAPP!$U$3:$Z$8,4,FALSE),"")</f>
        <v/>
      </c>
      <c r="K4439" s="83" t="str">
        <f>IF(C4439&lt;&gt;"",VLOOKUP(C4439,LISTAS·PAPP!$H$3:$O$119,4,FALSE),"")</f>
        <v/>
      </c>
      <c r="L4439" s="85" t="str">
        <f>IF(C4439&lt;&gt;"",VLOOKUP(C4439,LISTAS·PAPP!$H$3:$O$119,8,FALSE),"")</f>
        <v/>
      </c>
      <c r="M4439" s="95"/>
      <c r="N4439" s="92"/>
      <c r="O4439" s="92"/>
      <c r="P4439" s="84" t="str">
        <f>IF(N4439&lt;&gt;"",VLOOKUP(N4439,LISTAS·PAPP!$U$9:$Y$125,5,FALSE),"")</f>
        <v/>
      </c>
      <c r="Q4439" s="83" t="str">
        <f>IF(O4439&lt;&gt;"",VLOOKUP(O4439,LISTAS·PAPP!$U$9:$W$125,3,FALSE),"")</f>
        <v/>
      </c>
      <c r="R4439" s="92"/>
      <c r="S4439" s="173"/>
      <c r="T4439" s="173"/>
      <c r="U4439" s="92"/>
      <c r="V4439" s="92"/>
      <c r="W4439" s="94"/>
      <c r="X4439" s="83" t="str">
        <f>IF(ISERROR(VLOOKUP(W4439,LISTAS·PAPP!$AJ$3:$AK$903,2,0))," ",VLOOKUP(W4439,LISTAS·PAPP!$AJ$3:$AK$903,2,0))</f>
        <v xml:space="preserve"> </v>
      </c>
      <c r="Y4439" s="96"/>
      <c r="Z4439" s="97"/>
      <c r="AA4439" s="97"/>
      <c r="AB4439" s="97"/>
      <c r="AC4439" s="97"/>
      <c r="AD4439" s="97"/>
      <c r="AE4439" s="97"/>
      <c r="AF4439" s="97"/>
      <c r="AG4439" s="97"/>
      <c r="AH4439" s="97"/>
      <c r="AI4439" s="97"/>
      <c r="AJ4439" s="97"/>
      <c r="AK4439" s="97"/>
      <c r="AL4439" s="86" t="str">
        <f t="shared" si="208"/>
        <v/>
      </c>
      <c r="AM4439" s="87" t="str">
        <f t="shared" si="209"/>
        <v xml:space="preserve"> </v>
      </c>
      <c r="AN4439" s="1" t="str">
        <f t="shared" si="210"/>
        <v xml:space="preserve"> </v>
      </c>
    </row>
    <row r="4440" spans="1:40" s="88" customFormat="1" x14ac:dyDescent="0.25">
      <c r="A4440" s="92"/>
      <c r="B4440" s="92"/>
      <c r="C4440" s="92"/>
      <c r="D4440" s="92"/>
      <c r="E4440" s="92"/>
      <c r="F4440" s="93"/>
      <c r="G4440" s="94"/>
      <c r="H4440" s="83" t="str">
        <f>IF(M4440&lt;&gt;"",VLOOKUP(M4440,LISTAS·PAPP!$U$3:$Z$8,2,FALSE),"")</f>
        <v/>
      </c>
      <c r="I4440" s="85" t="str">
        <f>IF(M4440&lt;&gt;"",VLOOKUP(M4440,LISTAS·PAPP!$U$3:$Z$8,3,FALSE),"")</f>
        <v/>
      </c>
      <c r="J4440" s="83" t="str">
        <f>IF(M4440&lt;&gt;"",VLOOKUP(M4440,LISTAS·PAPP!$U$3:$Z$8,4,FALSE),"")</f>
        <v/>
      </c>
      <c r="K4440" s="83" t="str">
        <f>IF(C4440&lt;&gt;"",VLOOKUP(C4440,LISTAS·PAPP!$H$3:$O$119,4,FALSE),"")</f>
        <v/>
      </c>
      <c r="L4440" s="85" t="str">
        <f>IF(C4440&lt;&gt;"",VLOOKUP(C4440,LISTAS·PAPP!$H$3:$O$119,8,FALSE),"")</f>
        <v/>
      </c>
      <c r="M4440" s="95"/>
      <c r="N4440" s="92"/>
      <c r="O4440" s="92"/>
      <c r="P4440" s="84" t="str">
        <f>IF(N4440&lt;&gt;"",VLOOKUP(N4440,LISTAS·PAPP!$U$9:$Y$125,5,FALSE),"")</f>
        <v/>
      </c>
      <c r="Q4440" s="83" t="str">
        <f>IF(O4440&lt;&gt;"",VLOOKUP(O4440,LISTAS·PAPP!$U$9:$W$125,3,FALSE),"")</f>
        <v/>
      </c>
      <c r="R4440" s="92"/>
      <c r="S4440" s="173"/>
      <c r="T4440" s="173"/>
      <c r="U4440" s="92"/>
      <c r="V4440" s="92"/>
      <c r="W4440" s="94"/>
      <c r="X4440" s="83" t="str">
        <f>IF(ISERROR(VLOOKUP(W4440,LISTAS·PAPP!$AJ$3:$AK$903,2,0))," ",VLOOKUP(W4440,LISTAS·PAPP!$AJ$3:$AK$903,2,0))</f>
        <v xml:space="preserve"> </v>
      </c>
      <c r="Y4440" s="96"/>
      <c r="Z4440" s="97"/>
      <c r="AA4440" s="97"/>
      <c r="AB4440" s="97"/>
      <c r="AC4440" s="97"/>
      <c r="AD4440" s="97"/>
      <c r="AE4440" s="97"/>
      <c r="AF4440" s="97"/>
      <c r="AG4440" s="97"/>
      <c r="AH4440" s="97"/>
      <c r="AI4440" s="97"/>
      <c r="AJ4440" s="97"/>
      <c r="AK4440" s="97"/>
      <c r="AL4440" s="86" t="str">
        <f t="shared" si="208"/>
        <v/>
      </c>
      <c r="AM4440" s="87" t="str">
        <f t="shared" si="209"/>
        <v xml:space="preserve"> </v>
      </c>
      <c r="AN4440" s="1" t="str">
        <f t="shared" si="210"/>
        <v xml:space="preserve"> </v>
      </c>
    </row>
    <row r="4441" spans="1:40" s="88" customFormat="1" x14ac:dyDescent="0.25">
      <c r="A4441" s="92"/>
      <c r="B4441" s="92"/>
      <c r="C4441" s="92"/>
      <c r="D4441" s="92"/>
      <c r="E4441" s="92"/>
      <c r="F4441" s="93"/>
      <c r="G4441" s="94"/>
      <c r="H4441" s="83" t="str">
        <f>IF(M4441&lt;&gt;"",VLOOKUP(M4441,LISTAS·PAPP!$U$3:$Z$8,2,FALSE),"")</f>
        <v/>
      </c>
      <c r="I4441" s="85" t="str">
        <f>IF(M4441&lt;&gt;"",VLOOKUP(M4441,LISTAS·PAPP!$U$3:$Z$8,3,FALSE),"")</f>
        <v/>
      </c>
      <c r="J4441" s="83" t="str">
        <f>IF(M4441&lt;&gt;"",VLOOKUP(M4441,LISTAS·PAPP!$U$3:$Z$8,4,FALSE),"")</f>
        <v/>
      </c>
      <c r="K4441" s="83" t="str">
        <f>IF(C4441&lt;&gt;"",VLOOKUP(C4441,LISTAS·PAPP!$H$3:$O$119,4,FALSE),"")</f>
        <v/>
      </c>
      <c r="L4441" s="85" t="str">
        <f>IF(C4441&lt;&gt;"",VLOOKUP(C4441,LISTAS·PAPP!$H$3:$O$119,8,FALSE),"")</f>
        <v/>
      </c>
      <c r="M4441" s="95"/>
      <c r="N4441" s="92"/>
      <c r="O4441" s="92"/>
      <c r="P4441" s="84" t="str">
        <f>IF(N4441&lt;&gt;"",VLOOKUP(N4441,LISTAS·PAPP!$U$9:$Y$125,5,FALSE),"")</f>
        <v/>
      </c>
      <c r="Q4441" s="83" t="str">
        <f>IF(O4441&lt;&gt;"",VLOOKUP(O4441,LISTAS·PAPP!$U$9:$W$125,3,FALSE),"")</f>
        <v/>
      </c>
      <c r="R4441" s="92"/>
      <c r="S4441" s="173"/>
      <c r="T4441" s="173"/>
      <c r="U4441" s="92"/>
      <c r="V4441" s="92"/>
      <c r="W4441" s="94"/>
      <c r="X4441" s="83" t="str">
        <f>IF(ISERROR(VLOOKUP(W4441,LISTAS·PAPP!$AJ$3:$AK$903,2,0))," ",VLOOKUP(W4441,LISTAS·PAPP!$AJ$3:$AK$903,2,0))</f>
        <v xml:space="preserve"> </v>
      </c>
      <c r="Y4441" s="96"/>
      <c r="Z4441" s="97"/>
      <c r="AA4441" s="97"/>
      <c r="AB4441" s="97"/>
      <c r="AC4441" s="97"/>
      <c r="AD4441" s="97"/>
      <c r="AE4441" s="97"/>
      <c r="AF4441" s="97"/>
      <c r="AG4441" s="97"/>
      <c r="AH4441" s="97"/>
      <c r="AI4441" s="97"/>
      <c r="AJ4441" s="97"/>
      <c r="AK4441" s="97"/>
      <c r="AL4441" s="86" t="str">
        <f t="shared" si="208"/>
        <v/>
      </c>
      <c r="AM4441" s="87" t="str">
        <f t="shared" si="209"/>
        <v xml:space="preserve"> </v>
      </c>
      <c r="AN4441" s="1" t="str">
        <f t="shared" si="210"/>
        <v xml:space="preserve"> </v>
      </c>
    </row>
    <row r="4442" spans="1:40" s="88" customFormat="1" x14ac:dyDescent="0.25">
      <c r="A4442" s="92"/>
      <c r="B4442" s="92"/>
      <c r="C4442" s="92"/>
      <c r="D4442" s="92"/>
      <c r="E4442" s="92"/>
      <c r="F4442" s="93"/>
      <c r="G4442" s="94"/>
      <c r="H4442" s="83" t="str">
        <f>IF(M4442&lt;&gt;"",VLOOKUP(M4442,LISTAS·PAPP!$U$3:$Z$8,2,FALSE),"")</f>
        <v/>
      </c>
      <c r="I4442" s="85" t="str">
        <f>IF(M4442&lt;&gt;"",VLOOKUP(M4442,LISTAS·PAPP!$U$3:$Z$8,3,FALSE),"")</f>
        <v/>
      </c>
      <c r="J4442" s="83" t="str">
        <f>IF(M4442&lt;&gt;"",VLOOKUP(M4442,LISTAS·PAPP!$U$3:$Z$8,4,FALSE),"")</f>
        <v/>
      </c>
      <c r="K4442" s="83" t="str">
        <f>IF(C4442&lt;&gt;"",VLOOKUP(C4442,LISTAS·PAPP!$H$3:$O$119,4,FALSE),"")</f>
        <v/>
      </c>
      <c r="L4442" s="85" t="str">
        <f>IF(C4442&lt;&gt;"",VLOOKUP(C4442,LISTAS·PAPP!$H$3:$O$119,8,FALSE),"")</f>
        <v/>
      </c>
      <c r="M4442" s="95"/>
      <c r="N4442" s="92"/>
      <c r="O4442" s="92"/>
      <c r="P4442" s="84" t="str">
        <f>IF(N4442&lt;&gt;"",VLOOKUP(N4442,LISTAS·PAPP!$U$9:$Y$125,5,FALSE),"")</f>
        <v/>
      </c>
      <c r="Q4442" s="83" t="str">
        <f>IF(O4442&lt;&gt;"",VLOOKUP(O4442,LISTAS·PAPP!$U$9:$W$125,3,FALSE),"")</f>
        <v/>
      </c>
      <c r="R4442" s="92"/>
      <c r="S4442" s="173"/>
      <c r="T4442" s="173"/>
      <c r="U4442" s="92"/>
      <c r="V4442" s="92"/>
      <c r="W4442" s="94"/>
      <c r="X4442" s="83" t="str">
        <f>IF(ISERROR(VLOOKUP(W4442,LISTAS·PAPP!$AJ$3:$AK$903,2,0))," ",VLOOKUP(W4442,LISTAS·PAPP!$AJ$3:$AK$903,2,0))</f>
        <v xml:space="preserve"> </v>
      </c>
      <c r="Y4442" s="96"/>
      <c r="Z4442" s="97"/>
      <c r="AA4442" s="97"/>
      <c r="AB4442" s="97"/>
      <c r="AC4442" s="97"/>
      <c r="AD4442" s="97"/>
      <c r="AE4442" s="97"/>
      <c r="AF4442" s="97"/>
      <c r="AG4442" s="97"/>
      <c r="AH4442" s="97"/>
      <c r="AI4442" s="97"/>
      <c r="AJ4442" s="97"/>
      <c r="AK4442" s="97"/>
      <c r="AL4442" s="86" t="str">
        <f t="shared" si="208"/>
        <v/>
      </c>
      <c r="AM4442" s="87" t="str">
        <f t="shared" si="209"/>
        <v xml:space="preserve"> </v>
      </c>
      <c r="AN4442" s="1" t="str">
        <f t="shared" si="210"/>
        <v xml:space="preserve"> </v>
      </c>
    </row>
    <row r="4443" spans="1:40" s="88" customFormat="1" x14ac:dyDescent="0.25">
      <c r="A4443" s="92"/>
      <c r="B4443" s="92"/>
      <c r="C4443" s="92"/>
      <c r="D4443" s="92"/>
      <c r="E4443" s="92"/>
      <c r="F4443" s="93"/>
      <c r="G4443" s="94"/>
      <c r="H4443" s="83" t="str">
        <f>IF(M4443&lt;&gt;"",VLOOKUP(M4443,LISTAS·PAPP!$U$3:$Z$8,2,FALSE),"")</f>
        <v/>
      </c>
      <c r="I4443" s="85" t="str">
        <f>IF(M4443&lt;&gt;"",VLOOKUP(M4443,LISTAS·PAPP!$U$3:$Z$8,3,FALSE),"")</f>
        <v/>
      </c>
      <c r="J4443" s="83" t="str">
        <f>IF(M4443&lt;&gt;"",VLOOKUP(M4443,LISTAS·PAPP!$U$3:$Z$8,4,FALSE),"")</f>
        <v/>
      </c>
      <c r="K4443" s="83" t="str">
        <f>IF(C4443&lt;&gt;"",VLOOKUP(C4443,LISTAS·PAPP!$H$3:$O$119,4,FALSE),"")</f>
        <v/>
      </c>
      <c r="L4443" s="85" t="str">
        <f>IF(C4443&lt;&gt;"",VLOOKUP(C4443,LISTAS·PAPP!$H$3:$O$119,8,FALSE),"")</f>
        <v/>
      </c>
      <c r="M4443" s="95"/>
      <c r="N4443" s="92"/>
      <c r="O4443" s="92"/>
      <c r="P4443" s="84" t="str">
        <f>IF(N4443&lt;&gt;"",VLOOKUP(N4443,LISTAS·PAPP!$U$9:$Y$125,5,FALSE),"")</f>
        <v/>
      </c>
      <c r="Q4443" s="83" t="str">
        <f>IF(O4443&lt;&gt;"",VLOOKUP(O4443,LISTAS·PAPP!$U$9:$W$125,3,FALSE),"")</f>
        <v/>
      </c>
      <c r="R4443" s="92"/>
      <c r="S4443" s="173"/>
      <c r="T4443" s="173"/>
      <c r="U4443" s="92"/>
      <c r="V4443" s="92"/>
      <c r="W4443" s="94"/>
      <c r="X4443" s="83" t="str">
        <f>IF(ISERROR(VLOOKUP(W4443,LISTAS·PAPP!$AJ$3:$AK$903,2,0))," ",VLOOKUP(W4443,LISTAS·PAPP!$AJ$3:$AK$903,2,0))</f>
        <v xml:space="preserve"> </v>
      </c>
      <c r="Y4443" s="96"/>
      <c r="Z4443" s="97"/>
      <c r="AA4443" s="97"/>
      <c r="AB4443" s="97"/>
      <c r="AC4443" s="97"/>
      <c r="AD4443" s="97"/>
      <c r="AE4443" s="97"/>
      <c r="AF4443" s="97"/>
      <c r="AG4443" s="97"/>
      <c r="AH4443" s="97"/>
      <c r="AI4443" s="97"/>
      <c r="AJ4443" s="97"/>
      <c r="AK4443" s="97"/>
      <c r="AL4443" s="86" t="str">
        <f t="shared" si="208"/>
        <v/>
      </c>
      <c r="AM4443" s="87" t="str">
        <f t="shared" si="209"/>
        <v xml:space="preserve"> </v>
      </c>
      <c r="AN4443" s="1" t="str">
        <f t="shared" si="210"/>
        <v xml:space="preserve"> </v>
      </c>
    </row>
    <row r="4444" spans="1:40" s="88" customFormat="1" x14ac:dyDescent="0.25">
      <c r="A4444" s="92"/>
      <c r="B4444" s="92"/>
      <c r="C4444" s="92"/>
      <c r="D4444" s="92"/>
      <c r="E4444" s="92"/>
      <c r="F4444" s="93"/>
      <c r="G4444" s="94"/>
      <c r="H4444" s="83" t="str">
        <f>IF(M4444&lt;&gt;"",VLOOKUP(M4444,LISTAS·PAPP!$U$3:$Z$8,2,FALSE),"")</f>
        <v/>
      </c>
      <c r="I4444" s="85" t="str">
        <f>IF(M4444&lt;&gt;"",VLOOKUP(M4444,LISTAS·PAPP!$U$3:$Z$8,3,FALSE),"")</f>
        <v/>
      </c>
      <c r="J4444" s="83" t="str">
        <f>IF(M4444&lt;&gt;"",VLOOKUP(M4444,LISTAS·PAPP!$U$3:$Z$8,4,FALSE),"")</f>
        <v/>
      </c>
      <c r="K4444" s="83" t="str">
        <f>IF(C4444&lt;&gt;"",VLOOKUP(C4444,LISTAS·PAPP!$H$3:$O$119,4,FALSE),"")</f>
        <v/>
      </c>
      <c r="L4444" s="85" t="str">
        <f>IF(C4444&lt;&gt;"",VLOOKUP(C4444,LISTAS·PAPP!$H$3:$O$119,8,FALSE),"")</f>
        <v/>
      </c>
      <c r="M4444" s="95"/>
      <c r="N4444" s="92"/>
      <c r="O4444" s="92"/>
      <c r="P4444" s="84" t="str">
        <f>IF(N4444&lt;&gt;"",VLOOKUP(N4444,LISTAS·PAPP!$U$9:$Y$125,5,FALSE),"")</f>
        <v/>
      </c>
      <c r="Q4444" s="83" t="str">
        <f>IF(O4444&lt;&gt;"",VLOOKUP(O4444,LISTAS·PAPP!$U$9:$W$125,3,FALSE),"")</f>
        <v/>
      </c>
      <c r="R4444" s="92"/>
      <c r="S4444" s="173"/>
      <c r="T4444" s="173"/>
      <c r="U4444" s="92"/>
      <c r="V4444" s="92"/>
      <c r="W4444" s="94"/>
      <c r="X4444" s="83" t="str">
        <f>IF(ISERROR(VLOOKUP(W4444,LISTAS·PAPP!$AJ$3:$AK$903,2,0))," ",VLOOKUP(W4444,LISTAS·PAPP!$AJ$3:$AK$903,2,0))</f>
        <v xml:space="preserve"> </v>
      </c>
      <c r="Y4444" s="96"/>
      <c r="Z4444" s="97"/>
      <c r="AA4444" s="97"/>
      <c r="AB4444" s="97"/>
      <c r="AC4444" s="97"/>
      <c r="AD4444" s="97"/>
      <c r="AE4444" s="97"/>
      <c r="AF4444" s="97"/>
      <c r="AG4444" s="97"/>
      <c r="AH4444" s="97"/>
      <c r="AI4444" s="97"/>
      <c r="AJ4444" s="97"/>
      <c r="AK4444" s="97"/>
      <c r="AL4444" s="86" t="str">
        <f t="shared" si="208"/>
        <v/>
      </c>
      <c r="AM4444" s="87" t="str">
        <f t="shared" si="209"/>
        <v xml:space="preserve"> </v>
      </c>
      <c r="AN4444" s="1" t="str">
        <f t="shared" si="210"/>
        <v xml:space="preserve"> </v>
      </c>
    </row>
    <row r="4445" spans="1:40" s="88" customFormat="1" x14ac:dyDescent="0.25">
      <c r="A4445" s="92"/>
      <c r="B4445" s="92"/>
      <c r="C4445" s="92"/>
      <c r="D4445" s="92"/>
      <c r="E4445" s="92"/>
      <c r="F4445" s="93"/>
      <c r="G4445" s="94"/>
      <c r="H4445" s="83" t="str">
        <f>IF(M4445&lt;&gt;"",VLOOKUP(M4445,LISTAS·PAPP!$U$3:$Z$8,2,FALSE),"")</f>
        <v/>
      </c>
      <c r="I4445" s="85" t="str">
        <f>IF(M4445&lt;&gt;"",VLOOKUP(M4445,LISTAS·PAPP!$U$3:$Z$8,3,FALSE),"")</f>
        <v/>
      </c>
      <c r="J4445" s="83" t="str">
        <f>IF(M4445&lt;&gt;"",VLOOKUP(M4445,LISTAS·PAPP!$U$3:$Z$8,4,FALSE),"")</f>
        <v/>
      </c>
      <c r="K4445" s="83" t="str">
        <f>IF(C4445&lt;&gt;"",VLOOKUP(C4445,LISTAS·PAPP!$H$3:$O$119,4,FALSE),"")</f>
        <v/>
      </c>
      <c r="L4445" s="85" t="str">
        <f>IF(C4445&lt;&gt;"",VLOOKUP(C4445,LISTAS·PAPP!$H$3:$O$119,8,FALSE),"")</f>
        <v/>
      </c>
      <c r="M4445" s="95"/>
      <c r="N4445" s="92"/>
      <c r="O4445" s="92"/>
      <c r="P4445" s="84" t="str">
        <f>IF(N4445&lt;&gt;"",VLOOKUP(N4445,LISTAS·PAPP!$U$9:$Y$125,5,FALSE),"")</f>
        <v/>
      </c>
      <c r="Q4445" s="83" t="str">
        <f>IF(O4445&lt;&gt;"",VLOOKUP(O4445,LISTAS·PAPP!$U$9:$W$125,3,FALSE),"")</f>
        <v/>
      </c>
      <c r="R4445" s="92"/>
      <c r="S4445" s="173"/>
      <c r="T4445" s="173"/>
      <c r="U4445" s="92"/>
      <c r="V4445" s="92"/>
      <c r="W4445" s="94"/>
      <c r="X4445" s="83" t="str">
        <f>IF(ISERROR(VLOOKUP(W4445,LISTAS·PAPP!$AJ$3:$AK$903,2,0))," ",VLOOKUP(W4445,LISTAS·PAPP!$AJ$3:$AK$903,2,0))</f>
        <v xml:space="preserve"> </v>
      </c>
      <c r="Y4445" s="96"/>
      <c r="Z4445" s="97"/>
      <c r="AA4445" s="97"/>
      <c r="AB4445" s="97"/>
      <c r="AC4445" s="97"/>
      <c r="AD4445" s="97"/>
      <c r="AE4445" s="97"/>
      <c r="AF4445" s="97"/>
      <c r="AG4445" s="97"/>
      <c r="AH4445" s="97"/>
      <c r="AI4445" s="97"/>
      <c r="AJ4445" s="97"/>
      <c r="AK4445" s="97"/>
      <c r="AL4445" s="86" t="str">
        <f t="shared" si="208"/>
        <v/>
      </c>
      <c r="AM4445" s="87" t="str">
        <f t="shared" si="209"/>
        <v xml:space="preserve"> </v>
      </c>
      <c r="AN4445" s="1" t="str">
        <f t="shared" si="210"/>
        <v xml:space="preserve"> </v>
      </c>
    </row>
    <row r="4446" spans="1:40" s="88" customFormat="1" x14ac:dyDescent="0.25">
      <c r="A4446" s="92"/>
      <c r="B4446" s="92"/>
      <c r="C4446" s="92"/>
      <c r="D4446" s="92"/>
      <c r="E4446" s="92"/>
      <c r="F4446" s="93"/>
      <c r="G4446" s="94"/>
      <c r="H4446" s="83" t="str">
        <f>IF(M4446&lt;&gt;"",VLOOKUP(M4446,LISTAS·PAPP!$U$3:$Z$8,2,FALSE),"")</f>
        <v/>
      </c>
      <c r="I4446" s="85" t="str">
        <f>IF(M4446&lt;&gt;"",VLOOKUP(M4446,LISTAS·PAPP!$U$3:$Z$8,3,FALSE),"")</f>
        <v/>
      </c>
      <c r="J4446" s="83" t="str">
        <f>IF(M4446&lt;&gt;"",VLOOKUP(M4446,LISTAS·PAPP!$U$3:$Z$8,4,FALSE),"")</f>
        <v/>
      </c>
      <c r="K4446" s="83" t="str">
        <f>IF(C4446&lt;&gt;"",VLOOKUP(C4446,LISTAS·PAPP!$H$3:$O$119,4,FALSE),"")</f>
        <v/>
      </c>
      <c r="L4446" s="85" t="str">
        <f>IF(C4446&lt;&gt;"",VLOOKUP(C4446,LISTAS·PAPP!$H$3:$O$119,8,FALSE),"")</f>
        <v/>
      </c>
      <c r="M4446" s="95"/>
      <c r="N4446" s="92"/>
      <c r="O4446" s="92"/>
      <c r="P4446" s="84" t="str">
        <f>IF(N4446&lt;&gt;"",VLOOKUP(N4446,LISTAS·PAPP!$U$9:$Y$125,5,FALSE),"")</f>
        <v/>
      </c>
      <c r="Q4446" s="83" t="str">
        <f>IF(O4446&lt;&gt;"",VLOOKUP(O4446,LISTAS·PAPP!$U$9:$W$125,3,FALSE),"")</f>
        <v/>
      </c>
      <c r="R4446" s="92"/>
      <c r="S4446" s="173"/>
      <c r="T4446" s="173"/>
      <c r="U4446" s="92"/>
      <c r="V4446" s="92"/>
      <c r="W4446" s="94"/>
      <c r="X4446" s="83" t="str">
        <f>IF(ISERROR(VLOOKUP(W4446,LISTAS·PAPP!$AJ$3:$AK$903,2,0))," ",VLOOKUP(W4446,LISTAS·PAPP!$AJ$3:$AK$903,2,0))</f>
        <v xml:space="preserve"> </v>
      </c>
      <c r="Y4446" s="96"/>
      <c r="Z4446" s="97"/>
      <c r="AA4446" s="97"/>
      <c r="AB4446" s="97"/>
      <c r="AC4446" s="97"/>
      <c r="AD4446" s="97"/>
      <c r="AE4446" s="97"/>
      <c r="AF4446" s="97"/>
      <c r="AG4446" s="97"/>
      <c r="AH4446" s="97"/>
      <c r="AI4446" s="97"/>
      <c r="AJ4446" s="97"/>
      <c r="AK4446" s="97"/>
      <c r="AL4446" s="86" t="str">
        <f t="shared" si="208"/>
        <v/>
      </c>
      <c r="AM4446" s="87" t="str">
        <f t="shared" si="209"/>
        <v xml:space="preserve"> </v>
      </c>
      <c r="AN4446" s="1" t="str">
        <f t="shared" si="210"/>
        <v xml:space="preserve"> </v>
      </c>
    </row>
    <row r="4447" spans="1:40" s="88" customFormat="1" x14ac:dyDescent="0.25">
      <c r="A4447" s="92"/>
      <c r="B4447" s="92"/>
      <c r="C4447" s="92"/>
      <c r="D4447" s="92"/>
      <c r="E4447" s="92"/>
      <c r="F4447" s="93"/>
      <c r="G4447" s="94"/>
      <c r="H4447" s="83" t="str">
        <f>IF(M4447&lt;&gt;"",VLOOKUP(M4447,LISTAS·PAPP!$U$3:$Z$8,2,FALSE),"")</f>
        <v/>
      </c>
      <c r="I4447" s="85" t="str">
        <f>IF(M4447&lt;&gt;"",VLOOKUP(M4447,LISTAS·PAPP!$U$3:$Z$8,3,FALSE),"")</f>
        <v/>
      </c>
      <c r="J4447" s="83" t="str">
        <f>IF(M4447&lt;&gt;"",VLOOKUP(M4447,LISTAS·PAPP!$U$3:$Z$8,4,FALSE),"")</f>
        <v/>
      </c>
      <c r="K4447" s="83" t="str">
        <f>IF(C4447&lt;&gt;"",VLOOKUP(C4447,LISTAS·PAPP!$H$3:$O$119,4,FALSE),"")</f>
        <v/>
      </c>
      <c r="L4447" s="85" t="str">
        <f>IF(C4447&lt;&gt;"",VLOOKUP(C4447,LISTAS·PAPP!$H$3:$O$119,8,FALSE),"")</f>
        <v/>
      </c>
      <c r="M4447" s="95"/>
      <c r="N4447" s="92"/>
      <c r="O4447" s="92"/>
      <c r="P4447" s="84" t="str">
        <f>IF(N4447&lt;&gt;"",VLOOKUP(N4447,LISTAS·PAPP!$U$9:$Y$125,5,FALSE),"")</f>
        <v/>
      </c>
      <c r="Q4447" s="83" t="str">
        <f>IF(O4447&lt;&gt;"",VLOOKUP(O4447,LISTAS·PAPP!$U$9:$W$125,3,FALSE),"")</f>
        <v/>
      </c>
      <c r="R4447" s="92"/>
      <c r="S4447" s="173"/>
      <c r="T4447" s="173"/>
      <c r="U4447" s="92"/>
      <c r="V4447" s="92"/>
      <c r="W4447" s="94"/>
      <c r="X4447" s="83" t="str">
        <f>IF(ISERROR(VLOOKUP(W4447,LISTAS·PAPP!$AJ$3:$AK$903,2,0))," ",VLOOKUP(W4447,LISTAS·PAPP!$AJ$3:$AK$903,2,0))</f>
        <v xml:space="preserve"> </v>
      </c>
      <c r="Y4447" s="96"/>
      <c r="Z4447" s="97"/>
      <c r="AA4447" s="97"/>
      <c r="AB4447" s="97"/>
      <c r="AC4447" s="97"/>
      <c r="AD4447" s="97"/>
      <c r="AE4447" s="97"/>
      <c r="AF4447" s="97"/>
      <c r="AG4447" s="97"/>
      <c r="AH4447" s="97"/>
      <c r="AI4447" s="97"/>
      <c r="AJ4447" s="97"/>
      <c r="AK4447" s="97"/>
      <c r="AL4447" s="86" t="str">
        <f t="shared" si="208"/>
        <v/>
      </c>
      <c r="AM4447" s="87" t="str">
        <f t="shared" si="209"/>
        <v xml:space="preserve"> </v>
      </c>
      <c r="AN4447" s="1" t="str">
        <f t="shared" si="210"/>
        <v xml:space="preserve"> </v>
      </c>
    </row>
    <row r="4448" spans="1:40" s="88" customFormat="1" x14ac:dyDescent="0.25">
      <c r="A4448" s="92"/>
      <c r="B4448" s="92"/>
      <c r="C4448" s="92"/>
      <c r="D4448" s="92"/>
      <c r="E4448" s="92"/>
      <c r="F4448" s="93"/>
      <c r="G4448" s="94"/>
      <c r="H4448" s="83" t="str">
        <f>IF(M4448&lt;&gt;"",VLOOKUP(M4448,LISTAS·PAPP!$U$3:$Z$8,2,FALSE),"")</f>
        <v/>
      </c>
      <c r="I4448" s="85" t="str">
        <f>IF(M4448&lt;&gt;"",VLOOKUP(M4448,LISTAS·PAPP!$U$3:$Z$8,3,FALSE),"")</f>
        <v/>
      </c>
      <c r="J4448" s="83" t="str">
        <f>IF(M4448&lt;&gt;"",VLOOKUP(M4448,LISTAS·PAPP!$U$3:$Z$8,4,FALSE),"")</f>
        <v/>
      </c>
      <c r="K4448" s="83" t="str">
        <f>IF(C4448&lt;&gt;"",VLOOKUP(C4448,LISTAS·PAPP!$H$3:$O$119,4,FALSE),"")</f>
        <v/>
      </c>
      <c r="L4448" s="85" t="str">
        <f>IF(C4448&lt;&gt;"",VLOOKUP(C4448,LISTAS·PAPP!$H$3:$O$119,8,FALSE),"")</f>
        <v/>
      </c>
      <c r="M4448" s="95"/>
      <c r="N4448" s="92"/>
      <c r="O4448" s="92"/>
      <c r="P4448" s="84" t="str">
        <f>IF(N4448&lt;&gt;"",VLOOKUP(N4448,LISTAS·PAPP!$U$9:$Y$125,5,FALSE),"")</f>
        <v/>
      </c>
      <c r="Q4448" s="83" t="str">
        <f>IF(O4448&lt;&gt;"",VLOOKUP(O4448,LISTAS·PAPP!$U$9:$W$125,3,FALSE),"")</f>
        <v/>
      </c>
      <c r="R4448" s="92"/>
      <c r="S4448" s="173"/>
      <c r="T4448" s="173"/>
      <c r="U4448" s="92"/>
      <c r="V4448" s="92"/>
      <c r="W4448" s="94"/>
      <c r="X4448" s="83" t="str">
        <f>IF(ISERROR(VLOOKUP(W4448,LISTAS·PAPP!$AJ$3:$AK$903,2,0))," ",VLOOKUP(W4448,LISTAS·PAPP!$AJ$3:$AK$903,2,0))</f>
        <v xml:space="preserve"> </v>
      </c>
      <c r="Y4448" s="96"/>
      <c r="Z4448" s="97"/>
      <c r="AA4448" s="97"/>
      <c r="AB4448" s="97"/>
      <c r="AC4448" s="97"/>
      <c r="AD4448" s="97"/>
      <c r="AE4448" s="97"/>
      <c r="AF4448" s="97"/>
      <c r="AG4448" s="97"/>
      <c r="AH4448" s="97"/>
      <c r="AI4448" s="97"/>
      <c r="AJ4448" s="97"/>
      <c r="AK4448" s="97"/>
      <c r="AL4448" s="86" t="str">
        <f t="shared" si="208"/>
        <v/>
      </c>
      <c r="AM4448" s="87" t="str">
        <f t="shared" si="209"/>
        <v xml:space="preserve"> </v>
      </c>
      <c r="AN4448" s="1" t="str">
        <f t="shared" si="210"/>
        <v xml:space="preserve"> </v>
      </c>
    </row>
    <row r="4449" spans="1:40" s="88" customFormat="1" x14ac:dyDescent="0.25">
      <c r="A4449" s="92"/>
      <c r="B4449" s="92"/>
      <c r="C4449" s="92"/>
      <c r="D4449" s="92"/>
      <c r="E4449" s="92"/>
      <c r="F4449" s="93"/>
      <c r="G4449" s="94"/>
      <c r="H4449" s="83" t="str">
        <f>IF(M4449&lt;&gt;"",VLOOKUP(M4449,LISTAS·PAPP!$U$3:$Z$8,2,FALSE),"")</f>
        <v/>
      </c>
      <c r="I4449" s="85" t="str">
        <f>IF(M4449&lt;&gt;"",VLOOKUP(M4449,LISTAS·PAPP!$U$3:$Z$8,3,FALSE),"")</f>
        <v/>
      </c>
      <c r="J4449" s="83" t="str">
        <f>IF(M4449&lt;&gt;"",VLOOKUP(M4449,LISTAS·PAPP!$U$3:$Z$8,4,FALSE),"")</f>
        <v/>
      </c>
      <c r="K4449" s="83" t="str">
        <f>IF(C4449&lt;&gt;"",VLOOKUP(C4449,LISTAS·PAPP!$H$3:$O$119,4,FALSE),"")</f>
        <v/>
      </c>
      <c r="L4449" s="85" t="str">
        <f>IF(C4449&lt;&gt;"",VLOOKUP(C4449,LISTAS·PAPP!$H$3:$O$119,8,FALSE),"")</f>
        <v/>
      </c>
      <c r="M4449" s="95"/>
      <c r="N4449" s="92"/>
      <c r="O4449" s="92"/>
      <c r="P4449" s="84" t="str">
        <f>IF(N4449&lt;&gt;"",VLOOKUP(N4449,LISTAS·PAPP!$U$9:$Y$125,5,FALSE),"")</f>
        <v/>
      </c>
      <c r="Q4449" s="83" t="str">
        <f>IF(O4449&lt;&gt;"",VLOOKUP(O4449,LISTAS·PAPP!$U$9:$W$125,3,FALSE),"")</f>
        <v/>
      </c>
      <c r="R4449" s="92"/>
      <c r="S4449" s="173"/>
      <c r="T4449" s="173"/>
      <c r="U4449" s="92"/>
      <c r="V4449" s="92"/>
      <c r="W4449" s="94"/>
      <c r="X4449" s="83" t="str">
        <f>IF(ISERROR(VLOOKUP(W4449,LISTAS·PAPP!$AJ$3:$AK$903,2,0))," ",VLOOKUP(W4449,LISTAS·PAPP!$AJ$3:$AK$903,2,0))</f>
        <v xml:space="preserve"> </v>
      </c>
      <c r="Y4449" s="96"/>
      <c r="Z4449" s="97"/>
      <c r="AA4449" s="97"/>
      <c r="AB4449" s="97"/>
      <c r="AC4449" s="97"/>
      <c r="AD4449" s="97"/>
      <c r="AE4449" s="97"/>
      <c r="AF4449" s="97"/>
      <c r="AG4449" s="97"/>
      <c r="AH4449" s="97"/>
      <c r="AI4449" s="97"/>
      <c r="AJ4449" s="97"/>
      <c r="AK4449" s="97"/>
      <c r="AL4449" s="86" t="str">
        <f t="shared" si="208"/>
        <v/>
      </c>
      <c r="AM4449" s="87" t="str">
        <f t="shared" si="209"/>
        <v xml:space="preserve"> </v>
      </c>
      <c r="AN4449" s="1" t="str">
        <f t="shared" si="210"/>
        <v xml:space="preserve"> </v>
      </c>
    </row>
    <row r="4450" spans="1:40" s="88" customFormat="1" x14ac:dyDescent="0.25">
      <c r="A4450" s="92"/>
      <c r="B4450" s="92"/>
      <c r="C4450" s="92"/>
      <c r="D4450" s="92"/>
      <c r="E4450" s="92"/>
      <c r="F4450" s="93"/>
      <c r="G4450" s="94"/>
      <c r="H4450" s="83" t="str">
        <f>IF(M4450&lt;&gt;"",VLOOKUP(M4450,LISTAS·PAPP!$U$3:$Z$8,2,FALSE),"")</f>
        <v/>
      </c>
      <c r="I4450" s="85" t="str">
        <f>IF(M4450&lt;&gt;"",VLOOKUP(M4450,LISTAS·PAPP!$U$3:$Z$8,3,FALSE),"")</f>
        <v/>
      </c>
      <c r="J4450" s="83" t="str">
        <f>IF(M4450&lt;&gt;"",VLOOKUP(M4450,LISTAS·PAPP!$U$3:$Z$8,4,FALSE),"")</f>
        <v/>
      </c>
      <c r="K4450" s="83" t="str">
        <f>IF(C4450&lt;&gt;"",VLOOKUP(C4450,LISTAS·PAPP!$H$3:$O$119,4,FALSE),"")</f>
        <v/>
      </c>
      <c r="L4450" s="85" t="str">
        <f>IF(C4450&lt;&gt;"",VLOOKUP(C4450,LISTAS·PAPP!$H$3:$O$119,8,FALSE),"")</f>
        <v/>
      </c>
      <c r="M4450" s="95"/>
      <c r="N4450" s="92"/>
      <c r="O4450" s="92"/>
      <c r="P4450" s="84" t="str">
        <f>IF(N4450&lt;&gt;"",VLOOKUP(N4450,LISTAS·PAPP!$U$9:$Y$125,5,FALSE),"")</f>
        <v/>
      </c>
      <c r="Q4450" s="83" t="str">
        <f>IF(O4450&lt;&gt;"",VLOOKUP(O4450,LISTAS·PAPP!$U$9:$W$125,3,FALSE),"")</f>
        <v/>
      </c>
      <c r="R4450" s="92"/>
      <c r="S4450" s="173"/>
      <c r="T4450" s="173"/>
      <c r="U4450" s="92"/>
      <c r="V4450" s="92"/>
      <c r="W4450" s="94"/>
      <c r="X4450" s="83" t="str">
        <f>IF(ISERROR(VLOOKUP(W4450,LISTAS·PAPP!$AJ$3:$AK$903,2,0))," ",VLOOKUP(W4450,LISTAS·PAPP!$AJ$3:$AK$903,2,0))</f>
        <v xml:space="preserve"> </v>
      </c>
      <c r="Y4450" s="96"/>
      <c r="Z4450" s="97"/>
      <c r="AA4450" s="97"/>
      <c r="AB4450" s="97"/>
      <c r="AC4450" s="97"/>
      <c r="AD4450" s="97"/>
      <c r="AE4450" s="97"/>
      <c r="AF4450" s="97"/>
      <c r="AG4450" s="97"/>
      <c r="AH4450" s="97"/>
      <c r="AI4450" s="97"/>
      <c r="AJ4450" s="97"/>
      <c r="AK4450" s="97"/>
      <c r="AL4450" s="86" t="str">
        <f t="shared" si="208"/>
        <v/>
      </c>
      <c r="AM4450" s="87" t="str">
        <f t="shared" si="209"/>
        <v xml:space="preserve"> </v>
      </c>
      <c r="AN4450" s="1" t="str">
        <f t="shared" si="210"/>
        <v xml:space="preserve"> </v>
      </c>
    </row>
    <row r="4451" spans="1:40" s="88" customFormat="1" x14ac:dyDescent="0.25">
      <c r="A4451" s="92"/>
      <c r="B4451" s="92"/>
      <c r="C4451" s="92"/>
      <c r="D4451" s="92"/>
      <c r="E4451" s="92"/>
      <c r="F4451" s="93"/>
      <c r="G4451" s="94"/>
      <c r="H4451" s="83" t="str">
        <f>IF(M4451&lt;&gt;"",VLOOKUP(M4451,LISTAS·PAPP!$U$3:$Z$8,2,FALSE),"")</f>
        <v/>
      </c>
      <c r="I4451" s="85" t="str">
        <f>IF(M4451&lt;&gt;"",VLOOKUP(M4451,LISTAS·PAPP!$U$3:$Z$8,3,FALSE),"")</f>
        <v/>
      </c>
      <c r="J4451" s="83" t="str">
        <f>IF(M4451&lt;&gt;"",VLOOKUP(M4451,LISTAS·PAPP!$U$3:$Z$8,4,FALSE),"")</f>
        <v/>
      </c>
      <c r="K4451" s="83" t="str">
        <f>IF(C4451&lt;&gt;"",VLOOKUP(C4451,LISTAS·PAPP!$H$3:$O$119,4,FALSE),"")</f>
        <v/>
      </c>
      <c r="L4451" s="85" t="str">
        <f>IF(C4451&lt;&gt;"",VLOOKUP(C4451,LISTAS·PAPP!$H$3:$O$119,8,FALSE),"")</f>
        <v/>
      </c>
      <c r="M4451" s="95"/>
      <c r="N4451" s="92"/>
      <c r="O4451" s="92"/>
      <c r="P4451" s="84" t="str">
        <f>IF(N4451&lt;&gt;"",VLOOKUP(N4451,LISTAS·PAPP!$U$9:$Y$125,5,FALSE),"")</f>
        <v/>
      </c>
      <c r="Q4451" s="83" t="str">
        <f>IF(O4451&lt;&gt;"",VLOOKUP(O4451,LISTAS·PAPP!$U$9:$W$125,3,FALSE),"")</f>
        <v/>
      </c>
      <c r="R4451" s="92"/>
      <c r="S4451" s="173"/>
      <c r="T4451" s="173"/>
      <c r="U4451" s="92"/>
      <c r="V4451" s="92"/>
      <c r="W4451" s="94"/>
      <c r="X4451" s="83" t="str">
        <f>IF(ISERROR(VLOOKUP(W4451,LISTAS·PAPP!$AJ$3:$AK$903,2,0))," ",VLOOKUP(W4451,LISTAS·PAPP!$AJ$3:$AK$903,2,0))</f>
        <v xml:space="preserve"> </v>
      </c>
      <c r="Y4451" s="96"/>
      <c r="Z4451" s="97"/>
      <c r="AA4451" s="97"/>
      <c r="AB4451" s="97"/>
      <c r="AC4451" s="97"/>
      <c r="AD4451" s="97"/>
      <c r="AE4451" s="97"/>
      <c r="AF4451" s="97"/>
      <c r="AG4451" s="97"/>
      <c r="AH4451" s="97"/>
      <c r="AI4451" s="97"/>
      <c r="AJ4451" s="97"/>
      <c r="AK4451" s="97"/>
      <c r="AL4451" s="86" t="str">
        <f t="shared" si="208"/>
        <v/>
      </c>
      <c r="AM4451" s="87" t="str">
        <f t="shared" si="209"/>
        <v xml:space="preserve"> </v>
      </c>
      <c r="AN4451" s="1" t="str">
        <f t="shared" si="210"/>
        <v xml:space="preserve"> </v>
      </c>
    </row>
    <row r="4452" spans="1:40" s="88" customFormat="1" x14ac:dyDescent="0.25">
      <c r="A4452" s="92"/>
      <c r="B4452" s="92"/>
      <c r="C4452" s="92"/>
      <c r="D4452" s="92"/>
      <c r="E4452" s="92"/>
      <c r="F4452" s="93"/>
      <c r="G4452" s="94"/>
      <c r="H4452" s="83" t="str">
        <f>IF(M4452&lt;&gt;"",VLOOKUP(M4452,LISTAS·PAPP!$U$3:$Z$8,2,FALSE),"")</f>
        <v/>
      </c>
      <c r="I4452" s="85" t="str">
        <f>IF(M4452&lt;&gt;"",VLOOKUP(M4452,LISTAS·PAPP!$U$3:$Z$8,3,FALSE),"")</f>
        <v/>
      </c>
      <c r="J4452" s="83" t="str">
        <f>IF(M4452&lt;&gt;"",VLOOKUP(M4452,LISTAS·PAPP!$U$3:$Z$8,4,FALSE),"")</f>
        <v/>
      </c>
      <c r="K4452" s="83" t="str">
        <f>IF(C4452&lt;&gt;"",VLOOKUP(C4452,LISTAS·PAPP!$H$3:$O$119,4,FALSE),"")</f>
        <v/>
      </c>
      <c r="L4452" s="85" t="str">
        <f>IF(C4452&lt;&gt;"",VLOOKUP(C4452,LISTAS·PAPP!$H$3:$O$119,8,FALSE),"")</f>
        <v/>
      </c>
      <c r="M4452" s="95"/>
      <c r="N4452" s="92"/>
      <c r="O4452" s="92"/>
      <c r="P4452" s="84" t="str">
        <f>IF(N4452&lt;&gt;"",VLOOKUP(N4452,LISTAS·PAPP!$U$9:$Y$125,5,FALSE),"")</f>
        <v/>
      </c>
      <c r="Q4452" s="83" t="str">
        <f>IF(O4452&lt;&gt;"",VLOOKUP(O4452,LISTAS·PAPP!$U$9:$W$125,3,FALSE),"")</f>
        <v/>
      </c>
      <c r="R4452" s="92"/>
      <c r="S4452" s="173"/>
      <c r="T4452" s="173"/>
      <c r="U4452" s="92"/>
      <c r="V4452" s="92"/>
      <c r="W4452" s="94"/>
      <c r="X4452" s="83" t="str">
        <f>IF(ISERROR(VLOOKUP(W4452,LISTAS·PAPP!$AJ$3:$AK$903,2,0))," ",VLOOKUP(W4452,LISTAS·PAPP!$AJ$3:$AK$903,2,0))</f>
        <v xml:space="preserve"> </v>
      </c>
      <c r="Y4452" s="96"/>
      <c r="Z4452" s="97"/>
      <c r="AA4452" s="97"/>
      <c r="AB4452" s="97"/>
      <c r="AC4452" s="97"/>
      <c r="AD4452" s="97"/>
      <c r="AE4452" s="97"/>
      <c r="AF4452" s="97"/>
      <c r="AG4452" s="97"/>
      <c r="AH4452" s="97"/>
      <c r="AI4452" s="97"/>
      <c r="AJ4452" s="97"/>
      <c r="AK4452" s="97"/>
      <c r="AL4452" s="86" t="str">
        <f t="shared" si="208"/>
        <v/>
      </c>
      <c r="AM4452" s="87" t="str">
        <f t="shared" si="209"/>
        <v xml:space="preserve"> </v>
      </c>
      <c r="AN4452" s="1" t="str">
        <f t="shared" si="210"/>
        <v xml:space="preserve"> </v>
      </c>
    </row>
    <row r="4453" spans="1:40" s="88" customFormat="1" x14ac:dyDescent="0.25">
      <c r="A4453" s="92"/>
      <c r="B4453" s="92"/>
      <c r="C4453" s="92"/>
      <c r="D4453" s="92"/>
      <c r="E4453" s="92"/>
      <c r="F4453" s="93"/>
      <c r="G4453" s="94"/>
      <c r="H4453" s="83" t="str">
        <f>IF(M4453&lt;&gt;"",VLOOKUP(M4453,LISTAS·PAPP!$U$3:$Z$8,2,FALSE),"")</f>
        <v/>
      </c>
      <c r="I4453" s="85" t="str">
        <f>IF(M4453&lt;&gt;"",VLOOKUP(M4453,LISTAS·PAPP!$U$3:$Z$8,3,FALSE),"")</f>
        <v/>
      </c>
      <c r="J4453" s="83" t="str">
        <f>IF(M4453&lt;&gt;"",VLOOKUP(M4453,LISTAS·PAPP!$U$3:$Z$8,4,FALSE),"")</f>
        <v/>
      </c>
      <c r="K4453" s="83" t="str">
        <f>IF(C4453&lt;&gt;"",VLOOKUP(C4453,LISTAS·PAPP!$H$3:$O$119,4,FALSE),"")</f>
        <v/>
      </c>
      <c r="L4453" s="85" t="str">
        <f>IF(C4453&lt;&gt;"",VLOOKUP(C4453,LISTAS·PAPP!$H$3:$O$119,8,FALSE),"")</f>
        <v/>
      </c>
      <c r="M4453" s="95"/>
      <c r="N4453" s="92"/>
      <c r="O4453" s="92"/>
      <c r="P4453" s="84" t="str">
        <f>IF(N4453&lt;&gt;"",VLOOKUP(N4453,LISTAS·PAPP!$U$9:$Y$125,5,FALSE),"")</f>
        <v/>
      </c>
      <c r="Q4453" s="83" t="str">
        <f>IF(O4453&lt;&gt;"",VLOOKUP(O4453,LISTAS·PAPP!$U$9:$W$125,3,FALSE),"")</f>
        <v/>
      </c>
      <c r="R4453" s="92"/>
      <c r="S4453" s="173"/>
      <c r="T4453" s="173"/>
      <c r="U4453" s="92"/>
      <c r="V4453" s="92"/>
      <c r="W4453" s="94"/>
      <c r="X4453" s="83" t="str">
        <f>IF(ISERROR(VLOOKUP(W4453,LISTAS·PAPP!$AJ$3:$AK$903,2,0))," ",VLOOKUP(W4453,LISTAS·PAPP!$AJ$3:$AK$903,2,0))</f>
        <v xml:space="preserve"> </v>
      </c>
      <c r="Y4453" s="96"/>
      <c r="Z4453" s="97"/>
      <c r="AA4453" s="97"/>
      <c r="AB4453" s="97"/>
      <c r="AC4453" s="97"/>
      <c r="AD4453" s="97"/>
      <c r="AE4453" s="97"/>
      <c r="AF4453" s="97"/>
      <c r="AG4453" s="97"/>
      <c r="AH4453" s="97"/>
      <c r="AI4453" s="97"/>
      <c r="AJ4453" s="97"/>
      <c r="AK4453" s="97"/>
      <c r="AL4453" s="86" t="str">
        <f t="shared" si="208"/>
        <v/>
      </c>
      <c r="AM4453" s="87" t="str">
        <f t="shared" si="209"/>
        <v xml:space="preserve"> </v>
      </c>
      <c r="AN4453" s="1" t="str">
        <f t="shared" si="210"/>
        <v xml:space="preserve"> </v>
      </c>
    </row>
    <row r="4454" spans="1:40" s="88" customFormat="1" x14ac:dyDescent="0.25">
      <c r="A4454" s="92"/>
      <c r="B4454" s="92"/>
      <c r="C4454" s="92"/>
      <c r="D4454" s="92"/>
      <c r="E4454" s="92"/>
      <c r="F4454" s="93"/>
      <c r="G4454" s="94"/>
      <c r="H4454" s="83" t="str">
        <f>IF(M4454&lt;&gt;"",VLOOKUP(M4454,LISTAS·PAPP!$U$3:$Z$8,2,FALSE),"")</f>
        <v/>
      </c>
      <c r="I4454" s="85" t="str">
        <f>IF(M4454&lt;&gt;"",VLOOKUP(M4454,LISTAS·PAPP!$U$3:$Z$8,3,FALSE),"")</f>
        <v/>
      </c>
      <c r="J4454" s="83" t="str">
        <f>IF(M4454&lt;&gt;"",VLOOKUP(M4454,LISTAS·PAPP!$U$3:$Z$8,4,FALSE),"")</f>
        <v/>
      </c>
      <c r="K4454" s="83" t="str">
        <f>IF(C4454&lt;&gt;"",VLOOKUP(C4454,LISTAS·PAPP!$H$3:$O$119,4,FALSE),"")</f>
        <v/>
      </c>
      <c r="L4454" s="85" t="str">
        <f>IF(C4454&lt;&gt;"",VLOOKUP(C4454,LISTAS·PAPP!$H$3:$O$119,8,FALSE),"")</f>
        <v/>
      </c>
      <c r="M4454" s="95"/>
      <c r="N4454" s="92"/>
      <c r="O4454" s="92"/>
      <c r="P4454" s="84" t="str">
        <f>IF(N4454&lt;&gt;"",VLOOKUP(N4454,LISTAS·PAPP!$U$9:$Y$125,5,FALSE),"")</f>
        <v/>
      </c>
      <c r="Q4454" s="83" t="str">
        <f>IF(O4454&lt;&gt;"",VLOOKUP(O4454,LISTAS·PAPP!$U$9:$W$125,3,FALSE),"")</f>
        <v/>
      </c>
      <c r="R4454" s="92"/>
      <c r="S4454" s="173"/>
      <c r="T4454" s="173"/>
      <c r="U4454" s="92"/>
      <c r="V4454" s="92"/>
      <c r="W4454" s="94"/>
      <c r="X4454" s="83" t="str">
        <f>IF(ISERROR(VLOOKUP(W4454,LISTAS·PAPP!$AJ$3:$AK$903,2,0))," ",VLOOKUP(W4454,LISTAS·PAPP!$AJ$3:$AK$903,2,0))</f>
        <v xml:space="preserve"> </v>
      </c>
      <c r="Y4454" s="96"/>
      <c r="Z4454" s="97"/>
      <c r="AA4454" s="97"/>
      <c r="AB4454" s="97"/>
      <c r="AC4454" s="97"/>
      <c r="AD4454" s="97"/>
      <c r="AE4454" s="97"/>
      <c r="AF4454" s="97"/>
      <c r="AG4454" s="97"/>
      <c r="AH4454" s="97"/>
      <c r="AI4454" s="97"/>
      <c r="AJ4454" s="97"/>
      <c r="AK4454" s="97"/>
      <c r="AL4454" s="86" t="str">
        <f t="shared" si="208"/>
        <v/>
      </c>
      <c r="AM4454" s="87" t="str">
        <f t="shared" si="209"/>
        <v xml:space="preserve"> </v>
      </c>
      <c r="AN4454" s="1" t="str">
        <f t="shared" si="210"/>
        <v xml:space="preserve"> </v>
      </c>
    </row>
    <row r="4455" spans="1:40" s="88" customFormat="1" x14ac:dyDescent="0.25">
      <c r="A4455" s="92"/>
      <c r="B4455" s="92"/>
      <c r="C4455" s="92"/>
      <c r="D4455" s="92"/>
      <c r="E4455" s="92"/>
      <c r="F4455" s="93"/>
      <c r="G4455" s="94"/>
      <c r="H4455" s="83" t="str">
        <f>IF(M4455&lt;&gt;"",VLOOKUP(M4455,LISTAS·PAPP!$U$3:$Z$8,2,FALSE),"")</f>
        <v/>
      </c>
      <c r="I4455" s="85" t="str">
        <f>IF(M4455&lt;&gt;"",VLOOKUP(M4455,LISTAS·PAPP!$U$3:$Z$8,3,FALSE),"")</f>
        <v/>
      </c>
      <c r="J4455" s="83" t="str">
        <f>IF(M4455&lt;&gt;"",VLOOKUP(M4455,LISTAS·PAPP!$U$3:$Z$8,4,FALSE),"")</f>
        <v/>
      </c>
      <c r="K4455" s="83" t="str">
        <f>IF(C4455&lt;&gt;"",VLOOKUP(C4455,LISTAS·PAPP!$H$3:$O$119,4,FALSE),"")</f>
        <v/>
      </c>
      <c r="L4455" s="85" t="str">
        <f>IF(C4455&lt;&gt;"",VLOOKUP(C4455,LISTAS·PAPP!$H$3:$O$119,8,FALSE),"")</f>
        <v/>
      </c>
      <c r="M4455" s="95"/>
      <c r="N4455" s="92"/>
      <c r="O4455" s="92"/>
      <c r="P4455" s="84" t="str">
        <f>IF(N4455&lt;&gt;"",VLOOKUP(N4455,LISTAS·PAPP!$U$9:$Y$125,5,FALSE),"")</f>
        <v/>
      </c>
      <c r="Q4455" s="83" t="str">
        <f>IF(O4455&lt;&gt;"",VLOOKUP(O4455,LISTAS·PAPP!$U$9:$W$125,3,FALSE),"")</f>
        <v/>
      </c>
      <c r="R4455" s="92"/>
      <c r="S4455" s="173"/>
      <c r="T4455" s="173"/>
      <c r="U4455" s="92"/>
      <c r="V4455" s="92"/>
      <c r="W4455" s="94"/>
      <c r="X4455" s="83" t="str">
        <f>IF(ISERROR(VLOOKUP(W4455,LISTAS·PAPP!$AJ$3:$AK$903,2,0))," ",VLOOKUP(W4455,LISTAS·PAPP!$AJ$3:$AK$903,2,0))</f>
        <v xml:space="preserve"> </v>
      </c>
      <c r="Y4455" s="96"/>
      <c r="Z4455" s="97"/>
      <c r="AA4455" s="97"/>
      <c r="AB4455" s="97"/>
      <c r="AC4455" s="97"/>
      <c r="AD4455" s="97"/>
      <c r="AE4455" s="97"/>
      <c r="AF4455" s="97"/>
      <c r="AG4455" s="97"/>
      <c r="AH4455" s="97"/>
      <c r="AI4455" s="97"/>
      <c r="AJ4455" s="97"/>
      <c r="AK4455" s="97"/>
      <c r="AL4455" s="86" t="str">
        <f t="shared" si="208"/>
        <v/>
      </c>
      <c r="AM4455" s="87" t="str">
        <f t="shared" si="209"/>
        <v xml:space="preserve"> </v>
      </c>
      <c r="AN4455" s="1" t="str">
        <f t="shared" si="210"/>
        <v xml:space="preserve"> </v>
      </c>
    </row>
    <row r="4456" spans="1:40" s="88" customFormat="1" x14ac:dyDescent="0.25">
      <c r="A4456" s="92"/>
      <c r="B4456" s="92"/>
      <c r="C4456" s="92"/>
      <c r="D4456" s="92"/>
      <c r="E4456" s="92"/>
      <c r="F4456" s="93"/>
      <c r="G4456" s="94"/>
      <c r="H4456" s="83" t="str">
        <f>IF(M4456&lt;&gt;"",VLOOKUP(M4456,LISTAS·PAPP!$U$3:$Z$8,2,FALSE),"")</f>
        <v/>
      </c>
      <c r="I4456" s="85" t="str">
        <f>IF(M4456&lt;&gt;"",VLOOKUP(M4456,LISTAS·PAPP!$U$3:$Z$8,3,FALSE),"")</f>
        <v/>
      </c>
      <c r="J4456" s="83" t="str">
        <f>IF(M4456&lt;&gt;"",VLOOKUP(M4456,LISTAS·PAPP!$U$3:$Z$8,4,FALSE),"")</f>
        <v/>
      </c>
      <c r="K4456" s="83" t="str">
        <f>IF(C4456&lt;&gt;"",VLOOKUP(C4456,LISTAS·PAPP!$H$3:$O$119,4,FALSE),"")</f>
        <v/>
      </c>
      <c r="L4456" s="85" t="str">
        <f>IF(C4456&lt;&gt;"",VLOOKUP(C4456,LISTAS·PAPP!$H$3:$O$119,8,FALSE),"")</f>
        <v/>
      </c>
      <c r="M4456" s="95"/>
      <c r="N4456" s="92"/>
      <c r="O4456" s="92"/>
      <c r="P4456" s="84" t="str">
        <f>IF(N4456&lt;&gt;"",VLOOKUP(N4456,LISTAS·PAPP!$U$9:$Y$125,5,FALSE),"")</f>
        <v/>
      </c>
      <c r="Q4456" s="83" t="str">
        <f>IF(O4456&lt;&gt;"",VLOOKUP(O4456,LISTAS·PAPP!$U$9:$W$125,3,FALSE),"")</f>
        <v/>
      </c>
      <c r="R4456" s="92"/>
      <c r="S4456" s="173"/>
      <c r="T4456" s="173"/>
      <c r="U4456" s="92"/>
      <c r="V4456" s="92"/>
      <c r="W4456" s="94"/>
      <c r="X4456" s="83" t="str">
        <f>IF(ISERROR(VLOOKUP(W4456,LISTAS·PAPP!$AJ$3:$AK$903,2,0))," ",VLOOKUP(W4456,LISTAS·PAPP!$AJ$3:$AK$903,2,0))</f>
        <v xml:space="preserve"> </v>
      </c>
      <c r="Y4456" s="96"/>
      <c r="Z4456" s="97"/>
      <c r="AA4456" s="97"/>
      <c r="AB4456" s="97"/>
      <c r="AC4456" s="97"/>
      <c r="AD4456" s="97"/>
      <c r="AE4456" s="97"/>
      <c r="AF4456" s="97"/>
      <c r="AG4456" s="97"/>
      <c r="AH4456" s="97"/>
      <c r="AI4456" s="97"/>
      <c r="AJ4456" s="97"/>
      <c r="AK4456" s="97"/>
      <c r="AL4456" s="86" t="str">
        <f t="shared" si="208"/>
        <v/>
      </c>
      <c r="AM4456" s="87" t="str">
        <f t="shared" si="209"/>
        <v xml:space="preserve"> </v>
      </c>
      <c r="AN4456" s="1" t="str">
        <f t="shared" si="210"/>
        <v xml:space="preserve"> </v>
      </c>
    </row>
    <row r="4457" spans="1:40" s="88" customFormat="1" x14ac:dyDescent="0.25">
      <c r="A4457" s="92"/>
      <c r="B4457" s="92"/>
      <c r="C4457" s="92"/>
      <c r="D4457" s="92"/>
      <c r="E4457" s="92"/>
      <c r="F4457" s="93"/>
      <c r="G4457" s="94"/>
      <c r="H4457" s="83" t="str">
        <f>IF(M4457&lt;&gt;"",VLOOKUP(M4457,LISTAS·PAPP!$U$3:$Z$8,2,FALSE),"")</f>
        <v/>
      </c>
      <c r="I4457" s="85" t="str">
        <f>IF(M4457&lt;&gt;"",VLOOKUP(M4457,LISTAS·PAPP!$U$3:$Z$8,3,FALSE),"")</f>
        <v/>
      </c>
      <c r="J4457" s="83" t="str">
        <f>IF(M4457&lt;&gt;"",VLOOKUP(M4457,LISTAS·PAPP!$U$3:$Z$8,4,FALSE),"")</f>
        <v/>
      </c>
      <c r="K4457" s="83" t="str">
        <f>IF(C4457&lt;&gt;"",VLOOKUP(C4457,LISTAS·PAPP!$H$3:$O$119,4,FALSE),"")</f>
        <v/>
      </c>
      <c r="L4457" s="85" t="str">
        <f>IF(C4457&lt;&gt;"",VLOOKUP(C4457,LISTAS·PAPP!$H$3:$O$119,8,FALSE),"")</f>
        <v/>
      </c>
      <c r="M4457" s="95"/>
      <c r="N4457" s="92"/>
      <c r="O4457" s="92"/>
      <c r="P4457" s="84" t="str">
        <f>IF(N4457&lt;&gt;"",VLOOKUP(N4457,LISTAS·PAPP!$U$9:$Y$125,5,FALSE),"")</f>
        <v/>
      </c>
      <c r="Q4457" s="83" t="str">
        <f>IF(O4457&lt;&gt;"",VLOOKUP(O4457,LISTAS·PAPP!$U$9:$W$125,3,FALSE),"")</f>
        <v/>
      </c>
      <c r="R4457" s="92"/>
      <c r="S4457" s="173"/>
      <c r="T4457" s="173"/>
      <c r="U4457" s="92"/>
      <c r="V4457" s="92"/>
      <c r="W4457" s="94"/>
      <c r="X4457" s="83" t="str">
        <f>IF(ISERROR(VLOOKUP(W4457,LISTAS·PAPP!$AJ$3:$AK$903,2,0))," ",VLOOKUP(W4457,LISTAS·PAPP!$AJ$3:$AK$903,2,0))</f>
        <v xml:space="preserve"> </v>
      </c>
      <c r="Y4457" s="96"/>
      <c r="Z4457" s="97"/>
      <c r="AA4457" s="97"/>
      <c r="AB4457" s="97"/>
      <c r="AC4457" s="97"/>
      <c r="AD4457" s="97"/>
      <c r="AE4457" s="97"/>
      <c r="AF4457" s="97"/>
      <c r="AG4457" s="97"/>
      <c r="AH4457" s="97"/>
      <c r="AI4457" s="97"/>
      <c r="AJ4457" s="97"/>
      <c r="AK4457" s="97"/>
      <c r="AL4457" s="86" t="str">
        <f t="shared" si="208"/>
        <v/>
      </c>
      <c r="AM4457" s="87" t="str">
        <f t="shared" si="209"/>
        <v xml:space="preserve"> </v>
      </c>
      <c r="AN4457" s="1" t="str">
        <f t="shared" si="210"/>
        <v xml:space="preserve"> </v>
      </c>
    </row>
    <row r="4458" spans="1:40" s="88" customFormat="1" x14ac:dyDescent="0.25">
      <c r="A4458" s="92"/>
      <c r="B4458" s="92"/>
      <c r="C4458" s="92"/>
      <c r="D4458" s="92"/>
      <c r="E4458" s="92"/>
      <c r="F4458" s="93"/>
      <c r="G4458" s="94"/>
      <c r="H4458" s="83" t="str">
        <f>IF(M4458&lt;&gt;"",VLOOKUP(M4458,LISTAS·PAPP!$U$3:$Z$8,2,FALSE),"")</f>
        <v/>
      </c>
      <c r="I4458" s="85" t="str">
        <f>IF(M4458&lt;&gt;"",VLOOKUP(M4458,LISTAS·PAPP!$U$3:$Z$8,3,FALSE),"")</f>
        <v/>
      </c>
      <c r="J4458" s="83" t="str">
        <f>IF(M4458&lt;&gt;"",VLOOKUP(M4458,LISTAS·PAPP!$U$3:$Z$8,4,FALSE),"")</f>
        <v/>
      </c>
      <c r="K4458" s="83" t="str">
        <f>IF(C4458&lt;&gt;"",VLOOKUP(C4458,LISTAS·PAPP!$H$3:$O$119,4,FALSE),"")</f>
        <v/>
      </c>
      <c r="L4458" s="85" t="str">
        <f>IF(C4458&lt;&gt;"",VLOOKUP(C4458,LISTAS·PAPP!$H$3:$O$119,8,FALSE),"")</f>
        <v/>
      </c>
      <c r="M4458" s="95"/>
      <c r="N4458" s="92"/>
      <c r="O4458" s="92"/>
      <c r="P4458" s="84" t="str">
        <f>IF(N4458&lt;&gt;"",VLOOKUP(N4458,LISTAS·PAPP!$U$9:$Y$125,5,FALSE),"")</f>
        <v/>
      </c>
      <c r="Q4458" s="83" t="str">
        <f>IF(O4458&lt;&gt;"",VLOOKUP(O4458,LISTAS·PAPP!$U$9:$W$125,3,FALSE),"")</f>
        <v/>
      </c>
      <c r="R4458" s="92"/>
      <c r="S4458" s="173"/>
      <c r="T4458" s="173"/>
      <c r="U4458" s="92"/>
      <c r="V4458" s="92"/>
      <c r="W4458" s="94"/>
      <c r="X4458" s="83" t="str">
        <f>IF(ISERROR(VLOOKUP(W4458,LISTAS·PAPP!$AJ$3:$AK$903,2,0))," ",VLOOKUP(W4458,LISTAS·PAPP!$AJ$3:$AK$903,2,0))</f>
        <v xml:space="preserve"> </v>
      </c>
      <c r="Y4458" s="96"/>
      <c r="Z4458" s="97"/>
      <c r="AA4458" s="97"/>
      <c r="AB4458" s="97"/>
      <c r="AC4458" s="97"/>
      <c r="AD4458" s="97"/>
      <c r="AE4458" s="97"/>
      <c r="AF4458" s="97"/>
      <c r="AG4458" s="97"/>
      <c r="AH4458" s="97"/>
      <c r="AI4458" s="97"/>
      <c r="AJ4458" s="97"/>
      <c r="AK4458" s="97"/>
      <c r="AL4458" s="86" t="str">
        <f t="shared" si="208"/>
        <v/>
      </c>
      <c r="AM4458" s="87" t="str">
        <f t="shared" si="209"/>
        <v xml:space="preserve"> </v>
      </c>
      <c r="AN4458" s="1" t="str">
        <f t="shared" si="210"/>
        <v xml:space="preserve"> </v>
      </c>
    </row>
    <row r="4459" spans="1:40" s="88" customFormat="1" x14ac:dyDescent="0.25">
      <c r="A4459" s="92"/>
      <c r="B4459" s="92"/>
      <c r="C4459" s="92"/>
      <c r="D4459" s="92"/>
      <c r="E4459" s="92"/>
      <c r="F4459" s="93"/>
      <c r="G4459" s="94"/>
      <c r="H4459" s="83" t="str">
        <f>IF(M4459&lt;&gt;"",VLOOKUP(M4459,LISTAS·PAPP!$U$3:$Z$8,2,FALSE),"")</f>
        <v/>
      </c>
      <c r="I4459" s="85" t="str">
        <f>IF(M4459&lt;&gt;"",VLOOKUP(M4459,LISTAS·PAPP!$U$3:$Z$8,3,FALSE),"")</f>
        <v/>
      </c>
      <c r="J4459" s="83" t="str">
        <f>IF(M4459&lt;&gt;"",VLOOKUP(M4459,LISTAS·PAPP!$U$3:$Z$8,4,FALSE),"")</f>
        <v/>
      </c>
      <c r="K4459" s="83" t="str">
        <f>IF(C4459&lt;&gt;"",VLOOKUP(C4459,LISTAS·PAPP!$H$3:$O$119,4,FALSE),"")</f>
        <v/>
      </c>
      <c r="L4459" s="85" t="str">
        <f>IF(C4459&lt;&gt;"",VLOOKUP(C4459,LISTAS·PAPP!$H$3:$O$119,8,FALSE),"")</f>
        <v/>
      </c>
      <c r="M4459" s="95"/>
      <c r="N4459" s="92"/>
      <c r="O4459" s="92"/>
      <c r="P4459" s="84" t="str">
        <f>IF(N4459&lt;&gt;"",VLOOKUP(N4459,LISTAS·PAPP!$U$9:$Y$125,5,FALSE),"")</f>
        <v/>
      </c>
      <c r="Q4459" s="83" t="str">
        <f>IF(O4459&lt;&gt;"",VLOOKUP(O4459,LISTAS·PAPP!$U$9:$W$125,3,FALSE),"")</f>
        <v/>
      </c>
      <c r="R4459" s="92"/>
      <c r="S4459" s="173"/>
      <c r="T4459" s="173"/>
      <c r="U4459" s="92"/>
      <c r="V4459" s="92"/>
      <c r="W4459" s="94"/>
      <c r="X4459" s="83" t="str">
        <f>IF(ISERROR(VLOOKUP(W4459,LISTAS·PAPP!$AJ$3:$AK$903,2,0))," ",VLOOKUP(W4459,LISTAS·PAPP!$AJ$3:$AK$903,2,0))</f>
        <v xml:space="preserve"> </v>
      </c>
      <c r="Y4459" s="96"/>
      <c r="Z4459" s="97"/>
      <c r="AA4459" s="97"/>
      <c r="AB4459" s="97"/>
      <c r="AC4459" s="97"/>
      <c r="AD4459" s="97"/>
      <c r="AE4459" s="97"/>
      <c r="AF4459" s="97"/>
      <c r="AG4459" s="97"/>
      <c r="AH4459" s="97"/>
      <c r="AI4459" s="97"/>
      <c r="AJ4459" s="97"/>
      <c r="AK4459" s="97"/>
      <c r="AL4459" s="86" t="str">
        <f t="shared" si="208"/>
        <v/>
      </c>
      <c r="AM4459" s="87" t="str">
        <f t="shared" si="209"/>
        <v xml:space="preserve"> </v>
      </c>
      <c r="AN4459" s="1" t="str">
        <f t="shared" si="210"/>
        <v xml:space="preserve"> </v>
      </c>
    </row>
    <row r="4460" spans="1:40" s="88" customFormat="1" x14ac:dyDescent="0.25">
      <c r="A4460" s="92"/>
      <c r="B4460" s="92"/>
      <c r="C4460" s="92"/>
      <c r="D4460" s="92"/>
      <c r="E4460" s="92"/>
      <c r="F4460" s="93"/>
      <c r="G4460" s="94"/>
      <c r="H4460" s="83" t="str">
        <f>IF(M4460&lt;&gt;"",VLOOKUP(M4460,LISTAS·PAPP!$U$3:$Z$8,2,FALSE),"")</f>
        <v/>
      </c>
      <c r="I4460" s="85" t="str">
        <f>IF(M4460&lt;&gt;"",VLOOKUP(M4460,LISTAS·PAPP!$U$3:$Z$8,3,FALSE),"")</f>
        <v/>
      </c>
      <c r="J4460" s="83" t="str">
        <f>IF(M4460&lt;&gt;"",VLOOKUP(M4460,LISTAS·PAPP!$U$3:$Z$8,4,FALSE),"")</f>
        <v/>
      </c>
      <c r="K4460" s="83" t="str">
        <f>IF(C4460&lt;&gt;"",VLOOKUP(C4460,LISTAS·PAPP!$H$3:$O$119,4,FALSE),"")</f>
        <v/>
      </c>
      <c r="L4460" s="85" t="str">
        <f>IF(C4460&lt;&gt;"",VLOOKUP(C4460,LISTAS·PAPP!$H$3:$O$119,8,FALSE),"")</f>
        <v/>
      </c>
      <c r="M4460" s="95"/>
      <c r="N4460" s="92"/>
      <c r="O4460" s="92"/>
      <c r="P4460" s="84" t="str">
        <f>IF(N4460&lt;&gt;"",VLOOKUP(N4460,LISTAS·PAPP!$U$9:$Y$125,5,FALSE),"")</f>
        <v/>
      </c>
      <c r="Q4460" s="83" t="str">
        <f>IF(O4460&lt;&gt;"",VLOOKUP(O4460,LISTAS·PAPP!$U$9:$W$125,3,FALSE),"")</f>
        <v/>
      </c>
      <c r="R4460" s="92"/>
      <c r="S4460" s="173"/>
      <c r="T4460" s="173"/>
      <c r="U4460" s="92"/>
      <c r="V4460" s="92"/>
      <c r="W4460" s="94"/>
      <c r="X4460" s="83" t="str">
        <f>IF(ISERROR(VLOOKUP(W4460,LISTAS·PAPP!$AJ$3:$AK$903,2,0))," ",VLOOKUP(W4460,LISTAS·PAPP!$AJ$3:$AK$903,2,0))</f>
        <v xml:space="preserve"> </v>
      </c>
      <c r="Y4460" s="96"/>
      <c r="Z4460" s="97"/>
      <c r="AA4460" s="97"/>
      <c r="AB4460" s="97"/>
      <c r="AC4460" s="97"/>
      <c r="AD4460" s="97"/>
      <c r="AE4460" s="97"/>
      <c r="AF4460" s="97"/>
      <c r="AG4460" s="97"/>
      <c r="AH4460" s="97"/>
      <c r="AI4460" s="97"/>
      <c r="AJ4460" s="97"/>
      <c r="AK4460" s="97"/>
      <c r="AL4460" s="86" t="str">
        <f t="shared" si="208"/>
        <v/>
      </c>
      <c r="AM4460" s="87" t="str">
        <f t="shared" si="209"/>
        <v xml:space="preserve"> </v>
      </c>
      <c r="AN4460" s="1" t="str">
        <f t="shared" si="210"/>
        <v xml:space="preserve"> </v>
      </c>
    </row>
    <row r="4461" spans="1:40" s="88" customFormat="1" x14ac:dyDescent="0.25">
      <c r="A4461" s="92"/>
      <c r="B4461" s="92"/>
      <c r="C4461" s="92"/>
      <c r="D4461" s="92"/>
      <c r="E4461" s="92"/>
      <c r="F4461" s="93"/>
      <c r="G4461" s="94"/>
      <c r="H4461" s="83" t="str">
        <f>IF(M4461&lt;&gt;"",VLOOKUP(M4461,LISTAS·PAPP!$U$3:$Z$8,2,FALSE),"")</f>
        <v/>
      </c>
      <c r="I4461" s="85" t="str">
        <f>IF(M4461&lt;&gt;"",VLOOKUP(M4461,LISTAS·PAPP!$U$3:$Z$8,3,FALSE),"")</f>
        <v/>
      </c>
      <c r="J4461" s="83" t="str">
        <f>IF(M4461&lt;&gt;"",VLOOKUP(M4461,LISTAS·PAPP!$U$3:$Z$8,4,FALSE),"")</f>
        <v/>
      </c>
      <c r="K4461" s="83" t="str">
        <f>IF(C4461&lt;&gt;"",VLOOKUP(C4461,LISTAS·PAPP!$H$3:$O$119,4,FALSE),"")</f>
        <v/>
      </c>
      <c r="L4461" s="85" t="str">
        <f>IF(C4461&lt;&gt;"",VLOOKUP(C4461,LISTAS·PAPP!$H$3:$O$119,8,FALSE),"")</f>
        <v/>
      </c>
      <c r="M4461" s="95"/>
      <c r="N4461" s="92"/>
      <c r="O4461" s="92"/>
      <c r="P4461" s="84" t="str">
        <f>IF(N4461&lt;&gt;"",VLOOKUP(N4461,LISTAS·PAPP!$U$9:$Y$125,5,FALSE),"")</f>
        <v/>
      </c>
      <c r="Q4461" s="83" t="str">
        <f>IF(O4461&lt;&gt;"",VLOOKUP(O4461,LISTAS·PAPP!$U$9:$W$125,3,FALSE),"")</f>
        <v/>
      </c>
      <c r="R4461" s="92"/>
      <c r="S4461" s="173"/>
      <c r="T4461" s="173"/>
      <c r="U4461" s="92"/>
      <c r="V4461" s="92"/>
      <c r="W4461" s="94"/>
      <c r="X4461" s="83" t="str">
        <f>IF(ISERROR(VLOOKUP(W4461,LISTAS·PAPP!$AJ$3:$AK$903,2,0))," ",VLOOKUP(W4461,LISTAS·PAPP!$AJ$3:$AK$903,2,0))</f>
        <v xml:space="preserve"> </v>
      </c>
      <c r="Y4461" s="96"/>
      <c r="Z4461" s="97"/>
      <c r="AA4461" s="97"/>
      <c r="AB4461" s="97"/>
      <c r="AC4461" s="97"/>
      <c r="AD4461" s="97"/>
      <c r="AE4461" s="97"/>
      <c r="AF4461" s="97"/>
      <c r="AG4461" s="97"/>
      <c r="AH4461" s="97"/>
      <c r="AI4461" s="97"/>
      <c r="AJ4461" s="97"/>
      <c r="AK4461" s="97"/>
      <c r="AL4461" s="86" t="str">
        <f t="shared" si="208"/>
        <v/>
      </c>
      <c r="AM4461" s="87" t="str">
        <f t="shared" si="209"/>
        <v xml:space="preserve"> </v>
      </c>
      <c r="AN4461" s="1" t="str">
        <f t="shared" si="210"/>
        <v xml:space="preserve"> </v>
      </c>
    </row>
    <row r="4462" spans="1:40" s="88" customFormat="1" x14ac:dyDescent="0.25">
      <c r="A4462" s="92"/>
      <c r="B4462" s="92"/>
      <c r="C4462" s="92"/>
      <c r="D4462" s="92"/>
      <c r="E4462" s="92"/>
      <c r="F4462" s="93"/>
      <c r="G4462" s="94"/>
      <c r="H4462" s="83" t="str">
        <f>IF(M4462&lt;&gt;"",VLOOKUP(M4462,LISTAS·PAPP!$U$3:$Z$8,2,FALSE),"")</f>
        <v/>
      </c>
      <c r="I4462" s="85" t="str">
        <f>IF(M4462&lt;&gt;"",VLOOKUP(M4462,LISTAS·PAPP!$U$3:$Z$8,3,FALSE),"")</f>
        <v/>
      </c>
      <c r="J4462" s="83" t="str">
        <f>IF(M4462&lt;&gt;"",VLOOKUP(M4462,LISTAS·PAPP!$U$3:$Z$8,4,FALSE),"")</f>
        <v/>
      </c>
      <c r="K4462" s="83" t="str">
        <f>IF(C4462&lt;&gt;"",VLOOKUP(C4462,LISTAS·PAPP!$H$3:$O$119,4,FALSE),"")</f>
        <v/>
      </c>
      <c r="L4462" s="85" t="str">
        <f>IF(C4462&lt;&gt;"",VLOOKUP(C4462,LISTAS·PAPP!$H$3:$O$119,8,FALSE),"")</f>
        <v/>
      </c>
      <c r="M4462" s="95"/>
      <c r="N4462" s="92"/>
      <c r="O4462" s="92"/>
      <c r="P4462" s="84" t="str">
        <f>IF(N4462&lt;&gt;"",VLOOKUP(N4462,LISTAS·PAPP!$U$9:$Y$125,5,FALSE),"")</f>
        <v/>
      </c>
      <c r="Q4462" s="83" t="str">
        <f>IF(O4462&lt;&gt;"",VLOOKUP(O4462,LISTAS·PAPP!$U$9:$W$125,3,FALSE),"")</f>
        <v/>
      </c>
      <c r="R4462" s="92"/>
      <c r="S4462" s="173"/>
      <c r="T4462" s="173"/>
      <c r="U4462" s="92"/>
      <c r="V4462" s="92"/>
      <c r="W4462" s="94"/>
      <c r="X4462" s="83" t="str">
        <f>IF(ISERROR(VLOOKUP(W4462,LISTAS·PAPP!$AJ$3:$AK$903,2,0))," ",VLOOKUP(W4462,LISTAS·PAPP!$AJ$3:$AK$903,2,0))</f>
        <v xml:space="preserve"> </v>
      </c>
      <c r="Y4462" s="96"/>
      <c r="Z4462" s="97"/>
      <c r="AA4462" s="97"/>
      <c r="AB4462" s="97"/>
      <c r="AC4462" s="97"/>
      <c r="AD4462" s="97"/>
      <c r="AE4462" s="97"/>
      <c r="AF4462" s="97"/>
      <c r="AG4462" s="97"/>
      <c r="AH4462" s="97"/>
      <c r="AI4462" s="97"/>
      <c r="AJ4462" s="97"/>
      <c r="AK4462" s="97"/>
      <c r="AL4462" s="86" t="str">
        <f t="shared" si="208"/>
        <v/>
      </c>
      <c r="AM4462" s="87" t="str">
        <f t="shared" si="209"/>
        <v xml:space="preserve"> </v>
      </c>
      <c r="AN4462" s="1" t="str">
        <f t="shared" si="210"/>
        <v xml:space="preserve"> </v>
      </c>
    </row>
    <row r="4463" spans="1:40" s="88" customFormat="1" x14ac:dyDescent="0.25">
      <c r="A4463" s="92"/>
      <c r="B4463" s="92"/>
      <c r="C4463" s="92"/>
      <c r="D4463" s="92"/>
      <c r="E4463" s="92"/>
      <c r="F4463" s="93"/>
      <c r="G4463" s="94"/>
      <c r="H4463" s="83" t="str">
        <f>IF(M4463&lt;&gt;"",VLOOKUP(M4463,LISTAS·PAPP!$U$3:$Z$8,2,FALSE),"")</f>
        <v/>
      </c>
      <c r="I4463" s="85" t="str">
        <f>IF(M4463&lt;&gt;"",VLOOKUP(M4463,LISTAS·PAPP!$U$3:$Z$8,3,FALSE),"")</f>
        <v/>
      </c>
      <c r="J4463" s="83" t="str">
        <f>IF(M4463&lt;&gt;"",VLOOKUP(M4463,LISTAS·PAPP!$U$3:$Z$8,4,FALSE),"")</f>
        <v/>
      </c>
      <c r="K4463" s="83" t="str">
        <f>IF(C4463&lt;&gt;"",VLOOKUP(C4463,LISTAS·PAPP!$H$3:$O$119,4,FALSE),"")</f>
        <v/>
      </c>
      <c r="L4463" s="85" t="str">
        <f>IF(C4463&lt;&gt;"",VLOOKUP(C4463,LISTAS·PAPP!$H$3:$O$119,8,FALSE),"")</f>
        <v/>
      </c>
      <c r="M4463" s="95"/>
      <c r="N4463" s="92"/>
      <c r="O4463" s="92"/>
      <c r="P4463" s="84" t="str">
        <f>IF(N4463&lt;&gt;"",VLOOKUP(N4463,LISTAS·PAPP!$U$9:$Y$125,5,FALSE),"")</f>
        <v/>
      </c>
      <c r="Q4463" s="83" t="str">
        <f>IF(O4463&lt;&gt;"",VLOOKUP(O4463,LISTAS·PAPP!$U$9:$W$125,3,FALSE),"")</f>
        <v/>
      </c>
      <c r="R4463" s="92"/>
      <c r="S4463" s="173"/>
      <c r="T4463" s="173"/>
      <c r="U4463" s="92"/>
      <c r="V4463" s="92"/>
      <c r="W4463" s="94"/>
      <c r="X4463" s="83" t="str">
        <f>IF(ISERROR(VLOOKUP(W4463,LISTAS·PAPP!$AJ$3:$AK$903,2,0))," ",VLOOKUP(W4463,LISTAS·PAPP!$AJ$3:$AK$903,2,0))</f>
        <v xml:space="preserve"> </v>
      </c>
      <c r="Y4463" s="96"/>
      <c r="Z4463" s="97"/>
      <c r="AA4463" s="97"/>
      <c r="AB4463" s="97"/>
      <c r="AC4463" s="97"/>
      <c r="AD4463" s="97"/>
      <c r="AE4463" s="97"/>
      <c r="AF4463" s="97"/>
      <c r="AG4463" s="97"/>
      <c r="AH4463" s="97"/>
      <c r="AI4463" s="97"/>
      <c r="AJ4463" s="97"/>
      <c r="AK4463" s="97"/>
      <c r="AL4463" s="86" t="str">
        <f t="shared" si="208"/>
        <v/>
      </c>
      <c r="AM4463" s="87" t="str">
        <f t="shared" si="209"/>
        <v xml:space="preserve"> </v>
      </c>
      <c r="AN4463" s="1" t="str">
        <f t="shared" si="210"/>
        <v xml:space="preserve"> </v>
      </c>
    </row>
    <row r="4464" spans="1:40" s="88" customFormat="1" x14ac:dyDescent="0.25">
      <c r="A4464" s="92"/>
      <c r="B4464" s="92"/>
      <c r="C4464" s="92"/>
      <c r="D4464" s="92"/>
      <c r="E4464" s="92"/>
      <c r="F4464" s="93"/>
      <c r="G4464" s="94"/>
      <c r="H4464" s="83" t="str">
        <f>IF(M4464&lt;&gt;"",VLOOKUP(M4464,LISTAS·PAPP!$U$3:$Z$8,2,FALSE),"")</f>
        <v/>
      </c>
      <c r="I4464" s="85" t="str">
        <f>IF(M4464&lt;&gt;"",VLOOKUP(M4464,LISTAS·PAPP!$U$3:$Z$8,3,FALSE),"")</f>
        <v/>
      </c>
      <c r="J4464" s="83" t="str">
        <f>IF(M4464&lt;&gt;"",VLOOKUP(M4464,LISTAS·PAPP!$U$3:$Z$8,4,FALSE),"")</f>
        <v/>
      </c>
      <c r="K4464" s="83" t="str">
        <f>IF(C4464&lt;&gt;"",VLOOKUP(C4464,LISTAS·PAPP!$H$3:$O$119,4,FALSE),"")</f>
        <v/>
      </c>
      <c r="L4464" s="85" t="str">
        <f>IF(C4464&lt;&gt;"",VLOOKUP(C4464,LISTAS·PAPP!$H$3:$O$119,8,FALSE),"")</f>
        <v/>
      </c>
      <c r="M4464" s="95"/>
      <c r="N4464" s="92"/>
      <c r="O4464" s="92"/>
      <c r="P4464" s="84" t="str">
        <f>IF(N4464&lt;&gt;"",VLOOKUP(N4464,LISTAS·PAPP!$U$9:$Y$125,5,FALSE),"")</f>
        <v/>
      </c>
      <c r="Q4464" s="83" t="str">
        <f>IF(O4464&lt;&gt;"",VLOOKUP(O4464,LISTAS·PAPP!$U$9:$W$125,3,FALSE),"")</f>
        <v/>
      </c>
      <c r="R4464" s="92"/>
      <c r="S4464" s="173"/>
      <c r="T4464" s="173"/>
      <c r="U4464" s="92"/>
      <c r="V4464" s="92"/>
      <c r="W4464" s="94"/>
      <c r="X4464" s="83" t="str">
        <f>IF(ISERROR(VLOOKUP(W4464,LISTAS·PAPP!$AJ$3:$AK$903,2,0))," ",VLOOKUP(W4464,LISTAS·PAPP!$AJ$3:$AK$903,2,0))</f>
        <v xml:space="preserve"> </v>
      </c>
      <c r="Y4464" s="96"/>
      <c r="Z4464" s="97"/>
      <c r="AA4464" s="97"/>
      <c r="AB4464" s="97"/>
      <c r="AC4464" s="97"/>
      <c r="AD4464" s="97"/>
      <c r="AE4464" s="97"/>
      <c r="AF4464" s="97"/>
      <c r="AG4464" s="97"/>
      <c r="AH4464" s="97"/>
      <c r="AI4464" s="97"/>
      <c r="AJ4464" s="97"/>
      <c r="AK4464" s="97"/>
      <c r="AL4464" s="86" t="str">
        <f t="shared" si="208"/>
        <v/>
      </c>
      <c r="AM4464" s="87" t="str">
        <f t="shared" si="209"/>
        <v xml:space="preserve"> </v>
      </c>
      <c r="AN4464" s="1" t="str">
        <f t="shared" si="210"/>
        <v xml:space="preserve"> </v>
      </c>
    </row>
    <row r="4465" spans="1:40" s="88" customFormat="1" x14ac:dyDescent="0.25">
      <c r="A4465" s="92"/>
      <c r="B4465" s="92"/>
      <c r="C4465" s="92"/>
      <c r="D4465" s="92"/>
      <c r="E4465" s="92"/>
      <c r="F4465" s="93"/>
      <c r="G4465" s="94"/>
      <c r="H4465" s="83" t="str">
        <f>IF(M4465&lt;&gt;"",VLOOKUP(M4465,LISTAS·PAPP!$U$3:$Z$8,2,FALSE),"")</f>
        <v/>
      </c>
      <c r="I4465" s="85" t="str">
        <f>IF(M4465&lt;&gt;"",VLOOKUP(M4465,LISTAS·PAPP!$U$3:$Z$8,3,FALSE),"")</f>
        <v/>
      </c>
      <c r="J4465" s="83" t="str">
        <f>IF(M4465&lt;&gt;"",VLOOKUP(M4465,LISTAS·PAPP!$U$3:$Z$8,4,FALSE),"")</f>
        <v/>
      </c>
      <c r="K4465" s="83" t="str">
        <f>IF(C4465&lt;&gt;"",VLOOKUP(C4465,LISTAS·PAPP!$H$3:$O$119,4,FALSE),"")</f>
        <v/>
      </c>
      <c r="L4465" s="85" t="str">
        <f>IF(C4465&lt;&gt;"",VLOOKUP(C4465,LISTAS·PAPP!$H$3:$O$119,8,FALSE),"")</f>
        <v/>
      </c>
      <c r="M4465" s="95"/>
      <c r="N4465" s="92"/>
      <c r="O4465" s="92"/>
      <c r="P4465" s="84" t="str">
        <f>IF(N4465&lt;&gt;"",VLOOKUP(N4465,LISTAS·PAPP!$U$9:$Y$125,5,FALSE),"")</f>
        <v/>
      </c>
      <c r="Q4465" s="83" t="str">
        <f>IF(O4465&lt;&gt;"",VLOOKUP(O4465,LISTAS·PAPP!$U$9:$W$125,3,FALSE),"")</f>
        <v/>
      </c>
      <c r="R4465" s="92"/>
      <c r="S4465" s="173"/>
      <c r="T4465" s="173"/>
      <c r="U4465" s="92"/>
      <c r="V4465" s="92"/>
      <c r="W4465" s="94"/>
      <c r="X4465" s="83" t="str">
        <f>IF(ISERROR(VLOOKUP(W4465,LISTAS·PAPP!$AJ$3:$AK$903,2,0))," ",VLOOKUP(W4465,LISTAS·PAPP!$AJ$3:$AK$903,2,0))</f>
        <v xml:space="preserve"> </v>
      </c>
      <c r="Y4465" s="96"/>
      <c r="Z4465" s="97"/>
      <c r="AA4465" s="97"/>
      <c r="AB4465" s="97"/>
      <c r="AC4465" s="97"/>
      <c r="AD4465" s="97"/>
      <c r="AE4465" s="97"/>
      <c r="AF4465" s="97"/>
      <c r="AG4465" s="97"/>
      <c r="AH4465" s="97"/>
      <c r="AI4465" s="97"/>
      <c r="AJ4465" s="97"/>
      <c r="AK4465" s="97"/>
      <c r="AL4465" s="86" t="str">
        <f t="shared" si="208"/>
        <v/>
      </c>
      <c r="AM4465" s="87" t="str">
        <f t="shared" si="209"/>
        <v xml:space="preserve"> </v>
      </c>
      <c r="AN4465" s="1" t="str">
        <f t="shared" si="210"/>
        <v xml:space="preserve"> </v>
      </c>
    </row>
    <row r="4466" spans="1:40" s="88" customFormat="1" x14ac:dyDescent="0.25">
      <c r="A4466" s="92"/>
      <c r="B4466" s="92"/>
      <c r="C4466" s="92"/>
      <c r="D4466" s="92"/>
      <c r="E4466" s="92"/>
      <c r="F4466" s="93"/>
      <c r="G4466" s="94"/>
      <c r="H4466" s="83" t="str">
        <f>IF(M4466&lt;&gt;"",VLOOKUP(M4466,LISTAS·PAPP!$U$3:$Z$8,2,FALSE),"")</f>
        <v/>
      </c>
      <c r="I4466" s="85" t="str">
        <f>IF(M4466&lt;&gt;"",VLOOKUP(M4466,LISTAS·PAPP!$U$3:$Z$8,3,FALSE),"")</f>
        <v/>
      </c>
      <c r="J4466" s="83" t="str">
        <f>IF(M4466&lt;&gt;"",VLOOKUP(M4466,LISTAS·PAPP!$U$3:$Z$8,4,FALSE),"")</f>
        <v/>
      </c>
      <c r="K4466" s="83" t="str">
        <f>IF(C4466&lt;&gt;"",VLOOKUP(C4466,LISTAS·PAPP!$H$3:$O$119,4,FALSE),"")</f>
        <v/>
      </c>
      <c r="L4466" s="85" t="str">
        <f>IF(C4466&lt;&gt;"",VLOOKUP(C4466,LISTAS·PAPP!$H$3:$O$119,8,FALSE),"")</f>
        <v/>
      </c>
      <c r="M4466" s="95"/>
      <c r="N4466" s="92"/>
      <c r="O4466" s="92"/>
      <c r="P4466" s="84" t="str">
        <f>IF(N4466&lt;&gt;"",VLOOKUP(N4466,LISTAS·PAPP!$U$9:$Y$125,5,FALSE),"")</f>
        <v/>
      </c>
      <c r="Q4466" s="83" t="str">
        <f>IF(O4466&lt;&gt;"",VLOOKUP(O4466,LISTAS·PAPP!$U$9:$W$125,3,FALSE),"")</f>
        <v/>
      </c>
      <c r="R4466" s="92"/>
      <c r="S4466" s="173"/>
      <c r="T4466" s="173"/>
      <c r="U4466" s="92"/>
      <c r="V4466" s="92"/>
      <c r="W4466" s="94"/>
      <c r="X4466" s="83" t="str">
        <f>IF(ISERROR(VLOOKUP(W4466,LISTAS·PAPP!$AJ$3:$AK$903,2,0))," ",VLOOKUP(W4466,LISTAS·PAPP!$AJ$3:$AK$903,2,0))</f>
        <v xml:space="preserve"> </v>
      </c>
      <c r="Y4466" s="96"/>
      <c r="Z4466" s="97"/>
      <c r="AA4466" s="97"/>
      <c r="AB4466" s="97"/>
      <c r="AC4466" s="97"/>
      <c r="AD4466" s="97"/>
      <c r="AE4466" s="97"/>
      <c r="AF4466" s="97"/>
      <c r="AG4466" s="97"/>
      <c r="AH4466" s="97"/>
      <c r="AI4466" s="97"/>
      <c r="AJ4466" s="97"/>
      <c r="AK4466" s="97"/>
      <c r="AL4466" s="86" t="str">
        <f t="shared" si="208"/>
        <v/>
      </c>
      <c r="AM4466" s="87" t="str">
        <f t="shared" si="209"/>
        <v xml:space="preserve"> </v>
      </c>
      <c r="AN4466" s="1" t="str">
        <f t="shared" si="210"/>
        <v xml:space="preserve"> </v>
      </c>
    </row>
    <row r="4467" spans="1:40" s="88" customFormat="1" x14ac:dyDescent="0.25">
      <c r="A4467" s="92"/>
      <c r="B4467" s="92"/>
      <c r="C4467" s="92"/>
      <c r="D4467" s="92"/>
      <c r="E4467" s="92"/>
      <c r="F4467" s="93"/>
      <c r="G4467" s="94"/>
      <c r="H4467" s="83" t="str">
        <f>IF(M4467&lt;&gt;"",VLOOKUP(M4467,LISTAS·PAPP!$U$3:$Z$8,2,FALSE),"")</f>
        <v/>
      </c>
      <c r="I4467" s="85" t="str">
        <f>IF(M4467&lt;&gt;"",VLOOKUP(M4467,LISTAS·PAPP!$U$3:$Z$8,3,FALSE),"")</f>
        <v/>
      </c>
      <c r="J4467" s="83" t="str">
        <f>IF(M4467&lt;&gt;"",VLOOKUP(M4467,LISTAS·PAPP!$U$3:$Z$8,4,FALSE),"")</f>
        <v/>
      </c>
      <c r="K4467" s="83" t="str">
        <f>IF(C4467&lt;&gt;"",VLOOKUP(C4467,LISTAS·PAPP!$H$3:$O$119,4,FALSE),"")</f>
        <v/>
      </c>
      <c r="L4467" s="85" t="str">
        <f>IF(C4467&lt;&gt;"",VLOOKUP(C4467,LISTAS·PAPP!$H$3:$O$119,8,FALSE),"")</f>
        <v/>
      </c>
      <c r="M4467" s="95"/>
      <c r="N4467" s="92"/>
      <c r="O4467" s="92"/>
      <c r="P4467" s="84" t="str">
        <f>IF(N4467&lt;&gt;"",VLOOKUP(N4467,LISTAS·PAPP!$U$9:$Y$125,5,FALSE),"")</f>
        <v/>
      </c>
      <c r="Q4467" s="83" t="str">
        <f>IF(O4467&lt;&gt;"",VLOOKUP(O4467,LISTAS·PAPP!$U$9:$W$125,3,FALSE),"")</f>
        <v/>
      </c>
      <c r="R4467" s="92"/>
      <c r="S4467" s="173"/>
      <c r="T4467" s="173"/>
      <c r="U4467" s="92"/>
      <c r="V4467" s="92"/>
      <c r="W4467" s="94"/>
      <c r="X4467" s="83" t="str">
        <f>IF(ISERROR(VLOOKUP(W4467,LISTAS·PAPP!$AJ$3:$AK$903,2,0))," ",VLOOKUP(W4467,LISTAS·PAPP!$AJ$3:$AK$903,2,0))</f>
        <v xml:space="preserve"> </v>
      </c>
      <c r="Y4467" s="96"/>
      <c r="Z4467" s="97"/>
      <c r="AA4467" s="97"/>
      <c r="AB4467" s="97"/>
      <c r="AC4467" s="97"/>
      <c r="AD4467" s="97"/>
      <c r="AE4467" s="97"/>
      <c r="AF4467" s="97"/>
      <c r="AG4467" s="97"/>
      <c r="AH4467" s="97"/>
      <c r="AI4467" s="97"/>
      <c r="AJ4467" s="97"/>
      <c r="AK4467" s="97"/>
      <c r="AL4467" s="86" t="str">
        <f t="shared" si="208"/>
        <v/>
      </c>
      <c r="AM4467" s="87" t="str">
        <f t="shared" si="209"/>
        <v xml:space="preserve"> </v>
      </c>
      <c r="AN4467" s="1" t="str">
        <f t="shared" si="210"/>
        <v xml:space="preserve"> </v>
      </c>
    </row>
    <row r="4468" spans="1:40" s="88" customFormat="1" x14ac:dyDescent="0.25">
      <c r="A4468" s="92"/>
      <c r="B4468" s="92"/>
      <c r="C4468" s="92"/>
      <c r="D4468" s="92"/>
      <c r="E4468" s="92"/>
      <c r="F4468" s="93"/>
      <c r="G4468" s="94"/>
      <c r="H4468" s="83" t="str">
        <f>IF(M4468&lt;&gt;"",VLOOKUP(M4468,LISTAS·PAPP!$U$3:$Z$8,2,FALSE),"")</f>
        <v/>
      </c>
      <c r="I4468" s="85" t="str">
        <f>IF(M4468&lt;&gt;"",VLOOKUP(M4468,LISTAS·PAPP!$U$3:$Z$8,3,FALSE),"")</f>
        <v/>
      </c>
      <c r="J4468" s="83" t="str">
        <f>IF(M4468&lt;&gt;"",VLOOKUP(M4468,LISTAS·PAPP!$U$3:$Z$8,4,FALSE),"")</f>
        <v/>
      </c>
      <c r="K4468" s="83" t="str">
        <f>IF(C4468&lt;&gt;"",VLOOKUP(C4468,LISTAS·PAPP!$H$3:$O$119,4,FALSE),"")</f>
        <v/>
      </c>
      <c r="L4468" s="85" t="str">
        <f>IF(C4468&lt;&gt;"",VLOOKUP(C4468,LISTAS·PAPP!$H$3:$O$119,8,FALSE),"")</f>
        <v/>
      </c>
      <c r="M4468" s="95"/>
      <c r="N4468" s="92"/>
      <c r="O4468" s="92"/>
      <c r="P4468" s="84" t="str">
        <f>IF(N4468&lt;&gt;"",VLOOKUP(N4468,LISTAS·PAPP!$U$9:$Y$125,5,FALSE),"")</f>
        <v/>
      </c>
      <c r="Q4468" s="83" t="str">
        <f>IF(O4468&lt;&gt;"",VLOOKUP(O4468,LISTAS·PAPP!$U$9:$W$125,3,FALSE),"")</f>
        <v/>
      </c>
      <c r="R4468" s="92"/>
      <c r="S4468" s="173"/>
      <c r="T4468" s="173"/>
      <c r="U4468" s="92"/>
      <c r="V4468" s="92"/>
      <c r="W4468" s="94"/>
      <c r="X4468" s="83" t="str">
        <f>IF(ISERROR(VLOOKUP(W4468,LISTAS·PAPP!$AJ$3:$AK$903,2,0))," ",VLOOKUP(W4468,LISTAS·PAPP!$AJ$3:$AK$903,2,0))</f>
        <v xml:space="preserve"> </v>
      </c>
      <c r="Y4468" s="96"/>
      <c r="Z4468" s="97"/>
      <c r="AA4468" s="97"/>
      <c r="AB4468" s="97"/>
      <c r="AC4468" s="97"/>
      <c r="AD4468" s="97"/>
      <c r="AE4468" s="97"/>
      <c r="AF4468" s="97"/>
      <c r="AG4468" s="97"/>
      <c r="AH4468" s="97"/>
      <c r="AI4468" s="97"/>
      <c r="AJ4468" s="97"/>
      <c r="AK4468" s="97"/>
      <c r="AL4468" s="86" t="str">
        <f t="shared" si="208"/>
        <v/>
      </c>
      <c r="AM4468" s="87" t="str">
        <f t="shared" si="209"/>
        <v xml:space="preserve"> </v>
      </c>
      <c r="AN4468" s="1" t="str">
        <f t="shared" si="210"/>
        <v xml:space="preserve"> </v>
      </c>
    </row>
    <row r="4469" spans="1:40" s="88" customFormat="1" x14ac:dyDescent="0.25">
      <c r="A4469" s="92"/>
      <c r="B4469" s="92"/>
      <c r="C4469" s="92"/>
      <c r="D4469" s="92"/>
      <c r="E4469" s="92"/>
      <c r="F4469" s="93"/>
      <c r="G4469" s="94"/>
      <c r="H4469" s="83" t="str">
        <f>IF(M4469&lt;&gt;"",VLOOKUP(M4469,LISTAS·PAPP!$U$3:$Z$8,2,FALSE),"")</f>
        <v/>
      </c>
      <c r="I4469" s="85" t="str">
        <f>IF(M4469&lt;&gt;"",VLOOKUP(M4469,LISTAS·PAPP!$U$3:$Z$8,3,FALSE),"")</f>
        <v/>
      </c>
      <c r="J4469" s="83" t="str">
        <f>IF(M4469&lt;&gt;"",VLOOKUP(M4469,LISTAS·PAPP!$U$3:$Z$8,4,FALSE),"")</f>
        <v/>
      </c>
      <c r="K4469" s="83" t="str">
        <f>IF(C4469&lt;&gt;"",VLOOKUP(C4469,LISTAS·PAPP!$H$3:$O$119,4,FALSE),"")</f>
        <v/>
      </c>
      <c r="L4469" s="85" t="str">
        <f>IF(C4469&lt;&gt;"",VLOOKUP(C4469,LISTAS·PAPP!$H$3:$O$119,8,FALSE),"")</f>
        <v/>
      </c>
      <c r="M4469" s="95"/>
      <c r="N4469" s="92"/>
      <c r="O4469" s="92"/>
      <c r="P4469" s="84" t="str">
        <f>IF(N4469&lt;&gt;"",VLOOKUP(N4469,LISTAS·PAPP!$U$9:$Y$125,5,FALSE),"")</f>
        <v/>
      </c>
      <c r="Q4469" s="83" t="str">
        <f>IF(O4469&lt;&gt;"",VLOOKUP(O4469,LISTAS·PAPP!$U$9:$W$125,3,FALSE),"")</f>
        <v/>
      </c>
      <c r="R4469" s="92"/>
      <c r="S4469" s="173"/>
      <c r="T4469" s="173"/>
      <c r="U4469" s="92"/>
      <c r="V4469" s="92"/>
      <c r="W4469" s="94"/>
      <c r="X4469" s="83" t="str">
        <f>IF(ISERROR(VLOOKUP(W4469,LISTAS·PAPP!$AJ$3:$AK$903,2,0))," ",VLOOKUP(W4469,LISTAS·PAPP!$AJ$3:$AK$903,2,0))</f>
        <v xml:space="preserve"> </v>
      </c>
      <c r="Y4469" s="96"/>
      <c r="Z4469" s="97"/>
      <c r="AA4469" s="97"/>
      <c r="AB4469" s="97"/>
      <c r="AC4469" s="97"/>
      <c r="AD4469" s="97"/>
      <c r="AE4469" s="97"/>
      <c r="AF4469" s="97"/>
      <c r="AG4469" s="97"/>
      <c r="AH4469" s="97"/>
      <c r="AI4469" s="97"/>
      <c r="AJ4469" s="97"/>
      <c r="AK4469" s="97"/>
      <c r="AL4469" s="86" t="str">
        <f t="shared" si="208"/>
        <v/>
      </c>
      <c r="AM4469" s="87" t="str">
        <f t="shared" si="209"/>
        <v xml:space="preserve"> </v>
      </c>
      <c r="AN4469" s="1" t="str">
        <f t="shared" si="210"/>
        <v xml:space="preserve"> </v>
      </c>
    </row>
    <row r="4470" spans="1:40" s="88" customFormat="1" x14ac:dyDescent="0.25">
      <c r="A4470" s="92"/>
      <c r="B4470" s="92"/>
      <c r="C4470" s="92"/>
      <c r="D4470" s="92"/>
      <c r="E4470" s="92"/>
      <c r="F4470" s="93"/>
      <c r="G4470" s="94"/>
      <c r="H4470" s="83" t="str">
        <f>IF(M4470&lt;&gt;"",VLOOKUP(M4470,LISTAS·PAPP!$U$3:$Z$8,2,FALSE),"")</f>
        <v/>
      </c>
      <c r="I4470" s="85" t="str">
        <f>IF(M4470&lt;&gt;"",VLOOKUP(M4470,LISTAS·PAPP!$U$3:$Z$8,3,FALSE),"")</f>
        <v/>
      </c>
      <c r="J4470" s="83" t="str">
        <f>IF(M4470&lt;&gt;"",VLOOKUP(M4470,LISTAS·PAPP!$U$3:$Z$8,4,FALSE),"")</f>
        <v/>
      </c>
      <c r="K4470" s="83" t="str">
        <f>IF(C4470&lt;&gt;"",VLOOKUP(C4470,LISTAS·PAPP!$H$3:$O$119,4,FALSE),"")</f>
        <v/>
      </c>
      <c r="L4470" s="85" t="str">
        <f>IF(C4470&lt;&gt;"",VLOOKUP(C4470,LISTAS·PAPP!$H$3:$O$119,8,FALSE),"")</f>
        <v/>
      </c>
      <c r="M4470" s="95"/>
      <c r="N4470" s="92"/>
      <c r="O4470" s="92"/>
      <c r="P4470" s="84" t="str">
        <f>IF(N4470&lt;&gt;"",VLOOKUP(N4470,LISTAS·PAPP!$U$9:$Y$125,5,FALSE),"")</f>
        <v/>
      </c>
      <c r="Q4470" s="83" t="str">
        <f>IF(O4470&lt;&gt;"",VLOOKUP(O4470,LISTAS·PAPP!$U$9:$W$125,3,FALSE),"")</f>
        <v/>
      </c>
      <c r="R4470" s="92"/>
      <c r="S4470" s="173"/>
      <c r="T4470" s="173"/>
      <c r="U4470" s="92"/>
      <c r="V4470" s="92"/>
      <c r="W4470" s="94"/>
      <c r="X4470" s="83" t="str">
        <f>IF(ISERROR(VLOOKUP(W4470,LISTAS·PAPP!$AJ$3:$AK$903,2,0))," ",VLOOKUP(W4470,LISTAS·PAPP!$AJ$3:$AK$903,2,0))</f>
        <v xml:space="preserve"> </v>
      </c>
      <c r="Y4470" s="96"/>
      <c r="Z4470" s="97"/>
      <c r="AA4470" s="97"/>
      <c r="AB4470" s="97"/>
      <c r="AC4470" s="97"/>
      <c r="AD4470" s="97"/>
      <c r="AE4470" s="97"/>
      <c r="AF4470" s="97"/>
      <c r="AG4470" s="97"/>
      <c r="AH4470" s="97"/>
      <c r="AI4470" s="97"/>
      <c r="AJ4470" s="97"/>
      <c r="AK4470" s="97"/>
      <c r="AL4470" s="86" t="str">
        <f t="shared" si="208"/>
        <v/>
      </c>
      <c r="AM4470" s="87" t="str">
        <f t="shared" si="209"/>
        <v xml:space="preserve"> </v>
      </c>
      <c r="AN4470" s="1" t="str">
        <f t="shared" si="210"/>
        <v xml:space="preserve"> </v>
      </c>
    </row>
    <row r="4471" spans="1:40" s="88" customFormat="1" x14ac:dyDescent="0.25">
      <c r="A4471" s="92"/>
      <c r="B4471" s="92"/>
      <c r="C4471" s="92"/>
      <c r="D4471" s="92"/>
      <c r="E4471" s="92"/>
      <c r="F4471" s="93"/>
      <c r="G4471" s="94"/>
      <c r="H4471" s="83" t="str">
        <f>IF(M4471&lt;&gt;"",VLOOKUP(M4471,LISTAS·PAPP!$U$3:$Z$8,2,FALSE),"")</f>
        <v/>
      </c>
      <c r="I4471" s="85" t="str">
        <f>IF(M4471&lt;&gt;"",VLOOKUP(M4471,LISTAS·PAPP!$U$3:$Z$8,3,FALSE),"")</f>
        <v/>
      </c>
      <c r="J4471" s="83" t="str">
        <f>IF(M4471&lt;&gt;"",VLOOKUP(M4471,LISTAS·PAPP!$U$3:$Z$8,4,FALSE),"")</f>
        <v/>
      </c>
      <c r="K4471" s="83" t="str">
        <f>IF(C4471&lt;&gt;"",VLOOKUP(C4471,LISTAS·PAPP!$H$3:$O$119,4,FALSE),"")</f>
        <v/>
      </c>
      <c r="L4471" s="85" t="str">
        <f>IF(C4471&lt;&gt;"",VLOOKUP(C4471,LISTAS·PAPP!$H$3:$O$119,8,FALSE),"")</f>
        <v/>
      </c>
      <c r="M4471" s="95"/>
      <c r="N4471" s="92"/>
      <c r="O4471" s="92"/>
      <c r="P4471" s="84" t="str">
        <f>IF(N4471&lt;&gt;"",VLOOKUP(N4471,LISTAS·PAPP!$U$9:$Y$125,5,FALSE),"")</f>
        <v/>
      </c>
      <c r="Q4471" s="83" t="str">
        <f>IF(O4471&lt;&gt;"",VLOOKUP(O4471,LISTAS·PAPP!$U$9:$W$125,3,FALSE),"")</f>
        <v/>
      </c>
      <c r="R4471" s="92"/>
      <c r="S4471" s="173"/>
      <c r="T4471" s="173"/>
      <c r="U4471" s="92"/>
      <c r="V4471" s="92"/>
      <c r="W4471" s="94"/>
      <c r="X4471" s="83" t="str">
        <f>IF(ISERROR(VLOOKUP(W4471,LISTAS·PAPP!$AJ$3:$AK$903,2,0))," ",VLOOKUP(W4471,LISTAS·PAPP!$AJ$3:$AK$903,2,0))</f>
        <v xml:space="preserve"> </v>
      </c>
      <c r="Y4471" s="96"/>
      <c r="Z4471" s="97"/>
      <c r="AA4471" s="97"/>
      <c r="AB4471" s="97"/>
      <c r="AC4471" s="97"/>
      <c r="AD4471" s="97"/>
      <c r="AE4471" s="97"/>
      <c r="AF4471" s="97"/>
      <c r="AG4471" s="97"/>
      <c r="AH4471" s="97"/>
      <c r="AI4471" s="97"/>
      <c r="AJ4471" s="97"/>
      <c r="AK4471" s="97"/>
      <c r="AL4471" s="86" t="str">
        <f t="shared" si="208"/>
        <v/>
      </c>
      <c r="AM4471" s="87" t="str">
        <f t="shared" si="209"/>
        <v xml:space="preserve"> </v>
      </c>
      <c r="AN4471" s="1" t="str">
        <f t="shared" si="210"/>
        <v xml:space="preserve"> </v>
      </c>
    </row>
    <row r="4472" spans="1:40" s="88" customFormat="1" x14ac:dyDescent="0.25">
      <c r="A4472" s="92"/>
      <c r="B4472" s="92"/>
      <c r="C4472" s="92"/>
      <c r="D4472" s="92"/>
      <c r="E4472" s="92"/>
      <c r="F4472" s="93"/>
      <c r="G4472" s="94"/>
      <c r="H4472" s="83" t="str">
        <f>IF(M4472&lt;&gt;"",VLOOKUP(M4472,LISTAS·PAPP!$U$3:$Z$8,2,FALSE),"")</f>
        <v/>
      </c>
      <c r="I4472" s="85" t="str">
        <f>IF(M4472&lt;&gt;"",VLOOKUP(M4472,LISTAS·PAPP!$U$3:$Z$8,3,FALSE),"")</f>
        <v/>
      </c>
      <c r="J4472" s="83" t="str">
        <f>IF(M4472&lt;&gt;"",VLOOKUP(M4472,LISTAS·PAPP!$U$3:$Z$8,4,FALSE),"")</f>
        <v/>
      </c>
      <c r="K4472" s="83" t="str">
        <f>IF(C4472&lt;&gt;"",VLOOKUP(C4472,LISTAS·PAPP!$H$3:$O$119,4,FALSE),"")</f>
        <v/>
      </c>
      <c r="L4472" s="85" t="str">
        <f>IF(C4472&lt;&gt;"",VLOOKUP(C4472,LISTAS·PAPP!$H$3:$O$119,8,FALSE),"")</f>
        <v/>
      </c>
      <c r="M4472" s="95"/>
      <c r="N4472" s="92"/>
      <c r="O4472" s="92"/>
      <c r="P4472" s="84" t="str">
        <f>IF(N4472&lt;&gt;"",VLOOKUP(N4472,LISTAS·PAPP!$U$9:$Y$125,5,FALSE),"")</f>
        <v/>
      </c>
      <c r="Q4472" s="83" t="str">
        <f>IF(O4472&lt;&gt;"",VLOOKUP(O4472,LISTAS·PAPP!$U$9:$W$125,3,FALSE),"")</f>
        <v/>
      </c>
      <c r="R4472" s="92"/>
      <c r="S4472" s="173"/>
      <c r="T4472" s="173"/>
      <c r="U4472" s="92"/>
      <c r="V4472" s="92"/>
      <c r="W4472" s="94"/>
      <c r="X4472" s="83" t="str">
        <f>IF(ISERROR(VLOOKUP(W4472,LISTAS·PAPP!$AJ$3:$AK$903,2,0))," ",VLOOKUP(W4472,LISTAS·PAPP!$AJ$3:$AK$903,2,0))</f>
        <v xml:space="preserve"> </v>
      </c>
      <c r="Y4472" s="96"/>
      <c r="Z4472" s="97"/>
      <c r="AA4472" s="97"/>
      <c r="AB4472" s="97"/>
      <c r="AC4472" s="97"/>
      <c r="AD4472" s="97"/>
      <c r="AE4472" s="97"/>
      <c r="AF4472" s="97"/>
      <c r="AG4472" s="97"/>
      <c r="AH4472" s="97"/>
      <c r="AI4472" s="97"/>
      <c r="AJ4472" s="97"/>
      <c r="AK4472" s="97"/>
      <c r="AL4472" s="86" t="str">
        <f t="shared" si="208"/>
        <v/>
      </c>
      <c r="AM4472" s="87" t="str">
        <f t="shared" si="209"/>
        <v xml:space="preserve"> </v>
      </c>
      <c r="AN4472" s="1" t="str">
        <f t="shared" si="210"/>
        <v xml:space="preserve"> </v>
      </c>
    </row>
    <row r="4473" spans="1:40" s="88" customFormat="1" x14ac:dyDescent="0.25">
      <c r="A4473" s="92"/>
      <c r="B4473" s="92"/>
      <c r="C4473" s="92"/>
      <c r="D4473" s="92"/>
      <c r="E4473" s="92"/>
      <c r="F4473" s="93"/>
      <c r="G4473" s="94"/>
      <c r="H4473" s="83" t="str">
        <f>IF(M4473&lt;&gt;"",VLOOKUP(M4473,LISTAS·PAPP!$U$3:$Z$8,2,FALSE),"")</f>
        <v/>
      </c>
      <c r="I4473" s="85" t="str">
        <f>IF(M4473&lt;&gt;"",VLOOKUP(M4473,LISTAS·PAPP!$U$3:$Z$8,3,FALSE),"")</f>
        <v/>
      </c>
      <c r="J4473" s="83" t="str">
        <f>IF(M4473&lt;&gt;"",VLOOKUP(M4473,LISTAS·PAPP!$U$3:$Z$8,4,FALSE),"")</f>
        <v/>
      </c>
      <c r="K4473" s="83" t="str">
        <f>IF(C4473&lt;&gt;"",VLOOKUP(C4473,LISTAS·PAPP!$H$3:$O$119,4,FALSE),"")</f>
        <v/>
      </c>
      <c r="L4473" s="85" t="str">
        <f>IF(C4473&lt;&gt;"",VLOOKUP(C4473,LISTAS·PAPP!$H$3:$O$119,8,FALSE),"")</f>
        <v/>
      </c>
      <c r="M4473" s="95"/>
      <c r="N4473" s="92"/>
      <c r="O4473" s="92"/>
      <c r="P4473" s="84" t="str">
        <f>IF(N4473&lt;&gt;"",VLOOKUP(N4473,LISTAS·PAPP!$U$9:$Y$125,5,FALSE),"")</f>
        <v/>
      </c>
      <c r="Q4473" s="83" t="str">
        <f>IF(O4473&lt;&gt;"",VLOOKUP(O4473,LISTAS·PAPP!$U$9:$W$125,3,FALSE),"")</f>
        <v/>
      </c>
      <c r="R4473" s="92"/>
      <c r="S4473" s="173"/>
      <c r="T4473" s="173"/>
      <c r="U4473" s="92"/>
      <c r="V4473" s="92"/>
      <c r="W4473" s="94"/>
      <c r="X4473" s="83" t="str">
        <f>IF(ISERROR(VLOOKUP(W4473,LISTAS·PAPP!$AJ$3:$AK$903,2,0))," ",VLOOKUP(W4473,LISTAS·PAPP!$AJ$3:$AK$903,2,0))</f>
        <v xml:space="preserve"> </v>
      </c>
      <c r="Y4473" s="96"/>
      <c r="Z4473" s="97"/>
      <c r="AA4473" s="97"/>
      <c r="AB4473" s="97"/>
      <c r="AC4473" s="97"/>
      <c r="AD4473" s="97"/>
      <c r="AE4473" s="97"/>
      <c r="AF4473" s="97"/>
      <c r="AG4473" s="97"/>
      <c r="AH4473" s="97"/>
      <c r="AI4473" s="97"/>
      <c r="AJ4473" s="97"/>
      <c r="AK4473" s="97"/>
      <c r="AL4473" s="86" t="str">
        <f t="shared" si="208"/>
        <v/>
      </c>
      <c r="AM4473" s="87" t="str">
        <f t="shared" si="209"/>
        <v xml:space="preserve"> </v>
      </c>
      <c r="AN4473" s="1" t="str">
        <f t="shared" si="210"/>
        <v xml:space="preserve"> </v>
      </c>
    </row>
    <row r="4474" spans="1:40" s="88" customFormat="1" x14ac:dyDescent="0.25">
      <c r="A4474" s="92"/>
      <c r="B4474" s="92"/>
      <c r="C4474" s="92"/>
      <c r="D4474" s="92"/>
      <c r="E4474" s="92"/>
      <c r="F4474" s="93"/>
      <c r="G4474" s="94"/>
      <c r="H4474" s="83" t="str">
        <f>IF(M4474&lt;&gt;"",VLOOKUP(M4474,LISTAS·PAPP!$U$3:$Z$8,2,FALSE),"")</f>
        <v/>
      </c>
      <c r="I4474" s="85" t="str">
        <f>IF(M4474&lt;&gt;"",VLOOKUP(M4474,LISTAS·PAPP!$U$3:$Z$8,3,FALSE),"")</f>
        <v/>
      </c>
      <c r="J4474" s="83" t="str">
        <f>IF(M4474&lt;&gt;"",VLOOKUP(M4474,LISTAS·PAPP!$U$3:$Z$8,4,FALSE),"")</f>
        <v/>
      </c>
      <c r="K4474" s="83" t="str">
        <f>IF(C4474&lt;&gt;"",VLOOKUP(C4474,LISTAS·PAPP!$H$3:$O$119,4,FALSE),"")</f>
        <v/>
      </c>
      <c r="L4474" s="85" t="str">
        <f>IF(C4474&lt;&gt;"",VLOOKUP(C4474,LISTAS·PAPP!$H$3:$O$119,8,FALSE),"")</f>
        <v/>
      </c>
      <c r="M4474" s="95"/>
      <c r="N4474" s="92"/>
      <c r="O4474" s="92"/>
      <c r="P4474" s="84" t="str">
        <f>IF(N4474&lt;&gt;"",VLOOKUP(N4474,LISTAS·PAPP!$U$9:$Y$125,5,FALSE),"")</f>
        <v/>
      </c>
      <c r="Q4474" s="83" t="str">
        <f>IF(O4474&lt;&gt;"",VLOOKUP(O4474,LISTAS·PAPP!$U$9:$W$125,3,FALSE),"")</f>
        <v/>
      </c>
      <c r="R4474" s="92"/>
      <c r="S4474" s="173"/>
      <c r="T4474" s="173"/>
      <c r="U4474" s="92"/>
      <c r="V4474" s="92"/>
      <c r="W4474" s="94"/>
      <c r="X4474" s="83" t="str">
        <f>IF(ISERROR(VLOOKUP(W4474,LISTAS·PAPP!$AJ$3:$AK$903,2,0))," ",VLOOKUP(W4474,LISTAS·PAPP!$AJ$3:$AK$903,2,0))</f>
        <v xml:space="preserve"> </v>
      </c>
      <c r="Y4474" s="96"/>
      <c r="Z4474" s="97"/>
      <c r="AA4474" s="97"/>
      <c r="AB4474" s="97"/>
      <c r="AC4474" s="97"/>
      <c r="AD4474" s="97"/>
      <c r="AE4474" s="97"/>
      <c r="AF4474" s="97"/>
      <c r="AG4474" s="97"/>
      <c r="AH4474" s="97"/>
      <c r="AI4474" s="97"/>
      <c r="AJ4474" s="97"/>
      <c r="AK4474" s="97"/>
      <c r="AL4474" s="86" t="str">
        <f t="shared" si="208"/>
        <v/>
      </c>
      <c r="AM4474" s="87" t="str">
        <f t="shared" si="209"/>
        <v xml:space="preserve"> </v>
      </c>
      <c r="AN4474" s="1" t="str">
        <f t="shared" si="210"/>
        <v xml:space="preserve"> </v>
      </c>
    </row>
    <row r="4475" spans="1:40" s="88" customFormat="1" x14ac:dyDescent="0.25">
      <c r="A4475" s="92"/>
      <c r="B4475" s="92"/>
      <c r="C4475" s="92"/>
      <c r="D4475" s="92"/>
      <c r="E4475" s="92"/>
      <c r="F4475" s="93"/>
      <c r="G4475" s="94"/>
      <c r="H4475" s="83" t="str">
        <f>IF(M4475&lt;&gt;"",VLOOKUP(M4475,LISTAS·PAPP!$U$3:$Z$8,2,FALSE),"")</f>
        <v/>
      </c>
      <c r="I4475" s="85" t="str">
        <f>IF(M4475&lt;&gt;"",VLOOKUP(M4475,LISTAS·PAPP!$U$3:$Z$8,3,FALSE),"")</f>
        <v/>
      </c>
      <c r="J4475" s="83" t="str">
        <f>IF(M4475&lt;&gt;"",VLOOKUP(M4475,LISTAS·PAPP!$U$3:$Z$8,4,FALSE),"")</f>
        <v/>
      </c>
      <c r="K4475" s="83" t="str">
        <f>IF(C4475&lt;&gt;"",VLOOKUP(C4475,LISTAS·PAPP!$H$3:$O$119,4,FALSE),"")</f>
        <v/>
      </c>
      <c r="L4475" s="85" t="str">
        <f>IF(C4475&lt;&gt;"",VLOOKUP(C4475,LISTAS·PAPP!$H$3:$O$119,8,FALSE),"")</f>
        <v/>
      </c>
      <c r="M4475" s="95"/>
      <c r="N4475" s="92"/>
      <c r="O4475" s="92"/>
      <c r="P4475" s="84" t="str">
        <f>IF(N4475&lt;&gt;"",VLOOKUP(N4475,LISTAS·PAPP!$U$9:$Y$125,5,FALSE),"")</f>
        <v/>
      </c>
      <c r="Q4475" s="83" t="str">
        <f>IF(O4475&lt;&gt;"",VLOOKUP(O4475,LISTAS·PAPP!$U$9:$W$125,3,FALSE),"")</f>
        <v/>
      </c>
      <c r="R4475" s="92"/>
      <c r="S4475" s="173"/>
      <c r="T4475" s="173"/>
      <c r="U4475" s="92"/>
      <c r="V4475" s="92"/>
      <c r="W4475" s="94"/>
      <c r="X4475" s="83" t="str">
        <f>IF(ISERROR(VLOOKUP(W4475,LISTAS·PAPP!$AJ$3:$AK$903,2,0))," ",VLOOKUP(W4475,LISTAS·PAPP!$AJ$3:$AK$903,2,0))</f>
        <v xml:space="preserve"> </v>
      </c>
      <c r="Y4475" s="96"/>
      <c r="Z4475" s="97"/>
      <c r="AA4475" s="97"/>
      <c r="AB4475" s="97"/>
      <c r="AC4475" s="97"/>
      <c r="AD4475" s="97"/>
      <c r="AE4475" s="97"/>
      <c r="AF4475" s="97"/>
      <c r="AG4475" s="97"/>
      <c r="AH4475" s="97"/>
      <c r="AI4475" s="97"/>
      <c r="AJ4475" s="97"/>
      <c r="AK4475" s="97"/>
      <c r="AL4475" s="86" t="str">
        <f t="shared" si="208"/>
        <v/>
      </c>
      <c r="AM4475" s="87" t="str">
        <f t="shared" si="209"/>
        <v xml:space="preserve"> </v>
      </c>
      <c r="AN4475" s="1" t="str">
        <f t="shared" si="210"/>
        <v xml:space="preserve"> </v>
      </c>
    </row>
    <row r="4476" spans="1:40" s="88" customFormat="1" x14ac:dyDescent="0.25">
      <c r="A4476" s="92"/>
      <c r="B4476" s="92"/>
      <c r="C4476" s="92"/>
      <c r="D4476" s="92"/>
      <c r="E4476" s="92"/>
      <c r="F4476" s="93"/>
      <c r="G4476" s="94"/>
      <c r="H4476" s="83" t="str">
        <f>IF(M4476&lt;&gt;"",VLOOKUP(M4476,LISTAS·PAPP!$U$3:$Z$8,2,FALSE),"")</f>
        <v/>
      </c>
      <c r="I4476" s="85" t="str">
        <f>IF(M4476&lt;&gt;"",VLOOKUP(M4476,LISTAS·PAPP!$U$3:$Z$8,3,FALSE),"")</f>
        <v/>
      </c>
      <c r="J4476" s="83" t="str">
        <f>IF(M4476&lt;&gt;"",VLOOKUP(M4476,LISTAS·PAPP!$U$3:$Z$8,4,FALSE),"")</f>
        <v/>
      </c>
      <c r="K4476" s="83" t="str">
        <f>IF(C4476&lt;&gt;"",VLOOKUP(C4476,LISTAS·PAPP!$H$3:$O$119,4,FALSE),"")</f>
        <v/>
      </c>
      <c r="L4476" s="85" t="str">
        <f>IF(C4476&lt;&gt;"",VLOOKUP(C4476,LISTAS·PAPP!$H$3:$O$119,8,FALSE),"")</f>
        <v/>
      </c>
      <c r="M4476" s="95"/>
      <c r="N4476" s="92"/>
      <c r="O4476" s="92"/>
      <c r="P4476" s="84" t="str">
        <f>IF(N4476&lt;&gt;"",VLOOKUP(N4476,LISTAS·PAPP!$U$9:$Y$125,5,FALSE),"")</f>
        <v/>
      </c>
      <c r="Q4476" s="83" t="str">
        <f>IF(O4476&lt;&gt;"",VLOOKUP(O4476,LISTAS·PAPP!$U$9:$W$125,3,FALSE),"")</f>
        <v/>
      </c>
      <c r="R4476" s="92"/>
      <c r="S4476" s="173"/>
      <c r="T4476" s="173"/>
      <c r="U4476" s="92"/>
      <c r="V4476" s="92"/>
      <c r="W4476" s="94"/>
      <c r="X4476" s="83" t="str">
        <f>IF(ISERROR(VLOOKUP(W4476,LISTAS·PAPP!$AJ$3:$AK$903,2,0))," ",VLOOKUP(W4476,LISTAS·PAPP!$AJ$3:$AK$903,2,0))</f>
        <v xml:space="preserve"> </v>
      </c>
      <c r="Y4476" s="96"/>
      <c r="Z4476" s="97"/>
      <c r="AA4476" s="97"/>
      <c r="AB4476" s="97"/>
      <c r="AC4476" s="97"/>
      <c r="AD4476" s="97"/>
      <c r="AE4476" s="97"/>
      <c r="AF4476" s="97"/>
      <c r="AG4476" s="97"/>
      <c r="AH4476" s="97"/>
      <c r="AI4476" s="97"/>
      <c r="AJ4476" s="97"/>
      <c r="AK4476" s="97"/>
      <c r="AL4476" s="86" t="str">
        <f t="shared" si="208"/>
        <v/>
      </c>
      <c r="AM4476" s="87" t="str">
        <f t="shared" si="209"/>
        <v xml:space="preserve"> </v>
      </c>
      <c r="AN4476" s="1" t="str">
        <f t="shared" si="210"/>
        <v xml:space="preserve"> </v>
      </c>
    </row>
    <row r="4477" spans="1:40" s="88" customFormat="1" x14ac:dyDescent="0.25">
      <c r="A4477" s="92"/>
      <c r="B4477" s="92"/>
      <c r="C4477" s="92"/>
      <c r="D4477" s="92"/>
      <c r="E4477" s="92"/>
      <c r="F4477" s="93"/>
      <c r="G4477" s="94"/>
      <c r="H4477" s="83" t="str">
        <f>IF(M4477&lt;&gt;"",VLOOKUP(M4477,LISTAS·PAPP!$U$3:$Z$8,2,FALSE),"")</f>
        <v/>
      </c>
      <c r="I4477" s="85" t="str">
        <f>IF(M4477&lt;&gt;"",VLOOKUP(M4477,LISTAS·PAPP!$U$3:$Z$8,3,FALSE),"")</f>
        <v/>
      </c>
      <c r="J4477" s="83" t="str">
        <f>IF(M4477&lt;&gt;"",VLOOKUP(M4477,LISTAS·PAPP!$U$3:$Z$8,4,FALSE),"")</f>
        <v/>
      </c>
      <c r="K4477" s="83" t="str">
        <f>IF(C4477&lt;&gt;"",VLOOKUP(C4477,LISTAS·PAPP!$H$3:$O$119,4,FALSE),"")</f>
        <v/>
      </c>
      <c r="L4477" s="85" t="str">
        <f>IF(C4477&lt;&gt;"",VLOOKUP(C4477,LISTAS·PAPP!$H$3:$O$119,8,FALSE),"")</f>
        <v/>
      </c>
      <c r="M4477" s="95"/>
      <c r="N4477" s="92"/>
      <c r="O4477" s="92"/>
      <c r="P4477" s="84" t="str">
        <f>IF(N4477&lt;&gt;"",VLOOKUP(N4477,LISTAS·PAPP!$U$9:$Y$125,5,FALSE),"")</f>
        <v/>
      </c>
      <c r="Q4477" s="83" t="str">
        <f>IF(O4477&lt;&gt;"",VLOOKUP(O4477,LISTAS·PAPP!$U$9:$W$125,3,FALSE),"")</f>
        <v/>
      </c>
      <c r="R4477" s="92"/>
      <c r="S4477" s="173"/>
      <c r="T4477" s="173"/>
      <c r="U4477" s="92"/>
      <c r="V4477" s="92"/>
      <c r="W4477" s="94"/>
      <c r="X4477" s="83" t="str">
        <f>IF(ISERROR(VLOOKUP(W4477,LISTAS·PAPP!$AJ$3:$AK$903,2,0))," ",VLOOKUP(W4477,LISTAS·PAPP!$AJ$3:$AK$903,2,0))</f>
        <v xml:space="preserve"> </v>
      </c>
      <c r="Y4477" s="96"/>
      <c r="Z4477" s="97"/>
      <c r="AA4477" s="97"/>
      <c r="AB4477" s="97"/>
      <c r="AC4477" s="97"/>
      <c r="AD4477" s="97"/>
      <c r="AE4477" s="97"/>
      <c r="AF4477" s="97"/>
      <c r="AG4477" s="97"/>
      <c r="AH4477" s="97"/>
      <c r="AI4477" s="97"/>
      <c r="AJ4477" s="97"/>
      <c r="AK4477" s="97"/>
      <c r="AL4477" s="86" t="str">
        <f t="shared" si="208"/>
        <v/>
      </c>
      <c r="AM4477" s="87" t="str">
        <f t="shared" si="209"/>
        <v xml:space="preserve"> </v>
      </c>
      <c r="AN4477" s="1" t="str">
        <f t="shared" si="210"/>
        <v xml:space="preserve"> </v>
      </c>
    </row>
    <row r="4478" spans="1:40" s="88" customFormat="1" x14ac:dyDescent="0.25">
      <c r="A4478" s="92"/>
      <c r="B4478" s="92"/>
      <c r="C4478" s="92"/>
      <c r="D4478" s="92"/>
      <c r="E4478" s="92"/>
      <c r="F4478" s="93"/>
      <c r="G4478" s="94"/>
      <c r="H4478" s="83" t="str">
        <f>IF(M4478&lt;&gt;"",VLOOKUP(M4478,LISTAS·PAPP!$U$3:$Z$8,2,FALSE),"")</f>
        <v/>
      </c>
      <c r="I4478" s="85" t="str">
        <f>IF(M4478&lt;&gt;"",VLOOKUP(M4478,LISTAS·PAPP!$U$3:$Z$8,3,FALSE),"")</f>
        <v/>
      </c>
      <c r="J4478" s="83" t="str">
        <f>IF(M4478&lt;&gt;"",VLOOKUP(M4478,LISTAS·PAPP!$U$3:$Z$8,4,FALSE),"")</f>
        <v/>
      </c>
      <c r="K4478" s="83" t="str">
        <f>IF(C4478&lt;&gt;"",VLOOKUP(C4478,LISTAS·PAPP!$H$3:$O$119,4,FALSE),"")</f>
        <v/>
      </c>
      <c r="L4478" s="85" t="str">
        <f>IF(C4478&lt;&gt;"",VLOOKUP(C4478,LISTAS·PAPP!$H$3:$O$119,8,FALSE),"")</f>
        <v/>
      </c>
      <c r="M4478" s="95"/>
      <c r="N4478" s="92"/>
      <c r="O4478" s="92"/>
      <c r="P4478" s="84" t="str">
        <f>IF(N4478&lt;&gt;"",VLOOKUP(N4478,LISTAS·PAPP!$U$9:$Y$125,5,FALSE),"")</f>
        <v/>
      </c>
      <c r="Q4478" s="83" t="str">
        <f>IF(O4478&lt;&gt;"",VLOOKUP(O4478,LISTAS·PAPP!$U$9:$W$125,3,FALSE),"")</f>
        <v/>
      </c>
      <c r="R4478" s="92"/>
      <c r="S4478" s="173"/>
      <c r="T4478" s="173"/>
      <c r="U4478" s="92"/>
      <c r="V4478" s="92"/>
      <c r="W4478" s="94"/>
      <c r="X4478" s="83" t="str">
        <f>IF(ISERROR(VLOOKUP(W4478,LISTAS·PAPP!$AJ$3:$AK$903,2,0))," ",VLOOKUP(W4478,LISTAS·PAPP!$AJ$3:$AK$903,2,0))</f>
        <v xml:space="preserve"> </v>
      </c>
      <c r="Y4478" s="96"/>
      <c r="Z4478" s="97"/>
      <c r="AA4478" s="97"/>
      <c r="AB4478" s="97"/>
      <c r="AC4478" s="97"/>
      <c r="AD4478" s="97"/>
      <c r="AE4478" s="97"/>
      <c r="AF4478" s="97"/>
      <c r="AG4478" s="97"/>
      <c r="AH4478" s="97"/>
      <c r="AI4478" s="97"/>
      <c r="AJ4478" s="97"/>
      <c r="AK4478" s="97"/>
      <c r="AL4478" s="86" t="str">
        <f t="shared" si="208"/>
        <v/>
      </c>
      <c r="AM4478" s="87" t="str">
        <f t="shared" si="209"/>
        <v xml:space="preserve"> </v>
      </c>
      <c r="AN4478" s="1" t="str">
        <f t="shared" si="210"/>
        <v xml:space="preserve"> </v>
      </c>
    </row>
    <row r="4479" spans="1:40" s="88" customFormat="1" x14ac:dyDescent="0.25">
      <c r="A4479" s="92"/>
      <c r="B4479" s="92"/>
      <c r="C4479" s="92"/>
      <c r="D4479" s="92"/>
      <c r="E4479" s="92"/>
      <c r="F4479" s="93"/>
      <c r="G4479" s="94"/>
      <c r="H4479" s="83" t="str">
        <f>IF(M4479&lt;&gt;"",VLOOKUP(M4479,LISTAS·PAPP!$U$3:$Z$8,2,FALSE),"")</f>
        <v/>
      </c>
      <c r="I4479" s="85" t="str">
        <f>IF(M4479&lt;&gt;"",VLOOKUP(M4479,LISTAS·PAPP!$U$3:$Z$8,3,FALSE),"")</f>
        <v/>
      </c>
      <c r="J4479" s="83" t="str">
        <f>IF(M4479&lt;&gt;"",VLOOKUP(M4479,LISTAS·PAPP!$U$3:$Z$8,4,FALSE),"")</f>
        <v/>
      </c>
      <c r="K4479" s="83" t="str">
        <f>IF(C4479&lt;&gt;"",VLOOKUP(C4479,LISTAS·PAPP!$H$3:$O$119,4,FALSE),"")</f>
        <v/>
      </c>
      <c r="L4479" s="85" t="str">
        <f>IF(C4479&lt;&gt;"",VLOOKUP(C4479,LISTAS·PAPP!$H$3:$O$119,8,FALSE),"")</f>
        <v/>
      </c>
      <c r="M4479" s="95"/>
      <c r="N4479" s="92"/>
      <c r="O4479" s="92"/>
      <c r="P4479" s="84" t="str">
        <f>IF(N4479&lt;&gt;"",VLOOKUP(N4479,LISTAS·PAPP!$U$9:$Y$125,5,FALSE),"")</f>
        <v/>
      </c>
      <c r="Q4479" s="83" t="str">
        <f>IF(O4479&lt;&gt;"",VLOOKUP(O4479,LISTAS·PAPP!$U$9:$W$125,3,FALSE),"")</f>
        <v/>
      </c>
      <c r="R4479" s="92"/>
      <c r="S4479" s="173"/>
      <c r="T4479" s="173"/>
      <c r="U4479" s="92"/>
      <c r="V4479" s="92"/>
      <c r="W4479" s="94"/>
      <c r="X4479" s="83" t="str">
        <f>IF(ISERROR(VLOOKUP(W4479,LISTAS·PAPP!$AJ$3:$AK$903,2,0))," ",VLOOKUP(W4479,LISTAS·PAPP!$AJ$3:$AK$903,2,0))</f>
        <v xml:space="preserve"> </v>
      </c>
      <c r="Y4479" s="96"/>
      <c r="Z4479" s="97"/>
      <c r="AA4479" s="97"/>
      <c r="AB4479" s="97"/>
      <c r="AC4479" s="97"/>
      <c r="AD4479" s="97"/>
      <c r="AE4479" s="97"/>
      <c r="AF4479" s="97"/>
      <c r="AG4479" s="97"/>
      <c r="AH4479" s="97"/>
      <c r="AI4479" s="97"/>
      <c r="AJ4479" s="97"/>
      <c r="AK4479" s="97"/>
      <c r="AL4479" s="86" t="str">
        <f t="shared" si="208"/>
        <v/>
      </c>
      <c r="AM4479" s="87" t="str">
        <f t="shared" si="209"/>
        <v xml:space="preserve"> </v>
      </c>
      <c r="AN4479" s="1" t="str">
        <f t="shared" si="210"/>
        <v xml:space="preserve"> </v>
      </c>
    </row>
    <row r="4480" spans="1:40" s="88" customFormat="1" x14ac:dyDescent="0.25">
      <c r="A4480" s="92"/>
      <c r="B4480" s="92"/>
      <c r="C4480" s="92"/>
      <c r="D4480" s="92"/>
      <c r="E4480" s="92"/>
      <c r="F4480" s="93"/>
      <c r="G4480" s="94"/>
      <c r="H4480" s="83" t="str">
        <f>IF(M4480&lt;&gt;"",VLOOKUP(M4480,LISTAS·PAPP!$U$3:$Z$8,2,FALSE),"")</f>
        <v/>
      </c>
      <c r="I4480" s="85" t="str">
        <f>IF(M4480&lt;&gt;"",VLOOKUP(M4480,LISTAS·PAPP!$U$3:$Z$8,3,FALSE),"")</f>
        <v/>
      </c>
      <c r="J4480" s="83" t="str">
        <f>IF(M4480&lt;&gt;"",VLOOKUP(M4480,LISTAS·PAPP!$U$3:$Z$8,4,FALSE),"")</f>
        <v/>
      </c>
      <c r="K4480" s="83" t="str">
        <f>IF(C4480&lt;&gt;"",VLOOKUP(C4480,LISTAS·PAPP!$H$3:$O$119,4,FALSE),"")</f>
        <v/>
      </c>
      <c r="L4480" s="85" t="str">
        <f>IF(C4480&lt;&gt;"",VLOOKUP(C4480,LISTAS·PAPP!$H$3:$O$119,8,FALSE),"")</f>
        <v/>
      </c>
      <c r="M4480" s="95"/>
      <c r="N4480" s="92"/>
      <c r="O4480" s="92"/>
      <c r="P4480" s="84" t="str">
        <f>IF(N4480&lt;&gt;"",VLOOKUP(N4480,LISTAS·PAPP!$U$9:$Y$125,5,FALSE),"")</f>
        <v/>
      </c>
      <c r="Q4480" s="83" t="str">
        <f>IF(O4480&lt;&gt;"",VLOOKUP(O4480,LISTAS·PAPP!$U$9:$W$125,3,FALSE),"")</f>
        <v/>
      </c>
      <c r="R4480" s="92"/>
      <c r="S4480" s="173"/>
      <c r="T4480" s="173"/>
      <c r="U4480" s="92"/>
      <c r="V4480" s="92"/>
      <c r="W4480" s="94"/>
      <c r="X4480" s="83" t="str">
        <f>IF(ISERROR(VLOOKUP(W4480,LISTAS·PAPP!$AJ$3:$AK$903,2,0))," ",VLOOKUP(W4480,LISTAS·PAPP!$AJ$3:$AK$903,2,0))</f>
        <v xml:space="preserve"> </v>
      </c>
      <c r="Y4480" s="96"/>
      <c r="Z4480" s="97"/>
      <c r="AA4480" s="97"/>
      <c r="AB4480" s="97"/>
      <c r="AC4480" s="97"/>
      <c r="AD4480" s="97"/>
      <c r="AE4480" s="97"/>
      <c r="AF4480" s="97"/>
      <c r="AG4480" s="97"/>
      <c r="AH4480" s="97"/>
      <c r="AI4480" s="97"/>
      <c r="AJ4480" s="97"/>
      <c r="AK4480" s="97"/>
      <c r="AL4480" s="86" t="str">
        <f t="shared" si="208"/>
        <v/>
      </c>
      <c r="AM4480" s="87" t="str">
        <f t="shared" si="209"/>
        <v xml:space="preserve"> </v>
      </c>
      <c r="AN4480" s="1" t="str">
        <f t="shared" si="210"/>
        <v xml:space="preserve"> </v>
      </c>
    </row>
    <row r="4481" spans="1:40" s="88" customFormat="1" x14ac:dyDescent="0.25">
      <c r="A4481" s="92"/>
      <c r="B4481" s="92"/>
      <c r="C4481" s="92"/>
      <c r="D4481" s="92"/>
      <c r="E4481" s="92"/>
      <c r="F4481" s="93"/>
      <c r="G4481" s="94"/>
      <c r="H4481" s="83" t="str">
        <f>IF(M4481&lt;&gt;"",VLOOKUP(M4481,LISTAS·PAPP!$U$3:$Z$8,2,FALSE),"")</f>
        <v/>
      </c>
      <c r="I4481" s="85" t="str">
        <f>IF(M4481&lt;&gt;"",VLOOKUP(M4481,LISTAS·PAPP!$U$3:$Z$8,3,FALSE),"")</f>
        <v/>
      </c>
      <c r="J4481" s="83" t="str">
        <f>IF(M4481&lt;&gt;"",VLOOKUP(M4481,LISTAS·PAPP!$U$3:$Z$8,4,FALSE),"")</f>
        <v/>
      </c>
      <c r="K4481" s="83" t="str">
        <f>IF(C4481&lt;&gt;"",VLOOKUP(C4481,LISTAS·PAPP!$H$3:$O$119,4,FALSE),"")</f>
        <v/>
      </c>
      <c r="L4481" s="85" t="str">
        <f>IF(C4481&lt;&gt;"",VLOOKUP(C4481,LISTAS·PAPP!$H$3:$O$119,8,FALSE),"")</f>
        <v/>
      </c>
      <c r="M4481" s="95"/>
      <c r="N4481" s="92"/>
      <c r="O4481" s="92"/>
      <c r="P4481" s="84" t="str">
        <f>IF(N4481&lt;&gt;"",VLOOKUP(N4481,LISTAS·PAPP!$U$9:$Y$125,5,FALSE),"")</f>
        <v/>
      </c>
      <c r="Q4481" s="83" t="str">
        <f>IF(O4481&lt;&gt;"",VLOOKUP(O4481,LISTAS·PAPP!$U$9:$W$125,3,FALSE),"")</f>
        <v/>
      </c>
      <c r="R4481" s="92"/>
      <c r="S4481" s="173"/>
      <c r="T4481" s="173"/>
      <c r="U4481" s="92"/>
      <c r="V4481" s="92"/>
      <c r="W4481" s="94"/>
      <c r="X4481" s="83" t="str">
        <f>IF(ISERROR(VLOOKUP(W4481,LISTAS·PAPP!$AJ$3:$AK$903,2,0))," ",VLOOKUP(W4481,LISTAS·PAPP!$AJ$3:$AK$903,2,0))</f>
        <v xml:space="preserve"> </v>
      </c>
      <c r="Y4481" s="96"/>
      <c r="Z4481" s="97"/>
      <c r="AA4481" s="97"/>
      <c r="AB4481" s="97"/>
      <c r="AC4481" s="97"/>
      <c r="AD4481" s="97"/>
      <c r="AE4481" s="97"/>
      <c r="AF4481" s="97"/>
      <c r="AG4481" s="97"/>
      <c r="AH4481" s="97"/>
      <c r="AI4481" s="97"/>
      <c r="AJ4481" s="97"/>
      <c r="AK4481" s="97"/>
      <c r="AL4481" s="86" t="str">
        <f t="shared" si="208"/>
        <v/>
      </c>
      <c r="AM4481" s="87" t="str">
        <f t="shared" si="209"/>
        <v xml:space="preserve"> </v>
      </c>
      <c r="AN4481" s="1" t="str">
        <f t="shared" si="210"/>
        <v xml:space="preserve"> </v>
      </c>
    </row>
    <row r="4482" spans="1:40" s="88" customFormat="1" x14ac:dyDescent="0.25">
      <c r="A4482" s="92"/>
      <c r="B4482" s="92"/>
      <c r="C4482" s="92"/>
      <c r="D4482" s="92"/>
      <c r="E4482" s="92"/>
      <c r="F4482" s="93"/>
      <c r="G4482" s="94"/>
      <c r="H4482" s="83" t="str">
        <f>IF(M4482&lt;&gt;"",VLOOKUP(M4482,LISTAS·PAPP!$U$3:$Z$8,2,FALSE),"")</f>
        <v/>
      </c>
      <c r="I4482" s="85" t="str">
        <f>IF(M4482&lt;&gt;"",VLOOKUP(M4482,LISTAS·PAPP!$U$3:$Z$8,3,FALSE),"")</f>
        <v/>
      </c>
      <c r="J4482" s="83" t="str">
        <f>IF(M4482&lt;&gt;"",VLOOKUP(M4482,LISTAS·PAPP!$U$3:$Z$8,4,FALSE),"")</f>
        <v/>
      </c>
      <c r="K4482" s="83" t="str">
        <f>IF(C4482&lt;&gt;"",VLOOKUP(C4482,LISTAS·PAPP!$H$3:$O$119,4,FALSE),"")</f>
        <v/>
      </c>
      <c r="L4482" s="85" t="str">
        <f>IF(C4482&lt;&gt;"",VLOOKUP(C4482,LISTAS·PAPP!$H$3:$O$119,8,FALSE),"")</f>
        <v/>
      </c>
      <c r="M4482" s="95"/>
      <c r="N4482" s="92"/>
      <c r="O4482" s="92"/>
      <c r="P4482" s="84" t="str">
        <f>IF(N4482&lt;&gt;"",VLOOKUP(N4482,LISTAS·PAPP!$U$9:$Y$125,5,FALSE),"")</f>
        <v/>
      </c>
      <c r="Q4482" s="83" t="str">
        <f>IF(O4482&lt;&gt;"",VLOOKUP(O4482,LISTAS·PAPP!$U$9:$W$125,3,FALSE),"")</f>
        <v/>
      </c>
      <c r="R4482" s="92"/>
      <c r="S4482" s="173"/>
      <c r="T4482" s="173"/>
      <c r="U4482" s="92"/>
      <c r="V4482" s="92"/>
      <c r="W4482" s="94"/>
      <c r="X4482" s="83" t="str">
        <f>IF(ISERROR(VLOOKUP(W4482,LISTAS·PAPP!$AJ$3:$AK$903,2,0))," ",VLOOKUP(W4482,LISTAS·PAPP!$AJ$3:$AK$903,2,0))</f>
        <v xml:space="preserve"> </v>
      </c>
      <c r="Y4482" s="96"/>
      <c r="Z4482" s="97"/>
      <c r="AA4482" s="97"/>
      <c r="AB4482" s="97"/>
      <c r="AC4482" s="97"/>
      <c r="AD4482" s="97"/>
      <c r="AE4482" s="97"/>
      <c r="AF4482" s="97"/>
      <c r="AG4482" s="97"/>
      <c r="AH4482" s="97"/>
      <c r="AI4482" s="97"/>
      <c r="AJ4482" s="97"/>
      <c r="AK4482" s="97"/>
      <c r="AL4482" s="86" t="str">
        <f t="shared" si="208"/>
        <v/>
      </c>
      <c r="AM4482" s="87" t="str">
        <f t="shared" si="209"/>
        <v xml:space="preserve"> </v>
      </c>
      <c r="AN4482" s="1" t="str">
        <f t="shared" si="210"/>
        <v xml:space="preserve"> </v>
      </c>
    </row>
    <row r="4483" spans="1:40" s="88" customFormat="1" x14ac:dyDescent="0.25">
      <c r="A4483" s="92"/>
      <c r="B4483" s="92"/>
      <c r="C4483" s="92"/>
      <c r="D4483" s="92"/>
      <c r="E4483" s="92"/>
      <c r="F4483" s="93"/>
      <c r="G4483" s="94"/>
      <c r="H4483" s="83" t="str">
        <f>IF(M4483&lt;&gt;"",VLOOKUP(M4483,LISTAS·PAPP!$U$3:$Z$8,2,FALSE),"")</f>
        <v/>
      </c>
      <c r="I4483" s="85" t="str">
        <f>IF(M4483&lt;&gt;"",VLOOKUP(M4483,LISTAS·PAPP!$U$3:$Z$8,3,FALSE),"")</f>
        <v/>
      </c>
      <c r="J4483" s="83" t="str">
        <f>IF(M4483&lt;&gt;"",VLOOKUP(M4483,LISTAS·PAPP!$U$3:$Z$8,4,FALSE),"")</f>
        <v/>
      </c>
      <c r="K4483" s="83" t="str">
        <f>IF(C4483&lt;&gt;"",VLOOKUP(C4483,LISTAS·PAPP!$H$3:$O$119,4,FALSE),"")</f>
        <v/>
      </c>
      <c r="L4483" s="85" t="str">
        <f>IF(C4483&lt;&gt;"",VLOOKUP(C4483,LISTAS·PAPP!$H$3:$O$119,8,FALSE),"")</f>
        <v/>
      </c>
      <c r="M4483" s="95"/>
      <c r="N4483" s="92"/>
      <c r="O4483" s="92"/>
      <c r="P4483" s="84" t="str">
        <f>IF(N4483&lt;&gt;"",VLOOKUP(N4483,LISTAS·PAPP!$U$9:$Y$125,5,FALSE),"")</f>
        <v/>
      </c>
      <c r="Q4483" s="83" t="str">
        <f>IF(O4483&lt;&gt;"",VLOOKUP(O4483,LISTAS·PAPP!$U$9:$W$125,3,FALSE),"")</f>
        <v/>
      </c>
      <c r="R4483" s="92"/>
      <c r="S4483" s="173"/>
      <c r="T4483" s="173"/>
      <c r="U4483" s="92"/>
      <c r="V4483" s="92"/>
      <c r="W4483" s="94"/>
      <c r="X4483" s="83" t="str">
        <f>IF(ISERROR(VLOOKUP(W4483,LISTAS·PAPP!$AJ$3:$AK$903,2,0))," ",VLOOKUP(W4483,LISTAS·PAPP!$AJ$3:$AK$903,2,0))</f>
        <v xml:space="preserve"> </v>
      </c>
      <c r="Y4483" s="96"/>
      <c r="Z4483" s="97"/>
      <c r="AA4483" s="97"/>
      <c r="AB4483" s="97"/>
      <c r="AC4483" s="97"/>
      <c r="AD4483" s="97"/>
      <c r="AE4483" s="97"/>
      <c r="AF4483" s="97"/>
      <c r="AG4483" s="97"/>
      <c r="AH4483" s="97"/>
      <c r="AI4483" s="97"/>
      <c r="AJ4483" s="97"/>
      <c r="AK4483" s="97"/>
      <c r="AL4483" s="86" t="str">
        <f t="shared" si="208"/>
        <v/>
      </c>
      <c r="AM4483" s="87" t="str">
        <f t="shared" si="209"/>
        <v xml:space="preserve"> </v>
      </c>
      <c r="AN4483" s="1" t="str">
        <f t="shared" si="210"/>
        <v xml:space="preserve"> </v>
      </c>
    </row>
    <row r="4484" spans="1:40" s="88" customFormat="1" x14ac:dyDescent="0.25">
      <c r="A4484" s="92"/>
      <c r="B4484" s="92"/>
      <c r="C4484" s="92"/>
      <c r="D4484" s="92"/>
      <c r="E4484" s="92"/>
      <c r="F4484" s="93"/>
      <c r="G4484" s="94"/>
      <c r="H4484" s="83" t="str">
        <f>IF(M4484&lt;&gt;"",VLOOKUP(M4484,LISTAS·PAPP!$U$3:$Z$8,2,FALSE),"")</f>
        <v/>
      </c>
      <c r="I4484" s="85" t="str">
        <f>IF(M4484&lt;&gt;"",VLOOKUP(M4484,LISTAS·PAPP!$U$3:$Z$8,3,FALSE),"")</f>
        <v/>
      </c>
      <c r="J4484" s="83" t="str">
        <f>IF(M4484&lt;&gt;"",VLOOKUP(M4484,LISTAS·PAPP!$U$3:$Z$8,4,FALSE),"")</f>
        <v/>
      </c>
      <c r="K4484" s="83" t="str">
        <f>IF(C4484&lt;&gt;"",VLOOKUP(C4484,LISTAS·PAPP!$H$3:$O$119,4,FALSE),"")</f>
        <v/>
      </c>
      <c r="L4484" s="85" t="str">
        <f>IF(C4484&lt;&gt;"",VLOOKUP(C4484,LISTAS·PAPP!$H$3:$O$119,8,FALSE),"")</f>
        <v/>
      </c>
      <c r="M4484" s="95"/>
      <c r="N4484" s="92"/>
      <c r="O4484" s="92"/>
      <c r="P4484" s="84" t="str">
        <f>IF(N4484&lt;&gt;"",VLOOKUP(N4484,LISTAS·PAPP!$U$9:$Y$125,5,FALSE),"")</f>
        <v/>
      </c>
      <c r="Q4484" s="83" t="str">
        <f>IF(O4484&lt;&gt;"",VLOOKUP(O4484,LISTAS·PAPP!$U$9:$W$125,3,FALSE),"")</f>
        <v/>
      </c>
      <c r="R4484" s="92"/>
      <c r="S4484" s="173"/>
      <c r="T4484" s="173"/>
      <c r="U4484" s="92"/>
      <c r="V4484" s="92"/>
      <c r="W4484" s="94"/>
      <c r="X4484" s="83" t="str">
        <f>IF(ISERROR(VLOOKUP(W4484,LISTAS·PAPP!$AJ$3:$AK$903,2,0))," ",VLOOKUP(W4484,LISTAS·PAPP!$AJ$3:$AK$903,2,0))</f>
        <v xml:space="preserve"> </v>
      </c>
      <c r="Y4484" s="96"/>
      <c r="Z4484" s="97"/>
      <c r="AA4484" s="97"/>
      <c r="AB4484" s="97"/>
      <c r="AC4484" s="97"/>
      <c r="AD4484" s="97"/>
      <c r="AE4484" s="97"/>
      <c r="AF4484" s="97"/>
      <c r="AG4484" s="97"/>
      <c r="AH4484" s="97"/>
      <c r="AI4484" s="97"/>
      <c r="AJ4484" s="97"/>
      <c r="AK4484" s="97"/>
      <c r="AL4484" s="86" t="str">
        <f t="shared" si="208"/>
        <v/>
      </c>
      <c r="AM4484" s="87" t="str">
        <f t="shared" si="209"/>
        <v xml:space="preserve"> </v>
      </c>
      <c r="AN4484" s="1" t="str">
        <f t="shared" si="210"/>
        <v xml:space="preserve"> </v>
      </c>
    </row>
    <row r="4485" spans="1:40" s="88" customFormat="1" x14ac:dyDescent="0.25">
      <c r="A4485" s="92"/>
      <c r="B4485" s="92"/>
      <c r="C4485" s="92"/>
      <c r="D4485" s="92"/>
      <c r="E4485" s="92"/>
      <c r="F4485" s="93"/>
      <c r="G4485" s="94"/>
      <c r="H4485" s="83" t="str">
        <f>IF(M4485&lt;&gt;"",VLOOKUP(M4485,LISTAS·PAPP!$U$3:$Z$8,2,FALSE),"")</f>
        <v/>
      </c>
      <c r="I4485" s="85" t="str">
        <f>IF(M4485&lt;&gt;"",VLOOKUP(M4485,LISTAS·PAPP!$U$3:$Z$8,3,FALSE),"")</f>
        <v/>
      </c>
      <c r="J4485" s="83" t="str">
        <f>IF(M4485&lt;&gt;"",VLOOKUP(M4485,LISTAS·PAPP!$U$3:$Z$8,4,FALSE),"")</f>
        <v/>
      </c>
      <c r="K4485" s="83" t="str">
        <f>IF(C4485&lt;&gt;"",VLOOKUP(C4485,LISTAS·PAPP!$H$3:$O$119,4,FALSE),"")</f>
        <v/>
      </c>
      <c r="L4485" s="85" t="str">
        <f>IF(C4485&lt;&gt;"",VLOOKUP(C4485,LISTAS·PAPP!$H$3:$O$119,8,FALSE),"")</f>
        <v/>
      </c>
      <c r="M4485" s="95"/>
      <c r="N4485" s="92"/>
      <c r="O4485" s="92"/>
      <c r="P4485" s="84" t="str">
        <f>IF(N4485&lt;&gt;"",VLOOKUP(N4485,LISTAS·PAPP!$U$9:$Y$125,5,FALSE),"")</f>
        <v/>
      </c>
      <c r="Q4485" s="83" t="str">
        <f>IF(O4485&lt;&gt;"",VLOOKUP(O4485,LISTAS·PAPP!$U$9:$W$125,3,FALSE),"")</f>
        <v/>
      </c>
      <c r="R4485" s="92"/>
      <c r="S4485" s="173"/>
      <c r="T4485" s="173"/>
      <c r="U4485" s="92"/>
      <c r="V4485" s="92"/>
      <c r="W4485" s="94"/>
      <c r="X4485" s="83" t="str">
        <f>IF(ISERROR(VLOOKUP(W4485,LISTAS·PAPP!$AJ$3:$AK$903,2,0))," ",VLOOKUP(W4485,LISTAS·PAPP!$AJ$3:$AK$903,2,0))</f>
        <v xml:space="preserve"> </v>
      </c>
      <c r="Y4485" s="96"/>
      <c r="Z4485" s="97"/>
      <c r="AA4485" s="97"/>
      <c r="AB4485" s="97"/>
      <c r="AC4485" s="97"/>
      <c r="AD4485" s="97"/>
      <c r="AE4485" s="97"/>
      <c r="AF4485" s="97"/>
      <c r="AG4485" s="97"/>
      <c r="AH4485" s="97"/>
      <c r="AI4485" s="97"/>
      <c r="AJ4485" s="97"/>
      <c r="AK4485" s="97"/>
      <c r="AL4485" s="86" t="str">
        <f t="shared" si="208"/>
        <v/>
      </c>
      <c r="AM4485" s="87" t="str">
        <f t="shared" si="209"/>
        <v xml:space="preserve"> </v>
      </c>
      <c r="AN4485" s="1" t="str">
        <f t="shared" si="210"/>
        <v xml:space="preserve"> </v>
      </c>
    </row>
    <row r="4486" spans="1:40" s="88" customFormat="1" x14ac:dyDescent="0.25">
      <c r="A4486" s="92"/>
      <c r="B4486" s="92"/>
      <c r="C4486" s="92"/>
      <c r="D4486" s="92"/>
      <c r="E4486" s="92"/>
      <c r="F4486" s="93"/>
      <c r="G4486" s="94"/>
      <c r="H4486" s="83" t="str">
        <f>IF(M4486&lt;&gt;"",VLOOKUP(M4486,LISTAS·PAPP!$U$3:$Z$8,2,FALSE),"")</f>
        <v/>
      </c>
      <c r="I4486" s="85" t="str">
        <f>IF(M4486&lt;&gt;"",VLOOKUP(M4486,LISTAS·PAPP!$U$3:$Z$8,3,FALSE),"")</f>
        <v/>
      </c>
      <c r="J4486" s="83" t="str">
        <f>IF(M4486&lt;&gt;"",VLOOKUP(M4486,LISTAS·PAPP!$U$3:$Z$8,4,FALSE),"")</f>
        <v/>
      </c>
      <c r="K4486" s="83" t="str">
        <f>IF(C4486&lt;&gt;"",VLOOKUP(C4486,LISTAS·PAPP!$H$3:$O$119,4,FALSE),"")</f>
        <v/>
      </c>
      <c r="L4486" s="85" t="str">
        <f>IF(C4486&lt;&gt;"",VLOOKUP(C4486,LISTAS·PAPP!$H$3:$O$119,8,FALSE),"")</f>
        <v/>
      </c>
      <c r="M4486" s="95"/>
      <c r="N4486" s="92"/>
      <c r="O4486" s="92"/>
      <c r="P4486" s="84" t="str">
        <f>IF(N4486&lt;&gt;"",VLOOKUP(N4486,LISTAS·PAPP!$U$9:$Y$125,5,FALSE),"")</f>
        <v/>
      </c>
      <c r="Q4486" s="83" t="str">
        <f>IF(O4486&lt;&gt;"",VLOOKUP(O4486,LISTAS·PAPP!$U$9:$W$125,3,FALSE),"")</f>
        <v/>
      </c>
      <c r="R4486" s="92"/>
      <c r="S4486" s="173"/>
      <c r="T4486" s="173"/>
      <c r="U4486" s="92"/>
      <c r="V4486" s="92"/>
      <c r="W4486" s="94"/>
      <c r="X4486" s="83" t="str">
        <f>IF(ISERROR(VLOOKUP(W4486,LISTAS·PAPP!$AJ$3:$AK$903,2,0))," ",VLOOKUP(W4486,LISTAS·PAPP!$AJ$3:$AK$903,2,0))</f>
        <v xml:space="preserve"> </v>
      </c>
      <c r="Y4486" s="96"/>
      <c r="Z4486" s="97"/>
      <c r="AA4486" s="97"/>
      <c r="AB4486" s="97"/>
      <c r="AC4486" s="97"/>
      <c r="AD4486" s="97"/>
      <c r="AE4486" s="97"/>
      <c r="AF4486" s="97"/>
      <c r="AG4486" s="97"/>
      <c r="AH4486" s="97"/>
      <c r="AI4486" s="97"/>
      <c r="AJ4486" s="97"/>
      <c r="AK4486" s="97"/>
      <c r="AL4486" s="86" t="str">
        <f t="shared" si="208"/>
        <v/>
      </c>
      <c r="AM4486" s="87" t="str">
        <f t="shared" si="209"/>
        <v xml:space="preserve"> </v>
      </c>
      <c r="AN4486" s="1" t="str">
        <f t="shared" si="210"/>
        <v xml:space="preserve"> </v>
      </c>
    </row>
    <row r="4487" spans="1:40" s="88" customFormat="1" x14ac:dyDescent="0.25">
      <c r="A4487" s="92"/>
      <c r="B4487" s="92"/>
      <c r="C4487" s="92"/>
      <c r="D4487" s="92"/>
      <c r="E4487" s="92"/>
      <c r="F4487" s="93"/>
      <c r="G4487" s="94"/>
      <c r="H4487" s="83" t="str">
        <f>IF(M4487&lt;&gt;"",VLOOKUP(M4487,LISTAS·PAPP!$U$3:$Z$8,2,FALSE),"")</f>
        <v/>
      </c>
      <c r="I4487" s="85" t="str">
        <f>IF(M4487&lt;&gt;"",VLOOKUP(M4487,LISTAS·PAPP!$U$3:$Z$8,3,FALSE),"")</f>
        <v/>
      </c>
      <c r="J4487" s="83" t="str">
        <f>IF(M4487&lt;&gt;"",VLOOKUP(M4487,LISTAS·PAPP!$U$3:$Z$8,4,FALSE),"")</f>
        <v/>
      </c>
      <c r="K4487" s="83" t="str">
        <f>IF(C4487&lt;&gt;"",VLOOKUP(C4487,LISTAS·PAPP!$H$3:$O$119,4,FALSE),"")</f>
        <v/>
      </c>
      <c r="L4487" s="85" t="str">
        <f>IF(C4487&lt;&gt;"",VLOOKUP(C4487,LISTAS·PAPP!$H$3:$O$119,8,FALSE),"")</f>
        <v/>
      </c>
      <c r="M4487" s="95"/>
      <c r="N4487" s="92"/>
      <c r="O4487" s="92"/>
      <c r="P4487" s="84" t="str">
        <f>IF(N4487&lt;&gt;"",VLOOKUP(N4487,LISTAS·PAPP!$U$9:$Y$125,5,FALSE),"")</f>
        <v/>
      </c>
      <c r="Q4487" s="83" t="str">
        <f>IF(O4487&lt;&gt;"",VLOOKUP(O4487,LISTAS·PAPP!$U$9:$W$125,3,FALSE),"")</f>
        <v/>
      </c>
      <c r="R4487" s="92"/>
      <c r="S4487" s="173"/>
      <c r="T4487" s="173"/>
      <c r="U4487" s="92"/>
      <c r="V4487" s="92"/>
      <c r="W4487" s="94"/>
      <c r="X4487" s="83" t="str">
        <f>IF(ISERROR(VLOOKUP(W4487,LISTAS·PAPP!$AJ$3:$AK$903,2,0))," ",VLOOKUP(W4487,LISTAS·PAPP!$AJ$3:$AK$903,2,0))</f>
        <v xml:space="preserve"> </v>
      </c>
      <c r="Y4487" s="96"/>
      <c r="Z4487" s="97"/>
      <c r="AA4487" s="97"/>
      <c r="AB4487" s="97"/>
      <c r="AC4487" s="97"/>
      <c r="AD4487" s="97"/>
      <c r="AE4487" s="97"/>
      <c r="AF4487" s="97"/>
      <c r="AG4487" s="97"/>
      <c r="AH4487" s="97"/>
      <c r="AI4487" s="97"/>
      <c r="AJ4487" s="97"/>
      <c r="AK4487" s="97"/>
      <c r="AL4487" s="86" t="str">
        <f t="shared" si="208"/>
        <v/>
      </c>
      <c r="AM4487" s="87" t="str">
        <f t="shared" si="209"/>
        <v xml:space="preserve"> </v>
      </c>
      <c r="AN4487" s="1" t="str">
        <f t="shared" si="210"/>
        <v xml:space="preserve"> </v>
      </c>
    </row>
    <row r="4488" spans="1:40" s="88" customFormat="1" x14ac:dyDescent="0.25">
      <c r="A4488" s="92"/>
      <c r="B4488" s="92"/>
      <c r="C4488" s="92"/>
      <c r="D4488" s="92"/>
      <c r="E4488" s="92"/>
      <c r="F4488" s="93"/>
      <c r="G4488" s="94"/>
      <c r="H4488" s="83" t="str">
        <f>IF(M4488&lt;&gt;"",VLOOKUP(M4488,LISTAS·PAPP!$U$3:$Z$8,2,FALSE),"")</f>
        <v/>
      </c>
      <c r="I4488" s="85" t="str">
        <f>IF(M4488&lt;&gt;"",VLOOKUP(M4488,LISTAS·PAPP!$U$3:$Z$8,3,FALSE),"")</f>
        <v/>
      </c>
      <c r="J4488" s="83" t="str">
        <f>IF(M4488&lt;&gt;"",VLOOKUP(M4488,LISTAS·PAPP!$U$3:$Z$8,4,FALSE),"")</f>
        <v/>
      </c>
      <c r="K4488" s="83" t="str">
        <f>IF(C4488&lt;&gt;"",VLOOKUP(C4488,LISTAS·PAPP!$H$3:$O$119,4,FALSE),"")</f>
        <v/>
      </c>
      <c r="L4488" s="85" t="str">
        <f>IF(C4488&lt;&gt;"",VLOOKUP(C4488,LISTAS·PAPP!$H$3:$O$119,8,FALSE),"")</f>
        <v/>
      </c>
      <c r="M4488" s="95"/>
      <c r="N4488" s="92"/>
      <c r="O4488" s="92"/>
      <c r="P4488" s="84" t="str">
        <f>IF(N4488&lt;&gt;"",VLOOKUP(N4488,LISTAS·PAPP!$U$9:$Y$125,5,FALSE),"")</f>
        <v/>
      </c>
      <c r="Q4488" s="83" t="str">
        <f>IF(O4488&lt;&gt;"",VLOOKUP(O4488,LISTAS·PAPP!$U$9:$W$125,3,FALSE),"")</f>
        <v/>
      </c>
      <c r="R4488" s="92"/>
      <c r="S4488" s="173"/>
      <c r="T4488" s="173"/>
      <c r="U4488" s="92"/>
      <c r="V4488" s="92"/>
      <c r="W4488" s="94"/>
      <c r="X4488" s="83" t="str">
        <f>IF(ISERROR(VLOOKUP(W4488,LISTAS·PAPP!$AJ$3:$AK$903,2,0))," ",VLOOKUP(W4488,LISTAS·PAPP!$AJ$3:$AK$903,2,0))</f>
        <v xml:space="preserve"> </v>
      </c>
      <c r="Y4488" s="96"/>
      <c r="Z4488" s="97"/>
      <c r="AA4488" s="97"/>
      <c r="AB4488" s="97"/>
      <c r="AC4488" s="97"/>
      <c r="AD4488" s="97"/>
      <c r="AE4488" s="97"/>
      <c r="AF4488" s="97"/>
      <c r="AG4488" s="97"/>
      <c r="AH4488" s="97"/>
      <c r="AI4488" s="97"/>
      <c r="AJ4488" s="97"/>
      <c r="AK4488" s="97"/>
      <c r="AL4488" s="86" t="str">
        <f t="shared" si="208"/>
        <v/>
      </c>
      <c r="AM4488" s="87" t="str">
        <f t="shared" si="209"/>
        <v xml:space="preserve"> </v>
      </c>
      <c r="AN4488" s="1" t="str">
        <f t="shared" si="210"/>
        <v xml:space="preserve"> </v>
      </c>
    </row>
    <row r="4489" spans="1:40" s="88" customFormat="1" x14ac:dyDescent="0.25">
      <c r="A4489" s="92"/>
      <c r="B4489" s="92"/>
      <c r="C4489" s="92"/>
      <c r="D4489" s="92"/>
      <c r="E4489" s="92"/>
      <c r="F4489" s="93"/>
      <c r="G4489" s="94"/>
      <c r="H4489" s="83" t="str">
        <f>IF(M4489&lt;&gt;"",VLOOKUP(M4489,LISTAS·PAPP!$U$3:$Z$8,2,FALSE),"")</f>
        <v/>
      </c>
      <c r="I4489" s="85" t="str">
        <f>IF(M4489&lt;&gt;"",VLOOKUP(M4489,LISTAS·PAPP!$U$3:$Z$8,3,FALSE),"")</f>
        <v/>
      </c>
      <c r="J4489" s="83" t="str">
        <f>IF(M4489&lt;&gt;"",VLOOKUP(M4489,LISTAS·PAPP!$U$3:$Z$8,4,FALSE),"")</f>
        <v/>
      </c>
      <c r="K4489" s="83" t="str">
        <f>IF(C4489&lt;&gt;"",VLOOKUP(C4489,LISTAS·PAPP!$H$3:$O$119,4,FALSE),"")</f>
        <v/>
      </c>
      <c r="L4489" s="85" t="str">
        <f>IF(C4489&lt;&gt;"",VLOOKUP(C4489,LISTAS·PAPP!$H$3:$O$119,8,FALSE),"")</f>
        <v/>
      </c>
      <c r="M4489" s="95"/>
      <c r="N4489" s="92"/>
      <c r="O4489" s="92"/>
      <c r="P4489" s="84" t="str">
        <f>IF(N4489&lt;&gt;"",VLOOKUP(N4489,LISTAS·PAPP!$U$9:$Y$125,5,FALSE),"")</f>
        <v/>
      </c>
      <c r="Q4489" s="83" t="str">
        <f>IF(O4489&lt;&gt;"",VLOOKUP(O4489,LISTAS·PAPP!$U$9:$W$125,3,FALSE),"")</f>
        <v/>
      </c>
      <c r="R4489" s="92"/>
      <c r="S4489" s="173"/>
      <c r="T4489" s="173"/>
      <c r="U4489" s="92"/>
      <c r="V4489" s="92"/>
      <c r="W4489" s="94"/>
      <c r="X4489" s="83" t="str">
        <f>IF(ISERROR(VLOOKUP(W4489,LISTAS·PAPP!$AJ$3:$AK$903,2,0))," ",VLOOKUP(W4489,LISTAS·PAPP!$AJ$3:$AK$903,2,0))</f>
        <v xml:space="preserve"> </v>
      </c>
      <c r="Y4489" s="96"/>
      <c r="Z4489" s="97"/>
      <c r="AA4489" s="97"/>
      <c r="AB4489" s="97"/>
      <c r="AC4489" s="97"/>
      <c r="AD4489" s="97"/>
      <c r="AE4489" s="97"/>
      <c r="AF4489" s="97"/>
      <c r="AG4489" s="97"/>
      <c r="AH4489" s="97"/>
      <c r="AI4489" s="97"/>
      <c r="AJ4489" s="97"/>
      <c r="AK4489" s="97"/>
      <c r="AL4489" s="86" t="str">
        <f t="shared" si="208"/>
        <v/>
      </c>
      <c r="AM4489" s="87" t="str">
        <f t="shared" si="209"/>
        <v xml:space="preserve"> </v>
      </c>
      <c r="AN4489" s="1" t="str">
        <f t="shared" si="210"/>
        <v xml:space="preserve"> </v>
      </c>
    </row>
    <row r="4490" spans="1:40" s="88" customFormat="1" x14ac:dyDescent="0.25">
      <c r="A4490" s="92"/>
      <c r="B4490" s="92"/>
      <c r="C4490" s="92"/>
      <c r="D4490" s="92"/>
      <c r="E4490" s="92"/>
      <c r="F4490" s="93"/>
      <c r="G4490" s="94"/>
      <c r="H4490" s="83" t="str">
        <f>IF(M4490&lt;&gt;"",VLOOKUP(M4490,LISTAS·PAPP!$U$3:$Z$8,2,FALSE),"")</f>
        <v/>
      </c>
      <c r="I4490" s="85" t="str">
        <f>IF(M4490&lt;&gt;"",VLOOKUP(M4490,LISTAS·PAPP!$U$3:$Z$8,3,FALSE),"")</f>
        <v/>
      </c>
      <c r="J4490" s="83" t="str">
        <f>IF(M4490&lt;&gt;"",VLOOKUP(M4490,LISTAS·PAPP!$U$3:$Z$8,4,FALSE),"")</f>
        <v/>
      </c>
      <c r="K4490" s="83" t="str">
        <f>IF(C4490&lt;&gt;"",VLOOKUP(C4490,LISTAS·PAPP!$H$3:$O$119,4,FALSE),"")</f>
        <v/>
      </c>
      <c r="L4490" s="85" t="str">
        <f>IF(C4490&lt;&gt;"",VLOOKUP(C4490,LISTAS·PAPP!$H$3:$O$119,8,FALSE),"")</f>
        <v/>
      </c>
      <c r="M4490" s="95"/>
      <c r="N4490" s="92"/>
      <c r="O4490" s="92"/>
      <c r="P4490" s="84" t="str">
        <f>IF(N4490&lt;&gt;"",VLOOKUP(N4490,LISTAS·PAPP!$U$9:$Y$125,5,FALSE),"")</f>
        <v/>
      </c>
      <c r="Q4490" s="83" t="str">
        <f>IF(O4490&lt;&gt;"",VLOOKUP(O4490,LISTAS·PAPP!$U$9:$W$125,3,FALSE),"")</f>
        <v/>
      </c>
      <c r="R4490" s="92"/>
      <c r="S4490" s="173"/>
      <c r="T4490" s="173"/>
      <c r="U4490" s="92"/>
      <c r="V4490" s="92"/>
      <c r="W4490" s="94"/>
      <c r="X4490" s="83" t="str">
        <f>IF(ISERROR(VLOOKUP(W4490,LISTAS·PAPP!$AJ$3:$AK$903,2,0))," ",VLOOKUP(W4490,LISTAS·PAPP!$AJ$3:$AK$903,2,0))</f>
        <v xml:space="preserve"> </v>
      </c>
      <c r="Y4490" s="96"/>
      <c r="Z4490" s="97"/>
      <c r="AA4490" s="97"/>
      <c r="AB4490" s="97"/>
      <c r="AC4490" s="97"/>
      <c r="AD4490" s="97"/>
      <c r="AE4490" s="97"/>
      <c r="AF4490" s="97"/>
      <c r="AG4490" s="97"/>
      <c r="AH4490" s="97"/>
      <c r="AI4490" s="97"/>
      <c r="AJ4490" s="97"/>
      <c r="AK4490" s="97"/>
      <c r="AL4490" s="86" t="str">
        <f t="shared" ref="AL4490:AL4553" si="211">IF(A4490&gt;0,(Z4490+AA4490+AB4490+AC4490+AD4490+AE4490+AF4490+AG4490+AH4490+AI4490+AJ4490+AK4490),"")</f>
        <v/>
      </c>
      <c r="AM4490" s="87" t="str">
        <f t="shared" ref="AM4490:AM4553" si="212">IF(A4490&lt;&gt;"",IF(A4490&lt;&gt;"",IF(Y4490=AL4490,"OK",Y4490-AL4490),IF(AND(Y4490="",AL4490=""),"",Z4490-AL4490))," ")</f>
        <v xml:space="preserve"> </v>
      </c>
      <c r="AN4490" s="1" t="str">
        <f t="shared" si="210"/>
        <v xml:space="preserve"> </v>
      </c>
    </row>
    <row r="4491" spans="1:40" s="88" customFormat="1" x14ac:dyDescent="0.25">
      <c r="A4491" s="92"/>
      <c r="B4491" s="92"/>
      <c r="C4491" s="92"/>
      <c r="D4491" s="92"/>
      <c r="E4491" s="92"/>
      <c r="F4491" s="93"/>
      <c r="G4491" s="94"/>
      <c r="H4491" s="83" t="str">
        <f>IF(M4491&lt;&gt;"",VLOOKUP(M4491,LISTAS·PAPP!$U$3:$Z$8,2,FALSE),"")</f>
        <v/>
      </c>
      <c r="I4491" s="85" t="str">
        <f>IF(M4491&lt;&gt;"",VLOOKUP(M4491,LISTAS·PAPP!$U$3:$Z$8,3,FALSE),"")</f>
        <v/>
      </c>
      <c r="J4491" s="83" t="str">
        <f>IF(M4491&lt;&gt;"",VLOOKUP(M4491,LISTAS·PAPP!$U$3:$Z$8,4,FALSE),"")</f>
        <v/>
      </c>
      <c r="K4491" s="83" t="str">
        <f>IF(C4491&lt;&gt;"",VLOOKUP(C4491,LISTAS·PAPP!$H$3:$O$119,4,FALSE),"")</f>
        <v/>
      </c>
      <c r="L4491" s="85" t="str">
        <f>IF(C4491&lt;&gt;"",VLOOKUP(C4491,LISTAS·PAPP!$H$3:$O$119,8,FALSE),"")</f>
        <v/>
      </c>
      <c r="M4491" s="95"/>
      <c r="N4491" s="92"/>
      <c r="O4491" s="92"/>
      <c r="P4491" s="84" t="str">
        <f>IF(N4491&lt;&gt;"",VLOOKUP(N4491,LISTAS·PAPP!$U$9:$Y$125,5,FALSE),"")</f>
        <v/>
      </c>
      <c r="Q4491" s="83" t="str">
        <f>IF(O4491&lt;&gt;"",VLOOKUP(O4491,LISTAS·PAPP!$U$9:$W$125,3,FALSE),"")</f>
        <v/>
      </c>
      <c r="R4491" s="92"/>
      <c r="S4491" s="173"/>
      <c r="T4491" s="173"/>
      <c r="U4491" s="92"/>
      <c r="V4491" s="92"/>
      <c r="W4491" s="94"/>
      <c r="X4491" s="83" t="str">
        <f>IF(ISERROR(VLOOKUP(W4491,LISTAS·PAPP!$AJ$3:$AK$903,2,0))," ",VLOOKUP(W4491,LISTAS·PAPP!$AJ$3:$AK$903,2,0))</f>
        <v xml:space="preserve"> </v>
      </c>
      <c r="Y4491" s="96"/>
      <c r="Z4491" s="97"/>
      <c r="AA4491" s="97"/>
      <c r="AB4491" s="97"/>
      <c r="AC4491" s="97"/>
      <c r="AD4491" s="97"/>
      <c r="AE4491" s="97"/>
      <c r="AF4491" s="97"/>
      <c r="AG4491" s="97"/>
      <c r="AH4491" s="97"/>
      <c r="AI4491" s="97"/>
      <c r="AJ4491" s="97"/>
      <c r="AK4491" s="97"/>
      <c r="AL4491" s="86" t="str">
        <f t="shared" si="211"/>
        <v/>
      </c>
      <c r="AM4491" s="87" t="str">
        <f t="shared" si="212"/>
        <v xml:space="preserve"> </v>
      </c>
      <c r="AN4491" s="1" t="str">
        <f t="shared" ref="AN4491:AN4554" si="213">IF(A4491&lt;&gt;"",IF(A4491="","Escoger ESTRUCTURA ORGANIZACIONAL;",)&amp;" "&amp;(IF(B4491="","Escoger RELACIONAMIENTO INSTITUCIONAL;",)&amp;" "&amp;(IF(C4491="","Escoger UNIDADES ADMINISTRATIVAS;",)&amp;" "&amp;(IF(D4491="","Colocar COMPONENTE DEL PROYECTO DE INVERSIÓN;",)&amp;" "&amp;(IF(E4491="","Colocar ACTIVIDADES DEL PAPP;",)&amp;" "&amp;(IF(F4491="","Colocar META DE LA ACTIVIDAD;",)&amp;" "&amp;(IF(G4491="","Colocar INDICADOR DE LA META;",)&amp;" "&amp;(IF(H4491="","No visualiza PLAN NACIONAL DE DESARROLLO;",)&amp;" "&amp;(IF(I4491="","No visualiza PROGRAMA NACIONAL;",)&amp;" "&amp;(IF(J4491="","No visualiza OBJETIVO ESTRATEGICO INSTITUCIONAL;",)&amp;" "&amp;(IF(K4491="","No visualiza CENTRO GESTOR;",)&amp;" "&amp;(IF(L4491="","No visualiza AREA FUNCIONAL;",)&amp;" "&amp;(IF(M4491="","Escoger PRODUCTO INSTITUCIONAL;",)&amp;" "&amp;(IF(N4491="","Escoger PROYECTO;",)&amp;" "&amp;(IF(O4491="","Escoger ACTIVIDAD SINAFIP;",)&amp;" "&amp;(IF(P4491="","No visualiza CODIGO UNICO DE PROYECTO;",)&amp;" "&amp;(IF(Q4491="","No visualiza POLITICA DE IGUALDAD;",)&amp;" "&amp;(IF(R4491="","Escoger FUENTE;",)&amp;" "&amp;(IF(U4491="","Escoger NATURALEZA DE GASTO;",)&amp;" "&amp;(IF(V4491="","Escoger GRUPO DE GASTO;",)&amp;" "&amp;(IF(W4491="","Colocar ITEM PRESUPUESTARIO;",)&amp;" "&amp;(IF(X4491="","No visualiza DESCRIPCION ITEM PRESUPUESTARIO;",))))))))))))))))))))))," ")</f>
        <v xml:space="preserve"> </v>
      </c>
    </row>
    <row r="4492" spans="1:40" s="88" customFormat="1" x14ac:dyDescent="0.25">
      <c r="A4492" s="92"/>
      <c r="B4492" s="92"/>
      <c r="C4492" s="92"/>
      <c r="D4492" s="92"/>
      <c r="E4492" s="92"/>
      <c r="F4492" s="93"/>
      <c r="G4492" s="94"/>
      <c r="H4492" s="83" t="str">
        <f>IF(M4492&lt;&gt;"",VLOOKUP(M4492,LISTAS·PAPP!$U$3:$Z$8,2,FALSE),"")</f>
        <v/>
      </c>
      <c r="I4492" s="85" t="str">
        <f>IF(M4492&lt;&gt;"",VLOOKUP(M4492,LISTAS·PAPP!$U$3:$Z$8,3,FALSE),"")</f>
        <v/>
      </c>
      <c r="J4492" s="83" t="str">
        <f>IF(M4492&lt;&gt;"",VLOOKUP(M4492,LISTAS·PAPP!$U$3:$Z$8,4,FALSE),"")</f>
        <v/>
      </c>
      <c r="K4492" s="83" t="str">
        <f>IF(C4492&lt;&gt;"",VLOOKUP(C4492,LISTAS·PAPP!$H$3:$O$119,4,FALSE),"")</f>
        <v/>
      </c>
      <c r="L4492" s="85" t="str">
        <f>IF(C4492&lt;&gt;"",VLOOKUP(C4492,LISTAS·PAPP!$H$3:$O$119,8,FALSE),"")</f>
        <v/>
      </c>
      <c r="M4492" s="95"/>
      <c r="N4492" s="92"/>
      <c r="O4492" s="92"/>
      <c r="P4492" s="84" t="str">
        <f>IF(N4492&lt;&gt;"",VLOOKUP(N4492,LISTAS·PAPP!$U$9:$Y$125,5,FALSE),"")</f>
        <v/>
      </c>
      <c r="Q4492" s="83" t="str">
        <f>IF(O4492&lt;&gt;"",VLOOKUP(O4492,LISTAS·PAPP!$U$9:$W$125,3,FALSE),"")</f>
        <v/>
      </c>
      <c r="R4492" s="92"/>
      <c r="S4492" s="173"/>
      <c r="T4492" s="173"/>
      <c r="U4492" s="92"/>
      <c r="V4492" s="92"/>
      <c r="W4492" s="94"/>
      <c r="X4492" s="83" t="str">
        <f>IF(ISERROR(VLOOKUP(W4492,LISTAS·PAPP!$AJ$3:$AK$903,2,0))," ",VLOOKUP(W4492,LISTAS·PAPP!$AJ$3:$AK$903,2,0))</f>
        <v xml:space="preserve"> </v>
      </c>
      <c r="Y4492" s="96"/>
      <c r="Z4492" s="97"/>
      <c r="AA4492" s="97"/>
      <c r="AB4492" s="97"/>
      <c r="AC4492" s="97"/>
      <c r="AD4492" s="97"/>
      <c r="AE4492" s="97"/>
      <c r="AF4492" s="97"/>
      <c r="AG4492" s="97"/>
      <c r="AH4492" s="97"/>
      <c r="AI4492" s="97"/>
      <c r="AJ4492" s="97"/>
      <c r="AK4492" s="97"/>
      <c r="AL4492" s="86" t="str">
        <f t="shared" si="211"/>
        <v/>
      </c>
      <c r="AM4492" s="87" t="str">
        <f t="shared" si="212"/>
        <v xml:space="preserve"> </v>
      </c>
      <c r="AN4492" s="1" t="str">
        <f t="shared" si="213"/>
        <v xml:space="preserve"> </v>
      </c>
    </row>
    <row r="4493" spans="1:40" s="88" customFormat="1" x14ac:dyDescent="0.25">
      <c r="A4493" s="92"/>
      <c r="B4493" s="92"/>
      <c r="C4493" s="92"/>
      <c r="D4493" s="92"/>
      <c r="E4493" s="92"/>
      <c r="F4493" s="93"/>
      <c r="G4493" s="94"/>
      <c r="H4493" s="83" t="str">
        <f>IF(M4493&lt;&gt;"",VLOOKUP(M4493,LISTAS·PAPP!$U$3:$Z$8,2,FALSE),"")</f>
        <v/>
      </c>
      <c r="I4493" s="85" t="str">
        <f>IF(M4493&lt;&gt;"",VLOOKUP(M4493,LISTAS·PAPP!$U$3:$Z$8,3,FALSE),"")</f>
        <v/>
      </c>
      <c r="J4493" s="83" t="str">
        <f>IF(M4493&lt;&gt;"",VLOOKUP(M4493,LISTAS·PAPP!$U$3:$Z$8,4,FALSE),"")</f>
        <v/>
      </c>
      <c r="K4493" s="83" t="str">
        <f>IF(C4493&lt;&gt;"",VLOOKUP(C4493,LISTAS·PAPP!$H$3:$O$119,4,FALSE),"")</f>
        <v/>
      </c>
      <c r="L4493" s="85" t="str">
        <f>IF(C4493&lt;&gt;"",VLOOKUP(C4493,LISTAS·PAPP!$H$3:$O$119,8,FALSE),"")</f>
        <v/>
      </c>
      <c r="M4493" s="95"/>
      <c r="N4493" s="92"/>
      <c r="O4493" s="92"/>
      <c r="P4493" s="84" t="str">
        <f>IF(N4493&lt;&gt;"",VLOOKUP(N4493,LISTAS·PAPP!$U$9:$Y$125,5,FALSE),"")</f>
        <v/>
      </c>
      <c r="Q4493" s="83" t="str">
        <f>IF(O4493&lt;&gt;"",VLOOKUP(O4493,LISTAS·PAPP!$U$9:$W$125,3,FALSE),"")</f>
        <v/>
      </c>
      <c r="R4493" s="92"/>
      <c r="S4493" s="173"/>
      <c r="T4493" s="173"/>
      <c r="U4493" s="92"/>
      <c r="V4493" s="92"/>
      <c r="W4493" s="94"/>
      <c r="X4493" s="83" t="str">
        <f>IF(ISERROR(VLOOKUP(W4493,LISTAS·PAPP!$AJ$3:$AK$903,2,0))," ",VLOOKUP(W4493,LISTAS·PAPP!$AJ$3:$AK$903,2,0))</f>
        <v xml:space="preserve"> </v>
      </c>
      <c r="Y4493" s="96"/>
      <c r="Z4493" s="97"/>
      <c r="AA4493" s="97"/>
      <c r="AB4493" s="97"/>
      <c r="AC4493" s="97"/>
      <c r="AD4493" s="97"/>
      <c r="AE4493" s="97"/>
      <c r="AF4493" s="97"/>
      <c r="AG4493" s="97"/>
      <c r="AH4493" s="97"/>
      <c r="AI4493" s="97"/>
      <c r="AJ4493" s="97"/>
      <c r="AK4493" s="97"/>
      <c r="AL4493" s="86" t="str">
        <f t="shared" si="211"/>
        <v/>
      </c>
      <c r="AM4493" s="87" t="str">
        <f t="shared" si="212"/>
        <v xml:space="preserve"> </v>
      </c>
      <c r="AN4493" s="1" t="str">
        <f t="shared" si="213"/>
        <v xml:space="preserve"> </v>
      </c>
    </row>
    <row r="4494" spans="1:40" s="88" customFormat="1" x14ac:dyDescent="0.25">
      <c r="A4494" s="92"/>
      <c r="B4494" s="92"/>
      <c r="C4494" s="92"/>
      <c r="D4494" s="92"/>
      <c r="E4494" s="92"/>
      <c r="F4494" s="93"/>
      <c r="G4494" s="94"/>
      <c r="H4494" s="83" t="str">
        <f>IF(M4494&lt;&gt;"",VLOOKUP(M4494,LISTAS·PAPP!$U$3:$Z$8,2,FALSE),"")</f>
        <v/>
      </c>
      <c r="I4494" s="85" t="str">
        <f>IF(M4494&lt;&gt;"",VLOOKUP(M4494,LISTAS·PAPP!$U$3:$Z$8,3,FALSE),"")</f>
        <v/>
      </c>
      <c r="J4494" s="83" t="str">
        <f>IF(M4494&lt;&gt;"",VLOOKUP(M4494,LISTAS·PAPP!$U$3:$Z$8,4,FALSE),"")</f>
        <v/>
      </c>
      <c r="K4494" s="83" t="str">
        <f>IF(C4494&lt;&gt;"",VLOOKUP(C4494,LISTAS·PAPP!$H$3:$O$119,4,FALSE),"")</f>
        <v/>
      </c>
      <c r="L4494" s="85" t="str">
        <f>IF(C4494&lt;&gt;"",VLOOKUP(C4494,LISTAS·PAPP!$H$3:$O$119,8,FALSE),"")</f>
        <v/>
      </c>
      <c r="M4494" s="95"/>
      <c r="N4494" s="92"/>
      <c r="O4494" s="92"/>
      <c r="P4494" s="84" t="str">
        <f>IF(N4494&lt;&gt;"",VLOOKUP(N4494,LISTAS·PAPP!$U$9:$Y$125,5,FALSE),"")</f>
        <v/>
      </c>
      <c r="Q4494" s="83" t="str">
        <f>IF(O4494&lt;&gt;"",VLOOKUP(O4494,LISTAS·PAPP!$U$9:$W$125,3,FALSE),"")</f>
        <v/>
      </c>
      <c r="R4494" s="92"/>
      <c r="S4494" s="173"/>
      <c r="T4494" s="173"/>
      <c r="U4494" s="92"/>
      <c r="V4494" s="92"/>
      <c r="W4494" s="94"/>
      <c r="X4494" s="83" t="str">
        <f>IF(ISERROR(VLOOKUP(W4494,LISTAS·PAPP!$AJ$3:$AK$903,2,0))," ",VLOOKUP(W4494,LISTAS·PAPP!$AJ$3:$AK$903,2,0))</f>
        <v xml:space="preserve"> </v>
      </c>
      <c r="Y4494" s="96"/>
      <c r="Z4494" s="97"/>
      <c r="AA4494" s="97"/>
      <c r="AB4494" s="97"/>
      <c r="AC4494" s="97"/>
      <c r="AD4494" s="97"/>
      <c r="AE4494" s="97"/>
      <c r="AF4494" s="97"/>
      <c r="AG4494" s="97"/>
      <c r="AH4494" s="97"/>
      <c r="AI4494" s="97"/>
      <c r="AJ4494" s="97"/>
      <c r="AK4494" s="97"/>
      <c r="AL4494" s="86" t="str">
        <f t="shared" si="211"/>
        <v/>
      </c>
      <c r="AM4494" s="87" t="str">
        <f t="shared" si="212"/>
        <v xml:space="preserve"> </v>
      </c>
      <c r="AN4494" s="1" t="str">
        <f t="shared" si="213"/>
        <v xml:space="preserve"> </v>
      </c>
    </row>
    <row r="4495" spans="1:40" s="88" customFormat="1" x14ac:dyDescent="0.25">
      <c r="A4495" s="92"/>
      <c r="B4495" s="92"/>
      <c r="C4495" s="92"/>
      <c r="D4495" s="92"/>
      <c r="E4495" s="92"/>
      <c r="F4495" s="93"/>
      <c r="G4495" s="94"/>
      <c r="H4495" s="83" t="str">
        <f>IF(M4495&lt;&gt;"",VLOOKUP(M4495,LISTAS·PAPP!$U$3:$Z$8,2,FALSE),"")</f>
        <v/>
      </c>
      <c r="I4495" s="85" t="str">
        <f>IF(M4495&lt;&gt;"",VLOOKUP(M4495,LISTAS·PAPP!$U$3:$Z$8,3,FALSE),"")</f>
        <v/>
      </c>
      <c r="J4495" s="83" t="str">
        <f>IF(M4495&lt;&gt;"",VLOOKUP(M4495,LISTAS·PAPP!$U$3:$Z$8,4,FALSE),"")</f>
        <v/>
      </c>
      <c r="K4495" s="83" t="str">
        <f>IF(C4495&lt;&gt;"",VLOOKUP(C4495,LISTAS·PAPP!$H$3:$O$119,4,FALSE),"")</f>
        <v/>
      </c>
      <c r="L4495" s="85" t="str">
        <f>IF(C4495&lt;&gt;"",VLOOKUP(C4495,LISTAS·PAPP!$H$3:$O$119,8,FALSE),"")</f>
        <v/>
      </c>
      <c r="M4495" s="95"/>
      <c r="N4495" s="92"/>
      <c r="O4495" s="92"/>
      <c r="P4495" s="84" t="str">
        <f>IF(N4495&lt;&gt;"",VLOOKUP(N4495,LISTAS·PAPP!$U$9:$Y$125,5,FALSE),"")</f>
        <v/>
      </c>
      <c r="Q4495" s="83" t="str">
        <f>IF(O4495&lt;&gt;"",VLOOKUP(O4495,LISTAS·PAPP!$U$9:$W$125,3,FALSE),"")</f>
        <v/>
      </c>
      <c r="R4495" s="92"/>
      <c r="S4495" s="173"/>
      <c r="T4495" s="173"/>
      <c r="U4495" s="92"/>
      <c r="V4495" s="92"/>
      <c r="W4495" s="94"/>
      <c r="X4495" s="83" t="str">
        <f>IF(ISERROR(VLOOKUP(W4495,LISTAS·PAPP!$AJ$3:$AK$903,2,0))," ",VLOOKUP(W4495,LISTAS·PAPP!$AJ$3:$AK$903,2,0))</f>
        <v xml:space="preserve"> </v>
      </c>
      <c r="Y4495" s="96"/>
      <c r="Z4495" s="97"/>
      <c r="AA4495" s="97"/>
      <c r="AB4495" s="97"/>
      <c r="AC4495" s="97"/>
      <c r="AD4495" s="97"/>
      <c r="AE4495" s="97"/>
      <c r="AF4495" s="97"/>
      <c r="AG4495" s="97"/>
      <c r="AH4495" s="97"/>
      <c r="AI4495" s="97"/>
      <c r="AJ4495" s="97"/>
      <c r="AK4495" s="97"/>
      <c r="AL4495" s="86" t="str">
        <f t="shared" si="211"/>
        <v/>
      </c>
      <c r="AM4495" s="87" t="str">
        <f t="shared" si="212"/>
        <v xml:space="preserve"> </v>
      </c>
      <c r="AN4495" s="1" t="str">
        <f t="shared" si="213"/>
        <v xml:space="preserve"> </v>
      </c>
    </row>
    <row r="4496" spans="1:40" s="88" customFormat="1" x14ac:dyDescent="0.25">
      <c r="A4496" s="92"/>
      <c r="B4496" s="92"/>
      <c r="C4496" s="92"/>
      <c r="D4496" s="92"/>
      <c r="E4496" s="92"/>
      <c r="F4496" s="93"/>
      <c r="G4496" s="94"/>
      <c r="H4496" s="83" t="str">
        <f>IF(M4496&lt;&gt;"",VLOOKUP(M4496,LISTAS·PAPP!$U$3:$Z$8,2,FALSE),"")</f>
        <v/>
      </c>
      <c r="I4496" s="85" t="str">
        <f>IF(M4496&lt;&gt;"",VLOOKUP(M4496,LISTAS·PAPP!$U$3:$Z$8,3,FALSE),"")</f>
        <v/>
      </c>
      <c r="J4496" s="83" t="str">
        <f>IF(M4496&lt;&gt;"",VLOOKUP(M4496,LISTAS·PAPP!$U$3:$Z$8,4,FALSE),"")</f>
        <v/>
      </c>
      <c r="K4496" s="83" t="str">
        <f>IF(C4496&lt;&gt;"",VLOOKUP(C4496,LISTAS·PAPP!$H$3:$O$119,4,FALSE),"")</f>
        <v/>
      </c>
      <c r="L4496" s="85" t="str">
        <f>IF(C4496&lt;&gt;"",VLOOKUP(C4496,LISTAS·PAPP!$H$3:$O$119,8,FALSE),"")</f>
        <v/>
      </c>
      <c r="M4496" s="95"/>
      <c r="N4496" s="92"/>
      <c r="O4496" s="92"/>
      <c r="P4496" s="84" t="str">
        <f>IF(N4496&lt;&gt;"",VLOOKUP(N4496,LISTAS·PAPP!$U$9:$Y$125,5,FALSE),"")</f>
        <v/>
      </c>
      <c r="Q4496" s="83" t="str">
        <f>IF(O4496&lt;&gt;"",VLOOKUP(O4496,LISTAS·PAPP!$U$9:$W$125,3,FALSE),"")</f>
        <v/>
      </c>
      <c r="R4496" s="92"/>
      <c r="S4496" s="173"/>
      <c r="T4496" s="173"/>
      <c r="U4496" s="92"/>
      <c r="V4496" s="92"/>
      <c r="W4496" s="94"/>
      <c r="X4496" s="83" t="str">
        <f>IF(ISERROR(VLOOKUP(W4496,LISTAS·PAPP!$AJ$3:$AK$903,2,0))," ",VLOOKUP(W4496,LISTAS·PAPP!$AJ$3:$AK$903,2,0))</f>
        <v xml:space="preserve"> </v>
      </c>
      <c r="Y4496" s="96"/>
      <c r="Z4496" s="97"/>
      <c r="AA4496" s="97"/>
      <c r="AB4496" s="97"/>
      <c r="AC4496" s="97"/>
      <c r="AD4496" s="97"/>
      <c r="AE4496" s="97"/>
      <c r="AF4496" s="97"/>
      <c r="AG4496" s="97"/>
      <c r="AH4496" s="97"/>
      <c r="AI4496" s="97"/>
      <c r="AJ4496" s="97"/>
      <c r="AK4496" s="97"/>
      <c r="AL4496" s="86" t="str">
        <f t="shared" si="211"/>
        <v/>
      </c>
      <c r="AM4496" s="87" t="str">
        <f t="shared" si="212"/>
        <v xml:space="preserve"> </v>
      </c>
      <c r="AN4496" s="1" t="str">
        <f t="shared" si="213"/>
        <v xml:space="preserve"> </v>
      </c>
    </row>
    <row r="4497" spans="1:40" s="88" customFormat="1" x14ac:dyDescent="0.25">
      <c r="A4497" s="92"/>
      <c r="B4497" s="92"/>
      <c r="C4497" s="92"/>
      <c r="D4497" s="92"/>
      <c r="E4497" s="92"/>
      <c r="F4497" s="93"/>
      <c r="G4497" s="94"/>
      <c r="H4497" s="83" t="str">
        <f>IF(M4497&lt;&gt;"",VLOOKUP(M4497,LISTAS·PAPP!$U$3:$Z$8,2,FALSE),"")</f>
        <v/>
      </c>
      <c r="I4497" s="85" t="str">
        <f>IF(M4497&lt;&gt;"",VLOOKUP(M4497,LISTAS·PAPP!$U$3:$Z$8,3,FALSE),"")</f>
        <v/>
      </c>
      <c r="J4497" s="83" t="str">
        <f>IF(M4497&lt;&gt;"",VLOOKUP(M4497,LISTAS·PAPP!$U$3:$Z$8,4,FALSE),"")</f>
        <v/>
      </c>
      <c r="K4497" s="83" t="str">
        <f>IF(C4497&lt;&gt;"",VLOOKUP(C4497,LISTAS·PAPP!$H$3:$O$119,4,FALSE),"")</f>
        <v/>
      </c>
      <c r="L4497" s="85" t="str">
        <f>IF(C4497&lt;&gt;"",VLOOKUP(C4497,LISTAS·PAPP!$H$3:$O$119,8,FALSE),"")</f>
        <v/>
      </c>
      <c r="M4497" s="95"/>
      <c r="N4497" s="92"/>
      <c r="O4497" s="92"/>
      <c r="P4497" s="84" t="str">
        <f>IF(N4497&lt;&gt;"",VLOOKUP(N4497,LISTAS·PAPP!$U$9:$Y$125,5,FALSE),"")</f>
        <v/>
      </c>
      <c r="Q4497" s="83" t="str">
        <f>IF(O4497&lt;&gt;"",VLOOKUP(O4497,LISTAS·PAPP!$U$9:$W$125,3,FALSE),"")</f>
        <v/>
      </c>
      <c r="R4497" s="92"/>
      <c r="S4497" s="173"/>
      <c r="T4497" s="173"/>
      <c r="U4497" s="92"/>
      <c r="V4497" s="92"/>
      <c r="W4497" s="94"/>
      <c r="X4497" s="83" t="str">
        <f>IF(ISERROR(VLOOKUP(W4497,LISTAS·PAPP!$AJ$3:$AK$903,2,0))," ",VLOOKUP(W4497,LISTAS·PAPP!$AJ$3:$AK$903,2,0))</f>
        <v xml:space="preserve"> </v>
      </c>
      <c r="Y4497" s="96"/>
      <c r="Z4497" s="97"/>
      <c r="AA4497" s="97"/>
      <c r="AB4497" s="97"/>
      <c r="AC4497" s="97"/>
      <c r="AD4497" s="97"/>
      <c r="AE4497" s="97"/>
      <c r="AF4497" s="97"/>
      <c r="AG4497" s="97"/>
      <c r="AH4497" s="97"/>
      <c r="AI4497" s="97"/>
      <c r="AJ4497" s="97"/>
      <c r="AK4497" s="97"/>
      <c r="AL4497" s="86" t="str">
        <f t="shared" si="211"/>
        <v/>
      </c>
      <c r="AM4497" s="87" t="str">
        <f t="shared" si="212"/>
        <v xml:space="preserve"> </v>
      </c>
      <c r="AN4497" s="1" t="str">
        <f t="shared" si="213"/>
        <v xml:space="preserve"> </v>
      </c>
    </row>
    <row r="4498" spans="1:40" s="88" customFormat="1" x14ac:dyDescent="0.25">
      <c r="A4498" s="92"/>
      <c r="B4498" s="92"/>
      <c r="C4498" s="92"/>
      <c r="D4498" s="92"/>
      <c r="E4498" s="92"/>
      <c r="F4498" s="93"/>
      <c r="G4498" s="94"/>
      <c r="H4498" s="83" t="str">
        <f>IF(M4498&lt;&gt;"",VLOOKUP(M4498,LISTAS·PAPP!$U$3:$Z$8,2,FALSE),"")</f>
        <v/>
      </c>
      <c r="I4498" s="85" t="str">
        <f>IF(M4498&lt;&gt;"",VLOOKUP(M4498,LISTAS·PAPP!$U$3:$Z$8,3,FALSE),"")</f>
        <v/>
      </c>
      <c r="J4498" s="83" t="str">
        <f>IF(M4498&lt;&gt;"",VLOOKUP(M4498,LISTAS·PAPP!$U$3:$Z$8,4,FALSE),"")</f>
        <v/>
      </c>
      <c r="K4498" s="83" t="str">
        <f>IF(C4498&lt;&gt;"",VLOOKUP(C4498,LISTAS·PAPP!$H$3:$O$119,4,FALSE),"")</f>
        <v/>
      </c>
      <c r="L4498" s="85" t="str">
        <f>IF(C4498&lt;&gt;"",VLOOKUP(C4498,LISTAS·PAPP!$H$3:$O$119,8,FALSE),"")</f>
        <v/>
      </c>
      <c r="M4498" s="95"/>
      <c r="N4498" s="92"/>
      <c r="O4498" s="92"/>
      <c r="P4498" s="84" t="str">
        <f>IF(N4498&lt;&gt;"",VLOOKUP(N4498,LISTAS·PAPP!$U$9:$Y$125,5,FALSE),"")</f>
        <v/>
      </c>
      <c r="Q4498" s="83" t="str">
        <f>IF(O4498&lt;&gt;"",VLOOKUP(O4498,LISTAS·PAPP!$U$9:$W$125,3,FALSE),"")</f>
        <v/>
      </c>
      <c r="R4498" s="92"/>
      <c r="S4498" s="173"/>
      <c r="T4498" s="173"/>
      <c r="U4498" s="92"/>
      <c r="V4498" s="92"/>
      <c r="W4498" s="94"/>
      <c r="X4498" s="83" t="str">
        <f>IF(ISERROR(VLOOKUP(W4498,LISTAS·PAPP!$AJ$3:$AK$903,2,0))," ",VLOOKUP(W4498,LISTAS·PAPP!$AJ$3:$AK$903,2,0))</f>
        <v xml:space="preserve"> </v>
      </c>
      <c r="Y4498" s="96"/>
      <c r="Z4498" s="97"/>
      <c r="AA4498" s="97"/>
      <c r="AB4498" s="97"/>
      <c r="AC4498" s="97"/>
      <c r="AD4498" s="97"/>
      <c r="AE4498" s="97"/>
      <c r="AF4498" s="97"/>
      <c r="AG4498" s="97"/>
      <c r="AH4498" s="97"/>
      <c r="AI4498" s="97"/>
      <c r="AJ4498" s="97"/>
      <c r="AK4498" s="97"/>
      <c r="AL4498" s="86" t="str">
        <f t="shared" si="211"/>
        <v/>
      </c>
      <c r="AM4498" s="87" t="str">
        <f t="shared" si="212"/>
        <v xml:space="preserve"> </v>
      </c>
      <c r="AN4498" s="1" t="str">
        <f t="shared" si="213"/>
        <v xml:space="preserve"> </v>
      </c>
    </row>
    <row r="4499" spans="1:40" s="88" customFormat="1" x14ac:dyDescent="0.25">
      <c r="A4499" s="92"/>
      <c r="B4499" s="92"/>
      <c r="C4499" s="92"/>
      <c r="D4499" s="92"/>
      <c r="E4499" s="92"/>
      <c r="F4499" s="93"/>
      <c r="G4499" s="94"/>
      <c r="H4499" s="83" t="str">
        <f>IF(M4499&lt;&gt;"",VLOOKUP(M4499,LISTAS·PAPP!$U$3:$Z$8,2,FALSE),"")</f>
        <v/>
      </c>
      <c r="I4499" s="85" t="str">
        <f>IF(M4499&lt;&gt;"",VLOOKUP(M4499,LISTAS·PAPP!$U$3:$Z$8,3,FALSE),"")</f>
        <v/>
      </c>
      <c r="J4499" s="83" t="str">
        <f>IF(M4499&lt;&gt;"",VLOOKUP(M4499,LISTAS·PAPP!$U$3:$Z$8,4,FALSE),"")</f>
        <v/>
      </c>
      <c r="K4499" s="83" t="str">
        <f>IF(C4499&lt;&gt;"",VLOOKUP(C4499,LISTAS·PAPP!$H$3:$O$119,4,FALSE),"")</f>
        <v/>
      </c>
      <c r="L4499" s="85" t="str">
        <f>IF(C4499&lt;&gt;"",VLOOKUP(C4499,LISTAS·PAPP!$H$3:$O$119,8,FALSE),"")</f>
        <v/>
      </c>
      <c r="M4499" s="95"/>
      <c r="N4499" s="92"/>
      <c r="O4499" s="92"/>
      <c r="P4499" s="84" t="str">
        <f>IF(N4499&lt;&gt;"",VLOOKUP(N4499,LISTAS·PAPP!$U$9:$Y$125,5,FALSE),"")</f>
        <v/>
      </c>
      <c r="Q4499" s="83" t="str">
        <f>IF(O4499&lt;&gt;"",VLOOKUP(O4499,LISTAS·PAPP!$U$9:$W$125,3,FALSE),"")</f>
        <v/>
      </c>
      <c r="R4499" s="92"/>
      <c r="S4499" s="173"/>
      <c r="T4499" s="173"/>
      <c r="U4499" s="92"/>
      <c r="V4499" s="92"/>
      <c r="W4499" s="94"/>
      <c r="X4499" s="83" t="str">
        <f>IF(ISERROR(VLOOKUP(W4499,LISTAS·PAPP!$AJ$3:$AK$903,2,0))," ",VLOOKUP(W4499,LISTAS·PAPP!$AJ$3:$AK$903,2,0))</f>
        <v xml:space="preserve"> </v>
      </c>
      <c r="Y4499" s="96"/>
      <c r="Z4499" s="97"/>
      <c r="AA4499" s="97"/>
      <c r="AB4499" s="97"/>
      <c r="AC4499" s="97"/>
      <c r="AD4499" s="97"/>
      <c r="AE4499" s="97"/>
      <c r="AF4499" s="97"/>
      <c r="AG4499" s="97"/>
      <c r="AH4499" s="97"/>
      <c r="AI4499" s="97"/>
      <c r="AJ4499" s="97"/>
      <c r="AK4499" s="97"/>
      <c r="AL4499" s="86" t="str">
        <f t="shared" si="211"/>
        <v/>
      </c>
      <c r="AM4499" s="87" t="str">
        <f t="shared" si="212"/>
        <v xml:space="preserve"> </v>
      </c>
      <c r="AN4499" s="1" t="str">
        <f t="shared" si="213"/>
        <v xml:space="preserve"> </v>
      </c>
    </row>
    <row r="4500" spans="1:40" s="88" customFormat="1" x14ac:dyDescent="0.25">
      <c r="A4500" s="92"/>
      <c r="B4500" s="92"/>
      <c r="C4500" s="92"/>
      <c r="D4500" s="92"/>
      <c r="E4500" s="92"/>
      <c r="F4500" s="93"/>
      <c r="G4500" s="94"/>
      <c r="H4500" s="83" t="str">
        <f>IF(M4500&lt;&gt;"",VLOOKUP(M4500,LISTAS·PAPP!$U$3:$Z$8,2,FALSE),"")</f>
        <v/>
      </c>
      <c r="I4500" s="85" t="str">
        <f>IF(M4500&lt;&gt;"",VLOOKUP(M4500,LISTAS·PAPP!$U$3:$Z$8,3,FALSE),"")</f>
        <v/>
      </c>
      <c r="J4500" s="83" t="str">
        <f>IF(M4500&lt;&gt;"",VLOOKUP(M4500,LISTAS·PAPP!$U$3:$Z$8,4,FALSE),"")</f>
        <v/>
      </c>
      <c r="K4500" s="83" t="str">
        <f>IF(C4500&lt;&gt;"",VLOOKUP(C4500,LISTAS·PAPP!$H$3:$O$119,4,FALSE),"")</f>
        <v/>
      </c>
      <c r="L4500" s="85" t="str">
        <f>IF(C4500&lt;&gt;"",VLOOKUP(C4500,LISTAS·PAPP!$H$3:$O$119,8,FALSE),"")</f>
        <v/>
      </c>
      <c r="M4500" s="95"/>
      <c r="N4500" s="92"/>
      <c r="O4500" s="92"/>
      <c r="P4500" s="84" t="str">
        <f>IF(N4500&lt;&gt;"",VLOOKUP(N4500,LISTAS·PAPP!$U$9:$Y$125,5,FALSE),"")</f>
        <v/>
      </c>
      <c r="Q4500" s="83" t="str">
        <f>IF(O4500&lt;&gt;"",VLOOKUP(O4500,LISTAS·PAPP!$U$9:$W$125,3,FALSE),"")</f>
        <v/>
      </c>
      <c r="R4500" s="92"/>
      <c r="S4500" s="173"/>
      <c r="T4500" s="173"/>
      <c r="U4500" s="92"/>
      <c r="V4500" s="92"/>
      <c r="W4500" s="94"/>
      <c r="X4500" s="83" t="str">
        <f>IF(ISERROR(VLOOKUP(W4500,LISTAS·PAPP!$AJ$3:$AK$903,2,0))," ",VLOOKUP(W4500,LISTAS·PAPP!$AJ$3:$AK$903,2,0))</f>
        <v xml:space="preserve"> </v>
      </c>
      <c r="Y4500" s="96"/>
      <c r="Z4500" s="97"/>
      <c r="AA4500" s="97"/>
      <c r="AB4500" s="97"/>
      <c r="AC4500" s="97"/>
      <c r="AD4500" s="97"/>
      <c r="AE4500" s="97"/>
      <c r="AF4500" s="97"/>
      <c r="AG4500" s="97"/>
      <c r="AH4500" s="97"/>
      <c r="AI4500" s="97"/>
      <c r="AJ4500" s="97"/>
      <c r="AK4500" s="97"/>
      <c r="AL4500" s="86" t="str">
        <f t="shared" si="211"/>
        <v/>
      </c>
      <c r="AM4500" s="87" t="str">
        <f t="shared" si="212"/>
        <v xml:space="preserve"> </v>
      </c>
      <c r="AN4500" s="1" t="str">
        <f t="shared" si="213"/>
        <v xml:space="preserve"> </v>
      </c>
    </row>
    <row r="4501" spans="1:40" s="88" customFormat="1" x14ac:dyDescent="0.25">
      <c r="A4501" s="92"/>
      <c r="B4501" s="92"/>
      <c r="C4501" s="92"/>
      <c r="D4501" s="92"/>
      <c r="E4501" s="92"/>
      <c r="F4501" s="93"/>
      <c r="G4501" s="94"/>
      <c r="H4501" s="83" t="str">
        <f>IF(M4501&lt;&gt;"",VLOOKUP(M4501,LISTAS·PAPP!$U$3:$Z$8,2,FALSE),"")</f>
        <v/>
      </c>
      <c r="I4501" s="85" t="str">
        <f>IF(M4501&lt;&gt;"",VLOOKUP(M4501,LISTAS·PAPP!$U$3:$Z$8,3,FALSE),"")</f>
        <v/>
      </c>
      <c r="J4501" s="83" t="str">
        <f>IF(M4501&lt;&gt;"",VLOOKUP(M4501,LISTAS·PAPP!$U$3:$Z$8,4,FALSE),"")</f>
        <v/>
      </c>
      <c r="K4501" s="83" t="str">
        <f>IF(C4501&lt;&gt;"",VLOOKUP(C4501,LISTAS·PAPP!$H$3:$O$119,4,FALSE),"")</f>
        <v/>
      </c>
      <c r="L4501" s="85" t="str">
        <f>IF(C4501&lt;&gt;"",VLOOKUP(C4501,LISTAS·PAPP!$H$3:$O$119,8,FALSE),"")</f>
        <v/>
      </c>
      <c r="M4501" s="95"/>
      <c r="N4501" s="92"/>
      <c r="O4501" s="92"/>
      <c r="P4501" s="84" t="str">
        <f>IF(N4501&lt;&gt;"",VLOOKUP(N4501,LISTAS·PAPP!$U$9:$Y$125,5,FALSE),"")</f>
        <v/>
      </c>
      <c r="Q4501" s="83" t="str">
        <f>IF(O4501&lt;&gt;"",VLOOKUP(O4501,LISTAS·PAPP!$U$9:$W$125,3,FALSE),"")</f>
        <v/>
      </c>
      <c r="R4501" s="92"/>
      <c r="S4501" s="173"/>
      <c r="T4501" s="173"/>
      <c r="U4501" s="92"/>
      <c r="V4501" s="92"/>
      <c r="W4501" s="94"/>
      <c r="X4501" s="83" t="str">
        <f>IF(ISERROR(VLOOKUP(W4501,LISTAS·PAPP!$AJ$3:$AK$903,2,0))," ",VLOOKUP(W4501,LISTAS·PAPP!$AJ$3:$AK$903,2,0))</f>
        <v xml:space="preserve"> </v>
      </c>
      <c r="Y4501" s="96"/>
      <c r="Z4501" s="97"/>
      <c r="AA4501" s="97"/>
      <c r="AB4501" s="97"/>
      <c r="AC4501" s="97"/>
      <c r="AD4501" s="97"/>
      <c r="AE4501" s="97"/>
      <c r="AF4501" s="97"/>
      <c r="AG4501" s="97"/>
      <c r="AH4501" s="97"/>
      <c r="AI4501" s="97"/>
      <c r="AJ4501" s="97"/>
      <c r="AK4501" s="97"/>
      <c r="AL4501" s="86" t="str">
        <f t="shared" si="211"/>
        <v/>
      </c>
      <c r="AM4501" s="87" t="str">
        <f t="shared" si="212"/>
        <v xml:space="preserve"> </v>
      </c>
      <c r="AN4501" s="1" t="str">
        <f t="shared" si="213"/>
        <v xml:space="preserve"> </v>
      </c>
    </row>
    <row r="4502" spans="1:40" s="88" customFormat="1" x14ac:dyDescent="0.25">
      <c r="A4502" s="92"/>
      <c r="B4502" s="92"/>
      <c r="C4502" s="92"/>
      <c r="D4502" s="92"/>
      <c r="E4502" s="92"/>
      <c r="F4502" s="93"/>
      <c r="G4502" s="94"/>
      <c r="H4502" s="83" t="str">
        <f>IF(M4502&lt;&gt;"",VLOOKUP(M4502,LISTAS·PAPP!$U$3:$Z$8,2,FALSE),"")</f>
        <v/>
      </c>
      <c r="I4502" s="85" t="str">
        <f>IF(M4502&lt;&gt;"",VLOOKUP(M4502,LISTAS·PAPP!$U$3:$Z$8,3,FALSE),"")</f>
        <v/>
      </c>
      <c r="J4502" s="83" t="str">
        <f>IF(M4502&lt;&gt;"",VLOOKUP(M4502,LISTAS·PAPP!$U$3:$Z$8,4,FALSE),"")</f>
        <v/>
      </c>
      <c r="K4502" s="83" t="str">
        <f>IF(C4502&lt;&gt;"",VLOOKUP(C4502,LISTAS·PAPP!$H$3:$O$119,4,FALSE),"")</f>
        <v/>
      </c>
      <c r="L4502" s="85" t="str">
        <f>IF(C4502&lt;&gt;"",VLOOKUP(C4502,LISTAS·PAPP!$H$3:$O$119,8,FALSE),"")</f>
        <v/>
      </c>
      <c r="M4502" s="95"/>
      <c r="N4502" s="92"/>
      <c r="O4502" s="92"/>
      <c r="P4502" s="84" t="str">
        <f>IF(N4502&lt;&gt;"",VLOOKUP(N4502,LISTAS·PAPP!$U$9:$Y$125,5,FALSE),"")</f>
        <v/>
      </c>
      <c r="Q4502" s="83" t="str">
        <f>IF(O4502&lt;&gt;"",VLOOKUP(O4502,LISTAS·PAPP!$U$9:$W$125,3,FALSE),"")</f>
        <v/>
      </c>
      <c r="R4502" s="92"/>
      <c r="S4502" s="173"/>
      <c r="T4502" s="173"/>
      <c r="U4502" s="92"/>
      <c r="V4502" s="92"/>
      <c r="W4502" s="94"/>
      <c r="X4502" s="83" t="str">
        <f>IF(ISERROR(VLOOKUP(W4502,LISTAS·PAPP!$AJ$3:$AK$903,2,0))," ",VLOOKUP(W4502,LISTAS·PAPP!$AJ$3:$AK$903,2,0))</f>
        <v xml:space="preserve"> </v>
      </c>
      <c r="Y4502" s="96"/>
      <c r="Z4502" s="97"/>
      <c r="AA4502" s="97"/>
      <c r="AB4502" s="97"/>
      <c r="AC4502" s="97"/>
      <c r="AD4502" s="97"/>
      <c r="AE4502" s="97"/>
      <c r="AF4502" s="97"/>
      <c r="AG4502" s="97"/>
      <c r="AH4502" s="97"/>
      <c r="AI4502" s="97"/>
      <c r="AJ4502" s="97"/>
      <c r="AK4502" s="97"/>
      <c r="AL4502" s="86" t="str">
        <f t="shared" si="211"/>
        <v/>
      </c>
      <c r="AM4502" s="87" t="str">
        <f t="shared" si="212"/>
        <v xml:space="preserve"> </v>
      </c>
      <c r="AN4502" s="1" t="str">
        <f t="shared" si="213"/>
        <v xml:space="preserve"> </v>
      </c>
    </row>
    <row r="4503" spans="1:40" s="88" customFormat="1" x14ac:dyDescent="0.25">
      <c r="A4503" s="92"/>
      <c r="B4503" s="92"/>
      <c r="C4503" s="92"/>
      <c r="D4503" s="92"/>
      <c r="E4503" s="92"/>
      <c r="F4503" s="93"/>
      <c r="G4503" s="94"/>
      <c r="H4503" s="83" t="str">
        <f>IF(M4503&lt;&gt;"",VLOOKUP(M4503,LISTAS·PAPP!$U$3:$Z$8,2,FALSE),"")</f>
        <v/>
      </c>
      <c r="I4503" s="85" t="str">
        <f>IF(M4503&lt;&gt;"",VLOOKUP(M4503,LISTAS·PAPP!$U$3:$Z$8,3,FALSE),"")</f>
        <v/>
      </c>
      <c r="J4503" s="83" t="str">
        <f>IF(M4503&lt;&gt;"",VLOOKUP(M4503,LISTAS·PAPP!$U$3:$Z$8,4,FALSE),"")</f>
        <v/>
      </c>
      <c r="K4503" s="83" t="str">
        <f>IF(C4503&lt;&gt;"",VLOOKUP(C4503,LISTAS·PAPP!$H$3:$O$119,4,FALSE),"")</f>
        <v/>
      </c>
      <c r="L4503" s="85" t="str">
        <f>IF(C4503&lt;&gt;"",VLOOKUP(C4503,LISTAS·PAPP!$H$3:$O$119,8,FALSE),"")</f>
        <v/>
      </c>
      <c r="M4503" s="95"/>
      <c r="N4503" s="92"/>
      <c r="O4503" s="92"/>
      <c r="P4503" s="84" t="str">
        <f>IF(N4503&lt;&gt;"",VLOOKUP(N4503,LISTAS·PAPP!$U$9:$Y$125,5,FALSE),"")</f>
        <v/>
      </c>
      <c r="Q4503" s="83" t="str">
        <f>IF(O4503&lt;&gt;"",VLOOKUP(O4503,LISTAS·PAPP!$U$9:$W$125,3,FALSE),"")</f>
        <v/>
      </c>
      <c r="R4503" s="92"/>
      <c r="S4503" s="173"/>
      <c r="T4503" s="173"/>
      <c r="U4503" s="92"/>
      <c r="V4503" s="92"/>
      <c r="W4503" s="94"/>
      <c r="X4503" s="83" t="str">
        <f>IF(ISERROR(VLOOKUP(W4503,LISTAS·PAPP!$AJ$3:$AK$903,2,0))," ",VLOOKUP(W4503,LISTAS·PAPP!$AJ$3:$AK$903,2,0))</f>
        <v xml:space="preserve"> </v>
      </c>
      <c r="Y4503" s="96"/>
      <c r="Z4503" s="97"/>
      <c r="AA4503" s="97"/>
      <c r="AB4503" s="97"/>
      <c r="AC4503" s="97"/>
      <c r="AD4503" s="97"/>
      <c r="AE4503" s="97"/>
      <c r="AF4503" s="97"/>
      <c r="AG4503" s="97"/>
      <c r="AH4503" s="97"/>
      <c r="AI4503" s="97"/>
      <c r="AJ4503" s="97"/>
      <c r="AK4503" s="97"/>
      <c r="AL4503" s="86" t="str">
        <f t="shared" si="211"/>
        <v/>
      </c>
      <c r="AM4503" s="87" t="str">
        <f t="shared" si="212"/>
        <v xml:space="preserve"> </v>
      </c>
      <c r="AN4503" s="1" t="str">
        <f t="shared" si="213"/>
        <v xml:space="preserve"> </v>
      </c>
    </row>
    <row r="4504" spans="1:40" s="88" customFormat="1" x14ac:dyDescent="0.25">
      <c r="A4504" s="92"/>
      <c r="B4504" s="92"/>
      <c r="C4504" s="92"/>
      <c r="D4504" s="92"/>
      <c r="E4504" s="92"/>
      <c r="F4504" s="93"/>
      <c r="G4504" s="94"/>
      <c r="H4504" s="83" t="str">
        <f>IF(M4504&lt;&gt;"",VLOOKUP(M4504,LISTAS·PAPP!$U$3:$Z$8,2,FALSE),"")</f>
        <v/>
      </c>
      <c r="I4504" s="85" t="str">
        <f>IF(M4504&lt;&gt;"",VLOOKUP(M4504,LISTAS·PAPP!$U$3:$Z$8,3,FALSE),"")</f>
        <v/>
      </c>
      <c r="J4504" s="83" t="str">
        <f>IF(M4504&lt;&gt;"",VLOOKUP(M4504,LISTAS·PAPP!$U$3:$Z$8,4,FALSE),"")</f>
        <v/>
      </c>
      <c r="K4504" s="83" t="str">
        <f>IF(C4504&lt;&gt;"",VLOOKUP(C4504,LISTAS·PAPP!$H$3:$O$119,4,FALSE),"")</f>
        <v/>
      </c>
      <c r="L4504" s="85" t="str">
        <f>IF(C4504&lt;&gt;"",VLOOKUP(C4504,LISTAS·PAPP!$H$3:$O$119,8,FALSE),"")</f>
        <v/>
      </c>
      <c r="M4504" s="95"/>
      <c r="N4504" s="92"/>
      <c r="O4504" s="92"/>
      <c r="P4504" s="84" t="str">
        <f>IF(N4504&lt;&gt;"",VLOOKUP(N4504,LISTAS·PAPP!$U$9:$Y$125,5,FALSE),"")</f>
        <v/>
      </c>
      <c r="Q4504" s="83" t="str">
        <f>IF(O4504&lt;&gt;"",VLOOKUP(O4504,LISTAS·PAPP!$U$9:$W$125,3,FALSE),"")</f>
        <v/>
      </c>
      <c r="R4504" s="92"/>
      <c r="S4504" s="173"/>
      <c r="T4504" s="173"/>
      <c r="U4504" s="92"/>
      <c r="V4504" s="92"/>
      <c r="W4504" s="94"/>
      <c r="X4504" s="83" t="str">
        <f>IF(ISERROR(VLOOKUP(W4504,LISTAS·PAPP!$AJ$3:$AK$903,2,0))," ",VLOOKUP(W4504,LISTAS·PAPP!$AJ$3:$AK$903,2,0))</f>
        <v xml:space="preserve"> </v>
      </c>
      <c r="Y4504" s="96"/>
      <c r="Z4504" s="97"/>
      <c r="AA4504" s="97"/>
      <c r="AB4504" s="97"/>
      <c r="AC4504" s="97"/>
      <c r="AD4504" s="97"/>
      <c r="AE4504" s="97"/>
      <c r="AF4504" s="97"/>
      <c r="AG4504" s="97"/>
      <c r="AH4504" s="97"/>
      <c r="AI4504" s="97"/>
      <c r="AJ4504" s="97"/>
      <c r="AK4504" s="97"/>
      <c r="AL4504" s="86" t="str">
        <f t="shared" si="211"/>
        <v/>
      </c>
      <c r="AM4504" s="87" t="str">
        <f t="shared" si="212"/>
        <v xml:space="preserve"> </v>
      </c>
      <c r="AN4504" s="1" t="str">
        <f t="shared" si="213"/>
        <v xml:space="preserve"> </v>
      </c>
    </row>
    <row r="4505" spans="1:40" s="88" customFormat="1" x14ac:dyDescent="0.25">
      <c r="A4505" s="92"/>
      <c r="B4505" s="92"/>
      <c r="C4505" s="92"/>
      <c r="D4505" s="92"/>
      <c r="E4505" s="92"/>
      <c r="F4505" s="93"/>
      <c r="G4505" s="94"/>
      <c r="H4505" s="83" t="str">
        <f>IF(M4505&lt;&gt;"",VLOOKUP(M4505,LISTAS·PAPP!$U$3:$Z$8,2,FALSE),"")</f>
        <v/>
      </c>
      <c r="I4505" s="85" t="str">
        <f>IF(M4505&lt;&gt;"",VLOOKUP(M4505,LISTAS·PAPP!$U$3:$Z$8,3,FALSE),"")</f>
        <v/>
      </c>
      <c r="J4505" s="83" t="str">
        <f>IF(M4505&lt;&gt;"",VLOOKUP(M4505,LISTAS·PAPP!$U$3:$Z$8,4,FALSE),"")</f>
        <v/>
      </c>
      <c r="K4505" s="83" t="str">
        <f>IF(C4505&lt;&gt;"",VLOOKUP(C4505,LISTAS·PAPP!$H$3:$O$119,4,FALSE),"")</f>
        <v/>
      </c>
      <c r="L4505" s="85" t="str">
        <f>IF(C4505&lt;&gt;"",VLOOKUP(C4505,LISTAS·PAPP!$H$3:$O$119,8,FALSE),"")</f>
        <v/>
      </c>
      <c r="M4505" s="95"/>
      <c r="N4505" s="92"/>
      <c r="O4505" s="92"/>
      <c r="P4505" s="84" t="str">
        <f>IF(N4505&lt;&gt;"",VLOOKUP(N4505,LISTAS·PAPP!$U$9:$Y$125,5,FALSE),"")</f>
        <v/>
      </c>
      <c r="Q4505" s="83" t="str">
        <f>IF(O4505&lt;&gt;"",VLOOKUP(O4505,LISTAS·PAPP!$U$9:$W$125,3,FALSE),"")</f>
        <v/>
      </c>
      <c r="R4505" s="92"/>
      <c r="S4505" s="173"/>
      <c r="T4505" s="173"/>
      <c r="U4505" s="92"/>
      <c r="V4505" s="92"/>
      <c r="W4505" s="94"/>
      <c r="X4505" s="83" t="str">
        <f>IF(ISERROR(VLOOKUP(W4505,LISTAS·PAPP!$AJ$3:$AK$903,2,0))," ",VLOOKUP(W4505,LISTAS·PAPP!$AJ$3:$AK$903,2,0))</f>
        <v xml:space="preserve"> </v>
      </c>
      <c r="Y4505" s="96"/>
      <c r="Z4505" s="97"/>
      <c r="AA4505" s="97"/>
      <c r="AB4505" s="97"/>
      <c r="AC4505" s="97"/>
      <c r="AD4505" s="97"/>
      <c r="AE4505" s="97"/>
      <c r="AF4505" s="97"/>
      <c r="AG4505" s="97"/>
      <c r="AH4505" s="97"/>
      <c r="AI4505" s="97"/>
      <c r="AJ4505" s="97"/>
      <c r="AK4505" s="97"/>
      <c r="AL4505" s="86" t="str">
        <f t="shared" si="211"/>
        <v/>
      </c>
      <c r="AM4505" s="87" t="str">
        <f t="shared" si="212"/>
        <v xml:space="preserve"> </v>
      </c>
      <c r="AN4505" s="1" t="str">
        <f t="shared" si="213"/>
        <v xml:space="preserve"> </v>
      </c>
    </row>
    <row r="4506" spans="1:40" s="88" customFormat="1" x14ac:dyDescent="0.25">
      <c r="A4506" s="92"/>
      <c r="B4506" s="92"/>
      <c r="C4506" s="92"/>
      <c r="D4506" s="92"/>
      <c r="E4506" s="92"/>
      <c r="F4506" s="93"/>
      <c r="G4506" s="94"/>
      <c r="H4506" s="83" t="str">
        <f>IF(M4506&lt;&gt;"",VLOOKUP(M4506,LISTAS·PAPP!$U$3:$Z$8,2,FALSE),"")</f>
        <v/>
      </c>
      <c r="I4506" s="85" t="str">
        <f>IF(M4506&lt;&gt;"",VLOOKUP(M4506,LISTAS·PAPP!$U$3:$Z$8,3,FALSE),"")</f>
        <v/>
      </c>
      <c r="J4506" s="83" t="str">
        <f>IF(M4506&lt;&gt;"",VLOOKUP(M4506,LISTAS·PAPP!$U$3:$Z$8,4,FALSE),"")</f>
        <v/>
      </c>
      <c r="K4506" s="83" t="str">
        <f>IF(C4506&lt;&gt;"",VLOOKUP(C4506,LISTAS·PAPP!$H$3:$O$119,4,FALSE),"")</f>
        <v/>
      </c>
      <c r="L4506" s="85" t="str">
        <f>IF(C4506&lt;&gt;"",VLOOKUP(C4506,LISTAS·PAPP!$H$3:$O$119,8,FALSE),"")</f>
        <v/>
      </c>
      <c r="M4506" s="95"/>
      <c r="N4506" s="92"/>
      <c r="O4506" s="92"/>
      <c r="P4506" s="84" t="str">
        <f>IF(N4506&lt;&gt;"",VLOOKUP(N4506,LISTAS·PAPP!$U$9:$Y$125,5,FALSE),"")</f>
        <v/>
      </c>
      <c r="Q4506" s="83" t="str">
        <f>IF(O4506&lt;&gt;"",VLOOKUP(O4506,LISTAS·PAPP!$U$9:$W$125,3,FALSE),"")</f>
        <v/>
      </c>
      <c r="R4506" s="92"/>
      <c r="S4506" s="173"/>
      <c r="T4506" s="173"/>
      <c r="U4506" s="92"/>
      <c r="V4506" s="92"/>
      <c r="W4506" s="94"/>
      <c r="X4506" s="83" t="str">
        <f>IF(ISERROR(VLOOKUP(W4506,LISTAS·PAPP!$AJ$3:$AK$903,2,0))," ",VLOOKUP(W4506,LISTAS·PAPP!$AJ$3:$AK$903,2,0))</f>
        <v xml:space="preserve"> </v>
      </c>
      <c r="Y4506" s="96"/>
      <c r="Z4506" s="97"/>
      <c r="AA4506" s="97"/>
      <c r="AB4506" s="97"/>
      <c r="AC4506" s="97"/>
      <c r="AD4506" s="97"/>
      <c r="AE4506" s="97"/>
      <c r="AF4506" s="97"/>
      <c r="AG4506" s="97"/>
      <c r="AH4506" s="97"/>
      <c r="AI4506" s="97"/>
      <c r="AJ4506" s="97"/>
      <c r="AK4506" s="97"/>
      <c r="AL4506" s="86" t="str">
        <f t="shared" si="211"/>
        <v/>
      </c>
      <c r="AM4506" s="87" t="str">
        <f t="shared" si="212"/>
        <v xml:space="preserve"> </v>
      </c>
      <c r="AN4506" s="1" t="str">
        <f t="shared" si="213"/>
        <v xml:space="preserve"> </v>
      </c>
    </row>
    <row r="4507" spans="1:40" s="88" customFormat="1" x14ac:dyDescent="0.25">
      <c r="A4507" s="92"/>
      <c r="B4507" s="92"/>
      <c r="C4507" s="92"/>
      <c r="D4507" s="92"/>
      <c r="E4507" s="92"/>
      <c r="F4507" s="93"/>
      <c r="G4507" s="94"/>
      <c r="H4507" s="83" t="str">
        <f>IF(M4507&lt;&gt;"",VLOOKUP(M4507,LISTAS·PAPP!$U$3:$Z$8,2,FALSE),"")</f>
        <v/>
      </c>
      <c r="I4507" s="85" t="str">
        <f>IF(M4507&lt;&gt;"",VLOOKUP(M4507,LISTAS·PAPP!$U$3:$Z$8,3,FALSE),"")</f>
        <v/>
      </c>
      <c r="J4507" s="83" t="str">
        <f>IF(M4507&lt;&gt;"",VLOOKUP(M4507,LISTAS·PAPP!$U$3:$Z$8,4,FALSE),"")</f>
        <v/>
      </c>
      <c r="K4507" s="83" t="str">
        <f>IF(C4507&lt;&gt;"",VLOOKUP(C4507,LISTAS·PAPP!$H$3:$O$119,4,FALSE),"")</f>
        <v/>
      </c>
      <c r="L4507" s="85" t="str">
        <f>IF(C4507&lt;&gt;"",VLOOKUP(C4507,LISTAS·PAPP!$H$3:$O$119,8,FALSE),"")</f>
        <v/>
      </c>
      <c r="M4507" s="95"/>
      <c r="N4507" s="92"/>
      <c r="O4507" s="92"/>
      <c r="P4507" s="84" t="str">
        <f>IF(N4507&lt;&gt;"",VLOOKUP(N4507,LISTAS·PAPP!$U$9:$Y$125,5,FALSE),"")</f>
        <v/>
      </c>
      <c r="Q4507" s="83" t="str">
        <f>IF(O4507&lt;&gt;"",VLOOKUP(O4507,LISTAS·PAPP!$U$9:$W$125,3,FALSE),"")</f>
        <v/>
      </c>
      <c r="R4507" s="92"/>
      <c r="S4507" s="173"/>
      <c r="T4507" s="173"/>
      <c r="U4507" s="92"/>
      <c r="V4507" s="92"/>
      <c r="W4507" s="94"/>
      <c r="X4507" s="83" t="str">
        <f>IF(ISERROR(VLOOKUP(W4507,LISTAS·PAPP!$AJ$3:$AK$903,2,0))," ",VLOOKUP(W4507,LISTAS·PAPP!$AJ$3:$AK$903,2,0))</f>
        <v xml:space="preserve"> </v>
      </c>
      <c r="Y4507" s="96"/>
      <c r="Z4507" s="97"/>
      <c r="AA4507" s="97"/>
      <c r="AB4507" s="97"/>
      <c r="AC4507" s="97"/>
      <c r="AD4507" s="97"/>
      <c r="AE4507" s="97"/>
      <c r="AF4507" s="97"/>
      <c r="AG4507" s="97"/>
      <c r="AH4507" s="97"/>
      <c r="AI4507" s="97"/>
      <c r="AJ4507" s="97"/>
      <c r="AK4507" s="97"/>
      <c r="AL4507" s="86" t="str">
        <f t="shared" si="211"/>
        <v/>
      </c>
      <c r="AM4507" s="87" t="str">
        <f t="shared" si="212"/>
        <v xml:space="preserve"> </v>
      </c>
      <c r="AN4507" s="1" t="str">
        <f t="shared" si="213"/>
        <v xml:space="preserve"> </v>
      </c>
    </row>
    <row r="4508" spans="1:40" s="88" customFormat="1" x14ac:dyDescent="0.25">
      <c r="A4508" s="92"/>
      <c r="B4508" s="92"/>
      <c r="C4508" s="92"/>
      <c r="D4508" s="92"/>
      <c r="E4508" s="92"/>
      <c r="F4508" s="93"/>
      <c r="G4508" s="94"/>
      <c r="H4508" s="83" t="str">
        <f>IF(M4508&lt;&gt;"",VLOOKUP(M4508,LISTAS·PAPP!$U$3:$Z$8,2,FALSE),"")</f>
        <v/>
      </c>
      <c r="I4508" s="85" t="str">
        <f>IF(M4508&lt;&gt;"",VLOOKUP(M4508,LISTAS·PAPP!$U$3:$Z$8,3,FALSE),"")</f>
        <v/>
      </c>
      <c r="J4508" s="83" t="str">
        <f>IF(M4508&lt;&gt;"",VLOOKUP(M4508,LISTAS·PAPP!$U$3:$Z$8,4,FALSE),"")</f>
        <v/>
      </c>
      <c r="K4508" s="83" t="str">
        <f>IF(C4508&lt;&gt;"",VLOOKUP(C4508,LISTAS·PAPP!$H$3:$O$119,4,FALSE),"")</f>
        <v/>
      </c>
      <c r="L4508" s="85" t="str">
        <f>IF(C4508&lt;&gt;"",VLOOKUP(C4508,LISTAS·PAPP!$H$3:$O$119,8,FALSE),"")</f>
        <v/>
      </c>
      <c r="M4508" s="95"/>
      <c r="N4508" s="92"/>
      <c r="O4508" s="92"/>
      <c r="P4508" s="84" t="str">
        <f>IF(N4508&lt;&gt;"",VLOOKUP(N4508,LISTAS·PAPP!$U$9:$Y$125,5,FALSE),"")</f>
        <v/>
      </c>
      <c r="Q4508" s="83" t="str">
        <f>IF(O4508&lt;&gt;"",VLOOKUP(O4508,LISTAS·PAPP!$U$9:$W$125,3,FALSE),"")</f>
        <v/>
      </c>
      <c r="R4508" s="92"/>
      <c r="S4508" s="173"/>
      <c r="T4508" s="173"/>
      <c r="U4508" s="92"/>
      <c r="V4508" s="92"/>
      <c r="W4508" s="94"/>
      <c r="X4508" s="83" t="str">
        <f>IF(ISERROR(VLOOKUP(W4508,LISTAS·PAPP!$AJ$3:$AK$903,2,0))," ",VLOOKUP(W4508,LISTAS·PAPP!$AJ$3:$AK$903,2,0))</f>
        <v xml:space="preserve"> </v>
      </c>
      <c r="Y4508" s="96"/>
      <c r="Z4508" s="97"/>
      <c r="AA4508" s="97"/>
      <c r="AB4508" s="97"/>
      <c r="AC4508" s="97"/>
      <c r="AD4508" s="97"/>
      <c r="AE4508" s="97"/>
      <c r="AF4508" s="97"/>
      <c r="AG4508" s="97"/>
      <c r="AH4508" s="97"/>
      <c r="AI4508" s="97"/>
      <c r="AJ4508" s="97"/>
      <c r="AK4508" s="97"/>
      <c r="AL4508" s="86" t="str">
        <f t="shared" si="211"/>
        <v/>
      </c>
      <c r="AM4508" s="87" t="str">
        <f t="shared" si="212"/>
        <v xml:space="preserve"> </v>
      </c>
      <c r="AN4508" s="1" t="str">
        <f t="shared" si="213"/>
        <v xml:space="preserve"> </v>
      </c>
    </row>
    <row r="4509" spans="1:40" s="88" customFormat="1" x14ac:dyDescent="0.25">
      <c r="A4509" s="92"/>
      <c r="B4509" s="92"/>
      <c r="C4509" s="92"/>
      <c r="D4509" s="92"/>
      <c r="E4509" s="92"/>
      <c r="F4509" s="93"/>
      <c r="G4509" s="94"/>
      <c r="H4509" s="83" t="str">
        <f>IF(M4509&lt;&gt;"",VLOOKUP(M4509,LISTAS·PAPP!$U$3:$Z$8,2,FALSE),"")</f>
        <v/>
      </c>
      <c r="I4509" s="85" t="str">
        <f>IF(M4509&lt;&gt;"",VLOOKUP(M4509,LISTAS·PAPP!$U$3:$Z$8,3,FALSE),"")</f>
        <v/>
      </c>
      <c r="J4509" s="83" t="str">
        <f>IF(M4509&lt;&gt;"",VLOOKUP(M4509,LISTAS·PAPP!$U$3:$Z$8,4,FALSE),"")</f>
        <v/>
      </c>
      <c r="K4509" s="83" t="str">
        <f>IF(C4509&lt;&gt;"",VLOOKUP(C4509,LISTAS·PAPP!$H$3:$O$119,4,FALSE),"")</f>
        <v/>
      </c>
      <c r="L4509" s="85" t="str">
        <f>IF(C4509&lt;&gt;"",VLOOKUP(C4509,LISTAS·PAPP!$H$3:$O$119,8,FALSE),"")</f>
        <v/>
      </c>
      <c r="M4509" s="95"/>
      <c r="N4509" s="92"/>
      <c r="O4509" s="92"/>
      <c r="P4509" s="84" t="str">
        <f>IF(N4509&lt;&gt;"",VLOOKUP(N4509,LISTAS·PAPP!$U$9:$Y$125,5,FALSE),"")</f>
        <v/>
      </c>
      <c r="Q4509" s="83" t="str">
        <f>IF(O4509&lt;&gt;"",VLOOKUP(O4509,LISTAS·PAPP!$U$9:$W$125,3,FALSE),"")</f>
        <v/>
      </c>
      <c r="R4509" s="92"/>
      <c r="S4509" s="173"/>
      <c r="T4509" s="173"/>
      <c r="U4509" s="92"/>
      <c r="V4509" s="92"/>
      <c r="W4509" s="94"/>
      <c r="X4509" s="83" t="str">
        <f>IF(ISERROR(VLOOKUP(W4509,LISTAS·PAPP!$AJ$3:$AK$903,2,0))," ",VLOOKUP(W4509,LISTAS·PAPP!$AJ$3:$AK$903,2,0))</f>
        <v xml:space="preserve"> </v>
      </c>
      <c r="Y4509" s="96"/>
      <c r="Z4509" s="97"/>
      <c r="AA4509" s="97"/>
      <c r="AB4509" s="97"/>
      <c r="AC4509" s="97"/>
      <c r="AD4509" s="97"/>
      <c r="AE4509" s="97"/>
      <c r="AF4509" s="97"/>
      <c r="AG4509" s="97"/>
      <c r="AH4509" s="97"/>
      <c r="AI4509" s="97"/>
      <c r="AJ4509" s="97"/>
      <c r="AK4509" s="97"/>
      <c r="AL4509" s="86" t="str">
        <f t="shared" si="211"/>
        <v/>
      </c>
      <c r="AM4509" s="87" t="str">
        <f t="shared" si="212"/>
        <v xml:space="preserve"> </v>
      </c>
      <c r="AN4509" s="1" t="str">
        <f t="shared" si="213"/>
        <v xml:space="preserve"> </v>
      </c>
    </row>
    <row r="4510" spans="1:40" s="88" customFormat="1" x14ac:dyDescent="0.25">
      <c r="A4510" s="92"/>
      <c r="B4510" s="92"/>
      <c r="C4510" s="92"/>
      <c r="D4510" s="92"/>
      <c r="E4510" s="92"/>
      <c r="F4510" s="93"/>
      <c r="G4510" s="94"/>
      <c r="H4510" s="83" t="str">
        <f>IF(M4510&lt;&gt;"",VLOOKUP(M4510,LISTAS·PAPP!$U$3:$Z$8,2,FALSE),"")</f>
        <v/>
      </c>
      <c r="I4510" s="85" t="str">
        <f>IF(M4510&lt;&gt;"",VLOOKUP(M4510,LISTAS·PAPP!$U$3:$Z$8,3,FALSE),"")</f>
        <v/>
      </c>
      <c r="J4510" s="83" t="str">
        <f>IF(M4510&lt;&gt;"",VLOOKUP(M4510,LISTAS·PAPP!$U$3:$Z$8,4,FALSE),"")</f>
        <v/>
      </c>
      <c r="K4510" s="83" t="str">
        <f>IF(C4510&lt;&gt;"",VLOOKUP(C4510,LISTAS·PAPP!$H$3:$O$119,4,FALSE),"")</f>
        <v/>
      </c>
      <c r="L4510" s="85" t="str">
        <f>IF(C4510&lt;&gt;"",VLOOKUP(C4510,LISTAS·PAPP!$H$3:$O$119,8,FALSE),"")</f>
        <v/>
      </c>
      <c r="M4510" s="95"/>
      <c r="N4510" s="92"/>
      <c r="O4510" s="92"/>
      <c r="P4510" s="84" t="str">
        <f>IF(N4510&lt;&gt;"",VLOOKUP(N4510,LISTAS·PAPP!$U$9:$Y$125,5,FALSE),"")</f>
        <v/>
      </c>
      <c r="Q4510" s="83" t="str">
        <f>IF(O4510&lt;&gt;"",VLOOKUP(O4510,LISTAS·PAPP!$U$9:$W$125,3,FALSE),"")</f>
        <v/>
      </c>
      <c r="R4510" s="92"/>
      <c r="S4510" s="173"/>
      <c r="T4510" s="173"/>
      <c r="U4510" s="92"/>
      <c r="V4510" s="92"/>
      <c r="W4510" s="94"/>
      <c r="X4510" s="83" t="str">
        <f>IF(ISERROR(VLOOKUP(W4510,LISTAS·PAPP!$AJ$3:$AK$903,2,0))," ",VLOOKUP(W4510,LISTAS·PAPP!$AJ$3:$AK$903,2,0))</f>
        <v xml:space="preserve"> </v>
      </c>
      <c r="Y4510" s="96"/>
      <c r="Z4510" s="97"/>
      <c r="AA4510" s="97"/>
      <c r="AB4510" s="97"/>
      <c r="AC4510" s="97"/>
      <c r="AD4510" s="97"/>
      <c r="AE4510" s="97"/>
      <c r="AF4510" s="97"/>
      <c r="AG4510" s="97"/>
      <c r="AH4510" s="97"/>
      <c r="AI4510" s="97"/>
      <c r="AJ4510" s="97"/>
      <c r="AK4510" s="97"/>
      <c r="AL4510" s="86" t="str">
        <f t="shared" si="211"/>
        <v/>
      </c>
      <c r="AM4510" s="87" t="str">
        <f t="shared" si="212"/>
        <v xml:space="preserve"> </v>
      </c>
      <c r="AN4510" s="1" t="str">
        <f t="shared" si="213"/>
        <v xml:space="preserve"> </v>
      </c>
    </row>
    <row r="4511" spans="1:40" s="88" customFormat="1" x14ac:dyDescent="0.25">
      <c r="A4511" s="92"/>
      <c r="B4511" s="92"/>
      <c r="C4511" s="92"/>
      <c r="D4511" s="92"/>
      <c r="E4511" s="92"/>
      <c r="F4511" s="93"/>
      <c r="G4511" s="94"/>
      <c r="H4511" s="83" t="str">
        <f>IF(M4511&lt;&gt;"",VLOOKUP(M4511,LISTAS·PAPP!$U$3:$Z$8,2,FALSE),"")</f>
        <v/>
      </c>
      <c r="I4511" s="85" t="str">
        <f>IF(M4511&lt;&gt;"",VLOOKUP(M4511,LISTAS·PAPP!$U$3:$Z$8,3,FALSE),"")</f>
        <v/>
      </c>
      <c r="J4511" s="83" t="str">
        <f>IF(M4511&lt;&gt;"",VLOOKUP(M4511,LISTAS·PAPP!$U$3:$Z$8,4,FALSE),"")</f>
        <v/>
      </c>
      <c r="K4511" s="83" t="str">
        <f>IF(C4511&lt;&gt;"",VLOOKUP(C4511,LISTAS·PAPP!$H$3:$O$119,4,FALSE),"")</f>
        <v/>
      </c>
      <c r="L4511" s="85" t="str">
        <f>IF(C4511&lt;&gt;"",VLOOKUP(C4511,LISTAS·PAPP!$H$3:$O$119,8,FALSE),"")</f>
        <v/>
      </c>
      <c r="M4511" s="95"/>
      <c r="N4511" s="92"/>
      <c r="O4511" s="92"/>
      <c r="P4511" s="84" t="str">
        <f>IF(N4511&lt;&gt;"",VLOOKUP(N4511,LISTAS·PAPP!$U$9:$Y$125,5,FALSE),"")</f>
        <v/>
      </c>
      <c r="Q4511" s="83" t="str">
        <f>IF(O4511&lt;&gt;"",VLOOKUP(O4511,LISTAS·PAPP!$U$9:$W$125,3,FALSE),"")</f>
        <v/>
      </c>
      <c r="R4511" s="92"/>
      <c r="S4511" s="173"/>
      <c r="T4511" s="173"/>
      <c r="U4511" s="92"/>
      <c r="V4511" s="92"/>
      <c r="W4511" s="94"/>
      <c r="X4511" s="83" t="str">
        <f>IF(ISERROR(VLOOKUP(W4511,LISTAS·PAPP!$AJ$3:$AK$903,2,0))," ",VLOOKUP(W4511,LISTAS·PAPP!$AJ$3:$AK$903,2,0))</f>
        <v xml:space="preserve"> </v>
      </c>
      <c r="Y4511" s="96"/>
      <c r="Z4511" s="97"/>
      <c r="AA4511" s="97"/>
      <c r="AB4511" s="97"/>
      <c r="AC4511" s="97"/>
      <c r="AD4511" s="97"/>
      <c r="AE4511" s="97"/>
      <c r="AF4511" s="97"/>
      <c r="AG4511" s="97"/>
      <c r="AH4511" s="97"/>
      <c r="AI4511" s="97"/>
      <c r="AJ4511" s="97"/>
      <c r="AK4511" s="97"/>
      <c r="AL4511" s="86" t="str">
        <f t="shared" si="211"/>
        <v/>
      </c>
      <c r="AM4511" s="87" t="str">
        <f t="shared" si="212"/>
        <v xml:space="preserve"> </v>
      </c>
      <c r="AN4511" s="1" t="str">
        <f t="shared" si="213"/>
        <v xml:space="preserve"> </v>
      </c>
    </row>
    <row r="4512" spans="1:40" s="88" customFormat="1" x14ac:dyDescent="0.25">
      <c r="A4512" s="92"/>
      <c r="B4512" s="92"/>
      <c r="C4512" s="92"/>
      <c r="D4512" s="92"/>
      <c r="E4512" s="92"/>
      <c r="F4512" s="93"/>
      <c r="G4512" s="94"/>
      <c r="H4512" s="83" t="str">
        <f>IF(M4512&lt;&gt;"",VLOOKUP(M4512,LISTAS·PAPP!$U$3:$Z$8,2,FALSE),"")</f>
        <v/>
      </c>
      <c r="I4512" s="85" t="str">
        <f>IF(M4512&lt;&gt;"",VLOOKUP(M4512,LISTAS·PAPP!$U$3:$Z$8,3,FALSE),"")</f>
        <v/>
      </c>
      <c r="J4512" s="83" t="str">
        <f>IF(M4512&lt;&gt;"",VLOOKUP(M4512,LISTAS·PAPP!$U$3:$Z$8,4,FALSE),"")</f>
        <v/>
      </c>
      <c r="K4512" s="83" t="str">
        <f>IF(C4512&lt;&gt;"",VLOOKUP(C4512,LISTAS·PAPP!$H$3:$O$119,4,FALSE),"")</f>
        <v/>
      </c>
      <c r="L4512" s="85" t="str">
        <f>IF(C4512&lt;&gt;"",VLOOKUP(C4512,LISTAS·PAPP!$H$3:$O$119,8,FALSE),"")</f>
        <v/>
      </c>
      <c r="M4512" s="95"/>
      <c r="N4512" s="92"/>
      <c r="O4512" s="92"/>
      <c r="P4512" s="84" t="str">
        <f>IF(N4512&lt;&gt;"",VLOOKUP(N4512,LISTAS·PAPP!$U$9:$Y$125,5,FALSE),"")</f>
        <v/>
      </c>
      <c r="Q4512" s="83" t="str">
        <f>IF(O4512&lt;&gt;"",VLOOKUP(O4512,LISTAS·PAPP!$U$9:$W$125,3,FALSE),"")</f>
        <v/>
      </c>
      <c r="R4512" s="92"/>
      <c r="S4512" s="173"/>
      <c r="T4512" s="173"/>
      <c r="U4512" s="92"/>
      <c r="V4512" s="92"/>
      <c r="W4512" s="94"/>
      <c r="X4512" s="83" t="str">
        <f>IF(ISERROR(VLOOKUP(W4512,LISTAS·PAPP!$AJ$3:$AK$903,2,0))," ",VLOOKUP(W4512,LISTAS·PAPP!$AJ$3:$AK$903,2,0))</f>
        <v xml:space="preserve"> </v>
      </c>
      <c r="Y4512" s="96"/>
      <c r="Z4512" s="97"/>
      <c r="AA4512" s="97"/>
      <c r="AB4512" s="97"/>
      <c r="AC4512" s="97"/>
      <c r="AD4512" s="97"/>
      <c r="AE4512" s="97"/>
      <c r="AF4512" s="97"/>
      <c r="AG4512" s="97"/>
      <c r="AH4512" s="97"/>
      <c r="AI4512" s="97"/>
      <c r="AJ4512" s="97"/>
      <c r="AK4512" s="97"/>
      <c r="AL4512" s="86" t="str">
        <f t="shared" si="211"/>
        <v/>
      </c>
      <c r="AM4512" s="87" t="str">
        <f t="shared" si="212"/>
        <v xml:space="preserve"> </v>
      </c>
      <c r="AN4512" s="1" t="str">
        <f t="shared" si="213"/>
        <v xml:space="preserve"> </v>
      </c>
    </row>
    <row r="4513" spans="1:40" s="88" customFormat="1" x14ac:dyDescent="0.25">
      <c r="A4513" s="92"/>
      <c r="B4513" s="92"/>
      <c r="C4513" s="92"/>
      <c r="D4513" s="92"/>
      <c r="E4513" s="92"/>
      <c r="F4513" s="93"/>
      <c r="G4513" s="94"/>
      <c r="H4513" s="83" t="str">
        <f>IF(M4513&lt;&gt;"",VLOOKUP(M4513,LISTAS·PAPP!$U$3:$Z$8,2,FALSE),"")</f>
        <v/>
      </c>
      <c r="I4513" s="85" t="str">
        <f>IF(M4513&lt;&gt;"",VLOOKUP(M4513,LISTAS·PAPP!$U$3:$Z$8,3,FALSE),"")</f>
        <v/>
      </c>
      <c r="J4513" s="83" t="str">
        <f>IF(M4513&lt;&gt;"",VLOOKUP(M4513,LISTAS·PAPP!$U$3:$Z$8,4,FALSE),"")</f>
        <v/>
      </c>
      <c r="K4513" s="83" t="str">
        <f>IF(C4513&lt;&gt;"",VLOOKUP(C4513,LISTAS·PAPP!$H$3:$O$119,4,FALSE),"")</f>
        <v/>
      </c>
      <c r="L4513" s="85" t="str">
        <f>IF(C4513&lt;&gt;"",VLOOKUP(C4513,LISTAS·PAPP!$H$3:$O$119,8,FALSE),"")</f>
        <v/>
      </c>
      <c r="M4513" s="95"/>
      <c r="N4513" s="92"/>
      <c r="O4513" s="92"/>
      <c r="P4513" s="84" t="str">
        <f>IF(N4513&lt;&gt;"",VLOOKUP(N4513,LISTAS·PAPP!$U$9:$Y$125,5,FALSE),"")</f>
        <v/>
      </c>
      <c r="Q4513" s="83" t="str">
        <f>IF(O4513&lt;&gt;"",VLOOKUP(O4513,LISTAS·PAPP!$U$9:$W$125,3,FALSE),"")</f>
        <v/>
      </c>
      <c r="R4513" s="92"/>
      <c r="S4513" s="173"/>
      <c r="T4513" s="173"/>
      <c r="U4513" s="92"/>
      <c r="V4513" s="92"/>
      <c r="W4513" s="94"/>
      <c r="X4513" s="83" t="str">
        <f>IF(ISERROR(VLOOKUP(W4513,LISTAS·PAPP!$AJ$3:$AK$903,2,0))," ",VLOOKUP(W4513,LISTAS·PAPP!$AJ$3:$AK$903,2,0))</f>
        <v xml:space="preserve"> </v>
      </c>
      <c r="Y4513" s="96"/>
      <c r="Z4513" s="97"/>
      <c r="AA4513" s="97"/>
      <c r="AB4513" s="97"/>
      <c r="AC4513" s="97"/>
      <c r="AD4513" s="97"/>
      <c r="AE4513" s="97"/>
      <c r="AF4513" s="97"/>
      <c r="AG4513" s="97"/>
      <c r="AH4513" s="97"/>
      <c r="AI4513" s="97"/>
      <c r="AJ4513" s="97"/>
      <c r="AK4513" s="97"/>
      <c r="AL4513" s="86" t="str">
        <f t="shared" si="211"/>
        <v/>
      </c>
      <c r="AM4513" s="87" t="str">
        <f t="shared" si="212"/>
        <v xml:space="preserve"> </v>
      </c>
      <c r="AN4513" s="1" t="str">
        <f t="shared" si="213"/>
        <v xml:space="preserve"> </v>
      </c>
    </row>
    <row r="4514" spans="1:40" s="88" customFormat="1" x14ac:dyDescent="0.25">
      <c r="A4514" s="92"/>
      <c r="B4514" s="92"/>
      <c r="C4514" s="92"/>
      <c r="D4514" s="92"/>
      <c r="E4514" s="92"/>
      <c r="F4514" s="93"/>
      <c r="G4514" s="94"/>
      <c r="H4514" s="83" t="str">
        <f>IF(M4514&lt;&gt;"",VLOOKUP(M4514,LISTAS·PAPP!$U$3:$Z$8,2,FALSE),"")</f>
        <v/>
      </c>
      <c r="I4514" s="85" t="str">
        <f>IF(M4514&lt;&gt;"",VLOOKUP(M4514,LISTAS·PAPP!$U$3:$Z$8,3,FALSE),"")</f>
        <v/>
      </c>
      <c r="J4514" s="83" t="str">
        <f>IF(M4514&lt;&gt;"",VLOOKUP(M4514,LISTAS·PAPP!$U$3:$Z$8,4,FALSE),"")</f>
        <v/>
      </c>
      <c r="K4514" s="83" t="str">
        <f>IF(C4514&lt;&gt;"",VLOOKUP(C4514,LISTAS·PAPP!$H$3:$O$119,4,FALSE),"")</f>
        <v/>
      </c>
      <c r="L4514" s="85" t="str">
        <f>IF(C4514&lt;&gt;"",VLOOKUP(C4514,LISTAS·PAPP!$H$3:$O$119,8,FALSE),"")</f>
        <v/>
      </c>
      <c r="M4514" s="95"/>
      <c r="N4514" s="92"/>
      <c r="O4514" s="92"/>
      <c r="P4514" s="84" t="str">
        <f>IF(N4514&lt;&gt;"",VLOOKUP(N4514,LISTAS·PAPP!$U$9:$Y$125,5,FALSE),"")</f>
        <v/>
      </c>
      <c r="Q4514" s="83" t="str">
        <f>IF(O4514&lt;&gt;"",VLOOKUP(O4514,LISTAS·PAPP!$U$9:$W$125,3,FALSE),"")</f>
        <v/>
      </c>
      <c r="R4514" s="92"/>
      <c r="S4514" s="173"/>
      <c r="T4514" s="173"/>
      <c r="U4514" s="92"/>
      <c r="V4514" s="92"/>
      <c r="W4514" s="94"/>
      <c r="X4514" s="83" t="str">
        <f>IF(ISERROR(VLOOKUP(W4514,LISTAS·PAPP!$AJ$3:$AK$903,2,0))," ",VLOOKUP(W4514,LISTAS·PAPP!$AJ$3:$AK$903,2,0))</f>
        <v xml:space="preserve"> </v>
      </c>
      <c r="Y4514" s="96"/>
      <c r="Z4514" s="97"/>
      <c r="AA4514" s="97"/>
      <c r="AB4514" s="97"/>
      <c r="AC4514" s="97"/>
      <c r="AD4514" s="97"/>
      <c r="AE4514" s="97"/>
      <c r="AF4514" s="97"/>
      <c r="AG4514" s="97"/>
      <c r="AH4514" s="97"/>
      <c r="AI4514" s="97"/>
      <c r="AJ4514" s="97"/>
      <c r="AK4514" s="97"/>
      <c r="AL4514" s="86" t="str">
        <f t="shared" si="211"/>
        <v/>
      </c>
      <c r="AM4514" s="87" t="str">
        <f t="shared" si="212"/>
        <v xml:space="preserve"> </v>
      </c>
      <c r="AN4514" s="1" t="str">
        <f t="shared" si="213"/>
        <v xml:space="preserve"> </v>
      </c>
    </row>
    <row r="4515" spans="1:40" s="88" customFormat="1" x14ac:dyDescent="0.25">
      <c r="A4515" s="92"/>
      <c r="B4515" s="92"/>
      <c r="C4515" s="92"/>
      <c r="D4515" s="92"/>
      <c r="E4515" s="92"/>
      <c r="F4515" s="93"/>
      <c r="G4515" s="94"/>
      <c r="H4515" s="83" t="str">
        <f>IF(M4515&lt;&gt;"",VLOOKUP(M4515,LISTAS·PAPP!$U$3:$Z$8,2,FALSE),"")</f>
        <v/>
      </c>
      <c r="I4515" s="85" t="str">
        <f>IF(M4515&lt;&gt;"",VLOOKUP(M4515,LISTAS·PAPP!$U$3:$Z$8,3,FALSE),"")</f>
        <v/>
      </c>
      <c r="J4515" s="83" t="str">
        <f>IF(M4515&lt;&gt;"",VLOOKUP(M4515,LISTAS·PAPP!$U$3:$Z$8,4,FALSE),"")</f>
        <v/>
      </c>
      <c r="K4515" s="83" t="str">
        <f>IF(C4515&lt;&gt;"",VLOOKUP(C4515,LISTAS·PAPP!$H$3:$O$119,4,FALSE),"")</f>
        <v/>
      </c>
      <c r="L4515" s="85" t="str">
        <f>IF(C4515&lt;&gt;"",VLOOKUP(C4515,LISTAS·PAPP!$H$3:$O$119,8,FALSE),"")</f>
        <v/>
      </c>
      <c r="M4515" s="95"/>
      <c r="N4515" s="92"/>
      <c r="O4515" s="92"/>
      <c r="P4515" s="84" t="str">
        <f>IF(N4515&lt;&gt;"",VLOOKUP(N4515,LISTAS·PAPP!$U$9:$Y$125,5,FALSE),"")</f>
        <v/>
      </c>
      <c r="Q4515" s="83" t="str">
        <f>IF(O4515&lt;&gt;"",VLOOKUP(O4515,LISTAS·PAPP!$U$9:$W$125,3,FALSE),"")</f>
        <v/>
      </c>
      <c r="R4515" s="92"/>
      <c r="S4515" s="173"/>
      <c r="T4515" s="173"/>
      <c r="U4515" s="92"/>
      <c r="V4515" s="92"/>
      <c r="W4515" s="94"/>
      <c r="X4515" s="83" t="str">
        <f>IF(ISERROR(VLOOKUP(W4515,LISTAS·PAPP!$AJ$3:$AK$903,2,0))," ",VLOOKUP(W4515,LISTAS·PAPP!$AJ$3:$AK$903,2,0))</f>
        <v xml:space="preserve"> </v>
      </c>
      <c r="Y4515" s="96"/>
      <c r="Z4515" s="97"/>
      <c r="AA4515" s="97"/>
      <c r="AB4515" s="97"/>
      <c r="AC4515" s="97"/>
      <c r="AD4515" s="97"/>
      <c r="AE4515" s="97"/>
      <c r="AF4515" s="97"/>
      <c r="AG4515" s="97"/>
      <c r="AH4515" s="97"/>
      <c r="AI4515" s="97"/>
      <c r="AJ4515" s="97"/>
      <c r="AK4515" s="97"/>
      <c r="AL4515" s="86" t="str">
        <f t="shared" si="211"/>
        <v/>
      </c>
      <c r="AM4515" s="87" t="str">
        <f t="shared" si="212"/>
        <v xml:space="preserve"> </v>
      </c>
      <c r="AN4515" s="1" t="str">
        <f t="shared" si="213"/>
        <v xml:space="preserve"> </v>
      </c>
    </row>
    <row r="4516" spans="1:40" s="88" customFormat="1" x14ac:dyDescent="0.25">
      <c r="A4516" s="92"/>
      <c r="B4516" s="92"/>
      <c r="C4516" s="92"/>
      <c r="D4516" s="92"/>
      <c r="E4516" s="92"/>
      <c r="F4516" s="93"/>
      <c r="G4516" s="94"/>
      <c r="H4516" s="83" t="str">
        <f>IF(M4516&lt;&gt;"",VLOOKUP(M4516,LISTAS·PAPP!$U$3:$Z$8,2,FALSE),"")</f>
        <v/>
      </c>
      <c r="I4516" s="85" t="str">
        <f>IF(M4516&lt;&gt;"",VLOOKUP(M4516,LISTAS·PAPP!$U$3:$Z$8,3,FALSE),"")</f>
        <v/>
      </c>
      <c r="J4516" s="83" t="str">
        <f>IF(M4516&lt;&gt;"",VLOOKUP(M4516,LISTAS·PAPP!$U$3:$Z$8,4,FALSE),"")</f>
        <v/>
      </c>
      <c r="K4516" s="83" t="str">
        <f>IF(C4516&lt;&gt;"",VLOOKUP(C4516,LISTAS·PAPP!$H$3:$O$119,4,FALSE),"")</f>
        <v/>
      </c>
      <c r="L4516" s="85" t="str">
        <f>IF(C4516&lt;&gt;"",VLOOKUP(C4516,LISTAS·PAPP!$H$3:$O$119,8,FALSE),"")</f>
        <v/>
      </c>
      <c r="M4516" s="95"/>
      <c r="N4516" s="92"/>
      <c r="O4516" s="92"/>
      <c r="P4516" s="84" t="str">
        <f>IF(N4516&lt;&gt;"",VLOOKUP(N4516,LISTAS·PAPP!$U$9:$Y$125,5,FALSE),"")</f>
        <v/>
      </c>
      <c r="Q4516" s="83" t="str">
        <f>IF(O4516&lt;&gt;"",VLOOKUP(O4516,LISTAS·PAPP!$U$9:$W$125,3,FALSE),"")</f>
        <v/>
      </c>
      <c r="R4516" s="92"/>
      <c r="S4516" s="173"/>
      <c r="T4516" s="173"/>
      <c r="U4516" s="92"/>
      <c r="V4516" s="92"/>
      <c r="W4516" s="94"/>
      <c r="X4516" s="83" t="str">
        <f>IF(ISERROR(VLOOKUP(W4516,LISTAS·PAPP!$AJ$3:$AK$903,2,0))," ",VLOOKUP(W4516,LISTAS·PAPP!$AJ$3:$AK$903,2,0))</f>
        <v xml:space="preserve"> </v>
      </c>
      <c r="Y4516" s="96"/>
      <c r="Z4516" s="97"/>
      <c r="AA4516" s="97"/>
      <c r="AB4516" s="97"/>
      <c r="AC4516" s="97"/>
      <c r="AD4516" s="97"/>
      <c r="AE4516" s="97"/>
      <c r="AF4516" s="97"/>
      <c r="AG4516" s="97"/>
      <c r="AH4516" s="97"/>
      <c r="AI4516" s="97"/>
      <c r="AJ4516" s="97"/>
      <c r="AK4516" s="97"/>
      <c r="AL4516" s="86" t="str">
        <f t="shared" si="211"/>
        <v/>
      </c>
      <c r="AM4516" s="87" t="str">
        <f t="shared" si="212"/>
        <v xml:space="preserve"> </v>
      </c>
      <c r="AN4516" s="1" t="str">
        <f t="shared" si="213"/>
        <v xml:space="preserve"> </v>
      </c>
    </row>
    <row r="4517" spans="1:40" s="88" customFormat="1" x14ac:dyDescent="0.25">
      <c r="A4517" s="92"/>
      <c r="B4517" s="92"/>
      <c r="C4517" s="92"/>
      <c r="D4517" s="92"/>
      <c r="E4517" s="92"/>
      <c r="F4517" s="93"/>
      <c r="G4517" s="94"/>
      <c r="H4517" s="83" t="str">
        <f>IF(M4517&lt;&gt;"",VLOOKUP(M4517,LISTAS·PAPP!$U$3:$Z$8,2,FALSE),"")</f>
        <v/>
      </c>
      <c r="I4517" s="85" t="str">
        <f>IF(M4517&lt;&gt;"",VLOOKUP(M4517,LISTAS·PAPP!$U$3:$Z$8,3,FALSE),"")</f>
        <v/>
      </c>
      <c r="J4517" s="83" t="str">
        <f>IF(M4517&lt;&gt;"",VLOOKUP(M4517,LISTAS·PAPP!$U$3:$Z$8,4,FALSE),"")</f>
        <v/>
      </c>
      <c r="K4517" s="83" t="str">
        <f>IF(C4517&lt;&gt;"",VLOOKUP(C4517,LISTAS·PAPP!$H$3:$O$119,4,FALSE),"")</f>
        <v/>
      </c>
      <c r="L4517" s="85" t="str">
        <f>IF(C4517&lt;&gt;"",VLOOKUP(C4517,LISTAS·PAPP!$H$3:$O$119,8,FALSE),"")</f>
        <v/>
      </c>
      <c r="M4517" s="95"/>
      <c r="N4517" s="92"/>
      <c r="O4517" s="92"/>
      <c r="P4517" s="84" t="str">
        <f>IF(N4517&lt;&gt;"",VLOOKUP(N4517,LISTAS·PAPP!$U$9:$Y$125,5,FALSE),"")</f>
        <v/>
      </c>
      <c r="Q4517" s="83" t="str">
        <f>IF(O4517&lt;&gt;"",VLOOKUP(O4517,LISTAS·PAPP!$U$9:$W$125,3,FALSE),"")</f>
        <v/>
      </c>
      <c r="R4517" s="92"/>
      <c r="S4517" s="173"/>
      <c r="T4517" s="173"/>
      <c r="U4517" s="92"/>
      <c r="V4517" s="92"/>
      <c r="W4517" s="94"/>
      <c r="X4517" s="83" t="str">
        <f>IF(ISERROR(VLOOKUP(W4517,LISTAS·PAPP!$AJ$3:$AK$903,2,0))," ",VLOOKUP(W4517,LISTAS·PAPP!$AJ$3:$AK$903,2,0))</f>
        <v xml:space="preserve"> </v>
      </c>
      <c r="Y4517" s="96"/>
      <c r="Z4517" s="97"/>
      <c r="AA4517" s="97"/>
      <c r="AB4517" s="97"/>
      <c r="AC4517" s="97"/>
      <c r="AD4517" s="97"/>
      <c r="AE4517" s="97"/>
      <c r="AF4517" s="97"/>
      <c r="AG4517" s="97"/>
      <c r="AH4517" s="97"/>
      <c r="AI4517" s="97"/>
      <c r="AJ4517" s="97"/>
      <c r="AK4517" s="97"/>
      <c r="AL4517" s="86" t="str">
        <f t="shared" si="211"/>
        <v/>
      </c>
      <c r="AM4517" s="87" t="str">
        <f t="shared" si="212"/>
        <v xml:space="preserve"> </v>
      </c>
      <c r="AN4517" s="1" t="str">
        <f t="shared" si="213"/>
        <v xml:space="preserve"> </v>
      </c>
    </row>
    <row r="4518" spans="1:40" s="88" customFormat="1" x14ac:dyDescent="0.25">
      <c r="A4518" s="92"/>
      <c r="B4518" s="92"/>
      <c r="C4518" s="92"/>
      <c r="D4518" s="92"/>
      <c r="E4518" s="92"/>
      <c r="F4518" s="93"/>
      <c r="G4518" s="94"/>
      <c r="H4518" s="83" t="str">
        <f>IF(M4518&lt;&gt;"",VLOOKUP(M4518,LISTAS·PAPP!$U$3:$Z$8,2,FALSE),"")</f>
        <v/>
      </c>
      <c r="I4518" s="85" t="str">
        <f>IF(M4518&lt;&gt;"",VLOOKUP(M4518,LISTAS·PAPP!$U$3:$Z$8,3,FALSE),"")</f>
        <v/>
      </c>
      <c r="J4518" s="83" t="str">
        <f>IF(M4518&lt;&gt;"",VLOOKUP(M4518,LISTAS·PAPP!$U$3:$Z$8,4,FALSE),"")</f>
        <v/>
      </c>
      <c r="K4518" s="83" t="str">
        <f>IF(C4518&lt;&gt;"",VLOOKUP(C4518,LISTAS·PAPP!$H$3:$O$119,4,FALSE),"")</f>
        <v/>
      </c>
      <c r="L4518" s="85" t="str">
        <f>IF(C4518&lt;&gt;"",VLOOKUP(C4518,LISTAS·PAPP!$H$3:$O$119,8,FALSE),"")</f>
        <v/>
      </c>
      <c r="M4518" s="95"/>
      <c r="N4518" s="92"/>
      <c r="O4518" s="92"/>
      <c r="P4518" s="84" t="str">
        <f>IF(N4518&lt;&gt;"",VLOOKUP(N4518,LISTAS·PAPP!$U$9:$Y$125,5,FALSE),"")</f>
        <v/>
      </c>
      <c r="Q4518" s="83" t="str">
        <f>IF(O4518&lt;&gt;"",VLOOKUP(O4518,LISTAS·PAPP!$U$9:$W$125,3,FALSE),"")</f>
        <v/>
      </c>
      <c r="R4518" s="92"/>
      <c r="S4518" s="173"/>
      <c r="T4518" s="173"/>
      <c r="U4518" s="92"/>
      <c r="V4518" s="92"/>
      <c r="W4518" s="94"/>
      <c r="X4518" s="83" t="str">
        <f>IF(ISERROR(VLOOKUP(W4518,LISTAS·PAPP!$AJ$3:$AK$903,2,0))," ",VLOOKUP(W4518,LISTAS·PAPP!$AJ$3:$AK$903,2,0))</f>
        <v xml:space="preserve"> </v>
      </c>
      <c r="Y4518" s="96"/>
      <c r="Z4518" s="97"/>
      <c r="AA4518" s="97"/>
      <c r="AB4518" s="97"/>
      <c r="AC4518" s="97"/>
      <c r="AD4518" s="97"/>
      <c r="AE4518" s="97"/>
      <c r="AF4518" s="97"/>
      <c r="AG4518" s="97"/>
      <c r="AH4518" s="97"/>
      <c r="AI4518" s="97"/>
      <c r="AJ4518" s="97"/>
      <c r="AK4518" s="97"/>
      <c r="AL4518" s="86" t="str">
        <f t="shared" si="211"/>
        <v/>
      </c>
      <c r="AM4518" s="87" t="str">
        <f t="shared" si="212"/>
        <v xml:space="preserve"> </v>
      </c>
      <c r="AN4518" s="1" t="str">
        <f t="shared" si="213"/>
        <v xml:space="preserve"> </v>
      </c>
    </row>
    <row r="4519" spans="1:40" s="88" customFormat="1" x14ac:dyDescent="0.25">
      <c r="A4519" s="92"/>
      <c r="B4519" s="92"/>
      <c r="C4519" s="92"/>
      <c r="D4519" s="92"/>
      <c r="E4519" s="92"/>
      <c r="F4519" s="93"/>
      <c r="G4519" s="94"/>
      <c r="H4519" s="83" t="str">
        <f>IF(M4519&lt;&gt;"",VLOOKUP(M4519,LISTAS·PAPP!$U$3:$Z$8,2,FALSE),"")</f>
        <v/>
      </c>
      <c r="I4519" s="85" t="str">
        <f>IF(M4519&lt;&gt;"",VLOOKUP(M4519,LISTAS·PAPP!$U$3:$Z$8,3,FALSE),"")</f>
        <v/>
      </c>
      <c r="J4519" s="83" t="str">
        <f>IF(M4519&lt;&gt;"",VLOOKUP(M4519,LISTAS·PAPP!$U$3:$Z$8,4,FALSE),"")</f>
        <v/>
      </c>
      <c r="K4519" s="83" t="str">
        <f>IF(C4519&lt;&gt;"",VLOOKUP(C4519,LISTAS·PAPP!$H$3:$O$119,4,FALSE),"")</f>
        <v/>
      </c>
      <c r="L4519" s="85" t="str">
        <f>IF(C4519&lt;&gt;"",VLOOKUP(C4519,LISTAS·PAPP!$H$3:$O$119,8,FALSE),"")</f>
        <v/>
      </c>
      <c r="M4519" s="95"/>
      <c r="N4519" s="92"/>
      <c r="O4519" s="92"/>
      <c r="P4519" s="84" t="str">
        <f>IF(N4519&lt;&gt;"",VLOOKUP(N4519,LISTAS·PAPP!$U$9:$Y$125,5,FALSE),"")</f>
        <v/>
      </c>
      <c r="Q4519" s="83" t="str">
        <f>IF(O4519&lt;&gt;"",VLOOKUP(O4519,LISTAS·PAPP!$U$9:$W$125,3,FALSE),"")</f>
        <v/>
      </c>
      <c r="R4519" s="92"/>
      <c r="S4519" s="173"/>
      <c r="T4519" s="173"/>
      <c r="U4519" s="92"/>
      <c r="V4519" s="92"/>
      <c r="W4519" s="94"/>
      <c r="X4519" s="83" t="str">
        <f>IF(ISERROR(VLOOKUP(W4519,LISTAS·PAPP!$AJ$3:$AK$903,2,0))," ",VLOOKUP(W4519,LISTAS·PAPP!$AJ$3:$AK$903,2,0))</f>
        <v xml:space="preserve"> </v>
      </c>
      <c r="Y4519" s="96"/>
      <c r="Z4519" s="97"/>
      <c r="AA4519" s="97"/>
      <c r="AB4519" s="97"/>
      <c r="AC4519" s="97"/>
      <c r="AD4519" s="97"/>
      <c r="AE4519" s="97"/>
      <c r="AF4519" s="97"/>
      <c r="AG4519" s="97"/>
      <c r="AH4519" s="97"/>
      <c r="AI4519" s="97"/>
      <c r="AJ4519" s="97"/>
      <c r="AK4519" s="97"/>
      <c r="AL4519" s="86" t="str">
        <f t="shared" si="211"/>
        <v/>
      </c>
      <c r="AM4519" s="87" t="str">
        <f t="shared" si="212"/>
        <v xml:space="preserve"> </v>
      </c>
      <c r="AN4519" s="1" t="str">
        <f t="shared" si="213"/>
        <v xml:space="preserve"> </v>
      </c>
    </row>
    <row r="4520" spans="1:40" s="88" customFormat="1" x14ac:dyDescent="0.25">
      <c r="A4520" s="92"/>
      <c r="B4520" s="92"/>
      <c r="C4520" s="92"/>
      <c r="D4520" s="92"/>
      <c r="E4520" s="92"/>
      <c r="F4520" s="93"/>
      <c r="G4520" s="94"/>
      <c r="H4520" s="83" t="str">
        <f>IF(M4520&lt;&gt;"",VLOOKUP(M4520,LISTAS·PAPP!$U$3:$Z$8,2,FALSE),"")</f>
        <v/>
      </c>
      <c r="I4520" s="85" t="str">
        <f>IF(M4520&lt;&gt;"",VLOOKUP(M4520,LISTAS·PAPP!$U$3:$Z$8,3,FALSE),"")</f>
        <v/>
      </c>
      <c r="J4520" s="83" t="str">
        <f>IF(M4520&lt;&gt;"",VLOOKUP(M4520,LISTAS·PAPP!$U$3:$Z$8,4,FALSE),"")</f>
        <v/>
      </c>
      <c r="K4520" s="83" t="str">
        <f>IF(C4520&lt;&gt;"",VLOOKUP(C4520,LISTAS·PAPP!$H$3:$O$119,4,FALSE),"")</f>
        <v/>
      </c>
      <c r="L4520" s="85" t="str">
        <f>IF(C4520&lt;&gt;"",VLOOKUP(C4520,LISTAS·PAPP!$H$3:$O$119,8,FALSE),"")</f>
        <v/>
      </c>
      <c r="M4520" s="95"/>
      <c r="N4520" s="92"/>
      <c r="O4520" s="92"/>
      <c r="P4520" s="84" t="str">
        <f>IF(N4520&lt;&gt;"",VLOOKUP(N4520,LISTAS·PAPP!$U$9:$Y$125,5,FALSE),"")</f>
        <v/>
      </c>
      <c r="Q4520" s="83" t="str">
        <f>IF(O4520&lt;&gt;"",VLOOKUP(O4520,LISTAS·PAPP!$U$9:$W$125,3,FALSE),"")</f>
        <v/>
      </c>
      <c r="R4520" s="92"/>
      <c r="S4520" s="173"/>
      <c r="T4520" s="173"/>
      <c r="U4520" s="92"/>
      <c r="V4520" s="92"/>
      <c r="W4520" s="94"/>
      <c r="X4520" s="83" t="str">
        <f>IF(ISERROR(VLOOKUP(W4520,LISTAS·PAPP!$AJ$3:$AK$903,2,0))," ",VLOOKUP(W4520,LISTAS·PAPP!$AJ$3:$AK$903,2,0))</f>
        <v xml:space="preserve"> </v>
      </c>
      <c r="Y4520" s="96"/>
      <c r="Z4520" s="97"/>
      <c r="AA4520" s="97"/>
      <c r="AB4520" s="97"/>
      <c r="AC4520" s="97"/>
      <c r="AD4520" s="97"/>
      <c r="AE4520" s="97"/>
      <c r="AF4520" s="97"/>
      <c r="AG4520" s="97"/>
      <c r="AH4520" s="97"/>
      <c r="AI4520" s="97"/>
      <c r="AJ4520" s="97"/>
      <c r="AK4520" s="97"/>
      <c r="AL4520" s="86" t="str">
        <f t="shared" si="211"/>
        <v/>
      </c>
      <c r="AM4520" s="87" t="str">
        <f t="shared" si="212"/>
        <v xml:space="preserve"> </v>
      </c>
      <c r="AN4520" s="1" t="str">
        <f t="shared" si="213"/>
        <v xml:space="preserve"> </v>
      </c>
    </row>
    <row r="4521" spans="1:40" s="88" customFormat="1" x14ac:dyDescent="0.25">
      <c r="A4521" s="92"/>
      <c r="B4521" s="92"/>
      <c r="C4521" s="92"/>
      <c r="D4521" s="92"/>
      <c r="E4521" s="92"/>
      <c r="F4521" s="93"/>
      <c r="G4521" s="94"/>
      <c r="H4521" s="83" t="str">
        <f>IF(M4521&lt;&gt;"",VLOOKUP(M4521,LISTAS·PAPP!$U$3:$Z$8,2,FALSE),"")</f>
        <v/>
      </c>
      <c r="I4521" s="85" t="str">
        <f>IF(M4521&lt;&gt;"",VLOOKUP(M4521,LISTAS·PAPP!$U$3:$Z$8,3,FALSE),"")</f>
        <v/>
      </c>
      <c r="J4521" s="83" t="str">
        <f>IF(M4521&lt;&gt;"",VLOOKUP(M4521,LISTAS·PAPP!$U$3:$Z$8,4,FALSE),"")</f>
        <v/>
      </c>
      <c r="K4521" s="83" t="str">
        <f>IF(C4521&lt;&gt;"",VLOOKUP(C4521,LISTAS·PAPP!$H$3:$O$119,4,FALSE),"")</f>
        <v/>
      </c>
      <c r="L4521" s="85" t="str">
        <f>IF(C4521&lt;&gt;"",VLOOKUP(C4521,LISTAS·PAPP!$H$3:$O$119,8,FALSE),"")</f>
        <v/>
      </c>
      <c r="M4521" s="95"/>
      <c r="N4521" s="92"/>
      <c r="O4521" s="92"/>
      <c r="P4521" s="84" t="str">
        <f>IF(N4521&lt;&gt;"",VLOOKUP(N4521,LISTAS·PAPP!$U$9:$Y$125,5,FALSE),"")</f>
        <v/>
      </c>
      <c r="Q4521" s="83" t="str">
        <f>IF(O4521&lt;&gt;"",VLOOKUP(O4521,LISTAS·PAPP!$U$9:$W$125,3,FALSE),"")</f>
        <v/>
      </c>
      <c r="R4521" s="92"/>
      <c r="S4521" s="173"/>
      <c r="T4521" s="173"/>
      <c r="U4521" s="92"/>
      <c r="V4521" s="92"/>
      <c r="W4521" s="94"/>
      <c r="X4521" s="83" t="str">
        <f>IF(ISERROR(VLOOKUP(W4521,LISTAS·PAPP!$AJ$3:$AK$903,2,0))," ",VLOOKUP(W4521,LISTAS·PAPP!$AJ$3:$AK$903,2,0))</f>
        <v xml:space="preserve"> </v>
      </c>
      <c r="Y4521" s="96"/>
      <c r="Z4521" s="97"/>
      <c r="AA4521" s="97"/>
      <c r="AB4521" s="97"/>
      <c r="AC4521" s="97"/>
      <c r="AD4521" s="97"/>
      <c r="AE4521" s="97"/>
      <c r="AF4521" s="97"/>
      <c r="AG4521" s="97"/>
      <c r="AH4521" s="97"/>
      <c r="AI4521" s="97"/>
      <c r="AJ4521" s="97"/>
      <c r="AK4521" s="97"/>
      <c r="AL4521" s="86" t="str">
        <f t="shared" si="211"/>
        <v/>
      </c>
      <c r="AM4521" s="87" t="str">
        <f t="shared" si="212"/>
        <v xml:space="preserve"> </v>
      </c>
      <c r="AN4521" s="1" t="str">
        <f t="shared" si="213"/>
        <v xml:space="preserve"> </v>
      </c>
    </row>
    <row r="4522" spans="1:40" s="88" customFormat="1" x14ac:dyDescent="0.25">
      <c r="A4522" s="92"/>
      <c r="B4522" s="92"/>
      <c r="C4522" s="92"/>
      <c r="D4522" s="92"/>
      <c r="E4522" s="92"/>
      <c r="F4522" s="93"/>
      <c r="G4522" s="94"/>
      <c r="H4522" s="83" t="str">
        <f>IF(M4522&lt;&gt;"",VLOOKUP(M4522,LISTAS·PAPP!$U$3:$Z$8,2,FALSE),"")</f>
        <v/>
      </c>
      <c r="I4522" s="85" t="str">
        <f>IF(M4522&lt;&gt;"",VLOOKUP(M4522,LISTAS·PAPP!$U$3:$Z$8,3,FALSE),"")</f>
        <v/>
      </c>
      <c r="J4522" s="83" t="str">
        <f>IF(M4522&lt;&gt;"",VLOOKUP(M4522,LISTAS·PAPP!$U$3:$Z$8,4,FALSE),"")</f>
        <v/>
      </c>
      <c r="K4522" s="83" t="str">
        <f>IF(C4522&lt;&gt;"",VLOOKUP(C4522,LISTAS·PAPP!$H$3:$O$119,4,FALSE),"")</f>
        <v/>
      </c>
      <c r="L4522" s="85" t="str">
        <f>IF(C4522&lt;&gt;"",VLOOKUP(C4522,LISTAS·PAPP!$H$3:$O$119,8,FALSE),"")</f>
        <v/>
      </c>
      <c r="M4522" s="95"/>
      <c r="N4522" s="92"/>
      <c r="O4522" s="92"/>
      <c r="P4522" s="84" t="str">
        <f>IF(N4522&lt;&gt;"",VLOOKUP(N4522,LISTAS·PAPP!$U$9:$Y$125,5,FALSE),"")</f>
        <v/>
      </c>
      <c r="Q4522" s="83" t="str">
        <f>IF(O4522&lt;&gt;"",VLOOKUP(O4522,LISTAS·PAPP!$U$9:$W$125,3,FALSE),"")</f>
        <v/>
      </c>
      <c r="R4522" s="92"/>
      <c r="S4522" s="173"/>
      <c r="T4522" s="173"/>
      <c r="U4522" s="92"/>
      <c r="V4522" s="92"/>
      <c r="W4522" s="94"/>
      <c r="X4522" s="83" t="str">
        <f>IF(ISERROR(VLOOKUP(W4522,LISTAS·PAPP!$AJ$3:$AK$903,2,0))," ",VLOOKUP(W4522,LISTAS·PAPP!$AJ$3:$AK$903,2,0))</f>
        <v xml:space="preserve"> </v>
      </c>
      <c r="Y4522" s="96"/>
      <c r="Z4522" s="97"/>
      <c r="AA4522" s="97"/>
      <c r="AB4522" s="97"/>
      <c r="AC4522" s="97"/>
      <c r="AD4522" s="97"/>
      <c r="AE4522" s="97"/>
      <c r="AF4522" s="97"/>
      <c r="AG4522" s="97"/>
      <c r="AH4522" s="97"/>
      <c r="AI4522" s="97"/>
      <c r="AJ4522" s="97"/>
      <c r="AK4522" s="97"/>
      <c r="AL4522" s="86" t="str">
        <f t="shared" si="211"/>
        <v/>
      </c>
      <c r="AM4522" s="87" t="str">
        <f t="shared" si="212"/>
        <v xml:space="preserve"> </v>
      </c>
      <c r="AN4522" s="1" t="str">
        <f t="shared" si="213"/>
        <v xml:space="preserve"> </v>
      </c>
    </row>
    <row r="4523" spans="1:40" s="88" customFormat="1" x14ac:dyDescent="0.25">
      <c r="A4523" s="92"/>
      <c r="B4523" s="92"/>
      <c r="C4523" s="92"/>
      <c r="D4523" s="92"/>
      <c r="E4523" s="92"/>
      <c r="F4523" s="93"/>
      <c r="G4523" s="94"/>
      <c r="H4523" s="83" t="str">
        <f>IF(M4523&lt;&gt;"",VLOOKUP(M4523,LISTAS·PAPP!$U$3:$Z$8,2,FALSE),"")</f>
        <v/>
      </c>
      <c r="I4523" s="85" t="str">
        <f>IF(M4523&lt;&gt;"",VLOOKUP(M4523,LISTAS·PAPP!$U$3:$Z$8,3,FALSE),"")</f>
        <v/>
      </c>
      <c r="J4523" s="83" t="str">
        <f>IF(M4523&lt;&gt;"",VLOOKUP(M4523,LISTAS·PAPP!$U$3:$Z$8,4,FALSE),"")</f>
        <v/>
      </c>
      <c r="K4523" s="83" t="str">
        <f>IF(C4523&lt;&gt;"",VLOOKUP(C4523,LISTAS·PAPP!$H$3:$O$119,4,FALSE),"")</f>
        <v/>
      </c>
      <c r="L4523" s="85" t="str">
        <f>IF(C4523&lt;&gt;"",VLOOKUP(C4523,LISTAS·PAPP!$H$3:$O$119,8,FALSE),"")</f>
        <v/>
      </c>
      <c r="M4523" s="95"/>
      <c r="N4523" s="92"/>
      <c r="O4523" s="92"/>
      <c r="P4523" s="84" t="str">
        <f>IF(N4523&lt;&gt;"",VLOOKUP(N4523,LISTAS·PAPP!$U$9:$Y$125,5,FALSE),"")</f>
        <v/>
      </c>
      <c r="Q4523" s="83" t="str">
        <f>IF(O4523&lt;&gt;"",VLOOKUP(O4523,LISTAS·PAPP!$U$9:$W$125,3,FALSE),"")</f>
        <v/>
      </c>
      <c r="R4523" s="92"/>
      <c r="S4523" s="173"/>
      <c r="T4523" s="173"/>
      <c r="U4523" s="92"/>
      <c r="V4523" s="92"/>
      <c r="W4523" s="94"/>
      <c r="X4523" s="83" t="str">
        <f>IF(ISERROR(VLOOKUP(W4523,LISTAS·PAPP!$AJ$3:$AK$903,2,0))," ",VLOOKUP(W4523,LISTAS·PAPP!$AJ$3:$AK$903,2,0))</f>
        <v xml:space="preserve"> </v>
      </c>
      <c r="Y4523" s="96"/>
      <c r="Z4523" s="97"/>
      <c r="AA4523" s="97"/>
      <c r="AB4523" s="97"/>
      <c r="AC4523" s="97"/>
      <c r="AD4523" s="97"/>
      <c r="AE4523" s="97"/>
      <c r="AF4523" s="97"/>
      <c r="AG4523" s="97"/>
      <c r="AH4523" s="97"/>
      <c r="AI4523" s="97"/>
      <c r="AJ4523" s="97"/>
      <c r="AK4523" s="97"/>
      <c r="AL4523" s="86" t="str">
        <f t="shared" si="211"/>
        <v/>
      </c>
      <c r="AM4523" s="87" t="str">
        <f t="shared" si="212"/>
        <v xml:space="preserve"> </v>
      </c>
      <c r="AN4523" s="1" t="str">
        <f t="shared" si="213"/>
        <v xml:space="preserve"> </v>
      </c>
    </row>
    <row r="4524" spans="1:40" s="88" customFormat="1" x14ac:dyDescent="0.25">
      <c r="A4524" s="92"/>
      <c r="B4524" s="92"/>
      <c r="C4524" s="92"/>
      <c r="D4524" s="92"/>
      <c r="E4524" s="92"/>
      <c r="F4524" s="93"/>
      <c r="G4524" s="94"/>
      <c r="H4524" s="83" t="str">
        <f>IF(M4524&lt;&gt;"",VLOOKUP(M4524,LISTAS·PAPP!$U$3:$Z$8,2,FALSE),"")</f>
        <v/>
      </c>
      <c r="I4524" s="85" t="str">
        <f>IF(M4524&lt;&gt;"",VLOOKUP(M4524,LISTAS·PAPP!$U$3:$Z$8,3,FALSE),"")</f>
        <v/>
      </c>
      <c r="J4524" s="83" t="str">
        <f>IF(M4524&lt;&gt;"",VLOOKUP(M4524,LISTAS·PAPP!$U$3:$Z$8,4,FALSE),"")</f>
        <v/>
      </c>
      <c r="K4524" s="83" t="str">
        <f>IF(C4524&lt;&gt;"",VLOOKUP(C4524,LISTAS·PAPP!$H$3:$O$119,4,FALSE),"")</f>
        <v/>
      </c>
      <c r="L4524" s="85" t="str">
        <f>IF(C4524&lt;&gt;"",VLOOKUP(C4524,LISTAS·PAPP!$H$3:$O$119,8,FALSE),"")</f>
        <v/>
      </c>
      <c r="M4524" s="95"/>
      <c r="N4524" s="92"/>
      <c r="O4524" s="92"/>
      <c r="P4524" s="84" t="str">
        <f>IF(N4524&lt;&gt;"",VLOOKUP(N4524,LISTAS·PAPP!$U$9:$Y$125,5,FALSE),"")</f>
        <v/>
      </c>
      <c r="Q4524" s="83" t="str">
        <f>IF(O4524&lt;&gt;"",VLOOKUP(O4524,LISTAS·PAPP!$U$9:$W$125,3,FALSE),"")</f>
        <v/>
      </c>
      <c r="R4524" s="92"/>
      <c r="S4524" s="173"/>
      <c r="T4524" s="173"/>
      <c r="U4524" s="92"/>
      <c r="V4524" s="92"/>
      <c r="W4524" s="94"/>
      <c r="X4524" s="83" t="str">
        <f>IF(ISERROR(VLOOKUP(W4524,LISTAS·PAPP!$AJ$3:$AK$903,2,0))," ",VLOOKUP(W4524,LISTAS·PAPP!$AJ$3:$AK$903,2,0))</f>
        <v xml:space="preserve"> </v>
      </c>
      <c r="Y4524" s="96"/>
      <c r="Z4524" s="97"/>
      <c r="AA4524" s="97"/>
      <c r="AB4524" s="97"/>
      <c r="AC4524" s="97"/>
      <c r="AD4524" s="97"/>
      <c r="AE4524" s="97"/>
      <c r="AF4524" s="97"/>
      <c r="AG4524" s="97"/>
      <c r="AH4524" s="97"/>
      <c r="AI4524" s="97"/>
      <c r="AJ4524" s="97"/>
      <c r="AK4524" s="97"/>
      <c r="AL4524" s="86" t="str">
        <f t="shared" si="211"/>
        <v/>
      </c>
      <c r="AM4524" s="87" t="str">
        <f t="shared" si="212"/>
        <v xml:space="preserve"> </v>
      </c>
      <c r="AN4524" s="1" t="str">
        <f t="shared" si="213"/>
        <v xml:space="preserve"> </v>
      </c>
    </row>
    <row r="4525" spans="1:40" s="88" customFormat="1" x14ac:dyDescent="0.25">
      <c r="A4525" s="92"/>
      <c r="B4525" s="92"/>
      <c r="C4525" s="92"/>
      <c r="D4525" s="92"/>
      <c r="E4525" s="92"/>
      <c r="F4525" s="93"/>
      <c r="G4525" s="94"/>
      <c r="H4525" s="83" t="str">
        <f>IF(M4525&lt;&gt;"",VLOOKUP(M4525,LISTAS·PAPP!$U$3:$Z$8,2,FALSE),"")</f>
        <v/>
      </c>
      <c r="I4525" s="85" t="str">
        <f>IF(M4525&lt;&gt;"",VLOOKUP(M4525,LISTAS·PAPP!$U$3:$Z$8,3,FALSE),"")</f>
        <v/>
      </c>
      <c r="J4525" s="83" t="str">
        <f>IF(M4525&lt;&gt;"",VLOOKUP(M4525,LISTAS·PAPP!$U$3:$Z$8,4,FALSE),"")</f>
        <v/>
      </c>
      <c r="K4525" s="83" t="str">
        <f>IF(C4525&lt;&gt;"",VLOOKUP(C4525,LISTAS·PAPP!$H$3:$O$119,4,FALSE),"")</f>
        <v/>
      </c>
      <c r="L4525" s="85" t="str">
        <f>IF(C4525&lt;&gt;"",VLOOKUP(C4525,LISTAS·PAPP!$H$3:$O$119,8,FALSE),"")</f>
        <v/>
      </c>
      <c r="M4525" s="95"/>
      <c r="N4525" s="92"/>
      <c r="O4525" s="92"/>
      <c r="P4525" s="84" t="str">
        <f>IF(N4525&lt;&gt;"",VLOOKUP(N4525,LISTAS·PAPP!$U$9:$Y$125,5,FALSE),"")</f>
        <v/>
      </c>
      <c r="Q4525" s="83" t="str">
        <f>IF(O4525&lt;&gt;"",VLOOKUP(O4525,LISTAS·PAPP!$U$9:$W$125,3,FALSE),"")</f>
        <v/>
      </c>
      <c r="R4525" s="92"/>
      <c r="S4525" s="173"/>
      <c r="T4525" s="173"/>
      <c r="U4525" s="92"/>
      <c r="V4525" s="92"/>
      <c r="W4525" s="94"/>
      <c r="X4525" s="83" t="str">
        <f>IF(ISERROR(VLOOKUP(W4525,LISTAS·PAPP!$AJ$3:$AK$903,2,0))," ",VLOOKUP(W4525,LISTAS·PAPP!$AJ$3:$AK$903,2,0))</f>
        <v xml:space="preserve"> </v>
      </c>
      <c r="Y4525" s="96"/>
      <c r="Z4525" s="97"/>
      <c r="AA4525" s="97"/>
      <c r="AB4525" s="97"/>
      <c r="AC4525" s="97"/>
      <c r="AD4525" s="97"/>
      <c r="AE4525" s="97"/>
      <c r="AF4525" s="97"/>
      <c r="AG4525" s="97"/>
      <c r="AH4525" s="97"/>
      <c r="AI4525" s="97"/>
      <c r="AJ4525" s="97"/>
      <c r="AK4525" s="97"/>
      <c r="AL4525" s="86" t="str">
        <f t="shared" si="211"/>
        <v/>
      </c>
      <c r="AM4525" s="87" t="str">
        <f t="shared" si="212"/>
        <v xml:space="preserve"> </v>
      </c>
      <c r="AN4525" s="1" t="str">
        <f t="shared" si="213"/>
        <v xml:space="preserve"> </v>
      </c>
    </row>
    <row r="4526" spans="1:40" s="88" customFormat="1" x14ac:dyDescent="0.25">
      <c r="A4526" s="92"/>
      <c r="B4526" s="92"/>
      <c r="C4526" s="92"/>
      <c r="D4526" s="92"/>
      <c r="E4526" s="92"/>
      <c r="F4526" s="93"/>
      <c r="G4526" s="94"/>
      <c r="H4526" s="83" t="str">
        <f>IF(M4526&lt;&gt;"",VLOOKUP(M4526,LISTAS·PAPP!$U$3:$Z$8,2,FALSE),"")</f>
        <v/>
      </c>
      <c r="I4526" s="85" t="str">
        <f>IF(M4526&lt;&gt;"",VLOOKUP(M4526,LISTAS·PAPP!$U$3:$Z$8,3,FALSE),"")</f>
        <v/>
      </c>
      <c r="J4526" s="83" t="str">
        <f>IF(M4526&lt;&gt;"",VLOOKUP(M4526,LISTAS·PAPP!$U$3:$Z$8,4,FALSE),"")</f>
        <v/>
      </c>
      <c r="K4526" s="83" t="str">
        <f>IF(C4526&lt;&gt;"",VLOOKUP(C4526,LISTAS·PAPP!$H$3:$O$119,4,FALSE),"")</f>
        <v/>
      </c>
      <c r="L4526" s="85" t="str">
        <f>IF(C4526&lt;&gt;"",VLOOKUP(C4526,LISTAS·PAPP!$H$3:$O$119,8,FALSE),"")</f>
        <v/>
      </c>
      <c r="M4526" s="95"/>
      <c r="N4526" s="92"/>
      <c r="O4526" s="92"/>
      <c r="P4526" s="84" t="str">
        <f>IF(N4526&lt;&gt;"",VLOOKUP(N4526,LISTAS·PAPP!$U$9:$Y$125,5,FALSE),"")</f>
        <v/>
      </c>
      <c r="Q4526" s="83" t="str">
        <f>IF(O4526&lt;&gt;"",VLOOKUP(O4526,LISTAS·PAPP!$U$9:$W$125,3,FALSE),"")</f>
        <v/>
      </c>
      <c r="R4526" s="92"/>
      <c r="S4526" s="173"/>
      <c r="T4526" s="173"/>
      <c r="U4526" s="92"/>
      <c r="V4526" s="92"/>
      <c r="W4526" s="94"/>
      <c r="X4526" s="83" t="str">
        <f>IF(ISERROR(VLOOKUP(W4526,LISTAS·PAPP!$AJ$3:$AK$903,2,0))," ",VLOOKUP(W4526,LISTAS·PAPP!$AJ$3:$AK$903,2,0))</f>
        <v xml:space="preserve"> </v>
      </c>
      <c r="Y4526" s="96"/>
      <c r="Z4526" s="97"/>
      <c r="AA4526" s="97"/>
      <c r="AB4526" s="97"/>
      <c r="AC4526" s="97"/>
      <c r="AD4526" s="97"/>
      <c r="AE4526" s="97"/>
      <c r="AF4526" s="97"/>
      <c r="AG4526" s="97"/>
      <c r="AH4526" s="97"/>
      <c r="AI4526" s="97"/>
      <c r="AJ4526" s="97"/>
      <c r="AK4526" s="97"/>
      <c r="AL4526" s="86" t="str">
        <f t="shared" si="211"/>
        <v/>
      </c>
      <c r="AM4526" s="87" t="str">
        <f t="shared" si="212"/>
        <v xml:space="preserve"> </v>
      </c>
      <c r="AN4526" s="1" t="str">
        <f t="shared" si="213"/>
        <v xml:space="preserve"> </v>
      </c>
    </row>
    <row r="4527" spans="1:40" s="88" customFormat="1" x14ac:dyDescent="0.25">
      <c r="A4527" s="92"/>
      <c r="B4527" s="92"/>
      <c r="C4527" s="92"/>
      <c r="D4527" s="92"/>
      <c r="E4527" s="92"/>
      <c r="F4527" s="93"/>
      <c r="G4527" s="94"/>
      <c r="H4527" s="83" t="str">
        <f>IF(M4527&lt;&gt;"",VLOOKUP(M4527,LISTAS·PAPP!$U$3:$Z$8,2,FALSE),"")</f>
        <v/>
      </c>
      <c r="I4527" s="85" t="str">
        <f>IF(M4527&lt;&gt;"",VLOOKUP(M4527,LISTAS·PAPP!$U$3:$Z$8,3,FALSE),"")</f>
        <v/>
      </c>
      <c r="J4527" s="83" t="str">
        <f>IF(M4527&lt;&gt;"",VLOOKUP(M4527,LISTAS·PAPP!$U$3:$Z$8,4,FALSE),"")</f>
        <v/>
      </c>
      <c r="K4527" s="83" t="str">
        <f>IF(C4527&lt;&gt;"",VLOOKUP(C4527,LISTAS·PAPP!$H$3:$O$119,4,FALSE),"")</f>
        <v/>
      </c>
      <c r="L4527" s="85" t="str">
        <f>IF(C4527&lt;&gt;"",VLOOKUP(C4527,LISTAS·PAPP!$H$3:$O$119,8,FALSE),"")</f>
        <v/>
      </c>
      <c r="M4527" s="95"/>
      <c r="N4527" s="92"/>
      <c r="O4527" s="92"/>
      <c r="P4527" s="84" t="str">
        <f>IF(N4527&lt;&gt;"",VLOOKUP(N4527,LISTAS·PAPP!$U$9:$Y$125,5,FALSE),"")</f>
        <v/>
      </c>
      <c r="Q4527" s="83" t="str">
        <f>IF(O4527&lt;&gt;"",VLOOKUP(O4527,LISTAS·PAPP!$U$9:$W$125,3,FALSE),"")</f>
        <v/>
      </c>
      <c r="R4527" s="92"/>
      <c r="S4527" s="173"/>
      <c r="T4527" s="173"/>
      <c r="U4527" s="92"/>
      <c r="V4527" s="92"/>
      <c r="W4527" s="94"/>
      <c r="X4527" s="83" t="str">
        <f>IF(ISERROR(VLOOKUP(W4527,LISTAS·PAPP!$AJ$3:$AK$903,2,0))," ",VLOOKUP(W4527,LISTAS·PAPP!$AJ$3:$AK$903,2,0))</f>
        <v xml:space="preserve"> </v>
      </c>
      <c r="Y4527" s="96"/>
      <c r="Z4527" s="97"/>
      <c r="AA4527" s="97"/>
      <c r="AB4527" s="97"/>
      <c r="AC4527" s="97"/>
      <c r="AD4527" s="97"/>
      <c r="AE4527" s="97"/>
      <c r="AF4527" s="97"/>
      <c r="AG4527" s="97"/>
      <c r="AH4527" s="97"/>
      <c r="AI4527" s="97"/>
      <c r="AJ4527" s="97"/>
      <c r="AK4527" s="97"/>
      <c r="AL4527" s="86" t="str">
        <f t="shared" si="211"/>
        <v/>
      </c>
      <c r="AM4527" s="87" t="str">
        <f t="shared" si="212"/>
        <v xml:space="preserve"> </v>
      </c>
      <c r="AN4527" s="1" t="str">
        <f t="shared" si="213"/>
        <v xml:space="preserve"> </v>
      </c>
    </row>
    <row r="4528" spans="1:40" s="88" customFormat="1" x14ac:dyDescent="0.25">
      <c r="A4528" s="92"/>
      <c r="B4528" s="92"/>
      <c r="C4528" s="92"/>
      <c r="D4528" s="92"/>
      <c r="E4528" s="92"/>
      <c r="F4528" s="93"/>
      <c r="G4528" s="94"/>
      <c r="H4528" s="83" t="str">
        <f>IF(M4528&lt;&gt;"",VLOOKUP(M4528,LISTAS·PAPP!$U$3:$Z$8,2,FALSE),"")</f>
        <v/>
      </c>
      <c r="I4528" s="85" t="str">
        <f>IF(M4528&lt;&gt;"",VLOOKUP(M4528,LISTAS·PAPP!$U$3:$Z$8,3,FALSE),"")</f>
        <v/>
      </c>
      <c r="J4528" s="83" t="str">
        <f>IF(M4528&lt;&gt;"",VLOOKUP(M4528,LISTAS·PAPP!$U$3:$Z$8,4,FALSE),"")</f>
        <v/>
      </c>
      <c r="K4528" s="83" t="str">
        <f>IF(C4528&lt;&gt;"",VLOOKUP(C4528,LISTAS·PAPP!$H$3:$O$119,4,FALSE),"")</f>
        <v/>
      </c>
      <c r="L4528" s="85" t="str">
        <f>IF(C4528&lt;&gt;"",VLOOKUP(C4528,LISTAS·PAPP!$H$3:$O$119,8,FALSE),"")</f>
        <v/>
      </c>
      <c r="M4528" s="95"/>
      <c r="N4528" s="92"/>
      <c r="O4528" s="92"/>
      <c r="P4528" s="84" t="str">
        <f>IF(N4528&lt;&gt;"",VLOOKUP(N4528,LISTAS·PAPP!$U$9:$Y$125,5,FALSE),"")</f>
        <v/>
      </c>
      <c r="Q4528" s="83" t="str">
        <f>IF(O4528&lt;&gt;"",VLOOKUP(O4528,LISTAS·PAPP!$U$9:$W$125,3,FALSE),"")</f>
        <v/>
      </c>
      <c r="R4528" s="92"/>
      <c r="S4528" s="173"/>
      <c r="T4528" s="173"/>
      <c r="U4528" s="92"/>
      <c r="V4528" s="92"/>
      <c r="W4528" s="94"/>
      <c r="X4528" s="83" t="str">
        <f>IF(ISERROR(VLOOKUP(W4528,LISTAS·PAPP!$AJ$3:$AK$903,2,0))," ",VLOOKUP(W4528,LISTAS·PAPP!$AJ$3:$AK$903,2,0))</f>
        <v xml:space="preserve"> </v>
      </c>
      <c r="Y4528" s="96"/>
      <c r="Z4528" s="97"/>
      <c r="AA4528" s="97"/>
      <c r="AB4528" s="97"/>
      <c r="AC4528" s="97"/>
      <c r="AD4528" s="97"/>
      <c r="AE4528" s="97"/>
      <c r="AF4528" s="97"/>
      <c r="AG4528" s="97"/>
      <c r="AH4528" s="97"/>
      <c r="AI4528" s="97"/>
      <c r="AJ4528" s="97"/>
      <c r="AK4528" s="97"/>
      <c r="AL4528" s="86" t="str">
        <f t="shared" si="211"/>
        <v/>
      </c>
      <c r="AM4528" s="87" t="str">
        <f t="shared" si="212"/>
        <v xml:space="preserve"> </v>
      </c>
      <c r="AN4528" s="1" t="str">
        <f t="shared" si="213"/>
        <v xml:space="preserve"> </v>
      </c>
    </row>
    <row r="4529" spans="1:40" s="88" customFormat="1" x14ac:dyDescent="0.25">
      <c r="A4529" s="92"/>
      <c r="B4529" s="92"/>
      <c r="C4529" s="92"/>
      <c r="D4529" s="92"/>
      <c r="E4529" s="92"/>
      <c r="F4529" s="93"/>
      <c r="G4529" s="94"/>
      <c r="H4529" s="83" t="str">
        <f>IF(M4529&lt;&gt;"",VLOOKUP(M4529,LISTAS·PAPP!$U$3:$Z$8,2,FALSE),"")</f>
        <v/>
      </c>
      <c r="I4529" s="85" t="str">
        <f>IF(M4529&lt;&gt;"",VLOOKUP(M4529,LISTAS·PAPP!$U$3:$Z$8,3,FALSE),"")</f>
        <v/>
      </c>
      <c r="J4529" s="83" t="str">
        <f>IF(M4529&lt;&gt;"",VLOOKUP(M4529,LISTAS·PAPP!$U$3:$Z$8,4,FALSE),"")</f>
        <v/>
      </c>
      <c r="K4529" s="83" t="str">
        <f>IF(C4529&lt;&gt;"",VLOOKUP(C4529,LISTAS·PAPP!$H$3:$O$119,4,FALSE),"")</f>
        <v/>
      </c>
      <c r="L4529" s="85" t="str">
        <f>IF(C4529&lt;&gt;"",VLOOKUP(C4529,LISTAS·PAPP!$H$3:$O$119,8,FALSE),"")</f>
        <v/>
      </c>
      <c r="M4529" s="95"/>
      <c r="N4529" s="92"/>
      <c r="O4529" s="92"/>
      <c r="P4529" s="84" t="str">
        <f>IF(N4529&lt;&gt;"",VLOOKUP(N4529,LISTAS·PAPP!$U$9:$Y$125,5,FALSE),"")</f>
        <v/>
      </c>
      <c r="Q4529" s="83" t="str">
        <f>IF(O4529&lt;&gt;"",VLOOKUP(O4529,LISTAS·PAPP!$U$9:$W$125,3,FALSE),"")</f>
        <v/>
      </c>
      <c r="R4529" s="92"/>
      <c r="S4529" s="173"/>
      <c r="T4529" s="173"/>
      <c r="U4529" s="92"/>
      <c r="V4529" s="92"/>
      <c r="W4529" s="94"/>
      <c r="X4529" s="83" t="str">
        <f>IF(ISERROR(VLOOKUP(W4529,LISTAS·PAPP!$AJ$3:$AK$903,2,0))," ",VLOOKUP(W4529,LISTAS·PAPP!$AJ$3:$AK$903,2,0))</f>
        <v xml:space="preserve"> </v>
      </c>
      <c r="Y4529" s="96"/>
      <c r="Z4529" s="97"/>
      <c r="AA4529" s="97"/>
      <c r="AB4529" s="97"/>
      <c r="AC4529" s="97"/>
      <c r="AD4529" s="97"/>
      <c r="AE4529" s="97"/>
      <c r="AF4529" s="97"/>
      <c r="AG4529" s="97"/>
      <c r="AH4529" s="97"/>
      <c r="AI4529" s="97"/>
      <c r="AJ4529" s="97"/>
      <c r="AK4529" s="97"/>
      <c r="AL4529" s="86" t="str">
        <f t="shared" si="211"/>
        <v/>
      </c>
      <c r="AM4529" s="87" t="str">
        <f t="shared" si="212"/>
        <v xml:space="preserve"> </v>
      </c>
      <c r="AN4529" s="1" t="str">
        <f t="shared" si="213"/>
        <v xml:space="preserve"> </v>
      </c>
    </row>
    <row r="4530" spans="1:40" s="88" customFormat="1" x14ac:dyDescent="0.25">
      <c r="A4530" s="92"/>
      <c r="B4530" s="92"/>
      <c r="C4530" s="92"/>
      <c r="D4530" s="92"/>
      <c r="E4530" s="92"/>
      <c r="F4530" s="93"/>
      <c r="G4530" s="94"/>
      <c r="H4530" s="83" t="str">
        <f>IF(M4530&lt;&gt;"",VLOOKUP(M4530,LISTAS·PAPP!$U$3:$Z$8,2,FALSE),"")</f>
        <v/>
      </c>
      <c r="I4530" s="85" t="str">
        <f>IF(M4530&lt;&gt;"",VLOOKUP(M4530,LISTAS·PAPP!$U$3:$Z$8,3,FALSE),"")</f>
        <v/>
      </c>
      <c r="J4530" s="83" t="str">
        <f>IF(M4530&lt;&gt;"",VLOOKUP(M4530,LISTAS·PAPP!$U$3:$Z$8,4,FALSE),"")</f>
        <v/>
      </c>
      <c r="K4530" s="83" t="str">
        <f>IF(C4530&lt;&gt;"",VLOOKUP(C4530,LISTAS·PAPP!$H$3:$O$119,4,FALSE),"")</f>
        <v/>
      </c>
      <c r="L4530" s="85" t="str">
        <f>IF(C4530&lt;&gt;"",VLOOKUP(C4530,LISTAS·PAPP!$H$3:$O$119,8,FALSE),"")</f>
        <v/>
      </c>
      <c r="M4530" s="95"/>
      <c r="N4530" s="92"/>
      <c r="O4530" s="92"/>
      <c r="P4530" s="84" t="str">
        <f>IF(N4530&lt;&gt;"",VLOOKUP(N4530,LISTAS·PAPP!$U$9:$Y$125,5,FALSE),"")</f>
        <v/>
      </c>
      <c r="Q4530" s="83" t="str">
        <f>IF(O4530&lt;&gt;"",VLOOKUP(O4530,LISTAS·PAPP!$U$9:$W$125,3,FALSE),"")</f>
        <v/>
      </c>
      <c r="R4530" s="92"/>
      <c r="S4530" s="173"/>
      <c r="T4530" s="173"/>
      <c r="U4530" s="92"/>
      <c r="V4530" s="92"/>
      <c r="W4530" s="94"/>
      <c r="X4530" s="83" t="str">
        <f>IF(ISERROR(VLOOKUP(W4530,LISTAS·PAPP!$AJ$3:$AK$903,2,0))," ",VLOOKUP(W4530,LISTAS·PAPP!$AJ$3:$AK$903,2,0))</f>
        <v xml:space="preserve"> </v>
      </c>
      <c r="Y4530" s="96"/>
      <c r="Z4530" s="97"/>
      <c r="AA4530" s="97"/>
      <c r="AB4530" s="97"/>
      <c r="AC4530" s="97"/>
      <c r="AD4530" s="97"/>
      <c r="AE4530" s="97"/>
      <c r="AF4530" s="97"/>
      <c r="AG4530" s="97"/>
      <c r="AH4530" s="97"/>
      <c r="AI4530" s="97"/>
      <c r="AJ4530" s="97"/>
      <c r="AK4530" s="97"/>
      <c r="AL4530" s="86" t="str">
        <f t="shared" si="211"/>
        <v/>
      </c>
      <c r="AM4530" s="87" t="str">
        <f t="shared" si="212"/>
        <v xml:space="preserve"> </v>
      </c>
      <c r="AN4530" s="1" t="str">
        <f t="shared" si="213"/>
        <v xml:space="preserve"> </v>
      </c>
    </row>
    <row r="4531" spans="1:40" s="88" customFormat="1" x14ac:dyDescent="0.25">
      <c r="A4531" s="92"/>
      <c r="B4531" s="92"/>
      <c r="C4531" s="92"/>
      <c r="D4531" s="92"/>
      <c r="E4531" s="92"/>
      <c r="F4531" s="93"/>
      <c r="G4531" s="94"/>
      <c r="H4531" s="83" t="str">
        <f>IF(M4531&lt;&gt;"",VLOOKUP(M4531,LISTAS·PAPP!$U$3:$Z$8,2,FALSE),"")</f>
        <v/>
      </c>
      <c r="I4531" s="85" t="str">
        <f>IF(M4531&lt;&gt;"",VLOOKUP(M4531,LISTAS·PAPP!$U$3:$Z$8,3,FALSE),"")</f>
        <v/>
      </c>
      <c r="J4531" s="83" t="str">
        <f>IF(M4531&lt;&gt;"",VLOOKUP(M4531,LISTAS·PAPP!$U$3:$Z$8,4,FALSE),"")</f>
        <v/>
      </c>
      <c r="K4531" s="83" t="str">
        <f>IF(C4531&lt;&gt;"",VLOOKUP(C4531,LISTAS·PAPP!$H$3:$O$119,4,FALSE),"")</f>
        <v/>
      </c>
      <c r="L4531" s="85" t="str">
        <f>IF(C4531&lt;&gt;"",VLOOKUP(C4531,LISTAS·PAPP!$H$3:$O$119,8,FALSE),"")</f>
        <v/>
      </c>
      <c r="M4531" s="95"/>
      <c r="N4531" s="92"/>
      <c r="O4531" s="92"/>
      <c r="P4531" s="84" t="str">
        <f>IF(N4531&lt;&gt;"",VLOOKUP(N4531,LISTAS·PAPP!$U$9:$Y$125,5,FALSE),"")</f>
        <v/>
      </c>
      <c r="Q4531" s="83" t="str">
        <f>IF(O4531&lt;&gt;"",VLOOKUP(O4531,LISTAS·PAPP!$U$9:$W$125,3,FALSE),"")</f>
        <v/>
      </c>
      <c r="R4531" s="92"/>
      <c r="S4531" s="173"/>
      <c r="T4531" s="173"/>
      <c r="U4531" s="92"/>
      <c r="V4531" s="92"/>
      <c r="W4531" s="94"/>
      <c r="X4531" s="83" t="str">
        <f>IF(ISERROR(VLOOKUP(W4531,LISTAS·PAPP!$AJ$3:$AK$903,2,0))," ",VLOOKUP(W4531,LISTAS·PAPP!$AJ$3:$AK$903,2,0))</f>
        <v xml:space="preserve"> </v>
      </c>
      <c r="Y4531" s="96"/>
      <c r="Z4531" s="97"/>
      <c r="AA4531" s="97"/>
      <c r="AB4531" s="97"/>
      <c r="AC4531" s="97"/>
      <c r="AD4531" s="97"/>
      <c r="AE4531" s="97"/>
      <c r="AF4531" s="97"/>
      <c r="AG4531" s="97"/>
      <c r="AH4531" s="97"/>
      <c r="AI4531" s="97"/>
      <c r="AJ4531" s="97"/>
      <c r="AK4531" s="97"/>
      <c r="AL4531" s="86" t="str">
        <f t="shared" si="211"/>
        <v/>
      </c>
      <c r="AM4531" s="87" t="str">
        <f t="shared" si="212"/>
        <v xml:space="preserve"> </v>
      </c>
      <c r="AN4531" s="1" t="str">
        <f t="shared" si="213"/>
        <v xml:space="preserve"> </v>
      </c>
    </row>
    <row r="4532" spans="1:40" s="88" customFormat="1" x14ac:dyDescent="0.25">
      <c r="A4532" s="92"/>
      <c r="B4532" s="92"/>
      <c r="C4532" s="92"/>
      <c r="D4532" s="92"/>
      <c r="E4532" s="92"/>
      <c r="F4532" s="93"/>
      <c r="G4532" s="94"/>
      <c r="H4532" s="83" t="str">
        <f>IF(M4532&lt;&gt;"",VLOOKUP(M4532,LISTAS·PAPP!$U$3:$Z$8,2,FALSE),"")</f>
        <v/>
      </c>
      <c r="I4532" s="85" t="str">
        <f>IF(M4532&lt;&gt;"",VLOOKUP(M4532,LISTAS·PAPP!$U$3:$Z$8,3,FALSE),"")</f>
        <v/>
      </c>
      <c r="J4532" s="83" t="str">
        <f>IF(M4532&lt;&gt;"",VLOOKUP(M4532,LISTAS·PAPP!$U$3:$Z$8,4,FALSE),"")</f>
        <v/>
      </c>
      <c r="K4532" s="83" t="str">
        <f>IF(C4532&lt;&gt;"",VLOOKUP(C4532,LISTAS·PAPP!$H$3:$O$119,4,FALSE),"")</f>
        <v/>
      </c>
      <c r="L4532" s="85" t="str">
        <f>IF(C4532&lt;&gt;"",VLOOKUP(C4532,LISTAS·PAPP!$H$3:$O$119,8,FALSE),"")</f>
        <v/>
      </c>
      <c r="M4532" s="95"/>
      <c r="N4532" s="92"/>
      <c r="O4532" s="92"/>
      <c r="P4532" s="84" t="str">
        <f>IF(N4532&lt;&gt;"",VLOOKUP(N4532,LISTAS·PAPP!$U$9:$Y$125,5,FALSE),"")</f>
        <v/>
      </c>
      <c r="Q4532" s="83" t="str">
        <f>IF(O4532&lt;&gt;"",VLOOKUP(O4532,LISTAS·PAPP!$U$9:$W$125,3,FALSE),"")</f>
        <v/>
      </c>
      <c r="R4532" s="92"/>
      <c r="S4532" s="173"/>
      <c r="T4532" s="173"/>
      <c r="U4532" s="92"/>
      <c r="V4532" s="92"/>
      <c r="W4532" s="94"/>
      <c r="X4532" s="83" t="str">
        <f>IF(ISERROR(VLOOKUP(W4532,LISTAS·PAPP!$AJ$3:$AK$903,2,0))," ",VLOOKUP(W4532,LISTAS·PAPP!$AJ$3:$AK$903,2,0))</f>
        <v xml:space="preserve"> </v>
      </c>
      <c r="Y4532" s="96"/>
      <c r="Z4532" s="97"/>
      <c r="AA4532" s="97"/>
      <c r="AB4532" s="97"/>
      <c r="AC4532" s="97"/>
      <c r="AD4532" s="97"/>
      <c r="AE4532" s="97"/>
      <c r="AF4532" s="97"/>
      <c r="AG4532" s="97"/>
      <c r="AH4532" s="97"/>
      <c r="AI4532" s="97"/>
      <c r="AJ4532" s="97"/>
      <c r="AK4532" s="97"/>
      <c r="AL4532" s="86" t="str">
        <f t="shared" si="211"/>
        <v/>
      </c>
      <c r="AM4532" s="87" t="str">
        <f t="shared" si="212"/>
        <v xml:space="preserve"> </v>
      </c>
      <c r="AN4532" s="1" t="str">
        <f t="shared" si="213"/>
        <v xml:space="preserve"> </v>
      </c>
    </row>
    <row r="4533" spans="1:40" s="88" customFormat="1" x14ac:dyDescent="0.25">
      <c r="A4533" s="92"/>
      <c r="B4533" s="92"/>
      <c r="C4533" s="92"/>
      <c r="D4533" s="92"/>
      <c r="E4533" s="92"/>
      <c r="F4533" s="93"/>
      <c r="G4533" s="94"/>
      <c r="H4533" s="83" t="str">
        <f>IF(M4533&lt;&gt;"",VLOOKUP(M4533,LISTAS·PAPP!$U$3:$Z$8,2,FALSE),"")</f>
        <v/>
      </c>
      <c r="I4533" s="85" t="str">
        <f>IF(M4533&lt;&gt;"",VLOOKUP(M4533,LISTAS·PAPP!$U$3:$Z$8,3,FALSE),"")</f>
        <v/>
      </c>
      <c r="J4533" s="83" t="str">
        <f>IF(M4533&lt;&gt;"",VLOOKUP(M4533,LISTAS·PAPP!$U$3:$Z$8,4,FALSE),"")</f>
        <v/>
      </c>
      <c r="K4533" s="83" t="str">
        <f>IF(C4533&lt;&gt;"",VLOOKUP(C4533,LISTAS·PAPP!$H$3:$O$119,4,FALSE),"")</f>
        <v/>
      </c>
      <c r="L4533" s="85" t="str">
        <f>IF(C4533&lt;&gt;"",VLOOKUP(C4533,LISTAS·PAPP!$H$3:$O$119,8,FALSE),"")</f>
        <v/>
      </c>
      <c r="M4533" s="95"/>
      <c r="N4533" s="92"/>
      <c r="O4533" s="92"/>
      <c r="P4533" s="84" t="str">
        <f>IF(N4533&lt;&gt;"",VLOOKUP(N4533,LISTAS·PAPP!$U$9:$Y$125,5,FALSE),"")</f>
        <v/>
      </c>
      <c r="Q4533" s="83" t="str">
        <f>IF(O4533&lt;&gt;"",VLOOKUP(O4533,LISTAS·PAPP!$U$9:$W$125,3,FALSE),"")</f>
        <v/>
      </c>
      <c r="R4533" s="92"/>
      <c r="S4533" s="173"/>
      <c r="T4533" s="173"/>
      <c r="U4533" s="92"/>
      <c r="V4533" s="92"/>
      <c r="W4533" s="94"/>
      <c r="X4533" s="83" t="str">
        <f>IF(ISERROR(VLOOKUP(W4533,LISTAS·PAPP!$AJ$3:$AK$903,2,0))," ",VLOOKUP(W4533,LISTAS·PAPP!$AJ$3:$AK$903,2,0))</f>
        <v xml:space="preserve"> </v>
      </c>
      <c r="Y4533" s="96"/>
      <c r="Z4533" s="97"/>
      <c r="AA4533" s="97"/>
      <c r="AB4533" s="97"/>
      <c r="AC4533" s="97"/>
      <c r="AD4533" s="97"/>
      <c r="AE4533" s="97"/>
      <c r="AF4533" s="97"/>
      <c r="AG4533" s="97"/>
      <c r="AH4533" s="97"/>
      <c r="AI4533" s="97"/>
      <c r="AJ4533" s="97"/>
      <c r="AK4533" s="97"/>
      <c r="AL4533" s="86" t="str">
        <f t="shared" si="211"/>
        <v/>
      </c>
      <c r="AM4533" s="87" t="str">
        <f t="shared" si="212"/>
        <v xml:space="preserve"> </v>
      </c>
      <c r="AN4533" s="1" t="str">
        <f t="shared" si="213"/>
        <v xml:space="preserve"> </v>
      </c>
    </row>
    <row r="4534" spans="1:40" s="88" customFormat="1" x14ac:dyDescent="0.25">
      <c r="A4534" s="92"/>
      <c r="B4534" s="92"/>
      <c r="C4534" s="92"/>
      <c r="D4534" s="92"/>
      <c r="E4534" s="92"/>
      <c r="F4534" s="93"/>
      <c r="G4534" s="94"/>
      <c r="H4534" s="83" t="str">
        <f>IF(M4534&lt;&gt;"",VLOOKUP(M4534,LISTAS·PAPP!$U$3:$Z$8,2,FALSE),"")</f>
        <v/>
      </c>
      <c r="I4534" s="85" t="str">
        <f>IF(M4534&lt;&gt;"",VLOOKUP(M4534,LISTAS·PAPP!$U$3:$Z$8,3,FALSE),"")</f>
        <v/>
      </c>
      <c r="J4534" s="83" t="str">
        <f>IF(M4534&lt;&gt;"",VLOOKUP(M4534,LISTAS·PAPP!$U$3:$Z$8,4,FALSE),"")</f>
        <v/>
      </c>
      <c r="K4534" s="83" t="str">
        <f>IF(C4534&lt;&gt;"",VLOOKUP(C4534,LISTAS·PAPP!$H$3:$O$119,4,FALSE),"")</f>
        <v/>
      </c>
      <c r="L4534" s="85" t="str">
        <f>IF(C4534&lt;&gt;"",VLOOKUP(C4534,LISTAS·PAPP!$H$3:$O$119,8,FALSE),"")</f>
        <v/>
      </c>
      <c r="M4534" s="95"/>
      <c r="N4534" s="92"/>
      <c r="O4534" s="92"/>
      <c r="P4534" s="84" t="str">
        <f>IF(N4534&lt;&gt;"",VLOOKUP(N4534,LISTAS·PAPP!$U$9:$Y$125,5,FALSE),"")</f>
        <v/>
      </c>
      <c r="Q4534" s="83" t="str">
        <f>IF(O4534&lt;&gt;"",VLOOKUP(O4534,LISTAS·PAPP!$U$9:$W$125,3,FALSE),"")</f>
        <v/>
      </c>
      <c r="R4534" s="92"/>
      <c r="S4534" s="173"/>
      <c r="T4534" s="173"/>
      <c r="U4534" s="92"/>
      <c r="V4534" s="92"/>
      <c r="W4534" s="94"/>
      <c r="X4534" s="83" t="str">
        <f>IF(ISERROR(VLOOKUP(W4534,LISTAS·PAPP!$AJ$3:$AK$903,2,0))," ",VLOOKUP(W4534,LISTAS·PAPP!$AJ$3:$AK$903,2,0))</f>
        <v xml:space="preserve"> </v>
      </c>
      <c r="Y4534" s="96"/>
      <c r="Z4534" s="97"/>
      <c r="AA4534" s="97"/>
      <c r="AB4534" s="97"/>
      <c r="AC4534" s="97"/>
      <c r="AD4534" s="97"/>
      <c r="AE4534" s="97"/>
      <c r="AF4534" s="97"/>
      <c r="AG4534" s="97"/>
      <c r="AH4534" s="97"/>
      <c r="AI4534" s="97"/>
      <c r="AJ4534" s="97"/>
      <c r="AK4534" s="97"/>
      <c r="AL4534" s="86" t="str">
        <f t="shared" si="211"/>
        <v/>
      </c>
      <c r="AM4534" s="87" t="str">
        <f t="shared" si="212"/>
        <v xml:space="preserve"> </v>
      </c>
      <c r="AN4534" s="1" t="str">
        <f t="shared" si="213"/>
        <v xml:space="preserve"> </v>
      </c>
    </row>
    <row r="4535" spans="1:40" s="88" customFormat="1" x14ac:dyDescent="0.25">
      <c r="A4535" s="92"/>
      <c r="B4535" s="92"/>
      <c r="C4535" s="92"/>
      <c r="D4535" s="92"/>
      <c r="E4535" s="92"/>
      <c r="F4535" s="93"/>
      <c r="G4535" s="94"/>
      <c r="H4535" s="83" t="str">
        <f>IF(M4535&lt;&gt;"",VLOOKUP(M4535,LISTAS·PAPP!$U$3:$Z$8,2,FALSE),"")</f>
        <v/>
      </c>
      <c r="I4535" s="85" t="str">
        <f>IF(M4535&lt;&gt;"",VLOOKUP(M4535,LISTAS·PAPP!$U$3:$Z$8,3,FALSE),"")</f>
        <v/>
      </c>
      <c r="J4535" s="83" t="str">
        <f>IF(M4535&lt;&gt;"",VLOOKUP(M4535,LISTAS·PAPP!$U$3:$Z$8,4,FALSE),"")</f>
        <v/>
      </c>
      <c r="K4535" s="83" t="str">
        <f>IF(C4535&lt;&gt;"",VLOOKUP(C4535,LISTAS·PAPP!$H$3:$O$119,4,FALSE),"")</f>
        <v/>
      </c>
      <c r="L4535" s="85" t="str">
        <f>IF(C4535&lt;&gt;"",VLOOKUP(C4535,LISTAS·PAPP!$H$3:$O$119,8,FALSE),"")</f>
        <v/>
      </c>
      <c r="M4535" s="95"/>
      <c r="N4535" s="92"/>
      <c r="O4535" s="92"/>
      <c r="P4535" s="84" t="str">
        <f>IF(N4535&lt;&gt;"",VLOOKUP(N4535,LISTAS·PAPP!$U$9:$Y$125,5,FALSE),"")</f>
        <v/>
      </c>
      <c r="Q4535" s="83" t="str">
        <f>IF(O4535&lt;&gt;"",VLOOKUP(O4535,LISTAS·PAPP!$U$9:$W$125,3,FALSE),"")</f>
        <v/>
      </c>
      <c r="R4535" s="92"/>
      <c r="S4535" s="173"/>
      <c r="T4535" s="173"/>
      <c r="U4535" s="92"/>
      <c r="V4535" s="92"/>
      <c r="W4535" s="94"/>
      <c r="X4535" s="83" t="str">
        <f>IF(ISERROR(VLOOKUP(W4535,LISTAS·PAPP!$AJ$3:$AK$903,2,0))," ",VLOOKUP(W4535,LISTAS·PAPP!$AJ$3:$AK$903,2,0))</f>
        <v xml:space="preserve"> </v>
      </c>
      <c r="Y4535" s="96"/>
      <c r="Z4535" s="97"/>
      <c r="AA4535" s="97"/>
      <c r="AB4535" s="97"/>
      <c r="AC4535" s="97"/>
      <c r="AD4535" s="97"/>
      <c r="AE4535" s="97"/>
      <c r="AF4535" s="97"/>
      <c r="AG4535" s="97"/>
      <c r="AH4535" s="97"/>
      <c r="AI4535" s="97"/>
      <c r="AJ4535" s="97"/>
      <c r="AK4535" s="97"/>
      <c r="AL4535" s="86" t="str">
        <f t="shared" si="211"/>
        <v/>
      </c>
      <c r="AM4535" s="87" t="str">
        <f t="shared" si="212"/>
        <v xml:space="preserve"> </v>
      </c>
      <c r="AN4535" s="1" t="str">
        <f t="shared" si="213"/>
        <v xml:space="preserve"> </v>
      </c>
    </row>
    <row r="4536" spans="1:40" s="88" customFormat="1" x14ac:dyDescent="0.25">
      <c r="A4536" s="92"/>
      <c r="B4536" s="92"/>
      <c r="C4536" s="92"/>
      <c r="D4536" s="92"/>
      <c r="E4536" s="92"/>
      <c r="F4536" s="93"/>
      <c r="G4536" s="94"/>
      <c r="H4536" s="83" t="str">
        <f>IF(M4536&lt;&gt;"",VLOOKUP(M4536,LISTAS·PAPP!$U$3:$Z$8,2,FALSE),"")</f>
        <v/>
      </c>
      <c r="I4536" s="85" t="str">
        <f>IF(M4536&lt;&gt;"",VLOOKUP(M4536,LISTAS·PAPP!$U$3:$Z$8,3,FALSE),"")</f>
        <v/>
      </c>
      <c r="J4536" s="83" t="str">
        <f>IF(M4536&lt;&gt;"",VLOOKUP(M4536,LISTAS·PAPP!$U$3:$Z$8,4,FALSE),"")</f>
        <v/>
      </c>
      <c r="K4536" s="83" t="str">
        <f>IF(C4536&lt;&gt;"",VLOOKUP(C4536,LISTAS·PAPP!$H$3:$O$119,4,FALSE),"")</f>
        <v/>
      </c>
      <c r="L4536" s="85" t="str">
        <f>IF(C4536&lt;&gt;"",VLOOKUP(C4536,LISTAS·PAPP!$H$3:$O$119,8,FALSE),"")</f>
        <v/>
      </c>
      <c r="M4536" s="95"/>
      <c r="N4536" s="92"/>
      <c r="O4536" s="92"/>
      <c r="P4536" s="84" t="str">
        <f>IF(N4536&lt;&gt;"",VLOOKUP(N4536,LISTAS·PAPP!$U$9:$Y$125,5,FALSE),"")</f>
        <v/>
      </c>
      <c r="Q4536" s="83" t="str">
        <f>IF(O4536&lt;&gt;"",VLOOKUP(O4536,LISTAS·PAPP!$U$9:$W$125,3,FALSE),"")</f>
        <v/>
      </c>
      <c r="R4536" s="92"/>
      <c r="S4536" s="173"/>
      <c r="T4536" s="173"/>
      <c r="U4536" s="92"/>
      <c r="V4536" s="92"/>
      <c r="W4536" s="94"/>
      <c r="X4536" s="83" t="str">
        <f>IF(ISERROR(VLOOKUP(W4536,LISTAS·PAPP!$AJ$3:$AK$903,2,0))," ",VLOOKUP(W4536,LISTAS·PAPP!$AJ$3:$AK$903,2,0))</f>
        <v xml:space="preserve"> </v>
      </c>
      <c r="Y4536" s="96"/>
      <c r="Z4536" s="97"/>
      <c r="AA4536" s="97"/>
      <c r="AB4536" s="97"/>
      <c r="AC4536" s="97"/>
      <c r="AD4536" s="97"/>
      <c r="AE4536" s="97"/>
      <c r="AF4536" s="97"/>
      <c r="AG4536" s="97"/>
      <c r="AH4536" s="97"/>
      <c r="AI4536" s="97"/>
      <c r="AJ4536" s="97"/>
      <c r="AK4536" s="97"/>
      <c r="AL4536" s="86" t="str">
        <f t="shared" si="211"/>
        <v/>
      </c>
      <c r="AM4536" s="87" t="str">
        <f t="shared" si="212"/>
        <v xml:space="preserve"> </v>
      </c>
      <c r="AN4536" s="1" t="str">
        <f t="shared" si="213"/>
        <v xml:space="preserve"> </v>
      </c>
    </row>
    <row r="4537" spans="1:40" s="88" customFormat="1" x14ac:dyDescent="0.25">
      <c r="A4537" s="92"/>
      <c r="B4537" s="92"/>
      <c r="C4537" s="92"/>
      <c r="D4537" s="92"/>
      <c r="E4537" s="92"/>
      <c r="F4537" s="93"/>
      <c r="G4537" s="94"/>
      <c r="H4537" s="83" t="str">
        <f>IF(M4537&lt;&gt;"",VLOOKUP(M4537,LISTAS·PAPP!$U$3:$Z$8,2,FALSE),"")</f>
        <v/>
      </c>
      <c r="I4537" s="85" t="str">
        <f>IF(M4537&lt;&gt;"",VLOOKUP(M4537,LISTAS·PAPP!$U$3:$Z$8,3,FALSE),"")</f>
        <v/>
      </c>
      <c r="J4537" s="83" t="str">
        <f>IF(M4537&lt;&gt;"",VLOOKUP(M4537,LISTAS·PAPP!$U$3:$Z$8,4,FALSE),"")</f>
        <v/>
      </c>
      <c r="K4537" s="83" t="str">
        <f>IF(C4537&lt;&gt;"",VLOOKUP(C4537,LISTAS·PAPP!$H$3:$O$119,4,FALSE),"")</f>
        <v/>
      </c>
      <c r="L4537" s="85" t="str">
        <f>IF(C4537&lt;&gt;"",VLOOKUP(C4537,LISTAS·PAPP!$H$3:$O$119,8,FALSE),"")</f>
        <v/>
      </c>
      <c r="M4537" s="95"/>
      <c r="N4537" s="92"/>
      <c r="O4537" s="92"/>
      <c r="P4537" s="84" t="str">
        <f>IF(N4537&lt;&gt;"",VLOOKUP(N4537,LISTAS·PAPP!$U$9:$Y$125,5,FALSE),"")</f>
        <v/>
      </c>
      <c r="Q4537" s="83" t="str">
        <f>IF(O4537&lt;&gt;"",VLOOKUP(O4537,LISTAS·PAPP!$U$9:$W$125,3,FALSE),"")</f>
        <v/>
      </c>
      <c r="R4537" s="92"/>
      <c r="S4537" s="173"/>
      <c r="T4537" s="173"/>
      <c r="U4537" s="92"/>
      <c r="V4537" s="92"/>
      <c r="W4537" s="94"/>
      <c r="X4537" s="83" t="str">
        <f>IF(ISERROR(VLOOKUP(W4537,LISTAS·PAPP!$AJ$3:$AK$903,2,0))," ",VLOOKUP(W4537,LISTAS·PAPP!$AJ$3:$AK$903,2,0))</f>
        <v xml:space="preserve"> </v>
      </c>
      <c r="Y4537" s="96"/>
      <c r="Z4537" s="97"/>
      <c r="AA4537" s="97"/>
      <c r="AB4537" s="97"/>
      <c r="AC4537" s="97"/>
      <c r="AD4537" s="97"/>
      <c r="AE4537" s="97"/>
      <c r="AF4537" s="97"/>
      <c r="AG4537" s="97"/>
      <c r="AH4537" s="97"/>
      <c r="AI4537" s="97"/>
      <c r="AJ4537" s="97"/>
      <c r="AK4537" s="97"/>
      <c r="AL4537" s="86" t="str">
        <f t="shared" si="211"/>
        <v/>
      </c>
      <c r="AM4537" s="87" t="str">
        <f t="shared" si="212"/>
        <v xml:space="preserve"> </v>
      </c>
      <c r="AN4537" s="1" t="str">
        <f t="shared" si="213"/>
        <v xml:space="preserve"> </v>
      </c>
    </row>
    <row r="4538" spans="1:40" s="88" customFormat="1" x14ac:dyDescent="0.25">
      <c r="A4538" s="92"/>
      <c r="B4538" s="92"/>
      <c r="C4538" s="92"/>
      <c r="D4538" s="92"/>
      <c r="E4538" s="92"/>
      <c r="F4538" s="93"/>
      <c r="G4538" s="94"/>
      <c r="H4538" s="83" t="str">
        <f>IF(M4538&lt;&gt;"",VLOOKUP(M4538,LISTAS·PAPP!$U$3:$Z$8,2,FALSE),"")</f>
        <v/>
      </c>
      <c r="I4538" s="85" t="str">
        <f>IF(M4538&lt;&gt;"",VLOOKUP(M4538,LISTAS·PAPP!$U$3:$Z$8,3,FALSE),"")</f>
        <v/>
      </c>
      <c r="J4538" s="83" t="str">
        <f>IF(M4538&lt;&gt;"",VLOOKUP(M4538,LISTAS·PAPP!$U$3:$Z$8,4,FALSE),"")</f>
        <v/>
      </c>
      <c r="K4538" s="83" t="str">
        <f>IF(C4538&lt;&gt;"",VLOOKUP(C4538,LISTAS·PAPP!$H$3:$O$119,4,FALSE),"")</f>
        <v/>
      </c>
      <c r="L4538" s="85" t="str">
        <f>IF(C4538&lt;&gt;"",VLOOKUP(C4538,LISTAS·PAPP!$H$3:$O$119,8,FALSE),"")</f>
        <v/>
      </c>
      <c r="M4538" s="95"/>
      <c r="N4538" s="92"/>
      <c r="O4538" s="92"/>
      <c r="P4538" s="84" t="str">
        <f>IF(N4538&lt;&gt;"",VLOOKUP(N4538,LISTAS·PAPP!$U$9:$Y$125,5,FALSE),"")</f>
        <v/>
      </c>
      <c r="Q4538" s="83" t="str">
        <f>IF(O4538&lt;&gt;"",VLOOKUP(O4538,LISTAS·PAPP!$U$9:$W$125,3,FALSE),"")</f>
        <v/>
      </c>
      <c r="R4538" s="92"/>
      <c r="S4538" s="173"/>
      <c r="T4538" s="173"/>
      <c r="U4538" s="92"/>
      <c r="V4538" s="92"/>
      <c r="W4538" s="94"/>
      <c r="X4538" s="83" t="str">
        <f>IF(ISERROR(VLOOKUP(W4538,LISTAS·PAPP!$AJ$3:$AK$903,2,0))," ",VLOOKUP(W4538,LISTAS·PAPP!$AJ$3:$AK$903,2,0))</f>
        <v xml:space="preserve"> </v>
      </c>
      <c r="Y4538" s="96"/>
      <c r="Z4538" s="97"/>
      <c r="AA4538" s="97"/>
      <c r="AB4538" s="97"/>
      <c r="AC4538" s="97"/>
      <c r="AD4538" s="97"/>
      <c r="AE4538" s="97"/>
      <c r="AF4538" s="97"/>
      <c r="AG4538" s="97"/>
      <c r="AH4538" s="97"/>
      <c r="AI4538" s="97"/>
      <c r="AJ4538" s="97"/>
      <c r="AK4538" s="97"/>
      <c r="AL4538" s="86" t="str">
        <f t="shared" si="211"/>
        <v/>
      </c>
      <c r="AM4538" s="87" t="str">
        <f t="shared" si="212"/>
        <v xml:space="preserve"> </v>
      </c>
      <c r="AN4538" s="1" t="str">
        <f t="shared" si="213"/>
        <v xml:space="preserve"> </v>
      </c>
    </row>
    <row r="4539" spans="1:40" s="88" customFormat="1" x14ac:dyDescent="0.25">
      <c r="A4539" s="92"/>
      <c r="B4539" s="92"/>
      <c r="C4539" s="92"/>
      <c r="D4539" s="92"/>
      <c r="E4539" s="92"/>
      <c r="F4539" s="93"/>
      <c r="G4539" s="94"/>
      <c r="H4539" s="83" t="str">
        <f>IF(M4539&lt;&gt;"",VLOOKUP(M4539,LISTAS·PAPP!$U$3:$Z$8,2,FALSE),"")</f>
        <v/>
      </c>
      <c r="I4539" s="85" t="str">
        <f>IF(M4539&lt;&gt;"",VLOOKUP(M4539,LISTAS·PAPP!$U$3:$Z$8,3,FALSE),"")</f>
        <v/>
      </c>
      <c r="J4539" s="83" t="str">
        <f>IF(M4539&lt;&gt;"",VLOOKUP(M4539,LISTAS·PAPP!$U$3:$Z$8,4,FALSE),"")</f>
        <v/>
      </c>
      <c r="K4539" s="83" t="str">
        <f>IF(C4539&lt;&gt;"",VLOOKUP(C4539,LISTAS·PAPP!$H$3:$O$119,4,FALSE),"")</f>
        <v/>
      </c>
      <c r="L4539" s="85" t="str">
        <f>IF(C4539&lt;&gt;"",VLOOKUP(C4539,LISTAS·PAPP!$H$3:$O$119,8,FALSE),"")</f>
        <v/>
      </c>
      <c r="M4539" s="95"/>
      <c r="N4539" s="92"/>
      <c r="O4539" s="92"/>
      <c r="P4539" s="84" t="str">
        <f>IF(N4539&lt;&gt;"",VLOOKUP(N4539,LISTAS·PAPP!$U$9:$Y$125,5,FALSE),"")</f>
        <v/>
      </c>
      <c r="Q4539" s="83" t="str">
        <f>IF(O4539&lt;&gt;"",VLOOKUP(O4539,LISTAS·PAPP!$U$9:$W$125,3,FALSE),"")</f>
        <v/>
      </c>
      <c r="R4539" s="92"/>
      <c r="S4539" s="173"/>
      <c r="T4539" s="173"/>
      <c r="U4539" s="92"/>
      <c r="V4539" s="92"/>
      <c r="W4539" s="94"/>
      <c r="X4539" s="83" t="str">
        <f>IF(ISERROR(VLOOKUP(W4539,LISTAS·PAPP!$AJ$3:$AK$903,2,0))," ",VLOOKUP(W4539,LISTAS·PAPP!$AJ$3:$AK$903,2,0))</f>
        <v xml:space="preserve"> </v>
      </c>
      <c r="Y4539" s="96"/>
      <c r="Z4539" s="97"/>
      <c r="AA4539" s="97"/>
      <c r="AB4539" s="97"/>
      <c r="AC4539" s="97"/>
      <c r="AD4539" s="97"/>
      <c r="AE4539" s="97"/>
      <c r="AF4539" s="97"/>
      <c r="AG4539" s="97"/>
      <c r="AH4539" s="97"/>
      <c r="AI4539" s="97"/>
      <c r="AJ4539" s="97"/>
      <c r="AK4539" s="97"/>
      <c r="AL4539" s="86" t="str">
        <f t="shared" si="211"/>
        <v/>
      </c>
      <c r="AM4539" s="87" t="str">
        <f t="shared" si="212"/>
        <v xml:space="preserve"> </v>
      </c>
      <c r="AN4539" s="1" t="str">
        <f t="shared" si="213"/>
        <v xml:space="preserve"> </v>
      </c>
    </row>
    <row r="4540" spans="1:40" s="88" customFormat="1" x14ac:dyDescent="0.25">
      <c r="A4540" s="92"/>
      <c r="B4540" s="92"/>
      <c r="C4540" s="92"/>
      <c r="D4540" s="92"/>
      <c r="E4540" s="92"/>
      <c r="F4540" s="93"/>
      <c r="G4540" s="94"/>
      <c r="H4540" s="83" t="str">
        <f>IF(M4540&lt;&gt;"",VLOOKUP(M4540,LISTAS·PAPP!$U$3:$Z$8,2,FALSE),"")</f>
        <v/>
      </c>
      <c r="I4540" s="85" t="str">
        <f>IF(M4540&lt;&gt;"",VLOOKUP(M4540,LISTAS·PAPP!$U$3:$Z$8,3,FALSE),"")</f>
        <v/>
      </c>
      <c r="J4540" s="83" t="str">
        <f>IF(M4540&lt;&gt;"",VLOOKUP(M4540,LISTAS·PAPP!$U$3:$Z$8,4,FALSE),"")</f>
        <v/>
      </c>
      <c r="K4540" s="83" t="str">
        <f>IF(C4540&lt;&gt;"",VLOOKUP(C4540,LISTAS·PAPP!$H$3:$O$119,4,FALSE),"")</f>
        <v/>
      </c>
      <c r="L4540" s="85" t="str">
        <f>IF(C4540&lt;&gt;"",VLOOKUP(C4540,LISTAS·PAPP!$H$3:$O$119,8,FALSE),"")</f>
        <v/>
      </c>
      <c r="M4540" s="95"/>
      <c r="N4540" s="92"/>
      <c r="O4540" s="92"/>
      <c r="P4540" s="84" t="str">
        <f>IF(N4540&lt;&gt;"",VLOOKUP(N4540,LISTAS·PAPP!$U$9:$Y$125,5,FALSE),"")</f>
        <v/>
      </c>
      <c r="Q4540" s="83" t="str">
        <f>IF(O4540&lt;&gt;"",VLOOKUP(O4540,LISTAS·PAPP!$U$9:$W$125,3,FALSE),"")</f>
        <v/>
      </c>
      <c r="R4540" s="92"/>
      <c r="S4540" s="173"/>
      <c r="T4540" s="173"/>
      <c r="U4540" s="92"/>
      <c r="V4540" s="92"/>
      <c r="W4540" s="94"/>
      <c r="X4540" s="83" t="str">
        <f>IF(ISERROR(VLOOKUP(W4540,LISTAS·PAPP!$AJ$3:$AK$903,2,0))," ",VLOOKUP(W4540,LISTAS·PAPP!$AJ$3:$AK$903,2,0))</f>
        <v xml:space="preserve"> </v>
      </c>
      <c r="Y4540" s="96"/>
      <c r="Z4540" s="97"/>
      <c r="AA4540" s="97"/>
      <c r="AB4540" s="97"/>
      <c r="AC4540" s="97"/>
      <c r="AD4540" s="97"/>
      <c r="AE4540" s="97"/>
      <c r="AF4540" s="97"/>
      <c r="AG4540" s="97"/>
      <c r="AH4540" s="97"/>
      <c r="AI4540" s="97"/>
      <c r="AJ4540" s="97"/>
      <c r="AK4540" s="97"/>
      <c r="AL4540" s="86" t="str">
        <f t="shared" si="211"/>
        <v/>
      </c>
      <c r="AM4540" s="87" t="str">
        <f t="shared" si="212"/>
        <v xml:space="preserve"> </v>
      </c>
      <c r="AN4540" s="1" t="str">
        <f t="shared" si="213"/>
        <v xml:space="preserve"> </v>
      </c>
    </row>
    <row r="4541" spans="1:40" s="88" customFormat="1" x14ac:dyDescent="0.25">
      <c r="A4541" s="92"/>
      <c r="B4541" s="92"/>
      <c r="C4541" s="92"/>
      <c r="D4541" s="92"/>
      <c r="E4541" s="92"/>
      <c r="F4541" s="93"/>
      <c r="G4541" s="94"/>
      <c r="H4541" s="83" t="str">
        <f>IF(M4541&lt;&gt;"",VLOOKUP(M4541,LISTAS·PAPP!$U$3:$Z$8,2,FALSE),"")</f>
        <v/>
      </c>
      <c r="I4541" s="85" t="str">
        <f>IF(M4541&lt;&gt;"",VLOOKUP(M4541,LISTAS·PAPP!$U$3:$Z$8,3,FALSE),"")</f>
        <v/>
      </c>
      <c r="J4541" s="83" t="str">
        <f>IF(M4541&lt;&gt;"",VLOOKUP(M4541,LISTAS·PAPP!$U$3:$Z$8,4,FALSE),"")</f>
        <v/>
      </c>
      <c r="K4541" s="83" t="str">
        <f>IF(C4541&lt;&gt;"",VLOOKUP(C4541,LISTAS·PAPP!$H$3:$O$119,4,FALSE),"")</f>
        <v/>
      </c>
      <c r="L4541" s="85" t="str">
        <f>IF(C4541&lt;&gt;"",VLOOKUP(C4541,LISTAS·PAPP!$H$3:$O$119,8,FALSE),"")</f>
        <v/>
      </c>
      <c r="M4541" s="95"/>
      <c r="N4541" s="92"/>
      <c r="O4541" s="92"/>
      <c r="P4541" s="84" t="str">
        <f>IF(N4541&lt;&gt;"",VLOOKUP(N4541,LISTAS·PAPP!$U$9:$Y$125,5,FALSE),"")</f>
        <v/>
      </c>
      <c r="Q4541" s="83" t="str">
        <f>IF(O4541&lt;&gt;"",VLOOKUP(O4541,LISTAS·PAPP!$U$9:$W$125,3,FALSE),"")</f>
        <v/>
      </c>
      <c r="R4541" s="92"/>
      <c r="S4541" s="173"/>
      <c r="T4541" s="173"/>
      <c r="U4541" s="92"/>
      <c r="V4541" s="92"/>
      <c r="W4541" s="94"/>
      <c r="X4541" s="83" t="str">
        <f>IF(ISERROR(VLOOKUP(W4541,LISTAS·PAPP!$AJ$3:$AK$903,2,0))," ",VLOOKUP(W4541,LISTAS·PAPP!$AJ$3:$AK$903,2,0))</f>
        <v xml:space="preserve"> </v>
      </c>
      <c r="Y4541" s="96"/>
      <c r="Z4541" s="97"/>
      <c r="AA4541" s="97"/>
      <c r="AB4541" s="97"/>
      <c r="AC4541" s="97"/>
      <c r="AD4541" s="97"/>
      <c r="AE4541" s="97"/>
      <c r="AF4541" s="97"/>
      <c r="AG4541" s="97"/>
      <c r="AH4541" s="97"/>
      <c r="AI4541" s="97"/>
      <c r="AJ4541" s="97"/>
      <c r="AK4541" s="97"/>
      <c r="AL4541" s="86" t="str">
        <f t="shared" si="211"/>
        <v/>
      </c>
      <c r="AM4541" s="87" t="str">
        <f t="shared" si="212"/>
        <v xml:space="preserve"> </v>
      </c>
      <c r="AN4541" s="1" t="str">
        <f t="shared" si="213"/>
        <v xml:space="preserve"> </v>
      </c>
    </row>
    <row r="4542" spans="1:40" s="88" customFormat="1" x14ac:dyDescent="0.25">
      <c r="A4542" s="92"/>
      <c r="B4542" s="92"/>
      <c r="C4542" s="92"/>
      <c r="D4542" s="92"/>
      <c r="E4542" s="92"/>
      <c r="F4542" s="93"/>
      <c r="G4542" s="94"/>
      <c r="H4542" s="83" t="str">
        <f>IF(M4542&lt;&gt;"",VLOOKUP(M4542,LISTAS·PAPP!$U$3:$Z$8,2,FALSE),"")</f>
        <v/>
      </c>
      <c r="I4542" s="85" t="str">
        <f>IF(M4542&lt;&gt;"",VLOOKUP(M4542,LISTAS·PAPP!$U$3:$Z$8,3,FALSE),"")</f>
        <v/>
      </c>
      <c r="J4542" s="83" t="str">
        <f>IF(M4542&lt;&gt;"",VLOOKUP(M4542,LISTAS·PAPP!$U$3:$Z$8,4,FALSE),"")</f>
        <v/>
      </c>
      <c r="K4542" s="83" t="str">
        <f>IF(C4542&lt;&gt;"",VLOOKUP(C4542,LISTAS·PAPP!$H$3:$O$119,4,FALSE),"")</f>
        <v/>
      </c>
      <c r="L4542" s="85" t="str">
        <f>IF(C4542&lt;&gt;"",VLOOKUP(C4542,LISTAS·PAPP!$H$3:$O$119,8,FALSE),"")</f>
        <v/>
      </c>
      <c r="M4542" s="95"/>
      <c r="N4542" s="92"/>
      <c r="O4542" s="92"/>
      <c r="P4542" s="84" t="str">
        <f>IF(N4542&lt;&gt;"",VLOOKUP(N4542,LISTAS·PAPP!$U$9:$Y$125,5,FALSE),"")</f>
        <v/>
      </c>
      <c r="Q4542" s="83" t="str">
        <f>IF(O4542&lt;&gt;"",VLOOKUP(O4542,LISTAS·PAPP!$U$9:$W$125,3,FALSE),"")</f>
        <v/>
      </c>
      <c r="R4542" s="92"/>
      <c r="S4542" s="173"/>
      <c r="T4542" s="173"/>
      <c r="U4542" s="92"/>
      <c r="V4542" s="92"/>
      <c r="W4542" s="94"/>
      <c r="X4542" s="83" t="str">
        <f>IF(ISERROR(VLOOKUP(W4542,LISTAS·PAPP!$AJ$3:$AK$903,2,0))," ",VLOOKUP(W4542,LISTAS·PAPP!$AJ$3:$AK$903,2,0))</f>
        <v xml:space="preserve"> </v>
      </c>
      <c r="Y4542" s="96"/>
      <c r="Z4542" s="97"/>
      <c r="AA4542" s="97"/>
      <c r="AB4542" s="97"/>
      <c r="AC4542" s="97"/>
      <c r="AD4542" s="97"/>
      <c r="AE4542" s="97"/>
      <c r="AF4542" s="97"/>
      <c r="AG4542" s="97"/>
      <c r="AH4542" s="97"/>
      <c r="AI4542" s="97"/>
      <c r="AJ4542" s="97"/>
      <c r="AK4542" s="97"/>
      <c r="AL4542" s="86" t="str">
        <f t="shared" si="211"/>
        <v/>
      </c>
      <c r="AM4542" s="87" t="str">
        <f t="shared" si="212"/>
        <v xml:space="preserve"> </v>
      </c>
      <c r="AN4542" s="1" t="str">
        <f t="shared" si="213"/>
        <v xml:space="preserve"> </v>
      </c>
    </row>
    <row r="4543" spans="1:40" s="88" customFormat="1" x14ac:dyDescent="0.25">
      <c r="A4543" s="92"/>
      <c r="B4543" s="92"/>
      <c r="C4543" s="92"/>
      <c r="D4543" s="92"/>
      <c r="E4543" s="92"/>
      <c r="F4543" s="93"/>
      <c r="G4543" s="94"/>
      <c r="H4543" s="83" t="str">
        <f>IF(M4543&lt;&gt;"",VLOOKUP(M4543,LISTAS·PAPP!$U$3:$Z$8,2,FALSE),"")</f>
        <v/>
      </c>
      <c r="I4543" s="85" t="str">
        <f>IF(M4543&lt;&gt;"",VLOOKUP(M4543,LISTAS·PAPP!$U$3:$Z$8,3,FALSE),"")</f>
        <v/>
      </c>
      <c r="J4543" s="83" t="str">
        <f>IF(M4543&lt;&gt;"",VLOOKUP(M4543,LISTAS·PAPP!$U$3:$Z$8,4,FALSE),"")</f>
        <v/>
      </c>
      <c r="K4543" s="83" t="str">
        <f>IF(C4543&lt;&gt;"",VLOOKUP(C4543,LISTAS·PAPP!$H$3:$O$119,4,FALSE),"")</f>
        <v/>
      </c>
      <c r="L4543" s="85" t="str">
        <f>IF(C4543&lt;&gt;"",VLOOKUP(C4543,LISTAS·PAPP!$H$3:$O$119,8,FALSE),"")</f>
        <v/>
      </c>
      <c r="M4543" s="95"/>
      <c r="N4543" s="92"/>
      <c r="O4543" s="92"/>
      <c r="P4543" s="84" t="str">
        <f>IF(N4543&lt;&gt;"",VLOOKUP(N4543,LISTAS·PAPP!$U$9:$Y$125,5,FALSE),"")</f>
        <v/>
      </c>
      <c r="Q4543" s="83" t="str">
        <f>IF(O4543&lt;&gt;"",VLOOKUP(O4543,LISTAS·PAPP!$U$9:$W$125,3,FALSE),"")</f>
        <v/>
      </c>
      <c r="R4543" s="92"/>
      <c r="S4543" s="173"/>
      <c r="T4543" s="173"/>
      <c r="U4543" s="92"/>
      <c r="V4543" s="92"/>
      <c r="W4543" s="94"/>
      <c r="X4543" s="83" t="str">
        <f>IF(ISERROR(VLOOKUP(W4543,LISTAS·PAPP!$AJ$3:$AK$903,2,0))," ",VLOOKUP(W4543,LISTAS·PAPP!$AJ$3:$AK$903,2,0))</f>
        <v xml:space="preserve"> </v>
      </c>
      <c r="Y4543" s="96"/>
      <c r="Z4543" s="97"/>
      <c r="AA4543" s="97"/>
      <c r="AB4543" s="97"/>
      <c r="AC4543" s="97"/>
      <c r="AD4543" s="97"/>
      <c r="AE4543" s="97"/>
      <c r="AF4543" s="97"/>
      <c r="AG4543" s="97"/>
      <c r="AH4543" s="97"/>
      <c r="AI4543" s="97"/>
      <c r="AJ4543" s="97"/>
      <c r="AK4543" s="97"/>
      <c r="AL4543" s="86" t="str">
        <f t="shared" si="211"/>
        <v/>
      </c>
      <c r="AM4543" s="87" t="str">
        <f t="shared" si="212"/>
        <v xml:space="preserve"> </v>
      </c>
      <c r="AN4543" s="1" t="str">
        <f t="shared" si="213"/>
        <v xml:space="preserve"> </v>
      </c>
    </row>
    <row r="4544" spans="1:40" s="88" customFormat="1" x14ac:dyDescent="0.25">
      <c r="A4544" s="92"/>
      <c r="B4544" s="92"/>
      <c r="C4544" s="92"/>
      <c r="D4544" s="92"/>
      <c r="E4544" s="92"/>
      <c r="F4544" s="93"/>
      <c r="G4544" s="94"/>
      <c r="H4544" s="83" t="str">
        <f>IF(M4544&lt;&gt;"",VLOOKUP(M4544,LISTAS·PAPP!$U$3:$Z$8,2,FALSE),"")</f>
        <v/>
      </c>
      <c r="I4544" s="85" t="str">
        <f>IF(M4544&lt;&gt;"",VLOOKUP(M4544,LISTAS·PAPP!$U$3:$Z$8,3,FALSE),"")</f>
        <v/>
      </c>
      <c r="J4544" s="83" t="str">
        <f>IF(M4544&lt;&gt;"",VLOOKUP(M4544,LISTAS·PAPP!$U$3:$Z$8,4,FALSE),"")</f>
        <v/>
      </c>
      <c r="K4544" s="83" t="str">
        <f>IF(C4544&lt;&gt;"",VLOOKUP(C4544,LISTAS·PAPP!$H$3:$O$119,4,FALSE),"")</f>
        <v/>
      </c>
      <c r="L4544" s="85" t="str">
        <f>IF(C4544&lt;&gt;"",VLOOKUP(C4544,LISTAS·PAPP!$H$3:$O$119,8,FALSE),"")</f>
        <v/>
      </c>
      <c r="M4544" s="95"/>
      <c r="N4544" s="92"/>
      <c r="O4544" s="92"/>
      <c r="P4544" s="84" t="str">
        <f>IF(N4544&lt;&gt;"",VLOOKUP(N4544,LISTAS·PAPP!$U$9:$Y$125,5,FALSE),"")</f>
        <v/>
      </c>
      <c r="Q4544" s="83" t="str">
        <f>IF(O4544&lt;&gt;"",VLOOKUP(O4544,LISTAS·PAPP!$U$9:$W$125,3,FALSE),"")</f>
        <v/>
      </c>
      <c r="R4544" s="92"/>
      <c r="S4544" s="173"/>
      <c r="T4544" s="173"/>
      <c r="U4544" s="92"/>
      <c r="V4544" s="92"/>
      <c r="W4544" s="94"/>
      <c r="X4544" s="83" t="str">
        <f>IF(ISERROR(VLOOKUP(W4544,LISTAS·PAPP!$AJ$3:$AK$903,2,0))," ",VLOOKUP(W4544,LISTAS·PAPP!$AJ$3:$AK$903,2,0))</f>
        <v xml:space="preserve"> </v>
      </c>
      <c r="Y4544" s="96"/>
      <c r="Z4544" s="97"/>
      <c r="AA4544" s="97"/>
      <c r="AB4544" s="97"/>
      <c r="AC4544" s="97"/>
      <c r="AD4544" s="97"/>
      <c r="AE4544" s="97"/>
      <c r="AF4544" s="97"/>
      <c r="AG4544" s="97"/>
      <c r="AH4544" s="97"/>
      <c r="AI4544" s="97"/>
      <c r="AJ4544" s="97"/>
      <c r="AK4544" s="97"/>
      <c r="AL4544" s="86" t="str">
        <f t="shared" si="211"/>
        <v/>
      </c>
      <c r="AM4544" s="87" t="str">
        <f t="shared" si="212"/>
        <v xml:space="preserve"> </v>
      </c>
      <c r="AN4544" s="1" t="str">
        <f t="shared" si="213"/>
        <v xml:space="preserve"> </v>
      </c>
    </row>
    <row r="4545" spans="1:40" s="88" customFormat="1" x14ac:dyDescent="0.25">
      <c r="A4545" s="92"/>
      <c r="B4545" s="92"/>
      <c r="C4545" s="92"/>
      <c r="D4545" s="92"/>
      <c r="E4545" s="92"/>
      <c r="F4545" s="93"/>
      <c r="G4545" s="94"/>
      <c r="H4545" s="83" t="str">
        <f>IF(M4545&lt;&gt;"",VLOOKUP(M4545,LISTAS·PAPP!$U$3:$Z$8,2,FALSE),"")</f>
        <v/>
      </c>
      <c r="I4545" s="85" t="str">
        <f>IF(M4545&lt;&gt;"",VLOOKUP(M4545,LISTAS·PAPP!$U$3:$Z$8,3,FALSE),"")</f>
        <v/>
      </c>
      <c r="J4545" s="83" t="str">
        <f>IF(M4545&lt;&gt;"",VLOOKUP(M4545,LISTAS·PAPP!$U$3:$Z$8,4,FALSE),"")</f>
        <v/>
      </c>
      <c r="K4545" s="83" t="str">
        <f>IF(C4545&lt;&gt;"",VLOOKUP(C4545,LISTAS·PAPP!$H$3:$O$119,4,FALSE),"")</f>
        <v/>
      </c>
      <c r="L4545" s="85" t="str">
        <f>IF(C4545&lt;&gt;"",VLOOKUP(C4545,LISTAS·PAPP!$H$3:$O$119,8,FALSE),"")</f>
        <v/>
      </c>
      <c r="M4545" s="95"/>
      <c r="N4545" s="92"/>
      <c r="O4545" s="92"/>
      <c r="P4545" s="84" t="str">
        <f>IF(N4545&lt;&gt;"",VLOOKUP(N4545,LISTAS·PAPP!$U$9:$Y$125,5,FALSE),"")</f>
        <v/>
      </c>
      <c r="Q4545" s="83" t="str">
        <f>IF(O4545&lt;&gt;"",VLOOKUP(O4545,LISTAS·PAPP!$U$9:$W$125,3,FALSE),"")</f>
        <v/>
      </c>
      <c r="R4545" s="92"/>
      <c r="S4545" s="173"/>
      <c r="T4545" s="173"/>
      <c r="U4545" s="92"/>
      <c r="V4545" s="92"/>
      <c r="W4545" s="94"/>
      <c r="X4545" s="83" t="str">
        <f>IF(ISERROR(VLOOKUP(W4545,LISTAS·PAPP!$AJ$3:$AK$903,2,0))," ",VLOOKUP(W4545,LISTAS·PAPP!$AJ$3:$AK$903,2,0))</f>
        <v xml:space="preserve"> </v>
      </c>
      <c r="Y4545" s="96"/>
      <c r="Z4545" s="97"/>
      <c r="AA4545" s="97"/>
      <c r="AB4545" s="97"/>
      <c r="AC4545" s="97"/>
      <c r="AD4545" s="97"/>
      <c r="AE4545" s="97"/>
      <c r="AF4545" s="97"/>
      <c r="AG4545" s="97"/>
      <c r="AH4545" s="97"/>
      <c r="AI4545" s="97"/>
      <c r="AJ4545" s="97"/>
      <c r="AK4545" s="97"/>
      <c r="AL4545" s="86" t="str">
        <f t="shared" si="211"/>
        <v/>
      </c>
      <c r="AM4545" s="87" t="str">
        <f t="shared" si="212"/>
        <v xml:space="preserve"> </v>
      </c>
      <c r="AN4545" s="1" t="str">
        <f t="shared" si="213"/>
        <v xml:space="preserve"> </v>
      </c>
    </row>
    <row r="4546" spans="1:40" s="88" customFormat="1" x14ac:dyDescent="0.25">
      <c r="A4546" s="92"/>
      <c r="B4546" s="92"/>
      <c r="C4546" s="92"/>
      <c r="D4546" s="92"/>
      <c r="E4546" s="92"/>
      <c r="F4546" s="93"/>
      <c r="G4546" s="94"/>
      <c r="H4546" s="83" t="str">
        <f>IF(M4546&lt;&gt;"",VLOOKUP(M4546,LISTAS·PAPP!$U$3:$Z$8,2,FALSE),"")</f>
        <v/>
      </c>
      <c r="I4546" s="85" t="str">
        <f>IF(M4546&lt;&gt;"",VLOOKUP(M4546,LISTAS·PAPP!$U$3:$Z$8,3,FALSE),"")</f>
        <v/>
      </c>
      <c r="J4546" s="83" t="str">
        <f>IF(M4546&lt;&gt;"",VLOOKUP(M4546,LISTAS·PAPP!$U$3:$Z$8,4,FALSE),"")</f>
        <v/>
      </c>
      <c r="K4546" s="83" t="str">
        <f>IF(C4546&lt;&gt;"",VLOOKUP(C4546,LISTAS·PAPP!$H$3:$O$119,4,FALSE),"")</f>
        <v/>
      </c>
      <c r="L4546" s="85" t="str">
        <f>IF(C4546&lt;&gt;"",VLOOKUP(C4546,LISTAS·PAPP!$H$3:$O$119,8,FALSE),"")</f>
        <v/>
      </c>
      <c r="M4546" s="95"/>
      <c r="N4546" s="92"/>
      <c r="O4546" s="92"/>
      <c r="P4546" s="84" t="str">
        <f>IF(N4546&lt;&gt;"",VLOOKUP(N4546,LISTAS·PAPP!$U$9:$Y$125,5,FALSE),"")</f>
        <v/>
      </c>
      <c r="Q4546" s="83" t="str">
        <f>IF(O4546&lt;&gt;"",VLOOKUP(O4546,LISTAS·PAPP!$U$9:$W$125,3,FALSE),"")</f>
        <v/>
      </c>
      <c r="R4546" s="92"/>
      <c r="S4546" s="173"/>
      <c r="T4546" s="173"/>
      <c r="U4546" s="92"/>
      <c r="V4546" s="92"/>
      <c r="W4546" s="94"/>
      <c r="X4546" s="83" t="str">
        <f>IF(ISERROR(VLOOKUP(W4546,LISTAS·PAPP!$AJ$3:$AK$903,2,0))," ",VLOOKUP(W4546,LISTAS·PAPP!$AJ$3:$AK$903,2,0))</f>
        <v xml:space="preserve"> </v>
      </c>
      <c r="Y4546" s="96"/>
      <c r="Z4546" s="97"/>
      <c r="AA4546" s="97"/>
      <c r="AB4546" s="97"/>
      <c r="AC4546" s="97"/>
      <c r="AD4546" s="97"/>
      <c r="AE4546" s="97"/>
      <c r="AF4546" s="97"/>
      <c r="AG4546" s="97"/>
      <c r="AH4546" s="97"/>
      <c r="AI4546" s="97"/>
      <c r="AJ4546" s="97"/>
      <c r="AK4546" s="97"/>
      <c r="AL4546" s="86" t="str">
        <f t="shared" si="211"/>
        <v/>
      </c>
      <c r="AM4546" s="87" t="str">
        <f t="shared" si="212"/>
        <v xml:space="preserve"> </v>
      </c>
      <c r="AN4546" s="1" t="str">
        <f t="shared" si="213"/>
        <v xml:space="preserve"> </v>
      </c>
    </row>
    <row r="4547" spans="1:40" s="88" customFormat="1" x14ac:dyDescent="0.25">
      <c r="A4547" s="92"/>
      <c r="B4547" s="92"/>
      <c r="C4547" s="92"/>
      <c r="D4547" s="92"/>
      <c r="E4547" s="92"/>
      <c r="F4547" s="93"/>
      <c r="G4547" s="94"/>
      <c r="H4547" s="83" t="str">
        <f>IF(M4547&lt;&gt;"",VLOOKUP(M4547,LISTAS·PAPP!$U$3:$Z$8,2,FALSE),"")</f>
        <v/>
      </c>
      <c r="I4547" s="85" t="str">
        <f>IF(M4547&lt;&gt;"",VLOOKUP(M4547,LISTAS·PAPP!$U$3:$Z$8,3,FALSE),"")</f>
        <v/>
      </c>
      <c r="J4547" s="83" t="str">
        <f>IF(M4547&lt;&gt;"",VLOOKUP(M4547,LISTAS·PAPP!$U$3:$Z$8,4,FALSE),"")</f>
        <v/>
      </c>
      <c r="K4547" s="83" t="str">
        <f>IF(C4547&lt;&gt;"",VLOOKUP(C4547,LISTAS·PAPP!$H$3:$O$119,4,FALSE),"")</f>
        <v/>
      </c>
      <c r="L4547" s="85" t="str">
        <f>IF(C4547&lt;&gt;"",VLOOKUP(C4547,LISTAS·PAPP!$H$3:$O$119,8,FALSE),"")</f>
        <v/>
      </c>
      <c r="M4547" s="95"/>
      <c r="N4547" s="92"/>
      <c r="O4547" s="92"/>
      <c r="P4547" s="84" t="str">
        <f>IF(N4547&lt;&gt;"",VLOOKUP(N4547,LISTAS·PAPP!$U$9:$Y$125,5,FALSE),"")</f>
        <v/>
      </c>
      <c r="Q4547" s="83" t="str">
        <f>IF(O4547&lt;&gt;"",VLOOKUP(O4547,LISTAS·PAPP!$U$9:$W$125,3,FALSE),"")</f>
        <v/>
      </c>
      <c r="R4547" s="92"/>
      <c r="S4547" s="173"/>
      <c r="T4547" s="173"/>
      <c r="U4547" s="92"/>
      <c r="V4547" s="92"/>
      <c r="W4547" s="94"/>
      <c r="X4547" s="83" t="str">
        <f>IF(ISERROR(VLOOKUP(W4547,LISTAS·PAPP!$AJ$3:$AK$903,2,0))," ",VLOOKUP(W4547,LISTAS·PAPP!$AJ$3:$AK$903,2,0))</f>
        <v xml:space="preserve"> </v>
      </c>
      <c r="Y4547" s="96"/>
      <c r="Z4547" s="97"/>
      <c r="AA4547" s="97"/>
      <c r="AB4547" s="97"/>
      <c r="AC4547" s="97"/>
      <c r="AD4547" s="97"/>
      <c r="AE4547" s="97"/>
      <c r="AF4547" s="97"/>
      <c r="AG4547" s="97"/>
      <c r="AH4547" s="97"/>
      <c r="AI4547" s="97"/>
      <c r="AJ4547" s="97"/>
      <c r="AK4547" s="97"/>
      <c r="AL4547" s="86" t="str">
        <f t="shared" si="211"/>
        <v/>
      </c>
      <c r="AM4547" s="87" t="str">
        <f t="shared" si="212"/>
        <v xml:space="preserve"> </v>
      </c>
      <c r="AN4547" s="1" t="str">
        <f t="shared" si="213"/>
        <v xml:space="preserve"> </v>
      </c>
    </row>
    <row r="4548" spans="1:40" s="88" customFormat="1" x14ac:dyDescent="0.25">
      <c r="A4548" s="92"/>
      <c r="B4548" s="92"/>
      <c r="C4548" s="92"/>
      <c r="D4548" s="92"/>
      <c r="E4548" s="92"/>
      <c r="F4548" s="93"/>
      <c r="G4548" s="94"/>
      <c r="H4548" s="83" t="str">
        <f>IF(M4548&lt;&gt;"",VLOOKUP(M4548,LISTAS·PAPP!$U$3:$Z$8,2,FALSE),"")</f>
        <v/>
      </c>
      <c r="I4548" s="85" t="str">
        <f>IF(M4548&lt;&gt;"",VLOOKUP(M4548,LISTAS·PAPP!$U$3:$Z$8,3,FALSE),"")</f>
        <v/>
      </c>
      <c r="J4548" s="83" t="str">
        <f>IF(M4548&lt;&gt;"",VLOOKUP(M4548,LISTAS·PAPP!$U$3:$Z$8,4,FALSE),"")</f>
        <v/>
      </c>
      <c r="K4548" s="83" t="str">
        <f>IF(C4548&lt;&gt;"",VLOOKUP(C4548,LISTAS·PAPP!$H$3:$O$119,4,FALSE),"")</f>
        <v/>
      </c>
      <c r="L4548" s="85" t="str">
        <f>IF(C4548&lt;&gt;"",VLOOKUP(C4548,LISTAS·PAPP!$H$3:$O$119,8,FALSE),"")</f>
        <v/>
      </c>
      <c r="M4548" s="95"/>
      <c r="N4548" s="92"/>
      <c r="O4548" s="92"/>
      <c r="P4548" s="84" t="str">
        <f>IF(N4548&lt;&gt;"",VLOOKUP(N4548,LISTAS·PAPP!$U$9:$Y$125,5,FALSE),"")</f>
        <v/>
      </c>
      <c r="Q4548" s="83" t="str">
        <f>IF(O4548&lt;&gt;"",VLOOKUP(O4548,LISTAS·PAPP!$U$9:$W$125,3,FALSE),"")</f>
        <v/>
      </c>
      <c r="R4548" s="92"/>
      <c r="S4548" s="173"/>
      <c r="T4548" s="173"/>
      <c r="U4548" s="92"/>
      <c r="V4548" s="92"/>
      <c r="W4548" s="94"/>
      <c r="X4548" s="83" t="str">
        <f>IF(ISERROR(VLOOKUP(W4548,LISTAS·PAPP!$AJ$3:$AK$903,2,0))," ",VLOOKUP(W4548,LISTAS·PAPP!$AJ$3:$AK$903,2,0))</f>
        <v xml:space="preserve"> </v>
      </c>
      <c r="Y4548" s="96"/>
      <c r="Z4548" s="97"/>
      <c r="AA4548" s="97"/>
      <c r="AB4548" s="97"/>
      <c r="AC4548" s="97"/>
      <c r="AD4548" s="97"/>
      <c r="AE4548" s="97"/>
      <c r="AF4548" s="97"/>
      <c r="AG4548" s="97"/>
      <c r="AH4548" s="97"/>
      <c r="AI4548" s="97"/>
      <c r="AJ4548" s="97"/>
      <c r="AK4548" s="97"/>
      <c r="AL4548" s="86" t="str">
        <f t="shared" si="211"/>
        <v/>
      </c>
      <c r="AM4548" s="87" t="str">
        <f t="shared" si="212"/>
        <v xml:space="preserve"> </v>
      </c>
      <c r="AN4548" s="1" t="str">
        <f t="shared" si="213"/>
        <v xml:space="preserve"> </v>
      </c>
    </row>
    <row r="4549" spans="1:40" s="88" customFormat="1" x14ac:dyDescent="0.25">
      <c r="A4549" s="92"/>
      <c r="B4549" s="92"/>
      <c r="C4549" s="92"/>
      <c r="D4549" s="92"/>
      <c r="E4549" s="92"/>
      <c r="F4549" s="93"/>
      <c r="G4549" s="94"/>
      <c r="H4549" s="83" t="str">
        <f>IF(M4549&lt;&gt;"",VLOOKUP(M4549,LISTAS·PAPP!$U$3:$Z$8,2,FALSE),"")</f>
        <v/>
      </c>
      <c r="I4549" s="85" t="str">
        <f>IF(M4549&lt;&gt;"",VLOOKUP(M4549,LISTAS·PAPP!$U$3:$Z$8,3,FALSE),"")</f>
        <v/>
      </c>
      <c r="J4549" s="83" t="str">
        <f>IF(M4549&lt;&gt;"",VLOOKUP(M4549,LISTAS·PAPP!$U$3:$Z$8,4,FALSE),"")</f>
        <v/>
      </c>
      <c r="K4549" s="83" t="str">
        <f>IF(C4549&lt;&gt;"",VLOOKUP(C4549,LISTAS·PAPP!$H$3:$O$119,4,FALSE),"")</f>
        <v/>
      </c>
      <c r="L4549" s="85" t="str">
        <f>IF(C4549&lt;&gt;"",VLOOKUP(C4549,LISTAS·PAPP!$H$3:$O$119,8,FALSE),"")</f>
        <v/>
      </c>
      <c r="M4549" s="95"/>
      <c r="N4549" s="92"/>
      <c r="O4549" s="92"/>
      <c r="P4549" s="84" t="str">
        <f>IF(N4549&lt;&gt;"",VLOOKUP(N4549,LISTAS·PAPP!$U$9:$Y$125,5,FALSE),"")</f>
        <v/>
      </c>
      <c r="Q4549" s="83" t="str">
        <f>IF(O4549&lt;&gt;"",VLOOKUP(O4549,LISTAS·PAPP!$U$9:$W$125,3,FALSE),"")</f>
        <v/>
      </c>
      <c r="R4549" s="92"/>
      <c r="S4549" s="173"/>
      <c r="T4549" s="173"/>
      <c r="U4549" s="92"/>
      <c r="V4549" s="92"/>
      <c r="W4549" s="94"/>
      <c r="X4549" s="83" t="str">
        <f>IF(ISERROR(VLOOKUP(W4549,LISTAS·PAPP!$AJ$3:$AK$903,2,0))," ",VLOOKUP(W4549,LISTAS·PAPP!$AJ$3:$AK$903,2,0))</f>
        <v xml:space="preserve"> </v>
      </c>
      <c r="Y4549" s="96"/>
      <c r="Z4549" s="97"/>
      <c r="AA4549" s="97"/>
      <c r="AB4549" s="97"/>
      <c r="AC4549" s="97"/>
      <c r="AD4549" s="97"/>
      <c r="AE4549" s="97"/>
      <c r="AF4549" s="97"/>
      <c r="AG4549" s="97"/>
      <c r="AH4549" s="97"/>
      <c r="AI4549" s="97"/>
      <c r="AJ4549" s="97"/>
      <c r="AK4549" s="97"/>
      <c r="AL4549" s="86" t="str">
        <f t="shared" si="211"/>
        <v/>
      </c>
      <c r="AM4549" s="87" t="str">
        <f t="shared" si="212"/>
        <v xml:space="preserve"> </v>
      </c>
      <c r="AN4549" s="1" t="str">
        <f t="shared" si="213"/>
        <v xml:space="preserve"> </v>
      </c>
    </row>
    <row r="4550" spans="1:40" s="88" customFormat="1" x14ac:dyDescent="0.25">
      <c r="A4550" s="92"/>
      <c r="B4550" s="92"/>
      <c r="C4550" s="92"/>
      <c r="D4550" s="92"/>
      <c r="E4550" s="92"/>
      <c r="F4550" s="93"/>
      <c r="G4550" s="94"/>
      <c r="H4550" s="83" t="str">
        <f>IF(M4550&lt;&gt;"",VLOOKUP(M4550,LISTAS·PAPP!$U$3:$Z$8,2,FALSE),"")</f>
        <v/>
      </c>
      <c r="I4550" s="85" t="str">
        <f>IF(M4550&lt;&gt;"",VLOOKUP(M4550,LISTAS·PAPP!$U$3:$Z$8,3,FALSE),"")</f>
        <v/>
      </c>
      <c r="J4550" s="83" t="str">
        <f>IF(M4550&lt;&gt;"",VLOOKUP(M4550,LISTAS·PAPP!$U$3:$Z$8,4,FALSE),"")</f>
        <v/>
      </c>
      <c r="K4550" s="83" t="str">
        <f>IF(C4550&lt;&gt;"",VLOOKUP(C4550,LISTAS·PAPP!$H$3:$O$119,4,FALSE),"")</f>
        <v/>
      </c>
      <c r="L4550" s="85" t="str">
        <f>IF(C4550&lt;&gt;"",VLOOKUP(C4550,LISTAS·PAPP!$H$3:$O$119,8,FALSE),"")</f>
        <v/>
      </c>
      <c r="M4550" s="95"/>
      <c r="N4550" s="92"/>
      <c r="O4550" s="92"/>
      <c r="P4550" s="84" t="str">
        <f>IF(N4550&lt;&gt;"",VLOOKUP(N4550,LISTAS·PAPP!$U$9:$Y$125,5,FALSE),"")</f>
        <v/>
      </c>
      <c r="Q4550" s="83" t="str">
        <f>IF(O4550&lt;&gt;"",VLOOKUP(O4550,LISTAS·PAPP!$U$9:$W$125,3,FALSE),"")</f>
        <v/>
      </c>
      <c r="R4550" s="92"/>
      <c r="S4550" s="173"/>
      <c r="T4550" s="173"/>
      <c r="U4550" s="92"/>
      <c r="V4550" s="92"/>
      <c r="W4550" s="94"/>
      <c r="X4550" s="83" t="str">
        <f>IF(ISERROR(VLOOKUP(W4550,LISTAS·PAPP!$AJ$3:$AK$903,2,0))," ",VLOOKUP(W4550,LISTAS·PAPP!$AJ$3:$AK$903,2,0))</f>
        <v xml:space="preserve"> </v>
      </c>
      <c r="Y4550" s="96"/>
      <c r="Z4550" s="97"/>
      <c r="AA4550" s="97"/>
      <c r="AB4550" s="97"/>
      <c r="AC4550" s="97"/>
      <c r="AD4550" s="97"/>
      <c r="AE4550" s="97"/>
      <c r="AF4550" s="97"/>
      <c r="AG4550" s="97"/>
      <c r="AH4550" s="97"/>
      <c r="AI4550" s="97"/>
      <c r="AJ4550" s="97"/>
      <c r="AK4550" s="97"/>
      <c r="AL4550" s="86" t="str">
        <f t="shared" si="211"/>
        <v/>
      </c>
      <c r="AM4550" s="87" t="str">
        <f t="shared" si="212"/>
        <v xml:space="preserve"> </v>
      </c>
      <c r="AN4550" s="1" t="str">
        <f t="shared" si="213"/>
        <v xml:space="preserve"> </v>
      </c>
    </row>
    <row r="4551" spans="1:40" s="88" customFormat="1" x14ac:dyDescent="0.25">
      <c r="A4551" s="92"/>
      <c r="B4551" s="92"/>
      <c r="C4551" s="92"/>
      <c r="D4551" s="92"/>
      <c r="E4551" s="92"/>
      <c r="F4551" s="93"/>
      <c r="G4551" s="94"/>
      <c r="H4551" s="83" t="str">
        <f>IF(M4551&lt;&gt;"",VLOOKUP(M4551,LISTAS·PAPP!$U$3:$Z$8,2,FALSE),"")</f>
        <v/>
      </c>
      <c r="I4551" s="85" t="str">
        <f>IF(M4551&lt;&gt;"",VLOOKUP(M4551,LISTAS·PAPP!$U$3:$Z$8,3,FALSE),"")</f>
        <v/>
      </c>
      <c r="J4551" s="83" t="str">
        <f>IF(M4551&lt;&gt;"",VLOOKUP(M4551,LISTAS·PAPP!$U$3:$Z$8,4,FALSE),"")</f>
        <v/>
      </c>
      <c r="K4551" s="83" t="str">
        <f>IF(C4551&lt;&gt;"",VLOOKUP(C4551,LISTAS·PAPP!$H$3:$O$119,4,FALSE),"")</f>
        <v/>
      </c>
      <c r="L4551" s="85" t="str">
        <f>IF(C4551&lt;&gt;"",VLOOKUP(C4551,LISTAS·PAPP!$H$3:$O$119,8,FALSE),"")</f>
        <v/>
      </c>
      <c r="M4551" s="95"/>
      <c r="N4551" s="92"/>
      <c r="O4551" s="92"/>
      <c r="P4551" s="84" t="str">
        <f>IF(N4551&lt;&gt;"",VLOOKUP(N4551,LISTAS·PAPP!$U$9:$Y$125,5,FALSE),"")</f>
        <v/>
      </c>
      <c r="Q4551" s="83" t="str">
        <f>IF(O4551&lt;&gt;"",VLOOKUP(O4551,LISTAS·PAPP!$U$9:$W$125,3,FALSE),"")</f>
        <v/>
      </c>
      <c r="R4551" s="92"/>
      <c r="S4551" s="173"/>
      <c r="T4551" s="173"/>
      <c r="U4551" s="92"/>
      <c r="V4551" s="92"/>
      <c r="W4551" s="94"/>
      <c r="X4551" s="83" t="str">
        <f>IF(ISERROR(VLOOKUP(W4551,LISTAS·PAPP!$AJ$3:$AK$903,2,0))," ",VLOOKUP(W4551,LISTAS·PAPP!$AJ$3:$AK$903,2,0))</f>
        <v xml:space="preserve"> </v>
      </c>
      <c r="Y4551" s="96"/>
      <c r="Z4551" s="97"/>
      <c r="AA4551" s="97"/>
      <c r="AB4551" s="97"/>
      <c r="AC4551" s="97"/>
      <c r="AD4551" s="97"/>
      <c r="AE4551" s="97"/>
      <c r="AF4551" s="97"/>
      <c r="AG4551" s="97"/>
      <c r="AH4551" s="97"/>
      <c r="AI4551" s="97"/>
      <c r="AJ4551" s="97"/>
      <c r="AK4551" s="97"/>
      <c r="AL4551" s="86" t="str">
        <f t="shared" si="211"/>
        <v/>
      </c>
      <c r="AM4551" s="87" t="str">
        <f t="shared" si="212"/>
        <v xml:space="preserve"> </v>
      </c>
      <c r="AN4551" s="1" t="str">
        <f t="shared" si="213"/>
        <v xml:space="preserve"> </v>
      </c>
    </row>
    <row r="4552" spans="1:40" s="88" customFormat="1" x14ac:dyDescent="0.25">
      <c r="A4552" s="92"/>
      <c r="B4552" s="92"/>
      <c r="C4552" s="92"/>
      <c r="D4552" s="92"/>
      <c r="E4552" s="92"/>
      <c r="F4552" s="93"/>
      <c r="G4552" s="94"/>
      <c r="H4552" s="83" t="str">
        <f>IF(M4552&lt;&gt;"",VLOOKUP(M4552,LISTAS·PAPP!$U$3:$Z$8,2,FALSE),"")</f>
        <v/>
      </c>
      <c r="I4552" s="85" t="str">
        <f>IF(M4552&lt;&gt;"",VLOOKUP(M4552,LISTAS·PAPP!$U$3:$Z$8,3,FALSE),"")</f>
        <v/>
      </c>
      <c r="J4552" s="83" t="str">
        <f>IF(M4552&lt;&gt;"",VLOOKUP(M4552,LISTAS·PAPP!$U$3:$Z$8,4,FALSE),"")</f>
        <v/>
      </c>
      <c r="K4552" s="83" t="str">
        <f>IF(C4552&lt;&gt;"",VLOOKUP(C4552,LISTAS·PAPP!$H$3:$O$119,4,FALSE),"")</f>
        <v/>
      </c>
      <c r="L4552" s="85" t="str">
        <f>IF(C4552&lt;&gt;"",VLOOKUP(C4552,LISTAS·PAPP!$H$3:$O$119,8,FALSE),"")</f>
        <v/>
      </c>
      <c r="M4552" s="95"/>
      <c r="N4552" s="92"/>
      <c r="O4552" s="92"/>
      <c r="P4552" s="84" t="str">
        <f>IF(N4552&lt;&gt;"",VLOOKUP(N4552,LISTAS·PAPP!$U$9:$Y$125,5,FALSE),"")</f>
        <v/>
      </c>
      <c r="Q4552" s="83" t="str">
        <f>IF(O4552&lt;&gt;"",VLOOKUP(O4552,LISTAS·PAPP!$U$9:$W$125,3,FALSE),"")</f>
        <v/>
      </c>
      <c r="R4552" s="92"/>
      <c r="S4552" s="173"/>
      <c r="T4552" s="173"/>
      <c r="U4552" s="92"/>
      <c r="V4552" s="92"/>
      <c r="W4552" s="94"/>
      <c r="X4552" s="83" t="str">
        <f>IF(ISERROR(VLOOKUP(W4552,LISTAS·PAPP!$AJ$3:$AK$903,2,0))," ",VLOOKUP(W4552,LISTAS·PAPP!$AJ$3:$AK$903,2,0))</f>
        <v xml:space="preserve"> </v>
      </c>
      <c r="Y4552" s="96"/>
      <c r="Z4552" s="97"/>
      <c r="AA4552" s="97"/>
      <c r="AB4552" s="97"/>
      <c r="AC4552" s="97"/>
      <c r="AD4552" s="97"/>
      <c r="AE4552" s="97"/>
      <c r="AF4552" s="97"/>
      <c r="AG4552" s="97"/>
      <c r="AH4552" s="97"/>
      <c r="AI4552" s="97"/>
      <c r="AJ4552" s="97"/>
      <c r="AK4552" s="97"/>
      <c r="AL4552" s="86" t="str">
        <f t="shared" si="211"/>
        <v/>
      </c>
      <c r="AM4552" s="87" t="str">
        <f t="shared" si="212"/>
        <v xml:space="preserve"> </v>
      </c>
      <c r="AN4552" s="1" t="str">
        <f t="shared" si="213"/>
        <v xml:space="preserve"> </v>
      </c>
    </row>
    <row r="4553" spans="1:40" s="88" customFormat="1" x14ac:dyDescent="0.25">
      <c r="A4553" s="92"/>
      <c r="B4553" s="92"/>
      <c r="C4553" s="92"/>
      <c r="D4553" s="92"/>
      <c r="E4553" s="92"/>
      <c r="F4553" s="93"/>
      <c r="G4553" s="94"/>
      <c r="H4553" s="83" t="str">
        <f>IF(M4553&lt;&gt;"",VLOOKUP(M4553,LISTAS·PAPP!$U$3:$Z$8,2,FALSE),"")</f>
        <v/>
      </c>
      <c r="I4553" s="85" t="str">
        <f>IF(M4553&lt;&gt;"",VLOOKUP(M4553,LISTAS·PAPP!$U$3:$Z$8,3,FALSE),"")</f>
        <v/>
      </c>
      <c r="J4553" s="83" t="str">
        <f>IF(M4553&lt;&gt;"",VLOOKUP(M4553,LISTAS·PAPP!$U$3:$Z$8,4,FALSE),"")</f>
        <v/>
      </c>
      <c r="K4553" s="83" t="str">
        <f>IF(C4553&lt;&gt;"",VLOOKUP(C4553,LISTAS·PAPP!$H$3:$O$119,4,FALSE),"")</f>
        <v/>
      </c>
      <c r="L4553" s="85" t="str">
        <f>IF(C4553&lt;&gt;"",VLOOKUP(C4553,LISTAS·PAPP!$H$3:$O$119,8,FALSE),"")</f>
        <v/>
      </c>
      <c r="M4553" s="95"/>
      <c r="N4553" s="92"/>
      <c r="O4553" s="92"/>
      <c r="P4553" s="84" t="str">
        <f>IF(N4553&lt;&gt;"",VLOOKUP(N4553,LISTAS·PAPP!$U$9:$Y$125,5,FALSE),"")</f>
        <v/>
      </c>
      <c r="Q4553" s="83" t="str">
        <f>IF(O4553&lt;&gt;"",VLOOKUP(O4553,LISTAS·PAPP!$U$9:$W$125,3,FALSE),"")</f>
        <v/>
      </c>
      <c r="R4553" s="92"/>
      <c r="S4553" s="173"/>
      <c r="T4553" s="173"/>
      <c r="U4553" s="92"/>
      <c r="V4553" s="92"/>
      <c r="W4553" s="94"/>
      <c r="X4553" s="83" t="str">
        <f>IF(ISERROR(VLOOKUP(W4553,LISTAS·PAPP!$AJ$3:$AK$903,2,0))," ",VLOOKUP(W4553,LISTAS·PAPP!$AJ$3:$AK$903,2,0))</f>
        <v xml:space="preserve"> </v>
      </c>
      <c r="Y4553" s="96"/>
      <c r="Z4553" s="97"/>
      <c r="AA4553" s="97"/>
      <c r="AB4553" s="97"/>
      <c r="AC4553" s="97"/>
      <c r="AD4553" s="97"/>
      <c r="AE4553" s="97"/>
      <c r="AF4553" s="97"/>
      <c r="AG4553" s="97"/>
      <c r="AH4553" s="97"/>
      <c r="AI4553" s="97"/>
      <c r="AJ4553" s="97"/>
      <c r="AK4553" s="97"/>
      <c r="AL4553" s="86" t="str">
        <f t="shared" si="211"/>
        <v/>
      </c>
      <c r="AM4553" s="87" t="str">
        <f t="shared" si="212"/>
        <v xml:space="preserve"> </v>
      </c>
      <c r="AN4553" s="1" t="str">
        <f t="shared" si="213"/>
        <v xml:space="preserve"> </v>
      </c>
    </row>
    <row r="4554" spans="1:40" s="88" customFormat="1" x14ac:dyDescent="0.25">
      <c r="A4554" s="92"/>
      <c r="B4554" s="92"/>
      <c r="C4554" s="92"/>
      <c r="D4554" s="92"/>
      <c r="E4554" s="92"/>
      <c r="F4554" s="93"/>
      <c r="G4554" s="94"/>
      <c r="H4554" s="83" t="str">
        <f>IF(M4554&lt;&gt;"",VLOOKUP(M4554,LISTAS·PAPP!$U$3:$Z$8,2,FALSE),"")</f>
        <v/>
      </c>
      <c r="I4554" s="85" t="str">
        <f>IF(M4554&lt;&gt;"",VLOOKUP(M4554,LISTAS·PAPP!$U$3:$Z$8,3,FALSE),"")</f>
        <v/>
      </c>
      <c r="J4554" s="83" t="str">
        <f>IF(M4554&lt;&gt;"",VLOOKUP(M4554,LISTAS·PAPP!$U$3:$Z$8,4,FALSE),"")</f>
        <v/>
      </c>
      <c r="K4554" s="83" t="str">
        <f>IF(C4554&lt;&gt;"",VLOOKUP(C4554,LISTAS·PAPP!$H$3:$O$119,4,FALSE),"")</f>
        <v/>
      </c>
      <c r="L4554" s="85" t="str">
        <f>IF(C4554&lt;&gt;"",VLOOKUP(C4554,LISTAS·PAPP!$H$3:$O$119,8,FALSE),"")</f>
        <v/>
      </c>
      <c r="M4554" s="95"/>
      <c r="N4554" s="92"/>
      <c r="O4554" s="92"/>
      <c r="P4554" s="84" t="str">
        <f>IF(N4554&lt;&gt;"",VLOOKUP(N4554,LISTAS·PAPP!$U$9:$Y$125,5,FALSE),"")</f>
        <v/>
      </c>
      <c r="Q4554" s="83" t="str">
        <f>IF(O4554&lt;&gt;"",VLOOKUP(O4554,LISTAS·PAPP!$U$9:$W$125,3,FALSE),"")</f>
        <v/>
      </c>
      <c r="R4554" s="92"/>
      <c r="S4554" s="173"/>
      <c r="T4554" s="173"/>
      <c r="U4554" s="92"/>
      <c r="V4554" s="92"/>
      <c r="W4554" s="94"/>
      <c r="X4554" s="83" t="str">
        <f>IF(ISERROR(VLOOKUP(W4554,LISTAS·PAPP!$AJ$3:$AK$903,2,0))," ",VLOOKUP(W4554,LISTAS·PAPP!$AJ$3:$AK$903,2,0))</f>
        <v xml:space="preserve"> </v>
      </c>
      <c r="Y4554" s="96"/>
      <c r="Z4554" s="97"/>
      <c r="AA4554" s="97"/>
      <c r="AB4554" s="97"/>
      <c r="AC4554" s="97"/>
      <c r="AD4554" s="97"/>
      <c r="AE4554" s="97"/>
      <c r="AF4554" s="97"/>
      <c r="AG4554" s="97"/>
      <c r="AH4554" s="97"/>
      <c r="AI4554" s="97"/>
      <c r="AJ4554" s="97"/>
      <c r="AK4554" s="97"/>
      <c r="AL4554" s="86" t="str">
        <f t="shared" ref="AL4554:AL4617" si="214">IF(A4554&gt;0,(Z4554+AA4554+AB4554+AC4554+AD4554+AE4554+AF4554+AG4554+AH4554+AI4554+AJ4554+AK4554),"")</f>
        <v/>
      </c>
      <c r="AM4554" s="87" t="str">
        <f t="shared" ref="AM4554:AM4617" si="215">IF(A4554&lt;&gt;"",IF(A4554&lt;&gt;"",IF(Y4554=AL4554,"OK",Y4554-AL4554),IF(AND(Y4554="",AL4554=""),"",Z4554-AL4554))," ")</f>
        <v xml:space="preserve"> </v>
      </c>
      <c r="AN4554" s="1" t="str">
        <f t="shared" si="213"/>
        <v xml:space="preserve"> </v>
      </c>
    </row>
    <row r="4555" spans="1:40" s="88" customFormat="1" x14ac:dyDescent="0.25">
      <c r="A4555" s="92"/>
      <c r="B4555" s="92"/>
      <c r="C4555" s="92"/>
      <c r="D4555" s="92"/>
      <c r="E4555" s="92"/>
      <c r="F4555" s="93"/>
      <c r="G4555" s="94"/>
      <c r="H4555" s="83" t="str">
        <f>IF(M4555&lt;&gt;"",VLOOKUP(M4555,LISTAS·PAPP!$U$3:$Z$8,2,FALSE),"")</f>
        <v/>
      </c>
      <c r="I4555" s="85" t="str">
        <f>IF(M4555&lt;&gt;"",VLOOKUP(M4555,LISTAS·PAPP!$U$3:$Z$8,3,FALSE),"")</f>
        <v/>
      </c>
      <c r="J4555" s="83" t="str">
        <f>IF(M4555&lt;&gt;"",VLOOKUP(M4555,LISTAS·PAPP!$U$3:$Z$8,4,FALSE),"")</f>
        <v/>
      </c>
      <c r="K4555" s="83" t="str">
        <f>IF(C4555&lt;&gt;"",VLOOKUP(C4555,LISTAS·PAPP!$H$3:$O$119,4,FALSE),"")</f>
        <v/>
      </c>
      <c r="L4555" s="85" t="str">
        <f>IF(C4555&lt;&gt;"",VLOOKUP(C4555,LISTAS·PAPP!$H$3:$O$119,8,FALSE),"")</f>
        <v/>
      </c>
      <c r="M4555" s="95"/>
      <c r="N4555" s="92"/>
      <c r="O4555" s="92"/>
      <c r="P4555" s="84" t="str">
        <f>IF(N4555&lt;&gt;"",VLOOKUP(N4555,LISTAS·PAPP!$U$9:$Y$125,5,FALSE),"")</f>
        <v/>
      </c>
      <c r="Q4555" s="83" t="str">
        <f>IF(O4555&lt;&gt;"",VLOOKUP(O4555,LISTAS·PAPP!$U$9:$W$125,3,FALSE),"")</f>
        <v/>
      </c>
      <c r="R4555" s="92"/>
      <c r="S4555" s="173"/>
      <c r="T4555" s="173"/>
      <c r="U4555" s="92"/>
      <c r="V4555" s="92"/>
      <c r="W4555" s="94"/>
      <c r="X4555" s="83" t="str">
        <f>IF(ISERROR(VLOOKUP(W4555,LISTAS·PAPP!$AJ$3:$AK$903,2,0))," ",VLOOKUP(W4555,LISTAS·PAPP!$AJ$3:$AK$903,2,0))</f>
        <v xml:space="preserve"> </v>
      </c>
      <c r="Y4555" s="96"/>
      <c r="Z4555" s="97"/>
      <c r="AA4555" s="97"/>
      <c r="AB4555" s="97"/>
      <c r="AC4555" s="97"/>
      <c r="AD4555" s="97"/>
      <c r="AE4555" s="97"/>
      <c r="AF4555" s="97"/>
      <c r="AG4555" s="97"/>
      <c r="AH4555" s="97"/>
      <c r="AI4555" s="97"/>
      <c r="AJ4555" s="97"/>
      <c r="AK4555" s="97"/>
      <c r="AL4555" s="86" t="str">
        <f t="shared" si="214"/>
        <v/>
      </c>
      <c r="AM4555" s="87" t="str">
        <f t="shared" si="215"/>
        <v xml:space="preserve"> </v>
      </c>
      <c r="AN4555" s="1" t="str">
        <f t="shared" ref="AN4555:AN4618" si="216">IF(A4555&lt;&gt;"",IF(A4555="","Escoger ESTRUCTURA ORGANIZACIONAL;",)&amp;" "&amp;(IF(B4555="","Escoger RELACIONAMIENTO INSTITUCIONAL;",)&amp;" "&amp;(IF(C4555="","Escoger UNIDADES ADMINISTRATIVAS;",)&amp;" "&amp;(IF(D4555="","Colocar COMPONENTE DEL PROYECTO DE INVERSIÓN;",)&amp;" "&amp;(IF(E4555="","Colocar ACTIVIDADES DEL PAPP;",)&amp;" "&amp;(IF(F4555="","Colocar META DE LA ACTIVIDAD;",)&amp;" "&amp;(IF(G4555="","Colocar INDICADOR DE LA META;",)&amp;" "&amp;(IF(H4555="","No visualiza PLAN NACIONAL DE DESARROLLO;",)&amp;" "&amp;(IF(I4555="","No visualiza PROGRAMA NACIONAL;",)&amp;" "&amp;(IF(J4555="","No visualiza OBJETIVO ESTRATEGICO INSTITUCIONAL;",)&amp;" "&amp;(IF(K4555="","No visualiza CENTRO GESTOR;",)&amp;" "&amp;(IF(L4555="","No visualiza AREA FUNCIONAL;",)&amp;" "&amp;(IF(M4555="","Escoger PRODUCTO INSTITUCIONAL;",)&amp;" "&amp;(IF(N4555="","Escoger PROYECTO;",)&amp;" "&amp;(IF(O4555="","Escoger ACTIVIDAD SINAFIP;",)&amp;" "&amp;(IF(P4555="","No visualiza CODIGO UNICO DE PROYECTO;",)&amp;" "&amp;(IF(Q4555="","No visualiza POLITICA DE IGUALDAD;",)&amp;" "&amp;(IF(R4555="","Escoger FUENTE;",)&amp;" "&amp;(IF(U4555="","Escoger NATURALEZA DE GASTO;",)&amp;" "&amp;(IF(V4555="","Escoger GRUPO DE GASTO;",)&amp;" "&amp;(IF(W4555="","Colocar ITEM PRESUPUESTARIO;",)&amp;" "&amp;(IF(X4555="","No visualiza DESCRIPCION ITEM PRESUPUESTARIO;",))))))))))))))))))))))," ")</f>
        <v xml:space="preserve"> </v>
      </c>
    </row>
    <row r="4556" spans="1:40" s="88" customFormat="1" x14ac:dyDescent="0.25">
      <c r="A4556" s="92"/>
      <c r="B4556" s="92"/>
      <c r="C4556" s="92"/>
      <c r="D4556" s="92"/>
      <c r="E4556" s="92"/>
      <c r="F4556" s="93"/>
      <c r="G4556" s="94"/>
      <c r="H4556" s="83" t="str">
        <f>IF(M4556&lt;&gt;"",VLOOKUP(M4556,LISTAS·PAPP!$U$3:$Z$8,2,FALSE),"")</f>
        <v/>
      </c>
      <c r="I4556" s="85" t="str">
        <f>IF(M4556&lt;&gt;"",VLOOKUP(M4556,LISTAS·PAPP!$U$3:$Z$8,3,FALSE),"")</f>
        <v/>
      </c>
      <c r="J4556" s="83" t="str">
        <f>IF(M4556&lt;&gt;"",VLOOKUP(M4556,LISTAS·PAPP!$U$3:$Z$8,4,FALSE),"")</f>
        <v/>
      </c>
      <c r="K4556" s="83" t="str">
        <f>IF(C4556&lt;&gt;"",VLOOKUP(C4556,LISTAS·PAPP!$H$3:$O$119,4,FALSE),"")</f>
        <v/>
      </c>
      <c r="L4556" s="85" t="str">
        <f>IF(C4556&lt;&gt;"",VLOOKUP(C4556,LISTAS·PAPP!$H$3:$O$119,8,FALSE),"")</f>
        <v/>
      </c>
      <c r="M4556" s="95"/>
      <c r="N4556" s="92"/>
      <c r="O4556" s="92"/>
      <c r="P4556" s="84" t="str">
        <f>IF(N4556&lt;&gt;"",VLOOKUP(N4556,LISTAS·PAPP!$U$9:$Y$125,5,FALSE),"")</f>
        <v/>
      </c>
      <c r="Q4556" s="83" t="str">
        <f>IF(O4556&lt;&gt;"",VLOOKUP(O4556,LISTAS·PAPP!$U$9:$W$125,3,FALSE),"")</f>
        <v/>
      </c>
      <c r="R4556" s="92"/>
      <c r="S4556" s="173"/>
      <c r="T4556" s="173"/>
      <c r="U4556" s="92"/>
      <c r="V4556" s="92"/>
      <c r="W4556" s="94"/>
      <c r="X4556" s="83" t="str">
        <f>IF(ISERROR(VLOOKUP(W4556,LISTAS·PAPP!$AJ$3:$AK$903,2,0))," ",VLOOKUP(W4556,LISTAS·PAPP!$AJ$3:$AK$903,2,0))</f>
        <v xml:space="preserve"> </v>
      </c>
      <c r="Y4556" s="96"/>
      <c r="Z4556" s="97"/>
      <c r="AA4556" s="97"/>
      <c r="AB4556" s="97"/>
      <c r="AC4556" s="97"/>
      <c r="AD4556" s="97"/>
      <c r="AE4556" s="97"/>
      <c r="AF4556" s="97"/>
      <c r="AG4556" s="97"/>
      <c r="AH4556" s="97"/>
      <c r="AI4556" s="97"/>
      <c r="AJ4556" s="97"/>
      <c r="AK4556" s="97"/>
      <c r="AL4556" s="86" t="str">
        <f t="shared" si="214"/>
        <v/>
      </c>
      <c r="AM4556" s="87" t="str">
        <f t="shared" si="215"/>
        <v xml:space="preserve"> </v>
      </c>
      <c r="AN4556" s="1" t="str">
        <f t="shared" si="216"/>
        <v xml:space="preserve"> </v>
      </c>
    </row>
    <row r="4557" spans="1:40" s="88" customFormat="1" x14ac:dyDescent="0.25">
      <c r="A4557" s="92"/>
      <c r="B4557" s="92"/>
      <c r="C4557" s="92"/>
      <c r="D4557" s="92"/>
      <c r="E4557" s="92"/>
      <c r="F4557" s="93"/>
      <c r="G4557" s="94"/>
      <c r="H4557" s="83" t="str">
        <f>IF(M4557&lt;&gt;"",VLOOKUP(M4557,LISTAS·PAPP!$U$3:$Z$8,2,FALSE),"")</f>
        <v/>
      </c>
      <c r="I4557" s="85" t="str">
        <f>IF(M4557&lt;&gt;"",VLOOKUP(M4557,LISTAS·PAPP!$U$3:$Z$8,3,FALSE),"")</f>
        <v/>
      </c>
      <c r="J4557" s="83" t="str">
        <f>IF(M4557&lt;&gt;"",VLOOKUP(M4557,LISTAS·PAPP!$U$3:$Z$8,4,FALSE),"")</f>
        <v/>
      </c>
      <c r="K4557" s="83" t="str">
        <f>IF(C4557&lt;&gt;"",VLOOKUP(C4557,LISTAS·PAPP!$H$3:$O$119,4,FALSE),"")</f>
        <v/>
      </c>
      <c r="L4557" s="85" t="str">
        <f>IF(C4557&lt;&gt;"",VLOOKUP(C4557,LISTAS·PAPP!$H$3:$O$119,8,FALSE),"")</f>
        <v/>
      </c>
      <c r="M4557" s="95"/>
      <c r="N4557" s="92"/>
      <c r="O4557" s="92"/>
      <c r="P4557" s="84" t="str">
        <f>IF(N4557&lt;&gt;"",VLOOKUP(N4557,LISTAS·PAPP!$U$9:$Y$125,5,FALSE),"")</f>
        <v/>
      </c>
      <c r="Q4557" s="83" t="str">
        <f>IF(O4557&lt;&gt;"",VLOOKUP(O4557,LISTAS·PAPP!$U$9:$W$125,3,FALSE),"")</f>
        <v/>
      </c>
      <c r="R4557" s="92"/>
      <c r="S4557" s="173"/>
      <c r="T4557" s="173"/>
      <c r="U4557" s="92"/>
      <c r="V4557" s="92"/>
      <c r="W4557" s="94"/>
      <c r="X4557" s="83" t="str">
        <f>IF(ISERROR(VLOOKUP(W4557,LISTAS·PAPP!$AJ$3:$AK$903,2,0))," ",VLOOKUP(W4557,LISTAS·PAPP!$AJ$3:$AK$903,2,0))</f>
        <v xml:space="preserve"> </v>
      </c>
      <c r="Y4557" s="96"/>
      <c r="Z4557" s="97"/>
      <c r="AA4557" s="97"/>
      <c r="AB4557" s="97"/>
      <c r="AC4557" s="97"/>
      <c r="AD4557" s="97"/>
      <c r="AE4557" s="97"/>
      <c r="AF4557" s="97"/>
      <c r="AG4557" s="97"/>
      <c r="AH4557" s="97"/>
      <c r="AI4557" s="97"/>
      <c r="AJ4557" s="97"/>
      <c r="AK4557" s="97"/>
      <c r="AL4557" s="86" t="str">
        <f t="shared" si="214"/>
        <v/>
      </c>
      <c r="AM4557" s="87" t="str">
        <f t="shared" si="215"/>
        <v xml:space="preserve"> </v>
      </c>
      <c r="AN4557" s="1" t="str">
        <f t="shared" si="216"/>
        <v xml:space="preserve"> </v>
      </c>
    </row>
    <row r="4558" spans="1:40" s="88" customFormat="1" x14ac:dyDescent="0.25">
      <c r="A4558" s="92"/>
      <c r="B4558" s="92"/>
      <c r="C4558" s="92"/>
      <c r="D4558" s="92"/>
      <c r="E4558" s="92"/>
      <c r="F4558" s="93"/>
      <c r="G4558" s="94"/>
      <c r="H4558" s="83" t="str">
        <f>IF(M4558&lt;&gt;"",VLOOKUP(M4558,LISTAS·PAPP!$U$3:$Z$8,2,FALSE),"")</f>
        <v/>
      </c>
      <c r="I4558" s="85" t="str">
        <f>IF(M4558&lt;&gt;"",VLOOKUP(M4558,LISTAS·PAPP!$U$3:$Z$8,3,FALSE),"")</f>
        <v/>
      </c>
      <c r="J4558" s="83" t="str">
        <f>IF(M4558&lt;&gt;"",VLOOKUP(M4558,LISTAS·PAPP!$U$3:$Z$8,4,FALSE),"")</f>
        <v/>
      </c>
      <c r="K4558" s="83" t="str">
        <f>IF(C4558&lt;&gt;"",VLOOKUP(C4558,LISTAS·PAPP!$H$3:$O$119,4,FALSE),"")</f>
        <v/>
      </c>
      <c r="L4558" s="85" t="str">
        <f>IF(C4558&lt;&gt;"",VLOOKUP(C4558,LISTAS·PAPP!$H$3:$O$119,8,FALSE),"")</f>
        <v/>
      </c>
      <c r="M4558" s="95"/>
      <c r="N4558" s="92"/>
      <c r="O4558" s="92"/>
      <c r="P4558" s="84" t="str">
        <f>IF(N4558&lt;&gt;"",VLOOKUP(N4558,LISTAS·PAPP!$U$9:$Y$125,5,FALSE),"")</f>
        <v/>
      </c>
      <c r="Q4558" s="83" t="str">
        <f>IF(O4558&lt;&gt;"",VLOOKUP(O4558,LISTAS·PAPP!$U$9:$W$125,3,FALSE),"")</f>
        <v/>
      </c>
      <c r="R4558" s="92"/>
      <c r="S4558" s="173"/>
      <c r="T4558" s="173"/>
      <c r="U4558" s="92"/>
      <c r="V4558" s="92"/>
      <c r="W4558" s="94"/>
      <c r="X4558" s="83" t="str">
        <f>IF(ISERROR(VLOOKUP(W4558,LISTAS·PAPP!$AJ$3:$AK$903,2,0))," ",VLOOKUP(W4558,LISTAS·PAPP!$AJ$3:$AK$903,2,0))</f>
        <v xml:space="preserve"> </v>
      </c>
      <c r="Y4558" s="96"/>
      <c r="Z4558" s="97"/>
      <c r="AA4558" s="97"/>
      <c r="AB4558" s="97"/>
      <c r="AC4558" s="97"/>
      <c r="AD4558" s="97"/>
      <c r="AE4558" s="97"/>
      <c r="AF4558" s="97"/>
      <c r="AG4558" s="97"/>
      <c r="AH4558" s="97"/>
      <c r="AI4558" s="97"/>
      <c r="AJ4558" s="97"/>
      <c r="AK4558" s="97"/>
      <c r="AL4558" s="86" t="str">
        <f t="shared" si="214"/>
        <v/>
      </c>
      <c r="AM4558" s="87" t="str">
        <f t="shared" si="215"/>
        <v xml:space="preserve"> </v>
      </c>
      <c r="AN4558" s="1" t="str">
        <f t="shared" si="216"/>
        <v xml:space="preserve"> </v>
      </c>
    </row>
    <row r="4559" spans="1:40" s="88" customFormat="1" x14ac:dyDescent="0.25">
      <c r="A4559" s="92"/>
      <c r="B4559" s="92"/>
      <c r="C4559" s="92"/>
      <c r="D4559" s="92"/>
      <c r="E4559" s="92"/>
      <c r="F4559" s="93"/>
      <c r="G4559" s="94"/>
      <c r="H4559" s="83" t="str">
        <f>IF(M4559&lt;&gt;"",VLOOKUP(M4559,LISTAS·PAPP!$U$3:$Z$8,2,FALSE),"")</f>
        <v/>
      </c>
      <c r="I4559" s="85" t="str">
        <f>IF(M4559&lt;&gt;"",VLOOKUP(M4559,LISTAS·PAPP!$U$3:$Z$8,3,FALSE),"")</f>
        <v/>
      </c>
      <c r="J4559" s="83" t="str">
        <f>IF(M4559&lt;&gt;"",VLOOKUP(M4559,LISTAS·PAPP!$U$3:$Z$8,4,FALSE),"")</f>
        <v/>
      </c>
      <c r="K4559" s="83" t="str">
        <f>IF(C4559&lt;&gt;"",VLOOKUP(C4559,LISTAS·PAPP!$H$3:$O$119,4,FALSE),"")</f>
        <v/>
      </c>
      <c r="L4559" s="85" t="str">
        <f>IF(C4559&lt;&gt;"",VLOOKUP(C4559,LISTAS·PAPP!$H$3:$O$119,8,FALSE),"")</f>
        <v/>
      </c>
      <c r="M4559" s="95"/>
      <c r="N4559" s="92"/>
      <c r="O4559" s="92"/>
      <c r="P4559" s="84" t="str">
        <f>IF(N4559&lt;&gt;"",VLOOKUP(N4559,LISTAS·PAPP!$U$9:$Y$125,5,FALSE),"")</f>
        <v/>
      </c>
      <c r="Q4559" s="83" t="str">
        <f>IF(O4559&lt;&gt;"",VLOOKUP(O4559,LISTAS·PAPP!$U$9:$W$125,3,FALSE),"")</f>
        <v/>
      </c>
      <c r="R4559" s="92"/>
      <c r="S4559" s="173"/>
      <c r="T4559" s="173"/>
      <c r="U4559" s="92"/>
      <c r="V4559" s="92"/>
      <c r="W4559" s="94"/>
      <c r="X4559" s="83" t="str">
        <f>IF(ISERROR(VLOOKUP(W4559,LISTAS·PAPP!$AJ$3:$AK$903,2,0))," ",VLOOKUP(W4559,LISTAS·PAPP!$AJ$3:$AK$903,2,0))</f>
        <v xml:space="preserve"> </v>
      </c>
      <c r="Y4559" s="96"/>
      <c r="Z4559" s="97"/>
      <c r="AA4559" s="97"/>
      <c r="AB4559" s="97"/>
      <c r="AC4559" s="97"/>
      <c r="AD4559" s="97"/>
      <c r="AE4559" s="97"/>
      <c r="AF4559" s="97"/>
      <c r="AG4559" s="97"/>
      <c r="AH4559" s="97"/>
      <c r="AI4559" s="97"/>
      <c r="AJ4559" s="97"/>
      <c r="AK4559" s="97"/>
      <c r="AL4559" s="86" t="str">
        <f t="shared" si="214"/>
        <v/>
      </c>
      <c r="AM4559" s="87" t="str">
        <f t="shared" si="215"/>
        <v xml:space="preserve"> </v>
      </c>
      <c r="AN4559" s="1" t="str">
        <f t="shared" si="216"/>
        <v xml:space="preserve"> </v>
      </c>
    </row>
    <row r="4560" spans="1:40" s="88" customFormat="1" x14ac:dyDescent="0.25">
      <c r="A4560" s="92"/>
      <c r="B4560" s="92"/>
      <c r="C4560" s="92"/>
      <c r="D4560" s="92"/>
      <c r="E4560" s="92"/>
      <c r="F4560" s="93"/>
      <c r="G4560" s="94"/>
      <c r="H4560" s="83" t="str">
        <f>IF(M4560&lt;&gt;"",VLOOKUP(M4560,LISTAS·PAPP!$U$3:$Z$8,2,FALSE),"")</f>
        <v/>
      </c>
      <c r="I4560" s="85" t="str">
        <f>IF(M4560&lt;&gt;"",VLOOKUP(M4560,LISTAS·PAPP!$U$3:$Z$8,3,FALSE),"")</f>
        <v/>
      </c>
      <c r="J4560" s="83" t="str">
        <f>IF(M4560&lt;&gt;"",VLOOKUP(M4560,LISTAS·PAPP!$U$3:$Z$8,4,FALSE),"")</f>
        <v/>
      </c>
      <c r="K4560" s="83" t="str">
        <f>IF(C4560&lt;&gt;"",VLOOKUP(C4560,LISTAS·PAPP!$H$3:$O$119,4,FALSE),"")</f>
        <v/>
      </c>
      <c r="L4560" s="85" t="str">
        <f>IF(C4560&lt;&gt;"",VLOOKUP(C4560,LISTAS·PAPP!$H$3:$O$119,8,FALSE),"")</f>
        <v/>
      </c>
      <c r="M4560" s="95"/>
      <c r="N4560" s="92"/>
      <c r="O4560" s="92"/>
      <c r="P4560" s="84" t="str">
        <f>IF(N4560&lt;&gt;"",VLOOKUP(N4560,LISTAS·PAPP!$U$9:$Y$125,5,FALSE),"")</f>
        <v/>
      </c>
      <c r="Q4560" s="83" t="str">
        <f>IF(O4560&lt;&gt;"",VLOOKUP(O4560,LISTAS·PAPP!$U$9:$W$125,3,FALSE),"")</f>
        <v/>
      </c>
      <c r="R4560" s="92"/>
      <c r="S4560" s="173"/>
      <c r="T4560" s="173"/>
      <c r="U4560" s="92"/>
      <c r="V4560" s="92"/>
      <c r="W4560" s="94"/>
      <c r="X4560" s="83" t="str">
        <f>IF(ISERROR(VLOOKUP(W4560,LISTAS·PAPP!$AJ$3:$AK$903,2,0))," ",VLOOKUP(W4560,LISTAS·PAPP!$AJ$3:$AK$903,2,0))</f>
        <v xml:space="preserve"> </v>
      </c>
      <c r="Y4560" s="96"/>
      <c r="Z4560" s="97"/>
      <c r="AA4560" s="97"/>
      <c r="AB4560" s="97"/>
      <c r="AC4560" s="97"/>
      <c r="AD4560" s="97"/>
      <c r="AE4560" s="97"/>
      <c r="AF4560" s="97"/>
      <c r="AG4560" s="97"/>
      <c r="AH4560" s="97"/>
      <c r="AI4560" s="97"/>
      <c r="AJ4560" s="97"/>
      <c r="AK4560" s="97"/>
      <c r="AL4560" s="86" t="str">
        <f t="shared" si="214"/>
        <v/>
      </c>
      <c r="AM4560" s="87" t="str">
        <f t="shared" si="215"/>
        <v xml:space="preserve"> </v>
      </c>
      <c r="AN4560" s="1" t="str">
        <f t="shared" si="216"/>
        <v xml:space="preserve"> </v>
      </c>
    </row>
    <row r="4561" spans="1:40" s="88" customFormat="1" x14ac:dyDescent="0.25">
      <c r="A4561" s="92"/>
      <c r="B4561" s="92"/>
      <c r="C4561" s="92"/>
      <c r="D4561" s="92"/>
      <c r="E4561" s="92"/>
      <c r="F4561" s="93"/>
      <c r="G4561" s="94"/>
      <c r="H4561" s="83" t="str">
        <f>IF(M4561&lt;&gt;"",VLOOKUP(M4561,LISTAS·PAPP!$U$3:$Z$8,2,FALSE),"")</f>
        <v/>
      </c>
      <c r="I4561" s="85" t="str">
        <f>IF(M4561&lt;&gt;"",VLOOKUP(M4561,LISTAS·PAPP!$U$3:$Z$8,3,FALSE),"")</f>
        <v/>
      </c>
      <c r="J4561" s="83" t="str">
        <f>IF(M4561&lt;&gt;"",VLOOKUP(M4561,LISTAS·PAPP!$U$3:$Z$8,4,FALSE),"")</f>
        <v/>
      </c>
      <c r="K4561" s="83" t="str">
        <f>IF(C4561&lt;&gt;"",VLOOKUP(C4561,LISTAS·PAPP!$H$3:$O$119,4,FALSE),"")</f>
        <v/>
      </c>
      <c r="L4561" s="85" t="str">
        <f>IF(C4561&lt;&gt;"",VLOOKUP(C4561,LISTAS·PAPP!$H$3:$O$119,8,FALSE),"")</f>
        <v/>
      </c>
      <c r="M4561" s="95"/>
      <c r="N4561" s="92"/>
      <c r="O4561" s="92"/>
      <c r="P4561" s="84" t="str">
        <f>IF(N4561&lt;&gt;"",VLOOKUP(N4561,LISTAS·PAPP!$U$9:$Y$125,5,FALSE),"")</f>
        <v/>
      </c>
      <c r="Q4561" s="83" t="str">
        <f>IF(O4561&lt;&gt;"",VLOOKUP(O4561,LISTAS·PAPP!$U$9:$W$125,3,FALSE),"")</f>
        <v/>
      </c>
      <c r="R4561" s="92"/>
      <c r="S4561" s="173"/>
      <c r="T4561" s="173"/>
      <c r="U4561" s="92"/>
      <c r="V4561" s="92"/>
      <c r="W4561" s="94"/>
      <c r="X4561" s="83" t="str">
        <f>IF(ISERROR(VLOOKUP(W4561,LISTAS·PAPP!$AJ$3:$AK$903,2,0))," ",VLOOKUP(W4561,LISTAS·PAPP!$AJ$3:$AK$903,2,0))</f>
        <v xml:space="preserve"> </v>
      </c>
      <c r="Y4561" s="96"/>
      <c r="Z4561" s="97"/>
      <c r="AA4561" s="97"/>
      <c r="AB4561" s="97"/>
      <c r="AC4561" s="97"/>
      <c r="AD4561" s="97"/>
      <c r="AE4561" s="97"/>
      <c r="AF4561" s="97"/>
      <c r="AG4561" s="97"/>
      <c r="AH4561" s="97"/>
      <c r="AI4561" s="97"/>
      <c r="AJ4561" s="97"/>
      <c r="AK4561" s="97"/>
      <c r="AL4561" s="86" t="str">
        <f t="shared" si="214"/>
        <v/>
      </c>
      <c r="AM4561" s="87" t="str">
        <f t="shared" si="215"/>
        <v xml:space="preserve"> </v>
      </c>
      <c r="AN4561" s="1" t="str">
        <f t="shared" si="216"/>
        <v xml:space="preserve"> </v>
      </c>
    </row>
    <row r="4562" spans="1:40" s="88" customFormat="1" x14ac:dyDescent="0.25">
      <c r="A4562" s="92"/>
      <c r="B4562" s="92"/>
      <c r="C4562" s="92"/>
      <c r="D4562" s="92"/>
      <c r="E4562" s="92"/>
      <c r="F4562" s="93"/>
      <c r="G4562" s="94"/>
      <c r="H4562" s="83" t="str">
        <f>IF(M4562&lt;&gt;"",VLOOKUP(M4562,LISTAS·PAPP!$U$3:$Z$8,2,FALSE),"")</f>
        <v/>
      </c>
      <c r="I4562" s="85" t="str">
        <f>IF(M4562&lt;&gt;"",VLOOKUP(M4562,LISTAS·PAPP!$U$3:$Z$8,3,FALSE),"")</f>
        <v/>
      </c>
      <c r="J4562" s="83" t="str">
        <f>IF(M4562&lt;&gt;"",VLOOKUP(M4562,LISTAS·PAPP!$U$3:$Z$8,4,FALSE),"")</f>
        <v/>
      </c>
      <c r="K4562" s="83" t="str">
        <f>IF(C4562&lt;&gt;"",VLOOKUP(C4562,LISTAS·PAPP!$H$3:$O$119,4,FALSE),"")</f>
        <v/>
      </c>
      <c r="L4562" s="85" t="str">
        <f>IF(C4562&lt;&gt;"",VLOOKUP(C4562,LISTAS·PAPP!$H$3:$O$119,8,FALSE),"")</f>
        <v/>
      </c>
      <c r="M4562" s="95"/>
      <c r="N4562" s="92"/>
      <c r="O4562" s="92"/>
      <c r="P4562" s="84" t="str">
        <f>IF(N4562&lt;&gt;"",VLOOKUP(N4562,LISTAS·PAPP!$U$9:$Y$125,5,FALSE),"")</f>
        <v/>
      </c>
      <c r="Q4562" s="83" t="str">
        <f>IF(O4562&lt;&gt;"",VLOOKUP(O4562,LISTAS·PAPP!$U$9:$W$125,3,FALSE),"")</f>
        <v/>
      </c>
      <c r="R4562" s="92"/>
      <c r="S4562" s="173"/>
      <c r="T4562" s="173"/>
      <c r="U4562" s="92"/>
      <c r="V4562" s="92"/>
      <c r="W4562" s="94"/>
      <c r="X4562" s="83" t="str">
        <f>IF(ISERROR(VLOOKUP(W4562,LISTAS·PAPP!$AJ$3:$AK$903,2,0))," ",VLOOKUP(W4562,LISTAS·PAPP!$AJ$3:$AK$903,2,0))</f>
        <v xml:space="preserve"> </v>
      </c>
      <c r="Y4562" s="96"/>
      <c r="Z4562" s="97"/>
      <c r="AA4562" s="97"/>
      <c r="AB4562" s="97"/>
      <c r="AC4562" s="97"/>
      <c r="AD4562" s="97"/>
      <c r="AE4562" s="97"/>
      <c r="AF4562" s="97"/>
      <c r="AG4562" s="97"/>
      <c r="AH4562" s="97"/>
      <c r="AI4562" s="97"/>
      <c r="AJ4562" s="97"/>
      <c r="AK4562" s="97"/>
      <c r="AL4562" s="86" t="str">
        <f t="shared" si="214"/>
        <v/>
      </c>
      <c r="AM4562" s="87" t="str">
        <f t="shared" si="215"/>
        <v xml:space="preserve"> </v>
      </c>
      <c r="AN4562" s="1" t="str">
        <f t="shared" si="216"/>
        <v xml:space="preserve"> </v>
      </c>
    </row>
    <row r="4563" spans="1:40" s="88" customFormat="1" x14ac:dyDescent="0.25">
      <c r="A4563" s="92"/>
      <c r="B4563" s="92"/>
      <c r="C4563" s="92"/>
      <c r="D4563" s="92"/>
      <c r="E4563" s="92"/>
      <c r="F4563" s="93"/>
      <c r="G4563" s="94"/>
      <c r="H4563" s="83" t="str">
        <f>IF(M4563&lt;&gt;"",VLOOKUP(M4563,LISTAS·PAPP!$U$3:$Z$8,2,FALSE),"")</f>
        <v/>
      </c>
      <c r="I4563" s="85" t="str">
        <f>IF(M4563&lt;&gt;"",VLOOKUP(M4563,LISTAS·PAPP!$U$3:$Z$8,3,FALSE),"")</f>
        <v/>
      </c>
      <c r="J4563" s="83" t="str">
        <f>IF(M4563&lt;&gt;"",VLOOKUP(M4563,LISTAS·PAPP!$U$3:$Z$8,4,FALSE),"")</f>
        <v/>
      </c>
      <c r="K4563" s="83" t="str">
        <f>IF(C4563&lt;&gt;"",VLOOKUP(C4563,LISTAS·PAPP!$H$3:$O$119,4,FALSE),"")</f>
        <v/>
      </c>
      <c r="L4563" s="85" t="str">
        <f>IF(C4563&lt;&gt;"",VLOOKUP(C4563,LISTAS·PAPP!$H$3:$O$119,8,FALSE),"")</f>
        <v/>
      </c>
      <c r="M4563" s="95"/>
      <c r="N4563" s="92"/>
      <c r="O4563" s="92"/>
      <c r="P4563" s="84" t="str">
        <f>IF(N4563&lt;&gt;"",VLOOKUP(N4563,LISTAS·PAPP!$U$9:$Y$125,5,FALSE),"")</f>
        <v/>
      </c>
      <c r="Q4563" s="83" t="str">
        <f>IF(O4563&lt;&gt;"",VLOOKUP(O4563,LISTAS·PAPP!$U$9:$W$125,3,FALSE),"")</f>
        <v/>
      </c>
      <c r="R4563" s="92"/>
      <c r="S4563" s="173"/>
      <c r="T4563" s="173"/>
      <c r="U4563" s="92"/>
      <c r="V4563" s="92"/>
      <c r="W4563" s="94"/>
      <c r="X4563" s="83" t="str">
        <f>IF(ISERROR(VLOOKUP(W4563,LISTAS·PAPP!$AJ$3:$AK$903,2,0))," ",VLOOKUP(W4563,LISTAS·PAPP!$AJ$3:$AK$903,2,0))</f>
        <v xml:space="preserve"> </v>
      </c>
      <c r="Y4563" s="96"/>
      <c r="Z4563" s="97"/>
      <c r="AA4563" s="97"/>
      <c r="AB4563" s="97"/>
      <c r="AC4563" s="97"/>
      <c r="AD4563" s="97"/>
      <c r="AE4563" s="97"/>
      <c r="AF4563" s="97"/>
      <c r="AG4563" s="97"/>
      <c r="AH4563" s="97"/>
      <c r="AI4563" s="97"/>
      <c r="AJ4563" s="97"/>
      <c r="AK4563" s="97"/>
      <c r="AL4563" s="86" t="str">
        <f t="shared" si="214"/>
        <v/>
      </c>
      <c r="AM4563" s="87" t="str">
        <f t="shared" si="215"/>
        <v xml:space="preserve"> </v>
      </c>
      <c r="AN4563" s="1" t="str">
        <f t="shared" si="216"/>
        <v xml:space="preserve"> </v>
      </c>
    </row>
    <row r="4564" spans="1:40" s="88" customFormat="1" x14ac:dyDescent="0.25">
      <c r="A4564" s="92"/>
      <c r="B4564" s="92"/>
      <c r="C4564" s="92"/>
      <c r="D4564" s="92"/>
      <c r="E4564" s="92"/>
      <c r="F4564" s="93"/>
      <c r="G4564" s="94"/>
      <c r="H4564" s="83" t="str">
        <f>IF(M4564&lt;&gt;"",VLOOKUP(M4564,LISTAS·PAPP!$U$3:$Z$8,2,FALSE),"")</f>
        <v/>
      </c>
      <c r="I4564" s="85" t="str">
        <f>IF(M4564&lt;&gt;"",VLOOKUP(M4564,LISTAS·PAPP!$U$3:$Z$8,3,FALSE),"")</f>
        <v/>
      </c>
      <c r="J4564" s="83" t="str">
        <f>IF(M4564&lt;&gt;"",VLOOKUP(M4564,LISTAS·PAPP!$U$3:$Z$8,4,FALSE),"")</f>
        <v/>
      </c>
      <c r="K4564" s="83" t="str">
        <f>IF(C4564&lt;&gt;"",VLOOKUP(C4564,LISTAS·PAPP!$H$3:$O$119,4,FALSE),"")</f>
        <v/>
      </c>
      <c r="L4564" s="85" t="str">
        <f>IF(C4564&lt;&gt;"",VLOOKUP(C4564,LISTAS·PAPP!$H$3:$O$119,8,FALSE),"")</f>
        <v/>
      </c>
      <c r="M4564" s="95"/>
      <c r="N4564" s="92"/>
      <c r="O4564" s="92"/>
      <c r="P4564" s="84" t="str">
        <f>IF(N4564&lt;&gt;"",VLOOKUP(N4564,LISTAS·PAPP!$U$9:$Y$125,5,FALSE),"")</f>
        <v/>
      </c>
      <c r="Q4564" s="83" t="str">
        <f>IF(O4564&lt;&gt;"",VLOOKUP(O4564,LISTAS·PAPP!$U$9:$W$125,3,FALSE),"")</f>
        <v/>
      </c>
      <c r="R4564" s="92"/>
      <c r="S4564" s="173"/>
      <c r="T4564" s="173"/>
      <c r="U4564" s="92"/>
      <c r="V4564" s="92"/>
      <c r="W4564" s="94"/>
      <c r="X4564" s="83" t="str">
        <f>IF(ISERROR(VLOOKUP(W4564,LISTAS·PAPP!$AJ$3:$AK$903,2,0))," ",VLOOKUP(W4564,LISTAS·PAPP!$AJ$3:$AK$903,2,0))</f>
        <v xml:space="preserve"> </v>
      </c>
      <c r="Y4564" s="96"/>
      <c r="Z4564" s="97"/>
      <c r="AA4564" s="97"/>
      <c r="AB4564" s="97"/>
      <c r="AC4564" s="97"/>
      <c r="AD4564" s="97"/>
      <c r="AE4564" s="97"/>
      <c r="AF4564" s="97"/>
      <c r="AG4564" s="97"/>
      <c r="AH4564" s="97"/>
      <c r="AI4564" s="97"/>
      <c r="AJ4564" s="97"/>
      <c r="AK4564" s="97"/>
      <c r="AL4564" s="86" t="str">
        <f t="shared" si="214"/>
        <v/>
      </c>
      <c r="AM4564" s="87" t="str">
        <f t="shared" si="215"/>
        <v xml:space="preserve"> </v>
      </c>
      <c r="AN4564" s="1" t="str">
        <f t="shared" si="216"/>
        <v xml:space="preserve"> </v>
      </c>
    </row>
    <row r="4565" spans="1:40" s="88" customFormat="1" x14ac:dyDescent="0.25">
      <c r="A4565" s="92"/>
      <c r="B4565" s="92"/>
      <c r="C4565" s="92"/>
      <c r="D4565" s="92"/>
      <c r="E4565" s="92"/>
      <c r="F4565" s="93"/>
      <c r="G4565" s="94"/>
      <c r="H4565" s="83" t="str">
        <f>IF(M4565&lt;&gt;"",VLOOKUP(M4565,LISTAS·PAPP!$U$3:$Z$8,2,FALSE),"")</f>
        <v/>
      </c>
      <c r="I4565" s="85" t="str">
        <f>IF(M4565&lt;&gt;"",VLOOKUP(M4565,LISTAS·PAPP!$U$3:$Z$8,3,FALSE),"")</f>
        <v/>
      </c>
      <c r="J4565" s="83" t="str">
        <f>IF(M4565&lt;&gt;"",VLOOKUP(M4565,LISTAS·PAPP!$U$3:$Z$8,4,FALSE),"")</f>
        <v/>
      </c>
      <c r="K4565" s="83" t="str">
        <f>IF(C4565&lt;&gt;"",VLOOKUP(C4565,LISTAS·PAPP!$H$3:$O$119,4,FALSE),"")</f>
        <v/>
      </c>
      <c r="L4565" s="85" t="str">
        <f>IF(C4565&lt;&gt;"",VLOOKUP(C4565,LISTAS·PAPP!$H$3:$O$119,8,FALSE),"")</f>
        <v/>
      </c>
      <c r="M4565" s="95"/>
      <c r="N4565" s="92"/>
      <c r="O4565" s="92"/>
      <c r="P4565" s="84" t="str">
        <f>IF(N4565&lt;&gt;"",VLOOKUP(N4565,LISTAS·PAPP!$U$9:$Y$125,5,FALSE),"")</f>
        <v/>
      </c>
      <c r="Q4565" s="83" t="str">
        <f>IF(O4565&lt;&gt;"",VLOOKUP(O4565,LISTAS·PAPP!$U$9:$W$125,3,FALSE),"")</f>
        <v/>
      </c>
      <c r="R4565" s="92"/>
      <c r="S4565" s="173"/>
      <c r="T4565" s="173"/>
      <c r="U4565" s="92"/>
      <c r="V4565" s="92"/>
      <c r="W4565" s="94"/>
      <c r="X4565" s="83" t="str">
        <f>IF(ISERROR(VLOOKUP(W4565,LISTAS·PAPP!$AJ$3:$AK$903,2,0))," ",VLOOKUP(W4565,LISTAS·PAPP!$AJ$3:$AK$903,2,0))</f>
        <v xml:space="preserve"> </v>
      </c>
      <c r="Y4565" s="96"/>
      <c r="Z4565" s="97"/>
      <c r="AA4565" s="97"/>
      <c r="AB4565" s="97"/>
      <c r="AC4565" s="97"/>
      <c r="AD4565" s="97"/>
      <c r="AE4565" s="97"/>
      <c r="AF4565" s="97"/>
      <c r="AG4565" s="97"/>
      <c r="AH4565" s="97"/>
      <c r="AI4565" s="97"/>
      <c r="AJ4565" s="97"/>
      <c r="AK4565" s="97"/>
      <c r="AL4565" s="86" t="str">
        <f t="shared" si="214"/>
        <v/>
      </c>
      <c r="AM4565" s="87" t="str">
        <f t="shared" si="215"/>
        <v xml:space="preserve"> </v>
      </c>
      <c r="AN4565" s="1" t="str">
        <f t="shared" si="216"/>
        <v xml:space="preserve"> </v>
      </c>
    </row>
    <row r="4566" spans="1:40" s="88" customFormat="1" x14ac:dyDescent="0.25">
      <c r="A4566" s="92"/>
      <c r="B4566" s="92"/>
      <c r="C4566" s="92"/>
      <c r="D4566" s="92"/>
      <c r="E4566" s="92"/>
      <c r="F4566" s="93"/>
      <c r="G4566" s="94"/>
      <c r="H4566" s="83" t="str">
        <f>IF(M4566&lt;&gt;"",VLOOKUP(M4566,LISTAS·PAPP!$U$3:$Z$8,2,FALSE),"")</f>
        <v/>
      </c>
      <c r="I4566" s="85" t="str">
        <f>IF(M4566&lt;&gt;"",VLOOKUP(M4566,LISTAS·PAPP!$U$3:$Z$8,3,FALSE),"")</f>
        <v/>
      </c>
      <c r="J4566" s="83" t="str">
        <f>IF(M4566&lt;&gt;"",VLOOKUP(M4566,LISTAS·PAPP!$U$3:$Z$8,4,FALSE),"")</f>
        <v/>
      </c>
      <c r="K4566" s="83" t="str">
        <f>IF(C4566&lt;&gt;"",VLOOKUP(C4566,LISTAS·PAPP!$H$3:$O$119,4,FALSE),"")</f>
        <v/>
      </c>
      <c r="L4566" s="85" t="str">
        <f>IF(C4566&lt;&gt;"",VLOOKUP(C4566,LISTAS·PAPP!$H$3:$O$119,8,FALSE),"")</f>
        <v/>
      </c>
      <c r="M4566" s="95"/>
      <c r="N4566" s="92"/>
      <c r="O4566" s="92"/>
      <c r="P4566" s="84" t="str">
        <f>IF(N4566&lt;&gt;"",VLOOKUP(N4566,LISTAS·PAPP!$U$9:$Y$125,5,FALSE),"")</f>
        <v/>
      </c>
      <c r="Q4566" s="83" t="str">
        <f>IF(O4566&lt;&gt;"",VLOOKUP(O4566,LISTAS·PAPP!$U$9:$W$125,3,FALSE),"")</f>
        <v/>
      </c>
      <c r="R4566" s="92"/>
      <c r="S4566" s="173"/>
      <c r="T4566" s="173"/>
      <c r="U4566" s="92"/>
      <c r="V4566" s="92"/>
      <c r="W4566" s="94"/>
      <c r="X4566" s="83" t="str">
        <f>IF(ISERROR(VLOOKUP(W4566,LISTAS·PAPP!$AJ$3:$AK$903,2,0))," ",VLOOKUP(W4566,LISTAS·PAPP!$AJ$3:$AK$903,2,0))</f>
        <v xml:space="preserve"> </v>
      </c>
      <c r="Y4566" s="96"/>
      <c r="Z4566" s="97"/>
      <c r="AA4566" s="97"/>
      <c r="AB4566" s="97"/>
      <c r="AC4566" s="97"/>
      <c r="AD4566" s="97"/>
      <c r="AE4566" s="97"/>
      <c r="AF4566" s="97"/>
      <c r="AG4566" s="97"/>
      <c r="AH4566" s="97"/>
      <c r="AI4566" s="97"/>
      <c r="AJ4566" s="97"/>
      <c r="AK4566" s="97"/>
      <c r="AL4566" s="86" t="str">
        <f t="shared" si="214"/>
        <v/>
      </c>
      <c r="AM4566" s="87" t="str">
        <f t="shared" si="215"/>
        <v xml:space="preserve"> </v>
      </c>
      <c r="AN4566" s="1" t="str">
        <f t="shared" si="216"/>
        <v xml:space="preserve"> </v>
      </c>
    </row>
    <row r="4567" spans="1:40" s="88" customFormat="1" x14ac:dyDescent="0.25">
      <c r="A4567" s="92"/>
      <c r="B4567" s="92"/>
      <c r="C4567" s="92"/>
      <c r="D4567" s="92"/>
      <c r="E4567" s="92"/>
      <c r="F4567" s="93"/>
      <c r="G4567" s="94"/>
      <c r="H4567" s="83" t="str">
        <f>IF(M4567&lt;&gt;"",VLOOKUP(M4567,LISTAS·PAPP!$U$3:$Z$8,2,FALSE),"")</f>
        <v/>
      </c>
      <c r="I4567" s="85" t="str">
        <f>IF(M4567&lt;&gt;"",VLOOKUP(M4567,LISTAS·PAPP!$U$3:$Z$8,3,FALSE),"")</f>
        <v/>
      </c>
      <c r="J4567" s="83" t="str">
        <f>IF(M4567&lt;&gt;"",VLOOKUP(M4567,LISTAS·PAPP!$U$3:$Z$8,4,FALSE),"")</f>
        <v/>
      </c>
      <c r="K4567" s="83" t="str">
        <f>IF(C4567&lt;&gt;"",VLOOKUP(C4567,LISTAS·PAPP!$H$3:$O$119,4,FALSE),"")</f>
        <v/>
      </c>
      <c r="L4567" s="85" t="str">
        <f>IF(C4567&lt;&gt;"",VLOOKUP(C4567,LISTAS·PAPP!$H$3:$O$119,8,FALSE),"")</f>
        <v/>
      </c>
      <c r="M4567" s="95"/>
      <c r="N4567" s="92"/>
      <c r="O4567" s="92"/>
      <c r="P4567" s="84" t="str">
        <f>IF(N4567&lt;&gt;"",VLOOKUP(N4567,LISTAS·PAPP!$U$9:$Y$125,5,FALSE),"")</f>
        <v/>
      </c>
      <c r="Q4567" s="83" t="str">
        <f>IF(O4567&lt;&gt;"",VLOOKUP(O4567,LISTAS·PAPP!$U$9:$W$125,3,FALSE),"")</f>
        <v/>
      </c>
      <c r="R4567" s="92"/>
      <c r="S4567" s="173"/>
      <c r="T4567" s="173"/>
      <c r="U4567" s="92"/>
      <c r="V4567" s="92"/>
      <c r="W4567" s="94"/>
      <c r="X4567" s="83" t="str">
        <f>IF(ISERROR(VLOOKUP(W4567,LISTAS·PAPP!$AJ$3:$AK$903,2,0))," ",VLOOKUP(W4567,LISTAS·PAPP!$AJ$3:$AK$903,2,0))</f>
        <v xml:space="preserve"> </v>
      </c>
      <c r="Y4567" s="96"/>
      <c r="Z4567" s="97"/>
      <c r="AA4567" s="97"/>
      <c r="AB4567" s="97"/>
      <c r="AC4567" s="97"/>
      <c r="AD4567" s="97"/>
      <c r="AE4567" s="97"/>
      <c r="AF4567" s="97"/>
      <c r="AG4567" s="97"/>
      <c r="AH4567" s="97"/>
      <c r="AI4567" s="97"/>
      <c r="AJ4567" s="97"/>
      <c r="AK4567" s="97"/>
      <c r="AL4567" s="86" t="str">
        <f t="shared" si="214"/>
        <v/>
      </c>
      <c r="AM4567" s="87" t="str">
        <f t="shared" si="215"/>
        <v xml:space="preserve"> </v>
      </c>
      <c r="AN4567" s="1" t="str">
        <f t="shared" si="216"/>
        <v xml:space="preserve"> </v>
      </c>
    </row>
    <row r="4568" spans="1:40" s="88" customFormat="1" x14ac:dyDescent="0.25">
      <c r="A4568" s="92"/>
      <c r="B4568" s="92"/>
      <c r="C4568" s="92"/>
      <c r="D4568" s="92"/>
      <c r="E4568" s="92"/>
      <c r="F4568" s="93"/>
      <c r="G4568" s="94"/>
      <c r="H4568" s="83" t="str">
        <f>IF(M4568&lt;&gt;"",VLOOKUP(M4568,LISTAS·PAPP!$U$3:$Z$8,2,FALSE),"")</f>
        <v/>
      </c>
      <c r="I4568" s="85" t="str">
        <f>IF(M4568&lt;&gt;"",VLOOKUP(M4568,LISTAS·PAPP!$U$3:$Z$8,3,FALSE),"")</f>
        <v/>
      </c>
      <c r="J4568" s="83" t="str">
        <f>IF(M4568&lt;&gt;"",VLOOKUP(M4568,LISTAS·PAPP!$U$3:$Z$8,4,FALSE),"")</f>
        <v/>
      </c>
      <c r="K4568" s="83" t="str">
        <f>IF(C4568&lt;&gt;"",VLOOKUP(C4568,LISTAS·PAPP!$H$3:$O$119,4,FALSE),"")</f>
        <v/>
      </c>
      <c r="L4568" s="85" t="str">
        <f>IF(C4568&lt;&gt;"",VLOOKUP(C4568,LISTAS·PAPP!$H$3:$O$119,8,FALSE),"")</f>
        <v/>
      </c>
      <c r="M4568" s="95"/>
      <c r="N4568" s="92"/>
      <c r="O4568" s="92"/>
      <c r="P4568" s="84" t="str">
        <f>IF(N4568&lt;&gt;"",VLOOKUP(N4568,LISTAS·PAPP!$U$9:$Y$125,5,FALSE),"")</f>
        <v/>
      </c>
      <c r="Q4568" s="83" t="str">
        <f>IF(O4568&lt;&gt;"",VLOOKUP(O4568,LISTAS·PAPP!$U$9:$W$125,3,FALSE),"")</f>
        <v/>
      </c>
      <c r="R4568" s="92"/>
      <c r="S4568" s="173"/>
      <c r="T4568" s="173"/>
      <c r="U4568" s="92"/>
      <c r="V4568" s="92"/>
      <c r="W4568" s="94"/>
      <c r="X4568" s="83" t="str">
        <f>IF(ISERROR(VLOOKUP(W4568,LISTAS·PAPP!$AJ$3:$AK$903,2,0))," ",VLOOKUP(W4568,LISTAS·PAPP!$AJ$3:$AK$903,2,0))</f>
        <v xml:space="preserve"> </v>
      </c>
      <c r="Y4568" s="96"/>
      <c r="Z4568" s="97"/>
      <c r="AA4568" s="97"/>
      <c r="AB4568" s="97"/>
      <c r="AC4568" s="97"/>
      <c r="AD4568" s="97"/>
      <c r="AE4568" s="97"/>
      <c r="AF4568" s="97"/>
      <c r="AG4568" s="97"/>
      <c r="AH4568" s="97"/>
      <c r="AI4568" s="97"/>
      <c r="AJ4568" s="97"/>
      <c r="AK4568" s="97"/>
      <c r="AL4568" s="86" t="str">
        <f t="shared" si="214"/>
        <v/>
      </c>
      <c r="AM4568" s="87" t="str">
        <f t="shared" si="215"/>
        <v xml:space="preserve"> </v>
      </c>
      <c r="AN4568" s="1" t="str">
        <f t="shared" si="216"/>
        <v xml:space="preserve"> </v>
      </c>
    </row>
    <row r="4569" spans="1:40" s="88" customFormat="1" x14ac:dyDescent="0.25">
      <c r="A4569" s="92"/>
      <c r="B4569" s="92"/>
      <c r="C4569" s="92"/>
      <c r="D4569" s="92"/>
      <c r="E4569" s="92"/>
      <c r="F4569" s="93"/>
      <c r="G4569" s="94"/>
      <c r="H4569" s="83" t="str">
        <f>IF(M4569&lt;&gt;"",VLOOKUP(M4569,LISTAS·PAPP!$U$3:$Z$8,2,FALSE),"")</f>
        <v/>
      </c>
      <c r="I4569" s="85" t="str">
        <f>IF(M4569&lt;&gt;"",VLOOKUP(M4569,LISTAS·PAPP!$U$3:$Z$8,3,FALSE),"")</f>
        <v/>
      </c>
      <c r="J4569" s="83" t="str">
        <f>IF(M4569&lt;&gt;"",VLOOKUP(M4569,LISTAS·PAPP!$U$3:$Z$8,4,FALSE),"")</f>
        <v/>
      </c>
      <c r="K4569" s="83" t="str">
        <f>IF(C4569&lt;&gt;"",VLOOKUP(C4569,LISTAS·PAPP!$H$3:$O$119,4,FALSE),"")</f>
        <v/>
      </c>
      <c r="L4569" s="85" t="str">
        <f>IF(C4569&lt;&gt;"",VLOOKUP(C4569,LISTAS·PAPP!$H$3:$O$119,8,FALSE),"")</f>
        <v/>
      </c>
      <c r="M4569" s="95"/>
      <c r="N4569" s="92"/>
      <c r="O4569" s="92"/>
      <c r="P4569" s="84" t="str">
        <f>IF(N4569&lt;&gt;"",VLOOKUP(N4569,LISTAS·PAPP!$U$9:$Y$125,5,FALSE),"")</f>
        <v/>
      </c>
      <c r="Q4569" s="83" t="str">
        <f>IF(O4569&lt;&gt;"",VLOOKUP(O4569,LISTAS·PAPP!$U$9:$W$125,3,FALSE),"")</f>
        <v/>
      </c>
      <c r="R4569" s="92"/>
      <c r="S4569" s="173"/>
      <c r="T4569" s="173"/>
      <c r="U4569" s="92"/>
      <c r="V4569" s="92"/>
      <c r="W4569" s="94"/>
      <c r="X4569" s="83" t="str">
        <f>IF(ISERROR(VLOOKUP(W4569,LISTAS·PAPP!$AJ$3:$AK$903,2,0))," ",VLOOKUP(W4569,LISTAS·PAPP!$AJ$3:$AK$903,2,0))</f>
        <v xml:space="preserve"> </v>
      </c>
      <c r="Y4569" s="96"/>
      <c r="Z4569" s="97"/>
      <c r="AA4569" s="97"/>
      <c r="AB4569" s="97"/>
      <c r="AC4569" s="97"/>
      <c r="AD4569" s="97"/>
      <c r="AE4569" s="97"/>
      <c r="AF4569" s="97"/>
      <c r="AG4569" s="97"/>
      <c r="AH4569" s="97"/>
      <c r="AI4569" s="97"/>
      <c r="AJ4569" s="97"/>
      <c r="AK4569" s="97"/>
      <c r="AL4569" s="86" t="str">
        <f t="shared" si="214"/>
        <v/>
      </c>
      <c r="AM4569" s="87" t="str">
        <f t="shared" si="215"/>
        <v xml:space="preserve"> </v>
      </c>
      <c r="AN4569" s="1" t="str">
        <f t="shared" si="216"/>
        <v xml:space="preserve"> </v>
      </c>
    </row>
    <row r="4570" spans="1:40" s="88" customFormat="1" x14ac:dyDescent="0.25">
      <c r="A4570" s="92"/>
      <c r="B4570" s="92"/>
      <c r="C4570" s="92"/>
      <c r="D4570" s="92"/>
      <c r="E4570" s="92"/>
      <c r="F4570" s="93"/>
      <c r="G4570" s="94"/>
      <c r="H4570" s="83" t="str">
        <f>IF(M4570&lt;&gt;"",VLOOKUP(M4570,LISTAS·PAPP!$U$3:$Z$8,2,FALSE),"")</f>
        <v/>
      </c>
      <c r="I4570" s="85" t="str">
        <f>IF(M4570&lt;&gt;"",VLOOKUP(M4570,LISTAS·PAPP!$U$3:$Z$8,3,FALSE),"")</f>
        <v/>
      </c>
      <c r="J4570" s="83" t="str">
        <f>IF(M4570&lt;&gt;"",VLOOKUP(M4570,LISTAS·PAPP!$U$3:$Z$8,4,FALSE),"")</f>
        <v/>
      </c>
      <c r="K4570" s="83" t="str">
        <f>IF(C4570&lt;&gt;"",VLOOKUP(C4570,LISTAS·PAPP!$H$3:$O$119,4,FALSE),"")</f>
        <v/>
      </c>
      <c r="L4570" s="85" t="str">
        <f>IF(C4570&lt;&gt;"",VLOOKUP(C4570,LISTAS·PAPP!$H$3:$O$119,8,FALSE),"")</f>
        <v/>
      </c>
      <c r="M4570" s="95"/>
      <c r="N4570" s="92"/>
      <c r="O4570" s="92"/>
      <c r="P4570" s="84" t="str">
        <f>IF(N4570&lt;&gt;"",VLOOKUP(N4570,LISTAS·PAPP!$U$9:$Y$125,5,FALSE),"")</f>
        <v/>
      </c>
      <c r="Q4570" s="83" t="str">
        <f>IF(O4570&lt;&gt;"",VLOOKUP(O4570,LISTAS·PAPP!$U$9:$W$125,3,FALSE),"")</f>
        <v/>
      </c>
      <c r="R4570" s="92"/>
      <c r="S4570" s="173"/>
      <c r="T4570" s="173"/>
      <c r="U4570" s="92"/>
      <c r="V4570" s="92"/>
      <c r="W4570" s="94"/>
      <c r="X4570" s="83" t="str">
        <f>IF(ISERROR(VLOOKUP(W4570,LISTAS·PAPP!$AJ$3:$AK$903,2,0))," ",VLOOKUP(W4570,LISTAS·PAPP!$AJ$3:$AK$903,2,0))</f>
        <v xml:space="preserve"> </v>
      </c>
      <c r="Y4570" s="96"/>
      <c r="Z4570" s="97"/>
      <c r="AA4570" s="97"/>
      <c r="AB4570" s="97"/>
      <c r="AC4570" s="97"/>
      <c r="AD4570" s="97"/>
      <c r="AE4570" s="97"/>
      <c r="AF4570" s="97"/>
      <c r="AG4570" s="97"/>
      <c r="AH4570" s="97"/>
      <c r="AI4570" s="97"/>
      <c r="AJ4570" s="97"/>
      <c r="AK4570" s="97"/>
      <c r="AL4570" s="86" t="str">
        <f t="shared" si="214"/>
        <v/>
      </c>
      <c r="AM4570" s="87" t="str">
        <f t="shared" si="215"/>
        <v xml:space="preserve"> </v>
      </c>
      <c r="AN4570" s="1" t="str">
        <f t="shared" si="216"/>
        <v xml:space="preserve"> </v>
      </c>
    </row>
    <row r="4571" spans="1:40" s="88" customFormat="1" x14ac:dyDescent="0.25">
      <c r="A4571" s="92"/>
      <c r="B4571" s="92"/>
      <c r="C4571" s="92"/>
      <c r="D4571" s="92"/>
      <c r="E4571" s="92"/>
      <c r="F4571" s="93"/>
      <c r="G4571" s="94"/>
      <c r="H4571" s="83" t="str">
        <f>IF(M4571&lt;&gt;"",VLOOKUP(M4571,LISTAS·PAPP!$U$3:$Z$8,2,FALSE),"")</f>
        <v/>
      </c>
      <c r="I4571" s="85" t="str">
        <f>IF(M4571&lt;&gt;"",VLOOKUP(M4571,LISTAS·PAPP!$U$3:$Z$8,3,FALSE),"")</f>
        <v/>
      </c>
      <c r="J4571" s="83" t="str">
        <f>IF(M4571&lt;&gt;"",VLOOKUP(M4571,LISTAS·PAPP!$U$3:$Z$8,4,FALSE),"")</f>
        <v/>
      </c>
      <c r="K4571" s="83" t="str">
        <f>IF(C4571&lt;&gt;"",VLOOKUP(C4571,LISTAS·PAPP!$H$3:$O$119,4,FALSE),"")</f>
        <v/>
      </c>
      <c r="L4571" s="85" t="str">
        <f>IF(C4571&lt;&gt;"",VLOOKUP(C4571,LISTAS·PAPP!$H$3:$O$119,8,FALSE),"")</f>
        <v/>
      </c>
      <c r="M4571" s="95"/>
      <c r="N4571" s="92"/>
      <c r="O4571" s="92"/>
      <c r="P4571" s="84" t="str">
        <f>IF(N4571&lt;&gt;"",VLOOKUP(N4571,LISTAS·PAPP!$U$9:$Y$125,5,FALSE),"")</f>
        <v/>
      </c>
      <c r="Q4571" s="83" t="str">
        <f>IF(O4571&lt;&gt;"",VLOOKUP(O4571,LISTAS·PAPP!$U$9:$W$125,3,FALSE),"")</f>
        <v/>
      </c>
      <c r="R4571" s="92"/>
      <c r="S4571" s="173"/>
      <c r="T4571" s="173"/>
      <c r="U4571" s="92"/>
      <c r="V4571" s="92"/>
      <c r="W4571" s="94"/>
      <c r="X4571" s="83" t="str">
        <f>IF(ISERROR(VLOOKUP(W4571,LISTAS·PAPP!$AJ$3:$AK$903,2,0))," ",VLOOKUP(W4571,LISTAS·PAPP!$AJ$3:$AK$903,2,0))</f>
        <v xml:space="preserve"> </v>
      </c>
      <c r="Y4571" s="96"/>
      <c r="Z4571" s="97"/>
      <c r="AA4571" s="97"/>
      <c r="AB4571" s="97"/>
      <c r="AC4571" s="97"/>
      <c r="AD4571" s="97"/>
      <c r="AE4571" s="97"/>
      <c r="AF4571" s="97"/>
      <c r="AG4571" s="97"/>
      <c r="AH4571" s="97"/>
      <c r="AI4571" s="97"/>
      <c r="AJ4571" s="97"/>
      <c r="AK4571" s="97"/>
      <c r="AL4571" s="86" t="str">
        <f t="shared" si="214"/>
        <v/>
      </c>
      <c r="AM4571" s="87" t="str">
        <f t="shared" si="215"/>
        <v xml:space="preserve"> </v>
      </c>
      <c r="AN4571" s="1" t="str">
        <f t="shared" si="216"/>
        <v xml:space="preserve"> </v>
      </c>
    </row>
    <row r="4572" spans="1:40" s="88" customFormat="1" x14ac:dyDescent="0.25">
      <c r="A4572" s="92"/>
      <c r="B4572" s="92"/>
      <c r="C4572" s="92"/>
      <c r="D4572" s="92"/>
      <c r="E4572" s="92"/>
      <c r="F4572" s="93"/>
      <c r="G4572" s="94"/>
      <c r="H4572" s="83" t="str">
        <f>IF(M4572&lt;&gt;"",VLOOKUP(M4572,LISTAS·PAPP!$U$3:$Z$8,2,FALSE),"")</f>
        <v/>
      </c>
      <c r="I4572" s="85" t="str">
        <f>IF(M4572&lt;&gt;"",VLOOKUP(M4572,LISTAS·PAPP!$U$3:$Z$8,3,FALSE),"")</f>
        <v/>
      </c>
      <c r="J4572" s="83" t="str">
        <f>IF(M4572&lt;&gt;"",VLOOKUP(M4572,LISTAS·PAPP!$U$3:$Z$8,4,FALSE),"")</f>
        <v/>
      </c>
      <c r="K4572" s="83" t="str">
        <f>IF(C4572&lt;&gt;"",VLOOKUP(C4572,LISTAS·PAPP!$H$3:$O$119,4,FALSE),"")</f>
        <v/>
      </c>
      <c r="L4572" s="85" t="str">
        <f>IF(C4572&lt;&gt;"",VLOOKUP(C4572,LISTAS·PAPP!$H$3:$O$119,8,FALSE),"")</f>
        <v/>
      </c>
      <c r="M4572" s="95"/>
      <c r="N4572" s="92"/>
      <c r="O4572" s="92"/>
      <c r="P4572" s="84" t="str">
        <f>IF(N4572&lt;&gt;"",VLOOKUP(N4572,LISTAS·PAPP!$U$9:$Y$125,5,FALSE),"")</f>
        <v/>
      </c>
      <c r="Q4572" s="83" t="str">
        <f>IF(O4572&lt;&gt;"",VLOOKUP(O4572,LISTAS·PAPP!$U$9:$W$125,3,FALSE),"")</f>
        <v/>
      </c>
      <c r="R4572" s="92"/>
      <c r="S4572" s="173"/>
      <c r="T4572" s="173"/>
      <c r="U4572" s="92"/>
      <c r="V4572" s="92"/>
      <c r="W4572" s="94"/>
      <c r="X4572" s="83" t="str">
        <f>IF(ISERROR(VLOOKUP(W4572,LISTAS·PAPP!$AJ$3:$AK$903,2,0))," ",VLOOKUP(W4572,LISTAS·PAPP!$AJ$3:$AK$903,2,0))</f>
        <v xml:space="preserve"> </v>
      </c>
      <c r="Y4572" s="96"/>
      <c r="Z4572" s="97"/>
      <c r="AA4572" s="97"/>
      <c r="AB4572" s="97"/>
      <c r="AC4572" s="97"/>
      <c r="AD4572" s="97"/>
      <c r="AE4572" s="97"/>
      <c r="AF4572" s="97"/>
      <c r="AG4572" s="97"/>
      <c r="AH4572" s="97"/>
      <c r="AI4572" s="97"/>
      <c r="AJ4572" s="97"/>
      <c r="AK4572" s="97"/>
      <c r="AL4572" s="86" t="str">
        <f t="shared" si="214"/>
        <v/>
      </c>
      <c r="AM4572" s="87" t="str">
        <f t="shared" si="215"/>
        <v xml:space="preserve"> </v>
      </c>
      <c r="AN4572" s="1" t="str">
        <f t="shared" si="216"/>
        <v xml:space="preserve"> </v>
      </c>
    </row>
    <row r="4573" spans="1:40" s="88" customFormat="1" x14ac:dyDescent="0.25">
      <c r="A4573" s="92"/>
      <c r="B4573" s="92"/>
      <c r="C4573" s="92"/>
      <c r="D4573" s="92"/>
      <c r="E4573" s="92"/>
      <c r="F4573" s="93"/>
      <c r="G4573" s="94"/>
      <c r="H4573" s="83" t="str">
        <f>IF(M4573&lt;&gt;"",VLOOKUP(M4573,LISTAS·PAPP!$U$3:$Z$8,2,FALSE),"")</f>
        <v/>
      </c>
      <c r="I4573" s="85" t="str">
        <f>IF(M4573&lt;&gt;"",VLOOKUP(M4573,LISTAS·PAPP!$U$3:$Z$8,3,FALSE),"")</f>
        <v/>
      </c>
      <c r="J4573" s="83" t="str">
        <f>IF(M4573&lt;&gt;"",VLOOKUP(M4573,LISTAS·PAPP!$U$3:$Z$8,4,FALSE),"")</f>
        <v/>
      </c>
      <c r="K4573" s="83" t="str">
        <f>IF(C4573&lt;&gt;"",VLOOKUP(C4573,LISTAS·PAPP!$H$3:$O$119,4,FALSE),"")</f>
        <v/>
      </c>
      <c r="L4573" s="85" t="str">
        <f>IF(C4573&lt;&gt;"",VLOOKUP(C4573,LISTAS·PAPP!$H$3:$O$119,8,FALSE),"")</f>
        <v/>
      </c>
      <c r="M4573" s="95"/>
      <c r="N4573" s="92"/>
      <c r="O4573" s="92"/>
      <c r="P4573" s="84" t="str">
        <f>IF(N4573&lt;&gt;"",VLOOKUP(N4573,LISTAS·PAPP!$U$9:$Y$125,5,FALSE),"")</f>
        <v/>
      </c>
      <c r="Q4573" s="83" t="str">
        <f>IF(O4573&lt;&gt;"",VLOOKUP(O4573,LISTAS·PAPP!$U$9:$W$125,3,FALSE),"")</f>
        <v/>
      </c>
      <c r="R4573" s="92"/>
      <c r="S4573" s="173"/>
      <c r="T4573" s="173"/>
      <c r="U4573" s="92"/>
      <c r="V4573" s="92"/>
      <c r="W4573" s="94"/>
      <c r="X4573" s="83" t="str">
        <f>IF(ISERROR(VLOOKUP(W4573,LISTAS·PAPP!$AJ$3:$AK$903,2,0))," ",VLOOKUP(W4573,LISTAS·PAPP!$AJ$3:$AK$903,2,0))</f>
        <v xml:space="preserve"> </v>
      </c>
      <c r="Y4573" s="96"/>
      <c r="Z4573" s="97"/>
      <c r="AA4573" s="97"/>
      <c r="AB4573" s="97"/>
      <c r="AC4573" s="97"/>
      <c r="AD4573" s="97"/>
      <c r="AE4573" s="97"/>
      <c r="AF4573" s="97"/>
      <c r="AG4573" s="97"/>
      <c r="AH4573" s="97"/>
      <c r="AI4573" s="97"/>
      <c r="AJ4573" s="97"/>
      <c r="AK4573" s="97"/>
      <c r="AL4573" s="86" t="str">
        <f t="shared" si="214"/>
        <v/>
      </c>
      <c r="AM4573" s="87" t="str">
        <f t="shared" si="215"/>
        <v xml:space="preserve"> </v>
      </c>
      <c r="AN4573" s="1" t="str">
        <f t="shared" si="216"/>
        <v xml:space="preserve"> </v>
      </c>
    </row>
    <row r="4574" spans="1:40" s="88" customFormat="1" x14ac:dyDescent="0.25">
      <c r="A4574" s="92"/>
      <c r="B4574" s="92"/>
      <c r="C4574" s="92"/>
      <c r="D4574" s="92"/>
      <c r="E4574" s="92"/>
      <c r="F4574" s="93"/>
      <c r="G4574" s="94"/>
      <c r="H4574" s="83" t="str">
        <f>IF(M4574&lt;&gt;"",VLOOKUP(M4574,LISTAS·PAPP!$U$3:$Z$8,2,FALSE),"")</f>
        <v/>
      </c>
      <c r="I4574" s="85" t="str">
        <f>IF(M4574&lt;&gt;"",VLOOKUP(M4574,LISTAS·PAPP!$U$3:$Z$8,3,FALSE),"")</f>
        <v/>
      </c>
      <c r="J4574" s="83" t="str">
        <f>IF(M4574&lt;&gt;"",VLOOKUP(M4574,LISTAS·PAPP!$U$3:$Z$8,4,FALSE),"")</f>
        <v/>
      </c>
      <c r="K4574" s="83" t="str">
        <f>IF(C4574&lt;&gt;"",VLOOKUP(C4574,LISTAS·PAPP!$H$3:$O$119,4,FALSE),"")</f>
        <v/>
      </c>
      <c r="L4574" s="85" t="str">
        <f>IF(C4574&lt;&gt;"",VLOOKUP(C4574,LISTAS·PAPP!$H$3:$O$119,8,FALSE),"")</f>
        <v/>
      </c>
      <c r="M4574" s="95"/>
      <c r="N4574" s="92"/>
      <c r="O4574" s="92"/>
      <c r="P4574" s="84" t="str">
        <f>IF(N4574&lt;&gt;"",VLOOKUP(N4574,LISTAS·PAPP!$U$9:$Y$125,5,FALSE),"")</f>
        <v/>
      </c>
      <c r="Q4574" s="83" t="str">
        <f>IF(O4574&lt;&gt;"",VLOOKUP(O4574,LISTAS·PAPP!$U$9:$W$125,3,FALSE),"")</f>
        <v/>
      </c>
      <c r="R4574" s="92"/>
      <c r="S4574" s="173"/>
      <c r="T4574" s="173"/>
      <c r="U4574" s="92"/>
      <c r="V4574" s="92"/>
      <c r="W4574" s="94"/>
      <c r="X4574" s="83" t="str">
        <f>IF(ISERROR(VLOOKUP(W4574,LISTAS·PAPP!$AJ$3:$AK$903,2,0))," ",VLOOKUP(W4574,LISTAS·PAPP!$AJ$3:$AK$903,2,0))</f>
        <v xml:space="preserve"> </v>
      </c>
      <c r="Y4574" s="96"/>
      <c r="Z4574" s="97"/>
      <c r="AA4574" s="97"/>
      <c r="AB4574" s="97"/>
      <c r="AC4574" s="97"/>
      <c r="AD4574" s="97"/>
      <c r="AE4574" s="97"/>
      <c r="AF4574" s="97"/>
      <c r="AG4574" s="97"/>
      <c r="AH4574" s="97"/>
      <c r="AI4574" s="97"/>
      <c r="AJ4574" s="97"/>
      <c r="AK4574" s="97"/>
      <c r="AL4574" s="86" t="str">
        <f t="shared" si="214"/>
        <v/>
      </c>
      <c r="AM4574" s="87" t="str">
        <f t="shared" si="215"/>
        <v xml:space="preserve"> </v>
      </c>
      <c r="AN4574" s="1" t="str">
        <f t="shared" si="216"/>
        <v xml:space="preserve"> </v>
      </c>
    </row>
    <row r="4575" spans="1:40" s="88" customFormat="1" x14ac:dyDescent="0.25">
      <c r="A4575" s="92"/>
      <c r="B4575" s="92"/>
      <c r="C4575" s="92"/>
      <c r="D4575" s="92"/>
      <c r="E4575" s="92"/>
      <c r="F4575" s="93"/>
      <c r="G4575" s="94"/>
      <c r="H4575" s="83" t="str">
        <f>IF(M4575&lt;&gt;"",VLOOKUP(M4575,LISTAS·PAPP!$U$3:$Z$8,2,FALSE),"")</f>
        <v/>
      </c>
      <c r="I4575" s="85" t="str">
        <f>IF(M4575&lt;&gt;"",VLOOKUP(M4575,LISTAS·PAPP!$U$3:$Z$8,3,FALSE),"")</f>
        <v/>
      </c>
      <c r="J4575" s="83" t="str">
        <f>IF(M4575&lt;&gt;"",VLOOKUP(M4575,LISTAS·PAPP!$U$3:$Z$8,4,FALSE),"")</f>
        <v/>
      </c>
      <c r="K4575" s="83" t="str">
        <f>IF(C4575&lt;&gt;"",VLOOKUP(C4575,LISTAS·PAPP!$H$3:$O$119,4,FALSE),"")</f>
        <v/>
      </c>
      <c r="L4575" s="85" t="str">
        <f>IF(C4575&lt;&gt;"",VLOOKUP(C4575,LISTAS·PAPP!$H$3:$O$119,8,FALSE),"")</f>
        <v/>
      </c>
      <c r="M4575" s="95"/>
      <c r="N4575" s="92"/>
      <c r="O4575" s="92"/>
      <c r="P4575" s="84" t="str">
        <f>IF(N4575&lt;&gt;"",VLOOKUP(N4575,LISTAS·PAPP!$U$9:$Y$125,5,FALSE),"")</f>
        <v/>
      </c>
      <c r="Q4575" s="83" t="str">
        <f>IF(O4575&lt;&gt;"",VLOOKUP(O4575,LISTAS·PAPP!$U$9:$W$125,3,FALSE),"")</f>
        <v/>
      </c>
      <c r="R4575" s="92"/>
      <c r="S4575" s="173"/>
      <c r="T4575" s="173"/>
      <c r="U4575" s="92"/>
      <c r="V4575" s="92"/>
      <c r="W4575" s="94"/>
      <c r="X4575" s="83" t="str">
        <f>IF(ISERROR(VLOOKUP(W4575,LISTAS·PAPP!$AJ$3:$AK$903,2,0))," ",VLOOKUP(W4575,LISTAS·PAPP!$AJ$3:$AK$903,2,0))</f>
        <v xml:space="preserve"> </v>
      </c>
      <c r="Y4575" s="96"/>
      <c r="Z4575" s="97"/>
      <c r="AA4575" s="97"/>
      <c r="AB4575" s="97"/>
      <c r="AC4575" s="97"/>
      <c r="AD4575" s="97"/>
      <c r="AE4575" s="97"/>
      <c r="AF4575" s="97"/>
      <c r="AG4575" s="97"/>
      <c r="AH4575" s="97"/>
      <c r="AI4575" s="97"/>
      <c r="AJ4575" s="97"/>
      <c r="AK4575" s="97"/>
      <c r="AL4575" s="86" t="str">
        <f t="shared" si="214"/>
        <v/>
      </c>
      <c r="AM4575" s="87" t="str">
        <f t="shared" si="215"/>
        <v xml:space="preserve"> </v>
      </c>
      <c r="AN4575" s="1" t="str">
        <f t="shared" si="216"/>
        <v xml:space="preserve"> </v>
      </c>
    </row>
    <row r="4576" spans="1:40" s="88" customFormat="1" x14ac:dyDescent="0.25">
      <c r="A4576" s="92"/>
      <c r="B4576" s="92"/>
      <c r="C4576" s="92"/>
      <c r="D4576" s="92"/>
      <c r="E4576" s="92"/>
      <c r="F4576" s="93"/>
      <c r="G4576" s="94"/>
      <c r="H4576" s="83" t="str">
        <f>IF(M4576&lt;&gt;"",VLOOKUP(M4576,LISTAS·PAPP!$U$3:$Z$8,2,FALSE),"")</f>
        <v/>
      </c>
      <c r="I4576" s="85" t="str">
        <f>IF(M4576&lt;&gt;"",VLOOKUP(M4576,LISTAS·PAPP!$U$3:$Z$8,3,FALSE),"")</f>
        <v/>
      </c>
      <c r="J4576" s="83" t="str">
        <f>IF(M4576&lt;&gt;"",VLOOKUP(M4576,LISTAS·PAPP!$U$3:$Z$8,4,FALSE),"")</f>
        <v/>
      </c>
      <c r="K4576" s="83" t="str">
        <f>IF(C4576&lt;&gt;"",VLOOKUP(C4576,LISTAS·PAPP!$H$3:$O$119,4,FALSE),"")</f>
        <v/>
      </c>
      <c r="L4576" s="85" t="str">
        <f>IF(C4576&lt;&gt;"",VLOOKUP(C4576,LISTAS·PAPP!$H$3:$O$119,8,FALSE),"")</f>
        <v/>
      </c>
      <c r="M4576" s="95"/>
      <c r="N4576" s="92"/>
      <c r="O4576" s="92"/>
      <c r="P4576" s="84" t="str">
        <f>IF(N4576&lt;&gt;"",VLOOKUP(N4576,LISTAS·PAPP!$U$9:$Y$125,5,FALSE),"")</f>
        <v/>
      </c>
      <c r="Q4576" s="83" t="str">
        <f>IF(O4576&lt;&gt;"",VLOOKUP(O4576,LISTAS·PAPP!$U$9:$W$125,3,FALSE),"")</f>
        <v/>
      </c>
      <c r="R4576" s="92"/>
      <c r="S4576" s="173"/>
      <c r="T4576" s="173"/>
      <c r="U4576" s="92"/>
      <c r="V4576" s="92"/>
      <c r="W4576" s="94"/>
      <c r="X4576" s="83" t="str">
        <f>IF(ISERROR(VLOOKUP(W4576,LISTAS·PAPP!$AJ$3:$AK$903,2,0))," ",VLOOKUP(W4576,LISTAS·PAPP!$AJ$3:$AK$903,2,0))</f>
        <v xml:space="preserve"> </v>
      </c>
      <c r="Y4576" s="96"/>
      <c r="Z4576" s="97"/>
      <c r="AA4576" s="97"/>
      <c r="AB4576" s="97"/>
      <c r="AC4576" s="97"/>
      <c r="AD4576" s="97"/>
      <c r="AE4576" s="97"/>
      <c r="AF4576" s="97"/>
      <c r="AG4576" s="97"/>
      <c r="AH4576" s="97"/>
      <c r="AI4576" s="97"/>
      <c r="AJ4576" s="97"/>
      <c r="AK4576" s="97"/>
      <c r="AL4576" s="86" t="str">
        <f t="shared" si="214"/>
        <v/>
      </c>
      <c r="AM4576" s="87" t="str">
        <f t="shared" si="215"/>
        <v xml:space="preserve"> </v>
      </c>
      <c r="AN4576" s="1" t="str">
        <f t="shared" si="216"/>
        <v xml:space="preserve"> </v>
      </c>
    </row>
    <row r="4577" spans="1:40" s="88" customFormat="1" x14ac:dyDescent="0.25">
      <c r="A4577" s="92"/>
      <c r="B4577" s="92"/>
      <c r="C4577" s="92"/>
      <c r="D4577" s="92"/>
      <c r="E4577" s="92"/>
      <c r="F4577" s="93"/>
      <c r="G4577" s="94"/>
      <c r="H4577" s="83" t="str">
        <f>IF(M4577&lt;&gt;"",VLOOKUP(M4577,LISTAS·PAPP!$U$3:$Z$8,2,FALSE),"")</f>
        <v/>
      </c>
      <c r="I4577" s="85" t="str">
        <f>IF(M4577&lt;&gt;"",VLOOKUP(M4577,LISTAS·PAPP!$U$3:$Z$8,3,FALSE),"")</f>
        <v/>
      </c>
      <c r="J4577" s="83" t="str">
        <f>IF(M4577&lt;&gt;"",VLOOKUP(M4577,LISTAS·PAPP!$U$3:$Z$8,4,FALSE),"")</f>
        <v/>
      </c>
      <c r="K4577" s="83" t="str">
        <f>IF(C4577&lt;&gt;"",VLOOKUP(C4577,LISTAS·PAPP!$H$3:$O$119,4,FALSE),"")</f>
        <v/>
      </c>
      <c r="L4577" s="85" t="str">
        <f>IF(C4577&lt;&gt;"",VLOOKUP(C4577,LISTAS·PAPP!$H$3:$O$119,8,FALSE),"")</f>
        <v/>
      </c>
      <c r="M4577" s="95"/>
      <c r="N4577" s="92"/>
      <c r="O4577" s="92"/>
      <c r="P4577" s="84" t="str">
        <f>IF(N4577&lt;&gt;"",VLOOKUP(N4577,LISTAS·PAPP!$U$9:$Y$125,5,FALSE),"")</f>
        <v/>
      </c>
      <c r="Q4577" s="83" t="str">
        <f>IF(O4577&lt;&gt;"",VLOOKUP(O4577,LISTAS·PAPP!$U$9:$W$125,3,FALSE),"")</f>
        <v/>
      </c>
      <c r="R4577" s="92"/>
      <c r="S4577" s="173"/>
      <c r="T4577" s="173"/>
      <c r="U4577" s="92"/>
      <c r="V4577" s="92"/>
      <c r="W4577" s="94"/>
      <c r="X4577" s="83" t="str">
        <f>IF(ISERROR(VLOOKUP(W4577,LISTAS·PAPP!$AJ$3:$AK$903,2,0))," ",VLOOKUP(W4577,LISTAS·PAPP!$AJ$3:$AK$903,2,0))</f>
        <v xml:space="preserve"> </v>
      </c>
      <c r="Y4577" s="96"/>
      <c r="Z4577" s="97"/>
      <c r="AA4577" s="97"/>
      <c r="AB4577" s="97"/>
      <c r="AC4577" s="97"/>
      <c r="AD4577" s="97"/>
      <c r="AE4577" s="97"/>
      <c r="AF4577" s="97"/>
      <c r="AG4577" s="97"/>
      <c r="AH4577" s="97"/>
      <c r="AI4577" s="97"/>
      <c r="AJ4577" s="97"/>
      <c r="AK4577" s="97"/>
      <c r="AL4577" s="86" t="str">
        <f t="shared" si="214"/>
        <v/>
      </c>
      <c r="AM4577" s="87" t="str">
        <f t="shared" si="215"/>
        <v xml:space="preserve"> </v>
      </c>
      <c r="AN4577" s="1" t="str">
        <f t="shared" si="216"/>
        <v xml:space="preserve"> </v>
      </c>
    </row>
    <row r="4578" spans="1:40" s="88" customFormat="1" x14ac:dyDescent="0.25">
      <c r="A4578" s="92"/>
      <c r="B4578" s="92"/>
      <c r="C4578" s="92"/>
      <c r="D4578" s="92"/>
      <c r="E4578" s="92"/>
      <c r="F4578" s="93"/>
      <c r="G4578" s="94"/>
      <c r="H4578" s="83" t="str">
        <f>IF(M4578&lt;&gt;"",VLOOKUP(M4578,LISTAS·PAPP!$U$3:$Z$8,2,FALSE),"")</f>
        <v/>
      </c>
      <c r="I4578" s="85" t="str">
        <f>IF(M4578&lt;&gt;"",VLOOKUP(M4578,LISTAS·PAPP!$U$3:$Z$8,3,FALSE),"")</f>
        <v/>
      </c>
      <c r="J4578" s="83" t="str">
        <f>IF(M4578&lt;&gt;"",VLOOKUP(M4578,LISTAS·PAPP!$U$3:$Z$8,4,FALSE),"")</f>
        <v/>
      </c>
      <c r="K4578" s="83" t="str">
        <f>IF(C4578&lt;&gt;"",VLOOKUP(C4578,LISTAS·PAPP!$H$3:$O$119,4,FALSE),"")</f>
        <v/>
      </c>
      <c r="L4578" s="85" t="str">
        <f>IF(C4578&lt;&gt;"",VLOOKUP(C4578,LISTAS·PAPP!$H$3:$O$119,8,FALSE),"")</f>
        <v/>
      </c>
      <c r="M4578" s="95"/>
      <c r="N4578" s="92"/>
      <c r="O4578" s="92"/>
      <c r="P4578" s="84" t="str">
        <f>IF(N4578&lt;&gt;"",VLOOKUP(N4578,LISTAS·PAPP!$U$9:$Y$125,5,FALSE),"")</f>
        <v/>
      </c>
      <c r="Q4578" s="83" t="str">
        <f>IF(O4578&lt;&gt;"",VLOOKUP(O4578,LISTAS·PAPP!$U$9:$W$125,3,FALSE),"")</f>
        <v/>
      </c>
      <c r="R4578" s="92"/>
      <c r="S4578" s="173"/>
      <c r="T4578" s="173"/>
      <c r="U4578" s="92"/>
      <c r="V4578" s="92"/>
      <c r="W4578" s="94"/>
      <c r="X4578" s="83" t="str">
        <f>IF(ISERROR(VLOOKUP(W4578,LISTAS·PAPP!$AJ$3:$AK$903,2,0))," ",VLOOKUP(W4578,LISTAS·PAPP!$AJ$3:$AK$903,2,0))</f>
        <v xml:space="preserve"> </v>
      </c>
      <c r="Y4578" s="96"/>
      <c r="Z4578" s="97"/>
      <c r="AA4578" s="97"/>
      <c r="AB4578" s="97"/>
      <c r="AC4578" s="97"/>
      <c r="AD4578" s="97"/>
      <c r="AE4578" s="97"/>
      <c r="AF4578" s="97"/>
      <c r="AG4578" s="97"/>
      <c r="AH4578" s="97"/>
      <c r="AI4578" s="97"/>
      <c r="AJ4578" s="97"/>
      <c r="AK4578" s="97"/>
      <c r="AL4578" s="86" t="str">
        <f t="shared" si="214"/>
        <v/>
      </c>
      <c r="AM4578" s="87" t="str">
        <f t="shared" si="215"/>
        <v xml:space="preserve"> </v>
      </c>
      <c r="AN4578" s="1" t="str">
        <f t="shared" si="216"/>
        <v xml:space="preserve"> </v>
      </c>
    </row>
    <row r="4579" spans="1:40" s="88" customFormat="1" x14ac:dyDescent="0.25">
      <c r="A4579" s="92"/>
      <c r="B4579" s="92"/>
      <c r="C4579" s="92"/>
      <c r="D4579" s="92"/>
      <c r="E4579" s="92"/>
      <c r="F4579" s="93"/>
      <c r="G4579" s="94"/>
      <c r="H4579" s="83" t="str">
        <f>IF(M4579&lt;&gt;"",VLOOKUP(M4579,LISTAS·PAPP!$U$3:$Z$8,2,FALSE),"")</f>
        <v/>
      </c>
      <c r="I4579" s="85" t="str">
        <f>IF(M4579&lt;&gt;"",VLOOKUP(M4579,LISTAS·PAPP!$U$3:$Z$8,3,FALSE),"")</f>
        <v/>
      </c>
      <c r="J4579" s="83" t="str">
        <f>IF(M4579&lt;&gt;"",VLOOKUP(M4579,LISTAS·PAPP!$U$3:$Z$8,4,FALSE),"")</f>
        <v/>
      </c>
      <c r="K4579" s="83" t="str">
        <f>IF(C4579&lt;&gt;"",VLOOKUP(C4579,LISTAS·PAPP!$H$3:$O$119,4,FALSE),"")</f>
        <v/>
      </c>
      <c r="L4579" s="85" t="str">
        <f>IF(C4579&lt;&gt;"",VLOOKUP(C4579,LISTAS·PAPP!$H$3:$O$119,8,FALSE),"")</f>
        <v/>
      </c>
      <c r="M4579" s="95"/>
      <c r="N4579" s="92"/>
      <c r="O4579" s="92"/>
      <c r="P4579" s="84" t="str">
        <f>IF(N4579&lt;&gt;"",VLOOKUP(N4579,LISTAS·PAPP!$U$9:$Y$125,5,FALSE),"")</f>
        <v/>
      </c>
      <c r="Q4579" s="83" t="str">
        <f>IF(O4579&lt;&gt;"",VLOOKUP(O4579,LISTAS·PAPP!$U$9:$W$125,3,FALSE),"")</f>
        <v/>
      </c>
      <c r="R4579" s="92"/>
      <c r="S4579" s="173"/>
      <c r="T4579" s="173"/>
      <c r="U4579" s="92"/>
      <c r="V4579" s="92"/>
      <c r="W4579" s="94"/>
      <c r="X4579" s="83" t="str">
        <f>IF(ISERROR(VLOOKUP(W4579,LISTAS·PAPP!$AJ$3:$AK$903,2,0))," ",VLOOKUP(W4579,LISTAS·PAPP!$AJ$3:$AK$903,2,0))</f>
        <v xml:space="preserve"> </v>
      </c>
      <c r="Y4579" s="96"/>
      <c r="Z4579" s="97"/>
      <c r="AA4579" s="97"/>
      <c r="AB4579" s="97"/>
      <c r="AC4579" s="97"/>
      <c r="AD4579" s="97"/>
      <c r="AE4579" s="97"/>
      <c r="AF4579" s="97"/>
      <c r="AG4579" s="97"/>
      <c r="AH4579" s="97"/>
      <c r="AI4579" s="97"/>
      <c r="AJ4579" s="97"/>
      <c r="AK4579" s="97"/>
      <c r="AL4579" s="86" t="str">
        <f t="shared" si="214"/>
        <v/>
      </c>
      <c r="AM4579" s="87" t="str">
        <f t="shared" si="215"/>
        <v xml:space="preserve"> </v>
      </c>
      <c r="AN4579" s="1" t="str">
        <f t="shared" si="216"/>
        <v xml:space="preserve"> </v>
      </c>
    </row>
    <row r="4580" spans="1:40" s="88" customFormat="1" x14ac:dyDescent="0.25">
      <c r="A4580" s="92"/>
      <c r="B4580" s="92"/>
      <c r="C4580" s="92"/>
      <c r="D4580" s="92"/>
      <c r="E4580" s="92"/>
      <c r="F4580" s="93"/>
      <c r="G4580" s="94"/>
      <c r="H4580" s="83" t="str">
        <f>IF(M4580&lt;&gt;"",VLOOKUP(M4580,LISTAS·PAPP!$U$3:$Z$8,2,FALSE),"")</f>
        <v/>
      </c>
      <c r="I4580" s="85" t="str">
        <f>IF(M4580&lt;&gt;"",VLOOKUP(M4580,LISTAS·PAPP!$U$3:$Z$8,3,FALSE),"")</f>
        <v/>
      </c>
      <c r="J4580" s="83" t="str">
        <f>IF(M4580&lt;&gt;"",VLOOKUP(M4580,LISTAS·PAPP!$U$3:$Z$8,4,FALSE),"")</f>
        <v/>
      </c>
      <c r="K4580" s="83" t="str">
        <f>IF(C4580&lt;&gt;"",VLOOKUP(C4580,LISTAS·PAPP!$H$3:$O$119,4,FALSE),"")</f>
        <v/>
      </c>
      <c r="L4580" s="85" t="str">
        <f>IF(C4580&lt;&gt;"",VLOOKUP(C4580,LISTAS·PAPP!$H$3:$O$119,8,FALSE),"")</f>
        <v/>
      </c>
      <c r="M4580" s="95"/>
      <c r="N4580" s="92"/>
      <c r="O4580" s="92"/>
      <c r="P4580" s="84" t="str">
        <f>IF(N4580&lt;&gt;"",VLOOKUP(N4580,LISTAS·PAPP!$U$9:$Y$125,5,FALSE),"")</f>
        <v/>
      </c>
      <c r="Q4580" s="83" t="str">
        <f>IF(O4580&lt;&gt;"",VLOOKUP(O4580,LISTAS·PAPP!$U$9:$W$125,3,FALSE),"")</f>
        <v/>
      </c>
      <c r="R4580" s="92"/>
      <c r="S4580" s="173"/>
      <c r="T4580" s="173"/>
      <c r="U4580" s="92"/>
      <c r="V4580" s="92"/>
      <c r="W4580" s="94"/>
      <c r="X4580" s="83" t="str">
        <f>IF(ISERROR(VLOOKUP(W4580,LISTAS·PAPP!$AJ$3:$AK$903,2,0))," ",VLOOKUP(W4580,LISTAS·PAPP!$AJ$3:$AK$903,2,0))</f>
        <v xml:space="preserve"> </v>
      </c>
      <c r="Y4580" s="96"/>
      <c r="Z4580" s="97"/>
      <c r="AA4580" s="97"/>
      <c r="AB4580" s="97"/>
      <c r="AC4580" s="97"/>
      <c r="AD4580" s="97"/>
      <c r="AE4580" s="97"/>
      <c r="AF4580" s="97"/>
      <c r="AG4580" s="97"/>
      <c r="AH4580" s="97"/>
      <c r="AI4580" s="97"/>
      <c r="AJ4580" s="97"/>
      <c r="AK4580" s="97"/>
      <c r="AL4580" s="86" t="str">
        <f t="shared" si="214"/>
        <v/>
      </c>
      <c r="AM4580" s="87" t="str">
        <f t="shared" si="215"/>
        <v xml:space="preserve"> </v>
      </c>
      <c r="AN4580" s="1" t="str">
        <f t="shared" si="216"/>
        <v xml:space="preserve"> </v>
      </c>
    </row>
    <row r="4581" spans="1:40" s="88" customFormat="1" x14ac:dyDescent="0.25">
      <c r="A4581" s="92"/>
      <c r="B4581" s="92"/>
      <c r="C4581" s="92"/>
      <c r="D4581" s="92"/>
      <c r="E4581" s="92"/>
      <c r="F4581" s="93"/>
      <c r="G4581" s="94"/>
      <c r="H4581" s="83" t="str">
        <f>IF(M4581&lt;&gt;"",VLOOKUP(M4581,LISTAS·PAPP!$U$3:$Z$8,2,FALSE),"")</f>
        <v/>
      </c>
      <c r="I4581" s="85" t="str">
        <f>IF(M4581&lt;&gt;"",VLOOKUP(M4581,LISTAS·PAPP!$U$3:$Z$8,3,FALSE),"")</f>
        <v/>
      </c>
      <c r="J4581" s="83" t="str">
        <f>IF(M4581&lt;&gt;"",VLOOKUP(M4581,LISTAS·PAPP!$U$3:$Z$8,4,FALSE),"")</f>
        <v/>
      </c>
      <c r="K4581" s="83" t="str">
        <f>IF(C4581&lt;&gt;"",VLOOKUP(C4581,LISTAS·PAPP!$H$3:$O$119,4,FALSE),"")</f>
        <v/>
      </c>
      <c r="L4581" s="85" t="str">
        <f>IF(C4581&lt;&gt;"",VLOOKUP(C4581,LISTAS·PAPP!$H$3:$O$119,8,FALSE),"")</f>
        <v/>
      </c>
      <c r="M4581" s="95"/>
      <c r="N4581" s="92"/>
      <c r="O4581" s="92"/>
      <c r="P4581" s="84" t="str">
        <f>IF(N4581&lt;&gt;"",VLOOKUP(N4581,LISTAS·PAPP!$U$9:$Y$125,5,FALSE),"")</f>
        <v/>
      </c>
      <c r="Q4581" s="83" t="str">
        <f>IF(O4581&lt;&gt;"",VLOOKUP(O4581,LISTAS·PAPP!$U$9:$W$125,3,FALSE),"")</f>
        <v/>
      </c>
      <c r="R4581" s="92"/>
      <c r="S4581" s="173"/>
      <c r="T4581" s="173"/>
      <c r="U4581" s="92"/>
      <c r="V4581" s="92"/>
      <c r="W4581" s="94"/>
      <c r="X4581" s="83" t="str">
        <f>IF(ISERROR(VLOOKUP(W4581,LISTAS·PAPP!$AJ$3:$AK$903,2,0))," ",VLOOKUP(W4581,LISTAS·PAPP!$AJ$3:$AK$903,2,0))</f>
        <v xml:space="preserve"> </v>
      </c>
      <c r="Y4581" s="96"/>
      <c r="Z4581" s="97"/>
      <c r="AA4581" s="97"/>
      <c r="AB4581" s="97"/>
      <c r="AC4581" s="97"/>
      <c r="AD4581" s="97"/>
      <c r="AE4581" s="97"/>
      <c r="AF4581" s="97"/>
      <c r="AG4581" s="97"/>
      <c r="AH4581" s="97"/>
      <c r="AI4581" s="97"/>
      <c r="AJ4581" s="97"/>
      <c r="AK4581" s="97"/>
      <c r="AL4581" s="86" t="str">
        <f t="shared" si="214"/>
        <v/>
      </c>
      <c r="AM4581" s="87" t="str">
        <f t="shared" si="215"/>
        <v xml:space="preserve"> </v>
      </c>
      <c r="AN4581" s="1" t="str">
        <f t="shared" si="216"/>
        <v xml:space="preserve"> </v>
      </c>
    </row>
    <row r="4582" spans="1:40" s="88" customFormat="1" x14ac:dyDescent="0.25">
      <c r="A4582" s="92"/>
      <c r="B4582" s="92"/>
      <c r="C4582" s="92"/>
      <c r="D4582" s="92"/>
      <c r="E4582" s="92"/>
      <c r="F4582" s="93"/>
      <c r="G4582" s="94"/>
      <c r="H4582" s="83" t="str">
        <f>IF(M4582&lt;&gt;"",VLOOKUP(M4582,LISTAS·PAPP!$U$3:$Z$8,2,FALSE),"")</f>
        <v/>
      </c>
      <c r="I4582" s="85" t="str">
        <f>IF(M4582&lt;&gt;"",VLOOKUP(M4582,LISTAS·PAPP!$U$3:$Z$8,3,FALSE),"")</f>
        <v/>
      </c>
      <c r="J4582" s="83" t="str">
        <f>IF(M4582&lt;&gt;"",VLOOKUP(M4582,LISTAS·PAPP!$U$3:$Z$8,4,FALSE),"")</f>
        <v/>
      </c>
      <c r="K4582" s="83" t="str">
        <f>IF(C4582&lt;&gt;"",VLOOKUP(C4582,LISTAS·PAPP!$H$3:$O$119,4,FALSE),"")</f>
        <v/>
      </c>
      <c r="L4582" s="85" t="str">
        <f>IF(C4582&lt;&gt;"",VLOOKUP(C4582,LISTAS·PAPP!$H$3:$O$119,8,FALSE),"")</f>
        <v/>
      </c>
      <c r="M4582" s="95"/>
      <c r="N4582" s="92"/>
      <c r="O4582" s="92"/>
      <c r="P4582" s="84" t="str">
        <f>IF(N4582&lt;&gt;"",VLOOKUP(N4582,LISTAS·PAPP!$U$9:$Y$125,5,FALSE),"")</f>
        <v/>
      </c>
      <c r="Q4582" s="83" t="str">
        <f>IF(O4582&lt;&gt;"",VLOOKUP(O4582,LISTAS·PAPP!$U$9:$W$125,3,FALSE),"")</f>
        <v/>
      </c>
      <c r="R4582" s="92"/>
      <c r="S4582" s="173"/>
      <c r="T4582" s="173"/>
      <c r="U4582" s="92"/>
      <c r="V4582" s="92"/>
      <c r="W4582" s="94"/>
      <c r="X4582" s="83" t="str">
        <f>IF(ISERROR(VLOOKUP(W4582,LISTAS·PAPP!$AJ$3:$AK$903,2,0))," ",VLOOKUP(W4582,LISTAS·PAPP!$AJ$3:$AK$903,2,0))</f>
        <v xml:space="preserve"> </v>
      </c>
      <c r="Y4582" s="96"/>
      <c r="Z4582" s="97"/>
      <c r="AA4582" s="97"/>
      <c r="AB4582" s="97"/>
      <c r="AC4582" s="97"/>
      <c r="AD4582" s="97"/>
      <c r="AE4582" s="97"/>
      <c r="AF4582" s="97"/>
      <c r="AG4582" s="97"/>
      <c r="AH4582" s="97"/>
      <c r="AI4582" s="97"/>
      <c r="AJ4582" s="97"/>
      <c r="AK4582" s="97"/>
      <c r="AL4582" s="86" t="str">
        <f t="shared" si="214"/>
        <v/>
      </c>
      <c r="AM4582" s="87" t="str">
        <f t="shared" si="215"/>
        <v xml:space="preserve"> </v>
      </c>
      <c r="AN4582" s="1" t="str">
        <f t="shared" si="216"/>
        <v xml:space="preserve"> </v>
      </c>
    </row>
    <row r="4583" spans="1:40" s="88" customFormat="1" x14ac:dyDescent="0.25">
      <c r="A4583" s="92"/>
      <c r="B4583" s="92"/>
      <c r="C4583" s="92"/>
      <c r="D4583" s="92"/>
      <c r="E4583" s="92"/>
      <c r="F4583" s="93"/>
      <c r="G4583" s="94"/>
      <c r="H4583" s="83" t="str">
        <f>IF(M4583&lt;&gt;"",VLOOKUP(M4583,LISTAS·PAPP!$U$3:$Z$8,2,FALSE),"")</f>
        <v/>
      </c>
      <c r="I4583" s="85" t="str">
        <f>IF(M4583&lt;&gt;"",VLOOKUP(M4583,LISTAS·PAPP!$U$3:$Z$8,3,FALSE),"")</f>
        <v/>
      </c>
      <c r="J4583" s="83" t="str">
        <f>IF(M4583&lt;&gt;"",VLOOKUP(M4583,LISTAS·PAPP!$U$3:$Z$8,4,FALSE),"")</f>
        <v/>
      </c>
      <c r="K4583" s="83" t="str">
        <f>IF(C4583&lt;&gt;"",VLOOKUP(C4583,LISTAS·PAPP!$H$3:$O$119,4,FALSE),"")</f>
        <v/>
      </c>
      <c r="L4583" s="85" t="str">
        <f>IF(C4583&lt;&gt;"",VLOOKUP(C4583,LISTAS·PAPP!$H$3:$O$119,8,FALSE),"")</f>
        <v/>
      </c>
      <c r="M4583" s="95"/>
      <c r="N4583" s="92"/>
      <c r="O4583" s="92"/>
      <c r="P4583" s="84" t="str">
        <f>IF(N4583&lt;&gt;"",VLOOKUP(N4583,LISTAS·PAPP!$U$9:$Y$125,5,FALSE),"")</f>
        <v/>
      </c>
      <c r="Q4583" s="83" t="str">
        <f>IF(O4583&lt;&gt;"",VLOOKUP(O4583,LISTAS·PAPP!$U$9:$W$125,3,FALSE),"")</f>
        <v/>
      </c>
      <c r="R4583" s="92"/>
      <c r="S4583" s="173"/>
      <c r="T4583" s="173"/>
      <c r="U4583" s="92"/>
      <c r="V4583" s="92"/>
      <c r="W4583" s="94"/>
      <c r="X4583" s="83" t="str">
        <f>IF(ISERROR(VLOOKUP(W4583,LISTAS·PAPP!$AJ$3:$AK$903,2,0))," ",VLOOKUP(W4583,LISTAS·PAPP!$AJ$3:$AK$903,2,0))</f>
        <v xml:space="preserve"> </v>
      </c>
      <c r="Y4583" s="96"/>
      <c r="Z4583" s="97"/>
      <c r="AA4583" s="97"/>
      <c r="AB4583" s="97"/>
      <c r="AC4583" s="97"/>
      <c r="AD4583" s="97"/>
      <c r="AE4583" s="97"/>
      <c r="AF4583" s="97"/>
      <c r="AG4583" s="97"/>
      <c r="AH4583" s="97"/>
      <c r="AI4583" s="97"/>
      <c r="AJ4583" s="97"/>
      <c r="AK4583" s="97"/>
      <c r="AL4583" s="86" t="str">
        <f t="shared" si="214"/>
        <v/>
      </c>
      <c r="AM4583" s="87" t="str">
        <f t="shared" si="215"/>
        <v xml:space="preserve"> </v>
      </c>
      <c r="AN4583" s="1" t="str">
        <f t="shared" si="216"/>
        <v xml:space="preserve"> </v>
      </c>
    </row>
    <row r="4584" spans="1:40" s="88" customFormat="1" x14ac:dyDescent="0.25">
      <c r="A4584" s="92"/>
      <c r="B4584" s="92"/>
      <c r="C4584" s="92"/>
      <c r="D4584" s="92"/>
      <c r="E4584" s="92"/>
      <c r="F4584" s="93"/>
      <c r="G4584" s="94"/>
      <c r="H4584" s="83" t="str">
        <f>IF(M4584&lt;&gt;"",VLOOKUP(M4584,LISTAS·PAPP!$U$3:$Z$8,2,FALSE),"")</f>
        <v/>
      </c>
      <c r="I4584" s="85" t="str">
        <f>IF(M4584&lt;&gt;"",VLOOKUP(M4584,LISTAS·PAPP!$U$3:$Z$8,3,FALSE),"")</f>
        <v/>
      </c>
      <c r="J4584" s="83" t="str">
        <f>IF(M4584&lt;&gt;"",VLOOKUP(M4584,LISTAS·PAPP!$U$3:$Z$8,4,FALSE),"")</f>
        <v/>
      </c>
      <c r="K4584" s="83" t="str">
        <f>IF(C4584&lt;&gt;"",VLOOKUP(C4584,LISTAS·PAPP!$H$3:$O$119,4,FALSE),"")</f>
        <v/>
      </c>
      <c r="L4584" s="85" t="str">
        <f>IF(C4584&lt;&gt;"",VLOOKUP(C4584,LISTAS·PAPP!$H$3:$O$119,8,FALSE),"")</f>
        <v/>
      </c>
      <c r="M4584" s="95"/>
      <c r="N4584" s="92"/>
      <c r="O4584" s="92"/>
      <c r="P4584" s="84" t="str">
        <f>IF(N4584&lt;&gt;"",VLOOKUP(N4584,LISTAS·PAPP!$U$9:$Y$125,5,FALSE),"")</f>
        <v/>
      </c>
      <c r="Q4584" s="83" t="str">
        <f>IF(O4584&lt;&gt;"",VLOOKUP(O4584,LISTAS·PAPP!$U$9:$W$125,3,FALSE),"")</f>
        <v/>
      </c>
      <c r="R4584" s="92"/>
      <c r="S4584" s="173"/>
      <c r="T4584" s="173"/>
      <c r="U4584" s="92"/>
      <c r="V4584" s="92"/>
      <c r="W4584" s="94"/>
      <c r="X4584" s="83" t="str">
        <f>IF(ISERROR(VLOOKUP(W4584,LISTAS·PAPP!$AJ$3:$AK$903,2,0))," ",VLOOKUP(W4584,LISTAS·PAPP!$AJ$3:$AK$903,2,0))</f>
        <v xml:space="preserve"> </v>
      </c>
      <c r="Y4584" s="96"/>
      <c r="Z4584" s="97"/>
      <c r="AA4584" s="97"/>
      <c r="AB4584" s="97"/>
      <c r="AC4584" s="97"/>
      <c r="AD4584" s="97"/>
      <c r="AE4584" s="97"/>
      <c r="AF4584" s="97"/>
      <c r="AG4584" s="97"/>
      <c r="AH4584" s="97"/>
      <c r="AI4584" s="97"/>
      <c r="AJ4584" s="97"/>
      <c r="AK4584" s="97"/>
      <c r="AL4584" s="86" t="str">
        <f t="shared" si="214"/>
        <v/>
      </c>
      <c r="AM4584" s="87" t="str">
        <f t="shared" si="215"/>
        <v xml:space="preserve"> </v>
      </c>
      <c r="AN4584" s="1" t="str">
        <f t="shared" si="216"/>
        <v xml:space="preserve"> </v>
      </c>
    </row>
    <row r="4585" spans="1:40" s="88" customFormat="1" x14ac:dyDescent="0.25">
      <c r="A4585" s="92"/>
      <c r="B4585" s="92"/>
      <c r="C4585" s="92"/>
      <c r="D4585" s="92"/>
      <c r="E4585" s="92"/>
      <c r="F4585" s="93"/>
      <c r="G4585" s="94"/>
      <c r="H4585" s="83" t="str">
        <f>IF(M4585&lt;&gt;"",VLOOKUP(M4585,LISTAS·PAPP!$U$3:$Z$8,2,FALSE),"")</f>
        <v/>
      </c>
      <c r="I4585" s="85" t="str">
        <f>IF(M4585&lt;&gt;"",VLOOKUP(M4585,LISTAS·PAPP!$U$3:$Z$8,3,FALSE),"")</f>
        <v/>
      </c>
      <c r="J4585" s="83" t="str">
        <f>IF(M4585&lt;&gt;"",VLOOKUP(M4585,LISTAS·PAPP!$U$3:$Z$8,4,FALSE),"")</f>
        <v/>
      </c>
      <c r="K4585" s="83" t="str">
        <f>IF(C4585&lt;&gt;"",VLOOKUP(C4585,LISTAS·PAPP!$H$3:$O$119,4,FALSE),"")</f>
        <v/>
      </c>
      <c r="L4585" s="85" t="str">
        <f>IF(C4585&lt;&gt;"",VLOOKUP(C4585,LISTAS·PAPP!$H$3:$O$119,8,FALSE),"")</f>
        <v/>
      </c>
      <c r="M4585" s="95"/>
      <c r="N4585" s="92"/>
      <c r="O4585" s="92"/>
      <c r="P4585" s="84" t="str">
        <f>IF(N4585&lt;&gt;"",VLOOKUP(N4585,LISTAS·PAPP!$U$9:$Y$125,5,FALSE),"")</f>
        <v/>
      </c>
      <c r="Q4585" s="83" t="str">
        <f>IF(O4585&lt;&gt;"",VLOOKUP(O4585,LISTAS·PAPP!$U$9:$W$125,3,FALSE),"")</f>
        <v/>
      </c>
      <c r="R4585" s="92"/>
      <c r="S4585" s="173"/>
      <c r="T4585" s="173"/>
      <c r="U4585" s="92"/>
      <c r="V4585" s="92"/>
      <c r="W4585" s="94"/>
      <c r="X4585" s="83" t="str">
        <f>IF(ISERROR(VLOOKUP(W4585,LISTAS·PAPP!$AJ$3:$AK$903,2,0))," ",VLOOKUP(W4585,LISTAS·PAPP!$AJ$3:$AK$903,2,0))</f>
        <v xml:space="preserve"> </v>
      </c>
      <c r="Y4585" s="96"/>
      <c r="Z4585" s="97"/>
      <c r="AA4585" s="97"/>
      <c r="AB4585" s="97"/>
      <c r="AC4585" s="97"/>
      <c r="AD4585" s="97"/>
      <c r="AE4585" s="97"/>
      <c r="AF4585" s="97"/>
      <c r="AG4585" s="97"/>
      <c r="AH4585" s="97"/>
      <c r="AI4585" s="97"/>
      <c r="AJ4585" s="97"/>
      <c r="AK4585" s="97"/>
      <c r="AL4585" s="86" t="str">
        <f t="shared" si="214"/>
        <v/>
      </c>
      <c r="AM4585" s="87" t="str">
        <f t="shared" si="215"/>
        <v xml:space="preserve"> </v>
      </c>
      <c r="AN4585" s="1" t="str">
        <f t="shared" si="216"/>
        <v xml:space="preserve"> </v>
      </c>
    </row>
    <row r="4586" spans="1:40" s="88" customFormat="1" x14ac:dyDescent="0.25">
      <c r="A4586" s="92"/>
      <c r="B4586" s="92"/>
      <c r="C4586" s="92"/>
      <c r="D4586" s="92"/>
      <c r="E4586" s="92"/>
      <c r="F4586" s="93"/>
      <c r="G4586" s="94"/>
      <c r="H4586" s="83" t="str">
        <f>IF(M4586&lt;&gt;"",VLOOKUP(M4586,LISTAS·PAPP!$U$3:$Z$8,2,FALSE),"")</f>
        <v/>
      </c>
      <c r="I4586" s="85" t="str">
        <f>IF(M4586&lt;&gt;"",VLOOKUP(M4586,LISTAS·PAPP!$U$3:$Z$8,3,FALSE),"")</f>
        <v/>
      </c>
      <c r="J4586" s="83" t="str">
        <f>IF(M4586&lt;&gt;"",VLOOKUP(M4586,LISTAS·PAPP!$U$3:$Z$8,4,FALSE),"")</f>
        <v/>
      </c>
      <c r="K4586" s="83" t="str">
        <f>IF(C4586&lt;&gt;"",VLOOKUP(C4586,LISTAS·PAPP!$H$3:$O$119,4,FALSE),"")</f>
        <v/>
      </c>
      <c r="L4586" s="85" t="str">
        <f>IF(C4586&lt;&gt;"",VLOOKUP(C4586,LISTAS·PAPP!$H$3:$O$119,8,FALSE),"")</f>
        <v/>
      </c>
      <c r="M4586" s="95"/>
      <c r="N4586" s="92"/>
      <c r="O4586" s="92"/>
      <c r="P4586" s="84" t="str">
        <f>IF(N4586&lt;&gt;"",VLOOKUP(N4586,LISTAS·PAPP!$U$9:$Y$125,5,FALSE),"")</f>
        <v/>
      </c>
      <c r="Q4586" s="83" t="str">
        <f>IF(O4586&lt;&gt;"",VLOOKUP(O4586,LISTAS·PAPP!$U$9:$W$125,3,FALSE),"")</f>
        <v/>
      </c>
      <c r="R4586" s="92"/>
      <c r="S4586" s="173"/>
      <c r="T4586" s="173"/>
      <c r="U4586" s="92"/>
      <c r="V4586" s="92"/>
      <c r="W4586" s="94"/>
      <c r="X4586" s="83" t="str">
        <f>IF(ISERROR(VLOOKUP(W4586,LISTAS·PAPP!$AJ$3:$AK$903,2,0))," ",VLOOKUP(W4586,LISTAS·PAPP!$AJ$3:$AK$903,2,0))</f>
        <v xml:space="preserve"> </v>
      </c>
      <c r="Y4586" s="96"/>
      <c r="Z4586" s="97"/>
      <c r="AA4586" s="97"/>
      <c r="AB4586" s="97"/>
      <c r="AC4586" s="97"/>
      <c r="AD4586" s="97"/>
      <c r="AE4586" s="97"/>
      <c r="AF4586" s="97"/>
      <c r="AG4586" s="97"/>
      <c r="AH4586" s="97"/>
      <c r="AI4586" s="97"/>
      <c r="AJ4586" s="97"/>
      <c r="AK4586" s="97"/>
      <c r="AL4586" s="86" t="str">
        <f t="shared" si="214"/>
        <v/>
      </c>
      <c r="AM4586" s="87" t="str">
        <f t="shared" si="215"/>
        <v xml:space="preserve"> </v>
      </c>
      <c r="AN4586" s="1" t="str">
        <f t="shared" si="216"/>
        <v xml:space="preserve"> </v>
      </c>
    </row>
    <row r="4587" spans="1:40" s="88" customFormat="1" x14ac:dyDescent="0.25">
      <c r="A4587" s="92"/>
      <c r="B4587" s="92"/>
      <c r="C4587" s="92"/>
      <c r="D4587" s="92"/>
      <c r="E4587" s="92"/>
      <c r="F4587" s="93"/>
      <c r="G4587" s="94"/>
      <c r="H4587" s="83" t="str">
        <f>IF(M4587&lt;&gt;"",VLOOKUP(M4587,LISTAS·PAPP!$U$3:$Z$8,2,FALSE),"")</f>
        <v/>
      </c>
      <c r="I4587" s="85" t="str">
        <f>IF(M4587&lt;&gt;"",VLOOKUP(M4587,LISTAS·PAPP!$U$3:$Z$8,3,FALSE),"")</f>
        <v/>
      </c>
      <c r="J4587" s="83" t="str">
        <f>IF(M4587&lt;&gt;"",VLOOKUP(M4587,LISTAS·PAPP!$U$3:$Z$8,4,FALSE),"")</f>
        <v/>
      </c>
      <c r="K4587" s="83" t="str">
        <f>IF(C4587&lt;&gt;"",VLOOKUP(C4587,LISTAS·PAPP!$H$3:$O$119,4,FALSE),"")</f>
        <v/>
      </c>
      <c r="L4587" s="85" t="str">
        <f>IF(C4587&lt;&gt;"",VLOOKUP(C4587,LISTAS·PAPP!$H$3:$O$119,8,FALSE),"")</f>
        <v/>
      </c>
      <c r="M4587" s="95"/>
      <c r="N4587" s="92"/>
      <c r="O4587" s="92"/>
      <c r="P4587" s="84" t="str">
        <f>IF(N4587&lt;&gt;"",VLOOKUP(N4587,LISTAS·PAPP!$U$9:$Y$125,5,FALSE),"")</f>
        <v/>
      </c>
      <c r="Q4587" s="83" t="str">
        <f>IF(O4587&lt;&gt;"",VLOOKUP(O4587,LISTAS·PAPP!$U$9:$W$125,3,FALSE),"")</f>
        <v/>
      </c>
      <c r="R4587" s="92"/>
      <c r="S4587" s="173"/>
      <c r="T4587" s="173"/>
      <c r="U4587" s="92"/>
      <c r="V4587" s="92"/>
      <c r="W4587" s="94"/>
      <c r="X4587" s="83" t="str">
        <f>IF(ISERROR(VLOOKUP(W4587,LISTAS·PAPP!$AJ$3:$AK$903,2,0))," ",VLOOKUP(W4587,LISTAS·PAPP!$AJ$3:$AK$903,2,0))</f>
        <v xml:space="preserve"> </v>
      </c>
      <c r="Y4587" s="96"/>
      <c r="Z4587" s="97"/>
      <c r="AA4587" s="97"/>
      <c r="AB4587" s="97"/>
      <c r="AC4587" s="97"/>
      <c r="AD4587" s="97"/>
      <c r="AE4587" s="97"/>
      <c r="AF4587" s="97"/>
      <c r="AG4587" s="97"/>
      <c r="AH4587" s="97"/>
      <c r="AI4587" s="97"/>
      <c r="AJ4587" s="97"/>
      <c r="AK4587" s="97"/>
      <c r="AL4587" s="86" t="str">
        <f t="shared" si="214"/>
        <v/>
      </c>
      <c r="AM4587" s="87" t="str">
        <f t="shared" si="215"/>
        <v xml:space="preserve"> </v>
      </c>
      <c r="AN4587" s="1" t="str">
        <f t="shared" si="216"/>
        <v xml:space="preserve"> </v>
      </c>
    </row>
    <row r="4588" spans="1:40" s="88" customFormat="1" x14ac:dyDescent="0.25">
      <c r="A4588" s="92"/>
      <c r="B4588" s="92"/>
      <c r="C4588" s="92"/>
      <c r="D4588" s="92"/>
      <c r="E4588" s="92"/>
      <c r="F4588" s="93"/>
      <c r="G4588" s="94"/>
      <c r="H4588" s="83" t="str">
        <f>IF(M4588&lt;&gt;"",VLOOKUP(M4588,LISTAS·PAPP!$U$3:$Z$8,2,FALSE),"")</f>
        <v/>
      </c>
      <c r="I4588" s="85" t="str">
        <f>IF(M4588&lt;&gt;"",VLOOKUP(M4588,LISTAS·PAPP!$U$3:$Z$8,3,FALSE),"")</f>
        <v/>
      </c>
      <c r="J4588" s="83" t="str">
        <f>IF(M4588&lt;&gt;"",VLOOKUP(M4588,LISTAS·PAPP!$U$3:$Z$8,4,FALSE),"")</f>
        <v/>
      </c>
      <c r="K4588" s="83" t="str">
        <f>IF(C4588&lt;&gt;"",VLOOKUP(C4588,LISTAS·PAPP!$H$3:$O$119,4,FALSE),"")</f>
        <v/>
      </c>
      <c r="L4588" s="85" t="str">
        <f>IF(C4588&lt;&gt;"",VLOOKUP(C4588,LISTAS·PAPP!$H$3:$O$119,8,FALSE),"")</f>
        <v/>
      </c>
      <c r="M4588" s="95"/>
      <c r="N4588" s="92"/>
      <c r="O4588" s="92"/>
      <c r="P4588" s="84" t="str">
        <f>IF(N4588&lt;&gt;"",VLOOKUP(N4588,LISTAS·PAPP!$U$9:$Y$125,5,FALSE),"")</f>
        <v/>
      </c>
      <c r="Q4588" s="83" t="str">
        <f>IF(O4588&lt;&gt;"",VLOOKUP(O4588,LISTAS·PAPP!$U$9:$W$125,3,FALSE),"")</f>
        <v/>
      </c>
      <c r="R4588" s="92"/>
      <c r="S4588" s="173"/>
      <c r="T4588" s="173"/>
      <c r="U4588" s="92"/>
      <c r="V4588" s="92"/>
      <c r="W4588" s="94"/>
      <c r="X4588" s="83" t="str">
        <f>IF(ISERROR(VLOOKUP(W4588,LISTAS·PAPP!$AJ$3:$AK$903,2,0))," ",VLOOKUP(W4588,LISTAS·PAPP!$AJ$3:$AK$903,2,0))</f>
        <v xml:space="preserve"> </v>
      </c>
      <c r="Y4588" s="96"/>
      <c r="Z4588" s="97"/>
      <c r="AA4588" s="97"/>
      <c r="AB4588" s="97"/>
      <c r="AC4588" s="97"/>
      <c r="AD4588" s="97"/>
      <c r="AE4588" s="97"/>
      <c r="AF4588" s="97"/>
      <c r="AG4588" s="97"/>
      <c r="AH4588" s="97"/>
      <c r="AI4588" s="97"/>
      <c r="AJ4588" s="97"/>
      <c r="AK4588" s="97"/>
      <c r="AL4588" s="86" t="str">
        <f t="shared" si="214"/>
        <v/>
      </c>
      <c r="AM4588" s="87" t="str">
        <f t="shared" si="215"/>
        <v xml:space="preserve"> </v>
      </c>
      <c r="AN4588" s="1" t="str">
        <f t="shared" si="216"/>
        <v xml:space="preserve"> </v>
      </c>
    </row>
    <row r="4589" spans="1:40" s="88" customFormat="1" x14ac:dyDescent="0.25">
      <c r="A4589" s="92"/>
      <c r="B4589" s="92"/>
      <c r="C4589" s="92"/>
      <c r="D4589" s="92"/>
      <c r="E4589" s="92"/>
      <c r="F4589" s="93"/>
      <c r="G4589" s="94"/>
      <c r="H4589" s="83" t="str">
        <f>IF(M4589&lt;&gt;"",VLOOKUP(M4589,LISTAS·PAPP!$U$3:$Z$8,2,FALSE),"")</f>
        <v/>
      </c>
      <c r="I4589" s="85" t="str">
        <f>IF(M4589&lt;&gt;"",VLOOKUP(M4589,LISTAS·PAPP!$U$3:$Z$8,3,FALSE),"")</f>
        <v/>
      </c>
      <c r="J4589" s="83" t="str">
        <f>IF(M4589&lt;&gt;"",VLOOKUP(M4589,LISTAS·PAPP!$U$3:$Z$8,4,FALSE),"")</f>
        <v/>
      </c>
      <c r="K4589" s="83" t="str">
        <f>IF(C4589&lt;&gt;"",VLOOKUP(C4589,LISTAS·PAPP!$H$3:$O$119,4,FALSE),"")</f>
        <v/>
      </c>
      <c r="L4589" s="85" t="str">
        <f>IF(C4589&lt;&gt;"",VLOOKUP(C4589,LISTAS·PAPP!$H$3:$O$119,8,FALSE),"")</f>
        <v/>
      </c>
      <c r="M4589" s="95"/>
      <c r="N4589" s="92"/>
      <c r="O4589" s="92"/>
      <c r="P4589" s="84" t="str">
        <f>IF(N4589&lt;&gt;"",VLOOKUP(N4589,LISTAS·PAPP!$U$9:$Y$125,5,FALSE),"")</f>
        <v/>
      </c>
      <c r="Q4589" s="83" t="str">
        <f>IF(O4589&lt;&gt;"",VLOOKUP(O4589,LISTAS·PAPP!$U$9:$W$125,3,FALSE),"")</f>
        <v/>
      </c>
      <c r="R4589" s="92"/>
      <c r="S4589" s="173"/>
      <c r="T4589" s="173"/>
      <c r="U4589" s="92"/>
      <c r="V4589" s="92"/>
      <c r="W4589" s="94"/>
      <c r="X4589" s="83" t="str">
        <f>IF(ISERROR(VLOOKUP(W4589,LISTAS·PAPP!$AJ$3:$AK$903,2,0))," ",VLOOKUP(W4589,LISTAS·PAPP!$AJ$3:$AK$903,2,0))</f>
        <v xml:space="preserve"> </v>
      </c>
      <c r="Y4589" s="96"/>
      <c r="Z4589" s="97"/>
      <c r="AA4589" s="97"/>
      <c r="AB4589" s="97"/>
      <c r="AC4589" s="97"/>
      <c r="AD4589" s="97"/>
      <c r="AE4589" s="97"/>
      <c r="AF4589" s="97"/>
      <c r="AG4589" s="97"/>
      <c r="AH4589" s="97"/>
      <c r="AI4589" s="97"/>
      <c r="AJ4589" s="97"/>
      <c r="AK4589" s="97"/>
      <c r="AL4589" s="86" t="str">
        <f t="shared" si="214"/>
        <v/>
      </c>
      <c r="AM4589" s="87" t="str">
        <f t="shared" si="215"/>
        <v xml:space="preserve"> </v>
      </c>
      <c r="AN4589" s="1" t="str">
        <f t="shared" si="216"/>
        <v xml:space="preserve"> </v>
      </c>
    </row>
    <row r="4590" spans="1:40" s="88" customFormat="1" x14ac:dyDescent="0.25">
      <c r="A4590" s="92"/>
      <c r="B4590" s="92"/>
      <c r="C4590" s="92"/>
      <c r="D4590" s="92"/>
      <c r="E4590" s="92"/>
      <c r="F4590" s="93"/>
      <c r="G4590" s="94"/>
      <c r="H4590" s="83" t="str">
        <f>IF(M4590&lt;&gt;"",VLOOKUP(M4590,LISTAS·PAPP!$U$3:$Z$8,2,FALSE),"")</f>
        <v/>
      </c>
      <c r="I4590" s="85" t="str">
        <f>IF(M4590&lt;&gt;"",VLOOKUP(M4590,LISTAS·PAPP!$U$3:$Z$8,3,FALSE),"")</f>
        <v/>
      </c>
      <c r="J4590" s="83" t="str">
        <f>IF(M4590&lt;&gt;"",VLOOKUP(M4590,LISTAS·PAPP!$U$3:$Z$8,4,FALSE),"")</f>
        <v/>
      </c>
      <c r="K4590" s="83" t="str">
        <f>IF(C4590&lt;&gt;"",VLOOKUP(C4590,LISTAS·PAPP!$H$3:$O$119,4,FALSE),"")</f>
        <v/>
      </c>
      <c r="L4590" s="85" t="str">
        <f>IF(C4590&lt;&gt;"",VLOOKUP(C4590,LISTAS·PAPP!$H$3:$O$119,8,FALSE),"")</f>
        <v/>
      </c>
      <c r="M4590" s="95"/>
      <c r="N4590" s="92"/>
      <c r="O4590" s="92"/>
      <c r="P4590" s="84" t="str">
        <f>IF(N4590&lt;&gt;"",VLOOKUP(N4590,LISTAS·PAPP!$U$9:$Y$125,5,FALSE),"")</f>
        <v/>
      </c>
      <c r="Q4590" s="83" t="str">
        <f>IF(O4590&lt;&gt;"",VLOOKUP(O4590,LISTAS·PAPP!$U$9:$W$125,3,FALSE),"")</f>
        <v/>
      </c>
      <c r="R4590" s="92"/>
      <c r="S4590" s="173"/>
      <c r="T4590" s="173"/>
      <c r="U4590" s="92"/>
      <c r="V4590" s="92"/>
      <c r="W4590" s="94"/>
      <c r="X4590" s="83" t="str">
        <f>IF(ISERROR(VLOOKUP(W4590,LISTAS·PAPP!$AJ$3:$AK$903,2,0))," ",VLOOKUP(W4590,LISTAS·PAPP!$AJ$3:$AK$903,2,0))</f>
        <v xml:space="preserve"> </v>
      </c>
      <c r="Y4590" s="96"/>
      <c r="Z4590" s="97"/>
      <c r="AA4590" s="97"/>
      <c r="AB4590" s="97"/>
      <c r="AC4590" s="97"/>
      <c r="AD4590" s="97"/>
      <c r="AE4590" s="97"/>
      <c r="AF4590" s="97"/>
      <c r="AG4590" s="97"/>
      <c r="AH4590" s="97"/>
      <c r="AI4590" s="97"/>
      <c r="AJ4590" s="97"/>
      <c r="AK4590" s="97"/>
      <c r="AL4590" s="86" t="str">
        <f t="shared" si="214"/>
        <v/>
      </c>
      <c r="AM4590" s="87" t="str">
        <f t="shared" si="215"/>
        <v xml:space="preserve"> </v>
      </c>
      <c r="AN4590" s="1" t="str">
        <f t="shared" si="216"/>
        <v xml:space="preserve"> </v>
      </c>
    </row>
    <row r="4591" spans="1:40" s="88" customFormat="1" x14ac:dyDescent="0.25">
      <c r="A4591" s="92"/>
      <c r="B4591" s="92"/>
      <c r="C4591" s="92"/>
      <c r="D4591" s="92"/>
      <c r="E4591" s="92"/>
      <c r="F4591" s="93"/>
      <c r="G4591" s="94"/>
      <c r="H4591" s="83" t="str">
        <f>IF(M4591&lt;&gt;"",VLOOKUP(M4591,LISTAS·PAPP!$U$3:$Z$8,2,FALSE),"")</f>
        <v/>
      </c>
      <c r="I4591" s="85" t="str">
        <f>IF(M4591&lt;&gt;"",VLOOKUP(M4591,LISTAS·PAPP!$U$3:$Z$8,3,FALSE),"")</f>
        <v/>
      </c>
      <c r="J4591" s="83" t="str">
        <f>IF(M4591&lt;&gt;"",VLOOKUP(M4591,LISTAS·PAPP!$U$3:$Z$8,4,FALSE),"")</f>
        <v/>
      </c>
      <c r="K4591" s="83" t="str">
        <f>IF(C4591&lt;&gt;"",VLOOKUP(C4591,LISTAS·PAPP!$H$3:$O$119,4,FALSE),"")</f>
        <v/>
      </c>
      <c r="L4591" s="85" t="str">
        <f>IF(C4591&lt;&gt;"",VLOOKUP(C4591,LISTAS·PAPP!$H$3:$O$119,8,FALSE),"")</f>
        <v/>
      </c>
      <c r="M4591" s="95"/>
      <c r="N4591" s="92"/>
      <c r="O4591" s="92"/>
      <c r="P4591" s="84" t="str">
        <f>IF(N4591&lt;&gt;"",VLOOKUP(N4591,LISTAS·PAPP!$U$9:$Y$125,5,FALSE),"")</f>
        <v/>
      </c>
      <c r="Q4591" s="83" t="str">
        <f>IF(O4591&lt;&gt;"",VLOOKUP(O4591,LISTAS·PAPP!$U$9:$W$125,3,FALSE),"")</f>
        <v/>
      </c>
      <c r="R4591" s="92"/>
      <c r="S4591" s="173"/>
      <c r="T4591" s="173"/>
      <c r="U4591" s="92"/>
      <c r="V4591" s="92"/>
      <c r="W4591" s="94"/>
      <c r="X4591" s="83" t="str">
        <f>IF(ISERROR(VLOOKUP(W4591,LISTAS·PAPP!$AJ$3:$AK$903,2,0))," ",VLOOKUP(W4591,LISTAS·PAPP!$AJ$3:$AK$903,2,0))</f>
        <v xml:space="preserve"> </v>
      </c>
      <c r="Y4591" s="96"/>
      <c r="Z4591" s="97"/>
      <c r="AA4591" s="97"/>
      <c r="AB4591" s="97"/>
      <c r="AC4591" s="97"/>
      <c r="AD4591" s="97"/>
      <c r="AE4591" s="97"/>
      <c r="AF4591" s="97"/>
      <c r="AG4591" s="97"/>
      <c r="AH4591" s="97"/>
      <c r="AI4591" s="97"/>
      <c r="AJ4591" s="97"/>
      <c r="AK4591" s="97"/>
      <c r="AL4591" s="86" t="str">
        <f t="shared" si="214"/>
        <v/>
      </c>
      <c r="AM4591" s="87" t="str">
        <f t="shared" si="215"/>
        <v xml:space="preserve"> </v>
      </c>
      <c r="AN4591" s="1" t="str">
        <f t="shared" si="216"/>
        <v xml:space="preserve"> </v>
      </c>
    </row>
    <row r="4592" spans="1:40" s="88" customFormat="1" x14ac:dyDescent="0.25">
      <c r="A4592" s="92"/>
      <c r="B4592" s="92"/>
      <c r="C4592" s="92"/>
      <c r="D4592" s="92"/>
      <c r="E4592" s="92"/>
      <c r="F4592" s="93"/>
      <c r="G4592" s="94"/>
      <c r="H4592" s="83" t="str">
        <f>IF(M4592&lt;&gt;"",VLOOKUP(M4592,LISTAS·PAPP!$U$3:$Z$8,2,FALSE),"")</f>
        <v/>
      </c>
      <c r="I4592" s="85" t="str">
        <f>IF(M4592&lt;&gt;"",VLOOKUP(M4592,LISTAS·PAPP!$U$3:$Z$8,3,FALSE),"")</f>
        <v/>
      </c>
      <c r="J4592" s="83" t="str">
        <f>IF(M4592&lt;&gt;"",VLOOKUP(M4592,LISTAS·PAPP!$U$3:$Z$8,4,FALSE),"")</f>
        <v/>
      </c>
      <c r="K4592" s="83" t="str">
        <f>IF(C4592&lt;&gt;"",VLOOKUP(C4592,LISTAS·PAPP!$H$3:$O$119,4,FALSE),"")</f>
        <v/>
      </c>
      <c r="L4592" s="85" t="str">
        <f>IF(C4592&lt;&gt;"",VLOOKUP(C4592,LISTAS·PAPP!$H$3:$O$119,8,FALSE),"")</f>
        <v/>
      </c>
      <c r="M4592" s="95"/>
      <c r="N4592" s="92"/>
      <c r="O4592" s="92"/>
      <c r="P4592" s="84" t="str">
        <f>IF(N4592&lt;&gt;"",VLOOKUP(N4592,LISTAS·PAPP!$U$9:$Y$125,5,FALSE),"")</f>
        <v/>
      </c>
      <c r="Q4592" s="83" t="str">
        <f>IF(O4592&lt;&gt;"",VLOOKUP(O4592,LISTAS·PAPP!$U$9:$W$125,3,FALSE),"")</f>
        <v/>
      </c>
      <c r="R4592" s="92"/>
      <c r="S4592" s="173"/>
      <c r="T4592" s="173"/>
      <c r="U4592" s="92"/>
      <c r="V4592" s="92"/>
      <c r="W4592" s="94"/>
      <c r="X4592" s="83" t="str">
        <f>IF(ISERROR(VLOOKUP(W4592,LISTAS·PAPP!$AJ$3:$AK$903,2,0))," ",VLOOKUP(W4592,LISTAS·PAPP!$AJ$3:$AK$903,2,0))</f>
        <v xml:space="preserve"> </v>
      </c>
      <c r="Y4592" s="96"/>
      <c r="Z4592" s="97"/>
      <c r="AA4592" s="97"/>
      <c r="AB4592" s="97"/>
      <c r="AC4592" s="97"/>
      <c r="AD4592" s="97"/>
      <c r="AE4592" s="97"/>
      <c r="AF4592" s="97"/>
      <c r="AG4592" s="97"/>
      <c r="AH4592" s="97"/>
      <c r="AI4592" s="97"/>
      <c r="AJ4592" s="97"/>
      <c r="AK4592" s="97"/>
      <c r="AL4592" s="86" t="str">
        <f t="shared" si="214"/>
        <v/>
      </c>
      <c r="AM4592" s="87" t="str">
        <f t="shared" si="215"/>
        <v xml:space="preserve"> </v>
      </c>
      <c r="AN4592" s="1" t="str">
        <f t="shared" si="216"/>
        <v xml:space="preserve"> </v>
      </c>
    </row>
    <row r="4593" spans="1:40" s="88" customFormat="1" x14ac:dyDescent="0.25">
      <c r="A4593" s="92"/>
      <c r="B4593" s="92"/>
      <c r="C4593" s="92"/>
      <c r="D4593" s="92"/>
      <c r="E4593" s="92"/>
      <c r="F4593" s="93"/>
      <c r="G4593" s="94"/>
      <c r="H4593" s="83" t="str">
        <f>IF(M4593&lt;&gt;"",VLOOKUP(M4593,LISTAS·PAPP!$U$3:$Z$8,2,FALSE),"")</f>
        <v/>
      </c>
      <c r="I4593" s="85" t="str">
        <f>IF(M4593&lt;&gt;"",VLOOKUP(M4593,LISTAS·PAPP!$U$3:$Z$8,3,FALSE),"")</f>
        <v/>
      </c>
      <c r="J4593" s="83" t="str">
        <f>IF(M4593&lt;&gt;"",VLOOKUP(M4593,LISTAS·PAPP!$U$3:$Z$8,4,FALSE),"")</f>
        <v/>
      </c>
      <c r="K4593" s="83" t="str">
        <f>IF(C4593&lt;&gt;"",VLOOKUP(C4593,LISTAS·PAPP!$H$3:$O$119,4,FALSE),"")</f>
        <v/>
      </c>
      <c r="L4593" s="85" t="str">
        <f>IF(C4593&lt;&gt;"",VLOOKUP(C4593,LISTAS·PAPP!$H$3:$O$119,8,FALSE),"")</f>
        <v/>
      </c>
      <c r="M4593" s="95"/>
      <c r="N4593" s="92"/>
      <c r="O4593" s="92"/>
      <c r="P4593" s="84" t="str">
        <f>IF(N4593&lt;&gt;"",VLOOKUP(N4593,LISTAS·PAPP!$U$9:$Y$125,5,FALSE),"")</f>
        <v/>
      </c>
      <c r="Q4593" s="83" t="str">
        <f>IF(O4593&lt;&gt;"",VLOOKUP(O4593,LISTAS·PAPP!$U$9:$W$125,3,FALSE),"")</f>
        <v/>
      </c>
      <c r="R4593" s="92"/>
      <c r="S4593" s="173"/>
      <c r="T4593" s="173"/>
      <c r="U4593" s="92"/>
      <c r="V4593" s="92"/>
      <c r="W4593" s="94"/>
      <c r="X4593" s="83" t="str">
        <f>IF(ISERROR(VLOOKUP(W4593,LISTAS·PAPP!$AJ$3:$AK$903,2,0))," ",VLOOKUP(W4593,LISTAS·PAPP!$AJ$3:$AK$903,2,0))</f>
        <v xml:space="preserve"> </v>
      </c>
      <c r="Y4593" s="96"/>
      <c r="Z4593" s="97"/>
      <c r="AA4593" s="97"/>
      <c r="AB4593" s="97"/>
      <c r="AC4593" s="97"/>
      <c r="AD4593" s="97"/>
      <c r="AE4593" s="97"/>
      <c r="AF4593" s="97"/>
      <c r="AG4593" s="97"/>
      <c r="AH4593" s="97"/>
      <c r="AI4593" s="97"/>
      <c r="AJ4593" s="97"/>
      <c r="AK4593" s="97"/>
      <c r="AL4593" s="86" t="str">
        <f t="shared" si="214"/>
        <v/>
      </c>
      <c r="AM4593" s="87" t="str">
        <f t="shared" si="215"/>
        <v xml:space="preserve"> </v>
      </c>
      <c r="AN4593" s="1" t="str">
        <f t="shared" si="216"/>
        <v xml:space="preserve"> </v>
      </c>
    </row>
    <row r="4594" spans="1:40" s="88" customFormat="1" x14ac:dyDescent="0.25">
      <c r="A4594" s="92"/>
      <c r="B4594" s="92"/>
      <c r="C4594" s="92"/>
      <c r="D4594" s="92"/>
      <c r="E4594" s="92"/>
      <c r="F4594" s="93"/>
      <c r="G4594" s="94"/>
      <c r="H4594" s="83" t="str">
        <f>IF(M4594&lt;&gt;"",VLOOKUP(M4594,LISTAS·PAPP!$U$3:$Z$8,2,FALSE),"")</f>
        <v/>
      </c>
      <c r="I4594" s="85" t="str">
        <f>IF(M4594&lt;&gt;"",VLOOKUP(M4594,LISTAS·PAPP!$U$3:$Z$8,3,FALSE),"")</f>
        <v/>
      </c>
      <c r="J4594" s="83" t="str">
        <f>IF(M4594&lt;&gt;"",VLOOKUP(M4594,LISTAS·PAPP!$U$3:$Z$8,4,FALSE),"")</f>
        <v/>
      </c>
      <c r="K4594" s="83" t="str">
        <f>IF(C4594&lt;&gt;"",VLOOKUP(C4594,LISTAS·PAPP!$H$3:$O$119,4,FALSE),"")</f>
        <v/>
      </c>
      <c r="L4594" s="85" t="str">
        <f>IF(C4594&lt;&gt;"",VLOOKUP(C4594,LISTAS·PAPP!$H$3:$O$119,8,FALSE),"")</f>
        <v/>
      </c>
      <c r="M4594" s="95"/>
      <c r="N4594" s="92"/>
      <c r="O4594" s="92"/>
      <c r="P4594" s="84" t="str">
        <f>IF(N4594&lt;&gt;"",VLOOKUP(N4594,LISTAS·PAPP!$U$9:$Y$125,5,FALSE),"")</f>
        <v/>
      </c>
      <c r="Q4594" s="83" t="str">
        <f>IF(O4594&lt;&gt;"",VLOOKUP(O4594,LISTAS·PAPP!$U$9:$W$125,3,FALSE),"")</f>
        <v/>
      </c>
      <c r="R4594" s="92"/>
      <c r="S4594" s="173"/>
      <c r="T4594" s="173"/>
      <c r="U4594" s="92"/>
      <c r="V4594" s="92"/>
      <c r="W4594" s="94"/>
      <c r="X4594" s="83" t="str">
        <f>IF(ISERROR(VLOOKUP(W4594,LISTAS·PAPP!$AJ$3:$AK$903,2,0))," ",VLOOKUP(W4594,LISTAS·PAPP!$AJ$3:$AK$903,2,0))</f>
        <v xml:space="preserve"> </v>
      </c>
      <c r="Y4594" s="96"/>
      <c r="Z4594" s="97"/>
      <c r="AA4594" s="97"/>
      <c r="AB4594" s="97"/>
      <c r="AC4594" s="97"/>
      <c r="AD4594" s="97"/>
      <c r="AE4594" s="97"/>
      <c r="AF4594" s="97"/>
      <c r="AG4594" s="97"/>
      <c r="AH4594" s="97"/>
      <c r="AI4594" s="97"/>
      <c r="AJ4594" s="97"/>
      <c r="AK4594" s="97"/>
      <c r="AL4594" s="86" t="str">
        <f t="shared" si="214"/>
        <v/>
      </c>
      <c r="AM4594" s="87" t="str">
        <f t="shared" si="215"/>
        <v xml:space="preserve"> </v>
      </c>
      <c r="AN4594" s="1" t="str">
        <f t="shared" si="216"/>
        <v xml:space="preserve"> </v>
      </c>
    </row>
    <row r="4595" spans="1:40" s="88" customFormat="1" x14ac:dyDescent="0.25">
      <c r="A4595" s="92"/>
      <c r="B4595" s="92"/>
      <c r="C4595" s="92"/>
      <c r="D4595" s="92"/>
      <c r="E4595" s="92"/>
      <c r="F4595" s="93"/>
      <c r="G4595" s="94"/>
      <c r="H4595" s="83" t="str">
        <f>IF(M4595&lt;&gt;"",VLOOKUP(M4595,LISTAS·PAPP!$U$3:$Z$8,2,FALSE),"")</f>
        <v/>
      </c>
      <c r="I4595" s="85" t="str">
        <f>IF(M4595&lt;&gt;"",VLOOKUP(M4595,LISTAS·PAPP!$U$3:$Z$8,3,FALSE),"")</f>
        <v/>
      </c>
      <c r="J4595" s="83" t="str">
        <f>IF(M4595&lt;&gt;"",VLOOKUP(M4595,LISTAS·PAPP!$U$3:$Z$8,4,FALSE),"")</f>
        <v/>
      </c>
      <c r="K4595" s="83" t="str">
        <f>IF(C4595&lt;&gt;"",VLOOKUP(C4595,LISTAS·PAPP!$H$3:$O$119,4,FALSE),"")</f>
        <v/>
      </c>
      <c r="L4595" s="85" t="str">
        <f>IF(C4595&lt;&gt;"",VLOOKUP(C4595,LISTAS·PAPP!$H$3:$O$119,8,FALSE),"")</f>
        <v/>
      </c>
      <c r="M4595" s="95"/>
      <c r="N4595" s="92"/>
      <c r="O4595" s="92"/>
      <c r="P4595" s="84" t="str">
        <f>IF(N4595&lt;&gt;"",VLOOKUP(N4595,LISTAS·PAPP!$U$9:$Y$125,5,FALSE),"")</f>
        <v/>
      </c>
      <c r="Q4595" s="83" t="str">
        <f>IF(O4595&lt;&gt;"",VLOOKUP(O4595,LISTAS·PAPP!$U$9:$W$125,3,FALSE),"")</f>
        <v/>
      </c>
      <c r="R4595" s="92"/>
      <c r="S4595" s="173"/>
      <c r="T4595" s="173"/>
      <c r="U4595" s="92"/>
      <c r="V4595" s="92"/>
      <c r="W4595" s="94"/>
      <c r="X4595" s="83" t="str">
        <f>IF(ISERROR(VLOOKUP(W4595,LISTAS·PAPP!$AJ$3:$AK$903,2,0))," ",VLOOKUP(W4595,LISTAS·PAPP!$AJ$3:$AK$903,2,0))</f>
        <v xml:space="preserve"> </v>
      </c>
      <c r="Y4595" s="96"/>
      <c r="Z4595" s="97"/>
      <c r="AA4595" s="97"/>
      <c r="AB4595" s="97"/>
      <c r="AC4595" s="97"/>
      <c r="AD4595" s="97"/>
      <c r="AE4595" s="97"/>
      <c r="AF4595" s="97"/>
      <c r="AG4595" s="97"/>
      <c r="AH4595" s="97"/>
      <c r="AI4595" s="97"/>
      <c r="AJ4595" s="97"/>
      <c r="AK4595" s="97"/>
      <c r="AL4595" s="86" t="str">
        <f t="shared" si="214"/>
        <v/>
      </c>
      <c r="AM4595" s="87" t="str">
        <f t="shared" si="215"/>
        <v xml:space="preserve"> </v>
      </c>
      <c r="AN4595" s="1" t="str">
        <f t="shared" si="216"/>
        <v xml:space="preserve"> </v>
      </c>
    </row>
    <row r="4596" spans="1:40" s="88" customFormat="1" x14ac:dyDescent="0.25">
      <c r="A4596" s="92"/>
      <c r="B4596" s="92"/>
      <c r="C4596" s="92"/>
      <c r="D4596" s="92"/>
      <c r="E4596" s="92"/>
      <c r="F4596" s="93"/>
      <c r="G4596" s="94"/>
      <c r="H4596" s="83" t="str">
        <f>IF(M4596&lt;&gt;"",VLOOKUP(M4596,LISTAS·PAPP!$U$3:$Z$8,2,FALSE),"")</f>
        <v/>
      </c>
      <c r="I4596" s="85" t="str">
        <f>IF(M4596&lt;&gt;"",VLOOKUP(M4596,LISTAS·PAPP!$U$3:$Z$8,3,FALSE),"")</f>
        <v/>
      </c>
      <c r="J4596" s="83" t="str">
        <f>IF(M4596&lt;&gt;"",VLOOKUP(M4596,LISTAS·PAPP!$U$3:$Z$8,4,FALSE),"")</f>
        <v/>
      </c>
      <c r="K4596" s="83" t="str">
        <f>IF(C4596&lt;&gt;"",VLOOKUP(C4596,LISTAS·PAPP!$H$3:$O$119,4,FALSE),"")</f>
        <v/>
      </c>
      <c r="L4596" s="85" t="str">
        <f>IF(C4596&lt;&gt;"",VLOOKUP(C4596,LISTAS·PAPP!$H$3:$O$119,8,FALSE),"")</f>
        <v/>
      </c>
      <c r="M4596" s="95"/>
      <c r="N4596" s="92"/>
      <c r="O4596" s="92"/>
      <c r="P4596" s="84" t="str">
        <f>IF(N4596&lt;&gt;"",VLOOKUP(N4596,LISTAS·PAPP!$U$9:$Y$125,5,FALSE),"")</f>
        <v/>
      </c>
      <c r="Q4596" s="83" t="str">
        <f>IF(O4596&lt;&gt;"",VLOOKUP(O4596,LISTAS·PAPP!$U$9:$W$125,3,FALSE),"")</f>
        <v/>
      </c>
      <c r="R4596" s="92"/>
      <c r="S4596" s="173"/>
      <c r="T4596" s="173"/>
      <c r="U4596" s="92"/>
      <c r="V4596" s="92"/>
      <c r="W4596" s="94"/>
      <c r="X4596" s="83" t="str">
        <f>IF(ISERROR(VLOOKUP(W4596,LISTAS·PAPP!$AJ$3:$AK$903,2,0))," ",VLOOKUP(W4596,LISTAS·PAPP!$AJ$3:$AK$903,2,0))</f>
        <v xml:space="preserve"> </v>
      </c>
      <c r="Y4596" s="96"/>
      <c r="Z4596" s="97"/>
      <c r="AA4596" s="97"/>
      <c r="AB4596" s="97"/>
      <c r="AC4596" s="97"/>
      <c r="AD4596" s="97"/>
      <c r="AE4596" s="97"/>
      <c r="AF4596" s="97"/>
      <c r="AG4596" s="97"/>
      <c r="AH4596" s="97"/>
      <c r="AI4596" s="97"/>
      <c r="AJ4596" s="97"/>
      <c r="AK4596" s="97"/>
      <c r="AL4596" s="86" t="str">
        <f t="shared" si="214"/>
        <v/>
      </c>
      <c r="AM4596" s="87" t="str">
        <f t="shared" si="215"/>
        <v xml:space="preserve"> </v>
      </c>
      <c r="AN4596" s="1" t="str">
        <f t="shared" si="216"/>
        <v xml:space="preserve"> </v>
      </c>
    </row>
    <row r="4597" spans="1:40" s="88" customFormat="1" x14ac:dyDescent="0.25">
      <c r="A4597" s="92"/>
      <c r="B4597" s="92"/>
      <c r="C4597" s="92"/>
      <c r="D4597" s="92"/>
      <c r="E4597" s="92"/>
      <c r="F4597" s="93"/>
      <c r="G4597" s="94"/>
      <c r="H4597" s="83" t="str">
        <f>IF(M4597&lt;&gt;"",VLOOKUP(M4597,LISTAS·PAPP!$U$3:$Z$8,2,FALSE),"")</f>
        <v/>
      </c>
      <c r="I4597" s="85" t="str">
        <f>IF(M4597&lt;&gt;"",VLOOKUP(M4597,LISTAS·PAPP!$U$3:$Z$8,3,FALSE),"")</f>
        <v/>
      </c>
      <c r="J4597" s="83" t="str">
        <f>IF(M4597&lt;&gt;"",VLOOKUP(M4597,LISTAS·PAPP!$U$3:$Z$8,4,FALSE),"")</f>
        <v/>
      </c>
      <c r="K4597" s="83" t="str">
        <f>IF(C4597&lt;&gt;"",VLOOKUP(C4597,LISTAS·PAPP!$H$3:$O$119,4,FALSE),"")</f>
        <v/>
      </c>
      <c r="L4597" s="85" t="str">
        <f>IF(C4597&lt;&gt;"",VLOOKUP(C4597,LISTAS·PAPP!$H$3:$O$119,8,FALSE),"")</f>
        <v/>
      </c>
      <c r="M4597" s="95"/>
      <c r="N4597" s="92"/>
      <c r="O4597" s="92"/>
      <c r="P4597" s="84" t="str">
        <f>IF(N4597&lt;&gt;"",VLOOKUP(N4597,LISTAS·PAPP!$U$9:$Y$125,5,FALSE),"")</f>
        <v/>
      </c>
      <c r="Q4597" s="83" t="str">
        <f>IF(O4597&lt;&gt;"",VLOOKUP(O4597,LISTAS·PAPP!$U$9:$W$125,3,FALSE),"")</f>
        <v/>
      </c>
      <c r="R4597" s="92"/>
      <c r="S4597" s="173"/>
      <c r="T4597" s="173"/>
      <c r="U4597" s="92"/>
      <c r="V4597" s="92"/>
      <c r="W4597" s="94"/>
      <c r="X4597" s="83" t="str">
        <f>IF(ISERROR(VLOOKUP(W4597,LISTAS·PAPP!$AJ$3:$AK$903,2,0))," ",VLOOKUP(W4597,LISTAS·PAPP!$AJ$3:$AK$903,2,0))</f>
        <v xml:space="preserve"> </v>
      </c>
      <c r="Y4597" s="96"/>
      <c r="Z4597" s="97"/>
      <c r="AA4597" s="97"/>
      <c r="AB4597" s="97"/>
      <c r="AC4597" s="97"/>
      <c r="AD4597" s="97"/>
      <c r="AE4597" s="97"/>
      <c r="AF4597" s="97"/>
      <c r="AG4597" s="97"/>
      <c r="AH4597" s="97"/>
      <c r="AI4597" s="97"/>
      <c r="AJ4597" s="97"/>
      <c r="AK4597" s="97"/>
      <c r="AL4597" s="86" t="str">
        <f t="shared" si="214"/>
        <v/>
      </c>
      <c r="AM4597" s="87" t="str">
        <f t="shared" si="215"/>
        <v xml:space="preserve"> </v>
      </c>
      <c r="AN4597" s="1" t="str">
        <f t="shared" si="216"/>
        <v xml:space="preserve"> </v>
      </c>
    </row>
    <row r="4598" spans="1:40" s="88" customFormat="1" x14ac:dyDescent="0.25">
      <c r="A4598" s="92"/>
      <c r="B4598" s="92"/>
      <c r="C4598" s="92"/>
      <c r="D4598" s="92"/>
      <c r="E4598" s="92"/>
      <c r="F4598" s="93"/>
      <c r="G4598" s="94"/>
      <c r="H4598" s="83" t="str">
        <f>IF(M4598&lt;&gt;"",VLOOKUP(M4598,LISTAS·PAPP!$U$3:$Z$8,2,FALSE),"")</f>
        <v/>
      </c>
      <c r="I4598" s="85" t="str">
        <f>IF(M4598&lt;&gt;"",VLOOKUP(M4598,LISTAS·PAPP!$U$3:$Z$8,3,FALSE),"")</f>
        <v/>
      </c>
      <c r="J4598" s="83" t="str">
        <f>IF(M4598&lt;&gt;"",VLOOKUP(M4598,LISTAS·PAPP!$U$3:$Z$8,4,FALSE),"")</f>
        <v/>
      </c>
      <c r="K4598" s="83" t="str">
        <f>IF(C4598&lt;&gt;"",VLOOKUP(C4598,LISTAS·PAPP!$H$3:$O$119,4,FALSE),"")</f>
        <v/>
      </c>
      <c r="L4598" s="85" t="str">
        <f>IF(C4598&lt;&gt;"",VLOOKUP(C4598,LISTAS·PAPP!$H$3:$O$119,8,FALSE),"")</f>
        <v/>
      </c>
      <c r="M4598" s="95"/>
      <c r="N4598" s="92"/>
      <c r="O4598" s="92"/>
      <c r="P4598" s="84" t="str">
        <f>IF(N4598&lt;&gt;"",VLOOKUP(N4598,LISTAS·PAPP!$U$9:$Y$125,5,FALSE),"")</f>
        <v/>
      </c>
      <c r="Q4598" s="83" t="str">
        <f>IF(O4598&lt;&gt;"",VLOOKUP(O4598,LISTAS·PAPP!$U$9:$W$125,3,FALSE),"")</f>
        <v/>
      </c>
      <c r="R4598" s="92"/>
      <c r="S4598" s="173"/>
      <c r="T4598" s="173"/>
      <c r="U4598" s="92"/>
      <c r="V4598" s="92"/>
      <c r="W4598" s="94"/>
      <c r="X4598" s="83" t="str">
        <f>IF(ISERROR(VLOOKUP(W4598,LISTAS·PAPP!$AJ$3:$AK$903,2,0))," ",VLOOKUP(W4598,LISTAS·PAPP!$AJ$3:$AK$903,2,0))</f>
        <v xml:space="preserve"> </v>
      </c>
      <c r="Y4598" s="96"/>
      <c r="Z4598" s="97"/>
      <c r="AA4598" s="97"/>
      <c r="AB4598" s="97"/>
      <c r="AC4598" s="97"/>
      <c r="AD4598" s="97"/>
      <c r="AE4598" s="97"/>
      <c r="AF4598" s="97"/>
      <c r="AG4598" s="97"/>
      <c r="AH4598" s="97"/>
      <c r="AI4598" s="97"/>
      <c r="AJ4598" s="97"/>
      <c r="AK4598" s="97"/>
      <c r="AL4598" s="86" t="str">
        <f t="shared" si="214"/>
        <v/>
      </c>
      <c r="AM4598" s="87" t="str">
        <f t="shared" si="215"/>
        <v xml:space="preserve"> </v>
      </c>
      <c r="AN4598" s="1" t="str">
        <f t="shared" si="216"/>
        <v xml:space="preserve"> </v>
      </c>
    </row>
    <row r="4599" spans="1:40" s="88" customFormat="1" x14ac:dyDescent="0.25">
      <c r="A4599" s="92"/>
      <c r="B4599" s="92"/>
      <c r="C4599" s="92"/>
      <c r="D4599" s="92"/>
      <c r="E4599" s="92"/>
      <c r="F4599" s="93"/>
      <c r="G4599" s="94"/>
      <c r="H4599" s="83" t="str">
        <f>IF(M4599&lt;&gt;"",VLOOKUP(M4599,LISTAS·PAPP!$U$3:$Z$8,2,FALSE),"")</f>
        <v/>
      </c>
      <c r="I4599" s="85" t="str">
        <f>IF(M4599&lt;&gt;"",VLOOKUP(M4599,LISTAS·PAPP!$U$3:$Z$8,3,FALSE),"")</f>
        <v/>
      </c>
      <c r="J4599" s="83" t="str">
        <f>IF(M4599&lt;&gt;"",VLOOKUP(M4599,LISTAS·PAPP!$U$3:$Z$8,4,FALSE),"")</f>
        <v/>
      </c>
      <c r="K4599" s="83" t="str">
        <f>IF(C4599&lt;&gt;"",VLOOKUP(C4599,LISTAS·PAPP!$H$3:$O$119,4,FALSE),"")</f>
        <v/>
      </c>
      <c r="L4599" s="85" t="str">
        <f>IF(C4599&lt;&gt;"",VLOOKUP(C4599,LISTAS·PAPP!$H$3:$O$119,8,FALSE),"")</f>
        <v/>
      </c>
      <c r="M4599" s="95"/>
      <c r="N4599" s="92"/>
      <c r="O4599" s="92"/>
      <c r="P4599" s="84" t="str">
        <f>IF(N4599&lt;&gt;"",VLOOKUP(N4599,LISTAS·PAPP!$U$9:$Y$125,5,FALSE),"")</f>
        <v/>
      </c>
      <c r="Q4599" s="83" t="str">
        <f>IF(O4599&lt;&gt;"",VLOOKUP(O4599,LISTAS·PAPP!$U$9:$W$125,3,FALSE),"")</f>
        <v/>
      </c>
      <c r="R4599" s="92"/>
      <c r="S4599" s="173"/>
      <c r="T4599" s="173"/>
      <c r="U4599" s="92"/>
      <c r="V4599" s="92"/>
      <c r="W4599" s="94"/>
      <c r="X4599" s="83" t="str">
        <f>IF(ISERROR(VLOOKUP(W4599,LISTAS·PAPP!$AJ$3:$AK$903,2,0))," ",VLOOKUP(W4599,LISTAS·PAPP!$AJ$3:$AK$903,2,0))</f>
        <v xml:space="preserve"> </v>
      </c>
      <c r="Y4599" s="96"/>
      <c r="Z4599" s="97"/>
      <c r="AA4599" s="97"/>
      <c r="AB4599" s="97"/>
      <c r="AC4599" s="97"/>
      <c r="AD4599" s="97"/>
      <c r="AE4599" s="97"/>
      <c r="AF4599" s="97"/>
      <c r="AG4599" s="97"/>
      <c r="AH4599" s="97"/>
      <c r="AI4599" s="97"/>
      <c r="AJ4599" s="97"/>
      <c r="AK4599" s="97"/>
      <c r="AL4599" s="86" t="str">
        <f t="shared" si="214"/>
        <v/>
      </c>
      <c r="AM4599" s="87" t="str">
        <f t="shared" si="215"/>
        <v xml:space="preserve"> </v>
      </c>
      <c r="AN4599" s="1" t="str">
        <f t="shared" si="216"/>
        <v xml:space="preserve"> </v>
      </c>
    </row>
    <row r="4600" spans="1:40" s="88" customFormat="1" x14ac:dyDescent="0.25">
      <c r="A4600" s="92"/>
      <c r="B4600" s="92"/>
      <c r="C4600" s="92"/>
      <c r="D4600" s="92"/>
      <c r="E4600" s="92"/>
      <c r="F4600" s="93"/>
      <c r="G4600" s="94"/>
      <c r="H4600" s="83" t="str">
        <f>IF(M4600&lt;&gt;"",VLOOKUP(M4600,LISTAS·PAPP!$U$3:$Z$8,2,FALSE),"")</f>
        <v/>
      </c>
      <c r="I4600" s="85" t="str">
        <f>IF(M4600&lt;&gt;"",VLOOKUP(M4600,LISTAS·PAPP!$U$3:$Z$8,3,FALSE),"")</f>
        <v/>
      </c>
      <c r="J4600" s="83" t="str">
        <f>IF(M4600&lt;&gt;"",VLOOKUP(M4600,LISTAS·PAPP!$U$3:$Z$8,4,FALSE),"")</f>
        <v/>
      </c>
      <c r="K4600" s="83" t="str">
        <f>IF(C4600&lt;&gt;"",VLOOKUP(C4600,LISTAS·PAPP!$H$3:$O$119,4,FALSE),"")</f>
        <v/>
      </c>
      <c r="L4600" s="85" t="str">
        <f>IF(C4600&lt;&gt;"",VLOOKUP(C4600,LISTAS·PAPP!$H$3:$O$119,8,FALSE),"")</f>
        <v/>
      </c>
      <c r="M4600" s="95"/>
      <c r="N4600" s="92"/>
      <c r="O4600" s="92"/>
      <c r="P4600" s="84" t="str">
        <f>IF(N4600&lt;&gt;"",VLOOKUP(N4600,LISTAS·PAPP!$U$9:$Y$125,5,FALSE),"")</f>
        <v/>
      </c>
      <c r="Q4600" s="83" t="str">
        <f>IF(O4600&lt;&gt;"",VLOOKUP(O4600,LISTAS·PAPP!$U$9:$W$125,3,FALSE),"")</f>
        <v/>
      </c>
      <c r="R4600" s="92"/>
      <c r="S4600" s="173"/>
      <c r="T4600" s="173"/>
      <c r="U4600" s="92"/>
      <c r="V4600" s="92"/>
      <c r="W4600" s="94"/>
      <c r="X4600" s="83" t="str">
        <f>IF(ISERROR(VLOOKUP(W4600,LISTAS·PAPP!$AJ$3:$AK$903,2,0))," ",VLOOKUP(W4600,LISTAS·PAPP!$AJ$3:$AK$903,2,0))</f>
        <v xml:space="preserve"> </v>
      </c>
      <c r="Y4600" s="96"/>
      <c r="Z4600" s="97"/>
      <c r="AA4600" s="97"/>
      <c r="AB4600" s="97"/>
      <c r="AC4600" s="97"/>
      <c r="AD4600" s="97"/>
      <c r="AE4600" s="97"/>
      <c r="AF4600" s="97"/>
      <c r="AG4600" s="97"/>
      <c r="AH4600" s="97"/>
      <c r="AI4600" s="97"/>
      <c r="AJ4600" s="97"/>
      <c r="AK4600" s="97"/>
      <c r="AL4600" s="86" t="str">
        <f t="shared" si="214"/>
        <v/>
      </c>
      <c r="AM4600" s="87" t="str">
        <f t="shared" si="215"/>
        <v xml:space="preserve"> </v>
      </c>
      <c r="AN4600" s="1" t="str">
        <f t="shared" si="216"/>
        <v xml:space="preserve"> </v>
      </c>
    </row>
    <row r="4601" spans="1:40" s="88" customFormat="1" x14ac:dyDescent="0.25">
      <c r="A4601" s="92"/>
      <c r="B4601" s="92"/>
      <c r="C4601" s="92"/>
      <c r="D4601" s="92"/>
      <c r="E4601" s="92"/>
      <c r="F4601" s="93"/>
      <c r="G4601" s="94"/>
      <c r="H4601" s="83" t="str">
        <f>IF(M4601&lt;&gt;"",VLOOKUP(M4601,LISTAS·PAPP!$U$3:$Z$8,2,FALSE),"")</f>
        <v/>
      </c>
      <c r="I4601" s="85" t="str">
        <f>IF(M4601&lt;&gt;"",VLOOKUP(M4601,LISTAS·PAPP!$U$3:$Z$8,3,FALSE),"")</f>
        <v/>
      </c>
      <c r="J4601" s="83" t="str">
        <f>IF(M4601&lt;&gt;"",VLOOKUP(M4601,LISTAS·PAPP!$U$3:$Z$8,4,FALSE),"")</f>
        <v/>
      </c>
      <c r="K4601" s="83" t="str">
        <f>IF(C4601&lt;&gt;"",VLOOKUP(C4601,LISTAS·PAPP!$H$3:$O$119,4,FALSE),"")</f>
        <v/>
      </c>
      <c r="L4601" s="85" t="str">
        <f>IF(C4601&lt;&gt;"",VLOOKUP(C4601,LISTAS·PAPP!$H$3:$O$119,8,FALSE),"")</f>
        <v/>
      </c>
      <c r="M4601" s="95"/>
      <c r="N4601" s="92"/>
      <c r="O4601" s="92"/>
      <c r="P4601" s="84" t="str">
        <f>IF(N4601&lt;&gt;"",VLOOKUP(N4601,LISTAS·PAPP!$U$9:$Y$125,5,FALSE),"")</f>
        <v/>
      </c>
      <c r="Q4601" s="83" t="str">
        <f>IF(O4601&lt;&gt;"",VLOOKUP(O4601,LISTAS·PAPP!$U$9:$W$125,3,FALSE),"")</f>
        <v/>
      </c>
      <c r="R4601" s="92"/>
      <c r="S4601" s="173"/>
      <c r="T4601" s="173"/>
      <c r="U4601" s="92"/>
      <c r="V4601" s="92"/>
      <c r="W4601" s="94"/>
      <c r="X4601" s="83" t="str">
        <f>IF(ISERROR(VLOOKUP(W4601,LISTAS·PAPP!$AJ$3:$AK$903,2,0))," ",VLOOKUP(W4601,LISTAS·PAPP!$AJ$3:$AK$903,2,0))</f>
        <v xml:space="preserve"> </v>
      </c>
      <c r="Y4601" s="96"/>
      <c r="Z4601" s="97"/>
      <c r="AA4601" s="97"/>
      <c r="AB4601" s="97"/>
      <c r="AC4601" s="97"/>
      <c r="AD4601" s="97"/>
      <c r="AE4601" s="97"/>
      <c r="AF4601" s="97"/>
      <c r="AG4601" s="97"/>
      <c r="AH4601" s="97"/>
      <c r="AI4601" s="97"/>
      <c r="AJ4601" s="97"/>
      <c r="AK4601" s="97"/>
      <c r="AL4601" s="86" t="str">
        <f t="shared" si="214"/>
        <v/>
      </c>
      <c r="AM4601" s="87" t="str">
        <f t="shared" si="215"/>
        <v xml:space="preserve"> </v>
      </c>
      <c r="AN4601" s="1" t="str">
        <f t="shared" si="216"/>
        <v xml:space="preserve"> </v>
      </c>
    </row>
    <row r="4602" spans="1:40" s="88" customFormat="1" x14ac:dyDescent="0.25">
      <c r="A4602" s="92"/>
      <c r="B4602" s="92"/>
      <c r="C4602" s="92"/>
      <c r="D4602" s="92"/>
      <c r="E4602" s="92"/>
      <c r="F4602" s="93"/>
      <c r="G4602" s="94"/>
      <c r="H4602" s="83" t="str">
        <f>IF(M4602&lt;&gt;"",VLOOKUP(M4602,LISTAS·PAPP!$U$3:$Z$8,2,FALSE),"")</f>
        <v/>
      </c>
      <c r="I4602" s="85" t="str">
        <f>IF(M4602&lt;&gt;"",VLOOKUP(M4602,LISTAS·PAPP!$U$3:$Z$8,3,FALSE),"")</f>
        <v/>
      </c>
      <c r="J4602" s="83" t="str">
        <f>IF(M4602&lt;&gt;"",VLOOKUP(M4602,LISTAS·PAPP!$U$3:$Z$8,4,FALSE),"")</f>
        <v/>
      </c>
      <c r="K4602" s="83" t="str">
        <f>IF(C4602&lt;&gt;"",VLOOKUP(C4602,LISTAS·PAPP!$H$3:$O$119,4,FALSE),"")</f>
        <v/>
      </c>
      <c r="L4602" s="85" t="str">
        <f>IF(C4602&lt;&gt;"",VLOOKUP(C4602,LISTAS·PAPP!$H$3:$O$119,8,FALSE),"")</f>
        <v/>
      </c>
      <c r="M4602" s="95"/>
      <c r="N4602" s="92"/>
      <c r="O4602" s="92"/>
      <c r="P4602" s="84" t="str">
        <f>IF(N4602&lt;&gt;"",VLOOKUP(N4602,LISTAS·PAPP!$U$9:$Y$125,5,FALSE),"")</f>
        <v/>
      </c>
      <c r="Q4602" s="83" t="str">
        <f>IF(O4602&lt;&gt;"",VLOOKUP(O4602,LISTAS·PAPP!$U$9:$W$125,3,FALSE),"")</f>
        <v/>
      </c>
      <c r="R4602" s="92"/>
      <c r="S4602" s="173"/>
      <c r="T4602" s="173"/>
      <c r="U4602" s="92"/>
      <c r="V4602" s="92"/>
      <c r="W4602" s="94"/>
      <c r="X4602" s="83" t="str">
        <f>IF(ISERROR(VLOOKUP(W4602,LISTAS·PAPP!$AJ$3:$AK$903,2,0))," ",VLOOKUP(W4602,LISTAS·PAPP!$AJ$3:$AK$903,2,0))</f>
        <v xml:space="preserve"> </v>
      </c>
      <c r="Y4602" s="96"/>
      <c r="Z4602" s="97"/>
      <c r="AA4602" s="97"/>
      <c r="AB4602" s="97"/>
      <c r="AC4602" s="97"/>
      <c r="AD4602" s="97"/>
      <c r="AE4602" s="97"/>
      <c r="AF4602" s="97"/>
      <c r="AG4602" s="97"/>
      <c r="AH4602" s="97"/>
      <c r="AI4602" s="97"/>
      <c r="AJ4602" s="97"/>
      <c r="AK4602" s="97"/>
      <c r="AL4602" s="86" t="str">
        <f t="shared" si="214"/>
        <v/>
      </c>
      <c r="AM4602" s="87" t="str">
        <f t="shared" si="215"/>
        <v xml:space="preserve"> </v>
      </c>
      <c r="AN4602" s="1" t="str">
        <f t="shared" si="216"/>
        <v xml:space="preserve"> </v>
      </c>
    </row>
    <row r="4603" spans="1:40" s="88" customFormat="1" x14ac:dyDescent="0.25">
      <c r="A4603" s="92"/>
      <c r="B4603" s="92"/>
      <c r="C4603" s="92"/>
      <c r="D4603" s="92"/>
      <c r="E4603" s="92"/>
      <c r="F4603" s="93"/>
      <c r="G4603" s="94"/>
      <c r="H4603" s="83" t="str">
        <f>IF(M4603&lt;&gt;"",VLOOKUP(M4603,LISTAS·PAPP!$U$3:$Z$8,2,FALSE),"")</f>
        <v/>
      </c>
      <c r="I4603" s="85" t="str">
        <f>IF(M4603&lt;&gt;"",VLOOKUP(M4603,LISTAS·PAPP!$U$3:$Z$8,3,FALSE),"")</f>
        <v/>
      </c>
      <c r="J4603" s="83" t="str">
        <f>IF(M4603&lt;&gt;"",VLOOKUP(M4603,LISTAS·PAPP!$U$3:$Z$8,4,FALSE),"")</f>
        <v/>
      </c>
      <c r="K4603" s="83" t="str">
        <f>IF(C4603&lt;&gt;"",VLOOKUP(C4603,LISTAS·PAPP!$H$3:$O$119,4,FALSE),"")</f>
        <v/>
      </c>
      <c r="L4603" s="85" t="str">
        <f>IF(C4603&lt;&gt;"",VLOOKUP(C4603,LISTAS·PAPP!$H$3:$O$119,8,FALSE),"")</f>
        <v/>
      </c>
      <c r="M4603" s="95"/>
      <c r="N4603" s="92"/>
      <c r="O4603" s="92"/>
      <c r="P4603" s="84" t="str">
        <f>IF(N4603&lt;&gt;"",VLOOKUP(N4603,LISTAS·PAPP!$U$9:$Y$125,5,FALSE),"")</f>
        <v/>
      </c>
      <c r="Q4603" s="83" t="str">
        <f>IF(O4603&lt;&gt;"",VLOOKUP(O4603,LISTAS·PAPP!$U$9:$W$125,3,FALSE),"")</f>
        <v/>
      </c>
      <c r="R4603" s="92"/>
      <c r="S4603" s="173"/>
      <c r="T4603" s="173"/>
      <c r="U4603" s="92"/>
      <c r="V4603" s="92"/>
      <c r="W4603" s="94"/>
      <c r="X4603" s="83" t="str">
        <f>IF(ISERROR(VLOOKUP(W4603,LISTAS·PAPP!$AJ$3:$AK$903,2,0))," ",VLOOKUP(W4603,LISTAS·PAPP!$AJ$3:$AK$903,2,0))</f>
        <v xml:space="preserve"> </v>
      </c>
      <c r="Y4603" s="96"/>
      <c r="Z4603" s="97"/>
      <c r="AA4603" s="97"/>
      <c r="AB4603" s="97"/>
      <c r="AC4603" s="97"/>
      <c r="AD4603" s="97"/>
      <c r="AE4603" s="97"/>
      <c r="AF4603" s="97"/>
      <c r="AG4603" s="97"/>
      <c r="AH4603" s="97"/>
      <c r="AI4603" s="97"/>
      <c r="AJ4603" s="97"/>
      <c r="AK4603" s="97"/>
      <c r="AL4603" s="86" t="str">
        <f t="shared" si="214"/>
        <v/>
      </c>
      <c r="AM4603" s="87" t="str">
        <f t="shared" si="215"/>
        <v xml:space="preserve"> </v>
      </c>
      <c r="AN4603" s="1" t="str">
        <f t="shared" si="216"/>
        <v xml:space="preserve"> </v>
      </c>
    </row>
    <row r="4604" spans="1:40" s="88" customFormat="1" x14ac:dyDescent="0.25">
      <c r="A4604" s="92"/>
      <c r="B4604" s="92"/>
      <c r="C4604" s="92"/>
      <c r="D4604" s="92"/>
      <c r="E4604" s="92"/>
      <c r="F4604" s="93"/>
      <c r="G4604" s="94"/>
      <c r="H4604" s="83" t="str">
        <f>IF(M4604&lt;&gt;"",VLOOKUP(M4604,LISTAS·PAPP!$U$3:$Z$8,2,FALSE),"")</f>
        <v/>
      </c>
      <c r="I4604" s="85" t="str">
        <f>IF(M4604&lt;&gt;"",VLOOKUP(M4604,LISTAS·PAPP!$U$3:$Z$8,3,FALSE),"")</f>
        <v/>
      </c>
      <c r="J4604" s="83" t="str">
        <f>IF(M4604&lt;&gt;"",VLOOKUP(M4604,LISTAS·PAPP!$U$3:$Z$8,4,FALSE),"")</f>
        <v/>
      </c>
      <c r="K4604" s="83" t="str">
        <f>IF(C4604&lt;&gt;"",VLOOKUP(C4604,LISTAS·PAPP!$H$3:$O$119,4,FALSE),"")</f>
        <v/>
      </c>
      <c r="L4604" s="85" t="str">
        <f>IF(C4604&lt;&gt;"",VLOOKUP(C4604,LISTAS·PAPP!$H$3:$O$119,8,FALSE),"")</f>
        <v/>
      </c>
      <c r="M4604" s="95"/>
      <c r="N4604" s="92"/>
      <c r="O4604" s="92"/>
      <c r="P4604" s="84" t="str">
        <f>IF(N4604&lt;&gt;"",VLOOKUP(N4604,LISTAS·PAPP!$U$9:$Y$125,5,FALSE),"")</f>
        <v/>
      </c>
      <c r="Q4604" s="83" t="str">
        <f>IF(O4604&lt;&gt;"",VLOOKUP(O4604,LISTAS·PAPP!$U$9:$W$125,3,FALSE),"")</f>
        <v/>
      </c>
      <c r="R4604" s="92"/>
      <c r="S4604" s="173"/>
      <c r="T4604" s="173"/>
      <c r="U4604" s="92"/>
      <c r="V4604" s="92"/>
      <c r="W4604" s="94"/>
      <c r="X4604" s="83" t="str">
        <f>IF(ISERROR(VLOOKUP(W4604,LISTAS·PAPP!$AJ$3:$AK$903,2,0))," ",VLOOKUP(W4604,LISTAS·PAPP!$AJ$3:$AK$903,2,0))</f>
        <v xml:space="preserve"> </v>
      </c>
      <c r="Y4604" s="96"/>
      <c r="Z4604" s="97"/>
      <c r="AA4604" s="97"/>
      <c r="AB4604" s="97"/>
      <c r="AC4604" s="97"/>
      <c r="AD4604" s="97"/>
      <c r="AE4604" s="97"/>
      <c r="AF4604" s="97"/>
      <c r="AG4604" s="97"/>
      <c r="AH4604" s="97"/>
      <c r="AI4604" s="97"/>
      <c r="AJ4604" s="97"/>
      <c r="AK4604" s="97"/>
      <c r="AL4604" s="86" t="str">
        <f t="shared" si="214"/>
        <v/>
      </c>
      <c r="AM4604" s="87" t="str">
        <f t="shared" si="215"/>
        <v xml:space="preserve"> </v>
      </c>
      <c r="AN4604" s="1" t="str">
        <f t="shared" si="216"/>
        <v xml:space="preserve"> </v>
      </c>
    </row>
    <row r="4605" spans="1:40" s="88" customFormat="1" x14ac:dyDescent="0.25">
      <c r="A4605" s="92"/>
      <c r="B4605" s="92"/>
      <c r="C4605" s="92"/>
      <c r="D4605" s="92"/>
      <c r="E4605" s="92"/>
      <c r="F4605" s="93"/>
      <c r="G4605" s="94"/>
      <c r="H4605" s="83" t="str">
        <f>IF(M4605&lt;&gt;"",VLOOKUP(M4605,LISTAS·PAPP!$U$3:$Z$8,2,FALSE),"")</f>
        <v/>
      </c>
      <c r="I4605" s="85" t="str">
        <f>IF(M4605&lt;&gt;"",VLOOKUP(M4605,LISTAS·PAPP!$U$3:$Z$8,3,FALSE),"")</f>
        <v/>
      </c>
      <c r="J4605" s="83" t="str">
        <f>IF(M4605&lt;&gt;"",VLOOKUP(M4605,LISTAS·PAPP!$U$3:$Z$8,4,FALSE),"")</f>
        <v/>
      </c>
      <c r="K4605" s="83" t="str">
        <f>IF(C4605&lt;&gt;"",VLOOKUP(C4605,LISTAS·PAPP!$H$3:$O$119,4,FALSE),"")</f>
        <v/>
      </c>
      <c r="L4605" s="85" t="str">
        <f>IF(C4605&lt;&gt;"",VLOOKUP(C4605,LISTAS·PAPP!$H$3:$O$119,8,FALSE),"")</f>
        <v/>
      </c>
      <c r="M4605" s="95"/>
      <c r="N4605" s="92"/>
      <c r="O4605" s="92"/>
      <c r="P4605" s="84" t="str">
        <f>IF(N4605&lt;&gt;"",VLOOKUP(N4605,LISTAS·PAPP!$U$9:$Y$125,5,FALSE),"")</f>
        <v/>
      </c>
      <c r="Q4605" s="83" t="str">
        <f>IF(O4605&lt;&gt;"",VLOOKUP(O4605,LISTAS·PAPP!$U$9:$W$125,3,FALSE),"")</f>
        <v/>
      </c>
      <c r="R4605" s="92"/>
      <c r="S4605" s="173"/>
      <c r="T4605" s="173"/>
      <c r="U4605" s="92"/>
      <c r="V4605" s="92"/>
      <c r="W4605" s="94"/>
      <c r="X4605" s="83" t="str">
        <f>IF(ISERROR(VLOOKUP(W4605,LISTAS·PAPP!$AJ$3:$AK$903,2,0))," ",VLOOKUP(W4605,LISTAS·PAPP!$AJ$3:$AK$903,2,0))</f>
        <v xml:space="preserve"> </v>
      </c>
      <c r="Y4605" s="96"/>
      <c r="Z4605" s="97"/>
      <c r="AA4605" s="97"/>
      <c r="AB4605" s="97"/>
      <c r="AC4605" s="97"/>
      <c r="AD4605" s="97"/>
      <c r="AE4605" s="97"/>
      <c r="AF4605" s="97"/>
      <c r="AG4605" s="97"/>
      <c r="AH4605" s="97"/>
      <c r="AI4605" s="97"/>
      <c r="AJ4605" s="97"/>
      <c r="AK4605" s="97"/>
      <c r="AL4605" s="86" t="str">
        <f t="shared" si="214"/>
        <v/>
      </c>
      <c r="AM4605" s="87" t="str">
        <f t="shared" si="215"/>
        <v xml:space="preserve"> </v>
      </c>
      <c r="AN4605" s="1" t="str">
        <f t="shared" si="216"/>
        <v xml:space="preserve"> </v>
      </c>
    </row>
    <row r="4606" spans="1:40" s="88" customFormat="1" x14ac:dyDescent="0.25">
      <c r="A4606" s="92"/>
      <c r="B4606" s="92"/>
      <c r="C4606" s="92"/>
      <c r="D4606" s="92"/>
      <c r="E4606" s="92"/>
      <c r="F4606" s="93"/>
      <c r="G4606" s="94"/>
      <c r="H4606" s="83" t="str">
        <f>IF(M4606&lt;&gt;"",VLOOKUP(M4606,LISTAS·PAPP!$U$3:$Z$8,2,FALSE),"")</f>
        <v/>
      </c>
      <c r="I4606" s="85" t="str">
        <f>IF(M4606&lt;&gt;"",VLOOKUP(M4606,LISTAS·PAPP!$U$3:$Z$8,3,FALSE),"")</f>
        <v/>
      </c>
      <c r="J4606" s="83" t="str">
        <f>IF(M4606&lt;&gt;"",VLOOKUP(M4606,LISTAS·PAPP!$U$3:$Z$8,4,FALSE),"")</f>
        <v/>
      </c>
      <c r="K4606" s="83" t="str">
        <f>IF(C4606&lt;&gt;"",VLOOKUP(C4606,LISTAS·PAPP!$H$3:$O$119,4,FALSE),"")</f>
        <v/>
      </c>
      <c r="L4606" s="85" t="str">
        <f>IF(C4606&lt;&gt;"",VLOOKUP(C4606,LISTAS·PAPP!$H$3:$O$119,8,FALSE),"")</f>
        <v/>
      </c>
      <c r="M4606" s="95"/>
      <c r="N4606" s="92"/>
      <c r="O4606" s="92"/>
      <c r="P4606" s="84" t="str">
        <f>IF(N4606&lt;&gt;"",VLOOKUP(N4606,LISTAS·PAPP!$U$9:$Y$125,5,FALSE),"")</f>
        <v/>
      </c>
      <c r="Q4606" s="83" t="str">
        <f>IF(O4606&lt;&gt;"",VLOOKUP(O4606,LISTAS·PAPP!$U$9:$W$125,3,FALSE),"")</f>
        <v/>
      </c>
      <c r="R4606" s="92"/>
      <c r="S4606" s="173"/>
      <c r="T4606" s="173"/>
      <c r="U4606" s="92"/>
      <c r="V4606" s="92"/>
      <c r="W4606" s="94"/>
      <c r="X4606" s="83" t="str">
        <f>IF(ISERROR(VLOOKUP(W4606,LISTAS·PAPP!$AJ$3:$AK$903,2,0))," ",VLOOKUP(W4606,LISTAS·PAPP!$AJ$3:$AK$903,2,0))</f>
        <v xml:space="preserve"> </v>
      </c>
      <c r="Y4606" s="96"/>
      <c r="Z4606" s="97"/>
      <c r="AA4606" s="97"/>
      <c r="AB4606" s="97"/>
      <c r="AC4606" s="97"/>
      <c r="AD4606" s="97"/>
      <c r="AE4606" s="97"/>
      <c r="AF4606" s="97"/>
      <c r="AG4606" s="97"/>
      <c r="AH4606" s="97"/>
      <c r="AI4606" s="97"/>
      <c r="AJ4606" s="97"/>
      <c r="AK4606" s="97"/>
      <c r="AL4606" s="86" t="str">
        <f t="shared" si="214"/>
        <v/>
      </c>
      <c r="AM4606" s="87" t="str">
        <f t="shared" si="215"/>
        <v xml:space="preserve"> </v>
      </c>
      <c r="AN4606" s="1" t="str">
        <f t="shared" si="216"/>
        <v xml:space="preserve"> </v>
      </c>
    </row>
    <row r="4607" spans="1:40" s="88" customFormat="1" x14ac:dyDescent="0.25">
      <c r="A4607" s="92"/>
      <c r="B4607" s="92"/>
      <c r="C4607" s="92"/>
      <c r="D4607" s="92"/>
      <c r="E4607" s="92"/>
      <c r="F4607" s="93"/>
      <c r="G4607" s="94"/>
      <c r="H4607" s="83" t="str">
        <f>IF(M4607&lt;&gt;"",VLOOKUP(M4607,LISTAS·PAPP!$U$3:$Z$8,2,FALSE),"")</f>
        <v/>
      </c>
      <c r="I4607" s="85" t="str">
        <f>IF(M4607&lt;&gt;"",VLOOKUP(M4607,LISTAS·PAPP!$U$3:$Z$8,3,FALSE),"")</f>
        <v/>
      </c>
      <c r="J4607" s="83" t="str">
        <f>IF(M4607&lt;&gt;"",VLOOKUP(M4607,LISTAS·PAPP!$U$3:$Z$8,4,FALSE),"")</f>
        <v/>
      </c>
      <c r="K4607" s="83" t="str">
        <f>IF(C4607&lt;&gt;"",VLOOKUP(C4607,LISTAS·PAPP!$H$3:$O$119,4,FALSE),"")</f>
        <v/>
      </c>
      <c r="L4607" s="85" t="str">
        <f>IF(C4607&lt;&gt;"",VLOOKUP(C4607,LISTAS·PAPP!$H$3:$O$119,8,FALSE),"")</f>
        <v/>
      </c>
      <c r="M4607" s="95"/>
      <c r="N4607" s="92"/>
      <c r="O4607" s="92"/>
      <c r="P4607" s="84" t="str">
        <f>IF(N4607&lt;&gt;"",VLOOKUP(N4607,LISTAS·PAPP!$U$9:$Y$125,5,FALSE),"")</f>
        <v/>
      </c>
      <c r="Q4607" s="83" t="str">
        <f>IF(O4607&lt;&gt;"",VLOOKUP(O4607,LISTAS·PAPP!$U$9:$W$125,3,FALSE),"")</f>
        <v/>
      </c>
      <c r="R4607" s="92"/>
      <c r="S4607" s="173"/>
      <c r="T4607" s="173"/>
      <c r="U4607" s="92"/>
      <c r="V4607" s="92"/>
      <c r="W4607" s="94"/>
      <c r="X4607" s="83" t="str">
        <f>IF(ISERROR(VLOOKUP(W4607,LISTAS·PAPP!$AJ$3:$AK$903,2,0))," ",VLOOKUP(W4607,LISTAS·PAPP!$AJ$3:$AK$903,2,0))</f>
        <v xml:space="preserve"> </v>
      </c>
      <c r="Y4607" s="96"/>
      <c r="Z4607" s="97"/>
      <c r="AA4607" s="97"/>
      <c r="AB4607" s="97"/>
      <c r="AC4607" s="97"/>
      <c r="AD4607" s="97"/>
      <c r="AE4607" s="97"/>
      <c r="AF4607" s="97"/>
      <c r="AG4607" s="97"/>
      <c r="AH4607" s="97"/>
      <c r="AI4607" s="97"/>
      <c r="AJ4607" s="97"/>
      <c r="AK4607" s="97"/>
      <c r="AL4607" s="86" t="str">
        <f t="shared" si="214"/>
        <v/>
      </c>
      <c r="AM4607" s="87" t="str">
        <f t="shared" si="215"/>
        <v xml:space="preserve"> </v>
      </c>
      <c r="AN4607" s="1" t="str">
        <f t="shared" si="216"/>
        <v xml:space="preserve"> </v>
      </c>
    </row>
    <row r="4608" spans="1:40" s="88" customFormat="1" x14ac:dyDescent="0.25">
      <c r="A4608" s="92"/>
      <c r="B4608" s="92"/>
      <c r="C4608" s="92"/>
      <c r="D4608" s="92"/>
      <c r="E4608" s="92"/>
      <c r="F4608" s="93"/>
      <c r="G4608" s="94"/>
      <c r="H4608" s="83" t="str">
        <f>IF(M4608&lt;&gt;"",VLOOKUP(M4608,LISTAS·PAPP!$U$3:$Z$8,2,FALSE),"")</f>
        <v/>
      </c>
      <c r="I4608" s="85" t="str">
        <f>IF(M4608&lt;&gt;"",VLOOKUP(M4608,LISTAS·PAPP!$U$3:$Z$8,3,FALSE),"")</f>
        <v/>
      </c>
      <c r="J4608" s="83" t="str">
        <f>IF(M4608&lt;&gt;"",VLOOKUP(M4608,LISTAS·PAPP!$U$3:$Z$8,4,FALSE),"")</f>
        <v/>
      </c>
      <c r="K4608" s="83" t="str">
        <f>IF(C4608&lt;&gt;"",VLOOKUP(C4608,LISTAS·PAPP!$H$3:$O$119,4,FALSE),"")</f>
        <v/>
      </c>
      <c r="L4608" s="85" t="str">
        <f>IF(C4608&lt;&gt;"",VLOOKUP(C4608,LISTAS·PAPP!$H$3:$O$119,8,FALSE),"")</f>
        <v/>
      </c>
      <c r="M4608" s="95"/>
      <c r="N4608" s="92"/>
      <c r="O4608" s="92"/>
      <c r="P4608" s="84" t="str">
        <f>IF(N4608&lt;&gt;"",VLOOKUP(N4608,LISTAS·PAPP!$U$9:$Y$125,5,FALSE),"")</f>
        <v/>
      </c>
      <c r="Q4608" s="83" t="str">
        <f>IF(O4608&lt;&gt;"",VLOOKUP(O4608,LISTAS·PAPP!$U$9:$W$125,3,FALSE),"")</f>
        <v/>
      </c>
      <c r="R4608" s="92"/>
      <c r="S4608" s="173"/>
      <c r="T4608" s="173"/>
      <c r="U4608" s="92"/>
      <c r="V4608" s="92"/>
      <c r="W4608" s="94"/>
      <c r="X4608" s="83" t="str">
        <f>IF(ISERROR(VLOOKUP(W4608,LISTAS·PAPP!$AJ$3:$AK$903,2,0))," ",VLOOKUP(W4608,LISTAS·PAPP!$AJ$3:$AK$903,2,0))</f>
        <v xml:space="preserve"> </v>
      </c>
      <c r="Y4608" s="96"/>
      <c r="Z4608" s="97"/>
      <c r="AA4608" s="97"/>
      <c r="AB4608" s="97"/>
      <c r="AC4608" s="97"/>
      <c r="AD4608" s="97"/>
      <c r="AE4608" s="97"/>
      <c r="AF4608" s="97"/>
      <c r="AG4608" s="97"/>
      <c r="AH4608" s="97"/>
      <c r="AI4608" s="97"/>
      <c r="AJ4608" s="97"/>
      <c r="AK4608" s="97"/>
      <c r="AL4608" s="86" t="str">
        <f t="shared" si="214"/>
        <v/>
      </c>
      <c r="AM4608" s="87" t="str">
        <f t="shared" si="215"/>
        <v xml:space="preserve"> </v>
      </c>
      <c r="AN4608" s="1" t="str">
        <f t="shared" si="216"/>
        <v xml:space="preserve"> </v>
      </c>
    </row>
    <row r="4609" spans="1:40" s="88" customFormat="1" x14ac:dyDescent="0.25">
      <c r="A4609" s="92"/>
      <c r="B4609" s="92"/>
      <c r="C4609" s="92"/>
      <c r="D4609" s="92"/>
      <c r="E4609" s="92"/>
      <c r="F4609" s="93"/>
      <c r="G4609" s="94"/>
      <c r="H4609" s="83" t="str">
        <f>IF(M4609&lt;&gt;"",VLOOKUP(M4609,LISTAS·PAPP!$U$3:$Z$8,2,FALSE),"")</f>
        <v/>
      </c>
      <c r="I4609" s="85" t="str">
        <f>IF(M4609&lt;&gt;"",VLOOKUP(M4609,LISTAS·PAPP!$U$3:$Z$8,3,FALSE),"")</f>
        <v/>
      </c>
      <c r="J4609" s="83" t="str">
        <f>IF(M4609&lt;&gt;"",VLOOKUP(M4609,LISTAS·PAPP!$U$3:$Z$8,4,FALSE),"")</f>
        <v/>
      </c>
      <c r="K4609" s="83" t="str">
        <f>IF(C4609&lt;&gt;"",VLOOKUP(C4609,LISTAS·PAPP!$H$3:$O$119,4,FALSE),"")</f>
        <v/>
      </c>
      <c r="L4609" s="85" t="str">
        <f>IF(C4609&lt;&gt;"",VLOOKUP(C4609,LISTAS·PAPP!$H$3:$O$119,8,FALSE),"")</f>
        <v/>
      </c>
      <c r="M4609" s="95"/>
      <c r="N4609" s="92"/>
      <c r="O4609" s="92"/>
      <c r="P4609" s="84" t="str">
        <f>IF(N4609&lt;&gt;"",VLOOKUP(N4609,LISTAS·PAPP!$U$9:$Y$125,5,FALSE),"")</f>
        <v/>
      </c>
      <c r="Q4609" s="83" t="str">
        <f>IF(O4609&lt;&gt;"",VLOOKUP(O4609,LISTAS·PAPP!$U$9:$W$125,3,FALSE),"")</f>
        <v/>
      </c>
      <c r="R4609" s="92"/>
      <c r="S4609" s="173"/>
      <c r="T4609" s="173"/>
      <c r="U4609" s="92"/>
      <c r="V4609" s="92"/>
      <c r="W4609" s="94"/>
      <c r="X4609" s="83" t="str">
        <f>IF(ISERROR(VLOOKUP(W4609,LISTAS·PAPP!$AJ$3:$AK$903,2,0))," ",VLOOKUP(W4609,LISTAS·PAPP!$AJ$3:$AK$903,2,0))</f>
        <v xml:space="preserve"> </v>
      </c>
      <c r="Y4609" s="96"/>
      <c r="Z4609" s="97"/>
      <c r="AA4609" s="97"/>
      <c r="AB4609" s="97"/>
      <c r="AC4609" s="97"/>
      <c r="AD4609" s="97"/>
      <c r="AE4609" s="97"/>
      <c r="AF4609" s="97"/>
      <c r="AG4609" s="97"/>
      <c r="AH4609" s="97"/>
      <c r="AI4609" s="97"/>
      <c r="AJ4609" s="97"/>
      <c r="AK4609" s="97"/>
      <c r="AL4609" s="86" t="str">
        <f t="shared" si="214"/>
        <v/>
      </c>
      <c r="AM4609" s="87" t="str">
        <f t="shared" si="215"/>
        <v xml:space="preserve"> </v>
      </c>
      <c r="AN4609" s="1" t="str">
        <f t="shared" si="216"/>
        <v xml:space="preserve"> </v>
      </c>
    </row>
    <row r="4610" spans="1:40" s="88" customFormat="1" x14ac:dyDescent="0.25">
      <c r="A4610" s="92"/>
      <c r="B4610" s="92"/>
      <c r="C4610" s="92"/>
      <c r="D4610" s="92"/>
      <c r="E4610" s="92"/>
      <c r="F4610" s="93"/>
      <c r="G4610" s="94"/>
      <c r="H4610" s="83" t="str">
        <f>IF(M4610&lt;&gt;"",VLOOKUP(M4610,LISTAS·PAPP!$U$3:$Z$8,2,FALSE),"")</f>
        <v/>
      </c>
      <c r="I4610" s="85" t="str">
        <f>IF(M4610&lt;&gt;"",VLOOKUP(M4610,LISTAS·PAPP!$U$3:$Z$8,3,FALSE),"")</f>
        <v/>
      </c>
      <c r="J4610" s="83" t="str">
        <f>IF(M4610&lt;&gt;"",VLOOKUP(M4610,LISTAS·PAPP!$U$3:$Z$8,4,FALSE),"")</f>
        <v/>
      </c>
      <c r="K4610" s="83" t="str">
        <f>IF(C4610&lt;&gt;"",VLOOKUP(C4610,LISTAS·PAPP!$H$3:$O$119,4,FALSE),"")</f>
        <v/>
      </c>
      <c r="L4610" s="85" t="str">
        <f>IF(C4610&lt;&gt;"",VLOOKUP(C4610,LISTAS·PAPP!$H$3:$O$119,8,FALSE),"")</f>
        <v/>
      </c>
      <c r="M4610" s="95"/>
      <c r="N4610" s="92"/>
      <c r="O4610" s="92"/>
      <c r="P4610" s="84" t="str">
        <f>IF(N4610&lt;&gt;"",VLOOKUP(N4610,LISTAS·PAPP!$U$9:$Y$125,5,FALSE),"")</f>
        <v/>
      </c>
      <c r="Q4610" s="83" t="str">
        <f>IF(O4610&lt;&gt;"",VLOOKUP(O4610,LISTAS·PAPP!$U$9:$W$125,3,FALSE),"")</f>
        <v/>
      </c>
      <c r="R4610" s="92"/>
      <c r="S4610" s="173"/>
      <c r="T4610" s="173"/>
      <c r="U4610" s="92"/>
      <c r="V4610" s="92"/>
      <c r="W4610" s="94"/>
      <c r="X4610" s="83" t="str">
        <f>IF(ISERROR(VLOOKUP(W4610,LISTAS·PAPP!$AJ$3:$AK$903,2,0))," ",VLOOKUP(W4610,LISTAS·PAPP!$AJ$3:$AK$903,2,0))</f>
        <v xml:space="preserve"> </v>
      </c>
      <c r="Y4610" s="96"/>
      <c r="Z4610" s="97"/>
      <c r="AA4610" s="97"/>
      <c r="AB4610" s="97"/>
      <c r="AC4610" s="97"/>
      <c r="AD4610" s="97"/>
      <c r="AE4610" s="97"/>
      <c r="AF4610" s="97"/>
      <c r="AG4610" s="97"/>
      <c r="AH4610" s="97"/>
      <c r="AI4610" s="97"/>
      <c r="AJ4610" s="97"/>
      <c r="AK4610" s="97"/>
      <c r="AL4610" s="86" t="str">
        <f t="shared" si="214"/>
        <v/>
      </c>
      <c r="AM4610" s="87" t="str">
        <f t="shared" si="215"/>
        <v xml:space="preserve"> </v>
      </c>
      <c r="AN4610" s="1" t="str">
        <f t="shared" si="216"/>
        <v xml:space="preserve"> </v>
      </c>
    </row>
    <row r="4611" spans="1:40" s="88" customFormat="1" x14ac:dyDescent="0.25">
      <c r="A4611" s="92"/>
      <c r="B4611" s="92"/>
      <c r="C4611" s="92"/>
      <c r="D4611" s="92"/>
      <c r="E4611" s="92"/>
      <c r="F4611" s="93"/>
      <c r="G4611" s="94"/>
      <c r="H4611" s="83" t="str">
        <f>IF(M4611&lt;&gt;"",VLOOKUP(M4611,LISTAS·PAPP!$U$3:$Z$8,2,FALSE),"")</f>
        <v/>
      </c>
      <c r="I4611" s="85" t="str">
        <f>IF(M4611&lt;&gt;"",VLOOKUP(M4611,LISTAS·PAPP!$U$3:$Z$8,3,FALSE),"")</f>
        <v/>
      </c>
      <c r="J4611" s="83" t="str">
        <f>IF(M4611&lt;&gt;"",VLOOKUP(M4611,LISTAS·PAPP!$U$3:$Z$8,4,FALSE),"")</f>
        <v/>
      </c>
      <c r="K4611" s="83" t="str">
        <f>IF(C4611&lt;&gt;"",VLOOKUP(C4611,LISTAS·PAPP!$H$3:$O$119,4,FALSE),"")</f>
        <v/>
      </c>
      <c r="L4611" s="85" t="str">
        <f>IF(C4611&lt;&gt;"",VLOOKUP(C4611,LISTAS·PAPP!$H$3:$O$119,8,FALSE),"")</f>
        <v/>
      </c>
      <c r="M4611" s="95"/>
      <c r="N4611" s="92"/>
      <c r="O4611" s="92"/>
      <c r="P4611" s="84" t="str">
        <f>IF(N4611&lt;&gt;"",VLOOKUP(N4611,LISTAS·PAPP!$U$9:$Y$125,5,FALSE),"")</f>
        <v/>
      </c>
      <c r="Q4611" s="83" t="str">
        <f>IF(O4611&lt;&gt;"",VLOOKUP(O4611,LISTAS·PAPP!$U$9:$W$125,3,FALSE),"")</f>
        <v/>
      </c>
      <c r="R4611" s="92"/>
      <c r="S4611" s="173"/>
      <c r="T4611" s="173"/>
      <c r="U4611" s="92"/>
      <c r="V4611" s="92"/>
      <c r="W4611" s="94"/>
      <c r="X4611" s="83" t="str">
        <f>IF(ISERROR(VLOOKUP(W4611,LISTAS·PAPP!$AJ$3:$AK$903,2,0))," ",VLOOKUP(W4611,LISTAS·PAPP!$AJ$3:$AK$903,2,0))</f>
        <v xml:space="preserve"> </v>
      </c>
      <c r="Y4611" s="96"/>
      <c r="Z4611" s="97"/>
      <c r="AA4611" s="97"/>
      <c r="AB4611" s="97"/>
      <c r="AC4611" s="97"/>
      <c r="AD4611" s="97"/>
      <c r="AE4611" s="97"/>
      <c r="AF4611" s="97"/>
      <c r="AG4611" s="97"/>
      <c r="AH4611" s="97"/>
      <c r="AI4611" s="97"/>
      <c r="AJ4611" s="97"/>
      <c r="AK4611" s="97"/>
      <c r="AL4611" s="86" t="str">
        <f t="shared" si="214"/>
        <v/>
      </c>
      <c r="AM4611" s="87" t="str">
        <f t="shared" si="215"/>
        <v xml:space="preserve"> </v>
      </c>
      <c r="AN4611" s="1" t="str">
        <f t="shared" si="216"/>
        <v xml:space="preserve"> </v>
      </c>
    </row>
    <row r="4612" spans="1:40" s="88" customFormat="1" x14ac:dyDescent="0.25">
      <c r="A4612" s="92"/>
      <c r="B4612" s="92"/>
      <c r="C4612" s="92"/>
      <c r="D4612" s="92"/>
      <c r="E4612" s="92"/>
      <c r="F4612" s="93"/>
      <c r="G4612" s="94"/>
      <c r="H4612" s="83" t="str">
        <f>IF(M4612&lt;&gt;"",VLOOKUP(M4612,LISTAS·PAPP!$U$3:$Z$8,2,FALSE),"")</f>
        <v/>
      </c>
      <c r="I4612" s="85" t="str">
        <f>IF(M4612&lt;&gt;"",VLOOKUP(M4612,LISTAS·PAPP!$U$3:$Z$8,3,FALSE),"")</f>
        <v/>
      </c>
      <c r="J4612" s="83" t="str">
        <f>IF(M4612&lt;&gt;"",VLOOKUP(M4612,LISTAS·PAPP!$U$3:$Z$8,4,FALSE),"")</f>
        <v/>
      </c>
      <c r="K4612" s="83" t="str">
        <f>IF(C4612&lt;&gt;"",VLOOKUP(C4612,LISTAS·PAPP!$H$3:$O$119,4,FALSE),"")</f>
        <v/>
      </c>
      <c r="L4612" s="85" t="str">
        <f>IF(C4612&lt;&gt;"",VLOOKUP(C4612,LISTAS·PAPP!$H$3:$O$119,8,FALSE),"")</f>
        <v/>
      </c>
      <c r="M4612" s="95"/>
      <c r="N4612" s="92"/>
      <c r="O4612" s="92"/>
      <c r="P4612" s="84" t="str">
        <f>IF(N4612&lt;&gt;"",VLOOKUP(N4612,LISTAS·PAPP!$U$9:$Y$125,5,FALSE),"")</f>
        <v/>
      </c>
      <c r="Q4612" s="83" t="str">
        <f>IF(O4612&lt;&gt;"",VLOOKUP(O4612,LISTAS·PAPP!$U$9:$W$125,3,FALSE),"")</f>
        <v/>
      </c>
      <c r="R4612" s="92"/>
      <c r="S4612" s="173"/>
      <c r="T4612" s="173"/>
      <c r="U4612" s="92"/>
      <c r="V4612" s="92"/>
      <c r="W4612" s="94"/>
      <c r="X4612" s="83" t="str">
        <f>IF(ISERROR(VLOOKUP(W4612,LISTAS·PAPP!$AJ$3:$AK$903,2,0))," ",VLOOKUP(W4612,LISTAS·PAPP!$AJ$3:$AK$903,2,0))</f>
        <v xml:space="preserve"> </v>
      </c>
      <c r="Y4612" s="96"/>
      <c r="Z4612" s="97"/>
      <c r="AA4612" s="97"/>
      <c r="AB4612" s="97"/>
      <c r="AC4612" s="97"/>
      <c r="AD4612" s="97"/>
      <c r="AE4612" s="97"/>
      <c r="AF4612" s="97"/>
      <c r="AG4612" s="97"/>
      <c r="AH4612" s="97"/>
      <c r="AI4612" s="97"/>
      <c r="AJ4612" s="97"/>
      <c r="AK4612" s="97"/>
      <c r="AL4612" s="86" t="str">
        <f t="shared" si="214"/>
        <v/>
      </c>
      <c r="AM4612" s="87" t="str">
        <f t="shared" si="215"/>
        <v xml:space="preserve"> </v>
      </c>
      <c r="AN4612" s="1" t="str">
        <f t="shared" si="216"/>
        <v xml:space="preserve"> </v>
      </c>
    </row>
    <row r="4613" spans="1:40" s="88" customFormat="1" x14ac:dyDescent="0.25">
      <c r="A4613" s="92"/>
      <c r="B4613" s="92"/>
      <c r="C4613" s="92"/>
      <c r="D4613" s="92"/>
      <c r="E4613" s="92"/>
      <c r="F4613" s="93"/>
      <c r="G4613" s="94"/>
      <c r="H4613" s="83" t="str">
        <f>IF(M4613&lt;&gt;"",VLOOKUP(M4613,LISTAS·PAPP!$U$3:$Z$8,2,FALSE),"")</f>
        <v/>
      </c>
      <c r="I4613" s="85" t="str">
        <f>IF(M4613&lt;&gt;"",VLOOKUP(M4613,LISTAS·PAPP!$U$3:$Z$8,3,FALSE),"")</f>
        <v/>
      </c>
      <c r="J4613" s="83" t="str">
        <f>IF(M4613&lt;&gt;"",VLOOKUP(M4613,LISTAS·PAPP!$U$3:$Z$8,4,FALSE),"")</f>
        <v/>
      </c>
      <c r="K4613" s="83" t="str">
        <f>IF(C4613&lt;&gt;"",VLOOKUP(C4613,LISTAS·PAPP!$H$3:$O$119,4,FALSE),"")</f>
        <v/>
      </c>
      <c r="L4613" s="85" t="str">
        <f>IF(C4613&lt;&gt;"",VLOOKUP(C4613,LISTAS·PAPP!$H$3:$O$119,8,FALSE),"")</f>
        <v/>
      </c>
      <c r="M4613" s="95"/>
      <c r="N4613" s="92"/>
      <c r="O4613" s="92"/>
      <c r="P4613" s="84" t="str">
        <f>IF(N4613&lt;&gt;"",VLOOKUP(N4613,LISTAS·PAPP!$U$9:$Y$125,5,FALSE),"")</f>
        <v/>
      </c>
      <c r="Q4613" s="83" t="str">
        <f>IF(O4613&lt;&gt;"",VLOOKUP(O4613,LISTAS·PAPP!$U$9:$W$125,3,FALSE),"")</f>
        <v/>
      </c>
      <c r="R4613" s="92"/>
      <c r="S4613" s="173"/>
      <c r="T4613" s="173"/>
      <c r="U4613" s="92"/>
      <c r="V4613" s="92"/>
      <c r="W4613" s="94"/>
      <c r="X4613" s="83" t="str">
        <f>IF(ISERROR(VLOOKUP(W4613,LISTAS·PAPP!$AJ$3:$AK$903,2,0))," ",VLOOKUP(W4613,LISTAS·PAPP!$AJ$3:$AK$903,2,0))</f>
        <v xml:space="preserve"> </v>
      </c>
      <c r="Y4613" s="96"/>
      <c r="Z4613" s="97"/>
      <c r="AA4613" s="97"/>
      <c r="AB4613" s="97"/>
      <c r="AC4613" s="97"/>
      <c r="AD4613" s="97"/>
      <c r="AE4613" s="97"/>
      <c r="AF4613" s="97"/>
      <c r="AG4613" s="97"/>
      <c r="AH4613" s="97"/>
      <c r="AI4613" s="97"/>
      <c r="AJ4613" s="97"/>
      <c r="AK4613" s="97"/>
      <c r="AL4613" s="86" t="str">
        <f t="shared" si="214"/>
        <v/>
      </c>
      <c r="AM4613" s="87" t="str">
        <f t="shared" si="215"/>
        <v xml:space="preserve"> </v>
      </c>
      <c r="AN4613" s="1" t="str">
        <f t="shared" si="216"/>
        <v xml:space="preserve"> </v>
      </c>
    </row>
    <row r="4614" spans="1:40" s="88" customFormat="1" x14ac:dyDescent="0.25">
      <c r="A4614" s="92"/>
      <c r="B4614" s="92"/>
      <c r="C4614" s="92"/>
      <c r="D4614" s="92"/>
      <c r="E4614" s="92"/>
      <c r="F4614" s="93"/>
      <c r="G4614" s="94"/>
      <c r="H4614" s="83" t="str">
        <f>IF(M4614&lt;&gt;"",VLOOKUP(M4614,LISTAS·PAPP!$U$3:$Z$8,2,FALSE),"")</f>
        <v/>
      </c>
      <c r="I4614" s="85" t="str">
        <f>IF(M4614&lt;&gt;"",VLOOKUP(M4614,LISTAS·PAPP!$U$3:$Z$8,3,FALSE),"")</f>
        <v/>
      </c>
      <c r="J4614" s="83" t="str">
        <f>IF(M4614&lt;&gt;"",VLOOKUP(M4614,LISTAS·PAPP!$U$3:$Z$8,4,FALSE),"")</f>
        <v/>
      </c>
      <c r="K4614" s="83" t="str">
        <f>IF(C4614&lt;&gt;"",VLOOKUP(C4614,LISTAS·PAPP!$H$3:$O$119,4,FALSE),"")</f>
        <v/>
      </c>
      <c r="L4614" s="85" t="str">
        <f>IF(C4614&lt;&gt;"",VLOOKUP(C4614,LISTAS·PAPP!$H$3:$O$119,8,FALSE),"")</f>
        <v/>
      </c>
      <c r="M4614" s="95"/>
      <c r="N4614" s="92"/>
      <c r="O4614" s="92"/>
      <c r="P4614" s="84" t="str">
        <f>IF(N4614&lt;&gt;"",VLOOKUP(N4614,LISTAS·PAPP!$U$9:$Y$125,5,FALSE),"")</f>
        <v/>
      </c>
      <c r="Q4614" s="83" t="str">
        <f>IF(O4614&lt;&gt;"",VLOOKUP(O4614,LISTAS·PAPP!$U$9:$W$125,3,FALSE),"")</f>
        <v/>
      </c>
      <c r="R4614" s="92"/>
      <c r="S4614" s="173"/>
      <c r="T4614" s="173"/>
      <c r="U4614" s="92"/>
      <c r="V4614" s="92"/>
      <c r="W4614" s="94"/>
      <c r="X4614" s="83" t="str">
        <f>IF(ISERROR(VLOOKUP(W4614,LISTAS·PAPP!$AJ$3:$AK$903,2,0))," ",VLOOKUP(W4614,LISTAS·PAPP!$AJ$3:$AK$903,2,0))</f>
        <v xml:space="preserve"> </v>
      </c>
      <c r="Y4614" s="96"/>
      <c r="Z4614" s="97"/>
      <c r="AA4614" s="97"/>
      <c r="AB4614" s="97"/>
      <c r="AC4614" s="97"/>
      <c r="AD4614" s="97"/>
      <c r="AE4614" s="97"/>
      <c r="AF4614" s="97"/>
      <c r="AG4614" s="97"/>
      <c r="AH4614" s="97"/>
      <c r="AI4614" s="97"/>
      <c r="AJ4614" s="97"/>
      <c r="AK4614" s="97"/>
      <c r="AL4614" s="86" t="str">
        <f t="shared" si="214"/>
        <v/>
      </c>
      <c r="AM4614" s="87" t="str">
        <f t="shared" si="215"/>
        <v xml:space="preserve"> </v>
      </c>
      <c r="AN4614" s="1" t="str">
        <f t="shared" si="216"/>
        <v xml:space="preserve"> </v>
      </c>
    </row>
    <row r="4615" spans="1:40" s="88" customFormat="1" x14ac:dyDescent="0.25">
      <c r="A4615" s="92"/>
      <c r="B4615" s="92"/>
      <c r="C4615" s="92"/>
      <c r="D4615" s="92"/>
      <c r="E4615" s="92"/>
      <c r="F4615" s="93"/>
      <c r="G4615" s="94"/>
      <c r="H4615" s="83" t="str">
        <f>IF(M4615&lt;&gt;"",VLOOKUP(M4615,LISTAS·PAPP!$U$3:$Z$8,2,FALSE),"")</f>
        <v/>
      </c>
      <c r="I4615" s="85" t="str">
        <f>IF(M4615&lt;&gt;"",VLOOKUP(M4615,LISTAS·PAPP!$U$3:$Z$8,3,FALSE),"")</f>
        <v/>
      </c>
      <c r="J4615" s="83" t="str">
        <f>IF(M4615&lt;&gt;"",VLOOKUP(M4615,LISTAS·PAPP!$U$3:$Z$8,4,FALSE),"")</f>
        <v/>
      </c>
      <c r="K4615" s="83" t="str">
        <f>IF(C4615&lt;&gt;"",VLOOKUP(C4615,LISTAS·PAPP!$H$3:$O$119,4,FALSE),"")</f>
        <v/>
      </c>
      <c r="L4615" s="85" t="str">
        <f>IF(C4615&lt;&gt;"",VLOOKUP(C4615,LISTAS·PAPP!$H$3:$O$119,8,FALSE),"")</f>
        <v/>
      </c>
      <c r="M4615" s="95"/>
      <c r="N4615" s="92"/>
      <c r="O4615" s="92"/>
      <c r="P4615" s="84" t="str">
        <f>IF(N4615&lt;&gt;"",VLOOKUP(N4615,LISTAS·PAPP!$U$9:$Y$125,5,FALSE),"")</f>
        <v/>
      </c>
      <c r="Q4615" s="83" t="str">
        <f>IF(O4615&lt;&gt;"",VLOOKUP(O4615,LISTAS·PAPP!$U$9:$W$125,3,FALSE),"")</f>
        <v/>
      </c>
      <c r="R4615" s="92"/>
      <c r="S4615" s="173"/>
      <c r="T4615" s="173"/>
      <c r="U4615" s="92"/>
      <c r="V4615" s="92"/>
      <c r="W4615" s="94"/>
      <c r="X4615" s="83" t="str">
        <f>IF(ISERROR(VLOOKUP(W4615,LISTAS·PAPP!$AJ$3:$AK$903,2,0))," ",VLOOKUP(W4615,LISTAS·PAPP!$AJ$3:$AK$903,2,0))</f>
        <v xml:space="preserve"> </v>
      </c>
      <c r="Y4615" s="96"/>
      <c r="Z4615" s="97"/>
      <c r="AA4615" s="97"/>
      <c r="AB4615" s="97"/>
      <c r="AC4615" s="97"/>
      <c r="AD4615" s="97"/>
      <c r="AE4615" s="97"/>
      <c r="AF4615" s="97"/>
      <c r="AG4615" s="97"/>
      <c r="AH4615" s="97"/>
      <c r="AI4615" s="97"/>
      <c r="AJ4615" s="97"/>
      <c r="AK4615" s="97"/>
      <c r="AL4615" s="86" t="str">
        <f t="shared" si="214"/>
        <v/>
      </c>
      <c r="AM4615" s="87" t="str">
        <f t="shared" si="215"/>
        <v xml:space="preserve"> </v>
      </c>
      <c r="AN4615" s="1" t="str">
        <f t="shared" si="216"/>
        <v xml:space="preserve"> </v>
      </c>
    </row>
    <row r="4616" spans="1:40" s="88" customFormat="1" x14ac:dyDescent="0.25">
      <c r="A4616" s="92"/>
      <c r="B4616" s="92"/>
      <c r="C4616" s="92"/>
      <c r="D4616" s="92"/>
      <c r="E4616" s="92"/>
      <c r="F4616" s="93"/>
      <c r="G4616" s="94"/>
      <c r="H4616" s="83" t="str">
        <f>IF(M4616&lt;&gt;"",VLOOKUP(M4616,LISTAS·PAPP!$U$3:$Z$8,2,FALSE),"")</f>
        <v/>
      </c>
      <c r="I4616" s="85" t="str">
        <f>IF(M4616&lt;&gt;"",VLOOKUP(M4616,LISTAS·PAPP!$U$3:$Z$8,3,FALSE),"")</f>
        <v/>
      </c>
      <c r="J4616" s="83" t="str">
        <f>IF(M4616&lt;&gt;"",VLOOKUP(M4616,LISTAS·PAPP!$U$3:$Z$8,4,FALSE),"")</f>
        <v/>
      </c>
      <c r="K4616" s="83" t="str">
        <f>IF(C4616&lt;&gt;"",VLOOKUP(C4616,LISTAS·PAPP!$H$3:$O$119,4,FALSE),"")</f>
        <v/>
      </c>
      <c r="L4616" s="85" t="str">
        <f>IF(C4616&lt;&gt;"",VLOOKUP(C4616,LISTAS·PAPP!$H$3:$O$119,8,FALSE),"")</f>
        <v/>
      </c>
      <c r="M4616" s="95"/>
      <c r="N4616" s="92"/>
      <c r="O4616" s="92"/>
      <c r="P4616" s="84" t="str">
        <f>IF(N4616&lt;&gt;"",VLOOKUP(N4616,LISTAS·PAPP!$U$9:$Y$125,5,FALSE),"")</f>
        <v/>
      </c>
      <c r="Q4616" s="83" t="str">
        <f>IF(O4616&lt;&gt;"",VLOOKUP(O4616,LISTAS·PAPP!$U$9:$W$125,3,FALSE),"")</f>
        <v/>
      </c>
      <c r="R4616" s="92"/>
      <c r="S4616" s="173"/>
      <c r="T4616" s="173"/>
      <c r="U4616" s="92"/>
      <c r="V4616" s="92"/>
      <c r="W4616" s="94"/>
      <c r="X4616" s="83" t="str">
        <f>IF(ISERROR(VLOOKUP(W4616,LISTAS·PAPP!$AJ$3:$AK$903,2,0))," ",VLOOKUP(W4616,LISTAS·PAPP!$AJ$3:$AK$903,2,0))</f>
        <v xml:space="preserve"> </v>
      </c>
      <c r="Y4616" s="96"/>
      <c r="Z4616" s="97"/>
      <c r="AA4616" s="97"/>
      <c r="AB4616" s="97"/>
      <c r="AC4616" s="97"/>
      <c r="AD4616" s="97"/>
      <c r="AE4616" s="97"/>
      <c r="AF4616" s="97"/>
      <c r="AG4616" s="97"/>
      <c r="AH4616" s="97"/>
      <c r="AI4616" s="97"/>
      <c r="AJ4616" s="97"/>
      <c r="AK4616" s="97"/>
      <c r="AL4616" s="86" t="str">
        <f t="shared" si="214"/>
        <v/>
      </c>
      <c r="AM4616" s="87" t="str">
        <f t="shared" si="215"/>
        <v xml:space="preserve"> </v>
      </c>
      <c r="AN4616" s="1" t="str">
        <f t="shared" si="216"/>
        <v xml:space="preserve"> </v>
      </c>
    </row>
    <row r="4617" spans="1:40" s="88" customFormat="1" x14ac:dyDescent="0.25">
      <c r="A4617" s="92"/>
      <c r="B4617" s="92"/>
      <c r="C4617" s="92"/>
      <c r="D4617" s="92"/>
      <c r="E4617" s="92"/>
      <c r="F4617" s="93"/>
      <c r="G4617" s="94"/>
      <c r="H4617" s="83" t="str">
        <f>IF(M4617&lt;&gt;"",VLOOKUP(M4617,LISTAS·PAPP!$U$3:$Z$8,2,FALSE),"")</f>
        <v/>
      </c>
      <c r="I4617" s="85" t="str">
        <f>IF(M4617&lt;&gt;"",VLOOKUP(M4617,LISTAS·PAPP!$U$3:$Z$8,3,FALSE),"")</f>
        <v/>
      </c>
      <c r="J4617" s="83" t="str">
        <f>IF(M4617&lt;&gt;"",VLOOKUP(M4617,LISTAS·PAPP!$U$3:$Z$8,4,FALSE),"")</f>
        <v/>
      </c>
      <c r="K4617" s="83" t="str">
        <f>IF(C4617&lt;&gt;"",VLOOKUP(C4617,LISTAS·PAPP!$H$3:$O$119,4,FALSE),"")</f>
        <v/>
      </c>
      <c r="L4617" s="85" t="str">
        <f>IF(C4617&lt;&gt;"",VLOOKUP(C4617,LISTAS·PAPP!$H$3:$O$119,8,FALSE),"")</f>
        <v/>
      </c>
      <c r="M4617" s="95"/>
      <c r="N4617" s="92"/>
      <c r="O4617" s="92"/>
      <c r="P4617" s="84" t="str">
        <f>IF(N4617&lt;&gt;"",VLOOKUP(N4617,LISTAS·PAPP!$U$9:$Y$125,5,FALSE),"")</f>
        <v/>
      </c>
      <c r="Q4617" s="83" t="str">
        <f>IF(O4617&lt;&gt;"",VLOOKUP(O4617,LISTAS·PAPP!$U$9:$W$125,3,FALSE),"")</f>
        <v/>
      </c>
      <c r="R4617" s="92"/>
      <c r="S4617" s="173"/>
      <c r="T4617" s="173"/>
      <c r="U4617" s="92"/>
      <c r="V4617" s="92"/>
      <c r="W4617" s="94"/>
      <c r="X4617" s="83" t="str">
        <f>IF(ISERROR(VLOOKUP(W4617,LISTAS·PAPP!$AJ$3:$AK$903,2,0))," ",VLOOKUP(W4617,LISTAS·PAPP!$AJ$3:$AK$903,2,0))</f>
        <v xml:space="preserve"> </v>
      </c>
      <c r="Y4617" s="96"/>
      <c r="Z4617" s="97"/>
      <c r="AA4617" s="97"/>
      <c r="AB4617" s="97"/>
      <c r="AC4617" s="97"/>
      <c r="AD4617" s="97"/>
      <c r="AE4617" s="97"/>
      <c r="AF4617" s="97"/>
      <c r="AG4617" s="97"/>
      <c r="AH4617" s="97"/>
      <c r="AI4617" s="97"/>
      <c r="AJ4617" s="97"/>
      <c r="AK4617" s="97"/>
      <c r="AL4617" s="86" t="str">
        <f t="shared" si="214"/>
        <v/>
      </c>
      <c r="AM4617" s="87" t="str">
        <f t="shared" si="215"/>
        <v xml:space="preserve"> </v>
      </c>
      <c r="AN4617" s="1" t="str">
        <f t="shared" si="216"/>
        <v xml:space="preserve"> </v>
      </c>
    </row>
    <row r="4618" spans="1:40" s="88" customFormat="1" x14ac:dyDescent="0.25">
      <c r="A4618" s="92"/>
      <c r="B4618" s="92"/>
      <c r="C4618" s="92"/>
      <c r="D4618" s="92"/>
      <c r="E4618" s="92"/>
      <c r="F4618" s="93"/>
      <c r="G4618" s="94"/>
      <c r="H4618" s="83" t="str">
        <f>IF(M4618&lt;&gt;"",VLOOKUP(M4618,LISTAS·PAPP!$U$3:$Z$8,2,FALSE),"")</f>
        <v/>
      </c>
      <c r="I4618" s="85" t="str">
        <f>IF(M4618&lt;&gt;"",VLOOKUP(M4618,LISTAS·PAPP!$U$3:$Z$8,3,FALSE),"")</f>
        <v/>
      </c>
      <c r="J4618" s="83" t="str">
        <f>IF(M4618&lt;&gt;"",VLOOKUP(M4618,LISTAS·PAPP!$U$3:$Z$8,4,FALSE),"")</f>
        <v/>
      </c>
      <c r="K4618" s="83" t="str">
        <f>IF(C4618&lt;&gt;"",VLOOKUP(C4618,LISTAS·PAPP!$H$3:$O$119,4,FALSE),"")</f>
        <v/>
      </c>
      <c r="L4618" s="85" t="str">
        <f>IF(C4618&lt;&gt;"",VLOOKUP(C4618,LISTAS·PAPP!$H$3:$O$119,8,FALSE),"")</f>
        <v/>
      </c>
      <c r="M4618" s="95"/>
      <c r="N4618" s="92"/>
      <c r="O4618" s="92"/>
      <c r="P4618" s="84" t="str">
        <f>IF(N4618&lt;&gt;"",VLOOKUP(N4618,LISTAS·PAPP!$U$9:$Y$125,5,FALSE),"")</f>
        <v/>
      </c>
      <c r="Q4618" s="83" t="str">
        <f>IF(O4618&lt;&gt;"",VLOOKUP(O4618,LISTAS·PAPP!$U$9:$W$125,3,FALSE),"")</f>
        <v/>
      </c>
      <c r="R4618" s="92"/>
      <c r="S4618" s="173"/>
      <c r="T4618" s="173"/>
      <c r="U4618" s="92"/>
      <c r="V4618" s="92"/>
      <c r="W4618" s="94"/>
      <c r="X4618" s="83" t="str">
        <f>IF(ISERROR(VLOOKUP(W4618,LISTAS·PAPP!$AJ$3:$AK$903,2,0))," ",VLOOKUP(W4618,LISTAS·PAPP!$AJ$3:$AK$903,2,0))</f>
        <v xml:space="preserve"> </v>
      </c>
      <c r="Y4618" s="96"/>
      <c r="Z4618" s="97"/>
      <c r="AA4618" s="97"/>
      <c r="AB4618" s="97"/>
      <c r="AC4618" s="97"/>
      <c r="AD4618" s="97"/>
      <c r="AE4618" s="97"/>
      <c r="AF4618" s="97"/>
      <c r="AG4618" s="97"/>
      <c r="AH4618" s="97"/>
      <c r="AI4618" s="97"/>
      <c r="AJ4618" s="97"/>
      <c r="AK4618" s="97"/>
      <c r="AL4618" s="86" t="str">
        <f t="shared" ref="AL4618:AL4681" si="217">IF(A4618&gt;0,(Z4618+AA4618+AB4618+AC4618+AD4618+AE4618+AF4618+AG4618+AH4618+AI4618+AJ4618+AK4618),"")</f>
        <v/>
      </c>
      <c r="AM4618" s="87" t="str">
        <f t="shared" ref="AM4618:AM4681" si="218">IF(A4618&lt;&gt;"",IF(A4618&lt;&gt;"",IF(Y4618=AL4618,"OK",Y4618-AL4618),IF(AND(Y4618="",AL4618=""),"",Z4618-AL4618))," ")</f>
        <v xml:space="preserve"> </v>
      </c>
      <c r="AN4618" s="1" t="str">
        <f t="shared" si="216"/>
        <v xml:space="preserve"> </v>
      </c>
    </row>
    <row r="4619" spans="1:40" s="88" customFormat="1" x14ac:dyDescent="0.25">
      <c r="A4619" s="92"/>
      <c r="B4619" s="92"/>
      <c r="C4619" s="92"/>
      <c r="D4619" s="92"/>
      <c r="E4619" s="92"/>
      <c r="F4619" s="93"/>
      <c r="G4619" s="94"/>
      <c r="H4619" s="83" t="str">
        <f>IF(M4619&lt;&gt;"",VLOOKUP(M4619,LISTAS·PAPP!$U$3:$Z$8,2,FALSE),"")</f>
        <v/>
      </c>
      <c r="I4619" s="85" t="str">
        <f>IF(M4619&lt;&gt;"",VLOOKUP(M4619,LISTAS·PAPP!$U$3:$Z$8,3,FALSE),"")</f>
        <v/>
      </c>
      <c r="J4619" s="83" t="str">
        <f>IF(M4619&lt;&gt;"",VLOOKUP(M4619,LISTAS·PAPP!$U$3:$Z$8,4,FALSE),"")</f>
        <v/>
      </c>
      <c r="K4619" s="83" t="str">
        <f>IF(C4619&lt;&gt;"",VLOOKUP(C4619,LISTAS·PAPP!$H$3:$O$119,4,FALSE),"")</f>
        <v/>
      </c>
      <c r="L4619" s="85" t="str">
        <f>IF(C4619&lt;&gt;"",VLOOKUP(C4619,LISTAS·PAPP!$H$3:$O$119,8,FALSE),"")</f>
        <v/>
      </c>
      <c r="M4619" s="95"/>
      <c r="N4619" s="92"/>
      <c r="O4619" s="92"/>
      <c r="P4619" s="84" t="str">
        <f>IF(N4619&lt;&gt;"",VLOOKUP(N4619,LISTAS·PAPP!$U$9:$Y$125,5,FALSE),"")</f>
        <v/>
      </c>
      <c r="Q4619" s="83" t="str">
        <f>IF(O4619&lt;&gt;"",VLOOKUP(O4619,LISTAS·PAPP!$U$9:$W$125,3,FALSE),"")</f>
        <v/>
      </c>
      <c r="R4619" s="92"/>
      <c r="S4619" s="173"/>
      <c r="T4619" s="173"/>
      <c r="U4619" s="92"/>
      <c r="V4619" s="92"/>
      <c r="W4619" s="94"/>
      <c r="X4619" s="83" t="str">
        <f>IF(ISERROR(VLOOKUP(W4619,LISTAS·PAPP!$AJ$3:$AK$903,2,0))," ",VLOOKUP(W4619,LISTAS·PAPP!$AJ$3:$AK$903,2,0))</f>
        <v xml:space="preserve"> </v>
      </c>
      <c r="Y4619" s="96"/>
      <c r="Z4619" s="97"/>
      <c r="AA4619" s="97"/>
      <c r="AB4619" s="97"/>
      <c r="AC4619" s="97"/>
      <c r="AD4619" s="97"/>
      <c r="AE4619" s="97"/>
      <c r="AF4619" s="97"/>
      <c r="AG4619" s="97"/>
      <c r="AH4619" s="97"/>
      <c r="AI4619" s="97"/>
      <c r="AJ4619" s="97"/>
      <c r="AK4619" s="97"/>
      <c r="AL4619" s="86" t="str">
        <f t="shared" si="217"/>
        <v/>
      </c>
      <c r="AM4619" s="87" t="str">
        <f t="shared" si="218"/>
        <v xml:space="preserve"> </v>
      </c>
      <c r="AN4619" s="1" t="str">
        <f t="shared" ref="AN4619:AN4682" si="219">IF(A4619&lt;&gt;"",IF(A4619="","Escoger ESTRUCTURA ORGANIZACIONAL;",)&amp;" "&amp;(IF(B4619="","Escoger RELACIONAMIENTO INSTITUCIONAL;",)&amp;" "&amp;(IF(C4619="","Escoger UNIDADES ADMINISTRATIVAS;",)&amp;" "&amp;(IF(D4619="","Colocar COMPONENTE DEL PROYECTO DE INVERSIÓN;",)&amp;" "&amp;(IF(E4619="","Colocar ACTIVIDADES DEL PAPP;",)&amp;" "&amp;(IF(F4619="","Colocar META DE LA ACTIVIDAD;",)&amp;" "&amp;(IF(G4619="","Colocar INDICADOR DE LA META;",)&amp;" "&amp;(IF(H4619="","No visualiza PLAN NACIONAL DE DESARROLLO;",)&amp;" "&amp;(IF(I4619="","No visualiza PROGRAMA NACIONAL;",)&amp;" "&amp;(IF(J4619="","No visualiza OBJETIVO ESTRATEGICO INSTITUCIONAL;",)&amp;" "&amp;(IF(K4619="","No visualiza CENTRO GESTOR;",)&amp;" "&amp;(IF(L4619="","No visualiza AREA FUNCIONAL;",)&amp;" "&amp;(IF(M4619="","Escoger PRODUCTO INSTITUCIONAL;",)&amp;" "&amp;(IF(N4619="","Escoger PROYECTO;",)&amp;" "&amp;(IF(O4619="","Escoger ACTIVIDAD SINAFIP;",)&amp;" "&amp;(IF(P4619="","No visualiza CODIGO UNICO DE PROYECTO;",)&amp;" "&amp;(IF(Q4619="","No visualiza POLITICA DE IGUALDAD;",)&amp;" "&amp;(IF(R4619="","Escoger FUENTE;",)&amp;" "&amp;(IF(U4619="","Escoger NATURALEZA DE GASTO;",)&amp;" "&amp;(IF(V4619="","Escoger GRUPO DE GASTO;",)&amp;" "&amp;(IF(W4619="","Colocar ITEM PRESUPUESTARIO;",)&amp;" "&amp;(IF(X4619="","No visualiza DESCRIPCION ITEM PRESUPUESTARIO;",))))))))))))))))))))))," ")</f>
        <v xml:space="preserve"> </v>
      </c>
    </row>
    <row r="4620" spans="1:40" s="88" customFormat="1" x14ac:dyDescent="0.25">
      <c r="A4620" s="92"/>
      <c r="B4620" s="92"/>
      <c r="C4620" s="92"/>
      <c r="D4620" s="92"/>
      <c r="E4620" s="92"/>
      <c r="F4620" s="93"/>
      <c r="G4620" s="94"/>
      <c r="H4620" s="83" t="str">
        <f>IF(M4620&lt;&gt;"",VLOOKUP(M4620,LISTAS·PAPP!$U$3:$Z$8,2,FALSE),"")</f>
        <v/>
      </c>
      <c r="I4620" s="85" t="str">
        <f>IF(M4620&lt;&gt;"",VLOOKUP(M4620,LISTAS·PAPP!$U$3:$Z$8,3,FALSE),"")</f>
        <v/>
      </c>
      <c r="J4620" s="83" t="str">
        <f>IF(M4620&lt;&gt;"",VLOOKUP(M4620,LISTAS·PAPP!$U$3:$Z$8,4,FALSE),"")</f>
        <v/>
      </c>
      <c r="K4620" s="83" t="str">
        <f>IF(C4620&lt;&gt;"",VLOOKUP(C4620,LISTAS·PAPP!$H$3:$O$119,4,FALSE),"")</f>
        <v/>
      </c>
      <c r="L4620" s="85" t="str">
        <f>IF(C4620&lt;&gt;"",VLOOKUP(C4620,LISTAS·PAPP!$H$3:$O$119,8,FALSE),"")</f>
        <v/>
      </c>
      <c r="M4620" s="95"/>
      <c r="N4620" s="92"/>
      <c r="O4620" s="92"/>
      <c r="P4620" s="84" t="str">
        <f>IF(N4620&lt;&gt;"",VLOOKUP(N4620,LISTAS·PAPP!$U$9:$Y$125,5,FALSE),"")</f>
        <v/>
      </c>
      <c r="Q4620" s="83" t="str">
        <f>IF(O4620&lt;&gt;"",VLOOKUP(O4620,LISTAS·PAPP!$U$9:$W$125,3,FALSE),"")</f>
        <v/>
      </c>
      <c r="R4620" s="92"/>
      <c r="S4620" s="173"/>
      <c r="T4620" s="173"/>
      <c r="U4620" s="92"/>
      <c r="V4620" s="92"/>
      <c r="W4620" s="94"/>
      <c r="X4620" s="83" t="str">
        <f>IF(ISERROR(VLOOKUP(W4620,LISTAS·PAPP!$AJ$3:$AK$903,2,0))," ",VLOOKUP(W4620,LISTAS·PAPP!$AJ$3:$AK$903,2,0))</f>
        <v xml:space="preserve"> </v>
      </c>
      <c r="Y4620" s="96"/>
      <c r="Z4620" s="97"/>
      <c r="AA4620" s="97"/>
      <c r="AB4620" s="97"/>
      <c r="AC4620" s="97"/>
      <c r="AD4620" s="97"/>
      <c r="AE4620" s="97"/>
      <c r="AF4620" s="97"/>
      <c r="AG4620" s="97"/>
      <c r="AH4620" s="97"/>
      <c r="AI4620" s="97"/>
      <c r="AJ4620" s="97"/>
      <c r="AK4620" s="97"/>
      <c r="AL4620" s="86" t="str">
        <f t="shared" si="217"/>
        <v/>
      </c>
      <c r="AM4620" s="87" t="str">
        <f t="shared" si="218"/>
        <v xml:space="preserve"> </v>
      </c>
      <c r="AN4620" s="1" t="str">
        <f t="shared" si="219"/>
        <v xml:space="preserve"> </v>
      </c>
    </row>
    <row r="4621" spans="1:40" s="88" customFormat="1" x14ac:dyDescent="0.25">
      <c r="A4621" s="92"/>
      <c r="B4621" s="92"/>
      <c r="C4621" s="92"/>
      <c r="D4621" s="92"/>
      <c r="E4621" s="92"/>
      <c r="F4621" s="93"/>
      <c r="G4621" s="94"/>
      <c r="H4621" s="83" t="str">
        <f>IF(M4621&lt;&gt;"",VLOOKUP(M4621,LISTAS·PAPP!$U$3:$Z$8,2,FALSE),"")</f>
        <v/>
      </c>
      <c r="I4621" s="85" t="str">
        <f>IF(M4621&lt;&gt;"",VLOOKUP(M4621,LISTAS·PAPP!$U$3:$Z$8,3,FALSE),"")</f>
        <v/>
      </c>
      <c r="J4621" s="83" t="str">
        <f>IF(M4621&lt;&gt;"",VLOOKUP(M4621,LISTAS·PAPP!$U$3:$Z$8,4,FALSE),"")</f>
        <v/>
      </c>
      <c r="K4621" s="83" t="str">
        <f>IF(C4621&lt;&gt;"",VLOOKUP(C4621,LISTAS·PAPP!$H$3:$O$119,4,FALSE),"")</f>
        <v/>
      </c>
      <c r="L4621" s="85" t="str">
        <f>IF(C4621&lt;&gt;"",VLOOKUP(C4621,LISTAS·PAPP!$H$3:$O$119,8,FALSE),"")</f>
        <v/>
      </c>
      <c r="M4621" s="95"/>
      <c r="N4621" s="92"/>
      <c r="O4621" s="92"/>
      <c r="P4621" s="84" t="str">
        <f>IF(N4621&lt;&gt;"",VLOOKUP(N4621,LISTAS·PAPP!$U$9:$Y$125,5,FALSE),"")</f>
        <v/>
      </c>
      <c r="Q4621" s="83" t="str">
        <f>IF(O4621&lt;&gt;"",VLOOKUP(O4621,LISTAS·PAPP!$U$9:$W$125,3,FALSE),"")</f>
        <v/>
      </c>
      <c r="R4621" s="92"/>
      <c r="S4621" s="173"/>
      <c r="T4621" s="173"/>
      <c r="U4621" s="92"/>
      <c r="V4621" s="92"/>
      <c r="W4621" s="94"/>
      <c r="X4621" s="83" t="str">
        <f>IF(ISERROR(VLOOKUP(W4621,LISTAS·PAPP!$AJ$3:$AK$903,2,0))," ",VLOOKUP(W4621,LISTAS·PAPP!$AJ$3:$AK$903,2,0))</f>
        <v xml:space="preserve"> </v>
      </c>
      <c r="Y4621" s="96"/>
      <c r="Z4621" s="97"/>
      <c r="AA4621" s="97"/>
      <c r="AB4621" s="97"/>
      <c r="AC4621" s="97"/>
      <c r="AD4621" s="97"/>
      <c r="AE4621" s="97"/>
      <c r="AF4621" s="97"/>
      <c r="AG4621" s="97"/>
      <c r="AH4621" s="97"/>
      <c r="AI4621" s="97"/>
      <c r="AJ4621" s="97"/>
      <c r="AK4621" s="97"/>
      <c r="AL4621" s="86" t="str">
        <f t="shared" si="217"/>
        <v/>
      </c>
      <c r="AM4621" s="87" t="str">
        <f t="shared" si="218"/>
        <v xml:space="preserve"> </v>
      </c>
      <c r="AN4621" s="1" t="str">
        <f t="shared" si="219"/>
        <v xml:space="preserve"> </v>
      </c>
    </row>
    <row r="4622" spans="1:40" s="88" customFormat="1" x14ac:dyDescent="0.25">
      <c r="A4622" s="92"/>
      <c r="B4622" s="92"/>
      <c r="C4622" s="92"/>
      <c r="D4622" s="92"/>
      <c r="E4622" s="92"/>
      <c r="F4622" s="93"/>
      <c r="G4622" s="94"/>
      <c r="H4622" s="83" t="str">
        <f>IF(M4622&lt;&gt;"",VLOOKUP(M4622,LISTAS·PAPP!$U$3:$Z$8,2,FALSE),"")</f>
        <v/>
      </c>
      <c r="I4622" s="85" t="str">
        <f>IF(M4622&lt;&gt;"",VLOOKUP(M4622,LISTAS·PAPP!$U$3:$Z$8,3,FALSE),"")</f>
        <v/>
      </c>
      <c r="J4622" s="83" t="str">
        <f>IF(M4622&lt;&gt;"",VLOOKUP(M4622,LISTAS·PAPP!$U$3:$Z$8,4,FALSE),"")</f>
        <v/>
      </c>
      <c r="K4622" s="83" t="str">
        <f>IF(C4622&lt;&gt;"",VLOOKUP(C4622,LISTAS·PAPP!$H$3:$O$119,4,FALSE),"")</f>
        <v/>
      </c>
      <c r="L4622" s="85" t="str">
        <f>IF(C4622&lt;&gt;"",VLOOKUP(C4622,LISTAS·PAPP!$H$3:$O$119,8,FALSE),"")</f>
        <v/>
      </c>
      <c r="M4622" s="95"/>
      <c r="N4622" s="92"/>
      <c r="O4622" s="92"/>
      <c r="P4622" s="84" t="str">
        <f>IF(N4622&lt;&gt;"",VLOOKUP(N4622,LISTAS·PAPP!$U$9:$Y$125,5,FALSE),"")</f>
        <v/>
      </c>
      <c r="Q4622" s="83" t="str">
        <f>IF(O4622&lt;&gt;"",VLOOKUP(O4622,LISTAS·PAPP!$U$9:$W$125,3,FALSE),"")</f>
        <v/>
      </c>
      <c r="R4622" s="92"/>
      <c r="S4622" s="173"/>
      <c r="T4622" s="173"/>
      <c r="U4622" s="92"/>
      <c r="V4622" s="92"/>
      <c r="W4622" s="94"/>
      <c r="X4622" s="83" t="str">
        <f>IF(ISERROR(VLOOKUP(W4622,LISTAS·PAPP!$AJ$3:$AK$903,2,0))," ",VLOOKUP(W4622,LISTAS·PAPP!$AJ$3:$AK$903,2,0))</f>
        <v xml:space="preserve"> </v>
      </c>
      <c r="Y4622" s="96"/>
      <c r="Z4622" s="97"/>
      <c r="AA4622" s="97"/>
      <c r="AB4622" s="97"/>
      <c r="AC4622" s="97"/>
      <c r="AD4622" s="97"/>
      <c r="AE4622" s="97"/>
      <c r="AF4622" s="97"/>
      <c r="AG4622" s="97"/>
      <c r="AH4622" s="97"/>
      <c r="AI4622" s="97"/>
      <c r="AJ4622" s="97"/>
      <c r="AK4622" s="97"/>
      <c r="AL4622" s="86" t="str">
        <f t="shared" si="217"/>
        <v/>
      </c>
      <c r="AM4622" s="87" t="str">
        <f t="shared" si="218"/>
        <v xml:space="preserve"> </v>
      </c>
      <c r="AN4622" s="1" t="str">
        <f t="shared" si="219"/>
        <v xml:space="preserve"> </v>
      </c>
    </row>
    <row r="4623" spans="1:40" s="88" customFormat="1" x14ac:dyDescent="0.25">
      <c r="A4623" s="92"/>
      <c r="B4623" s="92"/>
      <c r="C4623" s="92"/>
      <c r="D4623" s="92"/>
      <c r="E4623" s="92"/>
      <c r="F4623" s="93"/>
      <c r="G4623" s="94"/>
      <c r="H4623" s="83" t="str">
        <f>IF(M4623&lt;&gt;"",VLOOKUP(M4623,LISTAS·PAPP!$U$3:$Z$8,2,FALSE),"")</f>
        <v/>
      </c>
      <c r="I4623" s="85" t="str">
        <f>IF(M4623&lt;&gt;"",VLOOKUP(M4623,LISTAS·PAPP!$U$3:$Z$8,3,FALSE),"")</f>
        <v/>
      </c>
      <c r="J4623" s="83" t="str">
        <f>IF(M4623&lt;&gt;"",VLOOKUP(M4623,LISTAS·PAPP!$U$3:$Z$8,4,FALSE),"")</f>
        <v/>
      </c>
      <c r="K4623" s="83" t="str">
        <f>IF(C4623&lt;&gt;"",VLOOKUP(C4623,LISTAS·PAPP!$H$3:$O$119,4,FALSE),"")</f>
        <v/>
      </c>
      <c r="L4623" s="85" t="str">
        <f>IF(C4623&lt;&gt;"",VLOOKUP(C4623,LISTAS·PAPP!$H$3:$O$119,8,FALSE),"")</f>
        <v/>
      </c>
      <c r="M4623" s="95"/>
      <c r="N4623" s="92"/>
      <c r="O4623" s="92"/>
      <c r="P4623" s="84" t="str">
        <f>IF(N4623&lt;&gt;"",VLOOKUP(N4623,LISTAS·PAPP!$U$9:$Y$125,5,FALSE),"")</f>
        <v/>
      </c>
      <c r="Q4623" s="83" t="str">
        <f>IF(O4623&lt;&gt;"",VLOOKUP(O4623,LISTAS·PAPP!$U$9:$W$125,3,FALSE),"")</f>
        <v/>
      </c>
      <c r="R4623" s="92"/>
      <c r="S4623" s="173"/>
      <c r="T4623" s="173"/>
      <c r="U4623" s="92"/>
      <c r="V4623" s="92"/>
      <c r="W4623" s="94"/>
      <c r="X4623" s="83" t="str">
        <f>IF(ISERROR(VLOOKUP(W4623,LISTAS·PAPP!$AJ$3:$AK$903,2,0))," ",VLOOKUP(W4623,LISTAS·PAPP!$AJ$3:$AK$903,2,0))</f>
        <v xml:space="preserve"> </v>
      </c>
      <c r="Y4623" s="96"/>
      <c r="Z4623" s="97"/>
      <c r="AA4623" s="97"/>
      <c r="AB4623" s="97"/>
      <c r="AC4623" s="97"/>
      <c r="AD4623" s="97"/>
      <c r="AE4623" s="97"/>
      <c r="AF4623" s="97"/>
      <c r="AG4623" s="97"/>
      <c r="AH4623" s="97"/>
      <c r="AI4623" s="97"/>
      <c r="AJ4623" s="97"/>
      <c r="AK4623" s="97"/>
      <c r="AL4623" s="86" t="str">
        <f t="shared" si="217"/>
        <v/>
      </c>
      <c r="AM4623" s="87" t="str">
        <f t="shared" si="218"/>
        <v xml:space="preserve"> </v>
      </c>
      <c r="AN4623" s="1" t="str">
        <f t="shared" si="219"/>
        <v xml:space="preserve"> </v>
      </c>
    </row>
    <row r="4624" spans="1:40" s="88" customFormat="1" x14ac:dyDescent="0.25">
      <c r="A4624" s="92"/>
      <c r="B4624" s="92"/>
      <c r="C4624" s="92"/>
      <c r="D4624" s="92"/>
      <c r="E4624" s="92"/>
      <c r="F4624" s="93"/>
      <c r="G4624" s="94"/>
      <c r="H4624" s="83" t="str">
        <f>IF(M4624&lt;&gt;"",VLOOKUP(M4624,LISTAS·PAPP!$U$3:$Z$8,2,FALSE),"")</f>
        <v/>
      </c>
      <c r="I4624" s="85" t="str">
        <f>IF(M4624&lt;&gt;"",VLOOKUP(M4624,LISTAS·PAPP!$U$3:$Z$8,3,FALSE),"")</f>
        <v/>
      </c>
      <c r="J4624" s="83" t="str">
        <f>IF(M4624&lt;&gt;"",VLOOKUP(M4624,LISTAS·PAPP!$U$3:$Z$8,4,FALSE),"")</f>
        <v/>
      </c>
      <c r="K4624" s="83" t="str">
        <f>IF(C4624&lt;&gt;"",VLOOKUP(C4624,LISTAS·PAPP!$H$3:$O$119,4,FALSE),"")</f>
        <v/>
      </c>
      <c r="L4624" s="85" t="str">
        <f>IF(C4624&lt;&gt;"",VLOOKUP(C4624,LISTAS·PAPP!$H$3:$O$119,8,FALSE),"")</f>
        <v/>
      </c>
      <c r="M4624" s="95"/>
      <c r="N4624" s="92"/>
      <c r="O4624" s="92"/>
      <c r="P4624" s="84" t="str">
        <f>IF(N4624&lt;&gt;"",VLOOKUP(N4624,LISTAS·PAPP!$U$9:$Y$125,5,FALSE),"")</f>
        <v/>
      </c>
      <c r="Q4624" s="83" t="str">
        <f>IF(O4624&lt;&gt;"",VLOOKUP(O4624,LISTAS·PAPP!$U$9:$W$125,3,FALSE),"")</f>
        <v/>
      </c>
      <c r="R4624" s="92"/>
      <c r="S4624" s="173"/>
      <c r="T4624" s="173"/>
      <c r="U4624" s="92"/>
      <c r="V4624" s="92"/>
      <c r="W4624" s="94"/>
      <c r="X4624" s="83" t="str">
        <f>IF(ISERROR(VLOOKUP(W4624,LISTAS·PAPP!$AJ$3:$AK$903,2,0))," ",VLOOKUP(W4624,LISTAS·PAPP!$AJ$3:$AK$903,2,0))</f>
        <v xml:space="preserve"> </v>
      </c>
      <c r="Y4624" s="96"/>
      <c r="Z4624" s="97"/>
      <c r="AA4624" s="97"/>
      <c r="AB4624" s="97"/>
      <c r="AC4624" s="97"/>
      <c r="AD4624" s="97"/>
      <c r="AE4624" s="97"/>
      <c r="AF4624" s="97"/>
      <c r="AG4624" s="97"/>
      <c r="AH4624" s="97"/>
      <c r="AI4624" s="97"/>
      <c r="AJ4624" s="97"/>
      <c r="AK4624" s="97"/>
      <c r="AL4624" s="86" t="str">
        <f t="shared" si="217"/>
        <v/>
      </c>
      <c r="AM4624" s="87" t="str">
        <f t="shared" si="218"/>
        <v xml:space="preserve"> </v>
      </c>
      <c r="AN4624" s="1" t="str">
        <f t="shared" si="219"/>
        <v xml:space="preserve"> </v>
      </c>
    </row>
    <row r="4625" spans="1:40" s="88" customFormat="1" x14ac:dyDescent="0.25">
      <c r="A4625" s="92"/>
      <c r="B4625" s="92"/>
      <c r="C4625" s="92"/>
      <c r="D4625" s="92"/>
      <c r="E4625" s="92"/>
      <c r="F4625" s="93"/>
      <c r="G4625" s="94"/>
      <c r="H4625" s="83" t="str">
        <f>IF(M4625&lt;&gt;"",VLOOKUP(M4625,LISTAS·PAPP!$U$3:$Z$8,2,FALSE),"")</f>
        <v/>
      </c>
      <c r="I4625" s="85" t="str">
        <f>IF(M4625&lt;&gt;"",VLOOKUP(M4625,LISTAS·PAPP!$U$3:$Z$8,3,FALSE),"")</f>
        <v/>
      </c>
      <c r="J4625" s="83" t="str">
        <f>IF(M4625&lt;&gt;"",VLOOKUP(M4625,LISTAS·PAPP!$U$3:$Z$8,4,FALSE),"")</f>
        <v/>
      </c>
      <c r="K4625" s="83" t="str">
        <f>IF(C4625&lt;&gt;"",VLOOKUP(C4625,LISTAS·PAPP!$H$3:$O$119,4,FALSE),"")</f>
        <v/>
      </c>
      <c r="L4625" s="85" t="str">
        <f>IF(C4625&lt;&gt;"",VLOOKUP(C4625,LISTAS·PAPP!$H$3:$O$119,8,FALSE),"")</f>
        <v/>
      </c>
      <c r="M4625" s="95"/>
      <c r="N4625" s="92"/>
      <c r="O4625" s="92"/>
      <c r="P4625" s="84" t="str">
        <f>IF(N4625&lt;&gt;"",VLOOKUP(N4625,LISTAS·PAPP!$U$9:$Y$125,5,FALSE),"")</f>
        <v/>
      </c>
      <c r="Q4625" s="83" t="str">
        <f>IF(O4625&lt;&gt;"",VLOOKUP(O4625,LISTAS·PAPP!$U$9:$W$125,3,FALSE),"")</f>
        <v/>
      </c>
      <c r="R4625" s="92"/>
      <c r="S4625" s="173"/>
      <c r="T4625" s="173"/>
      <c r="U4625" s="92"/>
      <c r="V4625" s="92"/>
      <c r="W4625" s="94"/>
      <c r="X4625" s="83" t="str">
        <f>IF(ISERROR(VLOOKUP(W4625,LISTAS·PAPP!$AJ$3:$AK$903,2,0))," ",VLOOKUP(W4625,LISTAS·PAPP!$AJ$3:$AK$903,2,0))</f>
        <v xml:space="preserve"> </v>
      </c>
      <c r="Y4625" s="96"/>
      <c r="Z4625" s="97"/>
      <c r="AA4625" s="97"/>
      <c r="AB4625" s="97"/>
      <c r="AC4625" s="97"/>
      <c r="AD4625" s="97"/>
      <c r="AE4625" s="97"/>
      <c r="AF4625" s="97"/>
      <c r="AG4625" s="97"/>
      <c r="AH4625" s="97"/>
      <c r="AI4625" s="97"/>
      <c r="AJ4625" s="97"/>
      <c r="AK4625" s="97"/>
      <c r="AL4625" s="86" t="str">
        <f t="shared" si="217"/>
        <v/>
      </c>
      <c r="AM4625" s="87" t="str">
        <f t="shared" si="218"/>
        <v xml:space="preserve"> </v>
      </c>
      <c r="AN4625" s="1" t="str">
        <f t="shared" si="219"/>
        <v xml:space="preserve"> </v>
      </c>
    </row>
    <row r="4626" spans="1:40" s="88" customFormat="1" x14ac:dyDescent="0.25">
      <c r="A4626" s="92"/>
      <c r="B4626" s="92"/>
      <c r="C4626" s="92"/>
      <c r="D4626" s="92"/>
      <c r="E4626" s="92"/>
      <c r="F4626" s="93"/>
      <c r="G4626" s="94"/>
      <c r="H4626" s="83" t="str">
        <f>IF(M4626&lt;&gt;"",VLOOKUP(M4626,LISTAS·PAPP!$U$3:$Z$8,2,FALSE),"")</f>
        <v/>
      </c>
      <c r="I4626" s="85" t="str">
        <f>IF(M4626&lt;&gt;"",VLOOKUP(M4626,LISTAS·PAPP!$U$3:$Z$8,3,FALSE),"")</f>
        <v/>
      </c>
      <c r="J4626" s="83" t="str">
        <f>IF(M4626&lt;&gt;"",VLOOKUP(M4626,LISTAS·PAPP!$U$3:$Z$8,4,FALSE),"")</f>
        <v/>
      </c>
      <c r="K4626" s="83" t="str">
        <f>IF(C4626&lt;&gt;"",VLOOKUP(C4626,LISTAS·PAPP!$H$3:$O$119,4,FALSE),"")</f>
        <v/>
      </c>
      <c r="L4626" s="85" t="str">
        <f>IF(C4626&lt;&gt;"",VLOOKUP(C4626,LISTAS·PAPP!$H$3:$O$119,8,FALSE),"")</f>
        <v/>
      </c>
      <c r="M4626" s="95"/>
      <c r="N4626" s="92"/>
      <c r="O4626" s="92"/>
      <c r="P4626" s="84" t="str">
        <f>IF(N4626&lt;&gt;"",VLOOKUP(N4626,LISTAS·PAPP!$U$9:$Y$125,5,FALSE),"")</f>
        <v/>
      </c>
      <c r="Q4626" s="83" t="str">
        <f>IF(O4626&lt;&gt;"",VLOOKUP(O4626,LISTAS·PAPP!$U$9:$W$125,3,FALSE),"")</f>
        <v/>
      </c>
      <c r="R4626" s="92"/>
      <c r="S4626" s="173"/>
      <c r="T4626" s="173"/>
      <c r="U4626" s="92"/>
      <c r="V4626" s="92"/>
      <c r="W4626" s="94"/>
      <c r="X4626" s="83" t="str">
        <f>IF(ISERROR(VLOOKUP(W4626,LISTAS·PAPP!$AJ$3:$AK$903,2,0))," ",VLOOKUP(W4626,LISTAS·PAPP!$AJ$3:$AK$903,2,0))</f>
        <v xml:space="preserve"> </v>
      </c>
      <c r="Y4626" s="96"/>
      <c r="Z4626" s="97"/>
      <c r="AA4626" s="97"/>
      <c r="AB4626" s="97"/>
      <c r="AC4626" s="97"/>
      <c r="AD4626" s="97"/>
      <c r="AE4626" s="97"/>
      <c r="AF4626" s="97"/>
      <c r="AG4626" s="97"/>
      <c r="AH4626" s="97"/>
      <c r="AI4626" s="97"/>
      <c r="AJ4626" s="97"/>
      <c r="AK4626" s="97"/>
      <c r="AL4626" s="86" t="str">
        <f t="shared" si="217"/>
        <v/>
      </c>
      <c r="AM4626" s="87" t="str">
        <f t="shared" si="218"/>
        <v xml:space="preserve"> </v>
      </c>
      <c r="AN4626" s="1" t="str">
        <f t="shared" si="219"/>
        <v xml:space="preserve"> </v>
      </c>
    </row>
    <row r="4627" spans="1:40" s="88" customFormat="1" x14ac:dyDescent="0.25">
      <c r="A4627" s="92"/>
      <c r="B4627" s="92"/>
      <c r="C4627" s="92"/>
      <c r="D4627" s="92"/>
      <c r="E4627" s="92"/>
      <c r="F4627" s="93"/>
      <c r="G4627" s="94"/>
      <c r="H4627" s="83" t="str">
        <f>IF(M4627&lt;&gt;"",VLOOKUP(M4627,LISTAS·PAPP!$U$3:$Z$8,2,FALSE),"")</f>
        <v/>
      </c>
      <c r="I4627" s="85" t="str">
        <f>IF(M4627&lt;&gt;"",VLOOKUP(M4627,LISTAS·PAPP!$U$3:$Z$8,3,FALSE),"")</f>
        <v/>
      </c>
      <c r="J4627" s="83" t="str">
        <f>IF(M4627&lt;&gt;"",VLOOKUP(M4627,LISTAS·PAPP!$U$3:$Z$8,4,FALSE),"")</f>
        <v/>
      </c>
      <c r="K4627" s="83" t="str">
        <f>IF(C4627&lt;&gt;"",VLOOKUP(C4627,LISTAS·PAPP!$H$3:$O$119,4,FALSE),"")</f>
        <v/>
      </c>
      <c r="L4627" s="85" t="str">
        <f>IF(C4627&lt;&gt;"",VLOOKUP(C4627,LISTAS·PAPP!$H$3:$O$119,8,FALSE),"")</f>
        <v/>
      </c>
      <c r="M4627" s="95"/>
      <c r="N4627" s="92"/>
      <c r="O4627" s="92"/>
      <c r="P4627" s="84" t="str">
        <f>IF(N4627&lt;&gt;"",VLOOKUP(N4627,LISTAS·PAPP!$U$9:$Y$125,5,FALSE),"")</f>
        <v/>
      </c>
      <c r="Q4627" s="83" t="str">
        <f>IF(O4627&lt;&gt;"",VLOOKUP(O4627,LISTAS·PAPP!$U$9:$W$125,3,FALSE),"")</f>
        <v/>
      </c>
      <c r="R4627" s="92"/>
      <c r="S4627" s="173"/>
      <c r="T4627" s="173"/>
      <c r="U4627" s="92"/>
      <c r="V4627" s="92"/>
      <c r="W4627" s="94"/>
      <c r="X4627" s="83" t="str">
        <f>IF(ISERROR(VLOOKUP(W4627,LISTAS·PAPP!$AJ$3:$AK$903,2,0))," ",VLOOKUP(W4627,LISTAS·PAPP!$AJ$3:$AK$903,2,0))</f>
        <v xml:space="preserve"> </v>
      </c>
      <c r="Y4627" s="96"/>
      <c r="Z4627" s="97"/>
      <c r="AA4627" s="97"/>
      <c r="AB4627" s="97"/>
      <c r="AC4627" s="97"/>
      <c r="AD4627" s="97"/>
      <c r="AE4627" s="97"/>
      <c r="AF4627" s="97"/>
      <c r="AG4627" s="97"/>
      <c r="AH4627" s="97"/>
      <c r="AI4627" s="97"/>
      <c r="AJ4627" s="97"/>
      <c r="AK4627" s="97"/>
      <c r="AL4627" s="86" t="str">
        <f t="shared" si="217"/>
        <v/>
      </c>
      <c r="AM4627" s="87" t="str">
        <f t="shared" si="218"/>
        <v xml:space="preserve"> </v>
      </c>
      <c r="AN4627" s="1" t="str">
        <f t="shared" si="219"/>
        <v xml:space="preserve"> </v>
      </c>
    </row>
    <row r="4628" spans="1:40" s="88" customFormat="1" x14ac:dyDescent="0.25">
      <c r="A4628" s="92"/>
      <c r="B4628" s="92"/>
      <c r="C4628" s="92"/>
      <c r="D4628" s="92"/>
      <c r="E4628" s="92"/>
      <c r="F4628" s="93"/>
      <c r="G4628" s="94"/>
      <c r="H4628" s="83" t="str">
        <f>IF(M4628&lt;&gt;"",VLOOKUP(M4628,LISTAS·PAPP!$U$3:$Z$8,2,FALSE),"")</f>
        <v/>
      </c>
      <c r="I4628" s="85" t="str">
        <f>IF(M4628&lt;&gt;"",VLOOKUP(M4628,LISTAS·PAPP!$U$3:$Z$8,3,FALSE),"")</f>
        <v/>
      </c>
      <c r="J4628" s="83" t="str">
        <f>IF(M4628&lt;&gt;"",VLOOKUP(M4628,LISTAS·PAPP!$U$3:$Z$8,4,FALSE),"")</f>
        <v/>
      </c>
      <c r="K4628" s="83" t="str">
        <f>IF(C4628&lt;&gt;"",VLOOKUP(C4628,LISTAS·PAPP!$H$3:$O$119,4,FALSE),"")</f>
        <v/>
      </c>
      <c r="L4628" s="85" t="str">
        <f>IF(C4628&lt;&gt;"",VLOOKUP(C4628,LISTAS·PAPP!$H$3:$O$119,8,FALSE),"")</f>
        <v/>
      </c>
      <c r="M4628" s="95"/>
      <c r="N4628" s="92"/>
      <c r="O4628" s="92"/>
      <c r="P4628" s="84" t="str">
        <f>IF(N4628&lt;&gt;"",VLOOKUP(N4628,LISTAS·PAPP!$U$9:$Y$125,5,FALSE),"")</f>
        <v/>
      </c>
      <c r="Q4628" s="83" t="str">
        <f>IF(O4628&lt;&gt;"",VLOOKUP(O4628,LISTAS·PAPP!$U$9:$W$125,3,FALSE),"")</f>
        <v/>
      </c>
      <c r="R4628" s="92"/>
      <c r="S4628" s="173"/>
      <c r="T4628" s="173"/>
      <c r="U4628" s="92"/>
      <c r="V4628" s="92"/>
      <c r="W4628" s="94"/>
      <c r="X4628" s="83" t="str">
        <f>IF(ISERROR(VLOOKUP(W4628,LISTAS·PAPP!$AJ$3:$AK$903,2,0))," ",VLOOKUP(W4628,LISTAS·PAPP!$AJ$3:$AK$903,2,0))</f>
        <v xml:space="preserve"> </v>
      </c>
      <c r="Y4628" s="96"/>
      <c r="Z4628" s="97"/>
      <c r="AA4628" s="97"/>
      <c r="AB4628" s="97"/>
      <c r="AC4628" s="97"/>
      <c r="AD4628" s="97"/>
      <c r="AE4628" s="97"/>
      <c r="AF4628" s="97"/>
      <c r="AG4628" s="97"/>
      <c r="AH4628" s="97"/>
      <c r="AI4628" s="97"/>
      <c r="AJ4628" s="97"/>
      <c r="AK4628" s="97"/>
      <c r="AL4628" s="86" t="str">
        <f t="shared" si="217"/>
        <v/>
      </c>
      <c r="AM4628" s="87" t="str">
        <f t="shared" si="218"/>
        <v xml:space="preserve"> </v>
      </c>
      <c r="AN4628" s="1" t="str">
        <f t="shared" si="219"/>
        <v xml:space="preserve"> </v>
      </c>
    </row>
    <row r="4629" spans="1:40" s="88" customFormat="1" x14ac:dyDescent="0.25">
      <c r="A4629" s="92"/>
      <c r="B4629" s="92"/>
      <c r="C4629" s="92"/>
      <c r="D4629" s="92"/>
      <c r="E4629" s="92"/>
      <c r="F4629" s="93"/>
      <c r="G4629" s="94"/>
      <c r="H4629" s="83" t="str">
        <f>IF(M4629&lt;&gt;"",VLOOKUP(M4629,LISTAS·PAPP!$U$3:$Z$8,2,FALSE),"")</f>
        <v/>
      </c>
      <c r="I4629" s="85" t="str">
        <f>IF(M4629&lt;&gt;"",VLOOKUP(M4629,LISTAS·PAPP!$U$3:$Z$8,3,FALSE),"")</f>
        <v/>
      </c>
      <c r="J4629" s="83" t="str">
        <f>IF(M4629&lt;&gt;"",VLOOKUP(M4629,LISTAS·PAPP!$U$3:$Z$8,4,FALSE),"")</f>
        <v/>
      </c>
      <c r="K4629" s="83" t="str">
        <f>IF(C4629&lt;&gt;"",VLOOKUP(C4629,LISTAS·PAPP!$H$3:$O$119,4,FALSE),"")</f>
        <v/>
      </c>
      <c r="L4629" s="85" t="str">
        <f>IF(C4629&lt;&gt;"",VLOOKUP(C4629,LISTAS·PAPP!$H$3:$O$119,8,FALSE),"")</f>
        <v/>
      </c>
      <c r="M4629" s="95"/>
      <c r="N4629" s="92"/>
      <c r="O4629" s="92"/>
      <c r="P4629" s="84" t="str">
        <f>IF(N4629&lt;&gt;"",VLOOKUP(N4629,LISTAS·PAPP!$U$9:$Y$125,5,FALSE),"")</f>
        <v/>
      </c>
      <c r="Q4629" s="83" t="str">
        <f>IF(O4629&lt;&gt;"",VLOOKUP(O4629,LISTAS·PAPP!$U$9:$W$125,3,FALSE),"")</f>
        <v/>
      </c>
      <c r="R4629" s="92"/>
      <c r="S4629" s="173"/>
      <c r="T4629" s="173"/>
      <c r="U4629" s="92"/>
      <c r="V4629" s="92"/>
      <c r="W4629" s="94"/>
      <c r="X4629" s="83" t="str">
        <f>IF(ISERROR(VLOOKUP(W4629,LISTAS·PAPP!$AJ$3:$AK$903,2,0))," ",VLOOKUP(W4629,LISTAS·PAPP!$AJ$3:$AK$903,2,0))</f>
        <v xml:space="preserve"> </v>
      </c>
      <c r="Y4629" s="96"/>
      <c r="Z4629" s="97"/>
      <c r="AA4629" s="97"/>
      <c r="AB4629" s="97"/>
      <c r="AC4629" s="97"/>
      <c r="AD4629" s="97"/>
      <c r="AE4629" s="97"/>
      <c r="AF4629" s="97"/>
      <c r="AG4629" s="97"/>
      <c r="AH4629" s="97"/>
      <c r="AI4629" s="97"/>
      <c r="AJ4629" s="97"/>
      <c r="AK4629" s="97"/>
      <c r="AL4629" s="86" t="str">
        <f t="shared" si="217"/>
        <v/>
      </c>
      <c r="AM4629" s="87" t="str">
        <f t="shared" si="218"/>
        <v xml:space="preserve"> </v>
      </c>
      <c r="AN4629" s="1" t="str">
        <f t="shared" si="219"/>
        <v xml:space="preserve"> </v>
      </c>
    </row>
    <row r="4630" spans="1:40" s="88" customFormat="1" x14ac:dyDescent="0.25">
      <c r="A4630" s="92"/>
      <c r="B4630" s="92"/>
      <c r="C4630" s="92"/>
      <c r="D4630" s="92"/>
      <c r="E4630" s="92"/>
      <c r="F4630" s="93"/>
      <c r="G4630" s="94"/>
      <c r="H4630" s="83" t="str">
        <f>IF(M4630&lt;&gt;"",VLOOKUP(M4630,LISTAS·PAPP!$U$3:$Z$8,2,FALSE),"")</f>
        <v/>
      </c>
      <c r="I4630" s="85" t="str">
        <f>IF(M4630&lt;&gt;"",VLOOKUP(M4630,LISTAS·PAPP!$U$3:$Z$8,3,FALSE),"")</f>
        <v/>
      </c>
      <c r="J4630" s="83" t="str">
        <f>IF(M4630&lt;&gt;"",VLOOKUP(M4630,LISTAS·PAPP!$U$3:$Z$8,4,FALSE),"")</f>
        <v/>
      </c>
      <c r="K4630" s="83" t="str">
        <f>IF(C4630&lt;&gt;"",VLOOKUP(C4630,LISTAS·PAPP!$H$3:$O$119,4,FALSE),"")</f>
        <v/>
      </c>
      <c r="L4630" s="85" t="str">
        <f>IF(C4630&lt;&gt;"",VLOOKUP(C4630,LISTAS·PAPP!$H$3:$O$119,8,FALSE),"")</f>
        <v/>
      </c>
      <c r="M4630" s="95"/>
      <c r="N4630" s="92"/>
      <c r="O4630" s="92"/>
      <c r="P4630" s="84" t="str">
        <f>IF(N4630&lt;&gt;"",VLOOKUP(N4630,LISTAS·PAPP!$U$9:$Y$125,5,FALSE),"")</f>
        <v/>
      </c>
      <c r="Q4630" s="83" t="str">
        <f>IF(O4630&lt;&gt;"",VLOOKUP(O4630,LISTAS·PAPP!$U$9:$W$125,3,FALSE),"")</f>
        <v/>
      </c>
      <c r="R4630" s="92"/>
      <c r="S4630" s="173"/>
      <c r="T4630" s="173"/>
      <c r="U4630" s="92"/>
      <c r="V4630" s="92"/>
      <c r="W4630" s="94"/>
      <c r="X4630" s="83" t="str">
        <f>IF(ISERROR(VLOOKUP(W4630,LISTAS·PAPP!$AJ$3:$AK$903,2,0))," ",VLOOKUP(W4630,LISTAS·PAPP!$AJ$3:$AK$903,2,0))</f>
        <v xml:space="preserve"> </v>
      </c>
      <c r="Y4630" s="96"/>
      <c r="Z4630" s="97"/>
      <c r="AA4630" s="97"/>
      <c r="AB4630" s="97"/>
      <c r="AC4630" s="97"/>
      <c r="AD4630" s="97"/>
      <c r="AE4630" s="97"/>
      <c r="AF4630" s="97"/>
      <c r="AG4630" s="97"/>
      <c r="AH4630" s="97"/>
      <c r="AI4630" s="97"/>
      <c r="AJ4630" s="97"/>
      <c r="AK4630" s="97"/>
      <c r="AL4630" s="86" t="str">
        <f t="shared" si="217"/>
        <v/>
      </c>
      <c r="AM4630" s="87" t="str">
        <f t="shared" si="218"/>
        <v xml:space="preserve"> </v>
      </c>
      <c r="AN4630" s="1" t="str">
        <f t="shared" si="219"/>
        <v xml:space="preserve"> </v>
      </c>
    </row>
    <row r="4631" spans="1:40" s="88" customFormat="1" x14ac:dyDescent="0.25">
      <c r="A4631" s="92"/>
      <c r="B4631" s="92"/>
      <c r="C4631" s="92"/>
      <c r="D4631" s="92"/>
      <c r="E4631" s="92"/>
      <c r="F4631" s="93"/>
      <c r="G4631" s="94"/>
      <c r="H4631" s="83" t="str">
        <f>IF(M4631&lt;&gt;"",VLOOKUP(M4631,LISTAS·PAPP!$U$3:$Z$8,2,FALSE),"")</f>
        <v/>
      </c>
      <c r="I4631" s="85" t="str">
        <f>IF(M4631&lt;&gt;"",VLOOKUP(M4631,LISTAS·PAPP!$U$3:$Z$8,3,FALSE),"")</f>
        <v/>
      </c>
      <c r="J4631" s="83" t="str">
        <f>IF(M4631&lt;&gt;"",VLOOKUP(M4631,LISTAS·PAPP!$U$3:$Z$8,4,FALSE),"")</f>
        <v/>
      </c>
      <c r="K4631" s="83" t="str">
        <f>IF(C4631&lt;&gt;"",VLOOKUP(C4631,LISTAS·PAPP!$H$3:$O$119,4,FALSE),"")</f>
        <v/>
      </c>
      <c r="L4631" s="85" t="str">
        <f>IF(C4631&lt;&gt;"",VLOOKUP(C4631,LISTAS·PAPP!$H$3:$O$119,8,FALSE),"")</f>
        <v/>
      </c>
      <c r="M4631" s="95"/>
      <c r="N4631" s="92"/>
      <c r="O4631" s="92"/>
      <c r="P4631" s="84" t="str">
        <f>IF(N4631&lt;&gt;"",VLOOKUP(N4631,LISTAS·PAPP!$U$9:$Y$125,5,FALSE),"")</f>
        <v/>
      </c>
      <c r="Q4631" s="83" t="str">
        <f>IF(O4631&lt;&gt;"",VLOOKUP(O4631,LISTAS·PAPP!$U$9:$W$125,3,FALSE),"")</f>
        <v/>
      </c>
      <c r="R4631" s="92"/>
      <c r="S4631" s="173"/>
      <c r="T4631" s="173"/>
      <c r="U4631" s="92"/>
      <c r="V4631" s="92"/>
      <c r="W4631" s="94"/>
      <c r="X4631" s="83" t="str">
        <f>IF(ISERROR(VLOOKUP(W4631,LISTAS·PAPP!$AJ$3:$AK$903,2,0))," ",VLOOKUP(W4631,LISTAS·PAPP!$AJ$3:$AK$903,2,0))</f>
        <v xml:space="preserve"> </v>
      </c>
      <c r="Y4631" s="96"/>
      <c r="Z4631" s="97"/>
      <c r="AA4631" s="97"/>
      <c r="AB4631" s="97"/>
      <c r="AC4631" s="97"/>
      <c r="AD4631" s="97"/>
      <c r="AE4631" s="97"/>
      <c r="AF4631" s="97"/>
      <c r="AG4631" s="97"/>
      <c r="AH4631" s="97"/>
      <c r="AI4631" s="97"/>
      <c r="AJ4631" s="97"/>
      <c r="AK4631" s="97"/>
      <c r="AL4631" s="86" t="str">
        <f t="shared" si="217"/>
        <v/>
      </c>
      <c r="AM4631" s="87" t="str">
        <f t="shared" si="218"/>
        <v xml:space="preserve"> </v>
      </c>
      <c r="AN4631" s="1" t="str">
        <f t="shared" si="219"/>
        <v xml:space="preserve"> </v>
      </c>
    </row>
    <row r="4632" spans="1:40" s="88" customFormat="1" x14ac:dyDescent="0.25">
      <c r="A4632" s="92"/>
      <c r="B4632" s="92"/>
      <c r="C4632" s="92"/>
      <c r="D4632" s="92"/>
      <c r="E4632" s="92"/>
      <c r="F4632" s="93"/>
      <c r="G4632" s="94"/>
      <c r="H4632" s="83" t="str">
        <f>IF(M4632&lt;&gt;"",VLOOKUP(M4632,LISTAS·PAPP!$U$3:$Z$8,2,FALSE),"")</f>
        <v/>
      </c>
      <c r="I4632" s="85" t="str">
        <f>IF(M4632&lt;&gt;"",VLOOKUP(M4632,LISTAS·PAPP!$U$3:$Z$8,3,FALSE),"")</f>
        <v/>
      </c>
      <c r="J4632" s="83" t="str">
        <f>IF(M4632&lt;&gt;"",VLOOKUP(M4632,LISTAS·PAPP!$U$3:$Z$8,4,FALSE),"")</f>
        <v/>
      </c>
      <c r="K4632" s="83" t="str">
        <f>IF(C4632&lt;&gt;"",VLOOKUP(C4632,LISTAS·PAPP!$H$3:$O$119,4,FALSE),"")</f>
        <v/>
      </c>
      <c r="L4632" s="85" t="str">
        <f>IF(C4632&lt;&gt;"",VLOOKUP(C4632,LISTAS·PAPP!$H$3:$O$119,8,FALSE),"")</f>
        <v/>
      </c>
      <c r="M4632" s="95"/>
      <c r="N4632" s="92"/>
      <c r="O4632" s="92"/>
      <c r="P4632" s="84" t="str">
        <f>IF(N4632&lt;&gt;"",VLOOKUP(N4632,LISTAS·PAPP!$U$9:$Y$125,5,FALSE),"")</f>
        <v/>
      </c>
      <c r="Q4632" s="83" t="str">
        <f>IF(O4632&lt;&gt;"",VLOOKUP(O4632,LISTAS·PAPP!$U$9:$W$125,3,FALSE),"")</f>
        <v/>
      </c>
      <c r="R4632" s="92"/>
      <c r="S4632" s="173"/>
      <c r="T4632" s="173"/>
      <c r="U4632" s="92"/>
      <c r="V4632" s="92"/>
      <c r="W4632" s="94"/>
      <c r="X4632" s="83" t="str">
        <f>IF(ISERROR(VLOOKUP(W4632,LISTAS·PAPP!$AJ$3:$AK$903,2,0))," ",VLOOKUP(W4632,LISTAS·PAPP!$AJ$3:$AK$903,2,0))</f>
        <v xml:space="preserve"> </v>
      </c>
      <c r="Y4632" s="96"/>
      <c r="Z4632" s="97"/>
      <c r="AA4632" s="97"/>
      <c r="AB4632" s="97"/>
      <c r="AC4632" s="97"/>
      <c r="AD4632" s="97"/>
      <c r="AE4632" s="97"/>
      <c r="AF4632" s="97"/>
      <c r="AG4632" s="97"/>
      <c r="AH4632" s="97"/>
      <c r="AI4632" s="97"/>
      <c r="AJ4632" s="97"/>
      <c r="AK4632" s="97"/>
      <c r="AL4632" s="86" t="str">
        <f t="shared" si="217"/>
        <v/>
      </c>
      <c r="AM4632" s="87" t="str">
        <f t="shared" si="218"/>
        <v xml:space="preserve"> </v>
      </c>
      <c r="AN4632" s="1" t="str">
        <f t="shared" si="219"/>
        <v xml:space="preserve"> </v>
      </c>
    </row>
    <row r="4633" spans="1:40" s="88" customFormat="1" x14ac:dyDescent="0.25">
      <c r="A4633" s="92"/>
      <c r="B4633" s="92"/>
      <c r="C4633" s="92"/>
      <c r="D4633" s="92"/>
      <c r="E4633" s="92"/>
      <c r="F4633" s="93"/>
      <c r="G4633" s="94"/>
      <c r="H4633" s="83" t="str">
        <f>IF(M4633&lt;&gt;"",VLOOKUP(M4633,LISTAS·PAPP!$U$3:$Z$8,2,FALSE),"")</f>
        <v/>
      </c>
      <c r="I4633" s="85" t="str">
        <f>IF(M4633&lt;&gt;"",VLOOKUP(M4633,LISTAS·PAPP!$U$3:$Z$8,3,FALSE),"")</f>
        <v/>
      </c>
      <c r="J4633" s="83" t="str">
        <f>IF(M4633&lt;&gt;"",VLOOKUP(M4633,LISTAS·PAPP!$U$3:$Z$8,4,FALSE),"")</f>
        <v/>
      </c>
      <c r="K4633" s="83" t="str">
        <f>IF(C4633&lt;&gt;"",VLOOKUP(C4633,LISTAS·PAPP!$H$3:$O$119,4,FALSE),"")</f>
        <v/>
      </c>
      <c r="L4633" s="85" t="str">
        <f>IF(C4633&lt;&gt;"",VLOOKUP(C4633,LISTAS·PAPP!$H$3:$O$119,8,FALSE),"")</f>
        <v/>
      </c>
      <c r="M4633" s="95"/>
      <c r="N4633" s="92"/>
      <c r="O4633" s="92"/>
      <c r="P4633" s="84" t="str">
        <f>IF(N4633&lt;&gt;"",VLOOKUP(N4633,LISTAS·PAPP!$U$9:$Y$125,5,FALSE),"")</f>
        <v/>
      </c>
      <c r="Q4633" s="83" t="str">
        <f>IF(O4633&lt;&gt;"",VLOOKUP(O4633,LISTAS·PAPP!$U$9:$W$125,3,FALSE),"")</f>
        <v/>
      </c>
      <c r="R4633" s="92"/>
      <c r="S4633" s="173"/>
      <c r="T4633" s="173"/>
      <c r="U4633" s="92"/>
      <c r="V4633" s="92"/>
      <c r="W4633" s="94"/>
      <c r="X4633" s="83" t="str">
        <f>IF(ISERROR(VLOOKUP(W4633,LISTAS·PAPP!$AJ$3:$AK$903,2,0))," ",VLOOKUP(W4633,LISTAS·PAPP!$AJ$3:$AK$903,2,0))</f>
        <v xml:space="preserve"> </v>
      </c>
      <c r="Y4633" s="96"/>
      <c r="Z4633" s="97"/>
      <c r="AA4633" s="97"/>
      <c r="AB4633" s="97"/>
      <c r="AC4633" s="97"/>
      <c r="AD4633" s="97"/>
      <c r="AE4633" s="97"/>
      <c r="AF4633" s="97"/>
      <c r="AG4633" s="97"/>
      <c r="AH4633" s="97"/>
      <c r="AI4633" s="97"/>
      <c r="AJ4633" s="97"/>
      <c r="AK4633" s="97"/>
      <c r="AL4633" s="86" t="str">
        <f t="shared" si="217"/>
        <v/>
      </c>
      <c r="AM4633" s="87" t="str">
        <f t="shared" si="218"/>
        <v xml:space="preserve"> </v>
      </c>
      <c r="AN4633" s="1" t="str">
        <f t="shared" si="219"/>
        <v xml:space="preserve"> </v>
      </c>
    </row>
    <row r="4634" spans="1:40" s="88" customFormat="1" x14ac:dyDescent="0.25">
      <c r="A4634" s="92"/>
      <c r="B4634" s="92"/>
      <c r="C4634" s="92"/>
      <c r="D4634" s="92"/>
      <c r="E4634" s="92"/>
      <c r="F4634" s="93"/>
      <c r="G4634" s="94"/>
      <c r="H4634" s="83" t="str">
        <f>IF(M4634&lt;&gt;"",VLOOKUP(M4634,LISTAS·PAPP!$U$3:$Z$8,2,FALSE),"")</f>
        <v/>
      </c>
      <c r="I4634" s="85" t="str">
        <f>IF(M4634&lt;&gt;"",VLOOKUP(M4634,LISTAS·PAPP!$U$3:$Z$8,3,FALSE),"")</f>
        <v/>
      </c>
      <c r="J4634" s="83" t="str">
        <f>IF(M4634&lt;&gt;"",VLOOKUP(M4634,LISTAS·PAPP!$U$3:$Z$8,4,FALSE),"")</f>
        <v/>
      </c>
      <c r="K4634" s="83" t="str">
        <f>IF(C4634&lt;&gt;"",VLOOKUP(C4634,LISTAS·PAPP!$H$3:$O$119,4,FALSE),"")</f>
        <v/>
      </c>
      <c r="L4634" s="85" t="str">
        <f>IF(C4634&lt;&gt;"",VLOOKUP(C4634,LISTAS·PAPP!$H$3:$O$119,8,FALSE),"")</f>
        <v/>
      </c>
      <c r="M4634" s="95"/>
      <c r="N4634" s="92"/>
      <c r="O4634" s="92"/>
      <c r="P4634" s="84" t="str">
        <f>IF(N4634&lt;&gt;"",VLOOKUP(N4634,LISTAS·PAPP!$U$9:$Y$125,5,FALSE),"")</f>
        <v/>
      </c>
      <c r="Q4634" s="83" t="str">
        <f>IF(O4634&lt;&gt;"",VLOOKUP(O4634,LISTAS·PAPP!$U$9:$W$125,3,FALSE),"")</f>
        <v/>
      </c>
      <c r="R4634" s="92"/>
      <c r="S4634" s="173"/>
      <c r="T4634" s="173"/>
      <c r="U4634" s="92"/>
      <c r="V4634" s="92"/>
      <c r="W4634" s="94"/>
      <c r="X4634" s="83" t="str">
        <f>IF(ISERROR(VLOOKUP(W4634,LISTAS·PAPP!$AJ$3:$AK$903,2,0))," ",VLOOKUP(W4634,LISTAS·PAPP!$AJ$3:$AK$903,2,0))</f>
        <v xml:space="preserve"> </v>
      </c>
      <c r="Y4634" s="96"/>
      <c r="Z4634" s="97"/>
      <c r="AA4634" s="97"/>
      <c r="AB4634" s="97"/>
      <c r="AC4634" s="97"/>
      <c r="AD4634" s="97"/>
      <c r="AE4634" s="97"/>
      <c r="AF4634" s="97"/>
      <c r="AG4634" s="97"/>
      <c r="AH4634" s="97"/>
      <c r="AI4634" s="97"/>
      <c r="AJ4634" s="97"/>
      <c r="AK4634" s="97"/>
      <c r="AL4634" s="86" t="str">
        <f t="shared" si="217"/>
        <v/>
      </c>
      <c r="AM4634" s="87" t="str">
        <f t="shared" si="218"/>
        <v xml:space="preserve"> </v>
      </c>
      <c r="AN4634" s="1" t="str">
        <f t="shared" si="219"/>
        <v xml:space="preserve"> </v>
      </c>
    </row>
    <row r="4635" spans="1:40" s="88" customFormat="1" x14ac:dyDescent="0.25">
      <c r="A4635" s="92"/>
      <c r="B4635" s="92"/>
      <c r="C4635" s="92"/>
      <c r="D4635" s="92"/>
      <c r="E4635" s="92"/>
      <c r="F4635" s="93"/>
      <c r="G4635" s="94"/>
      <c r="H4635" s="83" t="str">
        <f>IF(M4635&lt;&gt;"",VLOOKUP(M4635,LISTAS·PAPP!$U$3:$Z$8,2,FALSE),"")</f>
        <v/>
      </c>
      <c r="I4635" s="85" t="str">
        <f>IF(M4635&lt;&gt;"",VLOOKUP(M4635,LISTAS·PAPP!$U$3:$Z$8,3,FALSE),"")</f>
        <v/>
      </c>
      <c r="J4635" s="83" t="str">
        <f>IF(M4635&lt;&gt;"",VLOOKUP(M4635,LISTAS·PAPP!$U$3:$Z$8,4,FALSE),"")</f>
        <v/>
      </c>
      <c r="K4635" s="83" t="str">
        <f>IF(C4635&lt;&gt;"",VLOOKUP(C4635,LISTAS·PAPP!$H$3:$O$119,4,FALSE),"")</f>
        <v/>
      </c>
      <c r="L4635" s="85" t="str">
        <f>IF(C4635&lt;&gt;"",VLOOKUP(C4635,LISTAS·PAPP!$H$3:$O$119,8,FALSE),"")</f>
        <v/>
      </c>
      <c r="M4635" s="95"/>
      <c r="N4635" s="92"/>
      <c r="O4635" s="92"/>
      <c r="P4635" s="84" t="str">
        <f>IF(N4635&lt;&gt;"",VLOOKUP(N4635,LISTAS·PAPP!$U$9:$Y$125,5,FALSE),"")</f>
        <v/>
      </c>
      <c r="Q4635" s="83" t="str">
        <f>IF(O4635&lt;&gt;"",VLOOKUP(O4635,LISTAS·PAPP!$U$9:$W$125,3,FALSE),"")</f>
        <v/>
      </c>
      <c r="R4635" s="92"/>
      <c r="S4635" s="173"/>
      <c r="T4635" s="173"/>
      <c r="U4635" s="92"/>
      <c r="V4635" s="92"/>
      <c r="W4635" s="94"/>
      <c r="X4635" s="83" t="str">
        <f>IF(ISERROR(VLOOKUP(W4635,LISTAS·PAPP!$AJ$3:$AK$903,2,0))," ",VLOOKUP(W4635,LISTAS·PAPP!$AJ$3:$AK$903,2,0))</f>
        <v xml:space="preserve"> </v>
      </c>
      <c r="Y4635" s="96"/>
      <c r="Z4635" s="97"/>
      <c r="AA4635" s="97"/>
      <c r="AB4635" s="97"/>
      <c r="AC4635" s="97"/>
      <c r="AD4635" s="97"/>
      <c r="AE4635" s="97"/>
      <c r="AF4635" s="97"/>
      <c r="AG4635" s="97"/>
      <c r="AH4635" s="97"/>
      <c r="AI4635" s="97"/>
      <c r="AJ4635" s="97"/>
      <c r="AK4635" s="97"/>
      <c r="AL4635" s="86" t="str">
        <f t="shared" si="217"/>
        <v/>
      </c>
      <c r="AM4635" s="87" t="str">
        <f t="shared" si="218"/>
        <v xml:space="preserve"> </v>
      </c>
      <c r="AN4635" s="1" t="str">
        <f t="shared" si="219"/>
        <v xml:space="preserve"> </v>
      </c>
    </row>
    <row r="4636" spans="1:40" s="88" customFormat="1" x14ac:dyDescent="0.25">
      <c r="A4636" s="92"/>
      <c r="B4636" s="92"/>
      <c r="C4636" s="92"/>
      <c r="D4636" s="92"/>
      <c r="E4636" s="92"/>
      <c r="F4636" s="93"/>
      <c r="G4636" s="94"/>
      <c r="H4636" s="83" t="str">
        <f>IF(M4636&lt;&gt;"",VLOOKUP(M4636,LISTAS·PAPP!$U$3:$Z$8,2,FALSE),"")</f>
        <v/>
      </c>
      <c r="I4636" s="85" t="str">
        <f>IF(M4636&lt;&gt;"",VLOOKUP(M4636,LISTAS·PAPP!$U$3:$Z$8,3,FALSE),"")</f>
        <v/>
      </c>
      <c r="J4636" s="83" t="str">
        <f>IF(M4636&lt;&gt;"",VLOOKUP(M4636,LISTAS·PAPP!$U$3:$Z$8,4,FALSE),"")</f>
        <v/>
      </c>
      <c r="K4636" s="83" t="str">
        <f>IF(C4636&lt;&gt;"",VLOOKUP(C4636,LISTAS·PAPP!$H$3:$O$119,4,FALSE),"")</f>
        <v/>
      </c>
      <c r="L4636" s="85" t="str">
        <f>IF(C4636&lt;&gt;"",VLOOKUP(C4636,LISTAS·PAPP!$H$3:$O$119,8,FALSE),"")</f>
        <v/>
      </c>
      <c r="M4636" s="95"/>
      <c r="N4636" s="92"/>
      <c r="O4636" s="92"/>
      <c r="P4636" s="84" t="str">
        <f>IF(N4636&lt;&gt;"",VLOOKUP(N4636,LISTAS·PAPP!$U$9:$Y$125,5,FALSE),"")</f>
        <v/>
      </c>
      <c r="Q4636" s="83" t="str">
        <f>IF(O4636&lt;&gt;"",VLOOKUP(O4636,LISTAS·PAPP!$U$9:$W$125,3,FALSE),"")</f>
        <v/>
      </c>
      <c r="R4636" s="92"/>
      <c r="S4636" s="173"/>
      <c r="T4636" s="173"/>
      <c r="U4636" s="92"/>
      <c r="V4636" s="92"/>
      <c r="W4636" s="94"/>
      <c r="X4636" s="83" t="str">
        <f>IF(ISERROR(VLOOKUP(W4636,LISTAS·PAPP!$AJ$3:$AK$903,2,0))," ",VLOOKUP(W4636,LISTAS·PAPP!$AJ$3:$AK$903,2,0))</f>
        <v xml:space="preserve"> </v>
      </c>
      <c r="Y4636" s="96"/>
      <c r="Z4636" s="97"/>
      <c r="AA4636" s="97"/>
      <c r="AB4636" s="97"/>
      <c r="AC4636" s="97"/>
      <c r="AD4636" s="97"/>
      <c r="AE4636" s="97"/>
      <c r="AF4636" s="97"/>
      <c r="AG4636" s="97"/>
      <c r="AH4636" s="97"/>
      <c r="AI4636" s="97"/>
      <c r="AJ4636" s="97"/>
      <c r="AK4636" s="97"/>
      <c r="AL4636" s="86" t="str">
        <f t="shared" si="217"/>
        <v/>
      </c>
      <c r="AM4636" s="87" t="str">
        <f t="shared" si="218"/>
        <v xml:space="preserve"> </v>
      </c>
      <c r="AN4636" s="1" t="str">
        <f t="shared" si="219"/>
        <v xml:space="preserve"> </v>
      </c>
    </row>
    <row r="4637" spans="1:40" s="88" customFormat="1" x14ac:dyDescent="0.25">
      <c r="A4637" s="92"/>
      <c r="B4637" s="92"/>
      <c r="C4637" s="92"/>
      <c r="D4637" s="92"/>
      <c r="E4637" s="92"/>
      <c r="F4637" s="93"/>
      <c r="G4637" s="94"/>
      <c r="H4637" s="83" t="str">
        <f>IF(M4637&lt;&gt;"",VLOOKUP(M4637,LISTAS·PAPP!$U$3:$Z$8,2,FALSE),"")</f>
        <v/>
      </c>
      <c r="I4637" s="85" t="str">
        <f>IF(M4637&lt;&gt;"",VLOOKUP(M4637,LISTAS·PAPP!$U$3:$Z$8,3,FALSE),"")</f>
        <v/>
      </c>
      <c r="J4637" s="83" t="str">
        <f>IF(M4637&lt;&gt;"",VLOOKUP(M4637,LISTAS·PAPP!$U$3:$Z$8,4,FALSE),"")</f>
        <v/>
      </c>
      <c r="K4637" s="83" t="str">
        <f>IF(C4637&lt;&gt;"",VLOOKUP(C4637,LISTAS·PAPP!$H$3:$O$119,4,FALSE),"")</f>
        <v/>
      </c>
      <c r="L4637" s="85" t="str">
        <f>IF(C4637&lt;&gt;"",VLOOKUP(C4637,LISTAS·PAPP!$H$3:$O$119,8,FALSE),"")</f>
        <v/>
      </c>
      <c r="M4637" s="95"/>
      <c r="N4637" s="92"/>
      <c r="O4637" s="92"/>
      <c r="P4637" s="84" t="str">
        <f>IF(N4637&lt;&gt;"",VLOOKUP(N4637,LISTAS·PAPP!$U$9:$Y$125,5,FALSE),"")</f>
        <v/>
      </c>
      <c r="Q4637" s="83" t="str">
        <f>IF(O4637&lt;&gt;"",VLOOKUP(O4637,LISTAS·PAPP!$U$9:$W$125,3,FALSE),"")</f>
        <v/>
      </c>
      <c r="R4637" s="92"/>
      <c r="S4637" s="173"/>
      <c r="T4637" s="173"/>
      <c r="U4637" s="92"/>
      <c r="V4637" s="92"/>
      <c r="W4637" s="94"/>
      <c r="X4637" s="83" t="str">
        <f>IF(ISERROR(VLOOKUP(W4637,LISTAS·PAPP!$AJ$3:$AK$903,2,0))," ",VLOOKUP(W4637,LISTAS·PAPP!$AJ$3:$AK$903,2,0))</f>
        <v xml:space="preserve"> </v>
      </c>
      <c r="Y4637" s="96"/>
      <c r="Z4637" s="97"/>
      <c r="AA4637" s="97"/>
      <c r="AB4637" s="97"/>
      <c r="AC4637" s="97"/>
      <c r="AD4637" s="97"/>
      <c r="AE4637" s="97"/>
      <c r="AF4637" s="97"/>
      <c r="AG4637" s="97"/>
      <c r="AH4637" s="97"/>
      <c r="AI4637" s="97"/>
      <c r="AJ4637" s="97"/>
      <c r="AK4637" s="97"/>
      <c r="AL4637" s="86" t="str">
        <f t="shared" si="217"/>
        <v/>
      </c>
      <c r="AM4637" s="87" t="str">
        <f t="shared" si="218"/>
        <v xml:space="preserve"> </v>
      </c>
      <c r="AN4637" s="1" t="str">
        <f t="shared" si="219"/>
        <v xml:space="preserve"> </v>
      </c>
    </row>
    <row r="4638" spans="1:40" s="88" customFormat="1" x14ac:dyDescent="0.25">
      <c r="A4638" s="92"/>
      <c r="B4638" s="92"/>
      <c r="C4638" s="92"/>
      <c r="D4638" s="92"/>
      <c r="E4638" s="92"/>
      <c r="F4638" s="93"/>
      <c r="G4638" s="94"/>
      <c r="H4638" s="83" t="str">
        <f>IF(M4638&lt;&gt;"",VLOOKUP(M4638,LISTAS·PAPP!$U$3:$Z$8,2,FALSE),"")</f>
        <v/>
      </c>
      <c r="I4638" s="85" t="str">
        <f>IF(M4638&lt;&gt;"",VLOOKUP(M4638,LISTAS·PAPP!$U$3:$Z$8,3,FALSE),"")</f>
        <v/>
      </c>
      <c r="J4638" s="83" t="str">
        <f>IF(M4638&lt;&gt;"",VLOOKUP(M4638,LISTAS·PAPP!$U$3:$Z$8,4,FALSE),"")</f>
        <v/>
      </c>
      <c r="K4638" s="83" t="str">
        <f>IF(C4638&lt;&gt;"",VLOOKUP(C4638,LISTAS·PAPP!$H$3:$O$119,4,FALSE),"")</f>
        <v/>
      </c>
      <c r="L4638" s="85" t="str">
        <f>IF(C4638&lt;&gt;"",VLOOKUP(C4638,LISTAS·PAPP!$H$3:$O$119,8,FALSE),"")</f>
        <v/>
      </c>
      <c r="M4638" s="95"/>
      <c r="N4638" s="92"/>
      <c r="O4638" s="92"/>
      <c r="P4638" s="84" t="str">
        <f>IF(N4638&lt;&gt;"",VLOOKUP(N4638,LISTAS·PAPP!$U$9:$Y$125,5,FALSE),"")</f>
        <v/>
      </c>
      <c r="Q4638" s="83" t="str">
        <f>IF(O4638&lt;&gt;"",VLOOKUP(O4638,LISTAS·PAPP!$U$9:$W$125,3,FALSE),"")</f>
        <v/>
      </c>
      <c r="R4638" s="92"/>
      <c r="S4638" s="173"/>
      <c r="T4638" s="173"/>
      <c r="U4638" s="92"/>
      <c r="V4638" s="92"/>
      <c r="W4638" s="94"/>
      <c r="X4638" s="83" t="str">
        <f>IF(ISERROR(VLOOKUP(W4638,LISTAS·PAPP!$AJ$3:$AK$903,2,0))," ",VLOOKUP(W4638,LISTAS·PAPP!$AJ$3:$AK$903,2,0))</f>
        <v xml:space="preserve"> </v>
      </c>
      <c r="Y4638" s="96"/>
      <c r="Z4638" s="97"/>
      <c r="AA4638" s="97"/>
      <c r="AB4638" s="97"/>
      <c r="AC4638" s="97"/>
      <c r="AD4638" s="97"/>
      <c r="AE4638" s="97"/>
      <c r="AF4638" s="97"/>
      <c r="AG4638" s="97"/>
      <c r="AH4638" s="97"/>
      <c r="AI4638" s="97"/>
      <c r="AJ4638" s="97"/>
      <c r="AK4638" s="97"/>
      <c r="AL4638" s="86" t="str">
        <f t="shared" si="217"/>
        <v/>
      </c>
      <c r="AM4638" s="87" t="str">
        <f t="shared" si="218"/>
        <v xml:space="preserve"> </v>
      </c>
      <c r="AN4638" s="1" t="str">
        <f t="shared" si="219"/>
        <v xml:space="preserve"> </v>
      </c>
    </row>
    <row r="4639" spans="1:40" s="88" customFormat="1" x14ac:dyDescent="0.25">
      <c r="A4639" s="92"/>
      <c r="B4639" s="92"/>
      <c r="C4639" s="92"/>
      <c r="D4639" s="92"/>
      <c r="E4639" s="92"/>
      <c r="F4639" s="93"/>
      <c r="G4639" s="94"/>
      <c r="H4639" s="83" t="str">
        <f>IF(M4639&lt;&gt;"",VLOOKUP(M4639,LISTAS·PAPP!$U$3:$Z$8,2,FALSE),"")</f>
        <v/>
      </c>
      <c r="I4639" s="85" t="str">
        <f>IF(M4639&lt;&gt;"",VLOOKUP(M4639,LISTAS·PAPP!$U$3:$Z$8,3,FALSE),"")</f>
        <v/>
      </c>
      <c r="J4639" s="83" t="str">
        <f>IF(M4639&lt;&gt;"",VLOOKUP(M4639,LISTAS·PAPP!$U$3:$Z$8,4,FALSE),"")</f>
        <v/>
      </c>
      <c r="K4639" s="83" t="str">
        <f>IF(C4639&lt;&gt;"",VLOOKUP(C4639,LISTAS·PAPP!$H$3:$O$119,4,FALSE),"")</f>
        <v/>
      </c>
      <c r="L4639" s="85" t="str">
        <f>IF(C4639&lt;&gt;"",VLOOKUP(C4639,LISTAS·PAPP!$H$3:$O$119,8,FALSE),"")</f>
        <v/>
      </c>
      <c r="M4639" s="95"/>
      <c r="N4639" s="92"/>
      <c r="O4639" s="92"/>
      <c r="P4639" s="84" t="str">
        <f>IF(N4639&lt;&gt;"",VLOOKUP(N4639,LISTAS·PAPP!$U$9:$Y$125,5,FALSE),"")</f>
        <v/>
      </c>
      <c r="Q4639" s="83" t="str">
        <f>IF(O4639&lt;&gt;"",VLOOKUP(O4639,LISTAS·PAPP!$U$9:$W$125,3,FALSE),"")</f>
        <v/>
      </c>
      <c r="R4639" s="92"/>
      <c r="S4639" s="173"/>
      <c r="T4639" s="173"/>
      <c r="U4639" s="92"/>
      <c r="V4639" s="92"/>
      <c r="W4639" s="94"/>
      <c r="X4639" s="83" t="str">
        <f>IF(ISERROR(VLOOKUP(W4639,LISTAS·PAPP!$AJ$3:$AK$903,2,0))," ",VLOOKUP(W4639,LISTAS·PAPP!$AJ$3:$AK$903,2,0))</f>
        <v xml:space="preserve"> </v>
      </c>
      <c r="Y4639" s="96"/>
      <c r="Z4639" s="97"/>
      <c r="AA4639" s="97"/>
      <c r="AB4639" s="97"/>
      <c r="AC4639" s="97"/>
      <c r="AD4639" s="97"/>
      <c r="AE4639" s="97"/>
      <c r="AF4639" s="97"/>
      <c r="AG4639" s="97"/>
      <c r="AH4639" s="97"/>
      <c r="AI4639" s="97"/>
      <c r="AJ4639" s="97"/>
      <c r="AK4639" s="97"/>
      <c r="AL4639" s="86" t="str">
        <f t="shared" si="217"/>
        <v/>
      </c>
      <c r="AM4639" s="87" t="str">
        <f t="shared" si="218"/>
        <v xml:space="preserve"> </v>
      </c>
      <c r="AN4639" s="1" t="str">
        <f t="shared" si="219"/>
        <v xml:space="preserve"> </v>
      </c>
    </row>
    <row r="4640" spans="1:40" s="88" customFormat="1" x14ac:dyDescent="0.25">
      <c r="A4640" s="92"/>
      <c r="B4640" s="92"/>
      <c r="C4640" s="92"/>
      <c r="D4640" s="92"/>
      <c r="E4640" s="92"/>
      <c r="F4640" s="93"/>
      <c r="G4640" s="94"/>
      <c r="H4640" s="83" t="str">
        <f>IF(M4640&lt;&gt;"",VLOOKUP(M4640,LISTAS·PAPP!$U$3:$Z$8,2,FALSE),"")</f>
        <v/>
      </c>
      <c r="I4640" s="85" t="str">
        <f>IF(M4640&lt;&gt;"",VLOOKUP(M4640,LISTAS·PAPP!$U$3:$Z$8,3,FALSE),"")</f>
        <v/>
      </c>
      <c r="J4640" s="83" t="str">
        <f>IF(M4640&lt;&gt;"",VLOOKUP(M4640,LISTAS·PAPP!$U$3:$Z$8,4,FALSE),"")</f>
        <v/>
      </c>
      <c r="K4640" s="83" t="str">
        <f>IF(C4640&lt;&gt;"",VLOOKUP(C4640,LISTAS·PAPP!$H$3:$O$119,4,FALSE),"")</f>
        <v/>
      </c>
      <c r="L4640" s="85" t="str">
        <f>IF(C4640&lt;&gt;"",VLOOKUP(C4640,LISTAS·PAPP!$H$3:$O$119,8,FALSE),"")</f>
        <v/>
      </c>
      <c r="M4640" s="95"/>
      <c r="N4640" s="92"/>
      <c r="O4640" s="92"/>
      <c r="P4640" s="84" t="str">
        <f>IF(N4640&lt;&gt;"",VLOOKUP(N4640,LISTAS·PAPP!$U$9:$Y$125,5,FALSE),"")</f>
        <v/>
      </c>
      <c r="Q4640" s="83" t="str">
        <f>IF(O4640&lt;&gt;"",VLOOKUP(O4640,LISTAS·PAPP!$U$9:$W$125,3,FALSE),"")</f>
        <v/>
      </c>
      <c r="R4640" s="92"/>
      <c r="S4640" s="173"/>
      <c r="T4640" s="173"/>
      <c r="U4640" s="92"/>
      <c r="V4640" s="92"/>
      <c r="W4640" s="94"/>
      <c r="X4640" s="83" t="str">
        <f>IF(ISERROR(VLOOKUP(W4640,LISTAS·PAPP!$AJ$3:$AK$903,2,0))," ",VLOOKUP(W4640,LISTAS·PAPP!$AJ$3:$AK$903,2,0))</f>
        <v xml:space="preserve"> </v>
      </c>
      <c r="Y4640" s="96"/>
      <c r="Z4640" s="97"/>
      <c r="AA4640" s="97"/>
      <c r="AB4640" s="97"/>
      <c r="AC4640" s="97"/>
      <c r="AD4640" s="97"/>
      <c r="AE4640" s="97"/>
      <c r="AF4640" s="97"/>
      <c r="AG4640" s="97"/>
      <c r="AH4640" s="97"/>
      <c r="AI4640" s="97"/>
      <c r="AJ4640" s="97"/>
      <c r="AK4640" s="97"/>
      <c r="AL4640" s="86" t="str">
        <f t="shared" si="217"/>
        <v/>
      </c>
      <c r="AM4640" s="87" t="str">
        <f t="shared" si="218"/>
        <v xml:space="preserve"> </v>
      </c>
      <c r="AN4640" s="1" t="str">
        <f t="shared" si="219"/>
        <v xml:space="preserve"> </v>
      </c>
    </row>
    <row r="4641" spans="1:40" s="88" customFormat="1" x14ac:dyDescent="0.25">
      <c r="A4641" s="92"/>
      <c r="B4641" s="92"/>
      <c r="C4641" s="92"/>
      <c r="D4641" s="92"/>
      <c r="E4641" s="92"/>
      <c r="F4641" s="93"/>
      <c r="G4641" s="94"/>
      <c r="H4641" s="83" t="str">
        <f>IF(M4641&lt;&gt;"",VLOOKUP(M4641,LISTAS·PAPP!$U$3:$Z$8,2,FALSE),"")</f>
        <v/>
      </c>
      <c r="I4641" s="85" t="str">
        <f>IF(M4641&lt;&gt;"",VLOOKUP(M4641,LISTAS·PAPP!$U$3:$Z$8,3,FALSE),"")</f>
        <v/>
      </c>
      <c r="J4641" s="83" t="str">
        <f>IF(M4641&lt;&gt;"",VLOOKUP(M4641,LISTAS·PAPP!$U$3:$Z$8,4,FALSE),"")</f>
        <v/>
      </c>
      <c r="K4641" s="83" t="str">
        <f>IF(C4641&lt;&gt;"",VLOOKUP(C4641,LISTAS·PAPP!$H$3:$O$119,4,FALSE),"")</f>
        <v/>
      </c>
      <c r="L4641" s="85" t="str">
        <f>IF(C4641&lt;&gt;"",VLOOKUP(C4641,LISTAS·PAPP!$H$3:$O$119,8,FALSE),"")</f>
        <v/>
      </c>
      <c r="M4641" s="95"/>
      <c r="N4641" s="92"/>
      <c r="O4641" s="92"/>
      <c r="P4641" s="84" t="str">
        <f>IF(N4641&lt;&gt;"",VLOOKUP(N4641,LISTAS·PAPP!$U$9:$Y$125,5,FALSE),"")</f>
        <v/>
      </c>
      <c r="Q4641" s="83" t="str">
        <f>IF(O4641&lt;&gt;"",VLOOKUP(O4641,LISTAS·PAPP!$U$9:$W$125,3,FALSE),"")</f>
        <v/>
      </c>
      <c r="R4641" s="92"/>
      <c r="S4641" s="173"/>
      <c r="T4641" s="173"/>
      <c r="U4641" s="92"/>
      <c r="V4641" s="92"/>
      <c r="W4641" s="94"/>
      <c r="X4641" s="83" t="str">
        <f>IF(ISERROR(VLOOKUP(W4641,LISTAS·PAPP!$AJ$3:$AK$903,2,0))," ",VLOOKUP(W4641,LISTAS·PAPP!$AJ$3:$AK$903,2,0))</f>
        <v xml:space="preserve"> </v>
      </c>
      <c r="Y4641" s="96"/>
      <c r="Z4641" s="97"/>
      <c r="AA4641" s="97"/>
      <c r="AB4641" s="97"/>
      <c r="AC4641" s="97"/>
      <c r="AD4641" s="97"/>
      <c r="AE4641" s="97"/>
      <c r="AF4641" s="97"/>
      <c r="AG4641" s="97"/>
      <c r="AH4641" s="97"/>
      <c r="AI4641" s="97"/>
      <c r="AJ4641" s="97"/>
      <c r="AK4641" s="97"/>
      <c r="AL4641" s="86" t="str">
        <f t="shared" si="217"/>
        <v/>
      </c>
      <c r="AM4641" s="87" t="str">
        <f t="shared" si="218"/>
        <v xml:space="preserve"> </v>
      </c>
      <c r="AN4641" s="1" t="str">
        <f t="shared" si="219"/>
        <v xml:space="preserve"> </v>
      </c>
    </row>
    <row r="4642" spans="1:40" s="88" customFormat="1" x14ac:dyDescent="0.25">
      <c r="A4642" s="92"/>
      <c r="B4642" s="92"/>
      <c r="C4642" s="92"/>
      <c r="D4642" s="92"/>
      <c r="E4642" s="92"/>
      <c r="F4642" s="93"/>
      <c r="G4642" s="94"/>
      <c r="H4642" s="83" t="str">
        <f>IF(M4642&lt;&gt;"",VLOOKUP(M4642,LISTAS·PAPP!$U$3:$Z$8,2,FALSE),"")</f>
        <v/>
      </c>
      <c r="I4642" s="85" t="str">
        <f>IF(M4642&lt;&gt;"",VLOOKUP(M4642,LISTAS·PAPP!$U$3:$Z$8,3,FALSE),"")</f>
        <v/>
      </c>
      <c r="J4642" s="83" t="str">
        <f>IF(M4642&lt;&gt;"",VLOOKUP(M4642,LISTAS·PAPP!$U$3:$Z$8,4,FALSE),"")</f>
        <v/>
      </c>
      <c r="K4642" s="83" t="str">
        <f>IF(C4642&lt;&gt;"",VLOOKUP(C4642,LISTAS·PAPP!$H$3:$O$119,4,FALSE),"")</f>
        <v/>
      </c>
      <c r="L4642" s="85" t="str">
        <f>IF(C4642&lt;&gt;"",VLOOKUP(C4642,LISTAS·PAPP!$H$3:$O$119,8,FALSE),"")</f>
        <v/>
      </c>
      <c r="M4642" s="95"/>
      <c r="N4642" s="92"/>
      <c r="O4642" s="92"/>
      <c r="P4642" s="84" t="str">
        <f>IF(N4642&lt;&gt;"",VLOOKUP(N4642,LISTAS·PAPP!$U$9:$Y$125,5,FALSE),"")</f>
        <v/>
      </c>
      <c r="Q4642" s="83" t="str">
        <f>IF(O4642&lt;&gt;"",VLOOKUP(O4642,LISTAS·PAPP!$U$9:$W$125,3,FALSE),"")</f>
        <v/>
      </c>
      <c r="R4642" s="92"/>
      <c r="S4642" s="173"/>
      <c r="T4642" s="173"/>
      <c r="U4642" s="92"/>
      <c r="V4642" s="92"/>
      <c r="W4642" s="94"/>
      <c r="X4642" s="83" t="str">
        <f>IF(ISERROR(VLOOKUP(W4642,LISTAS·PAPP!$AJ$3:$AK$903,2,0))," ",VLOOKUP(W4642,LISTAS·PAPP!$AJ$3:$AK$903,2,0))</f>
        <v xml:space="preserve"> </v>
      </c>
      <c r="Y4642" s="96"/>
      <c r="Z4642" s="97"/>
      <c r="AA4642" s="97"/>
      <c r="AB4642" s="97"/>
      <c r="AC4642" s="97"/>
      <c r="AD4642" s="97"/>
      <c r="AE4642" s="97"/>
      <c r="AF4642" s="97"/>
      <c r="AG4642" s="97"/>
      <c r="AH4642" s="97"/>
      <c r="AI4642" s="97"/>
      <c r="AJ4642" s="97"/>
      <c r="AK4642" s="97"/>
      <c r="AL4642" s="86" t="str">
        <f t="shared" si="217"/>
        <v/>
      </c>
      <c r="AM4642" s="87" t="str">
        <f t="shared" si="218"/>
        <v xml:space="preserve"> </v>
      </c>
      <c r="AN4642" s="1" t="str">
        <f t="shared" si="219"/>
        <v xml:space="preserve"> </v>
      </c>
    </row>
    <row r="4643" spans="1:40" s="88" customFormat="1" x14ac:dyDescent="0.25">
      <c r="A4643" s="92"/>
      <c r="B4643" s="92"/>
      <c r="C4643" s="92"/>
      <c r="D4643" s="92"/>
      <c r="E4643" s="92"/>
      <c r="F4643" s="93"/>
      <c r="G4643" s="94"/>
      <c r="H4643" s="83" t="str">
        <f>IF(M4643&lt;&gt;"",VLOOKUP(M4643,LISTAS·PAPP!$U$3:$Z$8,2,FALSE),"")</f>
        <v/>
      </c>
      <c r="I4643" s="85" t="str">
        <f>IF(M4643&lt;&gt;"",VLOOKUP(M4643,LISTAS·PAPP!$U$3:$Z$8,3,FALSE),"")</f>
        <v/>
      </c>
      <c r="J4643" s="83" t="str">
        <f>IF(M4643&lt;&gt;"",VLOOKUP(M4643,LISTAS·PAPP!$U$3:$Z$8,4,FALSE),"")</f>
        <v/>
      </c>
      <c r="K4643" s="83" t="str">
        <f>IF(C4643&lt;&gt;"",VLOOKUP(C4643,LISTAS·PAPP!$H$3:$O$119,4,FALSE),"")</f>
        <v/>
      </c>
      <c r="L4643" s="85" t="str">
        <f>IF(C4643&lt;&gt;"",VLOOKUP(C4643,LISTAS·PAPP!$H$3:$O$119,8,FALSE),"")</f>
        <v/>
      </c>
      <c r="M4643" s="95"/>
      <c r="N4643" s="92"/>
      <c r="O4643" s="92"/>
      <c r="P4643" s="84" t="str">
        <f>IF(N4643&lt;&gt;"",VLOOKUP(N4643,LISTAS·PAPP!$U$9:$Y$125,5,FALSE),"")</f>
        <v/>
      </c>
      <c r="Q4643" s="83" t="str">
        <f>IF(O4643&lt;&gt;"",VLOOKUP(O4643,LISTAS·PAPP!$U$9:$W$125,3,FALSE),"")</f>
        <v/>
      </c>
      <c r="R4643" s="92"/>
      <c r="S4643" s="173"/>
      <c r="T4643" s="173"/>
      <c r="U4643" s="92"/>
      <c r="V4643" s="92"/>
      <c r="W4643" s="94"/>
      <c r="X4643" s="83" t="str">
        <f>IF(ISERROR(VLOOKUP(W4643,LISTAS·PAPP!$AJ$3:$AK$903,2,0))," ",VLOOKUP(W4643,LISTAS·PAPP!$AJ$3:$AK$903,2,0))</f>
        <v xml:space="preserve"> </v>
      </c>
      <c r="Y4643" s="96"/>
      <c r="Z4643" s="97"/>
      <c r="AA4643" s="97"/>
      <c r="AB4643" s="97"/>
      <c r="AC4643" s="97"/>
      <c r="AD4643" s="97"/>
      <c r="AE4643" s="97"/>
      <c r="AF4643" s="97"/>
      <c r="AG4643" s="97"/>
      <c r="AH4643" s="97"/>
      <c r="AI4643" s="97"/>
      <c r="AJ4643" s="97"/>
      <c r="AK4643" s="97"/>
      <c r="AL4643" s="86" t="str">
        <f t="shared" si="217"/>
        <v/>
      </c>
      <c r="AM4643" s="87" t="str">
        <f t="shared" si="218"/>
        <v xml:space="preserve"> </v>
      </c>
      <c r="AN4643" s="1" t="str">
        <f t="shared" si="219"/>
        <v xml:space="preserve"> </v>
      </c>
    </row>
    <row r="4644" spans="1:40" s="88" customFormat="1" x14ac:dyDescent="0.25">
      <c r="A4644" s="92"/>
      <c r="B4644" s="92"/>
      <c r="C4644" s="92"/>
      <c r="D4644" s="92"/>
      <c r="E4644" s="92"/>
      <c r="F4644" s="93"/>
      <c r="G4644" s="94"/>
      <c r="H4644" s="83" t="str">
        <f>IF(M4644&lt;&gt;"",VLOOKUP(M4644,LISTAS·PAPP!$U$3:$Z$8,2,FALSE),"")</f>
        <v/>
      </c>
      <c r="I4644" s="85" t="str">
        <f>IF(M4644&lt;&gt;"",VLOOKUP(M4644,LISTAS·PAPP!$U$3:$Z$8,3,FALSE),"")</f>
        <v/>
      </c>
      <c r="J4644" s="83" t="str">
        <f>IF(M4644&lt;&gt;"",VLOOKUP(M4644,LISTAS·PAPP!$U$3:$Z$8,4,FALSE),"")</f>
        <v/>
      </c>
      <c r="K4644" s="83" t="str">
        <f>IF(C4644&lt;&gt;"",VLOOKUP(C4644,LISTAS·PAPP!$H$3:$O$119,4,FALSE),"")</f>
        <v/>
      </c>
      <c r="L4644" s="85" t="str">
        <f>IF(C4644&lt;&gt;"",VLOOKUP(C4644,LISTAS·PAPP!$H$3:$O$119,8,FALSE),"")</f>
        <v/>
      </c>
      <c r="M4644" s="95"/>
      <c r="N4644" s="92"/>
      <c r="O4644" s="92"/>
      <c r="P4644" s="84" t="str">
        <f>IF(N4644&lt;&gt;"",VLOOKUP(N4644,LISTAS·PAPP!$U$9:$Y$125,5,FALSE),"")</f>
        <v/>
      </c>
      <c r="Q4644" s="83" t="str">
        <f>IF(O4644&lt;&gt;"",VLOOKUP(O4644,LISTAS·PAPP!$U$9:$W$125,3,FALSE),"")</f>
        <v/>
      </c>
      <c r="R4644" s="92"/>
      <c r="S4644" s="173"/>
      <c r="T4644" s="173"/>
      <c r="U4644" s="92"/>
      <c r="V4644" s="92"/>
      <c r="W4644" s="94"/>
      <c r="X4644" s="83" t="str">
        <f>IF(ISERROR(VLOOKUP(W4644,LISTAS·PAPP!$AJ$3:$AK$903,2,0))," ",VLOOKUP(W4644,LISTAS·PAPP!$AJ$3:$AK$903,2,0))</f>
        <v xml:space="preserve"> </v>
      </c>
      <c r="Y4644" s="96"/>
      <c r="Z4644" s="97"/>
      <c r="AA4644" s="97"/>
      <c r="AB4644" s="97"/>
      <c r="AC4644" s="97"/>
      <c r="AD4644" s="97"/>
      <c r="AE4644" s="97"/>
      <c r="AF4644" s="97"/>
      <c r="AG4644" s="97"/>
      <c r="AH4644" s="97"/>
      <c r="AI4644" s="97"/>
      <c r="AJ4644" s="97"/>
      <c r="AK4644" s="97"/>
      <c r="AL4644" s="86" t="str">
        <f t="shared" si="217"/>
        <v/>
      </c>
      <c r="AM4644" s="87" t="str">
        <f t="shared" si="218"/>
        <v xml:space="preserve"> </v>
      </c>
      <c r="AN4644" s="1" t="str">
        <f t="shared" si="219"/>
        <v xml:space="preserve"> </v>
      </c>
    </row>
    <row r="4645" spans="1:40" s="88" customFormat="1" x14ac:dyDescent="0.25">
      <c r="A4645" s="92"/>
      <c r="B4645" s="92"/>
      <c r="C4645" s="92"/>
      <c r="D4645" s="92"/>
      <c r="E4645" s="92"/>
      <c r="F4645" s="93"/>
      <c r="G4645" s="94"/>
      <c r="H4645" s="83" t="str">
        <f>IF(M4645&lt;&gt;"",VLOOKUP(M4645,LISTAS·PAPP!$U$3:$Z$8,2,FALSE),"")</f>
        <v/>
      </c>
      <c r="I4645" s="85" t="str">
        <f>IF(M4645&lt;&gt;"",VLOOKUP(M4645,LISTAS·PAPP!$U$3:$Z$8,3,FALSE),"")</f>
        <v/>
      </c>
      <c r="J4645" s="83" t="str">
        <f>IF(M4645&lt;&gt;"",VLOOKUP(M4645,LISTAS·PAPP!$U$3:$Z$8,4,FALSE),"")</f>
        <v/>
      </c>
      <c r="K4645" s="83" t="str">
        <f>IF(C4645&lt;&gt;"",VLOOKUP(C4645,LISTAS·PAPP!$H$3:$O$119,4,FALSE),"")</f>
        <v/>
      </c>
      <c r="L4645" s="85" t="str">
        <f>IF(C4645&lt;&gt;"",VLOOKUP(C4645,LISTAS·PAPP!$H$3:$O$119,8,FALSE),"")</f>
        <v/>
      </c>
      <c r="M4645" s="95"/>
      <c r="N4645" s="92"/>
      <c r="O4645" s="92"/>
      <c r="P4645" s="84" t="str">
        <f>IF(N4645&lt;&gt;"",VLOOKUP(N4645,LISTAS·PAPP!$U$9:$Y$125,5,FALSE),"")</f>
        <v/>
      </c>
      <c r="Q4645" s="83" t="str">
        <f>IF(O4645&lt;&gt;"",VLOOKUP(O4645,LISTAS·PAPP!$U$9:$W$125,3,FALSE),"")</f>
        <v/>
      </c>
      <c r="R4645" s="92"/>
      <c r="S4645" s="173"/>
      <c r="T4645" s="173"/>
      <c r="U4645" s="92"/>
      <c r="V4645" s="92"/>
      <c r="W4645" s="94"/>
      <c r="X4645" s="83" t="str">
        <f>IF(ISERROR(VLOOKUP(W4645,LISTAS·PAPP!$AJ$3:$AK$903,2,0))," ",VLOOKUP(W4645,LISTAS·PAPP!$AJ$3:$AK$903,2,0))</f>
        <v xml:space="preserve"> </v>
      </c>
      <c r="Y4645" s="96"/>
      <c r="Z4645" s="97"/>
      <c r="AA4645" s="97"/>
      <c r="AB4645" s="97"/>
      <c r="AC4645" s="97"/>
      <c r="AD4645" s="97"/>
      <c r="AE4645" s="97"/>
      <c r="AF4645" s="97"/>
      <c r="AG4645" s="97"/>
      <c r="AH4645" s="97"/>
      <c r="AI4645" s="97"/>
      <c r="AJ4645" s="97"/>
      <c r="AK4645" s="97"/>
      <c r="AL4645" s="86" t="str">
        <f t="shared" si="217"/>
        <v/>
      </c>
      <c r="AM4645" s="87" t="str">
        <f t="shared" si="218"/>
        <v xml:space="preserve"> </v>
      </c>
      <c r="AN4645" s="1" t="str">
        <f t="shared" si="219"/>
        <v xml:space="preserve"> </v>
      </c>
    </row>
    <row r="4646" spans="1:40" s="88" customFormat="1" x14ac:dyDescent="0.25">
      <c r="A4646" s="92"/>
      <c r="B4646" s="92"/>
      <c r="C4646" s="92"/>
      <c r="D4646" s="92"/>
      <c r="E4646" s="92"/>
      <c r="F4646" s="93"/>
      <c r="G4646" s="94"/>
      <c r="H4646" s="83" t="str">
        <f>IF(M4646&lt;&gt;"",VLOOKUP(M4646,LISTAS·PAPP!$U$3:$Z$8,2,FALSE),"")</f>
        <v/>
      </c>
      <c r="I4646" s="85" t="str">
        <f>IF(M4646&lt;&gt;"",VLOOKUP(M4646,LISTAS·PAPP!$U$3:$Z$8,3,FALSE),"")</f>
        <v/>
      </c>
      <c r="J4646" s="83" t="str">
        <f>IF(M4646&lt;&gt;"",VLOOKUP(M4646,LISTAS·PAPP!$U$3:$Z$8,4,FALSE),"")</f>
        <v/>
      </c>
      <c r="K4646" s="83" t="str">
        <f>IF(C4646&lt;&gt;"",VLOOKUP(C4646,LISTAS·PAPP!$H$3:$O$119,4,FALSE),"")</f>
        <v/>
      </c>
      <c r="L4646" s="85" t="str">
        <f>IF(C4646&lt;&gt;"",VLOOKUP(C4646,LISTAS·PAPP!$H$3:$O$119,8,FALSE),"")</f>
        <v/>
      </c>
      <c r="M4646" s="95"/>
      <c r="N4646" s="92"/>
      <c r="O4646" s="92"/>
      <c r="P4646" s="84" t="str">
        <f>IF(N4646&lt;&gt;"",VLOOKUP(N4646,LISTAS·PAPP!$U$9:$Y$125,5,FALSE),"")</f>
        <v/>
      </c>
      <c r="Q4646" s="83" t="str">
        <f>IF(O4646&lt;&gt;"",VLOOKUP(O4646,LISTAS·PAPP!$U$9:$W$125,3,FALSE),"")</f>
        <v/>
      </c>
      <c r="R4646" s="92"/>
      <c r="S4646" s="173"/>
      <c r="T4646" s="173"/>
      <c r="U4646" s="92"/>
      <c r="V4646" s="92"/>
      <c r="W4646" s="94"/>
      <c r="X4646" s="83" t="str">
        <f>IF(ISERROR(VLOOKUP(W4646,LISTAS·PAPP!$AJ$3:$AK$903,2,0))," ",VLOOKUP(W4646,LISTAS·PAPP!$AJ$3:$AK$903,2,0))</f>
        <v xml:space="preserve"> </v>
      </c>
      <c r="Y4646" s="96"/>
      <c r="Z4646" s="97"/>
      <c r="AA4646" s="97"/>
      <c r="AB4646" s="97"/>
      <c r="AC4646" s="97"/>
      <c r="AD4646" s="97"/>
      <c r="AE4646" s="97"/>
      <c r="AF4646" s="97"/>
      <c r="AG4646" s="97"/>
      <c r="AH4646" s="97"/>
      <c r="AI4646" s="97"/>
      <c r="AJ4646" s="97"/>
      <c r="AK4646" s="97"/>
      <c r="AL4646" s="86" t="str">
        <f t="shared" si="217"/>
        <v/>
      </c>
      <c r="AM4646" s="87" t="str">
        <f t="shared" si="218"/>
        <v xml:space="preserve"> </v>
      </c>
      <c r="AN4646" s="1" t="str">
        <f t="shared" si="219"/>
        <v xml:space="preserve"> </v>
      </c>
    </row>
    <row r="4647" spans="1:40" s="88" customFormat="1" x14ac:dyDescent="0.25">
      <c r="A4647" s="92"/>
      <c r="B4647" s="92"/>
      <c r="C4647" s="92"/>
      <c r="D4647" s="92"/>
      <c r="E4647" s="92"/>
      <c r="F4647" s="93"/>
      <c r="G4647" s="94"/>
      <c r="H4647" s="83" t="str">
        <f>IF(M4647&lt;&gt;"",VLOOKUP(M4647,LISTAS·PAPP!$U$3:$Z$8,2,FALSE),"")</f>
        <v/>
      </c>
      <c r="I4647" s="85" t="str">
        <f>IF(M4647&lt;&gt;"",VLOOKUP(M4647,LISTAS·PAPP!$U$3:$Z$8,3,FALSE),"")</f>
        <v/>
      </c>
      <c r="J4647" s="83" t="str">
        <f>IF(M4647&lt;&gt;"",VLOOKUP(M4647,LISTAS·PAPP!$U$3:$Z$8,4,FALSE),"")</f>
        <v/>
      </c>
      <c r="K4647" s="83" t="str">
        <f>IF(C4647&lt;&gt;"",VLOOKUP(C4647,LISTAS·PAPP!$H$3:$O$119,4,FALSE),"")</f>
        <v/>
      </c>
      <c r="L4647" s="85" t="str">
        <f>IF(C4647&lt;&gt;"",VLOOKUP(C4647,LISTAS·PAPP!$H$3:$O$119,8,FALSE),"")</f>
        <v/>
      </c>
      <c r="M4647" s="95"/>
      <c r="N4647" s="92"/>
      <c r="O4647" s="92"/>
      <c r="P4647" s="84" t="str">
        <f>IF(N4647&lt;&gt;"",VLOOKUP(N4647,LISTAS·PAPP!$U$9:$Y$125,5,FALSE),"")</f>
        <v/>
      </c>
      <c r="Q4647" s="83" t="str">
        <f>IF(O4647&lt;&gt;"",VLOOKUP(O4647,LISTAS·PAPP!$U$9:$W$125,3,FALSE),"")</f>
        <v/>
      </c>
      <c r="R4647" s="92"/>
      <c r="S4647" s="173"/>
      <c r="T4647" s="173"/>
      <c r="U4647" s="92"/>
      <c r="V4647" s="92"/>
      <c r="W4647" s="94"/>
      <c r="X4647" s="83" t="str">
        <f>IF(ISERROR(VLOOKUP(W4647,LISTAS·PAPP!$AJ$3:$AK$903,2,0))," ",VLOOKUP(W4647,LISTAS·PAPP!$AJ$3:$AK$903,2,0))</f>
        <v xml:space="preserve"> </v>
      </c>
      <c r="Y4647" s="96"/>
      <c r="Z4647" s="97"/>
      <c r="AA4647" s="97"/>
      <c r="AB4647" s="97"/>
      <c r="AC4647" s="97"/>
      <c r="AD4647" s="97"/>
      <c r="AE4647" s="97"/>
      <c r="AF4647" s="97"/>
      <c r="AG4647" s="97"/>
      <c r="AH4647" s="97"/>
      <c r="AI4647" s="97"/>
      <c r="AJ4647" s="97"/>
      <c r="AK4647" s="97"/>
      <c r="AL4647" s="86" t="str">
        <f t="shared" si="217"/>
        <v/>
      </c>
      <c r="AM4647" s="87" t="str">
        <f t="shared" si="218"/>
        <v xml:space="preserve"> </v>
      </c>
      <c r="AN4647" s="1" t="str">
        <f t="shared" si="219"/>
        <v xml:space="preserve"> </v>
      </c>
    </row>
    <row r="4648" spans="1:40" s="88" customFormat="1" x14ac:dyDescent="0.25">
      <c r="A4648" s="92"/>
      <c r="B4648" s="92"/>
      <c r="C4648" s="92"/>
      <c r="D4648" s="92"/>
      <c r="E4648" s="92"/>
      <c r="F4648" s="93"/>
      <c r="G4648" s="94"/>
      <c r="H4648" s="83" t="str">
        <f>IF(M4648&lt;&gt;"",VLOOKUP(M4648,LISTAS·PAPP!$U$3:$Z$8,2,FALSE),"")</f>
        <v/>
      </c>
      <c r="I4648" s="85" t="str">
        <f>IF(M4648&lt;&gt;"",VLOOKUP(M4648,LISTAS·PAPP!$U$3:$Z$8,3,FALSE),"")</f>
        <v/>
      </c>
      <c r="J4648" s="83" t="str">
        <f>IF(M4648&lt;&gt;"",VLOOKUP(M4648,LISTAS·PAPP!$U$3:$Z$8,4,FALSE),"")</f>
        <v/>
      </c>
      <c r="K4648" s="83" t="str">
        <f>IF(C4648&lt;&gt;"",VLOOKUP(C4648,LISTAS·PAPP!$H$3:$O$119,4,FALSE),"")</f>
        <v/>
      </c>
      <c r="L4648" s="85" t="str">
        <f>IF(C4648&lt;&gt;"",VLOOKUP(C4648,LISTAS·PAPP!$H$3:$O$119,8,FALSE),"")</f>
        <v/>
      </c>
      <c r="M4648" s="95"/>
      <c r="N4648" s="92"/>
      <c r="O4648" s="92"/>
      <c r="P4648" s="84" t="str">
        <f>IF(N4648&lt;&gt;"",VLOOKUP(N4648,LISTAS·PAPP!$U$9:$Y$125,5,FALSE),"")</f>
        <v/>
      </c>
      <c r="Q4648" s="83" t="str">
        <f>IF(O4648&lt;&gt;"",VLOOKUP(O4648,LISTAS·PAPP!$U$9:$W$125,3,FALSE),"")</f>
        <v/>
      </c>
      <c r="R4648" s="92"/>
      <c r="S4648" s="173"/>
      <c r="T4648" s="173"/>
      <c r="U4648" s="92"/>
      <c r="V4648" s="92"/>
      <c r="W4648" s="94"/>
      <c r="X4648" s="83" t="str">
        <f>IF(ISERROR(VLOOKUP(W4648,LISTAS·PAPP!$AJ$3:$AK$903,2,0))," ",VLOOKUP(W4648,LISTAS·PAPP!$AJ$3:$AK$903,2,0))</f>
        <v xml:space="preserve"> </v>
      </c>
      <c r="Y4648" s="96"/>
      <c r="Z4648" s="97"/>
      <c r="AA4648" s="97"/>
      <c r="AB4648" s="97"/>
      <c r="AC4648" s="97"/>
      <c r="AD4648" s="97"/>
      <c r="AE4648" s="97"/>
      <c r="AF4648" s="97"/>
      <c r="AG4648" s="97"/>
      <c r="AH4648" s="97"/>
      <c r="AI4648" s="97"/>
      <c r="AJ4648" s="97"/>
      <c r="AK4648" s="97"/>
      <c r="AL4648" s="86" t="str">
        <f t="shared" si="217"/>
        <v/>
      </c>
      <c r="AM4648" s="87" t="str">
        <f t="shared" si="218"/>
        <v xml:space="preserve"> </v>
      </c>
      <c r="AN4648" s="1" t="str">
        <f t="shared" si="219"/>
        <v xml:space="preserve"> </v>
      </c>
    </row>
    <row r="4649" spans="1:40" s="88" customFormat="1" x14ac:dyDescent="0.25">
      <c r="A4649" s="92"/>
      <c r="B4649" s="92"/>
      <c r="C4649" s="92"/>
      <c r="D4649" s="92"/>
      <c r="E4649" s="92"/>
      <c r="F4649" s="93"/>
      <c r="G4649" s="94"/>
      <c r="H4649" s="83" t="str">
        <f>IF(M4649&lt;&gt;"",VLOOKUP(M4649,LISTAS·PAPP!$U$3:$Z$8,2,FALSE),"")</f>
        <v/>
      </c>
      <c r="I4649" s="85" t="str">
        <f>IF(M4649&lt;&gt;"",VLOOKUP(M4649,LISTAS·PAPP!$U$3:$Z$8,3,FALSE),"")</f>
        <v/>
      </c>
      <c r="J4649" s="83" t="str">
        <f>IF(M4649&lt;&gt;"",VLOOKUP(M4649,LISTAS·PAPP!$U$3:$Z$8,4,FALSE),"")</f>
        <v/>
      </c>
      <c r="K4649" s="83" t="str">
        <f>IF(C4649&lt;&gt;"",VLOOKUP(C4649,LISTAS·PAPP!$H$3:$O$119,4,FALSE),"")</f>
        <v/>
      </c>
      <c r="L4649" s="85" t="str">
        <f>IF(C4649&lt;&gt;"",VLOOKUP(C4649,LISTAS·PAPP!$H$3:$O$119,8,FALSE),"")</f>
        <v/>
      </c>
      <c r="M4649" s="95"/>
      <c r="N4649" s="92"/>
      <c r="O4649" s="92"/>
      <c r="P4649" s="84" t="str">
        <f>IF(N4649&lt;&gt;"",VLOOKUP(N4649,LISTAS·PAPP!$U$9:$Y$125,5,FALSE),"")</f>
        <v/>
      </c>
      <c r="Q4649" s="83" t="str">
        <f>IF(O4649&lt;&gt;"",VLOOKUP(O4649,LISTAS·PAPP!$U$9:$W$125,3,FALSE),"")</f>
        <v/>
      </c>
      <c r="R4649" s="92"/>
      <c r="S4649" s="173"/>
      <c r="T4649" s="173"/>
      <c r="U4649" s="92"/>
      <c r="V4649" s="92"/>
      <c r="W4649" s="94"/>
      <c r="X4649" s="83" t="str">
        <f>IF(ISERROR(VLOOKUP(W4649,LISTAS·PAPP!$AJ$3:$AK$903,2,0))," ",VLOOKUP(W4649,LISTAS·PAPP!$AJ$3:$AK$903,2,0))</f>
        <v xml:space="preserve"> </v>
      </c>
      <c r="Y4649" s="96"/>
      <c r="Z4649" s="97"/>
      <c r="AA4649" s="97"/>
      <c r="AB4649" s="97"/>
      <c r="AC4649" s="97"/>
      <c r="AD4649" s="97"/>
      <c r="AE4649" s="97"/>
      <c r="AF4649" s="97"/>
      <c r="AG4649" s="97"/>
      <c r="AH4649" s="97"/>
      <c r="AI4649" s="97"/>
      <c r="AJ4649" s="97"/>
      <c r="AK4649" s="97"/>
      <c r="AL4649" s="86" t="str">
        <f t="shared" si="217"/>
        <v/>
      </c>
      <c r="AM4649" s="87" t="str">
        <f t="shared" si="218"/>
        <v xml:space="preserve"> </v>
      </c>
      <c r="AN4649" s="1" t="str">
        <f t="shared" si="219"/>
        <v xml:space="preserve"> </v>
      </c>
    </row>
    <row r="4650" spans="1:40" s="88" customFormat="1" x14ac:dyDescent="0.25">
      <c r="A4650" s="92"/>
      <c r="B4650" s="92"/>
      <c r="C4650" s="92"/>
      <c r="D4650" s="92"/>
      <c r="E4650" s="92"/>
      <c r="F4650" s="93"/>
      <c r="G4650" s="94"/>
      <c r="H4650" s="83" t="str">
        <f>IF(M4650&lt;&gt;"",VLOOKUP(M4650,LISTAS·PAPP!$U$3:$Z$8,2,FALSE),"")</f>
        <v/>
      </c>
      <c r="I4650" s="85" t="str">
        <f>IF(M4650&lt;&gt;"",VLOOKUP(M4650,LISTAS·PAPP!$U$3:$Z$8,3,FALSE),"")</f>
        <v/>
      </c>
      <c r="J4650" s="83" t="str">
        <f>IF(M4650&lt;&gt;"",VLOOKUP(M4650,LISTAS·PAPP!$U$3:$Z$8,4,FALSE),"")</f>
        <v/>
      </c>
      <c r="K4650" s="83" t="str">
        <f>IF(C4650&lt;&gt;"",VLOOKUP(C4650,LISTAS·PAPP!$H$3:$O$119,4,FALSE),"")</f>
        <v/>
      </c>
      <c r="L4650" s="85" t="str">
        <f>IF(C4650&lt;&gt;"",VLOOKUP(C4650,LISTAS·PAPP!$H$3:$O$119,8,FALSE),"")</f>
        <v/>
      </c>
      <c r="M4650" s="95"/>
      <c r="N4650" s="92"/>
      <c r="O4650" s="92"/>
      <c r="P4650" s="84" t="str">
        <f>IF(N4650&lt;&gt;"",VLOOKUP(N4650,LISTAS·PAPP!$U$9:$Y$125,5,FALSE),"")</f>
        <v/>
      </c>
      <c r="Q4650" s="83" t="str">
        <f>IF(O4650&lt;&gt;"",VLOOKUP(O4650,LISTAS·PAPP!$U$9:$W$125,3,FALSE),"")</f>
        <v/>
      </c>
      <c r="R4650" s="92"/>
      <c r="S4650" s="173"/>
      <c r="T4650" s="173"/>
      <c r="U4650" s="92"/>
      <c r="V4650" s="92"/>
      <c r="W4650" s="94"/>
      <c r="X4650" s="83" t="str">
        <f>IF(ISERROR(VLOOKUP(W4650,LISTAS·PAPP!$AJ$3:$AK$903,2,0))," ",VLOOKUP(W4650,LISTAS·PAPP!$AJ$3:$AK$903,2,0))</f>
        <v xml:space="preserve"> </v>
      </c>
      <c r="Y4650" s="96"/>
      <c r="Z4650" s="97"/>
      <c r="AA4650" s="97"/>
      <c r="AB4650" s="97"/>
      <c r="AC4650" s="97"/>
      <c r="AD4650" s="97"/>
      <c r="AE4650" s="97"/>
      <c r="AF4650" s="97"/>
      <c r="AG4650" s="97"/>
      <c r="AH4650" s="97"/>
      <c r="AI4650" s="97"/>
      <c r="AJ4650" s="97"/>
      <c r="AK4650" s="97"/>
      <c r="AL4650" s="86" t="str">
        <f t="shared" si="217"/>
        <v/>
      </c>
      <c r="AM4650" s="87" t="str">
        <f t="shared" si="218"/>
        <v xml:space="preserve"> </v>
      </c>
      <c r="AN4650" s="1" t="str">
        <f t="shared" si="219"/>
        <v xml:space="preserve"> </v>
      </c>
    </row>
    <row r="4651" spans="1:40" s="88" customFormat="1" x14ac:dyDescent="0.25">
      <c r="A4651" s="92"/>
      <c r="B4651" s="92"/>
      <c r="C4651" s="92"/>
      <c r="D4651" s="92"/>
      <c r="E4651" s="92"/>
      <c r="F4651" s="93"/>
      <c r="G4651" s="94"/>
      <c r="H4651" s="83" t="str">
        <f>IF(M4651&lt;&gt;"",VLOOKUP(M4651,LISTAS·PAPP!$U$3:$Z$8,2,FALSE),"")</f>
        <v/>
      </c>
      <c r="I4651" s="85" t="str">
        <f>IF(M4651&lt;&gt;"",VLOOKUP(M4651,LISTAS·PAPP!$U$3:$Z$8,3,FALSE),"")</f>
        <v/>
      </c>
      <c r="J4651" s="83" t="str">
        <f>IF(M4651&lt;&gt;"",VLOOKUP(M4651,LISTAS·PAPP!$U$3:$Z$8,4,FALSE),"")</f>
        <v/>
      </c>
      <c r="K4651" s="83" t="str">
        <f>IF(C4651&lt;&gt;"",VLOOKUP(C4651,LISTAS·PAPP!$H$3:$O$119,4,FALSE),"")</f>
        <v/>
      </c>
      <c r="L4651" s="85" t="str">
        <f>IF(C4651&lt;&gt;"",VLOOKUP(C4651,LISTAS·PAPP!$H$3:$O$119,8,FALSE),"")</f>
        <v/>
      </c>
      <c r="M4651" s="95"/>
      <c r="N4651" s="92"/>
      <c r="O4651" s="92"/>
      <c r="P4651" s="84" t="str">
        <f>IF(N4651&lt;&gt;"",VLOOKUP(N4651,LISTAS·PAPP!$U$9:$Y$125,5,FALSE),"")</f>
        <v/>
      </c>
      <c r="Q4651" s="83" t="str">
        <f>IF(O4651&lt;&gt;"",VLOOKUP(O4651,LISTAS·PAPP!$U$9:$W$125,3,FALSE),"")</f>
        <v/>
      </c>
      <c r="R4651" s="92"/>
      <c r="S4651" s="173"/>
      <c r="T4651" s="173"/>
      <c r="U4651" s="92"/>
      <c r="V4651" s="92"/>
      <c r="W4651" s="94"/>
      <c r="X4651" s="83" t="str">
        <f>IF(ISERROR(VLOOKUP(W4651,LISTAS·PAPP!$AJ$3:$AK$903,2,0))," ",VLOOKUP(W4651,LISTAS·PAPP!$AJ$3:$AK$903,2,0))</f>
        <v xml:space="preserve"> </v>
      </c>
      <c r="Y4651" s="96"/>
      <c r="Z4651" s="97"/>
      <c r="AA4651" s="97"/>
      <c r="AB4651" s="97"/>
      <c r="AC4651" s="97"/>
      <c r="AD4651" s="97"/>
      <c r="AE4651" s="97"/>
      <c r="AF4651" s="97"/>
      <c r="AG4651" s="97"/>
      <c r="AH4651" s="97"/>
      <c r="AI4651" s="97"/>
      <c r="AJ4651" s="97"/>
      <c r="AK4651" s="97"/>
      <c r="AL4651" s="86" t="str">
        <f t="shared" si="217"/>
        <v/>
      </c>
      <c r="AM4651" s="87" t="str">
        <f t="shared" si="218"/>
        <v xml:space="preserve"> </v>
      </c>
      <c r="AN4651" s="1" t="str">
        <f t="shared" si="219"/>
        <v xml:space="preserve"> </v>
      </c>
    </row>
    <row r="4652" spans="1:40" s="88" customFormat="1" x14ac:dyDescent="0.25">
      <c r="A4652" s="92"/>
      <c r="B4652" s="92"/>
      <c r="C4652" s="92"/>
      <c r="D4652" s="92"/>
      <c r="E4652" s="92"/>
      <c r="F4652" s="93"/>
      <c r="G4652" s="94"/>
      <c r="H4652" s="83" t="str">
        <f>IF(M4652&lt;&gt;"",VLOOKUP(M4652,LISTAS·PAPP!$U$3:$Z$8,2,FALSE),"")</f>
        <v/>
      </c>
      <c r="I4652" s="85" t="str">
        <f>IF(M4652&lt;&gt;"",VLOOKUP(M4652,LISTAS·PAPP!$U$3:$Z$8,3,FALSE),"")</f>
        <v/>
      </c>
      <c r="J4652" s="83" t="str">
        <f>IF(M4652&lt;&gt;"",VLOOKUP(M4652,LISTAS·PAPP!$U$3:$Z$8,4,FALSE),"")</f>
        <v/>
      </c>
      <c r="K4652" s="83" t="str">
        <f>IF(C4652&lt;&gt;"",VLOOKUP(C4652,LISTAS·PAPP!$H$3:$O$119,4,FALSE),"")</f>
        <v/>
      </c>
      <c r="L4652" s="85" t="str">
        <f>IF(C4652&lt;&gt;"",VLOOKUP(C4652,LISTAS·PAPP!$H$3:$O$119,8,FALSE),"")</f>
        <v/>
      </c>
      <c r="M4652" s="95"/>
      <c r="N4652" s="92"/>
      <c r="O4652" s="92"/>
      <c r="P4652" s="84" t="str">
        <f>IF(N4652&lt;&gt;"",VLOOKUP(N4652,LISTAS·PAPP!$U$9:$Y$125,5,FALSE),"")</f>
        <v/>
      </c>
      <c r="Q4652" s="83" t="str">
        <f>IF(O4652&lt;&gt;"",VLOOKUP(O4652,LISTAS·PAPP!$U$9:$W$125,3,FALSE),"")</f>
        <v/>
      </c>
      <c r="R4652" s="92"/>
      <c r="S4652" s="173"/>
      <c r="T4652" s="173"/>
      <c r="U4652" s="92"/>
      <c r="V4652" s="92"/>
      <c r="W4652" s="94"/>
      <c r="X4652" s="83" t="str">
        <f>IF(ISERROR(VLOOKUP(W4652,LISTAS·PAPP!$AJ$3:$AK$903,2,0))," ",VLOOKUP(W4652,LISTAS·PAPP!$AJ$3:$AK$903,2,0))</f>
        <v xml:space="preserve"> </v>
      </c>
      <c r="Y4652" s="96"/>
      <c r="Z4652" s="97"/>
      <c r="AA4652" s="97"/>
      <c r="AB4652" s="97"/>
      <c r="AC4652" s="97"/>
      <c r="AD4652" s="97"/>
      <c r="AE4652" s="97"/>
      <c r="AF4652" s="97"/>
      <c r="AG4652" s="97"/>
      <c r="AH4652" s="97"/>
      <c r="AI4652" s="97"/>
      <c r="AJ4652" s="97"/>
      <c r="AK4652" s="97"/>
      <c r="AL4652" s="86" t="str">
        <f t="shared" si="217"/>
        <v/>
      </c>
      <c r="AM4652" s="87" t="str">
        <f t="shared" si="218"/>
        <v xml:space="preserve"> </v>
      </c>
      <c r="AN4652" s="1" t="str">
        <f t="shared" si="219"/>
        <v xml:space="preserve"> </v>
      </c>
    </row>
    <row r="4653" spans="1:40" s="88" customFormat="1" x14ac:dyDescent="0.25">
      <c r="A4653" s="92"/>
      <c r="B4653" s="92"/>
      <c r="C4653" s="92"/>
      <c r="D4653" s="92"/>
      <c r="E4653" s="92"/>
      <c r="F4653" s="93"/>
      <c r="G4653" s="94"/>
      <c r="H4653" s="83" t="str">
        <f>IF(M4653&lt;&gt;"",VLOOKUP(M4653,LISTAS·PAPP!$U$3:$Z$8,2,FALSE),"")</f>
        <v/>
      </c>
      <c r="I4653" s="85" t="str">
        <f>IF(M4653&lt;&gt;"",VLOOKUP(M4653,LISTAS·PAPP!$U$3:$Z$8,3,FALSE),"")</f>
        <v/>
      </c>
      <c r="J4653" s="83" t="str">
        <f>IF(M4653&lt;&gt;"",VLOOKUP(M4653,LISTAS·PAPP!$U$3:$Z$8,4,FALSE),"")</f>
        <v/>
      </c>
      <c r="K4653" s="83" t="str">
        <f>IF(C4653&lt;&gt;"",VLOOKUP(C4653,LISTAS·PAPP!$H$3:$O$119,4,FALSE),"")</f>
        <v/>
      </c>
      <c r="L4653" s="85" t="str">
        <f>IF(C4653&lt;&gt;"",VLOOKUP(C4653,LISTAS·PAPP!$H$3:$O$119,8,FALSE),"")</f>
        <v/>
      </c>
      <c r="M4653" s="95"/>
      <c r="N4653" s="92"/>
      <c r="O4653" s="92"/>
      <c r="P4653" s="84" t="str">
        <f>IF(N4653&lt;&gt;"",VLOOKUP(N4653,LISTAS·PAPP!$U$9:$Y$125,5,FALSE),"")</f>
        <v/>
      </c>
      <c r="Q4653" s="83" t="str">
        <f>IF(O4653&lt;&gt;"",VLOOKUP(O4653,LISTAS·PAPP!$U$9:$W$125,3,FALSE),"")</f>
        <v/>
      </c>
      <c r="R4653" s="92"/>
      <c r="S4653" s="173"/>
      <c r="T4653" s="173"/>
      <c r="U4653" s="92"/>
      <c r="V4653" s="92"/>
      <c r="W4653" s="94"/>
      <c r="X4653" s="83" t="str">
        <f>IF(ISERROR(VLOOKUP(W4653,LISTAS·PAPP!$AJ$3:$AK$903,2,0))," ",VLOOKUP(W4653,LISTAS·PAPP!$AJ$3:$AK$903,2,0))</f>
        <v xml:space="preserve"> </v>
      </c>
      <c r="Y4653" s="96"/>
      <c r="Z4653" s="97"/>
      <c r="AA4653" s="97"/>
      <c r="AB4653" s="97"/>
      <c r="AC4653" s="97"/>
      <c r="AD4653" s="97"/>
      <c r="AE4653" s="97"/>
      <c r="AF4653" s="97"/>
      <c r="AG4653" s="97"/>
      <c r="AH4653" s="97"/>
      <c r="AI4653" s="97"/>
      <c r="AJ4653" s="97"/>
      <c r="AK4653" s="97"/>
      <c r="AL4653" s="86" t="str">
        <f t="shared" si="217"/>
        <v/>
      </c>
      <c r="AM4653" s="87" t="str">
        <f t="shared" si="218"/>
        <v xml:space="preserve"> </v>
      </c>
      <c r="AN4653" s="1" t="str">
        <f t="shared" si="219"/>
        <v xml:space="preserve"> </v>
      </c>
    </row>
    <row r="4654" spans="1:40" s="88" customFormat="1" x14ac:dyDescent="0.25">
      <c r="A4654" s="92"/>
      <c r="B4654" s="92"/>
      <c r="C4654" s="92"/>
      <c r="D4654" s="92"/>
      <c r="E4654" s="92"/>
      <c r="F4654" s="93"/>
      <c r="G4654" s="94"/>
      <c r="H4654" s="83" t="str">
        <f>IF(M4654&lt;&gt;"",VLOOKUP(M4654,LISTAS·PAPP!$U$3:$Z$8,2,FALSE),"")</f>
        <v/>
      </c>
      <c r="I4654" s="85" t="str">
        <f>IF(M4654&lt;&gt;"",VLOOKUP(M4654,LISTAS·PAPP!$U$3:$Z$8,3,FALSE),"")</f>
        <v/>
      </c>
      <c r="J4654" s="83" t="str">
        <f>IF(M4654&lt;&gt;"",VLOOKUP(M4654,LISTAS·PAPP!$U$3:$Z$8,4,FALSE),"")</f>
        <v/>
      </c>
      <c r="K4654" s="83" t="str">
        <f>IF(C4654&lt;&gt;"",VLOOKUP(C4654,LISTAS·PAPP!$H$3:$O$119,4,FALSE),"")</f>
        <v/>
      </c>
      <c r="L4654" s="85" t="str">
        <f>IF(C4654&lt;&gt;"",VLOOKUP(C4654,LISTAS·PAPP!$H$3:$O$119,8,FALSE),"")</f>
        <v/>
      </c>
      <c r="M4654" s="95"/>
      <c r="N4654" s="92"/>
      <c r="O4654" s="92"/>
      <c r="P4654" s="84" t="str">
        <f>IF(N4654&lt;&gt;"",VLOOKUP(N4654,LISTAS·PAPP!$U$9:$Y$125,5,FALSE),"")</f>
        <v/>
      </c>
      <c r="Q4654" s="83" t="str">
        <f>IF(O4654&lt;&gt;"",VLOOKUP(O4654,LISTAS·PAPP!$U$9:$W$125,3,FALSE),"")</f>
        <v/>
      </c>
      <c r="R4654" s="92"/>
      <c r="S4654" s="173"/>
      <c r="T4654" s="173"/>
      <c r="U4654" s="92"/>
      <c r="V4654" s="92"/>
      <c r="W4654" s="94"/>
      <c r="X4654" s="83" t="str">
        <f>IF(ISERROR(VLOOKUP(W4654,LISTAS·PAPP!$AJ$3:$AK$903,2,0))," ",VLOOKUP(W4654,LISTAS·PAPP!$AJ$3:$AK$903,2,0))</f>
        <v xml:space="preserve"> </v>
      </c>
      <c r="Y4654" s="96"/>
      <c r="Z4654" s="97"/>
      <c r="AA4654" s="97"/>
      <c r="AB4654" s="97"/>
      <c r="AC4654" s="97"/>
      <c r="AD4654" s="97"/>
      <c r="AE4654" s="97"/>
      <c r="AF4654" s="97"/>
      <c r="AG4654" s="97"/>
      <c r="AH4654" s="97"/>
      <c r="AI4654" s="97"/>
      <c r="AJ4654" s="97"/>
      <c r="AK4654" s="97"/>
      <c r="AL4654" s="86" t="str">
        <f t="shared" si="217"/>
        <v/>
      </c>
      <c r="AM4654" s="87" t="str">
        <f t="shared" si="218"/>
        <v xml:space="preserve"> </v>
      </c>
      <c r="AN4654" s="1" t="str">
        <f t="shared" si="219"/>
        <v xml:space="preserve"> </v>
      </c>
    </row>
    <row r="4655" spans="1:40" s="88" customFormat="1" x14ac:dyDescent="0.25">
      <c r="A4655" s="92"/>
      <c r="B4655" s="92"/>
      <c r="C4655" s="92"/>
      <c r="D4655" s="92"/>
      <c r="E4655" s="92"/>
      <c r="F4655" s="93"/>
      <c r="G4655" s="94"/>
      <c r="H4655" s="83" t="str">
        <f>IF(M4655&lt;&gt;"",VLOOKUP(M4655,LISTAS·PAPP!$U$3:$Z$8,2,FALSE),"")</f>
        <v/>
      </c>
      <c r="I4655" s="85" t="str">
        <f>IF(M4655&lt;&gt;"",VLOOKUP(M4655,LISTAS·PAPP!$U$3:$Z$8,3,FALSE),"")</f>
        <v/>
      </c>
      <c r="J4655" s="83" t="str">
        <f>IF(M4655&lt;&gt;"",VLOOKUP(M4655,LISTAS·PAPP!$U$3:$Z$8,4,FALSE),"")</f>
        <v/>
      </c>
      <c r="K4655" s="83" t="str">
        <f>IF(C4655&lt;&gt;"",VLOOKUP(C4655,LISTAS·PAPP!$H$3:$O$119,4,FALSE),"")</f>
        <v/>
      </c>
      <c r="L4655" s="85" t="str">
        <f>IF(C4655&lt;&gt;"",VLOOKUP(C4655,LISTAS·PAPP!$H$3:$O$119,8,FALSE),"")</f>
        <v/>
      </c>
      <c r="M4655" s="95"/>
      <c r="N4655" s="92"/>
      <c r="O4655" s="92"/>
      <c r="P4655" s="84" t="str">
        <f>IF(N4655&lt;&gt;"",VLOOKUP(N4655,LISTAS·PAPP!$U$9:$Y$125,5,FALSE),"")</f>
        <v/>
      </c>
      <c r="Q4655" s="83" t="str">
        <f>IF(O4655&lt;&gt;"",VLOOKUP(O4655,LISTAS·PAPP!$U$9:$W$125,3,FALSE),"")</f>
        <v/>
      </c>
      <c r="R4655" s="92"/>
      <c r="S4655" s="173"/>
      <c r="T4655" s="173"/>
      <c r="U4655" s="92"/>
      <c r="V4655" s="92"/>
      <c r="W4655" s="94"/>
      <c r="X4655" s="83" t="str">
        <f>IF(ISERROR(VLOOKUP(W4655,LISTAS·PAPP!$AJ$3:$AK$903,2,0))," ",VLOOKUP(W4655,LISTAS·PAPP!$AJ$3:$AK$903,2,0))</f>
        <v xml:space="preserve"> </v>
      </c>
      <c r="Y4655" s="96"/>
      <c r="Z4655" s="97"/>
      <c r="AA4655" s="97"/>
      <c r="AB4655" s="97"/>
      <c r="AC4655" s="97"/>
      <c r="AD4655" s="97"/>
      <c r="AE4655" s="97"/>
      <c r="AF4655" s="97"/>
      <c r="AG4655" s="97"/>
      <c r="AH4655" s="97"/>
      <c r="AI4655" s="97"/>
      <c r="AJ4655" s="97"/>
      <c r="AK4655" s="97"/>
      <c r="AL4655" s="86" t="str">
        <f t="shared" si="217"/>
        <v/>
      </c>
      <c r="AM4655" s="87" t="str">
        <f t="shared" si="218"/>
        <v xml:space="preserve"> </v>
      </c>
      <c r="AN4655" s="1" t="str">
        <f t="shared" si="219"/>
        <v xml:space="preserve"> </v>
      </c>
    </row>
    <row r="4656" spans="1:40" s="88" customFormat="1" x14ac:dyDescent="0.25">
      <c r="A4656" s="92"/>
      <c r="B4656" s="92"/>
      <c r="C4656" s="92"/>
      <c r="D4656" s="92"/>
      <c r="E4656" s="92"/>
      <c r="F4656" s="93"/>
      <c r="G4656" s="94"/>
      <c r="H4656" s="83" t="str">
        <f>IF(M4656&lt;&gt;"",VLOOKUP(M4656,LISTAS·PAPP!$U$3:$Z$8,2,FALSE),"")</f>
        <v/>
      </c>
      <c r="I4656" s="85" t="str">
        <f>IF(M4656&lt;&gt;"",VLOOKUP(M4656,LISTAS·PAPP!$U$3:$Z$8,3,FALSE),"")</f>
        <v/>
      </c>
      <c r="J4656" s="83" t="str">
        <f>IF(M4656&lt;&gt;"",VLOOKUP(M4656,LISTAS·PAPP!$U$3:$Z$8,4,FALSE),"")</f>
        <v/>
      </c>
      <c r="K4656" s="83" t="str">
        <f>IF(C4656&lt;&gt;"",VLOOKUP(C4656,LISTAS·PAPP!$H$3:$O$119,4,FALSE),"")</f>
        <v/>
      </c>
      <c r="L4656" s="85" t="str">
        <f>IF(C4656&lt;&gt;"",VLOOKUP(C4656,LISTAS·PAPP!$H$3:$O$119,8,FALSE),"")</f>
        <v/>
      </c>
      <c r="M4656" s="95"/>
      <c r="N4656" s="92"/>
      <c r="O4656" s="92"/>
      <c r="P4656" s="84" t="str">
        <f>IF(N4656&lt;&gt;"",VLOOKUP(N4656,LISTAS·PAPP!$U$9:$Y$125,5,FALSE),"")</f>
        <v/>
      </c>
      <c r="Q4656" s="83" t="str">
        <f>IF(O4656&lt;&gt;"",VLOOKUP(O4656,LISTAS·PAPP!$U$9:$W$125,3,FALSE),"")</f>
        <v/>
      </c>
      <c r="R4656" s="92"/>
      <c r="S4656" s="173"/>
      <c r="T4656" s="173"/>
      <c r="U4656" s="92"/>
      <c r="V4656" s="92"/>
      <c r="W4656" s="94"/>
      <c r="X4656" s="83" t="str">
        <f>IF(ISERROR(VLOOKUP(W4656,LISTAS·PAPP!$AJ$3:$AK$903,2,0))," ",VLOOKUP(W4656,LISTAS·PAPP!$AJ$3:$AK$903,2,0))</f>
        <v xml:space="preserve"> </v>
      </c>
      <c r="Y4656" s="96"/>
      <c r="Z4656" s="97"/>
      <c r="AA4656" s="97"/>
      <c r="AB4656" s="97"/>
      <c r="AC4656" s="97"/>
      <c r="AD4656" s="97"/>
      <c r="AE4656" s="97"/>
      <c r="AF4656" s="97"/>
      <c r="AG4656" s="97"/>
      <c r="AH4656" s="97"/>
      <c r="AI4656" s="97"/>
      <c r="AJ4656" s="97"/>
      <c r="AK4656" s="97"/>
      <c r="AL4656" s="86" t="str">
        <f t="shared" si="217"/>
        <v/>
      </c>
      <c r="AM4656" s="87" t="str">
        <f t="shared" si="218"/>
        <v xml:space="preserve"> </v>
      </c>
      <c r="AN4656" s="1" t="str">
        <f t="shared" si="219"/>
        <v xml:space="preserve"> </v>
      </c>
    </row>
    <row r="4657" spans="1:40" s="88" customFormat="1" x14ac:dyDescent="0.25">
      <c r="A4657" s="92"/>
      <c r="B4657" s="92"/>
      <c r="C4657" s="92"/>
      <c r="D4657" s="92"/>
      <c r="E4657" s="92"/>
      <c r="F4657" s="93"/>
      <c r="G4657" s="94"/>
      <c r="H4657" s="83" t="str">
        <f>IF(M4657&lt;&gt;"",VLOOKUP(M4657,LISTAS·PAPP!$U$3:$Z$8,2,FALSE),"")</f>
        <v/>
      </c>
      <c r="I4657" s="85" t="str">
        <f>IF(M4657&lt;&gt;"",VLOOKUP(M4657,LISTAS·PAPP!$U$3:$Z$8,3,FALSE),"")</f>
        <v/>
      </c>
      <c r="J4657" s="83" t="str">
        <f>IF(M4657&lt;&gt;"",VLOOKUP(M4657,LISTAS·PAPP!$U$3:$Z$8,4,FALSE),"")</f>
        <v/>
      </c>
      <c r="K4657" s="83" t="str">
        <f>IF(C4657&lt;&gt;"",VLOOKUP(C4657,LISTAS·PAPP!$H$3:$O$119,4,FALSE),"")</f>
        <v/>
      </c>
      <c r="L4657" s="85" t="str">
        <f>IF(C4657&lt;&gt;"",VLOOKUP(C4657,LISTAS·PAPP!$H$3:$O$119,8,FALSE),"")</f>
        <v/>
      </c>
      <c r="M4657" s="95"/>
      <c r="N4657" s="92"/>
      <c r="O4657" s="92"/>
      <c r="P4657" s="84" t="str">
        <f>IF(N4657&lt;&gt;"",VLOOKUP(N4657,LISTAS·PAPP!$U$9:$Y$125,5,FALSE),"")</f>
        <v/>
      </c>
      <c r="Q4657" s="83" t="str">
        <f>IF(O4657&lt;&gt;"",VLOOKUP(O4657,LISTAS·PAPP!$U$9:$W$125,3,FALSE),"")</f>
        <v/>
      </c>
      <c r="R4657" s="92"/>
      <c r="S4657" s="173"/>
      <c r="T4657" s="173"/>
      <c r="U4657" s="92"/>
      <c r="V4657" s="92"/>
      <c r="W4657" s="94"/>
      <c r="X4657" s="83" t="str">
        <f>IF(ISERROR(VLOOKUP(W4657,LISTAS·PAPP!$AJ$3:$AK$903,2,0))," ",VLOOKUP(W4657,LISTAS·PAPP!$AJ$3:$AK$903,2,0))</f>
        <v xml:space="preserve"> </v>
      </c>
      <c r="Y4657" s="96"/>
      <c r="Z4657" s="97"/>
      <c r="AA4657" s="97"/>
      <c r="AB4657" s="97"/>
      <c r="AC4657" s="97"/>
      <c r="AD4657" s="97"/>
      <c r="AE4657" s="97"/>
      <c r="AF4657" s="97"/>
      <c r="AG4657" s="97"/>
      <c r="AH4657" s="97"/>
      <c r="AI4657" s="97"/>
      <c r="AJ4657" s="97"/>
      <c r="AK4657" s="97"/>
      <c r="AL4657" s="86" t="str">
        <f t="shared" si="217"/>
        <v/>
      </c>
      <c r="AM4657" s="87" t="str">
        <f t="shared" si="218"/>
        <v xml:space="preserve"> </v>
      </c>
      <c r="AN4657" s="1" t="str">
        <f t="shared" si="219"/>
        <v xml:space="preserve"> </v>
      </c>
    </row>
    <row r="4658" spans="1:40" s="88" customFormat="1" x14ac:dyDescent="0.25">
      <c r="A4658" s="92"/>
      <c r="B4658" s="92"/>
      <c r="C4658" s="92"/>
      <c r="D4658" s="92"/>
      <c r="E4658" s="92"/>
      <c r="F4658" s="93"/>
      <c r="G4658" s="94"/>
      <c r="H4658" s="83" t="str">
        <f>IF(M4658&lt;&gt;"",VLOOKUP(M4658,LISTAS·PAPP!$U$3:$Z$8,2,FALSE),"")</f>
        <v/>
      </c>
      <c r="I4658" s="85" t="str">
        <f>IF(M4658&lt;&gt;"",VLOOKUP(M4658,LISTAS·PAPP!$U$3:$Z$8,3,FALSE),"")</f>
        <v/>
      </c>
      <c r="J4658" s="83" t="str">
        <f>IF(M4658&lt;&gt;"",VLOOKUP(M4658,LISTAS·PAPP!$U$3:$Z$8,4,FALSE),"")</f>
        <v/>
      </c>
      <c r="K4658" s="83" t="str">
        <f>IF(C4658&lt;&gt;"",VLOOKUP(C4658,LISTAS·PAPP!$H$3:$O$119,4,FALSE),"")</f>
        <v/>
      </c>
      <c r="L4658" s="85" t="str">
        <f>IF(C4658&lt;&gt;"",VLOOKUP(C4658,LISTAS·PAPP!$H$3:$O$119,8,FALSE),"")</f>
        <v/>
      </c>
      <c r="M4658" s="95"/>
      <c r="N4658" s="92"/>
      <c r="O4658" s="92"/>
      <c r="P4658" s="84" t="str">
        <f>IF(N4658&lt;&gt;"",VLOOKUP(N4658,LISTAS·PAPP!$U$9:$Y$125,5,FALSE),"")</f>
        <v/>
      </c>
      <c r="Q4658" s="83" t="str">
        <f>IF(O4658&lt;&gt;"",VLOOKUP(O4658,LISTAS·PAPP!$U$9:$W$125,3,FALSE),"")</f>
        <v/>
      </c>
      <c r="R4658" s="92"/>
      <c r="S4658" s="173"/>
      <c r="T4658" s="173"/>
      <c r="U4658" s="92"/>
      <c r="V4658" s="92"/>
      <c r="W4658" s="94"/>
      <c r="X4658" s="83" t="str">
        <f>IF(ISERROR(VLOOKUP(W4658,LISTAS·PAPP!$AJ$3:$AK$903,2,0))," ",VLOOKUP(W4658,LISTAS·PAPP!$AJ$3:$AK$903,2,0))</f>
        <v xml:space="preserve"> </v>
      </c>
      <c r="Y4658" s="96"/>
      <c r="Z4658" s="97"/>
      <c r="AA4658" s="97"/>
      <c r="AB4658" s="97"/>
      <c r="AC4658" s="97"/>
      <c r="AD4658" s="97"/>
      <c r="AE4658" s="97"/>
      <c r="AF4658" s="97"/>
      <c r="AG4658" s="97"/>
      <c r="AH4658" s="97"/>
      <c r="AI4658" s="97"/>
      <c r="AJ4658" s="97"/>
      <c r="AK4658" s="97"/>
      <c r="AL4658" s="86" t="str">
        <f t="shared" si="217"/>
        <v/>
      </c>
      <c r="AM4658" s="87" t="str">
        <f t="shared" si="218"/>
        <v xml:space="preserve"> </v>
      </c>
      <c r="AN4658" s="1" t="str">
        <f t="shared" si="219"/>
        <v xml:space="preserve"> </v>
      </c>
    </row>
    <row r="4659" spans="1:40" s="88" customFormat="1" x14ac:dyDescent="0.25">
      <c r="A4659" s="92"/>
      <c r="B4659" s="92"/>
      <c r="C4659" s="92"/>
      <c r="D4659" s="92"/>
      <c r="E4659" s="92"/>
      <c r="F4659" s="93"/>
      <c r="G4659" s="94"/>
      <c r="H4659" s="83" t="str">
        <f>IF(M4659&lt;&gt;"",VLOOKUP(M4659,LISTAS·PAPP!$U$3:$Z$8,2,FALSE),"")</f>
        <v/>
      </c>
      <c r="I4659" s="85" t="str">
        <f>IF(M4659&lt;&gt;"",VLOOKUP(M4659,LISTAS·PAPP!$U$3:$Z$8,3,FALSE),"")</f>
        <v/>
      </c>
      <c r="J4659" s="83" t="str">
        <f>IF(M4659&lt;&gt;"",VLOOKUP(M4659,LISTAS·PAPP!$U$3:$Z$8,4,FALSE),"")</f>
        <v/>
      </c>
      <c r="K4659" s="83" t="str">
        <f>IF(C4659&lt;&gt;"",VLOOKUP(C4659,LISTAS·PAPP!$H$3:$O$119,4,FALSE),"")</f>
        <v/>
      </c>
      <c r="L4659" s="85" t="str">
        <f>IF(C4659&lt;&gt;"",VLOOKUP(C4659,LISTAS·PAPP!$H$3:$O$119,8,FALSE),"")</f>
        <v/>
      </c>
      <c r="M4659" s="95"/>
      <c r="N4659" s="92"/>
      <c r="O4659" s="92"/>
      <c r="P4659" s="84" t="str">
        <f>IF(N4659&lt;&gt;"",VLOOKUP(N4659,LISTAS·PAPP!$U$9:$Y$125,5,FALSE),"")</f>
        <v/>
      </c>
      <c r="Q4659" s="83" t="str">
        <f>IF(O4659&lt;&gt;"",VLOOKUP(O4659,LISTAS·PAPP!$U$9:$W$125,3,FALSE),"")</f>
        <v/>
      </c>
      <c r="R4659" s="92"/>
      <c r="S4659" s="173"/>
      <c r="T4659" s="173"/>
      <c r="U4659" s="92"/>
      <c r="V4659" s="92"/>
      <c r="W4659" s="94"/>
      <c r="X4659" s="83" t="str">
        <f>IF(ISERROR(VLOOKUP(W4659,LISTAS·PAPP!$AJ$3:$AK$903,2,0))," ",VLOOKUP(W4659,LISTAS·PAPP!$AJ$3:$AK$903,2,0))</f>
        <v xml:space="preserve"> </v>
      </c>
      <c r="Y4659" s="96"/>
      <c r="Z4659" s="97"/>
      <c r="AA4659" s="97"/>
      <c r="AB4659" s="97"/>
      <c r="AC4659" s="97"/>
      <c r="AD4659" s="97"/>
      <c r="AE4659" s="97"/>
      <c r="AF4659" s="97"/>
      <c r="AG4659" s="97"/>
      <c r="AH4659" s="97"/>
      <c r="AI4659" s="97"/>
      <c r="AJ4659" s="97"/>
      <c r="AK4659" s="97"/>
      <c r="AL4659" s="86" t="str">
        <f t="shared" si="217"/>
        <v/>
      </c>
      <c r="AM4659" s="87" t="str">
        <f t="shared" si="218"/>
        <v xml:space="preserve"> </v>
      </c>
      <c r="AN4659" s="1" t="str">
        <f t="shared" si="219"/>
        <v xml:space="preserve"> </v>
      </c>
    </row>
    <row r="4660" spans="1:40" s="88" customFormat="1" x14ac:dyDescent="0.25">
      <c r="A4660" s="92"/>
      <c r="B4660" s="92"/>
      <c r="C4660" s="92"/>
      <c r="D4660" s="92"/>
      <c r="E4660" s="92"/>
      <c r="F4660" s="93"/>
      <c r="G4660" s="94"/>
      <c r="H4660" s="83" t="str">
        <f>IF(M4660&lt;&gt;"",VLOOKUP(M4660,LISTAS·PAPP!$U$3:$Z$8,2,FALSE),"")</f>
        <v/>
      </c>
      <c r="I4660" s="85" t="str">
        <f>IF(M4660&lt;&gt;"",VLOOKUP(M4660,LISTAS·PAPP!$U$3:$Z$8,3,FALSE),"")</f>
        <v/>
      </c>
      <c r="J4660" s="83" t="str">
        <f>IF(M4660&lt;&gt;"",VLOOKUP(M4660,LISTAS·PAPP!$U$3:$Z$8,4,FALSE),"")</f>
        <v/>
      </c>
      <c r="K4660" s="83" t="str">
        <f>IF(C4660&lt;&gt;"",VLOOKUP(C4660,LISTAS·PAPP!$H$3:$O$119,4,FALSE),"")</f>
        <v/>
      </c>
      <c r="L4660" s="85" t="str">
        <f>IF(C4660&lt;&gt;"",VLOOKUP(C4660,LISTAS·PAPP!$H$3:$O$119,8,FALSE),"")</f>
        <v/>
      </c>
      <c r="M4660" s="95"/>
      <c r="N4660" s="92"/>
      <c r="O4660" s="92"/>
      <c r="P4660" s="84" t="str">
        <f>IF(N4660&lt;&gt;"",VLOOKUP(N4660,LISTAS·PAPP!$U$9:$Y$125,5,FALSE),"")</f>
        <v/>
      </c>
      <c r="Q4660" s="83" t="str">
        <f>IF(O4660&lt;&gt;"",VLOOKUP(O4660,LISTAS·PAPP!$U$9:$W$125,3,FALSE),"")</f>
        <v/>
      </c>
      <c r="R4660" s="92"/>
      <c r="S4660" s="173"/>
      <c r="T4660" s="173"/>
      <c r="U4660" s="92"/>
      <c r="V4660" s="92"/>
      <c r="W4660" s="94"/>
      <c r="X4660" s="83" t="str">
        <f>IF(ISERROR(VLOOKUP(W4660,LISTAS·PAPP!$AJ$3:$AK$903,2,0))," ",VLOOKUP(W4660,LISTAS·PAPP!$AJ$3:$AK$903,2,0))</f>
        <v xml:space="preserve"> </v>
      </c>
      <c r="Y4660" s="96"/>
      <c r="Z4660" s="97"/>
      <c r="AA4660" s="97"/>
      <c r="AB4660" s="97"/>
      <c r="AC4660" s="97"/>
      <c r="AD4660" s="97"/>
      <c r="AE4660" s="97"/>
      <c r="AF4660" s="97"/>
      <c r="AG4660" s="97"/>
      <c r="AH4660" s="97"/>
      <c r="AI4660" s="97"/>
      <c r="AJ4660" s="97"/>
      <c r="AK4660" s="97"/>
      <c r="AL4660" s="86" t="str">
        <f t="shared" si="217"/>
        <v/>
      </c>
      <c r="AM4660" s="87" t="str">
        <f t="shared" si="218"/>
        <v xml:space="preserve"> </v>
      </c>
      <c r="AN4660" s="1" t="str">
        <f t="shared" si="219"/>
        <v xml:space="preserve"> </v>
      </c>
    </row>
    <row r="4661" spans="1:40" s="88" customFormat="1" x14ac:dyDescent="0.25">
      <c r="A4661" s="92"/>
      <c r="B4661" s="92"/>
      <c r="C4661" s="92"/>
      <c r="D4661" s="92"/>
      <c r="E4661" s="92"/>
      <c r="F4661" s="93"/>
      <c r="G4661" s="94"/>
      <c r="H4661" s="83" t="str">
        <f>IF(M4661&lt;&gt;"",VLOOKUP(M4661,LISTAS·PAPP!$U$3:$Z$8,2,FALSE),"")</f>
        <v/>
      </c>
      <c r="I4661" s="85" t="str">
        <f>IF(M4661&lt;&gt;"",VLOOKUP(M4661,LISTAS·PAPP!$U$3:$Z$8,3,FALSE),"")</f>
        <v/>
      </c>
      <c r="J4661" s="83" t="str">
        <f>IF(M4661&lt;&gt;"",VLOOKUP(M4661,LISTAS·PAPP!$U$3:$Z$8,4,FALSE),"")</f>
        <v/>
      </c>
      <c r="K4661" s="83" t="str">
        <f>IF(C4661&lt;&gt;"",VLOOKUP(C4661,LISTAS·PAPP!$H$3:$O$119,4,FALSE),"")</f>
        <v/>
      </c>
      <c r="L4661" s="85" t="str">
        <f>IF(C4661&lt;&gt;"",VLOOKUP(C4661,LISTAS·PAPP!$H$3:$O$119,8,FALSE),"")</f>
        <v/>
      </c>
      <c r="M4661" s="95"/>
      <c r="N4661" s="92"/>
      <c r="O4661" s="92"/>
      <c r="P4661" s="84" t="str">
        <f>IF(N4661&lt;&gt;"",VLOOKUP(N4661,LISTAS·PAPP!$U$9:$Y$125,5,FALSE),"")</f>
        <v/>
      </c>
      <c r="Q4661" s="83" t="str">
        <f>IF(O4661&lt;&gt;"",VLOOKUP(O4661,LISTAS·PAPP!$U$9:$W$125,3,FALSE),"")</f>
        <v/>
      </c>
      <c r="R4661" s="92"/>
      <c r="S4661" s="173"/>
      <c r="T4661" s="173"/>
      <c r="U4661" s="92"/>
      <c r="V4661" s="92"/>
      <c r="W4661" s="94"/>
      <c r="X4661" s="83" t="str">
        <f>IF(ISERROR(VLOOKUP(W4661,LISTAS·PAPP!$AJ$3:$AK$903,2,0))," ",VLOOKUP(W4661,LISTAS·PAPP!$AJ$3:$AK$903,2,0))</f>
        <v xml:space="preserve"> </v>
      </c>
      <c r="Y4661" s="96"/>
      <c r="Z4661" s="97"/>
      <c r="AA4661" s="97"/>
      <c r="AB4661" s="97"/>
      <c r="AC4661" s="97"/>
      <c r="AD4661" s="97"/>
      <c r="AE4661" s="97"/>
      <c r="AF4661" s="97"/>
      <c r="AG4661" s="97"/>
      <c r="AH4661" s="97"/>
      <c r="AI4661" s="97"/>
      <c r="AJ4661" s="97"/>
      <c r="AK4661" s="97"/>
      <c r="AL4661" s="86" t="str">
        <f t="shared" si="217"/>
        <v/>
      </c>
      <c r="AM4661" s="87" t="str">
        <f t="shared" si="218"/>
        <v xml:space="preserve"> </v>
      </c>
      <c r="AN4661" s="1" t="str">
        <f t="shared" si="219"/>
        <v xml:space="preserve"> </v>
      </c>
    </row>
    <row r="4662" spans="1:40" s="88" customFormat="1" x14ac:dyDescent="0.25">
      <c r="A4662" s="92"/>
      <c r="B4662" s="92"/>
      <c r="C4662" s="92"/>
      <c r="D4662" s="92"/>
      <c r="E4662" s="92"/>
      <c r="F4662" s="93"/>
      <c r="G4662" s="94"/>
      <c r="H4662" s="83" t="str">
        <f>IF(M4662&lt;&gt;"",VLOOKUP(M4662,LISTAS·PAPP!$U$3:$Z$8,2,FALSE),"")</f>
        <v/>
      </c>
      <c r="I4662" s="85" t="str">
        <f>IF(M4662&lt;&gt;"",VLOOKUP(M4662,LISTAS·PAPP!$U$3:$Z$8,3,FALSE),"")</f>
        <v/>
      </c>
      <c r="J4662" s="83" t="str">
        <f>IF(M4662&lt;&gt;"",VLOOKUP(M4662,LISTAS·PAPP!$U$3:$Z$8,4,FALSE),"")</f>
        <v/>
      </c>
      <c r="K4662" s="83" t="str">
        <f>IF(C4662&lt;&gt;"",VLOOKUP(C4662,LISTAS·PAPP!$H$3:$O$119,4,FALSE),"")</f>
        <v/>
      </c>
      <c r="L4662" s="85" t="str">
        <f>IF(C4662&lt;&gt;"",VLOOKUP(C4662,LISTAS·PAPP!$H$3:$O$119,8,FALSE),"")</f>
        <v/>
      </c>
      <c r="M4662" s="95"/>
      <c r="N4662" s="92"/>
      <c r="O4662" s="92"/>
      <c r="P4662" s="84" t="str">
        <f>IF(N4662&lt;&gt;"",VLOOKUP(N4662,LISTAS·PAPP!$U$9:$Y$125,5,FALSE),"")</f>
        <v/>
      </c>
      <c r="Q4662" s="83" t="str">
        <f>IF(O4662&lt;&gt;"",VLOOKUP(O4662,LISTAS·PAPP!$U$9:$W$125,3,FALSE),"")</f>
        <v/>
      </c>
      <c r="R4662" s="92"/>
      <c r="S4662" s="173"/>
      <c r="T4662" s="173"/>
      <c r="U4662" s="92"/>
      <c r="V4662" s="92"/>
      <c r="W4662" s="94"/>
      <c r="X4662" s="83" t="str">
        <f>IF(ISERROR(VLOOKUP(W4662,LISTAS·PAPP!$AJ$3:$AK$903,2,0))," ",VLOOKUP(W4662,LISTAS·PAPP!$AJ$3:$AK$903,2,0))</f>
        <v xml:space="preserve"> </v>
      </c>
      <c r="Y4662" s="96"/>
      <c r="Z4662" s="97"/>
      <c r="AA4662" s="97"/>
      <c r="AB4662" s="97"/>
      <c r="AC4662" s="97"/>
      <c r="AD4662" s="97"/>
      <c r="AE4662" s="97"/>
      <c r="AF4662" s="97"/>
      <c r="AG4662" s="97"/>
      <c r="AH4662" s="97"/>
      <c r="AI4662" s="97"/>
      <c r="AJ4662" s="97"/>
      <c r="AK4662" s="97"/>
      <c r="AL4662" s="86" t="str">
        <f t="shared" si="217"/>
        <v/>
      </c>
      <c r="AM4662" s="87" t="str">
        <f t="shared" si="218"/>
        <v xml:space="preserve"> </v>
      </c>
      <c r="AN4662" s="1" t="str">
        <f t="shared" si="219"/>
        <v xml:space="preserve"> </v>
      </c>
    </row>
    <row r="4663" spans="1:40" s="88" customFormat="1" x14ac:dyDescent="0.25">
      <c r="A4663" s="92"/>
      <c r="B4663" s="92"/>
      <c r="C4663" s="92"/>
      <c r="D4663" s="92"/>
      <c r="E4663" s="92"/>
      <c r="F4663" s="93"/>
      <c r="G4663" s="94"/>
      <c r="H4663" s="83" t="str">
        <f>IF(M4663&lt;&gt;"",VLOOKUP(M4663,LISTAS·PAPP!$U$3:$Z$8,2,FALSE),"")</f>
        <v/>
      </c>
      <c r="I4663" s="85" t="str">
        <f>IF(M4663&lt;&gt;"",VLOOKUP(M4663,LISTAS·PAPP!$U$3:$Z$8,3,FALSE),"")</f>
        <v/>
      </c>
      <c r="J4663" s="83" t="str">
        <f>IF(M4663&lt;&gt;"",VLOOKUP(M4663,LISTAS·PAPP!$U$3:$Z$8,4,FALSE),"")</f>
        <v/>
      </c>
      <c r="K4663" s="83" t="str">
        <f>IF(C4663&lt;&gt;"",VLOOKUP(C4663,LISTAS·PAPP!$H$3:$O$119,4,FALSE),"")</f>
        <v/>
      </c>
      <c r="L4663" s="85" t="str">
        <f>IF(C4663&lt;&gt;"",VLOOKUP(C4663,LISTAS·PAPP!$H$3:$O$119,8,FALSE),"")</f>
        <v/>
      </c>
      <c r="M4663" s="95"/>
      <c r="N4663" s="92"/>
      <c r="O4663" s="92"/>
      <c r="P4663" s="84" t="str">
        <f>IF(N4663&lt;&gt;"",VLOOKUP(N4663,LISTAS·PAPP!$U$9:$Y$125,5,FALSE),"")</f>
        <v/>
      </c>
      <c r="Q4663" s="83" t="str">
        <f>IF(O4663&lt;&gt;"",VLOOKUP(O4663,LISTAS·PAPP!$U$9:$W$125,3,FALSE),"")</f>
        <v/>
      </c>
      <c r="R4663" s="92"/>
      <c r="S4663" s="173"/>
      <c r="T4663" s="173"/>
      <c r="U4663" s="92"/>
      <c r="V4663" s="92"/>
      <c r="W4663" s="94"/>
      <c r="X4663" s="83" t="str">
        <f>IF(ISERROR(VLOOKUP(W4663,LISTAS·PAPP!$AJ$3:$AK$903,2,0))," ",VLOOKUP(W4663,LISTAS·PAPP!$AJ$3:$AK$903,2,0))</f>
        <v xml:space="preserve"> </v>
      </c>
      <c r="Y4663" s="96"/>
      <c r="Z4663" s="97"/>
      <c r="AA4663" s="97"/>
      <c r="AB4663" s="97"/>
      <c r="AC4663" s="97"/>
      <c r="AD4663" s="97"/>
      <c r="AE4663" s="97"/>
      <c r="AF4663" s="97"/>
      <c r="AG4663" s="97"/>
      <c r="AH4663" s="97"/>
      <c r="AI4663" s="97"/>
      <c r="AJ4663" s="97"/>
      <c r="AK4663" s="97"/>
      <c r="AL4663" s="86" t="str">
        <f t="shared" si="217"/>
        <v/>
      </c>
      <c r="AM4663" s="87" t="str">
        <f t="shared" si="218"/>
        <v xml:space="preserve"> </v>
      </c>
      <c r="AN4663" s="1" t="str">
        <f t="shared" si="219"/>
        <v xml:space="preserve"> </v>
      </c>
    </row>
    <row r="4664" spans="1:40" s="88" customFormat="1" x14ac:dyDescent="0.25">
      <c r="A4664" s="92"/>
      <c r="B4664" s="92"/>
      <c r="C4664" s="92"/>
      <c r="D4664" s="92"/>
      <c r="E4664" s="92"/>
      <c r="F4664" s="93"/>
      <c r="G4664" s="94"/>
      <c r="H4664" s="83" t="str">
        <f>IF(M4664&lt;&gt;"",VLOOKUP(M4664,LISTAS·PAPP!$U$3:$Z$8,2,FALSE),"")</f>
        <v/>
      </c>
      <c r="I4664" s="85" t="str">
        <f>IF(M4664&lt;&gt;"",VLOOKUP(M4664,LISTAS·PAPP!$U$3:$Z$8,3,FALSE),"")</f>
        <v/>
      </c>
      <c r="J4664" s="83" t="str">
        <f>IF(M4664&lt;&gt;"",VLOOKUP(M4664,LISTAS·PAPP!$U$3:$Z$8,4,FALSE),"")</f>
        <v/>
      </c>
      <c r="K4664" s="83" t="str">
        <f>IF(C4664&lt;&gt;"",VLOOKUP(C4664,LISTAS·PAPP!$H$3:$O$119,4,FALSE),"")</f>
        <v/>
      </c>
      <c r="L4664" s="85" t="str">
        <f>IF(C4664&lt;&gt;"",VLOOKUP(C4664,LISTAS·PAPP!$H$3:$O$119,8,FALSE),"")</f>
        <v/>
      </c>
      <c r="M4664" s="95"/>
      <c r="N4664" s="92"/>
      <c r="O4664" s="92"/>
      <c r="P4664" s="84" t="str">
        <f>IF(N4664&lt;&gt;"",VLOOKUP(N4664,LISTAS·PAPP!$U$9:$Y$125,5,FALSE),"")</f>
        <v/>
      </c>
      <c r="Q4664" s="83" t="str">
        <f>IF(O4664&lt;&gt;"",VLOOKUP(O4664,LISTAS·PAPP!$U$9:$W$125,3,FALSE),"")</f>
        <v/>
      </c>
      <c r="R4664" s="92"/>
      <c r="S4664" s="173"/>
      <c r="T4664" s="173"/>
      <c r="U4664" s="92"/>
      <c r="V4664" s="92"/>
      <c r="W4664" s="94"/>
      <c r="X4664" s="83" t="str">
        <f>IF(ISERROR(VLOOKUP(W4664,LISTAS·PAPP!$AJ$3:$AK$903,2,0))," ",VLOOKUP(W4664,LISTAS·PAPP!$AJ$3:$AK$903,2,0))</f>
        <v xml:space="preserve"> </v>
      </c>
      <c r="Y4664" s="96"/>
      <c r="Z4664" s="97"/>
      <c r="AA4664" s="97"/>
      <c r="AB4664" s="97"/>
      <c r="AC4664" s="97"/>
      <c r="AD4664" s="97"/>
      <c r="AE4664" s="97"/>
      <c r="AF4664" s="97"/>
      <c r="AG4664" s="97"/>
      <c r="AH4664" s="97"/>
      <c r="AI4664" s="97"/>
      <c r="AJ4664" s="97"/>
      <c r="AK4664" s="97"/>
      <c r="AL4664" s="86" t="str">
        <f t="shared" si="217"/>
        <v/>
      </c>
      <c r="AM4664" s="87" t="str">
        <f t="shared" si="218"/>
        <v xml:space="preserve"> </v>
      </c>
      <c r="AN4664" s="1" t="str">
        <f t="shared" si="219"/>
        <v xml:space="preserve"> </v>
      </c>
    </row>
    <row r="4665" spans="1:40" s="88" customFormat="1" x14ac:dyDescent="0.25">
      <c r="A4665" s="92"/>
      <c r="B4665" s="92"/>
      <c r="C4665" s="92"/>
      <c r="D4665" s="92"/>
      <c r="E4665" s="92"/>
      <c r="F4665" s="93"/>
      <c r="G4665" s="94"/>
      <c r="H4665" s="83" t="str">
        <f>IF(M4665&lt;&gt;"",VLOOKUP(M4665,LISTAS·PAPP!$U$3:$Z$8,2,FALSE),"")</f>
        <v/>
      </c>
      <c r="I4665" s="85" t="str">
        <f>IF(M4665&lt;&gt;"",VLOOKUP(M4665,LISTAS·PAPP!$U$3:$Z$8,3,FALSE),"")</f>
        <v/>
      </c>
      <c r="J4665" s="83" t="str">
        <f>IF(M4665&lt;&gt;"",VLOOKUP(M4665,LISTAS·PAPP!$U$3:$Z$8,4,FALSE),"")</f>
        <v/>
      </c>
      <c r="K4665" s="83" t="str">
        <f>IF(C4665&lt;&gt;"",VLOOKUP(C4665,LISTAS·PAPP!$H$3:$O$119,4,FALSE),"")</f>
        <v/>
      </c>
      <c r="L4665" s="85" t="str">
        <f>IF(C4665&lt;&gt;"",VLOOKUP(C4665,LISTAS·PAPP!$H$3:$O$119,8,FALSE),"")</f>
        <v/>
      </c>
      <c r="M4665" s="95"/>
      <c r="N4665" s="92"/>
      <c r="O4665" s="92"/>
      <c r="P4665" s="84" t="str">
        <f>IF(N4665&lt;&gt;"",VLOOKUP(N4665,LISTAS·PAPP!$U$9:$Y$125,5,FALSE),"")</f>
        <v/>
      </c>
      <c r="Q4665" s="83" t="str">
        <f>IF(O4665&lt;&gt;"",VLOOKUP(O4665,LISTAS·PAPP!$U$9:$W$125,3,FALSE),"")</f>
        <v/>
      </c>
      <c r="R4665" s="92"/>
      <c r="S4665" s="173"/>
      <c r="T4665" s="173"/>
      <c r="U4665" s="92"/>
      <c r="V4665" s="92"/>
      <c r="W4665" s="94"/>
      <c r="X4665" s="83" t="str">
        <f>IF(ISERROR(VLOOKUP(W4665,LISTAS·PAPP!$AJ$3:$AK$903,2,0))," ",VLOOKUP(W4665,LISTAS·PAPP!$AJ$3:$AK$903,2,0))</f>
        <v xml:space="preserve"> </v>
      </c>
      <c r="Y4665" s="96"/>
      <c r="Z4665" s="97"/>
      <c r="AA4665" s="97"/>
      <c r="AB4665" s="97"/>
      <c r="AC4665" s="97"/>
      <c r="AD4665" s="97"/>
      <c r="AE4665" s="97"/>
      <c r="AF4665" s="97"/>
      <c r="AG4665" s="97"/>
      <c r="AH4665" s="97"/>
      <c r="AI4665" s="97"/>
      <c r="AJ4665" s="97"/>
      <c r="AK4665" s="97"/>
      <c r="AL4665" s="86" t="str">
        <f t="shared" si="217"/>
        <v/>
      </c>
      <c r="AM4665" s="87" t="str">
        <f t="shared" si="218"/>
        <v xml:space="preserve"> </v>
      </c>
      <c r="AN4665" s="1" t="str">
        <f t="shared" si="219"/>
        <v xml:space="preserve"> </v>
      </c>
    </row>
    <row r="4666" spans="1:40" s="88" customFormat="1" x14ac:dyDescent="0.25">
      <c r="A4666" s="92"/>
      <c r="B4666" s="92"/>
      <c r="C4666" s="92"/>
      <c r="D4666" s="92"/>
      <c r="E4666" s="92"/>
      <c r="F4666" s="93"/>
      <c r="G4666" s="94"/>
      <c r="H4666" s="83" t="str">
        <f>IF(M4666&lt;&gt;"",VLOOKUP(M4666,LISTAS·PAPP!$U$3:$Z$8,2,FALSE),"")</f>
        <v/>
      </c>
      <c r="I4666" s="85" t="str">
        <f>IF(M4666&lt;&gt;"",VLOOKUP(M4666,LISTAS·PAPP!$U$3:$Z$8,3,FALSE),"")</f>
        <v/>
      </c>
      <c r="J4666" s="83" t="str">
        <f>IF(M4666&lt;&gt;"",VLOOKUP(M4666,LISTAS·PAPP!$U$3:$Z$8,4,FALSE),"")</f>
        <v/>
      </c>
      <c r="K4666" s="83" t="str">
        <f>IF(C4666&lt;&gt;"",VLOOKUP(C4666,LISTAS·PAPP!$H$3:$O$119,4,FALSE),"")</f>
        <v/>
      </c>
      <c r="L4666" s="85" t="str">
        <f>IF(C4666&lt;&gt;"",VLOOKUP(C4666,LISTAS·PAPP!$H$3:$O$119,8,FALSE),"")</f>
        <v/>
      </c>
      <c r="M4666" s="95"/>
      <c r="N4666" s="92"/>
      <c r="O4666" s="92"/>
      <c r="P4666" s="84" t="str">
        <f>IF(N4666&lt;&gt;"",VLOOKUP(N4666,LISTAS·PAPP!$U$9:$Y$125,5,FALSE),"")</f>
        <v/>
      </c>
      <c r="Q4666" s="83" t="str">
        <f>IF(O4666&lt;&gt;"",VLOOKUP(O4666,LISTAS·PAPP!$U$9:$W$125,3,FALSE),"")</f>
        <v/>
      </c>
      <c r="R4666" s="92"/>
      <c r="S4666" s="173"/>
      <c r="T4666" s="173"/>
      <c r="U4666" s="92"/>
      <c r="V4666" s="92"/>
      <c r="W4666" s="94"/>
      <c r="X4666" s="83" t="str">
        <f>IF(ISERROR(VLOOKUP(W4666,LISTAS·PAPP!$AJ$3:$AK$903,2,0))," ",VLOOKUP(W4666,LISTAS·PAPP!$AJ$3:$AK$903,2,0))</f>
        <v xml:space="preserve"> </v>
      </c>
      <c r="Y4666" s="96"/>
      <c r="Z4666" s="97"/>
      <c r="AA4666" s="97"/>
      <c r="AB4666" s="97"/>
      <c r="AC4666" s="97"/>
      <c r="AD4666" s="97"/>
      <c r="AE4666" s="97"/>
      <c r="AF4666" s="97"/>
      <c r="AG4666" s="97"/>
      <c r="AH4666" s="97"/>
      <c r="AI4666" s="97"/>
      <c r="AJ4666" s="97"/>
      <c r="AK4666" s="97"/>
      <c r="AL4666" s="86" t="str">
        <f t="shared" si="217"/>
        <v/>
      </c>
      <c r="AM4666" s="87" t="str">
        <f t="shared" si="218"/>
        <v xml:space="preserve"> </v>
      </c>
      <c r="AN4666" s="1" t="str">
        <f t="shared" si="219"/>
        <v xml:space="preserve"> </v>
      </c>
    </row>
    <row r="4667" spans="1:40" s="88" customFormat="1" x14ac:dyDescent="0.25">
      <c r="A4667" s="92"/>
      <c r="B4667" s="92"/>
      <c r="C4667" s="92"/>
      <c r="D4667" s="92"/>
      <c r="E4667" s="92"/>
      <c r="F4667" s="93"/>
      <c r="G4667" s="94"/>
      <c r="H4667" s="83" t="str">
        <f>IF(M4667&lt;&gt;"",VLOOKUP(M4667,LISTAS·PAPP!$U$3:$Z$8,2,FALSE),"")</f>
        <v/>
      </c>
      <c r="I4667" s="85" t="str">
        <f>IF(M4667&lt;&gt;"",VLOOKUP(M4667,LISTAS·PAPP!$U$3:$Z$8,3,FALSE),"")</f>
        <v/>
      </c>
      <c r="J4667" s="83" t="str">
        <f>IF(M4667&lt;&gt;"",VLOOKUP(M4667,LISTAS·PAPP!$U$3:$Z$8,4,FALSE),"")</f>
        <v/>
      </c>
      <c r="K4667" s="83" t="str">
        <f>IF(C4667&lt;&gt;"",VLOOKUP(C4667,LISTAS·PAPP!$H$3:$O$119,4,FALSE),"")</f>
        <v/>
      </c>
      <c r="L4667" s="85" t="str">
        <f>IF(C4667&lt;&gt;"",VLOOKUP(C4667,LISTAS·PAPP!$H$3:$O$119,8,FALSE),"")</f>
        <v/>
      </c>
      <c r="M4667" s="95"/>
      <c r="N4667" s="92"/>
      <c r="O4667" s="92"/>
      <c r="P4667" s="84" t="str">
        <f>IF(N4667&lt;&gt;"",VLOOKUP(N4667,LISTAS·PAPP!$U$9:$Y$125,5,FALSE),"")</f>
        <v/>
      </c>
      <c r="Q4667" s="83" t="str">
        <f>IF(O4667&lt;&gt;"",VLOOKUP(O4667,LISTAS·PAPP!$U$9:$W$125,3,FALSE),"")</f>
        <v/>
      </c>
      <c r="R4667" s="92"/>
      <c r="S4667" s="173"/>
      <c r="T4667" s="173"/>
      <c r="U4667" s="92"/>
      <c r="V4667" s="92"/>
      <c r="W4667" s="94"/>
      <c r="X4667" s="83" t="str">
        <f>IF(ISERROR(VLOOKUP(W4667,LISTAS·PAPP!$AJ$3:$AK$903,2,0))," ",VLOOKUP(W4667,LISTAS·PAPP!$AJ$3:$AK$903,2,0))</f>
        <v xml:space="preserve"> </v>
      </c>
      <c r="Y4667" s="96"/>
      <c r="Z4667" s="97"/>
      <c r="AA4667" s="97"/>
      <c r="AB4667" s="97"/>
      <c r="AC4667" s="97"/>
      <c r="AD4667" s="97"/>
      <c r="AE4667" s="97"/>
      <c r="AF4667" s="97"/>
      <c r="AG4667" s="97"/>
      <c r="AH4667" s="97"/>
      <c r="AI4667" s="97"/>
      <c r="AJ4667" s="97"/>
      <c r="AK4667" s="97"/>
      <c r="AL4667" s="86" t="str">
        <f t="shared" si="217"/>
        <v/>
      </c>
      <c r="AM4667" s="87" t="str">
        <f t="shared" si="218"/>
        <v xml:space="preserve"> </v>
      </c>
      <c r="AN4667" s="1" t="str">
        <f t="shared" si="219"/>
        <v xml:space="preserve"> </v>
      </c>
    </row>
    <row r="4668" spans="1:40" s="88" customFormat="1" x14ac:dyDescent="0.25">
      <c r="A4668" s="92"/>
      <c r="B4668" s="92"/>
      <c r="C4668" s="92"/>
      <c r="D4668" s="92"/>
      <c r="E4668" s="92"/>
      <c r="F4668" s="93"/>
      <c r="G4668" s="94"/>
      <c r="H4668" s="83" t="str">
        <f>IF(M4668&lt;&gt;"",VLOOKUP(M4668,LISTAS·PAPP!$U$3:$Z$8,2,FALSE),"")</f>
        <v/>
      </c>
      <c r="I4668" s="85" t="str">
        <f>IF(M4668&lt;&gt;"",VLOOKUP(M4668,LISTAS·PAPP!$U$3:$Z$8,3,FALSE),"")</f>
        <v/>
      </c>
      <c r="J4668" s="83" t="str">
        <f>IF(M4668&lt;&gt;"",VLOOKUP(M4668,LISTAS·PAPP!$U$3:$Z$8,4,FALSE),"")</f>
        <v/>
      </c>
      <c r="K4668" s="83" t="str">
        <f>IF(C4668&lt;&gt;"",VLOOKUP(C4668,LISTAS·PAPP!$H$3:$O$119,4,FALSE),"")</f>
        <v/>
      </c>
      <c r="L4668" s="85" t="str">
        <f>IF(C4668&lt;&gt;"",VLOOKUP(C4668,LISTAS·PAPP!$H$3:$O$119,8,FALSE),"")</f>
        <v/>
      </c>
      <c r="M4668" s="95"/>
      <c r="N4668" s="92"/>
      <c r="O4668" s="92"/>
      <c r="P4668" s="84" t="str">
        <f>IF(N4668&lt;&gt;"",VLOOKUP(N4668,LISTAS·PAPP!$U$9:$Y$125,5,FALSE),"")</f>
        <v/>
      </c>
      <c r="Q4668" s="83" t="str">
        <f>IF(O4668&lt;&gt;"",VLOOKUP(O4668,LISTAS·PAPP!$U$9:$W$125,3,FALSE),"")</f>
        <v/>
      </c>
      <c r="R4668" s="92"/>
      <c r="S4668" s="173"/>
      <c r="T4668" s="173"/>
      <c r="U4668" s="92"/>
      <c r="V4668" s="92"/>
      <c r="W4668" s="94"/>
      <c r="X4668" s="83" t="str">
        <f>IF(ISERROR(VLOOKUP(W4668,LISTAS·PAPP!$AJ$3:$AK$903,2,0))," ",VLOOKUP(W4668,LISTAS·PAPP!$AJ$3:$AK$903,2,0))</f>
        <v xml:space="preserve"> </v>
      </c>
      <c r="Y4668" s="96"/>
      <c r="Z4668" s="97"/>
      <c r="AA4668" s="97"/>
      <c r="AB4668" s="97"/>
      <c r="AC4668" s="97"/>
      <c r="AD4668" s="97"/>
      <c r="AE4668" s="97"/>
      <c r="AF4668" s="97"/>
      <c r="AG4668" s="97"/>
      <c r="AH4668" s="97"/>
      <c r="AI4668" s="97"/>
      <c r="AJ4668" s="97"/>
      <c r="AK4668" s="97"/>
      <c r="AL4668" s="86" t="str">
        <f t="shared" si="217"/>
        <v/>
      </c>
      <c r="AM4668" s="87" t="str">
        <f t="shared" si="218"/>
        <v xml:space="preserve"> </v>
      </c>
      <c r="AN4668" s="1" t="str">
        <f t="shared" si="219"/>
        <v xml:space="preserve"> </v>
      </c>
    </row>
    <row r="4669" spans="1:40" s="88" customFormat="1" x14ac:dyDescent="0.25">
      <c r="A4669" s="92"/>
      <c r="B4669" s="92"/>
      <c r="C4669" s="92"/>
      <c r="D4669" s="92"/>
      <c r="E4669" s="92"/>
      <c r="F4669" s="93"/>
      <c r="G4669" s="94"/>
      <c r="H4669" s="83" t="str">
        <f>IF(M4669&lt;&gt;"",VLOOKUP(M4669,LISTAS·PAPP!$U$3:$Z$8,2,FALSE),"")</f>
        <v/>
      </c>
      <c r="I4669" s="85" t="str">
        <f>IF(M4669&lt;&gt;"",VLOOKUP(M4669,LISTAS·PAPP!$U$3:$Z$8,3,FALSE),"")</f>
        <v/>
      </c>
      <c r="J4669" s="83" t="str">
        <f>IF(M4669&lt;&gt;"",VLOOKUP(M4669,LISTAS·PAPP!$U$3:$Z$8,4,FALSE),"")</f>
        <v/>
      </c>
      <c r="K4669" s="83" t="str">
        <f>IF(C4669&lt;&gt;"",VLOOKUP(C4669,LISTAS·PAPP!$H$3:$O$119,4,FALSE),"")</f>
        <v/>
      </c>
      <c r="L4669" s="85" t="str">
        <f>IF(C4669&lt;&gt;"",VLOOKUP(C4669,LISTAS·PAPP!$H$3:$O$119,8,FALSE),"")</f>
        <v/>
      </c>
      <c r="M4669" s="95"/>
      <c r="N4669" s="92"/>
      <c r="O4669" s="92"/>
      <c r="P4669" s="84" t="str">
        <f>IF(N4669&lt;&gt;"",VLOOKUP(N4669,LISTAS·PAPP!$U$9:$Y$125,5,FALSE),"")</f>
        <v/>
      </c>
      <c r="Q4669" s="83" t="str">
        <f>IF(O4669&lt;&gt;"",VLOOKUP(O4669,LISTAS·PAPP!$U$9:$W$125,3,FALSE),"")</f>
        <v/>
      </c>
      <c r="R4669" s="92"/>
      <c r="S4669" s="173"/>
      <c r="T4669" s="173"/>
      <c r="U4669" s="92"/>
      <c r="V4669" s="92"/>
      <c r="W4669" s="94"/>
      <c r="X4669" s="83" t="str">
        <f>IF(ISERROR(VLOOKUP(W4669,LISTAS·PAPP!$AJ$3:$AK$903,2,0))," ",VLOOKUP(W4669,LISTAS·PAPP!$AJ$3:$AK$903,2,0))</f>
        <v xml:space="preserve"> </v>
      </c>
      <c r="Y4669" s="96"/>
      <c r="Z4669" s="97"/>
      <c r="AA4669" s="97"/>
      <c r="AB4669" s="97"/>
      <c r="AC4669" s="97"/>
      <c r="AD4669" s="97"/>
      <c r="AE4669" s="97"/>
      <c r="AF4669" s="97"/>
      <c r="AG4669" s="97"/>
      <c r="AH4669" s="97"/>
      <c r="AI4669" s="97"/>
      <c r="AJ4669" s="97"/>
      <c r="AK4669" s="97"/>
      <c r="AL4669" s="86" t="str">
        <f t="shared" si="217"/>
        <v/>
      </c>
      <c r="AM4669" s="87" t="str">
        <f t="shared" si="218"/>
        <v xml:space="preserve"> </v>
      </c>
      <c r="AN4669" s="1" t="str">
        <f t="shared" si="219"/>
        <v xml:space="preserve"> </v>
      </c>
    </row>
    <row r="4670" spans="1:40" s="88" customFormat="1" x14ac:dyDescent="0.25">
      <c r="A4670" s="92"/>
      <c r="B4670" s="92"/>
      <c r="C4670" s="92"/>
      <c r="D4670" s="92"/>
      <c r="E4670" s="92"/>
      <c r="F4670" s="93"/>
      <c r="G4670" s="94"/>
      <c r="H4670" s="83" t="str">
        <f>IF(M4670&lt;&gt;"",VLOOKUP(M4670,LISTAS·PAPP!$U$3:$Z$8,2,FALSE),"")</f>
        <v/>
      </c>
      <c r="I4670" s="85" t="str">
        <f>IF(M4670&lt;&gt;"",VLOOKUP(M4670,LISTAS·PAPP!$U$3:$Z$8,3,FALSE),"")</f>
        <v/>
      </c>
      <c r="J4670" s="83" t="str">
        <f>IF(M4670&lt;&gt;"",VLOOKUP(M4670,LISTAS·PAPP!$U$3:$Z$8,4,FALSE),"")</f>
        <v/>
      </c>
      <c r="K4670" s="83" t="str">
        <f>IF(C4670&lt;&gt;"",VLOOKUP(C4670,LISTAS·PAPP!$H$3:$O$119,4,FALSE),"")</f>
        <v/>
      </c>
      <c r="L4670" s="85" t="str">
        <f>IF(C4670&lt;&gt;"",VLOOKUP(C4670,LISTAS·PAPP!$H$3:$O$119,8,FALSE),"")</f>
        <v/>
      </c>
      <c r="M4670" s="95"/>
      <c r="N4670" s="92"/>
      <c r="O4670" s="92"/>
      <c r="P4670" s="84" t="str">
        <f>IF(N4670&lt;&gt;"",VLOOKUP(N4670,LISTAS·PAPP!$U$9:$Y$125,5,FALSE),"")</f>
        <v/>
      </c>
      <c r="Q4670" s="83" t="str">
        <f>IF(O4670&lt;&gt;"",VLOOKUP(O4670,LISTAS·PAPP!$U$9:$W$125,3,FALSE),"")</f>
        <v/>
      </c>
      <c r="R4670" s="92"/>
      <c r="S4670" s="173"/>
      <c r="T4670" s="173"/>
      <c r="U4670" s="92"/>
      <c r="V4670" s="92"/>
      <c r="W4670" s="94"/>
      <c r="X4670" s="83" t="str">
        <f>IF(ISERROR(VLOOKUP(W4670,LISTAS·PAPP!$AJ$3:$AK$903,2,0))," ",VLOOKUP(W4670,LISTAS·PAPP!$AJ$3:$AK$903,2,0))</f>
        <v xml:space="preserve"> </v>
      </c>
      <c r="Y4670" s="96"/>
      <c r="Z4670" s="97"/>
      <c r="AA4670" s="97"/>
      <c r="AB4670" s="97"/>
      <c r="AC4670" s="97"/>
      <c r="AD4670" s="97"/>
      <c r="AE4670" s="97"/>
      <c r="AF4670" s="97"/>
      <c r="AG4670" s="97"/>
      <c r="AH4670" s="97"/>
      <c r="AI4670" s="97"/>
      <c r="AJ4670" s="97"/>
      <c r="AK4670" s="97"/>
      <c r="AL4670" s="86" t="str">
        <f t="shared" si="217"/>
        <v/>
      </c>
      <c r="AM4670" s="87" t="str">
        <f t="shared" si="218"/>
        <v xml:space="preserve"> </v>
      </c>
      <c r="AN4670" s="1" t="str">
        <f t="shared" si="219"/>
        <v xml:space="preserve"> </v>
      </c>
    </row>
    <row r="4671" spans="1:40" s="88" customFormat="1" x14ac:dyDescent="0.25">
      <c r="A4671" s="92"/>
      <c r="B4671" s="92"/>
      <c r="C4671" s="92"/>
      <c r="D4671" s="92"/>
      <c r="E4671" s="92"/>
      <c r="F4671" s="93"/>
      <c r="G4671" s="94"/>
      <c r="H4671" s="83" t="str">
        <f>IF(M4671&lt;&gt;"",VLOOKUP(M4671,LISTAS·PAPP!$U$3:$Z$8,2,FALSE),"")</f>
        <v/>
      </c>
      <c r="I4671" s="85" t="str">
        <f>IF(M4671&lt;&gt;"",VLOOKUP(M4671,LISTAS·PAPP!$U$3:$Z$8,3,FALSE),"")</f>
        <v/>
      </c>
      <c r="J4671" s="83" t="str">
        <f>IF(M4671&lt;&gt;"",VLOOKUP(M4671,LISTAS·PAPP!$U$3:$Z$8,4,FALSE),"")</f>
        <v/>
      </c>
      <c r="K4671" s="83" t="str">
        <f>IF(C4671&lt;&gt;"",VLOOKUP(C4671,LISTAS·PAPP!$H$3:$O$119,4,FALSE),"")</f>
        <v/>
      </c>
      <c r="L4671" s="85" t="str">
        <f>IF(C4671&lt;&gt;"",VLOOKUP(C4671,LISTAS·PAPP!$H$3:$O$119,8,FALSE),"")</f>
        <v/>
      </c>
      <c r="M4671" s="95"/>
      <c r="N4671" s="92"/>
      <c r="O4671" s="92"/>
      <c r="P4671" s="84" t="str">
        <f>IF(N4671&lt;&gt;"",VLOOKUP(N4671,LISTAS·PAPP!$U$9:$Y$125,5,FALSE),"")</f>
        <v/>
      </c>
      <c r="Q4671" s="83" t="str">
        <f>IF(O4671&lt;&gt;"",VLOOKUP(O4671,LISTAS·PAPP!$U$9:$W$125,3,FALSE),"")</f>
        <v/>
      </c>
      <c r="R4671" s="92"/>
      <c r="S4671" s="173"/>
      <c r="T4671" s="173"/>
      <c r="U4671" s="92"/>
      <c r="V4671" s="92"/>
      <c r="W4671" s="94"/>
      <c r="X4671" s="83" t="str">
        <f>IF(ISERROR(VLOOKUP(W4671,LISTAS·PAPP!$AJ$3:$AK$903,2,0))," ",VLOOKUP(W4671,LISTAS·PAPP!$AJ$3:$AK$903,2,0))</f>
        <v xml:space="preserve"> </v>
      </c>
      <c r="Y4671" s="96"/>
      <c r="Z4671" s="97"/>
      <c r="AA4671" s="97"/>
      <c r="AB4671" s="97"/>
      <c r="AC4671" s="97"/>
      <c r="AD4671" s="97"/>
      <c r="AE4671" s="97"/>
      <c r="AF4671" s="97"/>
      <c r="AG4671" s="97"/>
      <c r="AH4671" s="97"/>
      <c r="AI4671" s="97"/>
      <c r="AJ4671" s="97"/>
      <c r="AK4671" s="97"/>
      <c r="AL4671" s="86" t="str">
        <f t="shared" si="217"/>
        <v/>
      </c>
      <c r="AM4671" s="87" t="str">
        <f t="shared" si="218"/>
        <v xml:space="preserve"> </v>
      </c>
      <c r="AN4671" s="1" t="str">
        <f t="shared" si="219"/>
        <v xml:space="preserve"> </v>
      </c>
    </row>
    <row r="4672" spans="1:40" s="88" customFormat="1" x14ac:dyDescent="0.25">
      <c r="A4672" s="92"/>
      <c r="B4672" s="92"/>
      <c r="C4672" s="92"/>
      <c r="D4672" s="92"/>
      <c r="E4672" s="92"/>
      <c r="F4672" s="93"/>
      <c r="G4672" s="94"/>
      <c r="H4672" s="83" t="str">
        <f>IF(M4672&lt;&gt;"",VLOOKUP(M4672,LISTAS·PAPP!$U$3:$Z$8,2,FALSE),"")</f>
        <v/>
      </c>
      <c r="I4672" s="85" t="str">
        <f>IF(M4672&lt;&gt;"",VLOOKUP(M4672,LISTAS·PAPP!$U$3:$Z$8,3,FALSE),"")</f>
        <v/>
      </c>
      <c r="J4672" s="83" t="str">
        <f>IF(M4672&lt;&gt;"",VLOOKUP(M4672,LISTAS·PAPP!$U$3:$Z$8,4,FALSE),"")</f>
        <v/>
      </c>
      <c r="K4672" s="83" t="str">
        <f>IF(C4672&lt;&gt;"",VLOOKUP(C4672,LISTAS·PAPP!$H$3:$O$119,4,FALSE),"")</f>
        <v/>
      </c>
      <c r="L4672" s="85" t="str">
        <f>IF(C4672&lt;&gt;"",VLOOKUP(C4672,LISTAS·PAPP!$H$3:$O$119,8,FALSE),"")</f>
        <v/>
      </c>
      <c r="M4672" s="95"/>
      <c r="N4672" s="92"/>
      <c r="O4672" s="92"/>
      <c r="P4672" s="84" t="str">
        <f>IF(N4672&lt;&gt;"",VLOOKUP(N4672,LISTAS·PAPP!$U$9:$Y$125,5,FALSE),"")</f>
        <v/>
      </c>
      <c r="Q4672" s="83" t="str">
        <f>IF(O4672&lt;&gt;"",VLOOKUP(O4672,LISTAS·PAPP!$U$9:$W$125,3,FALSE),"")</f>
        <v/>
      </c>
      <c r="R4672" s="92"/>
      <c r="S4672" s="173"/>
      <c r="T4672" s="173"/>
      <c r="U4672" s="92"/>
      <c r="V4672" s="92"/>
      <c r="W4672" s="94"/>
      <c r="X4672" s="83" t="str">
        <f>IF(ISERROR(VLOOKUP(W4672,LISTAS·PAPP!$AJ$3:$AK$903,2,0))," ",VLOOKUP(W4672,LISTAS·PAPP!$AJ$3:$AK$903,2,0))</f>
        <v xml:space="preserve"> </v>
      </c>
      <c r="Y4672" s="96"/>
      <c r="Z4672" s="97"/>
      <c r="AA4672" s="97"/>
      <c r="AB4672" s="97"/>
      <c r="AC4672" s="97"/>
      <c r="AD4672" s="97"/>
      <c r="AE4672" s="97"/>
      <c r="AF4672" s="97"/>
      <c r="AG4672" s="97"/>
      <c r="AH4672" s="97"/>
      <c r="AI4672" s="97"/>
      <c r="AJ4672" s="97"/>
      <c r="AK4672" s="97"/>
      <c r="AL4672" s="86" t="str">
        <f t="shared" si="217"/>
        <v/>
      </c>
      <c r="AM4672" s="87" t="str">
        <f t="shared" si="218"/>
        <v xml:space="preserve"> </v>
      </c>
      <c r="AN4672" s="1" t="str">
        <f t="shared" si="219"/>
        <v xml:space="preserve"> </v>
      </c>
    </row>
    <row r="4673" spans="1:40" s="88" customFormat="1" x14ac:dyDescent="0.25">
      <c r="A4673" s="92"/>
      <c r="B4673" s="92"/>
      <c r="C4673" s="92"/>
      <c r="D4673" s="92"/>
      <c r="E4673" s="92"/>
      <c r="F4673" s="93"/>
      <c r="G4673" s="94"/>
      <c r="H4673" s="83" t="str">
        <f>IF(M4673&lt;&gt;"",VLOOKUP(M4673,LISTAS·PAPP!$U$3:$Z$8,2,FALSE),"")</f>
        <v/>
      </c>
      <c r="I4673" s="85" t="str">
        <f>IF(M4673&lt;&gt;"",VLOOKUP(M4673,LISTAS·PAPP!$U$3:$Z$8,3,FALSE),"")</f>
        <v/>
      </c>
      <c r="J4673" s="83" t="str">
        <f>IF(M4673&lt;&gt;"",VLOOKUP(M4673,LISTAS·PAPP!$U$3:$Z$8,4,FALSE),"")</f>
        <v/>
      </c>
      <c r="K4673" s="83" t="str">
        <f>IF(C4673&lt;&gt;"",VLOOKUP(C4673,LISTAS·PAPP!$H$3:$O$119,4,FALSE),"")</f>
        <v/>
      </c>
      <c r="L4673" s="85" t="str">
        <f>IF(C4673&lt;&gt;"",VLOOKUP(C4673,LISTAS·PAPP!$H$3:$O$119,8,FALSE),"")</f>
        <v/>
      </c>
      <c r="M4673" s="95"/>
      <c r="N4673" s="92"/>
      <c r="O4673" s="92"/>
      <c r="P4673" s="84" t="str">
        <f>IF(N4673&lt;&gt;"",VLOOKUP(N4673,LISTAS·PAPP!$U$9:$Y$125,5,FALSE),"")</f>
        <v/>
      </c>
      <c r="Q4673" s="83" t="str">
        <f>IF(O4673&lt;&gt;"",VLOOKUP(O4673,LISTAS·PAPP!$U$9:$W$125,3,FALSE),"")</f>
        <v/>
      </c>
      <c r="R4673" s="92"/>
      <c r="S4673" s="173"/>
      <c r="T4673" s="173"/>
      <c r="U4673" s="92"/>
      <c r="V4673" s="92"/>
      <c r="W4673" s="94"/>
      <c r="X4673" s="83" t="str">
        <f>IF(ISERROR(VLOOKUP(W4673,LISTAS·PAPP!$AJ$3:$AK$903,2,0))," ",VLOOKUP(W4673,LISTAS·PAPP!$AJ$3:$AK$903,2,0))</f>
        <v xml:space="preserve"> </v>
      </c>
      <c r="Y4673" s="96"/>
      <c r="Z4673" s="97"/>
      <c r="AA4673" s="97"/>
      <c r="AB4673" s="97"/>
      <c r="AC4673" s="97"/>
      <c r="AD4673" s="97"/>
      <c r="AE4673" s="97"/>
      <c r="AF4673" s="97"/>
      <c r="AG4673" s="97"/>
      <c r="AH4673" s="97"/>
      <c r="AI4673" s="97"/>
      <c r="AJ4673" s="97"/>
      <c r="AK4673" s="97"/>
      <c r="AL4673" s="86" t="str">
        <f t="shared" si="217"/>
        <v/>
      </c>
      <c r="AM4673" s="87" t="str">
        <f t="shared" si="218"/>
        <v xml:space="preserve"> </v>
      </c>
      <c r="AN4673" s="1" t="str">
        <f t="shared" si="219"/>
        <v xml:space="preserve"> </v>
      </c>
    </row>
    <row r="4674" spans="1:40" s="88" customFormat="1" x14ac:dyDescent="0.25">
      <c r="A4674" s="92"/>
      <c r="B4674" s="92"/>
      <c r="C4674" s="92"/>
      <c r="D4674" s="92"/>
      <c r="E4674" s="92"/>
      <c r="F4674" s="93"/>
      <c r="G4674" s="94"/>
      <c r="H4674" s="83" t="str">
        <f>IF(M4674&lt;&gt;"",VLOOKUP(M4674,LISTAS·PAPP!$U$3:$Z$8,2,FALSE),"")</f>
        <v/>
      </c>
      <c r="I4674" s="85" t="str">
        <f>IF(M4674&lt;&gt;"",VLOOKUP(M4674,LISTAS·PAPP!$U$3:$Z$8,3,FALSE),"")</f>
        <v/>
      </c>
      <c r="J4674" s="83" t="str">
        <f>IF(M4674&lt;&gt;"",VLOOKUP(M4674,LISTAS·PAPP!$U$3:$Z$8,4,FALSE),"")</f>
        <v/>
      </c>
      <c r="K4674" s="83" t="str">
        <f>IF(C4674&lt;&gt;"",VLOOKUP(C4674,LISTAS·PAPP!$H$3:$O$119,4,FALSE),"")</f>
        <v/>
      </c>
      <c r="L4674" s="85" t="str">
        <f>IF(C4674&lt;&gt;"",VLOOKUP(C4674,LISTAS·PAPP!$H$3:$O$119,8,FALSE),"")</f>
        <v/>
      </c>
      <c r="M4674" s="95"/>
      <c r="N4674" s="92"/>
      <c r="O4674" s="92"/>
      <c r="P4674" s="84" t="str">
        <f>IF(N4674&lt;&gt;"",VLOOKUP(N4674,LISTAS·PAPP!$U$9:$Y$125,5,FALSE),"")</f>
        <v/>
      </c>
      <c r="Q4674" s="83" t="str">
        <f>IF(O4674&lt;&gt;"",VLOOKUP(O4674,LISTAS·PAPP!$U$9:$W$125,3,FALSE),"")</f>
        <v/>
      </c>
      <c r="R4674" s="92"/>
      <c r="S4674" s="173"/>
      <c r="T4674" s="173"/>
      <c r="U4674" s="92"/>
      <c r="V4674" s="92"/>
      <c r="W4674" s="94"/>
      <c r="X4674" s="83" t="str">
        <f>IF(ISERROR(VLOOKUP(W4674,LISTAS·PAPP!$AJ$3:$AK$903,2,0))," ",VLOOKUP(W4674,LISTAS·PAPP!$AJ$3:$AK$903,2,0))</f>
        <v xml:space="preserve"> </v>
      </c>
      <c r="Y4674" s="96"/>
      <c r="Z4674" s="97"/>
      <c r="AA4674" s="97"/>
      <c r="AB4674" s="97"/>
      <c r="AC4674" s="97"/>
      <c r="AD4674" s="97"/>
      <c r="AE4674" s="97"/>
      <c r="AF4674" s="97"/>
      <c r="AG4674" s="97"/>
      <c r="AH4674" s="97"/>
      <c r="AI4674" s="97"/>
      <c r="AJ4674" s="97"/>
      <c r="AK4674" s="97"/>
      <c r="AL4674" s="86" t="str">
        <f t="shared" si="217"/>
        <v/>
      </c>
      <c r="AM4674" s="87" t="str">
        <f t="shared" si="218"/>
        <v xml:space="preserve"> </v>
      </c>
      <c r="AN4674" s="1" t="str">
        <f t="shared" si="219"/>
        <v xml:space="preserve"> </v>
      </c>
    </row>
    <row r="4675" spans="1:40" s="88" customFormat="1" x14ac:dyDescent="0.25">
      <c r="A4675" s="92"/>
      <c r="B4675" s="92"/>
      <c r="C4675" s="92"/>
      <c r="D4675" s="92"/>
      <c r="E4675" s="92"/>
      <c r="F4675" s="93"/>
      <c r="G4675" s="94"/>
      <c r="H4675" s="83" t="str">
        <f>IF(M4675&lt;&gt;"",VLOOKUP(M4675,LISTAS·PAPP!$U$3:$Z$8,2,FALSE),"")</f>
        <v/>
      </c>
      <c r="I4675" s="85" t="str">
        <f>IF(M4675&lt;&gt;"",VLOOKUP(M4675,LISTAS·PAPP!$U$3:$Z$8,3,FALSE),"")</f>
        <v/>
      </c>
      <c r="J4675" s="83" t="str">
        <f>IF(M4675&lt;&gt;"",VLOOKUP(M4675,LISTAS·PAPP!$U$3:$Z$8,4,FALSE),"")</f>
        <v/>
      </c>
      <c r="K4675" s="83" t="str">
        <f>IF(C4675&lt;&gt;"",VLOOKUP(C4675,LISTAS·PAPP!$H$3:$O$119,4,FALSE),"")</f>
        <v/>
      </c>
      <c r="L4675" s="85" t="str">
        <f>IF(C4675&lt;&gt;"",VLOOKUP(C4675,LISTAS·PAPP!$H$3:$O$119,8,FALSE),"")</f>
        <v/>
      </c>
      <c r="M4675" s="95"/>
      <c r="N4675" s="92"/>
      <c r="O4675" s="92"/>
      <c r="P4675" s="84" t="str">
        <f>IF(N4675&lt;&gt;"",VLOOKUP(N4675,LISTAS·PAPP!$U$9:$Y$125,5,FALSE),"")</f>
        <v/>
      </c>
      <c r="Q4675" s="83" t="str">
        <f>IF(O4675&lt;&gt;"",VLOOKUP(O4675,LISTAS·PAPP!$U$9:$W$125,3,FALSE),"")</f>
        <v/>
      </c>
      <c r="R4675" s="92"/>
      <c r="S4675" s="173"/>
      <c r="T4675" s="173"/>
      <c r="U4675" s="92"/>
      <c r="V4675" s="92"/>
      <c r="W4675" s="94"/>
      <c r="X4675" s="83" t="str">
        <f>IF(ISERROR(VLOOKUP(W4675,LISTAS·PAPP!$AJ$3:$AK$903,2,0))," ",VLOOKUP(W4675,LISTAS·PAPP!$AJ$3:$AK$903,2,0))</f>
        <v xml:space="preserve"> </v>
      </c>
      <c r="Y4675" s="96"/>
      <c r="Z4675" s="97"/>
      <c r="AA4675" s="97"/>
      <c r="AB4675" s="97"/>
      <c r="AC4675" s="97"/>
      <c r="AD4675" s="97"/>
      <c r="AE4675" s="97"/>
      <c r="AF4675" s="97"/>
      <c r="AG4675" s="97"/>
      <c r="AH4675" s="97"/>
      <c r="AI4675" s="97"/>
      <c r="AJ4675" s="97"/>
      <c r="AK4675" s="97"/>
      <c r="AL4675" s="86" t="str">
        <f t="shared" si="217"/>
        <v/>
      </c>
      <c r="AM4675" s="87" t="str">
        <f t="shared" si="218"/>
        <v xml:space="preserve"> </v>
      </c>
      <c r="AN4675" s="1" t="str">
        <f t="shared" si="219"/>
        <v xml:space="preserve"> </v>
      </c>
    </row>
    <row r="4676" spans="1:40" s="88" customFormat="1" x14ac:dyDescent="0.25">
      <c r="A4676" s="92"/>
      <c r="B4676" s="92"/>
      <c r="C4676" s="92"/>
      <c r="D4676" s="92"/>
      <c r="E4676" s="92"/>
      <c r="F4676" s="93"/>
      <c r="G4676" s="94"/>
      <c r="H4676" s="83" t="str">
        <f>IF(M4676&lt;&gt;"",VLOOKUP(M4676,LISTAS·PAPP!$U$3:$Z$8,2,FALSE),"")</f>
        <v/>
      </c>
      <c r="I4676" s="85" t="str">
        <f>IF(M4676&lt;&gt;"",VLOOKUP(M4676,LISTAS·PAPP!$U$3:$Z$8,3,FALSE),"")</f>
        <v/>
      </c>
      <c r="J4676" s="83" t="str">
        <f>IF(M4676&lt;&gt;"",VLOOKUP(M4676,LISTAS·PAPP!$U$3:$Z$8,4,FALSE),"")</f>
        <v/>
      </c>
      <c r="K4676" s="83" t="str">
        <f>IF(C4676&lt;&gt;"",VLOOKUP(C4676,LISTAS·PAPP!$H$3:$O$119,4,FALSE),"")</f>
        <v/>
      </c>
      <c r="L4676" s="85" t="str">
        <f>IF(C4676&lt;&gt;"",VLOOKUP(C4676,LISTAS·PAPP!$H$3:$O$119,8,FALSE),"")</f>
        <v/>
      </c>
      <c r="M4676" s="95"/>
      <c r="N4676" s="92"/>
      <c r="O4676" s="92"/>
      <c r="P4676" s="84" t="str">
        <f>IF(N4676&lt;&gt;"",VLOOKUP(N4676,LISTAS·PAPP!$U$9:$Y$125,5,FALSE),"")</f>
        <v/>
      </c>
      <c r="Q4676" s="83" t="str">
        <f>IF(O4676&lt;&gt;"",VLOOKUP(O4676,LISTAS·PAPP!$U$9:$W$125,3,FALSE),"")</f>
        <v/>
      </c>
      <c r="R4676" s="92"/>
      <c r="S4676" s="173"/>
      <c r="T4676" s="173"/>
      <c r="U4676" s="92"/>
      <c r="V4676" s="92"/>
      <c r="W4676" s="94"/>
      <c r="X4676" s="83" t="str">
        <f>IF(ISERROR(VLOOKUP(W4676,LISTAS·PAPP!$AJ$3:$AK$903,2,0))," ",VLOOKUP(W4676,LISTAS·PAPP!$AJ$3:$AK$903,2,0))</f>
        <v xml:space="preserve"> </v>
      </c>
      <c r="Y4676" s="96"/>
      <c r="Z4676" s="97"/>
      <c r="AA4676" s="97"/>
      <c r="AB4676" s="97"/>
      <c r="AC4676" s="97"/>
      <c r="AD4676" s="97"/>
      <c r="AE4676" s="97"/>
      <c r="AF4676" s="97"/>
      <c r="AG4676" s="97"/>
      <c r="AH4676" s="97"/>
      <c r="AI4676" s="97"/>
      <c r="AJ4676" s="97"/>
      <c r="AK4676" s="97"/>
      <c r="AL4676" s="86" t="str">
        <f t="shared" si="217"/>
        <v/>
      </c>
      <c r="AM4676" s="87" t="str">
        <f t="shared" si="218"/>
        <v xml:space="preserve"> </v>
      </c>
      <c r="AN4676" s="1" t="str">
        <f t="shared" si="219"/>
        <v xml:space="preserve"> </v>
      </c>
    </row>
    <row r="4677" spans="1:40" s="88" customFormat="1" x14ac:dyDescent="0.25">
      <c r="A4677" s="92"/>
      <c r="B4677" s="92"/>
      <c r="C4677" s="92"/>
      <c r="D4677" s="92"/>
      <c r="E4677" s="92"/>
      <c r="F4677" s="93"/>
      <c r="G4677" s="94"/>
      <c r="H4677" s="83" t="str">
        <f>IF(M4677&lt;&gt;"",VLOOKUP(M4677,LISTAS·PAPP!$U$3:$Z$8,2,FALSE),"")</f>
        <v/>
      </c>
      <c r="I4677" s="85" t="str">
        <f>IF(M4677&lt;&gt;"",VLOOKUP(M4677,LISTAS·PAPP!$U$3:$Z$8,3,FALSE),"")</f>
        <v/>
      </c>
      <c r="J4677" s="83" t="str">
        <f>IF(M4677&lt;&gt;"",VLOOKUP(M4677,LISTAS·PAPP!$U$3:$Z$8,4,FALSE),"")</f>
        <v/>
      </c>
      <c r="K4677" s="83" t="str">
        <f>IF(C4677&lt;&gt;"",VLOOKUP(C4677,LISTAS·PAPP!$H$3:$O$119,4,FALSE),"")</f>
        <v/>
      </c>
      <c r="L4677" s="85" t="str">
        <f>IF(C4677&lt;&gt;"",VLOOKUP(C4677,LISTAS·PAPP!$H$3:$O$119,8,FALSE),"")</f>
        <v/>
      </c>
      <c r="M4677" s="95"/>
      <c r="N4677" s="92"/>
      <c r="O4677" s="92"/>
      <c r="P4677" s="84" t="str">
        <f>IF(N4677&lt;&gt;"",VLOOKUP(N4677,LISTAS·PAPP!$U$9:$Y$125,5,FALSE),"")</f>
        <v/>
      </c>
      <c r="Q4677" s="83" t="str">
        <f>IF(O4677&lt;&gt;"",VLOOKUP(O4677,LISTAS·PAPP!$U$9:$W$125,3,FALSE),"")</f>
        <v/>
      </c>
      <c r="R4677" s="92"/>
      <c r="S4677" s="173"/>
      <c r="T4677" s="173"/>
      <c r="U4677" s="92"/>
      <c r="V4677" s="92"/>
      <c r="W4677" s="94"/>
      <c r="X4677" s="83" t="str">
        <f>IF(ISERROR(VLOOKUP(W4677,LISTAS·PAPP!$AJ$3:$AK$903,2,0))," ",VLOOKUP(W4677,LISTAS·PAPP!$AJ$3:$AK$903,2,0))</f>
        <v xml:space="preserve"> </v>
      </c>
      <c r="Y4677" s="96"/>
      <c r="Z4677" s="97"/>
      <c r="AA4677" s="97"/>
      <c r="AB4677" s="97"/>
      <c r="AC4677" s="97"/>
      <c r="AD4677" s="97"/>
      <c r="AE4677" s="97"/>
      <c r="AF4677" s="97"/>
      <c r="AG4677" s="97"/>
      <c r="AH4677" s="97"/>
      <c r="AI4677" s="97"/>
      <c r="AJ4677" s="97"/>
      <c r="AK4677" s="97"/>
      <c r="AL4677" s="86" t="str">
        <f t="shared" si="217"/>
        <v/>
      </c>
      <c r="AM4677" s="87" t="str">
        <f t="shared" si="218"/>
        <v xml:space="preserve"> </v>
      </c>
      <c r="AN4677" s="1" t="str">
        <f t="shared" si="219"/>
        <v xml:space="preserve"> </v>
      </c>
    </row>
    <row r="4678" spans="1:40" s="88" customFormat="1" x14ac:dyDescent="0.25">
      <c r="A4678" s="92"/>
      <c r="B4678" s="92"/>
      <c r="C4678" s="92"/>
      <c r="D4678" s="92"/>
      <c r="E4678" s="92"/>
      <c r="F4678" s="93"/>
      <c r="G4678" s="94"/>
      <c r="H4678" s="83" t="str">
        <f>IF(M4678&lt;&gt;"",VLOOKUP(M4678,LISTAS·PAPP!$U$3:$Z$8,2,FALSE),"")</f>
        <v/>
      </c>
      <c r="I4678" s="85" t="str">
        <f>IF(M4678&lt;&gt;"",VLOOKUP(M4678,LISTAS·PAPP!$U$3:$Z$8,3,FALSE),"")</f>
        <v/>
      </c>
      <c r="J4678" s="83" t="str">
        <f>IF(M4678&lt;&gt;"",VLOOKUP(M4678,LISTAS·PAPP!$U$3:$Z$8,4,FALSE),"")</f>
        <v/>
      </c>
      <c r="K4678" s="83" t="str">
        <f>IF(C4678&lt;&gt;"",VLOOKUP(C4678,LISTAS·PAPP!$H$3:$O$119,4,FALSE),"")</f>
        <v/>
      </c>
      <c r="L4678" s="85" t="str">
        <f>IF(C4678&lt;&gt;"",VLOOKUP(C4678,LISTAS·PAPP!$H$3:$O$119,8,FALSE),"")</f>
        <v/>
      </c>
      <c r="M4678" s="95"/>
      <c r="N4678" s="92"/>
      <c r="O4678" s="92"/>
      <c r="P4678" s="84" t="str">
        <f>IF(N4678&lt;&gt;"",VLOOKUP(N4678,LISTAS·PAPP!$U$9:$Y$125,5,FALSE),"")</f>
        <v/>
      </c>
      <c r="Q4678" s="83" t="str">
        <f>IF(O4678&lt;&gt;"",VLOOKUP(O4678,LISTAS·PAPP!$U$9:$W$125,3,FALSE),"")</f>
        <v/>
      </c>
      <c r="R4678" s="92"/>
      <c r="S4678" s="173"/>
      <c r="T4678" s="173"/>
      <c r="U4678" s="92"/>
      <c r="V4678" s="92"/>
      <c r="W4678" s="94"/>
      <c r="X4678" s="83" t="str">
        <f>IF(ISERROR(VLOOKUP(W4678,LISTAS·PAPP!$AJ$3:$AK$903,2,0))," ",VLOOKUP(W4678,LISTAS·PAPP!$AJ$3:$AK$903,2,0))</f>
        <v xml:space="preserve"> </v>
      </c>
      <c r="Y4678" s="96"/>
      <c r="Z4678" s="97"/>
      <c r="AA4678" s="97"/>
      <c r="AB4678" s="97"/>
      <c r="AC4678" s="97"/>
      <c r="AD4678" s="97"/>
      <c r="AE4678" s="97"/>
      <c r="AF4678" s="97"/>
      <c r="AG4678" s="97"/>
      <c r="AH4678" s="97"/>
      <c r="AI4678" s="97"/>
      <c r="AJ4678" s="97"/>
      <c r="AK4678" s="97"/>
      <c r="AL4678" s="86" t="str">
        <f t="shared" si="217"/>
        <v/>
      </c>
      <c r="AM4678" s="87" t="str">
        <f t="shared" si="218"/>
        <v xml:space="preserve"> </v>
      </c>
      <c r="AN4678" s="1" t="str">
        <f t="shared" si="219"/>
        <v xml:space="preserve"> </v>
      </c>
    </row>
    <row r="4679" spans="1:40" s="88" customFormat="1" x14ac:dyDescent="0.25">
      <c r="A4679" s="92"/>
      <c r="B4679" s="92"/>
      <c r="C4679" s="92"/>
      <c r="D4679" s="92"/>
      <c r="E4679" s="92"/>
      <c r="F4679" s="93"/>
      <c r="G4679" s="94"/>
      <c r="H4679" s="83" t="str">
        <f>IF(M4679&lt;&gt;"",VLOOKUP(M4679,LISTAS·PAPP!$U$3:$Z$8,2,FALSE),"")</f>
        <v/>
      </c>
      <c r="I4679" s="85" t="str">
        <f>IF(M4679&lt;&gt;"",VLOOKUP(M4679,LISTAS·PAPP!$U$3:$Z$8,3,FALSE),"")</f>
        <v/>
      </c>
      <c r="J4679" s="83" t="str">
        <f>IF(M4679&lt;&gt;"",VLOOKUP(M4679,LISTAS·PAPP!$U$3:$Z$8,4,FALSE),"")</f>
        <v/>
      </c>
      <c r="K4679" s="83" t="str">
        <f>IF(C4679&lt;&gt;"",VLOOKUP(C4679,LISTAS·PAPP!$H$3:$O$119,4,FALSE),"")</f>
        <v/>
      </c>
      <c r="L4679" s="85" t="str">
        <f>IF(C4679&lt;&gt;"",VLOOKUP(C4679,LISTAS·PAPP!$H$3:$O$119,8,FALSE),"")</f>
        <v/>
      </c>
      <c r="M4679" s="95"/>
      <c r="N4679" s="92"/>
      <c r="O4679" s="92"/>
      <c r="P4679" s="84" t="str">
        <f>IF(N4679&lt;&gt;"",VLOOKUP(N4679,LISTAS·PAPP!$U$9:$Y$125,5,FALSE),"")</f>
        <v/>
      </c>
      <c r="Q4679" s="83" t="str">
        <f>IF(O4679&lt;&gt;"",VLOOKUP(O4679,LISTAS·PAPP!$U$9:$W$125,3,FALSE),"")</f>
        <v/>
      </c>
      <c r="R4679" s="92"/>
      <c r="S4679" s="173"/>
      <c r="T4679" s="173"/>
      <c r="U4679" s="92"/>
      <c r="V4679" s="92"/>
      <c r="W4679" s="94"/>
      <c r="X4679" s="83" t="str">
        <f>IF(ISERROR(VLOOKUP(W4679,LISTAS·PAPP!$AJ$3:$AK$903,2,0))," ",VLOOKUP(W4679,LISTAS·PAPP!$AJ$3:$AK$903,2,0))</f>
        <v xml:space="preserve"> </v>
      </c>
      <c r="Y4679" s="96"/>
      <c r="Z4679" s="97"/>
      <c r="AA4679" s="97"/>
      <c r="AB4679" s="97"/>
      <c r="AC4679" s="97"/>
      <c r="AD4679" s="97"/>
      <c r="AE4679" s="97"/>
      <c r="AF4679" s="97"/>
      <c r="AG4679" s="97"/>
      <c r="AH4679" s="97"/>
      <c r="AI4679" s="97"/>
      <c r="AJ4679" s="97"/>
      <c r="AK4679" s="97"/>
      <c r="AL4679" s="86" t="str">
        <f t="shared" si="217"/>
        <v/>
      </c>
      <c r="AM4679" s="87" t="str">
        <f t="shared" si="218"/>
        <v xml:space="preserve"> </v>
      </c>
      <c r="AN4679" s="1" t="str">
        <f t="shared" si="219"/>
        <v xml:space="preserve"> </v>
      </c>
    </row>
    <row r="4680" spans="1:40" s="88" customFormat="1" x14ac:dyDescent="0.25">
      <c r="A4680" s="92"/>
      <c r="B4680" s="92"/>
      <c r="C4680" s="92"/>
      <c r="D4680" s="92"/>
      <c r="E4680" s="92"/>
      <c r="F4680" s="93"/>
      <c r="G4680" s="94"/>
      <c r="H4680" s="83" t="str">
        <f>IF(M4680&lt;&gt;"",VLOOKUP(M4680,LISTAS·PAPP!$U$3:$Z$8,2,FALSE),"")</f>
        <v/>
      </c>
      <c r="I4680" s="85" t="str">
        <f>IF(M4680&lt;&gt;"",VLOOKUP(M4680,LISTAS·PAPP!$U$3:$Z$8,3,FALSE),"")</f>
        <v/>
      </c>
      <c r="J4680" s="83" t="str">
        <f>IF(M4680&lt;&gt;"",VLOOKUP(M4680,LISTAS·PAPP!$U$3:$Z$8,4,FALSE),"")</f>
        <v/>
      </c>
      <c r="K4680" s="83" t="str">
        <f>IF(C4680&lt;&gt;"",VLOOKUP(C4680,LISTAS·PAPP!$H$3:$O$119,4,FALSE),"")</f>
        <v/>
      </c>
      <c r="L4680" s="85" t="str">
        <f>IF(C4680&lt;&gt;"",VLOOKUP(C4680,LISTAS·PAPP!$H$3:$O$119,8,FALSE),"")</f>
        <v/>
      </c>
      <c r="M4680" s="95"/>
      <c r="N4680" s="92"/>
      <c r="O4680" s="92"/>
      <c r="P4680" s="84" t="str">
        <f>IF(N4680&lt;&gt;"",VLOOKUP(N4680,LISTAS·PAPP!$U$9:$Y$125,5,FALSE),"")</f>
        <v/>
      </c>
      <c r="Q4680" s="83" t="str">
        <f>IF(O4680&lt;&gt;"",VLOOKUP(O4680,LISTAS·PAPP!$U$9:$W$125,3,FALSE),"")</f>
        <v/>
      </c>
      <c r="R4680" s="92"/>
      <c r="S4680" s="173"/>
      <c r="T4680" s="173"/>
      <c r="U4680" s="92"/>
      <c r="V4680" s="92"/>
      <c r="W4680" s="94"/>
      <c r="X4680" s="83" t="str">
        <f>IF(ISERROR(VLOOKUP(W4680,LISTAS·PAPP!$AJ$3:$AK$903,2,0))," ",VLOOKUP(W4680,LISTAS·PAPP!$AJ$3:$AK$903,2,0))</f>
        <v xml:space="preserve"> </v>
      </c>
      <c r="Y4680" s="96"/>
      <c r="Z4680" s="97"/>
      <c r="AA4680" s="97"/>
      <c r="AB4680" s="97"/>
      <c r="AC4680" s="97"/>
      <c r="AD4680" s="97"/>
      <c r="AE4680" s="97"/>
      <c r="AF4680" s="97"/>
      <c r="AG4680" s="97"/>
      <c r="AH4680" s="97"/>
      <c r="AI4680" s="97"/>
      <c r="AJ4680" s="97"/>
      <c r="AK4680" s="97"/>
      <c r="AL4680" s="86" t="str">
        <f t="shared" si="217"/>
        <v/>
      </c>
      <c r="AM4680" s="87" t="str">
        <f t="shared" si="218"/>
        <v xml:space="preserve"> </v>
      </c>
      <c r="AN4680" s="1" t="str">
        <f t="shared" si="219"/>
        <v xml:space="preserve"> </v>
      </c>
    </row>
    <row r="4681" spans="1:40" s="88" customFormat="1" x14ac:dyDescent="0.25">
      <c r="A4681" s="92"/>
      <c r="B4681" s="92"/>
      <c r="C4681" s="92"/>
      <c r="D4681" s="92"/>
      <c r="E4681" s="92"/>
      <c r="F4681" s="93"/>
      <c r="G4681" s="94"/>
      <c r="H4681" s="83" t="str">
        <f>IF(M4681&lt;&gt;"",VLOOKUP(M4681,LISTAS·PAPP!$U$3:$Z$8,2,FALSE),"")</f>
        <v/>
      </c>
      <c r="I4681" s="85" t="str">
        <f>IF(M4681&lt;&gt;"",VLOOKUP(M4681,LISTAS·PAPP!$U$3:$Z$8,3,FALSE),"")</f>
        <v/>
      </c>
      <c r="J4681" s="83" t="str">
        <f>IF(M4681&lt;&gt;"",VLOOKUP(M4681,LISTAS·PAPP!$U$3:$Z$8,4,FALSE),"")</f>
        <v/>
      </c>
      <c r="K4681" s="83" t="str">
        <f>IF(C4681&lt;&gt;"",VLOOKUP(C4681,LISTAS·PAPP!$H$3:$O$119,4,FALSE),"")</f>
        <v/>
      </c>
      <c r="L4681" s="85" t="str">
        <f>IF(C4681&lt;&gt;"",VLOOKUP(C4681,LISTAS·PAPP!$H$3:$O$119,8,FALSE),"")</f>
        <v/>
      </c>
      <c r="M4681" s="95"/>
      <c r="N4681" s="92"/>
      <c r="O4681" s="92"/>
      <c r="P4681" s="84" t="str">
        <f>IF(N4681&lt;&gt;"",VLOOKUP(N4681,LISTAS·PAPP!$U$9:$Y$125,5,FALSE),"")</f>
        <v/>
      </c>
      <c r="Q4681" s="83" t="str">
        <f>IF(O4681&lt;&gt;"",VLOOKUP(O4681,LISTAS·PAPP!$U$9:$W$125,3,FALSE),"")</f>
        <v/>
      </c>
      <c r="R4681" s="92"/>
      <c r="S4681" s="173"/>
      <c r="T4681" s="173"/>
      <c r="U4681" s="92"/>
      <c r="V4681" s="92"/>
      <c r="W4681" s="94"/>
      <c r="X4681" s="83" t="str">
        <f>IF(ISERROR(VLOOKUP(W4681,LISTAS·PAPP!$AJ$3:$AK$903,2,0))," ",VLOOKUP(W4681,LISTAS·PAPP!$AJ$3:$AK$903,2,0))</f>
        <v xml:space="preserve"> </v>
      </c>
      <c r="Y4681" s="96"/>
      <c r="Z4681" s="97"/>
      <c r="AA4681" s="97"/>
      <c r="AB4681" s="97"/>
      <c r="AC4681" s="97"/>
      <c r="AD4681" s="97"/>
      <c r="AE4681" s="97"/>
      <c r="AF4681" s="97"/>
      <c r="AG4681" s="97"/>
      <c r="AH4681" s="97"/>
      <c r="AI4681" s="97"/>
      <c r="AJ4681" s="97"/>
      <c r="AK4681" s="97"/>
      <c r="AL4681" s="86" t="str">
        <f t="shared" si="217"/>
        <v/>
      </c>
      <c r="AM4681" s="87" t="str">
        <f t="shared" si="218"/>
        <v xml:space="preserve"> </v>
      </c>
      <c r="AN4681" s="1" t="str">
        <f t="shared" si="219"/>
        <v xml:space="preserve"> </v>
      </c>
    </row>
    <row r="4682" spans="1:40" s="88" customFormat="1" x14ac:dyDescent="0.25">
      <c r="A4682" s="92"/>
      <c r="B4682" s="92"/>
      <c r="C4682" s="92"/>
      <c r="D4682" s="92"/>
      <c r="E4682" s="92"/>
      <c r="F4682" s="93"/>
      <c r="G4682" s="94"/>
      <c r="H4682" s="83" t="str">
        <f>IF(M4682&lt;&gt;"",VLOOKUP(M4682,LISTAS·PAPP!$U$3:$Z$8,2,FALSE),"")</f>
        <v/>
      </c>
      <c r="I4682" s="85" t="str">
        <f>IF(M4682&lt;&gt;"",VLOOKUP(M4682,LISTAS·PAPP!$U$3:$Z$8,3,FALSE),"")</f>
        <v/>
      </c>
      <c r="J4682" s="83" t="str">
        <f>IF(M4682&lt;&gt;"",VLOOKUP(M4682,LISTAS·PAPP!$U$3:$Z$8,4,FALSE),"")</f>
        <v/>
      </c>
      <c r="K4682" s="83" t="str">
        <f>IF(C4682&lt;&gt;"",VLOOKUP(C4682,LISTAS·PAPP!$H$3:$O$119,4,FALSE),"")</f>
        <v/>
      </c>
      <c r="L4682" s="85" t="str">
        <f>IF(C4682&lt;&gt;"",VLOOKUP(C4682,LISTAS·PAPP!$H$3:$O$119,8,FALSE),"")</f>
        <v/>
      </c>
      <c r="M4682" s="95"/>
      <c r="N4682" s="92"/>
      <c r="O4682" s="92"/>
      <c r="P4682" s="84" t="str">
        <f>IF(N4682&lt;&gt;"",VLOOKUP(N4682,LISTAS·PAPP!$U$9:$Y$125,5,FALSE),"")</f>
        <v/>
      </c>
      <c r="Q4682" s="83" t="str">
        <f>IF(O4682&lt;&gt;"",VLOOKUP(O4682,LISTAS·PAPP!$U$9:$W$125,3,FALSE),"")</f>
        <v/>
      </c>
      <c r="R4682" s="92"/>
      <c r="S4682" s="173"/>
      <c r="T4682" s="173"/>
      <c r="U4682" s="92"/>
      <c r="V4682" s="92"/>
      <c r="W4682" s="94"/>
      <c r="X4682" s="83" t="str">
        <f>IF(ISERROR(VLOOKUP(W4682,LISTAS·PAPP!$AJ$3:$AK$903,2,0))," ",VLOOKUP(W4682,LISTAS·PAPP!$AJ$3:$AK$903,2,0))</f>
        <v xml:space="preserve"> </v>
      </c>
      <c r="Y4682" s="96"/>
      <c r="Z4682" s="97"/>
      <c r="AA4682" s="97"/>
      <c r="AB4682" s="97"/>
      <c r="AC4682" s="97"/>
      <c r="AD4682" s="97"/>
      <c r="AE4682" s="97"/>
      <c r="AF4682" s="97"/>
      <c r="AG4682" s="97"/>
      <c r="AH4682" s="97"/>
      <c r="AI4682" s="97"/>
      <c r="AJ4682" s="97"/>
      <c r="AK4682" s="97"/>
      <c r="AL4682" s="86" t="str">
        <f t="shared" ref="AL4682:AL4745" si="220">IF(A4682&gt;0,(Z4682+AA4682+AB4682+AC4682+AD4682+AE4682+AF4682+AG4682+AH4682+AI4682+AJ4682+AK4682),"")</f>
        <v/>
      </c>
      <c r="AM4682" s="87" t="str">
        <f t="shared" ref="AM4682:AM4745" si="221">IF(A4682&lt;&gt;"",IF(A4682&lt;&gt;"",IF(Y4682=AL4682,"OK",Y4682-AL4682),IF(AND(Y4682="",AL4682=""),"",Z4682-AL4682))," ")</f>
        <v xml:space="preserve"> </v>
      </c>
      <c r="AN4682" s="1" t="str">
        <f t="shared" si="219"/>
        <v xml:space="preserve"> </v>
      </c>
    </row>
    <row r="4683" spans="1:40" s="88" customFormat="1" x14ac:dyDescent="0.25">
      <c r="A4683" s="92"/>
      <c r="B4683" s="92"/>
      <c r="C4683" s="92"/>
      <c r="D4683" s="92"/>
      <c r="E4683" s="92"/>
      <c r="F4683" s="93"/>
      <c r="G4683" s="94"/>
      <c r="H4683" s="83" t="str">
        <f>IF(M4683&lt;&gt;"",VLOOKUP(M4683,LISTAS·PAPP!$U$3:$Z$8,2,FALSE),"")</f>
        <v/>
      </c>
      <c r="I4683" s="85" t="str">
        <f>IF(M4683&lt;&gt;"",VLOOKUP(M4683,LISTAS·PAPP!$U$3:$Z$8,3,FALSE),"")</f>
        <v/>
      </c>
      <c r="J4683" s="83" t="str">
        <f>IF(M4683&lt;&gt;"",VLOOKUP(M4683,LISTAS·PAPP!$U$3:$Z$8,4,FALSE),"")</f>
        <v/>
      </c>
      <c r="K4683" s="83" t="str">
        <f>IF(C4683&lt;&gt;"",VLOOKUP(C4683,LISTAS·PAPP!$H$3:$O$119,4,FALSE),"")</f>
        <v/>
      </c>
      <c r="L4683" s="85" t="str">
        <f>IF(C4683&lt;&gt;"",VLOOKUP(C4683,LISTAS·PAPP!$H$3:$O$119,8,FALSE),"")</f>
        <v/>
      </c>
      <c r="M4683" s="95"/>
      <c r="N4683" s="92"/>
      <c r="O4683" s="92"/>
      <c r="P4683" s="84" t="str">
        <f>IF(N4683&lt;&gt;"",VLOOKUP(N4683,LISTAS·PAPP!$U$9:$Y$125,5,FALSE),"")</f>
        <v/>
      </c>
      <c r="Q4683" s="83" t="str">
        <f>IF(O4683&lt;&gt;"",VLOOKUP(O4683,LISTAS·PAPP!$U$9:$W$125,3,FALSE),"")</f>
        <v/>
      </c>
      <c r="R4683" s="92"/>
      <c r="S4683" s="173"/>
      <c r="T4683" s="173"/>
      <c r="U4683" s="92"/>
      <c r="V4683" s="92"/>
      <c r="W4683" s="94"/>
      <c r="X4683" s="83" t="str">
        <f>IF(ISERROR(VLOOKUP(W4683,LISTAS·PAPP!$AJ$3:$AK$903,2,0))," ",VLOOKUP(W4683,LISTAS·PAPP!$AJ$3:$AK$903,2,0))</f>
        <v xml:space="preserve"> </v>
      </c>
      <c r="Y4683" s="96"/>
      <c r="Z4683" s="97"/>
      <c r="AA4683" s="97"/>
      <c r="AB4683" s="97"/>
      <c r="AC4683" s="97"/>
      <c r="AD4683" s="97"/>
      <c r="AE4683" s="97"/>
      <c r="AF4683" s="97"/>
      <c r="AG4683" s="97"/>
      <c r="AH4683" s="97"/>
      <c r="AI4683" s="97"/>
      <c r="AJ4683" s="97"/>
      <c r="AK4683" s="97"/>
      <c r="AL4683" s="86" t="str">
        <f t="shared" si="220"/>
        <v/>
      </c>
      <c r="AM4683" s="87" t="str">
        <f t="shared" si="221"/>
        <v xml:space="preserve"> </v>
      </c>
      <c r="AN4683" s="1" t="str">
        <f t="shared" ref="AN4683:AN4746" si="222">IF(A4683&lt;&gt;"",IF(A4683="","Escoger ESTRUCTURA ORGANIZACIONAL;",)&amp;" "&amp;(IF(B4683="","Escoger RELACIONAMIENTO INSTITUCIONAL;",)&amp;" "&amp;(IF(C4683="","Escoger UNIDADES ADMINISTRATIVAS;",)&amp;" "&amp;(IF(D4683="","Colocar COMPONENTE DEL PROYECTO DE INVERSIÓN;",)&amp;" "&amp;(IF(E4683="","Colocar ACTIVIDADES DEL PAPP;",)&amp;" "&amp;(IF(F4683="","Colocar META DE LA ACTIVIDAD;",)&amp;" "&amp;(IF(G4683="","Colocar INDICADOR DE LA META;",)&amp;" "&amp;(IF(H4683="","No visualiza PLAN NACIONAL DE DESARROLLO;",)&amp;" "&amp;(IF(I4683="","No visualiza PROGRAMA NACIONAL;",)&amp;" "&amp;(IF(J4683="","No visualiza OBJETIVO ESTRATEGICO INSTITUCIONAL;",)&amp;" "&amp;(IF(K4683="","No visualiza CENTRO GESTOR;",)&amp;" "&amp;(IF(L4683="","No visualiza AREA FUNCIONAL;",)&amp;" "&amp;(IF(M4683="","Escoger PRODUCTO INSTITUCIONAL;",)&amp;" "&amp;(IF(N4683="","Escoger PROYECTO;",)&amp;" "&amp;(IF(O4683="","Escoger ACTIVIDAD SINAFIP;",)&amp;" "&amp;(IF(P4683="","No visualiza CODIGO UNICO DE PROYECTO;",)&amp;" "&amp;(IF(Q4683="","No visualiza POLITICA DE IGUALDAD;",)&amp;" "&amp;(IF(R4683="","Escoger FUENTE;",)&amp;" "&amp;(IF(U4683="","Escoger NATURALEZA DE GASTO;",)&amp;" "&amp;(IF(V4683="","Escoger GRUPO DE GASTO;",)&amp;" "&amp;(IF(W4683="","Colocar ITEM PRESUPUESTARIO;",)&amp;" "&amp;(IF(X4683="","No visualiza DESCRIPCION ITEM PRESUPUESTARIO;",))))))))))))))))))))))," ")</f>
        <v xml:space="preserve"> </v>
      </c>
    </row>
    <row r="4684" spans="1:40" s="88" customFormat="1" x14ac:dyDescent="0.25">
      <c r="A4684" s="92"/>
      <c r="B4684" s="92"/>
      <c r="C4684" s="92"/>
      <c r="D4684" s="92"/>
      <c r="E4684" s="92"/>
      <c r="F4684" s="93"/>
      <c r="G4684" s="94"/>
      <c r="H4684" s="83" t="str">
        <f>IF(M4684&lt;&gt;"",VLOOKUP(M4684,LISTAS·PAPP!$U$3:$Z$8,2,FALSE),"")</f>
        <v/>
      </c>
      <c r="I4684" s="85" t="str">
        <f>IF(M4684&lt;&gt;"",VLOOKUP(M4684,LISTAS·PAPP!$U$3:$Z$8,3,FALSE),"")</f>
        <v/>
      </c>
      <c r="J4684" s="83" t="str">
        <f>IF(M4684&lt;&gt;"",VLOOKUP(M4684,LISTAS·PAPP!$U$3:$Z$8,4,FALSE),"")</f>
        <v/>
      </c>
      <c r="K4684" s="83" t="str">
        <f>IF(C4684&lt;&gt;"",VLOOKUP(C4684,LISTAS·PAPP!$H$3:$O$119,4,FALSE),"")</f>
        <v/>
      </c>
      <c r="L4684" s="85" t="str">
        <f>IF(C4684&lt;&gt;"",VLOOKUP(C4684,LISTAS·PAPP!$H$3:$O$119,8,FALSE),"")</f>
        <v/>
      </c>
      <c r="M4684" s="95"/>
      <c r="N4684" s="92"/>
      <c r="O4684" s="92"/>
      <c r="P4684" s="84" t="str">
        <f>IF(N4684&lt;&gt;"",VLOOKUP(N4684,LISTAS·PAPP!$U$9:$Y$125,5,FALSE),"")</f>
        <v/>
      </c>
      <c r="Q4684" s="83" t="str">
        <f>IF(O4684&lt;&gt;"",VLOOKUP(O4684,LISTAS·PAPP!$U$9:$W$125,3,FALSE),"")</f>
        <v/>
      </c>
      <c r="R4684" s="92"/>
      <c r="S4684" s="173"/>
      <c r="T4684" s="173"/>
      <c r="U4684" s="92"/>
      <c r="V4684" s="92"/>
      <c r="W4684" s="94"/>
      <c r="X4684" s="83" t="str">
        <f>IF(ISERROR(VLOOKUP(W4684,LISTAS·PAPP!$AJ$3:$AK$903,2,0))," ",VLOOKUP(W4684,LISTAS·PAPP!$AJ$3:$AK$903,2,0))</f>
        <v xml:space="preserve"> </v>
      </c>
      <c r="Y4684" s="96"/>
      <c r="Z4684" s="97"/>
      <c r="AA4684" s="97"/>
      <c r="AB4684" s="97"/>
      <c r="AC4684" s="97"/>
      <c r="AD4684" s="97"/>
      <c r="AE4684" s="97"/>
      <c r="AF4684" s="97"/>
      <c r="AG4684" s="97"/>
      <c r="AH4684" s="97"/>
      <c r="AI4684" s="97"/>
      <c r="AJ4684" s="97"/>
      <c r="AK4684" s="97"/>
      <c r="AL4684" s="86" t="str">
        <f t="shared" si="220"/>
        <v/>
      </c>
      <c r="AM4684" s="87" t="str">
        <f t="shared" si="221"/>
        <v xml:space="preserve"> </v>
      </c>
      <c r="AN4684" s="1" t="str">
        <f t="shared" si="222"/>
        <v xml:space="preserve"> </v>
      </c>
    </row>
    <row r="4685" spans="1:40" s="88" customFormat="1" x14ac:dyDescent="0.25">
      <c r="A4685" s="92"/>
      <c r="B4685" s="92"/>
      <c r="C4685" s="92"/>
      <c r="D4685" s="92"/>
      <c r="E4685" s="92"/>
      <c r="F4685" s="93"/>
      <c r="G4685" s="94"/>
      <c r="H4685" s="83" t="str">
        <f>IF(M4685&lt;&gt;"",VLOOKUP(M4685,LISTAS·PAPP!$U$3:$Z$8,2,FALSE),"")</f>
        <v/>
      </c>
      <c r="I4685" s="85" t="str">
        <f>IF(M4685&lt;&gt;"",VLOOKUP(M4685,LISTAS·PAPP!$U$3:$Z$8,3,FALSE),"")</f>
        <v/>
      </c>
      <c r="J4685" s="83" t="str">
        <f>IF(M4685&lt;&gt;"",VLOOKUP(M4685,LISTAS·PAPP!$U$3:$Z$8,4,FALSE),"")</f>
        <v/>
      </c>
      <c r="K4685" s="83" t="str">
        <f>IF(C4685&lt;&gt;"",VLOOKUP(C4685,LISTAS·PAPP!$H$3:$O$119,4,FALSE),"")</f>
        <v/>
      </c>
      <c r="L4685" s="85" t="str">
        <f>IF(C4685&lt;&gt;"",VLOOKUP(C4685,LISTAS·PAPP!$H$3:$O$119,8,FALSE),"")</f>
        <v/>
      </c>
      <c r="M4685" s="95"/>
      <c r="N4685" s="92"/>
      <c r="O4685" s="92"/>
      <c r="P4685" s="84" t="str">
        <f>IF(N4685&lt;&gt;"",VLOOKUP(N4685,LISTAS·PAPP!$U$9:$Y$125,5,FALSE),"")</f>
        <v/>
      </c>
      <c r="Q4685" s="83" t="str">
        <f>IF(O4685&lt;&gt;"",VLOOKUP(O4685,LISTAS·PAPP!$U$9:$W$125,3,FALSE),"")</f>
        <v/>
      </c>
      <c r="R4685" s="92"/>
      <c r="S4685" s="173"/>
      <c r="T4685" s="173"/>
      <c r="U4685" s="92"/>
      <c r="V4685" s="92"/>
      <c r="W4685" s="94"/>
      <c r="X4685" s="83" t="str">
        <f>IF(ISERROR(VLOOKUP(W4685,LISTAS·PAPP!$AJ$3:$AK$903,2,0))," ",VLOOKUP(W4685,LISTAS·PAPP!$AJ$3:$AK$903,2,0))</f>
        <v xml:space="preserve"> </v>
      </c>
      <c r="Y4685" s="96"/>
      <c r="Z4685" s="97"/>
      <c r="AA4685" s="97"/>
      <c r="AB4685" s="97"/>
      <c r="AC4685" s="97"/>
      <c r="AD4685" s="97"/>
      <c r="AE4685" s="97"/>
      <c r="AF4685" s="97"/>
      <c r="AG4685" s="97"/>
      <c r="AH4685" s="97"/>
      <c r="AI4685" s="97"/>
      <c r="AJ4685" s="97"/>
      <c r="AK4685" s="97"/>
      <c r="AL4685" s="86" t="str">
        <f t="shared" si="220"/>
        <v/>
      </c>
      <c r="AM4685" s="87" t="str">
        <f t="shared" si="221"/>
        <v xml:space="preserve"> </v>
      </c>
      <c r="AN4685" s="1" t="str">
        <f t="shared" si="222"/>
        <v xml:space="preserve"> </v>
      </c>
    </row>
    <row r="4686" spans="1:40" s="88" customFormat="1" x14ac:dyDescent="0.25">
      <c r="A4686" s="92"/>
      <c r="B4686" s="92"/>
      <c r="C4686" s="92"/>
      <c r="D4686" s="92"/>
      <c r="E4686" s="92"/>
      <c r="F4686" s="93"/>
      <c r="G4686" s="94"/>
      <c r="H4686" s="83" t="str">
        <f>IF(M4686&lt;&gt;"",VLOOKUP(M4686,LISTAS·PAPP!$U$3:$Z$8,2,FALSE),"")</f>
        <v/>
      </c>
      <c r="I4686" s="85" t="str">
        <f>IF(M4686&lt;&gt;"",VLOOKUP(M4686,LISTAS·PAPP!$U$3:$Z$8,3,FALSE),"")</f>
        <v/>
      </c>
      <c r="J4686" s="83" t="str">
        <f>IF(M4686&lt;&gt;"",VLOOKUP(M4686,LISTAS·PAPP!$U$3:$Z$8,4,FALSE),"")</f>
        <v/>
      </c>
      <c r="K4686" s="83" t="str">
        <f>IF(C4686&lt;&gt;"",VLOOKUP(C4686,LISTAS·PAPP!$H$3:$O$119,4,FALSE),"")</f>
        <v/>
      </c>
      <c r="L4686" s="85" t="str">
        <f>IF(C4686&lt;&gt;"",VLOOKUP(C4686,LISTAS·PAPP!$H$3:$O$119,8,FALSE),"")</f>
        <v/>
      </c>
      <c r="M4686" s="95"/>
      <c r="N4686" s="92"/>
      <c r="O4686" s="92"/>
      <c r="P4686" s="84" t="str">
        <f>IF(N4686&lt;&gt;"",VLOOKUP(N4686,LISTAS·PAPP!$U$9:$Y$125,5,FALSE),"")</f>
        <v/>
      </c>
      <c r="Q4686" s="83" t="str">
        <f>IF(O4686&lt;&gt;"",VLOOKUP(O4686,LISTAS·PAPP!$U$9:$W$125,3,FALSE),"")</f>
        <v/>
      </c>
      <c r="R4686" s="92"/>
      <c r="S4686" s="173"/>
      <c r="T4686" s="173"/>
      <c r="U4686" s="92"/>
      <c r="V4686" s="92"/>
      <c r="W4686" s="94"/>
      <c r="X4686" s="83" t="str">
        <f>IF(ISERROR(VLOOKUP(W4686,LISTAS·PAPP!$AJ$3:$AK$903,2,0))," ",VLOOKUP(W4686,LISTAS·PAPP!$AJ$3:$AK$903,2,0))</f>
        <v xml:space="preserve"> </v>
      </c>
      <c r="Y4686" s="96"/>
      <c r="Z4686" s="97"/>
      <c r="AA4686" s="97"/>
      <c r="AB4686" s="97"/>
      <c r="AC4686" s="97"/>
      <c r="AD4686" s="97"/>
      <c r="AE4686" s="97"/>
      <c r="AF4686" s="97"/>
      <c r="AG4686" s="97"/>
      <c r="AH4686" s="97"/>
      <c r="AI4686" s="97"/>
      <c r="AJ4686" s="97"/>
      <c r="AK4686" s="97"/>
      <c r="AL4686" s="86" t="str">
        <f t="shared" si="220"/>
        <v/>
      </c>
      <c r="AM4686" s="87" t="str">
        <f t="shared" si="221"/>
        <v xml:space="preserve"> </v>
      </c>
      <c r="AN4686" s="1" t="str">
        <f t="shared" si="222"/>
        <v xml:space="preserve"> </v>
      </c>
    </row>
    <row r="4687" spans="1:40" s="88" customFormat="1" x14ac:dyDescent="0.25">
      <c r="A4687" s="92"/>
      <c r="B4687" s="92"/>
      <c r="C4687" s="92"/>
      <c r="D4687" s="92"/>
      <c r="E4687" s="92"/>
      <c r="F4687" s="93"/>
      <c r="G4687" s="94"/>
      <c r="H4687" s="83" t="str">
        <f>IF(M4687&lt;&gt;"",VLOOKUP(M4687,LISTAS·PAPP!$U$3:$Z$8,2,FALSE),"")</f>
        <v/>
      </c>
      <c r="I4687" s="85" t="str">
        <f>IF(M4687&lt;&gt;"",VLOOKUP(M4687,LISTAS·PAPP!$U$3:$Z$8,3,FALSE),"")</f>
        <v/>
      </c>
      <c r="J4687" s="83" t="str">
        <f>IF(M4687&lt;&gt;"",VLOOKUP(M4687,LISTAS·PAPP!$U$3:$Z$8,4,FALSE),"")</f>
        <v/>
      </c>
      <c r="K4687" s="83" t="str">
        <f>IF(C4687&lt;&gt;"",VLOOKUP(C4687,LISTAS·PAPP!$H$3:$O$119,4,FALSE),"")</f>
        <v/>
      </c>
      <c r="L4687" s="85" t="str">
        <f>IF(C4687&lt;&gt;"",VLOOKUP(C4687,LISTAS·PAPP!$H$3:$O$119,8,FALSE),"")</f>
        <v/>
      </c>
      <c r="M4687" s="95"/>
      <c r="N4687" s="92"/>
      <c r="O4687" s="92"/>
      <c r="P4687" s="84" t="str">
        <f>IF(N4687&lt;&gt;"",VLOOKUP(N4687,LISTAS·PAPP!$U$9:$Y$125,5,FALSE),"")</f>
        <v/>
      </c>
      <c r="Q4687" s="83" t="str">
        <f>IF(O4687&lt;&gt;"",VLOOKUP(O4687,LISTAS·PAPP!$U$9:$W$125,3,FALSE),"")</f>
        <v/>
      </c>
      <c r="R4687" s="92"/>
      <c r="S4687" s="173"/>
      <c r="T4687" s="173"/>
      <c r="U4687" s="92"/>
      <c r="V4687" s="92"/>
      <c r="W4687" s="94"/>
      <c r="X4687" s="83" t="str">
        <f>IF(ISERROR(VLOOKUP(W4687,LISTAS·PAPP!$AJ$3:$AK$903,2,0))," ",VLOOKUP(W4687,LISTAS·PAPP!$AJ$3:$AK$903,2,0))</f>
        <v xml:space="preserve"> </v>
      </c>
      <c r="Y4687" s="96"/>
      <c r="Z4687" s="97"/>
      <c r="AA4687" s="97"/>
      <c r="AB4687" s="97"/>
      <c r="AC4687" s="97"/>
      <c r="AD4687" s="97"/>
      <c r="AE4687" s="97"/>
      <c r="AF4687" s="97"/>
      <c r="AG4687" s="97"/>
      <c r="AH4687" s="97"/>
      <c r="AI4687" s="97"/>
      <c r="AJ4687" s="97"/>
      <c r="AK4687" s="97"/>
      <c r="AL4687" s="86" t="str">
        <f t="shared" si="220"/>
        <v/>
      </c>
      <c r="AM4687" s="87" t="str">
        <f t="shared" si="221"/>
        <v xml:space="preserve"> </v>
      </c>
      <c r="AN4687" s="1" t="str">
        <f t="shared" si="222"/>
        <v xml:space="preserve"> </v>
      </c>
    </row>
    <row r="4688" spans="1:40" s="88" customFormat="1" x14ac:dyDescent="0.25">
      <c r="A4688" s="92"/>
      <c r="B4688" s="92"/>
      <c r="C4688" s="92"/>
      <c r="D4688" s="92"/>
      <c r="E4688" s="92"/>
      <c r="F4688" s="93"/>
      <c r="G4688" s="94"/>
      <c r="H4688" s="83" t="str">
        <f>IF(M4688&lt;&gt;"",VLOOKUP(M4688,LISTAS·PAPP!$U$3:$Z$8,2,FALSE),"")</f>
        <v/>
      </c>
      <c r="I4688" s="85" t="str">
        <f>IF(M4688&lt;&gt;"",VLOOKUP(M4688,LISTAS·PAPP!$U$3:$Z$8,3,FALSE),"")</f>
        <v/>
      </c>
      <c r="J4688" s="83" t="str">
        <f>IF(M4688&lt;&gt;"",VLOOKUP(M4688,LISTAS·PAPP!$U$3:$Z$8,4,FALSE),"")</f>
        <v/>
      </c>
      <c r="K4688" s="83" t="str">
        <f>IF(C4688&lt;&gt;"",VLOOKUP(C4688,LISTAS·PAPP!$H$3:$O$119,4,FALSE),"")</f>
        <v/>
      </c>
      <c r="L4688" s="85" t="str">
        <f>IF(C4688&lt;&gt;"",VLOOKUP(C4688,LISTAS·PAPP!$H$3:$O$119,8,FALSE),"")</f>
        <v/>
      </c>
      <c r="M4688" s="95"/>
      <c r="N4688" s="92"/>
      <c r="O4688" s="92"/>
      <c r="P4688" s="84" t="str">
        <f>IF(N4688&lt;&gt;"",VLOOKUP(N4688,LISTAS·PAPP!$U$9:$Y$125,5,FALSE),"")</f>
        <v/>
      </c>
      <c r="Q4688" s="83" t="str">
        <f>IF(O4688&lt;&gt;"",VLOOKUP(O4688,LISTAS·PAPP!$U$9:$W$125,3,FALSE),"")</f>
        <v/>
      </c>
      <c r="R4688" s="92"/>
      <c r="S4688" s="173"/>
      <c r="T4688" s="173"/>
      <c r="U4688" s="92"/>
      <c r="V4688" s="92"/>
      <c r="W4688" s="94"/>
      <c r="X4688" s="83" t="str">
        <f>IF(ISERROR(VLOOKUP(W4688,LISTAS·PAPP!$AJ$3:$AK$903,2,0))," ",VLOOKUP(W4688,LISTAS·PAPP!$AJ$3:$AK$903,2,0))</f>
        <v xml:space="preserve"> </v>
      </c>
      <c r="Y4688" s="96"/>
      <c r="Z4688" s="97"/>
      <c r="AA4688" s="97"/>
      <c r="AB4688" s="97"/>
      <c r="AC4688" s="97"/>
      <c r="AD4688" s="97"/>
      <c r="AE4688" s="97"/>
      <c r="AF4688" s="97"/>
      <c r="AG4688" s="97"/>
      <c r="AH4688" s="97"/>
      <c r="AI4688" s="97"/>
      <c r="AJ4688" s="97"/>
      <c r="AK4688" s="97"/>
      <c r="AL4688" s="86" t="str">
        <f t="shared" si="220"/>
        <v/>
      </c>
      <c r="AM4688" s="87" t="str">
        <f t="shared" si="221"/>
        <v xml:space="preserve"> </v>
      </c>
      <c r="AN4688" s="1" t="str">
        <f t="shared" si="222"/>
        <v xml:space="preserve"> </v>
      </c>
    </row>
    <row r="4689" spans="1:40" s="88" customFormat="1" x14ac:dyDescent="0.25">
      <c r="A4689" s="92"/>
      <c r="B4689" s="92"/>
      <c r="C4689" s="92"/>
      <c r="D4689" s="92"/>
      <c r="E4689" s="92"/>
      <c r="F4689" s="93"/>
      <c r="G4689" s="94"/>
      <c r="H4689" s="83" t="str">
        <f>IF(M4689&lt;&gt;"",VLOOKUP(M4689,LISTAS·PAPP!$U$3:$Z$8,2,FALSE),"")</f>
        <v/>
      </c>
      <c r="I4689" s="85" t="str">
        <f>IF(M4689&lt;&gt;"",VLOOKUP(M4689,LISTAS·PAPP!$U$3:$Z$8,3,FALSE),"")</f>
        <v/>
      </c>
      <c r="J4689" s="83" t="str">
        <f>IF(M4689&lt;&gt;"",VLOOKUP(M4689,LISTAS·PAPP!$U$3:$Z$8,4,FALSE),"")</f>
        <v/>
      </c>
      <c r="K4689" s="83" t="str">
        <f>IF(C4689&lt;&gt;"",VLOOKUP(C4689,LISTAS·PAPP!$H$3:$O$119,4,FALSE),"")</f>
        <v/>
      </c>
      <c r="L4689" s="85" t="str">
        <f>IF(C4689&lt;&gt;"",VLOOKUP(C4689,LISTAS·PAPP!$H$3:$O$119,8,FALSE),"")</f>
        <v/>
      </c>
      <c r="M4689" s="95"/>
      <c r="N4689" s="92"/>
      <c r="O4689" s="92"/>
      <c r="P4689" s="84" t="str">
        <f>IF(N4689&lt;&gt;"",VLOOKUP(N4689,LISTAS·PAPP!$U$9:$Y$125,5,FALSE),"")</f>
        <v/>
      </c>
      <c r="Q4689" s="83" t="str">
        <f>IF(O4689&lt;&gt;"",VLOOKUP(O4689,LISTAS·PAPP!$U$9:$W$125,3,FALSE),"")</f>
        <v/>
      </c>
      <c r="R4689" s="92"/>
      <c r="S4689" s="173"/>
      <c r="T4689" s="173"/>
      <c r="U4689" s="92"/>
      <c r="V4689" s="92"/>
      <c r="W4689" s="94"/>
      <c r="X4689" s="83" t="str">
        <f>IF(ISERROR(VLOOKUP(W4689,LISTAS·PAPP!$AJ$3:$AK$903,2,0))," ",VLOOKUP(W4689,LISTAS·PAPP!$AJ$3:$AK$903,2,0))</f>
        <v xml:space="preserve"> </v>
      </c>
      <c r="Y4689" s="96"/>
      <c r="Z4689" s="97"/>
      <c r="AA4689" s="97"/>
      <c r="AB4689" s="97"/>
      <c r="AC4689" s="97"/>
      <c r="AD4689" s="97"/>
      <c r="AE4689" s="97"/>
      <c r="AF4689" s="97"/>
      <c r="AG4689" s="97"/>
      <c r="AH4689" s="97"/>
      <c r="AI4689" s="97"/>
      <c r="AJ4689" s="97"/>
      <c r="AK4689" s="97"/>
      <c r="AL4689" s="86" t="str">
        <f t="shared" si="220"/>
        <v/>
      </c>
      <c r="AM4689" s="87" t="str">
        <f t="shared" si="221"/>
        <v xml:space="preserve"> </v>
      </c>
      <c r="AN4689" s="1" t="str">
        <f t="shared" si="222"/>
        <v xml:space="preserve"> </v>
      </c>
    </row>
    <row r="4690" spans="1:40" s="88" customFormat="1" x14ac:dyDescent="0.25">
      <c r="A4690" s="92"/>
      <c r="B4690" s="92"/>
      <c r="C4690" s="92"/>
      <c r="D4690" s="92"/>
      <c r="E4690" s="92"/>
      <c r="F4690" s="93"/>
      <c r="G4690" s="94"/>
      <c r="H4690" s="83" t="str">
        <f>IF(M4690&lt;&gt;"",VLOOKUP(M4690,LISTAS·PAPP!$U$3:$Z$8,2,FALSE),"")</f>
        <v/>
      </c>
      <c r="I4690" s="85" t="str">
        <f>IF(M4690&lt;&gt;"",VLOOKUP(M4690,LISTAS·PAPP!$U$3:$Z$8,3,FALSE),"")</f>
        <v/>
      </c>
      <c r="J4690" s="83" t="str">
        <f>IF(M4690&lt;&gt;"",VLOOKUP(M4690,LISTAS·PAPP!$U$3:$Z$8,4,FALSE),"")</f>
        <v/>
      </c>
      <c r="K4690" s="83" t="str">
        <f>IF(C4690&lt;&gt;"",VLOOKUP(C4690,LISTAS·PAPP!$H$3:$O$119,4,FALSE),"")</f>
        <v/>
      </c>
      <c r="L4690" s="85" t="str">
        <f>IF(C4690&lt;&gt;"",VLOOKUP(C4690,LISTAS·PAPP!$H$3:$O$119,8,FALSE),"")</f>
        <v/>
      </c>
      <c r="M4690" s="95"/>
      <c r="N4690" s="92"/>
      <c r="O4690" s="92"/>
      <c r="P4690" s="84" t="str">
        <f>IF(N4690&lt;&gt;"",VLOOKUP(N4690,LISTAS·PAPP!$U$9:$Y$125,5,FALSE),"")</f>
        <v/>
      </c>
      <c r="Q4690" s="83" t="str">
        <f>IF(O4690&lt;&gt;"",VLOOKUP(O4690,LISTAS·PAPP!$U$9:$W$125,3,FALSE),"")</f>
        <v/>
      </c>
      <c r="R4690" s="92"/>
      <c r="S4690" s="173"/>
      <c r="T4690" s="173"/>
      <c r="U4690" s="92"/>
      <c r="V4690" s="92"/>
      <c r="W4690" s="94"/>
      <c r="X4690" s="83" t="str">
        <f>IF(ISERROR(VLOOKUP(W4690,LISTAS·PAPP!$AJ$3:$AK$903,2,0))," ",VLOOKUP(W4690,LISTAS·PAPP!$AJ$3:$AK$903,2,0))</f>
        <v xml:space="preserve"> </v>
      </c>
      <c r="Y4690" s="96"/>
      <c r="Z4690" s="97"/>
      <c r="AA4690" s="97"/>
      <c r="AB4690" s="97"/>
      <c r="AC4690" s="97"/>
      <c r="AD4690" s="97"/>
      <c r="AE4690" s="97"/>
      <c r="AF4690" s="97"/>
      <c r="AG4690" s="97"/>
      <c r="AH4690" s="97"/>
      <c r="AI4690" s="97"/>
      <c r="AJ4690" s="97"/>
      <c r="AK4690" s="97"/>
      <c r="AL4690" s="86" t="str">
        <f t="shared" si="220"/>
        <v/>
      </c>
      <c r="AM4690" s="87" t="str">
        <f t="shared" si="221"/>
        <v xml:space="preserve"> </v>
      </c>
      <c r="AN4690" s="1" t="str">
        <f t="shared" si="222"/>
        <v xml:space="preserve"> </v>
      </c>
    </row>
    <row r="4691" spans="1:40" s="88" customFormat="1" x14ac:dyDescent="0.25">
      <c r="A4691" s="92"/>
      <c r="B4691" s="92"/>
      <c r="C4691" s="92"/>
      <c r="D4691" s="92"/>
      <c r="E4691" s="92"/>
      <c r="F4691" s="93"/>
      <c r="G4691" s="94"/>
      <c r="H4691" s="83" t="str">
        <f>IF(M4691&lt;&gt;"",VLOOKUP(M4691,LISTAS·PAPP!$U$3:$Z$8,2,FALSE),"")</f>
        <v/>
      </c>
      <c r="I4691" s="85" t="str">
        <f>IF(M4691&lt;&gt;"",VLOOKUP(M4691,LISTAS·PAPP!$U$3:$Z$8,3,FALSE),"")</f>
        <v/>
      </c>
      <c r="J4691" s="83" t="str">
        <f>IF(M4691&lt;&gt;"",VLOOKUP(M4691,LISTAS·PAPP!$U$3:$Z$8,4,FALSE),"")</f>
        <v/>
      </c>
      <c r="K4691" s="83" t="str">
        <f>IF(C4691&lt;&gt;"",VLOOKUP(C4691,LISTAS·PAPP!$H$3:$O$119,4,FALSE),"")</f>
        <v/>
      </c>
      <c r="L4691" s="85" t="str">
        <f>IF(C4691&lt;&gt;"",VLOOKUP(C4691,LISTAS·PAPP!$H$3:$O$119,8,FALSE),"")</f>
        <v/>
      </c>
      <c r="M4691" s="95"/>
      <c r="N4691" s="92"/>
      <c r="O4691" s="92"/>
      <c r="P4691" s="84" t="str">
        <f>IF(N4691&lt;&gt;"",VLOOKUP(N4691,LISTAS·PAPP!$U$9:$Y$125,5,FALSE),"")</f>
        <v/>
      </c>
      <c r="Q4691" s="83" t="str">
        <f>IF(O4691&lt;&gt;"",VLOOKUP(O4691,LISTAS·PAPP!$U$9:$W$125,3,FALSE),"")</f>
        <v/>
      </c>
      <c r="R4691" s="92"/>
      <c r="S4691" s="173"/>
      <c r="T4691" s="173"/>
      <c r="U4691" s="92"/>
      <c r="V4691" s="92"/>
      <c r="W4691" s="94"/>
      <c r="X4691" s="83" t="str">
        <f>IF(ISERROR(VLOOKUP(W4691,LISTAS·PAPP!$AJ$3:$AK$903,2,0))," ",VLOOKUP(W4691,LISTAS·PAPP!$AJ$3:$AK$903,2,0))</f>
        <v xml:space="preserve"> </v>
      </c>
      <c r="Y4691" s="96"/>
      <c r="Z4691" s="97"/>
      <c r="AA4691" s="97"/>
      <c r="AB4691" s="97"/>
      <c r="AC4691" s="97"/>
      <c r="AD4691" s="97"/>
      <c r="AE4691" s="97"/>
      <c r="AF4691" s="97"/>
      <c r="AG4691" s="97"/>
      <c r="AH4691" s="97"/>
      <c r="AI4691" s="97"/>
      <c r="AJ4691" s="97"/>
      <c r="AK4691" s="97"/>
      <c r="AL4691" s="86" t="str">
        <f t="shared" si="220"/>
        <v/>
      </c>
      <c r="AM4691" s="87" t="str">
        <f t="shared" si="221"/>
        <v xml:space="preserve"> </v>
      </c>
      <c r="AN4691" s="1" t="str">
        <f t="shared" si="222"/>
        <v xml:space="preserve"> </v>
      </c>
    </row>
    <row r="4692" spans="1:40" s="88" customFormat="1" x14ac:dyDescent="0.25">
      <c r="A4692" s="92"/>
      <c r="B4692" s="92"/>
      <c r="C4692" s="92"/>
      <c r="D4692" s="92"/>
      <c r="E4692" s="92"/>
      <c r="F4692" s="93"/>
      <c r="G4692" s="94"/>
      <c r="H4692" s="83" t="str">
        <f>IF(M4692&lt;&gt;"",VLOOKUP(M4692,LISTAS·PAPP!$U$3:$Z$8,2,FALSE),"")</f>
        <v/>
      </c>
      <c r="I4692" s="85" t="str">
        <f>IF(M4692&lt;&gt;"",VLOOKUP(M4692,LISTAS·PAPP!$U$3:$Z$8,3,FALSE),"")</f>
        <v/>
      </c>
      <c r="J4692" s="83" t="str">
        <f>IF(M4692&lt;&gt;"",VLOOKUP(M4692,LISTAS·PAPP!$U$3:$Z$8,4,FALSE),"")</f>
        <v/>
      </c>
      <c r="K4692" s="83" t="str">
        <f>IF(C4692&lt;&gt;"",VLOOKUP(C4692,LISTAS·PAPP!$H$3:$O$119,4,FALSE),"")</f>
        <v/>
      </c>
      <c r="L4692" s="85" t="str">
        <f>IF(C4692&lt;&gt;"",VLOOKUP(C4692,LISTAS·PAPP!$H$3:$O$119,8,FALSE),"")</f>
        <v/>
      </c>
      <c r="M4692" s="95"/>
      <c r="N4692" s="92"/>
      <c r="O4692" s="92"/>
      <c r="P4692" s="84" t="str">
        <f>IF(N4692&lt;&gt;"",VLOOKUP(N4692,LISTAS·PAPP!$U$9:$Y$125,5,FALSE),"")</f>
        <v/>
      </c>
      <c r="Q4692" s="83" t="str">
        <f>IF(O4692&lt;&gt;"",VLOOKUP(O4692,LISTAS·PAPP!$U$9:$W$125,3,FALSE),"")</f>
        <v/>
      </c>
      <c r="R4692" s="92"/>
      <c r="S4692" s="173"/>
      <c r="T4692" s="173"/>
      <c r="U4692" s="92"/>
      <c r="V4692" s="92"/>
      <c r="W4692" s="94"/>
      <c r="X4692" s="83" t="str">
        <f>IF(ISERROR(VLOOKUP(W4692,LISTAS·PAPP!$AJ$3:$AK$903,2,0))," ",VLOOKUP(W4692,LISTAS·PAPP!$AJ$3:$AK$903,2,0))</f>
        <v xml:space="preserve"> </v>
      </c>
      <c r="Y4692" s="96"/>
      <c r="Z4692" s="97"/>
      <c r="AA4692" s="97"/>
      <c r="AB4692" s="97"/>
      <c r="AC4692" s="97"/>
      <c r="AD4692" s="97"/>
      <c r="AE4692" s="97"/>
      <c r="AF4692" s="97"/>
      <c r="AG4692" s="97"/>
      <c r="AH4692" s="97"/>
      <c r="AI4692" s="97"/>
      <c r="AJ4692" s="97"/>
      <c r="AK4692" s="97"/>
      <c r="AL4692" s="86" t="str">
        <f t="shared" si="220"/>
        <v/>
      </c>
      <c r="AM4692" s="87" t="str">
        <f t="shared" si="221"/>
        <v xml:space="preserve"> </v>
      </c>
      <c r="AN4692" s="1" t="str">
        <f t="shared" si="222"/>
        <v xml:space="preserve"> </v>
      </c>
    </row>
    <row r="4693" spans="1:40" s="88" customFormat="1" x14ac:dyDescent="0.25">
      <c r="A4693" s="92"/>
      <c r="B4693" s="92"/>
      <c r="C4693" s="92"/>
      <c r="D4693" s="92"/>
      <c r="E4693" s="92"/>
      <c r="F4693" s="93"/>
      <c r="G4693" s="94"/>
      <c r="H4693" s="83" t="str">
        <f>IF(M4693&lt;&gt;"",VLOOKUP(M4693,LISTAS·PAPP!$U$3:$Z$8,2,FALSE),"")</f>
        <v/>
      </c>
      <c r="I4693" s="85" t="str">
        <f>IF(M4693&lt;&gt;"",VLOOKUP(M4693,LISTAS·PAPP!$U$3:$Z$8,3,FALSE),"")</f>
        <v/>
      </c>
      <c r="J4693" s="83" t="str">
        <f>IF(M4693&lt;&gt;"",VLOOKUP(M4693,LISTAS·PAPP!$U$3:$Z$8,4,FALSE),"")</f>
        <v/>
      </c>
      <c r="K4693" s="83" t="str">
        <f>IF(C4693&lt;&gt;"",VLOOKUP(C4693,LISTAS·PAPP!$H$3:$O$119,4,FALSE),"")</f>
        <v/>
      </c>
      <c r="L4693" s="85" t="str">
        <f>IF(C4693&lt;&gt;"",VLOOKUP(C4693,LISTAS·PAPP!$H$3:$O$119,8,FALSE),"")</f>
        <v/>
      </c>
      <c r="M4693" s="95"/>
      <c r="N4693" s="92"/>
      <c r="O4693" s="92"/>
      <c r="P4693" s="84" t="str">
        <f>IF(N4693&lt;&gt;"",VLOOKUP(N4693,LISTAS·PAPP!$U$9:$Y$125,5,FALSE),"")</f>
        <v/>
      </c>
      <c r="Q4693" s="83" t="str">
        <f>IF(O4693&lt;&gt;"",VLOOKUP(O4693,LISTAS·PAPP!$U$9:$W$125,3,FALSE),"")</f>
        <v/>
      </c>
      <c r="R4693" s="92"/>
      <c r="S4693" s="173"/>
      <c r="T4693" s="173"/>
      <c r="U4693" s="92"/>
      <c r="V4693" s="92"/>
      <c r="W4693" s="94"/>
      <c r="X4693" s="83" t="str">
        <f>IF(ISERROR(VLOOKUP(W4693,LISTAS·PAPP!$AJ$3:$AK$903,2,0))," ",VLOOKUP(W4693,LISTAS·PAPP!$AJ$3:$AK$903,2,0))</f>
        <v xml:space="preserve"> </v>
      </c>
      <c r="Y4693" s="96"/>
      <c r="Z4693" s="97"/>
      <c r="AA4693" s="97"/>
      <c r="AB4693" s="97"/>
      <c r="AC4693" s="97"/>
      <c r="AD4693" s="97"/>
      <c r="AE4693" s="97"/>
      <c r="AF4693" s="97"/>
      <c r="AG4693" s="97"/>
      <c r="AH4693" s="97"/>
      <c r="AI4693" s="97"/>
      <c r="AJ4693" s="97"/>
      <c r="AK4693" s="97"/>
      <c r="AL4693" s="86" t="str">
        <f t="shared" si="220"/>
        <v/>
      </c>
      <c r="AM4693" s="87" t="str">
        <f t="shared" si="221"/>
        <v xml:space="preserve"> </v>
      </c>
      <c r="AN4693" s="1" t="str">
        <f t="shared" si="222"/>
        <v xml:space="preserve"> </v>
      </c>
    </row>
    <row r="4694" spans="1:40" s="88" customFormat="1" x14ac:dyDescent="0.25">
      <c r="A4694" s="92"/>
      <c r="B4694" s="92"/>
      <c r="C4694" s="92"/>
      <c r="D4694" s="92"/>
      <c r="E4694" s="92"/>
      <c r="F4694" s="93"/>
      <c r="G4694" s="94"/>
      <c r="H4694" s="83" t="str">
        <f>IF(M4694&lt;&gt;"",VLOOKUP(M4694,LISTAS·PAPP!$U$3:$Z$8,2,FALSE),"")</f>
        <v/>
      </c>
      <c r="I4694" s="85" t="str">
        <f>IF(M4694&lt;&gt;"",VLOOKUP(M4694,LISTAS·PAPP!$U$3:$Z$8,3,FALSE),"")</f>
        <v/>
      </c>
      <c r="J4694" s="83" t="str">
        <f>IF(M4694&lt;&gt;"",VLOOKUP(M4694,LISTAS·PAPP!$U$3:$Z$8,4,FALSE),"")</f>
        <v/>
      </c>
      <c r="K4694" s="83" t="str">
        <f>IF(C4694&lt;&gt;"",VLOOKUP(C4694,LISTAS·PAPP!$H$3:$O$119,4,FALSE),"")</f>
        <v/>
      </c>
      <c r="L4694" s="85" t="str">
        <f>IF(C4694&lt;&gt;"",VLOOKUP(C4694,LISTAS·PAPP!$H$3:$O$119,8,FALSE),"")</f>
        <v/>
      </c>
      <c r="M4694" s="95"/>
      <c r="N4694" s="92"/>
      <c r="O4694" s="92"/>
      <c r="P4694" s="84" t="str">
        <f>IF(N4694&lt;&gt;"",VLOOKUP(N4694,LISTAS·PAPP!$U$9:$Y$125,5,FALSE),"")</f>
        <v/>
      </c>
      <c r="Q4694" s="83" t="str">
        <f>IF(O4694&lt;&gt;"",VLOOKUP(O4694,LISTAS·PAPP!$U$9:$W$125,3,FALSE),"")</f>
        <v/>
      </c>
      <c r="R4694" s="92"/>
      <c r="S4694" s="173"/>
      <c r="T4694" s="173"/>
      <c r="U4694" s="92"/>
      <c r="V4694" s="92"/>
      <c r="W4694" s="94"/>
      <c r="X4694" s="83" t="str">
        <f>IF(ISERROR(VLOOKUP(W4694,LISTAS·PAPP!$AJ$3:$AK$903,2,0))," ",VLOOKUP(W4694,LISTAS·PAPP!$AJ$3:$AK$903,2,0))</f>
        <v xml:space="preserve"> </v>
      </c>
      <c r="Y4694" s="96"/>
      <c r="Z4694" s="97"/>
      <c r="AA4694" s="97"/>
      <c r="AB4694" s="97"/>
      <c r="AC4694" s="97"/>
      <c r="AD4694" s="97"/>
      <c r="AE4694" s="97"/>
      <c r="AF4694" s="97"/>
      <c r="AG4694" s="97"/>
      <c r="AH4694" s="97"/>
      <c r="AI4694" s="97"/>
      <c r="AJ4694" s="97"/>
      <c r="AK4694" s="97"/>
      <c r="AL4694" s="86" t="str">
        <f t="shared" si="220"/>
        <v/>
      </c>
      <c r="AM4694" s="87" t="str">
        <f t="shared" si="221"/>
        <v xml:space="preserve"> </v>
      </c>
      <c r="AN4694" s="1" t="str">
        <f t="shared" si="222"/>
        <v xml:space="preserve"> </v>
      </c>
    </row>
    <row r="4695" spans="1:40" s="88" customFormat="1" x14ac:dyDescent="0.25">
      <c r="A4695" s="92"/>
      <c r="B4695" s="92"/>
      <c r="C4695" s="92"/>
      <c r="D4695" s="92"/>
      <c r="E4695" s="92"/>
      <c r="F4695" s="93"/>
      <c r="G4695" s="94"/>
      <c r="H4695" s="83" t="str">
        <f>IF(M4695&lt;&gt;"",VLOOKUP(M4695,LISTAS·PAPP!$U$3:$Z$8,2,FALSE),"")</f>
        <v/>
      </c>
      <c r="I4695" s="85" t="str">
        <f>IF(M4695&lt;&gt;"",VLOOKUP(M4695,LISTAS·PAPP!$U$3:$Z$8,3,FALSE),"")</f>
        <v/>
      </c>
      <c r="J4695" s="83" t="str">
        <f>IF(M4695&lt;&gt;"",VLOOKUP(M4695,LISTAS·PAPP!$U$3:$Z$8,4,FALSE),"")</f>
        <v/>
      </c>
      <c r="K4695" s="83" t="str">
        <f>IF(C4695&lt;&gt;"",VLOOKUP(C4695,LISTAS·PAPP!$H$3:$O$119,4,FALSE),"")</f>
        <v/>
      </c>
      <c r="L4695" s="85" t="str">
        <f>IF(C4695&lt;&gt;"",VLOOKUP(C4695,LISTAS·PAPP!$H$3:$O$119,8,FALSE),"")</f>
        <v/>
      </c>
      <c r="M4695" s="95"/>
      <c r="N4695" s="92"/>
      <c r="O4695" s="92"/>
      <c r="P4695" s="84" t="str">
        <f>IF(N4695&lt;&gt;"",VLOOKUP(N4695,LISTAS·PAPP!$U$9:$Y$125,5,FALSE),"")</f>
        <v/>
      </c>
      <c r="Q4695" s="83" t="str">
        <f>IF(O4695&lt;&gt;"",VLOOKUP(O4695,LISTAS·PAPP!$U$9:$W$125,3,FALSE),"")</f>
        <v/>
      </c>
      <c r="R4695" s="92"/>
      <c r="S4695" s="173"/>
      <c r="T4695" s="173"/>
      <c r="U4695" s="92"/>
      <c r="V4695" s="92"/>
      <c r="W4695" s="94"/>
      <c r="X4695" s="83" t="str">
        <f>IF(ISERROR(VLOOKUP(W4695,LISTAS·PAPP!$AJ$3:$AK$903,2,0))," ",VLOOKUP(W4695,LISTAS·PAPP!$AJ$3:$AK$903,2,0))</f>
        <v xml:space="preserve"> </v>
      </c>
      <c r="Y4695" s="96"/>
      <c r="Z4695" s="97"/>
      <c r="AA4695" s="97"/>
      <c r="AB4695" s="97"/>
      <c r="AC4695" s="97"/>
      <c r="AD4695" s="97"/>
      <c r="AE4695" s="97"/>
      <c r="AF4695" s="97"/>
      <c r="AG4695" s="97"/>
      <c r="AH4695" s="97"/>
      <c r="AI4695" s="97"/>
      <c r="AJ4695" s="97"/>
      <c r="AK4695" s="97"/>
      <c r="AL4695" s="86" t="str">
        <f t="shared" si="220"/>
        <v/>
      </c>
      <c r="AM4695" s="87" t="str">
        <f t="shared" si="221"/>
        <v xml:space="preserve"> </v>
      </c>
      <c r="AN4695" s="1" t="str">
        <f t="shared" si="222"/>
        <v xml:space="preserve"> </v>
      </c>
    </row>
    <row r="4696" spans="1:40" s="88" customFormat="1" x14ac:dyDescent="0.25">
      <c r="A4696" s="92"/>
      <c r="B4696" s="92"/>
      <c r="C4696" s="92"/>
      <c r="D4696" s="92"/>
      <c r="E4696" s="92"/>
      <c r="F4696" s="93"/>
      <c r="G4696" s="94"/>
      <c r="H4696" s="83" t="str">
        <f>IF(M4696&lt;&gt;"",VLOOKUP(M4696,LISTAS·PAPP!$U$3:$Z$8,2,FALSE),"")</f>
        <v/>
      </c>
      <c r="I4696" s="85" t="str">
        <f>IF(M4696&lt;&gt;"",VLOOKUP(M4696,LISTAS·PAPP!$U$3:$Z$8,3,FALSE),"")</f>
        <v/>
      </c>
      <c r="J4696" s="83" t="str">
        <f>IF(M4696&lt;&gt;"",VLOOKUP(M4696,LISTAS·PAPP!$U$3:$Z$8,4,FALSE),"")</f>
        <v/>
      </c>
      <c r="K4696" s="83" t="str">
        <f>IF(C4696&lt;&gt;"",VLOOKUP(C4696,LISTAS·PAPP!$H$3:$O$119,4,FALSE),"")</f>
        <v/>
      </c>
      <c r="L4696" s="85" t="str">
        <f>IF(C4696&lt;&gt;"",VLOOKUP(C4696,LISTAS·PAPP!$H$3:$O$119,8,FALSE),"")</f>
        <v/>
      </c>
      <c r="M4696" s="95"/>
      <c r="N4696" s="92"/>
      <c r="O4696" s="92"/>
      <c r="P4696" s="84" t="str">
        <f>IF(N4696&lt;&gt;"",VLOOKUP(N4696,LISTAS·PAPP!$U$9:$Y$125,5,FALSE),"")</f>
        <v/>
      </c>
      <c r="Q4696" s="83" t="str">
        <f>IF(O4696&lt;&gt;"",VLOOKUP(O4696,LISTAS·PAPP!$U$9:$W$125,3,FALSE),"")</f>
        <v/>
      </c>
      <c r="R4696" s="92"/>
      <c r="S4696" s="173"/>
      <c r="T4696" s="173"/>
      <c r="U4696" s="92"/>
      <c r="V4696" s="92"/>
      <c r="W4696" s="94"/>
      <c r="X4696" s="83" t="str">
        <f>IF(ISERROR(VLOOKUP(W4696,LISTAS·PAPP!$AJ$3:$AK$903,2,0))," ",VLOOKUP(W4696,LISTAS·PAPP!$AJ$3:$AK$903,2,0))</f>
        <v xml:space="preserve"> </v>
      </c>
      <c r="Y4696" s="96"/>
      <c r="Z4696" s="97"/>
      <c r="AA4696" s="97"/>
      <c r="AB4696" s="97"/>
      <c r="AC4696" s="97"/>
      <c r="AD4696" s="97"/>
      <c r="AE4696" s="97"/>
      <c r="AF4696" s="97"/>
      <c r="AG4696" s="97"/>
      <c r="AH4696" s="97"/>
      <c r="AI4696" s="97"/>
      <c r="AJ4696" s="97"/>
      <c r="AK4696" s="97"/>
      <c r="AL4696" s="86" t="str">
        <f t="shared" si="220"/>
        <v/>
      </c>
      <c r="AM4696" s="87" t="str">
        <f t="shared" si="221"/>
        <v xml:space="preserve"> </v>
      </c>
      <c r="AN4696" s="1" t="str">
        <f t="shared" si="222"/>
        <v xml:space="preserve"> </v>
      </c>
    </row>
    <row r="4697" spans="1:40" s="88" customFormat="1" x14ac:dyDescent="0.25">
      <c r="A4697" s="92"/>
      <c r="B4697" s="92"/>
      <c r="C4697" s="92"/>
      <c r="D4697" s="92"/>
      <c r="E4697" s="92"/>
      <c r="F4697" s="93"/>
      <c r="G4697" s="94"/>
      <c r="H4697" s="83" t="str">
        <f>IF(M4697&lt;&gt;"",VLOOKUP(M4697,LISTAS·PAPP!$U$3:$Z$8,2,FALSE),"")</f>
        <v/>
      </c>
      <c r="I4697" s="85" t="str">
        <f>IF(M4697&lt;&gt;"",VLOOKUP(M4697,LISTAS·PAPP!$U$3:$Z$8,3,FALSE),"")</f>
        <v/>
      </c>
      <c r="J4697" s="83" t="str">
        <f>IF(M4697&lt;&gt;"",VLOOKUP(M4697,LISTAS·PAPP!$U$3:$Z$8,4,FALSE),"")</f>
        <v/>
      </c>
      <c r="K4697" s="83" t="str">
        <f>IF(C4697&lt;&gt;"",VLOOKUP(C4697,LISTAS·PAPP!$H$3:$O$119,4,FALSE),"")</f>
        <v/>
      </c>
      <c r="L4697" s="85" t="str">
        <f>IF(C4697&lt;&gt;"",VLOOKUP(C4697,LISTAS·PAPP!$H$3:$O$119,8,FALSE),"")</f>
        <v/>
      </c>
      <c r="M4697" s="95"/>
      <c r="N4697" s="92"/>
      <c r="O4697" s="92"/>
      <c r="P4697" s="84" t="str">
        <f>IF(N4697&lt;&gt;"",VLOOKUP(N4697,LISTAS·PAPP!$U$9:$Y$125,5,FALSE),"")</f>
        <v/>
      </c>
      <c r="Q4697" s="83" t="str">
        <f>IF(O4697&lt;&gt;"",VLOOKUP(O4697,LISTAS·PAPP!$U$9:$W$125,3,FALSE),"")</f>
        <v/>
      </c>
      <c r="R4697" s="92"/>
      <c r="S4697" s="173"/>
      <c r="T4697" s="173"/>
      <c r="U4697" s="92"/>
      <c r="V4697" s="92"/>
      <c r="W4697" s="94"/>
      <c r="X4697" s="83" t="str">
        <f>IF(ISERROR(VLOOKUP(W4697,LISTAS·PAPP!$AJ$3:$AK$903,2,0))," ",VLOOKUP(W4697,LISTAS·PAPP!$AJ$3:$AK$903,2,0))</f>
        <v xml:space="preserve"> </v>
      </c>
      <c r="Y4697" s="96"/>
      <c r="Z4697" s="97"/>
      <c r="AA4697" s="97"/>
      <c r="AB4697" s="97"/>
      <c r="AC4697" s="97"/>
      <c r="AD4697" s="97"/>
      <c r="AE4697" s="97"/>
      <c r="AF4697" s="97"/>
      <c r="AG4697" s="97"/>
      <c r="AH4697" s="97"/>
      <c r="AI4697" s="97"/>
      <c r="AJ4697" s="97"/>
      <c r="AK4697" s="97"/>
      <c r="AL4697" s="86" t="str">
        <f t="shared" si="220"/>
        <v/>
      </c>
      <c r="AM4697" s="87" t="str">
        <f t="shared" si="221"/>
        <v xml:space="preserve"> </v>
      </c>
      <c r="AN4697" s="1" t="str">
        <f t="shared" si="222"/>
        <v xml:space="preserve"> </v>
      </c>
    </row>
    <row r="4698" spans="1:40" s="88" customFormat="1" x14ac:dyDescent="0.25">
      <c r="A4698" s="92"/>
      <c r="B4698" s="92"/>
      <c r="C4698" s="92"/>
      <c r="D4698" s="92"/>
      <c r="E4698" s="92"/>
      <c r="F4698" s="93"/>
      <c r="G4698" s="94"/>
      <c r="H4698" s="83" t="str">
        <f>IF(M4698&lt;&gt;"",VLOOKUP(M4698,LISTAS·PAPP!$U$3:$Z$8,2,FALSE),"")</f>
        <v/>
      </c>
      <c r="I4698" s="85" t="str">
        <f>IF(M4698&lt;&gt;"",VLOOKUP(M4698,LISTAS·PAPP!$U$3:$Z$8,3,FALSE),"")</f>
        <v/>
      </c>
      <c r="J4698" s="83" t="str">
        <f>IF(M4698&lt;&gt;"",VLOOKUP(M4698,LISTAS·PAPP!$U$3:$Z$8,4,FALSE),"")</f>
        <v/>
      </c>
      <c r="K4698" s="83" t="str">
        <f>IF(C4698&lt;&gt;"",VLOOKUP(C4698,LISTAS·PAPP!$H$3:$O$119,4,FALSE),"")</f>
        <v/>
      </c>
      <c r="L4698" s="85" t="str">
        <f>IF(C4698&lt;&gt;"",VLOOKUP(C4698,LISTAS·PAPP!$H$3:$O$119,8,FALSE),"")</f>
        <v/>
      </c>
      <c r="M4698" s="95"/>
      <c r="N4698" s="92"/>
      <c r="O4698" s="92"/>
      <c r="P4698" s="84" t="str">
        <f>IF(N4698&lt;&gt;"",VLOOKUP(N4698,LISTAS·PAPP!$U$9:$Y$125,5,FALSE),"")</f>
        <v/>
      </c>
      <c r="Q4698" s="83" t="str">
        <f>IF(O4698&lt;&gt;"",VLOOKUP(O4698,LISTAS·PAPP!$U$9:$W$125,3,FALSE),"")</f>
        <v/>
      </c>
      <c r="R4698" s="92"/>
      <c r="S4698" s="173"/>
      <c r="T4698" s="173"/>
      <c r="U4698" s="92"/>
      <c r="V4698" s="92"/>
      <c r="W4698" s="94"/>
      <c r="X4698" s="83" t="str">
        <f>IF(ISERROR(VLOOKUP(W4698,LISTAS·PAPP!$AJ$3:$AK$903,2,0))," ",VLOOKUP(W4698,LISTAS·PAPP!$AJ$3:$AK$903,2,0))</f>
        <v xml:space="preserve"> </v>
      </c>
      <c r="Y4698" s="96"/>
      <c r="Z4698" s="97"/>
      <c r="AA4698" s="97"/>
      <c r="AB4698" s="97"/>
      <c r="AC4698" s="97"/>
      <c r="AD4698" s="97"/>
      <c r="AE4698" s="97"/>
      <c r="AF4698" s="97"/>
      <c r="AG4698" s="97"/>
      <c r="AH4698" s="97"/>
      <c r="AI4698" s="97"/>
      <c r="AJ4698" s="97"/>
      <c r="AK4698" s="97"/>
      <c r="AL4698" s="86" t="str">
        <f t="shared" si="220"/>
        <v/>
      </c>
      <c r="AM4698" s="87" t="str">
        <f t="shared" si="221"/>
        <v xml:space="preserve"> </v>
      </c>
      <c r="AN4698" s="1" t="str">
        <f t="shared" si="222"/>
        <v xml:space="preserve"> </v>
      </c>
    </row>
    <row r="4699" spans="1:40" s="88" customFormat="1" x14ac:dyDescent="0.25">
      <c r="A4699" s="92"/>
      <c r="B4699" s="92"/>
      <c r="C4699" s="92"/>
      <c r="D4699" s="92"/>
      <c r="E4699" s="92"/>
      <c r="F4699" s="93"/>
      <c r="G4699" s="94"/>
      <c r="H4699" s="83" t="str">
        <f>IF(M4699&lt;&gt;"",VLOOKUP(M4699,LISTAS·PAPP!$U$3:$Z$8,2,FALSE),"")</f>
        <v/>
      </c>
      <c r="I4699" s="85" t="str">
        <f>IF(M4699&lt;&gt;"",VLOOKUP(M4699,LISTAS·PAPP!$U$3:$Z$8,3,FALSE),"")</f>
        <v/>
      </c>
      <c r="J4699" s="83" t="str">
        <f>IF(M4699&lt;&gt;"",VLOOKUP(M4699,LISTAS·PAPP!$U$3:$Z$8,4,FALSE),"")</f>
        <v/>
      </c>
      <c r="K4699" s="83" t="str">
        <f>IF(C4699&lt;&gt;"",VLOOKUP(C4699,LISTAS·PAPP!$H$3:$O$119,4,FALSE),"")</f>
        <v/>
      </c>
      <c r="L4699" s="85" t="str">
        <f>IF(C4699&lt;&gt;"",VLOOKUP(C4699,LISTAS·PAPP!$H$3:$O$119,8,FALSE),"")</f>
        <v/>
      </c>
      <c r="M4699" s="95"/>
      <c r="N4699" s="92"/>
      <c r="O4699" s="92"/>
      <c r="P4699" s="84" t="str">
        <f>IF(N4699&lt;&gt;"",VLOOKUP(N4699,LISTAS·PAPP!$U$9:$Y$125,5,FALSE),"")</f>
        <v/>
      </c>
      <c r="Q4699" s="83" t="str">
        <f>IF(O4699&lt;&gt;"",VLOOKUP(O4699,LISTAS·PAPP!$U$9:$W$125,3,FALSE),"")</f>
        <v/>
      </c>
      <c r="R4699" s="92"/>
      <c r="S4699" s="173"/>
      <c r="T4699" s="173"/>
      <c r="U4699" s="92"/>
      <c r="V4699" s="92"/>
      <c r="W4699" s="94"/>
      <c r="X4699" s="83" t="str">
        <f>IF(ISERROR(VLOOKUP(W4699,LISTAS·PAPP!$AJ$3:$AK$903,2,0))," ",VLOOKUP(W4699,LISTAS·PAPP!$AJ$3:$AK$903,2,0))</f>
        <v xml:space="preserve"> </v>
      </c>
      <c r="Y4699" s="96"/>
      <c r="Z4699" s="97"/>
      <c r="AA4699" s="97"/>
      <c r="AB4699" s="97"/>
      <c r="AC4699" s="97"/>
      <c r="AD4699" s="97"/>
      <c r="AE4699" s="97"/>
      <c r="AF4699" s="97"/>
      <c r="AG4699" s="97"/>
      <c r="AH4699" s="97"/>
      <c r="AI4699" s="97"/>
      <c r="AJ4699" s="97"/>
      <c r="AK4699" s="97"/>
      <c r="AL4699" s="86" t="str">
        <f t="shared" si="220"/>
        <v/>
      </c>
      <c r="AM4699" s="87" t="str">
        <f t="shared" si="221"/>
        <v xml:space="preserve"> </v>
      </c>
      <c r="AN4699" s="1" t="str">
        <f t="shared" si="222"/>
        <v xml:space="preserve"> </v>
      </c>
    </row>
    <row r="4700" spans="1:40" s="88" customFormat="1" x14ac:dyDescent="0.25">
      <c r="A4700" s="92"/>
      <c r="B4700" s="92"/>
      <c r="C4700" s="92"/>
      <c r="D4700" s="92"/>
      <c r="E4700" s="92"/>
      <c r="F4700" s="93"/>
      <c r="G4700" s="94"/>
      <c r="H4700" s="83" t="str">
        <f>IF(M4700&lt;&gt;"",VLOOKUP(M4700,LISTAS·PAPP!$U$3:$Z$8,2,FALSE),"")</f>
        <v/>
      </c>
      <c r="I4700" s="85" t="str">
        <f>IF(M4700&lt;&gt;"",VLOOKUP(M4700,LISTAS·PAPP!$U$3:$Z$8,3,FALSE),"")</f>
        <v/>
      </c>
      <c r="J4700" s="83" t="str">
        <f>IF(M4700&lt;&gt;"",VLOOKUP(M4700,LISTAS·PAPP!$U$3:$Z$8,4,FALSE),"")</f>
        <v/>
      </c>
      <c r="K4700" s="83" t="str">
        <f>IF(C4700&lt;&gt;"",VLOOKUP(C4700,LISTAS·PAPP!$H$3:$O$119,4,FALSE),"")</f>
        <v/>
      </c>
      <c r="L4700" s="85" t="str">
        <f>IF(C4700&lt;&gt;"",VLOOKUP(C4700,LISTAS·PAPP!$H$3:$O$119,8,FALSE),"")</f>
        <v/>
      </c>
      <c r="M4700" s="95"/>
      <c r="N4700" s="92"/>
      <c r="O4700" s="92"/>
      <c r="P4700" s="84" t="str">
        <f>IF(N4700&lt;&gt;"",VLOOKUP(N4700,LISTAS·PAPP!$U$9:$Y$125,5,FALSE),"")</f>
        <v/>
      </c>
      <c r="Q4700" s="83" t="str">
        <f>IF(O4700&lt;&gt;"",VLOOKUP(O4700,LISTAS·PAPP!$U$9:$W$125,3,FALSE),"")</f>
        <v/>
      </c>
      <c r="R4700" s="92"/>
      <c r="S4700" s="173"/>
      <c r="T4700" s="173"/>
      <c r="U4700" s="92"/>
      <c r="V4700" s="92"/>
      <c r="W4700" s="94"/>
      <c r="X4700" s="83" t="str">
        <f>IF(ISERROR(VLOOKUP(W4700,LISTAS·PAPP!$AJ$3:$AK$903,2,0))," ",VLOOKUP(W4700,LISTAS·PAPP!$AJ$3:$AK$903,2,0))</f>
        <v xml:space="preserve"> </v>
      </c>
      <c r="Y4700" s="96"/>
      <c r="Z4700" s="97"/>
      <c r="AA4700" s="97"/>
      <c r="AB4700" s="97"/>
      <c r="AC4700" s="97"/>
      <c r="AD4700" s="97"/>
      <c r="AE4700" s="97"/>
      <c r="AF4700" s="97"/>
      <c r="AG4700" s="97"/>
      <c r="AH4700" s="97"/>
      <c r="AI4700" s="97"/>
      <c r="AJ4700" s="97"/>
      <c r="AK4700" s="97"/>
      <c r="AL4700" s="86" t="str">
        <f t="shared" si="220"/>
        <v/>
      </c>
      <c r="AM4700" s="87" t="str">
        <f t="shared" si="221"/>
        <v xml:space="preserve"> </v>
      </c>
      <c r="AN4700" s="1" t="str">
        <f t="shared" si="222"/>
        <v xml:space="preserve"> </v>
      </c>
    </row>
    <row r="4701" spans="1:40" s="88" customFormat="1" x14ac:dyDescent="0.25">
      <c r="A4701" s="92"/>
      <c r="B4701" s="92"/>
      <c r="C4701" s="92"/>
      <c r="D4701" s="92"/>
      <c r="E4701" s="92"/>
      <c r="F4701" s="93"/>
      <c r="G4701" s="94"/>
      <c r="H4701" s="83" t="str">
        <f>IF(M4701&lt;&gt;"",VLOOKUP(M4701,LISTAS·PAPP!$U$3:$Z$8,2,FALSE),"")</f>
        <v/>
      </c>
      <c r="I4701" s="85" t="str">
        <f>IF(M4701&lt;&gt;"",VLOOKUP(M4701,LISTAS·PAPP!$U$3:$Z$8,3,FALSE),"")</f>
        <v/>
      </c>
      <c r="J4701" s="83" t="str">
        <f>IF(M4701&lt;&gt;"",VLOOKUP(M4701,LISTAS·PAPP!$U$3:$Z$8,4,FALSE),"")</f>
        <v/>
      </c>
      <c r="K4701" s="83" t="str">
        <f>IF(C4701&lt;&gt;"",VLOOKUP(C4701,LISTAS·PAPP!$H$3:$O$119,4,FALSE),"")</f>
        <v/>
      </c>
      <c r="L4701" s="85" t="str">
        <f>IF(C4701&lt;&gt;"",VLOOKUP(C4701,LISTAS·PAPP!$H$3:$O$119,8,FALSE),"")</f>
        <v/>
      </c>
      <c r="M4701" s="95"/>
      <c r="N4701" s="92"/>
      <c r="O4701" s="92"/>
      <c r="P4701" s="84" t="str">
        <f>IF(N4701&lt;&gt;"",VLOOKUP(N4701,LISTAS·PAPP!$U$9:$Y$125,5,FALSE),"")</f>
        <v/>
      </c>
      <c r="Q4701" s="83" t="str">
        <f>IF(O4701&lt;&gt;"",VLOOKUP(O4701,LISTAS·PAPP!$U$9:$W$125,3,FALSE),"")</f>
        <v/>
      </c>
      <c r="R4701" s="92"/>
      <c r="S4701" s="173"/>
      <c r="T4701" s="173"/>
      <c r="U4701" s="92"/>
      <c r="V4701" s="92"/>
      <c r="W4701" s="94"/>
      <c r="X4701" s="83" t="str">
        <f>IF(ISERROR(VLOOKUP(W4701,LISTAS·PAPP!$AJ$3:$AK$903,2,0))," ",VLOOKUP(W4701,LISTAS·PAPP!$AJ$3:$AK$903,2,0))</f>
        <v xml:space="preserve"> </v>
      </c>
      <c r="Y4701" s="96"/>
      <c r="Z4701" s="97"/>
      <c r="AA4701" s="97"/>
      <c r="AB4701" s="97"/>
      <c r="AC4701" s="97"/>
      <c r="AD4701" s="97"/>
      <c r="AE4701" s="97"/>
      <c r="AF4701" s="97"/>
      <c r="AG4701" s="97"/>
      <c r="AH4701" s="97"/>
      <c r="AI4701" s="97"/>
      <c r="AJ4701" s="97"/>
      <c r="AK4701" s="97"/>
      <c r="AL4701" s="86" t="str">
        <f t="shared" si="220"/>
        <v/>
      </c>
      <c r="AM4701" s="87" t="str">
        <f t="shared" si="221"/>
        <v xml:space="preserve"> </v>
      </c>
      <c r="AN4701" s="1" t="str">
        <f t="shared" si="222"/>
        <v xml:space="preserve"> </v>
      </c>
    </row>
    <row r="4702" spans="1:40" s="88" customFormat="1" x14ac:dyDescent="0.25">
      <c r="A4702" s="92"/>
      <c r="B4702" s="92"/>
      <c r="C4702" s="92"/>
      <c r="D4702" s="92"/>
      <c r="E4702" s="92"/>
      <c r="F4702" s="93"/>
      <c r="G4702" s="94"/>
      <c r="H4702" s="83" t="str">
        <f>IF(M4702&lt;&gt;"",VLOOKUP(M4702,LISTAS·PAPP!$U$3:$Z$8,2,FALSE),"")</f>
        <v/>
      </c>
      <c r="I4702" s="85" t="str">
        <f>IF(M4702&lt;&gt;"",VLOOKUP(M4702,LISTAS·PAPP!$U$3:$Z$8,3,FALSE),"")</f>
        <v/>
      </c>
      <c r="J4702" s="83" t="str">
        <f>IF(M4702&lt;&gt;"",VLOOKUP(M4702,LISTAS·PAPP!$U$3:$Z$8,4,FALSE),"")</f>
        <v/>
      </c>
      <c r="K4702" s="83" t="str">
        <f>IF(C4702&lt;&gt;"",VLOOKUP(C4702,LISTAS·PAPP!$H$3:$O$119,4,FALSE),"")</f>
        <v/>
      </c>
      <c r="L4702" s="85" t="str">
        <f>IF(C4702&lt;&gt;"",VLOOKUP(C4702,LISTAS·PAPP!$H$3:$O$119,8,FALSE),"")</f>
        <v/>
      </c>
      <c r="M4702" s="95"/>
      <c r="N4702" s="92"/>
      <c r="O4702" s="92"/>
      <c r="P4702" s="84" t="str">
        <f>IF(N4702&lt;&gt;"",VLOOKUP(N4702,LISTAS·PAPP!$U$9:$Y$125,5,FALSE),"")</f>
        <v/>
      </c>
      <c r="Q4702" s="83" t="str">
        <f>IF(O4702&lt;&gt;"",VLOOKUP(O4702,LISTAS·PAPP!$U$9:$W$125,3,FALSE),"")</f>
        <v/>
      </c>
      <c r="R4702" s="92"/>
      <c r="S4702" s="173"/>
      <c r="T4702" s="173"/>
      <c r="U4702" s="92"/>
      <c r="V4702" s="92"/>
      <c r="W4702" s="94"/>
      <c r="X4702" s="83" t="str">
        <f>IF(ISERROR(VLOOKUP(W4702,LISTAS·PAPP!$AJ$3:$AK$903,2,0))," ",VLOOKUP(W4702,LISTAS·PAPP!$AJ$3:$AK$903,2,0))</f>
        <v xml:space="preserve"> </v>
      </c>
      <c r="Y4702" s="96"/>
      <c r="Z4702" s="97"/>
      <c r="AA4702" s="97"/>
      <c r="AB4702" s="97"/>
      <c r="AC4702" s="97"/>
      <c r="AD4702" s="97"/>
      <c r="AE4702" s="97"/>
      <c r="AF4702" s="97"/>
      <c r="AG4702" s="97"/>
      <c r="AH4702" s="97"/>
      <c r="AI4702" s="97"/>
      <c r="AJ4702" s="97"/>
      <c r="AK4702" s="97"/>
      <c r="AL4702" s="86" t="str">
        <f t="shared" si="220"/>
        <v/>
      </c>
      <c r="AM4702" s="87" t="str">
        <f t="shared" si="221"/>
        <v xml:space="preserve"> </v>
      </c>
      <c r="AN4702" s="1" t="str">
        <f t="shared" si="222"/>
        <v xml:space="preserve"> </v>
      </c>
    </row>
    <row r="4703" spans="1:40" s="88" customFormat="1" x14ac:dyDescent="0.25">
      <c r="A4703" s="92"/>
      <c r="B4703" s="92"/>
      <c r="C4703" s="92"/>
      <c r="D4703" s="92"/>
      <c r="E4703" s="92"/>
      <c r="F4703" s="93"/>
      <c r="G4703" s="94"/>
      <c r="H4703" s="83" t="str">
        <f>IF(M4703&lt;&gt;"",VLOOKUP(M4703,LISTAS·PAPP!$U$3:$Z$8,2,FALSE),"")</f>
        <v/>
      </c>
      <c r="I4703" s="85" t="str">
        <f>IF(M4703&lt;&gt;"",VLOOKUP(M4703,LISTAS·PAPP!$U$3:$Z$8,3,FALSE),"")</f>
        <v/>
      </c>
      <c r="J4703" s="83" t="str">
        <f>IF(M4703&lt;&gt;"",VLOOKUP(M4703,LISTAS·PAPP!$U$3:$Z$8,4,FALSE),"")</f>
        <v/>
      </c>
      <c r="K4703" s="83" t="str">
        <f>IF(C4703&lt;&gt;"",VLOOKUP(C4703,LISTAS·PAPP!$H$3:$O$119,4,FALSE),"")</f>
        <v/>
      </c>
      <c r="L4703" s="85" t="str">
        <f>IF(C4703&lt;&gt;"",VLOOKUP(C4703,LISTAS·PAPP!$H$3:$O$119,8,FALSE),"")</f>
        <v/>
      </c>
      <c r="M4703" s="95"/>
      <c r="N4703" s="92"/>
      <c r="O4703" s="92"/>
      <c r="P4703" s="84" t="str">
        <f>IF(N4703&lt;&gt;"",VLOOKUP(N4703,LISTAS·PAPP!$U$9:$Y$125,5,FALSE),"")</f>
        <v/>
      </c>
      <c r="Q4703" s="83" t="str">
        <f>IF(O4703&lt;&gt;"",VLOOKUP(O4703,LISTAS·PAPP!$U$9:$W$125,3,FALSE),"")</f>
        <v/>
      </c>
      <c r="R4703" s="92"/>
      <c r="S4703" s="173"/>
      <c r="T4703" s="173"/>
      <c r="U4703" s="92"/>
      <c r="V4703" s="92"/>
      <c r="W4703" s="94"/>
      <c r="X4703" s="83" t="str">
        <f>IF(ISERROR(VLOOKUP(W4703,LISTAS·PAPP!$AJ$3:$AK$903,2,0))," ",VLOOKUP(W4703,LISTAS·PAPP!$AJ$3:$AK$903,2,0))</f>
        <v xml:space="preserve"> </v>
      </c>
      <c r="Y4703" s="96"/>
      <c r="Z4703" s="97"/>
      <c r="AA4703" s="97"/>
      <c r="AB4703" s="97"/>
      <c r="AC4703" s="97"/>
      <c r="AD4703" s="97"/>
      <c r="AE4703" s="97"/>
      <c r="AF4703" s="97"/>
      <c r="AG4703" s="97"/>
      <c r="AH4703" s="97"/>
      <c r="AI4703" s="97"/>
      <c r="AJ4703" s="97"/>
      <c r="AK4703" s="97"/>
      <c r="AL4703" s="86" t="str">
        <f t="shared" si="220"/>
        <v/>
      </c>
      <c r="AM4703" s="87" t="str">
        <f t="shared" si="221"/>
        <v xml:space="preserve"> </v>
      </c>
      <c r="AN4703" s="1" t="str">
        <f t="shared" si="222"/>
        <v xml:space="preserve"> </v>
      </c>
    </row>
    <row r="4704" spans="1:40" s="88" customFormat="1" x14ac:dyDescent="0.25">
      <c r="A4704" s="92"/>
      <c r="B4704" s="92"/>
      <c r="C4704" s="92"/>
      <c r="D4704" s="92"/>
      <c r="E4704" s="92"/>
      <c r="F4704" s="93"/>
      <c r="G4704" s="94"/>
      <c r="H4704" s="83" t="str">
        <f>IF(M4704&lt;&gt;"",VLOOKUP(M4704,LISTAS·PAPP!$U$3:$Z$8,2,FALSE),"")</f>
        <v/>
      </c>
      <c r="I4704" s="85" t="str">
        <f>IF(M4704&lt;&gt;"",VLOOKUP(M4704,LISTAS·PAPP!$U$3:$Z$8,3,FALSE),"")</f>
        <v/>
      </c>
      <c r="J4704" s="83" t="str">
        <f>IF(M4704&lt;&gt;"",VLOOKUP(M4704,LISTAS·PAPP!$U$3:$Z$8,4,FALSE),"")</f>
        <v/>
      </c>
      <c r="K4704" s="83" t="str">
        <f>IF(C4704&lt;&gt;"",VLOOKUP(C4704,LISTAS·PAPP!$H$3:$O$119,4,FALSE),"")</f>
        <v/>
      </c>
      <c r="L4704" s="85" t="str">
        <f>IF(C4704&lt;&gt;"",VLOOKUP(C4704,LISTAS·PAPP!$H$3:$O$119,8,FALSE),"")</f>
        <v/>
      </c>
      <c r="M4704" s="95"/>
      <c r="N4704" s="92"/>
      <c r="O4704" s="92"/>
      <c r="P4704" s="84" t="str">
        <f>IF(N4704&lt;&gt;"",VLOOKUP(N4704,LISTAS·PAPP!$U$9:$Y$125,5,FALSE),"")</f>
        <v/>
      </c>
      <c r="Q4704" s="83" t="str">
        <f>IF(O4704&lt;&gt;"",VLOOKUP(O4704,LISTAS·PAPP!$U$9:$W$125,3,FALSE),"")</f>
        <v/>
      </c>
      <c r="R4704" s="92"/>
      <c r="S4704" s="173"/>
      <c r="T4704" s="173"/>
      <c r="U4704" s="92"/>
      <c r="V4704" s="92"/>
      <c r="W4704" s="94"/>
      <c r="X4704" s="83" t="str">
        <f>IF(ISERROR(VLOOKUP(W4704,LISTAS·PAPP!$AJ$3:$AK$903,2,0))," ",VLOOKUP(W4704,LISTAS·PAPP!$AJ$3:$AK$903,2,0))</f>
        <v xml:space="preserve"> </v>
      </c>
      <c r="Y4704" s="96"/>
      <c r="Z4704" s="97"/>
      <c r="AA4704" s="97"/>
      <c r="AB4704" s="97"/>
      <c r="AC4704" s="97"/>
      <c r="AD4704" s="97"/>
      <c r="AE4704" s="97"/>
      <c r="AF4704" s="97"/>
      <c r="AG4704" s="97"/>
      <c r="AH4704" s="97"/>
      <c r="AI4704" s="97"/>
      <c r="AJ4704" s="97"/>
      <c r="AK4704" s="97"/>
      <c r="AL4704" s="86" t="str">
        <f t="shared" si="220"/>
        <v/>
      </c>
      <c r="AM4704" s="87" t="str">
        <f t="shared" si="221"/>
        <v xml:space="preserve"> </v>
      </c>
      <c r="AN4704" s="1" t="str">
        <f t="shared" si="222"/>
        <v xml:space="preserve"> </v>
      </c>
    </row>
    <row r="4705" spans="1:40" s="88" customFormat="1" x14ac:dyDescent="0.25">
      <c r="A4705" s="92"/>
      <c r="B4705" s="92"/>
      <c r="C4705" s="92"/>
      <c r="D4705" s="92"/>
      <c r="E4705" s="92"/>
      <c r="F4705" s="93"/>
      <c r="G4705" s="94"/>
      <c r="H4705" s="83" t="str">
        <f>IF(M4705&lt;&gt;"",VLOOKUP(M4705,LISTAS·PAPP!$U$3:$Z$8,2,FALSE),"")</f>
        <v/>
      </c>
      <c r="I4705" s="85" t="str">
        <f>IF(M4705&lt;&gt;"",VLOOKUP(M4705,LISTAS·PAPP!$U$3:$Z$8,3,FALSE),"")</f>
        <v/>
      </c>
      <c r="J4705" s="83" t="str">
        <f>IF(M4705&lt;&gt;"",VLOOKUP(M4705,LISTAS·PAPP!$U$3:$Z$8,4,FALSE),"")</f>
        <v/>
      </c>
      <c r="K4705" s="83" t="str">
        <f>IF(C4705&lt;&gt;"",VLOOKUP(C4705,LISTAS·PAPP!$H$3:$O$119,4,FALSE),"")</f>
        <v/>
      </c>
      <c r="L4705" s="85" t="str">
        <f>IF(C4705&lt;&gt;"",VLOOKUP(C4705,LISTAS·PAPP!$H$3:$O$119,8,FALSE),"")</f>
        <v/>
      </c>
      <c r="M4705" s="95"/>
      <c r="N4705" s="92"/>
      <c r="O4705" s="92"/>
      <c r="P4705" s="84" t="str">
        <f>IF(N4705&lt;&gt;"",VLOOKUP(N4705,LISTAS·PAPP!$U$9:$Y$125,5,FALSE),"")</f>
        <v/>
      </c>
      <c r="Q4705" s="83" t="str">
        <f>IF(O4705&lt;&gt;"",VLOOKUP(O4705,LISTAS·PAPP!$U$9:$W$125,3,FALSE),"")</f>
        <v/>
      </c>
      <c r="R4705" s="92"/>
      <c r="S4705" s="173"/>
      <c r="T4705" s="173"/>
      <c r="U4705" s="92"/>
      <c r="V4705" s="92"/>
      <c r="W4705" s="94"/>
      <c r="X4705" s="83" t="str">
        <f>IF(ISERROR(VLOOKUP(W4705,LISTAS·PAPP!$AJ$3:$AK$903,2,0))," ",VLOOKUP(W4705,LISTAS·PAPP!$AJ$3:$AK$903,2,0))</f>
        <v xml:space="preserve"> </v>
      </c>
      <c r="Y4705" s="96"/>
      <c r="Z4705" s="97"/>
      <c r="AA4705" s="97"/>
      <c r="AB4705" s="97"/>
      <c r="AC4705" s="97"/>
      <c r="AD4705" s="97"/>
      <c r="AE4705" s="97"/>
      <c r="AF4705" s="97"/>
      <c r="AG4705" s="97"/>
      <c r="AH4705" s="97"/>
      <c r="AI4705" s="97"/>
      <c r="AJ4705" s="97"/>
      <c r="AK4705" s="97"/>
      <c r="AL4705" s="86" t="str">
        <f t="shared" si="220"/>
        <v/>
      </c>
      <c r="AM4705" s="87" t="str">
        <f t="shared" si="221"/>
        <v xml:space="preserve"> </v>
      </c>
      <c r="AN4705" s="1" t="str">
        <f t="shared" si="222"/>
        <v xml:space="preserve"> </v>
      </c>
    </row>
    <row r="4706" spans="1:40" s="88" customFormat="1" x14ac:dyDescent="0.25">
      <c r="A4706" s="92"/>
      <c r="B4706" s="92"/>
      <c r="C4706" s="92"/>
      <c r="D4706" s="92"/>
      <c r="E4706" s="92"/>
      <c r="F4706" s="93"/>
      <c r="G4706" s="94"/>
      <c r="H4706" s="83" t="str">
        <f>IF(M4706&lt;&gt;"",VLOOKUP(M4706,LISTAS·PAPP!$U$3:$Z$8,2,FALSE),"")</f>
        <v/>
      </c>
      <c r="I4706" s="85" t="str">
        <f>IF(M4706&lt;&gt;"",VLOOKUP(M4706,LISTAS·PAPP!$U$3:$Z$8,3,FALSE),"")</f>
        <v/>
      </c>
      <c r="J4706" s="83" t="str">
        <f>IF(M4706&lt;&gt;"",VLOOKUP(M4706,LISTAS·PAPP!$U$3:$Z$8,4,FALSE),"")</f>
        <v/>
      </c>
      <c r="K4706" s="83" t="str">
        <f>IF(C4706&lt;&gt;"",VLOOKUP(C4706,LISTAS·PAPP!$H$3:$O$119,4,FALSE),"")</f>
        <v/>
      </c>
      <c r="L4706" s="85" t="str">
        <f>IF(C4706&lt;&gt;"",VLOOKUP(C4706,LISTAS·PAPP!$H$3:$O$119,8,FALSE),"")</f>
        <v/>
      </c>
      <c r="M4706" s="95"/>
      <c r="N4706" s="92"/>
      <c r="O4706" s="92"/>
      <c r="P4706" s="84" t="str">
        <f>IF(N4706&lt;&gt;"",VLOOKUP(N4706,LISTAS·PAPP!$U$9:$Y$125,5,FALSE),"")</f>
        <v/>
      </c>
      <c r="Q4706" s="83" t="str">
        <f>IF(O4706&lt;&gt;"",VLOOKUP(O4706,LISTAS·PAPP!$U$9:$W$125,3,FALSE),"")</f>
        <v/>
      </c>
      <c r="R4706" s="92"/>
      <c r="S4706" s="173"/>
      <c r="T4706" s="173"/>
      <c r="U4706" s="92"/>
      <c r="V4706" s="92"/>
      <c r="W4706" s="94"/>
      <c r="X4706" s="83" t="str">
        <f>IF(ISERROR(VLOOKUP(W4706,LISTAS·PAPP!$AJ$3:$AK$903,2,0))," ",VLOOKUP(W4706,LISTAS·PAPP!$AJ$3:$AK$903,2,0))</f>
        <v xml:space="preserve"> </v>
      </c>
      <c r="Y4706" s="96"/>
      <c r="Z4706" s="97"/>
      <c r="AA4706" s="97"/>
      <c r="AB4706" s="97"/>
      <c r="AC4706" s="97"/>
      <c r="AD4706" s="97"/>
      <c r="AE4706" s="97"/>
      <c r="AF4706" s="97"/>
      <c r="AG4706" s="97"/>
      <c r="AH4706" s="97"/>
      <c r="AI4706" s="97"/>
      <c r="AJ4706" s="97"/>
      <c r="AK4706" s="97"/>
      <c r="AL4706" s="86" t="str">
        <f t="shared" si="220"/>
        <v/>
      </c>
      <c r="AM4706" s="87" t="str">
        <f t="shared" si="221"/>
        <v xml:space="preserve"> </v>
      </c>
      <c r="AN4706" s="1" t="str">
        <f t="shared" si="222"/>
        <v xml:space="preserve"> </v>
      </c>
    </row>
    <row r="4707" spans="1:40" s="88" customFormat="1" x14ac:dyDescent="0.25">
      <c r="A4707" s="92"/>
      <c r="B4707" s="92"/>
      <c r="C4707" s="92"/>
      <c r="D4707" s="92"/>
      <c r="E4707" s="92"/>
      <c r="F4707" s="93"/>
      <c r="G4707" s="94"/>
      <c r="H4707" s="83" t="str">
        <f>IF(M4707&lt;&gt;"",VLOOKUP(M4707,LISTAS·PAPP!$U$3:$Z$8,2,FALSE),"")</f>
        <v/>
      </c>
      <c r="I4707" s="85" t="str">
        <f>IF(M4707&lt;&gt;"",VLOOKUP(M4707,LISTAS·PAPP!$U$3:$Z$8,3,FALSE),"")</f>
        <v/>
      </c>
      <c r="J4707" s="83" t="str">
        <f>IF(M4707&lt;&gt;"",VLOOKUP(M4707,LISTAS·PAPP!$U$3:$Z$8,4,FALSE),"")</f>
        <v/>
      </c>
      <c r="K4707" s="83" t="str">
        <f>IF(C4707&lt;&gt;"",VLOOKUP(C4707,LISTAS·PAPP!$H$3:$O$119,4,FALSE),"")</f>
        <v/>
      </c>
      <c r="L4707" s="85" t="str">
        <f>IF(C4707&lt;&gt;"",VLOOKUP(C4707,LISTAS·PAPP!$H$3:$O$119,8,FALSE),"")</f>
        <v/>
      </c>
      <c r="M4707" s="95"/>
      <c r="N4707" s="92"/>
      <c r="O4707" s="92"/>
      <c r="P4707" s="84" t="str">
        <f>IF(N4707&lt;&gt;"",VLOOKUP(N4707,LISTAS·PAPP!$U$9:$Y$125,5,FALSE),"")</f>
        <v/>
      </c>
      <c r="Q4707" s="83" t="str">
        <f>IF(O4707&lt;&gt;"",VLOOKUP(O4707,LISTAS·PAPP!$U$9:$W$125,3,FALSE),"")</f>
        <v/>
      </c>
      <c r="R4707" s="92"/>
      <c r="S4707" s="173"/>
      <c r="T4707" s="173"/>
      <c r="U4707" s="92"/>
      <c r="V4707" s="92"/>
      <c r="W4707" s="94"/>
      <c r="X4707" s="83" t="str">
        <f>IF(ISERROR(VLOOKUP(W4707,LISTAS·PAPP!$AJ$3:$AK$903,2,0))," ",VLOOKUP(W4707,LISTAS·PAPP!$AJ$3:$AK$903,2,0))</f>
        <v xml:space="preserve"> </v>
      </c>
      <c r="Y4707" s="96"/>
      <c r="Z4707" s="97"/>
      <c r="AA4707" s="97"/>
      <c r="AB4707" s="97"/>
      <c r="AC4707" s="97"/>
      <c r="AD4707" s="97"/>
      <c r="AE4707" s="97"/>
      <c r="AF4707" s="97"/>
      <c r="AG4707" s="97"/>
      <c r="AH4707" s="97"/>
      <c r="AI4707" s="97"/>
      <c r="AJ4707" s="97"/>
      <c r="AK4707" s="97"/>
      <c r="AL4707" s="86" t="str">
        <f t="shared" si="220"/>
        <v/>
      </c>
      <c r="AM4707" s="87" t="str">
        <f t="shared" si="221"/>
        <v xml:space="preserve"> </v>
      </c>
      <c r="AN4707" s="1" t="str">
        <f t="shared" si="222"/>
        <v xml:space="preserve"> </v>
      </c>
    </row>
    <row r="4708" spans="1:40" s="88" customFormat="1" x14ac:dyDescent="0.25">
      <c r="A4708" s="92"/>
      <c r="B4708" s="92"/>
      <c r="C4708" s="92"/>
      <c r="D4708" s="92"/>
      <c r="E4708" s="92"/>
      <c r="F4708" s="93"/>
      <c r="G4708" s="94"/>
      <c r="H4708" s="83" t="str">
        <f>IF(M4708&lt;&gt;"",VLOOKUP(M4708,LISTAS·PAPP!$U$3:$Z$8,2,FALSE),"")</f>
        <v/>
      </c>
      <c r="I4708" s="85" t="str">
        <f>IF(M4708&lt;&gt;"",VLOOKUP(M4708,LISTAS·PAPP!$U$3:$Z$8,3,FALSE),"")</f>
        <v/>
      </c>
      <c r="J4708" s="83" t="str">
        <f>IF(M4708&lt;&gt;"",VLOOKUP(M4708,LISTAS·PAPP!$U$3:$Z$8,4,FALSE),"")</f>
        <v/>
      </c>
      <c r="K4708" s="83" t="str">
        <f>IF(C4708&lt;&gt;"",VLOOKUP(C4708,LISTAS·PAPP!$H$3:$O$119,4,FALSE),"")</f>
        <v/>
      </c>
      <c r="L4708" s="85" t="str">
        <f>IF(C4708&lt;&gt;"",VLOOKUP(C4708,LISTAS·PAPP!$H$3:$O$119,8,FALSE),"")</f>
        <v/>
      </c>
      <c r="M4708" s="95"/>
      <c r="N4708" s="92"/>
      <c r="O4708" s="92"/>
      <c r="P4708" s="84" t="str">
        <f>IF(N4708&lt;&gt;"",VLOOKUP(N4708,LISTAS·PAPP!$U$9:$Y$125,5,FALSE),"")</f>
        <v/>
      </c>
      <c r="Q4708" s="83" t="str">
        <f>IF(O4708&lt;&gt;"",VLOOKUP(O4708,LISTAS·PAPP!$U$9:$W$125,3,FALSE),"")</f>
        <v/>
      </c>
      <c r="R4708" s="92"/>
      <c r="S4708" s="173"/>
      <c r="T4708" s="173"/>
      <c r="U4708" s="92"/>
      <c r="V4708" s="92"/>
      <c r="W4708" s="94"/>
      <c r="X4708" s="83" t="str">
        <f>IF(ISERROR(VLOOKUP(W4708,LISTAS·PAPP!$AJ$3:$AK$903,2,0))," ",VLOOKUP(W4708,LISTAS·PAPP!$AJ$3:$AK$903,2,0))</f>
        <v xml:space="preserve"> </v>
      </c>
      <c r="Y4708" s="96"/>
      <c r="Z4708" s="97"/>
      <c r="AA4708" s="97"/>
      <c r="AB4708" s="97"/>
      <c r="AC4708" s="97"/>
      <c r="AD4708" s="97"/>
      <c r="AE4708" s="97"/>
      <c r="AF4708" s="97"/>
      <c r="AG4708" s="97"/>
      <c r="AH4708" s="97"/>
      <c r="AI4708" s="97"/>
      <c r="AJ4708" s="97"/>
      <c r="AK4708" s="97"/>
      <c r="AL4708" s="86" t="str">
        <f t="shared" si="220"/>
        <v/>
      </c>
      <c r="AM4708" s="87" t="str">
        <f t="shared" si="221"/>
        <v xml:space="preserve"> </v>
      </c>
      <c r="AN4708" s="1" t="str">
        <f t="shared" si="222"/>
        <v xml:space="preserve"> </v>
      </c>
    </row>
    <row r="4709" spans="1:40" s="88" customFormat="1" x14ac:dyDescent="0.25">
      <c r="A4709" s="92"/>
      <c r="B4709" s="92"/>
      <c r="C4709" s="92"/>
      <c r="D4709" s="92"/>
      <c r="E4709" s="92"/>
      <c r="F4709" s="93"/>
      <c r="G4709" s="94"/>
      <c r="H4709" s="83" t="str">
        <f>IF(M4709&lt;&gt;"",VLOOKUP(M4709,LISTAS·PAPP!$U$3:$Z$8,2,FALSE),"")</f>
        <v/>
      </c>
      <c r="I4709" s="85" t="str">
        <f>IF(M4709&lt;&gt;"",VLOOKUP(M4709,LISTAS·PAPP!$U$3:$Z$8,3,FALSE),"")</f>
        <v/>
      </c>
      <c r="J4709" s="83" t="str">
        <f>IF(M4709&lt;&gt;"",VLOOKUP(M4709,LISTAS·PAPP!$U$3:$Z$8,4,FALSE),"")</f>
        <v/>
      </c>
      <c r="K4709" s="83" t="str">
        <f>IF(C4709&lt;&gt;"",VLOOKUP(C4709,LISTAS·PAPP!$H$3:$O$119,4,FALSE),"")</f>
        <v/>
      </c>
      <c r="L4709" s="85" t="str">
        <f>IF(C4709&lt;&gt;"",VLOOKUP(C4709,LISTAS·PAPP!$H$3:$O$119,8,FALSE),"")</f>
        <v/>
      </c>
      <c r="M4709" s="95"/>
      <c r="N4709" s="92"/>
      <c r="O4709" s="92"/>
      <c r="P4709" s="84" t="str">
        <f>IF(N4709&lt;&gt;"",VLOOKUP(N4709,LISTAS·PAPP!$U$9:$Y$125,5,FALSE),"")</f>
        <v/>
      </c>
      <c r="Q4709" s="83" t="str">
        <f>IF(O4709&lt;&gt;"",VLOOKUP(O4709,LISTAS·PAPP!$U$9:$W$125,3,FALSE),"")</f>
        <v/>
      </c>
      <c r="R4709" s="92"/>
      <c r="S4709" s="173"/>
      <c r="T4709" s="173"/>
      <c r="U4709" s="92"/>
      <c r="V4709" s="92"/>
      <c r="W4709" s="94"/>
      <c r="X4709" s="83" t="str">
        <f>IF(ISERROR(VLOOKUP(W4709,LISTAS·PAPP!$AJ$3:$AK$903,2,0))," ",VLOOKUP(W4709,LISTAS·PAPP!$AJ$3:$AK$903,2,0))</f>
        <v xml:space="preserve"> </v>
      </c>
      <c r="Y4709" s="96"/>
      <c r="Z4709" s="97"/>
      <c r="AA4709" s="97"/>
      <c r="AB4709" s="97"/>
      <c r="AC4709" s="97"/>
      <c r="AD4709" s="97"/>
      <c r="AE4709" s="97"/>
      <c r="AF4709" s="97"/>
      <c r="AG4709" s="97"/>
      <c r="AH4709" s="97"/>
      <c r="AI4709" s="97"/>
      <c r="AJ4709" s="97"/>
      <c r="AK4709" s="97"/>
      <c r="AL4709" s="86" t="str">
        <f t="shared" si="220"/>
        <v/>
      </c>
      <c r="AM4709" s="87" t="str">
        <f t="shared" si="221"/>
        <v xml:space="preserve"> </v>
      </c>
      <c r="AN4709" s="1" t="str">
        <f t="shared" si="222"/>
        <v xml:space="preserve"> </v>
      </c>
    </row>
    <row r="4710" spans="1:40" s="88" customFormat="1" x14ac:dyDescent="0.25">
      <c r="A4710" s="92"/>
      <c r="B4710" s="92"/>
      <c r="C4710" s="92"/>
      <c r="D4710" s="92"/>
      <c r="E4710" s="92"/>
      <c r="F4710" s="93"/>
      <c r="G4710" s="94"/>
      <c r="H4710" s="83" t="str">
        <f>IF(M4710&lt;&gt;"",VLOOKUP(M4710,LISTAS·PAPP!$U$3:$Z$8,2,FALSE),"")</f>
        <v/>
      </c>
      <c r="I4710" s="85" t="str">
        <f>IF(M4710&lt;&gt;"",VLOOKUP(M4710,LISTAS·PAPP!$U$3:$Z$8,3,FALSE),"")</f>
        <v/>
      </c>
      <c r="J4710" s="83" t="str">
        <f>IF(M4710&lt;&gt;"",VLOOKUP(M4710,LISTAS·PAPP!$U$3:$Z$8,4,FALSE),"")</f>
        <v/>
      </c>
      <c r="K4710" s="83" t="str">
        <f>IF(C4710&lt;&gt;"",VLOOKUP(C4710,LISTAS·PAPP!$H$3:$O$119,4,FALSE),"")</f>
        <v/>
      </c>
      <c r="L4710" s="85" t="str">
        <f>IF(C4710&lt;&gt;"",VLOOKUP(C4710,LISTAS·PAPP!$H$3:$O$119,8,FALSE),"")</f>
        <v/>
      </c>
      <c r="M4710" s="95"/>
      <c r="N4710" s="92"/>
      <c r="O4710" s="92"/>
      <c r="P4710" s="84" t="str">
        <f>IF(N4710&lt;&gt;"",VLOOKUP(N4710,LISTAS·PAPP!$U$9:$Y$125,5,FALSE),"")</f>
        <v/>
      </c>
      <c r="Q4710" s="83" t="str">
        <f>IF(O4710&lt;&gt;"",VLOOKUP(O4710,LISTAS·PAPP!$U$9:$W$125,3,FALSE),"")</f>
        <v/>
      </c>
      <c r="R4710" s="92"/>
      <c r="S4710" s="173"/>
      <c r="T4710" s="173"/>
      <c r="U4710" s="92"/>
      <c r="V4710" s="92"/>
      <c r="W4710" s="94"/>
      <c r="X4710" s="83" t="str">
        <f>IF(ISERROR(VLOOKUP(W4710,LISTAS·PAPP!$AJ$3:$AK$903,2,0))," ",VLOOKUP(W4710,LISTAS·PAPP!$AJ$3:$AK$903,2,0))</f>
        <v xml:space="preserve"> </v>
      </c>
      <c r="Y4710" s="96"/>
      <c r="Z4710" s="97"/>
      <c r="AA4710" s="97"/>
      <c r="AB4710" s="97"/>
      <c r="AC4710" s="97"/>
      <c r="AD4710" s="97"/>
      <c r="AE4710" s="97"/>
      <c r="AF4710" s="97"/>
      <c r="AG4710" s="97"/>
      <c r="AH4710" s="97"/>
      <c r="AI4710" s="97"/>
      <c r="AJ4710" s="97"/>
      <c r="AK4710" s="97"/>
      <c r="AL4710" s="86" t="str">
        <f t="shared" si="220"/>
        <v/>
      </c>
      <c r="AM4710" s="87" t="str">
        <f t="shared" si="221"/>
        <v xml:space="preserve"> </v>
      </c>
      <c r="AN4710" s="1" t="str">
        <f t="shared" si="222"/>
        <v xml:space="preserve"> </v>
      </c>
    </row>
    <row r="4711" spans="1:40" s="88" customFormat="1" x14ac:dyDescent="0.25">
      <c r="A4711" s="92"/>
      <c r="B4711" s="92"/>
      <c r="C4711" s="92"/>
      <c r="D4711" s="92"/>
      <c r="E4711" s="92"/>
      <c r="F4711" s="93"/>
      <c r="G4711" s="94"/>
      <c r="H4711" s="83" t="str">
        <f>IF(M4711&lt;&gt;"",VLOOKUP(M4711,LISTAS·PAPP!$U$3:$Z$8,2,FALSE),"")</f>
        <v/>
      </c>
      <c r="I4711" s="85" t="str">
        <f>IF(M4711&lt;&gt;"",VLOOKUP(M4711,LISTAS·PAPP!$U$3:$Z$8,3,FALSE),"")</f>
        <v/>
      </c>
      <c r="J4711" s="83" t="str">
        <f>IF(M4711&lt;&gt;"",VLOOKUP(M4711,LISTAS·PAPP!$U$3:$Z$8,4,FALSE),"")</f>
        <v/>
      </c>
      <c r="K4711" s="83" t="str">
        <f>IF(C4711&lt;&gt;"",VLOOKUP(C4711,LISTAS·PAPP!$H$3:$O$119,4,FALSE),"")</f>
        <v/>
      </c>
      <c r="L4711" s="85" t="str">
        <f>IF(C4711&lt;&gt;"",VLOOKUP(C4711,LISTAS·PAPP!$H$3:$O$119,8,FALSE),"")</f>
        <v/>
      </c>
      <c r="M4711" s="95"/>
      <c r="N4711" s="92"/>
      <c r="O4711" s="92"/>
      <c r="P4711" s="84" t="str">
        <f>IF(N4711&lt;&gt;"",VLOOKUP(N4711,LISTAS·PAPP!$U$9:$Y$125,5,FALSE),"")</f>
        <v/>
      </c>
      <c r="Q4711" s="83" t="str">
        <f>IF(O4711&lt;&gt;"",VLOOKUP(O4711,LISTAS·PAPP!$U$9:$W$125,3,FALSE),"")</f>
        <v/>
      </c>
      <c r="R4711" s="92"/>
      <c r="S4711" s="173"/>
      <c r="T4711" s="173"/>
      <c r="U4711" s="92"/>
      <c r="V4711" s="92"/>
      <c r="W4711" s="94"/>
      <c r="X4711" s="83" t="str">
        <f>IF(ISERROR(VLOOKUP(W4711,LISTAS·PAPP!$AJ$3:$AK$903,2,0))," ",VLOOKUP(W4711,LISTAS·PAPP!$AJ$3:$AK$903,2,0))</f>
        <v xml:space="preserve"> </v>
      </c>
      <c r="Y4711" s="96"/>
      <c r="Z4711" s="97"/>
      <c r="AA4711" s="97"/>
      <c r="AB4711" s="97"/>
      <c r="AC4711" s="97"/>
      <c r="AD4711" s="97"/>
      <c r="AE4711" s="97"/>
      <c r="AF4711" s="97"/>
      <c r="AG4711" s="97"/>
      <c r="AH4711" s="97"/>
      <c r="AI4711" s="97"/>
      <c r="AJ4711" s="97"/>
      <c r="AK4711" s="97"/>
      <c r="AL4711" s="86" t="str">
        <f t="shared" si="220"/>
        <v/>
      </c>
      <c r="AM4711" s="87" t="str">
        <f t="shared" si="221"/>
        <v xml:space="preserve"> </v>
      </c>
      <c r="AN4711" s="1" t="str">
        <f t="shared" si="222"/>
        <v xml:space="preserve"> </v>
      </c>
    </row>
    <row r="4712" spans="1:40" s="88" customFormat="1" x14ac:dyDescent="0.25">
      <c r="A4712" s="92"/>
      <c r="B4712" s="92"/>
      <c r="C4712" s="92"/>
      <c r="D4712" s="92"/>
      <c r="E4712" s="92"/>
      <c r="F4712" s="93"/>
      <c r="G4712" s="94"/>
      <c r="H4712" s="83" t="str">
        <f>IF(M4712&lt;&gt;"",VLOOKUP(M4712,LISTAS·PAPP!$U$3:$Z$8,2,FALSE),"")</f>
        <v/>
      </c>
      <c r="I4712" s="85" t="str">
        <f>IF(M4712&lt;&gt;"",VLOOKUP(M4712,LISTAS·PAPP!$U$3:$Z$8,3,FALSE),"")</f>
        <v/>
      </c>
      <c r="J4712" s="83" t="str">
        <f>IF(M4712&lt;&gt;"",VLOOKUP(M4712,LISTAS·PAPP!$U$3:$Z$8,4,FALSE),"")</f>
        <v/>
      </c>
      <c r="K4712" s="83" t="str">
        <f>IF(C4712&lt;&gt;"",VLOOKUP(C4712,LISTAS·PAPP!$H$3:$O$119,4,FALSE),"")</f>
        <v/>
      </c>
      <c r="L4712" s="85" t="str">
        <f>IF(C4712&lt;&gt;"",VLOOKUP(C4712,LISTAS·PAPP!$H$3:$O$119,8,FALSE),"")</f>
        <v/>
      </c>
      <c r="M4712" s="95"/>
      <c r="N4712" s="92"/>
      <c r="O4712" s="92"/>
      <c r="P4712" s="84" t="str">
        <f>IF(N4712&lt;&gt;"",VLOOKUP(N4712,LISTAS·PAPP!$U$9:$Y$125,5,FALSE),"")</f>
        <v/>
      </c>
      <c r="Q4712" s="83" t="str">
        <f>IF(O4712&lt;&gt;"",VLOOKUP(O4712,LISTAS·PAPP!$U$9:$W$125,3,FALSE),"")</f>
        <v/>
      </c>
      <c r="R4712" s="92"/>
      <c r="S4712" s="173"/>
      <c r="T4712" s="173"/>
      <c r="U4712" s="92"/>
      <c r="V4712" s="92"/>
      <c r="W4712" s="94"/>
      <c r="X4712" s="83" t="str">
        <f>IF(ISERROR(VLOOKUP(W4712,LISTAS·PAPP!$AJ$3:$AK$903,2,0))," ",VLOOKUP(W4712,LISTAS·PAPP!$AJ$3:$AK$903,2,0))</f>
        <v xml:space="preserve"> </v>
      </c>
      <c r="Y4712" s="96"/>
      <c r="Z4712" s="97"/>
      <c r="AA4712" s="97"/>
      <c r="AB4712" s="97"/>
      <c r="AC4712" s="97"/>
      <c r="AD4712" s="97"/>
      <c r="AE4712" s="97"/>
      <c r="AF4712" s="97"/>
      <c r="AG4712" s="97"/>
      <c r="AH4712" s="97"/>
      <c r="AI4712" s="97"/>
      <c r="AJ4712" s="97"/>
      <c r="AK4712" s="97"/>
      <c r="AL4712" s="86" t="str">
        <f t="shared" si="220"/>
        <v/>
      </c>
      <c r="AM4712" s="87" t="str">
        <f t="shared" si="221"/>
        <v xml:space="preserve"> </v>
      </c>
      <c r="AN4712" s="1" t="str">
        <f t="shared" si="222"/>
        <v xml:space="preserve"> </v>
      </c>
    </row>
    <row r="4713" spans="1:40" s="88" customFormat="1" x14ac:dyDescent="0.25">
      <c r="A4713" s="92"/>
      <c r="B4713" s="92"/>
      <c r="C4713" s="92"/>
      <c r="D4713" s="92"/>
      <c r="E4713" s="92"/>
      <c r="F4713" s="93"/>
      <c r="G4713" s="94"/>
      <c r="H4713" s="83" t="str">
        <f>IF(M4713&lt;&gt;"",VLOOKUP(M4713,LISTAS·PAPP!$U$3:$Z$8,2,FALSE),"")</f>
        <v/>
      </c>
      <c r="I4713" s="85" t="str">
        <f>IF(M4713&lt;&gt;"",VLOOKUP(M4713,LISTAS·PAPP!$U$3:$Z$8,3,FALSE),"")</f>
        <v/>
      </c>
      <c r="J4713" s="83" t="str">
        <f>IF(M4713&lt;&gt;"",VLOOKUP(M4713,LISTAS·PAPP!$U$3:$Z$8,4,FALSE),"")</f>
        <v/>
      </c>
      <c r="K4713" s="83" t="str">
        <f>IF(C4713&lt;&gt;"",VLOOKUP(C4713,LISTAS·PAPP!$H$3:$O$119,4,FALSE),"")</f>
        <v/>
      </c>
      <c r="L4713" s="85" t="str">
        <f>IF(C4713&lt;&gt;"",VLOOKUP(C4713,LISTAS·PAPP!$H$3:$O$119,8,FALSE),"")</f>
        <v/>
      </c>
      <c r="M4713" s="95"/>
      <c r="N4713" s="92"/>
      <c r="O4713" s="92"/>
      <c r="P4713" s="84" t="str">
        <f>IF(N4713&lt;&gt;"",VLOOKUP(N4713,LISTAS·PAPP!$U$9:$Y$125,5,FALSE),"")</f>
        <v/>
      </c>
      <c r="Q4713" s="83" t="str">
        <f>IF(O4713&lt;&gt;"",VLOOKUP(O4713,LISTAS·PAPP!$U$9:$W$125,3,FALSE),"")</f>
        <v/>
      </c>
      <c r="R4713" s="92"/>
      <c r="S4713" s="173"/>
      <c r="T4713" s="173"/>
      <c r="U4713" s="92"/>
      <c r="V4713" s="92"/>
      <c r="W4713" s="94"/>
      <c r="X4713" s="83" t="str">
        <f>IF(ISERROR(VLOOKUP(W4713,LISTAS·PAPP!$AJ$3:$AK$903,2,0))," ",VLOOKUP(W4713,LISTAS·PAPP!$AJ$3:$AK$903,2,0))</f>
        <v xml:space="preserve"> </v>
      </c>
      <c r="Y4713" s="96"/>
      <c r="Z4713" s="97"/>
      <c r="AA4713" s="97"/>
      <c r="AB4713" s="97"/>
      <c r="AC4713" s="97"/>
      <c r="AD4713" s="97"/>
      <c r="AE4713" s="97"/>
      <c r="AF4713" s="97"/>
      <c r="AG4713" s="97"/>
      <c r="AH4713" s="97"/>
      <c r="AI4713" s="97"/>
      <c r="AJ4713" s="97"/>
      <c r="AK4713" s="97"/>
      <c r="AL4713" s="86" t="str">
        <f t="shared" si="220"/>
        <v/>
      </c>
      <c r="AM4713" s="87" t="str">
        <f t="shared" si="221"/>
        <v xml:space="preserve"> </v>
      </c>
      <c r="AN4713" s="1" t="str">
        <f t="shared" si="222"/>
        <v xml:space="preserve"> </v>
      </c>
    </row>
    <row r="4714" spans="1:40" s="88" customFormat="1" x14ac:dyDescent="0.25">
      <c r="A4714" s="92"/>
      <c r="B4714" s="92"/>
      <c r="C4714" s="92"/>
      <c r="D4714" s="92"/>
      <c r="E4714" s="92"/>
      <c r="F4714" s="93"/>
      <c r="G4714" s="94"/>
      <c r="H4714" s="83" t="str">
        <f>IF(M4714&lt;&gt;"",VLOOKUP(M4714,LISTAS·PAPP!$U$3:$Z$8,2,FALSE),"")</f>
        <v/>
      </c>
      <c r="I4714" s="85" t="str">
        <f>IF(M4714&lt;&gt;"",VLOOKUP(M4714,LISTAS·PAPP!$U$3:$Z$8,3,FALSE),"")</f>
        <v/>
      </c>
      <c r="J4714" s="83" t="str">
        <f>IF(M4714&lt;&gt;"",VLOOKUP(M4714,LISTAS·PAPP!$U$3:$Z$8,4,FALSE),"")</f>
        <v/>
      </c>
      <c r="K4714" s="83" t="str">
        <f>IF(C4714&lt;&gt;"",VLOOKUP(C4714,LISTAS·PAPP!$H$3:$O$119,4,FALSE),"")</f>
        <v/>
      </c>
      <c r="L4714" s="85" t="str">
        <f>IF(C4714&lt;&gt;"",VLOOKUP(C4714,LISTAS·PAPP!$H$3:$O$119,8,FALSE),"")</f>
        <v/>
      </c>
      <c r="M4714" s="95"/>
      <c r="N4714" s="92"/>
      <c r="O4714" s="92"/>
      <c r="P4714" s="84" t="str">
        <f>IF(N4714&lt;&gt;"",VLOOKUP(N4714,LISTAS·PAPP!$U$9:$Y$125,5,FALSE),"")</f>
        <v/>
      </c>
      <c r="Q4714" s="83" t="str">
        <f>IF(O4714&lt;&gt;"",VLOOKUP(O4714,LISTAS·PAPP!$U$9:$W$125,3,FALSE),"")</f>
        <v/>
      </c>
      <c r="R4714" s="92"/>
      <c r="S4714" s="173"/>
      <c r="T4714" s="173"/>
      <c r="U4714" s="92"/>
      <c r="V4714" s="92"/>
      <c r="W4714" s="94"/>
      <c r="X4714" s="83" t="str">
        <f>IF(ISERROR(VLOOKUP(W4714,LISTAS·PAPP!$AJ$3:$AK$903,2,0))," ",VLOOKUP(W4714,LISTAS·PAPP!$AJ$3:$AK$903,2,0))</f>
        <v xml:space="preserve"> </v>
      </c>
      <c r="Y4714" s="96"/>
      <c r="Z4714" s="97"/>
      <c r="AA4714" s="97"/>
      <c r="AB4714" s="97"/>
      <c r="AC4714" s="97"/>
      <c r="AD4714" s="97"/>
      <c r="AE4714" s="97"/>
      <c r="AF4714" s="97"/>
      <c r="AG4714" s="97"/>
      <c r="AH4714" s="97"/>
      <c r="AI4714" s="97"/>
      <c r="AJ4714" s="97"/>
      <c r="AK4714" s="97"/>
      <c r="AL4714" s="86" t="str">
        <f t="shared" si="220"/>
        <v/>
      </c>
      <c r="AM4714" s="87" t="str">
        <f t="shared" si="221"/>
        <v xml:space="preserve"> </v>
      </c>
      <c r="AN4714" s="1" t="str">
        <f t="shared" si="222"/>
        <v xml:space="preserve"> </v>
      </c>
    </row>
    <row r="4715" spans="1:40" s="88" customFormat="1" x14ac:dyDescent="0.25">
      <c r="A4715" s="92"/>
      <c r="B4715" s="92"/>
      <c r="C4715" s="92"/>
      <c r="D4715" s="92"/>
      <c r="E4715" s="92"/>
      <c r="F4715" s="93"/>
      <c r="G4715" s="94"/>
      <c r="H4715" s="83" t="str">
        <f>IF(M4715&lt;&gt;"",VLOOKUP(M4715,LISTAS·PAPP!$U$3:$Z$8,2,FALSE),"")</f>
        <v/>
      </c>
      <c r="I4715" s="85" t="str">
        <f>IF(M4715&lt;&gt;"",VLOOKUP(M4715,LISTAS·PAPP!$U$3:$Z$8,3,FALSE),"")</f>
        <v/>
      </c>
      <c r="J4715" s="83" t="str">
        <f>IF(M4715&lt;&gt;"",VLOOKUP(M4715,LISTAS·PAPP!$U$3:$Z$8,4,FALSE),"")</f>
        <v/>
      </c>
      <c r="K4715" s="83" t="str">
        <f>IF(C4715&lt;&gt;"",VLOOKUP(C4715,LISTAS·PAPP!$H$3:$O$119,4,FALSE),"")</f>
        <v/>
      </c>
      <c r="L4715" s="85" t="str">
        <f>IF(C4715&lt;&gt;"",VLOOKUP(C4715,LISTAS·PAPP!$H$3:$O$119,8,FALSE),"")</f>
        <v/>
      </c>
      <c r="M4715" s="95"/>
      <c r="N4715" s="92"/>
      <c r="O4715" s="92"/>
      <c r="P4715" s="84" t="str">
        <f>IF(N4715&lt;&gt;"",VLOOKUP(N4715,LISTAS·PAPP!$U$9:$Y$125,5,FALSE),"")</f>
        <v/>
      </c>
      <c r="Q4715" s="83" t="str">
        <f>IF(O4715&lt;&gt;"",VLOOKUP(O4715,LISTAS·PAPP!$U$9:$W$125,3,FALSE),"")</f>
        <v/>
      </c>
      <c r="R4715" s="92"/>
      <c r="S4715" s="173"/>
      <c r="T4715" s="173"/>
      <c r="U4715" s="92"/>
      <c r="V4715" s="92"/>
      <c r="W4715" s="94"/>
      <c r="X4715" s="83" t="str">
        <f>IF(ISERROR(VLOOKUP(W4715,LISTAS·PAPP!$AJ$3:$AK$903,2,0))," ",VLOOKUP(W4715,LISTAS·PAPP!$AJ$3:$AK$903,2,0))</f>
        <v xml:space="preserve"> </v>
      </c>
      <c r="Y4715" s="96"/>
      <c r="Z4715" s="97"/>
      <c r="AA4715" s="97"/>
      <c r="AB4715" s="97"/>
      <c r="AC4715" s="97"/>
      <c r="AD4715" s="97"/>
      <c r="AE4715" s="97"/>
      <c r="AF4715" s="97"/>
      <c r="AG4715" s="97"/>
      <c r="AH4715" s="97"/>
      <c r="AI4715" s="97"/>
      <c r="AJ4715" s="97"/>
      <c r="AK4715" s="97"/>
      <c r="AL4715" s="86" t="str">
        <f t="shared" si="220"/>
        <v/>
      </c>
      <c r="AM4715" s="87" t="str">
        <f t="shared" si="221"/>
        <v xml:space="preserve"> </v>
      </c>
      <c r="AN4715" s="1" t="str">
        <f t="shared" si="222"/>
        <v xml:space="preserve"> </v>
      </c>
    </row>
    <row r="4716" spans="1:40" s="88" customFormat="1" x14ac:dyDescent="0.25">
      <c r="A4716" s="92"/>
      <c r="B4716" s="92"/>
      <c r="C4716" s="92"/>
      <c r="D4716" s="92"/>
      <c r="E4716" s="92"/>
      <c r="F4716" s="93"/>
      <c r="G4716" s="94"/>
      <c r="H4716" s="83" t="str">
        <f>IF(M4716&lt;&gt;"",VLOOKUP(M4716,LISTAS·PAPP!$U$3:$Z$8,2,FALSE),"")</f>
        <v/>
      </c>
      <c r="I4716" s="85" t="str">
        <f>IF(M4716&lt;&gt;"",VLOOKUP(M4716,LISTAS·PAPP!$U$3:$Z$8,3,FALSE),"")</f>
        <v/>
      </c>
      <c r="J4716" s="83" t="str">
        <f>IF(M4716&lt;&gt;"",VLOOKUP(M4716,LISTAS·PAPP!$U$3:$Z$8,4,FALSE),"")</f>
        <v/>
      </c>
      <c r="K4716" s="83" t="str">
        <f>IF(C4716&lt;&gt;"",VLOOKUP(C4716,LISTAS·PAPP!$H$3:$O$119,4,FALSE),"")</f>
        <v/>
      </c>
      <c r="L4716" s="85" t="str">
        <f>IF(C4716&lt;&gt;"",VLOOKUP(C4716,LISTAS·PAPP!$H$3:$O$119,8,FALSE),"")</f>
        <v/>
      </c>
      <c r="M4716" s="95"/>
      <c r="N4716" s="92"/>
      <c r="O4716" s="92"/>
      <c r="P4716" s="84" t="str">
        <f>IF(N4716&lt;&gt;"",VLOOKUP(N4716,LISTAS·PAPP!$U$9:$Y$125,5,FALSE),"")</f>
        <v/>
      </c>
      <c r="Q4716" s="83" t="str">
        <f>IF(O4716&lt;&gt;"",VLOOKUP(O4716,LISTAS·PAPP!$U$9:$W$125,3,FALSE),"")</f>
        <v/>
      </c>
      <c r="R4716" s="92"/>
      <c r="S4716" s="173"/>
      <c r="T4716" s="173"/>
      <c r="U4716" s="92"/>
      <c r="V4716" s="92"/>
      <c r="W4716" s="94"/>
      <c r="X4716" s="83" t="str">
        <f>IF(ISERROR(VLOOKUP(W4716,LISTAS·PAPP!$AJ$3:$AK$903,2,0))," ",VLOOKUP(W4716,LISTAS·PAPP!$AJ$3:$AK$903,2,0))</f>
        <v xml:space="preserve"> </v>
      </c>
      <c r="Y4716" s="96"/>
      <c r="Z4716" s="97"/>
      <c r="AA4716" s="97"/>
      <c r="AB4716" s="97"/>
      <c r="AC4716" s="97"/>
      <c r="AD4716" s="97"/>
      <c r="AE4716" s="97"/>
      <c r="AF4716" s="97"/>
      <c r="AG4716" s="97"/>
      <c r="AH4716" s="97"/>
      <c r="AI4716" s="97"/>
      <c r="AJ4716" s="97"/>
      <c r="AK4716" s="97"/>
      <c r="AL4716" s="86" t="str">
        <f t="shared" si="220"/>
        <v/>
      </c>
      <c r="AM4716" s="87" t="str">
        <f t="shared" si="221"/>
        <v xml:space="preserve"> </v>
      </c>
      <c r="AN4716" s="1" t="str">
        <f t="shared" si="222"/>
        <v xml:space="preserve"> </v>
      </c>
    </row>
    <row r="4717" spans="1:40" s="88" customFormat="1" x14ac:dyDescent="0.25">
      <c r="A4717" s="92"/>
      <c r="B4717" s="92"/>
      <c r="C4717" s="92"/>
      <c r="D4717" s="92"/>
      <c r="E4717" s="92"/>
      <c r="F4717" s="93"/>
      <c r="G4717" s="94"/>
      <c r="H4717" s="83" t="str">
        <f>IF(M4717&lt;&gt;"",VLOOKUP(M4717,LISTAS·PAPP!$U$3:$Z$8,2,FALSE),"")</f>
        <v/>
      </c>
      <c r="I4717" s="85" t="str">
        <f>IF(M4717&lt;&gt;"",VLOOKUP(M4717,LISTAS·PAPP!$U$3:$Z$8,3,FALSE),"")</f>
        <v/>
      </c>
      <c r="J4717" s="83" t="str">
        <f>IF(M4717&lt;&gt;"",VLOOKUP(M4717,LISTAS·PAPP!$U$3:$Z$8,4,FALSE),"")</f>
        <v/>
      </c>
      <c r="K4717" s="83" t="str">
        <f>IF(C4717&lt;&gt;"",VLOOKUP(C4717,LISTAS·PAPP!$H$3:$O$119,4,FALSE),"")</f>
        <v/>
      </c>
      <c r="L4717" s="85" t="str">
        <f>IF(C4717&lt;&gt;"",VLOOKUP(C4717,LISTAS·PAPP!$H$3:$O$119,8,FALSE),"")</f>
        <v/>
      </c>
      <c r="M4717" s="95"/>
      <c r="N4717" s="92"/>
      <c r="O4717" s="92"/>
      <c r="P4717" s="84" t="str">
        <f>IF(N4717&lt;&gt;"",VLOOKUP(N4717,LISTAS·PAPP!$U$9:$Y$125,5,FALSE),"")</f>
        <v/>
      </c>
      <c r="Q4717" s="83" t="str">
        <f>IF(O4717&lt;&gt;"",VLOOKUP(O4717,LISTAS·PAPP!$U$9:$W$125,3,FALSE),"")</f>
        <v/>
      </c>
      <c r="R4717" s="92"/>
      <c r="S4717" s="173"/>
      <c r="T4717" s="173"/>
      <c r="U4717" s="92"/>
      <c r="V4717" s="92"/>
      <c r="W4717" s="94"/>
      <c r="X4717" s="83" t="str">
        <f>IF(ISERROR(VLOOKUP(W4717,LISTAS·PAPP!$AJ$3:$AK$903,2,0))," ",VLOOKUP(W4717,LISTAS·PAPP!$AJ$3:$AK$903,2,0))</f>
        <v xml:space="preserve"> </v>
      </c>
      <c r="Y4717" s="96"/>
      <c r="Z4717" s="97"/>
      <c r="AA4717" s="97"/>
      <c r="AB4717" s="97"/>
      <c r="AC4717" s="97"/>
      <c r="AD4717" s="97"/>
      <c r="AE4717" s="97"/>
      <c r="AF4717" s="97"/>
      <c r="AG4717" s="97"/>
      <c r="AH4717" s="97"/>
      <c r="AI4717" s="97"/>
      <c r="AJ4717" s="97"/>
      <c r="AK4717" s="97"/>
      <c r="AL4717" s="86" t="str">
        <f t="shared" si="220"/>
        <v/>
      </c>
      <c r="AM4717" s="87" t="str">
        <f t="shared" si="221"/>
        <v xml:space="preserve"> </v>
      </c>
      <c r="AN4717" s="1" t="str">
        <f t="shared" si="222"/>
        <v xml:space="preserve"> </v>
      </c>
    </row>
    <row r="4718" spans="1:40" s="88" customFormat="1" x14ac:dyDescent="0.25">
      <c r="A4718" s="92"/>
      <c r="B4718" s="92"/>
      <c r="C4718" s="92"/>
      <c r="D4718" s="92"/>
      <c r="E4718" s="92"/>
      <c r="F4718" s="93"/>
      <c r="G4718" s="94"/>
      <c r="H4718" s="83" t="str">
        <f>IF(M4718&lt;&gt;"",VLOOKUP(M4718,LISTAS·PAPP!$U$3:$Z$8,2,FALSE),"")</f>
        <v/>
      </c>
      <c r="I4718" s="85" t="str">
        <f>IF(M4718&lt;&gt;"",VLOOKUP(M4718,LISTAS·PAPP!$U$3:$Z$8,3,FALSE),"")</f>
        <v/>
      </c>
      <c r="J4718" s="83" t="str">
        <f>IF(M4718&lt;&gt;"",VLOOKUP(M4718,LISTAS·PAPP!$U$3:$Z$8,4,FALSE),"")</f>
        <v/>
      </c>
      <c r="K4718" s="83" t="str">
        <f>IF(C4718&lt;&gt;"",VLOOKUP(C4718,LISTAS·PAPP!$H$3:$O$119,4,FALSE),"")</f>
        <v/>
      </c>
      <c r="L4718" s="85" t="str">
        <f>IF(C4718&lt;&gt;"",VLOOKUP(C4718,LISTAS·PAPP!$H$3:$O$119,8,FALSE),"")</f>
        <v/>
      </c>
      <c r="M4718" s="95"/>
      <c r="N4718" s="92"/>
      <c r="O4718" s="92"/>
      <c r="P4718" s="84" t="str">
        <f>IF(N4718&lt;&gt;"",VLOOKUP(N4718,LISTAS·PAPP!$U$9:$Y$125,5,FALSE),"")</f>
        <v/>
      </c>
      <c r="Q4718" s="83" t="str">
        <f>IF(O4718&lt;&gt;"",VLOOKUP(O4718,LISTAS·PAPP!$U$9:$W$125,3,FALSE),"")</f>
        <v/>
      </c>
      <c r="R4718" s="92"/>
      <c r="S4718" s="173"/>
      <c r="T4718" s="173"/>
      <c r="U4718" s="92"/>
      <c r="V4718" s="92"/>
      <c r="W4718" s="94"/>
      <c r="X4718" s="83" t="str">
        <f>IF(ISERROR(VLOOKUP(W4718,LISTAS·PAPP!$AJ$3:$AK$903,2,0))," ",VLOOKUP(W4718,LISTAS·PAPP!$AJ$3:$AK$903,2,0))</f>
        <v xml:space="preserve"> </v>
      </c>
      <c r="Y4718" s="96"/>
      <c r="Z4718" s="97"/>
      <c r="AA4718" s="97"/>
      <c r="AB4718" s="97"/>
      <c r="AC4718" s="97"/>
      <c r="AD4718" s="97"/>
      <c r="AE4718" s="97"/>
      <c r="AF4718" s="97"/>
      <c r="AG4718" s="97"/>
      <c r="AH4718" s="97"/>
      <c r="AI4718" s="97"/>
      <c r="AJ4718" s="97"/>
      <c r="AK4718" s="97"/>
      <c r="AL4718" s="86" t="str">
        <f t="shared" si="220"/>
        <v/>
      </c>
      <c r="AM4718" s="87" t="str">
        <f t="shared" si="221"/>
        <v xml:space="preserve"> </v>
      </c>
      <c r="AN4718" s="1" t="str">
        <f t="shared" si="222"/>
        <v xml:space="preserve"> </v>
      </c>
    </row>
    <row r="4719" spans="1:40" s="88" customFormat="1" x14ac:dyDescent="0.25">
      <c r="A4719" s="92"/>
      <c r="B4719" s="92"/>
      <c r="C4719" s="92"/>
      <c r="D4719" s="92"/>
      <c r="E4719" s="92"/>
      <c r="F4719" s="93"/>
      <c r="G4719" s="94"/>
      <c r="H4719" s="83" t="str">
        <f>IF(M4719&lt;&gt;"",VLOOKUP(M4719,LISTAS·PAPP!$U$3:$Z$8,2,FALSE),"")</f>
        <v/>
      </c>
      <c r="I4719" s="85" t="str">
        <f>IF(M4719&lt;&gt;"",VLOOKUP(M4719,LISTAS·PAPP!$U$3:$Z$8,3,FALSE),"")</f>
        <v/>
      </c>
      <c r="J4719" s="83" t="str">
        <f>IF(M4719&lt;&gt;"",VLOOKUP(M4719,LISTAS·PAPP!$U$3:$Z$8,4,FALSE),"")</f>
        <v/>
      </c>
      <c r="K4719" s="83" t="str">
        <f>IF(C4719&lt;&gt;"",VLOOKUP(C4719,LISTAS·PAPP!$H$3:$O$119,4,FALSE),"")</f>
        <v/>
      </c>
      <c r="L4719" s="85" t="str">
        <f>IF(C4719&lt;&gt;"",VLOOKUP(C4719,LISTAS·PAPP!$H$3:$O$119,8,FALSE),"")</f>
        <v/>
      </c>
      <c r="M4719" s="95"/>
      <c r="N4719" s="92"/>
      <c r="O4719" s="92"/>
      <c r="P4719" s="84" t="str">
        <f>IF(N4719&lt;&gt;"",VLOOKUP(N4719,LISTAS·PAPP!$U$9:$Y$125,5,FALSE),"")</f>
        <v/>
      </c>
      <c r="Q4719" s="83" t="str">
        <f>IF(O4719&lt;&gt;"",VLOOKUP(O4719,LISTAS·PAPP!$U$9:$W$125,3,FALSE),"")</f>
        <v/>
      </c>
      <c r="R4719" s="92"/>
      <c r="S4719" s="173"/>
      <c r="T4719" s="173"/>
      <c r="U4719" s="92"/>
      <c r="V4719" s="92"/>
      <c r="W4719" s="94"/>
      <c r="X4719" s="83" t="str">
        <f>IF(ISERROR(VLOOKUP(W4719,LISTAS·PAPP!$AJ$3:$AK$903,2,0))," ",VLOOKUP(W4719,LISTAS·PAPP!$AJ$3:$AK$903,2,0))</f>
        <v xml:space="preserve"> </v>
      </c>
      <c r="Y4719" s="96"/>
      <c r="Z4719" s="97"/>
      <c r="AA4719" s="97"/>
      <c r="AB4719" s="97"/>
      <c r="AC4719" s="97"/>
      <c r="AD4719" s="97"/>
      <c r="AE4719" s="97"/>
      <c r="AF4719" s="97"/>
      <c r="AG4719" s="97"/>
      <c r="AH4719" s="97"/>
      <c r="AI4719" s="97"/>
      <c r="AJ4719" s="97"/>
      <c r="AK4719" s="97"/>
      <c r="AL4719" s="86" t="str">
        <f t="shared" si="220"/>
        <v/>
      </c>
      <c r="AM4719" s="87" t="str">
        <f t="shared" si="221"/>
        <v xml:space="preserve"> </v>
      </c>
      <c r="AN4719" s="1" t="str">
        <f t="shared" si="222"/>
        <v xml:space="preserve"> </v>
      </c>
    </row>
    <row r="4720" spans="1:40" s="88" customFormat="1" x14ac:dyDescent="0.25">
      <c r="A4720" s="92"/>
      <c r="B4720" s="92"/>
      <c r="C4720" s="92"/>
      <c r="D4720" s="92"/>
      <c r="E4720" s="92"/>
      <c r="F4720" s="93"/>
      <c r="G4720" s="94"/>
      <c r="H4720" s="83" t="str">
        <f>IF(M4720&lt;&gt;"",VLOOKUP(M4720,LISTAS·PAPP!$U$3:$Z$8,2,FALSE),"")</f>
        <v/>
      </c>
      <c r="I4720" s="85" t="str">
        <f>IF(M4720&lt;&gt;"",VLOOKUP(M4720,LISTAS·PAPP!$U$3:$Z$8,3,FALSE),"")</f>
        <v/>
      </c>
      <c r="J4720" s="83" t="str">
        <f>IF(M4720&lt;&gt;"",VLOOKUP(M4720,LISTAS·PAPP!$U$3:$Z$8,4,FALSE),"")</f>
        <v/>
      </c>
      <c r="K4720" s="83" t="str">
        <f>IF(C4720&lt;&gt;"",VLOOKUP(C4720,LISTAS·PAPP!$H$3:$O$119,4,FALSE),"")</f>
        <v/>
      </c>
      <c r="L4720" s="85" t="str">
        <f>IF(C4720&lt;&gt;"",VLOOKUP(C4720,LISTAS·PAPP!$H$3:$O$119,8,FALSE),"")</f>
        <v/>
      </c>
      <c r="M4720" s="95"/>
      <c r="N4720" s="92"/>
      <c r="O4720" s="92"/>
      <c r="P4720" s="84" t="str">
        <f>IF(N4720&lt;&gt;"",VLOOKUP(N4720,LISTAS·PAPP!$U$9:$Y$125,5,FALSE),"")</f>
        <v/>
      </c>
      <c r="Q4720" s="83" t="str">
        <f>IF(O4720&lt;&gt;"",VLOOKUP(O4720,LISTAS·PAPP!$U$9:$W$125,3,FALSE),"")</f>
        <v/>
      </c>
      <c r="R4720" s="92"/>
      <c r="S4720" s="173"/>
      <c r="T4720" s="173"/>
      <c r="U4720" s="92"/>
      <c r="V4720" s="92"/>
      <c r="W4720" s="94"/>
      <c r="X4720" s="83" t="str">
        <f>IF(ISERROR(VLOOKUP(W4720,LISTAS·PAPP!$AJ$3:$AK$903,2,0))," ",VLOOKUP(W4720,LISTAS·PAPP!$AJ$3:$AK$903,2,0))</f>
        <v xml:space="preserve"> </v>
      </c>
      <c r="Y4720" s="96"/>
      <c r="Z4720" s="97"/>
      <c r="AA4720" s="97"/>
      <c r="AB4720" s="97"/>
      <c r="AC4720" s="97"/>
      <c r="AD4720" s="97"/>
      <c r="AE4720" s="97"/>
      <c r="AF4720" s="97"/>
      <c r="AG4720" s="97"/>
      <c r="AH4720" s="97"/>
      <c r="AI4720" s="97"/>
      <c r="AJ4720" s="97"/>
      <c r="AK4720" s="97"/>
      <c r="AL4720" s="86" t="str">
        <f t="shared" si="220"/>
        <v/>
      </c>
      <c r="AM4720" s="87" t="str">
        <f t="shared" si="221"/>
        <v xml:space="preserve"> </v>
      </c>
      <c r="AN4720" s="1" t="str">
        <f t="shared" si="222"/>
        <v xml:space="preserve"> </v>
      </c>
    </row>
    <row r="4721" spans="1:40" s="88" customFormat="1" x14ac:dyDescent="0.25">
      <c r="A4721" s="92"/>
      <c r="B4721" s="92"/>
      <c r="C4721" s="92"/>
      <c r="D4721" s="92"/>
      <c r="E4721" s="92"/>
      <c r="F4721" s="93"/>
      <c r="G4721" s="94"/>
      <c r="H4721" s="83" t="str">
        <f>IF(M4721&lt;&gt;"",VLOOKUP(M4721,LISTAS·PAPP!$U$3:$Z$8,2,FALSE),"")</f>
        <v/>
      </c>
      <c r="I4721" s="85" t="str">
        <f>IF(M4721&lt;&gt;"",VLOOKUP(M4721,LISTAS·PAPP!$U$3:$Z$8,3,FALSE),"")</f>
        <v/>
      </c>
      <c r="J4721" s="83" t="str">
        <f>IF(M4721&lt;&gt;"",VLOOKUP(M4721,LISTAS·PAPP!$U$3:$Z$8,4,FALSE),"")</f>
        <v/>
      </c>
      <c r="K4721" s="83" t="str">
        <f>IF(C4721&lt;&gt;"",VLOOKUP(C4721,LISTAS·PAPP!$H$3:$O$119,4,FALSE),"")</f>
        <v/>
      </c>
      <c r="L4721" s="85" t="str">
        <f>IF(C4721&lt;&gt;"",VLOOKUP(C4721,LISTAS·PAPP!$H$3:$O$119,8,FALSE),"")</f>
        <v/>
      </c>
      <c r="M4721" s="95"/>
      <c r="N4721" s="92"/>
      <c r="O4721" s="92"/>
      <c r="P4721" s="84" t="str">
        <f>IF(N4721&lt;&gt;"",VLOOKUP(N4721,LISTAS·PAPP!$U$9:$Y$125,5,FALSE),"")</f>
        <v/>
      </c>
      <c r="Q4721" s="83" t="str">
        <f>IF(O4721&lt;&gt;"",VLOOKUP(O4721,LISTAS·PAPP!$U$9:$W$125,3,FALSE),"")</f>
        <v/>
      </c>
      <c r="R4721" s="92"/>
      <c r="S4721" s="173"/>
      <c r="T4721" s="173"/>
      <c r="U4721" s="92"/>
      <c r="V4721" s="92"/>
      <c r="W4721" s="94"/>
      <c r="X4721" s="83" t="str">
        <f>IF(ISERROR(VLOOKUP(W4721,LISTAS·PAPP!$AJ$3:$AK$903,2,0))," ",VLOOKUP(W4721,LISTAS·PAPP!$AJ$3:$AK$903,2,0))</f>
        <v xml:space="preserve"> </v>
      </c>
      <c r="Y4721" s="96"/>
      <c r="Z4721" s="97"/>
      <c r="AA4721" s="97"/>
      <c r="AB4721" s="97"/>
      <c r="AC4721" s="97"/>
      <c r="AD4721" s="97"/>
      <c r="AE4721" s="97"/>
      <c r="AF4721" s="97"/>
      <c r="AG4721" s="97"/>
      <c r="AH4721" s="97"/>
      <c r="AI4721" s="97"/>
      <c r="AJ4721" s="97"/>
      <c r="AK4721" s="97"/>
      <c r="AL4721" s="86" t="str">
        <f t="shared" si="220"/>
        <v/>
      </c>
      <c r="AM4721" s="87" t="str">
        <f t="shared" si="221"/>
        <v xml:space="preserve"> </v>
      </c>
      <c r="AN4721" s="1" t="str">
        <f t="shared" si="222"/>
        <v xml:space="preserve"> </v>
      </c>
    </row>
    <row r="4722" spans="1:40" s="88" customFormat="1" x14ac:dyDescent="0.25">
      <c r="A4722" s="92"/>
      <c r="B4722" s="92"/>
      <c r="C4722" s="92"/>
      <c r="D4722" s="92"/>
      <c r="E4722" s="92"/>
      <c r="F4722" s="93"/>
      <c r="G4722" s="94"/>
      <c r="H4722" s="83" t="str">
        <f>IF(M4722&lt;&gt;"",VLOOKUP(M4722,LISTAS·PAPP!$U$3:$Z$8,2,FALSE),"")</f>
        <v/>
      </c>
      <c r="I4722" s="85" t="str">
        <f>IF(M4722&lt;&gt;"",VLOOKUP(M4722,LISTAS·PAPP!$U$3:$Z$8,3,FALSE),"")</f>
        <v/>
      </c>
      <c r="J4722" s="83" t="str">
        <f>IF(M4722&lt;&gt;"",VLOOKUP(M4722,LISTAS·PAPP!$U$3:$Z$8,4,FALSE),"")</f>
        <v/>
      </c>
      <c r="K4722" s="83" t="str">
        <f>IF(C4722&lt;&gt;"",VLOOKUP(C4722,LISTAS·PAPP!$H$3:$O$119,4,FALSE),"")</f>
        <v/>
      </c>
      <c r="L4722" s="85" t="str">
        <f>IF(C4722&lt;&gt;"",VLOOKUP(C4722,LISTAS·PAPP!$H$3:$O$119,8,FALSE),"")</f>
        <v/>
      </c>
      <c r="M4722" s="95"/>
      <c r="N4722" s="92"/>
      <c r="O4722" s="92"/>
      <c r="P4722" s="84" t="str">
        <f>IF(N4722&lt;&gt;"",VLOOKUP(N4722,LISTAS·PAPP!$U$9:$Y$125,5,FALSE),"")</f>
        <v/>
      </c>
      <c r="Q4722" s="83" t="str">
        <f>IF(O4722&lt;&gt;"",VLOOKUP(O4722,LISTAS·PAPP!$U$9:$W$125,3,FALSE),"")</f>
        <v/>
      </c>
      <c r="R4722" s="92"/>
      <c r="S4722" s="173"/>
      <c r="T4722" s="173"/>
      <c r="U4722" s="92"/>
      <c r="V4722" s="92"/>
      <c r="W4722" s="94"/>
      <c r="X4722" s="83" t="str">
        <f>IF(ISERROR(VLOOKUP(W4722,LISTAS·PAPP!$AJ$3:$AK$903,2,0))," ",VLOOKUP(W4722,LISTAS·PAPP!$AJ$3:$AK$903,2,0))</f>
        <v xml:space="preserve"> </v>
      </c>
      <c r="Y4722" s="96"/>
      <c r="Z4722" s="97"/>
      <c r="AA4722" s="97"/>
      <c r="AB4722" s="97"/>
      <c r="AC4722" s="97"/>
      <c r="AD4722" s="97"/>
      <c r="AE4722" s="97"/>
      <c r="AF4722" s="97"/>
      <c r="AG4722" s="97"/>
      <c r="AH4722" s="97"/>
      <c r="AI4722" s="97"/>
      <c r="AJ4722" s="97"/>
      <c r="AK4722" s="97"/>
      <c r="AL4722" s="86" t="str">
        <f t="shared" si="220"/>
        <v/>
      </c>
      <c r="AM4722" s="87" t="str">
        <f t="shared" si="221"/>
        <v xml:space="preserve"> </v>
      </c>
      <c r="AN4722" s="1" t="str">
        <f t="shared" si="222"/>
        <v xml:space="preserve"> </v>
      </c>
    </row>
    <row r="4723" spans="1:40" s="88" customFormat="1" x14ac:dyDescent="0.25">
      <c r="A4723" s="92"/>
      <c r="B4723" s="92"/>
      <c r="C4723" s="92"/>
      <c r="D4723" s="92"/>
      <c r="E4723" s="92"/>
      <c r="F4723" s="93"/>
      <c r="G4723" s="94"/>
      <c r="H4723" s="83" t="str">
        <f>IF(M4723&lt;&gt;"",VLOOKUP(M4723,LISTAS·PAPP!$U$3:$Z$8,2,FALSE),"")</f>
        <v/>
      </c>
      <c r="I4723" s="85" t="str">
        <f>IF(M4723&lt;&gt;"",VLOOKUP(M4723,LISTAS·PAPP!$U$3:$Z$8,3,FALSE),"")</f>
        <v/>
      </c>
      <c r="J4723" s="83" t="str">
        <f>IF(M4723&lt;&gt;"",VLOOKUP(M4723,LISTAS·PAPP!$U$3:$Z$8,4,FALSE),"")</f>
        <v/>
      </c>
      <c r="K4723" s="83" t="str">
        <f>IF(C4723&lt;&gt;"",VLOOKUP(C4723,LISTAS·PAPP!$H$3:$O$119,4,FALSE),"")</f>
        <v/>
      </c>
      <c r="L4723" s="85" t="str">
        <f>IF(C4723&lt;&gt;"",VLOOKUP(C4723,LISTAS·PAPP!$H$3:$O$119,8,FALSE),"")</f>
        <v/>
      </c>
      <c r="M4723" s="95"/>
      <c r="N4723" s="92"/>
      <c r="O4723" s="92"/>
      <c r="P4723" s="84" t="str">
        <f>IF(N4723&lt;&gt;"",VLOOKUP(N4723,LISTAS·PAPP!$U$9:$Y$125,5,FALSE),"")</f>
        <v/>
      </c>
      <c r="Q4723" s="83" t="str">
        <f>IF(O4723&lt;&gt;"",VLOOKUP(O4723,LISTAS·PAPP!$U$9:$W$125,3,FALSE),"")</f>
        <v/>
      </c>
      <c r="R4723" s="92"/>
      <c r="S4723" s="173"/>
      <c r="T4723" s="173"/>
      <c r="U4723" s="92"/>
      <c r="V4723" s="92"/>
      <c r="W4723" s="94"/>
      <c r="X4723" s="83" t="str">
        <f>IF(ISERROR(VLOOKUP(W4723,LISTAS·PAPP!$AJ$3:$AK$903,2,0))," ",VLOOKUP(W4723,LISTAS·PAPP!$AJ$3:$AK$903,2,0))</f>
        <v xml:space="preserve"> </v>
      </c>
      <c r="Y4723" s="96"/>
      <c r="Z4723" s="97"/>
      <c r="AA4723" s="97"/>
      <c r="AB4723" s="97"/>
      <c r="AC4723" s="97"/>
      <c r="AD4723" s="97"/>
      <c r="AE4723" s="97"/>
      <c r="AF4723" s="97"/>
      <c r="AG4723" s="97"/>
      <c r="AH4723" s="97"/>
      <c r="AI4723" s="97"/>
      <c r="AJ4723" s="97"/>
      <c r="AK4723" s="97"/>
      <c r="AL4723" s="86" t="str">
        <f t="shared" si="220"/>
        <v/>
      </c>
      <c r="AM4723" s="87" t="str">
        <f t="shared" si="221"/>
        <v xml:space="preserve"> </v>
      </c>
      <c r="AN4723" s="1" t="str">
        <f t="shared" si="222"/>
        <v xml:space="preserve"> </v>
      </c>
    </row>
    <row r="4724" spans="1:40" s="88" customFormat="1" x14ac:dyDescent="0.25">
      <c r="A4724" s="92"/>
      <c r="B4724" s="92"/>
      <c r="C4724" s="92"/>
      <c r="D4724" s="92"/>
      <c r="E4724" s="92"/>
      <c r="F4724" s="93"/>
      <c r="G4724" s="94"/>
      <c r="H4724" s="83" t="str">
        <f>IF(M4724&lt;&gt;"",VLOOKUP(M4724,LISTAS·PAPP!$U$3:$Z$8,2,FALSE),"")</f>
        <v/>
      </c>
      <c r="I4724" s="85" t="str">
        <f>IF(M4724&lt;&gt;"",VLOOKUP(M4724,LISTAS·PAPP!$U$3:$Z$8,3,FALSE),"")</f>
        <v/>
      </c>
      <c r="J4724" s="83" t="str">
        <f>IF(M4724&lt;&gt;"",VLOOKUP(M4724,LISTAS·PAPP!$U$3:$Z$8,4,FALSE),"")</f>
        <v/>
      </c>
      <c r="K4724" s="83" t="str">
        <f>IF(C4724&lt;&gt;"",VLOOKUP(C4724,LISTAS·PAPP!$H$3:$O$119,4,FALSE),"")</f>
        <v/>
      </c>
      <c r="L4724" s="85" t="str">
        <f>IF(C4724&lt;&gt;"",VLOOKUP(C4724,LISTAS·PAPP!$H$3:$O$119,8,FALSE),"")</f>
        <v/>
      </c>
      <c r="M4724" s="95"/>
      <c r="N4724" s="92"/>
      <c r="O4724" s="92"/>
      <c r="P4724" s="84" t="str">
        <f>IF(N4724&lt;&gt;"",VLOOKUP(N4724,LISTAS·PAPP!$U$9:$Y$125,5,FALSE),"")</f>
        <v/>
      </c>
      <c r="Q4724" s="83" t="str">
        <f>IF(O4724&lt;&gt;"",VLOOKUP(O4724,LISTAS·PAPP!$U$9:$W$125,3,FALSE),"")</f>
        <v/>
      </c>
      <c r="R4724" s="92"/>
      <c r="S4724" s="173"/>
      <c r="T4724" s="173"/>
      <c r="U4724" s="92"/>
      <c r="V4724" s="92"/>
      <c r="W4724" s="94"/>
      <c r="X4724" s="83" t="str">
        <f>IF(ISERROR(VLOOKUP(W4724,LISTAS·PAPP!$AJ$3:$AK$903,2,0))," ",VLOOKUP(W4724,LISTAS·PAPP!$AJ$3:$AK$903,2,0))</f>
        <v xml:space="preserve"> </v>
      </c>
      <c r="Y4724" s="96"/>
      <c r="Z4724" s="97"/>
      <c r="AA4724" s="97"/>
      <c r="AB4724" s="97"/>
      <c r="AC4724" s="97"/>
      <c r="AD4724" s="97"/>
      <c r="AE4724" s="97"/>
      <c r="AF4724" s="97"/>
      <c r="AG4724" s="97"/>
      <c r="AH4724" s="97"/>
      <c r="AI4724" s="97"/>
      <c r="AJ4724" s="97"/>
      <c r="AK4724" s="97"/>
      <c r="AL4724" s="86" t="str">
        <f t="shared" si="220"/>
        <v/>
      </c>
      <c r="AM4724" s="87" t="str">
        <f t="shared" si="221"/>
        <v xml:space="preserve"> </v>
      </c>
      <c r="AN4724" s="1" t="str">
        <f t="shared" si="222"/>
        <v xml:space="preserve"> </v>
      </c>
    </row>
    <row r="4725" spans="1:40" s="88" customFormat="1" x14ac:dyDescent="0.25">
      <c r="A4725" s="92"/>
      <c r="B4725" s="92"/>
      <c r="C4725" s="92"/>
      <c r="D4725" s="92"/>
      <c r="E4725" s="92"/>
      <c r="F4725" s="93"/>
      <c r="G4725" s="94"/>
      <c r="H4725" s="83" t="str">
        <f>IF(M4725&lt;&gt;"",VLOOKUP(M4725,LISTAS·PAPP!$U$3:$Z$8,2,FALSE),"")</f>
        <v/>
      </c>
      <c r="I4725" s="85" t="str">
        <f>IF(M4725&lt;&gt;"",VLOOKUP(M4725,LISTAS·PAPP!$U$3:$Z$8,3,FALSE),"")</f>
        <v/>
      </c>
      <c r="J4725" s="83" t="str">
        <f>IF(M4725&lt;&gt;"",VLOOKUP(M4725,LISTAS·PAPP!$U$3:$Z$8,4,FALSE),"")</f>
        <v/>
      </c>
      <c r="K4725" s="83" t="str">
        <f>IF(C4725&lt;&gt;"",VLOOKUP(C4725,LISTAS·PAPP!$H$3:$O$119,4,FALSE),"")</f>
        <v/>
      </c>
      <c r="L4725" s="85" t="str">
        <f>IF(C4725&lt;&gt;"",VLOOKUP(C4725,LISTAS·PAPP!$H$3:$O$119,8,FALSE),"")</f>
        <v/>
      </c>
      <c r="M4725" s="95"/>
      <c r="N4725" s="92"/>
      <c r="O4725" s="92"/>
      <c r="P4725" s="84" t="str">
        <f>IF(N4725&lt;&gt;"",VLOOKUP(N4725,LISTAS·PAPP!$U$9:$Y$125,5,FALSE),"")</f>
        <v/>
      </c>
      <c r="Q4725" s="83" t="str">
        <f>IF(O4725&lt;&gt;"",VLOOKUP(O4725,LISTAS·PAPP!$U$9:$W$125,3,FALSE),"")</f>
        <v/>
      </c>
      <c r="R4725" s="92"/>
      <c r="S4725" s="173"/>
      <c r="T4725" s="173"/>
      <c r="U4725" s="92"/>
      <c r="V4725" s="92"/>
      <c r="W4725" s="94"/>
      <c r="X4725" s="83" t="str">
        <f>IF(ISERROR(VLOOKUP(W4725,LISTAS·PAPP!$AJ$3:$AK$903,2,0))," ",VLOOKUP(W4725,LISTAS·PAPP!$AJ$3:$AK$903,2,0))</f>
        <v xml:space="preserve"> </v>
      </c>
      <c r="Y4725" s="96"/>
      <c r="Z4725" s="97"/>
      <c r="AA4725" s="97"/>
      <c r="AB4725" s="97"/>
      <c r="AC4725" s="97"/>
      <c r="AD4725" s="97"/>
      <c r="AE4725" s="97"/>
      <c r="AF4725" s="97"/>
      <c r="AG4725" s="97"/>
      <c r="AH4725" s="97"/>
      <c r="AI4725" s="97"/>
      <c r="AJ4725" s="97"/>
      <c r="AK4725" s="97"/>
      <c r="AL4725" s="86" t="str">
        <f t="shared" si="220"/>
        <v/>
      </c>
      <c r="AM4725" s="87" t="str">
        <f t="shared" si="221"/>
        <v xml:space="preserve"> </v>
      </c>
      <c r="AN4725" s="1" t="str">
        <f t="shared" si="222"/>
        <v xml:space="preserve"> </v>
      </c>
    </row>
    <row r="4726" spans="1:40" s="88" customFormat="1" x14ac:dyDescent="0.25">
      <c r="A4726" s="92"/>
      <c r="B4726" s="92"/>
      <c r="C4726" s="92"/>
      <c r="D4726" s="92"/>
      <c r="E4726" s="92"/>
      <c r="F4726" s="93"/>
      <c r="G4726" s="94"/>
      <c r="H4726" s="83" t="str">
        <f>IF(M4726&lt;&gt;"",VLOOKUP(M4726,LISTAS·PAPP!$U$3:$Z$8,2,FALSE),"")</f>
        <v/>
      </c>
      <c r="I4726" s="85" t="str">
        <f>IF(M4726&lt;&gt;"",VLOOKUP(M4726,LISTAS·PAPP!$U$3:$Z$8,3,FALSE),"")</f>
        <v/>
      </c>
      <c r="J4726" s="83" t="str">
        <f>IF(M4726&lt;&gt;"",VLOOKUP(M4726,LISTAS·PAPP!$U$3:$Z$8,4,FALSE),"")</f>
        <v/>
      </c>
      <c r="K4726" s="83" t="str">
        <f>IF(C4726&lt;&gt;"",VLOOKUP(C4726,LISTAS·PAPP!$H$3:$O$119,4,FALSE),"")</f>
        <v/>
      </c>
      <c r="L4726" s="85" t="str">
        <f>IF(C4726&lt;&gt;"",VLOOKUP(C4726,LISTAS·PAPP!$H$3:$O$119,8,FALSE),"")</f>
        <v/>
      </c>
      <c r="M4726" s="95"/>
      <c r="N4726" s="92"/>
      <c r="O4726" s="92"/>
      <c r="P4726" s="84" t="str">
        <f>IF(N4726&lt;&gt;"",VLOOKUP(N4726,LISTAS·PAPP!$U$9:$Y$125,5,FALSE),"")</f>
        <v/>
      </c>
      <c r="Q4726" s="83" t="str">
        <f>IF(O4726&lt;&gt;"",VLOOKUP(O4726,LISTAS·PAPP!$U$9:$W$125,3,FALSE),"")</f>
        <v/>
      </c>
      <c r="R4726" s="92"/>
      <c r="S4726" s="173"/>
      <c r="T4726" s="173"/>
      <c r="U4726" s="92"/>
      <c r="V4726" s="92"/>
      <c r="W4726" s="94"/>
      <c r="X4726" s="83" t="str">
        <f>IF(ISERROR(VLOOKUP(W4726,LISTAS·PAPP!$AJ$3:$AK$903,2,0))," ",VLOOKUP(W4726,LISTAS·PAPP!$AJ$3:$AK$903,2,0))</f>
        <v xml:space="preserve"> </v>
      </c>
      <c r="Y4726" s="96"/>
      <c r="Z4726" s="97"/>
      <c r="AA4726" s="97"/>
      <c r="AB4726" s="97"/>
      <c r="AC4726" s="97"/>
      <c r="AD4726" s="97"/>
      <c r="AE4726" s="97"/>
      <c r="AF4726" s="97"/>
      <c r="AG4726" s="97"/>
      <c r="AH4726" s="97"/>
      <c r="AI4726" s="97"/>
      <c r="AJ4726" s="97"/>
      <c r="AK4726" s="97"/>
      <c r="AL4726" s="86" t="str">
        <f t="shared" si="220"/>
        <v/>
      </c>
      <c r="AM4726" s="87" t="str">
        <f t="shared" si="221"/>
        <v xml:space="preserve"> </v>
      </c>
      <c r="AN4726" s="1" t="str">
        <f t="shared" si="222"/>
        <v xml:space="preserve"> </v>
      </c>
    </row>
    <row r="4727" spans="1:40" s="88" customFormat="1" x14ac:dyDescent="0.25">
      <c r="A4727" s="92"/>
      <c r="B4727" s="92"/>
      <c r="C4727" s="92"/>
      <c r="D4727" s="92"/>
      <c r="E4727" s="92"/>
      <c r="F4727" s="93"/>
      <c r="G4727" s="94"/>
      <c r="H4727" s="83" t="str">
        <f>IF(M4727&lt;&gt;"",VLOOKUP(M4727,LISTAS·PAPP!$U$3:$Z$8,2,FALSE),"")</f>
        <v/>
      </c>
      <c r="I4727" s="85" t="str">
        <f>IF(M4727&lt;&gt;"",VLOOKUP(M4727,LISTAS·PAPP!$U$3:$Z$8,3,FALSE),"")</f>
        <v/>
      </c>
      <c r="J4727" s="83" t="str">
        <f>IF(M4727&lt;&gt;"",VLOOKUP(M4727,LISTAS·PAPP!$U$3:$Z$8,4,FALSE),"")</f>
        <v/>
      </c>
      <c r="K4727" s="83" t="str">
        <f>IF(C4727&lt;&gt;"",VLOOKUP(C4727,LISTAS·PAPP!$H$3:$O$119,4,FALSE),"")</f>
        <v/>
      </c>
      <c r="L4727" s="85" t="str">
        <f>IF(C4727&lt;&gt;"",VLOOKUP(C4727,LISTAS·PAPP!$H$3:$O$119,8,FALSE),"")</f>
        <v/>
      </c>
      <c r="M4727" s="95"/>
      <c r="N4727" s="92"/>
      <c r="O4727" s="92"/>
      <c r="P4727" s="84" t="str">
        <f>IF(N4727&lt;&gt;"",VLOOKUP(N4727,LISTAS·PAPP!$U$9:$Y$125,5,FALSE),"")</f>
        <v/>
      </c>
      <c r="Q4727" s="83" t="str">
        <f>IF(O4727&lt;&gt;"",VLOOKUP(O4727,LISTAS·PAPP!$U$9:$W$125,3,FALSE),"")</f>
        <v/>
      </c>
      <c r="R4727" s="92"/>
      <c r="S4727" s="173"/>
      <c r="T4727" s="173"/>
      <c r="U4727" s="92"/>
      <c r="V4727" s="92"/>
      <c r="W4727" s="94"/>
      <c r="X4727" s="83" t="str">
        <f>IF(ISERROR(VLOOKUP(W4727,LISTAS·PAPP!$AJ$3:$AK$903,2,0))," ",VLOOKUP(W4727,LISTAS·PAPP!$AJ$3:$AK$903,2,0))</f>
        <v xml:space="preserve"> </v>
      </c>
      <c r="Y4727" s="96"/>
      <c r="Z4727" s="97"/>
      <c r="AA4727" s="97"/>
      <c r="AB4727" s="97"/>
      <c r="AC4727" s="97"/>
      <c r="AD4727" s="97"/>
      <c r="AE4727" s="97"/>
      <c r="AF4727" s="97"/>
      <c r="AG4727" s="97"/>
      <c r="AH4727" s="97"/>
      <c r="AI4727" s="97"/>
      <c r="AJ4727" s="97"/>
      <c r="AK4727" s="97"/>
      <c r="AL4727" s="86" t="str">
        <f t="shared" si="220"/>
        <v/>
      </c>
      <c r="AM4727" s="87" t="str">
        <f t="shared" si="221"/>
        <v xml:space="preserve"> </v>
      </c>
      <c r="AN4727" s="1" t="str">
        <f t="shared" si="222"/>
        <v xml:space="preserve"> </v>
      </c>
    </row>
    <row r="4728" spans="1:40" s="88" customFormat="1" x14ac:dyDescent="0.25">
      <c r="A4728" s="92"/>
      <c r="B4728" s="92"/>
      <c r="C4728" s="92"/>
      <c r="D4728" s="92"/>
      <c r="E4728" s="92"/>
      <c r="F4728" s="93"/>
      <c r="G4728" s="94"/>
      <c r="H4728" s="83" t="str">
        <f>IF(M4728&lt;&gt;"",VLOOKUP(M4728,LISTAS·PAPP!$U$3:$Z$8,2,FALSE),"")</f>
        <v/>
      </c>
      <c r="I4728" s="85" t="str">
        <f>IF(M4728&lt;&gt;"",VLOOKUP(M4728,LISTAS·PAPP!$U$3:$Z$8,3,FALSE),"")</f>
        <v/>
      </c>
      <c r="J4728" s="83" t="str">
        <f>IF(M4728&lt;&gt;"",VLOOKUP(M4728,LISTAS·PAPP!$U$3:$Z$8,4,FALSE),"")</f>
        <v/>
      </c>
      <c r="K4728" s="83" t="str">
        <f>IF(C4728&lt;&gt;"",VLOOKUP(C4728,LISTAS·PAPP!$H$3:$O$119,4,FALSE),"")</f>
        <v/>
      </c>
      <c r="L4728" s="85" t="str">
        <f>IF(C4728&lt;&gt;"",VLOOKUP(C4728,LISTAS·PAPP!$H$3:$O$119,8,FALSE),"")</f>
        <v/>
      </c>
      <c r="M4728" s="95"/>
      <c r="N4728" s="92"/>
      <c r="O4728" s="92"/>
      <c r="P4728" s="84" t="str">
        <f>IF(N4728&lt;&gt;"",VLOOKUP(N4728,LISTAS·PAPP!$U$9:$Y$125,5,FALSE),"")</f>
        <v/>
      </c>
      <c r="Q4728" s="83" t="str">
        <f>IF(O4728&lt;&gt;"",VLOOKUP(O4728,LISTAS·PAPP!$U$9:$W$125,3,FALSE),"")</f>
        <v/>
      </c>
      <c r="R4728" s="92"/>
      <c r="S4728" s="173"/>
      <c r="T4728" s="173"/>
      <c r="U4728" s="92"/>
      <c r="V4728" s="92"/>
      <c r="W4728" s="94"/>
      <c r="X4728" s="83" t="str">
        <f>IF(ISERROR(VLOOKUP(W4728,LISTAS·PAPP!$AJ$3:$AK$903,2,0))," ",VLOOKUP(W4728,LISTAS·PAPP!$AJ$3:$AK$903,2,0))</f>
        <v xml:space="preserve"> </v>
      </c>
      <c r="Y4728" s="96"/>
      <c r="Z4728" s="97"/>
      <c r="AA4728" s="97"/>
      <c r="AB4728" s="97"/>
      <c r="AC4728" s="97"/>
      <c r="AD4728" s="97"/>
      <c r="AE4728" s="97"/>
      <c r="AF4728" s="97"/>
      <c r="AG4728" s="97"/>
      <c r="AH4728" s="97"/>
      <c r="AI4728" s="97"/>
      <c r="AJ4728" s="97"/>
      <c r="AK4728" s="97"/>
      <c r="AL4728" s="86" t="str">
        <f t="shared" si="220"/>
        <v/>
      </c>
      <c r="AM4728" s="87" t="str">
        <f t="shared" si="221"/>
        <v xml:space="preserve"> </v>
      </c>
      <c r="AN4728" s="1" t="str">
        <f t="shared" si="222"/>
        <v xml:space="preserve"> </v>
      </c>
    </row>
    <row r="4729" spans="1:40" s="88" customFormat="1" x14ac:dyDescent="0.25">
      <c r="A4729" s="92"/>
      <c r="B4729" s="92"/>
      <c r="C4729" s="92"/>
      <c r="D4729" s="92"/>
      <c r="E4729" s="92"/>
      <c r="F4729" s="93"/>
      <c r="G4729" s="94"/>
      <c r="H4729" s="83" t="str">
        <f>IF(M4729&lt;&gt;"",VLOOKUP(M4729,LISTAS·PAPP!$U$3:$Z$8,2,FALSE),"")</f>
        <v/>
      </c>
      <c r="I4729" s="85" t="str">
        <f>IF(M4729&lt;&gt;"",VLOOKUP(M4729,LISTAS·PAPP!$U$3:$Z$8,3,FALSE),"")</f>
        <v/>
      </c>
      <c r="J4729" s="83" t="str">
        <f>IF(M4729&lt;&gt;"",VLOOKUP(M4729,LISTAS·PAPP!$U$3:$Z$8,4,FALSE),"")</f>
        <v/>
      </c>
      <c r="K4729" s="83" t="str">
        <f>IF(C4729&lt;&gt;"",VLOOKUP(C4729,LISTAS·PAPP!$H$3:$O$119,4,FALSE),"")</f>
        <v/>
      </c>
      <c r="L4729" s="85" t="str">
        <f>IF(C4729&lt;&gt;"",VLOOKUP(C4729,LISTAS·PAPP!$H$3:$O$119,8,FALSE),"")</f>
        <v/>
      </c>
      <c r="M4729" s="95"/>
      <c r="N4729" s="92"/>
      <c r="O4729" s="92"/>
      <c r="P4729" s="84" t="str">
        <f>IF(N4729&lt;&gt;"",VLOOKUP(N4729,LISTAS·PAPP!$U$9:$Y$125,5,FALSE),"")</f>
        <v/>
      </c>
      <c r="Q4729" s="83" t="str">
        <f>IF(O4729&lt;&gt;"",VLOOKUP(O4729,LISTAS·PAPP!$U$9:$W$125,3,FALSE),"")</f>
        <v/>
      </c>
      <c r="R4729" s="92"/>
      <c r="S4729" s="173"/>
      <c r="T4729" s="173"/>
      <c r="U4729" s="92"/>
      <c r="V4729" s="92"/>
      <c r="W4729" s="94"/>
      <c r="X4729" s="83" t="str">
        <f>IF(ISERROR(VLOOKUP(W4729,LISTAS·PAPP!$AJ$3:$AK$903,2,0))," ",VLOOKUP(W4729,LISTAS·PAPP!$AJ$3:$AK$903,2,0))</f>
        <v xml:space="preserve"> </v>
      </c>
      <c r="Y4729" s="96"/>
      <c r="Z4729" s="97"/>
      <c r="AA4729" s="97"/>
      <c r="AB4729" s="97"/>
      <c r="AC4729" s="97"/>
      <c r="AD4729" s="97"/>
      <c r="AE4729" s="97"/>
      <c r="AF4729" s="97"/>
      <c r="AG4729" s="97"/>
      <c r="AH4729" s="97"/>
      <c r="AI4729" s="97"/>
      <c r="AJ4729" s="97"/>
      <c r="AK4729" s="97"/>
      <c r="AL4729" s="86" t="str">
        <f t="shared" si="220"/>
        <v/>
      </c>
      <c r="AM4729" s="87" t="str">
        <f t="shared" si="221"/>
        <v xml:space="preserve"> </v>
      </c>
      <c r="AN4729" s="1" t="str">
        <f t="shared" si="222"/>
        <v xml:space="preserve"> </v>
      </c>
    </row>
    <row r="4730" spans="1:40" s="88" customFormat="1" x14ac:dyDescent="0.25">
      <c r="A4730" s="92"/>
      <c r="B4730" s="92"/>
      <c r="C4730" s="92"/>
      <c r="D4730" s="92"/>
      <c r="E4730" s="92"/>
      <c r="F4730" s="93"/>
      <c r="G4730" s="94"/>
      <c r="H4730" s="83" t="str">
        <f>IF(M4730&lt;&gt;"",VLOOKUP(M4730,LISTAS·PAPP!$U$3:$Z$8,2,FALSE),"")</f>
        <v/>
      </c>
      <c r="I4730" s="85" t="str">
        <f>IF(M4730&lt;&gt;"",VLOOKUP(M4730,LISTAS·PAPP!$U$3:$Z$8,3,FALSE),"")</f>
        <v/>
      </c>
      <c r="J4730" s="83" t="str">
        <f>IF(M4730&lt;&gt;"",VLOOKUP(M4730,LISTAS·PAPP!$U$3:$Z$8,4,FALSE),"")</f>
        <v/>
      </c>
      <c r="K4730" s="83" t="str">
        <f>IF(C4730&lt;&gt;"",VLOOKUP(C4730,LISTAS·PAPP!$H$3:$O$119,4,FALSE),"")</f>
        <v/>
      </c>
      <c r="L4730" s="85" t="str">
        <f>IF(C4730&lt;&gt;"",VLOOKUP(C4730,LISTAS·PAPP!$H$3:$O$119,8,FALSE),"")</f>
        <v/>
      </c>
      <c r="M4730" s="95"/>
      <c r="N4730" s="92"/>
      <c r="O4730" s="92"/>
      <c r="P4730" s="84" t="str">
        <f>IF(N4730&lt;&gt;"",VLOOKUP(N4730,LISTAS·PAPP!$U$9:$Y$125,5,FALSE),"")</f>
        <v/>
      </c>
      <c r="Q4730" s="83" t="str">
        <f>IF(O4730&lt;&gt;"",VLOOKUP(O4730,LISTAS·PAPP!$U$9:$W$125,3,FALSE),"")</f>
        <v/>
      </c>
      <c r="R4730" s="92"/>
      <c r="S4730" s="173"/>
      <c r="T4730" s="173"/>
      <c r="U4730" s="92"/>
      <c r="V4730" s="92"/>
      <c r="W4730" s="94"/>
      <c r="X4730" s="83" t="str">
        <f>IF(ISERROR(VLOOKUP(W4730,LISTAS·PAPP!$AJ$3:$AK$903,2,0))," ",VLOOKUP(W4730,LISTAS·PAPP!$AJ$3:$AK$903,2,0))</f>
        <v xml:space="preserve"> </v>
      </c>
      <c r="Y4730" s="96"/>
      <c r="Z4730" s="97"/>
      <c r="AA4730" s="97"/>
      <c r="AB4730" s="97"/>
      <c r="AC4730" s="97"/>
      <c r="AD4730" s="97"/>
      <c r="AE4730" s="97"/>
      <c r="AF4730" s="97"/>
      <c r="AG4730" s="97"/>
      <c r="AH4730" s="97"/>
      <c r="AI4730" s="97"/>
      <c r="AJ4730" s="97"/>
      <c r="AK4730" s="97"/>
      <c r="AL4730" s="86" t="str">
        <f t="shared" si="220"/>
        <v/>
      </c>
      <c r="AM4730" s="87" t="str">
        <f t="shared" si="221"/>
        <v xml:space="preserve"> </v>
      </c>
      <c r="AN4730" s="1" t="str">
        <f t="shared" si="222"/>
        <v xml:space="preserve"> </v>
      </c>
    </row>
    <row r="4731" spans="1:40" s="88" customFormat="1" x14ac:dyDescent="0.25">
      <c r="A4731" s="92"/>
      <c r="B4731" s="92"/>
      <c r="C4731" s="92"/>
      <c r="D4731" s="92"/>
      <c r="E4731" s="92"/>
      <c r="F4731" s="93"/>
      <c r="G4731" s="94"/>
      <c r="H4731" s="83" t="str">
        <f>IF(M4731&lt;&gt;"",VLOOKUP(M4731,LISTAS·PAPP!$U$3:$Z$8,2,FALSE),"")</f>
        <v/>
      </c>
      <c r="I4731" s="85" t="str">
        <f>IF(M4731&lt;&gt;"",VLOOKUP(M4731,LISTAS·PAPP!$U$3:$Z$8,3,FALSE),"")</f>
        <v/>
      </c>
      <c r="J4731" s="83" t="str">
        <f>IF(M4731&lt;&gt;"",VLOOKUP(M4731,LISTAS·PAPP!$U$3:$Z$8,4,FALSE),"")</f>
        <v/>
      </c>
      <c r="K4731" s="83" t="str">
        <f>IF(C4731&lt;&gt;"",VLOOKUP(C4731,LISTAS·PAPP!$H$3:$O$119,4,FALSE),"")</f>
        <v/>
      </c>
      <c r="L4731" s="85" t="str">
        <f>IF(C4731&lt;&gt;"",VLOOKUP(C4731,LISTAS·PAPP!$H$3:$O$119,8,FALSE),"")</f>
        <v/>
      </c>
      <c r="M4731" s="95"/>
      <c r="N4731" s="92"/>
      <c r="O4731" s="92"/>
      <c r="P4731" s="84" t="str">
        <f>IF(N4731&lt;&gt;"",VLOOKUP(N4731,LISTAS·PAPP!$U$9:$Y$125,5,FALSE),"")</f>
        <v/>
      </c>
      <c r="Q4731" s="83" t="str">
        <f>IF(O4731&lt;&gt;"",VLOOKUP(O4731,LISTAS·PAPP!$U$9:$W$125,3,FALSE),"")</f>
        <v/>
      </c>
      <c r="R4731" s="92"/>
      <c r="S4731" s="173"/>
      <c r="T4731" s="173"/>
      <c r="U4731" s="92"/>
      <c r="V4731" s="92"/>
      <c r="W4731" s="94"/>
      <c r="X4731" s="83" t="str">
        <f>IF(ISERROR(VLOOKUP(W4731,LISTAS·PAPP!$AJ$3:$AK$903,2,0))," ",VLOOKUP(W4731,LISTAS·PAPP!$AJ$3:$AK$903,2,0))</f>
        <v xml:space="preserve"> </v>
      </c>
      <c r="Y4731" s="96"/>
      <c r="Z4731" s="97"/>
      <c r="AA4731" s="97"/>
      <c r="AB4731" s="97"/>
      <c r="AC4731" s="97"/>
      <c r="AD4731" s="97"/>
      <c r="AE4731" s="97"/>
      <c r="AF4731" s="97"/>
      <c r="AG4731" s="97"/>
      <c r="AH4731" s="97"/>
      <c r="AI4731" s="97"/>
      <c r="AJ4731" s="97"/>
      <c r="AK4731" s="97"/>
      <c r="AL4731" s="86" t="str">
        <f t="shared" si="220"/>
        <v/>
      </c>
      <c r="AM4731" s="87" t="str">
        <f t="shared" si="221"/>
        <v xml:space="preserve"> </v>
      </c>
      <c r="AN4731" s="1" t="str">
        <f t="shared" si="222"/>
        <v xml:space="preserve"> </v>
      </c>
    </row>
    <row r="4732" spans="1:40" s="88" customFormat="1" x14ac:dyDescent="0.25">
      <c r="A4732" s="92"/>
      <c r="B4732" s="92"/>
      <c r="C4732" s="92"/>
      <c r="D4732" s="92"/>
      <c r="E4732" s="92"/>
      <c r="F4732" s="93"/>
      <c r="G4732" s="94"/>
      <c r="H4732" s="83" t="str">
        <f>IF(M4732&lt;&gt;"",VLOOKUP(M4732,LISTAS·PAPP!$U$3:$Z$8,2,FALSE),"")</f>
        <v/>
      </c>
      <c r="I4732" s="85" t="str">
        <f>IF(M4732&lt;&gt;"",VLOOKUP(M4732,LISTAS·PAPP!$U$3:$Z$8,3,FALSE),"")</f>
        <v/>
      </c>
      <c r="J4732" s="83" t="str">
        <f>IF(M4732&lt;&gt;"",VLOOKUP(M4732,LISTAS·PAPP!$U$3:$Z$8,4,FALSE),"")</f>
        <v/>
      </c>
      <c r="K4732" s="83" t="str">
        <f>IF(C4732&lt;&gt;"",VLOOKUP(C4732,LISTAS·PAPP!$H$3:$O$119,4,FALSE),"")</f>
        <v/>
      </c>
      <c r="L4732" s="85" t="str">
        <f>IF(C4732&lt;&gt;"",VLOOKUP(C4732,LISTAS·PAPP!$H$3:$O$119,8,FALSE),"")</f>
        <v/>
      </c>
      <c r="M4732" s="95"/>
      <c r="N4732" s="92"/>
      <c r="O4732" s="92"/>
      <c r="P4732" s="84" t="str">
        <f>IF(N4732&lt;&gt;"",VLOOKUP(N4732,LISTAS·PAPP!$U$9:$Y$125,5,FALSE),"")</f>
        <v/>
      </c>
      <c r="Q4732" s="83" t="str">
        <f>IF(O4732&lt;&gt;"",VLOOKUP(O4732,LISTAS·PAPP!$U$9:$W$125,3,FALSE),"")</f>
        <v/>
      </c>
      <c r="R4732" s="92"/>
      <c r="S4732" s="173"/>
      <c r="T4732" s="173"/>
      <c r="U4732" s="92"/>
      <c r="V4732" s="92"/>
      <c r="W4732" s="94"/>
      <c r="X4732" s="83" t="str">
        <f>IF(ISERROR(VLOOKUP(W4732,LISTAS·PAPP!$AJ$3:$AK$903,2,0))," ",VLOOKUP(W4732,LISTAS·PAPP!$AJ$3:$AK$903,2,0))</f>
        <v xml:space="preserve"> </v>
      </c>
      <c r="Y4732" s="96"/>
      <c r="Z4732" s="97"/>
      <c r="AA4732" s="97"/>
      <c r="AB4732" s="97"/>
      <c r="AC4732" s="97"/>
      <c r="AD4732" s="97"/>
      <c r="AE4732" s="97"/>
      <c r="AF4732" s="97"/>
      <c r="AG4732" s="97"/>
      <c r="AH4732" s="97"/>
      <c r="AI4732" s="97"/>
      <c r="AJ4732" s="97"/>
      <c r="AK4732" s="97"/>
      <c r="AL4732" s="86" t="str">
        <f t="shared" si="220"/>
        <v/>
      </c>
      <c r="AM4732" s="87" t="str">
        <f t="shared" si="221"/>
        <v xml:space="preserve"> </v>
      </c>
      <c r="AN4732" s="1" t="str">
        <f t="shared" si="222"/>
        <v xml:space="preserve"> </v>
      </c>
    </row>
    <row r="4733" spans="1:40" s="88" customFormat="1" x14ac:dyDescent="0.25">
      <c r="A4733" s="92"/>
      <c r="B4733" s="92"/>
      <c r="C4733" s="92"/>
      <c r="D4733" s="92"/>
      <c r="E4733" s="92"/>
      <c r="F4733" s="93"/>
      <c r="G4733" s="94"/>
      <c r="H4733" s="83" t="str">
        <f>IF(M4733&lt;&gt;"",VLOOKUP(M4733,LISTAS·PAPP!$U$3:$Z$8,2,FALSE),"")</f>
        <v/>
      </c>
      <c r="I4733" s="85" t="str">
        <f>IF(M4733&lt;&gt;"",VLOOKUP(M4733,LISTAS·PAPP!$U$3:$Z$8,3,FALSE),"")</f>
        <v/>
      </c>
      <c r="J4733" s="83" t="str">
        <f>IF(M4733&lt;&gt;"",VLOOKUP(M4733,LISTAS·PAPP!$U$3:$Z$8,4,FALSE),"")</f>
        <v/>
      </c>
      <c r="K4733" s="83" t="str">
        <f>IF(C4733&lt;&gt;"",VLOOKUP(C4733,LISTAS·PAPP!$H$3:$O$119,4,FALSE),"")</f>
        <v/>
      </c>
      <c r="L4733" s="85" t="str">
        <f>IF(C4733&lt;&gt;"",VLOOKUP(C4733,LISTAS·PAPP!$H$3:$O$119,8,FALSE),"")</f>
        <v/>
      </c>
      <c r="M4733" s="95"/>
      <c r="N4733" s="92"/>
      <c r="O4733" s="92"/>
      <c r="P4733" s="84" t="str">
        <f>IF(N4733&lt;&gt;"",VLOOKUP(N4733,LISTAS·PAPP!$U$9:$Y$125,5,FALSE),"")</f>
        <v/>
      </c>
      <c r="Q4733" s="83" t="str">
        <f>IF(O4733&lt;&gt;"",VLOOKUP(O4733,LISTAS·PAPP!$U$9:$W$125,3,FALSE),"")</f>
        <v/>
      </c>
      <c r="R4733" s="92"/>
      <c r="S4733" s="173"/>
      <c r="T4733" s="173"/>
      <c r="U4733" s="92"/>
      <c r="V4733" s="92"/>
      <c r="W4733" s="94"/>
      <c r="X4733" s="83" t="str">
        <f>IF(ISERROR(VLOOKUP(W4733,LISTAS·PAPP!$AJ$3:$AK$903,2,0))," ",VLOOKUP(W4733,LISTAS·PAPP!$AJ$3:$AK$903,2,0))</f>
        <v xml:space="preserve"> </v>
      </c>
      <c r="Y4733" s="96"/>
      <c r="Z4733" s="97"/>
      <c r="AA4733" s="97"/>
      <c r="AB4733" s="97"/>
      <c r="AC4733" s="97"/>
      <c r="AD4733" s="97"/>
      <c r="AE4733" s="97"/>
      <c r="AF4733" s="97"/>
      <c r="AG4733" s="97"/>
      <c r="AH4733" s="97"/>
      <c r="AI4733" s="97"/>
      <c r="AJ4733" s="97"/>
      <c r="AK4733" s="97"/>
      <c r="AL4733" s="86" t="str">
        <f t="shared" si="220"/>
        <v/>
      </c>
      <c r="AM4733" s="87" t="str">
        <f t="shared" si="221"/>
        <v xml:space="preserve"> </v>
      </c>
      <c r="AN4733" s="1" t="str">
        <f t="shared" si="222"/>
        <v xml:space="preserve"> </v>
      </c>
    </row>
    <row r="4734" spans="1:40" s="88" customFormat="1" x14ac:dyDescent="0.25">
      <c r="A4734" s="92"/>
      <c r="B4734" s="92"/>
      <c r="C4734" s="92"/>
      <c r="D4734" s="92"/>
      <c r="E4734" s="92"/>
      <c r="F4734" s="93"/>
      <c r="G4734" s="94"/>
      <c r="H4734" s="83" t="str">
        <f>IF(M4734&lt;&gt;"",VLOOKUP(M4734,LISTAS·PAPP!$U$3:$Z$8,2,FALSE),"")</f>
        <v/>
      </c>
      <c r="I4734" s="85" t="str">
        <f>IF(M4734&lt;&gt;"",VLOOKUP(M4734,LISTAS·PAPP!$U$3:$Z$8,3,FALSE),"")</f>
        <v/>
      </c>
      <c r="J4734" s="83" t="str">
        <f>IF(M4734&lt;&gt;"",VLOOKUP(M4734,LISTAS·PAPP!$U$3:$Z$8,4,FALSE),"")</f>
        <v/>
      </c>
      <c r="K4734" s="83" t="str">
        <f>IF(C4734&lt;&gt;"",VLOOKUP(C4734,LISTAS·PAPP!$H$3:$O$119,4,FALSE),"")</f>
        <v/>
      </c>
      <c r="L4734" s="85" t="str">
        <f>IF(C4734&lt;&gt;"",VLOOKUP(C4734,LISTAS·PAPP!$H$3:$O$119,8,FALSE),"")</f>
        <v/>
      </c>
      <c r="M4734" s="95"/>
      <c r="N4734" s="92"/>
      <c r="O4734" s="92"/>
      <c r="P4734" s="84" t="str">
        <f>IF(N4734&lt;&gt;"",VLOOKUP(N4734,LISTAS·PAPP!$U$9:$Y$125,5,FALSE),"")</f>
        <v/>
      </c>
      <c r="Q4734" s="83" t="str">
        <f>IF(O4734&lt;&gt;"",VLOOKUP(O4734,LISTAS·PAPP!$U$9:$W$125,3,FALSE),"")</f>
        <v/>
      </c>
      <c r="R4734" s="92"/>
      <c r="S4734" s="173"/>
      <c r="T4734" s="173"/>
      <c r="U4734" s="92"/>
      <c r="V4734" s="92"/>
      <c r="W4734" s="94"/>
      <c r="X4734" s="83" t="str">
        <f>IF(ISERROR(VLOOKUP(W4734,LISTAS·PAPP!$AJ$3:$AK$903,2,0))," ",VLOOKUP(W4734,LISTAS·PAPP!$AJ$3:$AK$903,2,0))</f>
        <v xml:space="preserve"> </v>
      </c>
      <c r="Y4734" s="96"/>
      <c r="Z4734" s="97"/>
      <c r="AA4734" s="97"/>
      <c r="AB4734" s="97"/>
      <c r="AC4734" s="97"/>
      <c r="AD4734" s="97"/>
      <c r="AE4734" s="97"/>
      <c r="AF4734" s="97"/>
      <c r="AG4734" s="97"/>
      <c r="AH4734" s="97"/>
      <c r="AI4734" s="97"/>
      <c r="AJ4734" s="97"/>
      <c r="AK4734" s="97"/>
      <c r="AL4734" s="86" t="str">
        <f t="shared" si="220"/>
        <v/>
      </c>
      <c r="AM4734" s="87" t="str">
        <f t="shared" si="221"/>
        <v xml:space="preserve"> </v>
      </c>
      <c r="AN4734" s="1" t="str">
        <f t="shared" si="222"/>
        <v xml:space="preserve"> </v>
      </c>
    </row>
    <row r="4735" spans="1:40" s="88" customFormat="1" x14ac:dyDescent="0.25">
      <c r="A4735" s="92"/>
      <c r="B4735" s="92"/>
      <c r="C4735" s="92"/>
      <c r="D4735" s="92"/>
      <c r="E4735" s="92"/>
      <c r="F4735" s="93"/>
      <c r="G4735" s="94"/>
      <c r="H4735" s="83" t="str">
        <f>IF(M4735&lt;&gt;"",VLOOKUP(M4735,LISTAS·PAPP!$U$3:$Z$8,2,FALSE),"")</f>
        <v/>
      </c>
      <c r="I4735" s="85" t="str">
        <f>IF(M4735&lt;&gt;"",VLOOKUP(M4735,LISTAS·PAPP!$U$3:$Z$8,3,FALSE),"")</f>
        <v/>
      </c>
      <c r="J4735" s="83" t="str">
        <f>IF(M4735&lt;&gt;"",VLOOKUP(M4735,LISTAS·PAPP!$U$3:$Z$8,4,FALSE),"")</f>
        <v/>
      </c>
      <c r="K4735" s="83" t="str">
        <f>IF(C4735&lt;&gt;"",VLOOKUP(C4735,LISTAS·PAPP!$H$3:$O$119,4,FALSE),"")</f>
        <v/>
      </c>
      <c r="L4735" s="85" t="str">
        <f>IF(C4735&lt;&gt;"",VLOOKUP(C4735,LISTAS·PAPP!$H$3:$O$119,8,FALSE),"")</f>
        <v/>
      </c>
      <c r="M4735" s="95"/>
      <c r="N4735" s="92"/>
      <c r="O4735" s="92"/>
      <c r="P4735" s="84" t="str">
        <f>IF(N4735&lt;&gt;"",VLOOKUP(N4735,LISTAS·PAPP!$U$9:$Y$125,5,FALSE),"")</f>
        <v/>
      </c>
      <c r="Q4735" s="83" t="str">
        <f>IF(O4735&lt;&gt;"",VLOOKUP(O4735,LISTAS·PAPP!$U$9:$W$125,3,FALSE),"")</f>
        <v/>
      </c>
      <c r="R4735" s="92"/>
      <c r="S4735" s="173"/>
      <c r="T4735" s="173"/>
      <c r="U4735" s="92"/>
      <c r="V4735" s="92"/>
      <c r="W4735" s="94"/>
      <c r="X4735" s="83" t="str">
        <f>IF(ISERROR(VLOOKUP(W4735,LISTAS·PAPP!$AJ$3:$AK$903,2,0))," ",VLOOKUP(W4735,LISTAS·PAPP!$AJ$3:$AK$903,2,0))</f>
        <v xml:space="preserve"> </v>
      </c>
      <c r="Y4735" s="96"/>
      <c r="Z4735" s="97"/>
      <c r="AA4735" s="97"/>
      <c r="AB4735" s="97"/>
      <c r="AC4735" s="97"/>
      <c r="AD4735" s="97"/>
      <c r="AE4735" s="97"/>
      <c r="AF4735" s="97"/>
      <c r="AG4735" s="97"/>
      <c r="AH4735" s="97"/>
      <c r="AI4735" s="97"/>
      <c r="AJ4735" s="97"/>
      <c r="AK4735" s="97"/>
      <c r="AL4735" s="86" t="str">
        <f t="shared" si="220"/>
        <v/>
      </c>
      <c r="AM4735" s="87" t="str">
        <f t="shared" si="221"/>
        <v xml:space="preserve"> </v>
      </c>
      <c r="AN4735" s="1" t="str">
        <f t="shared" si="222"/>
        <v xml:space="preserve"> </v>
      </c>
    </row>
    <row r="4736" spans="1:40" s="88" customFormat="1" x14ac:dyDescent="0.25">
      <c r="A4736" s="92"/>
      <c r="B4736" s="92"/>
      <c r="C4736" s="92"/>
      <c r="D4736" s="92"/>
      <c r="E4736" s="92"/>
      <c r="F4736" s="93"/>
      <c r="G4736" s="94"/>
      <c r="H4736" s="83" t="str">
        <f>IF(M4736&lt;&gt;"",VLOOKUP(M4736,LISTAS·PAPP!$U$3:$Z$8,2,FALSE),"")</f>
        <v/>
      </c>
      <c r="I4736" s="85" t="str">
        <f>IF(M4736&lt;&gt;"",VLOOKUP(M4736,LISTAS·PAPP!$U$3:$Z$8,3,FALSE),"")</f>
        <v/>
      </c>
      <c r="J4736" s="83" t="str">
        <f>IF(M4736&lt;&gt;"",VLOOKUP(M4736,LISTAS·PAPP!$U$3:$Z$8,4,FALSE),"")</f>
        <v/>
      </c>
      <c r="K4736" s="83" t="str">
        <f>IF(C4736&lt;&gt;"",VLOOKUP(C4736,LISTAS·PAPP!$H$3:$O$119,4,FALSE),"")</f>
        <v/>
      </c>
      <c r="L4736" s="85" t="str">
        <f>IF(C4736&lt;&gt;"",VLOOKUP(C4736,LISTAS·PAPP!$H$3:$O$119,8,FALSE),"")</f>
        <v/>
      </c>
      <c r="M4736" s="95"/>
      <c r="N4736" s="92"/>
      <c r="O4736" s="92"/>
      <c r="P4736" s="84" t="str">
        <f>IF(N4736&lt;&gt;"",VLOOKUP(N4736,LISTAS·PAPP!$U$9:$Y$125,5,FALSE),"")</f>
        <v/>
      </c>
      <c r="Q4736" s="83" t="str">
        <f>IF(O4736&lt;&gt;"",VLOOKUP(O4736,LISTAS·PAPP!$U$9:$W$125,3,FALSE),"")</f>
        <v/>
      </c>
      <c r="R4736" s="92"/>
      <c r="S4736" s="173"/>
      <c r="T4736" s="173"/>
      <c r="U4736" s="92"/>
      <c r="V4736" s="92"/>
      <c r="W4736" s="94"/>
      <c r="X4736" s="83" t="str">
        <f>IF(ISERROR(VLOOKUP(W4736,LISTAS·PAPP!$AJ$3:$AK$903,2,0))," ",VLOOKUP(W4736,LISTAS·PAPP!$AJ$3:$AK$903,2,0))</f>
        <v xml:space="preserve"> </v>
      </c>
      <c r="Y4736" s="96"/>
      <c r="Z4736" s="97"/>
      <c r="AA4736" s="97"/>
      <c r="AB4736" s="97"/>
      <c r="AC4736" s="97"/>
      <c r="AD4736" s="97"/>
      <c r="AE4736" s="97"/>
      <c r="AF4736" s="97"/>
      <c r="AG4736" s="97"/>
      <c r="AH4736" s="97"/>
      <c r="AI4736" s="97"/>
      <c r="AJ4736" s="97"/>
      <c r="AK4736" s="97"/>
      <c r="AL4736" s="86" t="str">
        <f t="shared" si="220"/>
        <v/>
      </c>
      <c r="AM4736" s="87" t="str">
        <f t="shared" si="221"/>
        <v xml:space="preserve"> </v>
      </c>
      <c r="AN4736" s="1" t="str">
        <f t="shared" si="222"/>
        <v xml:space="preserve"> </v>
      </c>
    </row>
    <row r="4737" spans="1:40" s="88" customFormat="1" x14ac:dyDescent="0.25">
      <c r="A4737" s="92"/>
      <c r="B4737" s="92"/>
      <c r="C4737" s="92"/>
      <c r="D4737" s="92"/>
      <c r="E4737" s="92"/>
      <c r="F4737" s="93"/>
      <c r="G4737" s="94"/>
      <c r="H4737" s="83" t="str">
        <f>IF(M4737&lt;&gt;"",VLOOKUP(M4737,LISTAS·PAPP!$U$3:$Z$8,2,FALSE),"")</f>
        <v/>
      </c>
      <c r="I4737" s="85" t="str">
        <f>IF(M4737&lt;&gt;"",VLOOKUP(M4737,LISTAS·PAPP!$U$3:$Z$8,3,FALSE),"")</f>
        <v/>
      </c>
      <c r="J4737" s="83" t="str">
        <f>IF(M4737&lt;&gt;"",VLOOKUP(M4737,LISTAS·PAPP!$U$3:$Z$8,4,FALSE),"")</f>
        <v/>
      </c>
      <c r="K4737" s="83" t="str">
        <f>IF(C4737&lt;&gt;"",VLOOKUP(C4737,LISTAS·PAPP!$H$3:$O$119,4,FALSE),"")</f>
        <v/>
      </c>
      <c r="L4737" s="85" t="str">
        <f>IF(C4737&lt;&gt;"",VLOOKUP(C4737,LISTAS·PAPP!$H$3:$O$119,8,FALSE),"")</f>
        <v/>
      </c>
      <c r="M4737" s="95"/>
      <c r="N4737" s="92"/>
      <c r="O4737" s="92"/>
      <c r="P4737" s="84" t="str">
        <f>IF(N4737&lt;&gt;"",VLOOKUP(N4737,LISTAS·PAPP!$U$9:$Y$125,5,FALSE),"")</f>
        <v/>
      </c>
      <c r="Q4737" s="83" t="str">
        <f>IF(O4737&lt;&gt;"",VLOOKUP(O4737,LISTAS·PAPP!$U$9:$W$125,3,FALSE),"")</f>
        <v/>
      </c>
      <c r="R4737" s="92"/>
      <c r="S4737" s="173"/>
      <c r="T4737" s="173"/>
      <c r="U4737" s="92"/>
      <c r="V4737" s="92"/>
      <c r="W4737" s="94"/>
      <c r="X4737" s="83" t="str">
        <f>IF(ISERROR(VLOOKUP(W4737,LISTAS·PAPP!$AJ$3:$AK$903,2,0))," ",VLOOKUP(W4737,LISTAS·PAPP!$AJ$3:$AK$903,2,0))</f>
        <v xml:space="preserve"> </v>
      </c>
      <c r="Y4737" s="96"/>
      <c r="Z4737" s="97"/>
      <c r="AA4737" s="97"/>
      <c r="AB4737" s="97"/>
      <c r="AC4737" s="97"/>
      <c r="AD4737" s="97"/>
      <c r="AE4737" s="97"/>
      <c r="AF4737" s="97"/>
      <c r="AG4737" s="97"/>
      <c r="AH4737" s="97"/>
      <c r="AI4737" s="97"/>
      <c r="AJ4737" s="97"/>
      <c r="AK4737" s="97"/>
      <c r="AL4737" s="86" t="str">
        <f t="shared" si="220"/>
        <v/>
      </c>
      <c r="AM4737" s="87" t="str">
        <f t="shared" si="221"/>
        <v xml:space="preserve"> </v>
      </c>
      <c r="AN4737" s="1" t="str">
        <f t="shared" si="222"/>
        <v xml:space="preserve"> </v>
      </c>
    </row>
    <row r="4738" spans="1:40" s="88" customFormat="1" x14ac:dyDescent="0.25">
      <c r="A4738" s="92"/>
      <c r="B4738" s="92"/>
      <c r="C4738" s="92"/>
      <c r="D4738" s="92"/>
      <c r="E4738" s="92"/>
      <c r="F4738" s="93"/>
      <c r="G4738" s="94"/>
      <c r="H4738" s="83" t="str">
        <f>IF(M4738&lt;&gt;"",VLOOKUP(M4738,LISTAS·PAPP!$U$3:$Z$8,2,FALSE),"")</f>
        <v/>
      </c>
      <c r="I4738" s="85" t="str">
        <f>IF(M4738&lt;&gt;"",VLOOKUP(M4738,LISTAS·PAPP!$U$3:$Z$8,3,FALSE),"")</f>
        <v/>
      </c>
      <c r="J4738" s="83" t="str">
        <f>IF(M4738&lt;&gt;"",VLOOKUP(M4738,LISTAS·PAPP!$U$3:$Z$8,4,FALSE),"")</f>
        <v/>
      </c>
      <c r="K4738" s="83" t="str">
        <f>IF(C4738&lt;&gt;"",VLOOKUP(C4738,LISTAS·PAPP!$H$3:$O$119,4,FALSE),"")</f>
        <v/>
      </c>
      <c r="L4738" s="85" t="str">
        <f>IF(C4738&lt;&gt;"",VLOOKUP(C4738,LISTAS·PAPP!$H$3:$O$119,8,FALSE),"")</f>
        <v/>
      </c>
      <c r="M4738" s="95"/>
      <c r="N4738" s="92"/>
      <c r="O4738" s="92"/>
      <c r="P4738" s="84" t="str">
        <f>IF(N4738&lt;&gt;"",VLOOKUP(N4738,LISTAS·PAPP!$U$9:$Y$125,5,FALSE),"")</f>
        <v/>
      </c>
      <c r="Q4738" s="83" t="str">
        <f>IF(O4738&lt;&gt;"",VLOOKUP(O4738,LISTAS·PAPP!$U$9:$W$125,3,FALSE),"")</f>
        <v/>
      </c>
      <c r="R4738" s="92"/>
      <c r="S4738" s="173"/>
      <c r="T4738" s="173"/>
      <c r="U4738" s="92"/>
      <c r="V4738" s="92"/>
      <c r="W4738" s="94"/>
      <c r="X4738" s="83" t="str">
        <f>IF(ISERROR(VLOOKUP(W4738,LISTAS·PAPP!$AJ$3:$AK$903,2,0))," ",VLOOKUP(W4738,LISTAS·PAPP!$AJ$3:$AK$903,2,0))</f>
        <v xml:space="preserve"> </v>
      </c>
      <c r="Y4738" s="96"/>
      <c r="Z4738" s="97"/>
      <c r="AA4738" s="97"/>
      <c r="AB4738" s="97"/>
      <c r="AC4738" s="97"/>
      <c r="AD4738" s="97"/>
      <c r="AE4738" s="97"/>
      <c r="AF4738" s="97"/>
      <c r="AG4738" s="97"/>
      <c r="AH4738" s="97"/>
      <c r="AI4738" s="97"/>
      <c r="AJ4738" s="97"/>
      <c r="AK4738" s="97"/>
      <c r="AL4738" s="86" t="str">
        <f t="shared" si="220"/>
        <v/>
      </c>
      <c r="AM4738" s="87" t="str">
        <f t="shared" si="221"/>
        <v xml:space="preserve"> </v>
      </c>
      <c r="AN4738" s="1" t="str">
        <f t="shared" si="222"/>
        <v xml:space="preserve"> </v>
      </c>
    </row>
    <row r="4739" spans="1:40" s="88" customFormat="1" x14ac:dyDescent="0.25">
      <c r="A4739" s="92"/>
      <c r="B4739" s="92"/>
      <c r="C4739" s="92"/>
      <c r="D4739" s="92"/>
      <c r="E4739" s="92"/>
      <c r="F4739" s="93"/>
      <c r="G4739" s="94"/>
      <c r="H4739" s="83" t="str">
        <f>IF(M4739&lt;&gt;"",VLOOKUP(M4739,LISTAS·PAPP!$U$3:$Z$8,2,FALSE),"")</f>
        <v/>
      </c>
      <c r="I4739" s="85" t="str">
        <f>IF(M4739&lt;&gt;"",VLOOKUP(M4739,LISTAS·PAPP!$U$3:$Z$8,3,FALSE),"")</f>
        <v/>
      </c>
      <c r="J4739" s="83" t="str">
        <f>IF(M4739&lt;&gt;"",VLOOKUP(M4739,LISTAS·PAPP!$U$3:$Z$8,4,FALSE),"")</f>
        <v/>
      </c>
      <c r="K4739" s="83" t="str">
        <f>IF(C4739&lt;&gt;"",VLOOKUP(C4739,LISTAS·PAPP!$H$3:$O$119,4,FALSE),"")</f>
        <v/>
      </c>
      <c r="L4739" s="85" t="str">
        <f>IF(C4739&lt;&gt;"",VLOOKUP(C4739,LISTAS·PAPP!$H$3:$O$119,8,FALSE),"")</f>
        <v/>
      </c>
      <c r="M4739" s="95"/>
      <c r="N4739" s="92"/>
      <c r="O4739" s="92"/>
      <c r="P4739" s="84" t="str">
        <f>IF(N4739&lt;&gt;"",VLOOKUP(N4739,LISTAS·PAPP!$U$9:$Y$125,5,FALSE),"")</f>
        <v/>
      </c>
      <c r="Q4739" s="83" t="str">
        <f>IF(O4739&lt;&gt;"",VLOOKUP(O4739,LISTAS·PAPP!$U$9:$W$125,3,FALSE),"")</f>
        <v/>
      </c>
      <c r="R4739" s="92"/>
      <c r="S4739" s="173"/>
      <c r="T4739" s="173"/>
      <c r="U4739" s="92"/>
      <c r="V4739" s="92"/>
      <c r="W4739" s="94"/>
      <c r="X4739" s="83" t="str">
        <f>IF(ISERROR(VLOOKUP(W4739,LISTAS·PAPP!$AJ$3:$AK$903,2,0))," ",VLOOKUP(W4739,LISTAS·PAPP!$AJ$3:$AK$903,2,0))</f>
        <v xml:space="preserve"> </v>
      </c>
      <c r="Y4739" s="96"/>
      <c r="Z4739" s="97"/>
      <c r="AA4739" s="97"/>
      <c r="AB4739" s="97"/>
      <c r="AC4739" s="97"/>
      <c r="AD4739" s="97"/>
      <c r="AE4739" s="97"/>
      <c r="AF4739" s="97"/>
      <c r="AG4739" s="97"/>
      <c r="AH4739" s="97"/>
      <c r="AI4739" s="97"/>
      <c r="AJ4739" s="97"/>
      <c r="AK4739" s="97"/>
      <c r="AL4739" s="86" t="str">
        <f t="shared" si="220"/>
        <v/>
      </c>
      <c r="AM4739" s="87" t="str">
        <f t="shared" si="221"/>
        <v xml:space="preserve"> </v>
      </c>
      <c r="AN4739" s="1" t="str">
        <f t="shared" si="222"/>
        <v xml:space="preserve"> </v>
      </c>
    </row>
    <row r="4740" spans="1:40" s="88" customFormat="1" x14ac:dyDescent="0.25">
      <c r="A4740" s="92"/>
      <c r="B4740" s="92"/>
      <c r="C4740" s="92"/>
      <c r="D4740" s="92"/>
      <c r="E4740" s="92"/>
      <c r="F4740" s="93"/>
      <c r="G4740" s="94"/>
      <c r="H4740" s="83" t="str">
        <f>IF(M4740&lt;&gt;"",VLOOKUP(M4740,LISTAS·PAPP!$U$3:$Z$8,2,FALSE),"")</f>
        <v/>
      </c>
      <c r="I4740" s="85" t="str">
        <f>IF(M4740&lt;&gt;"",VLOOKUP(M4740,LISTAS·PAPP!$U$3:$Z$8,3,FALSE),"")</f>
        <v/>
      </c>
      <c r="J4740" s="83" t="str">
        <f>IF(M4740&lt;&gt;"",VLOOKUP(M4740,LISTAS·PAPP!$U$3:$Z$8,4,FALSE),"")</f>
        <v/>
      </c>
      <c r="K4740" s="83" t="str">
        <f>IF(C4740&lt;&gt;"",VLOOKUP(C4740,LISTAS·PAPP!$H$3:$O$119,4,FALSE),"")</f>
        <v/>
      </c>
      <c r="L4740" s="85" t="str">
        <f>IF(C4740&lt;&gt;"",VLOOKUP(C4740,LISTAS·PAPP!$H$3:$O$119,8,FALSE),"")</f>
        <v/>
      </c>
      <c r="M4740" s="95"/>
      <c r="N4740" s="92"/>
      <c r="O4740" s="92"/>
      <c r="P4740" s="84" t="str">
        <f>IF(N4740&lt;&gt;"",VLOOKUP(N4740,LISTAS·PAPP!$U$9:$Y$125,5,FALSE),"")</f>
        <v/>
      </c>
      <c r="Q4740" s="83" t="str">
        <f>IF(O4740&lt;&gt;"",VLOOKUP(O4740,LISTAS·PAPP!$U$9:$W$125,3,FALSE),"")</f>
        <v/>
      </c>
      <c r="R4740" s="92"/>
      <c r="S4740" s="173"/>
      <c r="T4740" s="173"/>
      <c r="U4740" s="92"/>
      <c r="V4740" s="92"/>
      <c r="W4740" s="94"/>
      <c r="X4740" s="83" t="str">
        <f>IF(ISERROR(VLOOKUP(W4740,LISTAS·PAPP!$AJ$3:$AK$903,2,0))," ",VLOOKUP(W4740,LISTAS·PAPP!$AJ$3:$AK$903,2,0))</f>
        <v xml:space="preserve"> </v>
      </c>
      <c r="Y4740" s="96"/>
      <c r="Z4740" s="97"/>
      <c r="AA4740" s="97"/>
      <c r="AB4740" s="97"/>
      <c r="AC4740" s="97"/>
      <c r="AD4740" s="97"/>
      <c r="AE4740" s="97"/>
      <c r="AF4740" s="97"/>
      <c r="AG4740" s="97"/>
      <c r="AH4740" s="97"/>
      <c r="AI4740" s="97"/>
      <c r="AJ4740" s="97"/>
      <c r="AK4740" s="97"/>
      <c r="AL4740" s="86" t="str">
        <f t="shared" si="220"/>
        <v/>
      </c>
      <c r="AM4740" s="87" t="str">
        <f t="shared" si="221"/>
        <v xml:space="preserve"> </v>
      </c>
      <c r="AN4740" s="1" t="str">
        <f t="shared" si="222"/>
        <v xml:space="preserve"> </v>
      </c>
    </row>
    <row r="4741" spans="1:40" s="88" customFormat="1" x14ac:dyDescent="0.25">
      <c r="A4741" s="92"/>
      <c r="B4741" s="92"/>
      <c r="C4741" s="92"/>
      <c r="D4741" s="92"/>
      <c r="E4741" s="92"/>
      <c r="F4741" s="93"/>
      <c r="G4741" s="94"/>
      <c r="H4741" s="83" t="str">
        <f>IF(M4741&lt;&gt;"",VLOOKUP(M4741,LISTAS·PAPP!$U$3:$Z$8,2,FALSE),"")</f>
        <v/>
      </c>
      <c r="I4741" s="85" t="str">
        <f>IF(M4741&lt;&gt;"",VLOOKUP(M4741,LISTAS·PAPP!$U$3:$Z$8,3,FALSE),"")</f>
        <v/>
      </c>
      <c r="J4741" s="83" t="str">
        <f>IF(M4741&lt;&gt;"",VLOOKUP(M4741,LISTAS·PAPP!$U$3:$Z$8,4,FALSE),"")</f>
        <v/>
      </c>
      <c r="K4741" s="83" t="str">
        <f>IF(C4741&lt;&gt;"",VLOOKUP(C4741,LISTAS·PAPP!$H$3:$O$119,4,FALSE),"")</f>
        <v/>
      </c>
      <c r="L4741" s="85" t="str">
        <f>IF(C4741&lt;&gt;"",VLOOKUP(C4741,LISTAS·PAPP!$H$3:$O$119,8,FALSE),"")</f>
        <v/>
      </c>
      <c r="M4741" s="95"/>
      <c r="N4741" s="92"/>
      <c r="O4741" s="92"/>
      <c r="P4741" s="84" t="str">
        <f>IF(N4741&lt;&gt;"",VLOOKUP(N4741,LISTAS·PAPP!$U$9:$Y$125,5,FALSE),"")</f>
        <v/>
      </c>
      <c r="Q4741" s="83" t="str">
        <f>IF(O4741&lt;&gt;"",VLOOKUP(O4741,LISTAS·PAPP!$U$9:$W$125,3,FALSE),"")</f>
        <v/>
      </c>
      <c r="R4741" s="92"/>
      <c r="S4741" s="173"/>
      <c r="T4741" s="173"/>
      <c r="U4741" s="92"/>
      <c r="V4741" s="92"/>
      <c r="W4741" s="94"/>
      <c r="X4741" s="83" t="str">
        <f>IF(ISERROR(VLOOKUP(W4741,LISTAS·PAPP!$AJ$3:$AK$903,2,0))," ",VLOOKUP(W4741,LISTAS·PAPP!$AJ$3:$AK$903,2,0))</f>
        <v xml:space="preserve"> </v>
      </c>
      <c r="Y4741" s="96"/>
      <c r="Z4741" s="97"/>
      <c r="AA4741" s="97"/>
      <c r="AB4741" s="97"/>
      <c r="AC4741" s="97"/>
      <c r="AD4741" s="97"/>
      <c r="AE4741" s="97"/>
      <c r="AF4741" s="97"/>
      <c r="AG4741" s="97"/>
      <c r="AH4741" s="97"/>
      <c r="AI4741" s="97"/>
      <c r="AJ4741" s="97"/>
      <c r="AK4741" s="97"/>
      <c r="AL4741" s="86" t="str">
        <f t="shared" si="220"/>
        <v/>
      </c>
      <c r="AM4741" s="87" t="str">
        <f t="shared" si="221"/>
        <v xml:space="preserve"> </v>
      </c>
      <c r="AN4741" s="1" t="str">
        <f t="shared" si="222"/>
        <v xml:space="preserve"> </v>
      </c>
    </row>
    <row r="4742" spans="1:40" s="88" customFormat="1" x14ac:dyDescent="0.25">
      <c r="A4742" s="92"/>
      <c r="B4742" s="92"/>
      <c r="C4742" s="92"/>
      <c r="D4742" s="92"/>
      <c r="E4742" s="92"/>
      <c r="F4742" s="93"/>
      <c r="G4742" s="94"/>
      <c r="H4742" s="83" t="str">
        <f>IF(M4742&lt;&gt;"",VLOOKUP(M4742,LISTAS·PAPP!$U$3:$Z$8,2,FALSE),"")</f>
        <v/>
      </c>
      <c r="I4742" s="85" t="str">
        <f>IF(M4742&lt;&gt;"",VLOOKUP(M4742,LISTAS·PAPP!$U$3:$Z$8,3,FALSE),"")</f>
        <v/>
      </c>
      <c r="J4742" s="83" t="str">
        <f>IF(M4742&lt;&gt;"",VLOOKUP(M4742,LISTAS·PAPP!$U$3:$Z$8,4,FALSE),"")</f>
        <v/>
      </c>
      <c r="K4742" s="83" t="str">
        <f>IF(C4742&lt;&gt;"",VLOOKUP(C4742,LISTAS·PAPP!$H$3:$O$119,4,FALSE),"")</f>
        <v/>
      </c>
      <c r="L4742" s="85" t="str">
        <f>IF(C4742&lt;&gt;"",VLOOKUP(C4742,LISTAS·PAPP!$H$3:$O$119,8,FALSE),"")</f>
        <v/>
      </c>
      <c r="M4742" s="95"/>
      <c r="N4742" s="92"/>
      <c r="O4742" s="92"/>
      <c r="P4742" s="84" t="str">
        <f>IF(N4742&lt;&gt;"",VLOOKUP(N4742,LISTAS·PAPP!$U$9:$Y$125,5,FALSE),"")</f>
        <v/>
      </c>
      <c r="Q4742" s="83" t="str">
        <f>IF(O4742&lt;&gt;"",VLOOKUP(O4742,LISTAS·PAPP!$U$9:$W$125,3,FALSE),"")</f>
        <v/>
      </c>
      <c r="R4742" s="92"/>
      <c r="S4742" s="173"/>
      <c r="T4742" s="173"/>
      <c r="U4742" s="92"/>
      <c r="V4742" s="92"/>
      <c r="W4742" s="94"/>
      <c r="X4742" s="83" t="str">
        <f>IF(ISERROR(VLOOKUP(W4742,LISTAS·PAPP!$AJ$3:$AK$903,2,0))," ",VLOOKUP(W4742,LISTAS·PAPP!$AJ$3:$AK$903,2,0))</f>
        <v xml:space="preserve"> </v>
      </c>
      <c r="Y4742" s="96"/>
      <c r="Z4742" s="97"/>
      <c r="AA4742" s="97"/>
      <c r="AB4742" s="97"/>
      <c r="AC4742" s="97"/>
      <c r="AD4742" s="97"/>
      <c r="AE4742" s="97"/>
      <c r="AF4742" s="97"/>
      <c r="AG4742" s="97"/>
      <c r="AH4742" s="97"/>
      <c r="AI4742" s="97"/>
      <c r="AJ4742" s="97"/>
      <c r="AK4742" s="97"/>
      <c r="AL4742" s="86" t="str">
        <f t="shared" si="220"/>
        <v/>
      </c>
      <c r="AM4742" s="87" t="str">
        <f t="shared" si="221"/>
        <v xml:space="preserve"> </v>
      </c>
      <c r="AN4742" s="1" t="str">
        <f t="shared" si="222"/>
        <v xml:space="preserve"> </v>
      </c>
    </row>
    <row r="4743" spans="1:40" s="88" customFormat="1" x14ac:dyDescent="0.25">
      <c r="A4743" s="92"/>
      <c r="B4743" s="92"/>
      <c r="C4743" s="92"/>
      <c r="D4743" s="92"/>
      <c r="E4743" s="92"/>
      <c r="F4743" s="93"/>
      <c r="G4743" s="94"/>
      <c r="H4743" s="83" t="str">
        <f>IF(M4743&lt;&gt;"",VLOOKUP(M4743,LISTAS·PAPP!$U$3:$Z$8,2,FALSE),"")</f>
        <v/>
      </c>
      <c r="I4743" s="85" t="str">
        <f>IF(M4743&lt;&gt;"",VLOOKUP(M4743,LISTAS·PAPP!$U$3:$Z$8,3,FALSE),"")</f>
        <v/>
      </c>
      <c r="J4743" s="83" t="str">
        <f>IF(M4743&lt;&gt;"",VLOOKUP(M4743,LISTAS·PAPP!$U$3:$Z$8,4,FALSE),"")</f>
        <v/>
      </c>
      <c r="K4743" s="83" t="str">
        <f>IF(C4743&lt;&gt;"",VLOOKUP(C4743,LISTAS·PAPP!$H$3:$O$119,4,FALSE),"")</f>
        <v/>
      </c>
      <c r="L4743" s="85" t="str">
        <f>IF(C4743&lt;&gt;"",VLOOKUP(C4743,LISTAS·PAPP!$H$3:$O$119,8,FALSE),"")</f>
        <v/>
      </c>
      <c r="M4743" s="95"/>
      <c r="N4743" s="92"/>
      <c r="O4743" s="92"/>
      <c r="P4743" s="84" t="str">
        <f>IF(N4743&lt;&gt;"",VLOOKUP(N4743,LISTAS·PAPP!$U$9:$Y$125,5,FALSE),"")</f>
        <v/>
      </c>
      <c r="Q4743" s="83" t="str">
        <f>IF(O4743&lt;&gt;"",VLOOKUP(O4743,LISTAS·PAPP!$U$9:$W$125,3,FALSE),"")</f>
        <v/>
      </c>
      <c r="R4743" s="92"/>
      <c r="S4743" s="173"/>
      <c r="T4743" s="173"/>
      <c r="U4743" s="92"/>
      <c r="V4743" s="92"/>
      <c r="W4743" s="94"/>
      <c r="X4743" s="83" t="str">
        <f>IF(ISERROR(VLOOKUP(W4743,LISTAS·PAPP!$AJ$3:$AK$903,2,0))," ",VLOOKUP(W4743,LISTAS·PAPP!$AJ$3:$AK$903,2,0))</f>
        <v xml:space="preserve"> </v>
      </c>
      <c r="Y4743" s="96"/>
      <c r="Z4743" s="97"/>
      <c r="AA4743" s="97"/>
      <c r="AB4743" s="97"/>
      <c r="AC4743" s="97"/>
      <c r="AD4743" s="97"/>
      <c r="AE4743" s="97"/>
      <c r="AF4743" s="97"/>
      <c r="AG4743" s="97"/>
      <c r="AH4743" s="97"/>
      <c r="AI4743" s="97"/>
      <c r="AJ4743" s="97"/>
      <c r="AK4743" s="97"/>
      <c r="AL4743" s="86" t="str">
        <f t="shared" si="220"/>
        <v/>
      </c>
      <c r="AM4743" s="87" t="str">
        <f t="shared" si="221"/>
        <v xml:space="preserve"> </v>
      </c>
      <c r="AN4743" s="1" t="str">
        <f t="shared" si="222"/>
        <v xml:space="preserve"> </v>
      </c>
    </row>
    <row r="4744" spans="1:40" s="88" customFormat="1" x14ac:dyDescent="0.25">
      <c r="A4744" s="92"/>
      <c r="B4744" s="92"/>
      <c r="C4744" s="92"/>
      <c r="D4744" s="92"/>
      <c r="E4744" s="92"/>
      <c r="F4744" s="93"/>
      <c r="G4744" s="94"/>
      <c r="H4744" s="83" t="str">
        <f>IF(M4744&lt;&gt;"",VLOOKUP(M4744,LISTAS·PAPP!$U$3:$Z$8,2,FALSE),"")</f>
        <v/>
      </c>
      <c r="I4744" s="85" t="str">
        <f>IF(M4744&lt;&gt;"",VLOOKUP(M4744,LISTAS·PAPP!$U$3:$Z$8,3,FALSE),"")</f>
        <v/>
      </c>
      <c r="J4744" s="83" t="str">
        <f>IF(M4744&lt;&gt;"",VLOOKUP(M4744,LISTAS·PAPP!$U$3:$Z$8,4,FALSE),"")</f>
        <v/>
      </c>
      <c r="K4744" s="83" t="str">
        <f>IF(C4744&lt;&gt;"",VLOOKUP(C4744,LISTAS·PAPP!$H$3:$O$119,4,FALSE),"")</f>
        <v/>
      </c>
      <c r="L4744" s="85" t="str">
        <f>IF(C4744&lt;&gt;"",VLOOKUP(C4744,LISTAS·PAPP!$H$3:$O$119,8,FALSE),"")</f>
        <v/>
      </c>
      <c r="M4744" s="95"/>
      <c r="N4744" s="92"/>
      <c r="O4744" s="92"/>
      <c r="P4744" s="84" t="str">
        <f>IF(N4744&lt;&gt;"",VLOOKUP(N4744,LISTAS·PAPP!$U$9:$Y$125,5,FALSE),"")</f>
        <v/>
      </c>
      <c r="Q4744" s="83" t="str">
        <f>IF(O4744&lt;&gt;"",VLOOKUP(O4744,LISTAS·PAPP!$U$9:$W$125,3,FALSE),"")</f>
        <v/>
      </c>
      <c r="R4744" s="92"/>
      <c r="S4744" s="173"/>
      <c r="T4744" s="173"/>
      <c r="U4744" s="92"/>
      <c r="V4744" s="92"/>
      <c r="W4744" s="94"/>
      <c r="X4744" s="83" t="str">
        <f>IF(ISERROR(VLOOKUP(W4744,LISTAS·PAPP!$AJ$3:$AK$903,2,0))," ",VLOOKUP(W4744,LISTAS·PAPP!$AJ$3:$AK$903,2,0))</f>
        <v xml:space="preserve"> </v>
      </c>
      <c r="Y4744" s="96"/>
      <c r="Z4744" s="97"/>
      <c r="AA4744" s="97"/>
      <c r="AB4744" s="97"/>
      <c r="AC4744" s="97"/>
      <c r="AD4744" s="97"/>
      <c r="AE4744" s="97"/>
      <c r="AF4744" s="97"/>
      <c r="AG4744" s="97"/>
      <c r="AH4744" s="97"/>
      <c r="AI4744" s="97"/>
      <c r="AJ4744" s="97"/>
      <c r="AK4744" s="97"/>
      <c r="AL4744" s="86" t="str">
        <f t="shared" si="220"/>
        <v/>
      </c>
      <c r="AM4744" s="87" t="str">
        <f t="shared" si="221"/>
        <v xml:space="preserve"> </v>
      </c>
      <c r="AN4744" s="1" t="str">
        <f t="shared" si="222"/>
        <v xml:space="preserve"> </v>
      </c>
    </row>
    <row r="4745" spans="1:40" s="88" customFormat="1" x14ac:dyDescent="0.25">
      <c r="A4745" s="92"/>
      <c r="B4745" s="92"/>
      <c r="C4745" s="92"/>
      <c r="D4745" s="92"/>
      <c r="E4745" s="92"/>
      <c r="F4745" s="93"/>
      <c r="G4745" s="94"/>
      <c r="H4745" s="83" t="str">
        <f>IF(M4745&lt;&gt;"",VLOOKUP(M4745,LISTAS·PAPP!$U$3:$Z$8,2,FALSE),"")</f>
        <v/>
      </c>
      <c r="I4745" s="85" t="str">
        <f>IF(M4745&lt;&gt;"",VLOOKUP(M4745,LISTAS·PAPP!$U$3:$Z$8,3,FALSE),"")</f>
        <v/>
      </c>
      <c r="J4745" s="83" t="str">
        <f>IF(M4745&lt;&gt;"",VLOOKUP(M4745,LISTAS·PAPP!$U$3:$Z$8,4,FALSE),"")</f>
        <v/>
      </c>
      <c r="K4745" s="83" t="str">
        <f>IF(C4745&lt;&gt;"",VLOOKUP(C4745,LISTAS·PAPP!$H$3:$O$119,4,FALSE),"")</f>
        <v/>
      </c>
      <c r="L4745" s="85" t="str">
        <f>IF(C4745&lt;&gt;"",VLOOKUP(C4745,LISTAS·PAPP!$H$3:$O$119,8,FALSE),"")</f>
        <v/>
      </c>
      <c r="M4745" s="95"/>
      <c r="N4745" s="92"/>
      <c r="O4745" s="92"/>
      <c r="P4745" s="84" t="str">
        <f>IF(N4745&lt;&gt;"",VLOOKUP(N4745,LISTAS·PAPP!$U$9:$Y$125,5,FALSE),"")</f>
        <v/>
      </c>
      <c r="Q4745" s="83" t="str">
        <f>IF(O4745&lt;&gt;"",VLOOKUP(O4745,LISTAS·PAPP!$U$9:$W$125,3,FALSE),"")</f>
        <v/>
      </c>
      <c r="R4745" s="92"/>
      <c r="S4745" s="173"/>
      <c r="T4745" s="173"/>
      <c r="U4745" s="92"/>
      <c r="V4745" s="92"/>
      <c r="W4745" s="94"/>
      <c r="X4745" s="83" t="str">
        <f>IF(ISERROR(VLOOKUP(W4745,LISTAS·PAPP!$AJ$3:$AK$903,2,0))," ",VLOOKUP(W4745,LISTAS·PAPP!$AJ$3:$AK$903,2,0))</f>
        <v xml:space="preserve"> </v>
      </c>
      <c r="Y4745" s="96"/>
      <c r="Z4745" s="97"/>
      <c r="AA4745" s="97"/>
      <c r="AB4745" s="97"/>
      <c r="AC4745" s="97"/>
      <c r="AD4745" s="97"/>
      <c r="AE4745" s="97"/>
      <c r="AF4745" s="97"/>
      <c r="AG4745" s="97"/>
      <c r="AH4745" s="97"/>
      <c r="AI4745" s="97"/>
      <c r="AJ4745" s="97"/>
      <c r="AK4745" s="97"/>
      <c r="AL4745" s="86" t="str">
        <f t="shared" si="220"/>
        <v/>
      </c>
      <c r="AM4745" s="87" t="str">
        <f t="shared" si="221"/>
        <v xml:space="preserve"> </v>
      </c>
      <c r="AN4745" s="1" t="str">
        <f t="shared" si="222"/>
        <v xml:space="preserve"> </v>
      </c>
    </row>
    <row r="4746" spans="1:40" s="88" customFormat="1" x14ac:dyDescent="0.25">
      <c r="A4746" s="92"/>
      <c r="B4746" s="92"/>
      <c r="C4746" s="92"/>
      <c r="D4746" s="92"/>
      <c r="E4746" s="92"/>
      <c r="F4746" s="93"/>
      <c r="G4746" s="94"/>
      <c r="H4746" s="83" t="str">
        <f>IF(M4746&lt;&gt;"",VLOOKUP(M4746,LISTAS·PAPP!$U$3:$Z$8,2,FALSE),"")</f>
        <v/>
      </c>
      <c r="I4746" s="85" t="str">
        <f>IF(M4746&lt;&gt;"",VLOOKUP(M4746,LISTAS·PAPP!$U$3:$Z$8,3,FALSE),"")</f>
        <v/>
      </c>
      <c r="J4746" s="83" t="str">
        <f>IF(M4746&lt;&gt;"",VLOOKUP(M4746,LISTAS·PAPP!$U$3:$Z$8,4,FALSE),"")</f>
        <v/>
      </c>
      <c r="K4746" s="83" t="str">
        <f>IF(C4746&lt;&gt;"",VLOOKUP(C4746,LISTAS·PAPP!$H$3:$O$119,4,FALSE),"")</f>
        <v/>
      </c>
      <c r="L4746" s="85" t="str">
        <f>IF(C4746&lt;&gt;"",VLOOKUP(C4746,LISTAS·PAPP!$H$3:$O$119,8,FALSE),"")</f>
        <v/>
      </c>
      <c r="M4746" s="95"/>
      <c r="N4746" s="92"/>
      <c r="O4746" s="92"/>
      <c r="P4746" s="84" t="str">
        <f>IF(N4746&lt;&gt;"",VLOOKUP(N4746,LISTAS·PAPP!$U$9:$Y$125,5,FALSE),"")</f>
        <v/>
      </c>
      <c r="Q4746" s="83" t="str">
        <f>IF(O4746&lt;&gt;"",VLOOKUP(O4746,LISTAS·PAPP!$U$9:$W$125,3,FALSE),"")</f>
        <v/>
      </c>
      <c r="R4746" s="92"/>
      <c r="S4746" s="173"/>
      <c r="T4746" s="173"/>
      <c r="U4746" s="92"/>
      <c r="V4746" s="92"/>
      <c r="W4746" s="94"/>
      <c r="X4746" s="83" t="str">
        <f>IF(ISERROR(VLOOKUP(W4746,LISTAS·PAPP!$AJ$3:$AK$903,2,0))," ",VLOOKUP(W4746,LISTAS·PAPP!$AJ$3:$AK$903,2,0))</f>
        <v xml:space="preserve"> </v>
      </c>
      <c r="Y4746" s="96"/>
      <c r="Z4746" s="97"/>
      <c r="AA4746" s="97"/>
      <c r="AB4746" s="97"/>
      <c r="AC4746" s="97"/>
      <c r="AD4746" s="97"/>
      <c r="AE4746" s="97"/>
      <c r="AF4746" s="97"/>
      <c r="AG4746" s="97"/>
      <c r="AH4746" s="97"/>
      <c r="AI4746" s="97"/>
      <c r="AJ4746" s="97"/>
      <c r="AK4746" s="97"/>
      <c r="AL4746" s="86" t="str">
        <f t="shared" ref="AL4746:AL4809" si="223">IF(A4746&gt;0,(Z4746+AA4746+AB4746+AC4746+AD4746+AE4746+AF4746+AG4746+AH4746+AI4746+AJ4746+AK4746),"")</f>
        <v/>
      </c>
      <c r="AM4746" s="87" t="str">
        <f t="shared" ref="AM4746:AM4809" si="224">IF(A4746&lt;&gt;"",IF(A4746&lt;&gt;"",IF(Y4746=AL4746,"OK",Y4746-AL4746),IF(AND(Y4746="",AL4746=""),"",Z4746-AL4746))," ")</f>
        <v xml:space="preserve"> </v>
      </c>
      <c r="AN4746" s="1" t="str">
        <f t="shared" si="222"/>
        <v xml:space="preserve"> </v>
      </c>
    </row>
    <row r="4747" spans="1:40" s="88" customFormat="1" x14ac:dyDescent="0.25">
      <c r="A4747" s="92"/>
      <c r="B4747" s="92"/>
      <c r="C4747" s="92"/>
      <c r="D4747" s="92"/>
      <c r="E4747" s="92"/>
      <c r="F4747" s="93"/>
      <c r="G4747" s="94"/>
      <c r="H4747" s="83" t="str">
        <f>IF(M4747&lt;&gt;"",VLOOKUP(M4747,LISTAS·PAPP!$U$3:$Z$8,2,FALSE),"")</f>
        <v/>
      </c>
      <c r="I4747" s="85" t="str">
        <f>IF(M4747&lt;&gt;"",VLOOKUP(M4747,LISTAS·PAPP!$U$3:$Z$8,3,FALSE),"")</f>
        <v/>
      </c>
      <c r="J4747" s="83" t="str">
        <f>IF(M4747&lt;&gt;"",VLOOKUP(M4747,LISTAS·PAPP!$U$3:$Z$8,4,FALSE),"")</f>
        <v/>
      </c>
      <c r="K4747" s="83" t="str">
        <f>IF(C4747&lt;&gt;"",VLOOKUP(C4747,LISTAS·PAPP!$H$3:$O$119,4,FALSE),"")</f>
        <v/>
      </c>
      <c r="L4747" s="85" t="str">
        <f>IF(C4747&lt;&gt;"",VLOOKUP(C4747,LISTAS·PAPP!$H$3:$O$119,8,FALSE),"")</f>
        <v/>
      </c>
      <c r="M4747" s="95"/>
      <c r="N4747" s="92"/>
      <c r="O4747" s="92"/>
      <c r="P4747" s="84" t="str">
        <f>IF(N4747&lt;&gt;"",VLOOKUP(N4747,LISTAS·PAPP!$U$9:$Y$125,5,FALSE),"")</f>
        <v/>
      </c>
      <c r="Q4747" s="83" t="str">
        <f>IF(O4747&lt;&gt;"",VLOOKUP(O4747,LISTAS·PAPP!$U$9:$W$125,3,FALSE),"")</f>
        <v/>
      </c>
      <c r="R4747" s="92"/>
      <c r="S4747" s="173"/>
      <c r="T4747" s="173"/>
      <c r="U4747" s="92"/>
      <c r="V4747" s="92"/>
      <c r="W4747" s="94"/>
      <c r="X4747" s="83" t="str">
        <f>IF(ISERROR(VLOOKUP(W4747,LISTAS·PAPP!$AJ$3:$AK$903,2,0))," ",VLOOKUP(W4747,LISTAS·PAPP!$AJ$3:$AK$903,2,0))</f>
        <v xml:space="preserve"> </v>
      </c>
      <c r="Y4747" s="96"/>
      <c r="Z4747" s="97"/>
      <c r="AA4747" s="97"/>
      <c r="AB4747" s="97"/>
      <c r="AC4747" s="97"/>
      <c r="AD4747" s="97"/>
      <c r="AE4747" s="97"/>
      <c r="AF4747" s="97"/>
      <c r="AG4747" s="97"/>
      <c r="AH4747" s="97"/>
      <c r="AI4747" s="97"/>
      <c r="AJ4747" s="97"/>
      <c r="AK4747" s="97"/>
      <c r="AL4747" s="86" t="str">
        <f t="shared" si="223"/>
        <v/>
      </c>
      <c r="AM4747" s="87" t="str">
        <f t="shared" si="224"/>
        <v xml:space="preserve"> </v>
      </c>
      <c r="AN4747" s="1" t="str">
        <f t="shared" ref="AN4747:AN4810" si="225">IF(A4747&lt;&gt;"",IF(A4747="","Escoger ESTRUCTURA ORGANIZACIONAL;",)&amp;" "&amp;(IF(B4747="","Escoger RELACIONAMIENTO INSTITUCIONAL;",)&amp;" "&amp;(IF(C4747="","Escoger UNIDADES ADMINISTRATIVAS;",)&amp;" "&amp;(IF(D4747="","Colocar COMPONENTE DEL PROYECTO DE INVERSIÓN;",)&amp;" "&amp;(IF(E4747="","Colocar ACTIVIDADES DEL PAPP;",)&amp;" "&amp;(IF(F4747="","Colocar META DE LA ACTIVIDAD;",)&amp;" "&amp;(IF(G4747="","Colocar INDICADOR DE LA META;",)&amp;" "&amp;(IF(H4747="","No visualiza PLAN NACIONAL DE DESARROLLO;",)&amp;" "&amp;(IF(I4747="","No visualiza PROGRAMA NACIONAL;",)&amp;" "&amp;(IF(J4747="","No visualiza OBJETIVO ESTRATEGICO INSTITUCIONAL;",)&amp;" "&amp;(IF(K4747="","No visualiza CENTRO GESTOR;",)&amp;" "&amp;(IF(L4747="","No visualiza AREA FUNCIONAL;",)&amp;" "&amp;(IF(M4747="","Escoger PRODUCTO INSTITUCIONAL;",)&amp;" "&amp;(IF(N4747="","Escoger PROYECTO;",)&amp;" "&amp;(IF(O4747="","Escoger ACTIVIDAD SINAFIP;",)&amp;" "&amp;(IF(P4747="","No visualiza CODIGO UNICO DE PROYECTO;",)&amp;" "&amp;(IF(Q4747="","No visualiza POLITICA DE IGUALDAD;",)&amp;" "&amp;(IF(R4747="","Escoger FUENTE;",)&amp;" "&amp;(IF(U4747="","Escoger NATURALEZA DE GASTO;",)&amp;" "&amp;(IF(V4747="","Escoger GRUPO DE GASTO;",)&amp;" "&amp;(IF(W4747="","Colocar ITEM PRESUPUESTARIO;",)&amp;" "&amp;(IF(X4747="","No visualiza DESCRIPCION ITEM PRESUPUESTARIO;",))))))))))))))))))))))," ")</f>
        <v xml:space="preserve"> </v>
      </c>
    </row>
    <row r="4748" spans="1:40" s="88" customFormat="1" x14ac:dyDescent="0.25">
      <c r="A4748" s="92"/>
      <c r="B4748" s="92"/>
      <c r="C4748" s="92"/>
      <c r="D4748" s="92"/>
      <c r="E4748" s="92"/>
      <c r="F4748" s="93"/>
      <c r="G4748" s="94"/>
      <c r="H4748" s="83" t="str">
        <f>IF(M4748&lt;&gt;"",VLOOKUP(M4748,LISTAS·PAPP!$U$3:$Z$8,2,FALSE),"")</f>
        <v/>
      </c>
      <c r="I4748" s="85" t="str">
        <f>IF(M4748&lt;&gt;"",VLOOKUP(M4748,LISTAS·PAPP!$U$3:$Z$8,3,FALSE),"")</f>
        <v/>
      </c>
      <c r="J4748" s="83" t="str">
        <f>IF(M4748&lt;&gt;"",VLOOKUP(M4748,LISTAS·PAPP!$U$3:$Z$8,4,FALSE),"")</f>
        <v/>
      </c>
      <c r="K4748" s="83" t="str">
        <f>IF(C4748&lt;&gt;"",VLOOKUP(C4748,LISTAS·PAPP!$H$3:$O$119,4,FALSE),"")</f>
        <v/>
      </c>
      <c r="L4748" s="85" t="str">
        <f>IF(C4748&lt;&gt;"",VLOOKUP(C4748,LISTAS·PAPP!$H$3:$O$119,8,FALSE),"")</f>
        <v/>
      </c>
      <c r="M4748" s="95"/>
      <c r="N4748" s="92"/>
      <c r="O4748" s="92"/>
      <c r="P4748" s="84" t="str">
        <f>IF(N4748&lt;&gt;"",VLOOKUP(N4748,LISTAS·PAPP!$U$9:$Y$125,5,FALSE),"")</f>
        <v/>
      </c>
      <c r="Q4748" s="83" t="str">
        <f>IF(O4748&lt;&gt;"",VLOOKUP(O4748,LISTAS·PAPP!$U$9:$W$125,3,FALSE),"")</f>
        <v/>
      </c>
      <c r="R4748" s="92"/>
      <c r="S4748" s="173"/>
      <c r="T4748" s="173"/>
      <c r="U4748" s="92"/>
      <c r="V4748" s="92"/>
      <c r="W4748" s="94"/>
      <c r="X4748" s="83" t="str">
        <f>IF(ISERROR(VLOOKUP(W4748,LISTAS·PAPP!$AJ$3:$AK$903,2,0))," ",VLOOKUP(W4748,LISTAS·PAPP!$AJ$3:$AK$903,2,0))</f>
        <v xml:space="preserve"> </v>
      </c>
      <c r="Y4748" s="96"/>
      <c r="Z4748" s="97"/>
      <c r="AA4748" s="97"/>
      <c r="AB4748" s="97"/>
      <c r="AC4748" s="97"/>
      <c r="AD4748" s="97"/>
      <c r="AE4748" s="97"/>
      <c r="AF4748" s="97"/>
      <c r="AG4748" s="97"/>
      <c r="AH4748" s="97"/>
      <c r="AI4748" s="97"/>
      <c r="AJ4748" s="97"/>
      <c r="AK4748" s="97"/>
      <c r="AL4748" s="86" t="str">
        <f t="shared" si="223"/>
        <v/>
      </c>
      <c r="AM4748" s="87" t="str">
        <f t="shared" si="224"/>
        <v xml:space="preserve"> </v>
      </c>
      <c r="AN4748" s="1" t="str">
        <f t="shared" si="225"/>
        <v xml:space="preserve"> </v>
      </c>
    </row>
    <row r="4749" spans="1:40" s="88" customFormat="1" x14ac:dyDescent="0.25">
      <c r="A4749" s="92"/>
      <c r="B4749" s="92"/>
      <c r="C4749" s="92"/>
      <c r="D4749" s="92"/>
      <c r="E4749" s="92"/>
      <c r="F4749" s="93"/>
      <c r="G4749" s="94"/>
      <c r="H4749" s="83" t="str">
        <f>IF(M4749&lt;&gt;"",VLOOKUP(M4749,LISTAS·PAPP!$U$3:$Z$8,2,FALSE),"")</f>
        <v/>
      </c>
      <c r="I4749" s="85" t="str">
        <f>IF(M4749&lt;&gt;"",VLOOKUP(M4749,LISTAS·PAPP!$U$3:$Z$8,3,FALSE),"")</f>
        <v/>
      </c>
      <c r="J4749" s="83" t="str">
        <f>IF(M4749&lt;&gt;"",VLOOKUP(M4749,LISTAS·PAPP!$U$3:$Z$8,4,FALSE),"")</f>
        <v/>
      </c>
      <c r="K4749" s="83" t="str">
        <f>IF(C4749&lt;&gt;"",VLOOKUP(C4749,LISTAS·PAPP!$H$3:$O$119,4,FALSE),"")</f>
        <v/>
      </c>
      <c r="L4749" s="85" t="str">
        <f>IF(C4749&lt;&gt;"",VLOOKUP(C4749,LISTAS·PAPP!$H$3:$O$119,8,FALSE),"")</f>
        <v/>
      </c>
      <c r="M4749" s="95"/>
      <c r="N4749" s="92"/>
      <c r="O4749" s="92"/>
      <c r="P4749" s="84" t="str">
        <f>IF(N4749&lt;&gt;"",VLOOKUP(N4749,LISTAS·PAPP!$U$9:$Y$125,5,FALSE),"")</f>
        <v/>
      </c>
      <c r="Q4749" s="83" t="str">
        <f>IF(O4749&lt;&gt;"",VLOOKUP(O4749,LISTAS·PAPP!$U$9:$W$125,3,FALSE),"")</f>
        <v/>
      </c>
      <c r="R4749" s="92"/>
      <c r="S4749" s="173"/>
      <c r="T4749" s="173"/>
      <c r="U4749" s="92"/>
      <c r="V4749" s="92"/>
      <c r="W4749" s="94"/>
      <c r="X4749" s="83" t="str">
        <f>IF(ISERROR(VLOOKUP(W4749,LISTAS·PAPP!$AJ$3:$AK$903,2,0))," ",VLOOKUP(W4749,LISTAS·PAPP!$AJ$3:$AK$903,2,0))</f>
        <v xml:space="preserve"> </v>
      </c>
      <c r="Y4749" s="96"/>
      <c r="Z4749" s="97"/>
      <c r="AA4749" s="97"/>
      <c r="AB4749" s="97"/>
      <c r="AC4749" s="97"/>
      <c r="AD4749" s="97"/>
      <c r="AE4749" s="97"/>
      <c r="AF4749" s="97"/>
      <c r="AG4749" s="97"/>
      <c r="AH4749" s="97"/>
      <c r="AI4749" s="97"/>
      <c r="AJ4749" s="97"/>
      <c r="AK4749" s="97"/>
      <c r="AL4749" s="86" t="str">
        <f t="shared" si="223"/>
        <v/>
      </c>
      <c r="AM4749" s="87" t="str">
        <f t="shared" si="224"/>
        <v xml:space="preserve"> </v>
      </c>
      <c r="AN4749" s="1" t="str">
        <f t="shared" si="225"/>
        <v xml:space="preserve"> </v>
      </c>
    </row>
    <row r="4750" spans="1:40" s="88" customFormat="1" x14ac:dyDescent="0.25">
      <c r="A4750" s="92"/>
      <c r="B4750" s="92"/>
      <c r="C4750" s="92"/>
      <c r="D4750" s="92"/>
      <c r="E4750" s="92"/>
      <c r="F4750" s="93"/>
      <c r="G4750" s="94"/>
      <c r="H4750" s="83" t="str">
        <f>IF(M4750&lt;&gt;"",VLOOKUP(M4750,LISTAS·PAPP!$U$3:$Z$8,2,FALSE),"")</f>
        <v/>
      </c>
      <c r="I4750" s="85" t="str">
        <f>IF(M4750&lt;&gt;"",VLOOKUP(M4750,LISTAS·PAPP!$U$3:$Z$8,3,FALSE),"")</f>
        <v/>
      </c>
      <c r="J4750" s="83" t="str">
        <f>IF(M4750&lt;&gt;"",VLOOKUP(M4750,LISTAS·PAPP!$U$3:$Z$8,4,FALSE),"")</f>
        <v/>
      </c>
      <c r="K4750" s="83" t="str">
        <f>IF(C4750&lt;&gt;"",VLOOKUP(C4750,LISTAS·PAPP!$H$3:$O$119,4,FALSE),"")</f>
        <v/>
      </c>
      <c r="L4750" s="85" t="str">
        <f>IF(C4750&lt;&gt;"",VLOOKUP(C4750,LISTAS·PAPP!$H$3:$O$119,8,FALSE),"")</f>
        <v/>
      </c>
      <c r="M4750" s="95"/>
      <c r="N4750" s="92"/>
      <c r="O4750" s="92"/>
      <c r="P4750" s="84" t="str">
        <f>IF(N4750&lt;&gt;"",VLOOKUP(N4750,LISTAS·PAPP!$U$9:$Y$125,5,FALSE),"")</f>
        <v/>
      </c>
      <c r="Q4750" s="83" t="str">
        <f>IF(O4750&lt;&gt;"",VLOOKUP(O4750,LISTAS·PAPP!$U$9:$W$125,3,FALSE),"")</f>
        <v/>
      </c>
      <c r="R4750" s="92"/>
      <c r="S4750" s="173"/>
      <c r="T4750" s="173"/>
      <c r="U4750" s="92"/>
      <c r="V4750" s="92"/>
      <c r="W4750" s="94"/>
      <c r="X4750" s="83" t="str">
        <f>IF(ISERROR(VLOOKUP(W4750,LISTAS·PAPP!$AJ$3:$AK$903,2,0))," ",VLOOKUP(W4750,LISTAS·PAPP!$AJ$3:$AK$903,2,0))</f>
        <v xml:space="preserve"> </v>
      </c>
      <c r="Y4750" s="96"/>
      <c r="Z4750" s="97"/>
      <c r="AA4750" s="97"/>
      <c r="AB4750" s="97"/>
      <c r="AC4750" s="97"/>
      <c r="AD4750" s="97"/>
      <c r="AE4750" s="97"/>
      <c r="AF4750" s="97"/>
      <c r="AG4750" s="97"/>
      <c r="AH4750" s="97"/>
      <c r="AI4750" s="97"/>
      <c r="AJ4750" s="97"/>
      <c r="AK4750" s="97"/>
      <c r="AL4750" s="86" t="str">
        <f t="shared" si="223"/>
        <v/>
      </c>
      <c r="AM4750" s="87" t="str">
        <f t="shared" si="224"/>
        <v xml:space="preserve"> </v>
      </c>
      <c r="AN4750" s="1" t="str">
        <f t="shared" si="225"/>
        <v xml:space="preserve"> </v>
      </c>
    </row>
    <row r="4751" spans="1:40" s="88" customFormat="1" x14ac:dyDescent="0.25">
      <c r="A4751" s="92"/>
      <c r="B4751" s="92"/>
      <c r="C4751" s="92"/>
      <c r="D4751" s="92"/>
      <c r="E4751" s="92"/>
      <c r="F4751" s="93"/>
      <c r="G4751" s="94"/>
      <c r="H4751" s="83" t="str">
        <f>IF(M4751&lt;&gt;"",VLOOKUP(M4751,LISTAS·PAPP!$U$3:$Z$8,2,FALSE),"")</f>
        <v/>
      </c>
      <c r="I4751" s="85" t="str">
        <f>IF(M4751&lt;&gt;"",VLOOKUP(M4751,LISTAS·PAPP!$U$3:$Z$8,3,FALSE),"")</f>
        <v/>
      </c>
      <c r="J4751" s="83" t="str">
        <f>IF(M4751&lt;&gt;"",VLOOKUP(M4751,LISTAS·PAPP!$U$3:$Z$8,4,FALSE),"")</f>
        <v/>
      </c>
      <c r="K4751" s="83" t="str">
        <f>IF(C4751&lt;&gt;"",VLOOKUP(C4751,LISTAS·PAPP!$H$3:$O$119,4,FALSE),"")</f>
        <v/>
      </c>
      <c r="L4751" s="85" t="str">
        <f>IF(C4751&lt;&gt;"",VLOOKUP(C4751,LISTAS·PAPP!$H$3:$O$119,8,FALSE),"")</f>
        <v/>
      </c>
      <c r="M4751" s="95"/>
      <c r="N4751" s="92"/>
      <c r="O4751" s="92"/>
      <c r="P4751" s="84" t="str">
        <f>IF(N4751&lt;&gt;"",VLOOKUP(N4751,LISTAS·PAPP!$U$9:$Y$125,5,FALSE),"")</f>
        <v/>
      </c>
      <c r="Q4751" s="83" t="str">
        <f>IF(O4751&lt;&gt;"",VLOOKUP(O4751,LISTAS·PAPP!$U$9:$W$125,3,FALSE),"")</f>
        <v/>
      </c>
      <c r="R4751" s="92"/>
      <c r="S4751" s="173"/>
      <c r="T4751" s="173"/>
      <c r="U4751" s="92"/>
      <c r="V4751" s="92"/>
      <c r="W4751" s="94"/>
      <c r="X4751" s="83" t="str">
        <f>IF(ISERROR(VLOOKUP(W4751,LISTAS·PAPP!$AJ$3:$AK$903,2,0))," ",VLOOKUP(W4751,LISTAS·PAPP!$AJ$3:$AK$903,2,0))</f>
        <v xml:space="preserve"> </v>
      </c>
      <c r="Y4751" s="96"/>
      <c r="Z4751" s="97"/>
      <c r="AA4751" s="97"/>
      <c r="AB4751" s="97"/>
      <c r="AC4751" s="97"/>
      <c r="AD4751" s="97"/>
      <c r="AE4751" s="97"/>
      <c r="AF4751" s="97"/>
      <c r="AG4751" s="97"/>
      <c r="AH4751" s="97"/>
      <c r="AI4751" s="97"/>
      <c r="AJ4751" s="97"/>
      <c r="AK4751" s="97"/>
      <c r="AL4751" s="86" t="str">
        <f t="shared" si="223"/>
        <v/>
      </c>
      <c r="AM4751" s="87" t="str">
        <f t="shared" si="224"/>
        <v xml:space="preserve"> </v>
      </c>
      <c r="AN4751" s="1" t="str">
        <f t="shared" si="225"/>
        <v xml:space="preserve"> </v>
      </c>
    </row>
    <row r="4752" spans="1:40" s="88" customFormat="1" x14ac:dyDescent="0.25">
      <c r="A4752" s="92"/>
      <c r="B4752" s="92"/>
      <c r="C4752" s="92"/>
      <c r="D4752" s="92"/>
      <c r="E4752" s="92"/>
      <c r="F4752" s="93"/>
      <c r="G4752" s="94"/>
      <c r="H4752" s="83" t="str">
        <f>IF(M4752&lt;&gt;"",VLOOKUP(M4752,LISTAS·PAPP!$U$3:$Z$8,2,FALSE),"")</f>
        <v/>
      </c>
      <c r="I4752" s="85" t="str">
        <f>IF(M4752&lt;&gt;"",VLOOKUP(M4752,LISTAS·PAPP!$U$3:$Z$8,3,FALSE),"")</f>
        <v/>
      </c>
      <c r="J4752" s="83" t="str">
        <f>IF(M4752&lt;&gt;"",VLOOKUP(M4752,LISTAS·PAPP!$U$3:$Z$8,4,FALSE),"")</f>
        <v/>
      </c>
      <c r="K4752" s="83" t="str">
        <f>IF(C4752&lt;&gt;"",VLOOKUP(C4752,LISTAS·PAPP!$H$3:$O$119,4,FALSE),"")</f>
        <v/>
      </c>
      <c r="L4752" s="85" t="str">
        <f>IF(C4752&lt;&gt;"",VLOOKUP(C4752,LISTAS·PAPP!$H$3:$O$119,8,FALSE),"")</f>
        <v/>
      </c>
      <c r="M4752" s="95"/>
      <c r="N4752" s="92"/>
      <c r="O4752" s="92"/>
      <c r="P4752" s="84" t="str">
        <f>IF(N4752&lt;&gt;"",VLOOKUP(N4752,LISTAS·PAPP!$U$9:$Y$125,5,FALSE),"")</f>
        <v/>
      </c>
      <c r="Q4752" s="83" t="str">
        <f>IF(O4752&lt;&gt;"",VLOOKUP(O4752,LISTAS·PAPP!$U$9:$W$125,3,FALSE),"")</f>
        <v/>
      </c>
      <c r="R4752" s="92"/>
      <c r="S4752" s="173"/>
      <c r="T4752" s="173"/>
      <c r="U4752" s="92"/>
      <c r="V4752" s="92"/>
      <c r="W4752" s="94"/>
      <c r="X4752" s="83" t="str">
        <f>IF(ISERROR(VLOOKUP(W4752,LISTAS·PAPP!$AJ$3:$AK$903,2,0))," ",VLOOKUP(W4752,LISTAS·PAPP!$AJ$3:$AK$903,2,0))</f>
        <v xml:space="preserve"> </v>
      </c>
      <c r="Y4752" s="96"/>
      <c r="Z4752" s="97"/>
      <c r="AA4752" s="97"/>
      <c r="AB4752" s="97"/>
      <c r="AC4752" s="97"/>
      <c r="AD4752" s="97"/>
      <c r="AE4752" s="97"/>
      <c r="AF4752" s="97"/>
      <c r="AG4752" s="97"/>
      <c r="AH4752" s="97"/>
      <c r="AI4752" s="97"/>
      <c r="AJ4752" s="97"/>
      <c r="AK4752" s="97"/>
      <c r="AL4752" s="86" t="str">
        <f t="shared" si="223"/>
        <v/>
      </c>
      <c r="AM4752" s="87" t="str">
        <f t="shared" si="224"/>
        <v xml:space="preserve"> </v>
      </c>
      <c r="AN4752" s="1" t="str">
        <f t="shared" si="225"/>
        <v xml:space="preserve"> </v>
      </c>
    </row>
    <row r="4753" spans="1:40" s="88" customFormat="1" x14ac:dyDescent="0.25">
      <c r="A4753" s="92"/>
      <c r="B4753" s="92"/>
      <c r="C4753" s="92"/>
      <c r="D4753" s="92"/>
      <c r="E4753" s="92"/>
      <c r="F4753" s="93"/>
      <c r="G4753" s="94"/>
      <c r="H4753" s="83" t="str">
        <f>IF(M4753&lt;&gt;"",VLOOKUP(M4753,LISTAS·PAPP!$U$3:$Z$8,2,FALSE),"")</f>
        <v/>
      </c>
      <c r="I4753" s="85" t="str">
        <f>IF(M4753&lt;&gt;"",VLOOKUP(M4753,LISTAS·PAPP!$U$3:$Z$8,3,FALSE),"")</f>
        <v/>
      </c>
      <c r="J4753" s="83" t="str">
        <f>IF(M4753&lt;&gt;"",VLOOKUP(M4753,LISTAS·PAPP!$U$3:$Z$8,4,FALSE),"")</f>
        <v/>
      </c>
      <c r="K4753" s="83" t="str">
        <f>IF(C4753&lt;&gt;"",VLOOKUP(C4753,LISTAS·PAPP!$H$3:$O$119,4,FALSE),"")</f>
        <v/>
      </c>
      <c r="L4753" s="85" t="str">
        <f>IF(C4753&lt;&gt;"",VLOOKUP(C4753,LISTAS·PAPP!$H$3:$O$119,8,FALSE),"")</f>
        <v/>
      </c>
      <c r="M4753" s="95"/>
      <c r="N4753" s="92"/>
      <c r="O4753" s="92"/>
      <c r="P4753" s="84" t="str">
        <f>IF(N4753&lt;&gt;"",VLOOKUP(N4753,LISTAS·PAPP!$U$9:$Y$125,5,FALSE),"")</f>
        <v/>
      </c>
      <c r="Q4753" s="83" t="str">
        <f>IF(O4753&lt;&gt;"",VLOOKUP(O4753,LISTAS·PAPP!$U$9:$W$125,3,FALSE),"")</f>
        <v/>
      </c>
      <c r="R4753" s="92"/>
      <c r="S4753" s="173"/>
      <c r="T4753" s="173"/>
      <c r="U4753" s="92"/>
      <c r="V4753" s="92"/>
      <c r="W4753" s="94"/>
      <c r="X4753" s="83" t="str">
        <f>IF(ISERROR(VLOOKUP(W4753,LISTAS·PAPP!$AJ$3:$AK$903,2,0))," ",VLOOKUP(W4753,LISTAS·PAPP!$AJ$3:$AK$903,2,0))</f>
        <v xml:space="preserve"> </v>
      </c>
      <c r="Y4753" s="96"/>
      <c r="Z4753" s="97"/>
      <c r="AA4753" s="97"/>
      <c r="AB4753" s="97"/>
      <c r="AC4753" s="97"/>
      <c r="AD4753" s="97"/>
      <c r="AE4753" s="97"/>
      <c r="AF4753" s="97"/>
      <c r="AG4753" s="97"/>
      <c r="AH4753" s="97"/>
      <c r="AI4753" s="97"/>
      <c r="AJ4753" s="97"/>
      <c r="AK4753" s="97"/>
      <c r="AL4753" s="86" t="str">
        <f t="shared" si="223"/>
        <v/>
      </c>
      <c r="AM4753" s="87" t="str">
        <f t="shared" si="224"/>
        <v xml:space="preserve"> </v>
      </c>
      <c r="AN4753" s="1" t="str">
        <f t="shared" si="225"/>
        <v xml:space="preserve"> </v>
      </c>
    </row>
    <row r="4754" spans="1:40" s="88" customFormat="1" x14ac:dyDescent="0.25">
      <c r="A4754" s="92"/>
      <c r="B4754" s="92"/>
      <c r="C4754" s="92"/>
      <c r="D4754" s="92"/>
      <c r="E4754" s="92"/>
      <c r="F4754" s="93"/>
      <c r="G4754" s="94"/>
      <c r="H4754" s="83" t="str">
        <f>IF(M4754&lt;&gt;"",VLOOKUP(M4754,LISTAS·PAPP!$U$3:$Z$8,2,FALSE),"")</f>
        <v/>
      </c>
      <c r="I4754" s="85" t="str">
        <f>IF(M4754&lt;&gt;"",VLOOKUP(M4754,LISTAS·PAPP!$U$3:$Z$8,3,FALSE),"")</f>
        <v/>
      </c>
      <c r="J4754" s="83" t="str">
        <f>IF(M4754&lt;&gt;"",VLOOKUP(M4754,LISTAS·PAPP!$U$3:$Z$8,4,FALSE),"")</f>
        <v/>
      </c>
      <c r="K4754" s="83" t="str">
        <f>IF(C4754&lt;&gt;"",VLOOKUP(C4754,LISTAS·PAPP!$H$3:$O$119,4,FALSE),"")</f>
        <v/>
      </c>
      <c r="L4754" s="85" t="str">
        <f>IF(C4754&lt;&gt;"",VLOOKUP(C4754,LISTAS·PAPP!$H$3:$O$119,8,FALSE),"")</f>
        <v/>
      </c>
      <c r="M4754" s="95"/>
      <c r="N4754" s="92"/>
      <c r="O4754" s="92"/>
      <c r="P4754" s="84" t="str">
        <f>IF(N4754&lt;&gt;"",VLOOKUP(N4754,LISTAS·PAPP!$U$9:$Y$125,5,FALSE),"")</f>
        <v/>
      </c>
      <c r="Q4754" s="83" t="str">
        <f>IF(O4754&lt;&gt;"",VLOOKUP(O4754,LISTAS·PAPP!$U$9:$W$125,3,FALSE),"")</f>
        <v/>
      </c>
      <c r="R4754" s="92"/>
      <c r="S4754" s="173"/>
      <c r="T4754" s="173"/>
      <c r="U4754" s="92"/>
      <c r="V4754" s="92"/>
      <c r="W4754" s="94"/>
      <c r="X4754" s="83" t="str">
        <f>IF(ISERROR(VLOOKUP(W4754,LISTAS·PAPP!$AJ$3:$AK$903,2,0))," ",VLOOKUP(W4754,LISTAS·PAPP!$AJ$3:$AK$903,2,0))</f>
        <v xml:space="preserve"> </v>
      </c>
      <c r="Y4754" s="96"/>
      <c r="Z4754" s="97"/>
      <c r="AA4754" s="97"/>
      <c r="AB4754" s="97"/>
      <c r="AC4754" s="97"/>
      <c r="AD4754" s="97"/>
      <c r="AE4754" s="97"/>
      <c r="AF4754" s="97"/>
      <c r="AG4754" s="97"/>
      <c r="AH4754" s="97"/>
      <c r="AI4754" s="97"/>
      <c r="AJ4754" s="97"/>
      <c r="AK4754" s="97"/>
      <c r="AL4754" s="86" t="str">
        <f t="shared" si="223"/>
        <v/>
      </c>
      <c r="AM4754" s="87" t="str">
        <f t="shared" si="224"/>
        <v xml:space="preserve"> </v>
      </c>
      <c r="AN4754" s="1" t="str">
        <f t="shared" si="225"/>
        <v xml:space="preserve"> </v>
      </c>
    </row>
    <row r="4755" spans="1:40" s="88" customFormat="1" x14ac:dyDescent="0.25">
      <c r="A4755" s="92"/>
      <c r="B4755" s="92"/>
      <c r="C4755" s="92"/>
      <c r="D4755" s="92"/>
      <c r="E4755" s="92"/>
      <c r="F4755" s="93"/>
      <c r="G4755" s="94"/>
      <c r="H4755" s="83" t="str">
        <f>IF(M4755&lt;&gt;"",VLOOKUP(M4755,LISTAS·PAPP!$U$3:$Z$8,2,FALSE),"")</f>
        <v/>
      </c>
      <c r="I4755" s="85" t="str">
        <f>IF(M4755&lt;&gt;"",VLOOKUP(M4755,LISTAS·PAPP!$U$3:$Z$8,3,FALSE),"")</f>
        <v/>
      </c>
      <c r="J4755" s="83" t="str">
        <f>IF(M4755&lt;&gt;"",VLOOKUP(M4755,LISTAS·PAPP!$U$3:$Z$8,4,FALSE),"")</f>
        <v/>
      </c>
      <c r="K4755" s="83" t="str">
        <f>IF(C4755&lt;&gt;"",VLOOKUP(C4755,LISTAS·PAPP!$H$3:$O$119,4,FALSE),"")</f>
        <v/>
      </c>
      <c r="L4755" s="85" t="str">
        <f>IF(C4755&lt;&gt;"",VLOOKUP(C4755,LISTAS·PAPP!$H$3:$O$119,8,FALSE),"")</f>
        <v/>
      </c>
      <c r="M4755" s="95"/>
      <c r="N4755" s="92"/>
      <c r="O4755" s="92"/>
      <c r="P4755" s="84" t="str">
        <f>IF(N4755&lt;&gt;"",VLOOKUP(N4755,LISTAS·PAPP!$U$9:$Y$125,5,FALSE),"")</f>
        <v/>
      </c>
      <c r="Q4755" s="83" t="str">
        <f>IF(O4755&lt;&gt;"",VLOOKUP(O4755,LISTAS·PAPP!$U$9:$W$125,3,FALSE),"")</f>
        <v/>
      </c>
      <c r="R4755" s="92"/>
      <c r="S4755" s="173"/>
      <c r="T4755" s="173"/>
      <c r="U4755" s="92"/>
      <c r="V4755" s="92"/>
      <c r="W4755" s="94"/>
      <c r="X4755" s="83" t="str">
        <f>IF(ISERROR(VLOOKUP(W4755,LISTAS·PAPP!$AJ$3:$AK$903,2,0))," ",VLOOKUP(W4755,LISTAS·PAPP!$AJ$3:$AK$903,2,0))</f>
        <v xml:space="preserve"> </v>
      </c>
      <c r="Y4755" s="96"/>
      <c r="Z4755" s="97"/>
      <c r="AA4755" s="97"/>
      <c r="AB4755" s="97"/>
      <c r="AC4755" s="97"/>
      <c r="AD4755" s="97"/>
      <c r="AE4755" s="97"/>
      <c r="AF4755" s="97"/>
      <c r="AG4755" s="97"/>
      <c r="AH4755" s="97"/>
      <c r="AI4755" s="97"/>
      <c r="AJ4755" s="97"/>
      <c r="AK4755" s="97"/>
      <c r="AL4755" s="86" t="str">
        <f t="shared" si="223"/>
        <v/>
      </c>
      <c r="AM4755" s="87" t="str">
        <f t="shared" si="224"/>
        <v xml:space="preserve"> </v>
      </c>
      <c r="AN4755" s="1" t="str">
        <f t="shared" si="225"/>
        <v xml:space="preserve"> </v>
      </c>
    </row>
    <row r="4756" spans="1:40" s="88" customFormat="1" x14ac:dyDescent="0.25">
      <c r="A4756" s="92"/>
      <c r="B4756" s="92"/>
      <c r="C4756" s="92"/>
      <c r="D4756" s="92"/>
      <c r="E4756" s="92"/>
      <c r="F4756" s="93"/>
      <c r="G4756" s="94"/>
      <c r="H4756" s="83" t="str">
        <f>IF(M4756&lt;&gt;"",VLOOKUP(M4756,LISTAS·PAPP!$U$3:$Z$8,2,FALSE),"")</f>
        <v/>
      </c>
      <c r="I4756" s="85" t="str">
        <f>IF(M4756&lt;&gt;"",VLOOKUP(M4756,LISTAS·PAPP!$U$3:$Z$8,3,FALSE),"")</f>
        <v/>
      </c>
      <c r="J4756" s="83" t="str">
        <f>IF(M4756&lt;&gt;"",VLOOKUP(M4756,LISTAS·PAPP!$U$3:$Z$8,4,FALSE),"")</f>
        <v/>
      </c>
      <c r="K4756" s="83" t="str">
        <f>IF(C4756&lt;&gt;"",VLOOKUP(C4756,LISTAS·PAPP!$H$3:$O$119,4,FALSE),"")</f>
        <v/>
      </c>
      <c r="L4756" s="85" t="str">
        <f>IF(C4756&lt;&gt;"",VLOOKUP(C4756,LISTAS·PAPP!$H$3:$O$119,8,FALSE),"")</f>
        <v/>
      </c>
      <c r="M4756" s="95"/>
      <c r="N4756" s="92"/>
      <c r="O4756" s="92"/>
      <c r="P4756" s="84" t="str">
        <f>IF(N4756&lt;&gt;"",VLOOKUP(N4756,LISTAS·PAPP!$U$9:$Y$125,5,FALSE),"")</f>
        <v/>
      </c>
      <c r="Q4756" s="83" t="str">
        <f>IF(O4756&lt;&gt;"",VLOOKUP(O4756,LISTAS·PAPP!$U$9:$W$125,3,FALSE),"")</f>
        <v/>
      </c>
      <c r="R4756" s="92"/>
      <c r="S4756" s="173"/>
      <c r="T4756" s="173"/>
      <c r="U4756" s="92"/>
      <c r="V4756" s="92"/>
      <c r="W4756" s="94"/>
      <c r="X4756" s="83" t="str">
        <f>IF(ISERROR(VLOOKUP(W4756,LISTAS·PAPP!$AJ$3:$AK$903,2,0))," ",VLOOKUP(W4756,LISTAS·PAPP!$AJ$3:$AK$903,2,0))</f>
        <v xml:space="preserve"> </v>
      </c>
      <c r="Y4756" s="96"/>
      <c r="Z4756" s="97"/>
      <c r="AA4756" s="97"/>
      <c r="AB4756" s="97"/>
      <c r="AC4756" s="97"/>
      <c r="AD4756" s="97"/>
      <c r="AE4756" s="97"/>
      <c r="AF4756" s="97"/>
      <c r="AG4756" s="97"/>
      <c r="AH4756" s="97"/>
      <c r="AI4756" s="97"/>
      <c r="AJ4756" s="97"/>
      <c r="AK4756" s="97"/>
      <c r="AL4756" s="86" t="str">
        <f t="shared" si="223"/>
        <v/>
      </c>
      <c r="AM4756" s="87" t="str">
        <f t="shared" si="224"/>
        <v xml:space="preserve"> </v>
      </c>
      <c r="AN4756" s="1" t="str">
        <f t="shared" si="225"/>
        <v xml:space="preserve"> </v>
      </c>
    </row>
    <row r="4757" spans="1:40" s="88" customFormat="1" x14ac:dyDescent="0.25">
      <c r="A4757" s="92"/>
      <c r="B4757" s="92"/>
      <c r="C4757" s="92"/>
      <c r="D4757" s="92"/>
      <c r="E4757" s="92"/>
      <c r="F4757" s="93"/>
      <c r="G4757" s="94"/>
      <c r="H4757" s="83" t="str">
        <f>IF(M4757&lt;&gt;"",VLOOKUP(M4757,LISTAS·PAPP!$U$3:$Z$8,2,FALSE),"")</f>
        <v/>
      </c>
      <c r="I4757" s="85" t="str">
        <f>IF(M4757&lt;&gt;"",VLOOKUP(M4757,LISTAS·PAPP!$U$3:$Z$8,3,FALSE),"")</f>
        <v/>
      </c>
      <c r="J4757" s="83" t="str">
        <f>IF(M4757&lt;&gt;"",VLOOKUP(M4757,LISTAS·PAPP!$U$3:$Z$8,4,FALSE),"")</f>
        <v/>
      </c>
      <c r="K4757" s="83" t="str">
        <f>IF(C4757&lt;&gt;"",VLOOKUP(C4757,LISTAS·PAPP!$H$3:$O$119,4,FALSE),"")</f>
        <v/>
      </c>
      <c r="L4757" s="85" t="str">
        <f>IF(C4757&lt;&gt;"",VLOOKUP(C4757,LISTAS·PAPP!$H$3:$O$119,8,FALSE),"")</f>
        <v/>
      </c>
      <c r="M4757" s="95"/>
      <c r="N4757" s="92"/>
      <c r="O4757" s="92"/>
      <c r="P4757" s="84" t="str">
        <f>IF(N4757&lt;&gt;"",VLOOKUP(N4757,LISTAS·PAPP!$U$9:$Y$125,5,FALSE),"")</f>
        <v/>
      </c>
      <c r="Q4757" s="83" t="str">
        <f>IF(O4757&lt;&gt;"",VLOOKUP(O4757,LISTAS·PAPP!$U$9:$W$125,3,FALSE),"")</f>
        <v/>
      </c>
      <c r="R4757" s="92"/>
      <c r="S4757" s="173"/>
      <c r="T4757" s="173"/>
      <c r="U4757" s="92"/>
      <c r="V4757" s="92"/>
      <c r="W4757" s="94"/>
      <c r="X4757" s="83" t="str">
        <f>IF(ISERROR(VLOOKUP(W4757,LISTAS·PAPP!$AJ$3:$AK$903,2,0))," ",VLOOKUP(W4757,LISTAS·PAPP!$AJ$3:$AK$903,2,0))</f>
        <v xml:space="preserve"> </v>
      </c>
      <c r="Y4757" s="96"/>
      <c r="Z4757" s="97"/>
      <c r="AA4757" s="97"/>
      <c r="AB4757" s="97"/>
      <c r="AC4757" s="97"/>
      <c r="AD4757" s="97"/>
      <c r="AE4757" s="97"/>
      <c r="AF4757" s="97"/>
      <c r="AG4757" s="97"/>
      <c r="AH4757" s="97"/>
      <c r="AI4757" s="97"/>
      <c r="AJ4757" s="97"/>
      <c r="AK4757" s="97"/>
      <c r="AL4757" s="86" t="str">
        <f t="shared" si="223"/>
        <v/>
      </c>
      <c r="AM4757" s="87" t="str">
        <f t="shared" si="224"/>
        <v xml:space="preserve"> </v>
      </c>
      <c r="AN4757" s="1" t="str">
        <f t="shared" si="225"/>
        <v xml:space="preserve"> </v>
      </c>
    </row>
    <row r="4758" spans="1:40" s="88" customFormat="1" x14ac:dyDescent="0.25">
      <c r="A4758" s="92"/>
      <c r="B4758" s="92"/>
      <c r="C4758" s="92"/>
      <c r="D4758" s="92"/>
      <c r="E4758" s="92"/>
      <c r="F4758" s="93"/>
      <c r="G4758" s="94"/>
      <c r="H4758" s="83" t="str">
        <f>IF(M4758&lt;&gt;"",VLOOKUP(M4758,LISTAS·PAPP!$U$3:$Z$8,2,FALSE),"")</f>
        <v/>
      </c>
      <c r="I4758" s="85" t="str">
        <f>IF(M4758&lt;&gt;"",VLOOKUP(M4758,LISTAS·PAPP!$U$3:$Z$8,3,FALSE),"")</f>
        <v/>
      </c>
      <c r="J4758" s="83" t="str">
        <f>IF(M4758&lt;&gt;"",VLOOKUP(M4758,LISTAS·PAPP!$U$3:$Z$8,4,FALSE),"")</f>
        <v/>
      </c>
      <c r="K4758" s="83" t="str">
        <f>IF(C4758&lt;&gt;"",VLOOKUP(C4758,LISTAS·PAPP!$H$3:$O$119,4,FALSE),"")</f>
        <v/>
      </c>
      <c r="L4758" s="85" t="str">
        <f>IF(C4758&lt;&gt;"",VLOOKUP(C4758,LISTAS·PAPP!$H$3:$O$119,8,FALSE),"")</f>
        <v/>
      </c>
      <c r="M4758" s="95"/>
      <c r="N4758" s="92"/>
      <c r="O4758" s="92"/>
      <c r="P4758" s="84" t="str">
        <f>IF(N4758&lt;&gt;"",VLOOKUP(N4758,LISTAS·PAPP!$U$9:$Y$125,5,FALSE),"")</f>
        <v/>
      </c>
      <c r="Q4758" s="83" t="str">
        <f>IF(O4758&lt;&gt;"",VLOOKUP(O4758,LISTAS·PAPP!$U$9:$W$125,3,FALSE),"")</f>
        <v/>
      </c>
      <c r="R4758" s="92"/>
      <c r="S4758" s="173"/>
      <c r="T4758" s="173"/>
      <c r="U4758" s="92"/>
      <c r="V4758" s="92"/>
      <c r="W4758" s="94"/>
      <c r="X4758" s="83" t="str">
        <f>IF(ISERROR(VLOOKUP(W4758,LISTAS·PAPP!$AJ$3:$AK$903,2,0))," ",VLOOKUP(W4758,LISTAS·PAPP!$AJ$3:$AK$903,2,0))</f>
        <v xml:space="preserve"> </v>
      </c>
      <c r="Y4758" s="96"/>
      <c r="Z4758" s="97"/>
      <c r="AA4758" s="97"/>
      <c r="AB4758" s="97"/>
      <c r="AC4758" s="97"/>
      <c r="AD4758" s="97"/>
      <c r="AE4758" s="97"/>
      <c r="AF4758" s="97"/>
      <c r="AG4758" s="97"/>
      <c r="AH4758" s="97"/>
      <c r="AI4758" s="97"/>
      <c r="AJ4758" s="97"/>
      <c r="AK4758" s="97"/>
      <c r="AL4758" s="86" t="str">
        <f t="shared" si="223"/>
        <v/>
      </c>
      <c r="AM4758" s="87" t="str">
        <f t="shared" si="224"/>
        <v xml:space="preserve"> </v>
      </c>
      <c r="AN4758" s="1" t="str">
        <f t="shared" si="225"/>
        <v xml:space="preserve"> </v>
      </c>
    </row>
    <row r="4759" spans="1:40" s="88" customFormat="1" x14ac:dyDescent="0.25">
      <c r="A4759" s="92"/>
      <c r="B4759" s="92"/>
      <c r="C4759" s="92"/>
      <c r="D4759" s="92"/>
      <c r="E4759" s="92"/>
      <c r="F4759" s="93"/>
      <c r="G4759" s="94"/>
      <c r="H4759" s="83" t="str">
        <f>IF(M4759&lt;&gt;"",VLOOKUP(M4759,LISTAS·PAPP!$U$3:$Z$8,2,FALSE),"")</f>
        <v/>
      </c>
      <c r="I4759" s="85" t="str">
        <f>IF(M4759&lt;&gt;"",VLOOKUP(M4759,LISTAS·PAPP!$U$3:$Z$8,3,FALSE),"")</f>
        <v/>
      </c>
      <c r="J4759" s="83" t="str">
        <f>IF(M4759&lt;&gt;"",VLOOKUP(M4759,LISTAS·PAPP!$U$3:$Z$8,4,FALSE),"")</f>
        <v/>
      </c>
      <c r="K4759" s="83" t="str">
        <f>IF(C4759&lt;&gt;"",VLOOKUP(C4759,LISTAS·PAPP!$H$3:$O$119,4,FALSE),"")</f>
        <v/>
      </c>
      <c r="L4759" s="85" t="str">
        <f>IF(C4759&lt;&gt;"",VLOOKUP(C4759,LISTAS·PAPP!$H$3:$O$119,8,FALSE),"")</f>
        <v/>
      </c>
      <c r="M4759" s="95"/>
      <c r="N4759" s="92"/>
      <c r="O4759" s="92"/>
      <c r="P4759" s="84" t="str">
        <f>IF(N4759&lt;&gt;"",VLOOKUP(N4759,LISTAS·PAPP!$U$9:$Y$125,5,FALSE),"")</f>
        <v/>
      </c>
      <c r="Q4759" s="83" t="str">
        <f>IF(O4759&lt;&gt;"",VLOOKUP(O4759,LISTAS·PAPP!$U$9:$W$125,3,FALSE),"")</f>
        <v/>
      </c>
      <c r="R4759" s="92"/>
      <c r="S4759" s="173"/>
      <c r="T4759" s="173"/>
      <c r="U4759" s="92"/>
      <c r="V4759" s="92"/>
      <c r="W4759" s="94"/>
      <c r="X4759" s="83" t="str">
        <f>IF(ISERROR(VLOOKUP(W4759,LISTAS·PAPP!$AJ$3:$AK$903,2,0))," ",VLOOKUP(W4759,LISTAS·PAPP!$AJ$3:$AK$903,2,0))</f>
        <v xml:space="preserve"> </v>
      </c>
      <c r="Y4759" s="96"/>
      <c r="Z4759" s="97"/>
      <c r="AA4759" s="97"/>
      <c r="AB4759" s="97"/>
      <c r="AC4759" s="97"/>
      <c r="AD4759" s="97"/>
      <c r="AE4759" s="97"/>
      <c r="AF4759" s="97"/>
      <c r="AG4759" s="97"/>
      <c r="AH4759" s="97"/>
      <c r="AI4759" s="97"/>
      <c r="AJ4759" s="97"/>
      <c r="AK4759" s="97"/>
      <c r="AL4759" s="86" t="str">
        <f t="shared" si="223"/>
        <v/>
      </c>
      <c r="AM4759" s="87" t="str">
        <f t="shared" si="224"/>
        <v xml:space="preserve"> </v>
      </c>
      <c r="AN4759" s="1" t="str">
        <f t="shared" si="225"/>
        <v xml:space="preserve"> </v>
      </c>
    </row>
    <row r="4760" spans="1:40" s="88" customFormat="1" x14ac:dyDescent="0.25">
      <c r="A4760" s="92"/>
      <c r="B4760" s="92"/>
      <c r="C4760" s="92"/>
      <c r="D4760" s="92"/>
      <c r="E4760" s="92"/>
      <c r="F4760" s="93"/>
      <c r="G4760" s="94"/>
      <c r="H4760" s="83" t="str">
        <f>IF(M4760&lt;&gt;"",VLOOKUP(M4760,LISTAS·PAPP!$U$3:$Z$8,2,FALSE),"")</f>
        <v/>
      </c>
      <c r="I4760" s="85" t="str">
        <f>IF(M4760&lt;&gt;"",VLOOKUP(M4760,LISTAS·PAPP!$U$3:$Z$8,3,FALSE),"")</f>
        <v/>
      </c>
      <c r="J4760" s="83" t="str">
        <f>IF(M4760&lt;&gt;"",VLOOKUP(M4760,LISTAS·PAPP!$U$3:$Z$8,4,FALSE),"")</f>
        <v/>
      </c>
      <c r="K4760" s="83" t="str">
        <f>IF(C4760&lt;&gt;"",VLOOKUP(C4760,LISTAS·PAPP!$H$3:$O$119,4,FALSE),"")</f>
        <v/>
      </c>
      <c r="L4760" s="85" t="str">
        <f>IF(C4760&lt;&gt;"",VLOOKUP(C4760,LISTAS·PAPP!$H$3:$O$119,8,FALSE),"")</f>
        <v/>
      </c>
      <c r="M4760" s="95"/>
      <c r="N4760" s="92"/>
      <c r="O4760" s="92"/>
      <c r="P4760" s="84" t="str">
        <f>IF(N4760&lt;&gt;"",VLOOKUP(N4760,LISTAS·PAPP!$U$9:$Y$125,5,FALSE),"")</f>
        <v/>
      </c>
      <c r="Q4760" s="83" t="str">
        <f>IF(O4760&lt;&gt;"",VLOOKUP(O4760,LISTAS·PAPP!$U$9:$W$125,3,FALSE),"")</f>
        <v/>
      </c>
      <c r="R4760" s="92"/>
      <c r="S4760" s="173"/>
      <c r="T4760" s="173"/>
      <c r="U4760" s="92"/>
      <c r="V4760" s="92"/>
      <c r="W4760" s="94"/>
      <c r="X4760" s="83" t="str">
        <f>IF(ISERROR(VLOOKUP(W4760,LISTAS·PAPP!$AJ$3:$AK$903,2,0))," ",VLOOKUP(W4760,LISTAS·PAPP!$AJ$3:$AK$903,2,0))</f>
        <v xml:space="preserve"> </v>
      </c>
      <c r="Y4760" s="96"/>
      <c r="Z4760" s="97"/>
      <c r="AA4760" s="97"/>
      <c r="AB4760" s="97"/>
      <c r="AC4760" s="97"/>
      <c r="AD4760" s="97"/>
      <c r="AE4760" s="97"/>
      <c r="AF4760" s="97"/>
      <c r="AG4760" s="97"/>
      <c r="AH4760" s="97"/>
      <c r="AI4760" s="97"/>
      <c r="AJ4760" s="97"/>
      <c r="AK4760" s="97"/>
      <c r="AL4760" s="86" t="str">
        <f t="shared" si="223"/>
        <v/>
      </c>
      <c r="AM4760" s="87" t="str">
        <f t="shared" si="224"/>
        <v xml:space="preserve"> </v>
      </c>
      <c r="AN4760" s="1" t="str">
        <f t="shared" si="225"/>
        <v xml:space="preserve"> </v>
      </c>
    </row>
    <row r="4761" spans="1:40" s="88" customFormat="1" x14ac:dyDescent="0.25">
      <c r="A4761" s="92"/>
      <c r="B4761" s="92"/>
      <c r="C4761" s="92"/>
      <c r="D4761" s="92"/>
      <c r="E4761" s="92"/>
      <c r="F4761" s="93"/>
      <c r="G4761" s="94"/>
      <c r="H4761" s="83" t="str">
        <f>IF(M4761&lt;&gt;"",VLOOKUP(M4761,LISTAS·PAPP!$U$3:$Z$8,2,FALSE),"")</f>
        <v/>
      </c>
      <c r="I4761" s="85" t="str">
        <f>IF(M4761&lt;&gt;"",VLOOKUP(M4761,LISTAS·PAPP!$U$3:$Z$8,3,FALSE),"")</f>
        <v/>
      </c>
      <c r="J4761" s="83" t="str">
        <f>IF(M4761&lt;&gt;"",VLOOKUP(M4761,LISTAS·PAPP!$U$3:$Z$8,4,FALSE),"")</f>
        <v/>
      </c>
      <c r="K4761" s="83" t="str">
        <f>IF(C4761&lt;&gt;"",VLOOKUP(C4761,LISTAS·PAPP!$H$3:$O$119,4,FALSE),"")</f>
        <v/>
      </c>
      <c r="L4761" s="85" t="str">
        <f>IF(C4761&lt;&gt;"",VLOOKUP(C4761,LISTAS·PAPP!$H$3:$O$119,8,FALSE),"")</f>
        <v/>
      </c>
      <c r="M4761" s="95"/>
      <c r="N4761" s="92"/>
      <c r="O4761" s="92"/>
      <c r="P4761" s="84" t="str">
        <f>IF(N4761&lt;&gt;"",VLOOKUP(N4761,LISTAS·PAPP!$U$9:$Y$125,5,FALSE),"")</f>
        <v/>
      </c>
      <c r="Q4761" s="83" t="str">
        <f>IF(O4761&lt;&gt;"",VLOOKUP(O4761,LISTAS·PAPP!$U$9:$W$125,3,FALSE),"")</f>
        <v/>
      </c>
      <c r="R4761" s="92"/>
      <c r="S4761" s="173"/>
      <c r="T4761" s="173"/>
      <c r="U4761" s="92"/>
      <c r="V4761" s="92"/>
      <c r="W4761" s="94"/>
      <c r="X4761" s="83" t="str">
        <f>IF(ISERROR(VLOOKUP(W4761,LISTAS·PAPP!$AJ$3:$AK$903,2,0))," ",VLOOKUP(W4761,LISTAS·PAPP!$AJ$3:$AK$903,2,0))</f>
        <v xml:space="preserve"> </v>
      </c>
      <c r="Y4761" s="96"/>
      <c r="Z4761" s="97"/>
      <c r="AA4761" s="97"/>
      <c r="AB4761" s="97"/>
      <c r="AC4761" s="97"/>
      <c r="AD4761" s="97"/>
      <c r="AE4761" s="97"/>
      <c r="AF4761" s="97"/>
      <c r="AG4761" s="97"/>
      <c r="AH4761" s="97"/>
      <c r="AI4761" s="97"/>
      <c r="AJ4761" s="97"/>
      <c r="AK4761" s="97"/>
      <c r="AL4761" s="86" t="str">
        <f t="shared" si="223"/>
        <v/>
      </c>
      <c r="AM4761" s="87" t="str">
        <f t="shared" si="224"/>
        <v xml:space="preserve"> </v>
      </c>
      <c r="AN4761" s="1" t="str">
        <f t="shared" si="225"/>
        <v xml:space="preserve"> </v>
      </c>
    </row>
    <row r="4762" spans="1:40" s="88" customFormat="1" x14ac:dyDescent="0.25">
      <c r="A4762" s="92"/>
      <c r="B4762" s="92"/>
      <c r="C4762" s="92"/>
      <c r="D4762" s="92"/>
      <c r="E4762" s="92"/>
      <c r="F4762" s="93"/>
      <c r="G4762" s="94"/>
      <c r="H4762" s="83" t="str">
        <f>IF(M4762&lt;&gt;"",VLOOKUP(M4762,LISTAS·PAPP!$U$3:$Z$8,2,FALSE),"")</f>
        <v/>
      </c>
      <c r="I4762" s="85" t="str">
        <f>IF(M4762&lt;&gt;"",VLOOKUP(M4762,LISTAS·PAPP!$U$3:$Z$8,3,FALSE),"")</f>
        <v/>
      </c>
      <c r="J4762" s="83" t="str">
        <f>IF(M4762&lt;&gt;"",VLOOKUP(M4762,LISTAS·PAPP!$U$3:$Z$8,4,FALSE),"")</f>
        <v/>
      </c>
      <c r="K4762" s="83" t="str">
        <f>IF(C4762&lt;&gt;"",VLOOKUP(C4762,LISTAS·PAPP!$H$3:$O$119,4,FALSE),"")</f>
        <v/>
      </c>
      <c r="L4762" s="85" t="str">
        <f>IF(C4762&lt;&gt;"",VLOOKUP(C4762,LISTAS·PAPP!$H$3:$O$119,8,FALSE),"")</f>
        <v/>
      </c>
      <c r="M4762" s="95"/>
      <c r="N4762" s="92"/>
      <c r="O4762" s="92"/>
      <c r="P4762" s="84" t="str">
        <f>IF(N4762&lt;&gt;"",VLOOKUP(N4762,LISTAS·PAPP!$U$9:$Y$125,5,FALSE),"")</f>
        <v/>
      </c>
      <c r="Q4762" s="83" t="str">
        <f>IF(O4762&lt;&gt;"",VLOOKUP(O4762,LISTAS·PAPP!$U$9:$W$125,3,FALSE),"")</f>
        <v/>
      </c>
      <c r="R4762" s="92"/>
      <c r="S4762" s="173"/>
      <c r="T4762" s="173"/>
      <c r="U4762" s="92"/>
      <c r="V4762" s="92"/>
      <c r="W4762" s="94"/>
      <c r="X4762" s="83" t="str">
        <f>IF(ISERROR(VLOOKUP(W4762,LISTAS·PAPP!$AJ$3:$AK$903,2,0))," ",VLOOKUP(W4762,LISTAS·PAPP!$AJ$3:$AK$903,2,0))</f>
        <v xml:space="preserve"> </v>
      </c>
      <c r="Y4762" s="96"/>
      <c r="Z4762" s="97"/>
      <c r="AA4762" s="97"/>
      <c r="AB4762" s="97"/>
      <c r="AC4762" s="97"/>
      <c r="AD4762" s="97"/>
      <c r="AE4762" s="97"/>
      <c r="AF4762" s="97"/>
      <c r="AG4762" s="97"/>
      <c r="AH4762" s="97"/>
      <c r="AI4762" s="97"/>
      <c r="AJ4762" s="97"/>
      <c r="AK4762" s="97"/>
      <c r="AL4762" s="86" t="str">
        <f t="shared" si="223"/>
        <v/>
      </c>
      <c r="AM4762" s="87" t="str">
        <f t="shared" si="224"/>
        <v xml:space="preserve"> </v>
      </c>
      <c r="AN4762" s="1" t="str">
        <f t="shared" si="225"/>
        <v xml:space="preserve"> </v>
      </c>
    </row>
    <row r="4763" spans="1:40" s="88" customFormat="1" x14ac:dyDescent="0.25">
      <c r="A4763" s="92"/>
      <c r="B4763" s="92"/>
      <c r="C4763" s="92"/>
      <c r="D4763" s="92"/>
      <c r="E4763" s="92"/>
      <c r="F4763" s="93"/>
      <c r="G4763" s="94"/>
      <c r="H4763" s="83" t="str">
        <f>IF(M4763&lt;&gt;"",VLOOKUP(M4763,LISTAS·PAPP!$U$3:$Z$8,2,FALSE),"")</f>
        <v/>
      </c>
      <c r="I4763" s="85" t="str">
        <f>IF(M4763&lt;&gt;"",VLOOKUP(M4763,LISTAS·PAPP!$U$3:$Z$8,3,FALSE),"")</f>
        <v/>
      </c>
      <c r="J4763" s="83" t="str">
        <f>IF(M4763&lt;&gt;"",VLOOKUP(M4763,LISTAS·PAPP!$U$3:$Z$8,4,FALSE),"")</f>
        <v/>
      </c>
      <c r="K4763" s="83" t="str">
        <f>IF(C4763&lt;&gt;"",VLOOKUP(C4763,LISTAS·PAPP!$H$3:$O$119,4,FALSE),"")</f>
        <v/>
      </c>
      <c r="L4763" s="85" t="str">
        <f>IF(C4763&lt;&gt;"",VLOOKUP(C4763,LISTAS·PAPP!$H$3:$O$119,8,FALSE),"")</f>
        <v/>
      </c>
      <c r="M4763" s="95"/>
      <c r="N4763" s="92"/>
      <c r="O4763" s="92"/>
      <c r="P4763" s="84" t="str">
        <f>IF(N4763&lt;&gt;"",VLOOKUP(N4763,LISTAS·PAPP!$U$9:$Y$125,5,FALSE),"")</f>
        <v/>
      </c>
      <c r="Q4763" s="83" t="str">
        <f>IF(O4763&lt;&gt;"",VLOOKUP(O4763,LISTAS·PAPP!$U$9:$W$125,3,FALSE),"")</f>
        <v/>
      </c>
      <c r="R4763" s="92"/>
      <c r="S4763" s="173"/>
      <c r="T4763" s="173"/>
      <c r="U4763" s="92"/>
      <c r="V4763" s="92"/>
      <c r="W4763" s="94"/>
      <c r="X4763" s="83" t="str">
        <f>IF(ISERROR(VLOOKUP(W4763,LISTAS·PAPP!$AJ$3:$AK$903,2,0))," ",VLOOKUP(W4763,LISTAS·PAPP!$AJ$3:$AK$903,2,0))</f>
        <v xml:space="preserve"> </v>
      </c>
      <c r="Y4763" s="96"/>
      <c r="Z4763" s="97"/>
      <c r="AA4763" s="97"/>
      <c r="AB4763" s="97"/>
      <c r="AC4763" s="97"/>
      <c r="AD4763" s="97"/>
      <c r="AE4763" s="97"/>
      <c r="AF4763" s="97"/>
      <c r="AG4763" s="97"/>
      <c r="AH4763" s="97"/>
      <c r="AI4763" s="97"/>
      <c r="AJ4763" s="97"/>
      <c r="AK4763" s="97"/>
      <c r="AL4763" s="86" t="str">
        <f t="shared" si="223"/>
        <v/>
      </c>
      <c r="AM4763" s="87" t="str">
        <f t="shared" si="224"/>
        <v xml:space="preserve"> </v>
      </c>
      <c r="AN4763" s="1" t="str">
        <f t="shared" si="225"/>
        <v xml:space="preserve"> </v>
      </c>
    </row>
    <row r="4764" spans="1:40" s="88" customFormat="1" x14ac:dyDescent="0.25">
      <c r="A4764" s="92"/>
      <c r="B4764" s="92"/>
      <c r="C4764" s="92"/>
      <c r="D4764" s="92"/>
      <c r="E4764" s="92"/>
      <c r="F4764" s="93"/>
      <c r="G4764" s="94"/>
      <c r="H4764" s="83" t="str">
        <f>IF(M4764&lt;&gt;"",VLOOKUP(M4764,LISTAS·PAPP!$U$3:$Z$8,2,FALSE),"")</f>
        <v/>
      </c>
      <c r="I4764" s="85" t="str">
        <f>IF(M4764&lt;&gt;"",VLOOKUP(M4764,LISTAS·PAPP!$U$3:$Z$8,3,FALSE),"")</f>
        <v/>
      </c>
      <c r="J4764" s="83" t="str">
        <f>IF(M4764&lt;&gt;"",VLOOKUP(M4764,LISTAS·PAPP!$U$3:$Z$8,4,FALSE),"")</f>
        <v/>
      </c>
      <c r="K4764" s="83" t="str">
        <f>IF(C4764&lt;&gt;"",VLOOKUP(C4764,LISTAS·PAPP!$H$3:$O$119,4,FALSE),"")</f>
        <v/>
      </c>
      <c r="L4764" s="85" t="str">
        <f>IF(C4764&lt;&gt;"",VLOOKUP(C4764,LISTAS·PAPP!$H$3:$O$119,8,FALSE),"")</f>
        <v/>
      </c>
      <c r="M4764" s="95"/>
      <c r="N4764" s="92"/>
      <c r="O4764" s="92"/>
      <c r="P4764" s="84" t="str">
        <f>IF(N4764&lt;&gt;"",VLOOKUP(N4764,LISTAS·PAPP!$U$9:$Y$125,5,FALSE),"")</f>
        <v/>
      </c>
      <c r="Q4764" s="83" t="str">
        <f>IF(O4764&lt;&gt;"",VLOOKUP(O4764,LISTAS·PAPP!$U$9:$W$125,3,FALSE),"")</f>
        <v/>
      </c>
      <c r="R4764" s="92"/>
      <c r="S4764" s="173"/>
      <c r="T4764" s="173"/>
      <c r="U4764" s="92"/>
      <c r="V4764" s="92"/>
      <c r="W4764" s="94"/>
      <c r="X4764" s="83" t="str">
        <f>IF(ISERROR(VLOOKUP(W4764,LISTAS·PAPP!$AJ$3:$AK$903,2,0))," ",VLOOKUP(W4764,LISTAS·PAPP!$AJ$3:$AK$903,2,0))</f>
        <v xml:space="preserve"> </v>
      </c>
      <c r="Y4764" s="96"/>
      <c r="Z4764" s="97"/>
      <c r="AA4764" s="97"/>
      <c r="AB4764" s="97"/>
      <c r="AC4764" s="97"/>
      <c r="AD4764" s="97"/>
      <c r="AE4764" s="97"/>
      <c r="AF4764" s="97"/>
      <c r="AG4764" s="97"/>
      <c r="AH4764" s="97"/>
      <c r="AI4764" s="97"/>
      <c r="AJ4764" s="97"/>
      <c r="AK4764" s="97"/>
      <c r="AL4764" s="86" t="str">
        <f t="shared" si="223"/>
        <v/>
      </c>
      <c r="AM4764" s="87" t="str">
        <f t="shared" si="224"/>
        <v xml:space="preserve"> </v>
      </c>
      <c r="AN4764" s="1" t="str">
        <f t="shared" si="225"/>
        <v xml:space="preserve"> </v>
      </c>
    </row>
    <row r="4765" spans="1:40" s="88" customFormat="1" x14ac:dyDescent="0.25">
      <c r="A4765" s="92"/>
      <c r="B4765" s="92"/>
      <c r="C4765" s="92"/>
      <c r="D4765" s="92"/>
      <c r="E4765" s="92"/>
      <c r="F4765" s="93"/>
      <c r="G4765" s="94"/>
      <c r="H4765" s="83" t="str">
        <f>IF(M4765&lt;&gt;"",VLOOKUP(M4765,LISTAS·PAPP!$U$3:$Z$8,2,FALSE),"")</f>
        <v/>
      </c>
      <c r="I4765" s="85" t="str">
        <f>IF(M4765&lt;&gt;"",VLOOKUP(M4765,LISTAS·PAPP!$U$3:$Z$8,3,FALSE),"")</f>
        <v/>
      </c>
      <c r="J4765" s="83" t="str">
        <f>IF(M4765&lt;&gt;"",VLOOKUP(M4765,LISTAS·PAPP!$U$3:$Z$8,4,FALSE),"")</f>
        <v/>
      </c>
      <c r="K4765" s="83" t="str">
        <f>IF(C4765&lt;&gt;"",VLOOKUP(C4765,LISTAS·PAPP!$H$3:$O$119,4,FALSE),"")</f>
        <v/>
      </c>
      <c r="L4765" s="85" t="str">
        <f>IF(C4765&lt;&gt;"",VLOOKUP(C4765,LISTAS·PAPP!$H$3:$O$119,8,FALSE),"")</f>
        <v/>
      </c>
      <c r="M4765" s="95"/>
      <c r="N4765" s="92"/>
      <c r="O4765" s="92"/>
      <c r="P4765" s="84" t="str">
        <f>IF(N4765&lt;&gt;"",VLOOKUP(N4765,LISTAS·PAPP!$U$9:$Y$125,5,FALSE),"")</f>
        <v/>
      </c>
      <c r="Q4765" s="83" t="str">
        <f>IF(O4765&lt;&gt;"",VLOOKUP(O4765,LISTAS·PAPP!$U$9:$W$125,3,FALSE),"")</f>
        <v/>
      </c>
      <c r="R4765" s="92"/>
      <c r="S4765" s="173"/>
      <c r="T4765" s="173"/>
      <c r="U4765" s="92"/>
      <c r="V4765" s="92"/>
      <c r="W4765" s="94"/>
      <c r="X4765" s="83" t="str">
        <f>IF(ISERROR(VLOOKUP(W4765,LISTAS·PAPP!$AJ$3:$AK$903,2,0))," ",VLOOKUP(W4765,LISTAS·PAPP!$AJ$3:$AK$903,2,0))</f>
        <v xml:space="preserve"> </v>
      </c>
      <c r="Y4765" s="96"/>
      <c r="Z4765" s="97"/>
      <c r="AA4765" s="97"/>
      <c r="AB4765" s="97"/>
      <c r="AC4765" s="97"/>
      <c r="AD4765" s="97"/>
      <c r="AE4765" s="97"/>
      <c r="AF4765" s="97"/>
      <c r="AG4765" s="97"/>
      <c r="AH4765" s="97"/>
      <c r="AI4765" s="97"/>
      <c r="AJ4765" s="97"/>
      <c r="AK4765" s="97"/>
      <c r="AL4765" s="86" t="str">
        <f t="shared" si="223"/>
        <v/>
      </c>
      <c r="AM4765" s="87" t="str">
        <f t="shared" si="224"/>
        <v xml:space="preserve"> </v>
      </c>
      <c r="AN4765" s="1" t="str">
        <f t="shared" si="225"/>
        <v xml:space="preserve"> </v>
      </c>
    </row>
    <row r="4766" spans="1:40" s="88" customFormat="1" x14ac:dyDescent="0.25">
      <c r="A4766" s="92"/>
      <c r="B4766" s="92"/>
      <c r="C4766" s="92"/>
      <c r="D4766" s="92"/>
      <c r="E4766" s="92"/>
      <c r="F4766" s="93"/>
      <c r="G4766" s="94"/>
      <c r="H4766" s="83" t="str">
        <f>IF(M4766&lt;&gt;"",VLOOKUP(M4766,LISTAS·PAPP!$U$3:$Z$8,2,FALSE),"")</f>
        <v/>
      </c>
      <c r="I4766" s="85" t="str">
        <f>IF(M4766&lt;&gt;"",VLOOKUP(M4766,LISTAS·PAPP!$U$3:$Z$8,3,FALSE),"")</f>
        <v/>
      </c>
      <c r="J4766" s="83" t="str">
        <f>IF(M4766&lt;&gt;"",VLOOKUP(M4766,LISTAS·PAPP!$U$3:$Z$8,4,FALSE),"")</f>
        <v/>
      </c>
      <c r="K4766" s="83" t="str">
        <f>IF(C4766&lt;&gt;"",VLOOKUP(C4766,LISTAS·PAPP!$H$3:$O$119,4,FALSE),"")</f>
        <v/>
      </c>
      <c r="L4766" s="85" t="str">
        <f>IF(C4766&lt;&gt;"",VLOOKUP(C4766,LISTAS·PAPP!$H$3:$O$119,8,FALSE),"")</f>
        <v/>
      </c>
      <c r="M4766" s="95"/>
      <c r="N4766" s="92"/>
      <c r="O4766" s="92"/>
      <c r="P4766" s="84" t="str">
        <f>IF(N4766&lt;&gt;"",VLOOKUP(N4766,LISTAS·PAPP!$U$9:$Y$125,5,FALSE),"")</f>
        <v/>
      </c>
      <c r="Q4766" s="83" t="str">
        <f>IF(O4766&lt;&gt;"",VLOOKUP(O4766,LISTAS·PAPP!$U$9:$W$125,3,FALSE),"")</f>
        <v/>
      </c>
      <c r="R4766" s="92"/>
      <c r="S4766" s="173"/>
      <c r="T4766" s="173"/>
      <c r="U4766" s="92"/>
      <c r="V4766" s="92"/>
      <c r="W4766" s="94"/>
      <c r="X4766" s="83" t="str">
        <f>IF(ISERROR(VLOOKUP(W4766,LISTAS·PAPP!$AJ$3:$AK$903,2,0))," ",VLOOKUP(W4766,LISTAS·PAPP!$AJ$3:$AK$903,2,0))</f>
        <v xml:space="preserve"> </v>
      </c>
      <c r="Y4766" s="96"/>
      <c r="Z4766" s="97"/>
      <c r="AA4766" s="97"/>
      <c r="AB4766" s="97"/>
      <c r="AC4766" s="97"/>
      <c r="AD4766" s="97"/>
      <c r="AE4766" s="97"/>
      <c r="AF4766" s="97"/>
      <c r="AG4766" s="97"/>
      <c r="AH4766" s="97"/>
      <c r="AI4766" s="97"/>
      <c r="AJ4766" s="97"/>
      <c r="AK4766" s="97"/>
      <c r="AL4766" s="86" t="str">
        <f t="shared" si="223"/>
        <v/>
      </c>
      <c r="AM4766" s="87" t="str">
        <f t="shared" si="224"/>
        <v xml:space="preserve"> </v>
      </c>
      <c r="AN4766" s="1" t="str">
        <f t="shared" si="225"/>
        <v xml:space="preserve"> </v>
      </c>
    </row>
    <row r="4767" spans="1:40" s="88" customFormat="1" x14ac:dyDescent="0.25">
      <c r="A4767" s="92"/>
      <c r="B4767" s="92"/>
      <c r="C4767" s="92"/>
      <c r="D4767" s="92"/>
      <c r="E4767" s="92"/>
      <c r="F4767" s="93"/>
      <c r="G4767" s="94"/>
      <c r="H4767" s="83" t="str">
        <f>IF(M4767&lt;&gt;"",VLOOKUP(M4767,LISTAS·PAPP!$U$3:$Z$8,2,FALSE),"")</f>
        <v/>
      </c>
      <c r="I4767" s="85" t="str">
        <f>IF(M4767&lt;&gt;"",VLOOKUP(M4767,LISTAS·PAPP!$U$3:$Z$8,3,FALSE),"")</f>
        <v/>
      </c>
      <c r="J4767" s="83" t="str">
        <f>IF(M4767&lt;&gt;"",VLOOKUP(M4767,LISTAS·PAPP!$U$3:$Z$8,4,FALSE),"")</f>
        <v/>
      </c>
      <c r="K4767" s="83" t="str">
        <f>IF(C4767&lt;&gt;"",VLOOKUP(C4767,LISTAS·PAPP!$H$3:$O$119,4,FALSE),"")</f>
        <v/>
      </c>
      <c r="L4767" s="85" t="str">
        <f>IF(C4767&lt;&gt;"",VLOOKUP(C4767,LISTAS·PAPP!$H$3:$O$119,8,FALSE),"")</f>
        <v/>
      </c>
      <c r="M4767" s="95"/>
      <c r="N4767" s="92"/>
      <c r="O4767" s="92"/>
      <c r="P4767" s="84" t="str">
        <f>IF(N4767&lt;&gt;"",VLOOKUP(N4767,LISTAS·PAPP!$U$9:$Y$125,5,FALSE),"")</f>
        <v/>
      </c>
      <c r="Q4767" s="83" t="str">
        <f>IF(O4767&lt;&gt;"",VLOOKUP(O4767,LISTAS·PAPP!$U$9:$W$125,3,FALSE),"")</f>
        <v/>
      </c>
      <c r="R4767" s="92"/>
      <c r="S4767" s="173"/>
      <c r="T4767" s="173"/>
      <c r="U4767" s="92"/>
      <c r="V4767" s="92"/>
      <c r="W4767" s="94"/>
      <c r="X4767" s="83" t="str">
        <f>IF(ISERROR(VLOOKUP(W4767,LISTAS·PAPP!$AJ$3:$AK$903,2,0))," ",VLOOKUP(W4767,LISTAS·PAPP!$AJ$3:$AK$903,2,0))</f>
        <v xml:space="preserve"> </v>
      </c>
      <c r="Y4767" s="96"/>
      <c r="Z4767" s="97"/>
      <c r="AA4767" s="97"/>
      <c r="AB4767" s="97"/>
      <c r="AC4767" s="97"/>
      <c r="AD4767" s="97"/>
      <c r="AE4767" s="97"/>
      <c r="AF4767" s="97"/>
      <c r="AG4767" s="97"/>
      <c r="AH4767" s="97"/>
      <c r="AI4767" s="97"/>
      <c r="AJ4767" s="97"/>
      <c r="AK4767" s="97"/>
      <c r="AL4767" s="86" t="str">
        <f t="shared" si="223"/>
        <v/>
      </c>
      <c r="AM4767" s="87" t="str">
        <f t="shared" si="224"/>
        <v xml:space="preserve"> </v>
      </c>
      <c r="AN4767" s="1" t="str">
        <f t="shared" si="225"/>
        <v xml:space="preserve"> </v>
      </c>
    </row>
    <row r="4768" spans="1:40" s="88" customFormat="1" x14ac:dyDescent="0.25">
      <c r="A4768" s="92"/>
      <c r="B4768" s="92"/>
      <c r="C4768" s="92"/>
      <c r="D4768" s="92"/>
      <c r="E4768" s="92"/>
      <c r="F4768" s="93"/>
      <c r="G4768" s="94"/>
      <c r="H4768" s="83" t="str">
        <f>IF(M4768&lt;&gt;"",VLOOKUP(M4768,LISTAS·PAPP!$U$3:$Z$8,2,FALSE),"")</f>
        <v/>
      </c>
      <c r="I4768" s="85" t="str">
        <f>IF(M4768&lt;&gt;"",VLOOKUP(M4768,LISTAS·PAPP!$U$3:$Z$8,3,FALSE),"")</f>
        <v/>
      </c>
      <c r="J4768" s="83" t="str">
        <f>IF(M4768&lt;&gt;"",VLOOKUP(M4768,LISTAS·PAPP!$U$3:$Z$8,4,FALSE),"")</f>
        <v/>
      </c>
      <c r="K4768" s="83" t="str">
        <f>IF(C4768&lt;&gt;"",VLOOKUP(C4768,LISTAS·PAPP!$H$3:$O$119,4,FALSE),"")</f>
        <v/>
      </c>
      <c r="L4768" s="85" t="str">
        <f>IF(C4768&lt;&gt;"",VLOOKUP(C4768,LISTAS·PAPP!$H$3:$O$119,8,FALSE),"")</f>
        <v/>
      </c>
      <c r="M4768" s="95"/>
      <c r="N4768" s="92"/>
      <c r="O4768" s="92"/>
      <c r="P4768" s="84" t="str">
        <f>IF(N4768&lt;&gt;"",VLOOKUP(N4768,LISTAS·PAPP!$U$9:$Y$125,5,FALSE),"")</f>
        <v/>
      </c>
      <c r="Q4768" s="83" t="str">
        <f>IF(O4768&lt;&gt;"",VLOOKUP(O4768,LISTAS·PAPP!$U$9:$W$125,3,FALSE),"")</f>
        <v/>
      </c>
      <c r="R4768" s="92"/>
      <c r="S4768" s="173"/>
      <c r="T4768" s="173"/>
      <c r="U4768" s="92"/>
      <c r="V4768" s="92"/>
      <c r="W4768" s="94"/>
      <c r="X4768" s="83" t="str">
        <f>IF(ISERROR(VLOOKUP(W4768,LISTAS·PAPP!$AJ$3:$AK$903,2,0))," ",VLOOKUP(W4768,LISTAS·PAPP!$AJ$3:$AK$903,2,0))</f>
        <v xml:space="preserve"> </v>
      </c>
      <c r="Y4768" s="96"/>
      <c r="Z4768" s="97"/>
      <c r="AA4768" s="97"/>
      <c r="AB4768" s="97"/>
      <c r="AC4768" s="97"/>
      <c r="AD4768" s="97"/>
      <c r="AE4768" s="97"/>
      <c r="AF4768" s="97"/>
      <c r="AG4768" s="97"/>
      <c r="AH4768" s="97"/>
      <c r="AI4768" s="97"/>
      <c r="AJ4768" s="97"/>
      <c r="AK4768" s="97"/>
      <c r="AL4768" s="86" t="str">
        <f t="shared" si="223"/>
        <v/>
      </c>
      <c r="AM4768" s="87" t="str">
        <f t="shared" si="224"/>
        <v xml:space="preserve"> </v>
      </c>
      <c r="AN4768" s="1" t="str">
        <f t="shared" si="225"/>
        <v xml:space="preserve"> </v>
      </c>
    </row>
    <row r="4769" spans="1:40" s="88" customFormat="1" x14ac:dyDescent="0.25">
      <c r="A4769" s="92"/>
      <c r="B4769" s="92"/>
      <c r="C4769" s="92"/>
      <c r="D4769" s="92"/>
      <c r="E4769" s="92"/>
      <c r="F4769" s="93"/>
      <c r="G4769" s="94"/>
      <c r="H4769" s="83" t="str">
        <f>IF(M4769&lt;&gt;"",VLOOKUP(M4769,LISTAS·PAPP!$U$3:$Z$8,2,FALSE),"")</f>
        <v/>
      </c>
      <c r="I4769" s="85" t="str">
        <f>IF(M4769&lt;&gt;"",VLOOKUP(M4769,LISTAS·PAPP!$U$3:$Z$8,3,FALSE),"")</f>
        <v/>
      </c>
      <c r="J4769" s="83" t="str">
        <f>IF(M4769&lt;&gt;"",VLOOKUP(M4769,LISTAS·PAPP!$U$3:$Z$8,4,FALSE),"")</f>
        <v/>
      </c>
      <c r="K4769" s="83" t="str">
        <f>IF(C4769&lt;&gt;"",VLOOKUP(C4769,LISTAS·PAPP!$H$3:$O$119,4,FALSE),"")</f>
        <v/>
      </c>
      <c r="L4769" s="85" t="str">
        <f>IF(C4769&lt;&gt;"",VLOOKUP(C4769,LISTAS·PAPP!$H$3:$O$119,8,FALSE),"")</f>
        <v/>
      </c>
      <c r="M4769" s="95"/>
      <c r="N4769" s="92"/>
      <c r="O4769" s="92"/>
      <c r="P4769" s="84" t="str">
        <f>IF(N4769&lt;&gt;"",VLOOKUP(N4769,LISTAS·PAPP!$U$9:$Y$125,5,FALSE),"")</f>
        <v/>
      </c>
      <c r="Q4769" s="83" t="str">
        <f>IF(O4769&lt;&gt;"",VLOOKUP(O4769,LISTAS·PAPP!$U$9:$W$125,3,FALSE),"")</f>
        <v/>
      </c>
      <c r="R4769" s="92"/>
      <c r="S4769" s="173"/>
      <c r="T4769" s="173"/>
      <c r="U4769" s="92"/>
      <c r="V4769" s="92"/>
      <c r="W4769" s="94"/>
      <c r="X4769" s="83" t="str">
        <f>IF(ISERROR(VLOOKUP(W4769,LISTAS·PAPP!$AJ$3:$AK$903,2,0))," ",VLOOKUP(W4769,LISTAS·PAPP!$AJ$3:$AK$903,2,0))</f>
        <v xml:space="preserve"> </v>
      </c>
      <c r="Y4769" s="96"/>
      <c r="Z4769" s="97"/>
      <c r="AA4769" s="97"/>
      <c r="AB4769" s="97"/>
      <c r="AC4769" s="97"/>
      <c r="AD4769" s="97"/>
      <c r="AE4769" s="97"/>
      <c r="AF4769" s="97"/>
      <c r="AG4769" s="97"/>
      <c r="AH4769" s="97"/>
      <c r="AI4769" s="97"/>
      <c r="AJ4769" s="97"/>
      <c r="AK4769" s="97"/>
      <c r="AL4769" s="86" t="str">
        <f t="shared" si="223"/>
        <v/>
      </c>
      <c r="AM4769" s="87" t="str">
        <f t="shared" si="224"/>
        <v xml:space="preserve"> </v>
      </c>
      <c r="AN4769" s="1" t="str">
        <f t="shared" si="225"/>
        <v xml:space="preserve"> </v>
      </c>
    </row>
    <row r="4770" spans="1:40" s="88" customFormat="1" x14ac:dyDescent="0.25">
      <c r="A4770" s="92"/>
      <c r="B4770" s="92"/>
      <c r="C4770" s="92"/>
      <c r="D4770" s="92"/>
      <c r="E4770" s="92"/>
      <c r="F4770" s="93"/>
      <c r="G4770" s="94"/>
      <c r="H4770" s="83" t="str">
        <f>IF(M4770&lt;&gt;"",VLOOKUP(M4770,LISTAS·PAPP!$U$3:$Z$8,2,FALSE),"")</f>
        <v/>
      </c>
      <c r="I4770" s="85" t="str">
        <f>IF(M4770&lt;&gt;"",VLOOKUP(M4770,LISTAS·PAPP!$U$3:$Z$8,3,FALSE),"")</f>
        <v/>
      </c>
      <c r="J4770" s="83" t="str">
        <f>IF(M4770&lt;&gt;"",VLOOKUP(M4770,LISTAS·PAPP!$U$3:$Z$8,4,FALSE),"")</f>
        <v/>
      </c>
      <c r="K4770" s="83" t="str">
        <f>IF(C4770&lt;&gt;"",VLOOKUP(C4770,LISTAS·PAPP!$H$3:$O$119,4,FALSE),"")</f>
        <v/>
      </c>
      <c r="L4770" s="85" t="str">
        <f>IF(C4770&lt;&gt;"",VLOOKUP(C4770,LISTAS·PAPP!$H$3:$O$119,8,FALSE),"")</f>
        <v/>
      </c>
      <c r="M4770" s="95"/>
      <c r="N4770" s="92"/>
      <c r="O4770" s="92"/>
      <c r="P4770" s="84" t="str">
        <f>IF(N4770&lt;&gt;"",VLOOKUP(N4770,LISTAS·PAPP!$U$9:$Y$125,5,FALSE),"")</f>
        <v/>
      </c>
      <c r="Q4770" s="83" t="str">
        <f>IF(O4770&lt;&gt;"",VLOOKUP(O4770,LISTAS·PAPP!$U$9:$W$125,3,FALSE),"")</f>
        <v/>
      </c>
      <c r="R4770" s="92"/>
      <c r="S4770" s="173"/>
      <c r="T4770" s="173"/>
      <c r="U4770" s="92"/>
      <c r="V4770" s="92"/>
      <c r="W4770" s="94"/>
      <c r="X4770" s="83" t="str">
        <f>IF(ISERROR(VLOOKUP(W4770,LISTAS·PAPP!$AJ$3:$AK$903,2,0))," ",VLOOKUP(W4770,LISTAS·PAPP!$AJ$3:$AK$903,2,0))</f>
        <v xml:space="preserve"> </v>
      </c>
      <c r="Y4770" s="96"/>
      <c r="Z4770" s="97"/>
      <c r="AA4770" s="97"/>
      <c r="AB4770" s="97"/>
      <c r="AC4770" s="97"/>
      <c r="AD4770" s="97"/>
      <c r="AE4770" s="97"/>
      <c r="AF4770" s="97"/>
      <c r="AG4770" s="97"/>
      <c r="AH4770" s="97"/>
      <c r="AI4770" s="97"/>
      <c r="AJ4770" s="97"/>
      <c r="AK4770" s="97"/>
      <c r="AL4770" s="86" t="str">
        <f t="shared" si="223"/>
        <v/>
      </c>
      <c r="AM4770" s="87" t="str">
        <f t="shared" si="224"/>
        <v xml:space="preserve"> </v>
      </c>
      <c r="AN4770" s="1" t="str">
        <f t="shared" si="225"/>
        <v xml:space="preserve"> </v>
      </c>
    </row>
    <row r="4771" spans="1:40" s="88" customFormat="1" x14ac:dyDescent="0.25">
      <c r="A4771" s="92"/>
      <c r="B4771" s="92"/>
      <c r="C4771" s="92"/>
      <c r="D4771" s="92"/>
      <c r="E4771" s="92"/>
      <c r="F4771" s="93"/>
      <c r="G4771" s="94"/>
      <c r="H4771" s="83" t="str">
        <f>IF(M4771&lt;&gt;"",VLOOKUP(M4771,LISTAS·PAPP!$U$3:$Z$8,2,FALSE),"")</f>
        <v/>
      </c>
      <c r="I4771" s="85" t="str">
        <f>IF(M4771&lt;&gt;"",VLOOKUP(M4771,LISTAS·PAPP!$U$3:$Z$8,3,FALSE),"")</f>
        <v/>
      </c>
      <c r="J4771" s="83" t="str">
        <f>IF(M4771&lt;&gt;"",VLOOKUP(M4771,LISTAS·PAPP!$U$3:$Z$8,4,FALSE),"")</f>
        <v/>
      </c>
      <c r="K4771" s="83" t="str">
        <f>IF(C4771&lt;&gt;"",VLOOKUP(C4771,LISTAS·PAPP!$H$3:$O$119,4,FALSE),"")</f>
        <v/>
      </c>
      <c r="L4771" s="85" t="str">
        <f>IF(C4771&lt;&gt;"",VLOOKUP(C4771,LISTAS·PAPP!$H$3:$O$119,8,FALSE),"")</f>
        <v/>
      </c>
      <c r="M4771" s="95"/>
      <c r="N4771" s="92"/>
      <c r="O4771" s="92"/>
      <c r="P4771" s="84" t="str">
        <f>IF(N4771&lt;&gt;"",VLOOKUP(N4771,LISTAS·PAPP!$U$9:$Y$125,5,FALSE),"")</f>
        <v/>
      </c>
      <c r="Q4771" s="83" t="str">
        <f>IF(O4771&lt;&gt;"",VLOOKUP(O4771,LISTAS·PAPP!$U$9:$W$125,3,FALSE),"")</f>
        <v/>
      </c>
      <c r="R4771" s="92"/>
      <c r="S4771" s="173"/>
      <c r="T4771" s="173"/>
      <c r="U4771" s="92"/>
      <c r="V4771" s="92"/>
      <c r="W4771" s="94"/>
      <c r="X4771" s="83" t="str">
        <f>IF(ISERROR(VLOOKUP(W4771,LISTAS·PAPP!$AJ$3:$AK$903,2,0))," ",VLOOKUP(W4771,LISTAS·PAPP!$AJ$3:$AK$903,2,0))</f>
        <v xml:space="preserve"> </v>
      </c>
      <c r="Y4771" s="96"/>
      <c r="Z4771" s="97"/>
      <c r="AA4771" s="97"/>
      <c r="AB4771" s="97"/>
      <c r="AC4771" s="97"/>
      <c r="AD4771" s="97"/>
      <c r="AE4771" s="97"/>
      <c r="AF4771" s="97"/>
      <c r="AG4771" s="97"/>
      <c r="AH4771" s="97"/>
      <c r="AI4771" s="97"/>
      <c r="AJ4771" s="97"/>
      <c r="AK4771" s="97"/>
      <c r="AL4771" s="86" t="str">
        <f t="shared" si="223"/>
        <v/>
      </c>
      <c r="AM4771" s="87" t="str">
        <f t="shared" si="224"/>
        <v xml:space="preserve"> </v>
      </c>
      <c r="AN4771" s="1" t="str">
        <f t="shared" si="225"/>
        <v xml:space="preserve"> </v>
      </c>
    </row>
    <row r="4772" spans="1:40" s="88" customFormat="1" x14ac:dyDescent="0.25">
      <c r="A4772" s="92"/>
      <c r="B4772" s="92"/>
      <c r="C4772" s="92"/>
      <c r="D4772" s="92"/>
      <c r="E4772" s="92"/>
      <c r="F4772" s="93"/>
      <c r="G4772" s="94"/>
      <c r="H4772" s="83" t="str">
        <f>IF(M4772&lt;&gt;"",VLOOKUP(M4772,LISTAS·PAPP!$U$3:$Z$8,2,FALSE),"")</f>
        <v/>
      </c>
      <c r="I4772" s="85" t="str">
        <f>IF(M4772&lt;&gt;"",VLOOKUP(M4772,LISTAS·PAPP!$U$3:$Z$8,3,FALSE),"")</f>
        <v/>
      </c>
      <c r="J4772" s="83" t="str">
        <f>IF(M4772&lt;&gt;"",VLOOKUP(M4772,LISTAS·PAPP!$U$3:$Z$8,4,FALSE),"")</f>
        <v/>
      </c>
      <c r="K4772" s="83" t="str">
        <f>IF(C4772&lt;&gt;"",VLOOKUP(C4772,LISTAS·PAPP!$H$3:$O$119,4,FALSE),"")</f>
        <v/>
      </c>
      <c r="L4772" s="85" t="str">
        <f>IF(C4772&lt;&gt;"",VLOOKUP(C4772,LISTAS·PAPP!$H$3:$O$119,8,FALSE),"")</f>
        <v/>
      </c>
      <c r="M4772" s="95"/>
      <c r="N4772" s="92"/>
      <c r="O4772" s="92"/>
      <c r="P4772" s="84" t="str">
        <f>IF(N4772&lt;&gt;"",VLOOKUP(N4772,LISTAS·PAPP!$U$9:$Y$125,5,FALSE),"")</f>
        <v/>
      </c>
      <c r="Q4772" s="83" t="str">
        <f>IF(O4772&lt;&gt;"",VLOOKUP(O4772,LISTAS·PAPP!$U$9:$W$125,3,FALSE),"")</f>
        <v/>
      </c>
      <c r="R4772" s="92"/>
      <c r="S4772" s="173"/>
      <c r="T4772" s="173"/>
      <c r="U4772" s="92"/>
      <c r="V4772" s="92"/>
      <c r="W4772" s="94"/>
      <c r="X4772" s="83" t="str">
        <f>IF(ISERROR(VLOOKUP(W4772,LISTAS·PAPP!$AJ$3:$AK$903,2,0))," ",VLOOKUP(W4772,LISTAS·PAPP!$AJ$3:$AK$903,2,0))</f>
        <v xml:space="preserve"> </v>
      </c>
      <c r="Y4772" s="96"/>
      <c r="Z4772" s="97"/>
      <c r="AA4772" s="97"/>
      <c r="AB4772" s="97"/>
      <c r="AC4772" s="97"/>
      <c r="AD4772" s="97"/>
      <c r="AE4772" s="97"/>
      <c r="AF4772" s="97"/>
      <c r="AG4772" s="97"/>
      <c r="AH4772" s="97"/>
      <c r="AI4772" s="97"/>
      <c r="AJ4772" s="97"/>
      <c r="AK4772" s="97"/>
      <c r="AL4772" s="86" t="str">
        <f t="shared" si="223"/>
        <v/>
      </c>
      <c r="AM4772" s="87" t="str">
        <f t="shared" si="224"/>
        <v xml:space="preserve"> </v>
      </c>
      <c r="AN4772" s="1" t="str">
        <f t="shared" si="225"/>
        <v xml:space="preserve"> </v>
      </c>
    </row>
    <row r="4773" spans="1:40" s="88" customFormat="1" x14ac:dyDescent="0.25">
      <c r="A4773" s="92"/>
      <c r="B4773" s="92"/>
      <c r="C4773" s="92"/>
      <c r="D4773" s="92"/>
      <c r="E4773" s="92"/>
      <c r="F4773" s="93"/>
      <c r="G4773" s="94"/>
      <c r="H4773" s="83" t="str">
        <f>IF(M4773&lt;&gt;"",VLOOKUP(M4773,LISTAS·PAPP!$U$3:$Z$8,2,FALSE),"")</f>
        <v/>
      </c>
      <c r="I4773" s="85" t="str">
        <f>IF(M4773&lt;&gt;"",VLOOKUP(M4773,LISTAS·PAPP!$U$3:$Z$8,3,FALSE),"")</f>
        <v/>
      </c>
      <c r="J4773" s="83" t="str">
        <f>IF(M4773&lt;&gt;"",VLOOKUP(M4773,LISTAS·PAPP!$U$3:$Z$8,4,FALSE),"")</f>
        <v/>
      </c>
      <c r="K4773" s="83" t="str">
        <f>IF(C4773&lt;&gt;"",VLOOKUP(C4773,LISTAS·PAPP!$H$3:$O$119,4,FALSE),"")</f>
        <v/>
      </c>
      <c r="L4773" s="85" t="str">
        <f>IF(C4773&lt;&gt;"",VLOOKUP(C4773,LISTAS·PAPP!$H$3:$O$119,8,FALSE),"")</f>
        <v/>
      </c>
      <c r="M4773" s="95"/>
      <c r="N4773" s="92"/>
      <c r="O4773" s="92"/>
      <c r="P4773" s="84" t="str">
        <f>IF(N4773&lt;&gt;"",VLOOKUP(N4773,LISTAS·PAPP!$U$9:$Y$125,5,FALSE),"")</f>
        <v/>
      </c>
      <c r="Q4773" s="83" t="str">
        <f>IF(O4773&lt;&gt;"",VLOOKUP(O4773,LISTAS·PAPP!$U$9:$W$125,3,FALSE),"")</f>
        <v/>
      </c>
      <c r="R4773" s="92"/>
      <c r="S4773" s="173"/>
      <c r="T4773" s="173"/>
      <c r="U4773" s="92"/>
      <c r="V4773" s="92"/>
      <c r="W4773" s="94"/>
      <c r="X4773" s="83" t="str">
        <f>IF(ISERROR(VLOOKUP(W4773,LISTAS·PAPP!$AJ$3:$AK$903,2,0))," ",VLOOKUP(W4773,LISTAS·PAPP!$AJ$3:$AK$903,2,0))</f>
        <v xml:space="preserve"> </v>
      </c>
      <c r="Y4773" s="96"/>
      <c r="Z4773" s="97"/>
      <c r="AA4773" s="97"/>
      <c r="AB4773" s="97"/>
      <c r="AC4773" s="97"/>
      <c r="AD4773" s="97"/>
      <c r="AE4773" s="97"/>
      <c r="AF4773" s="97"/>
      <c r="AG4773" s="97"/>
      <c r="AH4773" s="97"/>
      <c r="AI4773" s="97"/>
      <c r="AJ4773" s="97"/>
      <c r="AK4773" s="97"/>
      <c r="AL4773" s="86" t="str">
        <f t="shared" si="223"/>
        <v/>
      </c>
      <c r="AM4773" s="87" t="str">
        <f t="shared" si="224"/>
        <v xml:space="preserve"> </v>
      </c>
      <c r="AN4773" s="1" t="str">
        <f t="shared" si="225"/>
        <v xml:space="preserve"> </v>
      </c>
    </row>
    <row r="4774" spans="1:40" s="88" customFormat="1" x14ac:dyDescent="0.25">
      <c r="A4774" s="92"/>
      <c r="B4774" s="92"/>
      <c r="C4774" s="92"/>
      <c r="D4774" s="92"/>
      <c r="E4774" s="92"/>
      <c r="F4774" s="93"/>
      <c r="G4774" s="94"/>
      <c r="H4774" s="83" t="str">
        <f>IF(M4774&lt;&gt;"",VLOOKUP(M4774,LISTAS·PAPP!$U$3:$Z$8,2,FALSE),"")</f>
        <v/>
      </c>
      <c r="I4774" s="85" t="str">
        <f>IF(M4774&lt;&gt;"",VLOOKUP(M4774,LISTAS·PAPP!$U$3:$Z$8,3,FALSE),"")</f>
        <v/>
      </c>
      <c r="J4774" s="83" t="str">
        <f>IF(M4774&lt;&gt;"",VLOOKUP(M4774,LISTAS·PAPP!$U$3:$Z$8,4,FALSE),"")</f>
        <v/>
      </c>
      <c r="K4774" s="83" t="str">
        <f>IF(C4774&lt;&gt;"",VLOOKUP(C4774,LISTAS·PAPP!$H$3:$O$119,4,FALSE),"")</f>
        <v/>
      </c>
      <c r="L4774" s="85" t="str">
        <f>IF(C4774&lt;&gt;"",VLOOKUP(C4774,LISTAS·PAPP!$H$3:$O$119,8,FALSE),"")</f>
        <v/>
      </c>
      <c r="M4774" s="95"/>
      <c r="N4774" s="92"/>
      <c r="O4774" s="92"/>
      <c r="P4774" s="84" t="str">
        <f>IF(N4774&lt;&gt;"",VLOOKUP(N4774,LISTAS·PAPP!$U$9:$Y$125,5,FALSE),"")</f>
        <v/>
      </c>
      <c r="Q4774" s="83" t="str">
        <f>IF(O4774&lt;&gt;"",VLOOKUP(O4774,LISTAS·PAPP!$U$9:$W$125,3,FALSE),"")</f>
        <v/>
      </c>
      <c r="R4774" s="92"/>
      <c r="S4774" s="173"/>
      <c r="T4774" s="173"/>
      <c r="U4774" s="92"/>
      <c r="V4774" s="92"/>
      <c r="W4774" s="94"/>
      <c r="X4774" s="83" t="str">
        <f>IF(ISERROR(VLOOKUP(W4774,LISTAS·PAPP!$AJ$3:$AK$903,2,0))," ",VLOOKUP(W4774,LISTAS·PAPP!$AJ$3:$AK$903,2,0))</f>
        <v xml:space="preserve"> </v>
      </c>
      <c r="Y4774" s="96"/>
      <c r="Z4774" s="97"/>
      <c r="AA4774" s="97"/>
      <c r="AB4774" s="97"/>
      <c r="AC4774" s="97"/>
      <c r="AD4774" s="97"/>
      <c r="AE4774" s="97"/>
      <c r="AF4774" s="97"/>
      <c r="AG4774" s="97"/>
      <c r="AH4774" s="97"/>
      <c r="AI4774" s="97"/>
      <c r="AJ4774" s="97"/>
      <c r="AK4774" s="97"/>
      <c r="AL4774" s="86" t="str">
        <f t="shared" si="223"/>
        <v/>
      </c>
      <c r="AM4774" s="87" t="str">
        <f t="shared" si="224"/>
        <v xml:space="preserve"> </v>
      </c>
      <c r="AN4774" s="1" t="str">
        <f t="shared" si="225"/>
        <v xml:space="preserve"> </v>
      </c>
    </row>
    <row r="4775" spans="1:40" s="88" customFormat="1" x14ac:dyDescent="0.25">
      <c r="A4775" s="92"/>
      <c r="B4775" s="92"/>
      <c r="C4775" s="92"/>
      <c r="D4775" s="92"/>
      <c r="E4775" s="92"/>
      <c r="F4775" s="93"/>
      <c r="G4775" s="94"/>
      <c r="H4775" s="83" t="str">
        <f>IF(M4775&lt;&gt;"",VLOOKUP(M4775,LISTAS·PAPP!$U$3:$Z$8,2,FALSE),"")</f>
        <v/>
      </c>
      <c r="I4775" s="85" t="str">
        <f>IF(M4775&lt;&gt;"",VLOOKUP(M4775,LISTAS·PAPP!$U$3:$Z$8,3,FALSE),"")</f>
        <v/>
      </c>
      <c r="J4775" s="83" t="str">
        <f>IF(M4775&lt;&gt;"",VLOOKUP(M4775,LISTAS·PAPP!$U$3:$Z$8,4,FALSE),"")</f>
        <v/>
      </c>
      <c r="K4775" s="83" t="str">
        <f>IF(C4775&lt;&gt;"",VLOOKUP(C4775,LISTAS·PAPP!$H$3:$O$119,4,FALSE),"")</f>
        <v/>
      </c>
      <c r="L4775" s="85" t="str">
        <f>IF(C4775&lt;&gt;"",VLOOKUP(C4775,LISTAS·PAPP!$H$3:$O$119,8,FALSE),"")</f>
        <v/>
      </c>
      <c r="M4775" s="95"/>
      <c r="N4775" s="92"/>
      <c r="O4775" s="92"/>
      <c r="P4775" s="84" t="str">
        <f>IF(N4775&lt;&gt;"",VLOOKUP(N4775,LISTAS·PAPP!$U$9:$Y$125,5,FALSE),"")</f>
        <v/>
      </c>
      <c r="Q4775" s="83" t="str">
        <f>IF(O4775&lt;&gt;"",VLOOKUP(O4775,LISTAS·PAPP!$U$9:$W$125,3,FALSE),"")</f>
        <v/>
      </c>
      <c r="R4775" s="92"/>
      <c r="S4775" s="173"/>
      <c r="T4775" s="173"/>
      <c r="U4775" s="92"/>
      <c r="V4775" s="92"/>
      <c r="W4775" s="94"/>
      <c r="X4775" s="83" t="str">
        <f>IF(ISERROR(VLOOKUP(W4775,LISTAS·PAPP!$AJ$3:$AK$903,2,0))," ",VLOOKUP(W4775,LISTAS·PAPP!$AJ$3:$AK$903,2,0))</f>
        <v xml:space="preserve"> </v>
      </c>
      <c r="Y4775" s="96"/>
      <c r="Z4775" s="97"/>
      <c r="AA4775" s="97"/>
      <c r="AB4775" s="97"/>
      <c r="AC4775" s="97"/>
      <c r="AD4775" s="97"/>
      <c r="AE4775" s="97"/>
      <c r="AF4775" s="97"/>
      <c r="AG4775" s="97"/>
      <c r="AH4775" s="97"/>
      <c r="AI4775" s="97"/>
      <c r="AJ4775" s="97"/>
      <c r="AK4775" s="97"/>
      <c r="AL4775" s="86" t="str">
        <f t="shared" si="223"/>
        <v/>
      </c>
      <c r="AM4775" s="87" t="str">
        <f t="shared" si="224"/>
        <v xml:space="preserve"> </v>
      </c>
      <c r="AN4775" s="1" t="str">
        <f t="shared" si="225"/>
        <v xml:space="preserve"> </v>
      </c>
    </row>
    <row r="4776" spans="1:40" s="88" customFormat="1" x14ac:dyDescent="0.25">
      <c r="A4776" s="92"/>
      <c r="B4776" s="92"/>
      <c r="C4776" s="92"/>
      <c r="D4776" s="92"/>
      <c r="E4776" s="92"/>
      <c r="F4776" s="93"/>
      <c r="G4776" s="94"/>
      <c r="H4776" s="83" t="str">
        <f>IF(M4776&lt;&gt;"",VLOOKUP(M4776,LISTAS·PAPP!$U$3:$Z$8,2,FALSE),"")</f>
        <v/>
      </c>
      <c r="I4776" s="85" t="str">
        <f>IF(M4776&lt;&gt;"",VLOOKUP(M4776,LISTAS·PAPP!$U$3:$Z$8,3,FALSE),"")</f>
        <v/>
      </c>
      <c r="J4776" s="83" t="str">
        <f>IF(M4776&lt;&gt;"",VLOOKUP(M4776,LISTAS·PAPP!$U$3:$Z$8,4,FALSE),"")</f>
        <v/>
      </c>
      <c r="K4776" s="83" t="str">
        <f>IF(C4776&lt;&gt;"",VLOOKUP(C4776,LISTAS·PAPP!$H$3:$O$119,4,FALSE),"")</f>
        <v/>
      </c>
      <c r="L4776" s="85" t="str">
        <f>IF(C4776&lt;&gt;"",VLOOKUP(C4776,LISTAS·PAPP!$H$3:$O$119,8,FALSE),"")</f>
        <v/>
      </c>
      <c r="M4776" s="95"/>
      <c r="N4776" s="92"/>
      <c r="O4776" s="92"/>
      <c r="P4776" s="84" t="str">
        <f>IF(N4776&lt;&gt;"",VLOOKUP(N4776,LISTAS·PAPP!$U$9:$Y$125,5,FALSE),"")</f>
        <v/>
      </c>
      <c r="Q4776" s="83" t="str">
        <f>IF(O4776&lt;&gt;"",VLOOKUP(O4776,LISTAS·PAPP!$U$9:$W$125,3,FALSE),"")</f>
        <v/>
      </c>
      <c r="R4776" s="92"/>
      <c r="S4776" s="173"/>
      <c r="T4776" s="173"/>
      <c r="U4776" s="92"/>
      <c r="V4776" s="92"/>
      <c r="W4776" s="94"/>
      <c r="X4776" s="83" t="str">
        <f>IF(ISERROR(VLOOKUP(W4776,LISTAS·PAPP!$AJ$3:$AK$903,2,0))," ",VLOOKUP(W4776,LISTAS·PAPP!$AJ$3:$AK$903,2,0))</f>
        <v xml:space="preserve"> </v>
      </c>
      <c r="Y4776" s="96"/>
      <c r="Z4776" s="97"/>
      <c r="AA4776" s="97"/>
      <c r="AB4776" s="97"/>
      <c r="AC4776" s="97"/>
      <c r="AD4776" s="97"/>
      <c r="AE4776" s="97"/>
      <c r="AF4776" s="97"/>
      <c r="AG4776" s="97"/>
      <c r="AH4776" s="97"/>
      <c r="AI4776" s="97"/>
      <c r="AJ4776" s="97"/>
      <c r="AK4776" s="97"/>
      <c r="AL4776" s="86" t="str">
        <f t="shared" si="223"/>
        <v/>
      </c>
      <c r="AM4776" s="87" t="str">
        <f t="shared" si="224"/>
        <v xml:space="preserve"> </v>
      </c>
      <c r="AN4776" s="1" t="str">
        <f t="shared" si="225"/>
        <v xml:space="preserve"> </v>
      </c>
    </row>
    <row r="4777" spans="1:40" s="88" customFormat="1" x14ac:dyDescent="0.25">
      <c r="A4777" s="92"/>
      <c r="B4777" s="92"/>
      <c r="C4777" s="92"/>
      <c r="D4777" s="92"/>
      <c r="E4777" s="92"/>
      <c r="F4777" s="93"/>
      <c r="G4777" s="94"/>
      <c r="H4777" s="83" t="str">
        <f>IF(M4777&lt;&gt;"",VLOOKUP(M4777,LISTAS·PAPP!$U$3:$Z$8,2,FALSE),"")</f>
        <v/>
      </c>
      <c r="I4777" s="85" t="str">
        <f>IF(M4777&lt;&gt;"",VLOOKUP(M4777,LISTAS·PAPP!$U$3:$Z$8,3,FALSE),"")</f>
        <v/>
      </c>
      <c r="J4777" s="83" t="str">
        <f>IF(M4777&lt;&gt;"",VLOOKUP(M4777,LISTAS·PAPP!$U$3:$Z$8,4,FALSE),"")</f>
        <v/>
      </c>
      <c r="K4777" s="83" t="str">
        <f>IF(C4777&lt;&gt;"",VLOOKUP(C4777,LISTAS·PAPP!$H$3:$O$119,4,FALSE),"")</f>
        <v/>
      </c>
      <c r="L4777" s="85" t="str">
        <f>IF(C4777&lt;&gt;"",VLOOKUP(C4777,LISTAS·PAPP!$H$3:$O$119,8,FALSE),"")</f>
        <v/>
      </c>
      <c r="M4777" s="95"/>
      <c r="N4777" s="92"/>
      <c r="O4777" s="92"/>
      <c r="P4777" s="84" t="str">
        <f>IF(N4777&lt;&gt;"",VLOOKUP(N4777,LISTAS·PAPP!$U$9:$Y$125,5,FALSE),"")</f>
        <v/>
      </c>
      <c r="Q4777" s="83" t="str">
        <f>IF(O4777&lt;&gt;"",VLOOKUP(O4777,LISTAS·PAPP!$U$9:$W$125,3,FALSE),"")</f>
        <v/>
      </c>
      <c r="R4777" s="92"/>
      <c r="S4777" s="173"/>
      <c r="T4777" s="173"/>
      <c r="U4777" s="92"/>
      <c r="V4777" s="92"/>
      <c r="W4777" s="94"/>
      <c r="X4777" s="83" t="str">
        <f>IF(ISERROR(VLOOKUP(W4777,LISTAS·PAPP!$AJ$3:$AK$903,2,0))," ",VLOOKUP(W4777,LISTAS·PAPP!$AJ$3:$AK$903,2,0))</f>
        <v xml:space="preserve"> </v>
      </c>
      <c r="Y4777" s="96"/>
      <c r="Z4777" s="97"/>
      <c r="AA4777" s="97"/>
      <c r="AB4777" s="97"/>
      <c r="AC4777" s="97"/>
      <c r="AD4777" s="97"/>
      <c r="AE4777" s="97"/>
      <c r="AF4777" s="97"/>
      <c r="AG4777" s="97"/>
      <c r="AH4777" s="97"/>
      <c r="AI4777" s="97"/>
      <c r="AJ4777" s="97"/>
      <c r="AK4777" s="97"/>
      <c r="AL4777" s="86" t="str">
        <f t="shared" si="223"/>
        <v/>
      </c>
      <c r="AM4777" s="87" t="str">
        <f t="shared" si="224"/>
        <v xml:space="preserve"> </v>
      </c>
      <c r="AN4777" s="1" t="str">
        <f t="shared" si="225"/>
        <v xml:space="preserve"> </v>
      </c>
    </row>
    <row r="4778" spans="1:40" s="88" customFormat="1" x14ac:dyDescent="0.25">
      <c r="A4778" s="92"/>
      <c r="B4778" s="92"/>
      <c r="C4778" s="92"/>
      <c r="D4778" s="92"/>
      <c r="E4778" s="92"/>
      <c r="F4778" s="93"/>
      <c r="G4778" s="94"/>
      <c r="H4778" s="83" t="str">
        <f>IF(M4778&lt;&gt;"",VLOOKUP(M4778,LISTAS·PAPP!$U$3:$Z$8,2,FALSE),"")</f>
        <v/>
      </c>
      <c r="I4778" s="85" t="str">
        <f>IF(M4778&lt;&gt;"",VLOOKUP(M4778,LISTAS·PAPP!$U$3:$Z$8,3,FALSE),"")</f>
        <v/>
      </c>
      <c r="J4778" s="83" t="str">
        <f>IF(M4778&lt;&gt;"",VLOOKUP(M4778,LISTAS·PAPP!$U$3:$Z$8,4,FALSE),"")</f>
        <v/>
      </c>
      <c r="K4778" s="83" t="str">
        <f>IF(C4778&lt;&gt;"",VLOOKUP(C4778,LISTAS·PAPP!$H$3:$O$119,4,FALSE),"")</f>
        <v/>
      </c>
      <c r="L4778" s="85" t="str">
        <f>IF(C4778&lt;&gt;"",VLOOKUP(C4778,LISTAS·PAPP!$H$3:$O$119,8,FALSE),"")</f>
        <v/>
      </c>
      <c r="M4778" s="95"/>
      <c r="N4778" s="92"/>
      <c r="O4778" s="92"/>
      <c r="P4778" s="84" t="str">
        <f>IF(N4778&lt;&gt;"",VLOOKUP(N4778,LISTAS·PAPP!$U$9:$Y$125,5,FALSE),"")</f>
        <v/>
      </c>
      <c r="Q4778" s="83" t="str">
        <f>IF(O4778&lt;&gt;"",VLOOKUP(O4778,LISTAS·PAPP!$U$9:$W$125,3,FALSE),"")</f>
        <v/>
      </c>
      <c r="R4778" s="92"/>
      <c r="S4778" s="173"/>
      <c r="T4778" s="173"/>
      <c r="U4778" s="92"/>
      <c r="V4778" s="92"/>
      <c r="W4778" s="94"/>
      <c r="X4778" s="83" t="str">
        <f>IF(ISERROR(VLOOKUP(W4778,LISTAS·PAPP!$AJ$3:$AK$903,2,0))," ",VLOOKUP(W4778,LISTAS·PAPP!$AJ$3:$AK$903,2,0))</f>
        <v xml:space="preserve"> </v>
      </c>
      <c r="Y4778" s="96"/>
      <c r="Z4778" s="97"/>
      <c r="AA4778" s="97"/>
      <c r="AB4778" s="97"/>
      <c r="AC4778" s="97"/>
      <c r="AD4778" s="97"/>
      <c r="AE4778" s="97"/>
      <c r="AF4778" s="97"/>
      <c r="AG4778" s="97"/>
      <c r="AH4778" s="97"/>
      <c r="AI4778" s="97"/>
      <c r="AJ4778" s="97"/>
      <c r="AK4778" s="97"/>
      <c r="AL4778" s="86" t="str">
        <f t="shared" si="223"/>
        <v/>
      </c>
      <c r="AM4778" s="87" t="str">
        <f t="shared" si="224"/>
        <v xml:space="preserve"> </v>
      </c>
      <c r="AN4778" s="1" t="str">
        <f t="shared" si="225"/>
        <v xml:space="preserve"> </v>
      </c>
    </row>
    <row r="4779" spans="1:40" s="88" customFormat="1" x14ac:dyDescent="0.25">
      <c r="A4779" s="92"/>
      <c r="B4779" s="92"/>
      <c r="C4779" s="92"/>
      <c r="D4779" s="92"/>
      <c r="E4779" s="92"/>
      <c r="F4779" s="93"/>
      <c r="G4779" s="94"/>
      <c r="H4779" s="83" t="str">
        <f>IF(M4779&lt;&gt;"",VLOOKUP(M4779,LISTAS·PAPP!$U$3:$Z$8,2,FALSE),"")</f>
        <v/>
      </c>
      <c r="I4779" s="85" t="str">
        <f>IF(M4779&lt;&gt;"",VLOOKUP(M4779,LISTAS·PAPP!$U$3:$Z$8,3,FALSE),"")</f>
        <v/>
      </c>
      <c r="J4779" s="83" t="str">
        <f>IF(M4779&lt;&gt;"",VLOOKUP(M4779,LISTAS·PAPP!$U$3:$Z$8,4,FALSE),"")</f>
        <v/>
      </c>
      <c r="K4779" s="83" t="str">
        <f>IF(C4779&lt;&gt;"",VLOOKUP(C4779,LISTAS·PAPP!$H$3:$O$119,4,FALSE),"")</f>
        <v/>
      </c>
      <c r="L4779" s="85" t="str">
        <f>IF(C4779&lt;&gt;"",VLOOKUP(C4779,LISTAS·PAPP!$H$3:$O$119,8,FALSE),"")</f>
        <v/>
      </c>
      <c r="M4779" s="95"/>
      <c r="N4779" s="92"/>
      <c r="O4779" s="92"/>
      <c r="P4779" s="84" t="str">
        <f>IF(N4779&lt;&gt;"",VLOOKUP(N4779,LISTAS·PAPP!$U$9:$Y$125,5,FALSE),"")</f>
        <v/>
      </c>
      <c r="Q4779" s="83" t="str">
        <f>IF(O4779&lt;&gt;"",VLOOKUP(O4779,LISTAS·PAPP!$U$9:$W$125,3,FALSE),"")</f>
        <v/>
      </c>
      <c r="R4779" s="92"/>
      <c r="S4779" s="173"/>
      <c r="T4779" s="173"/>
      <c r="U4779" s="92"/>
      <c r="V4779" s="92"/>
      <c r="W4779" s="94"/>
      <c r="X4779" s="83" t="str">
        <f>IF(ISERROR(VLOOKUP(W4779,LISTAS·PAPP!$AJ$3:$AK$903,2,0))," ",VLOOKUP(W4779,LISTAS·PAPP!$AJ$3:$AK$903,2,0))</f>
        <v xml:space="preserve"> </v>
      </c>
      <c r="Y4779" s="96"/>
      <c r="Z4779" s="97"/>
      <c r="AA4779" s="97"/>
      <c r="AB4779" s="97"/>
      <c r="AC4779" s="97"/>
      <c r="AD4779" s="97"/>
      <c r="AE4779" s="97"/>
      <c r="AF4779" s="97"/>
      <c r="AG4779" s="97"/>
      <c r="AH4779" s="97"/>
      <c r="AI4779" s="97"/>
      <c r="AJ4779" s="97"/>
      <c r="AK4779" s="97"/>
      <c r="AL4779" s="86" t="str">
        <f t="shared" si="223"/>
        <v/>
      </c>
      <c r="AM4779" s="87" t="str">
        <f t="shared" si="224"/>
        <v xml:space="preserve"> </v>
      </c>
      <c r="AN4779" s="1" t="str">
        <f t="shared" si="225"/>
        <v xml:space="preserve"> </v>
      </c>
    </row>
    <row r="4780" spans="1:40" s="88" customFormat="1" x14ac:dyDescent="0.25">
      <c r="A4780" s="92"/>
      <c r="B4780" s="92"/>
      <c r="C4780" s="92"/>
      <c r="D4780" s="92"/>
      <c r="E4780" s="92"/>
      <c r="F4780" s="93"/>
      <c r="G4780" s="94"/>
      <c r="H4780" s="83" t="str">
        <f>IF(M4780&lt;&gt;"",VLOOKUP(M4780,LISTAS·PAPP!$U$3:$Z$8,2,FALSE),"")</f>
        <v/>
      </c>
      <c r="I4780" s="85" t="str">
        <f>IF(M4780&lt;&gt;"",VLOOKUP(M4780,LISTAS·PAPP!$U$3:$Z$8,3,FALSE),"")</f>
        <v/>
      </c>
      <c r="J4780" s="83" t="str">
        <f>IF(M4780&lt;&gt;"",VLOOKUP(M4780,LISTAS·PAPP!$U$3:$Z$8,4,FALSE),"")</f>
        <v/>
      </c>
      <c r="K4780" s="83" t="str">
        <f>IF(C4780&lt;&gt;"",VLOOKUP(C4780,LISTAS·PAPP!$H$3:$O$119,4,FALSE),"")</f>
        <v/>
      </c>
      <c r="L4780" s="85" t="str">
        <f>IF(C4780&lt;&gt;"",VLOOKUP(C4780,LISTAS·PAPP!$H$3:$O$119,8,FALSE),"")</f>
        <v/>
      </c>
      <c r="M4780" s="95"/>
      <c r="N4780" s="92"/>
      <c r="O4780" s="92"/>
      <c r="P4780" s="84" t="str">
        <f>IF(N4780&lt;&gt;"",VLOOKUP(N4780,LISTAS·PAPP!$U$9:$Y$125,5,FALSE),"")</f>
        <v/>
      </c>
      <c r="Q4780" s="83" t="str">
        <f>IF(O4780&lt;&gt;"",VLOOKUP(O4780,LISTAS·PAPP!$U$9:$W$125,3,FALSE),"")</f>
        <v/>
      </c>
      <c r="R4780" s="92"/>
      <c r="S4780" s="173"/>
      <c r="T4780" s="173"/>
      <c r="U4780" s="92"/>
      <c r="V4780" s="92"/>
      <c r="W4780" s="94"/>
      <c r="X4780" s="83" t="str">
        <f>IF(ISERROR(VLOOKUP(W4780,LISTAS·PAPP!$AJ$3:$AK$903,2,0))," ",VLOOKUP(W4780,LISTAS·PAPP!$AJ$3:$AK$903,2,0))</f>
        <v xml:space="preserve"> </v>
      </c>
      <c r="Y4780" s="96"/>
      <c r="Z4780" s="97"/>
      <c r="AA4780" s="97"/>
      <c r="AB4780" s="97"/>
      <c r="AC4780" s="97"/>
      <c r="AD4780" s="97"/>
      <c r="AE4780" s="97"/>
      <c r="AF4780" s="97"/>
      <c r="AG4780" s="97"/>
      <c r="AH4780" s="97"/>
      <c r="AI4780" s="97"/>
      <c r="AJ4780" s="97"/>
      <c r="AK4780" s="97"/>
      <c r="AL4780" s="86" t="str">
        <f t="shared" si="223"/>
        <v/>
      </c>
      <c r="AM4780" s="87" t="str">
        <f t="shared" si="224"/>
        <v xml:space="preserve"> </v>
      </c>
      <c r="AN4780" s="1" t="str">
        <f t="shared" si="225"/>
        <v xml:space="preserve"> </v>
      </c>
    </row>
    <row r="4781" spans="1:40" s="88" customFormat="1" x14ac:dyDescent="0.25">
      <c r="A4781" s="92"/>
      <c r="B4781" s="92"/>
      <c r="C4781" s="92"/>
      <c r="D4781" s="92"/>
      <c r="E4781" s="92"/>
      <c r="F4781" s="93"/>
      <c r="G4781" s="94"/>
      <c r="H4781" s="83" t="str">
        <f>IF(M4781&lt;&gt;"",VLOOKUP(M4781,LISTAS·PAPP!$U$3:$Z$8,2,FALSE),"")</f>
        <v/>
      </c>
      <c r="I4781" s="85" t="str">
        <f>IF(M4781&lt;&gt;"",VLOOKUP(M4781,LISTAS·PAPP!$U$3:$Z$8,3,FALSE),"")</f>
        <v/>
      </c>
      <c r="J4781" s="83" t="str">
        <f>IF(M4781&lt;&gt;"",VLOOKUP(M4781,LISTAS·PAPP!$U$3:$Z$8,4,FALSE),"")</f>
        <v/>
      </c>
      <c r="K4781" s="83" t="str">
        <f>IF(C4781&lt;&gt;"",VLOOKUP(C4781,LISTAS·PAPP!$H$3:$O$119,4,FALSE),"")</f>
        <v/>
      </c>
      <c r="L4781" s="85" t="str">
        <f>IF(C4781&lt;&gt;"",VLOOKUP(C4781,LISTAS·PAPP!$H$3:$O$119,8,FALSE),"")</f>
        <v/>
      </c>
      <c r="M4781" s="95"/>
      <c r="N4781" s="92"/>
      <c r="O4781" s="92"/>
      <c r="P4781" s="84" t="str">
        <f>IF(N4781&lt;&gt;"",VLOOKUP(N4781,LISTAS·PAPP!$U$9:$Y$125,5,FALSE),"")</f>
        <v/>
      </c>
      <c r="Q4781" s="83" t="str">
        <f>IF(O4781&lt;&gt;"",VLOOKUP(O4781,LISTAS·PAPP!$U$9:$W$125,3,FALSE),"")</f>
        <v/>
      </c>
      <c r="R4781" s="92"/>
      <c r="S4781" s="173"/>
      <c r="T4781" s="173"/>
      <c r="U4781" s="92"/>
      <c r="V4781" s="92"/>
      <c r="W4781" s="94"/>
      <c r="X4781" s="83" t="str">
        <f>IF(ISERROR(VLOOKUP(W4781,LISTAS·PAPP!$AJ$3:$AK$903,2,0))," ",VLOOKUP(W4781,LISTAS·PAPP!$AJ$3:$AK$903,2,0))</f>
        <v xml:space="preserve"> </v>
      </c>
      <c r="Y4781" s="96"/>
      <c r="Z4781" s="97"/>
      <c r="AA4781" s="97"/>
      <c r="AB4781" s="97"/>
      <c r="AC4781" s="97"/>
      <c r="AD4781" s="97"/>
      <c r="AE4781" s="97"/>
      <c r="AF4781" s="97"/>
      <c r="AG4781" s="97"/>
      <c r="AH4781" s="97"/>
      <c r="AI4781" s="97"/>
      <c r="AJ4781" s="97"/>
      <c r="AK4781" s="97"/>
      <c r="AL4781" s="86" t="str">
        <f t="shared" si="223"/>
        <v/>
      </c>
      <c r="AM4781" s="87" t="str">
        <f t="shared" si="224"/>
        <v xml:space="preserve"> </v>
      </c>
      <c r="AN4781" s="1" t="str">
        <f t="shared" si="225"/>
        <v xml:space="preserve"> </v>
      </c>
    </row>
    <row r="4782" spans="1:40" s="88" customFormat="1" x14ac:dyDescent="0.25">
      <c r="A4782" s="92"/>
      <c r="B4782" s="92"/>
      <c r="C4782" s="92"/>
      <c r="D4782" s="92"/>
      <c r="E4782" s="92"/>
      <c r="F4782" s="93"/>
      <c r="G4782" s="94"/>
      <c r="H4782" s="83" t="str">
        <f>IF(M4782&lt;&gt;"",VLOOKUP(M4782,LISTAS·PAPP!$U$3:$Z$8,2,FALSE),"")</f>
        <v/>
      </c>
      <c r="I4782" s="85" t="str">
        <f>IF(M4782&lt;&gt;"",VLOOKUP(M4782,LISTAS·PAPP!$U$3:$Z$8,3,FALSE),"")</f>
        <v/>
      </c>
      <c r="J4782" s="83" t="str">
        <f>IF(M4782&lt;&gt;"",VLOOKUP(M4782,LISTAS·PAPP!$U$3:$Z$8,4,FALSE),"")</f>
        <v/>
      </c>
      <c r="K4782" s="83" t="str">
        <f>IF(C4782&lt;&gt;"",VLOOKUP(C4782,LISTAS·PAPP!$H$3:$O$119,4,FALSE),"")</f>
        <v/>
      </c>
      <c r="L4782" s="85" t="str">
        <f>IF(C4782&lt;&gt;"",VLOOKUP(C4782,LISTAS·PAPP!$H$3:$O$119,8,FALSE),"")</f>
        <v/>
      </c>
      <c r="M4782" s="95"/>
      <c r="N4782" s="92"/>
      <c r="O4782" s="92"/>
      <c r="P4782" s="84" t="str">
        <f>IF(N4782&lt;&gt;"",VLOOKUP(N4782,LISTAS·PAPP!$U$9:$Y$125,5,FALSE),"")</f>
        <v/>
      </c>
      <c r="Q4782" s="83" t="str">
        <f>IF(O4782&lt;&gt;"",VLOOKUP(O4782,LISTAS·PAPP!$U$9:$W$125,3,FALSE),"")</f>
        <v/>
      </c>
      <c r="R4782" s="92"/>
      <c r="S4782" s="173"/>
      <c r="T4782" s="173"/>
      <c r="U4782" s="92"/>
      <c r="V4782" s="92"/>
      <c r="W4782" s="94"/>
      <c r="X4782" s="83" t="str">
        <f>IF(ISERROR(VLOOKUP(W4782,LISTAS·PAPP!$AJ$3:$AK$903,2,0))," ",VLOOKUP(W4782,LISTAS·PAPP!$AJ$3:$AK$903,2,0))</f>
        <v xml:space="preserve"> </v>
      </c>
      <c r="Y4782" s="96"/>
      <c r="Z4782" s="97"/>
      <c r="AA4782" s="97"/>
      <c r="AB4782" s="97"/>
      <c r="AC4782" s="97"/>
      <c r="AD4782" s="97"/>
      <c r="AE4782" s="97"/>
      <c r="AF4782" s="97"/>
      <c r="AG4782" s="97"/>
      <c r="AH4782" s="97"/>
      <c r="AI4782" s="97"/>
      <c r="AJ4782" s="97"/>
      <c r="AK4782" s="97"/>
      <c r="AL4782" s="86" t="str">
        <f t="shared" si="223"/>
        <v/>
      </c>
      <c r="AM4782" s="87" t="str">
        <f t="shared" si="224"/>
        <v xml:space="preserve"> </v>
      </c>
      <c r="AN4782" s="1" t="str">
        <f t="shared" si="225"/>
        <v xml:space="preserve"> </v>
      </c>
    </row>
    <row r="4783" spans="1:40" s="88" customFormat="1" x14ac:dyDescent="0.25">
      <c r="A4783" s="92"/>
      <c r="B4783" s="92"/>
      <c r="C4783" s="92"/>
      <c r="D4783" s="92"/>
      <c r="E4783" s="92"/>
      <c r="F4783" s="93"/>
      <c r="G4783" s="94"/>
      <c r="H4783" s="83" t="str">
        <f>IF(M4783&lt;&gt;"",VLOOKUP(M4783,LISTAS·PAPP!$U$3:$Z$8,2,FALSE),"")</f>
        <v/>
      </c>
      <c r="I4783" s="85" t="str">
        <f>IF(M4783&lt;&gt;"",VLOOKUP(M4783,LISTAS·PAPP!$U$3:$Z$8,3,FALSE),"")</f>
        <v/>
      </c>
      <c r="J4783" s="83" t="str">
        <f>IF(M4783&lt;&gt;"",VLOOKUP(M4783,LISTAS·PAPP!$U$3:$Z$8,4,FALSE),"")</f>
        <v/>
      </c>
      <c r="K4783" s="83" t="str">
        <f>IF(C4783&lt;&gt;"",VLOOKUP(C4783,LISTAS·PAPP!$H$3:$O$119,4,FALSE),"")</f>
        <v/>
      </c>
      <c r="L4783" s="85" t="str">
        <f>IF(C4783&lt;&gt;"",VLOOKUP(C4783,LISTAS·PAPP!$H$3:$O$119,8,FALSE),"")</f>
        <v/>
      </c>
      <c r="M4783" s="95"/>
      <c r="N4783" s="92"/>
      <c r="O4783" s="92"/>
      <c r="P4783" s="84" t="str">
        <f>IF(N4783&lt;&gt;"",VLOOKUP(N4783,LISTAS·PAPP!$U$9:$Y$125,5,FALSE),"")</f>
        <v/>
      </c>
      <c r="Q4783" s="83" t="str">
        <f>IF(O4783&lt;&gt;"",VLOOKUP(O4783,LISTAS·PAPP!$U$9:$W$125,3,FALSE),"")</f>
        <v/>
      </c>
      <c r="R4783" s="92"/>
      <c r="S4783" s="173"/>
      <c r="T4783" s="173"/>
      <c r="U4783" s="92"/>
      <c r="V4783" s="92"/>
      <c r="W4783" s="94"/>
      <c r="X4783" s="83" t="str">
        <f>IF(ISERROR(VLOOKUP(W4783,LISTAS·PAPP!$AJ$3:$AK$903,2,0))," ",VLOOKUP(W4783,LISTAS·PAPP!$AJ$3:$AK$903,2,0))</f>
        <v xml:space="preserve"> </v>
      </c>
      <c r="Y4783" s="96"/>
      <c r="Z4783" s="97"/>
      <c r="AA4783" s="97"/>
      <c r="AB4783" s="97"/>
      <c r="AC4783" s="97"/>
      <c r="AD4783" s="97"/>
      <c r="AE4783" s="97"/>
      <c r="AF4783" s="97"/>
      <c r="AG4783" s="97"/>
      <c r="AH4783" s="97"/>
      <c r="AI4783" s="97"/>
      <c r="AJ4783" s="97"/>
      <c r="AK4783" s="97"/>
      <c r="AL4783" s="86" t="str">
        <f t="shared" si="223"/>
        <v/>
      </c>
      <c r="AM4783" s="87" t="str">
        <f t="shared" si="224"/>
        <v xml:space="preserve"> </v>
      </c>
      <c r="AN4783" s="1" t="str">
        <f t="shared" si="225"/>
        <v xml:space="preserve"> </v>
      </c>
    </row>
    <row r="4784" spans="1:40" s="88" customFormat="1" x14ac:dyDescent="0.25">
      <c r="A4784" s="92"/>
      <c r="B4784" s="92"/>
      <c r="C4784" s="92"/>
      <c r="D4784" s="92"/>
      <c r="E4784" s="92"/>
      <c r="F4784" s="93"/>
      <c r="G4784" s="94"/>
      <c r="H4784" s="83" t="str">
        <f>IF(M4784&lt;&gt;"",VLOOKUP(M4784,LISTAS·PAPP!$U$3:$Z$8,2,FALSE),"")</f>
        <v/>
      </c>
      <c r="I4784" s="85" t="str">
        <f>IF(M4784&lt;&gt;"",VLOOKUP(M4784,LISTAS·PAPP!$U$3:$Z$8,3,FALSE),"")</f>
        <v/>
      </c>
      <c r="J4784" s="83" t="str">
        <f>IF(M4784&lt;&gt;"",VLOOKUP(M4784,LISTAS·PAPP!$U$3:$Z$8,4,FALSE),"")</f>
        <v/>
      </c>
      <c r="K4784" s="83" t="str">
        <f>IF(C4784&lt;&gt;"",VLOOKUP(C4784,LISTAS·PAPP!$H$3:$O$119,4,FALSE),"")</f>
        <v/>
      </c>
      <c r="L4784" s="85" t="str">
        <f>IF(C4784&lt;&gt;"",VLOOKUP(C4784,LISTAS·PAPP!$H$3:$O$119,8,FALSE),"")</f>
        <v/>
      </c>
      <c r="M4784" s="95"/>
      <c r="N4784" s="92"/>
      <c r="O4784" s="92"/>
      <c r="P4784" s="84" t="str">
        <f>IF(N4784&lt;&gt;"",VLOOKUP(N4784,LISTAS·PAPP!$U$9:$Y$125,5,FALSE),"")</f>
        <v/>
      </c>
      <c r="Q4784" s="83" t="str">
        <f>IF(O4784&lt;&gt;"",VLOOKUP(O4784,LISTAS·PAPP!$U$9:$W$125,3,FALSE),"")</f>
        <v/>
      </c>
      <c r="R4784" s="92"/>
      <c r="S4784" s="173"/>
      <c r="T4784" s="173"/>
      <c r="U4784" s="92"/>
      <c r="V4784" s="92"/>
      <c r="W4784" s="94"/>
      <c r="X4784" s="83" t="str">
        <f>IF(ISERROR(VLOOKUP(W4784,LISTAS·PAPP!$AJ$3:$AK$903,2,0))," ",VLOOKUP(W4784,LISTAS·PAPP!$AJ$3:$AK$903,2,0))</f>
        <v xml:space="preserve"> </v>
      </c>
      <c r="Y4784" s="96"/>
      <c r="Z4784" s="97"/>
      <c r="AA4784" s="97"/>
      <c r="AB4784" s="97"/>
      <c r="AC4784" s="97"/>
      <c r="AD4784" s="97"/>
      <c r="AE4784" s="97"/>
      <c r="AF4784" s="97"/>
      <c r="AG4784" s="97"/>
      <c r="AH4784" s="97"/>
      <c r="AI4784" s="97"/>
      <c r="AJ4784" s="97"/>
      <c r="AK4784" s="97"/>
      <c r="AL4784" s="86" t="str">
        <f t="shared" si="223"/>
        <v/>
      </c>
      <c r="AM4784" s="87" t="str">
        <f t="shared" si="224"/>
        <v xml:space="preserve"> </v>
      </c>
      <c r="AN4784" s="1" t="str">
        <f t="shared" si="225"/>
        <v xml:space="preserve"> </v>
      </c>
    </row>
    <row r="4785" spans="1:40" s="88" customFormat="1" x14ac:dyDescent="0.25">
      <c r="A4785" s="92"/>
      <c r="B4785" s="92"/>
      <c r="C4785" s="92"/>
      <c r="D4785" s="92"/>
      <c r="E4785" s="92"/>
      <c r="F4785" s="93"/>
      <c r="G4785" s="94"/>
      <c r="H4785" s="83" t="str">
        <f>IF(M4785&lt;&gt;"",VLOOKUP(M4785,LISTAS·PAPP!$U$3:$Z$8,2,FALSE),"")</f>
        <v/>
      </c>
      <c r="I4785" s="85" t="str">
        <f>IF(M4785&lt;&gt;"",VLOOKUP(M4785,LISTAS·PAPP!$U$3:$Z$8,3,FALSE),"")</f>
        <v/>
      </c>
      <c r="J4785" s="83" t="str">
        <f>IF(M4785&lt;&gt;"",VLOOKUP(M4785,LISTAS·PAPP!$U$3:$Z$8,4,FALSE),"")</f>
        <v/>
      </c>
      <c r="K4785" s="83" t="str">
        <f>IF(C4785&lt;&gt;"",VLOOKUP(C4785,LISTAS·PAPP!$H$3:$O$119,4,FALSE),"")</f>
        <v/>
      </c>
      <c r="L4785" s="85" t="str">
        <f>IF(C4785&lt;&gt;"",VLOOKUP(C4785,LISTAS·PAPP!$H$3:$O$119,8,FALSE),"")</f>
        <v/>
      </c>
      <c r="M4785" s="95"/>
      <c r="N4785" s="92"/>
      <c r="O4785" s="92"/>
      <c r="P4785" s="84" t="str">
        <f>IF(N4785&lt;&gt;"",VLOOKUP(N4785,LISTAS·PAPP!$U$9:$Y$125,5,FALSE),"")</f>
        <v/>
      </c>
      <c r="Q4785" s="83" t="str">
        <f>IF(O4785&lt;&gt;"",VLOOKUP(O4785,LISTAS·PAPP!$U$9:$W$125,3,FALSE),"")</f>
        <v/>
      </c>
      <c r="R4785" s="92"/>
      <c r="S4785" s="173"/>
      <c r="T4785" s="173"/>
      <c r="U4785" s="92"/>
      <c r="V4785" s="92"/>
      <c r="W4785" s="94"/>
      <c r="X4785" s="83" t="str">
        <f>IF(ISERROR(VLOOKUP(W4785,LISTAS·PAPP!$AJ$3:$AK$903,2,0))," ",VLOOKUP(W4785,LISTAS·PAPP!$AJ$3:$AK$903,2,0))</f>
        <v xml:space="preserve"> </v>
      </c>
      <c r="Y4785" s="96"/>
      <c r="Z4785" s="97"/>
      <c r="AA4785" s="97"/>
      <c r="AB4785" s="97"/>
      <c r="AC4785" s="97"/>
      <c r="AD4785" s="97"/>
      <c r="AE4785" s="97"/>
      <c r="AF4785" s="97"/>
      <c r="AG4785" s="97"/>
      <c r="AH4785" s="97"/>
      <c r="AI4785" s="97"/>
      <c r="AJ4785" s="97"/>
      <c r="AK4785" s="97"/>
      <c r="AL4785" s="86" t="str">
        <f t="shared" si="223"/>
        <v/>
      </c>
      <c r="AM4785" s="87" t="str">
        <f t="shared" si="224"/>
        <v xml:space="preserve"> </v>
      </c>
      <c r="AN4785" s="1" t="str">
        <f t="shared" si="225"/>
        <v xml:space="preserve"> </v>
      </c>
    </row>
    <row r="4786" spans="1:40" s="88" customFormat="1" x14ac:dyDescent="0.25">
      <c r="A4786" s="92"/>
      <c r="B4786" s="92"/>
      <c r="C4786" s="92"/>
      <c r="D4786" s="92"/>
      <c r="E4786" s="92"/>
      <c r="F4786" s="93"/>
      <c r="G4786" s="94"/>
      <c r="H4786" s="83" t="str">
        <f>IF(M4786&lt;&gt;"",VLOOKUP(M4786,LISTAS·PAPP!$U$3:$Z$8,2,FALSE),"")</f>
        <v/>
      </c>
      <c r="I4786" s="85" t="str">
        <f>IF(M4786&lt;&gt;"",VLOOKUP(M4786,LISTAS·PAPP!$U$3:$Z$8,3,FALSE),"")</f>
        <v/>
      </c>
      <c r="J4786" s="83" t="str">
        <f>IF(M4786&lt;&gt;"",VLOOKUP(M4786,LISTAS·PAPP!$U$3:$Z$8,4,FALSE),"")</f>
        <v/>
      </c>
      <c r="K4786" s="83" t="str">
        <f>IF(C4786&lt;&gt;"",VLOOKUP(C4786,LISTAS·PAPP!$H$3:$O$119,4,FALSE),"")</f>
        <v/>
      </c>
      <c r="L4786" s="85" t="str">
        <f>IF(C4786&lt;&gt;"",VLOOKUP(C4786,LISTAS·PAPP!$H$3:$O$119,8,FALSE),"")</f>
        <v/>
      </c>
      <c r="M4786" s="95"/>
      <c r="N4786" s="92"/>
      <c r="O4786" s="92"/>
      <c r="P4786" s="84" t="str">
        <f>IF(N4786&lt;&gt;"",VLOOKUP(N4786,LISTAS·PAPP!$U$9:$Y$125,5,FALSE),"")</f>
        <v/>
      </c>
      <c r="Q4786" s="83" t="str">
        <f>IF(O4786&lt;&gt;"",VLOOKUP(O4786,LISTAS·PAPP!$U$9:$W$125,3,FALSE),"")</f>
        <v/>
      </c>
      <c r="R4786" s="92"/>
      <c r="S4786" s="173"/>
      <c r="T4786" s="173"/>
      <c r="U4786" s="92"/>
      <c r="V4786" s="92"/>
      <c r="W4786" s="94"/>
      <c r="X4786" s="83" t="str">
        <f>IF(ISERROR(VLOOKUP(W4786,LISTAS·PAPP!$AJ$3:$AK$903,2,0))," ",VLOOKUP(W4786,LISTAS·PAPP!$AJ$3:$AK$903,2,0))</f>
        <v xml:space="preserve"> </v>
      </c>
      <c r="Y4786" s="96"/>
      <c r="Z4786" s="97"/>
      <c r="AA4786" s="97"/>
      <c r="AB4786" s="97"/>
      <c r="AC4786" s="97"/>
      <c r="AD4786" s="97"/>
      <c r="AE4786" s="97"/>
      <c r="AF4786" s="97"/>
      <c r="AG4786" s="97"/>
      <c r="AH4786" s="97"/>
      <c r="AI4786" s="97"/>
      <c r="AJ4786" s="97"/>
      <c r="AK4786" s="97"/>
      <c r="AL4786" s="86" t="str">
        <f t="shared" si="223"/>
        <v/>
      </c>
      <c r="AM4786" s="87" t="str">
        <f t="shared" si="224"/>
        <v xml:space="preserve"> </v>
      </c>
      <c r="AN4786" s="1" t="str">
        <f t="shared" si="225"/>
        <v xml:space="preserve"> </v>
      </c>
    </row>
    <row r="4787" spans="1:40" s="88" customFormat="1" x14ac:dyDescent="0.25">
      <c r="A4787" s="92"/>
      <c r="B4787" s="92"/>
      <c r="C4787" s="92"/>
      <c r="D4787" s="92"/>
      <c r="E4787" s="92"/>
      <c r="F4787" s="93"/>
      <c r="G4787" s="94"/>
      <c r="H4787" s="83" t="str">
        <f>IF(M4787&lt;&gt;"",VLOOKUP(M4787,LISTAS·PAPP!$U$3:$Z$8,2,FALSE),"")</f>
        <v/>
      </c>
      <c r="I4787" s="85" t="str">
        <f>IF(M4787&lt;&gt;"",VLOOKUP(M4787,LISTAS·PAPP!$U$3:$Z$8,3,FALSE),"")</f>
        <v/>
      </c>
      <c r="J4787" s="83" t="str">
        <f>IF(M4787&lt;&gt;"",VLOOKUP(M4787,LISTAS·PAPP!$U$3:$Z$8,4,FALSE),"")</f>
        <v/>
      </c>
      <c r="K4787" s="83" t="str">
        <f>IF(C4787&lt;&gt;"",VLOOKUP(C4787,LISTAS·PAPP!$H$3:$O$119,4,FALSE),"")</f>
        <v/>
      </c>
      <c r="L4787" s="85" t="str">
        <f>IF(C4787&lt;&gt;"",VLOOKUP(C4787,LISTAS·PAPP!$H$3:$O$119,8,FALSE),"")</f>
        <v/>
      </c>
      <c r="M4787" s="95"/>
      <c r="N4787" s="92"/>
      <c r="O4787" s="92"/>
      <c r="P4787" s="84" t="str">
        <f>IF(N4787&lt;&gt;"",VLOOKUP(N4787,LISTAS·PAPP!$U$9:$Y$125,5,FALSE),"")</f>
        <v/>
      </c>
      <c r="Q4787" s="83" t="str">
        <f>IF(O4787&lt;&gt;"",VLOOKUP(O4787,LISTAS·PAPP!$U$9:$W$125,3,FALSE),"")</f>
        <v/>
      </c>
      <c r="R4787" s="92"/>
      <c r="S4787" s="173"/>
      <c r="T4787" s="173"/>
      <c r="U4787" s="92"/>
      <c r="V4787" s="92"/>
      <c r="W4787" s="94"/>
      <c r="X4787" s="83" t="str">
        <f>IF(ISERROR(VLOOKUP(W4787,LISTAS·PAPP!$AJ$3:$AK$903,2,0))," ",VLOOKUP(W4787,LISTAS·PAPP!$AJ$3:$AK$903,2,0))</f>
        <v xml:space="preserve"> </v>
      </c>
      <c r="Y4787" s="96"/>
      <c r="Z4787" s="97"/>
      <c r="AA4787" s="97"/>
      <c r="AB4787" s="97"/>
      <c r="AC4787" s="97"/>
      <c r="AD4787" s="97"/>
      <c r="AE4787" s="97"/>
      <c r="AF4787" s="97"/>
      <c r="AG4787" s="97"/>
      <c r="AH4787" s="97"/>
      <c r="AI4787" s="97"/>
      <c r="AJ4787" s="97"/>
      <c r="AK4787" s="97"/>
      <c r="AL4787" s="86" t="str">
        <f t="shared" si="223"/>
        <v/>
      </c>
      <c r="AM4787" s="87" t="str">
        <f t="shared" si="224"/>
        <v xml:space="preserve"> </v>
      </c>
      <c r="AN4787" s="1" t="str">
        <f t="shared" si="225"/>
        <v xml:space="preserve"> </v>
      </c>
    </row>
    <row r="4788" spans="1:40" s="88" customFormat="1" x14ac:dyDescent="0.25">
      <c r="A4788" s="92"/>
      <c r="B4788" s="92"/>
      <c r="C4788" s="92"/>
      <c r="D4788" s="92"/>
      <c r="E4788" s="92"/>
      <c r="F4788" s="93"/>
      <c r="G4788" s="94"/>
      <c r="H4788" s="83" t="str">
        <f>IF(M4788&lt;&gt;"",VLOOKUP(M4788,LISTAS·PAPP!$U$3:$Z$8,2,FALSE),"")</f>
        <v/>
      </c>
      <c r="I4788" s="85" t="str">
        <f>IF(M4788&lt;&gt;"",VLOOKUP(M4788,LISTAS·PAPP!$U$3:$Z$8,3,FALSE),"")</f>
        <v/>
      </c>
      <c r="J4788" s="83" t="str">
        <f>IF(M4788&lt;&gt;"",VLOOKUP(M4788,LISTAS·PAPP!$U$3:$Z$8,4,FALSE),"")</f>
        <v/>
      </c>
      <c r="K4788" s="83" t="str">
        <f>IF(C4788&lt;&gt;"",VLOOKUP(C4788,LISTAS·PAPP!$H$3:$O$119,4,FALSE),"")</f>
        <v/>
      </c>
      <c r="L4788" s="85" t="str">
        <f>IF(C4788&lt;&gt;"",VLOOKUP(C4788,LISTAS·PAPP!$H$3:$O$119,8,FALSE),"")</f>
        <v/>
      </c>
      <c r="M4788" s="95"/>
      <c r="N4788" s="92"/>
      <c r="O4788" s="92"/>
      <c r="P4788" s="84" t="str">
        <f>IF(N4788&lt;&gt;"",VLOOKUP(N4788,LISTAS·PAPP!$U$9:$Y$125,5,FALSE),"")</f>
        <v/>
      </c>
      <c r="Q4788" s="83" t="str">
        <f>IF(O4788&lt;&gt;"",VLOOKUP(O4788,LISTAS·PAPP!$U$9:$W$125,3,FALSE),"")</f>
        <v/>
      </c>
      <c r="R4788" s="92"/>
      <c r="S4788" s="173"/>
      <c r="T4788" s="173"/>
      <c r="U4788" s="92"/>
      <c r="V4788" s="92"/>
      <c r="W4788" s="94"/>
      <c r="X4788" s="83" t="str">
        <f>IF(ISERROR(VLOOKUP(W4788,LISTAS·PAPP!$AJ$3:$AK$903,2,0))," ",VLOOKUP(W4788,LISTAS·PAPP!$AJ$3:$AK$903,2,0))</f>
        <v xml:space="preserve"> </v>
      </c>
      <c r="Y4788" s="96"/>
      <c r="Z4788" s="97"/>
      <c r="AA4788" s="97"/>
      <c r="AB4788" s="97"/>
      <c r="AC4788" s="97"/>
      <c r="AD4788" s="97"/>
      <c r="AE4788" s="97"/>
      <c r="AF4788" s="97"/>
      <c r="AG4788" s="97"/>
      <c r="AH4788" s="97"/>
      <c r="AI4788" s="97"/>
      <c r="AJ4788" s="97"/>
      <c r="AK4788" s="97"/>
      <c r="AL4788" s="86" t="str">
        <f t="shared" si="223"/>
        <v/>
      </c>
      <c r="AM4788" s="87" t="str">
        <f t="shared" si="224"/>
        <v xml:space="preserve"> </v>
      </c>
      <c r="AN4788" s="1" t="str">
        <f t="shared" si="225"/>
        <v xml:space="preserve"> </v>
      </c>
    </row>
    <row r="4789" spans="1:40" s="88" customFormat="1" x14ac:dyDescent="0.25">
      <c r="A4789" s="92"/>
      <c r="B4789" s="92"/>
      <c r="C4789" s="92"/>
      <c r="D4789" s="92"/>
      <c r="E4789" s="92"/>
      <c r="F4789" s="93"/>
      <c r="G4789" s="94"/>
      <c r="H4789" s="83" t="str">
        <f>IF(M4789&lt;&gt;"",VLOOKUP(M4789,LISTAS·PAPP!$U$3:$Z$8,2,FALSE),"")</f>
        <v/>
      </c>
      <c r="I4789" s="85" t="str">
        <f>IF(M4789&lt;&gt;"",VLOOKUP(M4789,LISTAS·PAPP!$U$3:$Z$8,3,FALSE),"")</f>
        <v/>
      </c>
      <c r="J4789" s="83" t="str">
        <f>IF(M4789&lt;&gt;"",VLOOKUP(M4789,LISTAS·PAPP!$U$3:$Z$8,4,FALSE),"")</f>
        <v/>
      </c>
      <c r="K4789" s="83" t="str">
        <f>IF(C4789&lt;&gt;"",VLOOKUP(C4789,LISTAS·PAPP!$H$3:$O$119,4,FALSE),"")</f>
        <v/>
      </c>
      <c r="L4789" s="85" t="str">
        <f>IF(C4789&lt;&gt;"",VLOOKUP(C4789,LISTAS·PAPP!$H$3:$O$119,8,FALSE),"")</f>
        <v/>
      </c>
      <c r="M4789" s="95"/>
      <c r="N4789" s="92"/>
      <c r="O4789" s="92"/>
      <c r="P4789" s="84" t="str">
        <f>IF(N4789&lt;&gt;"",VLOOKUP(N4789,LISTAS·PAPP!$U$9:$Y$125,5,FALSE),"")</f>
        <v/>
      </c>
      <c r="Q4789" s="83" t="str">
        <f>IF(O4789&lt;&gt;"",VLOOKUP(O4789,LISTAS·PAPP!$U$9:$W$125,3,FALSE),"")</f>
        <v/>
      </c>
      <c r="R4789" s="92"/>
      <c r="S4789" s="173"/>
      <c r="T4789" s="173"/>
      <c r="U4789" s="92"/>
      <c r="V4789" s="92"/>
      <c r="W4789" s="94"/>
      <c r="X4789" s="83" t="str">
        <f>IF(ISERROR(VLOOKUP(W4789,LISTAS·PAPP!$AJ$3:$AK$903,2,0))," ",VLOOKUP(W4789,LISTAS·PAPP!$AJ$3:$AK$903,2,0))</f>
        <v xml:space="preserve"> </v>
      </c>
      <c r="Y4789" s="96"/>
      <c r="Z4789" s="97"/>
      <c r="AA4789" s="97"/>
      <c r="AB4789" s="97"/>
      <c r="AC4789" s="97"/>
      <c r="AD4789" s="97"/>
      <c r="AE4789" s="97"/>
      <c r="AF4789" s="97"/>
      <c r="AG4789" s="97"/>
      <c r="AH4789" s="97"/>
      <c r="AI4789" s="97"/>
      <c r="AJ4789" s="97"/>
      <c r="AK4789" s="97"/>
      <c r="AL4789" s="86" t="str">
        <f t="shared" si="223"/>
        <v/>
      </c>
      <c r="AM4789" s="87" t="str">
        <f t="shared" si="224"/>
        <v xml:space="preserve"> </v>
      </c>
      <c r="AN4789" s="1" t="str">
        <f t="shared" si="225"/>
        <v xml:space="preserve"> </v>
      </c>
    </row>
    <row r="4790" spans="1:40" s="88" customFormat="1" x14ac:dyDescent="0.25">
      <c r="A4790" s="92"/>
      <c r="B4790" s="92"/>
      <c r="C4790" s="92"/>
      <c r="D4790" s="92"/>
      <c r="E4790" s="92"/>
      <c r="F4790" s="93"/>
      <c r="G4790" s="94"/>
      <c r="H4790" s="83" t="str">
        <f>IF(M4790&lt;&gt;"",VLOOKUP(M4790,LISTAS·PAPP!$U$3:$Z$8,2,FALSE),"")</f>
        <v/>
      </c>
      <c r="I4790" s="85" t="str">
        <f>IF(M4790&lt;&gt;"",VLOOKUP(M4790,LISTAS·PAPP!$U$3:$Z$8,3,FALSE),"")</f>
        <v/>
      </c>
      <c r="J4790" s="83" t="str">
        <f>IF(M4790&lt;&gt;"",VLOOKUP(M4790,LISTAS·PAPP!$U$3:$Z$8,4,FALSE),"")</f>
        <v/>
      </c>
      <c r="K4790" s="83" t="str">
        <f>IF(C4790&lt;&gt;"",VLOOKUP(C4790,LISTAS·PAPP!$H$3:$O$119,4,FALSE),"")</f>
        <v/>
      </c>
      <c r="L4790" s="85" t="str">
        <f>IF(C4790&lt;&gt;"",VLOOKUP(C4790,LISTAS·PAPP!$H$3:$O$119,8,FALSE),"")</f>
        <v/>
      </c>
      <c r="M4790" s="95"/>
      <c r="N4790" s="92"/>
      <c r="O4790" s="92"/>
      <c r="P4790" s="84" t="str">
        <f>IF(N4790&lt;&gt;"",VLOOKUP(N4790,LISTAS·PAPP!$U$9:$Y$125,5,FALSE),"")</f>
        <v/>
      </c>
      <c r="Q4790" s="83" t="str">
        <f>IF(O4790&lt;&gt;"",VLOOKUP(O4790,LISTAS·PAPP!$U$9:$W$125,3,FALSE),"")</f>
        <v/>
      </c>
      <c r="R4790" s="92"/>
      <c r="S4790" s="173"/>
      <c r="T4790" s="173"/>
      <c r="U4790" s="92"/>
      <c r="V4790" s="92"/>
      <c r="W4790" s="94"/>
      <c r="X4790" s="83" t="str">
        <f>IF(ISERROR(VLOOKUP(W4790,LISTAS·PAPP!$AJ$3:$AK$903,2,0))," ",VLOOKUP(W4790,LISTAS·PAPP!$AJ$3:$AK$903,2,0))</f>
        <v xml:space="preserve"> </v>
      </c>
      <c r="Y4790" s="96"/>
      <c r="Z4790" s="97"/>
      <c r="AA4790" s="97"/>
      <c r="AB4790" s="97"/>
      <c r="AC4790" s="97"/>
      <c r="AD4790" s="97"/>
      <c r="AE4790" s="97"/>
      <c r="AF4790" s="97"/>
      <c r="AG4790" s="97"/>
      <c r="AH4790" s="97"/>
      <c r="AI4790" s="97"/>
      <c r="AJ4790" s="97"/>
      <c r="AK4790" s="97"/>
      <c r="AL4790" s="86" t="str">
        <f t="shared" si="223"/>
        <v/>
      </c>
      <c r="AM4790" s="87" t="str">
        <f t="shared" si="224"/>
        <v xml:space="preserve"> </v>
      </c>
      <c r="AN4790" s="1" t="str">
        <f t="shared" si="225"/>
        <v xml:space="preserve"> </v>
      </c>
    </row>
    <row r="4791" spans="1:40" s="88" customFormat="1" x14ac:dyDescent="0.25">
      <c r="A4791" s="92"/>
      <c r="B4791" s="92"/>
      <c r="C4791" s="92"/>
      <c r="D4791" s="92"/>
      <c r="E4791" s="92"/>
      <c r="F4791" s="93"/>
      <c r="G4791" s="94"/>
      <c r="H4791" s="83" t="str">
        <f>IF(M4791&lt;&gt;"",VLOOKUP(M4791,LISTAS·PAPP!$U$3:$Z$8,2,FALSE),"")</f>
        <v/>
      </c>
      <c r="I4791" s="85" t="str">
        <f>IF(M4791&lt;&gt;"",VLOOKUP(M4791,LISTAS·PAPP!$U$3:$Z$8,3,FALSE),"")</f>
        <v/>
      </c>
      <c r="J4791" s="83" t="str">
        <f>IF(M4791&lt;&gt;"",VLOOKUP(M4791,LISTAS·PAPP!$U$3:$Z$8,4,FALSE),"")</f>
        <v/>
      </c>
      <c r="K4791" s="83" t="str">
        <f>IF(C4791&lt;&gt;"",VLOOKUP(C4791,LISTAS·PAPP!$H$3:$O$119,4,FALSE),"")</f>
        <v/>
      </c>
      <c r="L4791" s="85" t="str">
        <f>IF(C4791&lt;&gt;"",VLOOKUP(C4791,LISTAS·PAPP!$H$3:$O$119,8,FALSE),"")</f>
        <v/>
      </c>
      <c r="M4791" s="95"/>
      <c r="N4791" s="92"/>
      <c r="O4791" s="92"/>
      <c r="P4791" s="84" t="str">
        <f>IF(N4791&lt;&gt;"",VLOOKUP(N4791,LISTAS·PAPP!$U$9:$Y$125,5,FALSE),"")</f>
        <v/>
      </c>
      <c r="Q4791" s="83" t="str">
        <f>IF(O4791&lt;&gt;"",VLOOKUP(O4791,LISTAS·PAPP!$U$9:$W$125,3,FALSE),"")</f>
        <v/>
      </c>
      <c r="R4791" s="92"/>
      <c r="S4791" s="173"/>
      <c r="T4791" s="173"/>
      <c r="U4791" s="92"/>
      <c r="V4791" s="92"/>
      <c r="W4791" s="94"/>
      <c r="X4791" s="83" t="str">
        <f>IF(ISERROR(VLOOKUP(W4791,LISTAS·PAPP!$AJ$3:$AK$903,2,0))," ",VLOOKUP(W4791,LISTAS·PAPP!$AJ$3:$AK$903,2,0))</f>
        <v xml:space="preserve"> </v>
      </c>
      <c r="Y4791" s="96"/>
      <c r="Z4791" s="97"/>
      <c r="AA4791" s="97"/>
      <c r="AB4791" s="97"/>
      <c r="AC4791" s="97"/>
      <c r="AD4791" s="97"/>
      <c r="AE4791" s="97"/>
      <c r="AF4791" s="97"/>
      <c r="AG4791" s="97"/>
      <c r="AH4791" s="97"/>
      <c r="AI4791" s="97"/>
      <c r="AJ4791" s="97"/>
      <c r="AK4791" s="97"/>
      <c r="AL4791" s="86" t="str">
        <f t="shared" si="223"/>
        <v/>
      </c>
      <c r="AM4791" s="87" t="str">
        <f t="shared" si="224"/>
        <v xml:space="preserve"> </v>
      </c>
      <c r="AN4791" s="1" t="str">
        <f t="shared" si="225"/>
        <v xml:space="preserve"> </v>
      </c>
    </row>
    <row r="4792" spans="1:40" s="88" customFormat="1" x14ac:dyDescent="0.25">
      <c r="A4792" s="92"/>
      <c r="B4792" s="92"/>
      <c r="C4792" s="92"/>
      <c r="D4792" s="92"/>
      <c r="E4792" s="92"/>
      <c r="F4792" s="93"/>
      <c r="G4792" s="94"/>
      <c r="H4792" s="83" t="str">
        <f>IF(M4792&lt;&gt;"",VLOOKUP(M4792,LISTAS·PAPP!$U$3:$Z$8,2,FALSE),"")</f>
        <v/>
      </c>
      <c r="I4792" s="85" t="str">
        <f>IF(M4792&lt;&gt;"",VLOOKUP(M4792,LISTAS·PAPP!$U$3:$Z$8,3,FALSE),"")</f>
        <v/>
      </c>
      <c r="J4792" s="83" t="str">
        <f>IF(M4792&lt;&gt;"",VLOOKUP(M4792,LISTAS·PAPP!$U$3:$Z$8,4,FALSE),"")</f>
        <v/>
      </c>
      <c r="K4792" s="83" t="str">
        <f>IF(C4792&lt;&gt;"",VLOOKUP(C4792,LISTAS·PAPP!$H$3:$O$119,4,FALSE),"")</f>
        <v/>
      </c>
      <c r="L4792" s="85" t="str">
        <f>IF(C4792&lt;&gt;"",VLOOKUP(C4792,LISTAS·PAPP!$H$3:$O$119,8,FALSE),"")</f>
        <v/>
      </c>
      <c r="M4792" s="95"/>
      <c r="N4792" s="92"/>
      <c r="O4792" s="92"/>
      <c r="P4792" s="84" t="str">
        <f>IF(N4792&lt;&gt;"",VLOOKUP(N4792,LISTAS·PAPP!$U$9:$Y$125,5,FALSE),"")</f>
        <v/>
      </c>
      <c r="Q4792" s="83" t="str">
        <f>IF(O4792&lt;&gt;"",VLOOKUP(O4792,LISTAS·PAPP!$U$9:$W$125,3,FALSE),"")</f>
        <v/>
      </c>
      <c r="R4792" s="92"/>
      <c r="S4792" s="173"/>
      <c r="T4792" s="173"/>
      <c r="U4792" s="92"/>
      <c r="V4792" s="92"/>
      <c r="W4792" s="94"/>
      <c r="X4792" s="83" t="str">
        <f>IF(ISERROR(VLOOKUP(W4792,LISTAS·PAPP!$AJ$3:$AK$903,2,0))," ",VLOOKUP(W4792,LISTAS·PAPP!$AJ$3:$AK$903,2,0))</f>
        <v xml:space="preserve"> </v>
      </c>
      <c r="Y4792" s="96"/>
      <c r="Z4792" s="97"/>
      <c r="AA4792" s="97"/>
      <c r="AB4792" s="97"/>
      <c r="AC4792" s="97"/>
      <c r="AD4792" s="97"/>
      <c r="AE4792" s="97"/>
      <c r="AF4792" s="97"/>
      <c r="AG4792" s="97"/>
      <c r="AH4792" s="97"/>
      <c r="AI4792" s="97"/>
      <c r="AJ4792" s="97"/>
      <c r="AK4792" s="97"/>
      <c r="AL4792" s="86" t="str">
        <f t="shared" si="223"/>
        <v/>
      </c>
      <c r="AM4792" s="87" t="str">
        <f t="shared" si="224"/>
        <v xml:space="preserve"> </v>
      </c>
      <c r="AN4792" s="1" t="str">
        <f t="shared" si="225"/>
        <v xml:space="preserve"> </v>
      </c>
    </row>
    <row r="4793" spans="1:40" s="88" customFormat="1" x14ac:dyDescent="0.25">
      <c r="A4793" s="92"/>
      <c r="B4793" s="92"/>
      <c r="C4793" s="92"/>
      <c r="D4793" s="92"/>
      <c r="E4793" s="92"/>
      <c r="F4793" s="93"/>
      <c r="G4793" s="94"/>
      <c r="H4793" s="83" t="str">
        <f>IF(M4793&lt;&gt;"",VLOOKUP(M4793,LISTAS·PAPP!$U$3:$Z$8,2,FALSE),"")</f>
        <v/>
      </c>
      <c r="I4793" s="85" t="str">
        <f>IF(M4793&lt;&gt;"",VLOOKUP(M4793,LISTAS·PAPP!$U$3:$Z$8,3,FALSE),"")</f>
        <v/>
      </c>
      <c r="J4793" s="83" t="str">
        <f>IF(M4793&lt;&gt;"",VLOOKUP(M4793,LISTAS·PAPP!$U$3:$Z$8,4,FALSE),"")</f>
        <v/>
      </c>
      <c r="K4793" s="83" t="str">
        <f>IF(C4793&lt;&gt;"",VLOOKUP(C4793,LISTAS·PAPP!$H$3:$O$119,4,FALSE),"")</f>
        <v/>
      </c>
      <c r="L4793" s="85" t="str">
        <f>IF(C4793&lt;&gt;"",VLOOKUP(C4793,LISTAS·PAPP!$H$3:$O$119,8,FALSE),"")</f>
        <v/>
      </c>
      <c r="M4793" s="95"/>
      <c r="N4793" s="92"/>
      <c r="O4793" s="92"/>
      <c r="P4793" s="84" t="str">
        <f>IF(N4793&lt;&gt;"",VLOOKUP(N4793,LISTAS·PAPP!$U$9:$Y$125,5,FALSE),"")</f>
        <v/>
      </c>
      <c r="Q4793" s="83" t="str">
        <f>IF(O4793&lt;&gt;"",VLOOKUP(O4793,LISTAS·PAPP!$U$9:$W$125,3,FALSE),"")</f>
        <v/>
      </c>
      <c r="R4793" s="92"/>
      <c r="S4793" s="173"/>
      <c r="T4793" s="173"/>
      <c r="U4793" s="92"/>
      <c r="V4793" s="92"/>
      <c r="W4793" s="94"/>
      <c r="X4793" s="83" t="str">
        <f>IF(ISERROR(VLOOKUP(W4793,LISTAS·PAPP!$AJ$3:$AK$903,2,0))," ",VLOOKUP(W4793,LISTAS·PAPP!$AJ$3:$AK$903,2,0))</f>
        <v xml:space="preserve"> </v>
      </c>
      <c r="Y4793" s="96"/>
      <c r="Z4793" s="97"/>
      <c r="AA4793" s="97"/>
      <c r="AB4793" s="97"/>
      <c r="AC4793" s="97"/>
      <c r="AD4793" s="97"/>
      <c r="AE4793" s="97"/>
      <c r="AF4793" s="97"/>
      <c r="AG4793" s="97"/>
      <c r="AH4793" s="97"/>
      <c r="AI4793" s="97"/>
      <c r="AJ4793" s="97"/>
      <c r="AK4793" s="97"/>
      <c r="AL4793" s="86" t="str">
        <f t="shared" si="223"/>
        <v/>
      </c>
      <c r="AM4793" s="87" t="str">
        <f t="shared" si="224"/>
        <v xml:space="preserve"> </v>
      </c>
      <c r="AN4793" s="1" t="str">
        <f t="shared" si="225"/>
        <v xml:space="preserve"> </v>
      </c>
    </row>
    <row r="4794" spans="1:40" s="88" customFormat="1" x14ac:dyDescent="0.25">
      <c r="A4794" s="92"/>
      <c r="B4794" s="92"/>
      <c r="C4794" s="92"/>
      <c r="D4794" s="92"/>
      <c r="E4794" s="92"/>
      <c r="F4794" s="93"/>
      <c r="G4794" s="94"/>
      <c r="H4794" s="83" t="str">
        <f>IF(M4794&lt;&gt;"",VLOOKUP(M4794,LISTAS·PAPP!$U$3:$Z$8,2,FALSE),"")</f>
        <v/>
      </c>
      <c r="I4794" s="85" t="str">
        <f>IF(M4794&lt;&gt;"",VLOOKUP(M4794,LISTAS·PAPP!$U$3:$Z$8,3,FALSE),"")</f>
        <v/>
      </c>
      <c r="J4794" s="83" t="str">
        <f>IF(M4794&lt;&gt;"",VLOOKUP(M4794,LISTAS·PAPP!$U$3:$Z$8,4,FALSE),"")</f>
        <v/>
      </c>
      <c r="K4794" s="83" t="str">
        <f>IF(C4794&lt;&gt;"",VLOOKUP(C4794,LISTAS·PAPP!$H$3:$O$119,4,FALSE),"")</f>
        <v/>
      </c>
      <c r="L4794" s="85" t="str">
        <f>IF(C4794&lt;&gt;"",VLOOKUP(C4794,LISTAS·PAPP!$H$3:$O$119,8,FALSE),"")</f>
        <v/>
      </c>
      <c r="M4794" s="95"/>
      <c r="N4794" s="92"/>
      <c r="O4794" s="92"/>
      <c r="P4794" s="84" t="str">
        <f>IF(N4794&lt;&gt;"",VLOOKUP(N4794,LISTAS·PAPP!$U$9:$Y$125,5,FALSE),"")</f>
        <v/>
      </c>
      <c r="Q4794" s="83" t="str">
        <f>IF(O4794&lt;&gt;"",VLOOKUP(O4794,LISTAS·PAPP!$U$9:$W$125,3,FALSE),"")</f>
        <v/>
      </c>
      <c r="R4794" s="92"/>
      <c r="S4794" s="173"/>
      <c r="T4794" s="173"/>
      <c r="U4794" s="92"/>
      <c r="V4794" s="92"/>
      <c r="W4794" s="94"/>
      <c r="X4794" s="83" t="str">
        <f>IF(ISERROR(VLOOKUP(W4794,LISTAS·PAPP!$AJ$3:$AK$903,2,0))," ",VLOOKUP(W4794,LISTAS·PAPP!$AJ$3:$AK$903,2,0))</f>
        <v xml:space="preserve"> </v>
      </c>
      <c r="Y4794" s="96"/>
      <c r="Z4794" s="97"/>
      <c r="AA4794" s="97"/>
      <c r="AB4794" s="97"/>
      <c r="AC4794" s="97"/>
      <c r="AD4794" s="97"/>
      <c r="AE4794" s="97"/>
      <c r="AF4794" s="97"/>
      <c r="AG4794" s="97"/>
      <c r="AH4794" s="97"/>
      <c r="AI4794" s="97"/>
      <c r="AJ4794" s="97"/>
      <c r="AK4794" s="97"/>
      <c r="AL4794" s="86" t="str">
        <f t="shared" si="223"/>
        <v/>
      </c>
      <c r="AM4794" s="87" t="str">
        <f t="shared" si="224"/>
        <v xml:space="preserve"> </v>
      </c>
      <c r="AN4794" s="1" t="str">
        <f t="shared" si="225"/>
        <v xml:space="preserve"> </v>
      </c>
    </row>
    <row r="4795" spans="1:40" s="88" customFormat="1" x14ac:dyDescent="0.25">
      <c r="A4795" s="92"/>
      <c r="B4795" s="92"/>
      <c r="C4795" s="92"/>
      <c r="D4795" s="92"/>
      <c r="E4795" s="92"/>
      <c r="F4795" s="93"/>
      <c r="G4795" s="94"/>
      <c r="H4795" s="83" t="str">
        <f>IF(M4795&lt;&gt;"",VLOOKUP(M4795,LISTAS·PAPP!$U$3:$Z$8,2,FALSE),"")</f>
        <v/>
      </c>
      <c r="I4795" s="85" t="str">
        <f>IF(M4795&lt;&gt;"",VLOOKUP(M4795,LISTAS·PAPP!$U$3:$Z$8,3,FALSE),"")</f>
        <v/>
      </c>
      <c r="J4795" s="83" t="str">
        <f>IF(M4795&lt;&gt;"",VLOOKUP(M4795,LISTAS·PAPP!$U$3:$Z$8,4,FALSE),"")</f>
        <v/>
      </c>
      <c r="K4795" s="83" t="str">
        <f>IF(C4795&lt;&gt;"",VLOOKUP(C4795,LISTAS·PAPP!$H$3:$O$119,4,FALSE),"")</f>
        <v/>
      </c>
      <c r="L4795" s="85" t="str">
        <f>IF(C4795&lt;&gt;"",VLOOKUP(C4795,LISTAS·PAPP!$H$3:$O$119,8,FALSE),"")</f>
        <v/>
      </c>
      <c r="M4795" s="95"/>
      <c r="N4795" s="92"/>
      <c r="O4795" s="92"/>
      <c r="P4795" s="84" t="str">
        <f>IF(N4795&lt;&gt;"",VLOOKUP(N4795,LISTAS·PAPP!$U$9:$Y$125,5,FALSE),"")</f>
        <v/>
      </c>
      <c r="Q4795" s="83" t="str">
        <f>IF(O4795&lt;&gt;"",VLOOKUP(O4795,LISTAS·PAPP!$U$9:$W$125,3,FALSE),"")</f>
        <v/>
      </c>
      <c r="R4795" s="92"/>
      <c r="S4795" s="173"/>
      <c r="T4795" s="173"/>
      <c r="U4795" s="92"/>
      <c r="V4795" s="92"/>
      <c r="W4795" s="94"/>
      <c r="X4795" s="83" t="str">
        <f>IF(ISERROR(VLOOKUP(W4795,LISTAS·PAPP!$AJ$3:$AK$903,2,0))," ",VLOOKUP(W4795,LISTAS·PAPP!$AJ$3:$AK$903,2,0))</f>
        <v xml:space="preserve"> </v>
      </c>
      <c r="Y4795" s="96"/>
      <c r="Z4795" s="97"/>
      <c r="AA4795" s="97"/>
      <c r="AB4795" s="97"/>
      <c r="AC4795" s="97"/>
      <c r="AD4795" s="97"/>
      <c r="AE4795" s="97"/>
      <c r="AF4795" s="97"/>
      <c r="AG4795" s="97"/>
      <c r="AH4795" s="97"/>
      <c r="AI4795" s="97"/>
      <c r="AJ4795" s="97"/>
      <c r="AK4795" s="97"/>
      <c r="AL4795" s="86" t="str">
        <f t="shared" si="223"/>
        <v/>
      </c>
      <c r="AM4795" s="87" t="str">
        <f t="shared" si="224"/>
        <v xml:space="preserve"> </v>
      </c>
      <c r="AN4795" s="1" t="str">
        <f t="shared" si="225"/>
        <v xml:space="preserve"> </v>
      </c>
    </row>
    <row r="4796" spans="1:40" s="88" customFormat="1" x14ac:dyDescent="0.25">
      <c r="A4796" s="92"/>
      <c r="B4796" s="92"/>
      <c r="C4796" s="92"/>
      <c r="D4796" s="92"/>
      <c r="E4796" s="92"/>
      <c r="F4796" s="93"/>
      <c r="G4796" s="94"/>
      <c r="H4796" s="83" t="str">
        <f>IF(M4796&lt;&gt;"",VLOOKUP(M4796,LISTAS·PAPP!$U$3:$Z$8,2,FALSE),"")</f>
        <v/>
      </c>
      <c r="I4796" s="85" t="str">
        <f>IF(M4796&lt;&gt;"",VLOOKUP(M4796,LISTAS·PAPP!$U$3:$Z$8,3,FALSE),"")</f>
        <v/>
      </c>
      <c r="J4796" s="83" t="str">
        <f>IF(M4796&lt;&gt;"",VLOOKUP(M4796,LISTAS·PAPP!$U$3:$Z$8,4,FALSE),"")</f>
        <v/>
      </c>
      <c r="K4796" s="83" t="str">
        <f>IF(C4796&lt;&gt;"",VLOOKUP(C4796,LISTAS·PAPP!$H$3:$O$119,4,FALSE),"")</f>
        <v/>
      </c>
      <c r="L4796" s="85" t="str">
        <f>IF(C4796&lt;&gt;"",VLOOKUP(C4796,LISTAS·PAPP!$H$3:$O$119,8,FALSE),"")</f>
        <v/>
      </c>
      <c r="M4796" s="95"/>
      <c r="N4796" s="92"/>
      <c r="O4796" s="92"/>
      <c r="P4796" s="84" t="str">
        <f>IF(N4796&lt;&gt;"",VLOOKUP(N4796,LISTAS·PAPP!$U$9:$Y$125,5,FALSE),"")</f>
        <v/>
      </c>
      <c r="Q4796" s="83" t="str">
        <f>IF(O4796&lt;&gt;"",VLOOKUP(O4796,LISTAS·PAPP!$U$9:$W$125,3,FALSE),"")</f>
        <v/>
      </c>
      <c r="R4796" s="92"/>
      <c r="S4796" s="173"/>
      <c r="T4796" s="173"/>
      <c r="U4796" s="92"/>
      <c r="V4796" s="92"/>
      <c r="W4796" s="94"/>
      <c r="X4796" s="83" t="str">
        <f>IF(ISERROR(VLOOKUP(W4796,LISTAS·PAPP!$AJ$3:$AK$903,2,0))," ",VLOOKUP(W4796,LISTAS·PAPP!$AJ$3:$AK$903,2,0))</f>
        <v xml:space="preserve"> </v>
      </c>
      <c r="Y4796" s="96"/>
      <c r="Z4796" s="97"/>
      <c r="AA4796" s="97"/>
      <c r="AB4796" s="97"/>
      <c r="AC4796" s="97"/>
      <c r="AD4796" s="97"/>
      <c r="AE4796" s="97"/>
      <c r="AF4796" s="97"/>
      <c r="AG4796" s="97"/>
      <c r="AH4796" s="97"/>
      <c r="AI4796" s="97"/>
      <c r="AJ4796" s="97"/>
      <c r="AK4796" s="97"/>
      <c r="AL4796" s="86" t="str">
        <f t="shared" si="223"/>
        <v/>
      </c>
      <c r="AM4796" s="87" t="str">
        <f t="shared" si="224"/>
        <v xml:space="preserve"> </v>
      </c>
      <c r="AN4796" s="1" t="str">
        <f t="shared" si="225"/>
        <v xml:space="preserve"> </v>
      </c>
    </row>
    <row r="4797" spans="1:40" s="88" customFormat="1" x14ac:dyDescent="0.25">
      <c r="A4797" s="92"/>
      <c r="B4797" s="92"/>
      <c r="C4797" s="92"/>
      <c r="D4797" s="92"/>
      <c r="E4797" s="92"/>
      <c r="F4797" s="93"/>
      <c r="G4797" s="94"/>
      <c r="H4797" s="83" t="str">
        <f>IF(M4797&lt;&gt;"",VLOOKUP(M4797,LISTAS·PAPP!$U$3:$Z$8,2,FALSE),"")</f>
        <v/>
      </c>
      <c r="I4797" s="85" t="str">
        <f>IF(M4797&lt;&gt;"",VLOOKUP(M4797,LISTAS·PAPP!$U$3:$Z$8,3,FALSE),"")</f>
        <v/>
      </c>
      <c r="J4797" s="83" t="str">
        <f>IF(M4797&lt;&gt;"",VLOOKUP(M4797,LISTAS·PAPP!$U$3:$Z$8,4,FALSE),"")</f>
        <v/>
      </c>
      <c r="K4797" s="83" t="str">
        <f>IF(C4797&lt;&gt;"",VLOOKUP(C4797,LISTAS·PAPP!$H$3:$O$119,4,FALSE),"")</f>
        <v/>
      </c>
      <c r="L4797" s="85" t="str">
        <f>IF(C4797&lt;&gt;"",VLOOKUP(C4797,LISTAS·PAPP!$H$3:$O$119,8,FALSE),"")</f>
        <v/>
      </c>
      <c r="M4797" s="95"/>
      <c r="N4797" s="92"/>
      <c r="O4797" s="92"/>
      <c r="P4797" s="84" t="str">
        <f>IF(N4797&lt;&gt;"",VLOOKUP(N4797,LISTAS·PAPP!$U$9:$Y$125,5,FALSE),"")</f>
        <v/>
      </c>
      <c r="Q4797" s="83" t="str">
        <f>IF(O4797&lt;&gt;"",VLOOKUP(O4797,LISTAS·PAPP!$U$9:$W$125,3,FALSE),"")</f>
        <v/>
      </c>
      <c r="R4797" s="92"/>
      <c r="S4797" s="173"/>
      <c r="T4797" s="173"/>
      <c r="U4797" s="92"/>
      <c r="V4797" s="92"/>
      <c r="W4797" s="94"/>
      <c r="X4797" s="83" t="str">
        <f>IF(ISERROR(VLOOKUP(W4797,LISTAS·PAPP!$AJ$3:$AK$903,2,0))," ",VLOOKUP(W4797,LISTAS·PAPP!$AJ$3:$AK$903,2,0))</f>
        <v xml:space="preserve"> </v>
      </c>
      <c r="Y4797" s="96"/>
      <c r="Z4797" s="97"/>
      <c r="AA4797" s="97"/>
      <c r="AB4797" s="97"/>
      <c r="AC4797" s="97"/>
      <c r="AD4797" s="97"/>
      <c r="AE4797" s="97"/>
      <c r="AF4797" s="97"/>
      <c r="AG4797" s="97"/>
      <c r="AH4797" s="97"/>
      <c r="AI4797" s="97"/>
      <c r="AJ4797" s="97"/>
      <c r="AK4797" s="97"/>
      <c r="AL4797" s="86" t="str">
        <f t="shared" si="223"/>
        <v/>
      </c>
      <c r="AM4797" s="87" t="str">
        <f t="shared" si="224"/>
        <v xml:space="preserve"> </v>
      </c>
      <c r="AN4797" s="1" t="str">
        <f t="shared" si="225"/>
        <v xml:space="preserve"> </v>
      </c>
    </row>
    <row r="4798" spans="1:40" s="88" customFormat="1" x14ac:dyDescent="0.25">
      <c r="A4798" s="92"/>
      <c r="B4798" s="92"/>
      <c r="C4798" s="92"/>
      <c r="D4798" s="92"/>
      <c r="E4798" s="92"/>
      <c r="F4798" s="93"/>
      <c r="G4798" s="94"/>
      <c r="H4798" s="83" t="str">
        <f>IF(M4798&lt;&gt;"",VLOOKUP(M4798,LISTAS·PAPP!$U$3:$Z$8,2,FALSE),"")</f>
        <v/>
      </c>
      <c r="I4798" s="85" t="str">
        <f>IF(M4798&lt;&gt;"",VLOOKUP(M4798,LISTAS·PAPP!$U$3:$Z$8,3,FALSE),"")</f>
        <v/>
      </c>
      <c r="J4798" s="83" t="str">
        <f>IF(M4798&lt;&gt;"",VLOOKUP(M4798,LISTAS·PAPP!$U$3:$Z$8,4,FALSE),"")</f>
        <v/>
      </c>
      <c r="K4798" s="83" t="str">
        <f>IF(C4798&lt;&gt;"",VLOOKUP(C4798,LISTAS·PAPP!$H$3:$O$119,4,FALSE),"")</f>
        <v/>
      </c>
      <c r="L4798" s="85" t="str">
        <f>IF(C4798&lt;&gt;"",VLOOKUP(C4798,LISTAS·PAPP!$H$3:$O$119,8,FALSE),"")</f>
        <v/>
      </c>
      <c r="M4798" s="95"/>
      <c r="N4798" s="92"/>
      <c r="O4798" s="92"/>
      <c r="P4798" s="84" t="str">
        <f>IF(N4798&lt;&gt;"",VLOOKUP(N4798,LISTAS·PAPP!$U$9:$Y$125,5,FALSE),"")</f>
        <v/>
      </c>
      <c r="Q4798" s="83" t="str">
        <f>IF(O4798&lt;&gt;"",VLOOKUP(O4798,LISTAS·PAPP!$U$9:$W$125,3,FALSE),"")</f>
        <v/>
      </c>
      <c r="R4798" s="92"/>
      <c r="S4798" s="173"/>
      <c r="T4798" s="173"/>
      <c r="U4798" s="92"/>
      <c r="V4798" s="92"/>
      <c r="W4798" s="94"/>
      <c r="X4798" s="83" t="str">
        <f>IF(ISERROR(VLOOKUP(W4798,LISTAS·PAPP!$AJ$3:$AK$903,2,0))," ",VLOOKUP(W4798,LISTAS·PAPP!$AJ$3:$AK$903,2,0))</f>
        <v xml:space="preserve"> </v>
      </c>
      <c r="Y4798" s="96"/>
      <c r="Z4798" s="97"/>
      <c r="AA4798" s="97"/>
      <c r="AB4798" s="97"/>
      <c r="AC4798" s="97"/>
      <c r="AD4798" s="97"/>
      <c r="AE4798" s="97"/>
      <c r="AF4798" s="97"/>
      <c r="AG4798" s="97"/>
      <c r="AH4798" s="97"/>
      <c r="AI4798" s="97"/>
      <c r="AJ4798" s="97"/>
      <c r="AK4798" s="97"/>
      <c r="AL4798" s="86" t="str">
        <f t="shared" si="223"/>
        <v/>
      </c>
      <c r="AM4798" s="87" t="str">
        <f t="shared" si="224"/>
        <v xml:space="preserve"> </v>
      </c>
      <c r="AN4798" s="1" t="str">
        <f t="shared" si="225"/>
        <v xml:space="preserve"> </v>
      </c>
    </row>
    <row r="4799" spans="1:40" s="88" customFormat="1" x14ac:dyDescent="0.25">
      <c r="A4799" s="92"/>
      <c r="B4799" s="92"/>
      <c r="C4799" s="92"/>
      <c r="D4799" s="92"/>
      <c r="E4799" s="92"/>
      <c r="F4799" s="93"/>
      <c r="G4799" s="94"/>
      <c r="H4799" s="83" t="str">
        <f>IF(M4799&lt;&gt;"",VLOOKUP(M4799,LISTAS·PAPP!$U$3:$Z$8,2,FALSE),"")</f>
        <v/>
      </c>
      <c r="I4799" s="85" t="str">
        <f>IF(M4799&lt;&gt;"",VLOOKUP(M4799,LISTAS·PAPP!$U$3:$Z$8,3,FALSE),"")</f>
        <v/>
      </c>
      <c r="J4799" s="83" t="str">
        <f>IF(M4799&lt;&gt;"",VLOOKUP(M4799,LISTAS·PAPP!$U$3:$Z$8,4,FALSE),"")</f>
        <v/>
      </c>
      <c r="K4799" s="83" t="str">
        <f>IF(C4799&lt;&gt;"",VLOOKUP(C4799,LISTAS·PAPP!$H$3:$O$119,4,FALSE),"")</f>
        <v/>
      </c>
      <c r="L4799" s="85" t="str">
        <f>IF(C4799&lt;&gt;"",VLOOKUP(C4799,LISTAS·PAPP!$H$3:$O$119,8,FALSE),"")</f>
        <v/>
      </c>
      <c r="M4799" s="95"/>
      <c r="N4799" s="92"/>
      <c r="O4799" s="92"/>
      <c r="P4799" s="84" t="str">
        <f>IF(N4799&lt;&gt;"",VLOOKUP(N4799,LISTAS·PAPP!$U$9:$Y$125,5,FALSE),"")</f>
        <v/>
      </c>
      <c r="Q4799" s="83" t="str">
        <f>IF(O4799&lt;&gt;"",VLOOKUP(O4799,LISTAS·PAPP!$U$9:$W$125,3,FALSE),"")</f>
        <v/>
      </c>
      <c r="R4799" s="92"/>
      <c r="S4799" s="173"/>
      <c r="T4799" s="173"/>
      <c r="U4799" s="92"/>
      <c r="V4799" s="92"/>
      <c r="W4799" s="94"/>
      <c r="X4799" s="83" t="str">
        <f>IF(ISERROR(VLOOKUP(W4799,LISTAS·PAPP!$AJ$3:$AK$903,2,0))," ",VLOOKUP(W4799,LISTAS·PAPP!$AJ$3:$AK$903,2,0))</f>
        <v xml:space="preserve"> </v>
      </c>
      <c r="Y4799" s="96"/>
      <c r="Z4799" s="97"/>
      <c r="AA4799" s="97"/>
      <c r="AB4799" s="97"/>
      <c r="AC4799" s="97"/>
      <c r="AD4799" s="97"/>
      <c r="AE4799" s="97"/>
      <c r="AF4799" s="97"/>
      <c r="AG4799" s="97"/>
      <c r="AH4799" s="97"/>
      <c r="AI4799" s="97"/>
      <c r="AJ4799" s="97"/>
      <c r="AK4799" s="97"/>
      <c r="AL4799" s="86" t="str">
        <f t="shared" si="223"/>
        <v/>
      </c>
      <c r="AM4799" s="87" t="str">
        <f t="shared" si="224"/>
        <v xml:space="preserve"> </v>
      </c>
      <c r="AN4799" s="1" t="str">
        <f t="shared" si="225"/>
        <v xml:space="preserve"> </v>
      </c>
    </row>
    <row r="4800" spans="1:40" s="88" customFormat="1" x14ac:dyDescent="0.25">
      <c r="A4800" s="92"/>
      <c r="B4800" s="92"/>
      <c r="C4800" s="92"/>
      <c r="D4800" s="92"/>
      <c r="E4800" s="92"/>
      <c r="F4800" s="93"/>
      <c r="G4800" s="94"/>
      <c r="H4800" s="83" t="str">
        <f>IF(M4800&lt;&gt;"",VLOOKUP(M4800,LISTAS·PAPP!$U$3:$Z$8,2,FALSE),"")</f>
        <v/>
      </c>
      <c r="I4800" s="85" t="str">
        <f>IF(M4800&lt;&gt;"",VLOOKUP(M4800,LISTAS·PAPP!$U$3:$Z$8,3,FALSE),"")</f>
        <v/>
      </c>
      <c r="J4800" s="83" t="str">
        <f>IF(M4800&lt;&gt;"",VLOOKUP(M4800,LISTAS·PAPP!$U$3:$Z$8,4,FALSE),"")</f>
        <v/>
      </c>
      <c r="K4800" s="83" t="str">
        <f>IF(C4800&lt;&gt;"",VLOOKUP(C4800,LISTAS·PAPP!$H$3:$O$119,4,FALSE),"")</f>
        <v/>
      </c>
      <c r="L4800" s="85" t="str">
        <f>IF(C4800&lt;&gt;"",VLOOKUP(C4800,LISTAS·PAPP!$H$3:$O$119,8,FALSE),"")</f>
        <v/>
      </c>
      <c r="M4800" s="95"/>
      <c r="N4800" s="92"/>
      <c r="O4800" s="92"/>
      <c r="P4800" s="84" t="str">
        <f>IF(N4800&lt;&gt;"",VLOOKUP(N4800,LISTAS·PAPP!$U$9:$Y$125,5,FALSE),"")</f>
        <v/>
      </c>
      <c r="Q4800" s="83" t="str">
        <f>IF(O4800&lt;&gt;"",VLOOKUP(O4800,LISTAS·PAPP!$U$9:$W$125,3,FALSE),"")</f>
        <v/>
      </c>
      <c r="R4800" s="92"/>
      <c r="S4800" s="173"/>
      <c r="T4800" s="173"/>
      <c r="U4800" s="92"/>
      <c r="V4800" s="92"/>
      <c r="W4800" s="94"/>
      <c r="X4800" s="83" t="str">
        <f>IF(ISERROR(VLOOKUP(W4800,LISTAS·PAPP!$AJ$3:$AK$903,2,0))," ",VLOOKUP(W4800,LISTAS·PAPP!$AJ$3:$AK$903,2,0))</f>
        <v xml:space="preserve"> </v>
      </c>
      <c r="Y4800" s="96"/>
      <c r="Z4800" s="97"/>
      <c r="AA4800" s="97"/>
      <c r="AB4800" s="97"/>
      <c r="AC4800" s="97"/>
      <c r="AD4800" s="97"/>
      <c r="AE4800" s="97"/>
      <c r="AF4800" s="97"/>
      <c r="AG4800" s="97"/>
      <c r="AH4800" s="97"/>
      <c r="AI4800" s="97"/>
      <c r="AJ4800" s="97"/>
      <c r="AK4800" s="97"/>
      <c r="AL4800" s="86" t="str">
        <f t="shared" si="223"/>
        <v/>
      </c>
      <c r="AM4800" s="87" t="str">
        <f t="shared" si="224"/>
        <v xml:space="preserve"> </v>
      </c>
      <c r="AN4800" s="1" t="str">
        <f t="shared" si="225"/>
        <v xml:space="preserve"> </v>
      </c>
    </row>
    <row r="4801" spans="1:40" s="88" customFormat="1" x14ac:dyDescent="0.25">
      <c r="A4801" s="92"/>
      <c r="B4801" s="92"/>
      <c r="C4801" s="92"/>
      <c r="D4801" s="92"/>
      <c r="E4801" s="92"/>
      <c r="F4801" s="93"/>
      <c r="G4801" s="94"/>
      <c r="H4801" s="83" t="str">
        <f>IF(M4801&lt;&gt;"",VLOOKUP(M4801,LISTAS·PAPP!$U$3:$Z$8,2,FALSE),"")</f>
        <v/>
      </c>
      <c r="I4801" s="85" t="str">
        <f>IF(M4801&lt;&gt;"",VLOOKUP(M4801,LISTAS·PAPP!$U$3:$Z$8,3,FALSE),"")</f>
        <v/>
      </c>
      <c r="J4801" s="83" t="str">
        <f>IF(M4801&lt;&gt;"",VLOOKUP(M4801,LISTAS·PAPP!$U$3:$Z$8,4,FALSE),"")</f>
        <v/>
      </c>
      <c r="K4801" s="83" t="str">
        <f>IF(C4801&lt;&gt;"",VLOOKUP(C4801,LISTAS·PAPP!$H$3:$O$119,4,FALSE),"")</f>
        <v/>
      </c>
      <c r="L4801" s="85" t="str">
        <f>IF(C4801&lt;&gt;"",VLOOKUP(C4801,LISTAS·PAPP!$H$3:$O$119,8,FALSE),"")</f>
        <v/>
      </c>
      <c r="M4801" s="95"/>
      <c r="N4801" s="92"/>
      <c r="O4801" s="92"/>
      <c r="P4801" s="84" t="str">
        <f>IF(N4801&lt;&gt;"",VLOOKUP(N4801,LISTAS·PAPP!$U$9:$Y$125,5,FALSE),"")</f>
        <v/>
      </c>
      <c r="Q4801" s="83" t="str">
        <f>IF(O4801&lt;&gt;"",VLOOKUP(O4801,LISTAS·PAPP!$U$9:$W$125,3,FALSE),"")</f>
        <v/>
      </c>
      <c r="R4801" s="92"/>
      <c r="S4801" s="173"/>
      <c r="T4801" s="173"/>
      <c r="U4801" s="92"/>
      <c r="V4801" s="92"/>
      <c r="W4801" s="94"/>
      <c r="X4801" s="83" t="str">
        <f>IF(ISERROR(VLOOKUP(W4801,LISTAS·PAPP!$AJ$3:$AK$903,2,0))," ",VLOOKUP(W4801,LISTAS·PAPP!$AJ$3:$AK$903,2,0))</f>
        <v xml:space="preserve"> </v>
      </c>
      <c r="Y4801" s="96"/>
      <c r="Z4801" s="97"/>
      <c r="AA4801" s="97"/>
      <c r="AB4801" s="97"/>
      <c r="AC4801" s="97"/>
      <c r="AD4801" s="97"/>
      <c r="AE4801" s="97"/>
      <c r="AF4801" s="97"/>
      <c r="AG4801" s="97"/>
      <c r="AH4801" s="97"/>
      <c r="AI4801" s="97"/>
      <c r="AJ4801" s="97"/>
      <c r="AK4801" s="97"/>
      <c r="AL4801" s="86" t="str">
        <f t="shared" si="223"/>
        <v/>
      </c>
      <c r="AM4801" s="87" t="str">
        <f t="shared" si="224"/>
        <v xml:space="preserve"> </v>
      </c>
      <c r="AN4801" s="1" t="str">
        <f t="shared" si="225"/>
        <v xml:space="preserve"> </v>
      </c>
    </row>
    <row r="4802" spans="1:40" s="88" customFormat="1" x14ac:dyDescent="0.25">
      <c r="A4802" s="92"/>
      <c r="B4802" s="92"/>
      <c r="C4802" s="92"/>
      <c r="D4802" s="92"/>
      <c r="E4802" s="92"/>
      <c r="F4802" s="93"/>
      <c r="G4802" s="94"/>
      <c r="H4802" s="83" t="str">
        <f>IF(M4802&lt;&gt;"",VLOOKUP(M4802,LISTAS·PAPP!$U$3:$Z$8,2,FALSE),"")</f>
        <v/>
      </c>
      <c r="I4802" s="85" t="str">
        <f>IF(M4802&lt;&gt;"",VLOOKUP(M4802,LISTAS·PAPP!$U$3:$Z$8,3,FALSE),"")</f>
        <v/>
      </c>
      <c r="J4802" s="83" t="str">
        <f>IF(M4802&lt;&gt;"",VLOOKUP(M4802,LISTAS·PAPP!$U$3:$Z$8,4,FALSE),"")</f>
        <v/>
      </c>
      <c r="K4802" s="83" t="str">
        <f>IF(C4802&lt;&gt;"",VLOOKUP(C4802,LISTAS·PAPP!$H$3:$O$119,4,FALSE),"")</f>
        <v/>
      </c>
      <c r="L4802" s="85" t="str">
        <f>IF(C4802&lt;&gt;"",VLOOKUP(C4802,LISTAS·PAPP!$H$3:$O$119,8,FALSE),"")</f>
        <v/>
      </c>
      <c r="M4802" s="95"/>
      <c r="N4802" s="92"/>
      <c r="O4802" s="92"/>
      <c r="P4802" s="84" t="str">
        <f>IF(N4802&lt;&gt;"",VLOOKUP(N4802,LISTAS·PAPP!$U$9:$Y$125,5,FALSE),"")</f>
        <v/>
      </c>
      <c r="Q4802" s="83" t="str">
        <f>IF(O4802&lt;&gt;"",VLOOKUP(O4802,LISTAS·PAPP!$U$9:$W$125,3,FALSE),"")</f>
        <v/>
      </c>
      <c r="R4802" s="92"/>
      <c r="S4802" s="173"/>
      <c r="T4802" s="173"/>
      <c r="U4802" s="92"/>
      <c r="V4802" s="92"/>
      <c r="W4802" s="94"/>
      <c r="X4802" s="83" t="str">
        <f>IF(ISERROR(VLOOKUP(W4802,LISTAS·PAPP!$AJ$3:$AK$903,2,0))," ",VLOOKUP(W4802,LISTAS·PAPP!$AJ$3:$AK$903,2,0))</f>
        <v xml:space="preserve"> </v>
      </c>
      <c r="Y4802" s="96"/>
      <c r="Z4802" s="97"/>
      <c r="AA4802" s="97"/>
      <c r="AB4802" s="97"/>
      <c r="AC4802" s="97"/>
      <c r="AD4802" s="97"/>
      <c r="AE4802" s="97"/>
      <c r="AF4802" s="97"/>
      <c r="AG4802" s="97"/>
      <c r="AH4802" s="97"/>
      <c r="AI4802" s="97"/>
      <c r="AJ4802" s="97"/>
      <c r="AK4802" s="97"/>
      <c r="AL4802" s="86" t="str">
        <f t="shared" si="223"/>
        <v/>
      </c>
      <c r="AM4802" s="87" t="str">
        <f t="shared" si="224"/>
        <v xml:space="preserve"> </v>
      </c>
      <c r="AN4802" s="1" t="str">
        <f t="shared" si="225"/>
        <v xml:space="preserve"> </v>
      </c>
    </row>
    <row r="4803" spans="1:40" s="88" customFormat="1" x14ac:dyDescent="0.25">
      <c r="A4803" s="92"/>
      <c r="B4803" s="92"/>
      <c r="C4803" s="92"/>
      <c r="D4803" s="92"/>
      <c r="E4803" s="92"/>
      <c r="F4803" s="93"/>
      <c r="G4803" s="94"/>
      <c r="H4803" s="83" t="str">
        <f>IF(M4803&lt;&gt;"",VLOOKUP(M4803,LISTAS·PAPP!$U$3:$Z$8,2,FALSE),"")</f>
        <v/>
      </c>
      <c r="I4803" s="85" t="str">
        <f>IF(M4803&lt;&gt;"",VLOOKUP(M4803,LISTAS·PAPP!$U$3:$Z$8,3,FALSE),"")</f>
        <v/>
      </c>
      <c r="J4803" s="83" t="str">
        <f>IF(M4803&lt;&gt;"",VLOOKUP(M4803,LISTAS·PAPP!$U$3:$Z$8,4,FALSE),"")</f>
        <v/>
      </c>
      <c r="K4803" s="83" t="str">
        <f>IF(C4803&lt;&gt;"",VLOOKUP(C4803,LISTAS·PAPP!$H$3:$O$119,4,FALSE),"")</f>
        <v/>
      </c>
      <c r="L4803" s="85" t="str">
        <f>IF(C4803&lt;&gt;"",VLOOKUP(C4803,LISTAS·PAPP!$H$3:$O$119,8,FALSE),"")</f>
        <v/>
      </c>
      <c r="M4803" s="95"/>
      <c r="N4803" s="92"/>
      <c r="O4803" s="92"/>
      <c r="P4803" s="84" t="str">
        <f>IF(N4803&lt;&gt;"",VLOOKUP(N4803,LISTAS·PAPP!$U$9:$Y$125,5,FALSE),"")</f>
        <v/>
      </c>
      <c r="Q4803" s="83" t="str">
        <f>IF(O4803&lt;&gt;"",VLOOKUP(O4803,LISTAS·PAPP!$U$9:$W$125,3,FALSE),"")</f>
        <v/>
      </c>
      <c r="R4803" s="92"/>
      <c r="S4803" s="173"/>
      <c r="T4803" s="173"/>
      <c r="U4803" s="92"/>
      <c r="V4803" s="92"/>
      <c r="W4803" s="94"/>
      <c r="X4803" s="83" t="str">
        <f>IF(ISERROR(VLOOKUP(W4803,LISTAS·PAPP!$AJ$3:$AK$903,2,0))," ",VLOOKUP(W4803,LISTAS·PAPP!$AJ$3:$AK$903,2,0))</f>
        <v xml:space="preserve"> </v>
      </c>
      <c r="Y4803" s="96"/>
      <c r="Z4803" s="97"/>
      <c r="AA4803" s="97"/>
      <c r="AB4803" s="97"/>
      <c r="AC4803" s="97"/>
      <c r="AD4803" s="97"/>
      <c r="AE4803" s="97"/>
      <c r="AF4803" s="97"/>
      <c r="AG4803" s="97"/>
      <c r="AH4803" s="97"/>
      <c r="AI4803" s="97"/>
      <c r="AJ4803" s="97"/>
      <c r="AK4803" s="97"/>
      <c r="AL4803" s="86" t="str">
        <f t="shared" si="223"/>
        <v/>
      </c>
      <c r="AM4803" s="87" t="str">
        <f t="shared" si="224"/>
        <v xml:space="preserve"> </v>
      </c>
      <c r="AN4803" s="1" t="str">
        <f t="shared" si="225"/>
        <v xml:space="preserve"> </v>
      </c>
    </row>
    <row r="4804" spans="1:40" s="88" customFormat="1" x14ac:dyDescent="0.25">
      <c r="A4804" s="92"/>
      <c r="B4804" s="92"/>
      <c r="C4804" s="92"/>
      <c r="D4804" s="92"/>
      <c r="E4804" s="92"/>
      <c r="F4804" s="93"/>
      <c r="G4804" s="94"/>
      <c r="H4804" s="83" t="str">
        <f>IF(M4804&lt;&gt;"",VLOOKUP(M4804,LISTAS·PAPP!$U$3:$Z$8,2,FALSE),"")</f>
        <v/>
      </c>
      <c r="I4804" s="85" t="str">
        <f>IF(M4804&lt;&gt;"",VLOOKUP(M4804,LISTAS·PAPP!$U$3:$Z$8,3,FALSE),"")</f>
        <v/>
      </c>
      <c r="J4804" s="83" t="str">
        <f>IF(M4804&lt;&gt;"",VLOOKUP(M4804,LISTAS·PAPP!$U$3:$Z$8,4,FALSE),"")</f>
        <v/>
      </c>
      <c r="K4804" s="83" t="str">
        <f>IF(C4804&lt;&gt;"",VLOOKUP(C4804,LISTAS·PAPP!$H$3:$O$119,4,FALSE),"")</f>
        <v/>
      </c>
      <c r="L4804" s="85" t="str">
        <f>IF(C4804&lt;&gt;"",VLOOKUP(C4804,LISTAS·PAPP!$H$3:$O$119,8,FALSE),"")</f>
        <v/>
      </c>
      <c r="M4804" s="95"/>
      <c r="N4804" s="92"/>
      <c r="O4804" s="92"/>
      <c r="P4804" s="84" t="str">
        <f>IF(N4804&lt;&gt;"",VLOOKUP(N4804,LISTAS·PAPP!$U$9:$Y$125,5,FALSE),"")</f>
        <v/>
      </c>
      <c r="Q4804" s="83" t="str">
        <f>IF(O4804&lt;&gt;"",VLOOKUP(O4804,LISTAS·PAPP!$U$9:$W$125,3,FALSE),"")</f>
        <v/>
      </c>
      <c r="R4804" s="92"/>
      <c r="S4804" s="173"/>
      <c r="T4804" s="173"/>
      <c r="U4804" s="92"/>
      <c r="V4804" s="92"/>
      <c r="W4804" s="94"/>
      <c r="X4804" s="83" t="str">
        <f>IF(ISERROR(VLOOKUP(W4804,LISTAS·PAPP!$AJ$3:$AK$903,2,0))," ",VLOOKUP(W4804,LISTAS·PAPP!$AJ$3:$AK$903,2,0))</f>
        <v xml:space="preserve"> </v>
      </c>
      <c r="Y4804" s="96"/>
      <c r="Z4804" s="97"/>
      <c r="AA4804" s="97"/>
      <c r="AB4804" s="97"/>
      <c r="AC4804" s="97"/>
      <c r="AD4804" s="97"/>
      <c r="AE4804" s="97"/>
      <c r="AF4804" s="97"/>
      <c r="AG4804" s="97"/>
      <c r="AH4804" s="97"/>
      <c r="AI4804" s="97"/>
      <c r="AJ4804" s="97"/>
      <c r="AK4804" s="97"/>
      <c r="AL4804" s="86" t="str">
        <f t="shared" si="223"/>
        <v/>
      </c>
      <c r="AM4804" s="87" t="str">
        <f t="shared" si="224"/>
        <v xml:space="preserve"> </v>
      </c>
      <c r="AN4804" s="1" t="str">
        <f t="shared" si="225"/>
        <v xml:space="preserve"> </v>
      </c>
    </row>
    <row r="4805" spans="1:40" s="88" customFormat="1" x14ac:dyDescent="0.25">
      <c r="A4805" s="92"/>
      <c r="B4805" s="92"/>
      <c r="C4805" s="92"/>
      <c r="D4805" s="92"/>
      <c r="E4805" s="92"/>
      <c r="F4805" s="93"/>
      <c r="G4805" s="94"/>
      <c r="H4805" s="83" t="str">
        <f>IF(M4805&lt;&gt;"",VLOOKUP(M4805,LISTAS·PAPP!$U$3:$Z$8,2,FALSE),"")</f>
        <v/>
      </c>
      <c r="I4805" s="85" t="str">
        <f>IF(M4805&lt;&gt;"",VLOOKUP(M4805,LISTAS·PAPP!$U$3:$Z$8,3,FALSE),"")</f>
        <v/>
      </c>
      <c r="J4805" s="83" t="str">
        <f>IF(M4805&lt;&gt;"",VLOOKUP(M4805,LISTAS·PAPP!$U$3:$Z$8,4,FALSE),"")</f>
        <v/>
      </c>
      <c r="K4805" s="83" t="str">
        <f>IF(C4805&lt;&gt;"",VLOOKUP(C4805,LISTAS·PAPP!$H$3:$O$119,4,FALSE),"")</f>
        <v/>
      </c>
      <c r="L4805" s="85" t="str">
        <f>IF(C4805&lt;&gt;"",VLOOKUP(C4805,LISTAS·PAPP!$H$3:$O$119,8,FALSE),"")</f>
        <v/>
      </c>
      <c r="M4805" s="95"/>
      <c r="N4805" s="92"/>
      <c r="O4805" s="92"/>
      <c r="P4805" s="84" t="str">
        <f>IF(N4805&lt;&gt;"",VLOOKUP(N4805,LISTAS·PAPP!$U$9:$Y$125,5,FALSE),"")</f>
        <v/>
      </c>
      <c r="Q4805" s="83" t="str">
        <f>IF(O4805&lt;&gt;"",VLOOKUP(O4805,LISTAS·PAPP!$U$9:$W$125,3,FALSE),"")</f>
        <v/>
      </c>
      <c r="R4805" s="92"/>
      <c r="S4805" s="173"/>
      <c r="T4805" s="173"/>
      <c r="U4805" s="92"/>
      <c r="V4805" s="92"/>
      <c r="W4805" s="94"/>
      <c r="X4805" s="83" t="str">
        <f>IF(ISERROR(VLOOKUP(W4805,LISTAS·PAPP!$AJ$3:$AK$903,2,0))," ",VLOOKUP(W4805,LISTAS·PAPP!$AJ$3:$AK$903,2,0))</f>
        <v xml:space="preserve"> </v>
      </c>
      <c r="Y4805" s="96"/>
      <c r="Z4805" s="97"/>
      <c r="AA4805" s="97"/>
      <c r="AB4805" s="97"/>
      <c r="AC4805" s="97"/>
      <c r="AD4805" s="97"/>
      <c r="AE4805" s="97"/>
      <c r="AF4805" s="97"/>
      <c r="AG4805" s="97"/>
      <c r="AH4805" s="97"/>
      <c r="AI4805" s="97"/>
      <c r="AJ4805" s="97"/>
      <c r="AK4805" s="97"/>
      <c r="AL4805" s="86" t="str">
        <f t="shared" si="223"/>
        <v/>
      </c>
      <c r="AM4805" s="87" t="str">
        <f t="shared" si="224"/>
        <v xml:space="preserve"> </v>
      </c>
      <c r="AN4805" s="1" t="str">
        <f t="shared" si="225"/>
        <v xml:space="preserve"> </v>
      </c>
    </row>
    <row r="4806" spans="1:40" s="88" customFormat="1" x14ac:dyDescent="0.25">
      <c r="A4806" s="92"/>
      <c r="B4806" s="92"/>
      <c r="C4806" s="92"/>
      <c r="D4806" s="92"/>
      <c r="E4806" s="92"/>
      <c r="F4806" s="93"/>
      <c r="G4806" s="94"/>
      <c r="H4806" s="83" t="str">
        <f>IF(M4806&lt;&gt;"",VLOOKUP(M4806,LISTAS·PAPP!$U$3:$Z$8,2,FALSE),"")</f>
        <v/>
      </c>
      <c r="I4806" s="85" t="str">
        <f>IF(M4806&lt;&gt;"",VLOOKUP(M4806,LISTAS·PAPP!$U$3:$Z$8,3,FALSE),"")</f>
        <v/>
      </c>
      <c r="J4806" s="83" t="str">
        <f>IF(M4806&lt;&gt;"",VLOOKUP(M4806,LISTAS·PAPP!$U$3:$Z$8,4,FALSE),"")</f>
        <v/>
      </c>
      <c r="K4806" s="83" t="str">
        <f>IF(C4806&lt;&gt;"",VLOOKUP(C4806,LISTAS·PAPP!$H$3:$O$119,4,FALSE),"")</f>
        <v/>
      </c>
      <c r="L4806" s="85" t="str">
        <f>IF(C4806&lt;&gt;"",VLOOKUP(C4806,LISTAS·PAPP!$H$3:$O$119,8,FALSE),"")</f>
        <v/>
      </c>
      <c r="M4806" s="95"/>
      <c r="N4806" s="92"/>
      <c r="O4806" s="92"/>
      <c r="P4806" s="84" t="str">
        <f>IF(N4806&lt;&gt;"",VLOOKUP(N4806,LISTAS·PAPP!$U$9:$Y$125,5,FALSE),"")</f>
        <v/>
      </c>
      <c r="Q4806" s="83" t="str">
        <f>IF(O4806&lt;&gt;"",VLOOKUP(O4806,LISTAS·PAPP!$U$9:$W$125,3,FALSE),"")</f>
        <v/>
      </c>
      <c r="R4806" s="92"/>
      <c r="S4806" s="173"/>
      <c r="T4806" s="173"/>
      <c r="U4806" s="92"/>
      <c r="V4806" s="92"/>
      <c r="W4806" s="94"/>
      <c r="X4806" s="83" t="str">
        <f>IF(ISERROR(VLOOKUP(W4806,LISTAS·PAPP!$AJ$3:$AK$903,2,0))," ",VLOOKUP(W4806,LISTAS·PAPP!$AJ$3:$AK$903,2,0))</f>
        <v xml:space="preserve"> </v>
      </c>
      <c r="Y4806" s="96"/>
      <c r="Z4806" s="97"/>
      <c r="AA4806" s="97"/>
      <c r="AB4806" s="97"/>
      <c r="AC4806" s="97"/>
      <c r="AD4806" s="97"/>
      <c r="AE4806" s="97"/>
      <c r="AF4806" s="97"/>
      <c r="AG4806" s="97"/>
      <c r="AH4806" s="97"/>
      <c r="AI4806" s="97"/>
      <c r="AJ4806" s="97"/>
      <c r="AK4806" s="97"/>
      <c r="AL4806" s="86" t="str">
        <f t="shared" si="223"/>
        <v/>
      </c>
      <c r="AM4806" s="87" t="str">
        <f t="shared" si="224"/>
        <v xml:space="preserve"> </v>
      </c>
      <c r="AN4806" s="1" t="str">
        <f t="shared" si="225"/>
        <v xml:space="preserve"> </v>
      </c>
    </row>
    <row r="4807" spans="1:40" s="88" customFormat="1" x14ac:dyDescent="0.25">
      <c r="A4807" s="92"/>
      <c r="B4807" s="92"/>
      <c r="C4807" s="92"/>
      <c r="D4807" s="92"/>
      <c r="E4807" s="92"/>
      <c r="F4807" s="93"/>
      <c r="G4807" s="94"/>
      <c r="H4807" s="83" t="str">
        <f>IF(M4807&lt;&gt;"",VLOOKUP(M4807,LISTAS·PAPP!$U$3:$Z$8,2,FALSE),"")</f>
        <v/>
      </c>
      <c r="I4807" s="85" t="str">
        <f>IF(M4807&lt;&gt;"",VLOOKUP(M4807,LISTAS·PAPP!$U$3:$Z$8,3,FALSE),"")</f>
        <v/>
      </c>
      <c r="J4807" s="83" t="str">
        <f>IF(M4807&lt;&gt;"",VLOOKUP(M4807,LISTAS·PAPP!$U$3:$Z$8,4,FALSE),"")</f>
        <v/>
      </c>
      <c r="K4807" s="83" t="str">
        <f>IF(C4807&lt;&gt;"",VLOOKUP(C4807,LISTAS·PAPP!$H$3:$O$119,4,FALSE),"")</f>
        <v/>
      </c>
      <c r="L4807" s="85" t="str">
        <f>IF(C4807&lt;&gt;"",VLOOKUP(C4807,LISTAS·PAPP!$H$3:$O$119,8,FALSE),"")</f>
        <v/>
      </c>
      <c r="M4807" s="95"/>
      <c r="N4807" s="92"/>
      <c r="O4807" s="92"/>
      <c r="P4807" s="84" t="str">
        <f>IF(N4807&lt;&gt;"",VLOOKUP(N4807,LISTAS·PAPP!$U$9:$Y$125,5,FALSE),"")</f>
        <v/>
      </c>
      <c r="Q4807" s="83" t="str">
        <f>IF(O4807&lt;&gt;"",VLOOKUP(O4807,LISTAS·PAPP!$U$9:$W$125,3,FALSE),"")</f>
        <v/>
      </c>
      <c r="R4807" s="92"/>
      <c r="S4807" s="173"/>
      <c r="T4807" s="173"/>
      <c r="U4807" s="92"/>
      <c r="V4807" s="92"/>
      <c r="W4807" s="94"/>
      <c r="X4807" s="83" t="str">
        <f>IF(ISERROR(VLOOKUP(W4807,LISTAS·PAPP!$AJ$3:$AK$903,2,0))," ",VLOOKUP(W4807,LISTAS·PAPP!$AJ$3:$AK$903,2,0))</f>
        <v xml:space="preserve"> </v>
      </c>
      <c r="Y4807" s="96"/>
      <c r="Z4807" s="97"/>
      <c r="AA4807" s="97"/>
      <c r="AB4807" s="97"/>
      <c r="AC4807" s="97"/>
      <c r="AD4807" s="97"/>
      <c r="AE4807" s="97"/>
      <c r="AF4807" s="97"/>
      <c r="AG4807" s="97"/>
      <c r="AH4807" s="97"/>
      <c r="AI4807" s="97"/>
      <c r="AJ4807" s="97"/>
      <c r="AK4807" s="97"/>
      <c r="AL4807" s="86" t="str">
        <f t="shared" si="223"/>
        <v/>
      </c>
      <c r="AM4807" s="87" t="str">
        <f t="shared" si="224"/>
        <v xml:space="preserve"> </v>
      </c>
      <c r="AN4807" s="1" t="str">
        <f t="shared" si="225"/>
        <v xml:space="preserve"> </v>
      </c>
    </row>
    <row r="4808" spans="1:40" s="88" customFormat="1" x14ac:dyDescent="0.25">
      <c r="A4808" s="92"/>
      <c r="B4808" s="92"/>
      <c r="C4808" s="92"/>
      <c r="D4808" s="92"/>
      <c r="E4808" s="92"/>
      <c r="F4808" s="93"/>
      <c r="G4808" s="94"/>
      <c r="H4808" s="83" t="str">
        <f>IF(M4808&lt;&gt;"",VLOOKUP(M4808,LISTAS·PAPP!$U$3:$Z$8,2,FALSE),"")</f>
        <v/>
      </c>
      <c r="I4808" s="85" t="str">
        <f>IF(M4808&lt;&gt;"",VLOOKUP(M4808,LISTAS·PAPP!$U$3:$Z$8,3,FALSE),"")</f>
        <v/>
      </c>
      <c r="J4808" s="83" t="str">
        <f>IF(M4808&lt;&gt;"",VLOOKUP(M4808,LISTAS·PAPP!$U$3:$Z$8,4,FALSE),"")</f>
        <v/>
      </c>
      <c r="K4808" s="83" t="str">
        <f>IF(C4808&lt;&gt;"",VLOOKUP(C4808,LISTAS·PAPP!$H$3:$O$119,4,FALSE),"")</f>
        <v/>
      </c>
      <c r="L4808" s="85" t="str">
        <f>IF(C4808&lt;&gt;"",VLOOKUP(C4808,LISTAS·PAPP!$H$3:$O$119,8,FALSE),"")</f>
        <v/>
      </c>
      <c r="M4808" s="95"/>
      <c r="N4808" s="92"/>
      <c r="O4808" s="92"/>
      <c r="P4808" s="84" t="str">
        <f>IF(N4808&lt;&gt;"",VLOOKUP(N4808,LISTAS·PAPP!$U$9:$Y$125,5,FALSE),"")</f>
        <v/>
      </c>
      <c r="Q4808" s="83" t="str">
        <f>IF(O4808&lt;&gt;"",VLOOKUP(O4808,LISTAS·PAPP!$U$9:$W$125,3,FALSE),"")</f>
        <v/>
      </c>
      <c r="R4808" s="92"/>
      <c r="S4808" s="173"/>
      <c r="T4808" s="173"/>
      <c r="U4808" s="92"/>
      <c r="V4808" s="92"/>
      <c r="W4808" s="94"/>
      <c r="X4808" s="83" t="str">
        <f>IF(ISERROR(VLOOKUP(W4808,LISTAS·PAPP!$AJ$3:$AK$903,2,0))," ",VLOOKUP(W4808,LISTAS·PAPP!$AJ$3:$AK$903,2,0))</f>
        <v xml:space="preserve"> </v>
      </c>
      <c r="Y4808" s="96"/>
      <c r="Z4808" s="97"/>
      <c r="AA4808" s="97"/>
      <c r="AB4808" s="97"/>
      <c r="AC4808" s="97"/>
      <c r="AD4808" s="97"/>
      <c r="AE4808" s="97"/>
      <c r="AF4808" s="97"/>
      <c r="AG4808" s="97"/>
      <c r="AH4808" s="97"/>
      <c r="AI4808" s="97"/>
      <c r="AJ4808" s="97"/>
      <c r="AK4808" s="97"/>
      <c r="AL4808" s="86" t="str">
        <f t="shared" si="223"/>
        <v/>
      </c>
      <c r="AM4808" s="87" t="str">
        <f t="shared" si="224"/>
        <v xml:space="preserve"> </v>
      </c>
      <c r="AN4808" s="1" t="str">
        <f t="shared" si="225"/>
        <v xml:space="preserve"> </v>
      </c>
    </row>
    <row r="4809" spans="1:40" s="88" customFormat="1" x14ac:dyDescent="0.25">
      <c r="A4809" s="92"/>
      <c r="B4809" s="92"/>
      <c r="C4809" s="92"/>
      <c r="D4809" s="92"/>
      <c r="E4809" s="92"/>
      <c r="F4809" s="93"/>
      <c r="G4809" s="94"/>
      <c r="H4809" s="83" t="str">
        <f>IF(M4809&lt;&gt;"",VLOOKUP(M4809,LISTAS·PAPP!$U$3:$Z$8,2,FALSE),"")</f>
        <v/>
      </c>
      <c r="I4809" s="85" t="str">
        <f>IF(M4809&lt;&gt;"",VLOOKUP(M4809,LISTAS·PAPP!$U$3:$Z$8,3,FALSE),"")</f>
        <v/>
      </c>
      <c r="J4809" s="83" t="str">
        <f>IF(M4809&lt;&gt;"",VLOOKUP(M4809,LISTAS·PAPP!$U$3:$Z$8,4,FALSE),"")</f>
        <v/>
      </c>
      <c r="K4809" s="83" t="str">
        <f>IF(C4809&lt;&gt;"",VLOOKUP(C4809,LISTAS·PAPP!$H$3:$O$119,4,FALSE),"")</f>
        <v/>
      </c>
      <c r="L4809" s="85" t="str">
        <f>IF(C4809&lt;&gt;"",VLOOKUP(C4809,LISTAS·PAPP!$H$3:$O$119,8,FALSE),"")</f>
        <v/>
      </c>
      <c r="M4809" s="95"/>
      <c r="N4809" s="92"/>
      <c r="O4809" s="92"/>
      <c r="P4809" s="84" t="str">
        <f>IF(N4809&lt;&gt;"",VLOOKUP(N4809,LISTAS·PAPP!$U$9:$Y$125,5,FALSE),"")</f>
        <v/>
      </c>
      <c r="Q4809" s="83" t="str">
        <f>IF(O4809&lt;&gt;"",VLOOKUP(O4809,LISTAS·PAPP!$U$9:$W$125,3,FALSE),"")</f>
        <v/>
      </c>
      <c r="R4809" s="92"/>
      <c r="S4809" s="173"/>
      <c r="T4809" s="173"/>
      <c r="U4809" s="92"/>
      <c r="V4809" s="92"/>
      <c r="W4809" s="94"/>
      <c r="X4809" s="83" t="str">
        <f>IF(ISERROR(VLOOKUP(W4809,LISTAS·PAPP!$AJ$3:$AK$903,2,0))," ",VLOOKUP(W4809,LISTAS·PAPP!$AJ$3:$AK$903,2,0))</f>
        <v xml:space="preserve"> </v>
      </c>
      <c r="Y4809" s="96"/>
      <c r="Z4809" s="97"/>
      <c r="AA4809" s="97"/>
      <c r="AB4809" s="97"/>
      <c r="AC4809" s="97"/>
      <c r="AD4809" s="97"/>
      <c r="AE4809" s="97"/>
      <c r="AF4809" s="97"/>
      <c r="AG4809" s="97"/>
      <c r="AH4809" s="97"/>
      <c r="AI4809" s="97"/>
      <c r="AJ4809" s="97"/>
      <c r="AK4809" s="97"/>
      <c r="AL4809" s="86" t="str">
        <f t="shared" si="223"/>
        <v/>
      </c>
      <c r="AM4809" s="87" t="str">
        <f t="shared" si="224"/>
        <v xml:space="preserve"> </v>
      </c>
      <c r="AN4809" s="1" t="str">
        <f t="shared" si="225"/>
        <v xml:space="preserve"> </v>
      </c>
    </row>
    <row r="4810" spans="1:40" s="88" customFormat="1" x14ac:dyDescent="0.25">
      <c r="A4810" s="92"/>
      <c r="B4810" s="92"/>
      <c r="C4810" s="92"/>
      <c r="D4810" s="92"/>
      <c r="E4810" s="92"/>
      <c r="F4810" s="93"/>
      <c r="G4810" s="94"/>
      <c r="H4810" s="83" t="str">
        <f>IF(M4810&lt;&gt;"",VLOOKUP(M4810,LISTAS·PAPP!$U$3:$Z$8,2,FALSE),"")</f>
        <v/>
      </c>
      <c r="I4810" s="85" t="str">
        <f>IF(M4810&lt;&gt;"",VLOOKUP(M4810,LISTAS·PAPP!$U$3:$Z$8,3,FALSE),"")</f>
        <v/>
      </c>
      <c r="J4810" s="83" t="str">
        <f>IF(M4810&lt;&gt;"",VLOOKUP(M4810,LISTAS·PAPP!$U$3:$Z$8,4,FALSE),"")</f>
        <v/>
      </c>
      <c r="K4810" s="83" t="str">
        <f>IF(C4810&lt;&gt;"",VLOOKUP(C4810,LISTAS·PAPP!$H$3:$O$119,4,FALSE),"")</f>
        <v/>
      </c>
      <c r="L4810" s="85" t="str">
        <f>IF(C4810&lt;&gt;"",VLOOKUP(C4810,LISTAS·PAPP!$H$3:$O$119,8,FALSE),"")</f>
        <v/>
      </c>
      <c r="M4810" s="95"/>
      <c r="N4810" s="92"/>
      <c r="O4810" s="92"/>
      <c r="P4810" s="84" t="str">
        <f>IF(N4810&lt;&gt;"",VLOOKUP(N4810,LISTAS·PAPP!$U$9:$Y$125,5,FALSE),"")</f>
        <v/>
      </c>
      <c r="Q4810" s="83" t="str">
        <f>IF(O4810&lt;&gt;"",VLOOKUP(O4810,LISTAS·PAPP!$U$9:$W$125,3,FALSE),"")</f>
        <v/>
      </c>
      <c r="R4810" s="92"/>
      <c r="S4810" s="173"/>
      <c r="T4810" s="173"/>
      <c r="U4810" s="92"/>
      <c r="V4810" s="92"/>
      <c r="W4810" s="94"/>
      <c r="X4810" s="83" t="str">
        <f>IF(ISERROR(VLOOKUP(W4810,LISTAS·PAPP!$AJ$3:$AK$903,2,0))," ",VLOOKUP(W4810,LISTAS·PAPP!$AJ$3:$AK$903,2,0))</f>
        <v xml:space="preserve"> </v>
      </c>
      <c r="Y4810" s="96"/>
      <c r="Z4810" s="97"/>
      <c r="AA4810" s="97"/>
      <c r="AB4810" s="97"/>
      <c r="AC4810" s="97"/>
      <c r="AD4810" s="97"/>
      <c r="AE4810" s="97"/>
      <c r="AF4810" s="97"/>
      <c r="AG4810" s="97"/>
      <c r="AH4810" s="97"/>
      <c r="AI4810" s="97"/>
      <c r="AJ4810" s="97"/>
      <c r="AK4810" s="97"/>
      <c r="AL4810" s="86" t="str">
        <f t="shared" ref="AL4810:AL4873" si="226">IF(A4810&gt;0,(Z4810+AA4810+AB4810+AC4810+AD4810+AE4810+AF4810+AG4810+AH4810+AI4810+AJ4810+AK4810),"")</f>
        <v/>
      </c>
      <c r="AM4810" s="87" t="str">
        <f t="shared" ref="AM4810:AM4873" si="227">IF(A4810&lt;&gt;"",IF(A4810&lt;&gt;"",IF(Y4810=AL4810,"OK",Y4810-AL4810),IF(AND(Y4810="",AL4810=""),"",Z4810-AL4810))," ")</f>
        <v xml:space="preserve"> </v>
      </c>
      <c r="AN4810" s="1" t="str">
        <f t="shared" si="225"/>
        <v xml:space="preserve"> </v>
      </c>
    </row>
    <row r="4811" spans="1:40" s="88" customFormat="1" x14ac:dyDescent="0.25">
      <c r="A4811" s="92"/>
      <c r="B4811" s="92"/>
      <c r="C4811" s="92"/>
      <c r="D4811" s="92"/>
      <c r="E4811" s="92"/>
      <c r="F4811" s="93"/>
      <c r="G4811" s="94"/>
      <c r="H4811" s="83" t="str">
        <f>IF(M4811&lt;&gt;"",VLOOKUP(M4811,LISTAS·PAPP!$U$3:$Z$8,2,FALSE),"")</f>
        <v/>
      </c>
      <c r="I4811" s="85" t="str">
        <f>IF(M4811&lt;&gt;"",VLOOKUP(M4811,LISTAS·PAPP!$U$3:$Z$8,3,FALSE),"")</f>
        <v/>
      </c>
      <c r="J4811" s="83" t="str">
        <f>IF(M4811&lt;&gt;"",VLOOKUP(M4811,LISTAS·PAPP!$U$3:$Z$8,4,FALSE),"")</f>
        <v/>
      </c>
      <c r="K4811" s="83" t="str">
        <f>IF(C4811&lt;&gt;"",VLOOKUP(C4811,LISTAS·PAPP!$H$3:$O$119,4,FALSE),"")</f>
        <v/>
      </c>
      <c r="L4811" s="85" t="str">
        <f>IF(C4811&lt;&gt;"",VLOOKUP(C4811,LISTAS·PAPP!$H$3:$O$119,8,FALSE),"")</f>
        <v/>
      </c>
      <c r="M4811" s="95"/>
      <c r="N4811" s="92"/>
      <c r="O4811" s="92"/>
      <c r="P4811" s="84" t="str">
        <f>IF(N4811&lt;&gt;"",VLOOKUP(N4811,LISTAS·PAPP!$U$9:$Y$125,5,FALSE),"")</f>
        <v/>
      </c>
      <c r="Q4811" s="83" t="str">
        <f>IF(O4811&lt;&gt;"",VLOOKUP(O4811,LISTAS·PAPP!$U$9:$W$125,3,FALSE),"")</f>
        <v/>
      </c>
      <c r="R4811" s="92"/>
      <c r="S4811" s="173"/>
      <c r="T4811" s="173"/>
      <c r="U4811" s="92"/>
      <c r="V4811" s="92"/>
      <c r="W4811" s="94"/>
      <c r="X4811" s="83" t="str">
        <f>IF(ISERROR(VLOOKUP(W4811,LISTAS·PAPP!$AJ$3:$AK$903,2,0))," ",VLOOKUP(W4811,LISTAS·PAPP!$AJ$3:$AK$903,2,0))</f>
        <v xml:space="preserve"> </v>
      </c>
      <c r="Y4811" s="96"/>
      <c r="Z4811" s="97"/>
      <c r="AA4811" s="97"/>
      <c r="AB4811" s="97"/>
      <c r="AC4811" s="97"/>
      <c r="AD4811" s="97"/>
      <c r="AE4811" s="97"/>
      <c r="AF4811" s="97"/>
      <c r="AG4811" s="97"/>
      <c r="AH4811" s="97"/>
      <c r="AI4811" s="97"/>
      <c r="AJ4811" s="97"/>
      <c r="AK4811" s="97"/>
      <c r="AL4811" s="86" t="str">
        <f t="shared" si="226"/>
        <v/>
      </c>
      <c r="AM4811" s="87" t="str">
        <f t="shared" si="227"/>
        <v xml:space="preserve"> </v>
      </c>
      <c r="AN4811" s="1" t="str">
        <f t="shared" ref="AN4811:AN4874" si="228">IF(A4811&lt;&gt;"",IF(A4811="","Escoger ESTRUCTURA ORGANIZACIONAL;",)&amp;" "&amp;(IF(B4811="","Escoger RELACIONAMIENTO INSTITUCIONAL;",)&amp;" "&amp;(IF(C4811="","Escoger UNIDADES ADMINISTRATIVAS;",)&amp;" "&amp;(IF(D4811="","Colocar COMPONENTE DEL PROYECTO DE INVERSIÓN;",)&amp;" "&amp;(IF(E4811="","Colocar ACTIVIDADES DEL PAPP;",)&amp;" "&amp;(IF(F4811="","Colocar META DE LA ACTIVIDAD;",)&amp;" "&amp;(IF(G4811="","Colocar INDICADOR DE LA META;",)&amp;" "&amp;(IF(H4811="","No visualiza PLAN NACIONAL DE DESARROLLO;",)&amp;" "&amp;(IF(I4811="","No visualiza PROGRAMA NACIONAL;",)&amp;" "&amp;(IF(J4811="","No visualiza OBJETIVO ESTRATEGICO INSTITUCIONAL;",)&amp;" "&amp;(IF(K4811="","No visualiza CENTRO GESTOR;",)&amp;" "&amp;(IF(L4811="","No visualiza AREA FUNCIONAL;",)&amp;" "&amp;(IF(M4811="","Escoger PRODUCTO INSTITUCIONAL;",)&amp;" "&amp;(IF(N4811="","Escoger PROYECTO;",)&amp;" "&amp;(IF(O4811="","Escoger ACTIVIDAD SINAFIP;",)&amp;" "&amp;(IF(P4811="","No visualiza CODIGO UNICO DE PROYECTO;",)&amp;" "&amp;(IF(Q4811="","No visualiza POLITICA DE IGUALDAD;",)&amp;" "&amp;(IF(R4811="","Escoger FUENTE;",)&amp;" "&amp;(IF(U4811="","Escoger NATURALEZA DE GASTO;",)&amp;" "&amp;(IF(V4811="","Escoger GRUPO DE GASTO;",)&amp;" "&amp;(IF(W4811="","Colocar ITEM PRESUPUESTARIO;",)&amp;" "&amp;(IF(X4811="","No visualiza DESCRIPCION ITEM PRESUPUESTARIO;",))))))))))))))))))))))," ")</f>
        <v xml:space="preserve"> </v>
      </c>
    </row>
    <row r="4812" spans="1:40" s="88" customFormat="1" x14ac:dyDescent="0.25">
      <c r="A4812" s="92"/>
      <c r="B4812" s="92"/>
      <c r="C4812" s="92"/>
      <c r="D4812" s="92"/>
      <c r="E4812" s="92"/>
      <c r="F4812" s="93"/>
      <c r="G4812" s="94"/>
      <c r="H4812" s="83" t="str">
        <f>IF(M4812&lt;&gt;"",VLOOKUP(M4812,LISTAS·PAPP!$U$3:$Z$8,2,FALSE),"")</f>
        <v/>
      </c>
      <c r="I4812" s="85" t="str">
        <f>IF(M4812&lt;&gt;"",VLOOKUP(M4812,LISTAS·PAPP!$U$3:$Z$8,3,FALSE),"")</f>
        <v/>
      </c>
      <c r="J4812" s="83" t="str">
        <f>IF(M4812&lt;&gt;"",VLOOKUP(M4812,LISTAS·PAPP!$U$3:$Z$8,4,FALSE),"")</f>
        <v/>
      </c>
      <c r="K4812" s="83" t="str">
        <f>IF(C4812&lt;&gt;"",VLOOKUP(C4812,LISTAS·PAPP!$H$3:$O$119,4,FALSE),"")</f>
        <v/>
      </c>
      <c r="L4812" s="85" t="str">
        <f>IF(C4812&lt;&gt;"",VLOOKUP(C4812,LISTAS·PAPP!$H$3:$O$119,8,FALSE),"")</f>
        <v/>
      </c>
      <c r="M4812" s="95"/>
      <c r="N4812" s="92"/>
      <c r="O4812" s="92"/>
      <c r="P4812" s="84" t="str">
        <f>IF(N4812&lt;&gt;"",VLOOKUP(N4812,LISTAS·PAPP!$U$9:$Y$125,5,FALSE),"")</f>
        <v/>
      </c>
      <c r="Q4812" s="83" t="str">
        <f>IF(O4812&lt;&gt;"",VLOOKUP(O4812,LISTAS·PAPP!$U$9:$W$125,3,FALSE),"")</f>
        <v/>
      </c>
      <c r="R4812" s="92"/>
      <c r="S4812" s="173"/>
      <c r="T4812" s="173"/>
      <c r="U4812" s="92"/>
      <c r="V4812" s="92"/>
      <c r="W4812" s="94"/>
      <c r="X4812" s="83" t="str">
        <f>IF(ISERROR(VLOOKUP(W4812,LISTAS·PAPP!$AJ$3:$AK$903,2,0))," ",VLOOKUP(W4812,LISTAS·PAPP!$AJ$3:$AK$903,2,0))</f>
        <v xml:space="preserve"> </v>
      </c>
      <c r="Y4812" s="96"/>
      <c r="Z4812" s="97"/>
      <c r="AA4812" s="97"/>
      <c r="AB4812" s="97"/>
      <c r="AC4812" s="97"/>
      <c r="AD4812" s="97"/>
      <c r="AE4812" s="97"/>
      <c r="AF4812" s="97"/>
      <c r="AG4812" s="97"/>
      <c r="AH4812" s="97"/>
      <c r="AI4812" s="97"/>
      <c r="AJ4812" s="97"/>
      <c r="AK4812" s="97"/>
      <c r="AL4812" s="86" t="str">
        <f t="shared" si="226"/>
        <v/>
      </c>
      <c r="AM4812" s="87" t="str">
        <f t="shared" si="227"/>
        <v xml:space="preserve"> </v>
      </c>
      <c r="AN4812" s="1" t="str">
        <f t="shared" si="228"/>
        <v xml:space="preserve"> </v>
      </c>
    </row>
    <row r="4813" spans="1:40" s="88" customFormat="1" x14ac:dyDescent="0.25">
      <c r="A4813" s="92"/>
      <c r="B4813" s="92"/>
      <c r="C4813" s="92"/>
      <c r="D4813" s="92"/>
      <c r="E4813" s="92"/>
      <c r="F4813" s="93"/>
      <c r="G4813" s="94"/>
      <c r="H4813" s="83" t="str">
        <f>IF(M4813&lt;&gt;"",VLOOKUP(M4813,LISTAS·PAPP!$U$3:$Z$8,2,FALSE),"")</f>
        <v/>
      </c>
      <c r="I4813" s="85" t="str">
        <f>IF(M4813&lt;&gt;"",VLOOKUP(M4813,LISTAS·PAPP!$U$3:$Z$8,3,FALSE),"")</f>
        <v/>
      </c>
      <c r="J4813" s="83" t="str">
        <f>IF(M4813&lt;&gt;"",VLOOKUP(M4813,LISTAS·PAPP!$U$3:$Z$8,4,FALSE),"")</f>
        <v/>
      </c>
      <c r="K4813" s="83" t="str">
        <f>IF(C4813&lt;&gt;"",VLOOKUP(C4813,LISTAS·PAPP!$H$3:$O$119,4,FALSE),"")</f>
        <v/>
      </c>
      <c r="L4813" s="85" t="str">
        <f>IF(C4813&lt;&gt;"",VLOOKUP(C4813,LISTAS·PAPP!$H$3:$O$119,8,FALSE),"")</f>
        <v/>
      </c>
      <c r="M4813" s="95"/>
      <c r="N4813" s="92"/>
      <c r="O4813" s="92"/>
      <c r="P4813" s="84" t="str">
        <f>IF(N4813&lt;&gt;"",VLOOKUP(N4813,LISTAS·PAPP!$U$9:$Y$125,5,FALSE),"")</f>
        <v/>
      </c>
      <c r="Q4813" s="83" t="str">
        <f>IF(O4813&lt;&gt;"",VLOOKUP(O4813,LISTAS·PAPP!$U$9:$W$125,3,FALSE),"")</f>
        <v/>
      </c>
      <c r="R4813" s="92"/>
      <c r="S4813" s="173"/>
      <c r="T4813" s="173"/>
      <c r="U4813" s="92"/>
      <c r="V4813" s="92"/>
      <c r="W4813" s="94"/>
      <c r="X4813" s="83" t="str">
        <f>IF(ISERROR(VLOOKUP(W4813,LISTAS·PAPP!$AJ$3:$AK$903,2,0))," ",VLOOKUP(W4813,LISTAS·PAPP!$AJ$3:$AK$903,2,0))</f>
        <v xml:space="preserve"> </v>
      </c>
      <c r="Y4813" s="96"/>
      <c r="Z4813" s="97"/>
      <c r="AA4813" s="97"/>
      <c r="AB4813" s="97"/>
      <c r="AC4813" s="97"/>
      <c r="AD4813" s="97"/>
      <c r="AE4813" s="97"/>
      <c r="AF4813" s="97"/>
      <c r="AG4813" s="97"/>
      <c r="AH4813" s="97"/>
      <c r="AI4813" s="97"/>
      <c r="AJ4813" s="97"/>
      <c r="AK4813" s="97"/>
      <c r="AL4813" s="86" t="str">
        <f t="shared" si="226"/>
        <v/>
      </c>
      <c r="AM4813" s="87" t="str">
        <f t="shared" si="227"/>
        <v xml:space="preserve"> </v>
      </c>
      <c r="AN4813" s="1" t="str">
        <f t="shared" si="228"/>
        <v xml:space="preserve"> </v>
      </c>
    </row>
    <row r="4814" spans="1:40" s="88" customFormat="1" x14ac:dyDescent="0.25">
      <c r="A4814" s="92"/>
      <c r="B4814" s="92"/>
      <c r="C4814" s="92"/>
      <c r="D4814" s="92"/>
      <c r="E4814" s="92"/>
      <c r="F4814" s="93"/>
      <c r="G4814" s="94"/>
      <c r="H4814" s="83" t="str">
        <f>IF(M4814&lt;&gt;"",VLOOKUP(M4814,LISTAS·PAPP!$U$3:$Z$8,2,FALSE),"")</f>
        <v/>
      </c>
      <c r="I4814" s="85" t="str">
        <f>IF(M4814&lt;&gt;"",VLOOKUP(M4814,LISTAS·PAPP!$U$3:$Z$8,3,FALSE),"")</f>
        <v/>
      </c>
      <c r="J4814" s="83" t="str">
        <f>IF(M4814&lt;&gt;"",VLOOKUP(M4814,LISTAS·PAPP!$U$3:$Z$8,4,FALSE),"")</f>
        <v/>
      </c>
      <c r="K4814" s="83" t="str">
        <f>IF(C4814&lt;&gt;"",VLOOKUP(C4814,LISTAS·PAPP!$H$3:$O$119,4,FALSE),"")</f>
        <v/>
      </c>
      <c r="L4814" s="85" t="str">
        <f>IF(C4814&lt;&gt;"",VLOOKUP(C4814,LISTAS·PAPP!$H$3:$O$119,8,FALSE),"")</f>
        <v/>
      </c>
      <c r="M4814" s="95"/>
      <c r="N4814" s="92"/>
      <c r="O4814" s="92"/>
      <c r="P4814" s="84" t="str">
        <f>IF(N4814&lt;&gt;"",VLOOKUP(N4814,LISTAS·PAPP!$U$9:$Y$125,5,FALSE),"")</f>
        <v/>
      </c>
      <c r="Q4814" s="83" t="str">
        <f>IF(O4814&lt;&gt;"",VLOOKUP(O4814,LISTAS·PAPP!$U$9:$W$125,3,FALSE),"")</f>
        <v/>
      </c>
      <c r="R4814" s="92"/>
      <c r="S4814" s="173"/>
      <c r="T4814" s="173"/>
      <c r="U4814" s="92"/>
      <c r="V4814" s="92"/>
      <c r="W4814" s="94"/>
      <c r="X4814" s="83" t="str">
        <f>IF(ISERROR(VLOOKUP(W4814,LISTAS·PAPP!$AJ$3:$AK$903,2,0))," ",VLOOKUP(W4814,LISTAS·PAPP!$AJ$3:$AK$903,2,0))</f>
        <v xml:space="preserve"> </v>
      </c>
      <c r="Y4814" s="96"/>
      <c r="Z4814" s="97"/>
      <c r="AA4814" s="97"/>
      <c r="AB4814" s="97"/>
      <c r="AC4814" s="97"/>
      <c r="AD4814" s="97"/>
      <c r="AE4814" s="97"/>
      <c r="AF4814" s="97"/>
      <c r="AG4814" s="97"/>
      <c r="AH4814" s="97"/>
      <c r="AI4814" s="97"/>
      <c r="AJ4814" s="97"/>
      <c r="AK4814" s="97"/>
      <c r="AL4814" s="86" t="str">
        <f t="shared" si="226"/>
        <v/>
      </c>
      <c r="AM4814" s="87" t="str">
        <f t="shared" si="227"/>
        <v xml:space="preserve"> </v>
      </c>
      <c r="AN4814" s="1" t="str">
        <f t="shared" si="228"/>
        <v xml:space="preserve"> </v>
      </c>
    </row>
    <row r="4815" spans="1:40" s="88" customFormat="1" x14ac:dyDescent="0.25">
      <c r="A4815" s="92"/>
      <c r="B4815" s="92"/>
      <c r="C4815" s="92"/>
      <c r="D4815" s="92"/>
      <c r="E4815" s="92"/>
      <c r="F4815" s="93"/>
      <c r="G4815" s="94"/>
      <c r="H4815" s="83" t="str">
        <f>IF(M4815&lt;&gt;"",VLOOKUP(M4815,LISTAS·PAPP!$U$3:$Z$8,2,FALSE),"")</f>
        <v/>
      </c>
      <c r="I4815" s="85" t="str">
        <f>IF(M4815&lt;&gt;"",VLOOKUP(M4815,LISTAS·PAPP!$U$3:$Z$8,3,FALSE),"")</f>
        <v/>
      </c>
      <c r="J4815" s="83" t="str">
        <f>IF(M4815&lt;&gt;"",VLOOKUP(M4815,LISTAS·PAPP!$U$3:$Z$8,4,FALSE),"")</f>
        <v/>
      </c>
      <c r="K4815" s="83" t="str">
        <f>IF(C4815&lt;&gt;"",VLOOKUP(C4815,LISTAS·PAPP!$H$3:$O$119,4,FALSE),"")</f>
        <v/>
      </c>
      <c r="L4815" s="85" t="str">
        <f>IF(C4815&lt;&gt;"",VLOOKUP(C4815,LISTAS·PAPP!$H$3:$O$119,8,FALSE),"")</f>
        <v/>
      </c>
      <c r="M4815" s="95"/>
      <c r="N4815" s="92"/>
      <c r="O4815" s="92"/>
      <c r="P4815" s="84" t="str">
        <f>IF(N4815&lt;&gt;"",VLOOKUP(N4815,LISTAS·PAPP!$U$9:$Y$125,5,FALSE),"")</f>
        <v/>
      </c>
      <c r="Q4815" s="83" t="str">
        <f>IF(O4815&lt;&gt;"",VLOOKUP(O4815,LISTAS·PAPP!$U$9:$W$125,3,FALSE),"")</f>
        <v/>
      </c>
      <c r="R4815" s="92"/>
      <c r="S4815" s="173"/>
      <c r="T4815" s="173"/>
      <c r="U4815" s="92"/>
      <c r="V4815" s="92"/>
      <c r="W4815" s="94"/>
      <c r="X4815" s="83" t="str">
        <f>IF(ISERROR(VLOOKUP(W4815,LISTAS·PAPP!$AJ$3:$AK$903,2,0))," ",VLOOKUP(W4815,LISTAS·PAPP!$AJ$3:$AK$903,2,0))</f>
        <v xml:space="preserve"> </v>
      </c>
      <c r="Y4815" s="96"/>
      <c r="Z4815" s="97"/>
      <c r="AA4815" s="97"/>
      <c r="AB4815" s="97"/>
      <c r="AC4815" s="97"/>
      <c r="AD4815" s="97"/>
      <c r="AE4815" s="97"/>
      <c r="AF4815" s="97"/>
      <c r="AG4815" s="97"/>
      <c r="AH4815" s="97"/>
      <c r="AI4815" s="97"/>
      <c r="AJ4815" s="97"/>
      <c r="AK4815" s="97"/>
      <c r="AL4815" s="86" t="str">
        <f t="shared" si="226"/>
        <v/>
      </c>
      <c r="AM4815" s="87" t="str">
        <f t="shared" si="227"/>
        <v xml:space="preserve"> </v>
      </c>
      <c r="AN4815" s="1" t="str">
        <f t="shared" si="228"/>
        <v xml:space="preserve"> </v>
      </c>
    </row>
    <row r="4816" spans="1:40" s="88" customFormat="1" x14ac:dyDescent="0.25">
      <c r="A4816" s="92"/>
      <c r="B4816" s="92"/>
      <c r="C4816" s="92"/>
      <c r="D4816" s="92"/>
      <c r="E4816" s="92"/>
      <c r="F4816" s="93"/>
      <c r="G4816" s="94"/>
      <c r="H4816" s="83" t="str">
        <f>IF(M4816&lt;&gt;"",VLOOKUP(M4816,LISTAS·PAPP!$U$3:$Z$8,2,FALSE),"")</f>
        <v/>
      </c>
      <c r="I4816" s="85" t="str">
        <f>IF(M4816&lt;&gt;"",VLOOKUP(M4816,LISTAS·PAPP!$U$3:$Z$8,3,FALSE),"")</f>
        <v/>
      </c>
      <c r="J4816" s="83" t="str">
        <f>IF(M4816&lt;&gt;"",VLOOKUP(M4816,LISTAS·PAPP!$U$3:$Z$8,4,FALSE),"")</f>
        <v/>
      </c>
      <c r="K4816" s="83" t="str">
        <f>IF(C4816&lt;&gt;"",VLOOKUP(C4816,LISTAS·PAPP!$H$3:$O$119,4,FALSE),"")</f>
        <v/>
      </c>
      <c r="L4816" s="85" t="str">
        <f>IF(C4816&lt;&gt;"",VLOOKUP(C4816,LISTAS·PAPP!$H$3:$O$119,8,FALSE),"")</f>
        <v/>
      </c>
      <c r="M4816" s="95"/>
      <c r="N4816" s="92"/>
      <c r="O4816" s="92"/>
      <c r="P4816" s="84" t="str">
        <f>IF(N4816&lt;&gt;"",VLOOKUP(N4816,LISTAS·PAPP!$U$9:$Y$125,5,FALSE),"")</f>
        <v/>
      </c>
      <c r="Q4816" s="83" t="str">
        <f>IF(O4816&lt;&gt;"",VLOOKUP(O4816,LISTAS·PAPP!$U$9:$W$125,3,FALSE),"")</f>
        <v/>
      </c>
      <c r="R4816" s="92"/>
      <c r="S4816" s="173"/>
      <c r="T4816" s="173"/>
      <c r="U4816" s="92"/>
      <c r="V4816" s="92"/>
      <c r="W4816" s="94"/>
      <c r="X4816" s="83" t="str">
        <f>IF(ISERROR(VLOOKUP(W4816,LISTAS·PAPP!$AJ$3:$AK$903,2,0))," ",VLOOKUP(W4816,LISTAS·PAPP!$AJ$3:$AK$903,2,0))</f>
        <v xml:space="preserve"> </v>
      </c>
      <c r="Y4816" s="96"/>
      <c r="Z4816" s="97"/>
      <c r="AA4816" s="97"/>
      <c r="AB4816" s="97"/>
      <c r="AC4816" s="97"/>
      <c r="AD4816" s="97"/>
      <c r="AE4816" s="97"/>
      <c r="AF4816" s="97"/>
      <c r="AG4816" s="97"/>
      <c r="AH4816" s="97"/>
      <c r="AI4816" s="97"/>
      <c r="AJ4816" s="97"/>
      <c r="AK4816" s="97"/>
      <c r="AL4816" s="86" t="str">
        <f t="shared" si="226"/>
        <v/>
      </c>
      <c r="AM4816" s="87" t="str">
        <f t="shared" si="227"/>
        <v xml:space="preserve"> </v>
      </c>
      <c r="AN4816" s="1" t="str">
        <f t="shared" si="228"/>
        <v xml:space="preserve"> </v>
      </c>
    </row>
    <row r="4817" spans="1:40" s="88" customFormat="1" x14ac:dyDescent="0.25">
      <c r="A4817" s="92"/>
      <c r="B4817" s="92"/>
      <c r="C4817" s="92"/>
      <c r="D4817" s="92"/>
      <c r="E4817" s="92"/>
      <c r="F4817" s="93"/>
      <c r="G4817" s="94"/>
      <c r="H4817" s="83" t="str">
        <f>IF(M4817&lt;&gt;"",VLOOKUP(M4817,LISTAS·PAPP!$U$3:$Z$8,2,FALSE),"")</f>
        <v/>
      </c>
      <c r="I4817" s="85" t="str">
        <f>IF(M4817&lt;&gt;"",VLOOKUP(M4817,LISTAS·PAPP!$U$3:$Z$8,3,FALSE),"")</f>
        <v/>
      </c>
      <c r="J4817" s="83" t="str">
        <f>IF(M4817&lt;&gt;"",VLOOKUP(M4817,LISTAS·PAPP!$U$3:$Z$8,4,FALSE),"")</f>
        <v/>
      </c>
      <c r="K4817" s="83" t="str">
        <f>IF(C4817&lt;&gt;"",VLOOKUP(C4817,LISTAS·PAPP!$H$3:$O$119,4,FALSE),"")</f>
        <v/>
      </c>
      <c r="L4817" s="85" t="str">
        <f>IF(C4817&lt;&gt;"",VLOOKUP(C4817,LISTAS·PAPP!$H$3:$O$119,8,FALSE),"")</f>
        <v/>
      </c>
      <c r="M4817" s="95"/>
      <c r="N4817" s="92"/>
      <c r="O4817" s="92"/>
      <c r="P4817" s="84" t="str">
        <f>IF(N4817&lt;&gt;"",VLOOKUP(N4817,LISTAS·PAPP!$U$9:$Y$125,5,FALSE),"")</f>
        <v/>
      </c>
      <c r="Q4817" s="83" t="str">
        <f>IF(O4817&lt;&gt;"",VLOOKUP(O4817,LISTAS·PAPP!$U$9:$W$125,3,FALSE),"")</f>
        <v/>
      </c>
      <c r="R4817" s="92"/>
      <c r="S4817" s="173"/>
      <c r="T4817" s="173"/>
      <c r="U4817" s="92"/>
      <c r="V4817" s="92"/>
      <c r="W4817" s="94"/>
      <c r="X4817" s="83" t="str">
        <f>IF(ISERROR(VLOOKUP(W4817,LISTAS·PAPP!$AJ$3:$AK$903,2,0))," ",VLOOKUP(W4817,LISTAS·PAPP!$AJ$3:$AK$903,2,0))</f>
        <v xml:space="preserve"> </v>
      </c>
      <c r="Y4817" s="96"/>
      <c r="Z4817" s="97"/>
      <c r="AA4817" s="97"/>
      <c r="AB4817" s="97"/>
      <c r="AC4817" s="97"/>
      <c r="AD4817" s="97"/>
      <c r="AE4817" s="97"/>
      <c r="AF4817" s="97"/>
      <c r="AG4817" s="97"/>
      <c r="AH4817" s="97"/>
      <c r="AI4817" s="97"/>
      <c r="AJ4817" s="97"/>
      <c r="AK4817" s="97"/>
      <c r="AL4817" s="86" t="str">
        <f t="shared" si="226"/>
        <v/>
      </c>
      <c r="AM4817" s="87" t="str">
        <f t="shared" si="227"/>
        <v xml:space="preserve"> </v>
      </c>
      <c r="AN4817" s="1" t="str">
        <f t="shared" si="228"/>
        <v xml:space="preserve"> </v>
      </c>
    </row>
    <row r="4818" spans="1:40" s="88" customFormat="1" x14ac:dyDescent="0.25">
      <c r="A4818" s="92"/>
      <c r="B4818" s="92"/>
      <c r="C4818" s="92"/>
      <c r="D4818" s="92"/>
      <c r="E4818" s="92"/>
      <c r="F4818" s="93"/>
      <c r="G4818" s="94"/>
      <c r="H4818" s="83" t="str">
        <f>IF(M4818&lt;&gt;"",VLOOKUP(M4818,LISTAS·PAPP!$U$3:$Z$8,2,FALSE),"")</f>
        <v/>
      </c>
      <c r="I4818" s="85" t="str">
        <f>IF(M4818&lt;&gt;"",VLOOKUP(M4818,LISTAS·PAPP!$U$3:$Z$8,3,FALSE),"")</f>
        <v/>
      </c>
      <c r="J4818" s="83" t="str">
        <f>IF(M4818&lt;&gt;"",VLOOKUP(M4818,LISTAS·PAPP!$U$3:$Z$8,4,FALSE),"")</f>
        <v/>
      </c>
      <c r="K4818" s="83" t="str">
        <f>IF(C4818&lt;&gt;"",VLOOKUP(C4818,LISTAS·PAPP!$H$3:$O$119,4,FALSE),"")</f>
        <v/>
      </c>
      <c r="L4818" s="85" t="str">
        <f>IF(C4818&lt;&gt;"",VLOOKUP(C4818,LISTAS·PAPP!$H$3:$O$119,8,FALSE),"")</f>
        <v/>
      </c>
      <c r="M4818" s="95"/>
      <c r="N4818" s="92"/>
      <c r="O4818" s="92"/>
      <c r="P4818" s="84" t="str">
        <f>IF(N4818&lt;&gt;"",VLOOKUP(N4818,LISTAS·PAPP!$U$9:$Y$125,5,FALSE),"")</f>
        <v/>
      </c>
      <c r="Q4818" s="83" t="str">
        <f>IF(O4818&lt;&gt;"",VLOOKUP(O4818,LISTAS·PAPP!$U$9:$W$125,3,FALSE),"")</f>
        <v/>
      </c>
      <c r="R4818" s="92"/>
      <c r="S4818" s="173"/>
      <c r="T4818" s="173"/>
      <c r="U4818" s="92"/>
      <c r="V4818" s="92"/>
      <c r="W4818" s="94"/>
      <c r="X4818" s="83" t="str">
        <f>IF(ISERROR(VLOOKUP(W4818,LISTAS·PAPP!$AJ$3:$AK$903,2,0))," ",VLOOKUP(W4818,LISTAS·PAPP!$AJ$3:$AK$903,2,0))</f>
        <v xml:space="preserve"> </v>
      </c>
      <c r="Y4818" s="96"/>
      <c r="Z4818" s="97"/>
      <c r="AA4818" s="97"/>
      <c r="AB4818" s="97"/>
      <c r="AC4818" s="97"/>
      <c r="AD4818" s="97"/>
      <c r="AE4818" s="97"/>
      <c r="AF4818" s="97"/>
      <c r="AG4818" s="97"/>
      <c r="AH4818" s="97"/>
      <c r="AI4818" s="97"/>
      <c r="AJ4818" s="97"/>
      <c r="AK4818" s="97"/>
      <c r="AL4818" s="86" t="str">
        <f t="shared" si="226"/>
        <v/>
      </c>
      <c r="AM4818" s="87" t="str">
        <f t="shared" si="227"/>
        <v xml:space="preserve"> </v>
      </c>
      <c r="AN4818" s="1" t="str">
        <f t="shared" si="228"/>
        <v xml:space="preserve"> </v>
      </c>
    </row>
    <row r="4819" spans="1:40" s="88" customFormat="1" x14ac:dyDescent="0.25">
      <c r="A4819" s="92"/>
      <c r="B4819" s="92"/>
      <c r="C4819" s="92"/>
      <c r="D4819" s="92"/>
      <c r="E4819" s="92"/>
      <c r="F4819" s="93"/>
      <c r="G4819" s="94"/>
      <c r="H4819" s="83" t="str">
        <f>IF(M4819&lt;&gt;"",VLOOKUP(M4819,LISTAS·PAPP!$U$3:$Z$8,2,FALSE),"")</f>
        <v/>
      </c>
      <c r="I4819" s="85" t="str">
        <f>IF(M4819&lt;&gt;"",VLOOKUP(M4819,LISTAS·PAPP!$U$3:$Z$8,3,FALSE),"")</f>
        <v/>
      </c>
      <c r="J4819" s="83" t="str">
        <f>IF(M4819&lt;&gt;"",VLOOKUP(M4819,LISTAS·PAPP!$U$3:$Z$8,4,FALSE),"")</f>
        <v/>
      </c>
      <c r="K4819" s="83" t="str">
        <f>IF(C4819&lt;&gt;"",VLOOKUP(C4819,LISTAS·PAPP!$H$3:$O$119,4,FALSE),"")</f>
        <v/>
      </c>
      <c r="L4819" s="85" t="str">
        <f>IF(C4819&lt;&gt;"",VLOOKUP(C4819,LISTAS·PAPP!$H$3:$O$119,8,FALSE),"")</f>
        <v/>
      </c>
      <c r="M4819" s="95"/>
      <c r="N4819" s="92"/>
      <c r="O4819" s="92"/>
      <c r="P4819" s="84" t="str">
        <f>IF(N4819&lt;&gt;"",VLOOKUP(N4819,LISTAS·PAPP!$U$9:$Y$125,5,FALSE),"")</f>
        <v/>
      </c>
      <c r="Q4819" s="83" t="str">
        <f>IF(O4819&lt;&gt;"",VLOOKUP(O4819,LISTAS·PAPP!$U$9:$W$125,3,FALSE),"")</f>
        <v/>
      </c>
      <c r="R4819" s="92"/>
      <c r="S4819" s="173"/>
      <c r="T4819" s="173"/>
      <c r="U4819" s="92"/>
      <c r="V4819" s="92"/>
      <c r="W4819" s="94"/>
      <c r="X4819" s="83" t="str">
        <f>IF(ISERROR(VLOOKUP(W4819,LISTAS·PAPP!$AJ$3:$AK$903,2,0))," ",VLOOKUP(W4819,LISTAS·PAPP!$AJ$3:$AK$903,2,0))</f>
        <v xml:space="preserve"> </v>
      </c>
      <c r="Y4819" s="96"/>
      <c r="Z4819" s="97"/>
      <c r="AA4819" s="97"/>
      <c r="AB4819" s="97"/>
      <c r="AC4819" s="97"/>
      <c r="AD4819" s="97"/>
      <c r="AE4819" s="97"/>
      <c r="AF4819" s="97"/>
      <c r="AG4819" s="97"/>
      <c r="AH4819" s="97"/>
      <c r="AI4819" s="97"/>
      <c r="AJ4819" s="97"/>
      <c r="AK4819" s="97"/>
      <c r="AL4819" s="86" t="str">
        <f t="shared" si="226"/>
        <v/>
      </c>
      <c r="AM4819" s="87" t="str">
        <f t="shared" si="227"/>
        <v xml:space="preserve"> </v>
      </c>
      <c r="AN4819" s="1" t="str">
        <f t="shared" si="228"/>
        <v xml:space="preserve"> </v>
      </c>
    </row>
    <row r="4820" spans="1:40" s="88" customFormat="1" x14ac:dyDescent="0.25">
      <c r="A4820" s="92"/>
      <c r="B4820" s="92"/>
      <c r="C4820" s="92"/>
      <c r="D4820" s="92"/>
      <c r="E4820" s="92"/>
      <c r="F4820" s="93"/>
      <c r="G4820" s="94"/>
      <c r="H4820" s="83" t="str">
        <f>IF(M4820&lt;&gt;"",VLOOKUP(M4820,LISTAS·PAPP!$U$3:$Z$8,2,FALSE),"")</f>
        <v/>
      </c>
      <c r="I4820" s="85" t="str">
        <f>IF(M4820&lt;&gt;"",VLOOKUP(M4820,LISTAS·PAPP!$U$3:$Z$8,3,FALSE),"")</f>
        <v/>
      </c>
      <c r="J4820" s="83" t="str">
        <f>IF(M4820&lt;&gt;"",VLOOKUP(M4820,LISTAS·PAPP!$U$3:$Z$8,4,FALSE),"")</f>
        <v/>
      </c>
      <c r="K4820" s="83" t="str">
        <f>IF(C4820&lt;&gt;"",VLOOKUP(C4820,LISTAS·PAPP!$H$3:$O$119,4,FALSE),"")</f>
        <v/>
      </c>
      <c r="L4820" s="85" t="str">
        <f>IF(C4820&lt;&gt;"",VLOOKUP(C4820,LISTAS·PAPP!$H$3:$O$119,8,FALSE),"")</f>
        <v/>
      </c>
      <c r="M4820" s="95"/>
      <c r="N4820" s="92"/>
      <c r="O4820" s="92"/>
      <c r="P4820" s="84" t="str">
        <f>IF(N4820&lt;&gt;"",VLOOKUP(N4820,LISTAS·PAPP!$U$9:$Y$125,5,FALSE),"")</f>
        <v/>
      </c>
      <c r="Q4820" s="83" t="str">
        <f>IF(O4820&lt;&gt;"",VLOOKUP(O4820,LISTAS·PAPP!$U$9:$W$125,3,FALSE),"")</f>
        <v/>
      </c>
      <c r="R4820" s="92"/>
      <c r="S4820" s="173"/>
      <c r="T4820" s="173"/>
      <c r="U4820" s="92"/>
      <c r="V4820" s="92"/>
      <c r="W4820" s="94"/>
      <c r="X4820" s="83" t="str">
        <f>IF(ISERROR(VLOOKUP(W4820,LISTAS·PAPP!$AJ$3:$AK$903,2,0))," ",VLOOKUP(W4820,LISTAS·PAPP!$AJ$3:$AK$903,2,0))</f>
        <v xml:space="preserve"> </v>
      </c>
      <c r="Y4820" s="96"/>
      <c r="Z4820" s="97"/>
      <c r="AA4820" s="97"/>
      <c r="AB4820" s="97"/>
      <c r="AC4820" s="97"/>
      <c r="AD4820" s="97"/>
      <c r="AE4820" s="97"/>
      <c r="AF4820" s="97"/>
      <c r="AG4820" s="97"/>
      <c r="AH4820" s="97"/>
      <c r="AI4820" s="97"/>
      <c r="AJ4820" s="97"/>
      <c r="AK4820" s="97"/>
      <c r="AL4820" s="86" t="str">
        <f t="shared" si="226"/>
        <v/>
      </c>
      <c r="AM4820" s="87" t="str">
        <f t="shared" si="227"/>
        <v xml:space="preserve"> </v>
      </c>
      <c r="AN4820" s="1" t="str">
        <f t="shared" si="228"/>
        <v xml:space="preserve"> </v>
      </c>
    </row>
    <row r="4821" spans="1:40" s="88" customFormat="1" x14ac:dyDescent="0.25">
      <c r="A4821" s="92"/>
      <c r="B4821" s="92"/>
      <c r="C4821" s="92"/>
      <c r="D4821" s="92"/>
      <c r="E4821" s="92"/>
      <c r="F4821" s="93"/>
      <c r="G4821" s="94"/>
      <c r="H4821" s="83" t="str">
        <f>IF(M4821&lt;&gt;"",VLOOKUP(M4821,LISTAS·PAPP!$U$3:$Z$8,2,FALSE),"")</f>
        <v/>
      </c>
      <c r="I4821" s="85" t="str">
        <f>IF(M4821&lt;&gt;"",VLOOKUP(M4821,LISTAS·PAPP!$U$3:$Z$8,3,FALSE),"")</f>
        <v/>
      </c>
      <c r="J4821" s="83" t="str">
        <f>IF(M4821&lt;&gt;"",VLOOKUP(M4821,LISTAS·PAPP!$U$3:$Z$8,4,FALSE),"")</f>
        <v/>
      </c>
      <c r="K4821" s="83" t="str">
        <f>IF(C4821&lt;&gt;"",VLOOKUP(C4821,LISTAS·PAPP!$H$3:$O$119,4,FALSE),"")</f>
        <v/>
      </c>
      <c r="L4821" s="85" t="str">
        <f>IF(C4821&lt;&gt;"",VLOOKUP(C4821,LISTAS·PAPP!$H$3:$O$119,8,FALSE),"")</f>
        <v/>
      </c>
      <c r="M4821" s="95"/>
      <c r="N4821" s="92"/>
      <c r="O4821" s="92"/>
      <c r="P4821" s="84" t="str">
        <f>IF(N4821&lt;&gt;"",VLOOKUP(N4821,LISTAS·PAPP!$U$9:$Y$125,5,FALSE),"")</f>
        <v/>
      </c>
      <c r="Q4821" s="83" t="str">
        <f>IF(O4821&lt;&gt;"",VLOOKUP(O4821,LISTAS·PAPP!$U$9:$W$125,3,FALSE),"")</f>
        <v/>
      </c>
      <c r="R4821" s="92"/>
      <c r="S4821" s="173"/>
      <c r="T4821" s="173"/>
      <c r="U4821" s="92"/>
      <c r="V4821" s="92"/>
      <c r="W4821" s="94"/>
      <c r="X4821" s="83" t="str">
        <f>IF(ISERROR(VLOOKUP(W4821,LISTAS·PAPP!$AJ$3:$AK$903,2,0))," ",VLOOKUP(W4821,LISTAS·PAPP!$AJ$3:$AK$903,2,0))</f>
        <v xml:space="preserve"> </v>
      </c>
      <c r="Y4821" s="96"/>
      <c r="Z4821" s="97"/>
      <c r="AA4821" s="97"/>
      <c r="AB4821" s="97"/>
      <c r="AC4821" s="97"/>
      <c r="AD4821" s="97"/>
      <c r="AE4821" s="97"/>
      <c r="AF4821" s="97"/>
      <c r="AG4821" s="97"/>
      <c r="AH4821" s="97"/>
      <c r="AI4821" s="97"/>
      <c r="AJ4821" s="97"/>
      <c r="AK4821" s="97"/>
      <c r="AL4821" s="86" t="str">
        <f t="shared" si="226"/>
        <v/>
      </c>
      <c r="AM4821" s="87" t="str">
        <f t="shared" si="227"/>
        <v xml:space="preserve"> </v>
      </c>
      <c r="AN4821" s="1" t="str">
        <f t="shared" si="228"/>
        <v xml:space="preserve"> </v>
      </c>
    </row>
    <row r="4822" spans="1:40" s="88" customFormat="1" x14ac:dyDescent="0.25">
      <c r="A4822" s="92"/>
      <c r="B4822" s="92"/>
      <c r="C4822" s="92"/>
      <c r="D4822" s="92"/>
      <c r="E4822" s="92"/>
      <c r="F4822" s="93"/>
      <c r="G4822" s="94"/>
      <c r="H4822" s="83" t="str">
        <f>IF(M4822&lt;&gt;"",VLOOKUP(M4822,LISTAS·PAPP!$U$3:$Z$8,2,FALSE),"")</f>
        <v/>
      </c>
      <c r="I4822" s="85" t="str">
        <f>IF(M4822&lt;&gt;"",VLOOKUP(M4822,LISTAS·PAPP!$U$3:$Z$8,3,FALSE),"")</f>
        <v/>
      </c>
      <c r="J4822" s="83" t="str">
        <f>IF(M4822&lt;&gt;"",VLOOKUP(M4822,LISTAS·PAPP!$U$3:$Z$8,4,FALSE),"")</f>
        <v/>
      </c>
      <c r="K4822" s="83" t="str">
        <f>IF(C4822&lt;&gt;"",VLOOKUP(C4822,LISTAS·PAPP!$H$3:$O$119,4,FALSE),"")</f>
        <v/>
      </c>
      <c r="L4822" s="85" t="str">
        <f>IF(C4822&lt;&gt;"",VLOOKUP(C4822,LISTAS·PAPP!$H$3:$O$119,8,FALSE),"")</f>
        <v/>
      </c>
      <c r="M4822" s="95"/>
      <c r="N4822" s="92"/>
      <c r="O4822" s="92"/>
      <c r="P4822" s="84" t="str">
        <f>IF(N4822&lt;&gt;"",VLOOKUP(N4822,LISTAS·PAPP!$U$9:$Y$125,5,FALSE),"")</f>
        <v/>
      </c>
      <c r="Q4822" s="83" t="str">
        <f>IF(O4822&lt;&gt;"",VLOOKUP(O4822,LISTAS·PAPP!$U$9:$W$125,3,FALSE),"")</f>
        <v/>
      </c>
      <c r="R4822" s="92"/>
      <c r="S4822" s="173"/>
      <c r="T4822" s="173"/>
      <c r="U4822" s="92"/>
      <c r="V4822" s="92"/>
      <c r="W4822" s="94"/>
      <c r="X4822" s="83" t="str">
        <f>IF(ISERROR(VLOOKUP(W4822,LISTAS·PAPP!$AJ$3:$AK$903,2,0))," ",VLOOKUP(W4822,LISTAS·PAPP!$AJ$3:$AK$903,2,0))</f>
        <v xml:space="preserve"> </v>
      </c>
      <c r="Y4822" s="96"/>
      <c r="Z4822" s="97"/>
      <c r="AA4822" s="97"/>
      <c r="AB4822" s="97"/>
      <c r="AC4822" s="97"/>
      <c r="AD4822" s="97"/>
      <c r="AE4822" s="97"/>
      <c r="AF4822" s="97"/>
      <c r="AG4822" s="97"/>
      <c r="AH4822" s="97"/>
      <c r="AI4822" s="97"/>
      <c r="AJ4822" s="97"/>
      <c r="AK4822" s="97"/>
      <c r="AL4822" s="86" t="str">
        <f t="shared" si="226"/>
        <v/>
      </c>
      <c r="AM4822" s="87" t="str">
        <f t="shared" si="227"/>
        <v xml:space="preserve"> </v>
      </c>
      <c r="AN4822" s="1" t="str">
        <f t="shared" si="228"/>
        <v xml:space="preserve"> </v>
      </c>
    </row>
    <row r="4823" spans="1:40" s="88" customFormat="1" x14ac:dyDescent="0.25">
      <c r="A4823" s="92"/>
      <c r="B4823" s="92"/>
      <c r="C4823" s="92"/>
      <c r="D4823" s="92"/>
      <c r="E4823" s="92"/>
      <c r="F4823" s="93"/>
      <c r="G4823" s="94"/>
      <c r="H4823" s="83" t="str">
        <f>IF(M4823&lt;&gt;"",VLOOKUP(M4823,LISTAS·PAPP!$U$3:$Z$8,2,FALSE),"")</f>
        <v/>
      </c>
      <c r="I4823" s="85" t="str">
        <f>IF(M4823&lt;&gt;"",VLOOKUP(M4823,LISTAS·PAPP!$U$3:$Z$8,3,FALSE),"")</f>
        <v/>
      </c>
      <c r="J4823" s="83" t="str">
        <f>IF(M4823&lt;&gt;"",VLOOKUP(M4823,LISTAS·PAPP!$U$3:$Z$8,4,FALSE),"")</f>
        <v/>
      </c>
      <c r="K4823" s="83" t="str">
        <f>IF(C4823&lt;&gt;"",VLOOKUP(C4823,LISTAS·PAPP!$H$3:$O$119,4,FALSE),"")</f>
        <v/>
      </c>
      <c r="L4823" s="85" t="str">
        <f>IF(C4823&lt;&gt;"",VLOOKUP(C4823,LISTAS·PAPP!$H$3:$O$119,8,FALSE),"")</f>
        <v/>
      </c>
      <c r="M4823" s="95"/>
      <c r="N4823" s="92"/>
      <c r="O4823" s="92"/>
      <c r="P4823" s="84" t="str">
        <f>IF(N4823&lt;&gt;"",VLOOKUP(N4823,LISTAS·PAPP!$U$9:$Y$125,5,FALSE),"")</f>
        <v/>
      </c>
      <c r="Q4823" s="83" t="str">
        <f>IF(O4823&lt;&gt;"",VLOOKUP(O4823,LISTAS·PAPP!$U$9:$W$125,3,FALSE),"")</f>
        <v/>
      </c>
      <c r="R4823" s="92"/>
      <c r="S4823" s="173"/>
      <c r="T4823" s="173"/>
      <c r="U4823" s="92"/>
      <c r="V4823" s="92"/>
      <c r="W4823" s="94"/>
      <c r="X4823" s="83" t="str">
        <f>IF(ISERROR(VLOOKUP(W4823,LISTAS·PAPP!$AJ$3:$AK$903,2,0))," ",VLOOKUP(W4823,LISTAS·PAPP!$AJ$3:$AK$903,2,0))</f>
        <v xml:space="preserve"> </v>
      </c>
      <c r="Y4823" s="96"/>
      <c r="Z4823" s="97"/>
      <c r="AA4823" s="97"/>
      <c r="AB4823" s="97"/>
      <c r="AC4823" s="97"/>
      <c r="AD4823" s="97"/>
      <c r="AE4823" s="97"/>
      <c r="AF4823" s="97"/>
      <c r="AG4823" s="97"/>
      <c r="AH4823" s="97"/>
      <c r="AI4823" s="97"/>
      <c r="AJ4823" s="97"/>
      <c r="AK4823" s="97"/>
      <c r="AL4823" s="86" t="str">
        <f t="shared" si="226"/>
        <v/>
      </c>
      <c r="AM4823" s="87" t="str">
        <f t="shared" si="227"/>
        <v xml:space="preserve"> </v>
      </c>
      <c r="AN4823" s="1" t="str">
        <f t="shared" si="228"/>
        <v xml:space="preserve"> </v>
      </c>
    </row>
    <row r="4824" spans="1:40" s="88" customFormat="1" x14ac:dyDescent="0.25">
      <c r="A4824" s="92"/>
      <c r="B4824" s="92"/>
      <c r="C4824" s="92"/>
      <c r="D4824" s="92"/>
      <c r="E4824" s="92"/>
      <c r="F4824" s="93"/>
      <c r="G4824" s="94"/>
      <c r="H4824" s="83" t="str">
        <f>IF(M4824&lt;&gt;"",VLOOKUP(M4824,LISTAS·PAPP!$U$3:$Z$8,2,FALSE),"")</f>
        <v/>
      </c>
      <c r="I4824" s="85" t="str">
        <f>IF(M4824&lt;&gt;"",VLOOKUP(M4824,LISTAS·PAPP!$U$3:$Z$8,3,FALSE),"")</f>
        <v/>
      </c>
      <c r="J4824" s="83" t="str">
        <f>IF(M4824&lt;&gt;"",VLOOKUP(M4824,LISTAS·PAPP!$U$3:$Z$8,4,FALSE),"")</f>
        <v/>
      </c>
      <c r="K4824" s="83" t="str">
        <f>IF(C4824&lt;&gt;"",VLOOKUP(C4824,LISTAS·PAPP!$H$3:$O$119,4,FALSE),"")</f>
        <v/>
      </c>
      <c r="L4824" s="85" t="str">
        <f>IF(C4824&lt;&gt;"",VLOOKUP(C4824,LISTAS·PAPP!$H$3:$O$119,8,FALSE),"")</f>
        <v/>
      </c>
      <c r="M4824" s="95"/>
      <c r="N4824" s="92"/>
      <c r="O4824" s="92"/>
      <c r="P4824" s="84" t="str">
        <f>IF(N4824&lt;&gt;"",VLOOKUP(N4824,LISTAS·PAPP!$U$9:$Y$125,5,FALSE),"")</f>
        <v/>
      </c>
      <c r="Q4824" s="83" t="str">
        <f>IF(O4824&lt;&gt;"",VLOOKUP(O4824,LISTAS·PAPP!$U$9:$W$125,3,FALSE),"")</f>
        <v/>
      </c>
      <c r="R4824" s="92"/>
      <c r="S4824" s="173"/>
      <c r="T4824" s="173"/>
      <c r="U4824" s="92"/>
      <c r="V4824" s="92"/>
      <c r="W4824" s="94"/>
      <c r="X4824" s="83" t="str">
        <f>IF(ISERROR(VLOOKUP(W4824,LISTAS·PAPP!$AJ$3:$AK$903,2,0))," ",VLOOKUP(W4824,LISTAS·PAPP!$AJ$3:$AK$903,2,0))</f>
        <v xml:space="preserve"> </v>
      </c>
      <c r="Y4824" s="96"/>
      <c r="Z4824" s="97"/>
      <c r="AA4824" s="97"/>
      <c r="AB4824" s="97"/>
      <c r="AC4824" s="97"/>
      <c r="AD4824" s="97"/>
      <c r="AE4824" s="97"/>
      <c r="AF4824" s="97"/>
      <c r="AG4824" s="97"/>
      <c r="AH4824" s="97"/>
      <c r="AI4824" s="97"/>
      <c r="AJ4824" s="97"/>
      <c r="AK4824" s="97"/>
      <c r="AL4824" s="86" t="str">
        <f t="shared" si="226"/>
        <v/>
      </c>
      <c r="AM4824" s="87" t="str">
        <f t="shared" si="227"/>
        <v xml:space="preserve"> </v>
      </c>
      <c r="AN4824" s="1" t="str">
        <f t="shared" si="228"/>
        <v xml:space="preserve"> </v>
      </c>
    </row>
    <row r="4825" spans="1:40" s="88" customFormat="1" x14ac:dyDescent="0.25">
      <c r="A4825" s="92"/>
      <c r="B4825" s="92"/>
      <c r="C4825" s="92"/>
      <c r="D4825" s="92"/>
      <c r="E4825" s="92"/>
      <c r="F4825" s="93"/>
      <c r="G4825" s="94"/>
      <c r="H4825" s="83" t="str">
        <f>IF(M4825&lt;&gt;"",VLOOKUP(M4825,LISTAS·PAPP!$U$3:$Z$8,2,FALSE),"")</f>
        <v/>
      </c>
      <c r="I4825" s="85" t="str">
        <f>IF(M4825&lt;&gt;"",VLOOKUP(M4825,LISTAS·PAPP!$U$3:$Z$8,3,FALSE),"")</f>
        <v/>
      </c>
      <c r="J4825" s="83" t="str">
        <f>IF(M4825&lt;&gt;"",VLOOKUP(M4825,LISTAS·PAPP!$U$3:$Z$8,4,FALSE),"")</f>
        <v/>
      </c>
      <c r="K4825" s="83" t="str">
        <f>IF(C4825&lt;&gt;"",VLOOKUP(C4825,LISTAS·PAPP!$H$3:$O$119,4,FALSE),"")</f>
        <v/>
      </c>
      <c r="L4825" s="85" t="str">
        <f>IF(C4825&lt;&gt;"",VLOOKUP(C4825,LISTAS·PAPP!$H$3:$O$119,8,FALSE),"")</f>
        <v/>
      </c>
      <c r="M4825" s="95"/>
      <c r="N4825" s="92"/>
      <c r="O4825" s="92"/>
      <c r="P4825" s="84" t="str">
        <f>IF(N4825&lt;&gt;"",VLOOKUP(N4825,LISTAS·PAPP!$U$9:$Y$125,5,FALSE),"")</f>
        <v/>
      </c>
      <c r="Q4825" s="83" t="str">
        <f>IF(O4825&lt;&gt;"",VLOOKUP(O4825,LISTAS·PAPP!$U$9:$W$125,3,FALSE),"")</f>
        <v/>
      </c>
      <c r="R4825" s="92"/>
      <c r="S4825" s="173"/>
      <c r="T4825" s="173"/>
      <c r="U4825" s="92"/>
      <c r="V4825" s="92"/>
      <c r="W4825" s="94"/>
      <c r="X4825" s="83" t="str">
        <f>IF(ISERROR(VLOOKUP(W4825,LISTAS·PAPP!$AJ$3:$AK$903,2,0))," ",VLOOKUP(W4825,LISTAS·PAPP!$AJ$3:$AK$903,2,0))</f>
        <v xml:space="preserve"> </v>
      </c>
      <c r="Y4825" s="96"/>
      <c r="Z4825" s="97"/>
      <c r="AA4825" s="97"/>
      <c r="AB4825" s="97"/>
      <c r="AC4825" s="97"/>
      <c r="AD4825" s="97"/>
      <c r="AE4825" s="97"/>
      <c r="AF4825" s="97"/>
      <c r="AG4825" s="97"/>
      <c r="AH4825" s="97"/>
      <c r="AI4825" s="97"/>
      <c r="AJ4825" s="97"/>
      <c r="AK4825" s="97"/>
      <c r="AL4825" s="86" t="str">
        <f t="shared" si="226"/>
        <v/>
      </c>
      <c r="AM4825" s="87" t="str">
        <f t="shared" si="227"/>
        <v xml:space="preserve"> </v>
      </c>
      <c r="AN4825" s="1" t="str">
        <f t="shared" si="228"/>
        <v xml:space="preserve"> </v>
      </c>
    </row>
    <row r="4826" spans="1:40" s="88" customFormat="1" x14ac:dyDescent="0.25">
      <c r="A4826" s="92"/>
      <c r="B4826" s="92"/>
      <c r="C4826" s="92"/>
      <c r="D4826" s="92"/>
      <c r="E4826" s="92"/>
      <c r="F4826" s="93"/>
      <c r="G4826" s="94"/>
      <c r="H4826" s="83" t="str">
        <f>IF(M4826&lt;&gt;"",VLOOKUP(M4826,LISTAS·PAPP!$U$3:$Z$8,2,FALSE),"")</f>
        <v/>
      </c>
      <c r="I4826" s="85" t="str">
        <f>IF(M4826&lt;&gt;"",VLOOKUP(M4826,LISTAS·PAPP!$U$3:$Z$8,3,FALSE),"")</f>
        <v/>
      </c>
      <c r="J4826" s="83" t="str">
        <f>IF(M4826&lt;&gt;"",VLOOKUP(M4826,LISTAS·PAPP!$U$3:$Z$8,4,FALSE),"")</f>
        <v/>
      </c>
      <c r="K4826" s="83" t="str">
        <f>IF(C4826&lt;&gt;"",VLOOKUP(C4826,LISTAS·PAPP!$H$3:$O$119,4,FALSE),"")</f>
        <v/>
      </c>
      <c r="L4826" s="85" t="str">
        <f>IF(C4826&lt;&gt;"",VLOOKUP(C4826,LISTAS·PAPP!$H$3:$O$119,8,FALSE),"")</f>
        <v/>
      </c>
      <c r="M4826" s="95"/>
      <c r="N4826" s="92"/>
      <c r="O4826" s="92"/>
      <c r="P4826" s="84" t="str">
        <f>IF(N4826&lt;&gt;"",VLOOKUP(N4826,LISTAS·PAPP!$U$9:$Y$125,5,FALSE),"")</f>
        <v/>
      </c>
      <c r="Q4826" s="83" t="str">
        <f>IF(O4826&lt;&gt;"",VLOOKUP(O4826,LISTAS·PAPP!$U$9:$W$125,3,FALSE),"")</f>
        <v/>
      </c>
      <c r="R4826" s="92"/>
      <c r="S4826" s="173"/>
      <c r="T4826" s="173"/>
      <c r="U4826" s="92"/>
      <c r="V4826" s="92"/>
      <c r="W4826" s="94"/>
      <c r="X4826" s="83" t="str">
        <f>IF(ISERROR(VLOOKUP(W4826,LISTAS·PAPP!$AJ$3:$AK$903,2,0))," ",VLOOKUP(W4826,LISTAS·PAPP!$AJ$3:$AK$903,2,0))</f>
        <v xml:space="preserve"> </v>
      </c>
      <c r="Y4826" s="96"/>
      <c r="Z4826" s="97"/>
      <c r="AA4826" s="97"/>
      <c r="AB4826" s="97"/>
      <c r="AC4826" s="97"/>
      <c r="AD4826" s="97"/>
      <c r="AE4826" s="97"/>
      <c r="AF4826" s="97"/>
      <c r="AG4826" s="97"/>
      <c r="AH4826" s="97"/>
      <c r="AI4826" s="97"/>
      <c r="AJ4826" s="97"/>
      <c r="AK4826" s="97"/>
      <c r="AL4826" s="86" t="str">
        <f t="shared" si="226"/>
        <v/>
      </c>
      <c r="AM4826" s="87" t="str">
        <f t="shared" si="227"/>
        <v xml:space="preserve"> </v>
      </c>
      <c r="AN4826" s="1" t="str">
        <f t="shared" si="228"/>
        <v xml:space="preserve"> </v>
      </c>
    </row>
    <row r="4827" spans="1:40" s="88" customFormat="1" x14ac:dyDescent="0.25">
      <c r="A4827" s="92"/>
      <c r="B4827" s="92"/>
      <c r="C4827" s="92"/>
      <c r="D4827" s="92"/>
      <c r="E4827" s="92"/>
      <c r="F4827" s="93"/>
      <c r="G4827" s="94"/>
      <c r="H4827" s="83" t="str">
        <f>IF(M4827&lt;&gt;"",VLOOKUP(M4827,LISTAS·PAPP!$U$3:$Z$8,2,FALSE),"")</f>
        <v/>
      </c>
      <c r="I4827" s="85" t="str">
        <f>IF(M4827&lt;&gt;"",VLOOKUP(M4827,LISTAS·PAPP!$U$3:$Z$8,3,FALSE),"")</f>
        <v/>
      </c>
      <c r="J4827" s="83" t="str">
        <f>IF(M4827&lt;&gt;"",VLOOKUP(M4827,LISTAS·PAPP!$U$3:$Z$8,4,FALSE),"")</f>
        <v/>
      </c>
      <c r="K4827" s="83" t="str">
        <f>IF(C4827&lt;&gt;"",VLOOKUP(C4827,LISTAS·PAPP!$H$3:$O$119,4,FALSE),"")</f>
        <v/>
      </c>
      <c r="L4827" s="85" t="str">
        <f>IF(C4827&lt;&gt;"",VLOOKUP(C4827,LISTAS·PAPP!$H$3:$O$119,8,FALSE),"")</f>
        <v/>
      </c>
      <c r="M4827" s="95"/>
      <c r="N4827" s="92"/>
      <c r="O4827" s="92"/>
      <c r="P4827" s="84" t="str">
        <f>IF(N4827&lt;&gt;"",VLOOKUP(N4827,LISTAS·PAPP!$U$9:$Y$125,5,FALSE),"")</f>
        <v/>
      </c>
      <c r="Q4827" s="83" t="str">
        <f>IF(O4827&lt;&gt;"",VLOOKUP(O4827,LISTAS·PAPP!$U$9:$W$125,3,FALSE),"")</f>
        <v/>
      </c>
      <c r="R4827" s="92"/>
      <c r="S4827" s="173"/>
      <c r="T4827" s="173"/>
      <c r="U4827" s="92"/>
      <c r="V4827" s="92"/>
      <c r="W4827" s="94"/>
      <c r="X4827" s="83" t="str">
        <f>IF(ISERROR(VLOOKUP(W4827,LISTAS·PAPP!$AJ$3:$AK$903,2,0))," ",VLOOKUP(W4827,LISTAS·PAPP!$AJ$3:$AK$903,2,0))</f>
        <v xml:space="preserve"> </v>
      </c>
      <c r="Y4827" s="96"/>
      <c r="Z4827" s="97"/>
      <c r="AA4827" s="97"/>
      <c r="AB4827" s="97"/>
      <c r="AC4827" s="97"/>
      <c r="AD4827" s="97"/>
      <c r="AE4827" s="97"/>
      <c r="AF4827" s="97"/>
      <c r="AG4827" s="97"/>
      <c r="AH4827" s="97"/>
      <c r="AI4827" s="97"/>
      <c r="AJ4827" s="97"/>
      <c r="AK4827" s="97"/>
      <c r="AL4827" s="86" t="str">
        <f t="shared" si="226"/>
        <v/>
      </c>
      <c r="AM4827" s="87" t="str">
        <f t="shared" si="227"/>
        <v xml:space="preserve"> </v>
      </c>
      <c r="AN4827" s="1" t="str">
        <f t="shared" si="228"/>
        <v xml:space="preserve"> </v>
      </c>
    </row>
    <row r="4828" spans="1:40" s="88" customFormat="1" x14ac:dyDescent="0.25">
      <c r="A4828" s="92"/>
      <c r="B4828" s="92"/>
      <c r="C4828" s="92"/>
      <c r="D4828" s="92"/>
      <c r="E4828" s="92"/>
      <c r="F4828" s="93"/>
      <c r="G4828" s="94"/>
      <c r="H4828" s="83" t="str">
        <f>IF(M4828&lt;&gt;"",VLOOKUP(M4828,LISTAS·PAPP!$U$3:$Z$8,2,FALSE),"")</f>
        <v/>
      </c>
      <c r="I4828" s="85" t="str">
        <f>IF(M4828&lt;&gt;"",VLOOKUP(M4828,LISTAS·PAPP!$U$3:$Z$8,3,FALSE),"")</f>
        <v/>
      </c>
      <c r="J4828" s="83" t="str">
        <f>IF(M4828&lt;&gt;"",VLOOKUP(M4828,LISTAS·PAPP!$U$3:$Z$8,4,FALSE),"")</f>
        <v/>
      </c>
      <c r="K4828" s="83" t="str">
        <f>IF(C4828&lt;&gt;"",VLOOKUP(C4828,LISTAS·PAPP!$H$3:$O$119,4,FALSE),"")</f>
        <v/>
      </c>
      <c r="L4828" s="85" t="str">
        <f>IF(C4828&lt;&gt;"",VLOOKUP(C4828,LISTAS·PAPP!$H$3:$O$119,8,FALSE),"")</f>
        <v/>
      </c>
      <c r="M4828" s="95"/>
      <c r="N4828" s="92"/>
      <c r="O4828" s="92"/>
      <c r="P4828" s="84" t="str">
        <f>IF(N4828&lt;&gt;"",VLOOKUP(N4828,LISTAS·PAPP!$U$9:$Y$125,5,FALSE),"")</f>
        <v/>
      </c>
      <c r="Q4828" s="83" t="str">
        <f>IF(O4828&lt;&gt;"",VLOOKUP(O4828,LISTAS·PAPP!$U$9:$W$125,3,FALSE),"")</f>
        <v/>
      </c>
      <c r="R4828" s="92"/>
      <c r="S4828" s="173"/>
      <c r="T4828" s="173"/>
      <c r="U4828" s="92"/>
      <c r="V4828" s="92"/>
      <c r="W4828" s="94"/>
      <c r="X4828" s="83" t="str">
        <f>IF(ISERROR(VLOOKUP(W4828,LISTAS·PAPP!$AJ$3:$AK$903,2,0))," ",VLOOKUP(W4828,LISTAS·PAPP!$AJ$3:$AK$903,2,0))</f>
        <v xml:space="preserve"> </v>
      </c>
      <c r="Y4828" s="96"/>
      <c r="Z4828" s="97"/>
      <c r="AA4828" s="97"/>
      <c r="AB4828" s="97"/>
      <c r="AC4828" s="97"/>
      <c r="AD4828" s="97"/>
      <c r="AE4828" s="97"/>
      <c r="AF4828" s="97"/>
      <c r="AG4828" s="97"/>
      <c r="AH4828" s="97"/>
      <c r="AI4828" s="97"/>
      <c r="AJ4828" s="97"/>
      <c r="AK4828" s="97"/>
      <c r="AL4828" s="86" t="str">
        <f t="shared" si="226"/>
        <v/>
      </c>
      <c r="AM4828" s="87" t="str">
        <f t="shared" si="227"/>
        <v xml:space="preserve"> </v>
      </c>
      <c r="AN4828" s="1" t="str">
        <f t="shared" si="228"/>
        <v xml:space="preserve"> </v>
      </c>
    </row>
    <row r="4829" spans="1:40" s="88" customFormat="1" x14ac:dyDescent="0.25">
      <c r="A4829" s="92"/>
      <c r="B4829" s="92"/>
      <c r="C4829" s="92"/>
      <c r="D4829" s="92"/>
      <c r="E4829" s="92"/>
      <c r="F4829" s="93"/>
      <c r="G4829" s="94"/>
      <c r="H4829" s="83" t="str">
        <f>IF(M4829&lt;&gt;"",VLOOKUP(M4829,LISTAS·PAPP!$U$3:$Z$8,2,FALSE),"")</f>
        <v/>
      </c>
      <c r="I4829" s="85" t="str">
        <f>IF(M4829&lt;&gt;"",VLOOKUP(M4829,LISTAS·PAPP!$U$3:$Z$8,3,FALSE),"")</f>
        <v/>
      </c>
      <c r="J4829" s="83" t="str">
        <f>IF(M4829&lt;&gt;"",VLOOKUP(M4829,LISTAS·PAPP!$U$3:$Z$8,4,FALSE),"")</f>
        <v/>
      </c>
      <c r="K4829" s="83" t="str">
        <f>IF(C4829&lt;&gt;"",VLOOKUP(C4829,LISTAS·PAPP!$H$3:$O$119,4,FALSE),"")</f>
        <v/>
      </c>
      <c r="L4829" s="85" t="str">
        <f>IF(C4829&lt;&gt;"",VLOOKUP(C4829,LISTAS·PAPP!$H$3:$O$119,8,FALSE),"")</f>
        <v/>
      </c>
      <c r="M4829" s="95"/>
      <c r="N4829" s="92"/>
      <c r="O4829" s="92"/>
      <c r="P4829" s="84" t="str">
        <f>IF(N4829&lt;&gt;"",VLOOKUP(N4829,LISTAS·PAPP!$U$9:$Y$125,5,FALSE),"")</f>
        <v/>
      </c>
      <c r="Q4829" s="83" t="str">
        <f>IF(O4829&lt;&gt;"",VLOOKUP(O4829,LISTAS·PAPP!$U$9:$W$125,3,FALSE),"")</f>
        <v/>
      </c>
      <c r="R4829" s="92"/>
      <c r="S4829" s="173"/>
      <c r="T4829" s="173"/>
      <c r="U4829" s="92"/>
      <c r="V4829" s="92"/>
      <c r="W4829" s="94"/>
      <c r="X4829" s="83" t="str">
        <f>IF(ISERROR(VLOOKUP(W4829,LISTAS·PAPP!$AJ$3:$AK$903,2,0))," ",VLOOKUP(W4829,LISTAS·PAPP!$AJ$3:$AK$903,2,0))</f>
        <v xml:space="preserve"> </v>
      </c>
      <c r="Y4829" s="96"/>
      <c r="Z4829" s="97"/>
      <c r="AA4829" s="97"/>
      <c r="AB4829" s="97"/>
      <c r="AC4829" s="97"/>
      <c r="AD4829" s="97"/>
      <c r="AE4829" s="97"/>
      <c r="AF4829" s="97"/>
      <c r="AG4829" s="97"/>
      <c r="AH4829" s="97"/>
      <c r="AI4829" s="97"/>
      <c r="AJ4829" s="97"/>
      <c r="AK4829" s="97"/>
      <c r="AL4829" s="86" t="str">
        <f t="shared" si="226"/>
        <v/>
      </c>
      <c r="AM4829" s="87" t="str">
        <f t="shared" si="227"/>
        <v xml:space="preserve"> </v>
      </c>
      <c r="AN4829" s="1" t="str">
        <f t="shared" si="228"/>
        <v xml:space="preserve"> </v>
      </c>
    </row>
    <row r="4830" spans="1:40" s="88" customFormat="1" x14ac:dyDescent="0.25">
      <c r="A4830" s="92"/>
      <c r="B4830" s="92"/>
      <c r="C4830" s="92"/>
      <c r="D4830" s="92"/>
      <c r="E4830" s="92"/>
      <c r="F4830" s="93"/>
      <c r="G4830" s="94"/>
      <c r="H4830" s="83" t="str">
        <f>IF(M4830&lt;&gt;"",VLOOKUP(M4830,LISTAS·PAPP!$U$3:$Z$8,2,FALSE),"")</f>
        <v/>
      </c>
      <c r="I4830" s="85" t="str">
        <f>IF(M4830&lt;&gt;"",VLOOKUP(M4830,LISTAS·PAPP!$U$3:$Z$8,3,FALSE),"")</f>
        <v/>
      </c>
      <c r="J4830" s="83" t="str">
        <f>IF(M4830&lt;&gt;"",VLOOKUP(M4830,LISTAS·PAPP!$U$3:$Z$8,4,FALSE),"")</f>
        <v/>
      </c>
      <c r="K4830" s="83" t="str">
        <f>IF(C4830&lt;&gt;"",VLOOKUP(C4830,LISTAS·PAPP!$H$3:$O$119,4,FALSE),"")</f>
        <v/>
      </c>
      <c r="L4830" s="85" t="str">
        <f>IF(C4830&lt;&gt;"",VLOOKUP(C4830,LISTAS·PAPP!$H$3:$O$119,8,FALSE),"")</f>
        <v/>
      </c>
      <c r="M4830" s="95"/>
      <c r="N4830" s="92"/>
      <c r="O4830" s="92"/>
      <c r="P4830" s="84" t="str">
        <f>IF(N4830&lt;&gt;"",VLOOKUP(N4830,LISTAS·PAPP!$U$9:$Y$125,5,FALSE),"")</f>
        <v/>
      </c>
      <c r="Q4830" s="83" t="str">
        <f>IF(O4830&lt;&gt;"",VLOOKUP(O4830,LISTAS·PAPP!$U$9:$W$125,3,FALSE),"")</f>
        <v/>
      </c>
      <c r="R4830" s="92"/>
      <c r="S4830" s="173"/>
      <c r="T4830" s="173"/>
      <c r="U4830" s="92"/>
      <c r="V4830" s="92"/>
      <c r="W4830" s="94"/>
      <c r="X4830" s="83" t="str">
        <f>IF(ISERROR(VLOOKUP(W4830,LISTAS·PAPP!$AJ$3:$AK$903,2,0))," ",VLOOKUP(W4830,LISTAS·PAPP!$AJ$3:$AK$903,2,0))</f>
        <v xml:space="preserve"> </v>
      </c>
      <c r="Y4830" s="96"/>
      <c r="Z4830" s="97"/>
      <c r="AA4830" s="97"/>
      <c r="AB4830" s="97"/>
      <c r="AC4830" s="97"/>
      <c r="AD4830" s="97"/>
      <c r="AE4830" s="97"/>
      <c r="AF4830" s="97"/>
      <c r="AG4830" s="97"/>
      <c r="AH4830" s="97"/>
      <c r="AI4830" s="97"/>
      <c r="AJ4830" s="97"/>
      <c r="AK4830" s="97"/>
      <c r="AL4830" s="86" t="str">
        <f t="shared" si="226"/>
        <v/>
      </c>
      <c r="AM4830" s="87" t="str">
        <f t="shared" si="227"/>
        <v xml:space="preserve"> </v>
      </c>
      <c r="AN4830" s="1" t="str">
        <f t="shared" si="228"/>
        <v xml:space="preserve"> </v>
      </c>
    </row>
    <row r="4831" spans="1:40" s="88" customFormat="1" x14ac:dyDescent="0.25">
      <c r="A4831" s="92"/>
      <c r="B4831" s="92"/>
      <c r="C4831" s="92"/>
      <c r="D4831" s="92"/>
      <c r="E4831" s="92"/>
      <c r="F4831" s="93"/>
      <c r="G4831" s="94"/>
      <c r="H4831" s="83" t="str">
        <f>IF(M4831&lt;&gt;"",VLOOKUP(M4831,LISTAS·PAPP!$U$3:$Z$8,2,FALSE),"")</f>
        <v/>
      </c>
      <c r="I4831" s="85" t="str">
        <f>IF(M4831&lt;&gt;"",VLOOKUP(M4831,LISTAS·PAPP!$U$3:$Z$8,3,FALSE),"")</f>
        <v/>
      </c>
      <c r="J4831" s="83" t="str">
        <f>IF(M4831&lt;&gt;"",VLOOKUP(M4831,LISTAS·PAPP!$U$3:$Z$8,4,FALSE),"")</f>
        <v/>
      </c>
      <c r="K4831" s="83" t="str">
        <f>IF(C4831&lt;&gt;"",VLOOKUP(C4831,LISTAS·PAPP!$H$3:$O$119,4,FALSE),"")</f>
        <v/>
      </c>
      <c r="L4831" s="85" t="str">
        <f>IF(C4831&lt;&gt;"",VLOOKUP(C4831,LISTAS·PAPP!$H$3:$O$119,8,FALSE),"")</f>
        <v/>
      </c>
      <c r="M4831" s="95"/>
      <c r="N4831" s="92"/>
      <c r="O4831" s="92"/>
      <c r="P4831" s="84" t="str">
        <f>IF(N4831&lt;&gt;"",VLOOKUP(N4831,LISTAS·PAPP!$U$9:$Y$125,5,FALSE),"")</f>
        <v/>
      </c>
      <c r="Q4831" s="83" t="str">
        <f>IF(O4831&lt;&gt;"",VLOOKUP(O4831,LISTAS·PAPP!$U$9:$W$125,3,FALSE),"")</f>
        <v/>
      </c>
      <c r="R4831" s="92"/>
      <c r="S4831" s="173"/>
      <c r="T4831" s="173"/>
      <c r="U4831" s="92"/>
      <c r="V4831" s="92"/>
      <c r="W4831" s="94"/>
      <c r="X4831" s="83" t="str">
        <f>IF(ISERROR(VLOOKUP(W4831,LISTAS·PAPP!$AJ$3:$AK$903,2,0))," ",VLOOKUP(W4831,LISTAS·PAPP!$AJ$3:$AK$903,2,0))</f>
        <v xml:space="preserve"> </v>
      </c>
      <c r="Y4831" s="96"/>
      <c r="Z4831" s="97"/>
      <c r="AA4831" s="97"/>
      <c r="AB4831" s="97"/>
      <c r="AC4831" s="97"/>
      <c r="AD4831" s="97"/>
      <c r="AE4831" s="97"/>
      <c r="AF4831" s="97"/>
      <c r="AG4831" s="97"/>
      <c r="AH4831" s="97"/>
      <c r="AI4831" s="97"/>
      <c r="AJ4831" s="97"/>
      <c r="AK4831" s="97"/>
      <c r="AL4831" s="86" t="str">
        <f t="shared" si="226"/>
        <v/>
      </c>
      <c r="AM4831" s="87" t="str">
        <f t="shared" si="227"/>
        <v xml:space="preserve"> </v>
      </c>
      <c r="AN4831" s="1" t="str">
        <f t="shared" si="228"/>
        <v xml:space="preserve"> </v>
      </c>
    </row>
    <row r="4832" spans="1:40" s="88" customFormat="1" x14ac:dyDescent="0.25">
      <c r="A4832" s="92"/>
      <c r="B4832" s="92"/>
      <c r="C4832" s="92"/>
      <c r="D4832" s="92"/>
      <c r="E4832" s="92"/>
      <c r="F4832" s="93"/>
      <c r="G4832" s="94"/>
      <c r="H4832" s="83" t="str">
        <f>IF(M4832&lt;&gt;"",VLOOKUP(M4832,LISTAS·PAPP!$U$3:$Z$8,2,FALSE),"")</f>
        <v/>
      </c>
      <c r="I4832" s="85" t="str">
        <f>IF(M4832&lt;&gt;"",VLOOKUP(M4832,LISTAS·PAPP!$U$3:$Z$8,3,FALSE),"")</f>
        <v/>
      </c>
      <c r="J4832" s="83" t="str">
        <f>IF(M4832&lt;&gt;"",VLOOKUP(M4832,LISTAS·PAPP!$U$3:$Z$8,4,FALSE),"")</f>
        <v/>
      </c>
      <c r="K4832" s="83" t="str">
        <f>IF(C4832&lt;&gt;"",VLOOKUP(C4832,LISTAS·PAPP!$H$3:$O$119,4,FALSE),"")</f>
        <v/>
      </c>
      <c r="L4832" s="85" t="str">
        <f>IF(C4832&lt;&gt;"",VLOOKUP(C4832,LISTAS·PAPP!$H$3:$O$119,8,FALSE),"")</f>
        <v/>
      </c>
      <c r="M4832" s="95"/>
      <c r="N4832" s="92"/>
      <c r="O4832" s="92"/>
      <c r="P4832" s="84" t="str">
        <f>IF(N4832&lt;&gt;"",VLOOKUP(N4832,LISTAS·PAPP!$U$9:$Y$125,5,FALSE),"")</f>
        <v/>
      </c>
      <c r="Q4832" s="83" t="str">
        <f>IF(O4832&lt;&gt;"",VLOOKUP(O4832,LISTAS·PAPP!$U$9:$W$125,3,FALSE),"")</f>
        <v/>
      </c>
      <c r="R4832" s="92"/>
      <c r="S4832" s="173"/>
      <c r="T4832" s="173"/>
      <c r="U4832" s="92"/>
      <c r="V4832" s="92"/>
      <c r="W4832" s="94"/>
      <c r="X4832" s="83" t="str">
        <f>IF(ISERROR(VLOOKUP(W4832,LISTAS·PAPP!$AJ$3:$AK$903,2,0))," ",VLOOKUP(W4832,LISTAS·PAPP!$AJ$3:$AK$903,2,0))</f>
        <v xml:space="preserve"> </v>
      </c>
      <c r="Y4832" s="96"/>
      <c r="Z4832" s="97"/>
      <c r="AA4832" s="97"/>
      <c r="AB4832" s="97"/>
      <c r="AC4832" s="97"/>
      <c r="AD4832" s="97"/>
      <c r="AE4832" s="97"/>
      <c r="AF4832" s="97"/>
      <c r="AG4832" s="97"/>
      <c r="AH4832" s="97"/>
      <c r="AI4832" s="97"/>
      <c r="AJ4832" s="97"/>
      <c r="AK4832" s="97"/>
      <c r="AL4832" s="86" t="str">
        <f t="shared" si="226"/>
        <v/>
      </c>
      <c r="AM4832" s="87" t="str">
        <f t="shared" si="227"/>
        <v xml:space="preserve"> </v>
      </c>
      <c r="AN4832" s="1" t="str">
        <f t="shared" si="228"/>
        <v xml:space="preserve"> </v>
      </c>
    </row>
    <row r="4833" spans="1:40" s="88" customFormat="1" x14ac:dyDescent="0.25">
      <c r="A4833" s="92"/>
      <c r="B4833" s="92"/>
      <c r="C4833" s="92"/>
      <c r="D4833" s="92"/>
      <c r="E4833" s="92"/>
      <c r="F4833" s="93"/>
      <c r="G4833" s="94"/>
      <c r="H4833" s="83" t="str">
        <f>IF(M4833&lt;&gt;"",VLOOKUP(M4833,LISTAS·PAPP!$U$3:$Z$8,2,FALSE),"")</f>
        <v/>
      </c>
      <c r="I4833" s="85" t="str">
        <f>IF(M4833&lt;&gt;"",VLOOKUP(M4833,LISTAS·PAPP!$U$3:$Z$8,3,FALSE),"")</f>
        <v/>
      </c>
      <c r="J4833" s="83" t="str">
        <f>IF(M4833&lt;&gt;"",VLOOKUP(M4833,LISTAS·PAPP!$U$3:$Z$8,4,FALSE),"")</f>
        <v/>
      </c>
      <c r="K4833" s="83" t="str">
        <f>IF(C4833&lt;&gt;"",VLOOKUP(C4833,LISTAS·PAPP!$H$3:$O$119,4,FALSE),"")</f>
        <v/>
      </c>
      <c r="L4833" s="85" t="str">
        <f>IF(C4833&lt;&gt;"",VLOOKUP(C4833,LISTAS·PAPP!$H$3:$O$119,8,FALSE),"")</f>
        <v/>
      </c>
      <c r="M4833" s="95"/>
      <c r="N4833" s="92"/>
      <c r="O4833" s="92"/>
      <c r="P4833" s="84" t="str">
        <f>IF(N4833&lt;&gt;"",VLOOKUP(N4833,LISTAS·PAPP!$U$9:$Y$125,5,FALSE),"")</f>
        <v/>
      </c>
      <c r="Q4833" s="83" t="str">
        <f>IF(O4833&lt;&gt;"",VLOOKUP(O4833,LISTAS·PAPP!$U$9:$W$125,3,FALSE),"")</f>
        <v/>
      </c>
      <c r="R4833" s="92"/>
      <c r="S4833" s="173"/>
      <c r="T4833" s="173"/>
      <c r="U4833" s="92"/>
      <c r="V4833" s="92"/>
      <c r="W4833" s="94"/>
      <c r="X4833" s="83" t="str">
        <f>IF(ISERROR(VLOOKUP(W4833,LISTAS·PAPP!$AJ$3:$AK$903,2,0))," ",VLOOKUP(W4833,LISTAS·PAPP!$AJ$3:$AK$903,2,0))</f>
        <v xml:space="preserve"> </v>
      </c>
      <c r="Y4833" s="96"/>
      <c r="Z4833" s="97"/>
      <c r="AA4833" s="97"/>
      <c r="AB4833" s="97"/>
      <c r="AC4833" s="97"/>
      <c r="AD4833" s="97"/>
      <c r="AE4833" s="97"/>
      <c r="AF4833" s="97"/>
      <c r="AG4833" s="97"/>
      <c r="AH4833" s="97"/>
      <c r="AI4833" s="97"/>
      <c r="AJ4833" s="97"/>
      <c r="AK4833" s="97"/>
      <c r="AL4833" s="86" t="str">
        <f t="shared" si="226"/>
        <v/>
      </c>
      <c r="AM4833" s="87" t="str">
        <f t="shared" si="227"/>
        <v xml:space="preserve"> </v>
      </c>
      <c r="AN4833" s="1" t="str">
        <f t="shared" si="228"/>
        <v xml:space="preserve"> </v>
      </c>
    </row>
    <row r="4834" spans="1:40" s="88" customFormat="1" x14ac:dyDescent="0.25">
      <c r="A4834" s="92"/>
      <c r="B4834" s="92"/>
      <c r="C4834" s="92"/>
      <c r="D4834" s="92"/>
      <c r="E4834" s="92"/>
      <c r="F4834" s="93"/>
      <c r="G4834" s="94"/>
      <c r="H4834" s="83" t="str">
        <f>IF(M4834&lt;&gt;"",VLOOKUP(M4834,LISTAS·PAPP!$U$3:$Z$8,2,FALSE),"")</f>
        <v/>
      </c>
      <c r="I4834" s="85" t="str">
        <f>IF(M4834&lt;&gt;"",VLOOKUP(M4834,LISTAS·PAPP!$U$3:$Z$8,3,FALSE),"")</f>
        <v/>
      </c>
      <c r="J4834" s="83" t="str">
        <f>IF(M4834&lt;&gt;"",VLOOKUP(M4834,LISTAS·PAPP!$U$3:$Z$8,4,FALSE),"")</f>
        <v/>
      </c>
      <c r="K4834" s="83" t="str">
        <f>IF(C4834&lt;&gt;"",VLOOKUP(C4834,LISTAS·PAPP!$H$3:$O$119,4,FALSE),"")</f>
        <v/>
      </c>
      <c r="L4834" s="85" t="str">
        <f>IF(C4834&lt;&gt;"",VLOOKUP(C4834,LISTAS·PAPP!$H$3:$O$119,8,FALSE),"")</f>
        <v/>
      </c>
      <c r="M4834" s="95"/>
      <c r="N4834" s="92"/>
      <c r="O4834" s="92"/>
      <c r="P4834" s="84" t="str">
        <f>IF(N4834&lt;&gt;"",VLOOKUP(N4834,LISTAS·PAPP!$U$9:$Y$125,5,FALSE),"")</f>
        <v/>
      </c>
      <c r="Q4834" s="83" t="str">
        <f>IF(O4834&lt;&gt;"",VLOOKUP(O4834,LISTAS·PAPP!$U$9:$W$125,3,FALSE),"")</f>
        <v/>
      </c>
      <c r="R4834" s="92"/>
      <c r="S4834" s="173"/>
      <c r="T4834" s="173"/>
      <c r="U4834" s="92"/>
      <c r="V4834" s="92"/>
      <c r="W4834" s="94"/>
      <c r="X4834" s="83" t="str">
        <f>IF(ISERROR(VLOOKUP(W4834,LISTAS·PAPP!$AJ$3:$AK$903,2,0))," ",VLOOKUP(W4834,LISTAS·PAPP!$AJ$3:$AK$903,2,0))</f>
        <v xml:space="preserve"> </v>
      </c>
      <c r="Y4834" s="96"/>
      <c r="Z4834" s="97"/>
      <c r="AA4834" s="97"/>
      <c r="AB4834" s="97"/>
      <c r="AC4834" s="97"/>
      <c r="AD4834" s="97"/>
      <c r="AE4834" s="97"/>
      <c r="AF4834" s="97"/>
      <c r="AG4834" s="97"/>
      <c r="AH4834" s="97"/>
      <c r="AI4834" s="97"/>
      <c r="AJ4834" s="97"/>
      <c r="AK4834" s="97"/>
      <c r="AL4834" s="86" t="str">
        <f t="shared" si="226"/>
        <v/>
      </c>
      <c r="AM4834" s="87" t="str">
        <f t="shared" si="227"/>
        <v xml:space="preserve"> </v>
      </c>
      <c r="AN4834" s="1" t="str">
        <f t="shared" si="228"/>
        <v xml:space="preserve"> </v>
      </c>
    </row>
    <row r="4835" spans="1:40" s="88" customFormat="1" x14ac:dyDescent="0.25">
      <c r="A4835" s="92"/>
      <c r="B4835" s="92"/>
      <c r="C4835" s="92"/>
      <c r="D4835" s="92"/>
      <c r="E4835" s="92"/>
      <c r="F4835" s="93"/>
      <c r="G4835" s="94"/>
      <c r="H4835" s="83" t="str">
        <f>IF(M4835&lt;&gt;"",VLOOKUP(M4835,LISTAS·PAPP!$U$3:$Z$8,2,FALSE),"")</f>
        <v/>
      </c>
      <c r="I4835" s="85" t="str">
        <f>IF(M4835&lt;&gt;"",VLOOKUP(M4835,LISTAS·PAPP!$U$3:$Z$8,3,FALSE),"")</f>
        <v/>
      </c>
      <c r="J4835" s="83" t="str">
        <f>IF(M4835&lt;&gt;"",VLOOKUP(M4835,LISTAS·PAPP!$U$3:$Z$8,4,FALSE),"")</f>
        <v/>
      </c>
      <c r="K4835" s="83" t="str">
        <f>IF(C4835&lt;&gt;"",VLOOKUP(C4835,LISTAS·PAPP!$H$3:$O$119,4,FALSE),"")</f>
        <v/>
      </c>
      <c r="L4835" s="85" t="str">
        <f>IF(C4835&lt;&gt;"",VLOOKUP(C4835,LISTAS·PAPP!$H$3:$O$119,8,FALSE),"")</f>
        <v/>
      </c>
      <c r="M4835" s="95"/>
      <c r="N4835" s="92"/>
      <c r="O4835" s="92"/>
      <c r="P4835" s="84" t="str">
        <f>IF(N4835&lt;&gt;"",VLOOKUP(N4835,LISTAS·PAPP!$U$9:$Y$125,5,FALSE),"")</f>
        <v/>
      </c>
      <c r="Q4835" s="83" t="str">
        <f>IF(O4835&lt;&gt;"",VLOOKUP(O4835,LISTAS·PAPP!$U$9:$W$125,3,FALSE),"")</f>
        <v/>
      </c>
      <c r="R4835" s="92"/>
      <c r="S4835" s="173"/>
      <c r="T4835" s="173"/>
      <c r="U4835" s="92"/>
      <c r="V4835" s="92"/>
      <c r="W4835" s="94"/>
      <c r="X4835" s="83" t="str">
        <f>IF(ISERROR(VLOOKUP(W4835,LISTAS·PAPP!$AJ$3:$AK$903,2,0))," ",VLOOKUP(W4835,LISTAS·PAPP!$AJ$3:$AK$903,2,0))</f>
        <v xml:space="preserve"> </v>
      </c>
      <c r="Y4835" s="96"/>
      <c r="Z4835" s="97"/>
      <c r="AA4835" s="97"/>
      <c r="AB4835" s="97"/>
      <c r="AC4835" s="97"/>
      <c r="AD4835" s="97"/>
      <c r="AE4835" s="97"/>
      <c r="AF4835" s="97"/>
      <c r="AG4835" s="97"/>
      <c r="AH4835" s="97"/>
      <c r="AI4835" s="97"/>
      <c r="AJ4835" s="97"/>
      <c r="AK4835" s="97"/>
      <c r="AL4835" s="86" t="str">
        <f t="shared" si="226"/>
        <v/>
      </c>
      <c r="AM4835" s="87" t="str">
        <f t="shared" si="227"/>
        <v xml:space="preserve"> </v>
      </c>
      <c r="AN4835" s="1" t="str">
        <f t="shared" si="228"/>
        <v xml:space="preserve"> </v>
      </c>
    </row>
    <row r="4836" spans="1:40" s="88" customFormat="1" x14ac:dyDescent="0.25">
      <c r="A4836" s="92"/>
      <c r="B4836" s="92"/>
      <c r="C4836" s="92"/>
      <c r="D4836" s="92"/>
      <c r="E4836" s="92"/>
      <c r="F4836" s="93"/>
      <c r="G4836" s="94"/>
      <c r="H4836" s="83" t="str">
        <f>IF(M4836&lt;&gt;"",VLOOKUP(M4836,LISTAS·PAPP!$U$3:$Z$8,2,FALSE),"")</f>
        <v/>
      </c>
      <c r="I4836" s="85" t="str">
        <f>IF(M4836&lt;&gt;"",VLOOKUP(M4836,LISTAS·PAPP!$U$3:$Z$8,3,FALSE),"")</f>
        <v/>
      </c>
      <c r="J4836" s="83" t="str">
        <f>IF(M4836&lt;&gt;"",VLOOKUP(M4836,LISTAS·PAPP!$U$3:$Z$8,4,FALSE),"")</f>
        <v/>
      </c>
      <c r="K4836" s="83" t="str">
        <f>IF(C4836&lt;&gt;"",VLOOKUP(C4836,LISTAS·PAPP!$H$3:$O$119,4,FALSE),"")</f>
        <v/>
      </c>
      <c r="L4836" s="85" t="str">
        <f>IF(C4836&lt;&gt;"",VLOOKUP(C4836,LISTAS·PAPP!$H$3:$O$119,8,FALSE),"")</f>
        <v/>
      </c>
      <c r="M4836" s="95"/>
      <c r="N4836" s="92"/>
      <c r="O4836" s="92"/>
      <c r="P4836" s="84" t="str">
        <f>IF(N4836&lt;&gt;"",VLOOKUP(N4836,LISTAS·PAPP!$U$9:$Y$125,5,FALSE),"")</f>
        <v/>
      </c>
      <c r="Q4836" s="83" t="str">
        <f>IF(O4836&lt;&gt;"",VLOOKUP(O4836,LISTAS·PAPP!$U$9:$W$125,3,FALSE),"")</f>
        <v/>
      </c>
      <c r="R4836" s="92"/>
      <c r="S4836" s="173"/>
      <c r="T4836" s="173"/>
      <c r="U4836" s="92"/>
      <c r="V4836" s="92"/>
      <c r="W4836" s="94"/>
      <c r="X4836" s="83" t="str">
        <f>IF(ISERROR(VLOOKUP(W4836,LISTAS·PAPP!$AJ$3:$AK$903,2,0))," ",VLOOKUP(W4836,LISTAS·PAPP!$AJ$3:$AK$903,2,0))</f>
        <v xml:space="preserve"> </v>
      </c>
      <c r="Y4836" s="96"/>
      <c r="Z4836" s="97"/>
      <c r="AA4836" s="97"/>
      <c r="AB4836" s="97"/>
      <c r="AC4836" s="97"/>
      <c r="AD4836" s="97"/>
      <c r="AE4836" s="97"/>
      <c r="AF4836" s="97"/>
      <c r="AG4836" s="97"/>
      <c r="AH4836" s="97"/>
      <c r="AI4836" s="97"/>
      <c r="AJ4836" s="97"/>
      <c r="AK4836" s="97"/>
      <c r="AL4836" s="86" t="str">
        <f t="shared" si="226"/>
        <v/>
      </c>
      <c r="AM4836" s="87" t="str">
        <f t="shared" si="227"/>
        <v xml:space="preserve"> </v>
      </c>
      <c r="AN4836" s="1" t="str">
        <f t="shared" si="228"/>
        <v xml:space="preserve"> </v>
      </c>
    </row>
    <row r="4837" spans="1:40" s="88" customFormat="1" x14ac:dyDescent="0.25">
      <c r="A4837" s="92"/>
      <c r="B4837" s="92"/>
      <c r="C4837" s="92"/>
      <c r="D4837" s="92"/>
      <c r="E4837" s="92"/>
      <c r="F4837" s="93"/>
      <c r="G4837" s="94"/>
      <c r="H4837" s="83" t="str">
        <f>IF(M4837&lt;&gt;"",VLOOKUP(M4837,LISTAS·PAPP!$U$3:$Z$8,2,FALSE),"")</f>
        <v/>
      </c>
      <c r="I4837" s="85" t="str">
        <f>IF(M4837&lt;&gt;"",VLOOKUP(M4837,LISTAS·PAPP!$U$3:$Z$8,3,FALSE),"")</f>
        <v/>
      </c>
      <c r="J4837" s="83" t="str">
        <f>IF(M4837&lt;&gt;"",VLOOKUP(M4837,LISTAS·PAPP!$U$3:$Z$8,4,FALSE),"")</f>
        <v/>
      </c>
      <c r="K4837" s="83" t="str">
        <f>IF(C4837&lt;&gt;"",VLOOKUP(C4837,LISTAS·PAPP!$H$3:$O$119,4,FALSE),"")</f>
        <v/>
      </c>
      <c r="L4837" s="85" t="str">
        <f>IF(C4837&lt;&gt;"",VLOOKUP(C4837,LISTAS·PAPP!$H$3:$O$119,8,FALSE),"")</f>
        <v/>
      </c>
      <c r="M4837" s="95"/>
      <c r="N4837" s="92"/>
      <c r="O4837" s="92"/>
      <c r="P4837" s="84" t="str">
        <f>IF(N4837&lt;&gt;"",VLOOKUP(N4837,LISTAS·PAPP!$U$9:$Y$125,5,FALSE),"")</f>
        <v/>
      </c>
      <c r="Q4837" s="83" t="str">
        <f>IF(O4837&lt;&gt;"",VLOOKUP(O4837,LISTAS·PAPP!$U$9:$W$125,3,FALSE),"")</f>
        <v/>
      </c>
      <c r="R4837" s="92"/>
      <c r="S4837" s="173"/>
      <c r="T4837" s="173"/>
      <c r="U4837" s="92"/>
      <c r="V4837" s="92"/>
      <c r="W4837" s="94"/>
      <c r="X4837" s="83" t="str">
        <f>IF(ISERROR(VLOOKUP(W4837,LISTAS·PAPP!$AJ$3:$AK$903,2,0))," ",VLOOKUP(W4837,LISTAS·PAPP!$AJ$3:$AK$903,2,0))</f>
        <v xml:space="preserve"> </v>
      </c>
      <c r="Y4837" s="96"/>
      <c r="Z4837" s="97"/>
      <c r="AA4837" s="97"/>
      <c r="AB4837" s="97"/>
      <c r="AC4837" s="97"/>
      <c r="AD4837" s="97"/>
      <c r="AE4837" s="97"/>
      <c r="AF4837" s="97"/>
      <c r="AG4837" s="97"/>
      <c r="AH4837" s="97"/>
      <c r="AI4837" s="97"/>
      <c r="AJ4837" s="97"/>
      <c r="AK4837" s="97"/>
      <c r="AL4837" s="86" t="str">
        <f t="shared" si="226"/>
        <v/>
      </c>
      <c r="AM4837" s="87" t="str">
        <f t="shared" si="227"/>
        <v xml:space="preserve"> </v>
      </c>
      <c r="AN4837" s="1" t="str">
        <f t="shared" si="228"/>
        <v xml:space="preserve"> </v>
      </c>
    </row>
    <row r="4838" spans="1:40" s="88" customFormat="1" x14ac:dyDescent="0.25">
      <c r="A4838" s="92"/>
      <c r="B4838" s="92"/>
      <c r="C4838" s="92"/>
      <c r="D4838" s="92"/>
      <c r="E4838" s="92"/>
      <c r="F4838" s="93"/>
      <c r="G4838" s="94"/>
      <c r="H4838" s="83" t="str">
        <f>IF(M4838&lt;&gt;"",VLOOKUP(M4838,LISTAS·PAPP!$U$3:$Z$8,2,FALSE),"")</f>
        <v/>
      </c>
      <c r="I4838" s="85" t="str">
        <f>IF(M4838&lt;&gt;"",VLOOKUP(M4838,LISTAS·PAPP!$U$3:$Z$8,3,FALSE),"")</f>
        <v/>
      </c>
      <c r="J4838" s="83" t="str">
        <f>IF(M4838&lt;&gt;"",VLOOKUP(M4838,LISTAS·PAPP!$U$3:$Z$8,4,FALSE),"")</f>
        <v/>
      </c>
      <c r="K4838" s="83" t="str">
        <f>IF(C4838&lt;&gt;"",VLOOKUP(C4838,LISTAS·PAPP!$H$3:$O$119,4,FALSE),"")</f>
        <v/>
      </c>
      <c r="L4838" s="85" t="str">
        <f>IF(C4838&lt;&gt;"",VLOOKUP(C4838,LISTAS·PAPP!$H$3:$O$119,8,FALSE),"")</f>
        <v/>
      </c>
      <c r="M4838" s="95"/>
      <c r="N4838" s="92"/>
      <c r="O4838" s="92"/>
      <c r="P4838" s="84" t="str">
        <f>IF(N4838&lt;&gt;"",VLOOKUP(N4838,LISTAS·PAPP!$U$9:$Y$125,5,FALSE),"")</f>
        <v/>
      </c>
      <c r="Q4838" s="83" t="str">
        <f>IF(O4838&lt;&gt;"",VLOOKUP(O4838,LISTAS·PAPP!$U$9:$W$125,3,FALSE),"")</f>
        <v/>
      </c>
      <c r="R4838" s="92"/>
      <c r="S4838" s="173"/>
      <c r="T4838" s="173"/>
      <c r="U4838" s="92"/>
      <c r="V4838" s="92"/>
      <c r="W4838" s="94"/>
      <c r="X4838" s="83" t="str">
        <f>IF(ISERROR(VLOOKUP(W4838,LISTAS·PAPP!$AJ$3:$AK$903,2,0))," ",VLOOKUP(W4838,LISTAS·PAPP!$AJ$3:$AK$903,2,0))</f>
        <v xml:space="preserve"> </v>
      </c>
      <c r="Y4838" s="96"/>
      <c r="Z4838" s="97"/>
      <c r="AA4838" s="97"/>
      <c r="AB4838" s="97"/>
      <c r="AC4838" s="97"/>
      <c r="AD4838" s="97"/>
      <c r="AE4838" s="97"/>
      <c r="AF4838" s="97"/>
      <c r="AG4838" s="97"/>
      <c r="AH4838" s="97"/>
      <c r="AI4838" s="97"/>
      <c r="AJ4838" s="97"/>
      <c r="AK4838" s="97"/>
      <c r="AL4838" s="86" t="str">
        <f t="shared" si="226"/>
        <v/>
      </c>
      <c r="AM4838" s="87" t="str">
        <f t="shared" si="227"/>
        <v xml:space="preserve"> </v>
      </c>
      <c r="AN4838" s="1" t="str">
        <f t="shared" si="228"/>
        <v xml:space="preserve"> </v>
      </c>
    </row>
    <row r="4839" spans="1:40" s="88" customFormat="1" x14ac:dyDescent="0.25">
      <c r="A4839" s="92"/>
      <c r="B4839" s="92"/>
      <c r="C4839" s="92"/>
      <c r="D4839" s="92"/>
      <c r="E4839" s="92"/>
      <c r="F4839" s="93"/>
      <c r="G4839" s="94"/>
      <c r="H4839" s="83" t="str">
        <f>IF(M4839&lt;&gt;"",VLOOKUP(M4839,LISTAS·PAPP!$U$3:$Z$8,2,FALSE),"")</f>
        <v/>
      </c>
      <c r="I4839" s="85" t="str">
        <f>IF(M4839&lt;&gt;"",VLOOKUP(M4839,LISTAS·PAPP!$U$3:$Z$8,3,FALSE),"")</f>
        <v/>
      </c>
      <c r="J4839" s="83" t="str">
        <f>IF(M4839&lt;&gt;"",VLOOKUP(M4839,LISTAS·PAPP!$U$3:$Z$8,4,FALSE),"")</f>
        <v/>
      </c>
      <c r="K4839" s="83" t="str">
        <f>IF(C4839&lt;&gt;"",VLOOKUP(C4839,LISTAS·PAPP!$H$3:$O$119,4,FALSE),"")</f>
        <v/>
      </c>
      <c r="L4839" s="85" t="str">
        <f>IF(C4839&lt;&gt;"",VLOOKUP(C4839,LISTAS·PAPP!$H$3:$O$119,8,FALSE),"")</f>
        <v/>
      </c>
      <c r="M4839" s="95"/>
      <c r="N4839" s="92"/>
      <c r="O4839" s="92"/>
      <c r="P4839" s="84" t="str">
        <f>IF(N4839&lt;&gt;"",VLOOKUP(N4839,LISTAS·PAPP!$U$9:$Y$125,5,FALSE),"")</f>
        <v/>
      </c>
      <c r="Q4839" s="83" t="str">
        <f>IF(O4839&lt;&gt;"",VLOOKUP(O4839,LISTAS·PAPP!$U$9:$W$125,3,FALSE),"")</f>
        <v/>
      </c>
      <c r="R4839" s="92"/>
      <c r="S4839" s="173"/>
      <c r="T4839" s="173"/>
      <c r="U4839" s="92"/>
      <c r="V4839" s="92"/>
      <c r="W4839" s="94"/>
      <c r="X4839" s="83" t="str">
        <f>IF(ISERROR(VLOOKUP(W4839,LISTAS·PAPP!$AJ$3:$AK$903,2,0))," ",VLOOKUP(W4839,LISTAS·PAPP!$AJ$3:$AK$903,2,0))</f>
        <v xml:space="preserve"> </v>
      </c>
      <c r="Y4839" s="96"/>
      <c r="Z4839" s="97"/>
      <c r="AA4839" s="97"/>
      <c r="AB4839" s="97"/>
      <c r="AC4839" s="97"/>
      <c r="AD4839" s="97"/>
      <c r="AE4839" s="97"/>
      <c r="AF4839" s="97"/>
      <c r="AG4839" s="97"/>
      <c r="AH4839" s="97"/>
      <c r="AI4839" s="97"/>
      <c r="AJ4839" s="97"/>
      <c r="AK4839" s="97"/>
      <c r="AL4839" s="86" t="str">
        <f t="shared" si="226"/>
        <v/>
      </c>
      <c r="AM4839" s="87" t="str">
        <f t="shared" si="227"/>
        <v xml:space="preserve"> </v>
      </c>
      <c r="AN4839" s="1" t="str">
        <f t="shared" si="228"/>
        <v xml:space="preserve"> </v>
      </c>
    </row>
    <row r="4840" spans="1:40" s="88" customFormat="1" x14ac:dyDescent="0.25">
      <c r="A4840" s="92"/>
      <c r="B4840" s="92"/>
      <c r="C4840" s="92"/>
      <c r="D4840" s="92"/>
      <c r="E4840" s="92"/>
      <c r="F4840" s="93"/>
      <c r="G4840" s="94"/>
      <c r="H4840" s="83" t="str">
        <f>IF(M4840&lt;&gt;"",VLOOKUP(M4840,LISTAS·PAPP!$U$3:$Z$8,2,FALSE),"")</f>
        <v/>
      </c>
      <c r="I4840" s="85" t="str">
        <f>IF(M4840&lt;&gt;"",VLOOKUP(M4840,LISTAS·PAPP!$U$3:$Z$8,3,FALSE),"")</f>
        <v/>
      </c>
      <c r="J4840" s="83" t="str">
        <f>IF(M4840&lt;&gt;"",VLOOKUP(M4840,LISTAS·PAPP!$U$3:$Z$8,4,FALSE),"")</f>
        <v/>
      </c>
      <c r="K4840" s="83" t="str">
        <f>IF(C4840&lt;&gt;"",VLOOKUP(C4840,LISTAS·PAPP!$H$3:$O$119,4,FALSE),"")</f>
        <v/>
      </c>
      <c r="L4840" s="85" t="str">
        <f>IF(C4840&lt;&gt;"",VLOOKUP(C4840,LISTAS·PAPP!$H$3:$O$119,8,FALSE),"")</f>
        <v/>
      </c>
      <c r="M4840" s="95"/>
      <c r="N4840" s="92"/>
      <c r="O4840" s="92"/>
      <c r="P4840" s="84" t="str">
        <f>IF(N4840&lt;&gt;"",VLOOKUP(N4840,LISTAS·PAPP!$U$9:$Y$125,5,FALSE),"")</f>
        <v/>
      </c>
      <c r="Q4840" s="83" t="str">
        <f>IF(O4840&lt;&gt;"",VLOOKUP(O4840,LISTAS·PAPP!$U$9:$W$125,3,FALSE),"")</f>
        <v/>
      </c>
      <c r="R4840" s="92"/>
      <c r="S4840" s="173"/>
      <c r="T4840" s="173"/>
      <c r="U4840" s="92"/>
      <c r="V4840" s="92"/>
      <c r="W4840" s="94"/>
      <c r="X4840" s="83" t="str">
        <f>IF(ISERROR(VLOOKUP(W4840,LISTAS·PAPP!$AJ$3:$AK$903,2,0))," ",VLOOKUP(W4840,LISTAS·PAPP!$AJ$3:$AK$903,2,0))</f>
        <v xml:space="preserve"> </v>
      </c>
      <c r="Y4840" s="96"/>
      <c r="Z4840" s="97"/>
      <c r="AA4840" s="97"/>
      <c r="AB4840" s="97"/>
      <c r="AC4840" s="97"/>
      <c r="AD4840" s="97"/>
      <c r="AE4840" s="97"/>
      <c r="AF4840" s="97"/>
      <c r="AG4840" s="97"/>
      <c r="AH4840" s="97"/>
      <c r="AI4840" s="97"/>
      <c r="AJ4840" s="97"/>
      <c r="AK4840" s="97"/>
      <c r="AL4840" s="86" t="str">
        <f t="shared" si="226"/>
        <v/>
      </c>
      <c r="AM4840" s="87" t="str">
        <f t="shared" si="227"/>
        <v xml:space="preserve"> </v>
      </c>
      <c r="AN4840" s="1" t="str">
        <f t="shared" si="228"/>
        <v xml:space="preserve"> </v>
      </c>
    </row>
    <row r="4841" spans="1:40" s="88" customFormat="1" x14ac:dyDescent="0.25">
      <c r="A4841" s="92"/>
      <c r="B4841" s="92"/>
      <c r="C4841" s="92"/>
      <c r="D4841" s="92"/>
      <c r="E4841" s="92"/>
      <c r="F4841" s="93"/>
      <c r="G4841" s="94"/>
      <c r="H4841" s="83" t="str">
        <f>IF(M4841&lt;&gt;"",VLOOKUP(M4841,LISTAS·PAPP!$U$3:$Z$8,2,FALSE),"")</f>
        <v/>
      </c>
      <c r="I4841" s="85" t="str">
        <f>IF(M4841&lt;&gt;"",VLOOKUP(M4841,LISTAS·PAPP!$U$3:$Z$8,3,FALSE),"")</f>
        <v/>
      </c>
      <c r="J4841" s="83" t="str">
        <f>IF(M4841&lt;&gt;"",VLOOKUP(M4841,LISTAS·PAPP!$U$3:$Z$8,4,FALSE),"")</f>
        <v/>
      </c>
      <c r="K4841" s="83" t="str">
        <f>IF(C4841&lt;&gt;"",VLOOKUP(C4841,LISTAS·PAPP!$H$3:$O$119,4,FALSE),"")</f>
        <v/>
      </c>
      <c r="L4841" s="85" t="str">
        <f>IF(C4841&lt;&gt;"",VLOOKUP(C4841,LISTAS·PAPP!$H$3:$O$119,8,FALSE),"")</f>
        <v/>
      </c>
      <c r="M4841" s="95"/>
      <c r="N4841" s="92"/>
      <c r="O4841" s="92"/>
      <c r="P4841" s="84" t="str">
        <f>IF(N4841&lt;&gt;"",VLOOKUP(N4841,LISTAS·PAPP!$U$9:$Y$125,5,FALSE),"")</f>
        <v/>
      </c>
      <c r="Q4841" s="83" t="str">
        <f>IF(O4841&lt;&gt;"",VLOOKUP(O4841,LISTAS·PAPP!$U$9:$W$125,3,FALSE),"")</f>
        <v/>
      </c>
      <c r="R4841" s="92"/>
      <c r="S4841" s="173"/>
      <c r="T4841" s="173"/>
      <c r="U4841" s="92"/>
      <c r="V4841" s="92"/>
      <c r="W4841" s="94"/>
      <c r="X4841" s="83" t="str">
        <f>IF(ISERROR(VLOOKUP(W4841,LISTAS·PAPP!$AJ$3:$AK$903,2,0))," ",VLOOKUP(W4841,LISTAS·PAPP!$AJ$3:$AK$903,2,0))</f>
        <v xml:space="preserve"> </v>
      </c>
      <c r="Y4841" s="96"/>
      <c r="Z4841" s="97"/>
      <c r="AA4841" s="97"/>
      <c r="AB4841" s="97"/>
      <c r="AC4841" s="97"/>
      <c r="AD4841" s="97"/>
      <c r="AE4841" s="97"/>
      <c r="AF4841" s="97"/>
      <c r="AG4841" s="97"/>
      <c r="AH4841" s="97"/>
      <c r="AI4841" s="97"/>
      <c r="AJ4841" s="97"/>
      <c r="AK4841" s="97"/>
      <c r="AL4841" s="86" t="str">
        <f t="shared" si="226"/>
        <v/>
      </c>
      <c r="AM4841" s="87" t="str">
        <f t="shared" si="227"/>
        <v xml:space="preserve"> </v>
      </c>
      <c r="AN4841" s="1" t="str">
        <f t="shared" si="228"/>
        <v xml:space="preserve"> </v>
      </c>
    </row>
    <row r="4842" spans="1:40" s="88" customFormat="1" x14ac:dyDescent="0.25">
      <c r="A4842" s="92"/>
      <c r="B4842" s="92"/>
      <c r="C4842" s="92"/>
      <c r="D4842" s="92"/>
      <c r="E4842" s="92"/>
      <c r="F4842" s="93"/>
      <c r="G4842" s="94"/>
      <c r="H4842" s="83" t="str">
        <f>IF(M4842&lt;&gt;"",VLOOKUP(M4842,LISTAS·PAPP!$U$3:$Z$8,2,FALSE),"")</f>
        <v/>
      </c>
      <c r="I4842" s="85" t="str">
        <f>IF(M4842&lt;&gt;"",VLOOKUP(M4842,LISTAS·PAPP!$U$3:$Z$8,3,FALSE),"")</f>
        <v/>
      </c>
      <c r="J4842" s="83" t="str">
        <f>IF(M4842&lt;&gt;"",VLOOKUP(M4842,LISTAS·PAPP!$U$3:$Z$8,4,FALSE),"")</f>
        <v/>
      </c>
      <c r="K4842" s="83" t="str">
        <f>IF(C4842&lt;&gt;"",VLOOKUP(C4842,LISTAS·PAPP!$H$3:$O$119,4,FALSE),"")</f>
        <v/>
      </c>
      <c r="L4842" s="85" t="str">
        <f>IF(C4842&lt;&gt;"",VLOOKUP(C4842,LISTAS·PAPP!$H$3:$O$119,8,FALSE),"")</f>
        <v/>
      </c>
      <c r="M4842" s="95"/>
      <c r="N4842" s="92"/>
      <c r="O4842" s="92"/>
      <c r="P4842" s="84" t="str">
        <f>IF(N4842&lt;&gt;"",VLOOKUP(N4842,LISTAS·PAPP!$U$9:$Y$125,5,FALSE),"")</f>
        <v/>
      </c>
      <c r="Q4842" s="83" t="str">
        <f>IF(O4842&lt;&gt;"",VLOOKUP(O4842,LISTAS·PAPP!$U$9:$W$125,3,FALSE),"")</f>
        <v/>
      </c>
      <c r="R4842" s="92"/>
      <c r="S4842" s="173"/>
      <c r="T4842" s="173"/>
      <c r="U4842" s="92"/>
      <c r="V4842" s="92"/>
      <c r="W4842" s="94"/>
      <c r="X4842" s="83" t="str">
        <f>IF(ISERROR(VLOOKUP(W4842,LISTAS·PAPP!$AJ$3:$AK$903,2,0))," ",VLOOKUP(W4842,LISTAS·PAPP!$AJ$3:$AK$903,2,0))</f>
        <v xml:space="preserve"> </v>
      </c>
      <c r="Y4842" s="96"/>
      <c r="Z4842" s="97"/>
      <c r="AA4842" s="97"/>
      <c r="AB4842" s="97"/>
      <c r="AC4842" s="97"/>
      <c r="AD4842" s="97"/>
      <c r="AE4842" s="97"/>
      <c r="AF4842" s="97"/>
      <c r="AG4842" s="97"/>
      <c r="AH4842" s="97"/>
      <c r="AI4842" s="97"/>
      <c r="AJ4842" s="97"/>
      <c r="AK4842" s="97"/>
      <c r="AL4842" s="86" t="str">
        <f t="shared" si="226"/>
        <v/>
      </c>
      <c r="AM4842" s="87" t="str">
        <f t="shared" si="227"/>
        <v xml:space="preserve"> </v>
      </c>
      <c r="AN4842" s="1" t="str">
        <f t="shared" si="228"/>
        <v xml:space="preserve"> </v>
      </c>
    </row>
    <row r="4843" spans="1:40" s="88" customFormat="1" x14ac:dyDescent="0.25">
      <c r="A4843" s="92"/>
      <c r="B4843" s="92"/>
      <c r="C4843" s="92"/>
      <c r="D4843" s="92"/>
      <c r="E4843" s="92"/>
      <c r="F4843" s="93"/>
      <c r="G4843" s="94"/>
      <c r="H4843" s="83" t="str">
        <f>IF(M4843&lt;&gt;"",VLOOKUP(M4843,LISTAS·PAPP!$U$3:$Z$8,2,FALSE),"")</f>
        <v/>
      </c>
      <c r="I4843" s="85" t="str">
        <f>IF(M4843&lt;&gt;"",VLOOKUP(M4843,LISTAS·PAPP!$U$3:$Z$8,3,FALSE),"")</f>
        <v/>
      </c>
      <c r="J4843" s="83" t="str">
        <f>IF(M4843&lt;&gt;"",VLOOKUP(M4843,LISTAS·PAPP!$U$3:$Z$8,4,FALSE),"")</f>
        <v/>
      </c>
      <c r="K4843" s="83" t="str">
        <f>IF(C4843&lt;&gt;"",VLOOKUP(C4843,LISTAS·PAPP!$H$3:$O$119,4,FALSE),"")</f>
        <v/>
      </c>
      <c r="L4843" s="85" t="str">
        <f>IF(C4843&lt;&gt;"",VLOOKUP(C4843,LISTAS·PAPP!$H$3:$O$119,8,FALSE),"")</f>
        <v/>
      </c>
      <c r="M4843" s="95"/>
      <c r="N4843" s="92"/>
      <c r="O4843" s="92"/>
      <c r="P4843" s="84" t="str">
        <f>IF(N4843&lt;&gt;"",VLOOKUP(N4843,LISTAS·PAPP!$U$9:$Y$125,5,FALSE),"")</f>
        <v/>
      </c>
      <c r="Q4843" s="83" t="str">
        <f>IF(O4843&lt;&gt;"",VLOOKUP(O4843,LISTAS·PAPP!$U$9:$W$125,3,FALSE),"")</f>
        <v/>
      </c>
      <c r="R4843" s="92"/>
      <c r="S4843" s="173"/>
      <c r="T4843" s="173"/>
      <c r="U4843" s="92"/>
      <c r="V4843" s="92"/>
      <c r="W4843" s="94"/>
      <c r="X4843" s="83" t="str">
        <f>IF(ISERROR(VLOOKUP(W4843,LISTAS·PAPP!$AJ$3:$AK$903,2,0))," ",VLOOKUP(W4843,LISTAS·PAPP!$AJ$3:$AK$903,2,0))</f>
        <v xml:space="preserve"> </v>
      </c>
      <c r="Y4843" s="96"/>
      <c r="Z4843" s="97"/>
      <c r="AA4843" s="97"/>
      <c r="AB4843" s="97"/>
      <c r="AC4843" s="97"/>
      <c r="AD4843" s="97"/>
      <c r="AE4843" s="97"/>
      <c r="AF4843" s="97"/>
      <c r="AG4843" s="97"/>
      <c r="AH4843" s="97"/>
      <c r="AI4843" s="97"/>
      <c r="AJ4843" s="97"/>
      <c r="AK4843" s="97"/>
      <c r="AL4843" s="86" t="str">
        <f t="shared" si="226"/>
        <v/>
      </c>
      <c r="AM4843" s="87" t="str">
        <f t="shared" si="227"/>
        <v xml:space="preserve"> </v>
      </c>
      <c r="AN4843" s="1" t="str">
        <f t="shared" si="228"/>
        <v xml:space="preserve"> </v>
      </c>
    </row>
    <row r="4844" spans="1:40" s="88" customFormat="1" x14ac:dyDescent="0.25">
      <c r="A4844" s="92"/>
      <c r="B4844" s="92"/>
      <c r="C4844" s="92"/>
      <c r="D4844" s="92"/>
      <c r="E4844" s="92"/>
      <c r="F4844" s="93"/>
      <c r="G4844" s="94"/>
      <c r="H4844" s="83" t="str">
        <f>IF(M4844&lt;&gt;"",VLOOKUP(M4844,LISTAS·PAPP!$U$3:$Z$8,2,FALSE),"")</f>
        <v/>
      </c>
      <c r="I4844" s="85" t="str">
        <f>IF(M4844&lt;&gt;"",VLOOKUP(M4844,LISTAS·PAPP!$U$3:$Z$8,3,FALSE),"")</f>
        <v/>
      </c>
      <c r="J4844" s="83" t="str">
        <f>IF(M4844&lt;&gt;"",VLOOKUP(M4844,LISTAS·PAPP!$U$3:$Z$8,4,FALSE),"")</f>
        <v/>
      </c>
      <c r="K4844" s="83" t="str">
        <f>IF(C4844&lt;&gt;"",VLOOKUP(C4844,LISTAS·PAPP!$H$3:$O$119,4,FALSE),"")</f>
        <v/>
      </c>
      <c r="L4844" s="85" t="str">
        <f>IF(C4844&lt;&gt;"",VLOOKUP(C4844,LISTAS·PAPP!$H$3:$O$119,8,FALSE),"")</f>
        <v/>
      </c>
      <c r="M4844" s="95"/>
      <c r="N4844" s="92"/>
      <c r="O4844" s="92"/>
      <c r="P4844" s="84" t="str">
        <f>IF(N4844&lt;&gt;"",VLOOKUP(N4844,LISTAS·PAPP!$U$9:$Y$125,5,FALSE),"")</f>
        <v/>
      </c>
      <c r="Q4844" s="83" t="str">
        <f>IF(O4844&lt;&gt;"",VLOOKUP(O4844,LISTAS·PAPP!$U$9:$W$125,3,FALSE),"")</f>
        <v/>
      </c>
      <c r="R4844" s="92"/>
      <c r="S4844" s="173"/>
      <c r="T4844" s="173"/>
      <c r="U4844" s="92"/>
      <c r="V4844" s="92"/>
      <c r="W4844" s="94"/>
      <c r="X4844" s="83" t="str">
        <f>IF(ISERROR(VLOOKUP(W4844,LISTAS·PAPP!$AJ$3:$AK$903,2,0))," ",VLOOKUP(W4844,LISTAS·PAPP!$AJ$3:$AK$903,2,0))</f>
        <v xml:space="preserve"> </v>
      </c>
      <c r="Y4844" s="96"/>
      <c r="Z4844" s="97"/>
      <c r="AA4844" s="97"/>
      <c r="AB4844" s="97"/>
      <c r="AC4844" s="97"/>
      <c r="AD4844" s="97"/>
      <c r="AE4844" s="97"/>
      <c r="AF4844" s="97"/>
      <c r="AG4844" s="97"/>
      <c r="AH4844" s="97"/>
      <c r="AI4844" s="97"/>
      <c r="AJ4844" s="97"/>
      <c r="AK4844" s="97"/>
      <c r="AL4844" s="86" t="str">
        <f t="shared" si="226"/>
        <v/>
      </c>
      <c r="AM4844" s="87" t="str">
        <f t="shared" si="227"/>
        <v xml:space="preserve"> </v>
      </c>
      <c r="AN4844" s="1" t="str">
        <f t="shared" si="228"/>
        <v xml:space="preserve"> </v>
      </c>
    </row>
    <row r="4845" spans="1:40" s="88" customFormat="1" x14ac:dyDescent="0.25">
      <c r="A4845" s="92"/>
      <c r="B4845" s="92"/>
      <c r="C4845" s="92"/>
      <c r="D4845" s="92"/>
      <c r="E4845" s="92"/>
      <c r="F4845" s="93"/>
      <c r="G4845" s="94"/>
      <c r="H4845" s="83" t="str">
        <f>IF(M4845&lt;&gt;"",VLOOKUP(M4845,LISTAS·PAPP!$U$3:$Z$8,2,FALSE),"")</f>
        <v/>
      </c>
      <c r="I4845" s="85" t="str">
        <f>IF(M4845&lt;&gt;"",VLOOKUP(M4845,LISTAS·PAPP!$U$3:$Z$8,3,FALSE),"")</f>
        <v/>
      </c>
      <c r="J4845" s="83" t="str">
        <f>IF(M4845&lt;&gt;"",VLOOKUP(M4845,LISTAS·PAPP!$U$3:$Z$8,4,FALSE),"")</f>
        <v/>
      </c>
      <c r="K4845" s="83" t="str">
        <f>IF(C4845&lt;&gt;"",VLOOKUP(C4845,LISTAS·PAPP!$H$3:$O$119,4,FALSE),"")</f>
        <v/>
      </c>
      <c r="L4845" s="85" t="str">
        <f>IF(C4845&lt;&gt;"",VLOOKUP(C4845,LISTAS·PAPP!$H$3:$O$119,8,FALSE),"")</f>
        <v/>
      </c>
      <c r="M4845" s="95"/>
      <c r="N4845" s="92"/>
      <c r="O4845" s="92"/>
      <c r="P4845" s="84" t="str">
        <f>IF(N4845&lt;&gt;"",VLOOKUP(N4845,LISTAS·PAPP!$U$9:$Y$125,5,FALSE),"")</f>
        <v/>
      </c>
      <c r="Q4845" s="83" t="str">
        <f>IF(O4845&lt;&gt;"",VLOOKUP(O4845,LISTAS·PAPP!$U$9:$W$125,3,FALSE),"")</f>
        <v/>
      </c>
      <c r="R4845" s="92"/>
      <c r="S4845" s="173"/>
      <c r="T4845" s="173"/>
      <c r="U4845" s="92"/>
      <c r="V4845" s="92"/>
      <c r="W4845" s="94"/>
      <c r="X4845" s="83" t="str">
        <f>IF(ISERROR(VLOOKUP(W4845,LISTAS·PAPP!$AJ$3:$AK$903,2,0))," ",VLOOKUP(W4845,LISTAS·PAPP!$AJ$3:$AK$903,2,0))</f>
        <v xml:space="preserve"> </v>
      </c>
      <c r="Y4845" s="96"/>
      <c r="Z4845" s="97"/>
      <c r="AA4845" s="97"/>
      <c r="AB4845" s="97"/>
      <c r="AC4845" s="97"/>
      <c r="AD4845" s="97"/>
      <c r="AE4845" s="97"/>
      <c r="AF4845" s="97"/>
      <c r="AG4845" s="97"/>
      <c r="AH4845" s="97"/>
      <c r="AI4845" s="97"/>
      <c r="AJ4845" s="97"/>
      <c r="AK4845" s="97"/>
      <c r="AL4845" s="86" t="str">
        <f t="shared" si="226"/>
        <v/>
      </c>
      <c r="AM4845" s="87" t="str">
        <f t="shared" si="227"/>
        <v xml:space="preserve"> </v>
      </c>
      <c r="AN4845" s="1" t="str">
        <f t="shared" si="228"/>
        <v xml:space="preserve"> </v>
      </c>
    </row>
    <row r="4846" spans="1:40" s="88" customFormat="1" x14ac:dyDescent="0.25">
      <c r="A4846" s="92"/>
      <c r="B4846" s="92"/>
      <c r="C4846" s="92"/>
      <c r="D4846" s="92"/>
      <c r="E4846" s="92"/>
      <c r="F4846" s="93"/>
      <c r="G4846" s="94"/>
      <c r="H4846" s="83" t="str">
        <f>IF(M4846&lt;&gt;"",VLOOKUP(M4846,LISTAS·PAPP!$U$3:$Z$8,2,FALSE),"")</f>
        <v/>
      </c>
      <c r="I4846" s="85" t="str">
        <f>IF(M4846&lt;&gt;"",VLOOKUP(M4846,LISTAS·PAPP!$U$3:$Z$8,3,FALSE),"")</f>
        <v/>
      </c>
      <c r="J4846" s="83" t="str">
        <f>IF(M4846&lt;&gt;"",VLOOKUP(M4846,LISTAS·PAPP!$U$3:$Z$8,4,FALSE),"")</f>
        <v/>
      </c>
      <c r="K4846" s="83" t="str">
        <f>IF(C4846&lt;&gt;"",VLOOKUP(C4846,LISTAS·PAPP!$H$3:$O$119,4,FALSE),"")</f>
        <v/>
      </c>
      <c r="L4846" s="85" t="str">
        <f>IF(C4846&lt;&gt;"",VLOOKUP(C4846,LISTAS·PAPP!$H$3:$O$119,8,FALSE),"")</f>
        <v/>
      </c>
      <c r="M4846" s="95"/>
      <c r="N4846" s="92"/>
      <c r="O4846" s="92"/>
      <c r="P4846" s="84" t="str">
        <f>IF(N4846&lt;&gt;"",VLOOKUP(N4846,LISTAS·PAPP!$U$9:$Y$125,5,FALSE),"")</f>
        <v/>
      </c>
      <c r="Q4846" s="83" t="str">
        <f>IF(O4846&lt;&gt;"",VLOOKUP(O4846,LISTAS·PAPP!$U$9:$W$125,3,FALSE),"")</f>
        <v/>
      </c>
      <c r="R4846" s="92"/>
      <c r="S4846" s="173"/>
      <c r="T4846" s="173"/>
      <c r="U4846" s="92"/>
      <c r="V4846" s="92"/>
      <c r="W4846" s="94"/>
      <c r="X4846" s="83" t="str">
        <f>IF(ISERROR(VLOOKUP(W4846,LISTAS·PAPP!$AJ$3:$AK$903,2,0))," ",VLOOKUP(W4846,LISTAS·PAPP!$AJ$3:$AK$903,2,0))</f>
        <v xml:space="preserve"> </v>
      </c>
      <c r="Y4846" s="96"/>
      <c r="Z4846" s="97"/>
      <c r="AA4846" s="97"/>
      <c r="AB4846" s="97"/>
      <c r="AC4846" s="97"/>
      <c r="AD4846" s="97"/>
      <c r="AE4846" s="97"/>
      <c r="AF4846" s="97"/>
      <c r="AG4846" s="97"/>
      <c r="AH4846" s="97"/>
      <c r="AI4846" s="97"/>
      <c r="AJ4846" s="97"/>
      <c r="AK4846" s="97"/>
      <c r="AL4846" s="86" t="str">
        <f t="shared" si="226"/>
        <v/>
      </c>
      <c r="AM4846" s="87" t="str">
        <f t="shared" si="227"/>
        <v xml:space="preserve"> </v>
      </c>
      <c r="AN4846" s="1" t="str">
        <f t="shared" si="228"/>
        <v xml:space="preserve"> </v>
      </c>
    </row>
    <row r="4847" spans="1:40" s="88" customFormat="1" x14ac:dyDescent="0.25">
      <c r="A4847" s="92"/>
      <c r="B4847" s="92"/>
      <c r="C4847" s="92"/>
      <c r="D4847" s="92"/>
      <c r="E4847" s="92"/>
      <c r="F4847" s="93"/>
      <c r="G4847" s="94"/>
      <c r="H4847" s="83" t="str">
        <f>IF(M4847&lt;&gt;"",VLOOKUP(M4847,LISTAS·PAPP!$U$3:$Z$8,2,FALSE),"")</f>
        <v/>
      </c>
      <c r="I4847" s="85" t="str">
        <f>IF(M4847&lt;&gt;"",VLOOKUP(M4847,LISTAS·PAPP!$U$3:$Z$8,3,FALSE),"")</f>
        <v/>
      </c>
      <c r="J4847" s="83" t="str">
        <f>IF(M4847&lt;&gt;"",VLOOKUP(M4847,LISTAS·PAPP!$U$3:$Z$8,4,FALSE),"")</f>
        <v/>
      </c>
      <c r="K4847" s="83" t="str">
        <f>IF(C4847&lt;&gt;"",VLOOKUP(C4847,LISTAS·PAPP!$H$3:$O$119,4,FALSE),"")</f>
        <v/>
      </c>
      <c r="L4847" s="85" t="str">
        <f>IF(C4847&lt;&gt;"",VLOOKUP(C4847,LISTAS·PAPP!$H$3:$O$119,8,FALSE),"")</f>
        <v/>
      </c>
      <c r="M4847" s="95"/>
      <c r="N4847" s="92"/>
      <c r="O4847" s="92"/>
      <c r="P4847" s="84" t="str">
        <f>IF(N4847&lt;&gt;"",VLOOKUP(N4847,LISTAS·PAPP!$U$9:$Y$125,5,FALSE),"")</f>
        <v/>
      </c>
      <c r="Q4847" s="83" t="str">
        <f>IF(O4847&lt;&gt;"",VLOOKUP(O4847,LISTAS·PAPP!$U$9:$W$125,3,FALSE),"")</f>
        <v/>
      </c>
      <c r="R4847" s="92"/>
      <c r="S4847" s="173"/>
      <c r="T4847" s="173"/>
      <c r="U4847" s="92"/>
      <c r="V4847" s="92"/>
      <c r="W4847" s="94"/>
      <c r="X4847" s="83" t="str">
        <f>IF(ISERROR(VLOOKUP(W4847,LISTAS·PAPP!$AJ$3:$AK$903,2,0))," ",VLOOKUP(W4847,LISTAS·PAPP!$AJ$3:$AK$903,2,0))</f>
        <v xml:space="preserve"> </v>
      </c>
      <c r="Y4847" s="96"/>
      <c r="Z4847" s="97"/>
      <c r="AA4847" s="97"/>
      <c r="AB4847" s="97"/>
      <c r="AC4847" s="97"/>
      <c r="AD4847" s="97"/>
      <c r="AE4847" s="97"/>
      <c r="AF4847" s="97"/>
      <c r="AG4847" s="97"/>
      <c r="AH4847" s="97"/>
      <c r="AI4847" s="97"/>
      <c r="AJ4847" s="97"/>
      <c r="AK4847" s="97"/>
      <c r="AL4847" s="86" t="str">
        <f t="shared" si="226"/>
        <v/>
      </c>
      <c r="AM4847" s="87" t="str">
        <f t="shared" si="227"/>
        <v xml:space="preserve"> </v>
      </c>
      <c r="AN4847" s="1" t="str">
        <f t="shared" si="228"/>
        <v xml:space="preserve"> </v>
      </c>
    </row>
    <row r="4848" spans="1:40" s="88" customFormat="1" x14ac:dyDescent="0.25">
      <c r="A4848" s="92"/>
      <c r="B4848" s="92"/>
      <c r="C4848" s="92"/>
      <c r="D4848" s="92"/>
      <c r="E4848" s="92"/>
      <c r="F4848" s="93"/>
      <c r="G4848" s="94"/>
      <c r="H4848" s="83" t="str">
        <f>IF(M4848&lt;&gt;"",VLOOKUP(M4848,LISTAS·PAPP!$U$3:$Z$8,2,FALSE),"")</f>
        <v/>
      </c>
      <c r="I4848" s="85" t="str">
        <f>IF(M4848&lt;&gt;"",VLOOKUP(M4848,LISTAS·PAPP!$U$3:$Z$8,3,FALSE),"")</f>
        <v/>
      </c>
      <c r="J4848" s="83" t="str">
        <f>IF(M4848&lt;&gt;"",VLOOKUP(M4848,LISTAS·PAPP!$U$3:$Z$8,4,FALSE),"")</f>
        <v/>
      </c>
      <c r="K4848" s="83" t="str">
        <f>IF(C4848&lt;&gt;"",VLOOKUP(C4848,LISTAS·PAPP!$H$3:$O$119,4,FALSE),"")</f>
        <v/>
      </c>
      <c r="L4848" s="85" t="str">
        <f>IF(C4848&lt;&gt;"",VLOOKUP(C4848,LISTAS·PAPP!$H$3:$O$119,8,FALSE),"")</f>
        <v/>
      </c>
      <c r="M4848" s="95"/>
      <c r="N4848" s="92"/>
      <c r="O4848" s="92"/>
      <c r="P4848" s="84" t="str">
        <f>IF(N4848&lt;&gt;"",VLOOKUP(N4848,LISTAS·PAPP!$U$9:$Y$125,5,FALSE),"")</f>
        <v/>
      </c>
      <c r="Q4848" s="83" t="str">
        <f>IF(O4848&lt;&gt;"",VLOOKUP(O4848,LISTAS·PAPP!$U$9:$W$125,3,FALSE),"")</f>
        <v/>
      </c>
      <c r="R4848" s="92"/>
      <c r="S4848" s="173"/>
      <c r="T4848" s="173"/>
      <c r="U4848" s="92"/>
      <c r="V4848" s="92"/>
      <c r="W4848" s="94"/>
      <c r="X4848" s="83" t="str">
        <f>IF(ISERROR(VLOOKUP(W4848,LISTAS·PAPP!$AJ$3:$AK$903,2,0))," ",VLOOKUP(W4848,LISTAS·PAPP!$AJ$3:$AK$903,2,0))</f>
        <v xml:space="preserve"> </v>
      </c>
      <c r="Y4848" s="96"/>
      <c r="Z4848" s="97"/>
      <c r="AA4848" s="97"/>
      <c r="AB4848" s="97"/>
      <c r="AC4848" s="97"/>
      <c r="AD4848" s="97"/>
      <c r="AE4848" s="97"/>
      <c r="AF4848" s="97"/>
      <c r="AG4848" s="97"/>
      <c r="AH4848" s="97"/>
      <c r="AI4848" s="97"/>
      <c r="AJ4848" s="97"/>
      <c r="AK4848" s="97"/>
      <c r="AL4848" s="86" t="str">
        <f t="shared" si="226"/>
        <v/>
      </c>
      <c r="AM4848" s="87" t="str">
        <f t="shared" si="227"/>
        <v xml:space="preserve"> </v>
      </c>
      <c r="AN4848" s="1" t="str">
        <f t="shared" si="228"/>
        <v xml:space="preserve"> </v>
      </c>
    </row>
    <row r="4849" spans="1:40" s="88" customFormat="1" x14ac:dyDescent="0.25">
      <c r="A4849" s="92"/>
      <c r="B4849" s="92"/>
      <c r="C4849" s="92"/>
      <c r="D4849" s="92"/>
      <c r="E4849" s="92"/>
      <c r="F4849" s="93"/>
      <c r="G4849" s="94"/>
      <c r="H4849" s="83" t="str">
        <f>IF(M4849&lt;&gt;"",VLOOKUP(M4849,LISTAS·PAPP!$U$3:$Z$8,2,FALSE),"")</f>
        <v/>
      </c>
      <c r="I4849" s="85" t="str">
        <f>IF(M4849&lt;&gt;"",VLOOKUP(M4849,LISTAS·PAPP!$U$3:$Z$8,3,FALSE),"")</f>
        <v/>
      </c>
      <c r="J4849" s="83" t="str">
        <f>IF(M4849&lt;&gt;"",VLOOKUP(M4849,LISTAS·PAPP!$U$3:$Z$8,4,FALSE),"")</f>
        <v/>
      </c>
      <c r="K4849" s="83" t="str">
        <f>IF(C4849&lt;&gt;"",VLOOKUP(C4849,LISTAS·PAPP!$H$3:$O$119,4,FALSE),"")</f>
        <v/>
      </c>
      <c r="L4849" s="85" t="str">
        <f>IF(C4849&lt;&gt;"",VLOOKUP(C4849,LISTAS·PAPP!$H$3:$O$119,8,FALSE),"")</f>
        <v/>
      </c>
      <c r="M4849" s="95"/>
      <c r="N4849" s="92"/>
      <c r="O4849" s="92"/>
      <c r="P4849" s="84" t="str">
        <f>IF(N4849&lt;&gt;"",VLOOKUP(N4849,LISTAS·PAPP!$U$9:$Y$125,5,FALSE),"")</f>
        <v/>
      </c>
      <c r="Q4849" s="83" t="str">
        <f>IF(O4849&lt;&gt;"",VLOOKUP(O4849,LISTAS·PAPP!$U$9:$W$125,3,FALSE),"")</f>
        <v/>
      </c>
      <c r="R4849" s="92"/>
      <c r="S4849" s="173"/>
      <c r="T4849" s="173"/>
      <c r="U4849" s="92"/>
      <c r="V4849" s="92"/>
      <c r="W4849" s="94"/>
      <c r="X4849" s="83" t="str">
        <f>IF(ISERROR(VLOOKUP(W4849,LISTAS·PAPP!$AJ$3:$AK$903,2,0))," ",VLOOKUP(W4849,LISTAS·PAPP!$AJ$3:$AK$903,2,0))</f>
        <v xml:space="preserve"> </v>
      </c>
      <c r="Y4849" s="96"/>
      <c r="Z4849" s="97"/>
      <c r="AA4849" s="97"/>
      <c r="AB4849" s="97"/>
      <c r="AC4849" s="97"/>
      <c r="AD4849" s="97"/>
      <c r="AE4849" s="97"/>
      <c r="AF4849" s="97"/>
      <c r="AG4849" s="97"/>
      <c r="AH4849" s="97"/>
      <c r="AI4849" s="97"/>
      <c r="AJ4849" s="97"/>
      <c r="AK4849" s="97"/>
      <c r="AL4849" s="86" t="str">
        <f t="shared" si="226"/>
        <v/>
      </c>
      <c r="AM4849" s="87" t="str">
        <f t="shared" si="227"/>
        <v xml:space="preserve"> </v>
      </c>
      <c r="AN4849" s="1" t="str">
        <f t="shared" si="228"/>
        <v xml:space="preserve"> </v>
      </c>
    </row>
    <row r="4850" spans="1:40" s="88" customFormat="1" x14ac:dyDescent="0.25">
      <c r="A4850" s="92"/>
      <c r="B4850" s="92"/>
      <c r="C4850" s="92"/>
      <c r="D4850" s="92"/>
      <c r="E4850" s="92"/>
      <c r="F4850" s="93"/>
      <c r="G4850" s="94"/>
      <c r="H4850" s="83" t="str">
        <f>IF(M4850&lt;&gt;"",VLOOKUP(M4850,LISTAS·PAPP!$U$3:$Z$8,2,FALSE),"")</f>
        <v/>
      </c>
      <c r="I4850" s="85" t="str">
        <f>IF(M4850&lt;&gt;"",VLOOKUP(M4850,LISTAS·PAPP!$U$3:$Z$8,3,FALSE),"")</f>
        <v/>
      </c>
      <c r="J4850" s="83" t="str">
        <f>IF(M4850&lt;&gt;"",VLOOKUP(M4850,LISTAS·PAPP!$U$3:$Z$8,4,FALSE),"")</f>
        <v/>
      </c>
      <c r="K4850" s="83" t="str">
        <f>IF(C4850&lt;&gt;"",VLOOKUP(C4850,LISTAS·PAPP!$H$3:$O$119,4,FALSE),"")</f>
        <v/>
      </c>
      <c r="L4850" s="85" t="str">
        <f>IF(C4850&lt;&gt;"",VLOOKUP(C4850,LISTAS·PAPP!$H$3:$O$119,8,FALSE),"")</f>
        <v/>
      </c>
      <c r="M4850" s="95"/>
      <c r="N4850" s="92"/>
      <c r="O4850" s="92"/>
      <c r="P4850" s="84" t="str">
        <f>IF(N4850&lt;&gt;"",VLOOKUP(N4850,LISTAS·PAPP!$U$9:$Y$125,5,FALSE),"")</f>
        <v/>
      </c>
      <c r="Q4850" s="83" t="str">
        <f>IF(O4850&lt;&gt;"",VLOOKUP(O4850,LISTAS·PAPP!$U$9:$W$125,3,FALSE),"")</f>
        <v/>
      </c>
      <c r="R4850" s="92"/>
      <c r="S4850" s="173"/>
      <c r="T4850" s="173"/>
      <c r="U4850" s="92"/>
      <c r="V4850" s="92"/>
      <c r="W4850" s="94"/>
      <c r="X4850" s="83" t="str">
        <f>IF(ISERROR(VLOOKUP(W4850,LISTAS·PAPP!$AJ$3:$AK$903,2,0))," ",VLOOKUP(W4850,LISTAS·PAPP!$AJ$3:$AK$903,2,0))</f>
        <v xml:space="preserve"> </v>
      </c>
      <c r="Y4850" s="96"/>
      <c r="Z4850" s="97"/>
      <c r="AA4850" s="97"/>
      <c r="AB4850" s="97"/>
      <c r="AC4850" s="97"/>
      <c r="AD4850" s="97"/>
      <c r="AE4850" s="97"/>
      <c r="AF4850" s="97"/>
      <c r="AG4850" s="97"/>
      <c r="AH4850" s="97"/>
      <c r="AI4850" s="97"/>
      <c r="AJ4850" s="97"/>
      <c r="AK4850" s="97"/>
      <c r="AL4850" s="86" t="str">
        <f t="shared" si="226"/>
        <v/>
      </c>
      <c r="AM4850" s="87" t="str">
        <f t="shared" si="227"/>
        <v xml:space="preserve"> </v>
      </c>
      <c r="AN4850" s="1" t="str">
        <f t="shared" si="228"/>
        <v xml:space="preserve"> </v>
      </c>
    </row>
    <row r="4851" spans="1:40" s="88" customFormat="1" x14ac:dyDescent="0.25">
      <c r="A4851" s="92"/>
      <c r="B4851" s="92"/>
      <c r="C4851" s="92"/>
      <c r="D4851" s="92"/>
      <c r="E4851" s="92"/>
      <c r="F4851" s="93"/>
      <c r="G4851" s="94"/>
      <c r="H4851" s="83" t="str">
        <f>IF(M4851&lt;&gt;"",VLOOKUP(M4851,LISTAS·PAPP!$U$3:$Z$8,2,FALSE),"")</f>
        <v/>
      </c>
      <c r="I4851" s="85" t="str">
        <f>IF(M4851&lt;&gt;"",VLOOKUP(M4851,LISTAS·PAPP!$U$3:$Z$8,3,FALSE),"")</f>
        <v/>
      </c>
      <c r="J4851" s="83" t="str">
        <f>IF(M4851&lt;&gt;"",VLOOKUP(M4851,LISTAS·PAPP!$U$3:$Z$8,4,FALSE),"")</f>
        <v/>
      </c>
      <c r="K4851" s="83" t="str">
        <f>IF(C4851&lt;&gt;"",VLOOKUP(C4851,LISTAS·PAPP!$H$3:$O$119,4,FALSE),"")</f>
        <v/>
      </c>
      <c r="L4851" s="85" t="str">
        <f>IF(C4851&lt;&gt;"",VLOOKUP(C4851,LISTAS·PAPP!$H$3:$O$119,8,FALSE),"")</f>
        <v/>
      </c>
      <c r="M4851" s="95"/>
      <c r="N4851" s="92"/>
      <c r="O4851" s="92"/>
      <c r="P4851" s="84" t="str">
        <f>IF(N4851&lt;&gt;"",VLOOKUP(N4851,LISTAS·PAPP!$U$9:$Y$125,5,FALSE),"")</f>
        <v/>
      </c>
      <c r="Q4851" s="83" t="str">
        <f>IF(O4851&lt;&gt;"",VLOOKUP(O4851,LISTAS·PAPP!$U$9:$W$125,3,FALSE),"")</f>
        <v/>
      </c>
      <c r="R4851" s="92"/>
      <c r="S4851" s="173"/>
      <c r="T4851" s="173"/>
      <c r="U4851" s="92"/>
      <c r="V4851" s="92"/>
      <c r="W4851" s="94"/>
      <c r="X4851" s="83" t="str">
        <f>IF(ISERROR(VLOOKUP(W4851,LISTAS·PAPP!$AJ$3:$AK$903,2,0))," ",VLOOKUP(W4851,LISTAS·PAPP!$AJ$3:$AK$903,2,0))</f>
        <v xml:space="preserve"> </v>
      </c>
      <c r="Y4851" s="96"/>
      <c r="Z4851" s="97"/>
      <c r="AA4851" s="97"/>
      <c r="AB4851" s="97"/>
      <c r="AC4851" s="97"/>
      <c r="AD4851" s="97"/>
      <c r="AE4851" s="97"/>
      <c r="AF4851" s="97"/>
      <c r="AG4851" s="97"/>
      <c r="AH4851" s="97"/>
      <c r="AI4851" s="97"/>
      <c r="AJ4851" s="97"/>
      <c r="AK4851" s="97"/>
      <c r="AL4851" s="86" t="str">
        <f t="shared" si="226"/>
        <v/>
      </c>
      <c r="AM4851" s="87" t="str">
        <f t="shared" si="227"/>
        <v xml:space="preserve"> </v>
      </c>
      <c r="AN4851" s="1" t="str">
        <f t="shared" si="228"/>
        <v xml:space="preserve"> </v>
      </c>
    </row>
    <row r="4852" spans="1:40" s="88" customFormat="1" x14ac:dyDescent="0.25">
      <c r="A4852" s="92"/>
      <c r="B4852" s="92"/>
      <c r="C4852" s="92"/>
      <c r="D4852" s="92"/>
      <c r="E4852" s="92"/>
      <c r="F4852" s="93"/>
      <c r="G4852" s="94"/>
      <c r="H4852" s="83" t="str">
        <f>IF(M4852&lt;&gt;"",VLOOKUP(M4852,LISTAS·PAPP!$U$3:$Z$8,2,FALSE),"")</f>
        <v/>
      </c>
      <c r="I4852" s="85" t="str">
        <f>IF(M4852&lt;&gt;"",VLOOKUP(M4852,LISTAS·PAPP!$U$3:$Z$8,3,FALSE),"")</f>
        <v/>
      </c>
      <c r="J4852" s="83" t="str">
        <f>IF(M4852&lt;&gt;"",VLOOKUP(M4852,LISTAS·PAPP!$U$3:$Z$8,4,FALSE),"")</f>
        <v/>
      </c>
      <c r="K4852" s="83" t="str">
        <f>IF(C4852&lt;&gt;"",VLOOKUP(C4852,LISTAS·PAPP!$H$3:$O$119,4,FALSE),"")</f>
        <v/>
      </c>
      <c r="L4852" s="85" t="str">
        <f>IF(C4852&lt;&gt;"",VLOOKUP(C4852,LISTAS·PAPP!$H$3:$O$119,8,FALSE),"")</f>
        <v/>
      </c>
      <c r="M4852" s="95"/>
      <c r="N4852" s="92"/>
      <c r="O4852" s="92"/>
      <c r="P4852" s="84" t="str">
        <f>IF(N4852&lt;&gt;"",VLOOKUP(N4852,LISTAS·PAPP!$U$9:$Y$125,5,FALSE),"")</f>
        <v/>
      </c>
      <c r="Q4852" s="83" t="str">
        <f>IF(O4852&lt;&gt;"",VLOOKUP(O4852,LISTAS·PAPP!$U$9:$W$125,3,FALSE),"")</f>
        <v/>
      </c>
      <c r="R4852" s="92"/>
      <c r="S4852" s="173"/>
      <c r="T4852" s="173"/>
      <c r="U4852" s="92"/>
      <c r="V4852" s="92"/>
      <c r="W4852" s="94"/>
      <c r="X4852" s="83" t="str">
        <f>IF(ISERROR(VLOOKUP(W4852,LISTAS·PAPP!$AJ$3:$AK$903,2,0))," ",VLOOKUP(W4852,LISTAS·PAPP!$AJ$3:$AK$903,2,0))</f>
        <v xml:space="preserve"> </v>
      </c>
      <c r="Y4852" s="96"/>
      <c r="Z4852" s="97"/>
      <c r="AA4852" s="97"/>
      <c r="AB4852" s="97"/>
      <c r="AC4852" s="97"/>
      <c r="AD4852" s="97"/>
      <c r="AE4852" s="97"/>
      <c r="AF4852" s="97"/>
      <c r="AG4852" s="97"/>
      <c r="AH4852" s="97"/>
      <c r="AI4852" s="97"/>
      <c r="AJ4852" s="97"/>
      <c r="AK4852" s="97"/>
      <c r="AL4852" s="86" t="str">
        <f t="shared" si="226"/>
        <v/>
      </c>
      <c r="AM4852" s="87" t="str">
        <f t="shared" si="227"/>
        <v xml:space="preserve"> </v>
      </c>
      <c r="AN4852" s="1" t="str">
        <f t="shared" si="228"/>
        <v xml:space="preserve"> </v>
      </c>
    </row>
    <row r="4853" spans="1:40" s="88" customFormat="1" x14ac:dyDescent="0.25">
      <c r="A4853" s="92"/>
      <c r="B4853" s="92"/>
      <c r="C4853" s="92"/>
      <c r="D4853" s="92"/>
      <c r="E4853" s="92"/>
      <c r="F4853" s="93"/>
      <c r="G4853" s="94"/>
      <c r="H4853" s="83" t="str">
        <f>IF(M4853&lt;&gt;"",VLOOKUP(M4853,LISTAS·PAPP!$U$3:$Z$8,2,FALSE),"")</f>
        <v/>
      </c>
      <c r="I4853" s="85" t="str">
        <f>IF(M4853&lt;&gt;"",VLOOKUP(M4853,LISTAS·PAPP!$U$3:$Z$8,3,FALSE),"")</f>
        <v/>
      </c>
      <c r="J4853" s="83" t="str">
        <f>IF(M4853&lt;&gt;"",VLOOKUP(M4853,LISTAS·PAPP!$U$3:$Z$8,4,FALSE),"")</f>
        <v/>
      </c>
      <c r="K4853" s="83" t="str">
        <f>IF(C4853&lt;&gt;"",VLOOKUP(C4853,LISTAS·PAPP!$H$3:$O$119,4,FALSE),"")</f>
        <v/>
      </c>
      <c r="L4853" s="85" t="str">
        <f>IF(C4853&lt;&gt;"",VLOOKUP(C4853,LISTAS·PAPP!$H$3:$O$119,8,FALSE),"")</f>
        <v/>
      </c>
      <c r="M4853" s="95"/>
      <c r="N4853" s="92"/>
      <c r="O4853" s="92"/>
      <c r="P4853" s="84" t="str">
        <f>IF(N4853&lt;&gt;"",VLOOKUP(N4853,LISTAS·PAPP!$U$9:$Y$125,5,FALSE),"")</f>
        <v/>
      </c>
      <c r="Q4853" s="83" t="str">
        <f>IF(O4853&lt;&gt;"",VLOOKUP(O4853,LISTAS·PAPP!$U$9:$W$125,3,FALSE),"")</f>
        <v/>
      </c>
      <c r="R4853" s="92"/>
      <c r="S4853" s="173"/>
      <c r="T4853" s="173"/>
      <c r="U4853" s="92"/>
      <c r="V4853" s="92"/>
      <c r="W4853" s="94"/>
      <c r="X4853" s="83" t="str">
        <f>IF(ISERROR(VLOOKUP(W4853,LISTAS·PAPP!$AJ$3:$AK$903,2,0))," ",VLOOKUP(W4853,LISTAS·PAPP!$AJ$3:$AK$903,2,0))</f>
        <v xml:space="preserve"> </v>
      </c>
      <c r="Y4853" s="96"/>
      <c r="Z4853" s="97"/>
      <c r="AA4853" s="97"/>
      <c r="AB4853" s="97"/>
      <c r="AC4853" s="97"/>
      <c r="AD4853" s="97"/>
      <c r="AE4853" s="97"/>
      <c r="AF4853" s="97"/>
      <c r="AG4853" s="97"/>
      <c r="AH4853" s="97"/>
      <c r="AI4853" s="97"/>
      <c r="AJ4853" s="97"/>
      <c r="AK4853" s="97"/>
      <c r="AL4853" s="86" t="str">
        <f t="shared" si="226"/>
        <v/>
      </c>
      <c r="AM4853" s="87" t="str">
        <f t="shared" si="227"/>
        <v xml:space="preserve"> </v>
      </c>
      <c r="AN4853" s="1" t="str">
        <f t="shared" si="228"/>
        <v xml:space="preserve"> </v>
      </c>
    </row>
    <row r="4854" spans="1:40" s="88" customFormat="1" x14ac:dyDescent="0.25">
      <c r="A4854" s="92"/>
      <c r="B4854" s="92"/>
      <c r="C4854" s="92"/>
      <c r="D4854" s="92"/>
      <c r="E4854" s="92"/>
      <c r="F4854" s="93"/>
      <c r="G4854" s="94"/>
      <c r="H4854" s="83" t="str">
        <f>IF(M4854&lt;&gt;"",VLOOKUP(M4854,LISTAS·PAPP!$U$3:$Z$8,2,FALSE),"")</f>
        <v/>
      </c>
      <c r="I4854" s="85" t="str">
        <f>IF(M4854&lt;&gt;"",VLOOKUP(M4854,LISTAS·PAPP!$U$3:$Z$8,3,FALSE),"")</f>
        <v/>
      </c>
      <c r="J4854" s="83" t="str">
        <f>IF(M4854&lt;&gt;"",VLOOKUP(M4854,LISTAS·PAPP!$U$3:$Z$8,4,FALSE),"")</f>
        <v/>
      </c>
      <c r="K4854" s="83" t="str">
        <f>IF(C4854&lt;&gt;"",VLOOKUP(C4854,LISTAS·PAPP!$H$3:$O$119,4,FALSE),"")</f>
        <v/>
      </c>
      <c r="L4854" s="85" t="str">
        <f>IF(C4854&lt;&gt;"",VLOOKUP(C4854,LISTAS·PAPP!$H$3:$O$119,8,FALSE),"")</f>
        <v/>
      </c>
      <c r="M4854" s="95"/>
      <c r="N4854" s="92"/>
      <c r="O4854" s="92"/>
      <c r="P4854" s="84" t="str">
        <f>IF(N4854&lt;&gt;"",VLOOKUP(N4854,LISTAS·PAPP!$U$9:$Y$125,5,FALSE),"")</f>
        <v/>
      </c>
      <c r="Q4854" s="83" t="str">
        <f>IF(O4854&lt;&gt;"",VLOOKUP(O4854,LISTAS·PAPP!$U$9:$W$125,3,FALSE),"")</f>
        <v/>
      </c>
      <c r="R4854" s="92"/>
      <c r="S4854" s="173"/>
      <c r="T4854" s="173"/>
      <c r="U4854" s="92"/>
      <c r="V4854" s="92"/>
      <c r="W4854" s="94"/>
      <c r="X4854" s="83" t="str">
        <f>IF(ISERROR(VLOOKUP(W4854,LISTAS·PAPP!$AJ$3:$AK$903,2,0))," ",VLOOKUP(W4854,LISTAS·PAPP!$AJ$3:$AK$903,2,0))</f>
        <v xml:space="preserve"> </v>
      </c>
      <c r="Y4854" s="96"/>
      <c r="Z4854" s="97"/>
      <c r="AA4854" s="97"/>
      <c r="AB4854" s="97"/>
      <c r="AC4854" s="97"/>
      <c r="AD4854" s="97"/>
      <c r="AE4854" s="97"/>
      <c r="AF4854" s="97"/>
      <c r="AG4854" s="97"/>
      <c r="AH4854" s="97"/>
      <c r="AI4854" s="97"/>
      <c r="AJ4854" s="97"/>
      <c r="AK4854" s="97"/>
      <c r="AL4854" s="86" t="str">
        <f t="shared" si="226"/>
        <v/>
      </c>
      <c r="AM4854" s="87" t="str">
        <f t="shared" si="227"/>
        <v xml:space="preserve"> </v>
      </c>
      <c r="AN4854" s="1" t="str">
        <f t="shared" si="228"/>
        <v xml:space="preserve"> </v>
      </c>
    </row>
    <row r="4855" spans="1:40" s="88" customFormat="1" x14ac:dyDescent="0.25">
      <c r="A4855" s="92"/>
      <c r="B4855" s="92"/>
      <c r="C4855" s="92"/>
      <c r="D4855" s="92"/>
      <c r="E4855" s="92"/>
      <c r="F4855" s="93"/>
      <c r="G4855" s="94"/>
      <c r="H4855" s="83" t="str">
        <f>IF(M4855&lt;&gt;"",VLOOKUP(M4855,LISTAS·PAPP!$U$3:$Z$8,2,FALSE),"")</f>
        <v/>
      </c>
      <c r="I4855" s="85" t="str">
        <f>IF(M4855&lt;&gt;"",VLOOKUP(M4855,LISTAS·PAPP!$U$3:$Z$8,3,FALSE),"")</f>
        <v/>
      </c>
      <c r="J4855" s="83" t="str">
        <f>IF(M4855&lt;&gt;"",VLOOKUP(M4855,LISTAS·PAPP!$U$3:$Z$8,4,FALSE),"")</f>
        <v/>
      </c>
      <c r="K4855" s="83" t="str">
        <f>IF(C4855&lt;&gt;"",VLOOKUP(C4855,LISTAS·PAPP!$H$3:$O$119,4,FALSE),"")</f>
        <v/>
      </c>
      <c r="L4855" s="85" t="str">
        <f>IF(C4855&lt;&gt;"",VLOOKUP(C4855,LISTAS·PAPP!$H$3:$O$119,8,FALSE),"")</f>
        <v/>
      </c>
      <c r="M4855" s="95"/>
      <c r="N4855" s="92"/>
      <c r="O4855" s="92"/>
      <c r="P4855" s="84" t="str">
        <f>IF(N4855&lt;&gt;"",VLOOKUP(N4855,LISTAS·PAPP!$U$9:$Y$125,5,FALSE),"")</f>
        <v/>
      </c>
      <c r="Q4855" s="83" t="str">
        <f>IF(O4855&lt;&gt;"",VLOOKUP(O4855,LISTAS·PAPP!$U$9:$W$125,3,FALSE),"")</f>
        <v/>
      </c>
      <c r="R4855" s="92"/>
      <c r="S4855" s="173"/>
      <c r="T4855" s="173"/>
      <c r="U4855" s="92"/>
      <c r="V4855" s="92"/>
      <c r="W4855" s="94"/>
      <c r="X4855" s="83" t="str">
        <f>IF(ISERROR(VLOOKUP(W4855,LISTAS·PAPP!$AJ$3:$AK$903,2,0))," ",VLOOKUP(W4855,LISTAS·PAPP!$AJ$3:$AK$903,2,0))</f>
        <v xml:space="preserve"> </v>
      </c>
      <c r="Y4855" s="96"/>
      <c r="Z4855" s="97"/>
      <c r="AA4855" s="97"/>
      <c r="AB4855" s="97"/>
      <c r="AC4855" s="97"/>
      <c r="AD4855" s="97"/>
      <c r="AE4855" s="97"/>
      <c r="AF4855" s="97"/>
      <c r="AG4855" s="97"/>
      <c r="AH4855" s="97"/>
      <c r="AI4855" s="97"/>
      <c r="AJ4855" s="97"/>
      <c r="AK4855" s="97"/>
      <c r="AL4855" s="86" t="str">
        <f t="shared" si="226"/>
        <v/>
      </c>
      <c r="AM4855" s="87" t="str">
        <f t="shared" si="227"/>
        <v xml:space="preserve"> </v>
      </c>
      <c r="AN4855" s="1" t="str">
        <f t="shared" si="228"/>
        <v xml:space="preserve"> </v>
      </c>
    </row>
    <row r="4856" spans="1:40" s="88" customFormat="1" x14ac:dyDescent="0.25">
      <c r="A4856" s="92"/>
      <c r="B4856" s="92"/>
      <c r="C4856" s="92"/>
      <c r="D4856" s="92"/>
      <c r="E4856" s="92"/>
      <c r="F4856" s="93"/>
      <c r="G4856" s="94"/>
      <c r="H4856" s="83" t="str">
        <f>IF(M4856&lt;&gt;"",VLOOKUP(M4856,LISTAS·PAPP!$U$3:$Z$8,2,FALSE),"")</f>
        <v/>
      </c>
      <c r="I4856" s="85" t="str">
        <f>IF(M4856&lt;&gt;"",VLOOKUP(M4856,LISTAS·PAPP!$U$3:$Z$8,3,FALSE),"")</f>
        <v/>
      </c>
      <c r="J4856" s="83" t="str">
        <f>IF(M4856&lt;&gt;"",VLOOKUP(M4856,LISTAS·PAPP!$U$3:$Z$8,4,FALSE),"")</f>
        <v/>
      </c>
      <c r="K4856" s="83" t="str">
        <f>IF(C4856&lt;&gt;"",VLOOKUP(C4856,LISTAS·PAPP!$H$3:$O$119,4,FALSE),"")</f>
        <v/>
      </c>
      <c r="L4856" s="85" t="str">
        <f>IF(C4856&lt;&gt;"",VLOOKUP(C4856,LISTAS·PAPP!$H$3:$O$119,8,FALSE),"")</f>
        <v/>
      </c>
      <c r="M4856" s="95"/>
      <c r="N4856" s="92"/>
      <c r="O4856" s="92"/>
      <c r="P4856" s="84" t="str">
        <f>IF(N4856&lt;&gt;"",VLOOKUP(N4856,LISTAS·PAPP!$U$9:$Y$125,5,FALSE),"")</f>
        <v/>
      </c>
      <c r="Q4856" s="83" t="str">
        <f>IF(O4856&lt;&gt;"",VLOOKUP(O4856,LISTAS·PAPP!$U$9:$W$125,3,FALSE),"")</f>
        <v/>
      </c>
      <c r="R4856" s="92"/>
      <c r="S4856" s="173"/>
      <c r="T4856" s="173"/>
      <c r="U4856" s="92"/>
      <c r="V4856" s="92"/>
      <c r="W4856" s="94"/>
      <c r="X4856" s="83" t="str">
        <f>IF(ISERROR(VLOOKUP(W4856,LISTAS·PAPP!$AJ$3:$AK$903,2,0))," ",VLOOKUP(W4856,LISTAS·PAPP!$AJ$3:$AK$903,2,0))</f>
        <v xml:space="preserve"> </v>
      </c>
      <c r="Y4856" s="96"/>
      <c r="Z4856" s="97"/>
      <c r="AA4856" s="97"/>
      <c r="AB4856" s="97"/>
      <c r="AC4856" s="97"/>
      <c r="AD4856" s="97"/>
      <c r="AE4856" s="97"/>
      <c r="AF4856" s="97"/>
      <c r="AG4856" s="97"/>
      <c r="AH4856" s="97"/>
      <c r="AI4856" s="97"/>
      <c r="AJ4856" s="97"/>
      <c r="AK4856" s="97"/>
      <c r="AL4856" s="86" t="str">
        <f t="shared" si="226"/>
        <v/>
      </c>
      <c r="AM4856" s="87" t="str">
        <f t="shared" si="227"/>
        <v xml:space="preserve"> </v>
      </c>
      <c r="AN4856" s="1" t="str">
        <f t="shared" si="228"/>
        <v xml:space="preserve"> </v>
      </c>
    </row>
    <row r="4857" spans="1:40" s="88" customFormat="1" x14ac:dyDescent="0.25">
      <c r="A4857" s="92"/>
      <c r="B4857" s="92"/>
      <c r="C4857" s="92"/>
      <c r="D4857" s="92"/>
      <c r="E4857" s="92"/>
      <c r="F4857" s="93"/>
      <c r="G4857" s="94"/>
      <c r="H4857" s="83" t="str">
        <f>IF(M4857&lt;&gt;"",VLOOKUP(M4857,LISTAS·PAPP!$U$3:$Z$8,2,FALSE),"")</f>
        <v/>
      </c>
      <c r="I4857" s="85" t="str">
        <f>IF(M4857&lt;&gt;"",VLOOKUP(M4857,LISTAS·PAPP!$U$3:$Z$8,3,FALSE),"")</f>
        <v/>
      </c>
      <c r="J4857" s="83" t="str">
        <f>IF(M4857&lt;&gt;"",VLOOKUP(M4857,LISTAS·PAPP!$U$3:$Z$8,4,FALSE),"")</f>
        <v/>
      </c>
      <c r="K4857" s="83" t="str">
        <f>IF(C4857&lt;&gt;"",VLOOKUP(C4857,LISTAS·PAPP!$H$3:$O$119,4,FALSE),"")</f>
        <v/>
      </c>
      <c r="L4857" s="85" t="str">
        <f>IF(C4857&lt;&gt;"",VLOOKUP(C4857,LISTAS·PAPP!$H$3:$O$119,8,FALSE),"")</f>
        <v/>
      </c>
      <c r="M4857" s="95"/>
      <c r="N4857" s="92"/>
      <c r="O4857" s="92"/>
      <c r="P4857" s="84" t="str">
        <f>IF(N4857&lt;&gt;"",VLOOKUP(N4857,LISTAS·PAPP!$U$9:$Y$125,5,FALSE),"")</f>
        <v/>
      </c>
      <c r="Q4857" s="83" t="str">
        <f>IF(O4857&lt;&gt;"",VLOOKUP(O4857,LISTAS·PAPP!$U$9:$W$125,3,FALSE),"")</f>
        <v/>
      </c>
      <c r="R4857" s="92"/>
      <c r="S4857" s="173"/>
      <c r="T4857" s="173"/>
      <c r="U4857" s="92"/>
      <c r="V4857" s="92"/>
      <c r="W4857" s="94"/>
      <c r="X4857" s="83" t="str">
        <f>IF(ISERROR(VLOOKUP(W4857,LISTAS·PAPP!$AJ$3:$AK$903,2,0))," ",VLOOKUP(W4857,LISTAS·PAPP!$AJ$3:$AK$903,2,0))</f>
        <v xml:space="preserve"> </v>
      </c>
      <c r="Y4857" s="96"/>
      <c r="Z4857" s="97"/>
      <c r="AA4857" s="97"/>
      <c r="AB4857" s="97"/>
      <c r="AC4857" s="97"/>
      <c r="AD4857" s="97"/>
      <c r="AE4857" s="97"/>
      <c r="AF4857" s="97"/>
      <c r="AG4857" s="97"/>
      <c r="AH4857" s="97"/>
      <c r="AI4857" s="97"/>
      <c r="AJ4857" s="97"/>
      <c r="AK4857" s="97"/>
      <c r="AL4857" s="86" t="str">
        <f t="shared" si="226"/>
        <v/>
      </c>
      <c r="AM4857" s="87" t="str">
        <f t="shared" si="227"/>
        <v xml:space="preserve"> </v>
      </c>
      <c r="AN4857" s="1" t="str">
        <f t="shared" si="228"/>
        <v xml:space="preserve"> </v>
      </c>
    </row>
    <row r="4858" spans="1:40" s="88" customFormat="1" x14ac:dyDescent="0.25">
      <c r="A4858" s="92"/>
      <c r="B4858" s="92"/>
      <c r="C4858" s="92"/>
      <c r="D4858" s="92"/>
      <c r="E4858" s="92"/>
      <c r="F4858" s="93"/>
      <c r="G4858" s="94"/>
      <c r="H4858" s="83" t="str">
        <f>IF(M4858&lt;&gt;"",VLOOKUP(M4858,LISTAS·PAPP!$U$3:$Z$8,2,FALSE),"")</f>
        <v/>
      </c>
      <c r="I4858" s="85" t="str">
        <f>IF(M4858&lt;&gt;"",VLOOKUP(M4858,LISTAS·PAPP!$U$3:$Z$8,3,FALSE),"")</f>
        <v/>
      </c>
      <c r="J4858" s="83" t="str">
        <f>IF(M4858&lt;&gt;"",VLOOKUP(M4858,LISTAS·PAPP!$U$3:$Z$8,4,FALSE),"")</f>
        <v/>
      </c>
      <c r="K4858" s="83" t="str">
        <f>IF(C4858&lt;&gt;"",VLOOKUP(C4858,LISTAS·PAPP!$H$3:$O$119,4,FALSE),"")</f>
        <v/>
      </c>
      <c r="L4858" s="85" t="str">
        <f>IF(C4858&lt;&gt;"",VLOOKUP(C4858,LISTAS·PAPP!$H$3:$O$119,8,FALSE),"")</f>
        <v/>
      </c>
      <c r="M4858" s="95"/>
      <c r="N4858" s="92"/>
      <c r="O4858" s="92"/>
      <c r="P4858" s="84" t="str">
        <f>IF(N4858&lt;&gt;"",VLOOKUP(N4858,LISTAS·PAPP!$U$9:$Y$125,5,FALSE),"")</f>
        <v/>
      </c>
      <c r="Q4858" s="83" t="str">
        <f>IF(O4858&lt;&gt;"",VLOOKUP(O4858,LISTAS·PAPP!$U$9:$W$125,3,FALSE),"")</f>
        <v/>
      </c>
      <c r="R4858" s="92"/>
      <c r="S4858" s="173"/>
      <c r="T4858" s="173"/>
      <c r="U4858" s="92"/>
      <c r="V4858" s="92"/>
      <c r="W4858" s="94"/>
      <c r="X4858" s="83" t="str">
        <f>IF(ISERROR(VLOOKUP(W4858,LISTAS·PAPP!$AJ$3:$AK$903,2,0))," ",VLOOKUP(W4858,LISTAS·PAPP!$AJ$3:$AK$903,2,0))</f>
        <v xml:space="preserve"> </v>
      </c>
      <c r="Y4858" s="96"/>
      <c r="Z4858" s="97"/>
      <c r="AA4858" s="97"/>
      <c r="AB4858" s="97"/>
      <c r="AC4858" s="97"/>
      <c r="AD4858" s="97"/>
      <c r="AE4858" s="97"/>
      <c r="AF4858" s="97"/>
      <c r="AG4858" s="97"/>
      <c r="AH4858" s="97"/>
      <c r="AI4858" s="97"/>
      <c r="AJ4858" s="97"/>
      <c r="AK4858" s="97"/>
      <c r="AL4858" s="86" t="str">
        <f t="shared" si="226"/>
        <v/>
      </c>
      <c r="AM4858" s="87" t="str">
        <f t="shared" si="227"/>
        <v xml:space="preserve"> </v>
      </c>
      <c r="AN4858" s="1" t="str">
        <f t="shared" si="228"/>
        <v xml:space="preserve"> </v>
      </c>
    </row>
    <row r="4859" spans="1:40" s="88" customFormat="1" x14ac:dyDescent="0.25">
      <c r="A4859" s="92"/>
      <c r="B4859" s="92"/>
      <c r="C4859" s="92"/>
      <c r="D4859" s="92"/>
      <c r="E4859" s="92"/>
      <c r="F4859" s="93"/>
      <c r="G4859" s="94"/>
      <c r="H4859" s="83" t="str">
        <f>IF(M4859&lt;&gt;"",VLOOKUP(M4859,LISTAS·PAPP!$U$3:$Z$8,2,FALSE),"")</f>
        <v/>
      </c>
      <c r="I4859" s="85" t="str">
        <f>IF(M4859&lt;&gt;"",VLOOKUP(M4859,LISTAS·PAPP!$U$3:$Z$8,3,FALSE),"")</f>
        <v/>
      </c>
      <c r="J4859" s="83" t="str">
        <f>IF(M4859&lt;&gt;"",VLOOKUP(M4859,LISTAS·PAPP!$U$3:$Z$8,4,FALSE),"")</f>
        <v/>
      </c>
      <c r="K4859" s="83" t="str">
        <f>IF(C4859&lt;&gt;"",VLOOKUP(C4859,LISTAS·PAPP!$H$3:$O$119,4,FALSE),"")</f>
        <v/>
      </c>
      <c r="L4859" s="85" t="str">
        <f>IF(C4859&lt;&gt;"",VLOOKUP(C4859,LISTAS·PAPP!$H$3:$O$119,8,FALSE),"")</f>
        <v/>
      </c>
      <c r="M4859" s="95"/>
      <c r="N4859" s="92"/>
      <c r="O4859" s="92"/>
      <c r="P4859" s="84" t="str">
        <f>IF(N4859&lt;&gt;"",VLOOKUP(N4859,LISTAS·PAPP!$U$9:$Y$125,5,FALSE),"")</f>
        <v/>
      </c>
      <c r="Q4859" s="83" t="str">
        <f>IF(O4859&lt;&gt;"",VLOOKUP(O4859,LISTAS·PAPP!$U$9:$W$125,3,FALSE),"")</f>
        <v/>
      </c>
      <c r="R4859" s="92"/>
      <c r="S4859" s="173"/>
      <c r="T4859" s="173"/>
      <c r="U4859" s="92"/>
      <c r="V4859" s="92"/>
      <c r="W4859" s="94"/>
      <c r="X4859" s="83" t="str">
        <f>IF(ISERROR(VLOOKUP(W4859,LISTAS·PAPP!$AJ$3:$AK$903,2,0))," ",VLOOKUP(W4859,LISTAS·PAPP!$AJ$3:$AK$903,2,0))</f>
        <v xml:space="preserve"> </v>
      </c>
      <c r="Y4859" s="96"/>
      <c r="Z4859" s="97"/>
      <c r="AA4859" s="97"/>
      <c r="AB4859" s="97"/>
      <c r="AC4859" s="97"/>
      <c r="AD4859" s="97"/>
      <c r="AE4859" s="97"/>
      <c r="AF4859" s="97"/>
      <c r="AG4859" s="97"/>
      <c r="AH4859" s="97"/>
      <c r="AI4859" s="97"/>
      <c r="AJ4859" s="97"/>
      <c r="AK4859" s="97"/>
      <c r="AL4859" s="86" t="str">
        <f t="shared" si="226"/>
        <v/>
      </c>
      <c r="AM4859" s="87" t="str">
        <f t="shared" si="227"/>
        <v xml:space="preserve"> </v>
      </c>
      <c r="AN4859" s="1" t="str">
        <f t="shared" si="228"/>
        <v xml:space="preserve"> </v>
      </c>
    </row>
    <row r="4860" spans="1:40" s="88" customFormat="1" x14ac:dyDescent="0.25">
      <c r="A4860" s="92"/>
      <c r="B4860" s="92"/>
      <c r="C4860" s="92"/>
      <c r="D4860" s="92"/>
      <c r="E4860" s="92"/>
      <c r="F4860" s="93"/>
      <c r="G4860" s="94"/>
      <c r="H4860" s="83" t="str">
        <f>IF(M4860&lt;&gt;"",VLOOKUP(M4860,LISTAS·PAPP!$U$3:$Z$8,2,FALSE),"")</f>
        <v/>
      </c>
      <c r="I4860" s="85" t="str">
        <f>IF(M4860&lt;&gt;"",VLOOKUP(M4860,LISTAS·PAPP!$U$3:$Z$8,3,FALSE),"")</f>
        <v/>
      </c>
      <c r="J4860" s="83" t="str">
        <f>IF(M4860&lt;&gt;"",VLOOKUP(M4860,LISTAS·PAPP!$U$3:$Z$8,4,FALSE),"")</f>
        <v/>
      </c>
      <c r="K4860" s="83" t="str">
        <f>IF(C4860&lt;&gt;"",VLOOKUP(C4860,LISTAS·PAPP!$H$3:$O$119,4,FALSE),"")</f>
        <v/>
      </c>
      <c r="L4860" s="85" t="str">
        <f>IF(C4860&lt;&gt;"",VLOOKUP(C4860,LISTAS·PAPP!$H$3:$O$119,8,FALSE),"")</f>
        <v/>
      </c>
      <c r="M4860" s="95"/>
      <c r="N4860" s="92"/>
      <c r="O4860" s="92"/>
      <c r="P4860" s="84" t="str">
        <f>IF(N4860&lt;&gt;"",VLOOKUP(N4860,LISTAS·PAPP!$U$9:$Y$125,5,FALSE),"")</f>
        <v/>
      </c>
      <c r="Q4860" s="83" t="str">
        <f>IF(O4860&lt;&gt;"",VLOOKUP(O4860,LISTAS·PAPP!$U$9:$W$125,3,FALSE),"")</f>
        <v/>
      </c>
      <c r="R4860" s="92"/>
      <c r="S4860" s="173"/>
      <c r="T4860" s="173"/>
      <c r="U4860" s="92"/>
      <c r="V4860" s="92"/>
      <c r="W4860" s="94"/>
      <c r="X4860" s="83" t="str">
        <f>IF(ISERROR(VLOOKUP(W4860,LISTAS·PAPP!$AJ$3:$AK$903,2,0))," ",VLOOKUP(W4860,LISTAS·PAPP!$AJ$3:$AK$903,2,0))</f>
        <v xml:space="preserve"> </v>
      </c>
      <c r="Y4860" s="96"/>
      <c r="Z4860" s="97"/>
      <c r="AA4860" s="97"/>
      <c r="AB4860" s="97"/>
      <c r="AC4860" s="97"/>
      <c r="AD4860" s="97"/>
      <c r="AE4860" s="97"/>
      <c r="AF4860" s="97"/>
      <c r="AG4860" s="97"/>
      <c r="AH4860" s="97"/>
      <c r="AI4860" s="97"/>
      <c r="AJ4860" s="97"/>
      <c r="AK4860" s="97"/>
      <c r="AL4860" s="86" t="str">
        <f t="shared" si="226"/>
        <v/>
      </c>
      <c r="AM4860" s="87" t="str">
        <f t="shared" si="227"/>
        <v xml:space="preserve"> </v>
      </c>
      <c r="AN4860" s="1" t="str">
        <f t="shared" si="228"/>
        <v xml:space="preserve"> </v>
      </c>
    </row>
    <row r="4861" spans="1:40" s="88" customFormat="1" x14ac:dyDescent="0.25">
      <c r="A4861" s="92"/>
      <c r="B4861" s="92"/>
      <c r="C4861" s="92"/>
      <c r="D4861" s="92"/>
      <c r="E4861" s="92"/>
      <c r="F4861" s="93"/>
      <c r="G4861" s="94"/>
      <c r="H4861" s="83" t="str">
        <f>IF(M4861&lt;&gt;"",VLOOKUP(M4861,LISTAS·PAPP!$U$3:$Z$8,2,FALSE),"")</f>
        <v/>
      </c>
      <c r="I4861" s="85" t="str">
        <f>IF(M4861&lt;&gt;"",VLOOKUP(M4861,LISTAS·PAPP!$U$3:$Z$8,3,FALSE),"")</f>
        <v/>
      </c>
      <c r="J4861" s="83" t="str">
        <f>IF(M4861&lt;&gt;"",VLOOKUP(M4861,LISTAS·PAPP!$U$3:$Z$8,4,FALSE),"")</f>
        <v/>
      </c>
      <c r="K4861" s="83" t="str">
        <f>IF(C4861&lt;&gt;"",VLOOKUP(C4861,LISTAS·PAPP!$H$3:$O$119,4,FALSE),"")</f>
        <v/>
      </c>
      <c r="L4861" s="85" t="str">
        <f>IF(C4861&lt;&gt;"",VLOOKUP(C4861,LISTAS·PAPP!$H$3:$O$119,8,FALSE),"")</f>
        <v/>
      </c>
      <c r="M4861" s="95"/>
      <c r="N4861" s="92"/>
      <c r="O4861" s="92"/>
      <c r="P4861" s="84" t="str">
        <f>IF(N4861&lt;&gt;"",VLOOKUP(N4861,LISTAS·PAPP!$U$9:$Y$125,5,FALSE),"")</f>
        <v/>
      </c>
      <c r="Q4861" s="83" t="str">
        <f>IF(O4861&lt;&gt;"",VLOOKUP(O4861,LISTAS·PAPP!$U$9:$W$125,3,FALSE),"")</f>
        <v/>
      </c>
      <c r="R4861" s="92"/>
      <c r="S4861" s="173"/>
      <c r="T4861" s="173"/>
      <c r="U4861" s="92"/>
      <c r="V4861" s="92"/>
      <c r="W4861" s="94"/>
      <c r="X4861" s="83" t="str">
        <f>IF(ISERROR(VLOOKUP(W4861,LISTAS·PAPP!$AJ$3:$AK$903,2,0))," ",VLOOKUP(W4861,LISTAS·PAPP!$AJ$3:$AK$903,2,0))</f>
        <v xml:space="preserve"> </v>
      </c>
      <c r="Y4861" s="96"/>
      <c r="Z4861" s="97"/>
      <c r="AA4861" s="97"/>
      <c r="AB4861" s="97"/>
      <c r="AC4861" s="97"/>
      <c r="AD4861" s="97"/>
      <c r="AE4861" s="97"/>
      <c r="AF4861" s="97"/>
      <c r="AG4861" s="97"/>
      <c r="AH4861" s="97"/>
      <c r="AI4861" s="97"/>
      <c r="AJ4861" s="97"/>
      <c r="AK4861" s="97"/>
      <c r="AL4861" s="86" t="str">
        <f t="shared" si="226"/>
        <v/>
      </c>
      <c r="AM4861" s="87" t="str">
        <f t="shared" si="227"/>
        <v xml:space="preserve"> </v>
      </c>
      <c r="AN4861" s="1" t="str">
        <f t="shared" si="228"/>
        <v xml:space="preserve"> </v>
      </c>
    </row>
    <row r="4862" spans="1:40" s="88" customFormat="1" x14ac:dyDescent="0.25">
      <c r="A4862" s="92"/>
      <c r="B4862" s="92"/>
      <c r="C4862" s="92"/>
      <c r="D4862" s="92"/>
      <c r="E4862" s="92"/>
      <c r="F4862" s="93"/>
      <c r="G4862" s="94"/>
      <c r="H4862" s="83" t="str">
        <f>IF(M4862&lt;&gt;"",VLOOKUP(M4862,LISTAS·PAPP!$U$3:$Z$8,2,FALSE),"")</f>
        <v/>
      </c>
      <c r="I4862" s="85" t="str">
        <f>IF(M4862&lt;&gt;"",VLOOKUP(M4862,LISTAS·PAPP!$U$3:$Z$8,3,FALSE),"")</f>
        <v/>
      </c>
      <c r="J4862" s="83" t="str">
        <f>IF(M4862&lt;&gt;"",VLOOKUP(M4862,LISTAS·PAPP!$U$3:$Z$8,4,FALSE),"")</f>
        <v/>
      </c>
      <c r="K4862" s="83" t="str">
        <f>IF(C4862&lt;&gt;"",VLOOKUP(C4862,LISTAS·PAPP!$H$3:$O$119,4,FALSE),"")</f>
        <v/>
      </c>
      <c r="L4862" s="85" t="str">
        <f>IF(C4862&lt;&gt;"",VLOOKUP(C4862,LISTAS·PAPP!$H$3:$O$119,8,FALSE),"")</f>
        <v/>
      </c>
      <c r="M4862" s="95"/>
      <c r="N4862" s="92"/>
      <c r="O4862" s="92"/>
      <c r="P4862" s="84" t="str">
        <f>IF(N4862&lt;&gt;"",VLOOKUP(N4862,LISTAS·PAPP!$U$9:$Y$125,5,FALSE),"")</f>
        <v/>
      </c>
      <c r="Q4862" s="83" t="str">
        <f>IF(O4862&lt;&gt;"",VLOOKUP(O4862,LISTAS·PAPP!$U$9:$W$125,3,FALSE),"")</f>
        <v/>
      </c>
      <c r="R4862" s="92"/>
      <c r="S4862" s="173"/>
      <c r="T4862" s="173"/>
      <c r="U4862" s="92"/>
      <c r="V4862" s="92"/>
      <c r="W4862" s="94"/>
      <c r="X4862" s="83" t="str">
        <f>IF(ISERROR(VLOOKUP(W4862,LISTAS·PAPP!$AJ$3:$AK$903,2,0))," ",VLOOKUP(W4862,LISTAS·PAPP!$AJ$3:$AK$903,2,0))</f>
        <v xml:space="preserve"> </v>
      </c>
      <c r="Y4862" s="96"/>
      <c r="Z4862" s="97"/>
      <c r="AA4862" s="97"/>
      <c r="AB4862" s="97"/>
      <c r="AC4862" s="97"/>
      <c r="AD4862" s="97"/>
      <c r="AE4862" s="97"/>
      <c r="AF4862" s="97"/>
      <c r="AG4862" s="97"/>
      <c r="AH4862" s="97"/>
      <c r="AI4862" s="97"/>
      <c r="AJ4862" s="97"/>
      <c r="AK4862" s="97"/>
      <c r="AL4862" s="86" t="str">
        <f t="shared" si="226"/>
        <v/>
      </c>
      <c r="AM4862" s="87" t="str">
        <f t="shared" si="227"/>
        <v xml:space="preserve"> </v>
      </c>
      <c r="AN4862" s="1" t="str">
        <f t="shared" si="228"/>
        <v xml:space="preserve"> </v>
      </c>
    </row>
    <row r="4863" spans="1:40" s="88" customFormat="1" x14ac:dyDescent="0.25">
      <c r="A4863" s="92"/>
      <c r="B4863" s="92"/>
      <c r="C4863" s="92"/>
      <c r="D4863" s="92"/>
      <c r="E4863" s="92"/>
      <c r="F4863" s="93"/>
      <c r="G4863" s="94"/>
      <c r="H4863" s="83" t="str">
        <f>IF(M4863&lt;&gt;"",VLOOKUP(M4863,LISTAS·PAPP!$U$3:$Z$8,2,FALSE),"")</f>
        <v/>
      </c>
      <c r="I4863" s="85" t="str">
        <f>IF(M4863&lt;&gt;"",VLOOKUP(M4863,LISTAS·PAPP!$U$3:$Z$8,3,FALSE),"")</f>
        <v/>
      </c>
      <c r="J4863" s="83" t="str">
        <f>IF(M4863&lt;&gt;"",VLOOKUP(M4863,LISTAS·PAPP!$U$3:$Z$8,4,FALSE),"")</f>
        <v/>
      </c>
      <c r="K4863" s="83" t="str">
        <f>IF(C4863&lt;&gt;"",VLOOKUP(C4863,LISTAS·PAPP!$H$3:$O$119,4,FALSE),"")</f>
        <v/>
      </c>
      <c r="L4863" s="85" t="str">
        <f>IF(C4863&lt;&gt;"",VLOOKUP(C4863,LISTAS·PAPP!$H$3:$O$119,8,FALSE),"")</f>
        <v/>
      </c>
      <c r="M4863" s="95"/>
      <c r="N4863" s="92"/>
      <c r="O4863" s="92"/>
      <c r="P4863" s="84" t="str">
        <f>IF(N4863&lt;&gt;"",VLOOKUP(N4863,LISTAS·PAPP!$U$9:$Y$125,5,FALSE),"")</f>
        <v/>
      </c>
      <c r="Q4863" s="83" t="str">
        <f>IF(O4863&lt;&gt;"",VLOOKUP(O4863,LISTAS·PAPP!$U$9:$W$125,3,FALSE),"")</f>
        <v/>
      </c>
      <c r="R4863" s="92"/>
      <c r="S4863" s="173"/>
      <c r="T4863" s="173"/>
      <c r="U4863" s="92"/>
      <c r="V4863" s="92"/>
      <c r="W4863" s="94"/>
      <c r="X4863" s="83" t="str">
        <f>IF(ISERROR(VLOOKUP(W4863,LISTAS·PAPP!$AJ$3:$AK$903,2,0))," ",VLOOKUP(W4863,LISTAS·PAPP!$AJ$3:$AK$903,2,0))</f>
        <v xml:space="preserve"> </v>
      </c>
      <c r="Y4863" s="96"/>
      <c r="Z4863" s="97"/>
      <c r="AA4863" s="97"/>
      <c r="AB4863" s="97"/>
      <c r="AC4863" s="97"/>
      <c r="AD4863" s="97"/>
      <c r="AE4863" s="97"/>
      <c r="AF4863" s="97"/>
      <c r="AG4863" s="97"/>
      <c r="AH4863" s="97"/>
      <c r="AI4863" s="97"/>
      <c r="AJ4863" s="97"/>
      <c r="AK4863" s="97"/>
      <c r="AL4863" s="86" t="str">
        <f t="shared" si="226"/>
        <v/>
      </c>
      <c r="AM4863" s="87" t="str">
        <f t="shared" si="227"/>
        <v xml:space="preserve"> </v>
      </c>
      <c r="AN4863" s="1" t="str">
        <f t="shared" si="228"/>
        <v xml:space="preserve"> </v>
      </c>
    </row>
    <row r="4864" spans="1:40" s="88" customFormat="1" x14ac:dyDescent="0.25">
      <c r="A4864" s="92"/>
      <c r="B4864" s="92"/>
      <c r="C4864" s="92"/>
      <c r="D4864" s="92"/>
      <c r="E4864" s="92"/>
      <c r="F4864" s="93"/>
      <c r="G4864" s="94"/>
      <c r="H4864" s="83" t="str">
        <f>IF(M4864&lt;&gt;"",VLOOKUP(M4864,LISTAS·PAPP!$U$3:$Z$8,2,FALSE),"")</f>
        <v/>
      </c>
      <c r="I4864" s="85" t="str">
        <f>IF(M4864&lt;&gt;"",VLOOKUP(M4864,LISTAS·PAPP!$U$3:$Z$8,3,FALSE),"")</f>
        <v/>
      </c>
      <c r="J4864" s="83" t="str">
        <f>IF(M4864&lt;&gt;"",VLOOKUP(M4864,LISTAS·PAPP!$U$3:$Z$8,4,FALSE),"")</f>
        <v/>
      </c>
      <c r="K4864" s="83" t="str">
        <f>IF(C4864&lt;&gt;"",VLOOKUP(C4864,LISTAS·PAPP!$H$3:$O$119,4,FALSE),"")</f>
        <v/>
      </c>
      <c r="L4864" s="85" t="str">
        <f>IF(C4864&lt;&gt;"",VLOOKUP(C4864,LISTAS·PAPP!$H$3:$O$119,8,FALSE),"")</f>
        <v/>
      </c>
      <c r="M4864" s="95"/>
      <c r="N4864" s="92"/>
      <c r="O4864" s="92"/>
      <c r="P4864" s="84" t="str">
        <f>IF(N4864&lt;&gt;"",VLOOKUP(N4864,LISTAS·PAPP!$U$9:$Y$125,5,FALSE),"")</f>
        <v/>
      </c>
      <c r="Q4864" s="83" t="str">
        <f>IF(O4864&lt;&gt;"",VLOOKUP(O4864,LISTAS·PAPP!$U$9:$W$125,3,FALSE),"")</f>
        <v/>
      </c>
      <c r="R4864" s="92"/>
      <c r="S4864" s="173"/>
      <c r="T4864" s="173"/>
      <c r="U4864" s="92"/>
      <c r="V4864" s="92"/>
      <c r="W4864" s="94"/>
      <c r="X4864" s="83" t="str">
        <f>IF(ISERROR(VLOOKUP(W4864,LISTAS·PAPP!$AJ$3:$AK$903,2,0))," ",VLOOKUP(W4864,LISTAS·PAPP!$AJ$3:$AK$903,2,0))</f>
        <v xml:space="preserve"> </v>
      </c>
      <c r="Y4864" s="96"/>
      <c r="Z4864" s="97"/>
      <c r="AA4864" s="97"/>
      <c r="AB4864" s="97"/>
      <c r="AC4864" s="97"/>
      <c r="AD4864" s="97"/>
      <c r="AE4864" s="97"/>
      <c r="AF4864" s="97"/>
      <c r="AG4864" s="97"/>
      <c r="AH4864" s="97"/>
      <c r="AI4864" s="97"/>
      <c r="AJ4864" s="97"/>
      <c r="AK4864" s="97"/>
      <c r="AL4864" s="86" t="str">
        <f t="shared" si="226"/>
        <v/>
      </c>
      <c r="AM4864" s="87" t="str">
        <f t="shared" si="227"/>
        <v xml:space="preserve"> </v>
      </c>
      <c r="AN4864" s="1" t="str">
        <f t="shared" si="228"/>
        <v xml:space="preserve"> </v>
      </c>
    </row>
    <row r="4865" spans="1:40" s="88" customFormat="1" x14ac:dyDescent="0.25">
      <c r="A4865" s="92"/>
      <c r="B4865" s="92"/>
      <c r="C4865" s="92"/>
      <c r="D4865" s="92"/>
      <c r="E4865" s="92"/>
      <c r="F4865" s="93"/>
      <c r="G4865" s="94"/>
      <c r="H4865" s="83" t="str">
        <f>IF(M4865&lt;&gt;"",VLOOKUP(M4865,LISTAS·PAPP!$U$3:$Z$8,2,FALSE),"")</f>
        <v/>
      </c>
      <c r="I4865" s="85" t="str">
        <f>IF(M4865&lt;&gt;"",VLOOKUP(M4865,LISTAS·PAPP!$U$3:$Z$8,3,FALSE),"")</f>
        <v/>
      </c>
      <c r="J4865" s="83" t="str">
        <f>IF(M4865&lt;&gt;"",VLOOKUP(M4865,LISTAS·PAPP!$U$3:$Z$8,4,FALSE),"")</f>
        <v/>
      </c>
      <c r="K4865" s="83" t="str">
        <f>IF(C4865&lt;&gt;"",VLOOKUP(C4865,LISTAS·PAPP!$H$3:$O$119,4,FALSE),"")</f>
        <v/>
      </c>
      <c r="L4865" s="85" t="str">
        <f>IF(C4865&lt;&gt;"",VLOOKUP(C4865,LISTAS·PAPP!$H$3:$O$119,8,FALSE),"")</f>
        <v/>
      </c>
      <c r="M4865" s="95"/>
      <c r="N4865" s="92"/>
      <c r="O4865" s="92"/>
      <c r="P4865" s="84" t="str">
        <f>IF(N4865&lt;&gt;"",VLOOKUP(N4865,LISTAS·PAPP!$U$9:$Y$125,5,FALSE),"")</f>
        <v/>
      </c>
      <c r="Q4865" s="83" t="str">
        <f>IF(O4865&lt;&gt;"",VLOOKUP(O4865,LISTAS·PAPP!$U$9:$W$125,3,FALSE),"")</f>
        <v/>
      </c>
      <c r="R4865" s="92"/>
      <c r="S4865" s="173"/>
      <c r="T4865" s="173"/>
      <c r="U4865" s="92"/>
      <c r="V4865" s="92"/>
      <c r="W4865" s="94"/>
      <c r="X4865" s="83" t="str">
        <f>IF(ISERROR(VLOOKUP(W4865,LISTAS·PAPP!$AJ$3:$AK$903,2,0))," ",VLOOKUP(W4865,LISTAS·PAPP!$AJ$3:$AK$903,2,0))</f>
        <v xml:space="preserve"> </v>
      </c>
      <c r="Y4865" s="96"/>
      <c r="Z4865" s="97"/>
      <c r="AA4865" s="97"/>
      <c r="AB4865" s="97"/>
      <c r="AC4865" s="97"/>
      <c r="AD4865" s="97"/>
      <c r="AE4865" s="97"/>
      <c r="AF4865" s="97"/>
      <c r="AG4865" s="97"/>
      <c r="AH4865" s="97"/>
      <c r="AI4865" s="97"/>
      <c r="AJ4865" s="97"/>
      <c r="AK4865" s="97"/>
      <c r="AL4865" s="86" t="str">
        <f t="shared" si="226"/>
        <v/>
      </c>
      <c r="AM4865" s="87" t="str">
        <f t="shared" si="227"/>
        <v xml:space="preserve"> </v>
      </c>
      <c r="AN4865" s="1" t="str">
        <f t="shared" si="228"/>
        <v xml:space="preserve"> </v>
      </c>
    </row>
    <row r="4866" spans="1:40" s="88" customFormat="1" x14ac:dyDescent="0.25">
      <c r="A4866" s="92"/>
      <c r="B4866" s="92"/>
      <c r="C4866" s="92"/>
      <c r="D4866" s="92"/>
      <c r="E4866" s="92"/>
      <c r="F4866" s="93"/>
      <c r="G4866" s="94"/>
      <c r="H4866" s="83" t="str">
        <f>IF(M4866&lt;&gt;"",VLOOKUP(M4866,LISTAS·PAPP!$U$3:$Z$8,2,FALSE),"")</f>
        <v/>
      </c>
      <c r="I4866" s="85" t="str">
        <f>IF(M4866&lt;&gt;"",VLOOKUP(M4866,LISTAS·PAPP!$U$3:$Z$8,3,FALSE),"")</f>
        <v/>
      </c>
      <c r="J4866" s="83" t="str">
        <f>IF(M4866&lt;&gt;"",VLOOKUP(M4866,LISTAS·PAPP!$U$3:$Z$8,4,FALSE),"")</f>
        <v/>
      </c>
      <c r="K4866" s="83" t="str">
        <f>IF(C4866&lt;&gt;"",VLOOKUP(C4866,LISTAS·PAPP!$H$3:$O$119,4,FALSE),"")</f>
        <v/>
      </c>
      <c r="L4866" s="85" t="str">
        <f>IF(C4866&lt;&gt;"",VLOOKUP(C4866,LISTAS·PAPP!$H$3:$O$119,8,FALSE),"")</f>
        <v/>
      </c>
      <c r="M4866" s="95"/>
      <c r="N4866" s="92"/>
      <c r="O4866" s="92"/>
      <c r="P4866" s="84" t="str">
        <f>IF(N4866&lt;&gt;"",VLOOKUP(N4866,LISTAS·PAPP!$U$9:$Y$125,5,FALSE),"")</f>
        <v/>
      </c>
      <c r="Q4866" s="83" t="str">
        <f>IF(O4866&lt;&gt;"",VLOOKUP(O4866,LISTAS·PAPP!$U$9:$W$125,3,FALSE),"")</f>
        <v/>
      </c>
      <c r="R4866" s="92"/>
      <c r="S4866" s="173"/>
      <c r="T4866" s="173"/>
      <c r="U4866" s="92"/>
      <c r="V4866" s="92"/>
      <c r="W4866" s="94"/>
      <c r="X4866" s="83" t="str">
        <f>IF(ISERROR(VLOOKUP(W4866,LISTAS·PAPP!$AJ$3:$AK$903,2,0))," ",VLOOKUP(W4866,LISTAS·PAPP!$AJ$3:$AK$903,2,0))</f>
        <v xml:space="preserve"> </v>
      </c>
      <c r="Y4866" s="96"/>
      <c r="Z4866" s="97"/>
      <c r="AA4866" s="97"/>
      <c r="AB4866" s="97"/>
      <c r="AC4866" s="97"/>
      <c r="AD4866" s="97"/>
      <c r="AE4866" s="97"/>
      <c r="AF4866" s="97"/>
      <c r="AG4866" s="97"/>
      <c r="AH4866" s="97"/>
      <c r="AI4866" s="97"/>
      <c r="AJ4866" s="97"/>
      <c r="AK4866" s="97"/>
      <c r="AL4866" s="86" t="str">
        <f t="shared" si="226"/>
        <v/>
      </c>
      <c r="AM4866" s="87" t="str">
        <f t="shared" si="227"/>
        <v xml:space="preserve"> </v>
      </c>
      <c r="AN4866" s="1" t="str">
        <f t="shared" si="228"/>
        <v xml:space="preserve"> </v>
      </c>
    </row>
    <row r="4867" spans="1:40" s="88" customFormat="1" x14ac:dyDescent="0.25">
      <c r="A4867" s="92"/>
      <c r="B4867" s="92"/>
      <c r="C4867" s="92"/>
      <c r="D4867" s="92"/>
      <c r="E4867" s="92"/>
      <c r="F4867" s="93"/>
      <c r="G4867" s="94"/>
      <c r="H4867" s="83" t="str">
        <f>IF(M4867&lt;&gt;"",VLOOKUP(M4867,LISTAS·PAPP!$U$3:$Z$8,2,FALSE),"")</f>
        <v/>
      </c>
      <c r="I4867" s="85" t="str">
        <f>IF(M4867&lt;&gt;"",VLOOKUP(M4867,LISTAS·PAPP!$U$3:$Z$8,3,FALSE),"")</f>
        <v/>
      </c>
      <c r="J4867" s="83" t="str">
        <f>IF(M4867&lt;&gt;"",VLOOKUP(M4867,LISTAS·PAPP!$U$3:$Z$8,4,FALSE),"")</f>
        <v/>
      </c>
      <c r="K4867" s="83" t="str">
        <f>IF(C4867&lt;&gt;"",VLOOKUP(C4867,LISTAS·PAPP!$H$3:$O$119,4,FALSE),"")</f>
        <v/>
      </c>
      <c r="L4867" s="85" t="str">
        <f>IF(C4867&lt;&gt;"",VLOOKUP(C4867,LISTAS·PAPP!$H$3:$O$119,8,FALSE),"")</f>
        <v/>
      </c>
      <c r="M4867" s="95"/>
      <c r="N4867" s="92"/>
      <c r="O4867" s="92"/>
      <c r="P4867" s="84" t="str">
        <f>IF(N4867&lt;&gt;"",VLOOKUP(N4867,LISTAS·PAPP!$U$9:$Y$125,5,FALSE),"")</f>
        <v/>
      </c>
      <c r="Q4867" s="83" t="str">
        <f>IF(O4867&lt;&gt;"",VLOOKUP(O4867,LISTAS·PAPP!$U$9:$W$125,3,FALSE),"")</f>
        <v/>
      </c>
      <c r="R4867" s="92"/>
      <c r="S4867" s="173"/>
      <c r="T4867" s="173"/>
      <c r="U4867" s="92"/>
      <c r="V4867" s="92"/>
      <c r="W4867" s="94"/>
      <c r="X4867" s="83" t="str">
        <f>IF(ISERROR(VLOOKUP(W4867,LISTAS·PAPP!$AJ$3:$AK$903,2,0))," ",VLOOKUP(W4867,LISTAS·PAPP!$AJ$3:$AK$903,2,0))</f>
        <v xml:space="preserve"> </v>
      </c>
      <c r="Y4867" s="96"/>
      <c r="Z4867" s="97"/>
      <c r="AA4867" s="97"/>
      <c r="AB4867" s="97"/>
      <c r="AC4867" s="97"/>
      <c r="AD4867" s="97"/>
      <c r="AE4867" s="97"/>
      <c r="AF4867" s="97"/>
      <c r="AG4867" s="97"/>
      <c r="AH4867" s="97"/>
      <c r="AI4867" s="97"/>
      <c r="AJ4867" s="97"/>
      <c r="AK4867" s="97"/>
      <c r="AL4867" s="86" t="str">
        <f t="shared" si="226"/>
        <v/>
      </c>
      <c r="AM4867" s="87" t="str">
        <f t="shared" si="227"/>
        <v xml:space="preserve"> </v>
      </c>
      <c r="AN4867" s="1" t="str">
        <f t="shared" si="228"/>
        <v xml:space="preserve"> </v>
      </c>
    </row>
    <row r="4868" spans="1:40" s="88" customFormat="1" x14ac:dyDescent="0.25">
      <c r="A4868" s="92"/>
      <c r="B4868" s="92"/>
      <c r="C4868" s="92"/>
      <c r="D4868" s="92"/>
      <c r="E4868" s="92"/>
      <c r="F4868" s="93"/>
      <c r="G4868" s="94"/>
      <c r="H4868" s="83" t="str">
        <f>IF(M4868&lt;&gt;"",VLOOKUP(M4868,LISTAS·PAPP!$U$3:$Z$8,2,FALSE),"")</f>
        <v/>
      </c>
      <c r="I4868" s="85" t="str">
        <f>IF(M4868&lt;&gt;"",VLOOKUP(M4868,LISTAS·PAPP!$U$3:$Z$8,3,FALSE),"")</f>
        <v/>
      </c>
      <c r="J4868" s="83" t="str">
        <f>IF(M4868&lt;&gt;"",VLOOKUP(M4868,LISTAS·PAPP!$U$3:$Z$8,4,FALSE),"")</f>
        <v/>
      </c>
      <c r="K4868" s="83" t="str">
        <f>IF(C4868&lt;&gt;"",VLOOKUP(C4868,LISTAS·PAPP!$H$3:$O$119,4,FALSE),"")</f>
        <v/>
      </c>
      <c r="L4868" s="85" t="str">
        <f>IF(C4868&lt;&gt;"",VLOOKUP(C4868,LISTAS·PAPP!$H$3:$O$119,8,FALSE),"")</f>
        <v/>
      </c>
      <c r="M4868" s="95"/>
      <c r="N4868" s="92"/>
      <c r="O4868" s="92"/>
      <c r="P4868" s="84" t="str">
        <f>IF(N4868&lt;&gt;"",VLOOKUP(N4868,LISTAS·PAPP!$U$9:$Y$125,5,FALSE),"")</f>
        <v/>
      </c>
      <c r="Q4868" s="83" t="str">
        <f>IF(O4868&lt;&gt;"",VLOOKUP(O4868,LISTAS·PAPP!$U$9:$W$125,3,FALSE),"")</f>
        <v/>
      </c>
      <c r="R4868" s="92"/>
      <c r="S4868" s="173"/>
      <c r="T4868" s="173"/>
      <c r="U4868" s="92"/>
      <c r="V4868" s="92"/>
      <c r="W4868" s="94"/>
      <c r="X4868" s="83" t="str">
        <f>IF(ISERROR(VLOOKUP(W4868,LISTAS·PAPP!$AJ$3:$AK$903,2,0))," ",VLOOKUP(W4868,LISTAS·PAPP!$AJ$3:$AK$903,2,0))</f>
        <v xml:space="preserve"> </v>
      </c>
      <c r="Y4868" s="96"/>
      <c r="Z4868" s="97"/>
      <c r="AA4868" s="97"/>
      <c r="AB4868" s="97"/>
      <c r="AC4868" s="97"/>
      <c r="AD4868" s="97"/>
      <c r="AE4868" s="97"/>
      <c r="AF4868" s="97"/>
      <c r="AG4868" s="97"/>
      <c r="AH4868" s="97"/>
      <c r="AI4868" s="97"/>
      <c r="AJ4868" s="97"/>
      <c r="AK4868" s="97"/>
      <c r="AL4868" s="86" t="str">
        <f t="shared" si="226"/>
        <v/>
      </c>
      <c r="AM4868" s="87" t="str">
        <f t="shared" si="227"/>
        <v xml:space="preserve"> </v>
      </c>
      <c r="AN4868" s="1" t="str">
        <f t="shared" si="228"/>
        <v xml:space="preserve"> </v>
      </c>
    </row>
    <row r="4869" spans="1:40" s="88" customFormat="1" x14ac:dyDescent="0.25">
      <c r="A4869" s="92"/>
      <c r="B4869" s="92"/>
      <c r="C4869" s="92"/>
      <c r="D4869" s="92"/>
      <c r="E4869" s="92"/>
      <c r="F4869" s="93"/>
      <c r="G4869" s="94"/>
      <c r="H4869" s="83" t="str">
        <f>IF(M4869&lt;&gt;"",VLOOKUP(M4869,LISTAS·PAPP!$U$3:$Z$8,2,FALSE),"")</f>
        <v/>
      </c>
      <c r="I4869" s="85" t="str">
        <f>IF(M4869&lt;&gt;"",VLOOKUP(M4869,LISTAS·PAPP!$U$3:$Z$8,3,FALSE),"")</f>
        <v/>
      </c>
      <c r="J4869" s="83" t="str">
        <f>IF(M4869&lt;&gt;"",VLOOKUP(M4869,LISTAS·PAPP!$U$3:$Z$8,4,FALSE),"")</f>
        <v/>
      </c>
      <c r="K4869" s="83" t="str">
        <f>IF(C4869&lt;&gt;"",VLOOKUP(C4869,LISTAS·PAPP!$H$3:$O$119,4,FALSE),"")</f>
        <v/>
      </c>
      <c r="L4869" s="85" t="str">
        <f>IF(C4869&lt;&gt;"",VLOOKUP(C4869,LISTAS·PAPP!$H$3:$O$119,8,FALSE),"")</f>
        <v/>
      </c>
      <c r="M4869" s="95"/>
      <c r="N4869" s="92"/>
      <c r="O4869" s="92"/>
      <c r="P4869" s="84" t="str">
        <f>IF(N4869&lt;&gt;"",VLOOKUP(N4869,LISTAS·PAPP!$U$9:$Y$125,5,FALSE),"")</f>
        <v/>
      </c>
      <c r="Q4869" s="83" t="str">
        <f>IF(O4869&lt;&gt;"",VLOOKUP(O4869,LISTAS·PAPP!$U$9:$W$125,3,FALSE),"")</f>
        <v/>
      </c>
      <c r="R4869" s="92"/>
      <c r="S4869" s="173"/>
      <c r="T4869" s="173"/>
      <c r="U4869" s="92"/>
      <c r="V4869" s="92"/>
      <c r="W4869" s="94"/>
      <c r="X4869" s="83" t="str">
        <f>IF(ISERROR(VLOOKUP(W4869,LISTAS·PAPP!$AJ$3:$AK$903,2,0))," ",VLOOKUP(W4869,LISTAS·PAPP!$AJ$3:$AK$903,2,0))</f>
        <v xml:space="preserve"> </v>
      </c>
      <c r="Y4869" s="96"/>
      <c r="Z4869" s="97"/>
      <c r="AA4869" s="97"/>
      <c r="AB4869" s="97"/>
      <c r="AC4869" s="97"/>
      <c r="AD4869" s="97"/>
      <c r="AE4869" s="97"/>
      <c r="AF4869" s="97"/>
      <c r="AG4869" s="97"/>
      <c r="AH4869" s="97"/>
      <c r="AI4869" s="97"/>
      <c r="AJ4869" s="97"/>
      <c r="AK4869" s="97"/>
      <c r="AL4869" s="86" t="str">
        <f t="shared" si="226"/>
        <v/>
      </c>
      <c r="AM4869" s="87" t="str">
        <f t="shared" si="227"/>
        <v xml:space="preserve"> </v>
      </c>
      <c r="AN4869" s="1" t="str">
        <f t="shared" si="228"/>
        <v xml:space="preserve"> </v>
      </c>
    </row>
    <row r="4870" spans="1:40" s="88" customFormat="1" x14ac:dyDescent="0.25">
      <c r="A4870" s="92"/>
      <c r="B4870" s="92"/>
      <c r="C4870" s="92"/>
      <c r="D4870" s="92"/>
      <c r="E4870" s="92"/>
      <c r="F4870" s="93"/>
      <c r="G4870" s="94"/>
      <c r="H4870" s="83" t="str">
        <f>IF(M4870&lt;&gt;"",VLOOKUP(M4870,LISTAS·PAPP!$U$3:$Z$8,2,FALSE),"")</f>
        <v/>
      </c>
      <c r="I4870" s="85" t="str">
        <f>IF(M4870&lt;&gt;"",VLOOKUP(M4870,LISTAS·PAPP!$U$3:$Z$8,3,FALSE),"")</f>
        <v/>
      </c>
      <c r="J4870" s="83" t="str">
        <f>IF(M4870&lt;&gt;"",VLOOKUP(M4870,LISTAS·PAPP!$U$3:$Z$8,4,FALSE),"")</f>
        <v/>
      </c>
      <c r="K4870" s="83" t="str">
        <f>IF(C4870&lt;&gt;"",VLOOKUP(C4870,LISTAS·PAPP!$H$3:$O$119,4,FALSE),"")</f>
        <v/>
      </c>
      <c r="L4870" s="85" t="str">
        <f>IF(C4870&lt;&gt;"",VLOOKUP(C4870,LISTAS·PAPP!$H$3:$O$119,8,FALSE),"")</f>
        <v/>
      </c>
      <c r="M4870" s="95"/>
      <c r="N4870" s="92"/>
      <c r="O4870" s="92"/>
      <c r="P4870" s="84" t="str">
        <f>IF(N4870&lt;&gt;"",VLOOKUP(N4870,LISTAS·PAPP!$U$9:$Y$125,5,FALSE),"")</f>
        <v/>
      </c>
      <c r="Q4870" s="83" t="str">
        <f>IF(O4870&lt;&gt;"",VLOOKUP(O4870,LISTAS·PAPP!$U$9:$W$125,3,FALSE),"")</f>
        <v/>
      </c>
      <c r="R4870" s="92"/>
      <c r="S4870" s="173"/>
      <c r="T4870" s="173"/>
      <c r="U4870" s="92"/>
      <c r="V4870" s="92"/>
      <c r="W4870" s="94"/>
      <c r="X4870" s="83" t="str">
        <f>IF(ISERROR(VLOOKUP(W4870,LISTAS·PAPP!$AJ$3:$AK$903,2,0))," ",VLOOKUP(W4870,LISTAS·PAPP!$AJ$3:$AK$903,2,0))</f>
        <v xml:space="preserve"> </v>
      </c>
      <c r="Y4870" s="96"/>
      <c r="Z4870" s="97"/>
      <c r="AA4870" s="97"/>
      <c r="AB4870" s="97"/>
      <c r="AC4870" s="97"/>
      <c r="AD4870" s="97"/>
      <c r="AE4870" s="97"/>
      <c r="AF4870" s="97"/>
      <c r="AG4870" s="97"/>
      <c r="AH4870" s="97"/>
      <c r="AI4870" s="97"/>
      <c r="AJ4870" s="97"/>
      <c r="AK4870" s="97"/>
      <c r="AL4870" s="86" t="str">
        <f t="shared" si="226"/>
        <v/>
      </c>
      <c r="AM4870" s="87" t="str">
        <f t="shared" si="227"/>
        <v xml:space="preserve"> </v>
      </c>
      <c r="AN4870" s="1" t="str">
        <f t="shared" si="228"/>
        <v xml:space="preserve"> </v>
      </c>
    </row>
    <row r="4871" spans="1:40" s="88" customFormat="1" x14ac:dyDescent="0.25">
      <c r="A4871" s="92"/>
      <c r="B4871" s="92"/>
      <c r="C4871" s="92"/>
      <c r="D4871" s="92"/>
      <c r="E4871" s="92"/>
      <c r="F4871" s="93"/>
      <c r="G4871" s="94"/>
      <c r="H4871" s="83" t="str">
        <f>IF(M4871&lt;&gt;"",VLOOKUP(M4871,LISTAS·PAPP!$U$3:$Z$8,2,FALSE),"")</f>
        <v/>
      </c>
      <c r="I4871" s="85" t="str">
        <f>IF(M4871&lt;&gt;"",VLOOKUP(M4871,LISTAS·PAPP!$U$3:$Z$8,3,FALSE),"")</f>
        <v/>
      </c>
      <c r="J4871" s="83" t="str">
        <f>IF(M4871&lt;&gt;"",VLOOKUP(M4871,LISTAS·PAPP!$U$3:$Z$8,4,FALSE),"")</f>
        <v/>
      </c>
      <c r="K4871" s="83" t="str">
        <f>IF(C4871&lt;&gt;"",VLOOKUP(C4871,LISTAS·PAPP!$H$3:$O$119,4,FALSE),"")</f>
        <v/>
      </c>
      <c r="L4871" s="85" t="str">
        <f>IF(C4871&lt;&gt;"",VLOOKUP(C4871,LISTAS·PAPP!$H$3:$O$119,8,FALSE),"")</f>
        <v/>
      </c>
      <c r="M4871" s="95"/>
      <c r="N4871" s="92"/>
      <c r="O4871" s="92"/>
      <c r="P4871" s="84" t="str">
        <f>IF(N4871&lt;&gt;"",VLOOKUP(N4871,LISTAS·PAPP!$U$9:$Y$125,5,FALSE),"")</f>
        <v/>
      </c>
      <c r="Q4871" s="83" t="str">
        <f>IF(O4871&lt;&gt;"",VLOOKUP(O4871,LISTAS·PAPP!$U$9:$W$125,3,FALSE),"")</f>
        <v/>
      </c>
      <c r="R4871" s="92"/>
      <c r="S4871" s="173"/>
      <c r="T4871" s="173"/>
      <c r="U4871" s="92"/>
      <c r="V4871" s="92"/>
      <c r="W4871" s="94"/>
      <c r="X4871" s="83" t="str">
        <f>IF(ISERROR(VLOOKUP(W4871,LISTAS·PAPP!$AJ$3:$AK$903,2,0))," ",VLOOKUP(W4871,LISTAS·PAPP!$AJ$3:$AK$903,2,0))</f>
        <v xml:space="preserve"> </v>
      </c>
      <c r="Y4871" s="96"/>
      <c r="Z4871" s="97"/>
      <c r="AA4871" s="97"/>
      <c r="AB4871" s="97"/>
      <c r="AC4871" s="97"/>
      <c r="AD4871" s="97"/>
      <c r="AE4871" s="97"/>
      <c r="AF4871" s="97"/>
      <c r="AG4871" s="97"/>
      <c r="AH4871" s="97"/>
      <c r="AI4871" s="97"/>
      <c r="AJ4871" s="97"/>
      <c r="AK4871" s="97"/>
      <c r="AL4871" s="86" t="str">
        <f t="shared" si="226"/>
        <v/>
      </c>
      <c r="AM4871" s="87" t="str">
        <f t="shared" si="227"/>
        <v xml:space="preserve"> </v>
      </c>
      <c r="AN4871" s="1" t="str">
        <f t="shared" si="228"/>
        <v xml:space="preserve"> </v>
      </c>
    </row>
    <row r="4872" spans="1:40" s="88" customFormat="1" x14ac:dyDescent="0.25">
      <c r="A4872" s="92"/>
      <c r="B4872" s="92"/>
      <c r="C4872" s="92"/>
      <c r="D4872" s="92"/>
      <c r="E4872" s="92"/>
      <c r="F4872" s="93"/>
      <c r="G4872" s="94"/>
      <c r="H4872" s="83" t="str">
        <f>IF(M4872&lt;&gt;"",VLOOKUP(M4872,LISTAS·PAPP!$U$3:$Z$8,2,FALSE),"")</f>
        <v/>
      </c>
      <c r="I4872" s="85" t="str">
        <f>IF(M4872&lt;&gt;"",VLOOKUP(M4872,LISTAS·PAPP!$U$3:$Z$8,3,FALSE),"")</f>
        <v/>
      </c>
      <c r="J4872" s="83" t="str">
        <f>IF(M4872&lt;&gt;"",VLOOKUP(M4872,LISTAS·PAPP!$U$3:$Z$8,4,FALSE),"")</f>
        <v/>
      </c>
      <c r="K4872" s="83" t="str">
        <f>IF(C4872&lt;&gt;"",VLOOKUP(C4872,LISTAS·PAPP!$H$3:$O$119,4,FALSE),"")</f>
        <v/>
      </c>
      <c r="L4872" s="85" t="str">
        <f>IF(C4872&lt;&gt;"",VLOOKUP(C4872,LISTAS·PAPP!$H$3:$O$119,8,FALSE),"")</f>
        <v/>
      </c>
      <c r="M4872" s="95"/>
      <c r="N4872" s="92"/>
      <c r="O4872" s="92"/>
      <c r="P4872" s="84" t="str">
        <f>IF(N4872&lt;&gt;"",VLOOKUP(N4872,LISTAS·PAPP!$U$9:$Y$125,5,FALSE),"")</f>
        <v/>
      </c>
      <c r="Q4872" s="83" t="str">
        <f>IF(O4872&lt;&gt;"",VLOOKUP(O4872,LISTAS·PAPP!$U$9:$W$125,3,FALSE),"")</f>
        <v/>
      </c>
      <c r="R4872" s="92"/>
      <c r="S4872" s="173"/>
      <c r="T4872" s="173"/>
      <c r="U4872" s="92"/>
      <c r="V4872" s="92"/>
      <c r="W4872" s="94"/>
      <c r="X4872" s="83" t="str">
        <f>IF(ISERROR(VLOOKUP(W4872,LISTAS·PAPP!$AJ$3:$AK$903,2,0))," ",VLOOKUP(W4872,LISTAS·PAPP!$AJ$3:$AK$903,2,0))</f>
        <v xml:space="preserve"> </v>
      </c>
      <c r="Y4872" s="96"/>
      <c r="Z4872" s="97"/>
      <c r="AA4872" s="97"/>
      <c r="AB4872" s="97"/>
      <c r="AC4872" s="97"/>
      <c r="AD4872" s="97"/>
      <c r="AE4872" s="97"/>
      <c r="AF4872" s="97"/>
      <c r="AG4872" s="97"/>
      <c r="AH4872" s="97"/>
      <c r="AI4872" s="97"/>
      <c r="AJ4872" s="97"/>
      <c r="AK4872" s="97"/>
      <c r="AL4872" s="86" t="str">
        <f t="shared" si="226"/>
        <v/>
      </c>
      <c r="AM4872" s="87" t="str">
        <f t="shared" si="227"/>
        <v xml:space="preserve"> </v>
      </c>
      <c r="AN4872" s="1" t="str">
        <f t="shared" si="228"/>
        <v xml:space="preserve"> </v>
      </c>
    </row>
    <row r="4873" spans="1:40" s="88" customFormat="1" x14ac:dyDescent="0.25">
      <c r="A4873" s="92"/>
      <c r="B4873" s="92"/>
      <c r="C4873" s="92"/>
      <c r="D4873" s="92"/>
      <c r="E4873" s="92"/>
      <c r="F4873" s="93"/>
      <c r="G4873" s="94"/>
      <c r="H4873" s="83" t="str">
        <f>IF(M4873&lt;&gt;"",VLOOKUP(M4873,LISTAS·PAPP!$U$3:$Z$8,2,FALSE),"")</f>
        <v/>
      </c>
      <c r="I4873" s="85" t="str">
        <f>IF(M4873&lt;&gt;"",VLOOKUP(M4873,LISTAS·PAPP!$U$3:$Z$8,3,FALSE),"")</f>
        <v/>
      </c>
      <c r="J4873" s="83" t="str">
        <f>IF(M4873&lt;&gt;"",VLOOKUP(M4873,LISTAS·PAPP!$U$3:$Z$8,4,FALSE),"")</f>
        <v/>
      </c>
      <c r="K4873" s="83" t="str">
        <f>IF(C4873&lt;&gt;"",VLOOKUP(C4873,LISTAS·PAPP!$H$3:$O$119,4,FALSE),"")</f>
        <v/>
      </c>
      <c r="L4873" s="85" t="str">
        <f>IF(C4873&lt;&gt;"",VLOOKUP(C4873,LISTAS·PAPP!$H$3:$O$119,8,FALSE),"")</f>
        <v/>
      </c>
      <c r="M4873" s="95"/>
      <c r="N4873" s="92"/>
      <c r="O4873" s="92"/>
      <c r="P4873" s="84" t="str">
        <f>IF(N4873&lt;&gt;"",VLOOKUP(N4873,LISTAS·PAPP!$U$9:$Y$125,5,FALSE),"")</f>
        <v/>
      </c>
      <c r="Q4873" s="83" t="str">
        <f>IF(O4873&lt;&gt;"",VLOOKUP(O4873,LISTAS·PAPP!$U$9:$W$125,3,FALSE),"")</f>
        <v/>
      </c>
      <c r="R4873" s="92"/>
      <c r="S4873" s="173"/>
      <c r="T4873" s="173"/>
      <c r="U4873" s="92"/>
      <c r="V4873" s="92"/>
      <c r="W4873" s="94"/>
      <c r="X4873" s="83" t="str">
        <f>IF(ISERROR(VLOOKUP(W4873,LISTAS·PAPP!$AJ$3:$AK$903,2,0))," ",VLOOKUP(W4873,LISTAS·PAPP!$AJ$3:$AK$903,2,0))</f>
        <v xml:space="preserve"> </v>
      </c>
      <c r="Y4873" s="96"/>
      <c r="Z4873" s="97"/>
      <c r="AA4873" s="97"/>
      <c r="AB4873" s="97"/>
      <c r="AC4873" s="97"/>
      <c r="AD4873" s="97"/>
      <c r="AE4873" s="97"/>
      <c r="AF4873" s="97"/>
      <c r="AG4873" s="97"/>
      <c r="AH4873" s="97"/>
      <c r="AI4873" s="97"/>
      <c r="AJ4873" s="97"/>
      <c r="AK4873" s="97"/>
      <c r="AL4873" s="86" t="str">
        <f t="shared" si="226"/>
        <v/>
      </c>
      <c r="AM4873" s="87" t="str">
        <f t="shared" si="227"/>
        <v xml:space="preserve"> </v>
      </c>
      <c r="AN4873" s="1" t="str">
        <f t="shared" si="228"/>
        <v xml:space="preserve"> </v>
      </c>
    </row>
    <row r="4874" spans="1:40" s="88" customFormat="1" x14ac:dyDescent="0.25">
      <c r="A4874" s="92"/>
      <c r="B4874" s="92"/>
      <c r="C4874" s="92"/>
      <c r="D4874" s="92"/>
      <c r="E4874" s="92"/>
      <c r="F4874" s="93"/>
      <c r="G4874" s="94"/>
      <c r="H4874" s="83" t="str">
        <f>IF(M4874&lt;&gt;"",VLOOKUP(M4874,LISTAS·PAPP!$U$3:$Z$8,2,FALSE),"")</f>
        <v/>
      </c>
      <c r="I4874" s="85" t="str">
        <f>IF(M4874&lt;&gt;"",VLOOKUP(M4874,LISTAS·PAPP!$U$3:$Z$8,3,FALSE),"")</f>
        <v/>
      </c>
      <c r="J4874" s="83" t="str">
        <f>IF(M4874&lt;&gt;"",VLOOKUP(M4874,LISTAS·PAPP!$U$3:$Z$8,4,FALSE),"")</f>
        <v/>
      </c>
      <c r="K4874" s="83" t="str">
        <f>IF(C4874&lt;&gt;"",VLOOKUP(C4874,LISTAS·PAPP!$H$3:$O$119,4,FALSE),"")</f>
        <v/>
      </c>
      <c r="L4874" s="85" t="str">
        <f>IF(C4874&lt;&gt;"",VLOOKUP(C4874,LISTAS·PAPP!$H$3:$O$119,8,FALSE),"")</f>
        <v/>
      </c>
      <c r="M4874" s="95"/>
      <c r="N4874" s="92"/>
      <c r="O4874" s="92"/>
      <c r="P4874" s="84" t="str">
        <f>IF(N4874&lt;&gt;"",VLOOKUP(N4874,LISTAS·PAPP!$U$9:$Y$125,5,FALSE),"")</f>
        <v/>
      </c>
      <c r="Q4874" s="83" t="str">
        <f>IF(O4874&lt;&gt;"",VLOOKUP(O4874,LISTAS·PAPP!$U$9:$W$125,3,FALSE),"")</f>
        <v/>
      </c>
      <c r="R4874" s="92"/>
      <c r="S4874" s="173"/>
      <c r="T4874" s="173"/>
      <c r="U4874" s="92"/>
      <c r="V4874" s="92"/>
      <c r="W4874" s="94"/>
      <c r="X4874" s="83" t="str">
        <f>IF(ISERROR(VLOOKUP(W4874,LISTAS·PAPP!$AJ$3:$AK$903,2,0))," ",VLOOKUP(W4874,LISTAS·PAPP!$AJ$3:$AK$903,2,0))</f>
        <v xml:space="preserve"> </v>
      </c>
      <c r="Y4874" s="96"/>
      <c r="Z4874" s="97"/>
      <c r="AA4874" s="97"/>
      <c r="AB4874" s="97"/>
      <c r="AC4874" s="97"/>
      <c r="AD4874" s="97"/>
      <c r="AE4874" s="97"/>
      <c r="AF4874" s="97"/>
      <c r="AG4874" s="97"/>
      <c r="AH4874" s="97"/>
      <c r="AI4874" s="97"/>
      <c r="AJ4874" s="97"/>
      <c r="AK4874" s="97"/>
      <c r="AL4874" s="86" t="str">
        <f t="shared" ref="AL4874:AL4937" si="229">IF(A4874&gt;0,(Z4874+AA4874+AB4874+AC4874+AD4874+AE4874+AF4874+AG4874+AH4874+AI4874+AJ4874+AK4874),"")</f>
        <v/>
      </c>
      <c r="AM4874" s="87" t="str">
        <f t="shared" ref="AM4874:AM4937" si="230">IF(A4874&lt;&gt;"",IF(A4874&lt;&gt;"",IF(Y4874=AL4874,"OK",Y4874-AL4874),IF(AND(Y4874="",AL4874=""),"",Z4874-AL4874))," ")</f>
        <v xml:space="preserve"> </v>
      </c>
      <c r="AN4874" s="1" t="str">
        <f t="shared" si="228"/>
        <v xml:space="preserve"> </v>
      </c>
    </row>
    <row r="4875" spans="1:40" s="88" customFormat="1" x14ac:dyDescent="0.25">
      <c r="A4875" s="92"/>
      <c r="B4875" s="92"/>
      <c r="C4875" s="92"/>
      <c r="D4875" s="92"/>
      <c r="E4875" s="92"/>
      <c r="F4875" s="93"/>
      <c r="G4875" s="94"/>
      <c r="H4875" s="83" t="str">
        <f>IF(M4875&lt;&gt;"",VLOOKUP(M4875,LISTAS·PAPP!$U$3:$Z$8,2,FALSE),"")</f>
        <v/>
      </c>
      <c r="I4875" s="85" t="str">
        <f>IF(M4875&lt;&gt;"",VLOOKUP(M4875,LISTAS·PAPP!$U$3:$Z$8,3,FALSE),"")</f>
        <v/>
      </c>
      <c r="J4875" s="83" t="str">
        <f>IF(M4875&lt;&gt;"",VLOOKUP(M4875,LISTAS·PAPP!$U$3:$Z$8,4,FALSE),"")</f>
        <v/>
      </c>
      <c r="K4875" s="83" t="str">
        <f>IF(C4875&lt;&gt;"",VLOOKUP(C4875,LISTAS·PAPP!$H$3:$O$119,4,FALSE),"")</f>
        <v/>
      </c>
      <c r="L4875" s="85" t="str">
        <f>IF(C4875&lt;&gt;"",VLOOKUP(C4875,LISTAS·PAPP!$H$3:$O$119,8,FALSE),"")</f>
        <v/>
      </c>
      <c r="M4875" s="95"/>
      <c r="N4875" s="92"/>
      <c r="O4875" s="92"/>
      <c r="P4875" s="84" t="str">
        <f>IF(N4875&lt;&gt;"",VLOOKUP(N4875,LISTAS·PAPP!$U$9:$Y$125,5,FALSE),"")</f>
        <v/>
      </c>
      <c r="Q4875" s="83" t="str">
        <f>IF(O4875&lt;&gt;"",VLOOKUP(O4875,LISTAS·PAPP!$U$9:$W$125,3,FALSE),"")</f>
        <v/>
      </c>
      <c r="R4875" s="92"/>
      <c r="S4875" s="173"/>
      <c r="T4875" s="173"/>
      <c r="U4875" s="92"/>
      <c r="V4875" s="92"/>
      <c r="W4875" s="94"/>
      <c r="X4875" s="83" t="str">
        <f>IF(ISERROR(VLOOKUP(W4875,LISTAS·PAPP!$AJ$3:$AK$903,2,0))," ",VLOOKUP(W4875,LISTAS·PAPP!$AJ$3:$AK$903,2,0))</f>
        <v xml:space="preserve"> </v>
      </c>
      <c r="Y4875" s="96"/>
      <c r="Z4875" s="97"/>
      <c r="AA4875" s="97"/>
      <c r="AB4875" s="97"/>
      <c r="AC4875" s="97"/>
      <c r="AD4875" s="97"/>
      <c r="AE4875" s="97"/>
      <c r="AF4875" s="97"/>
      <c r="AG4875" s="97"/>
      <c r="AH4875" s="97"/>
      <c r="AI4875" s="97"/>
      <c r="AJ4875" s="97"/>
      <c r="AK4875" s="97"/>
      <c r="AL4875" s="86" t="str">
        <f t="shared" si="229"/>
        <v/>
      </c>
      <c r="AM4875" s="87" t="str">
        <f t="shared" si="230"/>
        <v xml:space="preserve"> </v>
      </c>
      <c r="AN4875" s="1" t="str">
        <f t="shared" ref="AN4875:AN4938" si="231">IF(A4875&lt;&gt;"",IF(A4875="","Escoger ESTRUCTURA ORGANIZACIONAL;",)&amp;" "&amp;(IF(B4875="","Escoger RELACIONAMIENTO INSTITUCIONAL;",)&amp;" "&amp;(IF(C4875="","Escoger UNIDADES ADMINISTRATIVAS;",)&amp;" "&amp;(IF(D4875="","Colocar COMPONENTE DEL PROYECTO DE INVERSIÓN;",)&amp;" "&amp;(IF(E4875="","Colocar ACTIVIDADES DEL PAPP;",)&amp;" "&amp;(IF(F4875="","Colocar META DE LA ACTIVIDAD;",)&amp;" "&amp;(IF(G4875="","Colocar INDICADOR DE LA META;",)&amp;" "&amp;(IF(H4875="","No visualiza PLAN NACIONAL DE DESARROLLO;",)&amp;" "&amp;(IF(I4875="","No visualiza PROGRAMA NACIONAL;",)&amp;" "&amp;(IF(J4875="","No visualiza OBJETIVO ESTRATEGICO INSTITUCIONAL;",)&amp;" "&amp;(IF(K4875="","No visualiza CENTRO GESTOR;",)&amp;" "&amp;(IF(L4875="","No visualiza AREA FUNCIONAL;",)&amp;" "&amp;(IF(M4875="","Escoger PRODUCTO INSTITUCIONAL;",)&amp;" "&amp;(IF(N4875="","Escoger PROYECTO;",)&amp;" "&amp;(IF(O4875="","Escoger ACTIVIDAD SINAFIP;",)&amp;" "&amp;(IF(P4875="","No visualiza CODIGO UNICO DE PROYECTO;",)&amp;" "&amp;(IF(Q4875="","No visualiza POLITICA DE IGUALDAD;",)&amp;" "&amp;(IF(R4875="","Escoger FUENTE;",)&amp;" "&amp;(IF(U4875="","Escoger NATURALEZA DE GASTO;",)&amp;" "&amp;(IF(V4875="","Escoger GRUPO DE GASTO;",)&amp;" "&amp;(IF(W4875="","Colocar ITEM PRESUPUESTARIO;",)&amp;" "&amp;(IF(X4875="","No visualiza DESCRIPCION ITEM PRESUPUESTARIO;",))))))))))))))))))))))," ")</f>
        <v xml:space="preserve"> </v>
      </c>
    </row>
    <row r="4876" spans="1:40" s="88" customFormat="1" x14ac:dyDescent="0.25">
      <c r="A4876" s="92"/>
      <c r="B4876" s="92"/>
      <c r="C4876" s="92"/>
      <c r="D4876" s="92"/>
      <c r="E4876" s="92"/>
      <c r="F4876" s="93"/>
      <c r="G4876" s="94"/>
      <c r="H4876" s="83" t="str">
        <f>IF(M4876&lt;&gt;"",VLOOKUP(M4876,LISTAS·PAPP!$U$3:$Z$8,2,FALSE),"")</f>
        <v/>
      </c>
      <c r="I4876" s="85" t="str">
        <f>IF(M4876&lt;&gt;"",VLOOKUP(M4876,LISTAS·PAPP!$U$3:$Z$8,3,FALSE),"")</f>
        <v/>
      </c>
      <c r="J4876" s="83" t="str">
        <f>IF(M4876&lt;&gt;"",VLOOKUP(M4876,LISTAS·PAPP!$U$3:$Z$8,4,FALSE),"")</f>
        <v/>
      </c>
      <c r="K4876" s="83" t="str">
        <f>IF(C4876&lt;&gt;"",VLOOKUP(C4876,LISTAS·PAPP!$H$3:$O$119,4,FALSE),"")</f>
        <v/>
      </c>
      <c r="L4876" s="85" t="str">
        <f>IF(C4876&lt;&gt;"",VLOOKUP(C4876,LISTAS·PAPP!$H$3:$O$119,8,FALSE),"")</f>
        <v/>
      </c>
      <c r="M4876" s="95"/>
      <c r="N4876" s="92"/>
      <c r="O4876" s="92"/>
      <c r="P4876" s="84" t="str">
        <f>IF(N4876&lt;&gt;"",VLOOKUP(N4876,LISTAS·PAPP!$U$9:$Y$125,5,FALSE),"")</f>
        <v/>
      </c>
      <c r="Q4876" s="83" t="str">
        <f>IF(O4876&lt;&gt;"",VLOOKUP(O4876,LISTAS·PAPP!$U$9:$W$125,3,FALSE),"")</f>
        <v/>
      </c>
      <c r="R4876" s="92"/>
      <c r="S4876" s="173"/>
      <c r="T4876" s="173"/>
      <c r="U4876" s="92"/>
      <c r="V4876" s="92"/>
      <c r="W4876" s="94"/>
      <c r="X4876" s="83" t="str">
        <f>IF(ISERROR(VLOOKUP(W4876,LISTAS·PAPP!$AJ$3:$AK$903,2,0))," ",VLOOKUP(W4876,LISTAS·PAPP!$AJ$3:$AK$903,2,0))</f>
        <v xml:space="preserve"> </v>
      </c>
      <c r="Y4876" s="96"/>
      <c r="Z4876" s="97"/>
      <c r="AA4876" s="97"/>
      <c r="AB4876" s="97"/>
      <c r="AC4876" s="97"/>
      <c r="AD4876" s="97"/>
      <c r="AE4876" s="97"/>
      <c r="AF4876" s="97"/>
      <c r="AG4876" s="97"/>
      <c r="AH4876" s="97"/>
      <c r="AI4876" s="97"/>
      <c r="AJ4876" s="97"/>
      <c r="AK4876" s="97"/>
      <c r="AL4876" s="86" t="str">
        <f t="shared" si="229"/>
        <v/>
      </c>
      <c r="AM4876" s="87" t="str">
        <f t="shared" si="230"/>
        <v xml:space="preserve"> </v>
      </c>
      <c r="AN4876" s="1" t="str">
        <f t="shared" si="231"/>
        <v xml:space="preserve"> </v>
      </c>
    </row>
    <row r="4877" spans="1:40" s="88" customFormat="1" x14ac:dyDescent="0.25">
      <c r="A4877" s="92"/>
      <c r="B4877" s="92"/>
      <c r="C4877" s="92"/>
      <c r="D4877" s="92"/>
      <c r="E4877" s="92"/>
      <c r="F4877" s="93"/>
      <c r="G4877" s="94"/>
      <c r="H4877" s="83" t="str">
        <f>IF(M4877&lt;&gt;"",VLOOKUP(M4877,LISTAS·PAPP!$U$3:$Z$8,2,FALSE),"")</f>
        <v/>
      </c>
      <c r="I4877" s="85" t="str">
        <f>IF(M4877&lt;&gt;"",VLOOKUP(M4877,LISTAS·PAPP!$U$3:$Z$8,3,FALSE),"")</f>
        <v/>
      </c>
      <c r="J4877" s="83" t="str">
        <f>IF(M4877&lt;&gt;"",VLOOKUP(M4877,LISTAS·PAPP!$U$3:$Z$8,4,FALSE),"")</f>
        <v/>
      </c>
      <c r="K4877" s="83" t="str">
        <f>IF(C4877&lt;&gt;"",VLOOKUP(C4877,LISTAS·PAPP!$H$3:$O$119,4,FALSE),"")</f>
        <v/>
      </c>
      <c r="L4877" s="85" t="str">
        <f>IF(C4877&lt;&gt;"",VLOOKUP(C4877,LISTAS·PAPP!$H$3:$O$119,8,FALSE),"")</f>
        <v/>
      </c>
      <c r="M4877" s="95"/>
      <c r="N4877" s="92"/>
      <c r="O4877" s="92"/>
      <c r="P4877" s="84" t="str">
        <f>IF(N4877&lt;&gt;"",VLOOKUP(N4877,LISTAS·PAPP!$U$9:$Y$125,5,FALSE),"")</f>
        <v/>
      </c>
      <c r="Q4877" s="83" t="str">
        <f>IF(O4877&lt;&gt;"",VLOOKUP(O4877,LISTAS·PAPP!$U$9:$W$125,3,FALSE),"")</f>
        <v/>
      </c>
      <c r="R4877" s="92"/>
      <c r="S4877" s="173"/>
      <c r="T4877" s="173"/>
      <c r="U4877" s="92"/>
      <c r="V4877" s="92"/>
      <c r="W4877" s="94"/>
      <c r="X4877" s="83" t="str">
        <f>IF(ISERROR(VLOOKUP(W4877,LISTAS·PAPP!$AJ$3:$AK$903,2,0))," ",VLOOKUP(W4877,LISTAS·PAPP!$AJ$3:$AK$903,2,0))</f>
        <v xml:space="preserve"> </v>
      </c>
      <c r="Y4877" s="96"/>
      <c r="Z4877" s="97"/>
      <c r="AA4877" s="97"/>
      <c r="AB4877" s="97"/>
      <c r="AC4877" s="97"/>
      <c r="AD4877" s="97"/>
      <c r="AE4877" s="97"/>
      <c r="AF4877" s="97"/>
      <c r="AG4877" s="97"/>
      <c r="AH4877" s="97"/>
      <c r="AI4877" s="97"/>
      <c r="AJ4877" s="97"/>
      <c r="AK4877" s="97"/>
      <c r="AL4877" s="86" t="str">
        <f t="shared" si="229"/>
        <v/>
      </c>
      <c r="AM4877" s="87" t="str">
        <f t="shared" si="230"/>
        <v xml:space="preserve"> </v>
      </c>
      <c r="AN4877" s="1" t="str">
        <f t="shared" si="231"/>
        <v xml:space="preserve"> </v>
      </c>
    </row>
    <row r="4878" spans="1:40" s="88" customFormat="1" x14ac:dyDescent="0.25">
      <c r="A4878" s="92"/>
      <c r="B4878" s="92"/>
      <c r="C4878" s="92"/>
      <c r="D4878" s="92"/>
      <c r="E4878" s="92"/>
      <c r="F4878" s="93"/>
      <c r="G4878" s="94"/>
      <c r="H4878" s="83" t="str">
        <f>IF(M4878&lt;&gt;"",VLOOKUP(M4878,LISTAS·PAPP!$U$3:$Z$8,2,FALSE),"")</f>
        <v/>
      </c>
      <c r="I4878" s="85" t="str">
        <f>IF(M4878&lt;&gt;"",VLOOKUP(M4878,LISTAS·PAPP!$U$3:$Z$8,3,FALSE),"")</f>
        <v/>
      </c>
      <c r="J4878" s="83" t="str">
        <f>IF(M4878&lt;&gt;"",VLOOKUP(M4878,LISTAS·PAPP!$U$3:$Z$8,4,FALSE),"")</f>
        <v/>
      </c>
      <c r="K4878" s="83" t="str">
        <f>IF(C4878&lt;&gt;"",VLOOKUP(C4878,LISTAS·PAPP!$H$3:$O$119,4,FALSE),"")</f>
        <v/>
      </c>
      <c r="L4878" s="85" t="str">
        <f>IF(C4878&lt;&gt;"",VLOOKUP(C4878,LISTAS·PAPP!$H$3:$O$119,8,FALSE),"")</f>
        <v/>
      </c>
      <c r="M4878" s="95"/>
      <c r="N4878" s="92"/>
      <c r="O4878" s="92"/>
      <c r="P4878" s="84" t="str">
        <f>IF(N4878&lt;&gt;"",VLOOKUP(N4878,LISTAS·PAPP!$U$9:$Y$125,5,FALSE),"")</f>
        <v/>
      </c>
      <c r="Q4878" s="83" t="str">
        <f>IF(O4878&lt;&gt;"",VLOOKUP(O4878,LISTAS·PAPP!$U$9:$W$125,3,FALSE),"")</f>
        <v/>
      </c>
      <c r="R4878" s="92"/>
      <c r="S4878" s="173"/>
      <c r="T4878" s="173"/>
      <c r="U4878" s="92"/>
      <c r="V4878" s="92"/>
      <c r="W4878" s="94"/>
      <c r="X4878" s="83" t="str">
        <f>IF(ISERROR(VLOOKUP(W4878,LISTAS·PAPP!$AJ$3:$AK$903,2,0))," ",VLOOKUP(W4878,LISTAS·PAPP!$AJ$3:$AK$903,2,0))</f>
        <v xml:space="preserve"> </v>
      </c>
      <c r="Y4878" s="96"/>
      <c r="Z4878" s="97"/>
      <c r="AA4878" s="97"/>
      <c r="AB4878" s="97"/>
      <c r="AC4878" s="97"/>
      <c r="AD4878" s="97"/>
      <c r="AE4878" s="97"/>
      <c r="AF4878" s="97"/>
      <c r="AG4878" s="97"/>
      <c r="AH4878" s="97"/>
      <c r="AI4878" s="97"/>
      <c r="AJ4878" s="97"/>
      <c r="AK4878" s="97"/>
      <c r="AL4878" s="86" t="str">
        <f t="shared" si="229"/>
        <v/>
      </c>
      <c r="AM4878" s="87" t="str">
        <f t="shared" si="230"/>
        <v xml:space="preserve"> </v>
      </c>
      <c r="AN4878" s="1" t="str">
        <f t="shared" si="231"/>
        <v xml:space="preserve"> </v>
      </c>
    </row>
    <row r="4879" spans="1:40" s="88" customFormat="1" x14ac:dyDescent="0.25">
      <c r="A4879" s="92"/>
      <c r="B4879" s="92"/>
      <c r="C4879" s="92"/>
      <c r="D4879" s="92"/>
      <c r="E4879" s="92"/>
      <c r="F4879" s="93"/>
      <c r="G4879" s="94"/>
      <c r="H4879" s="83" t="str">
        <f>IF(M4879&lt;&gt;"",VLOOKUP(M4879,LISTAS·PAPP!$U$3:$Z$8,2,FALSE),"")</f>
        <v/>
      </c>
      <c r="I4879" s="85" t="str">
        <f>IF(M4879&lt;&gt;"",VLOOKUP(M4879,LISTAS·PAPP!$U$3:$Z$8,3,FALSE),"")</f>
        <v/>
      </c>
      <c r="J4879" s="83" t="str">
        <f>IF(M4879&lt;&gt;"",VLOOKUP(M4879,LISTAS·PAPP!$U$3:$Z$8,4,FALSE),"")</f>
        <v/>
      </c>
      <c r="K4879" s="83" t="str">
        <f>IF(C4879&lt;&gt;"",VLOOKUP(C4879,LISTAS·PAPP!$H$3:$O$119,4,FALSE),"")</f>
        <v/>
      </c>
      <c r="L4879" s="85" t="str">
        <f>IF(C4879&lt;&gt;"",VLOOKUP(C4879,LISTAS·PAPP!$H$3:$O$119,8,FALSE),"")</f>
        <v/>
      </c>
      <c r="M4879" s="95"/>
      <c r="N4879" s="92"/>
      <c r="O4879" s="92"/>
      <c r="P4879" s="84" t="str">
        <f>IF(N4879&lt;&gt;"",VLOOKUP(N4879,LISTAS·PAPP!$U$9:$Y$125,5,FALSE),"")</f>
        <v/>
      </c>
      <c r="Q4879" s="83" t="str">
        <f>IF(O4879&lt;&gt;"",VLOOKUP(O4879,LISTAS·PAPP!$U$9:$W$125,3,FALSE),"")</f>
        <v/>
      </c>
      <c r="R4879" s="92"/>
      <c r="S4879" s="173"/>
      <c r="T4879" s="173"/>
      <c r="U4879" s="92"/>
      <c r="V4879" s="92"/>
      <c r="W4879" s="94"/>
      <c r="X4879" s="83" t="str">
        <f>IF(ISERROR(VLOOKUP(W4879,LISTAS·PAPP!$AJ$3:$AK$903,2,0))," ",VLOOKUP(W4879,LISTAS·PAPP!$AJ$3:$AK$903,2,0))</f>
        <v xml:space="preserve"> </v>
      </c>
      <c r="Y4879" s="96"/>
      <c r="Z4879" s="97"/>
      <c r="AA4879" s="97"/>
      <c r="AB4879" s="97"/>
      <c r="AC4879" s="97"/>
      <c r="AD4879" s="97"/>
      <c r="AE4879" s="97"/>
      <c r="AF4879" s="97"/>
      <c r="AG4879" s="97"/>
      <c r="AH4879" s="97"/>
      <c r="AI4879" s="97"/>
      <c r="AJ4879" s="97"/>
      <c r="AK4879" s="97"/>
      <c r="AL4879" s="86" t="str">
        <f t="shared" si="229"/>
        <v/>
      </c>
      <c r="AM4879" s="87" t="str">
        <f t="shared" si="230"/>
        <v xml:space="preserve"> </v>
      </c>
      <c r="AN4879" s="1" t="str">
        <f t="shared" si="231"/>
        <v xml:space="preserve"> </v>
      </c>
    </row>
    <row r="4880" spans="1:40" s="88" customFormat="1" x14ac:dyDescent="0.25">
      <c r="A4880" s="92"/>
      <c r="B4880" s="92"/>
      <c r="C4880" s="92"/>
      <c r="D4880" s="92"/>
      <c r="E4880" s="92"/>
      <c r="F4880" s="93"/>
      <c r="G4880" s="94"/>
      <c r="H4880" s="83" t="str">
        <f>IF(M4880&lt;&gt;"",VLOOKUP(M4880,LISTAS·PAPP!$U$3:$Z$8,2,FALSE),"")</f>
        <v/>
      </c>
      <c r="I4880" s="85" t="str">
        <f>IF(M4880&lt;&gt;"",VLOOKUP(M4880,LISTAS·PAPP!$U$3:$Z$8,3,FALSE),"")</f>
        <v/>
      </c>
      <c r="J4880" s="83" t="str">
        <f>IF(M4880&lt;&gt;"",VLOOKUP(M4880,LISTAS·PAPP!$U$3:$Z$8,4,FALSE),"")</f>
        <v/>
      </c>
      <c r="K4880" s="83" t="str">
        <f>IF(C4880&lt;&gt;"",VLOOKUP(C4880,LISTAS·PAPP!$H$3:$O$119,4,FALSE),"")</f>
        <v/>
      </c>
      <c r="L4880" s="85" t="str">
        <f>IF(C4880&lt;&gt;"",VLOOKUP(C4880,LISTAS·PAPP!$H$3:$O$119,8,FALSE),"")</f>
        <v/>
      </c>
      <c r="M4880" s="95"/>
      <c r="N4880" s="92"/>
      <c r="O4880" s="92"/>
      <c r="P4880" s="84" t="str">
        <f>IF(N4880&lt;&gt;"",VLOOKUP(N4880,LISTAS·PAPP!$U$9:$Y$125,5,FALSE),"")</f>
        <v/>
      </c>
      <c r="Q4880" s="83" t="str">
        <f>IF(O4880&lt;&gt;"",VLOOKUP(O4880,LISTAS·PAPP!$U$9:$W$125,3,FALSE),"")</f>
        <v/>
      </c>
      <c r="R4880" s="92"/>
      <c r="S4880" s="173"/>
      <c r="T4880" s="173"/>
      <c r="U4880" s="92"/>
      <c r="V4880" s="92"/>
      <c r="W4880" s="94"/>
      <c r="X4880" s="83" t="str">
        <f>IF(ISERROR(VLOOKUP(W4880,LISTAS·PAPP!$AJ$3:$AK$903,2,0))," ",VLOOKUP(W4880,LISTAS·PAPP!$AJ$3:$AK$903,2,0))</f>
        <v xml:space="preserve"> </v>
      </c>
      <c r="Y4880" s="96"/>
      <c r="Z4880" s="97"/>
      <c r="AA4880" s="97"/>
      <c r="AB4880" s="97"/>
      <c r="AC4880" s="97"/>
      <c r="AD4880" s="97"/>
      <c r="AE4880" s="97"/>
      <c r="AF4880" s="97"/>
      <c r="AG4880" s="97"/>
      <c r="AH4880" s="97"/>
      <c r="AI4880" s="97"/>
      <c r="AJ4880" s="97"/>
      <c r="AK4880" s="97"/>
      <c r="AL4880" s="86" t="str">
        <f t="shared" si="229"/>
        <v/>
      </c>
      <c r="AM4880" s="87" t="str">
        <f t="shared" si="230"/>
        <v xml:space="preserve"> </v>
      </c>
      <c r="AN4880" s="1" t="str">
        <f t="shared" si="231"/>
        <v xml:space="preserve"> </v>
      </c>
    </row>
    <row r="4881" spans="1:40" s="88" customFormat="1" x14ac:dyDescent="0.25">
      <c r="A4881" s="92"/>
      <c r="B4881" s="92"/>
      <c r="C4881" s="92"/>
      <c r="D4881" s="92"/>
      <c r="E4881" s="92"/>
      <c r="F4881" s="93"/>
      <c r="G4881" s="94"/>
      <c r="H4881" s="83" t="str">
        <f>IF(M4881&lt;&gt;"",VLOOKUP(M4881,LISTAS·PAPP!$U$3:$Z$8,2,FALSE),"")</f>
        <v/>
      </c>
      <c r="I4881" s="85" t="str">
        <f>IF(M4881&lt;&gt;"",VLOOKUP(M4881,LISTAS·PAPP!$U$3:$Z$8,3,FALSE),"")</f>
        <v/>
      </c>
      <c r="J4881" s="83" t="str">
        <f>IF(M4881&lt;&gt;"",VLOOKUP(M4881,LISTAS·PAPP!$U$3:$Z$8,4,FALSE),"")</f>
        <v/>
      </c>
      <c r="K4881" s="83" t="str">
        <f>IF(C4881&lt;&gt;"",VLOOKUP(C4881,LISTAS·PAPP!$H$3:$O$119,4,FALSE),"")</f>
        <v/>
      </c>
      <c r="L4881" s="85" t="str">
        <f>IF(C4881&lt;&gt;"",VLOOKUP(C4881,LISTAS·PAPP!$H$3:$O$119,8,FALSE),"")</f>
        <v/>
      </c>
      <c r="M4881" s="95"/>
      <c r="N4881" s="92"/>
      <c r="O4881" s="92"/>
      <c r="P4881" s="84" t="str">
        <f>IF(N4881&lt;&gt;"",VLOOKUP(N4881,LISTAS·PAPP!$U$9:$Y$125,5,FALSE),"")</f>
        <v/>
      </c>
      <c r="Q4881" s="83" t="str">
        <f>IF(O4881&lt;&gt;"",VLOOKUP(O4881,LISTAS·PAPP!$U$9:$W$125,3,FALSE),"")</f>
        <v/>
      </c>
      <c r="R4881" s="92"/>
      <c r="S4881" s="173"/>
      <c r="T4881" s="173"/>
      <c r="U4881" s="92"/>
      <c r="V4881" s="92"/>
      <c r="W4881" s="94"/>
      <c r="X4881" s="83" t="str">
        <f>IF(ISERROR(VLOOKUP(W4881,LISTAS·PAPP!$AJ$3:$AK$903,2,0))," ",VLOOKUP(W4881,LISTAS·PAPP!$AJ$3:$AK$903,2,0))</f>
        <v xml:space="preserve"> </v>
      </c>
      <c r="Y4881" s="96"/>
      <c r="Z4881" s="97"/>
      <c r="AA4881" s="97"/>
      <c r="AB4881" s="97"/>
      <c r="AC4881" s="97"/>
      <c r="AD4881" s="97"/>
      <c r="AE4881" s="97"/>
      <c r="AF4881" s="97"/>
      <c r="AG4881" s="97"/>
      <c r="AH4881" s="97"/>
      <c r="AI4881" s="97"/>
      <c r="AJ4881" s="97"/>
      <c r="AK4881" s="97"/>
      <c r="AL4881" s="86" t="str">
        <f t="shared" si="229"/>
        <v/>
      </c>
      <c r="AM4881" s="87" t="str">
        <f t="shared" si="230"/>
        <v xml:space="preserve"> </v>
      </c>
      <c r="AN4881" s="1" t="str">
        <f t="shared" si="231"/>
        <v xml:space="preserve"> </v>
      </c>
    </row>
    <row r="4882" spans="1:40" s="88" customFormat="1" x14ac:dyDescent="0.25">
      <c r="A4882" s="92"/>
      <c r="B4882" s="92"/>
      <c r="C4882" s="92"/>
      <c r="D4882" s="92"/>
      <c r="E4882" s="92"/>
      <c r="F4882" s="93"/>
      <c r="G4882" s="94"/>
      <c r="H4882" s="83" t="str">
        <f>IF(M4882&lt;&gt;"",VLOOKUP(M4882,LISTAS·PAPP!$U$3:$Z$8,2,FALSE),"")</f>
        <v/>
      </c>
      <c r="I4882" s="85" t="str">
        <f>IF(M4882&lt;&gt;"",VLOOKUP(M4882,LISTAS·PAPP!$U$3:$Z$8,3,FALSE),"")</f>
        <v/>
      </c>
      <c r="J4882" s="83" t="str">
        <f>IF(M4882&lt;&gt;"",VLOOKUP(M4882,LISTAS·PAPP!$U$3:$Z$8,4,FALSE),"")</f>
        <v/>
      </c>
      <c r="K4882" s="83" t="str">
        <f>IF(C4882&lt;&gt;"",VLOOKUP(C4882,LISTAS·PAPP!$H$3:$O$119,4,FALSE),"")</f>
        <v/>
      </c>
      <c r="L4882" s="85" t="str">
        <f>IF(C4882&lt;&gt;"",VLOOKUP(C4882,LISTAS·PAPP!$H$3:$O$119,8,FALSE),"")</f>
        <v/>
      </c>
      <c r="M4882" s="95"/>
      <c r="N4882" s="92"/>
      <c r="O4882" s="92"/>
      <c r="P4882" s="84" t="str">
        <f>IF(N4882&lt;&gt;"",VLOOKUP(N4882,LISTAS·PAPP!$U$9:$Y$125,5,FALSE),"")</f>
        <v/>
      </c>
      <c r="Q4882" s="83" t="str">
        <f>IF(O4882&lt;&gt;"",VLOOKUP(O4882,LISTAS·PAPP!$U$9:$W$125,3,FALSE),"")</f>
        <v/>
      </c>
      <c r="R4882" s="92"/>
      <c r="S4882" s="173"/>
      <c r="T4882" s="173"/>
      <c r="U4882" s="92"/>
      <c r="V4882" s="92"/>
      <c r="W4882" s="94"/>
      <c r="X4882" s="83" t="str">
        <f>IF(ISERROR(VLOOKUP(W4882,LISTAS·PAPP!$AJ$3:$AK$903,2,0))," ",VLOOKUP(W4882,LISTAS·PAPP!$AJ$3:$AK$903,2,0))</f>
        <v xml:space="preserve"> </v>
      </c>
      <c r="Y4882" s="96"/>
      <c r="Z4882" s="97"/>
      <c r="AA4882" s="97"/>
      <c r="AB4882" s="97"/>
      <c r="AC4882" s="97"/>
      <c r="AD4882" s="97"/>
      <c r="AE4882" s="97"/>
      <c r="AF4882" s="97"/>
      <c r="AG4882" s="97"/>
      <c r="AH4882" s="97"/>
      <c r="AI4882" s="97"/>
      <c r="AJ4882" s="97"/>
      <c r="AK4882" s="97"/>
      <c r="AL4882" s="86" t="str">
        <f t="shared" si="229"/>
        <v/>
      </c>
      <c r="AM4882" s="87" t="str">
        <f t="shared" si="230"/>
        <v xml:space="preserve"> </v>
      </c>
      <c r="AN4882" s="1" t="str">
        <f t="shared" si="231"/>
        <v xml:space="preserve"> </v>
      </c>
    </row>
    <row r="4883" spans="1:40" s="88" customFormat="1" x14ac:dyDescent="0.25">
      <c r="A4883" s="92"/>
      <c r="B4883" s="92"/>
      <c r="C4883" s="92"/>
      <c r="D4883" s="92"/>
      <c r="E4883" s="92"/>
      <c r="F4883" s="93"/>
      <c r="G4883" s="94"/>
      <c r="H4883" s="83" t="str">
        <f>IF(M4883&lt;&gt;"",VLOOKUP(M4883,LISTAS·PAPP!$U$3:$Z$8,2,FALSE),"")</f>
        <v/>
      </c>
      <c r="I4883" s="85" t="str">
        <f>IF(M4883&lt;&gt;"",VLOOKUP(M4883,LISTAS·PAPP!$U$3:$Z$8,3,FALSE),"")</f>
        <v/>
      </c>
      <c r="J4883" s="83" t="str">
        <f>IF(M4883&lt;&gt;"",VLOOKUP(M4883,LISTAS·PAPP!$U$3:$Z$8,4,FALSE),"")</f>
        <v/>
      </c>
      <c r="K4883" s="83" t="str">
        <f>IF(C4883&lt;&gt;"",VLOOKUP(C4883,LISTAS·PAPP!$H$3:$O$119,4,FALSE),"")</f>
        <v/>
      </c>
      <c r="L4883" s="85" t="str">
        <f>IF(C4883&lt;&gt;"",VLOOKUP(C4883,LISTAS·PAPP!$H$3:$O$119,8,FALSE),"")</f>
        <v/>
      </c>
      <c r="M4883" s="95"/>
      <c r="N4883" s="92"/>
      <c r="O4883" s="92"/>
      <c r="P4883" s="84" t="str">
        <f>IF(N4883&lt;&gt;"",VLOOKUP(N4883,LISTAS·PAPP!$U$9:$Y$125,5,FALSE),"")</f>
        <v/>
      </c>
      <c r="Q4883" s="83" t="str">
        <f>IF(O4883&lt;&gt;"",VLOOKUP(O4883,LISTAS·PAPP!$U$9:$W$125,3,FALSE),"")</f>
        <v/>
      </c>
      <c r="R4883" s="92"/>
      <c r="S4883" s="173"/>
      <c r="T4883" s="173"/>
      <c r="U4883" s="92"/>
      <c r="V4883" s="92"/>
      <c r="W4883" s="94"/>
      <c r="X4883" s="83" t="str">
        <f>IF(ISERROR(VLOOKUP(W4883,LISTAS·PAPP!$AJ$3:$AK$903,2,0))," ",VLOOKUP(W4883,LISTAS·PAPP!$AJ$3:$AK$903,2,0))</f>
        <v xml:space="preserve"> </v>
      </c>
      <c r="Y4883" s="96"/>
      <c r="Z4883" s="97"/>
      <c r="AA4883" s="97"/>
      <c r="AB4883" s="97"/>
      <c r="AC4883" s="97"/>
      <c r="AD4883" s="97"/>
      <c r="AE4883" s="97"/>
      <c r="AF4883" s="97"/>
      <c r="AG4883" s="97"/>
      <c r="AH4883" s="97"/>
      <c r="AI4883" s="97"/>
      <c r="AJ4883" s="97"/>
      <c r="AK4883" s="97"/>
      <c r="AL4883" s="86" t="str">
        <f t="shared" si="229"/>
        <v/>
      </c>
      <c r="AM4883" s="87" t="str">
        <f t="shared" si="230"/>
        <v xml:space="preserve"> </v>
      </c>
      <c r="AN4883" s="1" t="str">
        <f t="shared" si="231"/>
        <v xml:space="preserve"> </v>
      </c>
    </row>
    <row r="4884" spans="1:40" s="88" customFormat="1" x14ac:dyDescent="0.25">
      <c r="A4884" s="92"/>
      <c r="B4884" s="92"/>
      <c r="C4884" s="92"/>
      <c r="D4884" s="92"/>
      <c r="E4884" s="92"/>
      <c r="F4884" s="93"/>
      <c r="G4884" s="94"/>
      <c r="H4884" s="83" t="str">
        <f>IF(M4884&lt;&gt;"",VLOOKUP(M4884,LISTAS·PAPP!$U$3:$Z$8,2,FALSE),"")</f>
        <v/>
      </c>
      <c r="I4884" s="85" t="str">
        <f>IF(M4884&lt;&gt;"",VLOOKUP(M4884,LISTAS·PAPP!$U$3:$Z$8,3,FALSE),"")</f>
        <v/>
      </c>
      <c r="J4884" s="83" t="str">
        <f>IF(M4884&lt;&gt;"",VLOOKUP(M4884,LISTAS·PAPP!$U$3:$Z$8,4,FALSE),"")</f>
        <v/>
      </c>
      <c r="K4884" s="83" t="str">
        <f>IF(C4884&lt;&gt;"",VLOOKUP(C4884,LISTAS·PAPP!$H$3:$O$119,4,FALSE),"")</f>
        <v/>
      </c>
      <c r="L4884" s="85" t="str">
        <f>IF(C4884&lt;&gt;"",VLOOKUP(C4884,LISTAS·PAPP!$H$3:$O$119,8,FALSE),"")</f>
        <v/>
      </c>
      <c r="M4884" s="95"/>
      <c r="N4884" s="92"/>
      <c r="O4884" s="92"/>
      <c r="P4884" s="84" t="str">
        <f>IF(N4884&lt;&gt;"",VLOOKUP(N4884,LISTAS·PAPP!$U$9:$Y$125,5,FALSE),"")</f>
        <v/>
      </c>
      <c r="Q4884" s="83" t="str">
        <f>IF(O4884&lt;&gt;"",VLOOKUP(O4884,LISTAS·PAPP!$U$9:$W$125,3,FALSE),"")</f>
        <v/>
      </c>
      <c r="R4884" s="92"/>
      <c r="S4884" s="173"/>
      <c r="T4884" s="173"/>
      <c r="U4884" s="92"/>
      <c r="V4884" s="92"/>
      <c r="W4884" s="94"/>
      <c r="X4884" s="83" t="str">
        <f>IF(ISERROR(VLOOKUP(W4884,LISTAS·PAPP!$AJ$3:$AK$903,2,0))," ",VLOOKUP(W4884,LISTAS·PAPP!$AJ$3:$AK$903,2,0))</f>
        <v xml:space="preserve"> </v>
      </c>
      <c r="Y4884" s="96"/>
      <c r="Z4884" s="97"/>
      <c r="AA4884" s="97"/>
      <c r="AB4884" s="97"/>
      <c r="AC4884" s="97"/>
      <c r="AD4884" s="97"/>
      <c r="AE4884" s="97"/>
      <c r="AF4884" s="97"/>
      <c r="AG4884" s="97"/>
      <c r="AH4884" s="97"/>
      <c r="AI4884" s="97"/>
      <c r="AJ4884" s="97"/>
      <c r="AK4884" s="97"/>
      <c r="AL4884" s="86" t="str">
        <f t="shared" si="229"/>
        <v/>
      </c>
      <c r="AM4884" s="87" t="str">
        <f t="shared" si="230"/>
        <v xml:space="preserve"> </v>
      </c>
      <c r="AN4884" s="1" t="str">
        <f t="shared" si="231"/>
        <v xml:space="preserve"> </v>
      </c>
    </row>
    <row r="4885" spans="1:40" s="88" customFormat="1" x14ac:dyDescent="0.25">
      <c r="A4885" s="92"/>
      <c r="B4885" s="92"/>
      <c r="C4885" s="92"/>
      <c r="D4885" s="92"/>
      <c r="E4885" s="92"/>
      <c r="F4885" s="93"/>
      <c r="G4885" s="94"/>
      <c r="H4885" s="83" t="str">
        <f>IF(M4885&lt;&gt;"",VLOOKUP(M4885,LISTAS·PAPP!$U$3:$Z$8,2,FALSE),"")</f>
        <v/>
      </c>
      <c r="I4885" s="85" t="str">
        <f>IF(M4885&lt;&gt;"",VLOOKUP(M4885,LISTAS·PAPP!$U$3:$Z$8,3,FALSE),"")</f>
        <v/>
      </c>
      <c r="J4885" s="83" t="str">
        <f>IF(M4885&lt;&gt;"",VLOOKUP(M4885,LISTAS·PAPP!$U$3:$Z$8,4,FALSE),"")</f>
        <v/>
      </c>
      <c r="K4885" s="83" t="str">
        <f>IF(C4885&lt;&gt;"",VLOOKUP(C4885,LISTAS·PAPP!$H$3:$O$119,4,FALSE),"")</f>
        <v/>
      </c>
      <c r="L4885" s="85" t="str">
        <f>IF(C4885&lt;&gt;"",VLOOKUP(C4885,LISTAS·PAPP!$H$3:$O$119,8,FALSE),"")</f>
        <v/>
      </c>
      <c r="M4885" s="95"/>
      <c r="N4885" s="92"/>
      <c r="O4885" s="92"/>
      <c r="P4885" s="84" t="str">
        <f>IF(N4885&lt;&gt;"",VLOOKUP(N4885,LISTAS·PAPP!$U$9:$Y$125,5,FALSE),"")</f>
        <v/>
      </c>
      <c r="Q4885" s="83" t="str">
        <f>IF(O4885&lt;&gt;"",VLOOKUP(O4885,LISTAS·PAPP!$U$9:$W$125,3,FALSE),"")</f>
        <v/>
      </c>
      <c r="R4885" s="92"/>
      <c r="S4885" s="173"/>
      <c r="T4885" s="173"/>
      <c r="U4885" s="92"/>
      <c r="V4885" s="92"/>
      <c r="W4885" s="94"/>
      <c r="X4885" s="83" t="str">
        <f>IF(ISERROR(VLOOKUP(W4885,LISTAS·PAPP!$AJ$3:$AK$903,2,0))," ",VLOOKUP(W4885,LISTAS·PAPP!$AJ$3:$AK$903,2,0))</f>
        <v xml:space="preserve"> </v>
      </c>
      <c r="Y4885" s="96"/>
      <c r="Z4885" s="97"/>
      <c r="AA4885" s="97"/>
      <c r="AB4885" s="97"/>
      <c r="AC4885" s="97"/>
      <c r="AD4885" s="97"/>
      <c r="AE4885" s="97"/>
      <c r="AF4885" s="97"/>
      <c r="AG4885" s="97"/>
      <c r="AH4885" s="97"/>
      <c r="AI4885" s="97"/>
      <c r="AJ4885" s="97"/>
      <c r="AK4885" s="97"/>
      <c r="AL4885" s="86" t="str">
        <f t="shared" si="229"/>
        <v/>
      </c>
      <c r="AM4885" s="87" t="str">
        <f t="shared" si="230"/>
        <v xml:space="preserve"> </v>
      </c>
      <c r="AN4885" s="1" t="str">
        <f t="shared" si="231"/>
        <v xml:space="preserve"> </v>
      </c>
    </row>
    <row r="4886" spans="1:40" s="88" customFormat="1" x14ac:dyDescent="0.25">
      <c r="A4886" s="92"/>
      <c r="B4886" s="92"/>
      <c r="C4886" s="92"/>
      <c r="D4886" s="92"/>
      <c r="E4886" s="92"/>
      <c r="F4886" s="93"/>
      <c r="G4886" s="94"/>
      <c r="H4886" s="83" t="str">
        <f>IF(M4886&lt;&gt;"",VLOOKUP(M4886,LISTAS·PAPP!$U$3:$Z$8,2,FALSE),"")</f>
        <v/>
      </c>
      <c r="I4886" s="85" t="str">
        <f>IF(M4886&lt;&gt;"",VLOOKUP(M4886,LISTAS·PAPP!$U$3:$Z$8,3,FALSE),"")</f>
        <v/>
      </c>
      <c r="J4886" s="83" t="str">
        <f>IF(M4886&lt;&gt;"",VLOOKUP(M4886,LISTAS·PAPP!$U$3:$Z$8,4,FALSE),"")</f>
        <v/>
      </c>
      <c r="K4886" s="83" t="str">
        <f>IF(C4886&lt;&gt;"",VLOOKUP(C4886,LISTAS·PAPP!$H$3:$O$119,4,FALSE),"")</f>
        <v/>
      </c>
      <c r="L4886" s="85" t="str">
        <f>IF(C4886&lt;&gt;"",VLOOKUP(C4886,LISTAS·PAPP!$H$3:$O$119,8,FALSE),"")</f>
        <v/>
      </c>
      <c r="M4886" s="95"/>
      <c r="N4886" s="92"/>
      <c r="O4886" s="92"/>
      <c r="P4886" s="84" t="str">
        <f>IF(N4886&lt;&gt;"",VLOOKUP(N4886,LISTAS·PAPP!$U$9:$Y$125,5,FALSE),"")</f>
        <v/>
      </c>
      <c r="Q4886" s="83" t="str">
        <f>IF(O4886&lt;&gt;"",VLOOKUP(O4886,LISTAS·PAPP!$U$9:$W$125,3,FALSE),"")</f>
        <v/>
      </c>
      <c r="R4886" s="92"/>
      <c r="S4886" s="173"/>
      <c r="T4886" s="173"/>
      <c r="U4886" s="92"/>
      <c r="V4886" s="92"/>
      <c r="W4886" s="94"/>
      <c r="X4886" s="83" t="str">
        <f>IF(ISERROR(VLOOKUP(W4886,LISTAS·PAPP!$AJ$3:$AK$903,2,0))," ",VLOOKUP(W4886,LISTAS·PAPP!$AJ$3:$AK$903,2,0))</f>
        <v xml:space="preserve"> </v>
      </c>
      <c r="Y4886" s="96"/>
      <c r="Z4886" s="97"/>
      <c r="AA4886" s="97"/>
      <c r="AB4886" s="97"/>
      <c r="AC4886" s="97"/>
      <c r="AD4886" s="97"/>
      <c r="AE4886" s="97"/>
      <c r="AF4886" s="97"/>
      <c r="AG4886" s="97"/>
      <c r="AH4886" s="97"/>
      <c r="AI4886" s="97"/>
      <c r="AJ4886" s="97"/>
      <c r="AK4886" s="97"/>
      <c r="AL4886" s="86" t="str">
        <f t="shared" si="229"/>
        <v/>
      </c>
      <c r="AM4886" s="87" t="str">
        <f t="shared" si="230"/>
        <v xml:space="preserve"> </v>
      </c>
      <c r="AN4886" s="1" t="str">
        <f t="shared" si="231"/>
        <v xml:space="preserve"> </v>
      </c>
    </row>
    <row r="4887" spans="1:40" s="88" customFormat="1" x14ac:dyDescent="0.25">
      <c r="A4887" s="92"/>
      <c r="B4887" s="92"/>
      <c r="C4887" s="92"/>
      <c r="D4887" s="92"/>
      <c r="E4887" s="92"/>
      <c r="F4887" s="93"/>
      <c r="G4887" s="94"/>
      <c r="H4887" s="83" t="str">
        <f>IF(M4887&lt;&gt;"",VLOOKUP(M4887,LISTAS·PAPP!$U$3:$Z$8,2,FALSE),"")</f>
        <v/>
      </c>
      <c r="I4887" s="85" t="str">
        <f>IF(M4887&lt;&gt;"",VLOOKUP(M4887,LISTAS·PAPP!$U$3:$Z$8,3,FALSE),"")</f>
        <v/>
      </c>
      <c r="J4887" s="83" t="str">
        <f>IF(M4887&lt;&gt;"",VLOOKUP(M4887,LISTAS·PAPP!$U$3:$Z$8,4,FALSE),"")</f>
        <v/>
      </c>
      <c r="K4887" s="83" t="str">
        <f>IF(C4887&lt;&gt;"",VLOOKUP(C4887,LISTAS·PAPP!$H$3:$O$119,4,FALSE),"")</f>
        <v/>
      </c>
      <c r="L4887" s="85" t="str">
        <f>IF(C4887&lt;&gt;"",VLOOKUP(C4887,LISTAS·PAPP!$H$3:$O$119,8,FALSE),"")</f>
        <v/>
      </c>
      <c r="M4887" s="95"/>
      <c r="N4887" s="92"/>
      <c r="O4887" s="92"/>
      <c r="P4887" s="84" t="str">
        <f>IF(N4887&lt;&gt;"",VLOOKUP(N4887,LISTAS·PAPP!$U$9:$Y$125,5,FALSE),"")</f>
        <v/>
      </c>
      <c r="Q4887" s="83" t="str">
        <f>IF(O4887&lt;&gt;"",VLOOKUP(O4887,LISTAS·PAPP!$U$9:$W$125,3,FALSE),"")</f>
        <v/>
      </c>
      <c r="R4887" s="92"/>
      <c r="S4887" s="173"/>
      <c r="T4887" s="173"/>
      <c r="U4887" s="92"/>
      <c r="V4887" s="92"/>
      <c r="W4887" s="94"/>
      <c r="X4887" s="83" t="str">
        <f>IF(ISERROR(VLOOKUP(W4887,LISTAS·PAPP!$AJ$3:$AK$903,2,0))," ",VLOOKUP(W4887,LISTAS·PAPP!$AJ$3:$AK$903,2,0))</f>
        <v xml:space="preserve"> </v>
      </c>
      <c r="Y4887" s="96"/>
      <c r="Z4887" s="97"/>
      <c r="AA4887" s="97"/>
      <c r="AB4887" s="97"/>
      <c r="AC4887" s="97"/>
      <c r="AD4887" s="97"/>
      <c r="AE4887" s="97"/>
      <c r="AF4887" s="97"/>
      <c r="AG4887" s="97"/>
      <c r="AH4887" s="97"/>
      <c r="AI4887" s="97"/>
      <c r="AJ4887" s="97"/>
      <c r="AK4887" s="97"/>
      <c r="AL4887" s="86" t="str">
        <f t="shared" si="229"/>
        <v/>
      </c>
      <c r="AM4887" s="87" t="str">
        <f t="shared" si="230"/>
        <v xml:space="preserve"> </v>
      </c>
      <c r="AN4887" s="1" t="str">
        <f t="shared" si="231"/>
        <v xml:space="preserve"> </v>
      </c>
    </row>
    <row r="4888" spans="1:40" s="88" customFormat="1" x14ac:dyDescent="0.25">
      <c r="A4888" s="92"/>
      <c r="B4888" s="92"/>
      <c r="C4888" s="92"/>
      <c r="D4888" s="92"/>
      <c r="E4888" s="92"/>
      <c r="F4888" s="93"/>
      <c r="G4888" s="94"/>
      <c r="H4888" s="83" t="str">
        <f>IF(M4888&lt;&gt;"",VLOOKUP(M4888,LISTAS·PAPP!$U$3:$Z$8,2,FALSE),"")</f>
        <v/>
      </c>
      <c r="I4888" s="85" t="str">
        <f>IF(M4888&lt;&gt;"",VLOOKUP(M4888,LISTAS·PAPP!$U$3:$Z$8,3,FALSE),"")</f>
        <v/>
      </c>
      <c r="J4888" s="83" t="str">
        <f>IF(M4888&lt;&gt;"",VLOOKUP(M4888,LISTAS·PAPP!$U$3:$Z$8,4,FALSE),"")</f>
        <v/>
      </c>
      <c r="K4888" s="83" t="str">
        <f>IF(C4888&lt;&gt;"",VLOOKUP(C4888,LISTAS·PAPP!$H$3:$O$119,4,FALSE),"")</f>
        <v/>
      </c>
      <c r="L4888" s="85" t="str">
        <f>IF(C4888&lt;&gt;"",VLOOKUP(C4888,LISTAS·PAPP!$H$3:$O$119,8,FALSE),"")</f>
        <v/>
      </c>
      <c r="M4888" s="95"/>
      <c r="N4888" s="92"/>
      <c r="O4888" s="92"/>
      <c r="P4888" s="84" t="str">
        <f>IF(N4888&lt;&gt;"",VLOOKUP(N4888,LISTAS·PAPP!$U$9:$Y$125,5,FALSE),"")</f>
        <v/>
      </c>
      <c r="Q4888" s="83" t="str">
        <f>IF(O4888&lt;&gt;"",VLOOKUP(O4888,LISTAS·PAPP!$U$9:$W$125,3,FALSE),"")</f>
        <v/>
      </c>
      <c r="R4888" s="92"/>
      <c r="S4888" s="173"/>
      <c r="T4888" s="173"/>
      <c r="U4888" s="92"/>
      <c r="V4888" s="92"/>
      <c r="W4888" s="94"/>
      <c r="X4888" s="83" t="str">
        <f>IF(ISERROR(VLOOKUP(W4888,LISTAS·PAPP!$AJ$3:$AK$903,2,0))," ",VLOOKUP(W4888,LISTAS·PAPP!$AJ$3:$AK$903,2,0))</f>
        <v xml:space="preserve"> </v>
      </c>
      <c r="Y4888" s="96"/>
      <c r="Z4888" s="97"/>
      <c r="AA4888" s="97"/>
      <c r="AB4888" s="97"/>
      <c r="AC4888" s="97"/>
      <c r="AD4888" s="97"/>
      <c r="AE4888" s="97"/>
      <c r="AF4888" s="97"/>
      <c r="AG4888" s="97"/>
      <c r="AH4888" s="97"/>
      <c r="AI4888" s="97"/>
      <c r="AJ4888" s="97"/>
      <c r="AK4888" s="97"/>
      <c r="AL4888" s="86" t="str">
        <f t="shared" si="229"/>
        <v/>
      </c>
      <c r="AM4888" s="87" t="str">
        <f t="shared" si="230"/>
        <v xml:space="preserve"> </v>
      </c>
      <c r="AN4888" s="1" t="str">
        <f t="shared" si="231"/>
        <v xml:space="preserve"> </v>
      </c>
    </row>
    <row r="4889" spans="1:40" s="88" customFormat="1" x14ac:dyDescent="0.25">
      <c r="A4889" s="92"/>
      <c r="B4889" s="92"/>
      <c r="C4889" s="92"/>
      <c r="D4889" s="92"/>
      <c r="E4889" s="92"/>
      <c r="F4889" s="93"/>
      <c r="G4889" s="94"/>
      <c r="H4889" s="83" t="str">
        <f>IF(M4889&lt;&gt;"",VLOOKUP(M4889,LISTAS·PAPP!$U$3:$Z$8,2,FALSE),"")</f>
        <v/>
      </c>
      <c r="I4889" s="85" t="str">
        <f>IF(M4889&lt;&gt;"",VLOOKUP(M4889,LISTAS·PAPP!$U$3:$Z$8,3,FALSE),"")</f>
        <v/>
      </c>
      <c r="J4889" s="83" t="str">
        <f>IF(M4889&lt;&gt;"",VLOOKUP(M4889,LISTAS·PAPP!$U$3:$Z$8,4,FALSE),"")</f>
        <v/>
      </c>
      <c r="K4889" s="83" t="str">
        <f>IF(C4889&lt;&gt;"",VLOOKUP(C4889,LISTAS·PAPP!$H$3:$O$119,4,FALSE),"")</f>
        <v/>
      </c>
      <c r="L4889" s="85" t="str">
        <f>IF(C4889&lt;&gt;"",VLOOKUP(C4889,LISTAS·PAPP!$H$3:$O$119,8,FALSE),"")</f>
        <v/>
      </c>
      <c r="M4889" s="95"/>
      <c r="N4889" s="92"/>
      <c r="O4889" s="92"/>
      <c r="P4889" s="84" t="str">
        <f>IF(N4889&lt;&gt;"",VLOOKUP(N4889,LISTAS·PAPP!$U$9:$Y$125,5,FALSE),"")</f>
        <v/>
      </c>
      <c r="Q4889" s="83" t="str">
        <f>IF(O4889&lt;&gt;"",VLOOKUP(O4889,LISTAS·PAPP!$U$9:$W$125,3,FALSE),"")</f>
        <v/>
      </c>
      <c r="R4889" s="92"/>
      <c r="S4889" s="173"/>
      <c r="T4889" s="173"/>
      <c r="U4889" s="92"/>
      <c r="V4889" s="92"/>
      <c r="W4889" s="94"/>
      <c r="X4889" s="83" t="str">
        <f>IF(ISERROR(VLOOKUP(W4889,LISTAS·PAPP!$AJ$3:$AK$903,2,0))," ",VLOOKUP(W4889,LISTAS·PAPP!$AJ$3:$AK$903,2,0))</f>
        <v xml:space="preserve"> </v>
      </c>
      <c r="Y4889" s="96"/>
      <c r="Z4889" s="97"/>
      <c r="AA4889" s="97"/>
      <c r="AB4889" s="97"/>
      <c r="AC4889" s="97"/>
      <c r="AD4889" s="97"/>
      <c r="AE4889" s="97"/>
      <c r="AF4889" s="97"/>
      <c r="AG4889" s="97"/>
      <c r="AH4889" s="97"/>
      <c r="AI4889" s="97"/>
      <c r="AJ4889" s="97"/>
      <c r="AK4889" s="97"/>
      <c r="AL4889" s="86" t="str">
        <f t="shared" si="229"/>
        <v/>
      </c>
      <c r="AM4889" s="87" t="str">
        <f t="shared" si="230"/>
        <v xml:space="preserve"> </v>
      </c>
      <c r="AN4889" s="1" t="str">
        <f t="shared" si="231"/>
        <v xml:space="preserve"> </v>
      </c>
    </row>
    <row r="4890" spans="1:40" s="88" customFormat="1" x14ac:dyDescent="0.25">
      <c r="A4890" s="92"/>
      <c r="B4890" s="92"/>
      <c r="C4890" s="92"/>
      <c r="D4890" s="92"/>
      <c r="E4890" s="92"/>
      <c r="F4890" s="93"/>
      <c r="G4890" s="94"/>
      <c r="H4890" s="83" t="str">
        <f>IF(M4890&lt;&gt;"",VLOOKUP(M4890,LISTAS·PAPP!$U$3:$Z$8,2,FALSE),"")</f>
        <v/>
      </c>
      <c r="I4890" s="85" t="str">
        <f>IF(M4890&lt;&gt;"",VLOOKUP(M4890,LISTAS·PAPP!$U$3:$Z$8,3,FALSE),"")</f>
        <v/>
      </c>
      <c r="J4890" s="83" t="str">
        <f>IF(M4890&lt;&gt;"",VLOOKUP(M4890,LISTAS·PAPP!$U$3:$Z$8,4,FALSE),"")</f>
        <v/>
      </c>
      <c r="K4890" s="83" t="str">
        <f>IF(C4890&lt;&gt;"",VLOOKUP(C4890,LISTAS·PAPP!$H$3:$O$119,4,FALSE),"")</f>
        <v/>
      </c>
      <c r="L4890" s="85" t="str">
        <f>IF(C4890&lt;&gt;"",VLOOKUP(C4890,LISTAS·PAPP!$H$3:$O$119,8,FALSE),"")</f>
        <v/>
      </c>
      <c r="M4890" s="95"/>
      <c r="N4890" s="92"/>
      <c r="O4890" s="92"/>
      <c r="P4890" s="84" t="str">
        <f>IF(N4890&lt;&gt;"",VLOOKUP(N4890,LISTAS·PAPP!$U$9:$Y$125,5,FALSE),"")</f>
        <v/>
      </c>
      <c r="Q4890" s="83" t="str">
        <f>IF(O4890&lt;&gt;"",VLOOKUP(O4890,LISTAS·PAPP!$U$9:$W$125,3,FALSE),"")</f>
        <v/>
      </c>
      <c r="R4890" s="92"/>
      <c r="S4890" s="173"/>
      <c r="T4890" s="173"/>
      <c r="U4890" s="92"/>
      <c r="V4890" s="92"/>
      <c r="W4890" s="94"/>
      <c r="X4890" s="83" t="str">
        <f>IF(ISERROR(VLOOKUP(W4890,LISTAS·PAPP!$AJ$3:$AK$903,2,0))," ",VLOOKUP(W4890,LISTAS·PAPP!$AJ$3:$AK$903,2,0))</f>
        <v xml:space="preserve"> </v>
      </c>
      <c r="Y4890" s="96"/>
      <c r="Z4890" s="97"/>
      <c r="AA4890" s="97"/>
      <c r="AB4890" s="97"/>
      <c r="AC4890" s="97"/>
      <c r="AD4890" s="97"/>
      <c r="AE4890" s="97"/>
      <c r="AF4890" s="97"/>
      <c r="AG4890" s="97"/>
      <c r="AH4890" s="97"/>
      <c r="AI4890" s="97"/>
      <c r="AJ4890" s="97"/>
      <c r="AK4890" s="97"/>
      <c r="AL4890" s="86" t="str">
        <f t="shared" si="229"/>
        <v/>
      </c>
      <c r="AM4890" s="87" t="str">
        <f t="shared" si="230"/>
        <v xml:space="preserve"> </v>
      </c>
      <c r="AN4890" s="1" t="str">
        <f t="shared" si="231"/>
        <v xml:space="preserve"> </v>
      </c>
    </row>
    <row r="4891" spans="1:40" s="88" customFormat="1" x14ac:dyDescent="0.25">
      <c r="A4891" s="92"/>
      <c r="B4891" s="92"/>
      <c r="C4891" s="92"/>
      <c r="D4891" s="92"/>
      <c r="E4891" s="92"/>
      <c r="F4891" s="93"/>
      <c r="G4891" s="94"/>
      <c r="H4891" s="83" t="str">
        <f>IF(M4891&lt;&gt;"",VLOOKUP(M4891,LISTAS·PAPP!$U$3:$Z$8,2,FALSE),"")</f>
        <v/>
      </c>
      <c r="I4891" s="85" t="str">
        <f>IF(M4891&lt;&gt;"",VLOOKUP(M4891,LISTAS·PAPP!$U$3:$Z$8,3,FALSE),"")</f>
        <v/>
      </c>
      <c r="J4891" s="83" t="str">
        <f>IF(M4891&lt;&gt;"",VLOOKUP(M4891,LISTAS·PAPP!$U$3:$Z$8,4,FALSE),"")</f>
        <v/>
      </c>
      <c r="K4891" s="83" t="str">
        <f>IF(C4891&lt;&gt;"",VLOOKUP(C4891,LISTAS·PAPP!$H$3:$O$119,4,FALSE),"")</f>
        <v/>
      </c>
      <c r="L4891" s="85" t="str">
        <f>IF(C4891&lt;&gt;"",VLOOKUP(C4891,LISTAS·PAPP!$H$3:$O$119,8,FALSE),"")</f>
        <v/>
      </c>
      <c r="M4891" s="95"/>
      <c r="N4891" s="92"/>
      <c r="O4891" s="92"/>
      <c r="P4891" s="84" t="str">
        <f>IF(N4891&lt;&gt;"",VLOOKUP(N4891,LISTAS·PAPP!$U$9:$Y$125,5,FALSE),"")</f>
        <v/>
      </c>
      <c r="Q4891" s="83" t="str">
        <f>IF(O4891&lt;&gt;"",VLOOKUP(O4891,LISTAS·PAPP!$U$9:$W$125,3,FALSE),"")</f>
        <v/>
      </c>
      <c r="R4891" s="92"/>
      <c r="S4891" s="173"/>
      <c r="T4891" s="173"/>
      <c r="U4891" s="92"/>
      <c r="V4891" s="92"/>
      <c r="W4891" s="94"/>
      <c r="X4891" s="83" t="str">
        <f>IF(ISERROR(VLOOKUP(W4891,LISTAS·PAPP!$AJ$3:$AK$903,2,0))," ",VLOOKUP(W4891,LISTAS·PAPP!$AJ$3:$AK$903,2,0))</f>
        <v xml:space="preserve"> </v>
      </c>
      <c r="Y4891" s="96"/>
      <c r="Z4891" s="97"/>
      <c r="AA4891" s="97"/>
      <c r="AB4891" s="97"/>
      <c r="AC4891" s="97"/>
      <c r="AD4891" s="97"/>
      <c r="AE4891" s="97"/>
      <c r="AF4891" s="97"/>
      <c r="AG4891" s="97"/>
      <c r="AH4891" s="97"/>
      <c r="AI4891" s="97"/>
      <c r="AJ4891" s="97"/>
      <c r="AK4891" s="97"/>
      <c r="AL4891" s="86" t="str">
        <f t="shared" si="229"/>
        <v/>
      </c>
      <c r="AM4891" s="87" t="str">
        <f t="shared" si="230"/>
        <v xml:space="preserve"> </v>
      </c>
      <c r="AN4891" s="1" t="str">
        <f t="shared" si="231"/>
        <v xml:space="preserve"> </v>
      </c>
    </row>
    <row r="4892" spans="1:40" s="88" customFormat="1" x14ac:dyDescent="0.25">
      <c r="A4892" s="92"/>
      <c r="B4892" s="92"/>
      <c r="C4892" s="92"/>
      <c r="D4892" s="92"/>
      <c r="E4892" s="92"/>
      <c r="F4892" s="93"/>
      <c r="G4892" s="94"/>
      <c r="H4892" s="83" t="str">
        <f>IF(M4892&lt;&gt;"",VLOOKUP(M4892,LISTAS·PAPP!$U$3:$Z$8,2,FALSE),"")</f>
        <v/>
      </c>
      <c r="I4892" s="85" t="str">
        <f>IF(M4892&lt;&gt;"",VLOOKUP(M4892,LISTAS·PAPP!$U$3:$Z$8,3,FALSE),"")</f>
        <v/>
      </c>
      <c r="J4892" s="83" t="str">
        <f>IF(M4892&lt;&gt;"",VLOOKUP(M4892,LISTAS·PAPP!$U$3:$Z$8,4,FALSE),"")</f>
        <v/>
      </c>
      <c r="K4892" s="83" t="str">
        <f>IF(C4892&lt;&gt;"",VLOOKUP(C4892,LISTAS·PAPP!$H$3:$O$119,4,FALSE),"")</f>
        <v/>
      </c>
      <c r="L4892" s="85" t="str">
        <f>IF(C4892&lt;&gt;"",VLOOKUP(C4892,LISTAS·PAPP!$H$3:$O$119,8,FALSE),"")</f>
        <v/>
      </c>
      <c r="M4892" s="95"/>
      <c r="N4892" s="92"/>
      <c r="O4892" s="92"/>
      <c r="P4892" s="84" t="str">
        <f>IF(N4892&lt;&gt;"",VLOOKUP(N4892,LISTAS·PAPP!$U$9:$Y$125,5,FALSE),"")</f>
        <v/>
      </c>
      <c r="Q4892" s="83" t="str">
        <f>IF(O4892&lt;&gt;"",VLOOKUP(O4892,LISTAS·PAPP!$U$9:$W$125,3,FALSE),"")</f>
        <v/>
      </c>
      <c r="R4892" s="92"/>
      <c r="S4892" s="173"/>
      <c r="T4892" s="173"/>
      <c r="U4892" s="92"/>
      <c r="V4892" s="92"/>
      <c r="W4892" s="94"/>
      <c r="X4892" s="83" t="str">
        <f>IF(ISERROR(VLOOKUP(W4892,LISTAS·PAPP!$AJ$3:$AK$903,2,0))," ",VLOOKUP(W4892,LISTAS·PAPP!$AJ$3:$AK$903,2,0))</f>
        <v xml:space="preserve"> </v>
      </c>
      <c r="Y4892" s="96"/>
      <c r="Z4892" s="97"/>
      <c r="AA4892" s="97"/>
      <c r="AB4892" s="97"/>
      <c r="AC4892" s="97"/>
      <c r="AD4892" s="97"/>
      <c r="AE4892" s="97"/>
      <c r="AF4892" s="97"/>
      <c r="AG4892" s="97"/>
      <c r="AH4892" s="97"/>
      <c r="AI4892" s="97"/>
      <c r="AJ4892" s="97"/>
      <c r="AK4892" s="97"/>
      <c r="AL4892" s="86" t="str">
        <f t="shared" si="229"/>
        <v/>
      </c>
      <c r="AM4892" s="87" t="str">
        <f t="shared" si="230"/>
        <v xml:space="preserve"> </v>
      </c>
      <c r="AN4892" s="1" t="str">
        <f t="shared" si="231"/>
        <v xml:space="preserve"> </v>
      </c>
    </row>
    <row r="4893" spans="1:40" s="88" customFormat="1" x14ac:dyDescent="0.25">
      <c r="A4893" s="92"/>
      <c r="B4893" s="92"/>
      <c r="C4893" s="92"/>
      <c r="D4893" s="92"/>
      <c r="E4893" s="92"/>
      <c r="F4893" s="93"/>
      <c r="G4893" s="94"/>
      <c r="H4893" s="83" t="str">
        <f>IF(M4893&lt;&gt;"",VLOOKUP(M4893,LISTAS·PAPP!$U$3:$Z$8,2,FALSE),"")</f>
        <v/>
      </c>
      <c r="I4893" s="85" t="str">
        <f>IF(M4893&lt;&gt;"",VLOOKUP(M4893,LISTAS·PAPP!$U$3:$Z$8,3,FALSE),"")</f>
        <v/>
      </c>
      <c r="J4893" s="83" t="str">
        <f>IF(M4893&lt;&gt;"",VLOOKUP(M4893,LISTAS·PAPP!$U$3:$Z$8,4,FALSE),"")</f>
        <v/>
      </c>
      <c r="K4893" s="83" t="str">
        <f>IF(C4893&lt;&gt;"",VLOOKUP(C4893,LISTAS·PAPP!$H$3:$O$119,4,FALSE),"")</f>
        <v/>
      </c>
      <c r="L4893" s="85" t="str">
        <f>IF(C4893&lt;&gt;"",VLOOKUP(C4893,LISTAS·PAPP!$H$3:$O$119,8,FALSE),"")</f>
        <v/>
      </c>
      <c r="M4893" s="95"/>
      <c r="N4893" s="92"/>
      <c r="O4893" s="92"/>
      <c r="P4893" s="84" t="str">
        <f>IF(N4893&lt;&gt;"",VLOOKUP(N4893,LISTAS·PAPP!$U$9:$Y$125,5,FALSE),"")</f>
        <v/>
      </c>
      <c r="Q4893" s="83" t="str">
        <f>IF(O4893&lt;&gt;"",VLOOKUP(O4893,LISTAS·PAPP!$U$9:$W$125,3,FALSE),"")</f>
        <v/>
      </c>
      <c r="R4893" s="92"/>
      <c r="S4893" s="173"/>
      <c r="T4893" s="173"/>
      <c r="U4893" s="92"/>
      <c r="V4893" s="92"/>
      <c r="W4893" s="94"/>
      <c r="X4893" s="83" t="str">
        <f>IF(ISERROR(VLOOKUP(W4893,LISTAS·PAPP!$AJ$3:$AK$903,2,0))," ",VLOOKUP(W4893,LISTAS·PAPP!$AJ$3:$AK$903,2,0))</f>
        <v xml:space="preserve"> </v>
      </c>
      <c r="Y4893" s="96"/>
      <c r="Z4893" s="97"/>
      <c r="AA4893" s="97"/>
      <c r="AB4893" s="97"/>
      <c r="AC4893" s="97"/>
      <c r="AD4893" s="97"/>
      <c r="AE4893" s="97"/>
      <c r="AF4893" s="97"/>
      <c r="AG4893" s="97"/>
      <c r="AH4893" s="97"/>
      <c r="AI4893" s="97"/>
      <c r="AJ4893" s="97"/>
      <c r="AK4893" s="97"/>
      <c r="AL4893" s="86" t="str">
        <f t="shared" si="229"/>
        <v/>
      </c>
      <c r="AM4893" s="87" t="str">
        <f t="shared" si="230"/>
        <v xml:space="preserve"> </v>
      </c>
      <c r="AN4893" s="1" t="str">
        <f t="shared" si="231"/>
        <v xml:space="preserve"> </v>
      </c>
    </row>
    <row r="4894" spans="1:40" s="88" customFormat="1" x14ac:dyDescent="0.25">
      <c r="A4894" s="92"/>
      <c r="B4894" s="92"/>
      <c r="C4894" s="92"/>
      <c r="D4894" s="92"/>
      <c r="E4894" s="92"/>
      <c r="F4894" s="93"/>
      <c r="G4894" s="94"/>
      <c r="H4894" s="83" t="str">
        <f>IF(M4894&lt;&gt;"",VLOOKUP(M4894,LISTAS·PAPP!$U$3:$Z$8,2,FALSE),"")</f>
        <v/>
      </c>
      <c r="I4894" s="85" t="str">
        <f>IF(M4894&lt;&gt;"",VLOOKUP(M4894,LISTAS·PAPP!$U$3:$Z$8,3,FALSE),"")</f>
        <v/>
      </c>
      <c r="J4894" s="83" t="str">
        <f>IF(M4894&lt;&gt;"",VLOOKUP(M4894,LISTAS·PAPP!$U$3:$Z$8,4,FALSE),"")</f>
        <v/>
      </c>
      <c r="K4894" s="83" t="str">
        <f>IF(C4894&lt;&gt;"",VLOOKUP(C4894,LISTAS·PAPP!$H$3:$O$119,4,FALSE),"")</f>
        <v/>
      </c>
      <c r="L4894" s="85" t="str">
        <f>IF(C4894&lt;&gt;"",VLOOKUP(C4894,LISTAS·PAPP!$H$3:$O$119,8,FALSE),"")</f>
        <v/>
      </c>
      <c r="M4894" s="95"/>
      <c r="N4894" s="92"/>
      <c r="O4894" s="92"/>
      <c r="P4894" s="84" t="str">
        <f>IF(N4894&lt;&gt;"",VLOOKUP(N4894,LISTAS·PAPP!$U$9:$Y$125,5,FALSE),"")</f>
        <v/>
      </c>
      <c r="Q4894" s="83" t="str">
        <f>IF(O4894&lt;&gt;"",VLOOKUP(O4894,LISTAS·PAPP!$U$9:$W$125,3,FALSE),"")</f>
        <v/>
      </c>
      <c r="R4894" s="92"/>
      <c r="S4894" s="173"/>
      <c r="T4894" s="173"/>
      <c r="U4894" s="92"/>
      <c r="V4894" s="92"/>
      <c r="W4894" s="94"/>
      <c r="X4894" s="83" t="str">
        <f>IF(ISERROR(VLOOKUP(W4894,LISTAS·PAPP!$AJ$3:$AK$903,2,0))," ",VLOOKUP(W4894,LISTAS·PAPP!$AJ$3:$AK$903,2,0))</f>
        <v xml:space="preserve"> </v>
      </c>
      <c r="Y4894" s="96"/>
      <c r="Z4894" s="97"/>
      <c r="AA4894" s="97"/>
      <c r="AB4894" s="97"/>
      <c r="AC4894" s="97"/>
      <c r="AD4894" s="97"/>
      <c r="AE4894" s="97"/>
      <c r="AF4894" s="97"/>
      <c r="AG4894" s="97"/>
      <c r="AH4894" s="97"/>
      <c r="AI4894" s="97"/>
      <c r="AJ4894" s="97"/>
      <c r="AK4894" s="97"/>
      <c r="AL4894" s="86" t="str">
        <f t="shared" si="229"/>
        <v/>
      </c>
      <c r="AM4894" s="87" t="str">
        <f t="shared" si="230"/>
        <v xml:space="preserve"> </v>
      </c>
      <c r="AN4894" s="1" t="str">
        <f t="shared" si="231"/>
        <v xml:space="preserve"> </v>
      </c>
    </row>
    <row r="4895" spans="1:40" s="88" customFormat="1" x14ac:dyDescent="0.25">
      <c r="A4895" s="92"/>
      <c r="B4895" s="92"/>
      <c r="C4895" s="92"/>
      <c r="D4895" s="92"/>
      <c r="E4895" s="92"/>
      <c r="F4895" s="93"/>
      <c r="G4895" s="94"/>
      <c r="H4895" s="83" t="str">
        <f>IF(M4895&lt;&gt;"",VLOOKUP(M4895,LISTAS·PAPP!$U$3:$Z$8,2,FALSE),"")</f>
        <v/>
      </c>
      <c r="I4895" s="85" t="str">
        <f>IF(M4895&lt;&gt;"",VLOOKUP(M4895,LISTAS·PAPP!$U$3:$Z$8,3,FALSE),"")</f>
        <v/>
      </c>
      <c r="J4895" s="83" t="str">
        <f>IF(M4895&lt;&gt;"",VLOOKUP(M4895,LISTAS·PAPP!$U$3:$Z$8,4,FALSE),"")</f>
        <v/>
      </c>
      <c r="K4895" s="83" t="str">
        <f>IF(C4895&lt;&gt;"",VLOOKUP(C4895,LISTAS·PAPP!$H$3:$O$119,4,FALSE),"")</f>
        <v/>
      </c>
      <c r="L4895" s="85" t="str">
        <f>IF(C4895&lt;&gt;"",VLOOKUP(C4895,LISTAS·PAPP!$H$3:$O$119,8,FALSE),"")</f>
        <v/>
      </c>
      <c r="M4895" s="95"/>
      <c r="N4895" s="92"/>
      <c r="O4895" s="92"/>
      <c r="P4895" s="84" t="str">
        <f>IF(N4895&lt;&gt;"",VLOOKUP(N4895,LISTAS·PAPP!$U$9:$Y$125,5,FALSE),"")</f>
        <v/>
      </c>
      <c r="Q4895" s="83" t="str">
        <f>IF(O4895&lt;&gt;"",VLOOKUP(O4895,LISTAS·PAPP!$U$9:$W$125,3,FALSE),"")</f>
        <v/>
      </c>
      <c r="R4895" s="92"/>
      <c r="S4895" s="173"/>
      <c r="T4895" s="173"/>
      <c r="U4895" s="92"/>
      <c r="V4895" s="92"/>
      <c r="W4895" s="94"/>
      <c r="X4895" s="83" t="str">
        <f>IF(ISERROR(VLOOKUP(W4895,LISTAS·PAPP!$AJ$3:$AK$903,2,0))," ",VLOOKUP(W4895,LISTAS·PAPP!$AJ$3:$AK$903,2,0))</f>
        <v xml:space="preserve"> </v>
      </c>
      <c r="Y4895" s="96"/>
      <c r="Z4895" s="97"/>
      <c r="AA4895" s="97"/>
      <c r="AB4895" s="97"/>
      <c r="AC4895" s="97"/>
      <c r="AD4895" s="97"/>
      <c r="AE4895" s="97"/>
      <c r="AF4895" s="97"/>
      <c r="AG4895" s="97"/>
      <c r="AH4895" s="97"/>
      <c r="AI4895" s="97"/>
      <c r="AJ4895" s="97"/>
      <c r="AK4895" s="97"/>
      <c r="AL4895" s="86" t="str">
        <f t="shared" si="229"/>
        <v/>
      </c>
      <c r="AM4895" s="87" t="str">
        <f t="shared" si="230"/>
        <v xml:space="preserve"> </v>
      </c>
      <c r="AN4895" s="1" t="str">
        <f t="shared" si="231"/>
        <v xml:space="preserve"> </v>
      </c>
    </row>
    <row r="4896" spans="1:40" s="88" customFormat="1" x14ac:dyDescent="0.25">
      <c r="A4896" s="92"/>
      <c r="B4896" s="92"/>
      <c r="C4896" s="92"/>
      <c r="D4896" s="92"/>
      <c r="E4896" s="92"/>
      <c r="F4896" s="93"/>
      <c r="G4896" s="94"/>
      <c r="H4896" s="83" t="str">
        <f>IF(M4896&lt;&gt;"",VLOOKUP(M4896,LISTAS·PAPP!$U$3:$Z$8,2,FALSE),"")</f>
        <v/>
      </c>
      <c r="I4896" s="85" t="str">
        <f>IF(M4896&lt;&gt;"",VLOOKUP(M4896,LISTAS·PAPP!$U$3:$Z$8,3,FALSE),"")</f>
        <v/>
      </c>
      <c r="J4896" s="83" t="str">
        <f>IF(M4896&lt;&gt;"",VLOOKUP(M4896,LISTAS·PAPP!$U$3:$Z$8,4,FALSE),"")</f>
        <v/>
      </c>
      <c r="K4896" s="83" t="str">
        <f>IF(C4896&lt;&gt;"",VLOOKUP(C4896,LISTAS·PAPP!$H$3:$O$119,4,FALSE),"")</f>
        <v/>
      </c>
      <c r="L4896" s="85" t="str">
        <f>IF(C4896&lt;&gt;"",VLOOKUP(C4896,LISTAS·PAPP!$H$3:$O$119,8,FALSE),"")</f>
        <v/>
      </c>
      <c r="M4896" s="95"/>
      <c r="N4896" s="92"/>
      <c r="O4896" s="92"/>
      <c r="P4896" s="84" t="str">
        <f>IF(N4896&lt;&gt;"",VLOOKUP(N4896,LISTAS·PAPP!$U$9:$Y$125,5,FALSE),"")</f>
        <v/>
      </c>
      <c r="Q4896" s="83" t="str">
        <f>IF(O4896&lt;&gt;"",VLOOKUP(O4896,LISTAS·PAPP!$U$9:$W$125,3,FALSE),"")</f>
        <v/>
      </c>
      <c r="R4896" s="92"/>
      <c r="S4896" s="173"/>
      <c r="T4896" s="173"/>
      <c r="U4896" s="92"/>
      <c r="V4896" s="92"/>
      <c r="W4896" s="94"/>
      <c r="X4896" s="83" t="str">
        <f>IF(ISERROR(VLOOKUP(W4896,LISTAS·PAPP!$AJ$3:$AK$903,2,0))," ",VLOOKUP(W4896,LISTAS·PAPP!$AJ$3:$AK$903,2,0))</f>
        <v xml:space="preserve"> </v>
      </c>
      <c r="Y4896" s="96"/>
      <c r="Z4896" s="97"/>
      <c r="AA4896" s="97"/>
      <c r="AB4896" s="97"/>
      <c r="AC4896" s="97"/>
      <c r="AD4896" s="97"/>
      <c r="AE4896" s="97"/>
      <c r="AF4896" s="97"/>
      <c r="AG4896" s="97"/>
      <c r="AH4896" s="97"/>
      <c r="AI4896" s="97"/>
      <c r="AJ4896" s="97"/>
      <c r="AK4896" s="97"/>
      <c r="AL4896" s="86" t="str">
        <f t="shared" si="229"/>
        <v/>
      </c>
      <c r="AM4896" s="87" t="str">
        <f t="shared" si="230"/>
        <v xml:space="preserve"> </v>
      </c>
      <c r="AN4896" s="1" t="str">
        <f t="shared" si="231"/>
        <v xml:space="preserve"> </v>
      </c>
    </row>
    <row r="4897" spans="1:40" s="88" customFormat="1" x14ac:dyDescent="0.25">
      <c r="A4897" s="92"/>
      <c r="B4897" s="92"/>
      <c r="C4897" s="92"/>
      <c r="D4897" s="92"/>
      <c r="E4897" s="92"/>
      <c r="F4897" s="93"/>
      <c r="G4897" s="94"/>
      <c r="H4897" s="83" t="str">
        <f>IF(M4897&lt;&gt;"",VLOOKUP(M4897,LISTAS·PAPP!$U$3:$Z$8,2,FALSE),"")</f>
        <v/>
      </c>
      <c r="I4897" s="85" t="str">
        <f>IF(M4897&lt;&gt;"",VLOOKUP(M4897,LISTAS·PAPP!$U$3:$Z$8,3,FALSE),"")</f>
        <v/>
      </c>
      <c r="J4897" s="83" t="str">
        <f>IF(M4897&lt;&gt;"",VLOOKUP(M4897,LISTAS·PAPP!$U$3:$Z$8,4,FALSE),"")</f>
        <v/>
      </c>
      <c r="K4897" s="83" t="str">
        <f>IF(C4897&lt;&gt;"",VLOOKUP(C4897,LISTAS·PAPP!$H$3:$O$119,4,FALSE),"")</f>
        <v/>
      </c>
      <c r="L4897" s="85" t="str">
        <f>IF(C4897&lt;&gt;"",VLOOKUP(C4897,LISTAS·PAPP!$H$3:$O$119,8,FALSE),"")</f>
        <v/>
      </c>
      <c r="M4897" s="95"/>
      <c r="N4897" s="92"/>
      <c r="O4897" s="92"/>
      <c r="P4897" s="84" t="str">
        <f>IF(N4897&lt;&gt;"",VLOOKUP(N4897,LISTAS·PAPP!$U$9:$Y$125,5,FALSE),"")</f>
        <v/>
      </c>
      <c r="Q4897" s="83" t="str">
        <f>IF(O4897&lt;&gt;"",VLOOKUP(O4897,LISTAS·PAPP!$U$9:$W$125,3,FALSE),"")</f>
        <v/>
      </c>
      <c r="R4897" s="92"/>
      <c r="S4897" s="173"/>
      <c r="T4897" s="173"/>
      <c r="U4897" s="92"/>
      <c r="V4897" s="92"/>
      <c r="W4897" s="94"/>
      <c r="X4897" s="83" t="str">
        <f>IF(ISERROR(VLOOKUP(W4897,LISTAS·PAPP!$AJ$3:$AK$903,2,0))," ",VLOOKUP(W4897,LISTAS·PAPP!$AJ$3:$AK$903,2,0))</f>
        <v xml:space="preserve"> </v>
      </c>
      <c r="Y4897" s="96"/>
      <c r="Z4897" s="97"/>
      <c r="AA4897" s="97"/>
      <c r="AB4897" s="97"/>
      <c r="AC4897" s="97"/>
      <c r="AD4897" s="97"/>
      <c r="AE4897" s="97"/>
      <c r="AF4897" s="97"/>
      <c r="AG4897" s="97"/>
      <c r="AH4897" s="97"/>
      <c r="AI4897" s="97"/>
      <c r="AJ4897" s="97"/>
      <c r="AK4897" s="97"/>
      <c r="AL4897" s="86" t="str">
        <f t="shared" si="229"/>
        <v/>
      </c>
      <c r="AM4897" s="87" t="str">
        <f t="shared" si="230"/>
        <v xml:space="preserve"> </v>
      </c>
      <c r="AN4897" s="1" t="str">
        <f t="shared" si="231"/>
        <v xml:space="preserve"> </v>
      </c>
    </row>
    <row r="4898" spans="1:40" s="88" customFormat="1" x14ac:dyDescent="0.25">
      <c r="A4898" s="92"/>
      <c r="B4898" s="92"/>
      <c r="C4898" s="92"/>
      <c r="D4898" s="92"/>
      <c r="E4898" s="92"/>
      <c r="F4898" s="93"/>
      <c r="G4898" s="94"/>
      <c r="H4898" s="83" t="str">
        <f>IF(M4898&lt;&gt;"",VLOOKUP(M4898,LISTAS·PAPP!$U$3:$Z$8,2,FALSE),"")</f>
        <v/>
      </c>
      <c r="I4898" s="85" t="str">
        <f>IF(M4898&lt;&gt;"",VLOOKUP(M4898,LISTAS·PAPP!$U$3:$Z$8,3,FALSE),"")</f>
        <v/>
      </c>
      <c r="J4898" s="83" t="str">
        <f>IF(M4898&lt;&gt;"",VLOOKUP(M4898,LISTAS·PAPP!$U$3:$Z$8,4,FALSE),"")</f>
        <v/>
      </c>
      <c r="K4898" s="83" t="str">
        <f>IF(C4898&lt;&gt;"",VLOOKUP(C4898,LISTAS·PAPP!$H$3:$O$119,4,FALSE),"")</f>
        <v/>
      </c>
      <c r="L4898" s="85" t="str">
        <f>IF(C4898&lt;&gt;"",VLOOKUP(C4898,LISTAS·PAPP!$H$3:$O$119,8,FALSE),"")</f>
        <v/>
      </c>
      <c r="M4898" s="95"/>
      <c r="N4898" s="92"/>
      <c r="O4898" s="92"/>
      <c r="P4898" s="84" t="str">
        <f>IF(N4898&lt;&gt;"",VLOOKUP(N4898,LISTAS·PAPP!$U$9:$Y$125,5,FALSE),"")</f>
        <v/>
      </c>
      <c r="Q4898" s="83" t="str">
        <f>IF(O4898&lt;&gt;"",VLOOKUP(O4898,LISTAS·PAPP!$U$9:$W$125,3,FALSE),"")</f>
        <v/>
      </c>
      <c r="R4898" s="92"/>
      <c r="S4898" s="173"/>
      <c r="T4898" s="173"/>
      <c r="U4898" s="92"/>
      <c r="V4898" s="92"/>
      <c r="W4898" s="94"/>
      <c r="X4898" s="83" t="str">
        <f>IF(ISERROR(VLOOKUP(W4898,LISTAS·PAPP!$AJ$3:$AK$903,2,0))," ",VLOOKUP(W4898,LISTAS·PAPP!$AJ$3:$AK$903,2,0))</f>
        <v xml:space="preserve"> </v>
      </c>
      <c r="Y4898" s="96"/>
      <c r="Z4898" s="97"/>
      <c r="AA4898" s="97"/>
      <c r="AB4898" s="97"/>
      <c r="AC4898" s="97"/>
      <c r="AD4898" s="97"/>
      <c r="AE4898" s="97"/>
      <c r="AF4898" s="97"/>
      <c r="AG4898" s="97"/>
      <c r="AH4898" s="97"/>
      <c r="AI4898" s="97"/>
      <c r="AJ4898" s="97"/>
      <c r="AK4898" s="97"/>
      <c r="AL4898" s="86" t="str">
        <f t="shared" si="229"/>
        <v/>
      </c>
      <c r="AM4898" s="87" t="str">
        <f t="shared" si="230"/>
        <v xml:space="preserve"> </v>
      </c>
      <c r="AN4898" s="1" t="str">
        <f t="shared" si="231"/>
        <v xml:space="preserve"> </v>
      </c>
    </row>
    <row r="4899" spans="1:40" s="88" customFormat="1" x14ac:dyDescent="0.25">
      <c r="A4899" s="92"/>
      <c r="B4899" s="92"/>
      <c r="C4899" s="92"/>
      <c r="D4899" s="92"/>
      <c r="E4899" s="92"/>
      <c r="F4899" s="93"/>
      <c r="G4899" s="94"/>
      <c r="H4899" s="83" t="str">
        <f>IF(M4899&lt;&gt;"",VLOOKUP(M4899,LISTAS·PAPP!$U$3:$Z$8,2,FALSE),"")</f>
        <v/>
      </c>
      <c r="I4899" s="85" t="str">
        <f>IF(M4899&lt;&gt;"",VLOOKUP(M4899,LISTAS·PAPP!$U$3:$Z$8,3,FALSE),"")</f>
        <v/>
      </c>
      <c r="J4899" s="83" t="str">
        <f>IF(M4899&lt;&gt;"",VLOOKUP(M4899,LISTAS·PAPP!$U$3:$Z$8,4,FALSE),"")</f>
        <v/>
      </c>
      <c r="K4899" s="83" t="str">
        <f>IF(C4899&lt;&gt;"",VLOOKUP(C4899,LISTAS·PAPP!$H$3:$O$119,4,FALSE),"")</f>
        <v/>
      </c>
      <c r="L4899" s="85" t="str">
        <f>IF(C4899&lt;&gt;"",VLOOKUP(C4899,LISTAS·PAPP!$H$3:$O$119,8,FALSE),"")</f>
        <v/>
      </c>
      <c r="M4899" s="95"/>
      <c r="N4899" s="92"/>
      <c r="O4899" s="92"/>
      <c r="P4899" s="84" t="str">
        <f>IF(N4899&lt;&gt;"",VLOOKUP(N4899,LISTAS·PAPP!$U$9:$Y$125,5,FALSE),"")</f>
        <v/>
      </c>
      <c r="Q4899" s="83" t="str">
        <f>IF(O4899&lt;&gt;"",VLOOKUP(O4899,LISTAS·PAPP!$U$9:$W$125,3,FALSE),"")</f>
        <v/>
      </c>
      <c r="R4899" s="92"/>
      <c r="S4899" s="173"/>
      <c r="T4899" s="173"/>
      <c r="U4899" s="92"/>
      <c r="V4899" s="92"/>
      <c r="W4899" s="94"/>
      <c r="X4899" s="83" t="str">
        <f>IF(ISERROR(VLOOKUP(W4899,LISTAS·PAPP!$AJ$3:$AK$903,2,0))," ",VLOOKUP(W4899,LISTAS·PAPP!$AJ$3:$AK$903,2,0))</f>
        <v xml:space="preserve"> </v>
      </c>
      <c r="Y4899" s="96"/>
      <c r="Z4899" s="97"/>
      <c r="AA4899" s="97"/>
      <c r="AB4899" s="97"/>
      <c r="AC4899" s="97"/>
      <c r="AD4899" s="97"/>
      <c r="AE4899" s="97"/>
      <c r="AF4899" s="97"/>
      <c r="AG4899" s="97"/>
      <c r="AH4899" s="97"/>
      <c r="AI4899" s="97"/>
      <c r="AJ4899" s="97"/>
      <c r="AK4899" s="97"/>
      <c r="AL4899" s="86" t="str">
        <f t="shared" si="229"/>
        <v/>
      </c>
      <c r="AM4899" s="87" t="str">
        <f t="shared" si="230"/>
        <v xml:space="preserve"> </v>
      </c>
      <c r="AN4899" s="1" t="str">
        <f t="shared" si="231"/>
        <v xml:space="preserve"> </v>
      </c>
    </row>
    <row r="4900" spans="1:40" s="88" customFormat="1" x14ac:dyDescent="0.25">
      <c r="A4900" s="92"/>
      <c r="B4900" s="92"/>
      <c r="C4900" s="92"/>
      <c r="D4900" s="92"/>
      <c r="E4900" s="92"/>
      <c r="F4900" s="93"/>
      <c r="G4900" s="94"/>
      <c r="H4900" s="83" t="str">
        <f>IF(M4900&lt;&gt;"",VLOOKUP(M4900,LISTAS·PAPP!$U$3:$Z$8,2,FALSE),"")</f>
        <v/>
      </c>
      <c r="I4900" s="85" t="str">
        <f>IF(M4900&lt;&gt;"",VLOOKUP(M4900,LISTAS·PAPP!$U$3:$Z$8,3,FALSE),"")</f>
        <v/>
      </c>
      <c r="J4900" s="83" t="str">
        <f>IF(M4900&lt;&gt;"",VLOOKUP(M4900,LISTAS·PAPP!$U$3:$Z$8,4,FALSE),"")</f>
        <v/>
      </c>
      <c r="K4900" s="83" t="str">
        <f>IF(C4900&lt;&gt;"",VLOOKUP(C4900,LISTAS·PAPP!$H$3:$O$119,4,FALSE),"")</f>
        <v/>
      </c>
      <c r="L4900" s="85" t="str">
        <f>IF(C4900&lt;&gt;"",VLOOKUP(C4900,LISTAS·PAPP!$H$3:$O$119,8,FALSE),"")</f>
        <v/>
      </c>
      <c r="M4900" s="95"/>
      <c r="N4900" s="92"/>
      <c r="O4900" s="92"/>
      <c r="P4900" s="84" t="str">
        <f>IF(N4900&lt;&gt;"",VLOOKUP(N4900,LISTAS·PAPP!$U$9:$Y$125,5,FALSE),"")</f>
        <v/>
      </c>
      <c r="Q4900" s="83" t="str">
        <f>IF(O4900&lt;&gt;"",VLOOKUP(O4900,LISTAS·PAPP!$U$9:$W$125,3,FALSE),"")</f>
        <v/>
      </c>
      <c r="R4900" s="92"/>
      <c r="S4900" s="173"/>
      <c r="T4900" s="173"/>
      <c r="U4900" s="92"/>
      <c r="V4900" s="92"/>
      <c r="W4900" s="94"/>
      <c r="X4900" s="83" t="str">
        <f>IF(ISERROR(VLOOKUP(W4900,LISTAS·PAPP!$AJ$3:$AK$903,2,0))," ",VLOOKUP(W4900,LISTAS·PAPP!$AJ$3:$AK$903,2,0))</f>
        <v xml:space="preserve"> </v>
      </c>
      <c r="Y4900" s="96"/>
      <c r="Z4900" s="97"/>
      <c r="AA4900" s="97"/>
      <c r="AB4900" s="97"/>
      <c r="AC4900" s="97"/>
      <c r="AD4900" s="97"/>
      <c r="AE4900" s="97"/>
      <c r="AF4900" s="97"/>
      <c r="AG4900" s="97"/>
      <c r="AH4900" s="97"/>
      <c r="AI4900" s="97"/>
      <c r="AJ4900" s="97"/>
      <c r="AK4900" s="97"/>
      <c r="AL4900" s="86" t="str">
        <f t="shared" si="229"/>
        <v/>
      </c>
      <c r="AM4900" s="87" t="str">
        <f t="shared" si="230"/>
        <v xml:space="preserve"> </v>
      </c>
      <c r="AN4900" s="1" t="str">
        <f t="shared" si="231"/>
        <v xml:space="preserve"> </v>
      </c>
    </row>
    <row r="4901" spans="1:40" s="88" customFormat="1" x14ac:dyDescent="0.25">
      <c r="A4901" s="92"/>
      <c r="B4901" s="92"/>
      <c r="C4901" s="92"/>
      <c r="D4901" s="92"/>
      <c r="E4901" s="92"/>
      <c r="F4901" s="93"/>
      <c r="G4901" s="94"/>
      <c r="H4901" s="83" t="str">
        <f>IF(M4901&lt;&gt;"",VLOOKUP(M4901,LISTAS·PAPP!$U$3:$Z$8,2,FALSE),"")</f>
        <v/>
      </c>
      <c r="I4901" s="85" t="str">
        <f>IF(M4901&lt;&gt;"",VLOOKUP(M4901,LISTAS·PAPP!$U$3:$Z$8,3,FALSE),"")</f>
        <v/>
      </c>
      <c r="J4901" s="83" t="str">
        <f>IF(M4901&lt;&gt;"",VLOOKUP(M4901,LISTAS·PAPP!$U$3:$Z$8,4,FALSE),"")</f>
        <v/>
      </c>
      <c r="K4901" s="83" t="str">
        <f>IF(C4901&lt;&gt;"",VLOOKUP(C4901,LISTAS·PAPP!$H$3:$O$119,4,FALSE),"")</f>
        <v/>
      </c>
      <c r="L4901" s="85" t="str">
        <f>IF(C4901&lt;&gt;"",VLOOKUP(C4901,LISTAS·PAPP!$H$3:$O$119,8,FALSE),"")</f>
        <v/>
      </c>
      <c r="M4901" s="95"/>
      <c r="N4901" s="92"/>
      <c r="O4901" s="92"/>
      <c r="P4901" s="84" t="str">
        <f>IF(N4901&lt;&gt;"",VLOOKUP(N4901,LISTAS·PAPP!$U$9:$Y$125,5,FALSE),"")</f>
        <v/>
      </c>
      <c r="Q4901" s="83" t="str">
        <f>IF(O4901&lt;&gt;"",VLOOKUP(O4901,LISTAS·PAPP!$U$9:$W$125,3,FALSE),"")</f>
        <v/>
      </c>
      <c r="R4901" s="92"/>
      <c r="S4901" s="173"/>
      <c r="T4901" s="173"/>
      <c r="U4901" s="92"/>
      <c r="V4901" s="92"/>
      <c r="W4901" s="94"/>
      <c r="X4901" s="83" t="str">
        <f>IF(ISERROR(VLOOKUP(W4901,LISTAS·PAPP!$AJ$3:$AK$903,2,0))," ",VLOOKUP(W4901,LISTAS·PAPP!$AJ$3:$AK$903,2,0))</f>
        <v xml:space="preserve"> </v>
      </c>
      <c r="Y4901" s="96"/>
      <c r="Z4901" s="97"/>
      <c r="AA4901" s="97"/>
      <c r="AB4901" s="97"/>
      <c r="AC4901" s="97"/>
      <c r="AD4901" s="97"/>
      <c r="AE4901" s="97"/>
      <c r="AF4901" s="97"/>
      <c r="AG4901" s="97"/>
      <c r="AH4901" s="97"/>
      <c r="AI4901" s="97"/>
      <c r="AJ4901" s="97"/>
      <c r="AK4901" s="97"/>
      <c r="AL4901" s="86" t="str">
        <f t="shared" si="229"/>
        <v/>
      </c>
      <c r="AM4901" s="87" t="str">
        <f t="shared" si="230"/>
        <v xml:space="preserve"> </v>
      </c>
      <c r="AN4901" s="1" t="str">
        <f t="shared" si="231"/>
        <v xml:space="preserve"> </v>
      </c>
    </row>
    <row r="4902" spans="1:40" s="88" customFormat="1" x14ac:dyDescent="0.25">
      <c r="A4902" s="92"/>
      <c r="B4902" s="92"/>
      <c r="C4902" s="92"/>
      <c r="D4902" s="92"/>
      <c r="E4902" s="92"/>
      <c r="F4902" s="93"/>
      <c r="G4902" s="94"/>
      <c r="H4902" s="83" t="str">
        <f>IF(M4902&lt;&gt;"",VLOOKUP(M4902,LISTAS·PAPP!$U$3:$Z$8,2,FALSE),"")</f>
        <v/>
      </c>
      <c r="I4902" s="85" t="str">
        <f>IF(M4902&lt;&gt;"",VLOOKUP(M4902,LISTAS·PAPP!$U$3:$Z$8,3,FALSE),"")</f>
        <v/>
      </c>
      <c r="J4902" s="83" t="str">
        <f>IF(M4902&lt;&gt;"",VLOOKUP(M4902,LISTAS·PAPP!$U$3:$Z$8,4,FALSE),"")</f>
        <v/>
      </c>
      <c r="K4902" s="83" t="str">
        <f>IF(C4902&lt;&gt;"",VLOOKUP(C4902,LISTAS·PAPP!$H$3:$O$119,4,FALSE),"")</f>
        <v/>
      </c>
      <c r="L4902" s="85" t="str">
        <f>IF(C4902&lt;&gt;"",VLOOKUP(C4902,LISTAS·PAPP!$H$3:$O$119,8,FALSE),"")</f>
        <v/>
      </c>
      <c r="M4902" s="95"/>
      <c r="N4902" s="92"/>
      <c r="O4902" s="92"/>
      <c r="P4902" s="84" t="str">
        <f>IF(N4902&lt;&gt;"",VLOOKUP(N4902,LISTAS·PAPP!$U$9:$Y$125,5,FALSE),"")</f>
        <v/>
      </c>
      <c r="Q4902" s="83" t="str">
        <f>IF(O4902&lt;&gt;"",VLOOKUP(O4902,LISTAS·PAPP!$U$9:$W$125,3,FALSE),"")</f>
        <v/>
      </c>
      <c r="R4902" s="92"/>
      <c r="S4902" s="173"/>
      <c r="T4902" s="173"/>
      <c r="U4902" s="92"/>
      <c r="V4902" s="92"/>
      <c r="W4902" s="94"/>
      <c r="X4902" s="83" t="str">
        <f>IF(ISERROR(VLOOKUP(W4902,LISTAS·PAPP!$AJ$3:$AK$903,2,0))," ",VLOOKUP(W4902,LISTAS·PAPP!$AJ$3:$AK$903,2,0))</f>
        <v xml:space="preserve"> </v>
      </c>
      <c r="Y4902" s="96"/>
      <c r="Z4902" s="97"/>
      <c r="AA4902" s="97"/>
      <c r="AB4902" s="97"/>
      <c r="AC4902" s="97"/>
      <c r="AD4902" s="97"/>
      <c r="AE4902" s="97"/>
      <c r="AF4902" s="97"/>
      <c r="AG4902" s="97"/>
      <c r="AH4902" s="97"/>
      <c r="AI4902" s="97"/>
      <c r="AJ4902" s="97"/>
      <c r="AK4902" s="97"/>
      <c r="AL4902" s="86" t="str">
        <f t="shared" si="229"/>
        <v/>
      </c>
      <c r="AM4902" s="87" t="str">
        <f t="shared" si="230"/>
        <v xml:space="preserve"> </v>
      </c>
      <c r="AN4902" s="1" t="str">
        <f t="shared" si="231"/>
        <v xml:space="preserve"> </v>
      </c>
    </row>
    <row r="4903" spans="1:40" s="88" customFormat="1" x14ac:dyDescent="0.25">
      <c r="A4903" s="92"/>
      <c r="B4903" s="92"/>
      <c r="C4903" s="92"/>
      <c r="D4903" s="92"/>
      <c r="E4903" s="92"/>
      <c r="F4903" s="93"/>
      <c r="G4903" s="94"/>
      <c r="H4903" s="83" t="str">
        <f>IF(M4903&lt;&gt;"",VLOOKUP(M4903,LISTAS·PAPP!$U$3:$Z$8,2,FALSE),"")</f>
        <v/>
      </c>
      <c r="I4903" s="85" t="str">
        <f>IF(M4903&lt;&gt;"",VLOOKUP(M4903,LISTAS·PAPP!$U$3:$Z$8,3,FALSE),"")</f>
        <v/>
      </c>
      <c r="J4903" s="83" t="str">
        <f>IF(M4903&lt;&gt;"",VLOOKUP(M4903,LISTAS·PAPP!$U$3:$Z$8,4,FALSE),"")</f>
        <v/>
      </c>
      <c r="K4903" s="83" t="str">
        <f>IF(C4903&lt;&gt;"",VLOOKUP(C4903,LISTAS·PAPP!$H$3:$O$119,4,FALSE),"")</f>
        <v/>
      </c>
      <c r="L4903" s="85" t="str">
        <f>IF(C4903&lt;&gt;"",VLOOKUP(C4903,LISTAS·PAPP!$H$3:$O$119,8,FALSE),"")</f>
        <v/>
      </c>
      <c r="M4903" s="95"/>
      <c r="N4903" s="92"/>
      <c r="O4903" s="92"/>
      <c r="P4903" s="84" t="str">
        <f>IF(N4903&lt;&gt;"",VLOOKUP(N4903,LISTAS·PAPP!$U$9:$Y$125,5,FALSE),"")</f>
        <v/>
      </c>
      <c r="Q4903" s="83" t="str">
        <f>IF(O4903&lt;&gt;"",VLOOKUP(O4903,LISTAS·PAPP!$U$9:$W$125,3,FALSE),"")</f>
        <v/>
      </c>
      <c r="R4903" s="92"/>
      <c r="S4903" s="173"/>
      <c r="T4903" s="173"/>
      <c r="U4903" s="92"/>
      <c r="V4903" s="92"/>
      <c r="W4903" s="94"/>
      <c r="X4903" s="83" t="str">
        <f>IF(ISERROR(VLOOKUP(W4903,LISTAS·PAPP!$AJ$3:$AK$903,2,0))," ",VLOOKUP(W4903,LISTAS·PAPP!$AJ$3:$AK$903,2,0))</f>
        <v xml:space="preserve"> </v>
      </c>
      <c r="Y4903" s="96"/>
      <c r="Z4903" s="97"/>
      <c r="AA4903" s="97"/>
      <c r="AB4903" s="97"/>
      <c r="AC4903" s="97"/>
      <c r="AD4903" s="97"/>
      <c r="AE4903" s="97"/>
      <c r="AF4903" s="97"/>
      <c r="AG4903" s="97"/>
      <c r="AH4903" s="97"/>
      <c r="AI4903" s="97"/>
      <c r="AJ4903" s="97"/>
      <c r="AK4903" s="97"/>
      <c r="AL4903" s="86" t="str">
        <f t="shared" si="229"/>
        <v/>
      </c>
      <c r="AM4903" s="87" t="str">
        <f t="shared" si="230"/>
        <v xml:space="preserve"> </v>
      </c>
      <c r="AN4903" s="1" t="str">
        <f t="shared" si="231"/>
        <v xml:space="preserve"> </v>
      </c>
    </row>
    <row r="4904" spans="1:40" s="88" customFormat="1" x14ac:dyDescent="0.25">
      <c r="A4904" s="92"/>
      <c r="B4904" s="92"/>
      <c r="C4904" s="92"/>
      <c r="D4904" s="92"/>
      <c r="E4904" s="92"/>
      <c r="F4904" s="93"/>
      <c r="G4904" s="94"/>
      <c r="H4904" s="83" t="str">
        <f>IF(M4904&lt;&gt;"",VLOOKUP(M4904,LISTAS·PAPP!$U$3:$Z$8,2,FALSE),"")</f>
        <v/>
      </c>
      <c r="I4904" s="85" t="str">
        <f>IF(M4904&lt;&gt;"",VLOOKUP(M4904,LISTAS·PAPP!$U$3:$Z$8,3,FALSE),"")</f>
        <v/>
      </c>
      <c r="J4904" s="83" t="str">
        <f>IF(M4904&lt;&gt;"",VLOOKUP(M4904,LISTAS·PAPP!$U$3:$Z$8,4,FALSE),"")</f>
        <v/>
      </c>
      <c r="K4904" s="83" t="str">
        <f>IF(C4904&lt;&gt;"",VLOOKUP(C4904,LISTAS·PAPP!$H$3:$O$119,4,FALSE),"")</f>
        <v/>
      </c>
      <c r="L4904" s="85" t="str">
        <f>IF(C4904&lt;&gt;"",VLOOKUP(C4904,LISTAS·PAPP!$H$3:$O$119,8,FALSE),"")</f>
        <v/>
      </c>
      <c r="M4904" s="95"/>
      <c r="N4904" s="92"/>
      <c r="O4904" s="92"/>
      <c r="P4904" s="84" t="str">
        <f>IF(N4904&lt;&gt;"",VLOOKUP(N4904,LISTAS·PAPP!$U$9:$Y$125,5,FALSE),"")</f>
        <v/>
      </c>
      <c r="Q4904" s="83" t="str">
        <f>IF(O4904&lt;&gt;"",VLOOKUP(O4904,LISTAS·PAPP!$U$9:$W$125,3,FALSE),"")</f>
        <v/>
      </c>
      <c r="R4904" s="92"/>
      <c r="S4904" s="173"/>
      <c r="T4904" s="173"/>
      <c r="U4904" s="92"/>
      <c r="V4904" s="92"/>
      <c r="W4904" s="94"/>
      <c r="X4904" s="83" t="str">
        <f>IF(ISERROR(VLOOKUP(W4904,LISTAS·PAPP!$AJ$3:$AK$903,2,0))," ",VLOOKUP(W4904,LISTAS·PAPP!$AJ$3:$AK$903,2,0))</f>
        <v xml:space="preserve"> </v>
      </c>
      <c r="Y4904" s="96"/>
      <c r="Z4904" s="97"/>
      <c r="AA4904" s="97"/>
      <c r="AB4904" s="97"/>
      <c r="AC4904" s="97"/>
      <c r="AD4904" s="97"/>
      <c r="AE4904" s="97"/>
      <c r="AF4904" s="97"/>
      <c r="AG4904" s="97"/>
      <c r="AH4904" s="97"/>
      <c r="AI4904" s="97"/>
      <c r="AJ4904" s="97"/>
      <c r="AK4904" s="97"/>
      <c r="AL4904" s="86" t="str">
        <f t="shared" si="229"/>
        <v/>
      </c>
      <c r="AM4904" s="87" t="str">
        <f t="shared" si="230"/>
        <v xml:space="preserve"> </v>
      </c>
      <c r="AN4904" s="1" t="str">
        <f t="shared" si="231"/>
        <v xml:space="preserve"> </v>
      </c>
    </row>
    <row r="4905" spans="1:40" s="88" customFormat="1" x14ac:dyDescent="0.25">
      <c r="A4905" s="92"/>
      <c r="B4905" s="92"/>
      <c r="C4905" s="92"/>
      <c r="D4905" s="92"/>
      <c r="E4905" s="92"/>
      <c r="F4905" s="93"/>
      <c r="G4905" s="94"/>
      <c r="H4905" s="83" t="str">
        <f>IF(M4905&lt;&gt;"",VLOOKUP(M4905,LISTAS·PAPP!$U$3:$Z$8,2,FALSE),"")</f>
        <v/>
      </c>
      <c r="I4905" s="85" t="str">
        <f>IF(M4905&lt;&gt;"",VLOOKUP(M4905,LISTAS·PAPP!$U$3:$Z$8,3,FALSE),"")</f>
        <v/>
      </c>
      <c r="J4905" s="83" t="str">
        <f>IF(M4905&lt;&gt;"",VLOOKUP(M4905,LISTAS·PAPP!$U$3:$Z$8,4,FALSE),"")</f>
        <v/>
      </c>
      <c r="K4905" s="83" t="str">
        <f>IF(C4905&lt;&gt;"",VLOOKUP(C4905,LISTAS·PAPP!$H$3:$O$119,4,FALSE),"")</f>
        <v/>
      </c>
      <c r="L4905" s="85" t="str">
        <f>IF(C4905&lt;&gt;"",VLOOKUP(C4905,LISTAS·PAPP!$H$3:$O$119,8,FALSE),"")</f>
        <v/>
      </c>
      <c r="M4905" s="95"/>
      <c r="N4905" s="92"/>
      <c r="O4905" s="92"/>
      <c r="P4905" s="84" t="str">
        <f>IF(N4905&lt;&gt;"",VLOOKUP(N4905,LISTAS·PAPP!$U$9:$Y$125,5,FALSE),"")</f>
        <v/>
      </c>
      <c r="Q4905" s="83" t="str">
        <f>IF(O4905&lt;&gt;"",VLOOKUP(O4905,LISTAS·PAPP!$U$9:$W$125,3,FALSE),"")</f>
        <v/>
      </c>
      <c r="R4905" s="92"/>
      <c r="S4905" s="173"/>
      <c r="T4905" s="173"/>
      <c r="U4905" s="92"/>
      <c r="V4905" s="92"/>
      <c r="W4905" s="94"/>
      <c r="X4905" s="83" t="str">
        <f>IF(ISERROR(VLOOKUP(W4905,LISTAS·PAPP!$AJ$3:$AK$903,2,0))," ",VLOOKUP(W4905,LISTAS·PAPP!$AJ$3:$AK$903,2,0))</f>
        <v xml:space="preserve"> </v>
      </c>
      <c r="Y4905" s="96"/>
      <c r="Z4905" s="97"/>
      <c r="AA4905" s="97"/>
      <c r="AB4905" s="97"/>
      <c r="AC4905" s="97"/>
      <c r="AD4905" s="97"/>
      <c r="AE4905" s="97"/>
      <c r="AF4905" s="97"/>
      <c r="AG4905" s="97"/>
      <c r="AH4905" s="97"/>
      <c r="AI4905" s="97"/>
      <c r="AJ4905" s="97"/>
      <c r="AK4905" s="97"/>
      <c r="AL4905" s="86" t="str">
        <f t="shared" si="229"/>
        <v/>
      </c>
      <c r="AM4905" s="87" t="str">
        <f t="shared" si="230"/>
        <v xml:space="preserve"> </v>
      </c>
      <c r="AN4905" s="1" t="str">
        <f t="shared" si="231"/>
        <v xml:space="preserve"> </v>
      </c>
    </row>
    <row r="4906" spans="1:40" s="88" customFormat="1" x14ac:dyDescent="0.25">
      <c r="A4906" s="92"/>
      <c r="B4906" s="92"/>
      <c r="C4906" s="92"/>
      <c r="D4906" s="92"/>
      <c r="E4906" s="92"/>
      <c r="F4906" s="93"/>
      <c r="G4906" s="94"/>
      <c r="H4906" s="83" t="str">
        <f>IF(M4906&lt;&gt;"",VLOOKUP(M4906,LISTAS·PAPP!$U$3:$Z$8,2,FALSE),"")</f>
        <v/>
      </c>
      <c r="I4906" s="85" t="str">
        <f>IF(M4906&lt;&gt;"",VLOOKUP(M4906,LISTAS·PAPP!$U$3:$Z$8,3,FALSE),"")</f>
        <v/>
      </c>
      <c r="J4906" s="83" t="str">
        <f>IF(M4906&lt;&gt;"",VLOOKUP(M4906,LISTAS·PAPP!$U$3:$Z$8,4,FALSE),"")</f>
        <v/>
      </c>
      <c r="K4906" s="83" t="str">
        <f>IF(C4906&lt;&gt;"",VLOOKUP(C4906,LISTAS·PAPP!$H$3:$O$119,4,FALSE),"")</f>
        <v/>
      </c>
      <c r="L4906" s="85" t="str">
        <f>IF(C4906&lt;&gt;"",VLOOKUP(C4906,LISTAS·PAPP!$H$3:$O$119,8,FALSE),"")</f>
        <v/>
      </c>
      <c r="M4906" s="95"/>
      <c r="N4906" s="92"/>
      <c r="O4906" s="92"/>
      <c r="P4906" s="84" t="str">
        <f>IF(N4906&lt;&gt;"",VLOOKUP(N4906,LISTAS·PAPP!$U$9:$Y$125,5,FALSE),"")</f>
        <v/>
      </c>
      <c r="Q4906" s="83" t="str">
        <f>IF(O4906&lt;&gt;"",VLOOKUP(O4906,LISTAS·PAPP!$U$9:$W$125,3,FALSE),"")</f>
        <v/>
      </c>
      <c r="R4906" s="92"/>
      <c r="S4906" s="173"/>
      <c r="T4906" s="173"/>
      <c r="U4906" s="92"/>
      <c r="V4906" s="92"/>
      <c r="W4906" s="94"/>
      <c r="X4906" s="83" t="str">
        <f>IF(ISERROR(VLOOKUP(W4906,LISTAS·PAPP!$AJ$3:$AK$903,2,0))," ",VLOOKUP(W4906,LISTAS·PAPP!$AJ$3:$AK$903,2,0))</f>
        <v xml:space="preserve"> </v>
      </c>
      <c r="Y4906" s="96"/>
      <c r="Z4906" s="97"/>
      <c r="AA4906" s="97"/>
      <c r="AB4906" s="97"/>
      <c r="AC4906" s="97"/>
      <c r="AD4906" s="97"/>
      <c r="AE4906" s="97"/>
      <c r="AF4906" s="97"/>
      <c r="AG4906" s="97"/>
      <c r="AH4906" s="97"/>
      <c r="AI4906" s="97"/>
      <c r="AJ4906" s="97"/>
      <c r="AK4906" s="97"/>
      <c r="AL4906" s="86" t="str">
        <f t="shared" si="229"/>
        <v/>
      </c>
      <c r="AM4906" s="87" t="str">
        <f t="shared" si="230"/>
        <v xml:space="preserve"> </v>
      </c>
      <c r="AN4906" s="1" t="str">
        <f t="shared" si="231"/>
        <v xml:space="preserve"> </v>
      </c>
    </row>
    <row r="4907" spans="1:40" s="88" customFormat="1" x14ac:dyDescent="0.25">
      <c r="A4907" s="92"/>
      <c r="B4907" s="92"/>
      <c r="C4907" s="92"/>
      <c r="D4907" s="92"/>
      <c r="E4907" s="92"/>
      <c r="F4907" s="93"/>
      <c r="G4907" s="94"/>
      <c r="H4907" s="83" t="str">
        <f>IF(M4907&lt;&gt;"",VLOOKUP(M4907,LISTAS·PAPP!$U$3:$Z$8,2,FALSE),"")</f>
        <v/>
      </c>
      <c r="I4907" s="85" t="str">
        <f>IF(M4907&lt;&gt;"",VLOOKUP(M4907,LISTAS·PAPP!$U$3:$Z$8,3,FALSE),"")</f>
        <v/>
      </c>
      <c r="J4907" s="83" t="str">
        <f>IF(M4907&lt;&gt;"",VLOOKUP(M4907,LISTAS·PAPP!$U$3:$Z$8,4,FALSE),"")</f>
        <v/>
      </c>
      <c r="K4907" s="83" t="str">
        <f>IF(C4907&lt;&gt;"",VLOOKUP(C4907,LISTAS·PAPP!$H$3:$O$119,4,FALSE),"")</f>
        <v/>
      </c>
      <c r="L4907" s="85" t="str">
        <f>IF(C4907&lt;&gt;"",VLOOKUP(C4907,LISTAS·PAPP!$H$3:$O$119,8,FALSE),"")</f>
        <v/>
      </c>
      <c r="M4907" s="95"/>
      <c r="N4907" s="92"/>
      <c r="O4907" s="92"/>
      <c r="P4907" s="84" t="str">
        <f>IF(N4907&lt;&gt;"",VLOOKUP(N4907,LISTAS·PAPP!$U$9:$Y$125,5,FALSE),"")</f>
        <v/>
      </c>
      <c r="Q4907" s="83" t="str">
        <f>IF(O4907&lt;&gt;"",VLOOKUP(O4907,LISTAS·PAPP!$U$9:$W$125,3,FALSE),"")</f>
        <v/>
      </c>
      <c r="R4907" s="92"/>
      <c r="S4907" s="173"/>
      <c r="T4907" s="173"/>
      <c r="U4907" s="92"/>
      <c r="V4907" s="92"/>
      <c r="W4907" s="94"/>
      <c r="X4907" s="83" t="str">
        <f>IF(ISERROR(VLOOKUP(W4907,LISTAS·PAPP!$AJ$3:$AK$903,2,0))," ",VLOOKUP(W4907,LISTAS·PAPP!$AJ$3:$AK$903,2,0))</f>
        <v xml:space="preserve"> </v>
      </c>
      <c r="Y4907" s="96"/>
      <c r="Z4907" s="97"/>
      <c r="AA4907" s="97"/>
      <c r="AB4907" s="97"/>
      <c r="AC4907" s="97"/>
      <c r="AD4907" s="97"/>
      <c r="AE4907" s="97"/>
      <c r="AF4907" s="97"/>
      <c r="AG4907" s="97"/>
      <c r="AH4907" s="97"/>
      <c r="AI4907" s="97"/>
      <c r="AJ4907" s="97"/>
      <c r="AK4907" s="97"/>
      <c r="AL4907" s="86" t="str">
        <f t="shared" si="229"/>
        <v/>
      </c>
      <c r="AM4907" s="87" t="str">
        <f t="shared" si="230"/>
        <v xml:space="preserve"> </v>
      </c>
      <c r="AN4907" s="1" t="str">
        <f t="shared" si="231"/>
        <v xml:space="preserve"> </v>
      </c>
    </row>
    <row r="4908" spans="1:40" s="88" customFormat="1" x14ac:dyDescent="0.25">
      <c r="A4908" s="92"/>
      <c r="B4908" s="92"/>
      <c r="C4908" s="92"/>
      <c r="D4908" s="92"/>
      <c r="E4908" s="92"/>
      <c r="F4908" s="93"/>
      <c r="G4908" s="94"/>
      <c r="H4908" s="83" t="str">
        <f>IF(M4908&lt;&gt;"",VLOOKUP(M4908,LISTAS·PAPP!$U$3:$Z$8,2,FALSE),"")</f>
        <v/>
      </c>
      <c r="I4908" s="85" t="str">
        <f>IF(M4908&lt;&gt;"",VLOOKUP(M4908,LISTAS·PAPP!$U$3:$Z$8,3,FALSE),"")</f>
        <v/>
      </c>
      <c r="J4908" s="83" t="str">
        <f>IF(M4908&lt;&gt;"",VLOOKUP(M4908,LISTAS·PAPP!$U$3:$Z$8,4,FALSE),"")</f>
        <v/>
      </c>
      <c r="K4908" s="83" t="str">
        <f>IF(C4908&lt;&gt;"",VLOOKUP(C4908,LISTAS·PAPP!$H$3:$O$119,4,FALSE),"")</f>
        <v/>
      </c>
      <c r="L4908" s="85" t="str">
        <f>IF(C4908&lt;&gt;"",VLOOKUP(C4908,LISTAS·PAPP!$H$3:$O$119,8,FALSE),"")</f>
        <v/>
      </c>
      <c r="M4908" s="95"/>
      <c r="N4908" s="92"/>
      <c r="O4908" s="92"/>
      <c r="P4908" s="84" t="str">
        <f>IF(N4908&lt;&gt;"",VLOOKUP(N4908,LISTAS·PAPP!$U$9:$Y$125,5,FALSE),"")</f>
        <v/>
      </c>
      <c r="Q4908" s="83" t="str">
        <f>IF(O4908&lt;&gt;"",VLOOKUP(O4908,LISTAS·PAPP!$U$9:$W$125,3,FALSE),"")</f>
        <v/>
      </c>
      <c r="R4908" s="92"/>
      <c r="S4908" s="173"/>
      <c r="T4908" s="173"/>
      <c r="U4908" s="92"/>
      <c r="V4908" s="92"/>
      <c r="W4908" s="94"/>
      <c r="X4908" s="83" t="str">
        <f>IF(ISERROR(VLOOKUP(W4908,LISTAS·PAPP!$AJ$3:$AK$903,2,0))," ",VLOOKUP(W4908,LISTAS·PAPP!$AJ$3:$AK$903,2,0))</f>
        <v xml:space="preserve"> </v>
      </c>
      <c r="Y4908" s="96"/>
      <c r="Z4908" s="97"/>
      <c r="AA4908" s="97"/>
      <c r="AB4908" s="97"/>
      <c r="AC4908" s="97"/>
      <c r="AD4908" s="97"/>
      <c r="AE4908" s="97"/>
      <c r="AF4908" s="97"/>
      <c r="AG4908" s="97"/>
      <c r="AH4908" s="97"/>
      <c r="AI4908" s="97"/>
      <c r="AJ4908" s="97"/>
      <c r="AK4908" s="97"/>
      <c r="AL4908" s="86" t="str">
        <f t="shared" si="229"/>
        <v/>
      </c>
      <c r="AM4908" s="87" t="str">
        <f t="shared" si="230"/>
        <v xml:space="preserve"> </v>
      </c>
      <c r="AN4908" s="1" t="str">
        <f t="shared" si="231"/>
        <v xml:space="preserve"> </v>
      </c>
    </row>
    <row r="4909" spans="1:40" s="88" customFormat="1" x14ac:dyDescent="0.25">
      <c r="A4909" s="92"/>
      <c r="B4909" s="92"/>
      <c r="C4909" s="92"/>
      <c r="D4909" s="92"/>
      <c r="E4909" s="92"/>
      <c r="F4909" s="93"/>
      <c r="G4909" s="94"/>
      <c r="H4909" s="83" t="str">
        <f>IF(M4909&lt;&gt;"",VLOOKUP(M4909,LISTAS·PAPP!$U$3:$Z$8,2,FALSE),"")</f>
        <v/>
      </c>
      <c r="I4909" s="85" t="str">
        <f>IF(M4909&lt;&gt;"",VLOOKUP(M4909,LISTAS·PAPP!$U$3:$Z$8,3,FALSE),"")</f>
        <v/>
      </c>
      <c r="J4909" s="83" t="str">
        <f>IF(M4909&lt;&gt;"",VLOOKUP(M4909,LISTAS·PAPP!$U$3:$Z$8,4,FALSE),"")</f>
        <v/>
      </c>
      <c r="K4909" s="83" t="str">
        <f>IF(C4909&lt;&gt;"",VLOOKUP(C4909,LISTAS·PAPP!$H$3:$O$119,4,FALSE),"")</f>
        <v/>
      </c>
      <c r="L4909" s="85" t="str">
        <f>IF(C4909&lt;&gt;"",VLOOKUP(C4909,LISTAS·PAPP!$H$3:$O$119,8,FALSE),"")</f>
        <v/>
      </c>
      <c r="M4909" s="95"/>
      <c r="N4909" s="92"/>
      <c r="O4909" s="92"/>
      <c r="P4909" s="84" t="str">
        <f>IF(N4909&lt;&gt;"",VLOOKUP(N4909,LISTAS·PAPP!$U$9:$Y$125,5,FALSE),"")</f>
        <v/>
      </c>
      <c r="Q4909" s="83" t="str">
        <f>IF(O4909&lt;&gt;"",VLOOKUP(O4909,LISTAS·PAPP!$U$9:$W$125,3,FALSE),"")</f>
        <v/>
      </c>
      <c r="R4909" s="92"/>
      <c r="S4909" s="173"/>
      <c r="T4909" s="173"/>
      <c r="U4909" s="92"/>
      <c r="V4909" s="92"/>
      <c r="W4909" s="94"/>
      <c r="X4909" s="83" t="str">
        <f>IF(ISERROR(VLOOKUP(W4909,LISTAS·PAPP!$AJ$3:$AK$903,2,0))," ",VLOOKUP(W4909,LISTAS·PAPP!$AJ$3:$AK$903,2,0))</f>
        <v xml:space="preserve"> </v>
      </c>
      <c r="Y4909" s="96"/>
      <c r="Z4909" s="97"/>
      <c r="AA4909" s="97"/>
      <c r="AB4909" s="97"/>
      <c r="AC4909" s="97"/>
      <c r="AD4909" s="97"/>
      <c r="AE4909" s="97"/>
      <c r="AF4909" s="97"/>
      <c r="AG4909" s="97"/>
      <c r="AH4909" s="97"/>
      <c r="AI4909" s="97"/>
      <c r="AJ4909" s="97"/>
      <c r="AK4909" s="97"/>
      <c r="AL4909" s="86" t="str">
        <f t="shared" si="229"/>
        <v/>
      </c>
      <c r="AM4909" s="87" t="str">
        <f t="shared" si="230"/>
        <v xml:space="preserve"> </v>
      </c>
      <c r="AN4909" s="1" t="str">
        <f t="shared" si="231"/>
        <v xml:space="preserve"> </v>
      </c>
    </row>
    <row r="4910" spans="1:40" s="88" customFormat="1" x14ac:dyDescent="0.25">
      <c r="A4910" s="92"/>
      <c r="B4910" s="92"/>
      <c r="C4910" s="92"/>
      <c r="D4910" s="92"/>
      <c r="E4910" s="92"/>
      <c r="F4910" s="93"/>
      <c r="G4910" s="94"/>
      <c r="H4910" s="83" t="str">
        <f>IF(M4910&lt;&gt;"",VLOOKUP(M4910,LISTAS·PAPP!$U$3:$Z$8,2,FALSE),"")</f>
        <v/>
      </c>
      <c r="I4910" s="85" t="str">
        <f>IF(M4910&lt;&gt;"",VLOOKUP(M4910,LISTAS·PAPP!$U$3:$Z$8,3,FALSE),"")</f>
        <v/>
      </c>
      <c r="J4910" s="83" t="str">
        <f>IF(M4910&lt;&gt;"",VLOOKUP(M4910,LISTAS·PAPP!$U$3:$Z$8,4,FALSE),"")</f>
        <v/>
      </c>
      <c r="K4910" s="83" t="str">
        <f>IF(C4910&lt;&gt;"",VLOOKUP(C4910,LISTAS·PAPP!$H$3:$O$119,4,FALSE),"")</f>
        <v/>
      </c>
      <c r="L4910" s="85" t="str">
        <f>IF(C4910&lt;&gt;"",VLOOKUP(C4910,LISTAS·PAPP!$H$3:$O$119,8,FALSE),"")</f>
        <v/>
      </c>
      <c r="M4910" s="95"/>
      <c r="N4910" s="92"/>
      <c r="O4910" s="92"/>
      <c r="P4910" s="84" t="str">
        <f>IF(N4910&lt;&gt;"",VLOOKUP(N4910,LISTAS·PAPP!$U$9:$Y$125,5,FALSE),"")</f>
        <v/>
      </c>
      <c r="Q4910" s="83" t="str">
        <f>IF(O4910&lt;&gt;"",VLOOKUP(O4910,LISTAS·PAPP!$U$9:$W$125,3,FALSE),"")</f>
        <v/>
      </c>
      <c r="R4910" s="92"/>
      <c r="S4910" s="173"/>
      <c r="T4910" s="173"/>
      <c r="U4910" s="92"/>
      <c r="V4910" s="92"/>
      <c r="W4910" s="94"/>
      <c r="X4910" s="83" t="str">
        <f>IF(ISERROR(VLOOKUP(W4910,LISTAS·PAPP!$AJ$3:$AK$903,2,0))," ",VLOOKUP(W4910,LISTAS·PAPP!$AJ$3:$AK$903,2,0))</f>
        <v xml:space="preserve"> </v>
      </c>
      <c r="Y4910" s="96"/>
      <c r="Z4910" s="97"/>
      <c r="AA4910" s="97"/>
      <c r="AB4910" s="97"/>
      <c r="AC4910" s="97"/>
      <c r="AD4910" s="97"/>
      <c r="AE4910" s="97"/>
      <c r="AF4910" s="97"/>
      <c r="AG4910" s="97"/>
      <c r="AH4910" s="97"/>
      <c r="AI4910" s="97"/>
      <c r="AJ4910" s="97"/>
      <c r="AK4910" s="97"/>
      <c r="AL4910" s="86" t="str">
        <f t="shared" si="229"/>
        <v/>
      </c>
      <c r="AM4910" s="87" t="str">
        <f t="shared" si="230"/>
        <v xml:space="preserve"> </v>
      </c>
      <c r="AN4910" s="1" t="str">
        <f t="shared" si="231"/>
        <v xml:space="preserve"> </v>
      </c>
    </row>
    <row r="4911" spans="1:40" s="88" customFormat="1" x14ac:dyDescent="0.25">
      <c r="A4911" s="92"/>
      <c r="B4911" s="92"/>
      <c r="C4911" s="92"/>
      <c r="D4911" s="92"/>
      <c r="E4911" s="92"/>
      <c r="F4911" s="93"/>
      <c r="G4911" s="94"/>
      <c r="H4911" s="83" t="str">
        <f>IF(M4911&lt;&gt;"",VLOOKUP(M4911,LISTAS·PAPP!$U$3:$Z$8,2,FALSE),"")</f>
        <v/>
      </c>
      <c r="I4911" s="85" t="str">
        <f>IF(M4911&lt;&gt;"",VLOOKUP(M4911,LISTAS·PAPP!$U$3:$Z$8,3,FALSE),"")</f>
        <v/>
      </c>
      <c r="J4911" s="83" t="str">
        <f>IF(M4911&lt;&gt;"",VLOOKUP(M4911,LISTAS·PAPP!$U$3:$Z$8,4,FALSE),"")</f>
        <v/>
      </c>
      <c r="K4911" s="83" t="str">
        <f>IF(C4911&lt;&gt;"",VLOOKUP(C4911,LISTAS·PAPP!$H$3:$O$119,4,FALSE),"")</f>
        <v/>
      </c>
      <c r="L4911" s="85" t="str">
        <f>IF(C4911&lt;&gt;"",VLOOKUP(C4911,LISTAS·PAPP!$H$3:$O$119,8,FALSE),"")</f>
        <v/>
      </c>
      <c r="M4911" s="95"/>
      <c r="N4911" s="92"/>
      <c r="O4911" s="92"/>
      <c r="P4911" s="84" t="str">
        <f>IF(N4911&lt;&gt;"",VLOOKUP(N4911,LISTAS·PAPP!$U$9:$Y$125,5,FALSE),"")</f>
        <v/>
      </c>
      <c r="Q4911" s="83" t="str">
        <f>IF(O4911&lt;&gt;"",VLOOKUP(O4911,LISTAS·PAPP!$U$9:$W$125,3,FALSE),"")</f>
        <v/>
      </c>
      <c r="R4911" s="92"/>
      <c r="S4911" s="173"/>
      <c r="T4911" s="173"/>
      <c r="U4911" s="92"/>
      <c r="V4911" s="92"/>
      <c r="W4911" s="94"/>
      <c r="X4911" s="83" t="str">
        <f>IF(ISERROR(VLOOKUP(W4911,LISTAS·PAPP!$AJ$3:$AK$903,2,0))," ",VLOOKUP(W4911,LISTAS·PAPP!$AJ$3:$AK$903,2,0))</f>
        <v xml:space="preserve"> </v>
      </c>
      <c r="Y4911" s="96"/>
      <c r="Z4911" s="97"/>
      <c r="AA4911" s="97"/>
      <c r="AB4911" s="97"/>
      <c r="AC4911" s="97"/>
      <c r="AD4911" s="97"/>
      <c r="AE4911" s="97"/>
      <c r="AF4911" s="97"/>
      <c r="AG4911" s="97"/>
      <c r="AH4911" s="97"/>
      <c r="AI4911" s="97"/>
      <c r="AJ4911" s="97"/>
      <c r="AK4911" s="97"/>
      <c r="AL4911" s="86" t="str">
        <f t="shared" si="229"/>
        <v/>
      </c>
      <c r="AM4911" s="87" t="str">
        <f t="shared" si="230"/>
        <v xml:space="preserve"> </v>
      </c>
      <c r="AN4911" s="1" t="str">
        <f t="shared" si="231"/>
        <v xml:space="preserve"> </v>
      </c>
    </row>
    <row r="4912" spans="1:40" s="88" customFormat="1" x14ac:dyDescent="0.25">
      <c r="A4912" s="92"/>
      <c r="B4912" s="92"/>
      <c r="C4912" s="92"/>
      <c r="D4912" s="92"/>
      <c r="E4912" s="92"/>
      <c r="F4912" s="93"/>
      <c r="G4912" s="94"/>
      <c r="H4912" s="83" t="str">
        <f>IF(M4912&lt;&gt;"",VLOOKUP(M4912,LISTAS·PAPP!$U$3:$Z$8,2,FALSE),"")</f>
        <v/>
      </c>
      <c r="I4912" s="85" t="str">
        <f>IF(M4912&lt;&gt;"",VLOOKUP(M4912,LISTAS·PAPP!$U$3:$Z$8,3,FALSE),"")</f>
        <v/>
      </c>
      <c r="J4912" s="83" t="str">
        <f>IF(M4912&lt;&gt;"",VLOOKUP(M4912,LISTAS·PAPP!$U$3:$Z$8,4,FALSE),"")</f>
        <v/>
      </c>
      <c r="K4912" s="83" t="str">
        <f>IF(C4912&lt;&gt;"",VLOOKUP(C4912,LISTAS·PAPP!$H$3:$O$119,4,FALSE),"")</f>
        <v/>
      </c>
      <c r="L4912" s="85" t="str">
        <f>IF(C4912&lt;&gt;"",VLOOKUP(C4912,LISTAS·PAPP!$H$3:$O$119,8,FALSE),"")</f>
        <v/>
      </c>
      <c r="M4912" s="95"/>
      <c r="N4912" s="92"/>
      <c r="O4912" s="92"/>
      <c r="P4912" s="84" t="str">
        <f>IF(N4912&lt;&gt;"",VLOOKUP(N4912,LISTAS·PAPP!$U$9:$Y$125,5,FALSE),"")</f>
        <v/>
      </c>
      <c r="Q4912" s="83" t="str">
        <f>IF(O4912&lt;&gt;"",VLOOKUP(O4912,LISTAS·PAPP!$U$9:$W$125,3,FALSE),"")</f>
        <v/>
      </c>
      <c r="R4912" s="92"/>
      <c r="S4912" s="173"/>
      <c r="T4912" s="173"/>
      <c r="U4912" s="92"/>
      <c r="V4912" s="92"/>
      <c r="W4912" s="94"/>
      <c r="X4912" s="83" t="str">
        <f>IF(ISERROR(VLOOKUP(W4912,LISTAS·PAPP!$AJ$3:$AK$903,2,0))," ",VLOOKUP(W4912,LISTAS·PAPP!$AJ$3:$AK$903,2,0))</f>
        <v xml:space="preserve"> </v>
      </c>
      <c r="Y4912" s="96"/>
      <c r="Z4912" s="97"/>
      <c r="AA4912" s="97"/>
      <c r="AB4912" s="97"/>
      <c r="AC4912" s="97"/>
      <c r="AD4912" s="97"/>
      <c r="AE4912" s="97"/>
      <c r="AF4912" s="97"/>
      <c r="AG4912" s="97"/>
      <c r="AH4912" s="97"/>
      <c r="AI4912" s="97"/>
      <c r="AJ4912" s="97"/>
      <c r="AK4912" s="97"/>
      <c r="AL4912" s="86" t="str">
        <f t="shared" si="229"/>
        <v/>
      </c>
      <c r="AM4912" s="87" t="str">
        <f t="shared" si="230"/>
        <v xml:space="preserve"> </v>
      </c>
      <c r="AN4912" s="1" t="str">
        <f t="shared" si="231"/>
        <v xml:space="preserve"> </v>
      </c>
    </row>
    <row r="4913" spans="1:40" s="88" customFormat="1" x14ac:dyDescent="0.25">
      <c r="A4913" s="92"/>
      <c r="B4913" s="92"/>
      <c r="C4913" s="92"/>
      <c r="D4913" s="92"/>
      <c r="E4913" s="92"/>
      <c r="F4913" s="93"/>
      <c r="G4913" s="94"/>
      <c r="H4913" s="83" t="str">
        <f>IF(M4913&lt;&gt;"",VLOOKUP(M4913,LISTAS·PAPP!$U$3:$Z$8,2,FALSE),"")</f>
        <v/>
      </c>
      <c r="I4913" s="85" t="str">
        <f>IF(M4913&lt;&gt;"",VLOOKUP(M4913,LISTAS·PAPP!$U$3:$Z$8,3,FALSE),"")</f>
        <v/>
      </c>
      <c r="J4913" s="83" t="str">
        <f>IF(M4913&lt;&gt;"",VLOOKUP(M4913,LISTAS·PAPP!$U$3:$Z$8,4,FALSE),"")</f>
        <v/>
      </c>
      <c r="K4913" s="83" t="str">
        <f>IF(C4913&lt;&gt;"",VLOOKUP(C4913,LISTAS·PAPP!$H$3:$O$119,4,FALSE),"")</f>
        <v/>
      </c>
      <c r="L4913" s="85" t="str">
        <f>IF(C4913&lt;&gt;"",VLOOKUP(C4913,LISTAS·PAPP!$H$3:$O$119,8,FALSE),"")</f>
        <v/>
      </c>
      <c r="M4913" s="95"/>
      <c r="N4913" s="92"/>
      <c r="O4913" s="92"/>
      <c r="P4913" s="84" t="str">
        <f>IF(N4913&lt;&gt;"",VLOOKUP(N4913,LISTAS·PAPP!$U$9:$Y$125,5,FALSE),"")</f>
        <v/>
      </c>
      <c r="Q4913" s="83" t="str">
        <f>IF(O4913&lt;&gt;"",VLOOKUP(O4913,LISTAS·PAPP!$U$9:$W$125,3,FALSE),"")</f>
        <v/>
      </c>
      <c r="R4913" s="92"/>
      <c r="S4913" s="173"/>
      <c r="T4913" s="173"/>
      <c r="U4913" s="92"/>
      <c r="V4913" s="92"/>
      <c r="W4913" s="94"/>
      <c r="X4913" s="83" t="str">
        <f>IF(ISERROR(VLOOKUP(W4913,LISTAS·PAPP!$AJ$3:$AK$903,2,0))," ",VLOOKUP(W4913,LISTAS·PAPP!$AJ$3:$AK$903,2,0))</f>
        <v xml:space="preserve"> </v>
      </c>
      <c r="Y4913" s="96"/>
      <c r="Z4913" s="97"/>
      <c r="AA4913" s="97"/>
      <c r="AB4913" s="97"/>
      <c r="AC4913" s="97"/>
      <c r="AD4913" s="97"/>
      <c r="AE4913" s="97"/>
      <c r="AF4913" s="97"/>
      <c r="AG4913" s="97"/>
      <c r="AH4913" s="97"/>
      <c r="AI4913" s="97"/>
      <c r="AJ4913" s="97"/>
      <c r="AK4913" s="97"/>
      <c r="AL4913" s="86" t="str">
        <f t="shared" si="229"/>
        <v/>
      </c>
      <c r="AM4913" s="87" t="str">
        <f t="shared" si="230"/>
        <v xml:space="preserve"> </v>
      </c>
      <c r="AN4913" s="1" t="str">
        <f t="shared" si="231"/>
        <v xml:space="preserve"> </v>
      </c>
    </row>
    <row r="4914" spans="1:40" s="88" customFormat="1" x14ac:dyDescent="0.25">
      <c r="A4914" s="92"/>
      <c r="B4914" s="92"/>
      <c r="C4914" s="92"/>
      <c r="D4914" s="92"/>
      <c r="E4914" s="92"/>
      <c r="F4914" s="93"/>
      <c r="G4914" s="94"/>
      <c r="H4914" s="83" t="str">
        <f>IF(M4914&lt;&gt;"",VLOOKUP(M4914,LISTAS·PAPP!$U$3:$Z$8,2,FALSE),"")</f>
        <v/>
      </c>
      <c r="I4914" s="85" t="str">
        <f>IF(M4914&lt;&gt;"",VLOOKUP(M4914,LISTAS·PAPP!$U$3:$Z$8,3,FALSE),"")</f>
        <v/>
      </c>
      <c r="J4914" s="83" t="str">
        <f>IF(M4914&lt;&gt;"",VLOOKUP(M4914,LISTAS·PAPP!$U$3:$Z$8,4,FALSE),"")</f>
        <v/>
      </c>
      <c r="K4914" s="83" t="str">
        <f>IF(C4914&lt;&gt;"",VLOOKUP(C4914,LISTAS·PAPP!$H$3:$O$119,4,FALSE),"")</f>
        <v/>
      </c>
      <c r="L4914" s="85" t="str">
        <f>IF(C4914&lt;&gt;"",VLOOKUP(C4914,LISTAS·PAPP!$H$3:$O$119,8,FALSE),"")</f>
        <v/>
      </c>
      <c r="M4914" s="95"/>
      <c r="N4914" s="92"/>
      <c r="O4914" s="92"/>
      <c r="P4914" s="84" t="str">
        <f>IF(N4914&lt;&gt;"",VLOOKUP(N4914,LISTAS·PAPP!$U$9:$Y$125,5,FALSE),"")</f>
        <v/>
      </c>
      <c r="Q4914" s="83" t="str">
        <f>IF(O4914&lt;&gt;"",VLOOKUP(O4914,LISTAS·PAPP!$U$9:$W$125,3,FALSE),"")</f>
        <v/>
      </c>
      <c r="R4914" s="92"/>
      <c r="S4914" s="173"/>
      <c r="T4914" s="173"/>
      <c r="U4914" s="92"/>
      <c r="V4914" s="92"/>
      <c r="W4914" s="94"/>
      <c r="X4914" s="83" t="str">
        <f>IF(ISERROR(VLOOKUP(W4914,LISTAS·PAPP!$AJ$3:$AK$903,2,0))," ",VLOOKUP(W4914,LISTAS·PAPP!$AJ$3:$AK$903,2,0))</f>
        <v xml:space="preserve"> </v>
      </c>
      <c r="Y4914" s="96"/>
      <c r="Z4914" s="97"/>
      <c r="AA4914" s="97"/>
      <c r="AB4914" s="97"/>
      <c r="AC4914" s="97"/>
      <c r="AD4914" s="97"/>
      <c r="AE4914" s="97"/>
      <c r="AF4914" s="97"/>
      <c r="AG4914" s="97"/>
      <c r="AH4914" s="97"/>
      <c r="AI4914" s="97"/>
      <c r="AJ4914" s="97"/>
      <c r="AK4914" s="97"/>
      <c r="AL4914" s="86" t="str">
        <f t="shared" si="229"/>
        <v/>
      </c>
      <c r="AM4914" s="87" t="str">
        <f t="shared" si="230"/>
        <v xml:space="preserve"> </v>
      </c>
      <c r="AN4914" s="1" t="str">
        <f t="shared" si="231"/>
        <v xml:space="preserve"> </v>
      </c>
    </row>
    <row r="4915" spans="1:40" s="88" customFormat="1" x14ac:dyDescent="0.25">
      <c r="A4915" s="92"/>
      <c r="B4915" s="92"/>
      <c r="C4915" s="92"/>
      <c r="D4915" s="92"/>
      <c r="E4915" s="92"/>
      <c r="F4915" s="93"/>
      <c r="G4915" s="94"/>
      <c r="H4915" s="83" t="str">
        <f>IF(M4915&lt;&gt;"",VLOOKUP(M4915,LISTAS·PAPP!$U$3:$Z$8,2,FALSE),"")</f>
        <v/>
      </c>
      <c r="I4915" s="85" t="str">
        <f>IF(M4915&lt;&gt;"",VLOOKUP(M4915,LISTAS·PAPP!$U$3:$Z$8,3,FALSE),"")</f>
        <v/>
      </c>
      <c r="J4915" s="83" t="str">
        <f>IF(M4915&lt;&gt;"",VLOOKUP(M4915,LISTAS·PAPP!$U$3:$Z$8,4,FALSE),"")</f>
        <v/>
      </c>
      <c r="K4915" s="83" t="str">
        <f>IF(C4915&lt;&gt;"",VLOOKUP(C4915,LISTAS·PAPP!$H$3:$O$119,4,FALSE),"")</f>
        <v/>
      </c>
      <c r="L4915" s="85" t="str">
        <f>IF(C4915&lt;&gt;"",VLOOKUP(C4915,LISTAS·PAPP!$H$3:$O$119,8,FALSE),"")</f>
        <v/>
      </c>
      <c r="M4915" s="95"/>
      <c r="N4915" s="92"/>
      <c r="O4915" s="92"/>
      <c r="P4915" s="84" t="str">
        <f>IF(N4915&lt;&gt;"",VLOOKUP(N4915,LISTAS·PAPP!$U$9:$Y$125,5,FALSE),"")</f>
        <v/>
      </c>
      <c r="Q4915" s="83" t="str">
        <f>IF(O4915&lt;&gt;"",VLOOKUP(O4915,LISTAS·PAPP!$U$9:$W$125,3,FALSE),"")</f>
        <v/>
      </c>
      <c r="R4915" s="92"/>
      <c r="S4915" s="173"/>
      <c r="T4915" s="173"/>
      <c r="U4915" s="92"/>
      <c r="V4915" s="92"/>
      <c r="W4915" s="94"/>
      <c r="X4915" s="83" t="str">
        <f>IF(ISERROR(VLOOKUP(W4915,LISTAS·PAPP!$AJ$3:$AK$903,2,0))," ",VLOOKUP(W4915,LISTAS·PAPP!$AJ$3:$AK$903,2,0))</f>
        <v xml:space="preserve"> </v>
      </c>
      <c r="Y4915" s="96"/>
      <c r="Z4915" s="97"/>
      <c r="AA4915" s="97"/>
      <c r="AB4915" s="97"/>
      <c r="AC4915" s="97"/>
      <c r="AD4915" s="97"/>
      <c r="AE4915" s="97"/>
      <c r="AF4915" s="97"/>
      <c r="AG4915" s="97"/>
      <c r="AH4915" s="97"/>
      <c r="AI4915" s="97"/>
      <c r="AJ4915" s="97"/>
      <c r="AK4915" s="97"/>
      <c r="AL4915" s="86" t="str">
        <f t="shared" si="229"/>
        <v/>
      </c>
      <c r="AM4915" s="87" t="str">
        <f t="shared" si="230"/>
        <v xml:space="preserve"> </v>
      </c>
      <c r="AN4915" s="1" t="str">
        <f t="shared" si="231"/>
        <v xml:space="preserve"> </v>
      </c>
    </row>
    <row r="4916" spans="1:40" s="88" customFormat="1" x14ac:dyDescent="0.25">
      <c r="A4916" s="92"/>
      <c r="B4916" s="92"/>
      <c r="C4916" s="92"/>
      <c r="D4916" s="92"/>
      <c r="E4916" s="92"/>
      <c r="F4916" s="93"/>
      <c r="G4916" s="94"/>
      <c r="H4916" s="83" t="str">
        <f>IF(M4916&lt;&gt;"",VLOOKUP(M4916,LISTAS·PAPP!$U$3:$Z$8,2,FALSE),"")</f>
        <v/>
      </c>
      <c r="I4916" s="85" t="str">
        <f>IF(M4916&lt;&gt;"",VLOOKUP(M4916,LISTAS·PAPP!$U$3:$Z$8,3,FALSE),"")</f>
        <v/>
      </c>
      <c r="J4916" s="83" t="str">
        <f>IF(M4916&lt;&gt;"",VLOOKUP(M4916,LISTAS·PAPP!$U$3:$Z$8,4,FALSE),"")</f>
        <v/>
      </c>
      <c r="K4916" s="83" t="str">
        <f>IF(C4916&lt;&gt;"",VLOOKUP(C4916,LISTAS·PAPP!$H$3:$O$119,4,FALSE),"")</f>
        <v/>
      </c>
      <c r="L4916" s="85" t="str">
        <f>IF(C4916&lt;&gt;"",VLOOKUP(C4916,LISTAS·PAPP!$H$3:$O$119,8,FALSE),"")</f>
        <v/>
      </c>
      <c r="M4916" s="95"/>
      <c r="N4916" s="92"/>
      <c r="O4916" s="92"/>
      <c r="P4916" s="84" t="str">
        <f>IF(N4916&lt;&gt;"",VLOOKUP(N4916,LISTAS·PAPP!$U$9:$Y$125,5,FALSE),"")</f>
        <v/>
      </c>
      <c r="Q4916" s="83" t="str">
        <f>IF(O4916&lt;&gt;"",VLOOKUP(O4916,LISTAS·PAPP!$U$9:$W$125,3,FALSE),"")</f>
        <v/>
      </c>
      <c r="R4916" s="92"/>
      <c r="S4916" s="173"/>
      <c r="T4916" s="173"/>
      <c r="U4916" s="92"/>
      <c r="V4916" s="92"/>
      <c r="W4916" s="94"/>
      <c r="X4916" s="83" t="str">
        <f>IF(ISERROR(VLOOKUP(W4916,LISTAS·PAPP!$AJ$3:$AK$903,2,0))," ",VLOOKUP(W4916,LISTAS·PAPP!$AJ$3:$AK$903,2,0))</f>
        <v xml:space="preserve"> </v>
      </c>
      <c r="Y4916" s="96"/>
      <c r="Z4916" s="97"/>
      <c r="AA4916" s="97"/>
      <c r="AB4916" s="97"/>
      <c r="AC4916" s="97"/>
      <c r="AD4916" s="97"/>
      <c r="AE4916" s="97"/>
      <c r="AF4916" s="97"/>
      <c r="AG4916" s="97"/>
      <c r="AH4916" s="97"/>
      <c r="AI4916" s="97"/>
      <c r="AJ4916" s="97"/>
      <c r="AK4916" s="97"/>
      <c r="AL4916" s="86" t="str">
        <f t="shared" si="229"/>
        <v/>
      </c>
      <c r="AM4916" s="87" t="str">
        <f t="shared" si="230"/>
        <v xml:space="preserve"> </v>
      </c>
      <c r="AN4916" s="1" t="str">
        <f t="shared" si="231"/>
        <v xml:space="preserve"> </v>
      </c>
    </row>
    <row r="4917" spans="1:40" s="88" customFormat="1" x14ac:dyDescent="0.25">
      <c r="A4917" s="92"/>
      <c r="B4917" s="92"/>
      <c r="C4917" s="92"/>
      <c r="D4917" s="92"/>
      <c r="E4917" s="92"/>
      <c r="F4917" s="93"/>
      <c r="G4917" s="94"/>
      <c r="H4917" s="83" t="str">
        <f>IF(M4917&lt;&gt;"",VLOOKUP(M4917,LISTAS·PAPP!$U$3:$Z$8,2,FALSE),"")</f>
        <v/>
      </c>
      <c r="I4917" s="85" t="str">
        <f>IF(M4917&lt;&gt;"",VLOOKUP(M4917,LISTAS·PAPP!$U$3:$Z$8,3,FALSE),"")</f>
        <v/>
      </c>
      <c r="J4917" s="83" t="str">
        <f>IF(M4917&lt;&gt;"",VLOOKUP(M4917,LISTAS·PAPP!$U$3:$Z$8,4,FALSE),"")</f>
        <v/>
      </c>
      <c r="K4917" s="83" t="str">
        <f>IF(C4917&lt;&gt;"",VLOOKUP(C4917,LISTAS·PAPP!$H$3:$O$119,4,FALSE),"")</f>
        <v/>
      </c>
      <c r="L4917" s="85" t="str">
        <f>IF(C4917&lt;&gt;"",VLOOKUP(C4917,LISTAS·PAPP!$H$3:$O$119,8,FALSE),"")</f>
        <v/>
      </c>
      <c r="M4917" s="95"/>
      <c r="N4917" s="92"/>
      <c r="O4917" s="92"/>
      <c r="P4917" s="84" t="str">
        <f>IF(N4917&lt;&gt;"",VLOOKUP(N4917,LISTAS·PAPP!$U$9:$Y$125,5,FALSE),"")</f>
        <v/>
      </c>
      <c r="Q4917" s="83" t="str">
        <f>IF(O4917&lt;&gt;"",VLOOKUP(O4917,LISTAS·PAPP!$U$9:$W$125,3,FALSE),"")</f>
        <v/>
      </c>
      <c r="R4917" s="92"/>
      <c r="S4917" s="173"/>
      <c r="T4917" s="173"/>
      <c r="U4917" s="92"/>
      <c r="V4917" s="92"/>
      <c r="W4917" s="94"/>
      <c r="X4917" s="83" t="str">
        <f>IF(ISERROR(VLOOKUP(W4917,LISTAS·PAPP!$AJ$3:$AK$903,2,0))," ",VLOOKUP(W4917,LISTAS·PAPP!$AJ$3:$AK$903,2,0))</f>
        <v xml:space="preserve"> </v>
      </c>
      <c r="Y4917" s="96"/>
      <c r="Z4917" s="97"/>
      <c r="AA4917" s="97"/>
      <c r="AB4917" s="97"/>
      <c r="AC4917" s="97"/>
      <c r="AD4917" s="97"/>
      <c r="AE4917" s="97"/>
      <c r="AF4917" s="97"/>
      <c r="AG4917" s="97"/>
      <c r="AH4917" s="97"/>
      <c r="AI4917" s="97"/>
      <c r="AJ4917" s="97"/>
      <c r="AK4917" s="97"/>
      <c r="AL4917" s="86" t="str">
        <f t="shared" si="229"/>
        <v/>
      </c>
      <c r="AM4917" s="87" t="str">
        <f t="shared" si="230"/>
        <v xml:space="preserve"> </v>
      </c>
      <c r="AN4917" s="1" t="str">
        <f t="shared" si="231"/>
        <v xml:space="preserve"> </v>
      </c>
    </row>
    <row r="4918" spans="1:40" s="88" customFormat="1" x14ac:dyDescent="0.25">
      <c r="A4918" s="92"/>
      <c r="B4918" s="92"/>
      <c r="C4918" s="92"/>
      <c r="D4918" s="92"/>
      <c r="E4918" s="92"/>
      <c r="F4918" s="93"/>
      <c r="G4918" s="94"/>
      <c r="H4918" s="83" t="str">
        <f>IF(M4918&lt;&gt;"",VLOOKUP(M4918,LISTAS·PAPP!$U$3:$Z$8,2,FALSE),"")</f>
        <v/>
      </c>
      <c r="I4918" s="85" t="str">
        <f>IF(M4918&lt;&gt;"",VLOOKUP(M4918,LISTAS·PAPP!$U$3:$Z$8,3,FALSE),"")</f>
        <v/>
      </c>
      <c r="J4918" s="83" t="str">
        <f>IF(M4918&lt;&gt;"",VLOOKUP(M4918,LISTAS·PAPP!$U$3:$Z$8,4,FALSE),"")</f>
        <v/>
      </c>
      <c r="K4918" s="83" t="str">
        <f>IF(C4918&lt;&gt;"",VLOOKUP(C4918,LISTAS·PAPP!$H$3:$O$119,4,FALSE),"")</f>
        <v/>
      </c>
      <c r="L4918" s="85" t="str">
        <f>IF(C4918&lt;&gt;"",VLOOKUP(C4918,LISTAS·PAPP!$H$3:$O$119,8,FALSE),"")</f>
        <v/>
      </c>
      <c r="M4918" s="95"/>
      <c r="N4918" s="92"/>
      <c r="O4918" s="92"/>
      <c r="P4918" s="84" t="str">
        <f>IF(N4918&lt;&gt;"",VLOOKUP(N4918,LISTAS·PAPP!$U$9:$Y$125,5,FALSE),"")</f>
        <v/>
      </c>
      <c r="Q4918" s="83" t="str">
        <f>IF(O4918&lt;&gt;"",VLOOKUP(O4918,LISTAS·PAPP!$U$9:$W$125,3,FALSE),"")</f>
        <v/>
      </c>
      <c r="R4918" s="92"/>
      <c r="S4918" s="173"/>
      <c r="T4918" s="173"/>
      <c r="U4918" s="92"/>
      <c r="V4918" s="92"/>
      <c r="W4918" s="94"/>
      <c r="X4918" s="83" t="str">
        <f>IF(ISERROR(VLOOKUP(W4918,LISTAS·PAPP!$AJ$3:$AK$903,2,0))," ",VLOOKUP(W4918,LISTAS·PAPP!$AJ$3:$AK$903,2,0))</f>
        <v xml:space="preserve"> </v>
      </c>
      <c r="Y4918" s="96"/>
      <c r="Z4918" s="97"/>
      <c r="AA4918" s="97"/>
      <c r="AB4918" s="97"/>
      <c r="AC4918" s="97"/>
      <c r="AD4918" s="97"/>
      <c r="AE4918" s="97"/>
      <c r="AF4918" s="97"/>
      <c r="AG4918" s="97"/>
      <c r="AH4918" s="97"/>
      <c r="AI4918" s="97"/>
      <c r="AJ4918" s="97"/>
      <c r="AK4918" s="97"/>
      <c r="AL4918" s="86" t="str">
        <f t="shared" si="229"/>
        <v/>
      </c>
      <c r="AM4918" s="87" t="str">
        <f t="shared" si="230"/>
        <v xml:space="preserve"> </v>
      </c>
      <c r="AN4918" s="1" t="str">
        <f t="shared" si="231"/>
        <v xml:space="preserve"> </v>
      </c>
    </row>
    <row r="4919" spans="1:40" s="88" customFormat="1" x14ac:dyDescent="0.25">
      <c r="A4919" s="92"/>
      <c r="B4919" s="92"/>
      <c r="C4919" s="92"/>
      <c r="D4919" s="92"/>
      <c r="E4919" s="92"/>
      <c r="F4919" s="93"/>
      <c r="G4919" s="94"/>
      <c r="H4919" s="83" t="str">
        <f>IF(M4919&lt;&gt;"",VLOOKUP(M4919,LISTAS·PAPP!$U$3:$Z$8,2,FALSE),"")</f>
        <v/>
      </c>
      <c r="I4919" s="85" t="str">
        <f>IF(M4919&lt;&gt;"",VLOOKUP(M4919,LISTAS·PAPP!$U$3:$Z$8,3,FALSE),"")</f>
        <v/>
      </c>
      <c r="J4919" s="83" t="str">
        <f>IF(M4919&lt;&gt;"",VLOOKUP(M4919,LISTAS·PAPP!$U$3:$Z$8,4,FALSE),"")</f>
        <v/>
      </c>
      <c r="K4919" s="83" t="str">
        <f>IF(C4919&lt;&gt;"",VLOOKUP(C4919,LISTAS·PAPP!$H$3:$O$119,4,FALSE),"")</f>
        <v/>
      </c>
      <c r="L4919" s="85" t="str">
        <f>IF(C4919&lt;&gt;"",VLOOKUP(C4919,LISTAS·PAPP!$H$3:$O$119,8,FALSE),"")</f>
        <v/>
      </c>
      <c r="M4919" s="95"/>
      <c r="N4919" s="92"/>
      <c r="O4919" s="92"/>
      <c r="P4919" s="84" t="str">
        <f>IF(N4919&lt;&gt;"",VLOOKUP(N4919,LISTAS·PAPP!$U$9:$Y$125,5,FALSE),"")</f>
        <v/>
      </c>
      <c r="Q4919" s="83" t="str">
        <f>IF(O4919&lt;&gt;"",VLOOKUP(O4919,LISTAS·PAPP!$U$9:$W$125,3,FALSE),"")</f>
        <v/>
      </c>
      <c r="R4919" s="92"/>
      <c r="S4919" s="173"/>
      <c r="T4919" s="173"/>
      <c r="U4919" s="92"/>
      <c r="V4919" s="92"/>
      <c r="W4919" s="94"/>
      <c r="X4919" s="83" t="str">
        <f>IF(ISERROR(VLOOKUP(W4919,LISTAS·PAPP!$AJ$3:$AK$903,2,0))," ",VLOOKUP(W4919,LISTAS·PAPP!$AJ$3:$AK$903,2,0))</f>
        <v xml:space="preserve"> </v>
      </c>
      <c r="Y4919" s="96"/>
      <c r="Z4919" s="97"/>
      <c r="AA4919" s="97"/>
      <c r="AB4919" s="97"/>
      <c r="AC4919" s="97"/>
      <c r="AD4919" s="97"/>
      <c r="AE4919" s="97"/>
      <c r="AF4919" s="97"/>
      <c r="AG4919" s="97"/>
      <c r="AH4919" s="97"/>
      <c r="AI4919" s="97"/>
      <c r="AJ4919" s="97"/>
      <c r="AK4919" s="97"/>
      <c r="AL4919" s="86" t="str">
        <f t="shared" si="229"/>
        <v/>
      </c>
      <c r="AM4919" s="87" t="str">
        <f t="shared" si="230"/>
        <v xml:space="preserve"> </v>
      </c>
      <c r="AN4919" s="1" t="str">
        <f t="shared" si="231"/>
        <v xml:space="preserve"> </v>
      </c>
    </row>
    <row r="4920" spans="1:40" s="88" customFormat="1" x14ac:dyDescent="0.25">
      <c r="A4920" s="92"/>
      <c r="B4920" s="92"/>
      <c r="C4920" s="92"/>
      <c r="D4920" s="92"/>
      <c r="E4920" s="92"/>
      <c r="F4920" s="93"/>
      <c r="G4920" s="94"/>
      <c r="H4920" s="83" t="str">
        <f>IF(M4920&lt;&gt;"",VLOOKUP(M4920,LISTAS·PAPP!$U$3:$Z$8,2,FALSE),"")</f>
        <v/>
      </c>
      <c r="I4920" s="85" t="str">
        <f>IF(M4920&lt;&gt;"",VLOOKUP(M4920,LISTAS·PAPP!$U$3:$Z$8,3,FALSE),"")</f>
        <v/>
      </c>
      <c r="J4920" s="83" t="str">
        <f>IF(M4920&lt;&gt;"",VLOOKUP(M4920,LISTAS·PAPP!$U$3:$Z$8,4,FALSE),"")</f>
        <v/>
      </c>
      <c r="K4920" s="83" t="str">
        <f>IF(C4920&lt;&gt;"",VLOOKUP(C4920,LISTAS·PAPP!$H$3:$O$119,4,FALSE),"")</f>
        <v/>
      </c>
      <c r="L4920" s="85" t="str">
        <f>IF(C4920&lt;&gt;"",VLOOKUP(C4920,LISTAS·PAPP!$H$3:$O$119,8,FALSE),"")</f>
        <v/>
      </c>
      <c r="M4920" s="95"/>
      <c r="N4920" s="92"/>
      <c r="O4920" s="92"/>
      <c r="P4920" s="84" t="str">
        <f>IF(N4920&lt;&gt;"",VLOOKUP(N4920,LISTAS·PAPP!$U$9:$Y$125,5,FALSE),"")</f>
        <v/>
      </c>
      <c r="Q4920" s="83" t="str">
        <f>IF(O4920&lt;&gt;"",VLOOKUP(O4920,LISTAS·PAPP!$U$9:$W$125,3,FALSE),"")</f>
        <v/>
      </c>
      <c r="R4920" s="92"/>
      <c r="S4920" s="173"/>
      <c r="T4920" s="173"/>
      <c r="U4920" s="92"/>
      <c r="V4920" s="92"/>
      <c r="W4920" s="94"/>
      <c r="X4920" s="83" t="str">
        <f>IF(ISERROR(VLOOKUP(W4920,LISTAS·PAPP!$AJ$3:$AK$903,2,0))," ",VLOOKUP(W4920,LISTAS·PAPP!$AJ$3:$AK$903,2,0))</f>
        <v xml:space="preserve"> </v>
      </c>
      <c r="Y4920" s="96"/>
      <c r="Z4920" s="97"/>
      <c r="AA4920" s="97"/>
      <c r="AB4920" s="97"/>
      <c r="AC4920" s="97"/>
      <c r="AD4920" s="97"/>
      <c r="AE4920" s="97"/>
      <c r="AF4920" s="97"/>
      <c r="AG4920" s="97"/>
      <c r="AH4920" s="97"/>
      <c r="AI4920" s="97"/>
      <c r="AJ4920" s="97"/>
      <c r="AK4920" s="97"/>
      <c r="AL4920" s="86" t="str">
        <f t="shared" si="229"/>
        <v/>
      </c>
      <c r="AM4920" s="87" t="str">
        <f t="shared" si="230"/>
        <v xml:space="preserve"> </v>
      </c>
      <c r="AN4920" s="1" t="str">
        <f t="shared" si="231"/>
        <v xml:space="preserve"> </v>
      </c>
    </row>
    <row r="4921" spans="1:40" s="88" customFormat="1" x14ac:dyDescent="0.25">
      <c r="A4921" s="92"/>
      <c r="B4921" s="92"/>
      <c r="C4921" s="92"/>
      <c r="D4921" s="92"/>
      <c r="E4921" s="92"/>
      <c r="F4921" s="93"/>
      <c r="G4921" s="94"/>
      <c r="H4921" s="83" t="str">
        <f>IF(M4921&lt;&gt;"",VLOOKUP(M4921,LISTAS·PAPP!$U$3:$Z$8,2,FALSE),"")</f>
        <v/>
      </c>
      <c r="I4921" s="85" t="str">
        <f>IF(M4921&lt;&gt;"",VLOOKUP(M4921,LISTAS·PAPP!$U$3:$Z$8,3,FALSE),"")</f>
        <v/>
      </c>
      <c r="J4921" s="83" t="str">
        <f>IF(M4921&lt;&gt;"",VLOOKUP(M4921,LISTAS·PAPP!$U$3:$Z$8,4,FALSE),"")</f>
        <v/>
      </c>
      <c r="K4921" s="83" t="str">
        <f>IF(C4921&lt;&gt;"",VLOOKUP(C4921,LISTAS·PAPP!$H$3:$O$119,4,FALSE),"")</f>
        <v/>
      </c>
      <c r="L4921" s="85" t="str">
        <f>IF(C4921&lt;&gt;"",VLOOKUP(C4921,LISTAS·PAPP!$H$3:$O$119,8,FALSE),"")</f>
        <v/>
      </c>
      <c r="M4921" s="95"/>
      <c r="N4921" s="92"/>
      <c r="O4921" s="92"/>
      <c r="P4921" s="84" t="str">
        <f>IF(N4921&lt;&gt;"",VLOOKUP(N4921,LISTAS·PAPP!$U$9:$Y$125,5,FALSE),"")</f>
        <v/>
      </c>
      <c r="Q4921" s="83" t="str">
        <f>IF(O4921&lt;&gt;"",VLOOKUP(O4921,LISTAS·PAPP!$U$9:$W$125,3,FALSE),"")</f>
        <v/>
      </c>
      <c r="R4921" s="92"/>
      <c r="S4921" s="173"/>
      <c r="T4921" s="173"/>
      <c r="U4921" s="92"/>
      <c r="V4921" s="92"/>
      <c r="W4921" s="94"/>
      <c r="X4921" s="83" t="str">
        <f>IF(ISERROR(VLOOKUP(W4921,LISTAS·PAPP!$AJ$3:$AK$903,2,0))," ",VLOOKUP(W4921,LISTAS·PAPP!$AJ$3:$AK$903,2,0))</f>
        <v xml:space="preserve"> </v>
      </c>
      <c r="Y4921" s="96"/>
      <c r="Z4921" s="97"/>
      <c r="AA4921" s="97"/>
      <c r="AB4921" s="97"/>
      <c r="AC4921" s="97"/>
      <c r="AD4921" s="97"/>
      <c r="AE4921" s="97"/>
      <c r="AF4921" s="97"/>
      <c r="AG4921" s="97"/>
      <c r="AH4921" s="97"/>
      <c r="AI4921" s="97"/>
      <c r="AJ4921" s="97"/>
      <c r="AK4921" s="97"/>
      <c r="AL4921" s="86" t="str">
        <f t="shared" si="229"/>
        <v/>
      </c>
      <c r="AM4921" s="87" t="str">
        <f t="shared" si="230"/>
        <v xml:space="preserve"> </v>
      </c>
      <c r="AN4921" s="1" t="str">
        <f t="shared" si="231"/>
        <v xml:space="preserve"> </v>
      </c>
    </row>
    <row r="4922" spans="1:40" s="88" customFormat="1" x14ac:dyDescent="0.25">
      <c r="A4922" s="92"/>
      <c r="B4922" s="92"/>
      <c r="C4922" s="92"/>
      <c r="D4922" s="92"/>
      <c r="E4922" s="92"/>
      <c r="F4922" s="93"/>
      <c r="G4922" s="94"/>
      <c r="H4922" s="83" t="str">
        <f>IF(M4922&lt;&gt;"",VLOOKUP(M4922,LISTAS·PAPP!$U$3:$Z$8,2,FALSE),"")</f>
        <v/>
      </c>
      <c r="I4922" s="85" t="str">
        <f>IF(M4922&lt;&gt;"",VLOOKUP(M4922,LISTAS·PAPP!$U$3:$Z$8,3,FALSE),"")</f>
        <v/>
      </c>
      <c r="J4922" s="83" t="str">
        <f>IF(M4922&lt;&gt;"",VLOOKUP(M4922,LISTAS·PAPP!$U$3:$Z$8,4,FALSE),"")</f>
        <v/>
      </c>
      <c r="K4922" s="83" t="str">
        <f>IF(C4922&lt;&gt;"",VLOOKUP(C4922,LISTAS·PAPP!$H$3:$O$119,4,FALSE),"")</f>
        <v/>
      </c>
      <c r="L4922" s="85" t="str">
        <f>IF(C4922&lt;&gt;"",VLOOKUP(C4922,LISTAS·PAPP!$H$3:$O$119,8,FALSE),"")</f>
        <v/>
      </c>
      <c r="M4922" s="95"/>
      <c r="N4922" s="92"/>
      <c r="O4922" s="92"/>
      <c r="P4922" s="84" t="str">
        <f>IF(N4922&lt;&gt;"",VLOOKUP(N4922,LISTAS·PAPP!$U$9:$Y$125,5,FALSE),"")</f>
        <v/>
      </c>
      <c r="Q4922" s="83" t="str">
        <f>IF(O4922&lt;&gt;"",VLOOKUP(O4922,LISTAS·PAPP!$U$9:$W$125,3,FALSE),"")</f>
        <v/>
      </c>
      <c r="R4922" s="92"/>
      <c r="S4922" s="173"/>
      <c r="T4922" s="173"/>
      <c r="U4922" s="92"/>
      <c r="V4922" s="92"/>
      <c r="W4922" s="94"/>
      <c r="X4922" s="83" t="str">
        <f>IF(ISERROR(VLOOKUP(W4922,LISTAS·PAPP!$AJ$3:$AK$903,2,0))," ",VLOOKUP(W4922,LISTAS·PAPP!$AJ$3:$AK$903,2,0))</f>
        <v xml:space="preserve"> </v>
      </c>
      <c r="Y4922" s="96"/>
      <c r="Z4922" s="97"/>
      <c r="AA4922" s="97"/>
      <c r="AB4922" s="97"/>
      <c r="AC4922" s="97"/>
      <c r="AD4922" s="97"/>
      <c r="AE4922" s="97"/>
      <c r="AF4922" s="97"/>
      <c r="AG4922" s="97"/>
      <c r="AH4922" s="97"/>
      <c r="AI4922" s="97"/>
      <c r="AJ4922" s="97"/>
      <c r="AK4922" s="97"/>
      <c r="AL4922" s="86" t="str">
        <f t="shared" si="229"/>
        <v/>
      </c>
      <c r="AM4922" s="87" t="str">
        <f t="shared" si="230"/>
        <v xml:space="preserve"> </v>
      </c>
      <c r="AN4922" s="1" t="str">
        <f t="shared" si="231"/>
        <v xml:space="preserve"> </v>
      </c>
    </row>
    <row r="4923" spans="1:40" s="88" customFormat="1" x14ac:dyDescent="0.25">
      <c r="A4923" s="92"/>
      <c r="B4923" s="92"/>
      <c r="C4923" s="92"/>
      <c r="D4923" s="92"/>
      <c r="E4923" s="92"/>
      <c r="F4923" s="93"/>
      <c r="G4923" s="94"/>
      <c r="H4923" s="83" t="str">
        <f>IF(M4923&lt;&gt;"",VLOOKUP(M4923,LISTAS·PAPP!$U$3:$Z$8,2,FALSE),"")</f>
        <v/>
      </c>
      <c r="I4923" s="85" t="str">
        <f>IF(M4923&lt;&gt;"",VLOOKUP(M4923,LISTAS·PAPP!$U$3:$Z$8,3,FALSE),"")</f>
        <v/>
      </c>
      <c r="J4923" s="83" t="str">
        <f>IF(M4923&lt;&gt;"",VLOOKUP(M4923,LISTAS·PAPP!$U$3:$Z$8,4,FALSE),"")</f>
        <v/>
      </c>
      <c r="K4923" s="83" t="str">
        <f>IF(C4923&lt;&gt;"",VLOOKUP(C4923,LISTAS·PAPP!$H$3:$O$119,4,FALSE),"")</f>
        <v/>
      </c>
      <c r="L4923" s="85" t="str">
        <f>IF(C4923&lt;&gt;"",VLOOKUP(C4923,LISTAS·PAPP!$H$3:$O$119,8,FALSE),"")</f>
        <v/>
      </c>
      <c r="M4923" s="95"/>
      <c r="N4923" s="92"/>
      <c r="O4923" s="92"/>
      <c r="P4923" s="84" t="str">
        <f>IF(N4923&lt;&gt;"",VLOOKUP(N4923,LISTAS·PAPP!$U$9:$Y$125,5,FALSE),"")</f>
        <v/>
      </c>
      <c r="Q4923" s="83" t="str">
        <f>IF(O4923&lt;&gt;"",VLOOKUP(O4923,LISTAS·PAPP!$U$9:$W$125,3,FALSE),"")</f>
        <v/>
      </c>
      <c r="R4923" s="92"/>
      <c r="S4923" s="173"/>
      <c r="T4923" s="173"/>
      <c r="U4923" s="92"/>
      <c r="V4923" s="92"/>
      <c r="W4923" s="94"/>
      <c r="X4923" s="83" t="str">
        <f>IF(ISERROR(VLOOKUP(W4923,LISTAS·PAPP!$AJ$3:$AK$903,2,0))," ",VLOOKUP(W4923,LISTAS·PAPP!$AJ$3:$AK$903,2,0))</f>
        <v xml:space="preserve"> </v>
      </c>
      <c r="Y4923" s="96"/>
      <c r="Z4923" s="97"/>
      <c r="AA4923" s="97"/>
      <c r="AB4923" s="97"/>
      <c r="AC4923" s="97"/>
      <c r="AD4923" s="97"/>
      <c r="AE4923" s="97"/>
      <c r="AF4923" s="97"/>
      <c r="AG4923" s="97"/>
      <c r="AH4923" s="97"/>
      <c r="AI4923" s="97"/>
      <c r="AJ4923" s="97"/>
      <c r="AK4923" s="97"/>
      <c r="AL4923" s="86" t="str">
        <f t="shared" si="229"/>
        <v/>
      </c>
      <c r="AM4923" s="87" t="str">
        <f t="shared" si="230"/>
        <v xml:space="preserve"> </v>
      </c>
      <c r="AN4923" s="1" t="str">
        <f t="shared" si="231"/>
        <v xml:space="preserve"> </v>
      </c>
    </row>
    <row r="4924" spans="1:40" s="88" customFormat="1" x14ac:dyDescent="0.25">
      <c r="A4924" s="92"/>
      <c r="B4924" s="92"/>
      <c r="C4924" s="92"/>
      <c r="D4924" s="92"/>
      <c r="E4924" s="92"/>
      <c r="F4924" s="93"/>
      <c r="G4924" s="94"/>
      <c r="H4924" s="83" t="str">
        <f>IF(M4924&lt;&gt;"",VLOOKUP(M4924,LISTAS·PAPP!$U$3:$Z$8,2,FALSE),"")</f>
        <v/>
      </c>
      <c r="I4924" s="85" t="str">
        <f>IF(M4924&lt;&gt;"",VLOOKUP(M4924,LISTAS·PAPP!$U$3:$Z$8,3,FALSE),"")</f>
        <v/>
      </c>
      <c r="J4924" s="83" t="str">
        <f>IF(M4924&lt;&gt;"",VLOOKUP(M4924,LISTAS·PAPP!$U$3:$Z$8,4,FALSE),"")</f>
        <v/>
      </c>
      <c r="K4924" s="83" t="str">
        <f>IF(C4924&lt;&gt;"",VLOOKUP(C4924,LISTAS·PAPP!$H$3:$O$119,4,FALSE),"")</f>
        <v/>
      </c>
      <c r="L4924" s="85" t="str">
        <f>IF(C4924&lt;&gt;"",VLOOKUP(C4924,LISTAS·PAPP!$H$3:$O$119,8,FALSE),"")</f>
        <v/>
      </c>
      <c r="M4924" s="95"/>
      <c r="N4924" s="92"/>
      <c r="O4924" s="92"/>
      <c r="P4924" s="84" t="str">
        <f>IF(N4924&lt;&gt;"",VLOOKUP(N4924,LISTAS·PAPP!$U$9:$Y$125,5,FALSE),"")</f>
        <v/>
      </c>
      <c r="Q4924" s="83" t="str">
        <f>IF(O4924&lt;&gt;"",VLOOKUP(O4924,LISTAS·PAPP!$U$9:$W$125,3,FALSE),"")</f>
        <v/>
      </c>
      <c r="R4924" s="92"/>
      <c r="S4924" s="173"/>
      <c r="T4924" s="173"/>
      <c r="U4924" s="92"/>
      <c r="V4924" s="92"/>
      <c r="W4924" s="94"/>
      <c r="X4924" s="83" t="str">
        <f>IF(ISERROR(VLOOKUP(W4924,LISTAS·PAPP!$AJ$3:$AK$903,2,0))," ",VLOOKUP(W4924,LISTAS·PAPP!$AJ$3:$AK$903,2,0))</f>
        <v xml:space="preserve"> </v>
      </c>
      <c r="Y4924" s="96"/>
      <c r="Z4924" s="97"/>
      <c r="AA4924" s="97"/>
      <c r="AB4924" s="97"/>
      <c r="AC4924" s="97"/>
      <c r="AD4924" s="97"/>
      <c r="AE4924" s="97"/>
      <c r="AF4924" s="97"/>
      <c r="AG4924" s="97"/>
      <c r="AH4924" s="97"/>
      <c r="AI4924" s="97"/>
      <c r="AJ4924" s="97"/>
      <c r="AK4924" s="97"/>
      <c r="AL4924" s="86" t="str">
        <f t="shared" si="229"/>
        <v/>
      </c>
      <c r="AM4924" s="87" t="str">
        <f t="shared" si="230"/>
        <v xml:space="preserve"> </v>
      </c>
      <c r="AN4924" s="1" t="str">
        <f t="shared" si="231"/>
        <v xml:space="preserve"> </v>
      </c>
    </row>
    <row r="4925" spans="1:40" s="88" customFormat="1" x14ac:dyDescent="0.25">
      <c r="A4925" s="92"/>
      <c r="B4925" s="92"/>
      <c r="C4925" s="92"/>
      <c r="D4925" s="92"/>
      <c r="E4925" s="92"/>
      <c r="F4925" s="93"/>
      <c r="G4925" s="94"/>
      <c r="H4925" s="83" t="str">
        <f>IF(M4925&lt;&gt;"",VLOOKUP(M4925,LISTAS·PAPP!$U$3:$Z$8,2,FALSE),"")</f>
        <v/>
      </c>
      <c r="I4925" s="85" t="str">
        <f>IF(M4925&lt;&gt;"",VLOOKUP(M4925,LISTAS·PAPP!$U$3:$Z$8,3,FALSE),"")</f>
        <v/>
      </c>
      <c r="J4925" s="83" t="str">
        <f>IF(M4925&lt;&gt;"",VLOOKUP(M4925,LISTAS·PAPP!$U$3:$Z$8,4,FALSE),"")</f>
        <v/>
      </c>
      <c r="K4925" s="83" t="str">
        <f>IF(C4925&lt;&gt;"",VLOOKUP(C4925,LISTAS·PAPP!$H$3:$O$119,4,FALSE),"")</f>
        <v/>
      </c>
      <c r="L4925" s="85" t="str">
        <f>IF(C4925&lt;&gt;"",VLOOKUP(C4925,LISTAS·PAPP!$H$3:$O$119,8,FALSE),"")</f>
        <v/>
      </c>
      <c r="M4925" s="95"/>
      <c r="N4925" s="92"/>
      <c r="O4925" s="92"/>
      <c r="P4925" s="84" t="str">
        <f>IF(N4925&lt;&gt;"",VLOOKUP(N4925,LISTAS·PAPP!$U$9:$Y$125,5,FALSE),"")</f>
        <v/>
      </c>
      <c r="Q4925" s="83" t="str">
        <f>IF(O4925&lt;&gt;"",VLOOKUP(O4925,LISTAS·PAPP!$U$9:$W$125,3,FALSE),"")</f>
        <v/>
      </c>
      <c r="R4925" s="92"/>
      <c r="S4925" s="173"/>
      <c r="T4925" s="173"/>
      <c r="U4925" s="92"/>
      <c r="V4925" s="92"/>
      <c r="W4925" s="94"/>
      <c r="X4925" s="83" t="str">
        <f>IF(ISERROR(VLOOKUP(W4925,LISTAS·PAPP!$AJ$3:$AK$903,2,0))," ",VLOOKUP(W4925,LISTAS·PAPP!$AJ$3:$AK$903,2,0))</f>
        <v xml:space="preserve"> </v>
      </c>
      <c r="Y4925" s="96"/>
      <c r="Z4925" s="97"/>
      <c r="AA4925" s="97"/>
      <c r="AB4925" s="97"/>
      <c r="AC4925" s="97"/>
      <c r="AD4925" s="97"/>
      <c r="AE4925" s="97"/>
      <c r="AF4925" s="97"/>
      <c r="AG4925" s="97"/>
      <c r="AH4925" s="97"/>
      <c r="AI4925" s="97"/>
      <c r="AJ4925" s="97"/>
      <c r="AK4925" s="97"/>
      <c r="AL4925" s="86" t="str">
        <f t="shared" si="229"/>
        <v/>
      </c>
      <c r="AM4925" s="87" t="str">
        <f t="shared" si="230"/>
        <v xml:space="preserve"> </v>
      </c>
      <c r="AN4925" s="1" t="str">
        <f t="shared" si="231"/>
        <v xml:space="preserve"> </v>
      </c>
    </row>
    <row r="4926" spans="1:40" s="88" customFormat="1" x14ac:dyDescent="0.25">
      <c r="A4926" s="92"/>
      <c r="B4926" s="92"/>
      <c r="C4926" s="92"/>
      <c r="D4926" s="92"/>
      <c r="E4926" s="92"/>
      <c r="F4926" s="93"/>
      <c r="G4926" s="94"/>
      <c r="H4926" s="83" t="str">
        <f>IF(M4926&lt;&gt;"",VLOOKUP(M4926,LISTAS·PAPP!$U$3:$Z$8,2,FALSE),"")</f>
        <v/>
      </c>
      <c r="I4926" s="85" t="str">
        <f>IF(M4926&lt;&gt;"",VLOOKUP(M4926,LISTAS·PAPP!$U$3:$Z$8,3,FALSE),"")</f>
        <v/>
      </c>
      <c r="J4926" s="83" t="str">
        <f>IF(M4926&lt;&gt;"",VLOOKUP(M4926,LISTAS·PAPP!$U$3:$Z$8,4,FALSE),"")</f>
        <v/>
      </c>
      <c r="K4926" s="83" t="str">
        <f>IF(C4926&lt;&gt;"",VLOOKUP(C4926,LISTAS·PAPP!$H$3:$O$119,4,FALSE),"")</f>
        <v/>
      </c>
      <c r="L4926" s="85" t="str">
        <f>IF(C4926&lt;&gt;"",VLOOKUP(C4926,LISTAS·PAPP!$H$3:$O$119,8,FALSE),"")</f>
        <v/>
      </c>
      <c r="M4926" s="95"/>
      <c r="N4926" s="92"/>
      <c r="O4926" s="92"/>
      <c r="P4926" s="84" t="str">
        <f>IF(N4926&lt;&gt;"",VLOOKUP(N4926,LISTAS·PAPP!$U$9:$Y$125,5,FALSE),"")</f>
        <v/>
      </c>
      <c r="Q4926" s="83" t="str">
        <f>IF(O4926&lt;&gt;"",VLOOKUP(O4926,LISTAS·PAPP!$U$9:$W$125,3,FALSE),"")</f>
        <v/>
      </c>
      <c r="R4926" s="92"/>
      <c r="S4926" s="173"/>
      <c r="T4926" s="173"/>
      <c r="U4926" s="92"/>
      <c r="V4926" s="92"/>
      <c r="W4926" s="94"/>
      <c r="X4926" s="83" t="str">
        <f>IF(ISERROR(VLOOKUP(W4926,LISTAS·PAPP!$AJ$3:$AK$903,2,0))," ",VLOOKUP(W4926,LISTAS·PAPP!$AJ$3:$AK$903,2,0))</f>
        <v xml:space="preserve"> </v>
      </c>
      <c r="Y4926" s="96"/>
      <c r="Z4926" s="97"/>
      <c r="AA4926" s="97"/>
      <c r="AB4926" s="97"/>
      <c r="AC4926" s="97"/>
      <c r="AD4926" s="97"/>
      <c r="AE4926" s="97"/>
      <c r="AF4926" s="97"/>
      <c r="AG4926" s="97"/>
      <c r="AH4926" s="97"/>
      <c r="AI4926" s="97"/>
      <c r="AJ4926" s="97"/>
      <c r="AK4926" s="97"/>
      <c r="AL4926" s="86" t="str">
        <f t="shared" si="229"/>
        <v/>
      </c>
      <c r="AM4926" s="87" t="str">
        <f t="shared" si="230"/>
        <v xml:space="preserve"> </v>
      </c>
      <c r="AN4926" s="1" t="str">
        <f t="shared" si="231"/>
        <v xml:space="preserve"> </v>
      </c>
    </row>
    <row r="4927" spans="1:40" s="88" customFormat="1" x14ac:dyDescent="0.25">
      <c r="A4927" s="92"/>
      <c r="B4927" s="92"/>
      <c r="C4927" s="92"/>
      <c r="D4927" s="92"/>
      <c r="E4927" s="92"/>
      <c r="F4927" s="93"/>
      <c r="G4927" s="94"/>
      <c r="H4927" s="83" t="str">
        <f>IF(M4927&lt;&gt;"",VLOOKUP(M4927,LISTAS·PAPP!$U$3:$Z$8,2,FALSE),"")</f>
        <v/>
      </c>
      <c r="I4927" s="85" t="str">
        <f>IF(M4927&lt;&gt;"",VLOOKUP(M4927,LISTAS·PAPP!$U$3:$Z$8,3,FALSE),"")</f>
        <v/>
      </c>
      <c r="J4927" s="83" t="str">
        <f>IF(M4927&lt;&gt;"",VLOOKUP(M4927,LISTAS·PAPP!$U$3:$Z$8,4,FALSE),"")</f>
        <v/>
      </c>
      <c r="K4927" s="83" t="str">
        <f>IF(C4927&lt;&gt;"",VLOOKUP(C4927,LISTAS·PAPP!$H$3:$O$119,4,FALSE),"")</f>
        <v/>
      </c>
      <c r="L4927" s="85" t="str">
        <f>IF(C4927&lt;&gt;"",VLOOKUP(C4927,LISTAS·PAPP!$H$3:$O$119,8,FALSE),"")</f>
        <v/>
      </c>
      <c r="M4927" s="95"/>
      <c r="N4927" s="92"/>
      <c r="O4927" s="92"/>
      <c r="P4927" s="84" t="str">
        <f>IF(N4927&lt;&gt;"",VLOOKUP(N4927,LISTAS·PAPP!$U$9:$Y$125,5,FALSE),"")</f>
        <v/>
      </c>
      <c r="Q4927" s="83" t="str">
        <f>IF(O4927&lt;&gt;"",VLOOKUP(O4927,LISTAS·PAPP!$U$9:$W$125,3,FALSE),"")</f>
        <v/>
      </c>
      <c r="R4927" s="92"/>
      <c r="S4927" s="173"/>
      <c r="T4927" s="173"/>
      <c r="U4927" s="92"/>
      <c r="V4927" s="92"/>
      <c r="W4927" s="94"/>
      <c r="X4927" s="83" t="str">
        <f>IF(ISERROR(VLOOKUP(W4927,LISTAS·PAPP!$AJ$3:$AK$903,2,0))," ",VLOOKUP(W4927,LISTAS·PAPP!$AJ$3:$AK$903,2,0))</f>
        <v xml:space="preserve"> </v>
      </c>
      <c r="Y4927" s="96"/>
      <c r="Z4927" s="97"/>
      <c r="AA4927" s="97"/>
      <c r="AB4927" s="97"/>
      <c r="AC4927" s="97"/>
      <c r="AD4927" s="97"/>
      <c r="AE4927" s="97"/>
      <c r="AF4927" s="97"/>
      <c r="AG4927" s="97"/>
      <c r="AH4927" s="97"/>
      <c r="AI4927" s="97"/>
      <c r="AJ4927" s="97"/>
      <c r="AK4927" s="97"/>
      <c r="AL4927" s="86" t="str">
        <f t="shared" si="229"/>
        <v/>
      </c>
      <c r="AM4927" s="87" t="str">
        <f t="shared" si="230"/>
        <v xml:space="preserve"> </v>
      </c>
      <c r="AN4927" s="1" t="str">
        <f t="shared" si="231"/>
        <v xml:space="preserve"> </v>
      </c>
    </row>
    <row r="4928" spans="1:40" s="88" customFormat="1" x14ac:dyDescent="0.25">
      <c r="A4928" s="92"/>
      <c r="B4928" s="92"/>
      <c r="C4928" s="92"/>
      <c r="D4928" s="92"/>
      <c r="E4928" s="92"/>
      <c r="F4928" s="93"/>
      <c r="G4928" s="94"/>
      <c r="H4928" s="83" t="str">
        <f>IF(M4928&lt;&gt;"",VLOOKUP(M4928,LISTAS·PAPP!$U$3:$Z$8,2,FALSE),"")</f>
        <v/>
      </c>
      <c r="I4928" s="85" t="str">
        <f>IF(M4928&lt;&gt;"",VLOOKUP(M4928,LISTAS·PAPP!$U$3:$Z$8,3,FALSE),"")</f>
        <v/>
      </c>
      <c r="J4928" s="83" t="str">
        <f>IF(M4928&lt;&gt;"",VLOOKUP(M4928,LISTAS·PAPP!$U$3:$Z$8,4,FALSE),"")</f>
        <v/>
      </c>
      <c r="K4928" s="83" t="str">
        <f>IF(C4928&lt;&gt;"",VLOOKUP(C4928,LISTAS·PAPP!$H$3:$O$119,4,FALSE),"")</f>
        <v/>
      </c>
      <c r="L4928" s="85" t="str">
        <f>IF(C4928&lt;&gt;"",VLOOKUP(C4928,LISTAS·PAPP!$H$3:$O$119,8,FALSE),"")</f>
        <v/>
      </c>
      <c r="M4928" s="95"/>
      <c r="N4928" s="92"/>
      <c r="O4928" s="92"/>
      <c r="P4928" s="84" t="str">
        <f>IF(N4928&lt;&gt;"",VLOOKUP(N4928,LISTAS·PAPP!$U$9:$Y$125,5,FALSE),"")</f>
        <v/>
      </c>
      <c r="Q4928" s="83" t="str">
        <f>IF(O4928&lt;&gt;"",VLOOKUP(O4928,LISTAS·PAPP!$U$9:$W$125,3,FALSE),"")</f>
        <v/>
      </c>
      <c r="R4928" s="92"/>
      <c r="S4928" s="173"/>
      <c r="T4928" s="173"/>
      <c r="U4928" s="92"/>
      <c r="V4928" s="92"/>
      <c r="W4928" s="94"/>
      <c r="X4928" s="83" t="str">
        <f>IF(ISERROR(VLOOKUP(W4928,LISTAS·PAPP!$AJ$3:$AK$903,2,0))," ",VLOOKUP(W4928,LISTAS·PAPP!$AJ$3:$AK$903,2,0))</f>
        <v xml:space="preserve"> </v>
      </c>
      <c r="Y4928" s="96"/>
      <c r="Z4928" s="97"/>
      <c r="AA4928" s="97"/>
      <c r="AB4928" s="97"/>
      <c r="AC4928" s="97"/>
      <c r="AD4928" s="97"/>
      <c r="AE4928" s="97"/>
      <c r="AF4928" s="97"/>
      <c r="AG4928" s="97"/>
      <c r="AH4928" s="97"/>
      <c r="AI4928" s="97"/>
      <c r="AJ4928" s="97"/>
      <c r="AK4928" s="97"/>
      <c r="AL4928" s="86" t="str">
        <f t="shared" si="229"/>
        <v/>
      </c>
      <c r="AM4928" s="87" t="str">
        <f t="shared" si="230"/>
        <v xml:space="preserve"> </v>
      </c>
      <c r="AN4928" s="1" t="str">
        <f t="shared" si="231"/>
        <v xml:space="preserve"> </v>
      </c>
    </row>
    <row r="4929" spans="1:40" s="88" customFormat="1" x14ac:dyDescent="0.25">
      <c r="A4929" s="92"/>
      <c r="B4929" s="92"/>
      <c r="C4929" s="92"/>
      <c r="D4929" s="92"/>
      <c r="E4929" s="92"/>
      <c r="F4929" s="93"/>
      <c r="G4929" s="94"/>
      <c r="H4929" s="83" t="str">
        <f>IF(M4929&lt;&gt;"",VLOOKUP(M4929,LISTAS·PAPP!$U$3:$Z$8,2,FALSE),"")</f>
        <v/>
      </c>
      <c r="I4929" s="85" t="str">
        <f>IF(M4929&lt;&gt;"",VLOOKUP(M4929,LISTAS·PAPP!$U$3:$Z$8,3,FALSE),"")</f>
        <v/>
      </c>
      <c r="J4929" s="83" t="str">
        <f>IF(M4929&lt;&gt;"",VLOOKUP(M4929,LISTAS·PAPP!$U$3:$Z$8,4,FALSE),"")</f>
        <v/>
      </c>
      <c r="K4929" s="83" t="str">
        <f>IF(C4929&lt;&gt;"",VLOOKUP(C4929,LISTAS·PAPP!$H$3:$O$119,4,FALSE),"")</f>
        <v/>
      </c>
      <c r="L4929" s="85" t="str">
        <f>IF(C4929&lt;&gt;"",VLOOKUP(C4929,LISTAS·PAPP!$H$3:$O$119,8,FALSE),"")</f>
        <v/>
      </c>
      <c r="M4929" s="95"/>
      <c r="N4929" s="92"/>
      <c r="O4929" s="92"/>
      <c r="P4929" s="84" t="str">
        <f>IF(N4929&lt;&gt;"",VLOOKUP(N4929,LISTAS·PAPP!$U$9:$Y$125,5,FALSE),"")</f>
        <v/>
      </c>
      <c r="Q4929" s="83" t="str">
        <f>IF(O4929&lt;&gt;"",VLOOKUP(O4929,LISTAS·PAPP!$U$9:$W$125,3,FALSE),"")</f>
        <v/>
      </c>
      <c r="R4929" s="92"/>
      <c r="S4929" s="173"/>
      <c r="T4929" s="173"/>
      <c r="U4929" s="92"/>
      <c r="V4929" s="92"/>
      <c r="W4929" s="94"/>
      <c r="X4929" s="83" t="str">
        <f>IF(ISERROR(VLOOKUP(W4929,LISTAS·PAPP!$AJ$3:$AK$903,2,0))," ",VLOOKUP(W4929,LISTAS·PAPP!$AJ$3:$AK$903,2,0))</f>
        <v xml:space="preserve"> </v>
      </c>
      <c r="Y4929" s="96"/>
      <c r="Z4929" s="97"/>
      <c r="AA4929" s="97"/>
      <c r="AB4929" s="97"/>
      <c r="AC4929" s="97"/>
      <c r="AD4929" s="97"/>
      <c r="AE4929" s="97"/>
      <c r="AF4929" s="97"/>
      <c r="AG4929" s="97"/>
      <c r="AH4929" s="97"/>
      <c r="AI4929" s="97"/>
      <c r="AJ4929" s="97"/>
      <c r="AK4929" s="97"/>
      <c r="AL4929" s="86" t="str">
        <f t="shared" si="229"/>
        <v/>
      </c>
      <c r="AM4929" s="87" t="str">
        <f t="shared" si="230"/>
        <v xml:space="preserve"> </v>
      </c>
      <c r="AN4929" s="1" t="str">
        <f t="shared" si="231"/>
        <v xml:space="preserve"> </v>
      </c>
    </row>
    <row r="4930" spans="1:40" s="88" customFormat="1" x14ac:dyDescent="0.25">
      <c r="A4930" s="92"/>
      <c r="B4930" s="92"/>
      <c r="C4930" s="92"/>
      <c r="D4930" s="92"/>
      <c r="E4930" s="92"/>
      <c r="F4930" s="93"/>
      <c r="G4930" s="94"/>
      <c r="H4930" s="83" t="str">
        <f>IF(M4930&lt;&gt;"",VLOOKUP(M4930,LISTAS·PAPP!$U$3:$Z$8,2,FALSE),"")</f>
        <v/>
      </c>
      <c r="I4930" s="85" t="str">
        <f>IF(M4930&lt;&gt;"",VLOOKUP(M4930,LISTAS·PAPP!$U$3:$Z$8,3,FALSE),"")</f>
        <v/>
      </c>
      <c r="J4930" s="83" t="str">
        <f>IF(M4930&lt;&gt;"",VLOOKUP(M4930,LISTAS·PAPP!$U$3:$Z$8,4,FALSE),"")</f>
        <v/>
      </c>
      <c r="K4930" s="83" t="str">
        <f>IF(C4930&lt;&gt;"",VLOOKUP(C4930,LISTAS·PAPP!$H$3:$O$119,4,FALSE),"")</f>
        <v/>
      </c>
      <c r="L4930" s="85" t="str">
        <f>IF(C4930&lt;&gt;"",VLOOKUP(C4930,LISTAS·PAPP!$H$3:$O$119,8,FALSE),"")</f>
        <v/>
      </c>
      <c r="M4930" s="95"/>
      <c r="N4930" s="92"/>
      <c r="O4930" s="92"/>
      <c r="P4930" s="84" t="str">
        <f>IF(N4930&lt;&gt;"",VLOOKUP(N4930,LISTAS·PAPP!$U$9:$Y$125,5,FALSE),"")</f>
        <v/>
      </c>
      <c r="Q4930" s="83" t="str">
        <f>IF(O4930&lt;&gt;"",VLOOKUP(O4930,LISTAS·PAPP!$U$9:$W$125,3,FALSE),"")</f>
        <v/>
      </c>
      <c r="R4930" s="92"/>
      <c r="S4930" s="173"/>
      <c r="T4930" s="173"/>
      <c r="U4930" s="92"/>
      <c r="V4930" s="92"/>
      <c r="W4930" s="94"/>
      <c r="X4930" s="83" t="str">
        <f>IF(ISERROR(VLOOKUP(W4930,LISTAS·PAPP!$AJ$3:$AK$903,2,0))," ",VLOOKUP(W4930,LISTAS·PAPP!$AJ$3:$AK$903,2,0))</f>
        <v xml:space="preserve"> </v>
      </c>
      <c r="Y4930" s="96"/>
      <c r="Z4930" s="97"/>
      <c r="AA4930" s="97"/>
      <c r="AB4930" s="97"/>
      <c r="AC4930" s="97"/>
      <c r="AD4930" s="97"/>
      <c r="AE4930" s="97"/>
      <c r="AF4930" s="97"/>
      <c r="AG4930" s="97"/>
      <c r="AH4930" s="97"/>
      <c r="AI4930" s="97"/>
      <c r="AJ4930" s="97"/>
      <c r="AK4930" s="97"/>
      <c r="AL4930" s="86" t="str">
        <f t="shared" si="229"/>
        <v/>
      </c>
      <c r="AM4930" s="87" t="str">
        <f t="shared" si="230"/>
        <v xml:space="preserve"> </v>
      </c>
      <c r="AN4930" s="1" t="str">
        <f t="shared" si="231"/>
        <v xml:space="preserve"> </v>
      </c>
    </row>
    <row r="4931" spans="1:40" s="88" customFormat="1" x14ac:dyDescent="0.25">
      <c r="A4931" s="92"/>
      <c r="B4931" s="92"/>
      <c r="C4931" s="92"/>
      <c r="D4931" s="92"/>
      <c r="E4931" s="92"/>
      <c r="F4931" s="93"/>
      <c r="G4931" s="94"/>
      <c r="H4931" s="83" t="str">
        <f>IF(M4931&lt;&gt;"",VLOOKUP(M4931,LISTAS·PAPP!$U$3:$Z$8,2,FALSE),"")</f>
        <v/>
      </c>
      <c r="I4931" s="85" t="str">
        <f>IF(M4931&lt;&gt;"",VLOOKUP(M4931,LISTAS·PAPP!$U$3:$Z$8,3,FALSE),"")</f>
        <v/>
      </c>
      <c r="J4931" s="83" t="str">
        <f>IF(M4931&lt;&gt;"",VLOOKUP(M4931,LISTAS·PAPP!$U$3:$Z$8,4,FALSE),"")</f>
        <v/>
      </c>
      <c r="K4931" s="83" t="str">
        <f>IF(C4931&lt;&gt;"",VLOOKUP(C4931,LISTAS·PAPP!$H$3:$O$119,4,FALSE),"")</f>
        <v/>
      </c>
      <c r="L4931" s="85" t="str">
        <f>IF(C4931&lt;&gt;"",VLOOKUP(C4931,LISTAS·PAPP!$H$3:$O$119,8,FALSE),"")</f>
        <v/>
      </c>
      <c r="M4931" s="95"/>
      <c r="N4931" s="92"/>
      <c r="O4931" s="92"/>
      <c r="P4931" s="84" t="str">
        <f>IF(N4931&lt;&gt;"",VLOOKUP(N4931,LISTAS·PAPP!$U$9:$Y$125,5,FALSE),"")</f>
        <v/>
      </c>
      <c r="Q4931" s="83" t="str">
        <f>IF(O4931&lt;&gt;"",VLOOKUP(O4931,LISTAS·PAPP!$U$9:$W$125,3,FALSE),"")</f>
        <v/>
      </c>
      <c r="R4931" s="92"/>
      <c r="S4931" s="173"/>
      <c r="T4931" s="173"/>
      <c r="U4931" s="92"/>
      <c r="V4931" s="92"/>
      <c r="W4931" s="94"/>
      <c r="X4931" s="83" t="str">
        <f>IF(ISERROR(VLOOKUP(W4931,LISTAS·PAPP!$AJ$3:$AK$903,2,0))," ",VLOOKUP(W4931,LISTAS·PAPP!$AJ$3:$AK$903,2,0))</f>
        <v xml:space="preserve"> </v>
      </c>
      <c r="Y4931" s="96"/>
      <c r="Z4931" s="97"/>
      <c r="AA4931" s="97"/>
      <c r="AB4931" s="97"/>
      <c r="AC4931" s="97"/>
      <c r="AD4931" s="97"/>
      <c r="AE4931" s="97"/>
      <c r="AF4931" s="97"/>
      <c r="AG4931" s="97"/>
      <c r="AH4931" s="97"/>
      <c r="AI4931" s="97"/>
      <c r="AJ4931" s="97"/>
      <c r="AK4931" s="97"/>
      <c r="AL4931" s="86" t="str">
        <f t="shared" si="229"/>
        <v/>
      </c>
      <c r="AM4931" s="87" t="str">
        <f t="shared" si="230"/>
        <v xml:space="preserve"> </v>
      </c>
      <c r="AN4931" s="1" t="str">
        <f t="shared" si="231"/>
        <v xml:space="preserve"> </v>
      </c>
    </row>
    <row r="4932" spans="1:40" s="88" customFormat="1" x14ac:dyDescent="0.25">
      <c r="A4932" s="92"/>
      <c r="B4932" s="92"/>
      <c r="C4932" s="92"/>
      <c r="D4932" s="92"/>
      <c r="E4932" s="92"/>
      <c r="F4932" s="93"/>
      <c r="G4932" s="94"/>
      <c r="H4932" s="83" t="str">
        <f>IF(M4932&lt;&gt;"",VLOOKUP(M4932,LISTAS·PAPP!$U$3:$Z$8,2,FALSE),"")</f>
        <v/>
      </c>
      <c r="I4932" s="85" t="str">
        <f>IF(M4932&lt;&gt;"",VLOOKUP(M4932,LISTAS·PAPP!$U$3:$Z$8,3,FALSE),"")</f>
        <v/>
      </c>
      <c r="J4932" s="83" t="str">
        <f>IF(M4932&lt;&gt;"",VLOOKUP(M4932,LISTAS·PAPP!$U$3:$Z$8,4,FALSE),"")</f>
        <v/>
      </c>
      <c r="K4932" s="83" t="str">
        <f>IF(C4932&lt;&gt;"",VLOOKUP(C4932,LISTAS·PAPP!$H$3:$O$119,4,FALSE),"")</f>
        <v/>
      </c>
      <c r="L4932" s="85" t="str">
        <f>IF(C4932&lt;&gt;"",VLOOKUP(C4932,LISTAS·PAPP!$H$3:$O$119,8,FALSE),"")</f>
        <v/>
      </c>
      <c r="M4932" s="95"/>
      <c r="N4932" s="92"/>
      <c r="O4932" s="92"/>
      <c r="P4932" s="84" t="str">
        <f>IF(N4932&lt;&gt;"",VLOOKUP(N4932,LISTAS·PAPP!$U$9:$Y$125,5,FALSE),"")</f>
        <v/>
      </c>
      <c r="Q4932" s="83" t="str">
        <f>IF(O4932&lt;&gt;"",VLOOKUP(O4932,LISTAS·PAPP!$U$9:$W$125,3,FALSE),"")</f>
        <v/>
      </c>
      <c r="R4932" s="92"/>
      <c r="S4932" s="173"/>
      <c r="T4932" s="173"/>
      <c r="U4932" s="92"/>
      <c r="V4932" s="92"/>
      <c r="W4932" s="94"/>
      <c r="X4932" s="83" t="str">
        <f>IF(ISERROR(VLOOKUP(W4932,LISTAS·PAPP!$AJ$3:$AK$903,2,0))," ",VLOOKUP(W4932,LISTAS·PAPP!$AJ$3:$AK$903,2,0))</f>
        <v xml:space="preserve"> </v>
      </c>
      <c r="Y4932" s="96"/>
      <c r="Z4932" s="97"/>
      <c r="AA4932" s="97"/>
      <c r="AB4932" s="97"/>
      <c r="AC4932" s="97"/>
      <c r="AD4932" s="97"/>
      <c r="AE4932" s="97"/>
      <c r="AF4932" s="97"/>
      <c r="AG4932" s="97"/>
      <c r="AH4932" s="97"/>
      <c r="AI4932" s="97"/>
      <c r="AJ4932" s="97"/>
      <c r="AK4932" s="97"/>
      <c r="AL4932" s="86" t="str">
        <f t="shared" si="229"/>
        <v/>
      </c>
      <c r="AM4932" s="87" t="str">
        <f t="shared" si="230"/>
        <v xml:space="preserve"> </v>
      </c>
      <c r="AN4932" s="1" t="str">
        <f t="shared" si="231"/>
        <v xml:space="preserve"> </v>
      </c>
    </row>
    <row r="4933" spans="1:40" s="88" customFormat="1" x14ac:dyDescent="0.25">
      <c r="A4933" s="92"/>
      <c r="B4933" s="92"/>
      <c r="C4933" s="92"/>
      <c r="D4933" s="92"/>
      <c r="E4933" s="92"/>
      <c r="F4933" s="93"/>
      <c r="G4933" s="94"/>
      <c r="H4933" s="83" t="str">
        <f>IF(M4933&lt;&gt;"",VLOOKUP(M4933,LISTAS·PAPP!$U$3:$Z$8,2,FALSE),"")</f>
        <v/>
      </c>
      <c r="I4933" s="85" t="str">
        <f>IF(M4933&lt;&gt;"",VLOOKUP(M4933,LISTAS·PAPP!$U$3:$Z$8,3,FALSE),"")</f>
        <v/>
      </c>
      <c r="J4933" s="83" t="str">
        <f>IF(M4933&lt;&gt;"",VLOOKUP(M4933,LISTAS·PAPP!$U$3:$Z$8,4,FALSE),"")</f>
        <v/>
      </c>
      <c r="K4933" s="83" t="str">
        <f>IF(C4933&lt;&gt;"",VLOOKUP(C4933,LISTAS·PAPP!$H$3:$O$119,4,FALSE),"")</f>
        <v/>
      </c>
      <c r="L4933" s="85" t="str">
        <f>IF(C4933&lt;&gt;"",VLOOKUP(C4933,LISTAS·PAPP!$H$3:$O$119,8,FALSE),"")</f>
        <v/>
      </c>
      <c r="M4933" s="95"/>
      <c r="N4933" s="92"/>
      <c r="O4933" s="92"/>
      <c r="P4933" s="84" t="str">
        <f>IF(N4933&lt;&gt;"",VLOOKUP(N4933,LISTAS·PAPP!$U$9:$Y$125,5,FALSE),"")</f>
        <v/>
      </c>
      <c r="Q4933" s="83" t="str">
        <f>IF(O4933&lt;&gt;"",VLOOKUP(O4933,LISTAS·PAPP!$U$9:$W$125,3,FALSE),"")</f>
        <v/>
      </c>
      <c r="R4933" s="92"/>
      <c r="S4933" s="173"/>
      <c r="T4933" s="173"/>
      <c r="U4933" s="92"/>
      <c r="V4933" s="92"/>
      <c r="W4933" s="94"/>
      <c r="X4933" s="83" t="str">
        <f>IF(ISERROR(VLOOKUP(W4933,LISTAS·PAPP!$AJ$3:$AK$903,2,0))," ",VLOOKUP(W4933,LISTAS·PAPP!$AJ$3:$AK$903,2,0))</f>
        <v xml:space="preserve"> </v>
      </c>
      <c r="Y4933" s="96"/>
      <c r="Z4933" s="97"/>
      <c r="AA4933" s="97"/>
      <c r="AB4933" s="97"/>
      <c r="AC4933" s="97"/>
      <c r="AD4933" s="97"/>
      <c r="AE4933" s="97"/>
      <c r="AF4933" s="97"/>
      <c r="AG4933" s="97"/>
      <c r="AH4933" s="97"/>
      <c r="AI4933" s="97"/>
      <c r="AJ4933" s="97"/>
      <c r="AK4933" s="97"/>
      <c r="AL4933" s="86" t="str">
        <f t="shared" si="229"/>
        <v/>
      </c>
      <c r="AM4933" s="87" t="str">
        <f t="shared" si="230"/>
        <v xml:space="preserve"> </v>
      </c>
      <c r="AN4933" s="1" t="str">
        <f t="shared" si="231"/>
        <v xml:space="preserve"> </v>
      </c>
    </row>
    <row r="4934" spans="1:40" s="88" customFormat="1" x14ac:dyDescent="0.25">
      <c r="A4934" s="92"/>
      <c r="B4934" s="92"/>
      <c r="C4934" s="92"/>
      <c r="D4934" s="92"/>
      <c r="E4934" s="92"/>
      <c r="F4934" s="93"/>
      <c r="G4934" s="94"/>
      <c r="H4934" s="83" t="str">
        <f>IF(M4934&lt;&gt;"",VLOOKUP(M4934,LISTAS·PAPP!$U$3:$Z$8,2,FALSE),"")</f>
        <v/>
      </c>
      <c r="I4934" s="85" t="str">
        <f>IF(M4934&lt;&gt;"",VLOOKUP(M4934,LISTAS·PAPP!$U$3:$Z$8,3,FALSE),"")</f>
        <v/>
      </c>
      <c r="J4934" s="83" t="str">
        <f>IF(M4934&lt;&gt;"",VLOOKUP(M4934,LISTAS·PAPP!$U$3:$Z$8,4,FALSE),"")</f>
        <v/>
      </c>
      <c r="K4934" s="83" t="str">
        <f>IF(C4934&lt;&gt;"",VLOOKUP(C4934,LISTAS·PAPP!$H$3:$O$119,4,FALSE),"")</f>
        <v/>
      </c>
      <c r="L4934" s="85" t="str">
        <f>IF(C4934&lt;&gt;"",VLOOKUP(C4934,LISTAS·PAPP!$H$3:$O$119,8,FALSE),"")</f>
        <v/>
      </c>
      <c r="M4934" s="95"/>
      <c r="N4934" s="92"/>
      <c r="O4934" s="92"/>
      <c r="P4934" s="84" t="str">
        <f>IF(N4934&lt;&gt;"",VLOOKUP(N4934,LISTAS·PAPP!$U$9:$Y$125,5,FALSE),"")</f>
        <v/>
      </c>
      <c r="Q4934" s="83" t="str">
        <f>IF(O4934&lt;&gt;"",VLOOKUP(O4934,LISTAS·PAPP!$U$9:$W$125,3,FALSE),"")</f>
        <v/>
      </c>
      <c r="R4934" s="92"/>
      <c r="S4934" s="173"/>
      <c r="T4934" s="173"/>
      <c r="U4934" s="92"/>
      <c r="V4934" s="92"/>
      <c r="W4934" s="94"/>
      <c r="X4934" s="83" t="str">
        <f>IF(ISERROR(VLOOKUP(W4934,LISTAS·PAPP!$AJ$3:$AK$903,2,0))," ",VLOOKUP(W4934,LISTAS·PAPP!$AJ$3:$AK$903,2,0))</f>
        <v xml:space="preserve"> </v>
      </c>
      <c r="Y4934" s="96"/>
      <c r="Z4934" s="97"/>
      <c r="AA4934" s="97"/>
      <c r="AB4934" s="97"/>
      <c r="AC4934" s="97"/>
      <c r="AD4934" s="97"/>
      <c r="AE4934" s="97"/>
      <c r="AF4934" s="97"/>
      <c r="AG4934" s="97"/>
      <c r="AH4934" s="97"/>
      <c r="AI4934" s="97"/>
      <c r="AJ4934" s="97"/>
      <c r="AK4934" s="97"/>
      <c r="AL4934" s="86" t="str">
        <f t="shared" si="229"/>
        <v/>
      </c>
      <c r="AM4934" s="87" t="str">
        <f t="shared" si="230"/>
        <v xml:space="preserve"> </v>
      </c>
      <c r="AN4934" s="1" t="str">
        <f t="shared" si="231"/>
        <v xml:space="preserve"> </v>
      </c>
    </row>
    <row r="4935" spans="1:40" s="88" customFormat="1" x14ac:dyDescent="0.25">
      <c r="A4935" s="92"/>
      <c r="B4935" s="92"/>
      <c r="C4935" s="92"/>
      <c r="D4935" s="92"/>
      <c r="E4935" s="92"/>
      <c r="F4935" s="93"/>
      <c r="G4935" s="94"/>
      <c r="H4935" s="83" t="str">
        <f>IF(M4935&lt;&gt;"",VLOOKUP(M4935,LISTAS·PAPP!$U$3:$Z$8,2,FALSE),"")</f>
        <v/>
      </c>
      <c r="I4935" s="85" t="str">
        <f>IF(M4935&lt;&gt;"",VLOOKUP(M4935,LISTAS·PAPP!$U$3:$Z$8,3,FALSE),"")</f>
        <v/>
      </c>
      <c r="J4935" s="83" t="str">
        <f>IF(M4935&lt;&gt;"",VLOOKUP(M4935,LISTAS·PAPP!$U$3:$Z$8,4,FALSE),"")</f>
        <v/>
      </c>
      <c r="K4935" s="83" t="str">
        <f>IF(C4935&lt;&gt;"",VLOOKUP(C4935,LISTAS·PAPP!$H$3:$O$119,4,FALSE),"")</f>
        <v/>
      </c>
      <c r="L4935" s="85" t="str">
        <f>IF(C4935&lt;&gt;"",VLOOKUP(C4935,LISTAS·PAPP!$H$3:$O$119,8,FALSE),"")</f>
        <v/>
      </c>
      <c r="M4935" s="95"/>
      <c r="N4935" s="92"/>
      <c r="O4935" s="92"/>
      <c r="P4935" s="84" t="str">
        <f>IF(N4935&lt;&gt;"",VLOOKUP(N4935,LISTAS·PAPP!$U$9:$Y$125,5,FALSE),"")</f>
        <v/>
      </c>
      <c r="Q4935" s="83" t="str">
        <f>IF(O4935&lt;&gt;"",VLOOKUP(O4935,LISTAS·PAPP!$U$9:$W$125,3,FALSE),"")</f>
        <v/>
      </c>
      <c r="R4935" s="92"/>
      <c r="S4935" s="173"/>
      <c r="T4935" s="173"/>
      <c r="U4935" s="92"/>
      <c r="V4935" s="92"/>
      <c r="W4935" s="94"/>
      <c r="X4935" s="83" t="str">
        <f>IF(ISERROR(VLOOKUP(W4935,LISTAS·PAPP!$AJ$3:$AK$903,2,0))," ",VLOOKUP(W4935,LISTAS·PAPP!$AJ$3:$AK$903,2,0))</f>
        <v xml:space="preserve"> </v>
      </c>
      <c r="Y4935" s="96"/>
      <c r="Z4935" s="97"/>
      <c r="AA4935" s="97"/>
      <c r="AB4935" s="97"/>
      <c r="AC4935" s="97"/>
      <c r="AD4935" s="97"/>
      <c r="AE4935" s="97"/>
      <c r="AF4935" s="97"/>
      <c r="AG4935" s="97"/>
      <c r="AH4935" s="97"/>
      <c r="AI4935" s="97"/>
      <c r="AJ4935" s="97"/>
      <c r="AK4935" s="97"/>
      <c r="AL4935" s="86" t="str">
        <f t="shared" si="229"/>
        <v/>
      </c>
      <c r="AM4935" s="87" t="str">
        <f t="shared" si="230"/>
        <v xml:space="preserve"> </v>
      </c>
      <c r="AN4935" s="1" t="str">
        <f t="shared" si="231"/>
        <v xml:space="preserve"> </v>
      </c>
    </row>
    <row r="4936" spans="1:40" s="88" customFormat="1" x14ac:dyDescent="0.25">
      <c r="A4936" s="92"/>
      <c r="B4936" s="92"/>
      <c r="C4936" s="92"/>
      <c r="D4936" s="92"/>
      <c r="E4936" s="92"/>
      <c r="F4936" s="93"/>
      <c r="G4936" s="94"/>
      <c r="H4936" s="83" t="str">
        <f>IF(M4936&lt;&gt;"",VLOOKUP(M4936,LISTAS·PAPP!$U$3:$Z$8,2,FALSE),"")</f>
        <v/>
      </c>
      <c r="I4936" s="85" t="str">
        <f>IF(M4936&lt;&gt;"",VLOOKUP(M4936,LISTAS·PAPP!$U$3:$Z$8,3,FALSE),"")</f>
        <v/>
      </c>
      <c r="J4936" s="83" t="str">
        <f>IF(M4936&lt;&gt;"",VLOOKUP(M4936,LISTAS·PAPP!$U$3:$Z$8,4,FALSE),"")</f>
        <v/>
      </c>
      <c r="K4936" s="83" t="str">
        <f>IF(C4936&lt;&gt;"",VLOOKUP(C4936,LISTAS·PAPP!$H$3:$O$119,4,FALSE),"")</f>
        <v/>
      </c>
      <c r="L4936" s="85" t="str">
        <f>IF(C4936&lt;&gt;"",VLOOKUP(C4936,LISTAS·PAPP!$H$3:$O$119,8,FALSE),"")</f>
        <v/>
      </c>
      <c r="M4936" s="95"/>
      <c r="N4936" s="92"/>
      <c r="O4936" s="92"/>
      <c r="P4936" s="84" t="str">
        <f>IF(N4936&lt;&gt;"",VLOOKUP(N4936,LISTAS·PAPP!$U$9:$Y$125,5,FALSE),"")</f>
        <v/>
      </c>
      <c r="Q4936" s="83" t="str">
        <f>IF(O4936&lt;&gt;"",VLOOKUP(O4936,LISTAS·PAPP!$U$9:$W$125,3,FALSE),"")</f>
        <v/>
      </c>
      <c r="R4936" s="92"/>
      <c r="S4936" s="173"/>
      <c r="T4936" s="173"/>
      <c r="U4936" s="92"/>
      <c r="V4936" s="92"/>
      <c r="W4936" s="94"/>
      <c r="X4936" s="83" t="str">
        <f>IF(ISERROR(VLOOKUP(W4936,LISTAS·PAPP!$AJ$3:$AK$903,2,0))," ",VLOOKUP(W4936,LISTAS·PAPP!$AJ$3:$AK$903,2,0))</f>
        <v xml:space="preserve"> </v>
      </c>
      <c r="Y4936" s="96"/>
      <c r="Z4936" s="97"/>
      <c r="AA4936" s="97"/>
      <c r="AB4936" s="97"/>
      <c r="AC4936" s="97"/>
      <c r="AD4936" s="97"/>
      <c r="AE4936" s="97"/>
      <c r="AF4936" s="97"/>
      <c r="AG4936" s="97"/>
      <c r="AH4936" s="97"/>
      <c r="AI4936" s="97"/>
      <c r="AJ4936" s="97"/>
      <c r="AK4936" s="97"/>
      <c r="AL4936" s="86" t="str">
        <f t="shared" si="229"/>
        <v/>
      </c>
      <c r="AM4936" s="87" t="str">
        <f t="shared" si="230"/>
        <v xml:space="preserve"> </v>
      </c>
      <c r="AN4936" s="1" t="str">
        <f t="shared" si="231"/>
        <v xml:space="preserve"> </v>
      </c>
    </row>
    <row r="4937" spans="1:40" s="88" customFormat="1" x14ac:dyDescent="0.25">
      <c r="A4937" s="92"/>
      <c r="B4937" s="92"/>
      <c r="C4937" s="92"/>
      <c r="D4937" s="92"/>
      <c r="E4937" s="92"/>
      <c r="F4937" s="93"/>
      <c r="G4937" s="94"/>
      <c r="H4937" s="83" t="str">
        <f>IF(M4937&lt;&gt;"",VLOOKUP(M4937,LISTAS·PAPP!$U$3:$Z$8,2,FALSE),"")</f>
        <v/>
      </c>
      <c r="I4937" s="85" t="str">
        <f>IF(M4937&lt;&gt;"",VLOOKUP(M4937,LISTAS·PAPP!$U$3:$Z$8,3,FALSE),"")</f>
        <v/>
      </c>
      <c r="J4937" s="83" t="str">
        <f>IF(M4937&lt;&gt;"",VLOOKUP(M4937,LISTAS·PAPP!$U$3:$Z$8,4,FALSE),"")</f>
        <v/>
      </c>
      <c r="K4937" s="83" t="str">
        <f>IF(C4937&lt;&gt;"",VLOOKUP(C4937,LISTAS·PAPP!$H$3:$O$119,4,FALSE),"")</f>
        <v/>
      </c>
      <c r="L4937" s="85" t="str">
        <f>IF(C4937&lt;&gt;"",VLOOKUP(C4937,LISTAS·PAPP!$H$3:$O$119,8,FALSE),"")</f>
        <v/>
      </c>
      <c r="M4937" s="95"/>
      <c r="N4937" s="92"/>
      <c r="O4937" s="92"/>
      <c r="P4937" s="84" t="str">
        <f>IF(N4937&lt;&gt;"",VLOOKUP(N4937,LISTAS·PAPP!$U$9:$Y$125,5,FALSE),"")</f>
        <v/>
      </c>
      <c r="Q4937" s="83" t="str">
        <f>IF(O4937&lt;&gt;"",VLOOKUP(O4937,LISTAS·PAPP!$U$9:$W$125,3,FALSE),"")</f>
        <v/>
      </c>
      <c r="R4937" s="92"/>
      <c r="S4937" s="173"/>
      <c r="T4937" s="173"/>
      <c r="U4937" s="92"/>
      <c r="V4937" s="92"/>
      <c r="W4937" s="94"/>
      <c r="X4937" s="83" t="str">
        <f>IF(ISERROR(VLOOKUP(W4937,LISTAS·PAPP!$AJ$3:$AK$903,2,0))," ",VLOOKUP(W4937,LISTAS·PAPP!$AJ$3:$AK$903,2,0))</f>
        <v xml:space="preserve"> </v>
      </c>
      <c r="Y4937" s="96"/>
      <c r="Z4937" s="97"/>
      <c r="AA4937" s="97"/>
      <c r="AB4937" s="97"/>
      <c r="AC4937" s="97"/>
      <c r="AD4937" s="97"/>
      <c r="AE4937" s="97"/>
      <c r="AF4937" s="97"/>
      <c r="AG4937" s="97"/>
      <c r="AH4937" s="97"/>
      <c r="AI4937" s="97"/>
      <c r="AJ4937" s="97"/>
      <c r="AK4937" s="97"/>
      <c r="AL4937" s="86" t="str">
        <f t="shared" si="229"/>
        <v/>
      </c>
      <c r="AM4937" s="87" t="str">
        <f t="shared" si="230"/>
        <v xml:space="preserve"> </v>
      </c>
      <c r="AN4937" s="1" t="str">
        <f t="shared" si="231"/>
        <v xml:space="preserve"> </v>
      </c>
    </row>
    <row r="4938" spans="1:40" s="88" customFormat="1" x14ac:dyDescent="0.25">
      <c r="A4938" s="92"/>
      <c r="B4938" s="92"/>
      <c r="C4938" s="92"/>
      <c r="D4938" s="92"/>
      <c r="E4938" s="92"/>
      <c r="F4938" s="93"/>
      <c r="G4938" s="94"/>
      <c r="H4938" s="83" t="str">
        <f>IF(M4938&lt;&gt;"",VLOOKUP(M4938,LISTAS·PAPP!$U$3:$Z$8,2,FALSE),"")</f>
        <v/>
      </c>
      <c r="I4938" s="85" t="str">
        <f>IF(M4938&lt;&gt;"",VLOOKUP(M4938,LISTAS·PAPP!$U$3:$Z$8,3,FALSE),"")</f>
        <v/>
      </c>
      <c r="J4938" s="83" t="str">
        <f>IF(M4938&lt;&gt;"",VLOOKUP(M4938,LISTAS·PAPP!$U$3:$Z$8,4,FALSE),"")</f>
        <v/>
      </c>
      <c r="K4938" s="83" t="str">
        <f>IF(C4938&lt;&gt;"",VLOOKUP(C4938,LISTAS·PAPP!$H$3:$O$119,4,FALSE),"")</f>
        <v/>
      </c>
      <c r="L4938" s="85" t="str">
        <f>IF(C4938&lt;&gt;"",VLOOKUP(C4938,LISTAS·PAPP!$H$3:$O$119,8,FALSE),"")</f>
        <v/>
      </c>
      <c r="M4938" s="95"/>
      <c r="N4938" s="92"/>
      <c r="O4938" s="92"/>
      <c r="P4938" s="84" t="str">
        <f>IF(N4938&lt;&gt;"",VLOOKUP(N4938,LISTAS·PAPP!$U$9:$Y$125,5,FALSE),"")</f>
        <v/>
      </c>
      <c r="Q4938" s="83" t="str">
        <f>IF(O4938&lt;&gt;"",VLOOKUP(O4938,LISTAS·PAPP!$U$9:$W$125,3,FALSE),"")</f>
        <v/>
      </c>
      <c r="R4938" s="92"/>
      <c r="S4938" s="173"/>
      <c r="T4938" s="173"/>
      <c r="U4938" s="92"/>
      <c r="V4938" s="92"/>
      <c r="W4938" s="94"/>
      <c r="X4938" s="83" t="str">
        <f>IF(ISERROR(VLOOKUP(W4938,LISTAS·PAPP!$AJ$3:$AK$903,2,0))," ",VLOOKUP(W4938,LISTAS·PAPP!$AJ$3:$AK$903,2,0))</f>
        <v xml:space="preserve"> </v>
      </c>
      <c r="Y4938" s="96"/>
      <c r="Z4938" s="97"/>
      <c r="AA4938" s="97"/>
      <c r="AB4938" s="97"/>
      <c r="AC4938" s="97"/>
      <c r="AD4938" s="97"/>
      <c r="AE4938" s="97"/>
      <c r="AF4938" s="97"/>
      <c r="AG4938" s="97"/>
      <c r="AH4938" s="97"/>
      <c r="AI4938" s="97"/>
      <c r="AJ4938" s="97"/>
      <c r="AK4938" s="97"/>
      <c r="AL4938" s="86" t="str">
        <f t="shared" ref="AL4938:AL5001" si="232">IF(A4938&gt;0,(Z4938+AA4938+AB4938+AC4938+AD4938+AE4938+AF4938+AG4938+AH4938+AI4938+AJ4938+AK4938),"")</f>
        <v/>
      </c>
      <c r="AM4938" s="87" t="str">
        <f t="shared" ref="AM4938:AM5001" si="233">IF(A4938&lt;&gt;"",IF(A4938&lt;&gt;"",IF(Y4938=AL4938,"OK",Y4938-AL4938),IF(AND(Y4938="",AL4938=""),"",Z4938-AL4938))," ")</f>
        <v xml:space="preserve"> </v>
      </c>
      <c r="AN4938" s="1" t="str">
        <f t="shared" si="231"/>
        <v xml:space="preserve"> </v>
      </c>
    </row>
    <row r="4939" spans="1:40" s="88" customFormat="1" x14ac:dyDescent="0.25">
      <c r="A4939" s="92"/>
      <c r="B4939" s="92"/>
      <c r="C4939" s="92"/>
      <c r="D4939" s="92"/>
      <c r="E4939" s="92"/>
      <c r="F4939" s="93"/>
      <c r="G4939" s="94"/>
      <c r="H4939" s="83" t="str">
        <f>IF(M4939&lt;&gt;"",VLOOKUP(M4939,LISTAS·PAPP!$U$3:$Z$8,2,FALSE),"")</f>
        <v/>
      </c>
      <c r="I4939" s="85" t="str">
        <f>IF(M4939&lt;&gt;"",VLOOKUP(M4939,LISTAS·PAPP!$U$3:$Z$8,3,FALSE),"")</f>
        <v/>
      </c>
      <c r="J4939" s="83" t="str">
        <f>IF(M4939&lt;&gt;"",VLOOKUP(M4939,LISTAS·PAPP!$U$3:$Z$8,4,FALSE),"")</f>
        <v/>
      </c>
      <c r="K4939" s="83" t="str">
        <f>IF(C4939&lt;&gt;"",VLOOKUP(C4939,LISTAS·PAPP!$H$3:$O$119,4,FALSE),"")</f>
        <v/>
      </c>
      <c r="L4939" s="85" t="str">
        <f>IF(C4939&lt;&gt;"",VLOOKUP(C4939,LISTAS·PAPP!$H$3:$O$119,8,FALSE),"")</f>
        <v/>
      </c>
      <c r="M4939" s="95"/>
      <c r="N4939" s="92"/>
      <c r="O4939" s="92"/>
      <c r="P4939" s="84" t="str">
        <f>IF(N4939&lt;&gt;"",VLOOKUP(N4939,LISTAS·PAPP!$U$9:$Y$125,5,FALSE),"")</f>
        <v/>
      </c>
      <c r="Q4939" s="83" t="str">
        <f>IF(O4939&lt;&gt;"",VLOOKUP(O4939,LISTAS·PAPP!$U$9:$W$125,3,FALSE),"")</f>
        <v/>
      </c>
      <c r="R4939" s="92"/>
      <c r="S4939" s="173"/>
      <c r="T4939" s="173"/>
      <c r="U4939" s="92"/>
      <c r="V4939" s="92"/>
      <c r="W4939" s="94"/>
      <c r="X4939" s="83" t="str">
        <f>IF(ISERROR(VLOOKUP(W4939,LISTAS·PAPP!$AJ$3:$AK$903,2,0))," ",VLOOKUP(W4939,LISTAS·PAPP!$AJ$3:$AK$903,2,0))</f>
        <v xml:space="preserve"> </v>
      </c>
      <c r="Y4939" s="96"/>
      <c r="Z4939" s="97"/>
      <c r="AA4939" s="97"/>
      <c r="AB4939" s="97"/>
      <c r="AC4939" s="97"/>
      <c r="AD4939" s="97"/>
      <c r="AE4939" s="97"/>
      <c r="AF4939" s="97"/>
      <c r="AG4939" s="97"/>
      <c r="AH4939" s="97"/>
      <c r="AI4939" s="97"/>
      <c r="AJ4939" s="97"/>
      <c r="AK4939" s="97"/>
      <c r="AL4939" s="86" t="str">
        <f t="shared" si="232"/>
        <v/>
      </c>
      <c r="AM4939" s="87" t="str">
        <f t="shared" si="233"/>
        <v xml:space="preserve"> </v>
      </c>
      <c r="AN4939" s="1" t="str">
        <f t="shared" ref="AN4939:AN5002" si="234">IF(A4939&lt;&gt;"",IF(A4939="","Escoger ESTRUCTURA ORGANIZACIONAL;",)&amp;" "&amp;(IF(B4939="","Escoger RELACIONAMIENTO INSTITUCIONAL;",)&amp;" "&amp;(IF(C4939="","Escoger UNIDADES ADMINISTRATIVAS;",)&amp;" "&amp;(IF(D4939="","Colocar COMPONENTE DEL PROYECTO DE INVERSIÓN;",)&amp;" "&amp;(IF(E4939="","Colocar ACTIVIDADES DEL PAPP;",)&amp;" "&amp;(IF(F4939="","Colocar META DE LA ACTIVIDAD;",)&amp;" "&amp;(IF(G4939="","Colocar INDICADOR DE LA META;",)&amp;" "&amp;(IF(H4939="","No visualiza PLAN NACIONAL DE DESARROLLO;",)&amp;" "&amp;(IF(I4939="","No visualiza PROGRAMA NACIONAL;",)&amp;" "&amp;(IF(J4939="","No visualiza OBJETIVO ESTRATEGICO INSTITUCIONAL;",)&amp;" "&amp;(IF(K4939="","No visualiza CENTRO GESTOR;",)&amp;" "&amp;(IF(L4939="","No visualiza AREA FUNCIONAL;",)&amp;" "&amp;(IF(M4939="","Escoger PRODUCTO INSTITUCIONAL;",)&amp;" "&amp;(IF(N4939="","Escoger PROYECTO;",)&amp;" "&amp;(IF(O4939="","Escoger ACTIVIDAD SINAFIP;",)&amp;" "&amp;(IF(P4939="","No visualiza CODIGO UNICO DE PROYECTO;",)&amp;" "&amp;(IF(Q4939="","No visualiza POLITICA DE IGUALDAD;",)&amp;" "&amp;(IF(R4939="","Escoger FUENTE;",)&amp;" "&amp;(IF(U4939="","Escoger NATURALEZA DE GASTO;",)&amp;" "&amp;(IF(V4939="","Escoger GRUPO DE GASTO;",)&amp;" "&amp;(IF(W4939="","Colocar ITEM PRESUPUESTARIO;",)&amp;" "&amp;(IF(X4939="","No visualiza DESCRIPCION ITEM PRESUPUESTARIO;",))))))))))))))))))))))," ")</f>
        <v xml:space="preserve"> </v>
      </c>
    </row>
    <row r="4940" spans="1:40" s="88" customFormat="1" x14ac:dyDescent="0.25">
      <c r="A4940" s="92"/>
      <c r="B4940" s="92"/>
      <c r="C4940" s="92"/>
      <c r="D4940" s="92"/>
      <c r="E4940" s="92"/>
      <c r="F4940" s="93"/>
      <c r="G4940" s="94"/>
      <c r="H4940" s="83" t="str">
        <f>IF(M4940&lt;&gt;"",VLOOKUP(M4940,LISTAS·PAPP!$U$3:$Z$8,2,FALSE),"")</f>
        <v/>
      </c>
      <c r="I4940" s="85" t="str">
        <f>IF(M4940&lt;&gt;"",VLOOKUP(M4940,LISTAS·PAPP!$U$3:$Z$8,3,FALSE),"")</f>
        <v/>
      </c>
      <c r="J4940" s="83" t="str">
        <f>IF(M4940&lt;&gt;"",VLOOKUP(M4940,LISTAS·PAPP!$U$3:$Z$8,4,FALSE),"")</f>
        <v/>
      </c>
      <c r="K4940" s="83" t="str">
        <f>IF(C4940&lt;&gt;"",VLOOKUP(C4940,LISTAS·PAPP!$H$3:$O$119,4,FALSE),"")</f>
        <v/>
      </c>
      <c r="L4940" s="85" t="str">
        <f>IF(C4940&lt;&gt;"",VLOOKUP(C4940,LISTAS·PAPP!$H$3:$O$119,8,FALSE),"")</f>
        <v/>
      </c>
      <c r="M4940" s="95"/>
      <c r="N4940" s="92"/>
      <c r="O4940" s="92"/>
      <c r="P4940" s="84" t="str">
        <f>IF(N4940&lt;&gt;"",VLOOKUP(N4940,LISTAS·PAPP!$U$9:$Y$125,5,FALSE),"")</f>
        <v/>
      </c>
      <c r="Q4940" s="83" t="str">
        <f>IF(O4940&lt;&gt;"",VLOOKUP(O4940,LISTAS·PAPP!$U$9:$W$125,3,FALSE),"")</f>
        <v/>
      </c>
      <c r="R4940" s="92"/>
      <c r="S4940" s="173"/>
      <c r="T4940" s="173"/>
      <c r="U4940" s="92"/>
      <c r="V4940" s="92"/>
      <c r="W4940" s="94"/>
      <c r="X4940" s="83" t="str">
        <f>IF(ISERROR(VLOOKUP(W4940,LISTAS·PAPP!$AJ$3:$AK$903,2,0))," ",VLOOKUP(W4940,LISTAS·PAPP!$AJ$3:$AK$903,2,0))</f>
        <v xml:space="preserve"> </v>
      </c>
      <c r="Y4940" s="96"/>
      <c r="Z4940" s="97"/>
      <c r="AA4940" s="97"/>
      <c r="AB4940" s="97"/>
      <c r="AC4940" s="97"/>
      <c r="AD4940" s="97"/>
      <c r="AE4940" s="97"/>
      <c r="AF4940" s="97"/>
      <c r="AG4940" s="97"/>
      <c r="AH4940" s="97"/>
      <c r="AI4940" s="97"/>
      <c r="AJ4940" s="97"/>
      <c r="AK4940" s="97"/>
      <c r="AL4940" s="86" t="str">
        <f t="shared" si="232"/>
        <v/>
      </c>
      <c r="AM4940" s="87" t="str">
        <f t="shared" si="233"/>
        <v xml:space="preserve"> </v>
      </c>
      <c r="AN4940" s="1" t="str">
        <f t="shared" si="234"/>
        <v xml:space="preserve"> </v>
      </c>
    </row>
    <row r="4941" spans="1:40" s="88" customFormat="1" x14ac:dyDescent="0.25">
      <c r="A4941" s="92"/>
      <c r="B4941" s="92"/>
      <c r="C4941" s="92"/>
      <c r="D4941" s="92"/>
      <c r="E4941" s="92"/>
      <c r="F4941" s="93"/>
      <c r="G4941" s="94"/>
      <c r="H4941" s="83" t="str">
        <f>IF(M4941&lt;&gt;"",VLOOKUP(M4941,LISTAS·PAPP!$U$3:$Z$8,2,FALSE),"")</f>
        <v/>
      </c>
      <c r="I4941" s="85" t="str">
        <f>IF(M4941&lt;&gt;"",VLOOKUP(M4941,LISTAS·PAPP!$U$3:$Z$8,3,FALSE),"")</f>
        <v/>
      </c>
      <c r="J4941" s="83" t="str">
        <f>IF(M4941&lt;&gt;"",VLOOKUP(M4941,LISTAS·PAPP!$U$3:$Z$8,4,FALSE),"")</f>
        <v/>
      </c>
      <c r="K4941" s="83" t="str">
        <f>IF(C4941&lt;&gt;"",VLOOKUP(C4941,LISTAS·PAPP!$H$3:$O$119,4,FALSE),"")</f>
        <v/>
      </c>
      <c r="L4941" s="85" t="str">
        <f>IF(C4941&lt;&gt;"",VLOOKUP(C4941,LISTAS·PAPP!$H$3:$O$119,8,FALSE),"")</f>
        <v/>
      </c>
      <c r="M4941" s="95"/>
      <c r="N4941" s="92"/>
      <c r="O4941" s="92"/>
      <c r="P4941" s="84" t="str">
        <f>IF(N4941&lt;&gt;"",VLOOKUP(N4941,LISTAS·PAPP!$U$9:$Y$125,5,FALSE),"")</f>
        <v/>
      </c>
      <c r="Q4941" s="83" t="str">
        <f>IF(O4941&lt;&gt;"",VLOOKUP(O4941,LISTAS·PAPP!$U$9:$W$125,3,FALSE),"")</f>
        <v/>
      </c>
      <c r="R4941" s="92"/>
      <c r="S4941" s="173"/>
      <c r="T4941" s="173"/>
      <c r="U4941" s="92"/>
      <c r="V4941" s="92"/>
      <c r="W4941" s="94"/>
      <c r="X4941" s="83" t="str">
        <f>IF(ISERROR(VLOOKUP(W4941,LISTAS·PAPP!$AJ$3:$AK$903,2,0))," ",VLOOKUP(W4941,LISTAS·PAPP!$AJ$3:$AK$903,2,0))</f>
        <v xml:space="preserve"> </v>
      </c>
      <c r="Y4941" s="96"/>
      <c r="Z4941" s="97"/>
      <c r="AA4941" s="97"/>
      <c r="AB4941" s="97"/>
      <c r="AC4941" s="97"/>
      <c r="AD4941" s="97"/>
      <c r="AE4941" s="97"/>
      <c r="AF4941" s="97"/>
      <c r="AG4941" s="97"/>
      <c r="AH4941" s="97"/>
      <c r="AI4941" s="97"/>
      <c r="AJ4941" s="97"/>
      <c r="AK4941" s="97"/>
      <c r="AL4941" s="86" t="str">
        <f t="shared" si="232"/>
        <v/>
      </c>
      <c r="AM4941" s="87" t="str">
        <f t="shared" si="233"/>
        <v xml:space="preserve"> </v>
      </c>
      <c r="AN4941" s="1" t="str">
        <f t="shared" si="234"/>
        <v xml:space="preserve"> </v>
      </c>
    </row>
    <row r="4942" spans="1:40" s="88" customFormat="1" x14ac:dyDescent="0.25">
      <c r="A4942" s="92"/>
      <c r="B4942" s="92"/>
      <c r="C4942" s="92"/>
      <c r="D4942" s="92"/>
      <c r="E4942" s="92"/>
      <c r="F4942" s="93"/>
      <c r="G4942" s="94"/>
      <c r="H4942" s="83" t="str">
        <f>IF(M4942&lt;&gt;"",VLOOKUP(M4942,LISTAS·PAPP!$U$3:$Z$8,2,FALSE),"")</f>
        <v/>
      </c>
      <c r="I4942" s="85" t="str">
        <f>IF(M4942&lt;&gt;"",VLOOKUP(M4942,LISTAS·PAPP!$U$3:$Z$8,3,FALSE),"")</f>
        <v/>
      </c>
      <c r="J4942" s="83" t="str">
        <f>IF(M4942&lt;&gt;"",VLOOKUP(M4942,LISTAS·PAPP!$U$3:$Z$8,4,FALSE),"")</f>
        <v/>
      </c>
      <c r="K4942" s="83" t="str">
        <f>IF(C4942&lt;&gt;"",VLOOKUP(C4942,LISTAS·PAPP!$H$3:$O$119,4,FALSE),"")</f>
        <v/>
      </c>
      <c r="L4942" s="85" t="str">
        <f>IF(C4942&lt;&gt;"",VLOOKUP(C4942,LISTAS·PAPP!$H$3:$O$119,8,FALSE),"")</f>
        <v/>
      </c>
      <c r="M4942" s="95"/>
      <c r="N4942" s="92"/>
      <c r="O4942" s="92"/>
      <c r="P4942" s="84" t="str">
        <f>IF(N4942&lt;&gt;"",VLOOKUP(N4942,LISTAS·PAPP!$U$9:$Y$125,5,FALSE),"")</f>
        <v/>
      </c>
      <c r="Q4942" s="83" t="str">
        <f>IF(O4942&lt;&gt;"",VLOOKUP(O4942,LISTAS·PAPP!$U$9:$W$125,3,FALSE),"")</f>
        <v/>
      </c>
      <c r="R4942" s="92"/>
      <c r="S4942" s="173"/>
      <c r="T4942" s="173"/>
      <c r="U4942" s="92"/>
      <c r="V4942" s="92"/>
      <c r="W4942" s="94"/>
      <c r="X4942" s="83" t="str">
        <f>IF(ISERROR(VLOOKUP(W4942,LISTAS·PAPP!$AJ$3:$AK$903,2,0))," ",VLOOKUP(W4942,LISTAS·PAPP!$AJ$3:$AK$903,2,0))</f>
        <v xml:space="preserve"> </v>
      </c>
      <c r="Y4942" s="96"/>
      <c r="Z4942" s="97"/>
      <c r="AA4942" s="97"/>
      <c r="AB4942" s="97"/>
      <c r="AC4942" s="97"/>
      <c r="AD4942" s="97"/>
      <c r="AE4942" s="97"/>
      <c r="AF4942" s="97"/>
      <c r="AG4942" s="97"/>
      <c r="AH4942" s="97"/>
      <c r="AI4942" s="97"/>
      <c r="AJ4942" s="97"/>
      <c r="AK4942" s="97"/>
      <c r="AL4942" s="86" t="str">
        <f t="shared" si="232"/>
        <v/>
      </c>
      <c r="AM4942" s="87" t="str">
        <f t="shared" si="233"/>
        <v xml:space="preserve"> </v>
      </c>
      <c r="AN4942" s="1" t="str">
        <f t="shared" si="234"/>
        <v xml:space="preserve"> </v>
      </c>
    </row>
    <row r="4943" spans="1:40" s="88" customFormat="1" x14ac:dyDescent="0.25">
      <c r="A4943" s="92"/>
      <c r="B4943" s="92"/>
      <c r="C4943" s="92"/>
      <c r="D4943" s="92"/>
      <c r="E4943" s="92"/>
      <c r="F4943" s="93"/>
      <c r="G4943" s="94"/>
      <c r="H4943" s="83" t="str">
        <f>IF(M4943&lt;&gt;"",VLOOKUP(M4943,LISTAS·PAPP!$U$3:$Z$8,2,FALSE),"")</f>
        <v/>
      </c>
      <c r="I4943" s="85" t="str">
        <f>IF(M4943&lt;&gt;"",VLOOKUP(M4943,LISTAS·PAPP!$U$3:$Z$8,3,FALSE),"")</f>
        <v/>
      </c>
      <c r="J4943" s="83" t="str">
        <f>IF(M4943&lt;&gt;"",VLOOKUP(M4943,LISTAS·PAPP!$U$3:$Z$8,4,FALSE),"")</f>
        <v/>
      </c>
      <c r="K4943" s="83" t="str">
        <f>IF(C4943&lt;&gt;"",VLOOKUP(C4943,LISTAS·PAPP!$H$3:$O$119,4,FALSE),"")</f>
        <v/>
      </c>
      <c r="L4943" s="85" t="str">
        <f>IF(C4943&lt;&gt;"",VLOOKUP(C4943,LISTAS·PAPP!$H$3:$O$119,8,FALSE),"")</f>
        <v/>
      </c>
      <c r="M4943" s="95"/>
      <c r="N4943" s="92"/>
      <c r="O4943" s="92"/>
      <c r="P4943" s="84" t="str">
        <f>IF(N4943&lt;&gt;"",VLOOKUP(N4943,LISTAS·PAPP!$U$9:$Y$125,5,FALSE),"")</f>
        <v/>
      </c>
      <c r="Q4943" s="83" t="str">
        <f>IF(O4943&lt;&gt;"",VLOOKUP(O4943,LISTAS·PAPP!$U$9:$W$125,3,FALSE),"")</f>
        <v/>
      </c>
      <c r="R4943" s="92"/>
      <c r="S4943" s="173"/>
      <c r="T4943" s="173"/>
      <c r="U4943" s="92"/>
      <c r="V4943" s="92"/>
      <c r="W4943" s="94"/>
      <c r="X4943" s="83" t="str">
        <f>IF(ISERROR(VLOOKUP(W4943,LISTAS·PAPP!$AJ$3:$AK$903,2,0))," ",VLOOKUP(W4943,LISTAS·PAPP!$AJ$3:$AK$903,2,0))</f>
        <v xml:space="preserve"> </v>
      </c>
      <c r="Y4943" s="96"/>
      <c r="Z4943" s="97"/>
      <c r="AA4943" s="97"/>
      <c r="AB4943" s="97"/>
      <c r="AC4943" s="97"/>
      <c r="AD4943" s="97"/>
      <c r="AE4943" s="97"/>
      <c r="AF4943" s="97"/>
      <c r="AG4943" s="97"/>
      <c r="AH4943" s="97"/>
      <c r="AI4943" s="97"/>
      <c r="AJ4943" s="97"/>
      <c r="AK4943" s="97"/>
      <c r="AL4943" s="86" t="str">
        <f t="shared" si="232"/>
        <v/>
      </c>
      <c r="AM4943" s="87" t="str">
        <f t="shared" si="233"/>
        <v xml:space="preserve"> </v>
      </c>
      <c r="AN4943" s="1" t="str">
        <f t="shared" si="234"/>
        <v xml:space="preserve"> </v>
      </c>
    </row>
    <row r="4944" spans="1:40" s="88" customFormat="1" x14ac:dyDescent="0.25">
      <c r="A4944" s="92"/>
      <c r="B4944" s="92"/>
      <c r="C4944" s="92"/>
      <c r="D4944" s="92"/>
      <c r="E4944" s="92"/>
      <c r="F4944" s="93"/>
      <c r="G4944" s="94"/>
      <c r="H4944" s="83" t="str">
        <f>IF(M4944&lt;&gt;"",VLOOKUP(M4944,LISTAS·PAPP!$U$3:$Z$8,2,FALSE),"")</f>
        <v/>
      </c>
      <c r="I4944" s="85" t="str">
        <f>IF(M4944&lt;&gt;"",VLOOKUP(M4944,LISTAS·PAPP!$U$3:$Z$8,3,FALSE),"")</f>
        <v/>
      </c>
      <c r="J4944" s="83" t="str">
        <f>IF(M4944&lt;&gt;"",VLOOKUP(M4944,LISTAS·PAPP!$U$3:$Z$8,4,FALSE),"")</f>
        <v/>
      </c>
      <c r="K4944" s="83" t="str">
        <f>IF(C4944&lt;&gt;"",VLOOKUP(C4944,LISTAS·PAPP!$H$3:$O$119,4,FALSE),"")</f>
        <v/>
      </c>
      <c r="L4944" s="85" t="str">
        <f>IF(C4944&lt;&gt;"",VLOOKUP(C4944,LISTAS·PAPP!$H$3:$O$119,8,FALSE),"")</f>
        <v/>
      </c>
      <c r="M4944" s="95"/>
      <c r="N4944" s="92"/>
      <c r="O4944" s="92"/>
      <c r="P4944" s="84" t="str">
        <f>IF(N4944&lt;&gt;"",VLOOKUP(N4944,LISTAS·PAPP!$U$9:$Y$125,5,FALSE),"")</f>
        <v/>
      </c>
      <c r="Q4944" s="83" t="str">
        <f>IF(O4944&lt;&gt;"",VLOOKUP(O4944,LISTAS·PAPP!$U$9:$W$125,3,FALSE),"")</f>
        <v/>
      </c>
      <c r="R4944" s="92"/>
      <c r="S4944" s="173"/>
      <c r="T4944" s="173"/>
      <c r="U4944" s="92"/>
      <c r="V4944" s="92"/>
      <c r="W4944" s="94"/>
      <c r="X4944" s="83" t="str">
        <f>IF(ISERROR(VLOOKUP(W4944,LISTAS·PAPP!$AJ$3:$AK$903,2,0))," ",VLOOKUP(W4944,LISTAS·PAPP!$AJ$3:$AK$903,2,0))</f>
        <v xml:space="preserve"> </v>
      </c>
      <c r="Y4944" s="96"/>
      <c r="Z4944" s="97"/>
      <c r="AA4944" s="97"/>
      <c r="AB4944" s="97"/>
      <c r="AC4944" s="97"/>
      <c r="AD4944" s="97"/>
      <c r="AE4944" s="97"/>
      <c r="AF4944" s="97"/>
      <c r="AG4944" s="97"/>
      <c r="AH4944" s="97"/>
      <c r="AI4944" s="97"/>
      <c r="AJ4944" s="97"/>
      <c r="AK4944" s="97"/>
      <c r="AL4944" s="86" t="str">
        <f t="shared" si="232"/>
        <v/>
      </c>
      <c r="AM4944" s="87" t="str">
        <f t="shared" si="233"/>
        <v xml:space="preserve"> </v>
      </c>
      <c r="AN4944" s="1" t="str">
        <f t="shared" si="234"/>
        <v xml:space="preserve"> </v>
      </c>
    </row>
    <row r="4945" spans="1:40" s="88" customFormat="1" x14ac:dyDescent="0.25">
      <c r="A4945" s="92"/>
      <c r="B4945" s="92"/>
      <c r="C4945" s="92"/>
      <c r="D4945" s="92"/>
      <c r="E4945" s="92"/>
      <c r="F4945" s="93"/>
      <c r="G4945" s="94"/>
      <c r="H4945" s="83" t="str">
        <f>IF(M4945&lt;&gt;"",VLOOKUP(M4945,LISTAS·PAPP!$U$3:$Z$8,2,FALSE),"")</f>
        <v/>
      </c>
      <c r="I4945" s="85" t="str">
        <f>IF(M4945&lt;&gt;"",VLOOKUP(M4945,LISTAS·PAPP!$U$3:$Z$8,3,FALSE),"")</f>
        <v/>
      </c>
      <c r="J4945" s="83" t="str">
        <f>IF(M4945&lt;&gt;"",VLOOKUP(M4945,LISTAS·PAPP!$U$3:$Z$8,4,FALSE),"")</f>
        <v/>
      </c>
      <c r="K4945" s="83" t="str">
        <f>IF(C4945&lt;&gt;"",VLOOKUP(C4945,LISTAS·PAPP!$H$3:$O$119,4,FALSE),"")</f>
        <v/>
      </c>
      <c r="L4945" s="85" t="str">
        <f>IF(C4945&lt;&gt;"",VLOOKUP(C4945,LISTAS·PAPP!$H$3:$O$119,8,FALSE),"")</f>
        <v/>
      </c>
      <c r="M4945" s="95"/>
      <c r="N4945" s="92"/>
      <c r="O4945" s="92"/>
      <c r="P4945" s="84" t="str">
        <f>IF(N4945&lt;&gt;"",VLOOKUP(N4945,LISTAS·PAPP!$U$9:$Y$125,5,FALSE),"")</f>
        <v/>
      </c>
      <c r="Q4945" s="83" t="str">
        <f>IF(O4945&lt;&gt;"",VLOOKUP(O4945,LISTAS·PAPP!$U$9:$W$125,3,FALSE),"")</f>
        <v/>
      </c>
      <c r="R4945" s="92"/>
      <c r="S4945" s="173"/>
      <c r="T4945" s="173"/>
      <c r="U4945" s="92"/>
      <c r="V4945" s="92"/>
      <c r="W4945" s="94"/>
      <c r="X4945" s="83" t="str">
        <f>IF(ISERROR(VLOOKUP(W4945,LISTAS·PAPP!$AJ$3:$AK$903,2,0))," ",VLOOKUP(W4945,LISTAS·PAPP!$AJ$3:$AK$903,2,0))</f>
        <v xml:space="preserve"> </v>
      </c>
      <c r="Y4945" s="96"/>
      <c r="Z4945" s="97"/>
      <c r="AA4945" s="97"/>
      <c r="AB4945" s="97"/>
      <c r="AC4945" s="97"/>
      <c r="AD4945" s="97"/>
      <c r="AE4945" s="97"/>
      <c r="AF4945" s="97"/>
      <c r="AG4945" s="97"/>
      <c r="AH4945" s="97"/>
      <c r="AI4945" s="97"/>
      <c r="AJ4945" s="97"/>
      <c r="AK4945" s="97"/>
      <c r="AL4945" s="86" t="str">
        <f t="shared" si="232"/>
        <v/>
      </c>
      <c r="AM4945" s="87" t="str">
        <f t="shared" si="233"/>
        <v xml:space="preserve"> </v>
      </c>
      <c r="AN4945" s="1" t="str">
        <f t="shared" si="234"/>
        <v xml:space="preserve"> </v>
      </c>
    </row>
    <row r="4946" spans="1:40" s="88" customFormat="1" x14ac:dyDescent="0.25">
      <c r="A4946" s="92"/>
      <c r="B4946" s="92"/>
      <c r="C4946" s="92"/>
      <c r="D4946" s="92"/>
      <c r="E4946" s="92"/>
      <c r="F4946" s="93"/>
      <c r="G4946" s="94"/>
      <c r="H4946" s="83" t="str">
        <f>IF(M4946&lt;&gt;"",VLOOKUP(M4946,LISTAS·PAPP!$U$3:$Z$8,2,FALSE),"")</f>
        <v/>
      </c>
      <c r="I4946" s="85" t="str">
        <f>IF(M4946&lt;&gt;"",VLOOKUP(M4946,LISTAS·PAPP!$U$3:$Z$8,3,FALSE),"")</f>
        <v/>
      </c>
      <c r="J4946" s="83" t="str">
        <f>IF(M4946&lt;&gt;"",VLOOKUP(M4946,LISTAS·PAPP!$U$3:$Z$8,4,FALSE),"")</f>
        <v/>
      </c>
      <c r="K4946" s="83" t="str">
        <f>IF(C4946&lt;&gt;"",VLOOKUP(C4946,LISTAS·PAPP!$H$3:$O$119,4,FALSE),"")</f>
        <v/>
      </c>
      <c r="L4946" s="85" t="str">
        <f>IF(C4946&lt;&gt;"",VLOOKUP(C4946,LISTAS·PAPP!$H$3:$O$119,8,FALSE),"")</f>
        <v/>
      </c>
      <c r="M4946" s="95"/>
      <c r="N4946" s="92"/>
      <c r="O4946" s="92"/>
      <c r="P4946" s="84" t="str">
        <f>IF(N4946&lt;&gt;"",VLOOKUP(N4946,LISTAS·PAPP!$U$9:$Y$125,5,FALSE),"")</f>
        <v/>
      </c>
      <c r="Q4946" s="83" t="str">
        <f>IF(O4946&lt;&gt;"",VLOOKUP(O4946,LISTAS·PAPP!$U$9:$W$125,3,FALSE),"")</f>
        <v/>
      </c>
      <c r="R4946" s="92"/>
      <c r="S4946" s="173"/>
      <c r="T4946" s="173"/>
      <c r="U4946" s="92"/>
      <c r="V4946" s="92"/>
      <c r="W4946" s="94"/>
      <c r="X4946" s="83" t="str">
        <f>IF(ISERROR(VLOOKUP(W4946,LISTAS·PAPP!$AJ$3:$AK$903,2,0))," ",VLOOKUP(W4946,LISTAS·PAPP!$AJ$3:$AK$903,2,0))</f>
        <v xml:space="preserve"> </v>
      </c>
      <c r="Y4946" s="96"/>
      <c r="Z4946" s="97"/>
      <c r="AA4946" s="97"/>
      <c r="AB4946" s="97"/>
      <c r="AC4946" s="97"/>
      <c r="AD4946" s="97"/>
      <c r="AE4946" s="97"/>
      <c r="AF4946" s="97"/>
      <c r="AG4946" s="97"/>
      <c r="AH4946" s="97"/>
      <c r="AI4946" s="97"/>
      <c r="AJ4946" s="97"/>
      <c r="AK4946" s="97"/>
      <c r="AL4946" s="86" t="str">
        <f t="shared" si="232"/>
        <v/>
      </c>
      <c r="AM4946" s="87" t="str">
        <f t="shared" si="233"/>
        <v xml:space="preserve"> </v>
      </c>
      <c r="AN4946" s="1" t="str">
        <f t="shared" si="234"/>
        <v xml:space="preserve"> </v>
      </c>
    </row>
    <row r="4947" spans="1:40" s="88" customFormat="1" x14ac:dyDescent="0.25">
      <c r="A4947" s="92"/>
      <c r="B4947" s="92"/>
      <c r="C4947" s="92"/>
      <c r="D4947" s="92"/>
      <c r="E4947" s="92"/>
      <c r="F4947" s="93"/>
      <c r="G4947" s="94"/>
      <c r="H4947" s="83" t="str">
        <f>IF(M4947&lt;&gt;"",VLOOKUP(M4947,LISTAS·PAPP!$U$3:$Z$8,2,FALSE),"")</f>
        <v/>
      </c>
      <c r="I4947" s="85" t="str">
        <f>IF(M4947&lt;&gt;"",VLOOKUP(M4947,LISTAS·PAPP!$U$3:$Z$8,3,FALSE),"")</f>
        <v/>
      </c>
      <c r="J4947" s="83" t="str">
        <f>IF(M4947&lt;&gt;"",VLOOKUP(M4947,LISTAS·PAPP!$U$3:$Z$8,4,FALSE),"")</f>
        <v/>
      </c>
      <c r="K4947" s="83" t="str">
        <f>IF(C4947&lt;&gt;"",VLOOKUP(C4947,LISTAS·PAPP!$H$3:$O$119,4,FALSE),"")</f>
        <v/>
      </c>
      <c r="L4947" s="85" t="str">
        <f>IF(C4947&lt;&gt;"",VLOOKUP(C4947,LISTAS·PAPP!$H$3:$O$119,8,FALSE),"")</f>
        <v/>
      </c>
      <c r="M4947" s="95"/>
      <c r="N4947" s="92"/>
      <c r="O4947" s="92"/>
      <c r="P4947" s="84" t="str">
        <f>IF(N4947&lt;&gt;"",VLOOKUP(N4947,LISTAS·PAPP!$U$9:$Y$125,5,FALSE),"")</f>
        <v/>
      </c>
      <c r="Q4947" s="83" t="str">
        <f>IF(O4947&lt;&gt;"",VLOOKUP(O4947,LISTAS·PAPP!$U$9:$W$125,3,FALSE),"")</f>
        <v/>
      </c>
      <c r="R4947" s="92"/>
      <c r="S4947" s="173"/>
      <c r="T4947" s="173"/>
      <c r="U4947" s="92"/>
      <c r="V4947" s="92"/>
      <c r="W4947" s="94"/>
      <c r="X4947" s="83" t="str">
        <f>IF(ISERROR(VLOOKUP(W4947,LISTAS·PAPP!$AJ$3:$AK$903,2,0))," ",VLOOKUP(W4947,LISTAS·PAPP!$AJ$3:$AK$903,2,0))</f>
        <v xml:space="preserve"> </v>
      </c>
      <c r="Y4947" s="96"/>
      <c r="Z4947" s="97"/>
      <c r="AA4947" s="97"/>
      <c r="AB4947" s="97"/>
      <c r="AC4947" s="97"/>
      <c r="AD4947" s="97"/>
      <c r="AE4947" s="97"/>
      <c r="AF4947" s="97"/>
      <c r="AG4947" s="97"/>
      <c r="AH4947" s="97"/>
      <c r="AI4947" s="97"/>
      <c r="AJ4947" s="97"/>
      <c r="AK4947" s="97"/>
      <c r="AL4947" s="86" t="str">
        <f t="shared" si="232"/>
        <v/>
      </c>
      <c r="AM4947" s="87" t="str">
        <f t="shared" si="233"/>
        <v xml:space="preserve"> </v>
      </c>
      <c r="AN4947" s="1" t="str">
        <f t="shared" si="234"/>
        <v xml:space="preserve"> </v>
      </c>
    </row>
    <row r="4948" spans="1:40" s="88" customFormat="1" x14ac:dyDescent="0.25">
      <c r="A4948" s="92"/>
      <c r="B4948" s="92"/>
      <c r="C4948" s="92"/>
      <c r="D4948" s="92"/>
      <c r="E4948" s="92"/>
      <c r="F4948" s="93"/>
      <c r="G4948" s="94"/>
      <c r="H4948" s="83" t="str">
        <f>IF(M4948&lt;&gt;"",VLOOKUP(M4948,LISTAS·PAPP!$U$3:$Z$8,2,FALSE),"")</f>
        <v/>
      </c>
      <c r="I4948" s="85" t="str">
        <f>IF(M4948&lt;&gt;"",VLOOKUP(M4948,LISTAS·PAPP!$U$3:$Z$8,3,FALSE),"")</f>
        <v/>
      </c>
      <c r="J4948" s="83" t="str">
        <f>IF(M4948&lt;&gt;"",VLOOKUP(M4948,LISTAS·PAPP!$U$3:$Z$8,4,FALSE),"")</f>
        <v/>
      </c>
      <c r="K4948" s="83" t="str">
        <f>IF(C4948&lt;&gt;"",VLOOKUP(C4948,LISTAS·PAPP!$H$3:$O$119,4,FALSE),"")</f>
        <v/>
      </c>
      <c r="L4948" s="85" t="str">
        <f>IF(C4948&lt;&gt;"",VLOOKUP(C4948,LISTAS·PAPP!$H$3:$O$119,8,FALSE),"")</f>
        <v/>
      </c>
      <c r="M4948" s="95"/>
      <c r="N4948" s="92"/>
      <c r="O4948" s="92"/>
      <c r="P4948" s="84" t="str">
        <f>IF(N4948&lt;&gt;"",VLOOKUP(N4948,LISTAS·PAPP!$U$9:$Y$125,5,FALSE),"")</f>
        <v/>
      </c>
      <c r="Q4948" s="83" t="str">
        <f>IF(O4948&lt;&gt;"",VLOOKUP(O4948,LISTAS·PAPP!$U$9:$W$125,3,FALSE),"")</f>
        <v/>
      </c>
      <c r="R4948" s="92"/>
      <c r="S4948" s="173"/>
      <c r="T4948" s="173"/>
      <c r="U4948" s="92"/>
      <c r="V4948" s="92"/>
      <c r="W4948" s="94"/>
      <c r="X4948" s="83" t="str">
        <f>IF(ISERROR(VLOOKUP(W4948,LISTAS·PAPP!$AJ$3:$AK$903,2,0))," ",VLOOKUP(W4948,LISTAS·PAPP!$AJ$3:$AK$903,2,0))</f>
        <v xml:space="preserve"> </v>
      </c>
      <c r="Y4948" s="96"/>
      <c r="Z4948" s="97"/>
      <c r="AA4948" s="97"/>
      <c r="AB4948" s="97"/>
      <c r="AC4948" s="97"/>
      <c r="AD4948" s="97"/>
      <c r="AE4948" s="97"/>
      <c r="AF4948" s="97"/>
      <c r="AG4948" s="97"/>
      <c r="AH4948" s="97"/>
      <c r="AI4948" s="97"/>
      <c r="AJ4948" s="97"/>
      <c r="AK4948" s="97"/>
      <c r="AL4948" s="86" t="str">
        <f t="shared" si="232"/>
        <v/>
      </c>
      <c r="AM4948" s="87" t="str">
        <f t="shared" si="233"/>
        <v xml:space="preserve"> </v>
      </c>
      <c r="AN4948" s="1" t="str">
        <f t="shared" si="234"/>
        <v xml:space="preserve"> </v>
      </c>
    </row>
    <row r="4949" spans="1:40" s="88" customFormat="1" x14ac:dyDescent="0.25">
      <c r="A4949" s="92"/>
      <c r="B4949" s="92"/>
      <c r="C4949" s="92"/>
      <c r="D4949" s="92"/>
      <c r="E4949" s="92"/>
      <c r="F4949" s="93"/>
      <c r="G4949" s="94"/>
      <c r="H4949" s="83" t="str">
        <f>IF(M4949&lt;&gt;"",VLOOKUP(M4949,LISTAS·PAPP!$U$3:$Z$8,2,FALSE),"")</f>
        <v/>
      </c>
      <c r="I4949" s="85" t="str">
        <f>IF(M4949&lt;&gt;"",VLOOKUP(M4949,LISTAS·PAPP!$U$3:$Z$8,3,FALSE),"")</f>
        <v/>
      </c>
      <c r="J4949" s="83" t="str">
        <f>IF(M4949&lt;&gt;"",VLOOKUP(M4949,LISTAS·PAPP!$U$3:$Z$8,4,FALSE),"")</f>
        <v/>
      </c>
      <c r="K4949" s="83" t="str">
        <f>IF(C4949&lt;&gt;"",VLOOKUP(C4949,LISTAS·PAPP!$H$3:$O$119,4,FALSE),"")</f>
        <v/>
      </c>
      <c r="L4949" s="85" t="str">
        <f>IF(C4949&lt;&gt;"",VLOOKUP(C4949,LISTAS·PAPP!$H$3:$O$119,8,FALSE),"")</f>
        <v/>
      </c>
      <c r="M4949" s="95"/>
      <c r="N4949" s="92"/>
      <c r="O4949" s="92"/>
      <c r="P4949" s="84" t="str">
        <f>IF(N4949&lt;&gt;"",VLOOKUP(N4949,LISTAS·PAPP!$U$9:$Y$125,5,FALSE),"")</f>
        <v/>
      </c>
      <c r="Q4949" s="83" t="str">
        <f>IF(O4949&lt;&gt;"",VLOOKUP(O4949,LISTAS·PAPP!$U$9:$W$125,3,FALSE),"")</f>
        <v/>
      </c>
      <c r="R4949" s="92"/>
      <c r="S4949" s="173"/>
      <c r="T4949" s="173"/>
      <c r="U4949" s="92"/>
      <c r="V4949" s="92"/>
      <c r="W4949" s="94"/>
      <c r="X4949" s="83" t="str">
        <f>IF(ISERROR(VLOOKUP(W4949,LISTAS·PAPP!$AJ$3:$AK$903,2,0))," ",VLOOKUP(W4949,LISTAS·PAPP!$AJ$3:$AK$903,2,0))</f>
        <v xml:space="preserve"> </v>
      </c>
      <c r="Y4949" s="96"/>
      <c r="Z4949" s="97"/>
      <c r="AA4949" s="97"/>
      <c r="AB4949" s="97"/>
      <c r="AC4949" s="97"/>
      <c r="AD4949" s="97"/>
      <c r="AE4949" s="97"/>
      <c r="AF4949" s="97"/>
      <c r="AG4949" s="97"/>
      <c r="AH4949" s="97"/>
      <c r="AI4949" s="97"/>
      <c r="AJ4949" s="97"/>
      <c r="AK4949" s="97"/>
      <c r="AL4949" s="86" t="str">
        <f t="shared" si="232"/>
        <v/>
      </c>
      <c r="AM4949" s="87" t="str">
        <f t="shared" si="233"/>
        <v xml:space="preserve"> </v>
      </c>
      <c r="AN4949" s="1" t="str">
        <f t="shared" si="234"/>
        <v xml:space="preserve"> </v>
      </c>
    </row>
    <row r="4950" spans="1:40" s="88" customFormat="1" x14ac:dyDescent="0.25">
      <c r="A4950" s="92"/>
      <c r="B4950" s="92"/>
      <c r="C4950" s="92"/>
      <c r="D4950" s="92"/>
      <c r="E4950" s="92"/>
      <c r="F4950" s="93"/>
      <c r="G4950" s="94"/>
      <c r="H4950" s="83" t="str">
        <f>IF(M4950&lt;&gt;"",VLOOKUP(M4950,LISTAS·PAPP!$U$3:$Z$8,2,FALSE),"")</f>
        <v/>
      </c>
      <c r="I4950" s="85" t="str">
        <f>IF(M4950&lt;&gt;"",VLOOKUP(M4950,LISTAS·PAPP!$U$3:$Z$8,3,FALSE),"")</f>
        <v/>
      </c>
      <c r="J4950" s="83" t="str">
        <f>IF(M4950&lt;&gt;"",VLOOKUP(M4950,LISTAS·PAPP!$U$3:$Z$8,4,FALSE),"")</f>
        <v/>
      </c>
      <c r="K4950" s="83" t="str">
        <f>IF(C4950&lt;&gt;"",VLOOKUP(C4950,LISTAS·PAPP!$H$3:$O$119,4,FALSE),"")</f>
        <v/>
      </c>
      <c r="L4950" s="85" t="str">
        <f>IF(C4950&lt;&gt;"",VLOOKUP(C4950,LISTAS·PAPP!$H$3:$O$119,8,FALSE),"")</f>
        <v/>
      </c>
      <c r="M4950" s="95"/>
      <c r="N4950" s="92"/>
      <c r="O4950" s="92"/>
      <c r="P4950" s="84" t="str">
        <f>IF(N4950&lt;&gt;"",VLOOKUP(N4950,LISTAS·PAPP!$U$9:$Y$125,5,FALSE),"")</f>
        <v/>
      </c>
      <c r="Q4950" s="83" t="str">
        <f>IF(O4950&lt;&gt;"",VLOOKUP(O4950,LISTAS·PAPP!$U$9:$W$125,3,FALSE),"")</f>
        <v/>
      </c>
      <c r="R4950" s="92"/>
      <c r="S4950" s="173"/>
      <c r="T4950" s="173"/>
      <c r="U4950" s="92"/>
      <c r="V4950" s="92"/>
      <c r="W4950" s="94"/>
      <c r="X4950" s="83" t="str">
        <f>IF(ISERROR(VLOOKUP(W4950,LISTAS·PAPP!$AJ$3:$AK$903,2,0))," ",VLOOKUP(W4950,LISTAS·PAPP!$AJ$3:$AK$903,2,0))</f>
        <v xml:space="preserve"> </v>
      </c>
      <c r="Y4950" s="96"/>
      <c r="Z4950" s="97"/>
      <c r="AA4950" s="97"/>
      <c r="AB4950" s="97"/>
      <c r="AC4950" s="97"/>
      <c r="AD4950" s="97"/>
      <c r="AE4950" s="97"/>
      <c r="AF4950" s="97"/>
      <c r="AG4950" s="97"/>
      <c r="AH4950" s="97"/>
      <c r="AI4950" s="97"/>
      <c r="AJ4950" s="97"/>
      <c r="AK4950" s="97"/>
      <c r="AL4950" s="86" t="str">
        <f t="shared" si="232"/>
        <v/>
      </c>
      <c r="AM4950" s="87" t="str">
        <f t="shared" si="233"/>
        <v xml:space="preserve"> </v>
      </c>
      <c r="AN4950" s="1" t="str">
        <f t="shared" si="234"/>
        <v xml:space="preserve"> </v>
      </c>
    </row>
    <row r="4951" spans="1:40" s="88" customFormat="1" x14ac:dyDescent="0.25">
      <c r="A4951" s="92"/>
      <c r="B4951" s="92"/>
      <c r="C4951" s="92"/>
      <c r="D4951" s="92"/>
      <c r="E4951" s="92"/>
      <c r="F4951" s="93"/>
      <c r="G4951" s="94"/>
      <c r="H4951" s="83" t="str">
        <f>IF(M4951&lt;&gt;"",VLOOKUP(M4951,LISTAS·PAPP!$U$3:$Z$8,2,FALSE),"")</f>
        <v/>
      </c>
      <c r="I4951" s="85" t="str">
        <f>IF(M4951&lt;&gt;"",VLOOKUP(M4951,LISTAS·PAPP!$U$3:$Z$8,3,FALSE),"")</f>
        <v/>
      </c>
      <c r="J4951" s="83" t="str">
        <f>IF(M4951&lt;&gt;"",VLOOKUP(M4951,LISTAS·PAPP!$U$3:$Z$8,4,FALSE),"")</f>
        <v/>
      </c>
      <c r="K4951" s="83" t="str">
        <f>IF(C4951&lt;&gt;"",VLOOKUP(C4951,LISTAS·PAPP!$H$3:$O$119,4,FALSE),"")</f>
        <v/>
      </c>
      <c r="L4951" s="85" t="str">
        <f>IF(C4951&lt;&gt;"",VLOOKUP(C4951,LISTAS·PAPP!$H$3:$O$119,8,FALSE),"")</f>
        <v/>
      </c>
      <c r="M4951" s="95"/>
      <c r="N4951" s="92"/>
      <c r="O4951" s="92"/>
      <c r="P4951" s="84" t="str">
        <f>IF(N4951&lt;&gt;"",VLOOKUP(N4951,LISTAS·PAPP!$U$9:$Y$125,5,FALSE),"")</f>
        <v/>
      </c>
      <c r="Q4951" s="83" t="str">
        <f>IF(O4951&lt;&gt;"",VLOOKUP(O4951,LISTAS·PAPP!$U$9:$W$125,3,FALSE),"")</f>
        <v/>
      </c>
      <c r="R4951" s="92"/>
      <c r="S4951" s="173"/>
      <c r="T4951" s="173"/>
      <c r="U4951" s="92"/>
      <c r="V4951" s="92"/>
      <c r="W4951" s="94"/>
      <c r="X4951" s="83" t="str">
        <f>IF(ISERROR(VLOOKUP(W4951,LISTAS·PAPP!$AJ$3:$AK$903,2,0))," ",VLOOKUP(W4951,LISTAS·PAPP!$AJ$3:$AK$903,2,0))</f>
        <v xml:space="preserve"> </v>
      </c>
      <c r="Y4951" s="96"/>
      <c r="Z4951" s="97"/>
      <c r="AA4951" s="97"/>
      <c r="AB4951" s="97"/>
      <c r="AC4951" s="97"/>
      <c r="AD4951" s="97"/>
      <c r="AE4951" s="97"/>
      <c r="AF4951" s="97"/>
      <c r="AG4951" s="97"/>
      <c r="AH4951" s="97"/>
      <c r="AI4951" s="97"/>
      <c r="AJ4951" s="97"/>
      <c r="AK4951" s="97"/>
      <c r="AL4951" s="86" t="str">
        <f t="shared" si="232"/>
        <v/>
      </c>
      <c r="AM4951" s="87" t="str">
        <f t="shared" si="233"/>
        <v xml:space="preserve"> </v>
      </c>
      <c r="AN4951" s="1" t="str">
        <f t="shared" si="234"/>
        <v xml:space="preserve"> </v>
      </c>
    </row>
    <row r="4952" spans="1:40" s="88" customFormat="1" x14ac:dyDescent="0.25">
      <c r="A4952" s="92"/>
      <c r="B4952" s="92"/>
      <c r="C4952" s="92"/>
      <c r="D4952" s="92"/>
      <c r="E4952" s="92"/>
      <c r="F4952" s="93"/>
      <c r="G4952" s="94"/>
      <c r="H4952" s="83" t="str">
        <f>IF(M4952&lt;&gt;"",VLOOKUP(M4952,LISTAS·PAPP!$U$3:$Z$8,2,FALSE),"")</f>
        <v/>
      </c>
      <c r="I4952" s="85" t="str">
        <f>IF(M4952&lt;&gt;"",VLOOKUP(M4952,LISTAS·PAPP!$U$3:$Z$8,3,FALSE),"")</f>
        <v/>
      </c>
      <c r="J4952" s="83" t="str">
        <f>IF(M4952&lt;&gt;"",VLOOKUP(M4952,LISTAS·PAPP!$U$3:$Z$8,4,FALSE),"")</f>
        <v/>
      </c>
      <c r="K4952" s="83" t="str">
        <f>IF(C4952&lt;&gt;"",VLOOKUP(C4952,LISTAS·PAPP!$H$3:$O$119,4,FALSE),"")</f>
        <v/>
      </c>
      <c r="L4952" s="85" t="str">
        <f>IF(C4952&lt;&gt;"",VLOOKUP(C4952,LISTAS·PAPP!$H$3:$O$119,8,FALSE),"")</f>
        <v/>
      </c>
      <c r="M4952" s="95"/>
      <c r="N4952" s="92"/>
      <c r="O4952" s="92"/>
      <c r="P4952" s="84" t="str">
        <f>IF(N4952&lt;&gt;"",VLOOKUP(N4952,LISTAS·PAPP!$U$9:$Y$125,5,FALSE),"")</f>
        <v/>
      </c>
      <c r="Q4952" s="83" t="str">
        <f>IF(O4952&lt;&gt;"",VLOOKUP(O4952,LISTAS·PAPP!$U$9:$W$125,3,FALSE),"")</f>
        <v/>
      </c>
      <c r="R4952" s="92"/>
      <c r="S4952" s="173"/>
      <c r="T4952" s="173"/>
      <c r="U4952" s="92"/>
      <c r="V4952" s="92"/>
      <c r="W4952" s="94"/>
      <c r="X4952" s="83" t="str">
        <f>IF(ISERROR(VLOOKUP(W4952,LISTAS·PAPP!$AJ$3:$AK$903,2,0))," ",VLOOKUP(W4952,LISTAS·PAPP!$AJ$3:$AK$903,2,0))</f>
        <v xml:space="preserve"> </v>
      </c>
      <c r="Y4952" s="96"/>
      <c r="Z4952" s="97"/>
      <c r="AA4952" s="97"/>
      <c r="AB4952" s="97"/>
      <c r="AC4952" s="97"/>
      <c r="AD4952" s="97"/>
      <c r="AE4952" s="97"/>
      <c r="AF4952" s="97"/>
      <c r="AG4952" s="97"/>
      <c r="AH4952" s="97"/>
      <c r="AI4952" s="97"/>
      <c r="AJ4952" s="97"/>
      <c r="AK4952" s="97"/>
      <c r="AL4952" s="86" t="str">
        <f t="shared" si="232"/>
        <v/>
      </c>
      <c r="AM4952" s="87" t="str">
        <f t="shared" si="233"/>
        <v xml:space="preserve"> </v>
      </c>
      <c r="AN4952" s="1" t="str">
        <f t="shared" si="234"/>
        <v xml:space="preserve"> </v>
      </c>
    </row>
    <row r="4953" spans="1:40" s="88" customFormat="1" x14ac:dyDescent="0.25">
      <c r="A4953" s="92"/>
      <c r="B4953" s="92"/>
      <c r="C4953" s="92"/>
      <c r="D4953" s="92"/>
      <c r="E4953" s="92"/>
      <c r="F4953" s="93"/>
      <c r="G4953" s="94"/>
      <c r="H4953" s="83" t="str">
        <f>IF(M4953&lt;&gt;"",VLOOKUP(M4953,LISTAS·PAPP!$U$3:$Z$8,2,FALSE),"")</f>
        <v/>
      </c>
      <c r="I4953" s="85" t="str">
        <f>IF(M4953&lt;&gt;"",VLOOKUP(M4953,LISTAS·PAPP!$U$3:$Z$8,3,FALSE),"")</f>
        <v/>
      </c>
      <c r="J4953" s="83" t="str">
        <f>IF(M4953&lt;&gt;"",VLOOKUP(M4953,LISTAS·PAPP!$U$3:$Z$8,4,FALSE),"")</f>
        <v/>
      </c>
      <c r="K4953" s="83" t="str">
        <f>IF(C4953&lt;&gt;"",VLOOKUP(C4953,LISTAS·PAPP!$H$3:$O$119,4,FALSE),"")</f>
        <v/>
      </c>
      <c r="L4953" s="85" t="str">
        <f>IF(C4953&lt;&gt;"",VLOOKUP(C4953,LISTAS·PAPP!$H$3:$O$119,8,FALSE),"")</f>
        <v/>
      </c>
      <c r="M4953" s="95"/>
      <c r="N4953" s="92"/>
      <c r="O4953" s="92"/>
      <c r="P4953" s="84" t="str">
        <f>IF(N4953&lt;&gt;"",VLOOKUP(N4953,LISTAS·PAPP!$U$9:$Y$125,5,FALSE),"")</f>
        <v/>
      </c>
      <c r="Q4953" s="83" t="str">
        <f>IF(O4953&lt;&gt;"",VLOOKUP(O4953,LISTAS·PAPP!$U$9:$W$125,3,FALSE),"")</f>
        <v/>
      </c>
      <c r="R4953" s="92"/>
      <c r="S4953" s="173"/>
      <c r="T4953" s="173"/>
      <c r="U4953" s="92"/>
      <c r="V4953" s="92"/>
      <c r="W4953" s="94"/>
      <c r="X4953" s="83" t="str">
        <f>IF(ISERROR(VLOOKUP(W4953,LISTAS·PAPP!$AJ$3:$AK$903,2,0))," ",VLOOKUP(W4953,LISTAS·PAPP!$AJ$3:$AK$903,2,0))</f>
        <v xml:space="preserve"> </v>
      </c>
      <c r="Y4953" s="96"/>
      <c r="Z4953" s="97"/>
      <c r="AA4953" s="97"/>
      <c r="AB4953" s="97"/>
      <c r="AC4953" s="97"/>
      <c r="AD4953" s="97"/>
      <c r="AE4953" s="97"/>
      <c r="AF4953" s="97"/>
      <c r="AG4953" s="97"/>
      <c r="AH4953" s="97"/>
      <c r="AI4953" s="97"/>
      <c r="AJ4953" s="97"/>
      <c r="AK4953" s="97"/>
      <c r="AL4953" s="86" t="str">
        <f t="shared" si="232"/>
        <v/>
      </c>
      <c r="AM4953" s="87" t="str">
        <f t="shared" si="233"/>
        <v xml:space="preserve"> </v>
      </c>
      <c r="AN4953" s="1" t="str">
        <f t="shared" si="234"/>
        <v xml:space="preserve"> </v>
      </c>
    </row>
    <row r="4954" spans="1:40" s="88" customFormat="1" x14ac:dyDescent="0.25">
      <c r="A4954" s="92"/>
      <c r="B4954" s="92"/>
      <c r="C4954" s="92"/>
      <c r="D4954" s="92"/>
      <c r="E4954" s="92"/>
      <c r="F4954" s="93"/>
      <c r="G4954" s="94"/>
      <c r="H4954" s="83" t="str">
        <f>IF(M4954&lt;&gt;"",VLOOKUP(M4954,LISTAS·PAPP!$U$3:$Z$8,2,FALSE),"")</f>
        <v/>
      </c>
      <c r="I4954" s="85" t="str">
        <f>IF(M4954&lt;&gt;"",VLOOKUP(M4954,LISTAS·PAPP!$U$3:$Z$8,3,FALSE),"")</f>
        <v/>
      </c>
      <c r="J4954" s="83" t="str">
        <f>IF(M4954&lt;&gt;"",VLOOKUP(M4954,LISTAS·PAPP!$U$3:$Z$8,4,FALSE),"")</f>
        <v/>
      </c>
      <c r="K4954" s="83" t="str">
        <f>IF(C4954&lt;&gt;"",VLOOKUP(C4954,LISTAS·PAPP!$H$3:$O$119,4,FALSE),"")</f>
        <v/>
      </c>
      <c r="L4954" s="85" t="str">
        <f>IF(C4954&lt;&gt;"",VLOOKUP(C4954,LISTAS·PAPP!$H$3:$O$119,8,FALSE),"")</f>
        <v/>
      </c>
      <c r="M4954" s="95"/>
      <c r="N4954" s="92"/>
      <c r="O4954" s="92"/>
      <c r="P4954" s="84" t="str">
        <f>IF(N4954&lt;&gt;"",VLOOKUP(N4954,LISTAS·PAPP!$U$9:$Y$125,5,FALSE),"")</f>
        <v/>
      </c>
      <c r="Q4954" s="83" t="str">
        <f>IF(O4954&lt;&gt;"",VLOOKUP(O4954,LISTAS·PAPP!$U$9:$W$125,3,FALSE),"")</f>
        <v/>
      </c>
      <c r="R4954" s="92"/>
      <c r="S4954" s="173"/>
      <c r="T4954" s="173"/>
      <c r="U4954" s="92"/>
      <c r="V4954" s="92"/>
      <c r="W4954" s="94"/>
      <c r="X4954" s="83" t="str">
        <f>IF(ISERROR(VLOOKUP(W4954,LISTAS·PAPP!$AJ$3:$AK$903,2,0))," ",VLOOKUP(W4954,LISTAS·PAPP!$AJ$3:$AK$903,2,0))</f>
        <v xml:space="preserve"> </v>
      </c>
      <c r="Y4954" s="96"/>
      <c r="Z4954" s="97"/>
      <c r="AA4954" s="97"/>
      <c r="AB4954" s="97"/>
      <c r="AC4954" s="97"/>
      <c r="AD4954" s="97"/>
      <c r="AE4954" s="97"/>
      <c r="AF4954" s="97"/>
      <c r="AG4954" s="97"/>
      <c r="AH4954" s="97"/>
      <c r="AI4954" s="97"/>
      <c r="AJ4954" s="97"/>
      <c r="AK4954" s="97"/>
      <c r="AL4954" s="86" t="str">
        <f t="shared" si="232"/>
        <v/>
      </c>
      <c r="AM4954" s="87" t="str">
        <f t="shared" si="233"/>
        <v xml:space="preserve"> </v>
      </c>
      <c r="AN4954" s="1" t="str">
        <f t="shared" si="234"/>
        <v xml:space="preserve"> </v>
      </c>
    </row>
    <row r="4955" spans="1:40" s="88" customFormat="1" x14ac:dyDescent="0.25">
      <c r="A4955" s="92"/>
      <c r="B4955" s="92"/>
      <c r="C4955" s="92"/>
      <c r="D4955" s="92"/>
      <c r="E4955" s="92"/>
      <c r="F4955" s="93"/>
      <c r="G4955" s="94"/>
      <c r="H4955" s="83" t="str">
        <f>IF(M4955&lt;&gt;"",VLOOKUP(M4955,LISTAS·PAPP!$U$3:$Z$8,2,FALSE),"")</f>
        <v/>
      </c>
      <c r="I4955" s="85" t="str">
        <f>IF(M4955&lt;&gt;"",VLOOKUP(M4955,LISTAS·PAPP!$U$3:$Z$8,3,FALSE),"")</f>
        <v/>
      </c>
      <c r="J4955" s="83" t="str">
        <f>IF(M4955&lt;&gt;"",VLOOKUP(M4955,LISTAS·PAPP!$U$3:$Z$8,4,FALSE),"")</f>
        <v/>
      </c>
      <c r="K4955" s="83" t="str">
        <f>IF(C4955&lt;&gt;"",VLOOKUP(C4955,LISTAS·PAPP!$H$3:$O$119,4,FALSE),"")</f>
        <v/>
      </c>
      <c r="L4955" s="85" t="str">
        <f>IF(C4955&lt;&gt;"",VLOOKUP(C4955,LISTAS·PAPP!$H$3:$O$119,8,FALSE),"")</f>
        <v/>
      </c>
      <c r="M4955" s="95"/>
      <c r="N4955" s="92"/>
      <c r="O4955" s="92"/>
      <c r="P4955" s="84" t="str">
        <f>IF(N4955&lt;&gt;"",VLOOKUP(N4955,LISTAS·PAPP!$U$9:$Y$125,5,FALSE),"")</f>
        <v/>
      </c>
      <c r="Q4955" s="83" t="str">
        <f>IF(O4955&lt;&gt;"",VLOOKUP(O4955,LISTAS·PAPP!$U$9:$W$125,3,FALSE),"")</f>
        <v/>
      </c>
      <c r="R4955" s="92"/>
      <c r="S4955" s="173"/>
      <c r="T4955" s="173"/>
      <c r="U4955" s="92"/>
      <c r="V4955" s="92"/>
      <c r="W4955" s="94"/>
      <c r="X4955" s="83" t="str">
        <f>IF(ISERROR(VLOOKUP(W4955,LISTAS·PAPP!$AJ$3:$AK$903,2,0))," ",VLOOKUP(W4955,LISTAS·PAPP!$AJ$3:$AK$903,2,0))</f>
        <v xml:space="preserve"> </v>
      </c>
      <c r="Y4955" s="96"/>
      <c r="Z4955" s="97"/>
      <c r="AA4955" s="97"/>
      <c r="AB4955" s="97"/>
      <c r="AC4955" s="97"/>
      <c r="AD4955" s="97"/>
      <c r="AE4955" s="97"/>
      <c r="AF4955" s="97"/>
      <c r="AG4955" s="97"/>
      <c r="AH4955" s="97"/>
      <c r="AI4955" s="97"/>
      <c r="AJ4955" s="97"/>
      <c r="AK4955" s="97"/>
      <c r="AL4955" s="86" t="str">
        <f t="shared" si="232"/>
        <v/>
      </c>
      <c r="AM4955" s="87" t="str">
        <f t="shared" si="233"/>
        <v xml:space="preserve"> </v>
      </c>
      <c r="AN4955" s="1" t="str">
        <f t="shared" si="234"/>
        <v xml:space="preserve"> </v>
      </c>
    </row>
    <row r="4956" spans="1:40" s="88" customFormat="1" x14ac:dyDescent="0.25">
      <c r="A4956" s="92"/>
      <c r="B4956" s="92"/>
      <c r="C4956" s="92"/>
      <c r="D4956" s="92"/>
      <c r="E4956" s="92"/>
      <c r="F4956" s="93"/>
      <c r="G4956" s="94"/>
      <c r="H4956" s="83" t="str">
        <f>IF(M4956&lt;&gt;"",VLOOKUP(M4956,LISTAS·PAPP!$U$3:$Z$8,2,FALSE),"")</f>
        <v/>
      </c>
      <c r="I4956" s="85" t="str">
        <f>IF(M4956&lt;&gt;"",VLOOKUP(M4956,LISTAS·PAPP!$U$3:$Z$8,3,FALSE),"")</f>
        <v/>
      </c>
      <c r="J4956" s="83" t="str">
        <f>IF(M4956&lt;&gt;"",VLOOKUP(M4956,LISTAS·PAPP!$U$3:$Z$8,4,FALSE),"")</f>
        <v/>
      </c>
      <c r="K4956" s="83" t="str">
        <f>IF(C4956&lt;&gt;"",VLOOKUP(C4956,LISTAS·PAPP!$H$3:$O$119,4,FALSE),"")</f>
        <v/>
      </c>
      <c r="L4956" s="85" t="str">
        <f>IF(C4956&lt;&gt;"",VLOOKUP(C4956,LISTAS·PAPP!$H$3:$O$119,8,FALSE),"")</f>
        <v/>
      </c>
      <c r="M4956" s="95"/>
      <c r="N4956" s="92"/>
      <c r="O4956" s="92"/>
      <c r="P4956" s="84" t="str">
        <f>IF(N4956&lt;&gt;"",VLOOKUP(N4956,LISTAS·PAPP!$U$9:$Y$125,5,FALSE),"")</f>
        <v/>
      </c>
      <c r="Q4956" s="83" t="str">
        <f>IF(O4956&lt;&gt;"",VLOOKUP(O4956,LISTAS·PAPP!$U$9:$W$125,3,FALSE),"")</f>
        <v/>
      </c>
      <c r="R4956" s="92"/>
      <c r="S4956" s="173"/>
      <c r="T4956" s="173"/>
      <c r="U4956" s="92"/>
      <c r="V4956" s="92"/>
      <c r="W4956" s="94"/>
      <c r="X4956" s="83" t="str">
        <f>IF(ISERROR(VLOOKUP(W4956,LISTAS·PAPP!$AJ$3:$AK$903,2,0))," ",VLOOKUP(W4956,LISTAS·PAPP!$AJ$3:$AK$903,2,0))</f>
        <v xml:space="preserve"> </v>
      </c>
      <c r="Y4956" s="96"/>
      <c r="Z4956" s="97"/>
      <c r="AA4956" s="97"/>
      <c r="AB4956" s="97"/>
      <c r="AC4956" s="97"/>
      <c r="AD4956" s="97"/>
      <c r="AE4956" s="97"/>
      <c r="AF4956" s="97"/>
      <c r="AG4956" s="97"/>
      <c r="AH4956" s="97"/>
      <c r="AI4956" s="97"/>
      <c r="AJ4956" s="97"/>
      <c r="AK4956" s="97"/>
      <c r="AL4956" s="86" t="str">
        <f t="shared" si="232"/>
        <v/>
      </c>
      <c r="AM4956" s="87" t="str">
        <f t="shared" si="233"/>
        <v xml:space="preserve"> </v>
      </c>
      <c r="AN4956" s="1" t="str">
        <f t="shared" si="234"/>
        <v xml:space="preserve"> </v>
      </c>
    </row>
    <row r="4957" spans="1:40" s="88" customFormat="1" x14ac:dyDescent="0.25">
      <c r="A4957" s="92"/>
      <c r="B4957" s="92"/>
      <c r="C4957" s="92"/>
      <c r="D4957" s="92"/>
      <c r="E4957" s="92"/>
      <c r="F4957" s="93"/>
      <c r="G4957" s="94"/>
      <c r="H4957" s="83" t="str">
        <f>IF(M4957&lt;&gt;"",VLOOKUP(M4957,LISTAS·PAPP!$U$3:$Z$8,2,FALSE),"")</f>
        <v/>
      </c>
      <c r="I4957" s="85" t="str">
        <f>IF(M4957&lt;&gt;"",VLOOKUP(M4957,LISTAS·PAPP!$U$3:$Z$8,3,FALSE),"")</f>
        <v/>
      </c>
      <c r="J4957" s="83" t="str">
        <f>IF(M4957&lt;&gt;"",VLOOKUP(M4957,LISTAS·PAPP!$U$3:$Z$8,4,FALSE),"")</f>
        <v/>
      </c>
      <c r="K4957" s="83" t="str">
        <f>IF(C4957&lt;&gt;"",VLOOKUP(C4957,LISTAS·PAPP!$H$3:$O$119,4,FALSE),"")</f>
        <v/>
      </c>
      <c r="L4957" s="85" t="str">
        <f>IF(C4957&lt;&gt;"",VLOOKUP(C4957,LISTAS·PAPP!$H$3:$O$119,8,FALSE),"")</f>
        <v/>
      </c>
      <c r="M4957" s="95"/>
      <c r="N4957" s="92"/>
      <c r="O4957" s="92"/>
      <c r="P4957" s="84" t="str">
        <f>IF(N4957&lt;&gt;"",VLOOKUP(N4957,LISTAS·PAPP!$U$9:$Y$125,5,FALSE),"")</f>
        <v/>
      </c>
      <c r="Q4957" s="83" t="str">
        <f>IF(O4957&lt;&gt;"",VLOOKUP(O4957,LISTAS·PAPP!$U$9:$W$125,3,FALSE),"")</f>
        <v/>
      </c>
      <c r="R4957" s="92"/>
      <c r="S4957" s="173"/>
      <c r="T4957" s="173"/>
      <c r="U4957" s="92"/>
      <c r="V4957" s="92"/>
      <c r="W4957" s="94"/>
      <c r="X4957" s="83" t="str">
        <f>IF(ISERROR(VLOOKUP(W4957,LISTAS·PAPP!$AJ$3:$AK$903,2,0))," ",VLOOKUP(W4957,LISTAS·PAPP!$AJ$3:$AK$903,2,0))</f>
        <v xml:space="preserve"> </v>
      </c>
      <c r="Y4957" s="96"/>
      <c r="Z4957" s="97"/>
      <c r="AA4957" s="97"/>
      <c r="AB4957" s="97"/>
      <c r="AC4957" s="97"/>
      <c r="AD4957" s="97"/>
      <c r="AE4957" s="97"/>
      <c r="AF4957" s="97"/>
      <c r="AG4957" s="97"/>
      <c r="AH4957" s="97"/>
      <c r="AI4957" s="97"/>
      <c r="AJ4957" s="97"/>
      <c r="AK4957" s="97"/>
      <c r="AL4957" s="86" t="str">
        <f t="shared" si="232"/>
        <v/>
      </c>
      <c r="AM4957" s="87" t="str">
        <f t="shared" si="233"/>
        <v xml:space="preserve"> </v>
      </c>
      <c r="AN4957" s="1" t="str">
        <f t="shared" si="234"/>
        <v xml:space="preserve"> </v>
      </c>
    </row>
    <row r="4958" spans="1:40" s="88" customFormat="1" x14ac:dyDescent="0.25">
      <c r="A4958" s="92"/>
      <c r="B4958" s="92"/>
      <c r="C4958" s="92"/>
      <c r="D4958" s="92"/>
      <c r="E4958" s="92"/>
      <c r="F4958" s="93"/>
      <c r="G4958" s="94"/>
      <c r="H4958" s="83" t="str">
        <f>IF(M4958&lt;&gt;"",VLOOKUP(M4958,LISTAS·PAPP!$U$3:$Z$8,2,FALSE),"")</f>
        <v/>
      </c>
      <c r="I4958" s="85" t="str">
        <f>IF(M4958&lt;&gt;"",VLOOKUP(M4958,LISTAS·PAPP!$U$3:$Z$8,3,FALSE),"")</f>
        <v/>
      </c>
      <c r="J4958" s="83" t="str">
        <f>IF(M4958&lt;&gt;"",VLOOKUP(M4958,LISTAS·PAPP!$U$3:$Z$8,4,FALSE),"")</f>
        <v/>
      </c>
      <c r="K4958" s="83" t="str">
        <f>IF(C4958&lt;&gt;"",VLOOKUP(C4958,LISTAS·PAPP!$H$3:$O$119,4,FALSE),"")</f>
        <v/>
      </c>
      <c r="L4958" s="85" t="str">
        <f>IF(C4958&lt;&gt;"",VLOOKUP(C4958,LISTAS·PAPP!$H$3:$O$119,8,FALSE),"")</f>
        <v/>
      </c>
      <c r="M4958" s="95"/>
      <c r="N4958" s="92"/>
      <c r="O4958" s="92"/>
      <c r="P4958" s="84" t="str">
        <f>IF(N4958&lt;&gt;"",VLOOKUP(N4958,LISTAS·PAPP!$U$9:$Y$125,5,FALSE),"")</f>
        <v/>
      </c>
      <c r="Q4958" s="83" t="str">
        <f>IF(O4958&lt;&gt;"",VLOOKUP(O4958,LISTAS·PAPP!$U$9:$W$125,3,FALSE),"")</f>
        <v/>
      </c>
      <c r="R4958" s="92"/>
      <c r="S4958" s="173"/>
      <c r="T4958" s="173"/>
      <c r="U4958" s="92"/>
      <c r="V4958" s="92"/>
      <c r="W4958" s="94"/>
      <c r="X4958" s="83" t="str">
        <f>IF(ISERROR(VLOOKUP(W4958,LISTAS·PAPP!$AJ$3:$AK$903,2,0))," ",VLOOKUP(W4958,LISTAS·PAPP!$AJ$3:$AK$903,2,0))</f>
        <v xml:space="preserve"> </v>
      </c>
      <c r="Y4958" s="96"/>
      <c r="Z4958" s="97"/>
      <c r="AA4958" s="97"/>
      <c r="AB4958" s="97"/>
      <c r="AC4958" s="97"/>
      <c r="AD4958" s="97"/>
      <c r="AE4958" s="97"/>
      <c r="AF4958" s="97"/>
      <c r="AG4958" s="97"/>
      <c r="AH4958" s="97"/>
      <c r="AI4958" s="97"/>
      <c r="AJ4958" s="97"/>
      <c r="AK4958" s="97"/>
      <c r="AL4958" s="86" t="str">
        <f t="shared" si="232"/>
        <v/>
      </c>
      <c r="AM4958" s="87" t="str">
        <f t="shared" si="233"/>
        <v xml:space="preserve"> </v>
      </c>
      <c r="AN4958" s="1" t="str">
        <f t="shared" si="234"/>
        <v xml:space="preserve"> </v>
      </c>
    </row>
    <row r="4959" spans="1:40" s="88" customFormat="1" x14ac:dyDescent="0.25">
      <c r="A4959" s="92"/>
      <c r="B4959" s="92"/>
      <c r="C4959" s="92"/>
      <c r="D4959" s="92"/>
      <c r="E4959" s="92"/>
      <c r="F4959" s="93"/>
      <c r="G4959" s="94"/>
      <c r="H4959" s="83" t="str">
        <f>IF(M4959&lt;&gt;"",VLOOKUP(M4959,LISTAS·PAPP!$U$3:$Z$8,2,FALSE),"")</f>
        <v/>
      </c>
      <c r="I4959" s="85" t="str">
        <f>IF(M4959&lt;&gt;"",VLOOKUP(M4959,LISTAS·PAPP!$U$3:$Z$8,3,FALSE),"")</f>
        <v/>
      </c>
      <c r="J4959" s="83" t="str">
        <f>IF(M4959&lt;&gt;"",VLOOKUP(M4959,LISTAS·PAPP!$U$3:$Z$8,4,FALSE),"")</f>
        <v/>
      </c>
      <c r="K4959" s="83" t="str">
        <f>IF(C4959&lt;&gt;"",VLOOKUP(C4959,LISTAS·PAPP!$H$3:$O$119,4,FALSE),"")</f>
        <v/>
      </c>
      <c r="L4959" s="85" t="str">
        <f>IF(C4959&lt;&gt;"",VLOOKUP(C4959,LISTAS·PAPP!$H$3:$O$119,8,FALSE),"")</f>
        <v/>
      </c>
      <c r="M4959" s="95"/>
      <c r="N4959" s="92"/>
      <c r="O4959" s="92"/>
      <c r="P4959" s="84" t="str">
        <f>IF(N4959&lt;&gt;"",VLOOKUP(N4959,LISTAS·PAPP!$U$9:$Y$125,5,FALSE),"")</f>
        <v/>
      </c>
      <c r="Q4959" s="83" t="str">
        <f>IF(O4959&lt;&gt;"",VLOOKUP(O4959,LISTAS·PAPP!$U$9:$W$125,3,FALSE),"")</f>
        <v/>
      </c>
      <c r="R4959" s="92"/>
      <c r="S4959" s="173"/>
      <c r="T4959" s="173"/>
      <c r="U4959" s="92"/>
      <c r="V4959" s="92"/>
      <c r="W4959" s="94"/>
      <c r="X4959" s="83" t="str">
        <f>IF(ISERROR(VLOOKUP(W4959,LISTAS·PAPP!$AJ$3:$AK$903,2,0))," ",VLOOKUP(W4959,LISTAS·PAPP!$AJ$3:$AK$903,2,0))</f>
        <v xml:space="preserve"> </v>
      </c>
      <c r="Y4959" s="96"/>
      <c r="Z4959" s="97"/>
      <c r="AA4959" s="97"/>
      <c r="AB4959" s="97"/>
      <c r="AC4959" s="97"/>
      <c r="AD4959" s="97"/>
      <c r="AE4959" s="97"/>
      <c r="AF4959" s="97"/>
      <c r="AG4959" s="97"/>
      <c r="AH4959" s="97"/>
      <c r="AI4959" s="97"/>
      <c r="AJ4959" s="97"/>
      <c r="AK4959" s="97"/>
      <c r="AL4959" s="86" t="str">
        <f t="shared" si="232"/>
        <v/>
      </c>
      <c r="AM4959" s="87" t="str">
        <f t="shared" si="233"/>
        <v xml:space="preserve"> </v>
      </c>
      <c r="AN4959" s="1" t="str">
        <f t="shared" si="234"/>
        <v xml:space="preserve"> </v>
      </c>
    </row>
    <row r="4960" spans="1:40" s="88" customFormat="1" x14ac:dyDescent="0.25">
      <c r="A4960" s="92"/>
      <c r="B4960" s="92"/>
      <c r="C4960" s="92"/>
      <c r="D4960" s="92"/>
      <c r="E4960" s="92"/>
      <c r="F4960" s="93"/>
      <c r="G4960" s="94"/>
      <c r="H4960" s="83" t="str">
        <f>IF(M4960&lt;&gt;"",VLOOKUP(M4960,LISTAS·PAPP!$U$3:$Z$8,2,FALSE),"")</f>
        <v/>
      </c>
      <c r="I4960" s="85" t="str">
        <f>IF(M4960&lt;&gt;"",VLOOKUP(M4960,LISTAS·PAPP!$U$3:$Z$8,3,FALSE),"")</f>
        <v/>
      </c>
      <c r="J4960" s="83" t="str">
        <f>IF(M4960&lt;&gt;"",VLOOKUP(M4960,LISTAS·PAPP!$U$3:$Z$8,4,FALSE),"")</f>
        <v/>
      </c>
      <c r="K4960" s="83" t="str">
        <f>IF(C4960&lt;&gt;"",VLOOKUP(C4960,LISTAS·PAPP!$H$3:$O$119,4,FALSE),"")</f>
        <v/>
      </c>
      <c r="L4960" s="85" t="str">
        <f>IF(C4960&lt;&gt;"",VLOOKUP(C4960,LISTAS·PAPP!$H$3:$O$119,8,FALSE),"")</f>
        <v/>
      </c>
      <c r="M4960" s="95"/>
      <c r="N4960" s="92"/>
      <c r="O4960" s="92"/>
      <c r="P4960" s="84" t="str">
        <f>IF(N4960&lt;&gt;"",VLOOKUP(N4960,LISTAS·PAPP!$U$9:$Y$125,5,FALSE),"")</f>
        <v/>
      </c>
      <c r="Q4960" s="83" t="str">
        <f>IF(O4960&lt;&gt;"",VLOOKUP(O4960,LISTAS·PAPP!$U$9:$W$125,3,FALSE),"")</f>
        <v/>
      </c>
      <c r="R4960" s="92"/>
      <c r="S4960" s="173"/>
      <c r="T4960" s="173"/>
      <c r="U4960" s="92"/>
      <c r="V4960" s="92"/>
      <c r="W4960" s="94"/>
      <c r="X4960" s="83" t="str">
        <f>IF(ISERROR(VLOOKUP(W4960,LISTAS·PAPP!$AJ$3:$AK$903,2,0))," ",VLOOKUP(W4960,LISTAS·PAPP!$AJ$3:$AK$903,2,0))</f>
        <v xml:space="preserve"> </v>
      </c>
      <c r="Y4960" s="96"/>
      <c r="Z4960" s="97"/>
      <c r="AA4960" s="97"/>
      <c r="AB4960" s="97"/>
      <c r="AC4960" s="97"/>
      <c r="AD4960" s="97"/>
      <c r="AE4960" s="97"/>
      <c r="AF4960" s="97"/>
      <c r="AG4960" s="97"/>
      <c r="AH4960" s="97"/>
      <c r="AI4960" s="97"/>
      <c r="AJ4960" s="97"/>
      <c r="AK4960" s="97"/>
      <c r="AL4960" s="86" t="str">
        <f t="shared" si="232"/>
        <v/>
      </c>
      <c r="AM4960" s="87" t="str">
        <f t="shared" si="233"/>
        <v xml:space="preserve"> </v>
      </c>
      <c r="AN4960" s="1" t="str">
        <f t="shared" si="234"/>
        <v xml:space="preserve"> </v>
      </c>
    </row>
    <row r="4961" spans="1:40" s="88" customFormat="1" x14ac:dyDescent="0.25">
      <c r="A4961" s="92"/>
      <c r="B4961" s="92"/>
      <c r="C4961" s="92"/>
      <c r="D4961" s="92"/>
      <c r="E4961" s="92"/>
      <c r="F4961" s="93"/>
      <c r="G4961" s="94"/>
      <c r="H4961" s="83" t="str">
        <f>IF(M4961&lt;&gt;"",VLOOKUP(M4961,LISTAS·PAPP!$U$3:$Z$8,2,FALSE),"")</f>
        <v/>
      </c>
      <c r="I4961" s="85" t="str">
        <f>IF(M4961&lt;&gt;"",VLOOKUP(M4961,LISTAS·PAPP!$U$3:$Z$8,3,FALSE),"")</f>
        <v/>
      </c>
      <c r="J4961" s="83" t="str">
        <f>IF(M4961&lt;&gt;"",VLOOKUP(M4961,LISTAS·PAPP!$U$3:$Z$8,4,FALSE),"")</f>
        <v/>
      </c>
      <c r="K4961" s="83" t="str">
        <f>IF(C4961&lt;&gt;"",VLOOKUP(C4961,LISTAS·PAPP!$H$3:$O$119,4,FALSE),"")</f>
        <v/>
      </c>
      <c r="L4961" s="85" t="str">
        <f>IF(C4961&lt;&gt;"",VLOOKUP(C4961,LISTAS·PAPP!$H$3:$O$119,8,FALSE),"")</f>
        <v/>
      </c>
      <c r="M4961" s="95"/>
      <c r="N4961" s="92"/>
      <c r="O4961" s="92"/>
      <c r="P4961" s="84" t="str">
        <f>IF(N4961&lt;&gt;"",VLOOKUP(N4961,LISTAS·PAPP!$U$9:$Y$125,5,FALSE),"")</f>
        <v/>
      </c>
      <c r="Q4961" s="83" t="str">
        <f>IF(O4961&lt;&gt;"",VLOOKUP(O4961,LISTAS·PAPP!$U$9:$W$125,3,FALSE),"")</f>
        <v/>
      </c>
      <c r="R4961" s="92"/>
      <c r="S4961" s="173"/>
      <c r="T4961" s="173"/>
      <c r="U4961" s="92"/>
      <c r="V4961" s="92"/>
      <c r="W4961" s="94"/>
      <c r="X4961" s="83" t="str">
        <f>IF(ISERROR(VLOOKUP(W4961,LISTAS·PAPP!$AJ$3:$AK$903,2,0))," ",VLOOKUP(W4961,LISTAS·PAPP!$AJ$3:$AK$903,2,0))</f>
        <v xml:space="preserve"> </v>
      </c>
      <c r="Y4961" s="96"/>
      <c r="Z4961" s="97"/>
      <c r="AA4961" s="97"/>
      <c r="AB4961" s="97"/>
      <c r="AC4961" s="97"/>
      <c r="AD4961" s="97"/>
      <c r="AE4961" s="97"/>
      <c r="AF4961" s="97"/>
      <c r="AG4961" s="97"/>
      <c r="AH4961" s="97"/>
      <c r="AI4961" s="97"/>
      <c r="AJ4961" s="97"/>
      <c r="AK4961" s="97"/>
      <c r="AL4961" s="86" t="str">
        <f t="shared" si="232"/>
        <v/>
      </c>
      <c r="AM4961" s="87" t="str">
        <f t="shared" si="233"/>
        <v xml:space="preserve"> </v>
      </c>
      <c r="AN4961" s="1" t="str">
        <f t="shared" si="234"/>
        <v xml:space="preserve"> </v>
      </c>
    </row>
    <row r="4962" spans="1:40" s="88" customFormat="1" x14ac:dyDescent="0.25">
      <c r="A4962" s="92"/>
      <c r="B4962" s="92"/>
      <c r="C4962" s="92"/>
      <c r="D4962" s="92"/>
      <c r="E4962" s="92"/>
      <c r="F4962" s="93"/>
      <c r="G4962" s="94"/>
      <c r="H4962" s="83" t="str">
        <f>IF(M4962&lt;&gt;"",VLOOKUP(M4962,LISTAS·PAPP!$U$3:$Z$8,2,FALSE),"")</f>
        <v/>
      </c>
      <c r="I4962" s="85" t="str">
        <f>IF(M4962&lt;&gt;"",VLOOKUP(M4962,LISTAS·PAPP!$U$3:$Z$8,3,FALSE),"")</f>
        <v/>
      </c>
      <c r="J4962" s="83" t="str">
        <f>IF(M4962&lt;&gt;"",VLOOKUP(M4962,LISTAS·PAPP!$U$3:$Z$8,4,FALSE),"")</f>
        <v/>
      </c>
      <c r="K4962" s="83" t="str">
        <f>IF(C4962&lt;&gt;"",VLOOKUP(C4962,LISTAS·PAPP!$H$3:$O$119,4,FALSE),"")</f>
        <v/>
      </c>
      <c r="L4962" s="85" t="str">
        <f>IF(C4962&lt;&gt;"",VLOOKUP(C4962,LISTAS·PAPP!$H$3:$O$119,8,FALSE),"")</f>
        <v/>
      </c>
      <c r="M4962" s="95"/>
      <c r="N4962" s="92"/>
      <c r="O4962" s="92"/>
      <c r="P4962" s="84" t="str">
        <f>IF(N4962&lt;&gt;"",VLOOKUP(N4962,LISTAS·PAPP!$U$9:$Y$125,5,FALSE),"")</f>
        <v/>
      </c>
      <c r="Q4962" s="83" t="str">
        <f>IF(O4962&lt;&gt;"",VLOOKUP(O4962,LISTAS·PAPP!$U$9:$W$125,3,FALSE),"")</f>
        <v/>
      </c>
      <c r="R4962" s="92"/>
      <c r="S4962" s="173"/>
      <c r="T4962" s="173"/>
      <c r="U4962" s="92"/>
      <c r="V4962" s="92"/>
      <c r="W4962" s="94"/>
      <c r="X4962" s="83" t="str">
        <f>IF(ISERROR(VLOOKUP(W4962,LISTAS·PAPP!$AJ$3:$AK$903,2,0))," ",VLOOKUP(W4962,LISTAS·PAPP!$AJ$3:$AK$903,2,0))</f>
        <v xml:space="preserve"> </v>
      </c>
      <c r="Y4962" s="96"/>
      <c r="Z4962" s="97"/>
      <c r="AA4962" s="97"/>
      <c r="AB4962" s="97"/>
      <c r="AC4962" s="97"/>
      <c r="AD4962" s="97"/>
      <c r="AE4962" s="97"/>
      <c r="AF4962" s="97"/>
      <c r="AG4962" s="97"/>
      <c r="AH4962" s="97"/>
      <c r="AI4962" s="97"/>
      <c r="AJ4962" s="97"/>
      <c r="AK4962" s="97"/>
      <c r="AL4962" s="86" t="str">
        <f t="shared" si="232"/>
        <v/>
      </c>
      <c r="AM4962" s="87" t="str">
        <f t="shared" si="233"/>
        <v xml:space="preserve"> </v>
      </c>
      <c r="AN4962" s="1" t="str">
        <f t="shared" si="234"/>
        <v xml:space="preserve"> </v>
      </c>
    </row>
    <row r="4963" spans="1:40" s="88" customFormat="1" x14ac:dyDescent="0.25">
      <c r="A4963" s="92"/>
      <c r="B4963" s="92"/>
      <c r="C4963" s="92"/>
      <c r="D4963" s="92"/>
      <c r="E4963" s="92"/>
      <c r="F4963" s="93"/>
      <c r="G4963" s="94"/>
      <c r="H4963" s="83" t="str">
        <f>IF(M4963&lt;&gt;"",VLOOKUP(M4963,LISTAS·PAPP!$U$3:$Z$8,2,FALSE),"")</f>
        <v/>
      </c>
      <c r="I4963" s="85" t="str">
        <f>IF(M4963&lt;&gt;"",VLOOKUP(M4963,LISTAS·PAPP!$U$3:$Z$8,3,FALSE),"")</f>
        <v/>
      </c>
      <c r="J4963" s="83" t="str">
        <f>IF(M4963&lt;&gt;"",VLOOKUP(M4963,LISTAS·PAPP!$U$3:$Z$8,4,FALSE),"")</f>
        <v/>
      </c>
      <c r="K4963" s="83" t="str">
        <f>IF(C4963&lt;&gt;"",VLOOKUP(C4963,LISTAS·PAPP!$H$3:$O$119,4,FALSE),"")</f>
        <v/>
      </c>
      <c r="L4963" s="85" t="str">
        <f>IF(C4963&lt;&gt;"",VLOOKUP(C4963,LISTAS·PAPP!$H$3:$O$119,8,FALSE),"")</f>
        <v/>
      </c>
      <c r="M4963" s="95"/>
      <c r="N4963" s="92"/>
      <c r="O4963" s="92"/>
      <c r="P4963" s="84" t="str">
        <f>IF(N4963&lt;&gt;"",VLOOKUP(N4963,LISTAS·PAPP!$U$9:$Y$125,5,FALSE),"")</f>
        <v/>
      </c>
      <c r="Q4963" s="83" t="str">
        <f>IF(O4963&lt;&gt;"",VLOOKUP(O4963,LISTAS·PAPP!$U$9:$W$125,3,FALSE),"")</f>
        <v/>
      </c>
      <c r="R4963" s="92"/>
      <c r="S4963" s="173"/>
      <c r="T4963" s="173"/>
      <c r="U4963" s="92"/>
      <c r="V4963" s="92"/>
      <c r="W4963" s="94"/>
      <c r="X4963" s="83" t="str">
        <f>IF(ISERROR(VLOOKUP(W4963,LISTAS·PAPP!$AJ$3:$AK$903,2,0))," ",VLOOKUP(W4963,LISTAS·PAPP!$AJ$3:$AK$903,2,0))</f>
        <v xml:space="preserve"> </v>
      </c>
      <c r="Y4963" s="96"/>
      <c r="Z4963" s="97"/>
      <c r="AA4963" s="97"/>
      <c r="AB4963" s="97"/>
      <c r="AC4963" s="97"/>
      <c r="AD4963" s="97"/>
      <c r="AE4963" s="97"/>
      <c r="AF4963" s="97"/>
      <c r="AG4963" s="97"/>
      <c r="AH4963" s="97"/>
      <c r="AI4963" s="97"/>
      <c r="AJ4963" s="97"/>
      <c r="AK4963" s="97"/>
      <c r="AL4963" s="86" t="str">
        <f t="shared" si="232"/>
        <v/>
      </c>
      <c r="AM4963" s="87" t="str">
        <f t="shared" si="233"/>
        <v xml:space="preserve"> </v>
      </c>
      <c r="AN4963" s="1" t="str">
        <f t="shared" si="234"/>
        <v xml:space="preserve"> </v>
      </c>
    </row>
    <row r="4964" spans="1:40" s="88" customFormat="1" x14ac:dyDescent="0.25">
      <c r="A4964" s="92"/>
      <c r="B4964" s="92"/>
      <c r="C4964" s="92"/>
      <c r="D4964" s="92"/>
      <c r="E4964" s="92"/>
      <c r="F4964" s="93"/>
      <c r="G4964" s="94"/>
      <c r="H4964" s="83" t="str">
        <f>IF(M4964&lt;&gt;"",VLOOKUP(M4964,LISTAS·PAPP!$U$3:$Z$8,2,FALSE),"")</f>
        <v/>
      </c>
      <c r="I4964" s="85" t="str">
        <f>IF(M4964&lt;&gt;"",VLOOKUP(M4964,LISTAS·PAPP!$U$3:$Z$8,3,FALSE),"")</f>
        <v/>
      </c>
      <c r="J4964" s="83" t="str">
        <f>IF(M4964&lt;&gt;"",VLOOKUP(M4964,LISTAS·PAPP!$U$3:$Z$8,4,FALSE),"")</f>
        <v/>
      </c>
      <c r="K4964" s="83" t="str">
        <f>IF(C4964&lt;&gt;"",VLOOKUP(C4964,LISTAS·PAPP!$H$3:$O$119,4,FALSE),"")</f>
        <v/>
      </c>
      <c r="L4964" s="85" t="str">
        <f>IF(C4964&lt;&gt;"",VLOOKUP(C4964,LISTAS·PAPP!$H$3:$O$119,8,FALSE),"")</f>
        <v/>
      </c>
      <c r="M4964" s="95"/>
      <c r="N4964" s="92"/>
      <c r="O4964" s="92"/>
      <c r="P4964" s="84" t="str">
        <f>IF(N4964&lt;&gt;"",VLOOKUP(N4964,LISTAS·PAPP!$U$9:$Y$125,5,FALSE),"")</f>
        <v/>
      </c>
      <c r="Q4964" s="83" t="str">
        <f>IF(O4964&lt;&gt;"",VLOOKUP(O4964,LISTAS·PAPP!$U$9:$W$125,3,FALSE),"")</f>
        <v/>
      </c>
      <c r="R4964" s="92"/>
      <c r="S4964" s="173"/>
      <c r="T4964" s="173"/>
      <c r="U4964" s="92"/>
      <c r="V4964" s="92"/>
      <c r="W4964" s="94"/>
      <c r="X4964" s="83" t="str">
        <f>IF(ISERROR(VLOOKUP(W4964,LISTAS·PAPP!$AJ$3:$AK$903,2,0))," ",VLOOKUP(W4964,LISTAS·PAPP!$AJ$3:$AK$903,2,0))</f>
        <v xml:space="preserve"> </v>
      </c>
      <c r="Y4964" s="96"/>
      <c r="Z4964" s="97"/>
      <c r="AA4964" s="97"/>
      <c r="AB4964" s="97"/>
      <c r="AC4964" s="97"/>
      <c r="AD4964" s="97"/>
      <c r="AE4964" s="97"/>
      <c r="AF4964" s="97"/>
      <c r="AG4964" s="97"/>
      <c r="AH4964" s="97"/>
      <c r="AI4964" s="97"/>
      <c r="AJ4964" s="97"/>
      <c r="AK4964" s="97"/>
      <c r="AL4964" s="86" t="str">
        <f t="shared" si="232"/>
        <v/>
      </c>
      <c r="AM4964" s="87" t="str">
        <f t="shared" si="233"/>
        <v xml:space="preserve"> </v>
      </c>
      <c r="AN4964" s="1" t="str">
        <f t="shared" si="234"/>
        <v xml:space="preserve"> </v>
      </c>
    </row>
    <row r="4965" spans="1:40" s="88" customFormat="1" x14ac:dyDescent="0.25">
      <c r="A4965" s="92"/>
      <c r="B4965" s="92"/>
      <c r="C4965" s="92"/>
      <c r="D4965" s="92"/>
      <c r="E4965" s="92"/>
      <c r="F4965" s="93"/>
      <c r="G4965" s="94"/>
      <c r="H4965" s="83" t="str">
        <f>IF(M4965&lt;&gt;"",VLOOKUP(M4965,LISTAS·PAPP!$U$3:$Z$8,2,FALSE),"")</f>
        <v/>
      </c>
      <c r="I4965" s="85" t="str">
        <f>IF(M4965&lt;&gt;"",VLOOKUP(M4965,LISTAS·PAPP!$U$3:$Z$8,3,FALSE),"")</f>
        <v/>
      </c>
      <c r="J4965" s="83" t="str">
        <f>IF(M4965&lt;&gt;"",VLOOKUP(M4965,LISTAS·PAPP!$U$3:$Z$8,4,FALSE),"")</f>
        <v/>
      </c>
      <c r="K4965" s="83" t="str">
        <f>IF(C4965&lt;&gt;"",VLOOKUP(C4965,LISTAS·PAPP!$H$3:$O$119,4,FALSE),"")</f>
        <v/>
      </c>
      <c r="L4965" s="85" t="str">
        <f>IF(C4965&lt;&gt;"",VLOOKUP(C4965,LISTAS·PAPP!$H$3:$O$119,8,FALSE),"")</f>
        <v/>
      </c>
      <c r="M4965" s="95"/>
      <c r="N4965" s="92"/>
      <c r="O4965" s="92"/>
      <c r="P4965" s="84" t="str">
        <f>IF(N4965&lt;&gt;"",VLOOKUP(N4965,LISTAS·PAPP!$U$9:$Y$125,5,FALSE),"")</f>
        <v/>
      </c>
      <c r="Q4965" s="83" t="str">
        <f>IF(O4965&lt;&gt;"",VLOOKUP(O4965,LISTAS·PAPP!$U$9:$W$125,3,FALSE),"")</f>
        <v/>
      </c>
      <c r="R4965" s="92"/>
      <c r="S4965" s="173"/>
      <c r="T4965" s="173"/>
      <c r="U4965" s="92"/>
      <c r="V4965" s="92"/>
      <c r="W4965" s="94"/>
      <c r="X4965" s="83" t="str">
        <f>IF(ISERROR(VLOOKUP(W4965,LISTAS·PAPP!$AJ$3:$AK$903,2,0))," ",VLOOKUP(W4965,LISTAS·PAPP!$AJ$3:$AK$903,2,0))</f>
        <v xml:space="preserve"> </v>
      </c>
      <c r="Y4965" s="96"/>
      <c r="Z4965" s="97"/>
      <c r="AA4965" s="97"/>
      <c r="AB4965" s="97"/>
      <c r="AC4965" s="97"/>
      <c r="AD4965" s="97"/>
      <c r="AE4965" s="97"/>
      <c r="AF4965" s="97"/>
      <c r="AG4965" s="97"/>
      <c r="AH4965" s="97"/>
      <c r="AI4965" s="97"/>
      <c r="AJ4965" s="97"/>
      <c r="AK4965" s="97"/>
      <c r="AL4965" s="86" t="str">
        <f t="shared" si="232"/>
        <v/>
      </c>
      <c r="AM4965" s="87" t="str">
        <f t="shared" si="233"/>
        <v xml:space="preserve"> </v>
      </c>
      <c r="AN4965" s="1" t="str">
        <f t="shared" si="234"/>
        <v xml:space="preserve"> </v>
      </c>
    </row>
    <row r="4966" spans="1:40" s="88" customFormat="1" x14ac:dyDescent="0.25">
      <c r="A4966" s="92"/>
      <c r="B4966" s="92"/>
      <c r="C4966" s="92"/>
      <c r="D4966" s="92"/>
      <c r="E4966" s="92"/>
      <c r="F4966" s="93"/>
      <c r="G4966" s="94"/>
      <c r="H4966" s="83" t="str">
        <f>IF(M4966&lt;&gt;"",VLOOKUP(M4966,LISTAS·PAPP!$U$3:$Z$8,2,FALSE),"")</f>
        <v/>
      </c>
      <c r="I4966" s="85" t="str">
        <f>IF(M4966&lt;&gt;"",VLOOKUP(M4966,LISTAS·PAPP!$U$3:$Z$8,3,FALSE),"")</f>
        <v/>
      </c>
      <c r="J4966" s="83" t="str">
        <f>IF(M4966&lt;&gt;"",VLOOKUP(M4966,LISTAS·PAPP!$U$3:$Z$8,4,FALSE),"")</f>
        <v/>
      </c>
      <c r="K4966" s="83" t="str">
        <f>IF(C4966&lt;&gt;"",VLOOKUP(C4966,LISTAS·PAPP!$H$3:$O$119,4,FALSE),"")</f>
        <v/>
      </c>
      <c r="L4966" s="85" t="str">
        <f>IF(C4966&lt;&gt;"",VLOOKUP(C4966,LISTAS·PAPP!$H$3:$O$119,8,FALSE),"")</f>
        <v/>
      </c>
      <c r="M4966" s="95"/>
      <c r="N4966" s="92"/>
      <c r="O4966" s="92"/>
      <c r="P4966" s="84" t="str">
        <f>IF(N4966&lt;&gt;"",VLOOKUP(N4966,LISTAS·PAPP!$U$9:$Y$125,5,FALSE),"")</f>
        <v/>
      </c>
      <c r="Q4966" s="83" t="str">
        <f>IF(O4966&lt;&gt;"",VLOOKUP(O4966,LISTAS·PAPP!$U$9:$W$125,3,FALSE),"")</f>
        <v/>
      </c>
      <c r="R4966" s="92"/>
      <c r="S4966" s="173"/>
      <c r="T4966" s="173"/>
      <c r="U4966" s="92"/>
      <c r="V4966" s="92"/>
      <c r="W4966" s="94"/>
      <c r="X4966" s="83" t="str">
        <f>IF(ISERROR(VLOOKUP(W4966,LISTAS·PAPP!$AJ$3:$AK$903,2,0))," ",VLOOKUP(W4966,LISTAS·PAPP!$AJ$3:$AK$903,2,0))</f>
        <v xml:space="preserve"> </v>
      </c>
      <c r="Y4966" s="96"/>
      <c r="Z4966" s="97"/>
      <c r="AA4966" s="97"/>
      <c r="AB4966" s="97"/>
      <c r="AC4966" s="97"/>
      <c r="AD4966" s="97"/>
      <c r="AE4966" s="97"/>
      <c r="AF4966" s="97"/>
      <c r="AG4966" s="97"/>
      <c r="AH4966" s="97"/>
      <c r="AI4966" s="97"/>
      <c r="AJ4966" s="97"/>
      <c r="AK4966" s="97"/>
      <c r="AL4966" s="86" t="str">
        <f t="shared" si="232"/>
        <v/>
      </c>
      <c r="AM4966" s="87" t="str">
        <f t="shared" si="233"/>
        <v xml:space="preserve"> </v>
      </c>
      <c r="AN4966" s="1" t="str">
        <f t="shared" si="234"/>
        <v xml:space="preserve"> </v>
      </c>
    </row>
    <row r="4967" spans="1:40" s="88" customFormat="1" x14ac:dyDescent="0.25">
      <c r="A4967" s="92"/>
      <c r="B4967" s="92"/>
      <c r="C4967" s="92"/>
      <c r="D4967" s="92"/>
      <c r="E4967" s="92"/>
      <c r="F4967" s="93"/>
      <c r="G4967" s="94"/>
      <c r="H4967" s="83" t="str">
        <f>IF(M4967&lt;&gt;"",VLOOKUP(M4967,LISTAS·PAPP!$U$3:$Z$8,2,FALSE),"")</f>
        <v/>
      </c>
      <c r="I4967" s="85" t="str">
        <f>IF(M4967&lt;&gt;"",VLOOKUP(M4967,LISTAS·PAPP!$U$3:$Z$8,3,FALSE),"")</f>
        <v/>
      </c>
      <c r="J4967" s="83" t="str">
        <f>IF(M4967&lt;&gt;"",VLOOKUP(M4967,LISTAS·PAPP!$U$3:$Z$8,4,FALSE),"")</f>
        <v/>
      </c>
      <c r="K4967" s="83" t="str">
        <f>IF(C4967&lt;&gt;"",VLOOKUP(C4967,LISTAS·PAPP!$H$3:$O$119,4,FALSE),"")</f>
        <v/>
      </c>
      <c r="L4967" s="85" t="str">
        <f>IF(C4967&lt;&gt;"",VLOOKUP(C4967,LISTAS·PAPP!$H$3:$O$119,8,FALSE),"")</f>
        <v/>
      </c>
      <c r="M4967" s="95"/>
      <c r="N4967" s="92"/>
      <c r="O4967" s="92"/>
      <c r="P4967" s="84" t="str">
        <f>IF(N4967&lt;&gt;"",VLOOKUP(N4967,LISTAS·PAPP!$U$9:$Y$125,5,FALSE),"")</f>
        <v/>
      </c>
      <c r="Q4967" s="83" t="str">
        <f>IF(O4967&lt;&gt;"",VLOOKUP(O4967,LISTAS·PAPP!$U$9:$W$125,3,FALSE),"")</f>
        <v/>
      </c>
      <c r="R4967" s="92"/>
      <c r="S4967" s="173"/>
      <c r="T4967" s="173"/>
      <c r="U4967" s="92"/>
      <c r="V4967" s="92"/>
      <c r="W4967" s="94"/>
      <c r="X4967" s="83" t="str">
        <f>IF(ISERROR(VLOOKUP(W4967,LISTAS·PAPP!$AJ$3:$AK$903,2,0))," ",VLOOKUP(W4967,LISTAS·PAPP!$AJ$3:$AK$903,2,0))</f>
        <v xml:space="preserve"> </v>
      </c>
      <c r="Y4967" s="96"/>
      <c r="Z4967" s="97"/>
      <c r="AA4967" s="97"/>
      <c r="AB4967" s="97"/>
      <c r="AC4967" s="97"/>
      <c r="AD4967" s="97"/>
      <c r="AE4967" s="97"/>
      <c r="AF4967" s="97"/>
      <c r="AG4967" s="97"/>
      <c r="AH4967" s="97"/>
      <c r="AI4967" s="97"/>
      <c r="AJ4967" s="97"/>
      <c r="AK4967" s="97"/>
      <c r="AL4967" s="86" t="str">
        <f t="shared" si="232"/>
        <v/>
      </c>
      <c r="AM4967" s="87" t="str">
        <f t="shared" si="233"/>
        <v xml:space="preserve"> </v>
      </c>
      <c r="AN4967" s="1" t="str">
        <f t="shared" si="234"/>
        <v xml:space="preserve"> </v>
      </c>
    </row>
    <row r="4968" spans="1:40" s="88" customFormat="1" x14ac:dyDescent="0.25">
      <c r="A4968" s="92"/>
      <c r="B4968" s="92"/>
      <c r="C4968" s="92"/>
      <c r="D4968" s="92"/>
      <c r="E4968" s="92"/>
      <c r="F4968" s="93"/>
      <c r="G4968" s="94"/>
      <c r="H4968" s="83" t="str">
        <f>IF(M4968&lt;&gt;"",VLOOKUP(M4968,LISTAS·PAPP!$U$3:$Z$8,2,FALSE),"")</f>
        <v/>
      </c>
      <c r="I4968" s="85" t="str">
        <f>IF(M4968&lt;&gt;"",VLOOKUP(M4968,LISTAS·PAPP!$U$3:$Z$8,3,FALSE),"")</f>
        <v/>
      </c>
      <c r="J4968" s="83" t="str">
        <f>IF(M4968&lt;&gt;"",VLOOKUP(M4968,LISTAS·PAPP!$U$3:$Z$8,4,FALSE),"")</f>
        <v/>
      </c>
      <c r="K4968" s="83" t="str">
        <f>IF(C4968&lt;&gt;"",VLOOKUP(C4968,LISTAS·PAPP!$H$3:$O$119,4,FALSE),"")</f>
        <v/>
      </c>
      <c r="L4968" s="85" t="str">
        <f>IF(C4968&lt;&gt;"",VLOOKUP(C4968,LISTAS·PAPP!$H$3:$O$119,8,FALSE),"")</f>
        <v/>
      </c>
      <c r="M4968" s="95"/>
      <c r="N4968" s="92"/>
      <c r="O4968" s="92"/>
      <c r="P4968" s="84" t="str">
        <f>IF(N4968&lt;&gt;"",VLOOKUP(N4968,LISTAS·PAPP!$U$9:$Y$125,5,FALSE),"")</f>
        <v/>
      </c>
      <c r="Q4968" s="83" t="str">
        <f>IF(O4968&lt;&gt;"",VLOOKUP(O4968,LISTAS·PAPP!$U$9:$W$125,3,FALSE),"")</f>
        <v/>
      </c>
      <c r="R4968" s="92"/>
      <c r="S4968" s="173"/>
      <c r="T4968" s="173"/>
      <c r="U4968" s="92"/>
      <c r="V4968" s="92"/>
      <c r="W4968" s="94"/>
      <c r="X4968" s="83" t="str">
        <f>IF(ISERROR(VLOOKUP(W4968,LISTAS·PAPP!$AJ$3:$AK$903,2,0))," ",VLOOKUP(W4968,LISTAS·PAPP!$AJ$3:$AK$903,2,0))</f>
        <v xml:space="preserve"> </v>
      </c>
      <c r="Y4968" s="96"/>
      <c r="Z4968" s="97"/>
      <c r="AA4968" s="97"/>
      <c r="AB4968" s="97"/>
      <c r="AC4968" s="97"/>
      <c r="AD4968" s="97"/>
      <c r="AE4968" s="97"/>
      <c r="AF4968" s="97"/>
      <c r="AG4968" s="97"/>
      <c r="AH4968" s="97"/>
      <c r="AI4968" s="97"/>
      <c r="AJ4968" s="97"/>
      <c r="AK4968" s="97"/>
      <c r="AL4968" s="86" t="str">
        <f t="shared" si="232"/>
        <v/>
      </c>
      <c r="AM4968" s="87" t="str">
        <f t="shared" si="233"/>
        <v xml:space="preserve"> </v>
      </c>
      <c r="AN4968" s="1" t="str">
        <f t="shared" si="234"/>
        <v xml:space="preserve"> </v>
      </c>
    </row>
    <row r="4969" spans="1:40" s="88" customFormat="1" x14ac:dyDescent="0.25">
      <c r="A4969" s="92"/>
      <c r="B4969" s="92"/>
      <c r="C4969" s="92"/>
      <c r="D4969" s="92"/>
      <c r="E4969" s="92"/>
      <c r="F4969" s="93"/>
      <c r="G4969" s="94"/>
      <c r="H4969" s="83" t="str">
        <f>IF(M4969&lt;&gt;"",VLOOKUP(M4969,LISTAS·PAPP!$U$3:$Z$8,2,FALSE),"")</f>
        <v/>
      </c>
      <c r="I4969" s="85" t="str">
        <f>IF(M4969&lt;&gt;"",VLOOKUP(M4969,LISTAS·PAPP!$U$3:$Z$8,3,FALSE),"")</f>
        <v/>
      </c>
      <c r="J4969" s="83" t="str">
        <f>IF(M4969&lt;&gt;"",VLOOKUP(M4969,LISTAS·PAPP!$U$3:$Z$8,4,FALSE),"")</f>
        <v/>
      </c>
      <c r="K4969" s="83" t="str">
        <f>IF(C4969&lt;&gt;"",VLOOKUP(C4969,LISTAS·PAPP!$H$3:$O$119,4,FALSE),"")</f>
        <v/>
      </c>
      <c r="L4969" s="85" t="str">
        <f>IF(C4969&lt;&gt;"",VLOOKUP(C4969,LISTAS·PAPP!$H$3:$O$119,8,FALSE),"")</f>
        <v/>
      </c>
      <c r="M4969" s="95"/>
      <c r="N4969" s="92"/>
      <c r="O4969" s="92"/>
      <c r="P4969" s="84" t="str">
        <f>IF(N4969&lt;&gt;"",VLOOKUP(N4969,LISTAS·PAPP!$U$9:$Y$125,5,FALSE),"")</f>
        <v/>
      </c>
      <c r="Q4969" s="83" t="str">
        <f>IF(O4969&lt;&gt;"",VLOOKUP(O4969,LISTAS·PAPP!$U$9:$W$125,3,FALSE),"")</f>
        <v/>
      </c>
      <c r="R4969" s="92"/>
      <c r="S4969" s="173"/>
      <c r="T4969" s="173"/>
      <c r="U4969" s="92"/>
      <c r="V4969" s="92"/>
      <c r="W4969" s="94"/>
      <c r="X4969" s="83" t="str">
        <f>IF(ISERROR(VLOOKUP(W4969,LISTAS·PAPP!$AJ$3:$AK$903,2,0))," ",VLOOKUP(W4969,LISTAS·PAPP!$AJ$3:$AK$903,2,0))</f>
        <v xml:space="preserve"> </v>
      </c>
      <c r="Y4969" s="96"/>
      <c r="Z4969" s="97"/>
      <c r="AA4969" s="97"/>
      <c r="AB4969" s="97"/>
      <c r="AC4969" s="97"/>
      <c r="AD4969" s="97"/>
      <c r="AE4969" s="97"/>
      <c r="AF4969" s="97"/>
      <c r="AG4969" s="97"/>
      <c r="AH4969" s="97"/>
      <c r="AI4969" s="97"/>
      <c r="AJ4969" s="97"/>
      <c r="AK4969" s="97"/>
      <c r="AL4969" s="86" t="str">
        <f t="shared" si="232"/>
        <v/>
      </c>
      <c r="AM4969" s="87" t="str">
        <f t="shared" si="233"/>
        <v xml:space="preserve"> </v>
      </c>
      <c r="AN4969" s="1" t="str">
        <f t="shared" si="234"/>
        <v xml:space="preserve"> </v>
      </c>
    </row>
    <row r="4970" spans="1:40" s="88" customFormat="1" x14ac:dyDescent="0.25">
      <c r="A4970" s="92"/>
      <c r="B4970" s="92"/>
      <c r="C4970" s="92"/>
      <c r="D4970" s="92"/>
      <c r="E4970" s="92"/>
      <c r="F4970" s="93"/>
      <c r="G4970" s="94"/>
      <c r="H4970" s="83" t="str">
        <f>IF(M4970&lt;&gt;"",VLOOKUP(M4970,LISTAS·PAPP!$U$3:$Z$8,2,FALSE),"")</f>
        <v/>
      </c>
      <c r="I4970" s="85" t="str">
        <f>IF(M4970&lt;&gt;"",VLOOKUP(M4970,LISTAS·PAPP!$U$3:$Z$8,3,FALSE),"")</f>
        <v/>
      </c>
      <c r="J4970" s="83" t="str">
        <f>IF(M4970&lt;&gt;"",VLOOKUP(M4970,LISTAS·PAPP!$U$3:$Z$8,4,FALSE),"")</f>
        <v/>
      </c>
      <c r="K4970" s="83" t="str">
        <f>IF(C4970&lt;&gt;"",VLOOKUP(C4970,LISTAS·PAPP!$H$3:$O$119,4,FALSE),"")</f>
        <v/>
      </c>
      <c r="L4970" s="85" t="str">
        <f>IF(C4970&lt;&gt;"",VLOOKUP(C4970,LISTAS·PAPP!$H$3:$O$119,8,FALSE),"")</f>
        <v/>
      </c>
      <c r="M4970" s="95"/>
      <c r="N4970" s="92"/>
      <c r="O4970" s="92"/>
      <c r="P4970" s="84" t="str">
        <f>IF(N4970&lt;&gt;"",VLOOKUP(N4970,LISTAS·PAPP!$U$9:$Y$125,5,FALSE),"")</f>
        <v/>
      </c>
      <c r="Q4970" s="83" t="str">
        <f>IF(O4970&lt;&gt;"",VLOOKUP(O4970,LISTAS·PAPP!$U$9:$W$125,3,FALSE),"")</f>
        <v/>
      </c>
      <c r="R4970" s="92"/>
      <c r="S4970" s="173"/>
      <c r="T4970" s="173"/>
      <c r="U4970" s="92"/>
      <c r="V4970" s="92"/>
      <c r="W4970" s="94"/>
      <c r="X4970" s="83" t="str">
        <f>IF(ISERROR(VLOOKUP(W4970,LISTAS·PAPP!$AJ$3:$AK$903,2,0))," ",VLOOKUP(W4970,LISTAS·PAPP!$AJ$3:$AK$903,2,0))</f>
        <v xml:space="preserve"> </v>
      </c>
      <c r="Y4970" s="96"/>
      <c r="Z4970" s="97"/>
      <c r="AA4970" s="97"/>
      <c r="AB4970" s="97"/>
      <c r="AC4970" s="97"/>
      <c r="AD4970" s="97"/>
      <c r="AE4970" s="97"/>
      <c r="AF4970" s="97"/>
      <c r="AG4970" s="97"/>
      <c r="AH4970" s="97"/>
      <c r="AI4970" s="97"/>
      <c r="AJ4970" s="97"/>
      <c r="AK4970" s="97"/>
      <c r="AL4970" s="86" t="str">
        <f t="shared" si="232"/>
        <v/>
      </c>
      <c r="AM4970" s="87" t="str">
        <f t="shared" si="233"/>
        <v xml:space="preserve"> </v>
      </c>
      <c r="AN4970" s="1" t="str">
        <f t="shared" si="234"/>
        <v xml:space="preserve"> </v>
      </c>
    </row>
    <row r="4971" spans="1:40" s="88" customFormat="1" x14ac:dyDescent="0.25">
      <c r="A4971" s="92"/>
      <c r="B4971" s="92"/>
      <c r="C4971" s="92"/>
      <c r="D4971" s="92"/>
      <c r="E4971" s="92"/>
      <c r="F4971" s="93"/>
      <c r="G4971" s="94"/>
      <c r="H4971" s="83" t="str">
        <f>IF(M4971&lt;&gt;"",VLOOKUP(M4971,LISTAS·PAPP!$U$3:$Z$8,2,FALSE),"")</f>
        <v/>
      </c>
      <c r="I4971" s="85" t="str">
        <f>IF(M4971&lt;&gt;"",VLOOKUP(M4971,LISTAS·PAPP!$U$3:$Z$8,3,FALSE),"")</f>
        <v/>
      </c>
      <c r="J4971" s="83" t="str">
        <f>IF(M4971&lt;&gt;"",VLOOKUP(M4971,LISTAS·PAPP!$U$3:$Z$8,4,FALSE),"")</f>
        <v/>
      </c>
      <c r="K4971" s="83" t="str">
        <f>IF(C4971&lt;&gt;"",VLOOKUP(C4971,LISTAS·PAPP!$H$3:$O$119,4,FALSE),"")</f>
        <v/>
      </c>
      <c r="L4971" s="85" t="str">
        <f>IF(C4971&lt;&gt;"",VLOOKUP(C4971,LISTAS·PAPP!$H$3:$O$119,8,FALSE),"")</f>
        <v/>
      </c>
      <c r="M4971" s="95"/>
      <c r="N4971" s="92"/>
      <c r="O4971" s="92"/>
      <c r="P4971" s="84" t="str">
        <f>IF(N4971&lt;&gt;"",VLOOKUP(N4971,LISTAS·PAPP!$U$9:$Y$125,5,FALSE),"")</f>
        <v/>
      </c>
      <c r="Q4971" s="83" t="str">
        <f>IF(O4971&lt;&gt;"",VLOOKUP(O4971,LISTAS·PAPP!$U$9:$W$125,3,FALSE),"")</f>
        <v/>
      </c>
      <c r="R4971" s="92"/>
      <c r="S4971" s="173"/>
      <c r="T4971" s="173"/>
      <c r="U4971" s="92"/>
      <c r="V4971" s="92"/>
      <c r="W4971" s="94"/>
      <c r="X4971" s="83" t="str">
        <f>IF(ISERROR(VLOOKUP(W4971,LISTAS·PAPP!$AJ$3:$AK$903,2,0))," ",VLOOKUP(W4971,LISTAS·PAPP!$AJ$3:$AK$903,2,0))</f>
        <v xml:space="preserve"> </v>
      </c>
      <c r="Y4971" s="96"/>
      <c r="Z4971" s="97"/>
      <c r="AA4971" s="97"/>
      <c r="AB4971" s="97"/>
      <c r="AC4971" s="97"/>
      <c r="AD4971" s="97"/>
      <c r="AE4971" s="97"/>
      <c r="AF4971" s="97"/>
      <c r="AG4971" s="97"/>
      <c r="AH4971" s="97"/>
      <c r="AI4971" s="97"/>
      <c r="AJ4971" s="97"/>
      <c r="AK4971" s="97"/>
      <c r="AL4971" s="86" t="str">
        <f t="shared" si="232"/>
        <v/>
      </c>
      <c r="AM4971" s="87" t="str">
        <f t="shared" si="233"/>
        <v xml:space="preserve"> </v>
      </c>
      <c r="AN4971" s="1" t="str">
        <f t="shared" si="234"/>
        <v xml:space="preserve"> </v>
      </c>
    </row>
    <row r="4972" spans="1:40" s="88" customFormat="1" x14ac:dyDescent="0.25">
      <c r="A4972" s="92"/>
      <c r="B4972" s="92"/>
      <c r="C4972" s="92"/>
      <c r="D4972" s="92"/>
      <c r="E4972" s="92"/>
      <c r="F4972" s="93"/>
      <c r="G4972" s="94"/>
      <c r="H4972" s="83" t="str">
        <f>IF(M4972&lt;&gt;"",VLOOKUP(M4972,LISTAS·PAPP!$U$3:$Z$8,2,FALSE),"")</f>
        <v/>
      </c>
      <c r="I4972" s="85" t="str">
        <f>IF(M4972&lt;&gt;"",VLOOKUP(M4972,LISTAS·PAPP!$U$3:$Z$8,3,FALSE),"")</f>
        <v/>
      </c>
      <c r="J4972" s="83" t="str">
        <f>IF(M4972&lt;&gt;"",VLOOKUP(M4972,LISTAS·PAPP!$U$3:$Z$8,4,FALSE),"")</f>
        <v/>
      </c>
      <c r="K4972" s="83" t="str">
        <f>IF(C4972&lt;&gt;"",VLOOKUP(C4972,LISTAS·PAPP!$H$3:$O$119,4,FALSE),"")</f>
        <v/>
      </c>
      <c r="L4972" s="85" t="str">
        <f>IF(C4972&lt;&gt;"",VLOOKUP(C4972,LISTAS·PAPP!$H$3:$O$119,8,FALSE),"")</f>
        <v/>
      </c>
      <c r="M4972" s="95"/>
      <c r="N4972" s="92"/>
      <c r="O4972" s="92"/>
      <c r="P4972" s="84" t="str">
        <f>IF(N4972&lt;&gt;"",VLOOKUP(N4972,LISTAS·PAPP!$U$9:$Y$125,5,FALSE),"")</f>
        <v/>
      </c>
      <c r="Q4972" s="83" t="str">
        <f>IF(O4972&lt;&gt;"",VLOOKUP(O4972,LISTAS·PAPP!$U$9:$W$125,3,FALSE),"")</f>
        <v/>
      </c>
      <c r="R4972" s="92"/>
      <c r="S4972" s="173"/>
      <c r="T4972" s="173"/>
      <c r="U4972" s="92"/>
      <c r="V4972" s="92"/>
      <c r="W4972" s="94"/>
      <c r="X4972" s="83" t="str">
        <f>IF(ISERROR(VLOOKUP(W4972,LISTAS·PAPP!$AJ$3:$AK$903,2,0))," ",VLOOKUP(W4972,LISTAS·PAPP!$AJ$3:$AK$903,2,0))</f>
        <v xml:space="preserve"> </v>
      </c>
      <c r="Y4972" s="96"/>
      <c r="Z4972" s="97"/>
      <c r="AA4972" s="97"/>
      <c r="AB4972" s="97"/>
      <c r="AC4972" s="97"/>
      <c r="AD4972" s="97"/>
      <c r="AE4972" s="97"/>
      <c r="AF4972" s="97"/>
      <c r="AG4972" s="97"/>
      <c r="AH4972" s="97"/>
      <c r="AI4972" s="97"/>
      <c r="AJ4972" s="97"/>
      <c r="AK4972" s="97"/>
      <c r="AL4972" s="86" t="str">
        <f t="shared" si="232"/>
        <v/>
      </c>
      <c r="AM4972" s="87" t="str">
        <f t="shared" si="233"/>
        <v xml:space="preserve"> </v>
      </c>
      <c r="AN4972" s="1" t="str">
        <f t="shared" si="234"/>
        <v xml:space="preserve"> </v>
      </c>
    </row>
    <row r="4973" spans="1:40" s="88" customFormat="1" x14ac:dyDescent="0.25">
      <c r="A4973" s="92"/>
      <c r="B4973" s="92"/>
      <c r="C4973" s="92"/>
      <c r="D4973" s="92"/>
      <c r="E4973" s="92"/>
      <c r="F4973" s="93"/>
      <c r="G4973" s="94"/>
      <c r="H4973" s="83" t="str">
        <f>IF(M4973&lt;&gt;"",VLOOKUP(M4973,LISTAS·PAPP!$U$3:$Z$8,2,FALSE),"")</f>
        <v/>
      </c>
      <c r="I4973" s="85" t="str">
        <f>IF(M4973&lt;&gt;"",VLOOKUP(M4973,LISTAS·PAPP!$U$3:$Z$8,3,FALSE),"")</f>
        <v/>
      </c>
      <c r="J4973" s="83" t="str">
        <f>IF(M4973&lt;&gt;"",VLOOKUP(M4973,LISTAS·PAPP!$U$3:$Z$8,4,FALSE),"")</f>
        <v/>
      </c>
      <c r="K4973" s="83" t="str">
        <f>IF(C4973&lt;&gt;"",VLOOKUP(C4973,LISTAS·PAPP!$H$3:$O$119,4,FALSE),"")</f>
        <v/>
      </c>
      <c r="L4973" s="85" t="str">
        <f>IF(C4973&lt;&gt;"",VLOOKUP(C4973,LISTAS·PAPP!$H$3:$O$119,8,FALSE),"")</f>
        <v/>
      </c>
      <c r="M4973" s="95"/>
      <c r="N4973" s="92"/>
      <c r="O4973" s="92"/>
      <c r="P4973" s="84" t="str">
        <f>IF(N4973&lt;&gt;"",VLOOKUP(N4973,LISTAS·PAPP!$U$9:$Y$125,5,FALSE),"")</f>
        <v/>
      </c>
      <c r="Q4973" s="83" t="str">
        <f>IF(O4973&lt;&gt;"",VLOOKUP(O4973,LISTAS·PAPP!$U$9:$W$125,3,FALSE),"")</f>
        <v/>
      </c>
      <c r="R4973" s="92"/>
      <c r="S4973" s="173"/>
      <c r="T4973" s="173"/>
      <c r="U4973" s="92"/>
      <c r="V4973" s="92"/>
      <c r="W4973" s="94"/>
      <c r="X4973" s="83" t="str">
        <f>IF(ISERROR(VLOOKUP(W4973,LISTAS·PAPP!$AJ$3:$AK$903,2,0))," ",VLOOKUP(W4973,LISTAS·PAPP!$AJ$3:$AK$903,2,0))</f>
        <v xml:space="preserve"> </v>
      </c>
      <c r="Y4973" s="96"/>
      <c r="Z4973" s="97"/>
      <c r="AA4973" s="97"/>
      <c r="AB4973" s="97"/>
      <c r="AC4973" s="97"/>
      <c r="AD4973" s="97"/>
      <c r="AE4973" s="97"/>
      <c r="AF4973" s="97"/>
      <c r="AG4973" s="97"/>
      <c r="AH4973" s="97"/>
      <c r="AI4973" s="97"/>
      <c r="AJ4973" s="97"/>
      <c r="AK4973" s="97"/>
      <c r="AL4973" s="86" t="str">
        <f t="shared" si="232"/>
        <v/>
      </c>
      <c r="AM4973" s="87" t="str">
        <f t="shared" si="233"/>
        <v xml:space="preserve"> </v>
      </c>
      <c r="AN4973" s="1" t="str">
        <f t="shared" si="234"/>
        <v xml:space="preserve"> </v>
      </c>
    </row>
    <row r="4974" spans="1:40" s="88" customFormat="1" x14ac:dyDescent="0.25">
      <c r="A4974" s="92"/>
      <c r="B4974" s="92"/>
      <c r="C4974" s="92"/>
      <c r="D4974" s="92"/>
      <c r="E4974" s="92"/>
      <c r="F4974" s="93"/>
      <c r="G4974" s="94"/>
      <c r="H4974" s="83" t="str">
        <f>IF(M4974&lt;&gt;"",VLOOKUP(M4974,LISTAS·PAPP!$U$3:$Z$8,2,FALSE),"")</f>
        <v/>
      </c>
      <c r="I4974" s="85" t="str">
        <f>IF(M4974&lt;&gt;"",VLOOKUP(M4974,LISTAS·PAPP!$U$3:$Z$8,3,FALSE),"")</f>
        <v/>
      </c>
      <c r="J4974" s="83" t="str">
        <f>IF(M4974&lt;&gt;"",VLOOKUP(M4974,LISTAS·PAPP!$U$3:$Z$8,4,FALSE),"")</f>
        <v/>
      </c>
      <c r="K4974" s="83" t="str">
        <f>IF(C4974&lt;&gt;"",VLOOKUP(C4974,LISTAS·PAPP!$H$3:$O$119,4,FALSE),"")</f>
        <v/>
      </c>
      <c r="L4974" s="85" t="str">
        <f>IF(C4974&lt;&gt;"",VLOOKUP(C4974,LISTAS·PAPP!$H$3:$O$119,8,FALSE),"")</f>
        <v/>
      </c>
      <c r="M4974" s="95"/>
      <c r="N4974" s="92"/>
      <c r="O4974" s="92"/>
      <c r="P4974" s="84" t="str">
        <f>IF(N4974&lt;&gt;"",VLOOKUP(N4974,LISTAS·PAPP!$U$9:$Y$125,5,FALSE),"")</f>
        <v/>
      </c>
      <c r="Q4974" s="83" t="str">
        <f>IF(O4974&lt;&gt;"",VLOOKUP(O4974,LISTAS·PAPP!$U$9:$W$125,3,FALSE),"")</f>
        <v/>
      </c>
      <c r="R4974" s="92"/>
      <c r="S4974" s="173"/>
      <c r="T4974" s="173"/>
      <c r="U4974" s="92"/>
      <c r="V4974" s="92"/>
      <c r="W4974" s="94"/>
      <c r="X4974" s="83" t="str">
        <f>IF(ISERROR(VLOOKUP(W4974,LISTAS·PAPP!$AJ$3:$AK$903,2,0))," ",VLOOKUP(W4974,LISTAS·PAPP!$AJ$3:$AK$903,2,0))</f>
        <v xml:space="preserve"> </v>
      </c>
      <c r="Y4974" s="96"/>
      <c r="Z4974" s="97"/>
      <c r="AA4974" s="97"/>
      <c r="AB4974" s="97"/>
      <c r="AC4974" s="97"/>
      <c r="AD4974" s="97"/>
      <c r="AE4974" s="97"/>
      <c r="AF4974" s="97"/>
      <c r="AG4974" s="97"/>
      <c r="AH4974" s="97"/>
      <c r="AI4974" s="97"/>
      <c r="AJ4974" s="97"/>
      <c r="AK4974" s="97"/>
      <c r="AL4974" s="86" t="str">
        <f t="shared" si="232"/>
        <v/>
      </c>
      <c r="AM4974" s="87" t="str">
        <f t="shared" si="233"/>
        <v xml:space="preserve"> </v>
      </c>
      <c r="AN4974" s="1" t="str">
        <f t="shared" si="234"/>
        <v xml:space="preserve"> </v>
      </c>
    </row>
    <row r="4975" spans="1:40" s="88" customFormat="1" x14ac:dyDescent="0.25">
      <c r="A4975" s="92"/>
      <c r="B4975" s="92"/>
      <c r="C4975" s="92"/>
      <c r="D4975" s="92"/>
      <c r="E4975" s="92"/>
      <c r="F4975" s="93"/>
      <c r="G4975" s="94"/>
      <c r="H4975" s="83" t="str">
        <f>IF(M4975&lt;&gt;"",VLOOKUP(M4975,LISTAS·PAPP!$U$3:$Z$8,2,FALSE),"")</f>
        <v/>
      </c>
      <c r="I4975" s="85" t="str">
        <f>IF(M4975&lt;&gt;"",VLOOKUP(M4975,LISTAS·PAPP!$U$3:$Z$8,3,FALSE),"")</f>
        <v/>
      </c>
      <c r="J4975" s="83" t="str">
        <f>IF(M4975&lt;&gt;"",VLOOKUP(M4975,LISTAS·PAPP!$U$3:$Z$8,4,FALSE),"")</f>
        <v/>
      </c>
      <c r="K4975" s="83" t="str">
        <f>IF(C4975&lt;&gt;"",VLOOKUP(C4975,LISTAS·PAPP!$H$3:$O$119,4,FALSE),"")</f>
        <v/>
      </c>
      <c r="L4975" s="85" t="str">
        <f>IF(C4975&lt;&gt;"",VLOOKUP(C4975,LISTAS·PAPP!$H$3:$O$119,8,FALSE),"")</f>
        <v/>
      </c>
      <c r="M4975" s="95"/>
      <c r="N4975" s="92"/>
      <c r="O4975" s="92"/>
      <c r="P4975" s="84" t="str">
        <f>IF(N4975&lt;&gt;"",VLOOKUP(N4975,LISTAS·PAPP!$U$9:$Y$125,5,FALSE),"")</f>
        <v/>
      </c>
      <c r="Q4975" s="83" t="str">
        <f>IF(O4975&lt;&gt;"",VLOOKUP(O4975,LISTAS·PAPP!$U$9:$W$125,3,FALSE),"")</f>
        <v/>
      </c>
      <c r="R4975" s="92"/>
      <c r="S4975" s="173"/>
      <c r="T4975" s="173"/>
      <c r="U4975" s="92"/>
      <c r="V4975" s="92"/>
      <c r="W4975" s="94"/>
      <c r="X4975" s="83" t="str">
        <f>IF(ISERROR(VLOOKUP(W4975,LISTAS·PAPP!$AJ$3:$AK$903,2,0))," ",VLOOKUP(W4975,LISTAS·PAPP!$AJ$3:$AK$903,2,0))</f>
        <v xml:space="preserve"> </v>
      </c>
      <c r="Y4975" s="96"/>
      <c r="Z4975" s="97"/>
      <c r="AA4975" s="97"/>
      <c r="AB4975" s="97"/>
      <c r="AC4975" s="97"/>
      <c r="AD4975" s="97"/>
      <c r="AE4975" s="97"/>
      <c r="AF4975" s="97"/>
      <c r="AG4975" s="97"/>
      <c r="AH4975" s="97"/>
      <c r="AI4975" s="97"/>
      <c r="AJ4975" s="97"/>
      <c r="AK4975" s="97"/>
      <c r="AL4975" s="86" t="str">
        <f t="shared" si="232"/>
        <v/>
      </c>
      <c r="AM4975" s="87" t="str">
        <f t="shared" si="233"/>
        <v xml:space="preserve"> </v>
      </c>
      <c r="AN4975" s="1" t="str">
        <f t="shared" si="234"/>
        <v xml:space="preserve"> </v>
      </c>
    </row>
    <row r="4976" spans="1:40" s="88" customFormat="1" x14ac:dyDescent="0.25">
      <c r="A4976" s="92"/>
      <c r="B4976" s="92"/>
      <c r="C4976" s="92"/>
      <c r="D4976" s="92"/>
      <c r="E4976" s="92"/>
      <c r="F4976" s="93"/>
      <c r="G4976" s="94"/>
      <c r="H4976" s="83" t="str">
        <f>IF(M4976&lt;&gt;"",VLOOKUP(M4976,LISTAS·PAPP!$U$3:$Z$8,2,FALSE),"")</f>
        <v/>
      </c>
      <c r="I4976" s="85" t="str">
        <f>IF(M4976&lt;&gt;"",VLOOKUP(M4976,LISTAS·PAPP!$U$3:$Z$8,3,FALSE),"")</f>
        <v/>
      </c>
      <c r="J4976" s="83" t="str">
        <f>IF(M4976&lt;&gt;"",VLOOKUP(M4976,LISTAS·PAPP!$U$3:$Z$8,4,FALSE),"")</f>
        <v/>
      </c>
      <c r="K4976" s="83" t="str">
        <f>IF(C4976&lt;&gt;"",VLOOKUP(C4976,LISTAS·PAPP!$H$3:$O$119,4,FALSE),"")</f>
        <v/>
      </c>
      <c r="L4976" s="85" t="str">
        <f>IF(C4976&lt;&gt;"",VLOOKUP(C4976,LISTAS·PAPP!$H$3:$O$119,8,FALSE),"")</f>
        <v/>
      </c>
      <c r="M4976" s="95"/>
      <c r="N4976" s="92"/>
      <c r="O4976" s="92"/>
      <c r="P4976" s="84" t="str">
        <f>IF(N4976&lt;&gt;"",VLOOKUP(N4976,LISTAS·PAPP!$U$9:$Y$125,5,FALSE),"")</f>
        <v/>
      </c>
      <c r="Q4976" s="83" t="str">
        <f>IF(O4976&lt;&gt;"",VLOOKUP(O4976,LISTAS·PAPP!$U$9:$W$125,3,FALSE),"")</f>
        <v/>
      </c>
      <c r="R4976" s="92"/>
      <c r="S4976" s="173"/>
      <c r="T4976" s="173"/>
      <c r="U4976" s="92"/>
      <c r="V4976" s="92"/>
      <c r="W4976" s="94"/>
      <c r="X4976" s="83" t="str">
        <f>IF(ISERROR(VLOOKUP(W4976,LISTAS·PAPP!$AJ$3:$AK$903,2,0))," ",VLOOKUP(W4976,LISTAS·PAPP!$AJ$3:$AK$903,2,0))</f>
        <v xml:space="preserve"> </v>
      </c>
      <c r="Y4976" s="96"/>
      <c r="Z4976" s="97"/>
      <c r="AA4976" s="97"/>
      <c r="AB4976" s="97"/>
      <c r="AC4976" s="97"/>
      <c r="AD4976" s="97"/>
      <c r="AE4976" s="97"/>
      <c r="AF4976" s="97"/>
      <c r="AG4976" s="97"/>
      <c r="AH4976" s="97"/>
      <c r="AI4976" s="97"/>
      <c r="AJ4976" s="97"/>
      <c r="AK4976" s="97"/>
      <c r="AL4976" s="86" t="str">
        <f t="shared" si="232"/>
        <v/>
      </c>
      <c r="AM4976" s="87" t="str">
        <f t="shared" si="233"/>
        <v xml:space="preserve"> </v>
      </c>
      <c r="AN4976" s="1" t="str">
        <f t="shared" si="234"/>
        <v xml:space="preserve"> </v>
      </c>
    </row>
    <row r="4977" spans="1:40" s="88" customFormat="1" x14ac:dyDescent="0.25">
      <c r="A4977" s="92"/>
      <c r="B4977" s="92"/>
      <c r="C4977" s="92"/>
      <c r="D4977" s="92"/>
      <c r="E4977" s="92"/>
      <c r="F4977" s="93"/>
      <c r="G4977" s="94"/>
      <c r="H4977" s="83" t="str">
        <f>IF(M4977&lt;&gt;"",VLOOKUP(M4977,LISTAS·PAPP!$U$3:$Z$8,2,FALSE),"")</f>
        <v/>
      </c>
      <c r="I4977" s="85" t="str">
        <f>IF(M4977&lt;&gt;"",VLOOKUP(M4977,LISTAS·PAPP!$U$3:$Z$8,3,FALSE),"")</f>
        <v/>
      </c>
      <c r="J4977" s="83" t="str">
        <f>IF(M4977&lt;&gt;"",VLOOKUP(M4977,LISTAS·PAPP!$U$3:$Z$8,4,FALSE),"")</f>
        <v/>
      </c>
      <c r="K4977" s="83" t="str">
        <f>IF(C4977&lt;&gt;"",VLOOKUP(C4977,LISTAS·PAPP!$H$3:$O$119,4,FALSE),"")</f>
        <v/>
      </c>
      <c r="L4977" s="85" t="str">
        <f>IF(C4977&lt;&gt;"",VLOOKUP(C4977,LISTAS·PAPP!$H$3:$O$119,8,FALSE),"")</f>
        <v/>
      </c>
      <c r="M4977" s="95"/>
      <c r="N4977" s="92"/>
      <c r="O4977" s="92"/>
      <c r="P4977" s="84" t="str">
        <f>IF(N4977&lt;&gt;"",VLOOKUP(N4977,LISTAS·PAPP!$U$9:$Y$125,5,FALSE),"")</f>
        <v/>
      </c>
      <c r="Q4977" s="83" t="str">
        <f>IF(O4977&lt;&gt;"",VLOOKUP(O4977,LISTAS·PAPP!$U$9:$W$125,3,FALSE),"")</f>
        <v/>
      </c>
      <c r="R4977" s="92"/>
      <c r="S4977" s="173"/>
      <c r="T4977" s="173"/>
      <c r="U4977" s="92"/>
      <c r="V4977" s="92"/>
      <c r="W4977" s="94"/>
      <c r="X4977" s="83" t="str">
        <f>IF(ISERROR(VLOOKUP(W4977,LISTAS·PAPP!$AJ$3:$AK$903,2,0))," ",VLOOKUP(W4977,LISTAS·PAPP!$AJ$3:$AK$903,2,0))</f>
        <v xml:space="preserve"> </v>
      </c>
      <c r="Y4977" s="96"/>
      <c r="Z4977" s="97"/>
      <c r="AA4977" s="97"/>
      <c r="AB4977" s="97"/>
      <c r="AC4977" s="97"/>
      <c r="AD4977" s="97"/>
      <c r="AE4977" s="97"/>
      <c r="AF4977" s="97"/>
      <c r="AG4977" s="97"/>
      <c r="AH4977" s="97"/>
      <c r="AI4977" s="97"/>
      <c r="AJ4977" s="97"/>
      <c r="AK4977" s="97"/>
      <c r="AL4977" s="86" t="str">
        <f t="shared" si="232"/>
        <v/>
      </c>
      <c r="AM4977" s="87" t="str">
        <f t="shared" si="233"/>
        <v xml:space="preserve"> </v>
      </c>
      <c r="AN4977" s="1" t="str">
        <f t="shared" si="234"/>
        <v xml:space="preserve"> </v>
      </c>
    </row>
    <row r="4978" spans="1:40" s="88" customFormat="1" x14ac:dyDescent="0.25">
      <c r="A4978" s="92"/>
      <c r="B4978" s="92"/>
      <c r="C4978" s="92"/>
      <c r="D4978" s="92"/>
      <c r="E4978" s="92"/>
      <c r="F4978" s="93"/>
      <c r="G4978" s="94"/>
      <c r="H4978" s="83" t="str">
        <f>IF(M4978&lt;&gt;"",VLOOKUP(M4978,LISTAS·PAPP!$U$3:$Z$8,2,FALSE),"")</f>
        <v/>
      </c>
      <c r="I4978" s="85" t="str">
        <f>IF(M4978&lt;&gt;"",VLOOKUP(M4978,LISTAS·PAPP!$U$3:$Z$8,3,FALSE),"")</f>
        <v/>
      </c>
      <c r="J4978" s="83" t="str">
        <f>IF(M4978&lt;&gt;"",VLOOKUP(M4978,LISTAS·PAPP!$U$3:$Z$8,4,FALSE),"")</f>
        <v/>
      </c>
      <c r="K4978" s="83" t="str">
        <f>IF(C4978&lt;&gt;"",VLOOKUP(C4978,LISTAS·PAPP!$H$3:$O$119,4,FALSE),"")</f>
        <v/>
      </c>
      <c r="L4978" s="85" t="str">
        <f>IF(C4978&lt;&gt;"",VLOOKUP(C4978,LISTAS·PAPP!$H$3:$O$119,8,FALSE),"")</f>
        <v/>
      </c>
      <c r="M4978" s="95"/>
      <c r="N4978" s="92"/>
      <c r="O4978" s="92"/>
      <c r="P4978" s="84" t="str">
        <f>IF(N4978&lt;&gt;"",VLOOKUP(N4978,LISTAS·PAPP!$U$9:$Y$125,5,FALSE),"")</f>
        <v/>
      </c>
      <c r="Q4978" s="83" t="str">
        <f>IF(O4978&lt;&gt;"",VLOOKUP(O4978,LISTAS·PAPP!$U$9:$W$125,3,FALSE),"")</f>
        <v/>
      </c>
      <c r="R4978" s="92"/>
      <c r="S4978" s="173"/>
      <c r="T4978" s="173"/>
      <c r="U4978" s="92"/>
      <c r="V4978" s="92"/>
      <c r="W4978" s="94"/>
      <c r="X4978" s="83" t="str">
        <f>IF(ISERROR(VLOOKUP(W4978,LISTAS·PAPP!$AJ$3:$AK$903,2,0))," ",VLOOKUP(W4978,LISTAS·PAPP!$AJ$3:$AK$903,2,0))</f>
        <v xml:space="preserve"> </v>
      </c>
      <c r="Y4978" s="96"/>
      <c r="Z4978" s="97"/>
      <c r="AA4978" s="97"/>
      <c r="AB4978" s="97"/>
      <c r="AC4978" s="97"/>
      <c r="AD4978" s="97"/>
      <c r="AE4978" s="97"/>
      <c r="AF4978" s="97"/>
      <c r="AG4978" s="97"/>
      <c r="AH4978" s="97"/>
      <c r="AI4978" s="97"/>
      <c r="AJ4978" s="97"/>
      <c r="AK4978" s="97"/>
      <c r="AL4978" s="86" t="str">
        <f t="shared" si="232"/>
        <v/>
      </c>
      <c r="AM4978" s="87" t="str">
        <f t="shared" si="233"/>
        <v xml:space="preserve"> </v>
      </c>
      <c r="AN4978" s="1" t="str">
        <f t="shared" si="234"/>
        <v xml:space="preserve"> </v>
      </c>
    </row>
    <row r="4979" spans="1:40" s="88" customFormat="1" x14ac:dyDescent="0.25">
      <c r="A4979" s="92"/>
      <c r="B4979" s="92"/>
      <c r="C4979" s="92"/>
      <c r="D4979" s="92"/>
      <c r="E4979" s="92"/>
      <c r="F4979" s="93"/>
      <c r="G4979" s="94"/>
      <c r="H4979" s="83" t="str">
        <f>IF(M4979&lt;&gt;"",VLOOKUP(M4979,LISTAS·PAPP!$U$3:$Z$8,2,FALSE),"")</f>
        <v/>
      </c>
      <c r="I4979" s="85" t="str">
        <f>IF(M4979&lt;&gt;"",VLOOKUP(M4979,LISTAS·PAPP!$U$3:$Z$8,3,FALSE),"")</f>
        <v/>
      </c>
      <c r="J4979" s="83" t="str">
        <f>IF(M4979&lt;&gt;"",VLOOKUP(M4979,LISTAS·PAPP!$U$3:$Z$8,4,FALSE),"")</f>
        <v/>
      </c>
      <c r="K4979" s="83" t="str">
        <f>IF(C4979&lt;&gt;"",VLOOKUP(C4979,LISTAS·PAPP!$H$3:$O$119,4,FALSE),"")</f>
        <v/>
      </c>
      <c r="L4979" s="85" t="str">
        <f>IF(C4979&lt;&gt;"",VLOOKUP(C4979,LISTAS·PAPP!$H$3:$O$119,8,FALSE),"")</f>
        <v/>
      </c>
      <c r="M4979" s="95"/>
      <c r="N4979" s="92"/>
      <c r="O4979" s="92"/>
      <c r="P4979" s="84" t="str">
        <f>IF(N4979&lt;&gt;"",VLOOKUP(N4979,LISTAS·PAPP!$U$9:$Y$125,5,FALSE),"")</f>
        <v/>
      </c>
      <c r="Q4979" s="83" t="str">
        <f>IF(O4979&lt;&gt;"",VLOOKUP(O4979,LISTAS·PAPP!$U$9:$W$125,3,FALSE),"")</f>
        <v/>
      </c>
      <c r="R4979" s="92"/>
      <c r="S4979" s="173"/>
      <c r="T4979" s="173"/>
      <c r="U4979" s="92"/>
      <c r="V4979" s="92"/>
      <c r="W4979" s="94"/>
      <c r="X4979" s="83" t="str">
        <f>IF(ISERROR(VLOOKUP(W4979,LISTAS·PAPP!$AJ$3:$AK$903,2,0))," ",VLOOKUP(W4979,LISTAS·PAPP!$AJ$3:$AK$903,2,0))</f>
        <v xml:space="preserve"> </v>
      </c>
      <c r="Y4979" s="96"/>
      <c r="Z4979" s="97"/>
      <c r="AA4979" s="97"/>
      <c r="AB4979" s="97"/>
      <c r="AC4979" s="97"/>
      <c r="AD4979" s="97"/>
      <c r="AE4979" s="97"/>
      <c r="AF4979" s="97"/>
      <c r="AG4979" s="97"/>
      <c r="AH4979" s="97"/>
      <c r="AI4979" s="97"/>
      <c r="AJ4979" s="97"/>
      <c r="AK4979" s="97"/>
      <c r="AL4979" s="86" t="str">
        <f t="shared" si="232"/>
        <v/>
      </c>
      <c r="AM4979" s="87" t="str">
        <f t="shared" si="233"/>
        <v xml:space="preserve"> </v>
      </c>
      <c r="AN4979" s="1" t="str">
        <f t="shared" si="234"/>
        <v xml:space="preserve"> </v>
      </c>
    </row>
    <row r="4980" spans="1:40" s="88" customFormat="1" x14ac:dyDescent="0.25">
      <c r="A4980" s="92"/>
      <c r="B4980" s="92"/>
      <c r="C4980" s="92"/>
      <c r="D4980" s="92"/>
      <c r="E4980" s="92"/>
      <c r="F4980" s="93"/>
      <c r="G4980" s="94"/>
      <c r="H4980" s="83" t="str">
        <f>IF(M4980&lt;&gt;"",VLOOKUP(M4980,LISTAS·PAPP!$U$3:$Z$8,2,FALSE),"")</f>
        <v/>
      </c>
      <c r="I4980" s="85" t="str">
        <f>IF(M4980&lt;&gt;"",VLOOKUP(M4980,LISTAS·PAPP!$U$3:$Z$8,3,FALSE),"")</f>
        <v/>
      </c>
      <c r="J4980" s="83" t="str">
        <f>IF(M4980&lt;&gt;"",VLOOKUP(M4980,LISTAS·PAPP!$U$3:$Z$8,4,FALSE),"")</f>
        <v/>
      </c>
      <c r="K4980" s="83" t="str">
        <f>IF(C4980&lt;&gt;"",VLOOKUP(C4980,LISTAS·PAPP!$H$3:$O$119,4,FALSE),"")</f>
        <v/>
      </c>
      <c r="L4980" s="85" t="str">
        <f>IF(C4980&lt;&gt;"",VLOOKUP(C4980,LISTAS·PAPP!$H$3:$O$119,8,FALSE),"")</f>
        <v/>
      </c>
      <c r="M4980" s="95"/>
      <c r="N4980" s="92"/>
      <c r="O4980" s="92"/>
      <c r="P4980" s="84" t="str">
        <f>IF(N4980&lt;&gt;"",VLOOKUP(N4980,LISTAS·PAPP!$U$9:$Y$125,5,FALSE),"")</f>
        <v/>
      </c>
      <c r="Q4980" s="83" t="str">
        <f>IF(O4980&lt;&gt;"",VLOOKUP(O4980,LISTAS·PAPP!$U$9:$W$125,3,FALSE),"")</f>
        <v/>
      </c>
      <c r="R4980" s="92"/>
      <c r="S4980" s="173"/>
      <c r="T4980" s="173"/>
      <c r="U4980" s="92"/>
      <c r="V4980" s="92"/>
      <c r="W4980" s="94"/>
      <c r="X4980" s="83" t="str">
        <f>IF(ISERROR(VLOOKUP(W4980,LISTAS·PAPP!$AJ$3:$AK$903,2,0))," ",VLOOKUP(W4980,LISTAS·PAPP!$AJ$3:$AK$903,2,0))</f>
        <v xml:space="preserve"> </v>
      </c>
      <c r="Y4980" s="96"/>
      <c r="Z4980" s="97"/>
      <c r="AA4980" s="97"/>
      <c r="AB4980" s="97"/>
      <c r="AC4980" s="97"/>
      <c r="AD4980" s="97"/>
      <c r="AE4980" s="97"/>
      <c r="AF4980" s="97"/>
      <c r="AG4980" s="97"/>
      <c r="AH4980" s="97"/>
      <c r="AI4980" s="97"/>
      <c r="AJ4980" s="97"/>
      <c r="AK4980" s="97"/>
      <c r="AL4980" s="86" t="str">
        <f t="shared" si="232"/>
        <v/>
      </c>
      <c r="AM4980" s="87" t="str">
        <f t="shared" si="233"/>
        <v xml:space="preserve"> </v>
      </c>
      <c r="AN4980" s="1" t="str">
        <f t="shared" si="234"/>
        <v xml:space="preserve"> </v>
      </c>
    </row>
    <row r="4981" spans="1:40" s="88" customFormat="1" x14ac:dyDescent="0.25">
      <c r="A4981" s="92"/>
      <c r="B4981" s="92"/>
      <c r="C4981" s="92"/>
      <c r="D4981" s="92"/>
      <c r="E4981" s="92"/>
      <c r="F4981" s="93"/>
      <c r="G4981" s="94"/>
      <c r="H4981" s="83" t="str">
        <f>IF(M4981&lt;&gt;"",VLOOKUP(M4981,LISTAS·PAPP!$U$3:$Z$8,2,FALSE),"")</f>
        <v/>
      </c>
      <c r="I4981" s="85" t="str">
        <f>IF(M4981&lt;&gt;"",VLOOKUP(M4981,LISTAS·PAPP!$U$3:$Z$8,3,FALSE),"")</f>
        <v/>
      </c>
      <c r="J4981" s="83" t="str">
        <f>IF(M4981&lt;&gt;"",VLOOKUP(M4981,LISTAS·PAPP!$U$3:$Z$8,4,FALSE),"")</f>
        <v/>
      </c>
      <c r="K4981" s="83" t="str">
        <f>IF(C4981&lt;&gt;"",VLOOKUP(C4981,LISTAS·PAPP!$H$3:$O$119,4,FALSE),"")</f>
        <v/>
      </c>
      <c r="L4981" s="85" t="str">
        <f>IF(C4981&lt;&gt;"",VLOOKUP(C4981,LISTAS·PAPP!$H$3:$O$119,8,FALSE),"")</f>
        <v/>
      </c>
      <c r="M4981" s="95"/>
      <c r="N4981" s="92"/>
      <c r="O4981" s="92"/>
      <c r="P4981" s="84" t="str">
        <f>IF(N4981&lt;&gt;"",VLOOKUP(N4981,LISTAS·PAPP!$U$9:$Y$125,5,FALSE),"")</f>
        <v/>
      </c>
      <c r="Q4981" s="83" t="str">
        <f>IF(O4981&lt;&gt;"",VLOOKUP(O4981,LISTAS·PAPP!$U$9:$W$125,3,FALSE),"")</f>
        <v/>
      </c>
      <c r="R4981" s="92"/>
      <c r="S4981" s="173"/>
      <c r="T4981" s="173"/>
      <c r="U4981" s="92"/>
      <c r="V4981" s="92"/>
      <c r="W4981" s="94"/>
      <c r="X4981" s="83" t="str">
        <f>IF(ISERROR(VLOOKUP(W4981,LISTAS·PAPP!$AJ$3:$AK$903,2,0))," ",VLOOKUP(W4981,LISTAS·PAPP!$AJ$3:$AK$903,2,0))</f>
        <v xml:space="preserve"> </v>
      </c>
      <c r="Y4981" s="96"/>
      <c r="Z4981" s="97"/>
      <c r="AA4981" s="97"/>
      <c r="AB4981" s="97"/>
      <c r="AC4981" s="97"/>
      <c r="AD4981" s="97"/>
      <c r="AE4981" s="97"/>
      <c r="AF4981" s="97"/>
      <c r="AG4981" s="97"/>
      <c r="AH4981" s="97"/>
      <c r="AI4981" s="97"/>
      <c r="AJ4981" s="97"/>
      <c r="AK4981" s="97"/>
      <c r="AL4981" s="86" t="str">
        <f t="shared" si="232"/>
        <v/>
      </c>
      <c r="AM4981" s="87" t="str">
        <f t="shared" si="233"/>
        <v xml:space="preserve"> </v>
      </c>
      <c r="AN4981" s="1" t="str">
        <f t="shared" si="234"/>
        <v xml:space="preserve"> </v>
      </c>
    </row>
    <row r="4982" spans="1:40" s="88" customFormat="1" x14ac:dyDescent="0.25">
      <c r="A4982" s="92"/>
      <c r="B4982" s="92"/>
      <c r="C4982" s="92"/>
      <c r="D4982" s="92"/>
      <c r="E4982" s="92"/>
      <c r="F4982" s="93"/>
      <c r="G4982" s="94"/>
      <c r="H4982" s="83" t="str">
        <f>IF(M4982&lt;&gt;"",VLOOKUP(M4982,LISTAS·PAPP!$U$3:$Z$8,2,FALSE),"")</f>
        <v/>
      </c>
      <c r="I4982" s="85" t="str">
        <f>IF(M4982&lt;&gt;"",VLOOKUP(M4982,LISTAS·PAPP!$U$3:$Z$8,3,FALSE),"")</f>
        <v/>
      </c>
      <c r="J4982" s="83" t="str">
        <f>IF(M4982&lt;&gt;"",VLOOKUP(M4982,LISTAS·PAPP!$U$3:$Z$8,4,FALSE),"")</f>
        <v/>
      </c>
      <c r="K4982" s="83" t="str">
        <f>IF(C4982&lt;&gt;"",VLOOKUP(C4982,LISTAS·PAPP!$H$3:$O$119,4,FALSE),"")</f>
        <v/>
      </c>
      <c r="L4982" s="85" t="str">
        <f>IF(C4982&lt;&gt;"",VLOOKUP(C4982,LISTAS·PAPP!$H$3:$O$119,8,FALSE),"")</f>
        <v/>
      </c>
      <c r="M4982" s="95"/>
      <c r="N4982" s="92"/>
      <c r="O4982" s="92"/>
      <c r="P4982" s="84" t="str">
        <f>IF(N4982&lt;&gt;"",VLOOKUP(N4982,LISTAS·PAPP!$U$9:$Y$125,5,FALSE),"")</f>
        <v/>
      </c>
      <c r="Q4982" s="83" t="str">
        <f>IF(O4982&lt;&gt;"",VLOOKUP(O4982,LISTAS·PAPP!$U$9:$W$125,3,FALSE),"")</f>
        <v/>
      </c>
      <c r="R4982" s="92"/>
      <c r="S4982" s="173"/>
      <c r="T4982" s="173"/>
      <c r="U4982" s="92"/>
      <c r="V4982" s="92"/>
      <c r="W4982" s="94"/>
      <c r="X4982" s="83" t="str">
        <f>IF(ISERROR(VLOOKUP(W4982,LISTAS·PAPP!$AJ$3:$AK$903,2,0))," ",VLOOKUP(W4982,LISTAS·PAPP!$AJ$3:$AK$903,2,0))</f>
        <v xml:space="preserve"> </v>
      </c>
      <c r="Y4982" s="96"/>
      <c r="Z4982" s="97"/>
      <c r="AA4982" s="97"/>
      <c r="AB4982" s="97"/>
      <c r="AC4982" s="97"/>
      <c r="AD4982" s="97"/>
      <c r="AE4982" s="97"/>
      <c r="AF4982" s="97"/>
      <c r="AG4982" s="97"/>
      <c r="AH4982" s="97"/>
      <c r="AI4982" s="97"/>
      <c r="AJ4982" s="97"/>
      <c r="AK4982" s="97"/>
      <c r="AL4982" s="86" t="str">
        <f t="shared" si="232"/>
        <v/>
      </c>
      <c r="AM4982" s="87" t="str">
        <f t="shared" si="233"/>
        <v xml:space="preserve"> </v>
      </c>
      <c r="AN4982" s="1" t="str">
        <f t="shared" si="234"/>
        <v xml:space="preserve"> </v>
      </c>
    </row>
    <row r="4983" spans="1:40" s="88" customFormat="1" x14ac:dyDescent="0.25">
      <c r="A4983" s="92"/>
      <c r="B4983" s="92"/>
      <c r="C4983" s="92"/>
      <c r="D4983" s="92"/>
      <c r="E4983" s="92"/>
      <c r="F4983" s="93"/>
      <c r="G4983" s="94"/>
      <c r="H4983" s="83" t="str">
        <f>IF(M4983&lt;&gt;"",VLOOKUP(M4983,LISTAS·PAPP!$U$3:$Z$8,2,FALSE),"")</f>
        <v/>
      </c>
      <c r="I4983" s="85" t="str">
        <f>IF(M4983&lt;&gt;"",VLOOKUP(M4983,LISTAS·PAPP!$U$3:$Z$8,3,FALSE),"")</f>
        <v/>
      </c>
      <c r="J4983" s="83" t="str">
        <f>IF(M4983&lt;&gt;"",VLOOKUP(M4983,LISTAS·PAPP!$U$3:$Z$8,4,FALSE),"")</f>
        <v/>
      </c>
      <c r="K4983" s="83" t="str">
        <f>IF(C4983&lt;&gt;"",VLOOKUP(C4983,LISTAS·PAPP!$H$3:$O$119,4,FALSE),"")</f>
        <v/>
      </c>
      <c r="L4983" s="85" t="str">
        <f>IF(C4983&lt;&gt;"",VLOOKUP(C4983,LISTAS·PAPP!$H$3:$O$119,8,FALSE),"")</f>
        <v/>
      </c>
      <c r="M4983" s="95"/>
      <c r="N4983" s="92"/>
      <c r="O4983" s="92"/>
      <c r="P4983" s="84" t="str">
        <f>IF(N4983&lt;&gt;"",VLOOKUP(N4983,LISTAS·PAPP!$U$9:$Y$125,5,FALSE),"")</f>
        <v/>
      </c>
      <c r="Q4983" s="83" t="str">
        <f>IF(O4983&lt;&gt;"",VLOOKUP(O4983,LISTAS·PAPP!$U$9:$W$125,3,FALSE),"")</f>
        <v/>
      </c>
      <c r="R4983" s="92"/>
      <c r="S4983" s="173"/>
      <c r="T4983" s="173"/>
      <c r="U4983" s="92"/>
      <c r="V4983" s="92"/>
      <c r="W4983" s="94"/>
      <c r="X4983" s="83" t="str">
        <f>IF(ISERROR(VLOOKUP(W4983,LISTAS·PAPP!$AJ$3:$AK$903,2,0))," ",VLOOKUP(W4983,LISTAS·PAPP!$AJ$3:$AK$903,2,0))</f>
        <v xml:space="preserve"> </v>
      </c>
      <c r="Y4983" s="96"/>
      <c r="Z4983" s="97"/>
      <c r="AA4983" s="97"/>
      <c r="AB4983" s="97"/>
      <c r="AC4983" s="97"/>
      <c r="AD4983" s="97"/>
      <c r="AE4983" s="97"/>
      <c r="AF4983" s="97"/>
      <c r="AG4983" s="97"/>
      <c r="AH4983" s="97"/>
      <c r="AI4983" s="97"/>
      <c r="AJ4983" s="97"/>
      <c r="AK4983" s="97"/>
      <c r="AL4983" s="86" t="str">
        <f t="shared" si="232"/>
        <v/>
      </c>
      <c r="AM4983" s="87" t="str">
        <f t="shared" si="233"/>
        <v xml:space="preserve"> </v>
      </c>
      <c r="AN4983" s="1" t="str">
        <f t="shared" si="234"/>
        <v xml:space="preserve"> </v>
      </c>
    </row>
    <row r="4984" spans="1:40" s="88" customFormat="1" x14ac:dyDescent="0.25">
      <c r="A4984" s="92"/>
      <c r="B4984" s="92"/>
      <c r="C4984" s="92"/>
      <c r="D4984" s="92"/>
      <c r="E4984" s="92"/>
      <c r="F4984" s="93"/>
      <c r="G4984" s="94"/>
      <c r="H4984" s="83" t="str">
        <f>IF(M4984&lt;&gt;"",VLOOKUP(M4984,LISTAS·PAPP!$U$3:$Z$8,2,FALSE),"")</f>
        <v/>
      </c>
      <c r="I4984" s="85" t="str">
        <f>IF(M4984&lt;&gt;"",VLOOKUP(M4984,LISTAS·PAPP!$U$3:$Z$8,3,FALSE),"")</f>
        <v/>
      </c>
      <c r="J4984" s="83" t="str">
        <f>IF(M4984&lt;&gt;"",VLOOKUP(M4984,LISTAS·PAPP!$U$3:$Z$8,4,FALSE),"")</f>
        <v/>
      </c>
      <c r="K4984" s="83" t="str">
        <f>IF(C4984&lt;&gt;"",VLOOKUP(C4984,LISTAS·PAPP!$H$3:$O$119,4,FALSE),"")</f>
        <v/>
      </c>
      <c r="L4984" s="85" t="str">
        <f>IF(C4984&lt;&gt;"",VLOOKUP(C4984,LISTAS·PAPP!$H$3:$O$119,8,FALSE),"")</f>
        <v/>
      </c>
      <c r="M4984" s="95"/>
      <c r="N4984" s="92"/>
      <c r="O4984" s="92"/>
      <c r="P4984" s="84" t="str">
        <f>IF(N4984&lt;&gt;"",VLOOKUP(N4984,LISTAS·PAPP!$U$9:$Y$125,5,FALSE),"")</f>
        <v/>
      </c>
      <c r="Q4984" s="83" t="str">
        <f>IF(O4984&lt;&gt;"",VLOOKUP(O4984,LISTAS·PAPP!$U$9:$W$125,3,FALSE),"")</f>
        <v/>
      </c>
      <c r="R4984" s="92"/>
      <c r="S4984" s="173"/>
      <c r="T4984" s="173"/>
      <c r="U4984" s="92"/>
      <c r="V4984" s="92"/>
      <c r="W4984" s="94"/>
      <c r="X4984" s="83" t="str">
        <f>IF(ISERROR(VLOOKUP(W4984,LISTAS·PAPP!$AJ$3:$AK$903,2,0))," ",VLOOKUP(W4984,LISTAS·PAPP!$AJ$3:$AK$903,2,0))</f>
        <v xml:space="preserve"> </v>
      </c>
      <c r="Y4984" s="96"/>
      <c r="Z4984" s="97"/>
      <c r="AA4984" s="97"/>
      <c r="AB4984" s="97"/>
      <c r="AC4984" s="97"/>
      <c r="AD4984" s="97"/>
      <c r="AE4984" s="97"/>
      <c r="AF4984" s="97"/>
      <c r="AG4984" s="97"/>
      <c r="AH4984" s="97"/>
      <c r="AI4984" s="97"/>
      <c r="AJ4984" s="97"/>
      <c r="AK4984" s="97"/>
      <c r="AL4984" s="86" t="str">
        <f t="shared" si="232"/>
        <v/>
      </c>
      <c r="AM4984" s="87" t="str">
        <f t="shared" si="233"/>
        <v xml:space="preserve"> </v>
      </c>
      <c r="AN4984" s="1" t="str">
        <f t="shared" si="234"/>
        <v xml:space="preserve"> </v>
      </c>
    </row>
    <row r="4985" spans="1:40" s="88" customFormat="1" x14ac:dyDescent="0.25">
      <c r="A4985" s="92"/>
      <c r="B4985" s="92"/>
      <c r="C4985" s="92"/>
      <c r="D4985" s="92"/>
      <c r="E4985" s="92"/>
      <c r="F4985" s="93"/>
      <c r="G4985" s="94"/>
      <c r="H4985" s="83" t="str">
        <f>IF(M4985&lt;&gt;"",VLOOKUP(M4985,LISTAS·PAPP!$U$3:$Z$8,2,FALSE),"")</f>
        <v/>
      </c>
      <c r="I4985" s="85" t="str">
        <f>IF(M4985&lt;&gt;"",VLOOKUP(M4985,LISTAS·PAPP!$U$3:$Z$8,3,FALSE),"")</f>
        <v/>
      </c>
      <c r="J4985" s="83" t="str">
        <f>IF(M4985&lt;&gt;"",VLOOKUP(M4985,LISTAS·PAPP!$U$3:$Z$8,4,FALSE),"")</f>
        <v/>
      </c>
      <c r="K4985" s="83" t="str">
        <f>IF(C4985&lt;&gt;"",VLOOKUP(C4985,LISTAS·PAPP!$H$3:$O$119,4,FALSE),"")</f>
        <v/>
      </c>
      <c r="L4985" s="85" t="str">
        <f>IF(C4985&lt;&gt;"",VLOOKUP(C4985,LISTAS·PAPP!$H$3:$O$119,8,FALSE),"")</f>
        <v/>
      </c>
      <c r="M4985" s="95"/>
      <c r="N4985" s="92"/>
      <c r="O4985" s="92"/>
      <c r="P4985" s="84" t="str">
        <f>IF(N4985&lt;&gt;"",VLOOKUP(N4985,LISTAS·PAPP!$U$9:$Y$125,5,FALSE),"")</f>
        <v/>
      </c>
      <c r="Q4985" s="83" t="str">
        <f>IF(O4985&lt;&gt;"",VLOOKUP(O4985,LISTAS·PAPP!$U$9:$W$125,3,FALSE),"")</f>
        <v/>
      </c>
      <c r="R4985" s="92"/>
      <c r="S4985" s="173"/>
      <c r="T4985" s="173"/>
      <c r="U4985" s="92"/>
      <c r="V4985" s="92"/>
      <c r="W4985" s="94"/>
      <c r="X4985" s="83" t="str">
        <f>IF(ISERROR(VLOOKUP(W4985,LISTAS·PAPP!$AJ$3:$AK$903,2,0))," ",VLOOKUP(W4985,LISTAS·PAPP!$AJ$3:$AK$903,2,0))</f>
        <v xml:space="preserve"> </v>
      </c>
      <c r="Y4985" s="96"/>
      <c r="Z4985" s="97"/>
      <c r="AA4985" s="97"/>
      <c r="AB4985" s="97"/>
      <c r="AC4985" s="97"/>
      <c r="AD4985" s="97"/>
      <c r="AE4985" s="97"/>
      <c r="AF4985" s="97"/>
      <c r="AG4985" s="97"/>
      <c r="AH4985" s="97"/>
      <c r="AI4985" s="97"/>
      <c r="AJ4985" s="97"/>
      <c r="AK4985" s="97"/>
      <c r="AL4985" s="86" t="str">
        <f t="shared" si="232"/>
        <v/>
      </c>
      <c r="AM4985" s="87" t="str">
        <f t="shared" si="233"/>
        <v xml:space="preserve"> </v>
      </c>
      <c r="AN4985" s="1" t="str">
        <f t="shared" si="234"/>
        <v xml:space="preserve"> </v>
      </c>
    </row>
    <row r="4986" spans="1:40" s="88" customFormat="1" x14ac:dyDescent="0.25">
      <c r="A4986" s="92"/>
      <c r="B4986" s="92"/>
      <c r="C4986" s="92"/>
      <c r="D4986" s="92"/>
      <c r="E4986" s="92"/>
      <c r="F4986" s="93"/>
      <c r="G4986" s="94"/>
      <c r="H4986" s="83" t="str">
        <f>IF(M4986&lt;&gt;"",VLOOKUP(M4986,LISTAS·PAPP!$U$3:$Z$8,2,FALSE),"")</f>
        <v/>
      </c>
      <c r="I4986" s="85" t="str">
        <f>IF(M4986&lt;&gt;"",VLOOKUP(M4986,LISTAS·PAPP!$U$3:$Z$8,3,FALSE),"")</f>
        <v/>
      </c>
      <c r="J4986" s="83" t="str">
        <f>IF(M4986&lt;&gt;"",VLOOKUP(M4986,LISTAS·PAPP!$U$3:$Z$8,4,FALSE),"")</f>
        <v/>
      </c>
      <c r="K4986" s="83" t="str">
        <f>IF(C4986&lt;&gt;"",VLOOKUP(C4986,LISTAS·PAPP!$H$3:$O$119,4,FALSE),"")</f>
        <v/>
      </c>
      <c r="L4986" s="85" t="str">
        <f>IF(C4986&lt;&gt;"",VLOOKUP(C4986,LISTAS·PAPP!$H$3:$O$119,8,FALSE),"")</f>
        <v/>
      </c>
      <c r="M4986" s="95"/>
      <c r="N4986" s="92"/>
      <c r="O4986" s="92"/>
      <c r="P4986" s="84" t="str">
        <f>IF(N4986&lt;&gt;"",VLOOKUP(N4986,LISTAS·PAPP!$U$9:$Y$125,5,FALSE),"")</f>
        <v/>
      </c>
      <c r="Q4986" s="83" t="str">
        <f>IF(O4986&lt;&gt;"",VLOOKUP(O4986,LISTAS·PAPP!$U$9:$W$125,3,FALSE),"")</f>
        <v/>
      </c>
      <c r="R4986" s="92"/>
      <c r="S4986" s="173"/>
      <c r="T4986" s="173"/>
      <c r="U4986" s="92"/>
      <c r="V4986" s="92"/>
      <c r="W4986" s="94"/>
      <c r="X4986" s="83" t="str">
        <f>IF(ISERROR(VLOOKUP(W4986,LISTAS·PAPP!$AJ$3:$AK$903,2,0))," ",VLOOKUP(W4986,LISTAS·PAPP!$AJ$3:$AK$903,2,0))</f>
        <v xml:space="preserve"> </v>
      </c>
      <c r="Y4986" s="96"/>
      <c r="Z4986" s="97"/>
      <c r="AA4986" s="97"/>
      <c r="AB4986" s="97"/>
      <c r="AC4986" s="97"/>
      <c r="AD4986" s="97"/>
      <c r="AE4986" s="97"/>
      <c r="AF4986" s="97"/>
      <c r="AG4986" s="97"/>
      <c r="AH4986" s="97"/>
      <c r="AI4986" s="97"/>
      <c r="AJ4986" s="97"/>
      <c r="AK4986" s="97"/>
      <c r="AL4986" s="86" t="str">
        <f t="shared" si="232"/>
        <v/>
      </c>
      <c r="AM4986" s="87" t="str">
        <f t="shared" si="233"/>
        <v xml:space="preserve"> </v>
      </c>
      <c r="AN4986" s="1" t="str">
        <f t="shared" si="234"/>
        <v xml:space="preserve"> </v>
      </c>
    </row>
    <row r="4987" spans="1:40" s="88" customFormat="1" x14ac:dyDescent="0.25">
      <c r="A4987" s="92"/>
      <c r="B4987" s="92"/>
      <c r="C4987" s="92"/>
      <c r="D4987" s="92"/>
      <c r="E4987" s="92"/>
      <c r="F4987" s="93"/>
      <c r="G4987" s="94"/>
      <c r="H4987" s="83" t="str">
        <f>IF(M4987&lt;&gt;"",VLOOKUP(M4987,LISTAS·PAPP!$U$3:$Z$8,2,FALSE),"")</f>
        <v/>
      </c>
      <c r="I4987" s="85" t="str">
        <f>IF(M4987&lt;&gt;"",VLOOKUP(M4987,LISTAS·PAPP!$U$3:$Z$8,3,FALSE),"")</f>
        <v/>
      </c>
      <c r="J4987" s="83" t="str">
        <f>IF(M4987&lt;&gt;"",VLOOKUP(M4987,LISTAS·PAPP!$U$3:$Z$8,4,FALSE),"")</f>
        <v/>
      </c>
      <c r="K4987" s="83" t="str">
        <f>IF(C4987&lt;&gt;"",VLOOKUP(C4987,LISTAS·PAPP!$H$3:$O$119,4,FALSE),"")</f>
        <v/>
      </c>
      <c r="L4987" s="85" t="str">
        <f>IF(C4987&lt;&gt;"",VLOOKUP(C4987,LISTAS·PAPP!$H$3:$O$119,8,FALSE),"")</f>
        <v/>
      </c>
      <c r="M4987" s="95"/>
      <c r="N4987" s="92"/>
      <c r="O4987" s="92"/>
      <c r="P4987" s="84" t="str">
        <f>IF(N4987&lt;&gt;"",VLOOKUP(N4987,LISTAS·PAPP!$U$9:$Y$125,5,FALSE),"")</f>
        <v/>
      </c>
      <c r="Q4987" s="83" t="str">
        <f>IF(O4987&lt;&gt;"",VLOOKUP(O4987,LISTAS·PAPP!$U$9:$W$125,3,FALSE),"")</f>
        <v/>
      </c>
      <c r="R4987" s="92"/>
      <c r="S4987" s="173"/>
      <c r="T4987" s="173"/>
      <c r="U4987" s="92"/>
      <c r="V4987" s="92"/>
      <c r="W4987" s="94"/>
      <c r="X4987" s="83" t="str">
        <f>IF(ISERROR(VLOOKUP(W4987,LISTAS·PAPP!$AJ$3:$AK$903,2,0))," ",VLOOKUP(W4987,LISTAS·PAPP!$AJ$3:$AK$903,2,0))</f>
        <v xml:space="preserve"> </v>
      </c>
      <c r="Y4987" s="96"/>
      <c r="Z4987" s="97"/>
      <c r="AA4987" s="97"/>
      <c r="AB4987" s="97"/>
      <c r="AC4987" s="97"/>
      <c r="AD4987" s="97"/>
      <c r="AE4987" s="97"/>
      <c r="AF4987" s="97"/>
      <c r="AG4987" s="97"/>
      <c r="AH4987" s="97"/>
      <c r="AI4987" s="97"/>
      <c r="AJ4987" s="97"/>
      <c r="AK4987" s="97"/>
      <c r="AL4987" s="86" t="str">
        <f t="shared" si="232"/>
        <v/>
      </c>
      <c r="AM4987" s="87" t="str">
        <f t="shared" si="233"/>
        <v xml:space="preserve"> </v>
      </c>
      <c r="AN4987" s="1" t="str">
        <f t="shared" si="234"/>
        <v xml:space="preserve"> </v>
      </c>
    </row>
    <row r="4988" spans="1:40" s="88" customFormat="1" x14ac:dyDescent="0.25">
      <c r="A4988" s="92"/>
      <c r="B4988" s="92"/>
      <c r="C4988" s="92"/>
      <c r="D4988" s="92"/>
      <c r="E4988" s="92"/>
      <c r="F4988" s="93"/>
      <c r="G4988" s="94"/>
      <c r="H4988" s="83" t="str">
        <f>IF(M4988&lt;&gt;"",VLOOKUP(M4988,LISTAS·PAPP!$U$3:$Z$8,2,FALSE),"")</f>
        <v/>
      </c>
      <c r="I4988" s="85" t="str">
        <f>IF(M4988&lt;&gt;"",VLOOKUP(M4988,LISTAS·PAPP!$U$3:$Z$8,3,FALSE),"")</f>
        <v/>
      </c>
      <c r="J4988" s="83" t="str">
        <f>IF(M4988&lt;&gt;"",VLOOKUP(M4988,LISTAS·PAPP!$U$3:$Z$8,4,FALSE),"")</f>
        <v/>
      </c>
      <c r="K4988" s="83" t="str">
        <f>IF(C4988&lt;&gt;"",VLOOKUP(C4988,LISTAS·PAPP!$H$3:$O$119,4,FALSE),"")</f>
        <v/>
      </c>
      <c r="L4988" s="85" t="str">
        <f>IF(C4988&lt;&gt;"",VLOOKUP(C4988,LISTAS·PAPP!$H$3:$O$119,8,FALSE),"")</f>
        <v/>
      </c>
      <c r="M4988" s="95"/>
      <c r="N4988" s="92"/>
      <c r="O4988" s="92"/>
      <c r="P4988" s="84" t="str">
        <f>IF(N4988&lt;&gt;"",VLOOKUP(N4988,LISTAS·PAPP!$U$9:$Y$125,5,FALSE),"")</f>
        <v/>
      </c>
      <c r="Q4988" s="83" t="str">
        <f>IF(O4988&lt;&gt;"",VLOOKUP(O4988,LISTAS·PAPP!$U$9:$W$125,3,FALSE),"")</f>
        <v/>
      </c>
      <c r="R4988" s="92"/>
      <c r="S4988" s="173"/>
      <c r="T4988" s="173"/>
      <c r="U4988" s="92"/>
      <c r="V4988" s="92"/>
      <c r="W4988" s="94"/>
      <c r="X4988" s="83" t="str">
        <f>IF(ISERROR(VLOOKUP(W4988,LISTAS·PAPP!$AJ$3:$AK$903,2,0))," ",VLOOKUP(W4988,LISTAS·PAPP!$AJ$3:$AK$903,2,0))</f>
        <v xml:space="preserve"> </v>
      </c>
      <c r="Y4988" s="96"/>
      <c r="Z4988" s="97"/>
      <c r="AA4988" s="97"/>
      <c r="AB4988" s="97"/>
      <c r="AC4988" s="97"/>
      <c r="AD4988" s="97"/>
      <c r="AE4988" s="97"/>
      <c r="AF4988" s="97"/>
      <c r="AG4988" s="97"/>
      <c r="AH4988" s="97"/>
      <c r="AI4988" s="97"/>
      <c r="AJ4988" s="97"/>
      <c r="AK4988" s="97"/>
      <c r="AL4988" s="86" t="str">
        <f t="shared" si="232"/>
        <v/>
      </c>
      <c r="AM4988" s="87" t="str">
        <f t="shared" si="233"/>
        <v xml:space="preserve"> </v>
      </c>
      <c r="AN4988" s="1" t="str">
        <f t="shared" si="234"/>
        <v xml:space="preserve"> </v>
      </c>
    </row>
    <row r="4989" spans="1:40" s="88" customFormat="1" x14ac:dyDescent="0.25">
      <c r="A4989" s="92"/>
      <c r="B4989" s="92"/>
      <c r="C4989" s="92"/>
      <c r="D4989" s="92"/>
      <c r="E4989" s="92"/>
      <c r="F4989" s="93"/>
      <c r="G4989" s="94"/>
      <c r="H4989" s="83" t="str">
        <f>IF(M4989&lt;&gt;"",VLOOKUP(M4989,LISTAS·PAPP!$U$3:$Z$8,2,FALSE),"")</f>
        <v/>
      </c>
      <c r="I4989" s="85" t="str">
        <f>IF(M4989&lt;&gt;"",VLOOKUP(M4989,LISTAS·PAPP!$U$3:$Z$8,3,FALSE),"")</f>
        <v/>
      </c>
      <c r="J4989" s="83" t="str">
        <f>IF(M4989&lt;&gt;"",VLOOKUP(M4989,LISTAS·PAPP!$U$3:$Z$8,4,FALSE),"")</f>
        <v/>
      </c>
      <c r="K4989" s="83" t="str">
        <f>IF(C4989&lt;&gt;"",VLOOKUP(C4989,LISTAS·PAPP!$H$3:$O$119,4,FALSE),"")</f>
        <v/>
      </c>
      <c r="L4989" s="85" t="str">
        <f>IF(C4989&lt;&gt;"",VLOOKUP(C4989,LISTAS·PAPP!$H$3:$O$119,8,FALSE),"")</f>
        <v/>
      </c>
      <c r="M4989" s="95"/>
      <c r="N4989" s="92"/>
      <c r="O4989" s="92"/>
      <c r="P4989" s="84" t="str">
        <f>IF(N4989&lt;&gt;"",VLOOKUP(N4989,LISTAS·PAPP!$U$9:$Y$125,5,FALSE),"")</f>
        <v/>
      </c>
      <c r="Q4989" s="83" t="str">
        <f>IF(O4989&lt;&gt;"",VLOOKUP(O4989,LISTAS·PAPP!$U$9:$W$125,3,FALSE),"")</f>
        <v/>
      </c>
      <c r="R4989" s="92"/>
      <c r="S4989" s="173"/>
      <c r="T4989" s="173"/>
      <c r="U4989" s="92"/>
      <c r="V4989" s="92"/>
      <c r="W4989" s="94"/>
      <c r="X4989" s="83" t="str">
        <f>IF(ISERROR(VLOOKUP(W4989,LISTAS·PAPP!$AJ$3:$AK$903,2,0))," ",VLOOKUP(W4989,LISTAS·PAPP!$AJ$3:$AK$903,2,0))</f>
        <v xml:space="preserve"> </v>
      </c>
      <c r="Y4989" s="96"/>
      <c r="Z4989" s="97"/>
      <c r="AA4989" s="97"/>
      <c r="AB4989" s="97"/>
      <c r="AC4989" s="97"/>
      <c r="AD4989" s="97"/>
      <c r="AE4989" s="97"/>
      <c r="AF4989" s="97"/>
      <c r="AG4989" s="97"/>
      <c r="AH4989" s="97"/>
      <c r="AI4989" s="97"/>
      <c r="AJ4989" s="97"/>
      <c r="AK4989" s="97"/>
      <c r="AL4989" s="86" t="str">
        <f t="shared" si="232"/>
        <v/>
      </c>
      <c r="AM4989" s="87" t="str">
        <f t="shared" si="233"/>
        <v xml:space="preserve"> </v>
      </c>
      <c r="AN4989" s="1" t="str">
        <f t="shared" si="234"/>
        <v xml:space="preserve"> </v>
      </c>
    </row>
    <row r="4990" spans="1:40" s="88" customFormat="1" x14ac:dyDescent="0.25">
      <c r="A4990" s="92"/>
      <c r="B4990" s="92"/>
      <c r="C4990" s="92"/>
      <c r="D4990" s="92"/>
      <c r="E4990" s="92"/>
      <c r="F4990" s="93"/>
      <c r="G4990" s="94"/>
      <c r="H4990" s="83" t="str">
        <f>IF(M4990&lt;&gt;"",VLOOKUP(M4990,LISTAS·PAPP!$U$3:$Z$8,2,FALSE),"")</f>
        <v/>
      </c>
      <c r="I4990" s="85" t="str">
        <f>IF(M4990&lt;&gt;"",VLOOKUP(M4990,LISTAS·PAPP!$U$3:$Z$8,3,FALSE),"")</f>
        <v/>
      </c>
      <c r="J4990" s="83" t="str">
        <f>IF(M4990&lt;&gt;"",VLOOKUP(M4990,LISTAS·PAPP!$U$3:$Z$8,4,FALSE),"")</f>
        <v/>
      </c>
      <c r="K4990" s="83" t="str">
        <f>IF(C4990&lt;&gt;"",VLOOKUP(C4990,LISTAS·PAPP!$H$3:$O$119,4,FALSE),"")</f>
        <v/>
      </c>
      <c r="L4990" s="85" t="str">
        <f>IF(C4990&lt;&gt;"",VLOOKUP(C4990,LISTAS·PAPP!$H$3:$O$119,8,FALSE),"")</f>
        <v/>
      </c>
      <c r="M4990" s="95"/>
      <c r="N4990" s="92"/>
      <c r="O4990" s="92"/>
      <c r="P4990" s="84" t="str">
        <f>IF(N4990&lt;&gt;"",VLOOKUP(N4990,LISTAS·PAPP!$U$9:$Y$125,5,FALSE),"")</f>
        <v/>
      </c>
      <c r="Q4990" s="83" t="str">
        <f>IF(O4990&lt;&gt;"",VLOOKUP(O4990,LISTAS·PAPP!$U$9:$W$125,3,FALSE),"")</f>
        <v/>
      </c>
      <c r="R4990" s="92"/>
      <c r="S4990" s="173"/>
      <c r="T4990" s="173"/>
      <c r="U4990" s="92"/>
      <c r="V4990" s="92"/>
      <c r="W4990" s="94"/>
      <c r="X4990" s="83" t="str">
        <f>IF(ISERROR(VLOOKUP(W4990,LISTAS·PAPP!$AJ$3:$AK$903,2,0))," ",VLOOKUP(W4990,LISTAS·PAPP!$AJ$3:$AK$903,2,0))</f>
        <v xml:space="preserve"> </v>
      </c>
      <c r="Y4990" s="96"/>
      <c r="Z4990" s="97"/>
      <c r="AA4990" s="97"/>
      <c r="AB4990" s="97"/>
      <c r="AC4990" s="97"/>
      <c r="AD4990" s="97"/>
      <c r="AE4990" s="97"/>
      <c r="AF4990" s="97"/>
      <c r="AG4990" s="97"/>
      <c r="AH4990" s="97"/>
      <c r="AI4990" s="97"/>
      <c r="AJ4990" s="97"/>
      <c r="AK4990" s="97"/>
      <c r="AL4990" s="86" t="str">
        <f t="shared" si="232"/>
        <v/>
      </c>
      <c r="AM4990" s="87" t="str">
        <f t="shared" si="233"/>
        <v xml:space="preserve"> </v>
      </c>
      <c r="AN4990" s="1" t="str">
        <f t="shared" si="234"/>
        <v xml:space="preserve"> </v>
      </c>
    </row>
    <row r="4991" spans="1:40" s="88" customFormat="1" x14ac:dyDescent="0.25">
      <c r="A4991" s="92"/>
      <c r="B4991" s="92"/>
      <c r="C4991" s="92"/>
      <c r="D4991" s="92"/>
      <c r="E4991" s="92"/>
      <c r="F4991" s="93"/>
      <c r="G4991" s="94"/>
      <c r="H4991" s="83" t="str">
        <f>IF(M4991&lt;&gt;"",VLOOKUP(M4991,LISTAS·PAPP!$U$3:$Z$8,2,FALSE),"")</f>
        <v/>
      </c>
      <c r="I4991" s="85" t="str">
        <f>IF(M4991&lt;&gt;"",VLOOKUP(M4991,LISTAS·PAPP!$U$3:$Z$8,3,FALSE),"")</f>
        <v/>
      </c>
      <c r="J4991" s="83" t="str">
        <f>IF(M4991&lt;&gt;"",VLOOKUP(M4991,LISTAS·PAPP!$U$3:$Z$8,4,FALSE),"")</f>
        <v/>
      </c>
      <c r="K4991" s="83" t="str">
        <f>IF(C4991&lt;&gt;"",VLOOKUP(C4991,LISTAS·PAPP!$H$3:$O$119,4,FALSE),"")</f>
        <v/>
      </c>
      <c r="L4991" s="85" t="str">
        <f>IF(C4991&lt;&gt;"",VLOOKUP(C4991,LISTAS·PAPP!$H$3:$O$119,8,FALSE),"")</f>
        <v/>
      </c>
      <c r="M4991" s="95"/>
      <c r="N4991" s="92"/>
      <c r="O4991" s="92"/>
      <c r="P4991" s="84" t="str">
        <f>IF(N4991&lt;&gt;"",VLOOKUP(N4991,LISTAS·PAPP!$U$9:$Y$125,5,FALSE),"")</f>
        <v/>
      </c>
      <c r="Q4991" s="83" t="str">
        <f>IF(O4991&lt;&gt;"",VLOOKUP(O4991,LISTAS·PAPP!$U$9:$W$125,3,FALSE),"")</f>
        <v/>
      </c>
      <c r="R4991" s="92"/>
      <c r="S4991" s="173"/>
      <c r="T4991" s="173"/>
      <c r="U4991" s="92"/>
      <c r="V4991" s="92"/>
      <c r="W4991" s="94"/>
      <c r="X4991" s="83" t="str">
        <f>IF(ISERROR(VLOOKUP(W4991,LISTAS·PAPP!$AJ$3:$AK$903,2,0))," ",VLOOKUP(W4991,LISTAS·PAPP!$AJ$3:$AK$903,2,0))</f>
        <v xml:space="preserve"> </v>
      </c>
      <c r="Y4991" s="96"/>
      <c r="Z4991" s="97"/>
      <c r="AA4991" s="97"/>
      <c r="AB4991" s="97"/>
      <c r="AC4991" s="97"/>
      <c r="AD4991" s="97"/>
      <c r="AE4991" s="97"/>
      <c r="AF4991" s="97"/>
      <c r="AG4991" s="97"/>
      <c r="AH4991" s="97"/>
      <c r="AI4991" s="97"/>
      <c r="AJ4991" s="97"/>
      <c r="AK4991" s="97"/>
      <c r="AL4991" s="86" t="str">
        <f t="shared" si="232"/>
        <v/>
      </c>
      <c r="AM4991" s="87" t="str">
        <f t="shared" si="233"/>
        <v xml:space="preserve"> </v>
      </c>
      <c r="AN4991" s="1" t="str">
        <f t="shared" si="234"/>
        <v xml:space="preserve"> </v>
      </c>
    </row>
    <row r="4992" spans="1:40" s="88" customFormat="1" x14ac:dyDescent="0.25">
      <c r="A4992" s="92"/>
      <c r="B4992" s="92"/>
      <c r="C4992" s="92"/>
      <c r="D4992" s="92"/>
      <c r="E4992" s="92"/>
      <c r="F4992" s="93"/>
      <c r="G4992" s="94"/>
      <c r="H4992" s="83" t="str">
        <f>IF(M4992&lt;&gt;"",VLOOKUP(M4992,LISTAS·PAPP!$U$3:$Z$8,2,FALSE),"")</f>
        <v/>
      </c>
      <c r="I4992" s="85" t="str">
        <f>IF(M4992&lt;&gt;"",VLOOKUP(M4992,LISTAS·PAPP!$U$3:$Z$8,3,FALSE),"")</f>
        <v/>
      </c>
      <c r="J4992" s="83" t="str">
        <f>IF(M4992&lt;&gt;"",VLOOKUP(M4992,LISTAS·PAPP!$U$3:$Z$8,4,FALSE),"")</f>
        <v/>
      </c>
      <c r="K4992" s="83" t="str">
        <f>IF(C4992&lt;&gt;"",VLOOKUP(C4992,LISTAS·PAPP!$H$3:$O$119,4,FALSE),"")</f>
        <v/>
      </c>
      <c r="L4992" s="85" t="str">
        <f>IF(C4992&lt;&gt;"",VLOOKUP(C4992,LISTAS·PAPP!$H$3:$O$119,8,FALSE),"")</f>
        <v/>
      </c>
      <c r="M4992" s="95"/>
      <c r="N4992" s="92"/>
      <c r="O4992" s="92"/>
      <c r="P4992" s="84" t="str">
        <f>IF(N4992&lt;&gt;"",VLOOKUP(N4992,LISTAS·PAPP!$U$9:$Y$125,5,FALSE),"")</f>
        <v/>
      </c>
      <c r="Q4992" s="83" t="str">
        <f>IF(O4992&lt;&gt;"",VLOOKUP(O4992,LISTAS·PAPP!$U$9:$W$125,3,FALSE),"")</f>
        <v/>
      </c>
      <c r="R4992" s="92"/>
      <c r="S4992" s="173"/>
      <c r="T4992" s="173"/>
      <c r="U4992" s="92"/>
      <c r="V4992" s="92"/>
      <c r="W4992" s="94"/>
      <c r="X4992" s="83" t="str">
        <f>IF(ISERROR(VLOOKUP(W4992,LISTAS·PAPP!$AJ$3:$AK$903,2,0))," ",VLOOKUP(W4992,LISTAS·PAPP!$AJ$3:$AK$903,2,0))</f>
        <v xml:space="preserve"> </v>
      </c>
      <c r="Y4992" s="96"/>
      <c r="Z4992" s="97"/>
      <c r="AA4992" s="97"/>
      <c r="AB4992" s="97"/>
      <c r="AC4992" s="97"/>
      <c r="AD4992" s="97"/>
      <c r="AE4992" s="97"/>
      <c r="AF4992" s="97"/>
      <c r="AG4992" s="97"/>
      <c r="AH4992" s="97"/>
      <c r="AI4992" s="97"/>
      <c r="AJ4992" s="97"/>
      <c r="AK4992" s="97"/>
      <c r="AL4992" s="86" t="str">
        <f t="shared" si="232"/>
        <v/>
      </c>
      <c r="AM4992" s="87" t="str">
        <f t="shared" si="233"/>
        <v xml:space="preserve"> </v>
      </c>
      <c r="AN4992" s="1" t="str">
        <f t="shared" si="234"/>
        <v xml:space="preserve"> </v>
      </c>
    </row>
    <row r="4993" spans="1:40" s="88" customFormat="1" x14ac:dyDescent="0.25">
      <c r="A4993" s="92"/>
      <c r="B4993" s="92"/>
      <c r="C4993" s="92"/>
      <c r="D4993" s="92"/>
      <c r="E4993" s="92"/>
      <c r="F4993" s="93"/>
      <c r="G4993" s="94"/>
      <c r="H4993" s="83" t="str">
        <f>IF(M4993&lt;&gt;"",VLOOKUP(M4993,LISTAS·PAPP!$U$3:$Z$8,2,FALSE),"")</f>
        <v/>
      </c>
      <c r="I4993" s="85" t="str">
        <f>IF(M4993&lt;&gt;"",VLOOKUP(M4993,LISTAS·PAPP!$U$3:$Z$8,3,FALSE),"")</f>
        <v/>
      </c>
      <c r="J4993" s="83" t="str">
        <f>IF(M4993&lt;&gt;"",VLOOKUP(M4993,LISTAS·PAPP!$U$3:$Z$8,4,FALSE),"")</f>
        <v/>
      </c>
      <c r="K4993" s="83" t="str">
        <f>IF(C4993&lt;&gt;"",VLOOKUP(C4993,LISTAS·PAPP!$H$3:$O$119,4,FALSE),"")</f>
        <v/>
      </c>
      <c r="L4993" s="85" t="str">
        <f>IF(C4993&lt;&gt;"",VLOOKUP(C4993,LISTAS·PAPP!$H$3:$O$119,8,FALSE),"")</f>
        <v/>
      </c>
      <c r="M4993" s="95"/>
      <c r="N4993" s="92"/>
      <c r="O4993" s="92"/>
      <c r="P4993" s="84" t="str">
        <f>IF(N4993&lt;&gt;"",VLOOKUP(N4993,LISTAS·PAPP!$U$9:$Y$125,5,FALSE),"")</f>
        <v/>
      </c>
      <c r="Q4993" s="83" t="str">
        <f>IF(O4993&lt;&gt;"",VLOOKUP(O4993,LISTAS·PAPP!$U$9:$W$125,3,FALSE),"")</f>
        <v/>
      </c>
      <c r="R4993" s="92"/>
      <c r="S4993" s="173"/>
      <c r="T4993" s="173"/>
      <c r="U4993" s="92"/>
      <c r="V4993" s="92"/>
      <c r="W4993" s="94"/>
      <c r="X4993" s="83" t="str">
        <f>IF(ISERROR(VLOOKUP(W4993,LISTAS·PAPP!$AJ$3:$AK$903,2,0))," ",VLOOKUP(W4993,LISTAS·PAPP!$AJ$3:$AK$903,2,0))</f>
        <v xml:space="preserve"> </v>
      </c>
      <c r="Y4993" s="96"/>
      <c r="Z4993" s="97"/>
      <c r="AA4993" s="97"/>
      <c r="AB4993" s="97"/>
      <c r="AC4993" s="97"/>
      <c r="AD4993" s="97"/>
      <c r="AE4993" s="97"/>
      <c r="AF4993" s="97"/>
      <c r="AG4993" s="97"/>
      <c r="AH4993" s="97"/>
      <c r="AI4993" s="97"/>
      <c r="AJ4993" s="97"/>
      <c r="AK4993" s="97"/>
      <c r="AL4993" s="86" t="str">
        <f t="shared" si="232"/>
        <v/>
      </c>
      <c r="AM4993" s="87" t="str">
        <f t="shared" si="233"/>
        <v xml:space="preserve"> </v>
      </c>
      <c r="AN4993" s="1" t="str">
        <f t="shared" si="234"/>
        <v xml:space="preserve"> </v>
      </c>
    </row>
    <row r="4994" spans="1:40" s="88" customFormat="1" x14ac:dyDescent="0.25">
      <c r="A4994" s="92"/>
      <c r="B4994" s="92"/>
      <c r="C4994" s="92"/>
      <c r="D4994" s="92"/>
      <c r="E4994" s="92"/>
      <c r="F4994" s="93"/>
      <c r="G4994" s="94"/>
      <c r="H4994" s="83" t="str">
        <f>IF(M4994&lt;&gt;"",VLOOKUP(M4994,LISTAS·PAPP!$U$3:$Z$8,2,FALSE),"")</f>
        <v/>
      </c>
      <c r="I4994" s="85" t="str">
        <f>IF(M4994&lt;&gt;"",VLOOKUP(M4994,LISTAS·PAPP!$U$3:$Z$8,3,FALSE),"")</f>
        <v/>
      </c>
      <c r="J4994" s="83" t="str">
        <f>IF(M4994&lt;&gt;"",VLOOKUP(M4994,LISTAS·PAPP!$U$3:$Z$8,4,FALSE),"")</f>
        <v/>
      </c>
      <c r="K4994" s="83" t="str">
        <f>IF(C4994&lt;&gt;"",VLOOKUP(C4994,LISTAS·PAPP!$H$3:$O$119,4,FALSE),"")</f>
        <v/>
      </c>
      <c r="L4994" s="85" t="str">
        <f>IF(C4994&lt;&gt;"",VLOOKUP(C4994,LISTAS·PAPP!$H$3:$O$119,8,FALSE),"")</f>
        <v/>
      </c>
      <c r="M4994" s="95"/>
      <c r="N4994" s="92"/>
      <c r="O4994" s="92"/>
      <c r="P4994" s="84" t="str">
        <f>IF(N4994&lt;&gt;"",VLOOKUP(N4994,LISTAS·PAPP!$U$9:$Y$125,5,FALSE),"")</f>
        <v/>
      </c>
      <c r="Q4994" s="83" t="str">
        <f>IF(O4994&lt;&gt;"",VLOOKUP(O4994,LISTAS·PAPP!$U$9:$W$125,3,FALSE),"")</f>
        <v/>
      </c>
      <c r="R4994" s="92"/>
      <c r="S4994" s="173"/>
      <c r="T4994" s="173"/>
      <c r="U4994" s="92"/>
      <c r="V4994" s="92"/>
      <c r="W4994" s="94"/>
      <c r="X4994" s="83" t="str">
        <f>IF(ISERROR(VLOOKUP(W4994,LISTAS·PAPP!$AJ$3:$AK$903,2,0))," ",VLOOKUP(W4994,LISTAS·PAPP!$AJ$3:$AK$903,2,0))</f>
        <v xml:space="preserve"> </v>
      </c>
      <c r="Y4994" s="96"/>
      <c r="Z4994" s="97"/>
      <c r="AA4994" s="97"/>
      <c r="AB4994" s="97"/>
      <c r="AC4994" s="97"/>
      <c r="AD4994" s="97"/>
      <c r="AE4994" s="97"/>
      <c r="AF4994" s="97"/>
      <c r="AG4994" s="97"/>
      <c r="AH4994" s="97"/>
      <c r="AI4994" s="97"/>
      <c r="AJ4994" s="97"/>
      <c r="AK4994" s="97"/>
      <c r="AL4994" s="86" t="str">
        <f t="shared" si="232"/>
        <v/>
      </c>
      <c r="AM4994" s="87" t="str">
        <f t="shared" si="233"/>
        <v xml:space="preserve"> </v>
      </c>
      <c r="AN4994" s="1" t="str">
        <f t="shared" si="234"/>
        <v xml:space="preserve"> </v>
      </c>
    </row>
    <row r="4995" spans="1:40" s="88" customFormat="1" x14ac:dyDescent="0.25">
      <c r="A4995" s="92"/>
      <c r="B4995" s="92"/>
      <c r="C4995" s="92"/>
      <c r="D4995" s="92"/>
      <c r="E4995" s="92"/>
      <c r="F4995" s="93"/>
      <c r="G4995" s="94"/>
      <c r="H4995" s="83" t="str">
        <f>IF(M4995&lt;&gt;"",VLOOKUP(M4995,LISTAS·PAPP!$U$3:$Z$8,2,FALSE),"")</f>
        <v/>
      </c>
      <c r="I4995" s="85" t="str">
        <f>IF(M4995&lt;&gt;"",VLOOKUP(M4995,LISTAS·PAPP!$U$3:$Z$8,3,FALSE),"")</f>
        <v/>
      </c>
      <c r="J4995" s="83" t="str">
        <f>IF(M4995&lt;&gt;"",VLOOKUP(M4995,LISTAS·PAPP!$U$3:$Z$8,4,FALSE),"")</f>
        <v/>
      </c>
      <c r="K4995" s="83" t="str">
        <f>IF(C4995&lt;&gt;"",VLOOKUP(C4995,LISTAS·PAPP!$H$3:$O$119,4,FALSE),"")</f>
        <v/>
      </c>
      <c r="L4995" s="85" t="str">
        <f>IF(C4995&lt;&gt;"",VLOOKUP(C4995,LISTAS·PAPP!$H$3:$O$119,8,FALSE),"")</f>
        <v/>
      </c>
      <c r="M4995" s="95"/>
      <c r="N4995" s="92"/>
      <c r="O4995" s="92"/>
      <c r="P4995" s="84" t="str">
        <f>IF(N4995&lt;&gt;"",VLOOKUP(N4995,LISTAS·PAPP!$U$9:$Y$125,5,FALSE),"")</f>
        <v/>
      </c>
      <c r="Q4995" s="83" t="str">
        <f>IF(O4995&lt;&gt;"",VLOOKUP(O4995,LISTAS·PAPP!$U$9:$W$125,3,FALSE),"")</f>
        <v/>
      </c>
      <c r="R4995" s="92"/>
      <c r="S4995" s="173"/>
      <c r="T4995" s="173"/>
      <c r="U4995" s="92"/>
      <c r="V4995" s="92"/>
      <c r="W4995" s="94"/>
      <c r="X4995" s="83" t="str">
        <f>IF(ISERROR(VLOOKUP(W4995,LISTAS·PAPP!$AJ$3:$AK$903,2,0))," ",VLOOKUP(W4995,LISTAS·PAPP!$AJ$3:$AK$903,2,0))</f>
        <v xml:space="preserve"> </v>
      </c>
      <c r="Y4995" s="96"/>
      <c r="Z4995" s="97"/>
      <c r="AA4995" s="97"/>
      <c r="AB4995" s="97"/>
      <c r="AC4995" s="97"/>
      <c r="AD4995" s="97"/>
      <c r="AE4995" s="97"/>
      <c r="AF4995" s="97"/>
      <c r="AG4995" s="97"/>
      <c r="AH4995" s="97"/>
      <c r="AI4995" s="97"/>
      <c r="AJ4995" s="97"/>
      <c r="AK4995" s="97"/>
      <c r="AL4995" s="86" t="str">
        <f t="shared" si="232"/>
        <v/>
      </c>
      <c r="AM4995" s="87" t="str">
        <f t="shared" si="233"/>
        <v xml:space="preserve"> </v>
      </c>
      <c r="AN4995" s="1" t="str">
        <f t="shared" si="234"/>
        <v xml:space="preserve"> </v>
      </c>
    </row>
    <row r="4996" spans="1:40" s="88" customFormat="1" x14ac:dyDescent="0.25">
      <c r="A4996" s="92"/>
      <c r="B4996" s="92"/>
      <c r="C4996" s="92"/>
      <c r="D4996" s="92"/>
      <c r="E4996" s="92"/>
      <c r="F4996" s="93"/>
      <c r="G4996" s="94"/>
      <c r="H4996" s="83" t="str">
        <f>IF(M4996&lt;&gt;"",VLOOKUP(M4996,LISTAS·PAPP!$U$3:$Z$8,2,FALSE),"")</f>
        <v/>
      </c>
      <c r="I4996" s="85" t="str">
        <f>IF(M4996&lt;&gt;"",VLOOKUP(M4996,LISTAS·PAPP!$U$3:$Z$8,3,FALSE),"")</f>
        <v/>
      </c>
      <c r="J4996" s="83" t="str">
        <f>IF(M4996&lt;&gt;"",VLOOKUP(M4996,LISTAS·PAPP!$U$3:$Z$8,4,FALSE),"")</f>
        <v/>
      </c>
      <c r="K4996" s="83" t="str">
        <f>IF(C4996&lt;&gt;"",VLOOKUP(C4996,LISTAS·PAPP!$H$3:$O$119,4,FALSE),"")</f>
        <v/>
      </c>
      <c r="L4996" s="85" t="str">
        <f>IF(C4996&lt;&gt;"",VLOOKUP(C4996,LISTAS·PAPP!$H$3:$O$119,8,FALSE),"")</f>
        <v/>
      </c>
      <c r="M4996" s="95"/>
      <c r="N4996" s="92"/>
      <c r="O4996" s="92"/>
      <c r="P4996" s="84" t="str">
        <f>IF(N4996&lt;&gt;"",VLOOKUP(N4996,LISTAS·PAPP!$U$9:$Y$125,5,FALSE),"")</f>
        <v/>
      </c>
      <c r="Q4996" s="83" t="str">
        <f>IF(O4996&lt;&gt;"",VLOOKUP(O4996,LISTAS·PAPP!$U$9:$W$125,3,FALSE),"")</f>
        <v/>
      </c>
      <c r="R4996" s="92"/>
      <c r="S4996" s="173"/>
      <c r="T4996" s="173"/>
      <c r="U4996" s="92"/>
      <c r="V4996" s="92"/>
      <c r="W4996" s="94"/>
      <c r="X4996" s="83" t="str">
        <f>IF(ISERROR(VLOOKUP(W4996,LISTAS·PAPP!$AJ$3:$AK$903,2,0))," ",VLOOKUP(W4996,LISTAS·PAPP!$AJ$3:$AK$903,2,0))</f>
        <v xml:space="preserve"> </v>
      </c>
      <c r="Y4996" s="96"/>
      <c r="Z4996" s="97"/>
      <c r="AA4996" s="97"/>
      <c r="AB4996" s="97"/>
      <c r="AC4996" s="97"/>
      <c r="AD4996" s="97"/>
      <c r="AE4996" s="97"/>
      <c r="AF4996" s="97"/>
      <c r="AG4996" s="97"/>
      <c r="AH4996" s="97"/>
      <c r="AI4996" s="97"/>
      <c r="AJ4996" s="97"/>
      <c r="AK4996" s="97"/>
      <c r="AL4996" s="86" t="str">
        <f t="shared" si="232"/>
        <v/>
      </c>
      <c r="AM4996" s="87" t="str">
        <f t="shared" si="233"/>
        <v xml:space="preserve"> </v>
      </c>
      <c r="AN4996" s="1" t="str">
        <f t="shared" si="234"/>
        <v xml:space="preserve"> </v>
      </c>
    </row>
    <row r="4997" spans="1:40" s="88" customFormat="1" x14ac:dyDescent="0.25">
      <c r="A4997" s="92"/>
      <c r="B4997" s="92"/>
      <c r="C4997" s="92"/>
      <c r="D4997" s="92"/>
      <c r="E4997" s="92"/>
      <c r="F4997" s="93"/>
      <c r="G4997" s="94"/>
      <c r="H4997" s="83" t="str">
        <f>IF(M4997&lt;&gt;"",VLOOKUP(M4997,LISTAS·PAPP!$U$3:$Z$8,2,FALSE),"")</f>
        <v/>
      </c>
      <c r="I4997" s="85" t="str">
        <f>IF(M4997&lt;&gt;"",VLOOKUP(M4997,LISTAS·PAPP!$U$3:$Z$8,3,FALSE),"")</f>
        <v/>
      </c>
      <c r="J4997" s="83" t="str">
        <f>IF(M4997&lt;&gt;"",VLOOKUP(M4997,LISTAS·PAPP!$U$3:$Z$8,4,FALSE),"")</f>
        <v/>
      </c>
      <c r="K4997" s="83" t="str">
        <f>IF(C4997&lt;&gt;"",VLOOKUP(C4997,LISTAS·PAPP!$H$3:$O$119,4,FALSE),"")</f>
        <v/>
      </c>
      <c r="L4997" s="85" t="str">
        <f>IF(C4997&lt;&gt;"",VLOOKUP(C4997,LISTAS·PAPP!$H$3:$O$119,8,FALSE),"")</f>
        <v/>
      </c>
      <c r="M4997" s="95"/>
      <c r="N4997" s="92"/>
      <c r="O4997" s="92"/>
      <c r="P4997" s="84" t="str">
        <f>IF(N4997&lt;&gt;"",VLOOKUP(N4997,LISTAS·PAPP!$U$9:$Y$125,5,FALSE),"")</f>
        <v/>
      </c>
      <c r="Q4997" s="83" t="str">
        <f>IF(O4997&lt;&gt;"",VLOOKUP(O4997,LISTAS·PAPP!$U$9:$W$125,3,FALSE),"")</f>
        <v/>
      </c>
      <c r="R4997" s="92"/>
      <c r="S4997" s="173"/>
      <c r="T4997" s="173"/>
      <c r="U4997" s="92"/>
      <c r="V4997" s="92"/>
      <c r="W4997" s="94"/>
      <c r="X4997" s="83" t="str">
        <f>IF(ISERROR(VLOOKUP(W4997,LISTAS·PAPP!$AJ$3:$AK$903,2,0))," ",VLOOKUP(W4997,LISTAS·PAPP!$AJ$3:$AK$903,2,0))</f>
        <v xml:space="preserve"> </v>
      </c>
      <c r="Y4997" s="96"/>
      <c r="Z4997" s="97"/>
      <c r="AA4997" s="97"/>
      <c r="AB4997" s="97"/>
      <c r="AC4997" s="97"/>
      <c r="AD4997" s="97"/>
      <c r="AE4997" s="97"/>
      <c r="AF4997" s="97"/>
      <c r="AG4997" s="97"/>
      <c r="AH4997" s="97"/>
      <c r="AI4997" s="97"/>
      <c r="AJ4997" s="97"/>
      <c r="AK4997" s="97"/>
      <c r="AL4997" s="86" t="str">
        <f t="shared" si="232"/>
        <v/>
      </c>
      <c r="AM4997" s="87" t="str">
        <f t="shared" si="233"/>
        <v xml:space="preserve"> </v>
      </c>
      <c r="AN4997" s="1" t="str">
        <f t="shared" si="234"/>
        <v xml:space="preserve"> </v>
      </c>
    </row>
    <row r="4998" spans="1:40" s="88" customFormat="1" x14ac:dyDescent="0.25">
      <c r="A4998" s="92"/>
      <c r="B4998" s="92"/>
      <c r="C4998" s="92"/>
      <c r="D4998" s="92"/>
      <c r="E4998" s="92"/>
      <c r="F4998" s="93"/>
      <c r="G4998" s="94"/>
      <c r="H4998" s="83" t="str">
        <f>IF(M4998&lt;&gt;"",VLOOKUP(M4998,LISTAS·PAPP!$U$3:$Z$8,2,FALSE),"")</f>
        <v/>
      </c>
      <c r="I4998" s="85" t="str">
        <f>IF(M4998&lt;&gt;"",VLOOKUP(M4998,LISTAS·PAPP!$U$3:$Z$8,3,FALSE),"")</f>
        <v/>
      </c>
      <c r="J4998" s="83" t="str">
        <f>IF(M4998&lt;&gt;"",VLOOKUP(M4998,LISTAS·PAPP!$U$3:$Z$8,4,FALSE),"")</f>
        <v/>
      </c>
      <c r="K4998" s="83" t="str">
        <f>IF(C4998&lt;&gt;"",VLOOKUP(C4998,LISTAS·PAPP!$H$3:$O$119,4,FALSE),"")</f>
        <v/>
      </c>
      <c r="L4998" s="85" t="str">
        <f>IF(C4998&lt;&gt;"",VLOOKUP(C4998,LISTAS·PAPP!$H$3:$O$119,8,FALSE),"")</f>
        <v/>
      </c>
      <c r="M4998" s="95"/>
      <c r="N4998" s="92"/>
      <c r="O4998" s="92"/>
      <c r="P4998" s="84" t="str">
        <f>IF(N4998&lt;&gt;"",VLOOKUP(N4998,LISTAS·PAPP!$U$9:$Y$125,5,FALSE),"")</f>
        <v/>
      </c>
      <c r="Q4998" s="83" t="str">
        <f>IF(O4998&lt;&gt;"",VLOOKUP(O4998,LISTAS·PAPP!$U$9:$W$125,3,FALSE),"")</f>
        <v/>
      </c>
      <c r="R4998" s="92"/>
      <c r="S4998" s="173"/>
      <c r="T4998" s="173"/>
      <c r="U4998" s="92"/>
      <c r="V4998" s="92"/>
      <c r="W4998" s="94"/>
      <c r="X4998" s="83" t="str">
        <f>IF(ISERROR(VLOOKUP(W4998,LISTAS·PAPP!$AJ$3:$AK$903,2,0))," ",VLOOKUP(W4998,LISTAS·PAPP!$AJ$3:$AK$903,2,0))</f>
        <v xml:space="preserve"> </v>
      </c>
      <c r="Y4998" s="96"/>
      <c r="Z4998" s="97"/>
      <c r="AA4998" s="97"/>
      <c r="AB4998" s="97"/>
      <c r="AC4998" s="97"/>
      <c r="AD4998" s="97"/>
      <c r="AE4998" s="97"/>
      <c r="AF4998" s="97"/>
      <c r="AG4998" s="97"/>
      <c r="AH4998" s="97"/>
      <c r="AI4998" s="97"/>
      <c r="AJ4998" s="97"/>
      <c r="AK4998" s="97"/>
      <c r="AL4998" s="86" t="str">
        <f t="shared" si="232"/>
        <v/>
      </c>
      <c r="AM4998" s="87" t="str">
        <f t="shared" si="233"/>
        <v xml:space="preserve"> </v>
      </c>
      <c r="AN4998" s="1" t="str">
        <f t="shared" si="234"/>
        <v xml:space="preserve"> </v>
      </c>
    </row>
    <row r="4999" spans="1:40" s="88" customFormat="1" x14ac:dyDescent="0.25">
      <c r="A4999" s="92"/>
      <c r="B4999" s="92"/>
      <c r="C4999" s="92"/>
      <c r="D4999" s="92"/>
      <c r="E4999" s="92"/>
      <c r="F4999" s="93"/>
      <c r="G4999" s="94"/>
      <c r="H4999" s="83" t="str">
        <f>IF(M4999&lt;&gt;"",VLOOKUP(M4999,LISTAS·PAPP!$U$3:$Z$8,2,FALSE),"")</f>
        <v/>
      </c>
      <c r="I4999" s="85" t="str">
        <f>IF(M4999&lt;&gt;"",VLOOKUP(M4999,LISTAS·PAPP!$U$3:$Z$8,3,FALSE),"")</f>
        <v/>
      </c>
      <c r="J4999" s="83" t="str">
        <f>IF(M4999&lt;&gt;"",VLOOKUP(M4999,LISTAS·PAPP!$U$3:$Z$8,4,FALSE),"")</f>
        <v/>
      </c>
      <c r="K4999" s="83" t="str">
        <f>IF(C4999&lt;&gt;"",VLOOKUP(C4999,LISTAS·PAPP!$H$3:$O$119,4,FALSE),"")</f>
        <v/>
      </c>
      <c r="L4999" s="85" t="str">
        <f>IF(C4999&lt;&gt;"",VLOOKUP(C4999,LISTAS·PAPP!$H$3:$O$119,8,FALSE),"")</f>
        <v/>
      </c>
      <c r="M4999" s="95"/>
      <c r="N4999" s="92"/>
      <c r="O4999" s="92"/>
      <c r="P4999" s="84" t="str">
        <f>IF(N4999&lt;&gt;"",VLOOKUP(N4999,LISTAS·PAPP!$U$9:$Y$125,5,FALSE),"")</f>
        <v/>
      </c>
      <c r="Q4999" s="83" t="str">
        <f>IF(O4999&lt;&gt;"",VLOOKUP(O4999,LISTAS·PAPP!$U$9:$W$125,3,FALSE),"")</f>
        <v/>
      </c>
      <c r="R4999" s="92"/>
      <c r="S4999" s="173"/>
      <c r="T4999" s="173"/>
      <c r="U4999" s="92"/>
      <c r="V4999" s="92"/>
      <c r="W4999" s="94"/>
      <c r="X4999" s="83" t="str">
        <f>IF(ISERROR(VLOOKUP(W4999,LISTAS·PAPP!$AJ$3:$AK$903,2,0))," ",VLOOKUP(W4999,LISTAS·PAPP!$AJ$3:$AK$903,2,0))</f>
        <v xml:space="preserve"> </v>
      </c>
      <c r="Y4999" s="96"/>
      <c r="Z4999" s="97"/>
      <c r="AA4999" s="97"/>
      <c r="AB4999" s="97"/>
      <c r="AC4999" s="97"/>
      <c r="AD4999" s="97"/>
      <c r="AE4999" s="97"/>
      <c r="AF4999" s="97"/>
      <c r="AG4999" s="97"/>
      <c r="AH4999" s="97"/>
      <c r="AI4999" s="97"/>
      <c r="AJ4999" s="97"/>
      <c r="AK4999" s="97"/>
      <c r="AL4999" s="86" t="str">
        <f t="shared" si="232"/>
        <v/>
      </c>
      <c r="AM4999" s="87" t="str">
        <f t="shared" si="233"/>
        <v xml:space="preserve"> </v>
      </c>
      <c r="AN4999" s="1" t="str">
        <f t="shared" si="234"/>
        <v xml:space="preserve"> </v>
      </c>
    </row>
    <row r="5000" spans="1:40" s="88" customFormat="1" x14ac:dyDescent="0.25">
      <c r="A5000" s="92"/>
      <c r="B5000" s="92"/>
      <c r="C5000" s="92"/>
      <c r="D5000" s="92"/>
      <c r="E5000" s="92"/>
      <c r="F5000" s="93"/>
      <c r="G5000" s="94"/>
      <c r="H5000" s="83" t="str">
        <f>IF(M5000&lt;&gt;"",VLOOKUP(M5000,LISTAS·PAPP!$U$3:$Z$8,2,FALSE),"")</f>
        <v/>
      </c>
      <c r="I5000" s="85" t="str">
        <f>IF(M5000&lt;&gt;"",VLOOKUP(M5000,LISTAS·PAPP!$U$3:$Z$8,3,FALSE),"")</f>
        <v/>
      </c>
      <c r="J5000" s="83" t="str">
        <f>IF(M5000&lt;&gt;"",VLOOKUP(M5000,LISTAS·PAPP!$U$3:$Z$8,4,FALSE),"")</f>
        <v/>
      </c>
      <c r="K5000" s="83" t="str">
        <f>IF(C5000&lt;&gt;"",VLOOKUP(C5000,LISTAS·PAPP!$H$3:$O$119,4,FALSE),"")</f>
        <v/>
      </c>
      <c r="L5000" s="85" t="str">
        <f>IF(C5000&lt;&gt;"",VLOOKUP(C5000,LISTAS·PAPP!$H$3:$O$119,8,FALSE),"")</f>
        <v/>
      </c>
      <c r="M5000" s="95"/>
      <c r="N5000" s="92"/>
      <c r="O5000" s="92"/>
      <c r="P5000" s="84" t="str">
        <f>IF(N5000&lt;&gt;"",VLOOKUP(N5000,LISTAS·PAPP!$U$9:$Y$125,5,FALSE),"")</f>
        <v/>
      </c>
      <c r="Q5000" s="83" t="str">
        <f>IF(O5000&lt;&gt;"",VLOOKUP(O5000,LISTAS·PAPP!$U$9:$W$125,3,FALSE),"")</f>
        <v/>
      </c>
      <c r="R5000" s="92"/>
      <c r="S5000" s="173"/>
      <c r="T5000" s="173"/>
      <c r="U5000" s="92"/>
      <c r="V5000" s="92"/>
      <c r="W5000" s="94"/>
      <c r="X5000" s="83" t="str">
        <f>IF(ISERROR(VLOOKUP(W5000,LISTAS·PAPP!$AJ$3:$AK$903,2,0))," ",VLOOKUP(W5000,LISTAS·PAPP!$AJ$3:$AK$903,2,0))</f>
        <v xml:space="preserve"> </v>
      </c>
      <c r="Y5000" s="96"/>
      <c r="Z5000" s="97"/>
      <c r="AA5000" s="97"/>
      <c r="AB5000" s="97"/>
      <c r="AC5000" s="97"/>
      <c r="AD5000" s="97"/>
      <c r="AE5000" s="97"/>
      <c r="AF5000" s="97"/>
      <c r="AG5000" s="97"/>
      <c r="AH5000" s="97"/>
      <c r="AI5000" s="97"/>
      <c r="AJ5000" s="97"/>
      <c r="AK5000" s="97"/>
      <c r="AL5000" s="86" t="str">
        <f t="shared" si="232"/>
        <v/>
      </c>
      <c r="AM5000" s="87" t="str">
        <f t="shared" si="233"/>
        <v xml:space="preserve"> </v>
      </c>
      <c r="AN5000" s="1" t="str">
        <f t="shared" si="234"/>
        <v xml:space="preserve"> </v>
      </c>
    </row>
    <row r="5001" spans="1:40" s="88" customFormat="1" x14ac:dyDescent="0.25">
      <c r="A5001" s="92"/>
      <c r="B5001" s="92"/>
      <c r="C5001" s="92"/>
      <c r="D5001" s="92"/>
      <c r="E5001" s="92"/>
      <c r="F5001" s="93"/>
      <c r="G5001" s="94"/>
      <c r="H5001" s="83" t="str">
        <f>IF(M5001&lt;&gt;"",VLOOKUP(M5001,LISTAS·PAPP!$U$3:$Z$8,2,FALSE),"")</f>
        <v/>
      </c>
      <c r="I5001" s="85" t="str">
        <f>IF(M5001&lt;&gt;"",VLOOKUP(M5001,LISTAS·PAPP!$U$3:$Z$8,3,FALSE),"")</f>
        <v/>
      </c>
      <c r="J5001" s="83" t="str">
        <f>IF(M5001&lt;&gt;"",VLOOKUP(M5001,LISTAS·PAPP!$U$3:$Z$8,4,FALSE),"")</f>
        <v/>
      </c>
      <c r="K5001" s="83" t="str">
        <f>IF(C5001&lt;&gt;"",VLOOKUP(C5001,LISTAS·PAPP!$H$3:$O$119,4,FALSE),"")</f>
        <v/>
      </c>
      <c r="L5001" s="85" t="str">
        <f>IF(C5001&lt;&gt;"",VLOOKUP(C5001,LISTAS·PAPP!$H$3:$O$119,8,FALSE),"")</f>
        <v/>
      </c>
      <c r="M5001" s="95"/>
      <c r="N5001" s="92"/>
      <c r="O5001" s="92"/>
      <c r="P5001" s="84" t="str">
        <f>IF(N5001&lt;&gt;"",VLOOKUP(N5001,LISTAS·PAPP!$U$9:$Y$125,5,FALSE),"")</f>
        <v/>
      </c>
      <c r="Q5001" s="83" t="str">
        <f>IF(O5001&lt;&gt;"",VLOOKUP(O5001,LISTAS·PAPP!$U$9:$W$125,3,FALSE),"")</f>
        <v/>
      </c>
      <c r="R5001" s="92"/>
      <c r="S5001" s="173"/>
      <c r="T5001" s="173"/>
      <c r="U5001" s="92"/>
      <c r="V5001" s="92"/>
      <c r="W5001" s="94"/>
      <c r="X5001" s="83" t="str">
        <f>IF(ISERROR(VLOOKUP(W5001,LISTAS·PAPP!$AJ$3:$AK$903,2,0))," ",VLOOKUP(W5001,LISTAS·PAPP!$AJ$3:$AK$903,2,0))</f>
        <v xml:space="preserve"> </v>
      </c>
      <c r="Y5001" s="96"/>
      <c r="Z5001" s="97"/>
      <c r="AA5001" s="97"/>
      <c r="AB5001" s="97"/>
      <c r="AC5001" s="97"/>
      <c r="AD5001" s="97"/>
      <c r="AE5001" s="97"/>
      <c r="AF5001" s="97"/>
      <c r="AG5001" s="97"/>
      <c r="AH5001" s="97"/>
      <c r="AI5001" s="97"/>
      <c r="AJ5001" s="97"/>
      <c r="AK5001" s="97"/>
      <c r="AL5001" s="86" t="str">
        <f t="shared" si="232"/>
        <v/>
      </c>
      <c r="AM5001" s="87" t="str">
        <f t="shared" si="233"/>
        <v xml:space="preserve"> </v>
      </c>
      <c r="AN5001" s="1" t="str">
        <f t="shared" si="234"/>
        <v xml:space="preserve"> </v>
      </c>
    </row>
    <row r="5002" spans="1:40" s="88" customFormat="1" x14ac:dyDescent="0.25">
      <c r="A5002" s="92"/>
      <c r="B5002" s="92"/>
      <c r="C5002" s="92"/>
      <c r="D5002" s="92"/>
      <c r="E5002" s="92"/>
      <c r="F5002" s="93"/>
      <c r="G5002" s="94"/>
      <c r="H5002" s="83" t="str">
        <f>IF(M5002&lt;&gt;"",VLOOKUP(M5002,LISTAS·PAPP!$U$3:$Z$8,2,FALSE),"")</f>
        <v/>
      </c>
      <c r="I5002" s="85" t="str">
        <f>IF(M5002&lt;&gt;"",VLOOKUP(M5002,LISTAS·PAPP!$U$3:$Z$8,3,FALSE),"")</f>
        <v/>
      </c>
      <c r="J5002" s="83" t="str">
        <f>IF(M5002&lt;&gt;"",VLOOKUP(M5002,LISTAS·PAPP!$U$3:$Z$8,4,FALSE),"")</f>
        <v/>
      </c>
      <c r="K5002" s="83" t="str">
        <f>IF(C5002&lt;&gt;"",VLOOKUP(C5002,LISTAS·PAPP!$H$3:$O$119,4,FALSE),"")</f>
        <v/>
      </c>
      <c r="L5002" s="85" t="str">
        <f>IF(C5002&lt;&gt;"",VLOOKUP(C5002,LISTAS·PAPP!$H$3:$O$119,8,FALSE),"")</f>
        <v/>
      </c>
      <c r="M5002" s="95"/>
      <c r="N5002" s="92"/>
      <c r="O5002" s="92"/>
      <c r="P5002" s="84" t="str">
        <f>IF(N5002&lt;&gt;"",VLOOKUP(N5002,LISTAS·PAPP!$U$9:$Y$125,5,FALSE),"")</f>
        <v/>
      </c>
      <c r="Q5002" s="83" t="str">
        <f>IF(O5002&lt;&gt;"",VLOOKUP(O5002,LISTAS·PAPP!$U$9:$W$125,3,FALSE),"")</f>
        <v/>
      </c>
      <c r="R5002" s="92"/>
      <c r="S5002" s="173"/>
      <c r="T5002" s="173"/>
      <c r="U5002" s="92"/>
      <c r="V5002" s="92"/>
      <c r="W5002" s="94"/>
      <c r="X5002" s="83" t="str">
        <f>IF(ISERROR(VLOOKUP(W5002,LISTAS·PAPP!$AJ$3:$AK$903,2,0))," ",VLOOKUP(W5002,LISTAS·PAPP!$AJ$3:$AK$903,2,0))</f>
        <v xml:space="preserve"> </v>
      </c>
      <c r="Y5002" s="96"/>
      <c r="Z5002" s="97"/>
      <c r="AA5002" s="97"/>
      <c r="AB5002" s="97"/>
      <c r="AC5002" s="97"/>
      <c r="AD5002" s="97"/>
      <c r="AE5002" s="97"/>
      <c r="AF5002" s="97"/>
      <c r="AG5002" s="97"/>
      <c r="AH5002" s="97"/>
      <c r="AI5002" s="97"/>
      <c r="AJ5002" s="97"/>
      <c r="AK5002" s="97"/>
      <c r="AL5002" s="86" t="str">
        <f t="shared" ref="AL5002:AL5065" si="235">IF(A5002&gt;0,(Z5002+AA5002+AB5002+AC5002+AD5002+AE5002+AF5002+AG5002+AH5002+AI5002+AJ5002+AK5002),"")</f>
        <v/>
      </c>
      <c r="AM5002" s="87" t="str">
        <f t="shared" ref="AM5002:AM5065" si="236">IF(A5002&lt;&gt;"",IF(A5002&lt;&gt;"",IF(Y5002=AL5002,"OK",Y5002-AL5002),IF(AND(Y5002="",AL5002=""),"",Z5002-AL5002))," ")</f>
        <v xml:space="preserve"> </v>
      </c>
      <c r="AN5002" s="1" t="str">
        <f t="shared" si="234"/>
        <v xml:space="preserve"> </v>
      </c>
    </row>
    <row r="5003" spans="1:40" s="88" customFormat="1" x14ac:dyDescent="0.25">
      <c r="A5003" s="92"/>
      <c r="B5003" s="92"/>
      <c r="C5003" s="92"/>
      <c r="D5003" s="92"/>
      <c r="E5003" s="92"/>
      <c r="F5003" s="93"/>
      <c r="G5003" s="94"/>
      <c r="H5003" s="83" t="str">
        <f>IF(M5003&lt;&gt;"",VLOOKUP(M5003,LISTAS·PAPP!$U$3:$Z$8,2,FALSE),"")</f>
        <v/>
      </c>
      <c r="I5003" s="85" t="str">
        <f>IF(M5003&lt;&gt;"",VLOOKUP(M5003,LISTAS·PAPP!$U$3:$Z$8,3,FALSE),"")</f>
        <v/>
      </c>
      <c r="J5003" s="83" t="str">
        <f>IF(M5003&lt;&gt;"",VLOOKUP(M5003,LISTAS·PAPP!$U$3:$Z$8,4,FALSE),"")</f>
        <v/>
      </c>
      <c r="K5003" s="83" t="str">
        <f>IF(C5003&lt;&gt;"",VLOOKUP(C5003,LISTAS·PAPP!$H$3:$O$119,4,FALSE),"")</f>
        <v/>
      </c>
      <c r="L5003" s="85" t="str">
        <f>IF(C5003&lt;&gt;"",VLOOKUP(C5003,LISTAS·PAPP!$H$3:$O$119,8,FALSE),"")</f>
        <v/>
      </c>
      <c r="M5003" s="95"/>
      <c r="N5003" s="92"/>
      <c r="O5003" s="92"/>
      <c r="P5003" s="84" t="str">
        <f>IF(N5003&lt;&gt;"",VLOOKUP(N5003,LISTAS·PAPP!$U$9:$Y$125,5,FALSE),"")</f>
        <v/>
      </c>
      <c r="Q5003" s="83" t="str">
        <f>IF(O5003&lt;&gt;"",VLOOKUP(O5003,LISTAS·PAPP!$U$9:$W$125,3,FALSE),"")</f>
        <v/>
      </c>
      <c r="R5003" s="92"/>
      <c r="S5003" s="173"/>
      <c r="T5003" s="173"/>
      <c r="U5003" s="92"/>
      <c r="V5003" s="92"/>
      <c r="W5003" s="94"/>
      <c r="X5003" s="83" t="str">
        <f>IF(ISERROR(VLOOKUP(W5003,LISTAS·PAPP!$AJ$3:$AK$903,2,0))," ",VLOOKUP(W5003,LISTAS·PAPP!$AJ$3:$AK$903,2,0))</f>
        <v xml:space="preserve"> </v>
      </c>
      <c r="Y5003" s="96"/>
      <c r="Z5003" s="97"/>
      <c r="AA5003" s="97"/>
      <c r="AB5003" s="97"/>
      <c r="AC5003" s="97"/>
      <c r="AD5003" s="97"/>
      <c r="AE5003" s="97"/>
      <c r="AF5003" s="97"/>
      <c r="AG5003" s="97"/>
      <c r="AH5003" s="97"/>
      <c r="AI5003" s="97"/>
      <c r="AJ5003" s="97"/>
      <c r="AK5003" s="97"/>
      <c r="AL5003" s="86" t="str">
        <f t="shared" si="235"/>
        <v/>
      </c>
      <c r="AM5003" s="87" t="str">
        <f t="shared" si="236"/>
        <v xml:space="preserve"> </v>
      </c>
      <c r="AN5003" s="1" t="str">
        <f t="shared" ref="AN5003:AN5066" si="237">IF(A5003&lt;&gt;"",IF(A5003="","Escoger ESTRUCTURA ORGANIZACIONAL;",)&amp;" "&amp;(IF(B5003="","Escoger RELACIONAMIENTO INSTITUCIONAL;",)&amp;" "&amp;(IF(C5003="","Escoger UNIDADES ADMINISTRATIVAS;",)&amp;" "&amp;(IF(D5003="","Colocar COMPONENTE DEL PROYECTO DE INVERSIÓN;",)&amp;" "&amp;(IF(E5003="","Colocar ACTIVIDADES DEL PAPP;",)&amp;" "&amp;(IF(F5003="","Colocar META DE LA ACTIVIDAD;",)&amp;" "&amp;(IF(G5003="","Colocar INDICADOR DE LA META;",)&amp;" "&amp;(IF(H5003="","No visualiza PLAN NACIONAL DE DESARROLLO;",)&amp;" "&amp;(IF(I5003="","No visualiza PROGRAMA NACIONAL;",)&amp;" "&amp;(IF(J5003="","No visualiza OBJETIVO ESTRATEGICO INSTITUCIONAL;",)&amp;" "&amp;(IF(K5003="","No visualiza CENTRO GESTOR;",)&amp;" "&amp;(IF(L5003="","No visualiza AREA FUNCIONAL;",)&amp;" "&amp;(IF(M5003="","Escoger PRODUCTO INSTITUCIONAL;",)&amp;" "&amp;(IF(N5003="","Escoger PROYECTO;",)&amp;" "&amp;(IF(O5003="","Escoger ACTIVIDAD SINAFIP;",)&amp;" "&amp;(IF(P5003="","No visualiza CODIGO UNICO DE PROYECTO;",)&amp;" "&amp;(IF(Q5003="","No visualiza POLITICA DE IGUALDAD;",)&amp;" "&amp;(IF(R5003="","Escoger FUENTE;",)&amp;" "&amp;(IF(U5003="","Escoger NATURALEZA DE GASTO;",)&amp;" "&amp;(IF(V5003="","Escoger GRUPO DE GASTO;",)&amp;" "&amp;(IF(W5003="","Colocar ITEM PRESUPUESTARIO;",)&amp;" "&amp;(IF(X5003="","No visualiza DESCRIPCION ITEM PRESUPUESTARIO;",))))))))))))))))))))))," ")</f>
        <v xml:space="preserve"> </v>
      </c>
    </row>
    <row r="5004" spans="1:40" s="88" customFormat="1" x14ac:dyDescent="0.25">
      <c r="A5004" s="92"/>
      <c r="B5004" s="92"/>
      <c r="C5004" s="92"/>
      <c r="D5004" s="92"/>
      <c r="E5004" s="92"/>
      <c r="F5004" s="93"/>
      <c r="G5004" s="94"/>
      <c r="H5004" s="83" t="str">
        <f>IF(M5004&lt;&gt;"",VLOOKUP(M5004,LISTAS·PAPP!$U$3:$Z$8,2,FALSE),"")</f>
        <v/>
      </c>
      <c r="I5004" s="85" t="str">
        <f>IF(M5004&lt;&gt;"",VLOOKUP(M5004,LISTAS·PAPP!$U$3:$Z$8,3,FALSE),"")</f>
        <v/>
      </c>
      <c r="J5004" s="83" t="str">
        <f>IF(M5004&lt;&gt;"",VLOOKUP(M5004,LISTAS·PAPP!$U$3:$Z$8,4,FALSE),"")</f>
        <v/>
      </c>
      <c r="K5004" s="83" t="str">
        <f>IF(C5004&lt;&gt;"",VLOOKUP(C5004,LISTAS·PAPP!$H$3:$O$119,4,FALSE),"")</f>
        <v/>
      </c>
      <c r="L5004" s="85" t="str">
        <f>IF(C5004&lt;&gt;"",VLOOKUP(C5004,LISTAS·PAPP!$H$3:$O$119,8,FALSE),"")</f>
        <v/>
      </c>
      <c r="M5004" s="95"/>
      <c r="N5004" s="92"/>
      <c r="O5004" s="92"/>
      <c r="P5004" s="84" t="str">
        <f>IF(N5004&lt;&gt;"",VLOOKUP(N5004,LISTAS·PAPP!$U$9:$Y$125,5,FALSE),"")</f>
        <v/>
      </c>
      <c r="Q5004" s="83" t="str">
        <f>IF(O5004&lt;&gt;"",VLOOKUP(O5004,LISTAS·PAPP!$U$9:$W$125,3,FALSE),"")</f>
        <v/>
      </c>
      <c r="R5004" s="92"/>
      <c r="S5004" s="173"/>
      <c r="T5004" s="173"/>
      <c r="U5004" s="92"/>
      <c r="V5004" s="92"/>
      <c r="W5004" s="94"/>
      <c r="X5004" s="83" t="str">
        <f>IF(ISERROR(VLOOKUP(W5004,LISTAS·PAPP!$AJ$3:$AK$903,2,0))," ",VLOOKUP(W5004,LISTAS·PAPP!$AJ$3:$AK$903,2,0))</f>
        <v xml:space="preserve"> </v>
      </c>
      <c r="Y5004" s="96"/>
      <c r="Z5004" s="97"/>
      <c r="AA5004" s="97"/>
      <c r="AB5004" s="97"/>
      <c r="AC5004" s="97"/>
      <c r="AD5004" s="97"/>
      <c r="AE5004" s="97"/>
      <c r="AF5004" s="97"/>
      <c r="AG5004" s="97"/>
      <c r="AH5004" s="97"/>
      <c r="AI5004" s="97"/>
      <c r="AJ5004" s="97"/>
      <c r="AK5004" s="97"/>
      <c r="AL5004" s="86" t="str">
        <f t="shared" si="235"/>
        <v/>
      </c>
      <c r="AM5004" s="87" t="str">
        <f t="shared" si="236"/>
        <v xml:space="preserve"> </v>
      </c>
      <c r="AN5004" s="1" t="str">
        <f t="shared" si="237"/>
        <v xml:space="preserve"> </v>
      </c>
    </row>
    <row r="5005" spans="1:40" s="88" customFormat="1" x14ac:dyDescent="0.25">
      <c r="A5005" s="92"/>
      <c r="B5005" s="92"/>
      <c r="C5005" s="92"/>
      <c r="D5005" s="92"/>
      <c r="E5005" s="92"/>
      <c r="F5005" s="93"/>
      <c r="G5005" s="94"/>
      <c r="H5005" s="83" t="str">
        <f>IF(M5005&lt;&gt;"",VLOOKUP(M5005,LISTAS·PAPP!$U$3:$Z$8,2,FALSE),"")</f>
        <v/>
      </c>
      <c r="I5005" s="85" t="str">
        <f>IF(M5005&lt;&gt;"",VLOOKUP(M5005,LISTAS·PAPP!$U$3:$Z$8,3,FALSE),"")</f>
        <v/>
      </c>
      <c r="J5005" s="83" t="str">
        <f>IF(M5005&lt;&gt;"",VLOOKUP(M5005,LISTAS·PAPP!$U$3:$Z$8,4,FALSE),"")</f>
        <v/>
      </c>
      <c r="K5005" s="83" t="str">
        <f>IF(C5005&lt;&gt;"",VLOOKUP(C5005,LISTAS·PAPP!$H$3:$O$119,4,FALSE),"")</f>
        <v/>
      </c>
      <c r="L5005" s="85" t="str">
        <f>IF(C5005&lt;&gt;"",VLOOKUP(C5005,LISTAS·PAPP!$H$3:$O$119,8,FALSE),"")</f>
        <v/>
      </c>
      <c r="M5005" s="95"/>
      <c r="N5005" s="92"/>
      <c r="O5005" s="92"/>
      <c r="P5005" s="84" t="str">
        <f>IF(N5005&lt;&gt;"",VLOOKUP(N5005,LISTAS·PAPP!$U$9:$Y$125,5,FALSE),"")</f>
        <v/>
      </c>
      <c r="Q5005" s="83" t="str">
        <f>IF(O5005&lt;&gt;"",VLOOKUP(O5005,LISTAS·PAPP!$U$9:$W$125,3,FALSE),"")</f>
        <v/>
      </c>
      <c r="R5005" s="92"/>
      <c r="S5005" s="173"/>
      <c r="T5005" s="173"/>
      <c r="U5005" s="92"/>
      <c r="V5005" s="92"/>
      <c r="W5005" s="94"/>
      <c r="X5005" s="83" t="str">
        <f>IF(ISERROR(VLOOKUP(W5005,LISTAS·PAPP!$AJ$3:$AK$903,2,0))," ",VLOOKUP(W5005,LISTAS·PAPP!$AJ$3:$AK$903,2,0))</f>
        <v xml:space="preserve"> </v>
      </c>
      <c r="Y5005" s="96"/>
      <c r="Z5005" s="97"/>
      <c r="AA5005" s="97"/>
      <c r="AB5005" s="97"/>
      <c r="AC5005" s="97"/>
      <c r="AD5005" s="97"/>
      <c r="AE5005" s="97"/>
      <c r="AF5005" s="97"/>
      <c r="AG5005" s="97"/>
      <c r="AH5005" s="97"/>
      <c r="AI5005" s="97"/>
      <c r="AJ5005" s="97"/>
      <c r="AK5005" s="97"/>
      <c r="AL5005" s="86" t="str">
        <f t="shared" si="235"/>
        <v/>
      </c>
      <c r="AM5005" s="87" t="str">
        <f t="shared" si="236"/>
        <v xml:space="preserve"> </v>
      </c>
      <c r="AN5005" s="1" t="str">
        <f t="shared" si="237"/>
        <v xml:space="preserve"> </v>
      </c>
    </row>
    <row r="5006" spans="1:40" s="88" customFormat="1" x14ac:dyDescent="0.25">
      <c r="A5006" s="92"/>
      <c r="B5006" s="92"/>
      <c r="C5006" s="92"/>
      <c r="D5006" s="92"/>
      <c r="E5006" s="92"/>
      <c r="F5006" s="93"/>
      <c r="G5006" s="94"/>
      <c r="H5006" s="83" t="str">
        <f>IF(M5006&lt;&gt;"",VLOOKUP(M5006,LISTAS·PAPP!$U$3:$Z$8,2,FALSE),"")</f>
        <v/>
      </c>
      <c r="I5006" s="85" t="str">
        <f>IF(M5006&lt;&gt;"",VLOOKUP(M5006,LISTAS·PAPP!$U$3:$Z$8,3,FALSE),"")</f>
        <v/>
      </c>
      <c r="J5006" s="83" t="str">
        <f>IF(M5006&lt;&gt;"",VLOOKUP(M5006,LISTAS·PAPP!$U$3:$Z$8,4,FALSE),"")</f>
        <v/>
      </c>
      <c r="K5006" s="83" t="str">
        <f>IF(C5006&lt;&gt;"",VLOOKUP(C5006,LISTAS·PAPP!$H$3:$O$119,4,FALSE),"")</f>
        <v/>
      </c>
      <c r="L5006" s="85" t="str">
        <f>IF(C5006&lt;&gt;"",VLOOKUP(C5006,LISTAS·PAPP!$H$3:$O$119,8,FALSE),"")</f>
        <v/>
      </c>
      <c r="M5006" s="95"/>
      <c r="N5006" s="92"/>
      <c r="O5006" s="92"/>
      <c r="P5006" s="84" t="str">
        <f>IF(N5006&lt;&gt;"",VLOOKUP(N5006,LISTAS·PAPP!$U$9:$Y$125,5,FALSE),"")</f>
        <v/>
      </c>
      <c r="Q5006" s="83" t="str">
        <f>IF(O5006&lt;&gt;"",VLOOKUP(O5006,LISTAS·PAPP!$U$9:$W$125,3,FALSE),"")</f>
        <v/>
      </c>
      <c r="R5006" s="92"/>
      <c r="S5006" s="173"/>
      <c r="T5006" s="173"/>
      <c r="U5006" s="92"/>
      <c r="V5006" s="92"/>
      <c r="W5006" s="94"/>
      <c r="X5006" s="83" t="str">
        <f>IF(ISERROR(VLOOKUP(W5006,LISTAS·PAPP!$AJ$3:$AK$903,2,0))," ",VLOOKUP(W5006,LISTAS·PAPP!$AJ$3:$AK$903,2,0))</f>
        <v xml:space="preserve"> </v>
      </c>
      <c r="Y5006" s="96"/>
      <c r="Z5006" s="97"/>
      <c r="AA5006" s="97"/>
      <c r="AB5006" s="97"/>
      <c r="AC5006" s="97"/>
      <c r="AD5006" s="97"/>
      <c r="AE5006" s="97"/>
      <c r="AF5006" s="97"/>
      <c r="AG5006" s="97"/>
      <c r="AH5006" s="97"/>
      <c r="AI5006" s="97"/>
      <c r="AJ5006" s="97"/>
      <c r="AK5006" s="97"/>
      <c r="AL5006" s="86" t="str">
        <f t="shared" si="235"/>
        <v/>
      </c>
      <c r="AM5006" s="87" t="str">
        <f t="shared" si="236"/>
        <v xml:space="preserve"> </v>
      </c>
      <c r="AN5006" s="1" t="str">
        <f t="shared" si="237"/>
        <v xml:space="preserve"> </v>
      </c>
    </row>
    <row r="5007" spans="1:40" s="88" customFormat="1" x14ac:dyDescent="0.25">
      <c r="A5007" s="92"/>
      <c r="B5007" s="92"/>
      <c r="C5007" s="92"/>
      <c r="D5007" s="92"/>
      <c r="E5007" s="92"/>
      <c r="F5007" s="93"/>
      <c r="G5007" s="94"/>
      <c r="H5007" s="83" t="str">
        <f>IF(M5007&lt;&gt;"",VLOOKUP(M5007,LISTAS·PAPP!$U$3:$Z$8,2,FALSE),"")</f>
        <v/>
      </c>
      <c r="I5007" s="85" t="str">
        <f>IF(M5007&lt;&gt;"",VLOOKUP(M5007,LISTAS·PAPP!$U$3:$Z$8,3,FALSE),"")</f>
        <v/>
      </c>
      <c r="J5007" s="83" t="str">
        <f>IF(M5007&lt;&gt;"",VLOOKUP(M5007,LISTAS·PAPP!$U$3:$Z$8,4,FALSE),"")</f>
        <v/>
      </c>
      <c r="K5007" s="83" t="str">
        <f>IF(C5007&lt;&gt;"",VLOOKUP(C5007,LISTAS·PAPP!$H$3:$O$119,4,FALSE),"")</f>
        <v/>
      </c>
      <c r="L5007" s="85" t="str">
        <f>IF(C5007&lt;&gt;"",VLOOKUP(C5007,LISTAS·PAPP!$H$3:$O$119,8,FALSE),"")</f>
        <v/>
      </c>
      <c r="M5007" s="95"/>
      <c r="N5007" s="92"/>
      <c r="O5007" s="92"/>
      <c r="P5007" s="84" t="str">
        <f>IF(N5007&lt;&gt;"",VLOOKUP(N5007,LISTAS·PAPP!$U$9:$Y$125,5,FALSE),"")</f>
        <v/>
      </c>
      <c r="Q5007" s="83" t="str">
        <f>IF(O5007&lt;&gt;"",VLOOKUP(O5007,LISTAS·PAPP!$U$9:$W$125,3,FALSE),"")</f>
        <v/>
      </c>
      <c r="R5007" s="92"/>
      <c r="S5007" s="173"/>
      <c r="T5007" s="173"/>
      <c r="U5007" s="92"/>
      <c r="V5007" s="92"/>
      <c r="W5007" s="94"/>
      <c r="X5007" s="83" t="str">
        <f>IF(ISERROR(VLOOKUP(W5007,LISTAS·PAPP!$AJ$3:$AK$903,2,0))," ",VLOOKUP(W5007,LISTAS·PAPP!$AJ$3:$AK$903,2,0))</f>
        <v xml:space="preserve"> </v>
      </c>
      <c r="Y5007" s="96"/>
      <c r="Z5007" s="97"/>
      <c r="AA5007" s="97"/>
      <c r="AB5007" s="97"/>
      <c r="AC5007" s="97"/>
      <c r="AD5007" s="97"/>
      <c r="AE5007" s="97"/>
      <c r="AF5007" s="97"/>
      <c r="AG5007" s="97"/>
      <c r="AH5007" s="97"/>
      <c r="AI5007" s="97"/>
      <c r="AJ5007" s="97"/>
      <c r="AK5007" s="97"/>
      <c r="AL5007" s="86" t="str">
        <f t="shared" si="235"/>
        <v/>
      </c>
      <c r="AM5007" s="87" t="str">
        <f t="shared" si="236"/>
        <v xml:space="preserve"> </v>
      </c>
      <c r="AN5007" s="1" t="str">
        <f t="shared" si="237"/>
        <v xml:space="preserve"> </v>
      </c>
    </row>
    <row r="5008" spans="1:40" s="88" customFormat="1" x14ac:dyDescent="0.25">
      <c r="A5008" s="92"/>
      <c r="B5008" s="92"/>
      <c r="C5008" s="92"/>
      <c r="D5008" s="92"/>
      <c r="E5008" s="92"/>
      <c r="F5008" s="93"/>
      <c r="G5008" s="94"/>
      <c r="H5008" s="83" t="str">
        <f>IF(M5008&lt;&gt;"",VLOOKUP(M5008,LISTAS·PAPP!$U$3:$Z$8,2,FALSE),"")</f>
        <v/>
      </c>
      <c r="I5008" s="85" t="str">
        <f>IF(M5008&lt;&gt;"",VLOOKUP(M5008,LISTAS·PAPP!$U$3:$Z$8,3,FALSE),"")</f>
        <v/>
      </c>
      <c r="J5008" s="83" t="str">
        <f>IF(M5008&lt;&gt;"",VLOOKUP(M5008,LISTAS·PAPP!$U$3:$Z$8,4,FALSE),"")</f>
        <v/>
      </c>
      <c r="K5008" s="83" t="str">
        <f>IF(C5008&lt;&gt;"",VLOOKUP(C5008,LISTAS·PAPP!$H$3:$O$119,4,FALSE),"")</f>
        <v/>
      </c>
      <c r="L5008" s="85" t="str">
        <f>IF(C5008&lt;&gt;"",VLOOKUP(C5008,LISTAS·PAPP!$H$3:$O$119,8,FALSE),"")</f>
        <v/>
      </c>
      <c r="M5008" s="95"/>
      <c r="N5008" s="92"/>
      <c r="O5008" s="92"/>
      <c r="P5008" s="84" t="str">
        <f>IF(N5008&lt;&gt;"",VLOOKUP(N5008,LISTAS·PAPP!$U$9:$Y$125,5,FALSE),"")</f>
        <v/>
      </c>
      <c r="Q5008" s="83" t="str">
        <f>IF(O5008&lt;&gt;"",VLOOKUP(O5008,LISTAS·PAPP!$U$9:$W$125,3,FALSE),"")</f>
        <v/>
      </c>
      <c r="R5008" s="92"/>
      <c r="S5008" s="173"/>
      <c r="T5008" s="173"/>
      <c r="U5008" s="92"/>
      <c r="V5008" s="92"/>
      <c r="W5008" s="94"/>
      <c r="X5008" s="83" t="str">
        <f>IF(ISERROR(VLOOKUP(W5008,LISTAS·PAPP!$AJ$3:$AK$903,2,0))," ",VLOOKUP(W5008,LISTAS·PAPP!$AJ$3:$AK$903,2,0))</f>
        <v xml:space="preserve"> </v>
      </c>
      <c r="Y5008" s="96"/>
      <c r="Z5008" s="97"/>
      <c r="AA5008" s="97"/>
      <c r="AB5008" s="97"/>
      <c r="AC5008" s="97"/>
      <c r="AD5008" s="97"/>
      <c r="AE5008" s="97"/>
      <c r="AF5008" s="97"/>
      <c r="AG5008" s="97"/>
      <c r="AH5008" s="97"/>
      <c r="AI5008" s="97"/>
      <c r="AJ5008" s="97"/>
      <c r="AK5008" s="97"/>
      <c r="AL5008" s="86" t="str">
        <f t="shared" si="235"/>
        <v/>
      </c>
      <c r="AM5008" s="87" t="str">
        <f t="shared" si="236"/>
        <v xml:space="preserve"> </v>
      </c>
      <c r="AN5008" s="1" t="str">
        <f t="shared" si="237"/>
        <v xml:space="preserve"> </v>
      </c>
    </row>
    <row r="5009" spans="1:40" s="88" customFormat="1" x14ac:dyDescent="0.25">
      <c r="A5009" s="92"/>
      <c r="B5009" s="92"/>
      <c r="C5009" s="92"/>
      <c r="D5009" s="92"/>
      <c r="E5009" s="92"/>
      <c r="F5009" s="93"/>
      <c r="G5009" s="94"/>
      <c r="H5009" s="83" t="str">
        <f>IF(M5009&lt;&gt;"",VLOOKUP(M5009,LISTAS·PAPP!$U$3:$Z$8,2,FALSE),"")</f>
        <v/>
      </c>
      <c r="I5009" s="85" t="str">
        <f>IF(M5009&lt;&gt;"",VLOOKUP(M5009,LISTAS·PAPP!$U$3:$Z$8,3,FALSE),"")</f>
        <v/>
      </c>
      <c r="J5009" s="83" t="str">
        <f>IF(M5009&lt;&gt;"",VLOOKUP(M5009,LISTAS·PAPP!$U$3:$Z$8,4,FALSE),"")</f>
        <v/>
      </c>
      <c r="K5009" s="83" t="str">
        <f>IF(C5009&lt;&gt;"",VLOOKUP(C5009,LISTAS·PAPP!$H$3:$O$119,4,FALSE),"")</f>
        <v/>
      </c>
      <c r="L5009" s="85" t="str">
        <f>IF(C5009&lt;&gt;"",VLOOKUP(C5009,LISTAS·PAPP!$H$3:$O$119,8,FALSE),"")</f>
        <v/>
      </c>
      <c r="M5009" s="95"/>
      <c r="N5009" s="92"/>
      <c r="O5009" s="92"/>
      <c r="P5009" s="84" t="str">
        <f>IF(N5009&lt;&gt;"",VLOOKUP(N5009,LISTAS·PAPP!$U$9:$Y$125,5,FALSE),"")</f>
        <v/>
      </c>
      <c r="Q5009" s="83" t="str">
        <f>IF(O5009&lt;&gt;"",VLOOKUP(O5009,LISTAS·PAPP!$U$9:$W$125,3,FALSE),"")</f>
        <v/>
      </c>
      <c r="R5009" s="92"/>
      <c r="S5009" s="173"/>
      <c r="T5009" s="173"/>
      <c r="U5009" s="92"/>
      <c r="V5009" s="92"/>
      <c r="W5009" s="94"/>
      <c r="X5009" s="83" t="str">
        <f>IF(ISERROR(VLOOKUP(W5009,LISTAS·PAPP!$AJ$3:$AK$903,2,0))," ",VLOOKUP(W5009,LISTAS·PAPP!$AJ$3:$AK$903,2,0))</f>
        <v xml:space="preserve"> </v>
      </c>
      <c r="Y5009" s="96"/>
      <c r="Z5009" s="97"/>
      <c r="AA5009" s="97"/>
      <c r="AB5009" s="97"/>
      <c r="AC5009" s="97"/>
      <c r="AD5009" s="97"/>
      <c r="AE5009" s="97"/>
      <c r="AF5009" s="97"/>
      <c r="AG5009" s="97"/>
      <c r="AH5009" s="97"/>
      <c r="AI5009" s="97"/>
      <c r="AJ5009" s="97"/>
      <c r="AK5009" s="97"/>
      <c r="AL5009" s="86" t="str">
        <f t="shared" si="235"/>
        <v/>
      </c>
      <c r="AM5009" s="87" t="str">
        <f t="shared" si="236"/>
        <v xml:space="preserve"> </v>
      </c>
      <c r="AN5009" s="1" t="str">
        <f t="shared" si="237"/>
        <v xml:space="preserve"> </v>
      </c>
    </row>
    <row r="5010" spans="1:40" s="88" customFormat="1" x14ac:dyDescent="0.25">
      <c r="A5010" s="92"/>
      <c r="B5010" s="92"/>
      <c r="C5010" s="92"/>
      <c r="D5010" s="92"/>
      <c r="E5010" s="92"/>
      <c r="F5010" s="93"/>
      <c r="G5010" s="94"/>
      <c r="H5010" s="83" t="str">
        <f>IF(M5010&lt;&gt;"",VLOOKUP(M5010,LISTAS·PAPP!$U$3:$Z$8,2,FALSE),"")</f>
        <v/>
      </c>
      <c r="I5010" s="85" t="str">
        <f>IF(M5010&lt;&gt;"",VLOOKUP(M5010,LISTAS·PAPP!$U$3:$Z$8,3,FALSE),"")</f>
        <v/>
      </c>
      <c r="J5010" s="83" t="str">
        <f>IF(M5010&lt;&gt;"",VLOOKUP(M5010,LISTAS·PAPP!$U$3:$Z$8,4,FALSE),"")</f>
        <v/>
      </c>
      <c r="K5010" s="83" t="str">
        <f>IF(C5010&lt;&gt;"",VLOOKUP(C5010,LISTAS·PAPP!$H$3:$O$119,4,FALSE),"")</f>
        <v/>
      </c>
      <c r="L5010" s="85" t="str">
        <f>IF(C5010&lt;&gt;"",VLOOKUP(C5010,LISTAS·PAPP!$H$3:$O$119,8,FALSE),"")</f>
        <v/>
      </c>
      <c r="M5010" s="95"/>
      <c r="N5010" s="92"/>
      <c r="O5010" s="92"/>
      <c r="P5010" s="84" t="str">
        <f>IF(N5010&lt;&gt;"",VLOOKUP(N5010,LISTAS·PAPP!$U$9:$Y$125,5,FALSE),"")</f>
        <v/>
      </c>
      <c r="Q5010" s="83" t="str">
        <f>IF(O5010&lt;&gt;"",VLOOKUP(O5010,LISTAS·PAPP!$U$9:$W$125,3,FALSE),"")</f>
        <v/>
      </c>
      <c r="R5010" s="92"/>
      <c r="S5010" s="173"/>
      <c r="T5010" s="173"/>
      <c r="U5010" s="92"/>
      <c r="V5010" s="92"/>
      <c r="W5010" s="94"/>
      <c r="X5010" s="83" t="str">
        <f>IF(ISERROR(VLOOKUP(W5010,LISTAS·PAPP!$AJ$3:$AK$903,2,0))," ",VLOOKUP(W5010,LISTAS·PAPP!$AJ$3:$AK$903,2,0))</f>
        <v xml:space="preserve"> </v>
      </c>
      <c r="Y5010" s="96"/>
      <c r="Z5010" s="97"/>
      <c r="AA5010" s="97"/>
      <c r="AB5010" s="97"/>
      <c r="AC5010" s="97"/>
      <c r="AD5010" s="97"/>
      <c r="AE5010" s="97"/>
      <c r="AF5010" s="97"/>
      <c r="AG5010" s="97"/>
      <c r="AH5010" s="97"/>
      <c r="AI5010" s="97"/>
      <c r="AJ5010" s="97"/>
      <c r="AK5010" s="97"/>
      <c r="AL5010" s="86" t="str">
        <f t="shared" si="235"/>
        <v/>
      </c>
      <c r="AM5010" s="87" t="str">
        <f t="shared" si="236"/>
        <v xml:space="preserve"> </v>
      </c>
      <c r="AN5010" s="1" t="str">
        <f t="shared" si="237"/>
        <v xml:space="preserve"> </v>
      </c>
    </row>
    <row r="5011" spans="1:40" s="88" customFormat="1" x14ac:dyDescent="0.25">
      <c r="A5011" s="92"/>
      <c r="B5011" s="92"/>
      <c r="C5011" s="92"/>
      <c r="D5011" s="92"/>
      <c r="E5011" s="92"/>
      <c r="F5011" s="93"/>
      <c r="G5011" s="94"/>
      <c r="H5011" s="83" t="str">
        <f>IF(M5011&lt;&gt;"",VLOOKUP(M5011,LISTAS·PAPP!$U$3:$Z$8,2,FALSE),"")</f>
        <v/>
      </c>
      <c r="I5011" s="85" t="str">
        <f>IF(M5011&lt;&gt;"",VLOOKUP(M5011,LISTAS·PAPP!$U$3:$Z$8,3,FALSE),"")</f>
        <v/>
      </c>
      <c r="J5011" s="83" t="str">
        <f>IF(M5011&lt;&gt;"",VLOOKUP(M5011,LISTAS·PAPP!$U$3:$Z$8,4,FALSE),"")</f>
        <v/>
      </c>
      <c r="K5011" s="83" t="str">
        <f>IF(C5011&lt;&gt;"",VLOOKUP(C5011,LISTAS·PAPP!$H$3:$O$119,4,FALSE),"")</f>
        <v/>
      </c>
      <c r="L5011" s="85" t="str">
        <f>IF(C5011&lt;&gt;"",VLOOKUP(C5011,LISTAS·PAPP!$H$3:$O$119,8,FALSE),"")</f>
        <v/>
      </c>
      <c r="M5011" s="95"/>
      <c r="N5011" s="92"/>
      <c r="O5011" s="92"/>
      <c r="P5011" s="84" t="str">
        <f>IF(N5011&lt;&gt;"",VLOOKUP(N5011,LISTAS·PAPP!$U$9:$Y$125,5,FALSE),"")</f>
        <v/>
      </c>
      <c r="Q5011" s="83" t="str">
        <f>IF(O5011&lt;&gt;"",VLOOKUP(O5011,LISTAS·PAPP!$U$9:$W$125,3,FALSE),"")</f>
        <v/>
      </c>
      <c r="R5011" s="92"/>
      <c r="S5011" s="173"/>
      <c r="T5011" s="173"/>
      <c r="U5011" s="92"/>
      <c r="V5011" s="92"/>
      <c r="W5011" s="94"/>
      <c r="X5011" s="83" t="str">
        <f>IF(ISERROR(VLOOKUP(W5011,LISTAS·PAPP!$AJ$3:$AK$903,2,0))," ",VLOOKUP(W5011,LISTAS·PAPP!$AJ$3:$AK$903,2,0))</f>
        <v xml:space="preserve"> </v>
      </c>
      <c r="Y5011" s="96"/>
      <c r="Z5011" s="97"/>
      <c r="AA5011" s="97"/>
      <c r="AB5011" s="97"/>
      <c r="AC5011" s="97"/>
      <c r="AD5011" s="97"/>
      <c r="AE5011" s="97"/>
      <c r="AF5011" s="97"/>
      <c r="AG5011" s="97"/>
      <c r="AH5011" s="97"/>
      <c r="AI5011" s="97"/>
      <c r="AJ5011" s="97"/>
      <c r="AK5011" s="97"/>
      <c r="AL5011" s="86" t="str">
        <f t="shared" si="235"/>
        <v/>
      </c>
      <c r="AM5011" s="87" t="str">
        <f t="shared" si="236"/>
        <v xml:space="preserve"> </v>
      </c>
      <c r="AN5011" s="1" t="str">
        <f t="shared" si="237"/>
        <v xml:space="preserve"> </v>
      </c>
    </row>
    <row r="5012" spans="1:40" s="88" customFormat="1" x14ac:dyDescent="0.25">
      <c r="A5012" s="92"/>
      <c r="B5012" s="92"/>
      <c r="C5012" s="92"/>
      <c r="D5012" s="92"/>
      <c r="E5012" s="92"/>
      <c r="F5012" s="93"/>
      <c r="G5012" s="94"/>
      <c r="H5012" s="83" t="str">
        <f>IF(M5012&lt;&gt;"",VLOOKUP(M5012,LISTAS·PAPP!$U$3:$Z$8,2,FALSE),"")</f>
        <v/>
      </c>
      <c r="I5012" s="85" t="str">
        <f>IF(M5012&lt;&gt;"",VLOOKUP(M5012,LISTAS·PAPP!$U$3:$Z$8,3,FALSE),"")</f>
        <v/>
      </c>
      <c r="J5012" s="83" t="str">
        <f>IF(M5012&lt;&gt;"",VLOOKUP(M5012,LISTAS·PAPP!$U$3:$Z$8,4,FALSE),"")</f>
        <v/>
      </c>
      <c r="K5012" s="83" t="str">
        <f>IF(C5012&lt;&gt;"",VLOOKUP(C5012,LISTAS·PAPP!$H$3:$O$119,4,FALSE),"")</f>
        <v/>
      </c>
      <c r="L5012" s="85" t="str">
        <f>IF(C5012&lt;&gt;"",VLOOKUP(C5012,LISTAS·PAPP!$H$3:$O$119,8,FALSE),"")</f>
        <v/>
      </c>
      <c r="M5012" s="95"/>
      <c r="N5012" s="92"/>
      <c r="O5012" s="92"/>
      <c r="P5012" s="84" t="str">
        <f>IF(N5012&lt;&gt;"",VLOOKUP(N5012,LISTAS·PAPP!$U$9:$Y$125,5,FALSE),"")</f>
        <v/>
      </c>
      <c r="Q5012" s="83" t="str">
        <f>IF(O5012&lt;&gt;"",VLOOKUP(O5012,LISTAS·PAPP!$U$9:$W$125,3,FALSE),"")</f>
        <v/>
      </c>
      <c r="R5012" s="92"/>
      <c r="S5012" s="173"/>
      <c r="T5012" s="173"/>
      <c r="U5012" s="92"/>
      <c r="V5012" s="92"/>
      <c r="W5012" s="94"/>
      <c r="X5012" s="83" t="str">
        <f>IF(ISERROR(VLOOKUP(W5012,LISTAS·PAPP!$AJ$3:$AK$903,2,0))," ",VLOOKUP(W5012,LISTAS·PAPP!$AJ$3:$AK$903,2,0))</f>
        <v xml:space="preserve"> </v>
      </c>
      <c r="Y5012" s="96"/>
      <c r="Z5012" s="97"/>
      <c r="AA5012" s="97"/>
      <c r="AB5012" s="97"/>
      <c r="AC5012" s="97"/>
      <c r="AD5012" s="97"/>
      <c r="AE5012" s="97"/>
      <c r="AF5012" s="97"/>
      <c r="AG5012" s="97"/>
      <c r="AH5012" s="97"/>
      <c r="AI5012" s="97"/>
      <c r="AJ5012" s="97"/>
      <c r="AK5012" s="97"/>
      <c r="AL5012" s="86" t="str">
        <f t="shared" si="235"/>
        <v/>
      </c>
      <c r="AM5012" s="87" t="str">
        <f t="shared" si="236"/>
        <v xml:space="preserve"> </v>
      </c>
      <c r="AN5012" s="1" t="str">
        <f t="shared" si="237"/>
        <v xml:space="preserve"> </v>
      </c>
    </row>
    <row r="5013" spans="1:40" s="88" customFormat="1" x14ac:dyDescent="0.25">
      <c r="A5013" s="92"/>
      <c r="B5013" s="92"/>
      <c r="C5013" s="92"/>
      <c r="D5013" s="92"/>
      <c r="E5013" s="92"/>
      <c r="F5013" s="93"/>
      <c r="G5013" s="94"/>
      <c r="H5013" s="83" t="str">
        <f>IF(M5013&lt;&gt;"",VLOOKUP(M5013,LISTAS·PAPP!$U$3:$Z$8,2,FALSE),"")</f>
        <v/>
      </c>
      <c r="I5013" s="85" t="str">
        <f>IF(M5013&lt;&gt;"",VLOOKUP(M5013,LISTAS·PAPP!$U$3:$Z$8,3,FALSE),"")</f>
        <v/>
      </c>
      <c r="J5013" s="83" t="str">
        <f>IF(M5013&lt;&gt;"",VLOOKUP(M5013,LISTAS·PAPP!$U$3:$Z$8,4,FALSE),"")</f>
        <v/>
      </c>
      <c r="K5013" s="83" t="str">
        <f>IF(C5013&lt;&gt;"",VLOOKUP(C5013,LISTAS·PAPP!$H$3:$O$119,4,FALSE),"")</f>
        <v/>
      </c>
      <c r="L5013" s="85" t="str">
        <f>IF(C5013&lt;&gt;"",VLOOKUP(C5013,LISTAS·PAPP!$H$3:$O$119,8,FALSE),"")</f>
        <v/>
      </c>
      <c r="M5013" s="95"/>
      <c r="N5013" s="92"/>
      <c r="O5013" s="92"/>
      <c r="P5013" s="84" t="str">
        <f>IF(N5013&lt;&gt;"",VLOOKUP(N5013,LISTAS·PAPP!$U$9:$Y$125,5,FALSE),"")</f>
        <v/>
      </c>
      <c r="Q5013" s="83" t="str">
        <f>IF(O5013&lt;&gt;"",VLOOKUP(O5013,LISTAS·PAPP!$U$9:$W$125,3,FALSE),"")</f>
        <v/>
      </c>
      <c r="R5013" s="92"/>
      <c r="S5013" s="173"/>
      <c r="T5013" s="173"/>
      <c r="U5013" s="92"/>
      <c r="V5013" s="92"/>
      <c r="W5013" s="94"/>
      <c r="X5013" s="83" t="str">
        <f>IF(ISERROR(VLOOKUP(W5013,LISTAS·PAPP!$AJ$3:$AK$903,2,0))," ",VLOOKUP(W5013,LISTAS·PAPP!$AJ$3:$AK$903,2,0))</f>
        <v xml:space="preserve"> </v>
      </c>
      <c r="Y5013" s="96"/>
      <c r="Z5013" s="97"/>
      <c r="AA5013" s="97"/>
      <c r="AB5013" s="97"/>
      <c r="AC5013" s="97"/>
      <c r="AD5013" s="97"/>
      <c r="AE5013" s="97"/>
      <c r="AF5013" s="97"/>
      <c r="AG5013" s="97"/>
      <c r="AH5013" s="97"/>
      <c r="AI5013" s="97"/>
      <c r="AJ5013" s="97"/>
      <c r="AK5013" s="97"/>
      <c r="AL5013" s="86" t="str">
        <f t="shared" si="235"/>
        <v/>
      </c>
      <c r="AM5013" s="87" t="str">
        <f t="shared" si="236"/>
        <v xml:space="preserve"> </v>
      </c>
      <c r="AN5013" s="1" t="str">
        <f t="shared" si="237"/>
        <v xml:space="preserve"> </v>
      </c>
    </row>
    <row r="5014" spans="1:40" s="88" customFormat="1" x14ac:dyDescent="0.25">
      <c r="A5014" s="92"/>
      <c r="B5014" s="92"/>
      <c r="C5014" s="92"/>
      <c r="D5014" s="92"/>
      <c r="E5014" s="92"/>
      <c r="F5014" s="93"/>
      <c r="G5014" s="94"/>
      <c r="H5014" s="83" t="str">
        <f>IF(M5014&lt;&gt;"",VLOOKUP(M5014,LISTAS·PAPP!$U$3:$Z$8,2,FALSE),"")</f>
        <v/>
      </c>
      <c r="I5014" s="85" t="str">
        <f>IF(M5014&lt;&gt;"",VLOOKUP(M5014,LISTAS·PAPP!$U$3:$Z$8,3,FALSE),"")</f>
        <v/>
      </c>
      <c r="J5014" s="83" t="str">
        <f>IF(M5014&lt;&gt;"",VLOOKUP(M5014,LISTAS·PAPP!$U$3:$Z$8,4,FALSE),"")</f>
        <v/>
      </c>
      <c r="K5014" s="83" t="str">
        <f>IF(C5014&lt;&gt;"",VLOOKUP(C5014,LISTAS·PAPP!$H$3:$O$119,4,FALSE),"")</f>
        <v/>
      </c>
      <c r="L5014" s="85" t="str">
        <f>IF(C5014&lt;&gt;"",VLOOKUP(C5014,LISTAS·PAPP!$H$3:$O$119,8,FALSE),"")</f>
        <v/>
      </c>
      <c r="M5014" s="95"/>
      <c r="N5014" s="92"/>
      <c r="O5014" s="92"/>
      <c r="P5014" s="84" t="str">
        <f>IF(N5014&lt;&gt;"",VLOOKUP(N5014,LISTAS·PAPP!$U$9:$Y$125,5,FALSE),"")</f>
        <v/>
      </c>
      <c r="Q5014" s="83" t="str">
        <f>IF(O5014&lt;&gt;"",VLOOKUP(O5014,LISTAS·PAPP!$U$9:$W$125,3,FALSE),"")</f>
        <v/>
      </c>
      <c r="R5014" s="92"/>
      <c r="S5014" s="173"/>
      <c r="T5014" s="173"/>
      <c r="U5014" s="92"/>
      <c r="V5014" s="92"/>
      <c r="W5014" s="94"/>
      <c r="X5014" s="83" t="str">
        <f>IF(ISERROR(VLOOKUP(W5014,LISTAS·PAPP!$AJ$3:$AK$903,2,0))," ",VLOOKUP(W5014,LISTAS·PAPP!$AJ$3:$AK$903,2,0))</f>
        <v xml:space="preserve"> </v>
      </c>
      <c r="Y5014" s="96"/>
      <c r="Z5014" s="97"/>
      <c r="AA5014" s="97"/>
      <c r="AB5014" s="97"/>
      <c r="AC5014" s="97"/>
      <c r="AD5014" s="97"/>
      <c r="AE5014" s="97"/>
      <c r="AF5014" s="97"/>
      <c r="AG5014" s="97"/>
      <c r="AH5014" s="97"/>
      <c r="AI5014" s="97"/>
      <c r="AJ5014" s="97"/>
      <c r="AK5014" s="97"/>
      <c r="AL5014" s="86" t="str">
        <f t="shared" si="235"/>
        <v/>
      </c>
      <c r="AM5014" s="87" t="str">
        <f t="shared" si="236"/>
        <v xml:space="preserve"> </v>
      </c>
      <c r="AN5014" s="1" t="str">
        <f t="shared" si="237"/>
        <v xml:space="preserve"> </v>
      </c>
    </row>
    <row r="5015" spans="1:40" s="88" customFormat="1" x14ac:dyDescent="0.25">
      <c r="A5015" s="92"/>
      <c r="B5015" s="92"/>
      <c r="C5015" s="92"/>
      <c r="D5015" s="92"/>
      <c r="E5015" s="92"/>
      <c r="F5015" s="93"/>
      <c r="G5015" s="94"/>
      <c r="H5015" s="83" t="str">
        <f>IF(M5015&lt;&gt;"",VLOOKUP(M5015,LISTAS·PAPP!$U$3:$Z$8,2,FALSE),"")</f>
        <v/>
      </c>
      <c r="I5015" s="85" t="str">
        <f>IF(M5015&lt;&gt;"",VLOOKUP(M5015,LISTAS·PAPP!$U$3:$Z$8,3,FALSE),"")</f>
        <v/>
      </c>
      <c r="J5015" s="83" t="str">
        <f>IF(M5015&lt;&gt;"",VLOOKUP(M5015,LISTAS·PAPP!$U$3:$Z$8,4,FALSE),"")</f>
        <v/>
      </c>
      <c r="K5015" s="83" t="str">
        <f>IF(C5015&lt;&gt;"",VLOOKUP(C5015,LISTAS·PAPP!$H$3:$O$119,4,FALSE),"")</f>
        <v/>
      </c>
      <c r="L5015" s="85" t="str">
        <f>IF(C5015&lt;&gt;"",VLOOKUP(C5015,LISTAS·PAPP!$H$3:$O$119,8,FALSE),"")</f>
        <v/>
      </c>
      <c r="M5015" s="95"/>
      <c r="N5015" s="92"/>
      <c r="O5015" s="92"/>
      <c r="P5015" s="84" t="str">
        <f>IF(N5015&lt;&gt;"",VLOOKUP(N5015,LISTAS·PAPP!$U$9:$Y$125,5,FALSE),"")</f>
        <v/>
      </c>
      <c r="Q5015" s="83" t="str">
        <f>IF(O5015&lt;&gt;"",VLOOKUP(O5015,LISTAS·PAPP!$U$9:$W$125,3,FALSE),"")</f>
        <v/>
      </c>
      <c r="R5015" s="92"/>
      <c r="S5015" s="173"/>
      <c r="T5015" s="173"/>
      <c r="U5015" s="92"/>
      <c r="V5015" s="92"/>
      <c r="W5015" s="94"/>
      <c r="X5015" s="83" t="str">
        <f>IF(ISERROR(VLOOKUP(W5015,LISTAS·PAPP!$AJ$3:$AK$903,2,0))," ",VLOOKUP(W5015,LISTAS·PAPP!$AJ$3:$AK$903,2,0))</f>
        <v xml:space="preserve"> </v>
      </c>
      <c r="Y5015" s="96"/>
      <c r="Z5015" s="97"/>
      <c r="AA5015" s="97"/>
      <c r="AB5015" s="97"/>
      <c r="AC5015" s="97"/>
      <c r="AD5015" s="97"/>
      <c r="AE5015" s="97"/>
      <c r="AF5015" s="97"/>
      <c r="AG5015" s="97"/>
      <c r="AH5015" s="97"/>
      <c r="AI5015" s="97"/>
      <c r="AJ5015" s="97"/>
      <c r="AK5015" s="97"/>
      <c r="AL5015" s="86" t="str">
        <f t="shared" si="235"/>
        <v/>
      </c>
      <c r="AM5015" s="87" t="str">
        <f t="shared" si="236"/>
        <v xml:space="preserve"> </v>
      </c>
      <c r="AN5015" s="1" t="str">
        <f t="shared" si="237"/>
        <v xml:space="preserve"> </v>
      </c>
    </row>
    <row r="5016" spans="1:40" s="88" customFormat="1" x14ac:dyDescent="0.25">
      <c r="A5016" s="92"/>
      <c r="B5016" s="92"/>
      <c r="C5016" s="92"/>
      <c r="D5016" s="92"/>
      <c r="E5016" s="92"/>
      <c r="F5016" s="93"/>
      <c r="G5016" s="94"/>
      <c r="H5016" s="83" t="str">
        <f>IF(M5016&lt;&gt;"",VLOOKUP(M5016,LISTAS·PAPP!$U$3:$Z$8,2,FALSE),"")</f>
        <v/>
      </c>
      <c r="I5016" s="85" t="str">
        <f>IF(M5016&lt;&gt;"",VLOOKUP(M5016,LISTAS·PAPP!$U$3:$Z$8,3,FALSE),"")</f>
        <v/>
      </c>
      <c r="J5016" s="83" t="str">
        <f>IF(M5016&lt;&gt;"",VLOOKUP(M5016,LISTAS·PAPP!$U$3:$Z$8,4,FALSE),"")</f>
        <v/>
      </c>
      <c r="K5016" s="83" t="str">
        <f>IF(C5016&lt;&gt;"",VLOOKUP(C5016,LISTAS·PAPP!$H$3:$O$119,4,FALSE),"")</f>
        <v/>
      </c>
      <c r="L5016" s="85" t="str">
        <f>IF(C5016&lt;&gt;"",VLOOKUP(C5016,LISTAS·PAPP!$H$3:$O$119,8,FALSE),"")</f>
        <v/>
      </c>
      <c r="M5016" s="95"/>
      <c r="N5016" s="92"/>
      <c r="O5016" s="92"/>
      <c r="P5016" s="84" t="str">
        <f>IF(N5016&lt;&gt;"",VLOOKUP(N5016,LISTAS·PAPP!$U$9:$Y$125,5,FALSE),"")</f>
        <v/>
      </c>
      <c r="Q5016" s="83" t="str">
        <f>IF(O5016&lt;&gt;"",VLOOKUP(O5016,LISTAS·PAPP!$U$9:$W$125,3,FALSE),"")</f>
        <v/>
      </c>
      <c r="R5016" s="92"/>
      <c r="S5016" s="173"/>
      <c r="T5016" s="173"/>
      <c r="U5016" s="92"/>
      <c r="V5016" s="92"/>
      <c r="W5016" s="94"/>
      <c r="X5016" s="83" t="str">
        <f>IF(ISERROR(VLOOKUP(W5016,LISTAS·PAPP!$AJ$3:$AK$903,2,0))," ",VLOOKUP(W5016,LISTAS·PAPP!$AJ$3:$AK$903,2,0))</f>
        <v xml:space="preserve"> </v>
      </c>
      <c r="Y5016" s="96"/>
      <c r="Z5016" s="97"/>
      <c r="AA5016" s="97"/>
      <c r="AB5016" s="97"/>
      <c r="AC5016" s="97"/>
      <c r="AD5016" s="97"/>
      <c r="AE5016" s="97"/>
      <c r="AF5016" s="97"/>
      <c r="AG5016" s="97"/>
      <c r="AH5016" s="97"/>
      <c r="AI5016" s="97"/>
      <c r="AJ5016" s="97"/>
      <c r="AK5016" s="97"/>
      <c r="AL5016" s="86" t="str">
        <f t="shared" si="235"/>
        <v/>
      </c>
      <c r="AM5016" s="87" t="str">
        <f t="shared" si="236"/>
        <v xml:space="preserve"> </v>
      </c>
      <c r="AN5016" s="1" t="str">
        <f t="shared" si="237"/>
        <v xml:space="preserve"> </v>
      </c>
    </row>
    <row r="5017" spans="1:40" s="88" customFormat="1" x14ac:dyDescent="0.25">
      <c r="A5017" s="92"/>
      <c r="B5017" s="92"/>
      <c r="C5017" s="92"/>
      <c r="D5017" s="92"/>
      <c r="E5017" s="92"/>
      <c r="F5017" s="93"/>
      <c r="G5017" s="94"/>
      <c r="H5017" s="83" t="str">
        <f>IF(M5017&lt;&gt;"",VLOOKUP(M5017,LISTAS·PAPP!$U$3:$Z$8,2,FALSE),"")</f>
        <v/>
      </c>
      <c r="I5017" s="85" t="str">
        <f>IF(M5017&lt;&gt;"",VLOOKUP(M5017,LISTAS·PAPP!$U$3:$Z$8,3,FALSE),"")</f>
        <v/>
      </c>
      <c r="J5017" s="83" t="str">
        <f>IF(M5017&lt;&gt;"",VLOOKUP(M5017,LISTAS·PAPP!$U$3:$Z$8,4,FALSE),"")</f>
        <v/>
      </c>
      <c r="K5017" s="83" t="str">
        <f>IF(C5017&lt;&gt;"",VLOOKUP(C5017,LISTAS·PAPP!$H$3:$O$119,4,FALSE),"")</f>
        <v/>
      </c>
      <c r="L5017" s="85" t="str">
        <f>IF(C5017&lt;&gt;"",VLOOKUP(C5017,LISTAS·PAPP!$H$3:$O$119,8,FALSE),"")</f>
        <v/>
      </c>
      <c r="M5017" s="95"/>
      <c r="N5017" s="92"/>
      <c r="O5017" s="92"/>
      <c r="P5017" s="84" t="str">
        <f>IF(N5017&lt;&gt;"",VLOOKUP(N5017,LISTAS·PAPP!$U$9:$Y$125,5,FALSE),"")</f>
        <v/>
      </c>
      <c r="Q5017" s="83" t="str">
        <f>IF(O5017&lt;&gt;"",VLOOKUP(O5017,LISTAS·PAPP!$U$9:$W$125,3,FALSE),"")</f>
        <v/>
      </c>
      <c r="R5017" s="92"/>
      <c r="S5017" s="173"/>
      <c r="T5017" s="173"/>
      <c r="U5017" s="92"/>
      <c r="V5017" s="92"/>
      <c r="W5017" s="94"/>
      <c r="X5017" s="83" t="str">
        <f>IF(ISERROR(VLOOKUP(W5017,LISTAS·PAPP!$AJ$3:$AK$903,2,0))," ",VLOOKUP(W5017,LISTAS·PAPP!$AJ$3:$AK$903,2,0))</f>
        <v xml:space="preserve"> </v>
      </c>
      <c r="Y5017" s="96"/>
      <c r="Z5017" s="97"/>
      <c r="AA5017" s="97"/>
      <c r="AB5017" s="97"/>
      <c r="AC5017" s="97"/>
      <c r="AD5017" s="97"/>
      <c r="AE5017" s="97"/>
      <c r="AF5017" s="97"/>
      <c r="AG5017" s="97"/>
      <c r="AH5017" s="97"/>
      <c r="AI5017" s="97"/>
      <c r="AJ5017" s="97"/>
      <c r="AK5017" s="97"/>
      <c r="AL5017" s="86" t="str">
        <f t="shared" si="235"/>
        <v/>
      </c>
      <c r="AM5017" s="87" t="str">
        <f t="shared" si="236"/>
        <v xml:space="preserve"> </v>
      </c>
      <c r="AN5017" s="1" t="str">
        <f t="shared" si="237"/>
        <v xml:space="preserve"> </v>
      </c>
    </row>
    <row r="5018" spans="1:40" s="88" customFormat="1" x14ac:dyDescent="0.25">
      <c r="A5018" s="92"/>
      <c r="B5018" s="92"/>
      <c r="C5018" s="92"/>
      <c r="D5018" s="92"/>
      <c r="E5018" s="92"/>
      <c r="F5018" s="93"/>
      <c r="G5018" s="94"/>
      <c r="H5018" s="83" t="str">
        <f>IF(M5018&lt;&gt;"",VLOOKUP(M5018,LISTAS·PAPP!$U$3:$Z$8,2,FALSE),"")</f>
        <v/>
      </c>
      <c r="I5018" s="85" t="str">
        <f>IF(M5018&lt;&gt;"",VLOOKUP(M5018,LISTAS·PAPP!$U$3:$Z$8,3,FALSE),"")</f>
        <v/>
      </c>
      <c r="J5018" s="83" t="str">
        <f>IF(M5018&lt;&gt;"",VLOOKUP(M5018,LISTAS·PAPP!$U$3:$Z$8,4,FALSE),"")</f>
        <v/>
      </c>
      <c r="K5018" s="83" t="str">
        <f>IF(C5018&lt;&gt;"",VLOOKUP(C5018,LISTAS·PAPP!$H$3:$O$119,4,FALSE),"")</f>
        <v/>
      </c>
      <c r="L5018" s="85" t="str">
        <f>IF(C5018&lt;&gt;"",VLOOKUP(C5018,LISTAS·PAPP!$H$3:$O$119,8,FALSE),"")</f>
        <v/>
      </c>
      <c r="M5018" s="95"/>
      <c r="N5018" s="92"/>
      <c r="O5018" s="92"/>
      <c r="P5018" s="84" t="str">
        <f>IF(N5018&lt;&gt;"",VLOOKUP(N5018,LISTAS·PAPP!$U$9:$Y$125,5,FALSE),"")</f>
        <v/>
      </c>
      <c r="Q5018" s="83" t="str">
        <f>IF(O5018&lt;&gt;"",VLOOKUP(O5018,LISTAS·PAPP!$U$9:$W$125,3,FALSE),"")</f>
        <v/>
      </c>
      <c r="R5018" s="92"/>
      <c r="S5018" s="173"/>
      <c r="T5018" s="173"/>
      <c r="U5018" s="92"/>
      <c r="V5018" s="92"/>
      <c r="W5018" s="94"/>
      <c r="X5018" s="83" t="str">
        <f>IF(ISERROR(VLOOKUP(W5018,LISTAS·PAPP!$AJ$3:$AK$903,2,0))," ",VLOOKUP(W5018,LISTAS·PAPP!$AJ$3:$AK$903,2,0))</f>
        <v xml:space="preserve"> </v>
      </c>
      <c r="Y5018" s="96"/>
      <c r="Z5018" s="97"/>
      <c r="AA5018" s="97"/>
      <c r="AB5018" s="97"/>
      <c r="AC5018" s="97"/>
      <c r="AD5018" s="97"/>
      <c r="AE5018" s="97"/>
      <c r="AF5018" s="97"/>
      <c r="AG5018" s="97"/>
      <c r="AH5018" s="97"/>
      <c r="AI5018" s="97"/>
      <c r="AJ5018" s="97"/>
      <c r="AK5018" s="97"/>
      <c r="AL5018" s="86" t="str">
        <f t="shared" si="235"/>
        <v/>
      </c>
      <c r="AM5018" s="87" t="str">
        <f t="shared" si="236"/>
        <v xml:space="preserve"> </v>
      </c>
      <c r="AN5018" s="1" t="str">
        <f t="shared" si="237"/>
        <v xml:space="preserve"> </v>
      </c>
    </row>
    <row r="5019" spans="1:40" s="88" customFormat="1" x14ac:dyDescent="0.25">
      <c r="A5019" s="92"/>
      <c r="B5019" s="92"/>
      <c r="C5019" s="92"/>
      <c r="D5019" s="92"/>
      <c r="E5019" s="92"/>
      <c r="F5019" s="93"/>
      <c r="G5019" s="94"/>
      <c r="H5019" s="83" t="str">
        <f>IF(M5019&lt;&gt;"",VLOOKUP(M5019,LISTAS·PAPP!$U$3:$Z$8,2,FALSE),"")</f>
        <v/>
      </c>
      <c r="I5019" s="85" t="str">
        <f>IF(M5019&lt;&gt;"",VLOOKUP(M5019,LISTAS·PAPP!$U$3:$Z$8,3,FALSE),"")</f>
        <v/>
      </c>
      <c r="J5019" s="83" t="str">
        <f>IF(M5019&lt;&gt;"",VLOOKUP(M5019,LISTAS·PAPP!$U$3:$Z$8,4,FALSE),"")</f>
        <v/>
      </c>
      <c r="K5019" s="83" t="str">
        <f>IF(C5019&lt;&gt;"",VLOOKUP(C5019,LISTAS·PAPP!$H$3:$O$119,4,FALSE),"")</f>
        <v/>
      </c>
      <c r="L5019" s="85" t="str">
        <f>IF(C5019&lt;&gt;"",VLOOKUP(C5019,LISTAS·PAPP!$H$3:$O$119,8,FALSE),"")</f>
        <v/>
      </c>
      <c r="M5019" s="95"/>
      <c r="N5019" s="92"/>
      <c r="O5019" s="92"/>
      <c r="P5019" s="84" t="str">
        <f>IF(N5019&lt;&gt;"",VLOOKUP(N5019,LISTAS·PAPP!$U$9:$Y$125,5,FALSE),"")</f>
        <v/>
      </c>
      <c r="Q5019" s="83" t="str">
        <f>IF(O5019&lt;&gt;"",VLOOKUP(O5019,LISTAS·PAPP!$U$9:$W$125,3,FALSE),"")</f>
        <v/>
      </c>
      <c r="R5019" s="92"/>
      <c r="S5019" s="173"/>
      <c r="T5019" s="173"/>
      <c r="U5019" s="92"/>
      <c r="V5019" s="92"/>
      <c r="W5019" s="94"/>
      <c r="X5019" s="83" t="str">
        <f>IF(ISERROR(VLOOKUP(W5019,LISTAS·PAPP!$AJ$3:$AK$903,2,0))," ",VLOOKUP(W5019,LISTAS·PAPP!$AJ$3:$AK$903,2,0))</f>
        <v xml:space="preserve"> </v>
      </c>
      <c r="Y5019" s="96"/>
      <c r="Z5019" s="97"/>
      <c r="AA5019" s="97"/>
      <c r="AB5019" s="97"/>
      <c r="AC5019" s="97"/>
      <c r="AD5019" s="97"/>
      <c r="AE5019" s="97"/>
      <c r="AF5019" s="97"/>
      <c r="AG5019" s="97"/>
      <c r="AH5019" s="97"/>
      <c r="AI5019" s="97"/>
      <c r="AJ5019" s="97"/>
      <c r="AK5019" s="97"/>
      <c r="AL5019" s="86" t="str">
        <f t="shared" si="235"/>
        <v/>
      </c>
      <c r="AM5019" s="87" t="str">
        <f t="shared" si="236"/>
        <v xml:space="preserve"> </v>
      </c>
      <c r="AN5019" s="1" t="str">
        <f t="shared" si="237"/>
        <v xml:space="preserve"> </v>
      </c>
    </row>
    <row r="5020" spans="1:40" s="88" customFormat="1" x14ac:dyDescent="0.25">
      <c r="A5020" s="92"/>
      <c r="B5020" s="92"/>
      <c r="C5020" s="92"/>
      <c r="D5020" s="92"/>
      <c r="E5020" s="92"/>
      <c r="F5020" s="93"/>
      <c r="G5020" s="94"/>
      <c r="H5020" s="83" t="str">
        <f>IF(M5020&lt;&gt;"",VLOOKUP(M5020,LISTAS·PAPP!$U$3:$Z$8,2,FALSE),"")</f>
        <v/>
      </c>
      <c r="I5020" s="85" t="str">
        <f>IF(M5020&lt;&gt;"",VLOOKUP(M5020,LISTAS·PAPP!$U$3:$Z$8,3,FALSE),"")</f>
        <v/>
      </c>
      <c r="J5020" s="83" t="str">
        <f>IF(M5020&lt;&gt;"",VLOOKUP(M5020,LISTAS·PAPP!$U$3:$Z$8,4,FALSE),"")</f>
        <v/>
      </c>
      <c r="K5020" s="83" t="str">
        <f>IF(C5020&lt;&gt;"",VLOOKUP(C5020,LISTAS·PAPP!$H$3:$O$119,4,FALSE),"")</f>
        <v/>
      </c>
      <c r="L5020" s="85" t="str">
        <f>IF(C5020&lt;&gt;"",VLOOKUP(C5020,LISTAS·PAPP!$H$3:$O$119,8,FALSE),"")</f>
        <v/>
      </c>
      <c r="M5020" s="95"/>
      <c r="N5020" s="92"/>
      <c r="O5020" s="92"/>
      <c r="P5020" s="84" t="str">
        <f>IF(N5020&lt;&gt;"",VLOOKUP(N5020,LISTAS·PAPP!$U$9:$Y$125,5,FALSE),"")</f>
        <v/>
      </c>
      <c r="Q5020" s="83" t="str">
        <f>IF(O5020&lt;&gt;"",VLOOKUP(O5020,LISTAS·PAPP!$U$9:$W$125,3,FALSE),"")</f>
        <v/>
      </c>
      <c r="R5020" s="92"/>
      <c r="S5020" s="173"/>
      <c r="T5020" s="173"/>
      <c r="U5020" s="92"/>
      <c r="V5020" s="92"/>
      <c r="W5020" s="94"/>
      <c r="X5020" s="83" t="str">
        <f>IF(ISERROR(VLOOKUP(W5020,LISTAS·PAPP!$AJ$3:$AK$903,2,0))," ",VLOOKUP(W5020,LISTAS·PAPP!$AJ$3:$AK$903,2,0))</f>
        <v xml:space="preserve"> </v>
      </c>
      <c r="Y5020" s="96"/>
      <c r="Z5020" s="97"/>
      <c r="AA5020" s="97"/>
      <c r="AB5020" s="97"/>
      <c r="AC5020" s="97"/>
      <c r="AD5020" s="97"/>
      <c r="AE5020" s="97"/>
      <c r="AF5020" s="97"/>
      <c r="AG5020" s="97"/>
      <c r="AH5020" s="97"/>
      <c r="AI5020" s="97"/>
      <c r="AJ5020" s="97"/>
      <c r="AK5020" s="97"/>
      <c r="AL5020" s="86" t="str">
        <f t="shared" si="235"/>
        <v/>
      </c>
      <c r="AM5020" s="87" t="str">
        <f t="shared" si="236"/>
        <v xml:space="preserve"> </v>
      </c>
      <c r="AN5020" s="1" t="str">
        <f t="shared" si="237"/>
        <v xml:space="preserve"> </v>
      </c>
    </row>
    <row r="5021" spans="1:40" s="88" customFormat="1" x14ac:dyDescent="0.25">
      <c r="A5021" s="92"/>
      <c r="B5021" s="92"/>
      <c r="C5021" s="92"/>
      <c r="D5021" s="92"/>
      <c r="E5021" s="92"/>
      <c r="F5021" s="93"/>
      <c r="G5021" s="94"/>
      <c r="H5021" s="83" t="str">
        <f>IF(M5021&lt;&gt;"",VLOOKUP(M5021,LISTAS·PAPP!$U$3:$Z$8,2,FALSE),"")</f>
        <v/>
      </c>
      <c r="I5021" s="85" t="str">
        <f>IF(M5021&lt;&gt;"",VLOOKUP(M5021,LISTAS·PAPP!$U$3:$Z$8,3,FALSE),"")</f>
        <v/>
      </c>
      <c r="J5021" s="83" t="str">
        <f>IF(M5021&lt;&gt;"",VLOOKUP(M5021,LISTAS·PAPP!$U$3:$Z$8,4,FALSE),"")</f>
        <v/>
      </c>
      <c r="K5021" s="83" t="str">
        <f>IF(C5021&lt;&gt;"",VLOOKUP(C5021,LISTAS·PAPP!$H$3:$O$119,4,FALSE),"")</f>
        <v/>
      </c>
      <c r="L5021" s="85" t="str">
        <f>IF(C5021&lt;&gt;"",VLOOKUP(C5021,LISTAS·PAPP!$H$3:$O$119,8,FALSE),"")</f>
        <v/>
      </c>
      <c r="M5021" s="95"/>
      <c r="N5021" s="92"/>
      <c r="O5021" s="92"/>
      <c r="P5021" s="84" t="str">
        <f>IF(N5021&lt;&gt;"",VLOOKUP(N5021,LISTAS·PAPP!$U$9:$Y$125,5,FALSE),"")</f>
        <v/>
      </c>
      <c r="Q5021" s="83" t="str">
        <f>IF(O5021&lt;&gt;"",VLOOKUP(O5021,LISTAS·PAPP!$U$9:$W$125,3,FALSE),"")</f>
        <v/>
      </c>
      <c r="R5021" s="92"/>
      <c r="S5021" s="173"/>
      <c r="T5021" s="173"/>
      <c r="U5021" s="92"/>
      <c r="V5021" s="92"/>
      <c r="W5021" s="94"/>
      <c r="X5021" s="83" t="str">
        <f>IF(ISERROR(VLOOKUP(W5021,LISTAS·PAPP!$AJ$3:$AK$903,2,0))," ",VLOOKUP(W5021,LISTAS·PAPP!$AJ$3:$AK$903,2,0))</f>
        <v xml:space="preserve"> </v>
      </c>
      <c r="Y5021" s="96"/>
      <c r="Z5021" s="97"/>
      <c r="AA5021" s="97"/>
      <c r="AB5021" s="97"/>
      <c r="AC5021" s="97"/>
      <c r="AD5021" s="97"/>
      <c r="AE5021" s="97"/>
      <c r="AF5021" s="97"/>
      <c r="AG5021" s="97"/>
      <c r="AH5021" s="97"/>
      <c r="AI5021" s="97"/>
      <c r="AJ5021" s="97"/>
      <c r="AK5021" s="97"/>
      <c r="AL5021" s="86" t="str">
        <f t="shared" si="235"/>
        <v/>
      </c>
      <c r="AM5021" s="87" t="str">
        <f t="shared" si="236"/>
        <v xml:space="preserve"> </v>
      </c>
      <c r="AN5021" s="1" t="str">
        <f t="shared" si="237"/>
        <v xml:space="preserve"> </v>
      </c>
    </row>
    <row r="5022" spans="1:40" s="88" customFormat="1" x14ac:dyDescent="0.25">
      <c r="A5022" s="92"/>
      <c r="B5022" s="92"/>
      <c r="C5022" s="92"/>
      <c r="D5022" s="92"/>
      <c r="E5022" s="92"/>
      <c r="F5022" s="93"/>
      <c r="G5022" s="94"/>
      <c r="H5022" s="83" t="str">
        <f>IF(M5022&lt;&gt;"",VLOOKUP(M5022,LISTAS·PAPP!$U$3:$Z$8,2,FALSE),"")</f>
        <v/>
      </c>
      <c r="I5022" s="85" t="str">
        <f>IF(M5022&lt;&gt;"",VLOOKUP(M5022,LISTAS·PAPP!$U$3:$Z$8,3,FALSE),"")</f>
        <v/>
      </c>
      <c r="J5022" s="83" t="str">
        <f>IF(M5022&lt;&gt;"",VLOOKUP(M5022,LISTAS·PAPP!$U$3:$Z$8,4,FALSE),"")</f>
        <v/>
      </c>
      <c r="K5022" s="83" t="str">
        <f>IF(C5022&lt;&gt;"",VLOOKUP(C5022,LISTAS·PAPP!$H$3:$O$119,4,FALSE),"")</f>
        <v/>
      </c>
      <c r="L5022" s="85" t="str">
        <f>IF(C5022&lt;&gt;"",VLOOKUP(C5022,LISTAS·PAPP!$H$3:$O$119,8,FALSE),"")</f>
        <v/>
      </c>
      <c r="M5022" s="95"/>
      <c r="N5022" s="92"/>
      <c r="O5022" s="92"/>
      <c r="P5022" s="84" t="str">
        <f>IF(N5022&lt;&gt;"",VLOOKUP(N5022,LISTAS·PAPP!$U$9:$Y$125,5,FALSE),"")</f>
        <v/>
      </c>
      <c r="Q5022" s="83" t="str">
        <f>IF(O5022&lt;&gt;"",VLOOKUP(O5022,LISTAS·PAPP!$U$9:$W$125,3,FALSE),"")</f>
        <v/>
      </c>
      <c r="R5022" s="92"/>
      <c r="S5022" s="173"/>
      <c r="T5022" s="173"/>
      <c r="U5022" s="92"/>
      <c r="V5022" s="92"/>
      <c r="W5022" s="94"/>
      <c r="X5022" s="83" t="str">
        <f>IF(ISERROR(VLOOKUP(W5022,LISTAS·PAPP!$AJ$3:$AK$903,2,0))," ",VLOOKUP(W5022,LISTAS·PAPP!$AJ$3:$AK$903,2,0))</f>
        <v xml:space="preserve"> </v>
      </c>
      <c r="Y5022" s="96"/>
      <c r="Z5022" s="97"/>
      <c r="AA5022" s="97"/>
      <c r="AB5022" s="97"/>
      <c r="AC5022" s="97"/>
      <c r="AD5022" s="97"/>
      <c r="AE5022" s="97"/>
      <c r="AF5022" s="97"/>
      <c r="AG5022" s="97"/>
      <c r="AH5022" s="97"/>
      <c r="AI5022" s="97"/>
      <c r="AJ5022" s="97"/>
      <c r="AK5022" s="97"/>
      <c r="AL5022" s="86" t="str">
        <f t="shared" si="235"/>
        <v/>
      </c>
      <c r="AM5022" s="87" t="str">
        <f t="shared" si="236"/>
        <v xml:space="preserve"> </v>
      </c>
      <c r="AN5022" s="1" t="str">
        <f t="shared" si="237"/>
        <v xml:space="preserve"> </v>
      </c>
    </row>
    <row r="5023" spans="1:40" s="88" customFormat="1" x14ac:dyDescent="0.25">
      <c r="A5023" s="92"/>
      <c r="B5023" s="92"/>
      <c r="C5023" s="92"/>
      <c r="D5023" s="92"/>
      <c r="E5023" s="92"/>
      <c r="F5023" s="93"/>
      <c r="G5023" s="94"/>
      <c r="H5023" s="83" t="str">
        <f>IF(M5023&lt;&gt;"",VLOOKUP(M5023,LISTAS·PAPP!$U$3:$Z$8,2,FALSE),"")</f>
        <v/>
      </c>
      <c r="I5023" s="85" t="str">
        <f>IF(M5023&lt;&gt;"",VLOOKUP(M5023,LISTAS·PAPP!$U$3:$Z$8,3,FALSE),"")</f>
        <v/>
      </c>
      <c r="J5023" s="83" t="str">
        <f>IF(M5023&lt;&gt;"",VLOOKUP(M5023,LISTAS·PAPP!$U$3:$Z$8,4,FALSE),"")</f>
        <v/>
      </c>
      <c r="K5023" s="83" t="str">
        <f>IF(C5023&lt;&gt;"",VLOOKUP(C5023,LISTAS·PAPP!$H$3:$O$119,4,FALSE),"")</f>
        <v/>
      </c>
      <c r="L5023" s="85" t="str">
        <f>IF(C5023&lt;&gt;"",VLOOKUP(C5023,LISTAS·PAPP!$H$3:$O$119,8,FALSE),"")</f>
        <v/>
      </c>
      <c r="M5023" s="95"/>
      <c r="N5023" s="92"/>
      <c r="O5023" s="92"/>
      <c r="P5023" s="84" t="str">
        <f>IF(N5023&lt;&gt;"",VLOOKUP(N5023,LISTAS·PAPP!$U$9:$Y$125,5,FALSE),"")</f>
        <v/>
      </c>
      <c r="Q5023" s="83" t="str">
        <f>IF(O5023&lt;&gt;"",VLOOKUP(O5023,LISTAS·PAPP!$U$9:$W$125,3,FALSE),"")</f>
        <v/>
      </c>
      <c r="R5023" s="92"/>
      <c r="S5023" s="173"/>
      <c r="T5023" s="173"/>
      <c r="U5023" s="92"/>
      <c r="V5023" s="92"/>
      <c r="W5023" s="94"/>
      <c r="X5023" s="83" t="str">
        <f>IF(ISERROR(VLOOKUP(W5023,LISTAS·PAPP!$AJ$3:$AK$903,2,0))," ",VLOOKUP(W5023,LISTAS·PAPP!$AJ$3:$AK$903,2,0))</f>
        <v xml:space="preserve"> </v>
      </c>
      <c r="Y5023" s="96"/>
      <c r="Z5023" s="97"/>
      <c r="AA5023" s="97"/>
      <c r="AB5023" s="97"/>
      <c r="AC5023" s="97"/>
      <c r="AD5023" s="97"/>
      <c r="AE5023" s="97"/>
      <c r="AF5023" s="97"/>
      <c r="AG5023" s="97"/>
      <c r="AH5023" s="97"/>
      <c r="AI5023" s="97"/>
      <c r="AJ5023" s="97"/>
      <c r="AK5023" s="97"/>
      <c r="AL5023" s="86" t="str">
        <f t="shared" si="235"/>
        <v/>
      </c>
      <c r="AM5023" s="87" t="str">
        <f t="shared" si="236"/>
        <v xml:space="preserve"> </v>
      </c>
      <c r="AN5023" s="1" t="str">
        <f t="shared" si="237"/>
        <v xml:space="preserve"> </v>
      </c>
    </row>
    <row r="5024" spans="1:40" s="88" customFormat="1" x14ac:dyDescent="0.25">
      <c r="A5024" s="92"/>
      <c r="B5024" s="92"/>
      <c r="C5024" s="92"/>
      <c r="D5024" s="92"/>
      <c r="E5024" s="92"/>
      <c r="F5024" s="93"/>
      <c r="G5024" s="94"/>
      <c r="H5024" s="83" t="str">
        <f>IF(M5024&lt;&gt;"",VLOOKUP(M5024,LISTAS·PAPP!$U$3:$Z$8,2,FALSE),"")</f>
        <v/>
      </c>
      <c r="I5024" s="85" t="str">
        <f>IF(M5024&lt;&gt;"",VLOOKUP(M5024,LISTAS·PAPP!$U$3:$Z$8,3,FALSE),"")</f>
        <v/>
      </c>
      <c r="J5024" s="83" t="str">
        <f>IF(M5024&lt;&gt;"",VLOOKUP(M5024,LISTAS·PAPP!$U$3:$Z$8,4,FALSE),"")</f>
        <v/>
      </c>
      <c r="K5024" s="83" t="str">
        <f>IF(C5024&lt;&gt;"",VLOOKUP(C5024,LISTAS·PAPP!$H$3:$O$119,4,FALSE),"")</f>
        <v/>
      </c>
      <c r="L5024" s="85" t="str">
        <f>IF(C5024&lt;&gt;"",VLOOKUP(C5024,LISTAS·PAPP!$H$3:$O$119,8,FALSE),"")</f>
        <v/>
      </c>
      <c r="M5024" s="95"/>
      <c r="N5024" s="92"/>
      <c r="O5024" s="92"/>
      <c r="P5024" s="84" t="str">
        <f>IF(N5024&lt;&gt;"",VLOOKUP(N5024,LISTAS·PAPP!$U$9:$Y$125,5,FALSE),"")</f>
        <v/>
      </c>
      <c r="Q5024" s="83" t="str">
        <f>IF(O5024&lt;&gt;"",VLOOKUP(O5024,LISTAS·PAPP!$U$9:$W$125,3,FALSE),"")</f>
        <v/>
      </c>
      <c r="R5024" s="92"/>
      <c r="S5024" s="173"/>
      <c r="T5024" s="173"/>
      <c r="U5024" s="92"/>
      <c r="V5024" s="92"/>
      <c r="W5024" s="94"/>
      <c r="X5024" s="83" t="str">
        <f>IF(ISERROR(VLOOKUP(W5024,LISTAS·PAPP!$AJ$3:$AK$903,2,0))," ",VLOOKUP(W5024,LISTAS·PAPP!$AJ$3:$AK$903,2,0))</f>
        <v xml:space="preserve"> </v>
      </c>
      <c r="Y5024" s="96"/>
      <c r="Z5024" s="97"/>
      <c r="AA5024" s="97"/>
      <c r="AB5024" s="97"/>
      <c r="AC5024" s="97"/>
      <c r="AD5024" s="97"/>
      <c r="AE5024" s="97"/>
      <c r="AF5024" s="97"/>
      <c r="AG5024" s="97"/>
      <c r="AH5024" s="97"/>
      <c r="AI5024" s="97"/>
      <c r="AJ5024" s="97"/>
      <c r="AK5024" s="97"/>
      <c r="AL5024" s="86" t="str">
        <f t="shared" si="235"/>
        <v/>
      </c>
      <c r="AM5024" s="87" t="str">
        <f t="shared" si="236"/>
        <v xml:space="preserve"> </v>
      </c>
      <c r="AN5024" s="1" t="str">
        <f t="shared" si="237"/>
        <v xml:space="preserve"> </v>
      </c>
    </row>
    <row r="5025" spans="1:40" s="88" customFormat="1" x14ac:dyDescent="0.25">
      <c r="A5025" s="92"/>
      <c r="B5025" s="92"/>
      <c r="C5025" s="92"/>
      <c r="D5025" s="92"/>
      <c r="E5025" s="92"/>
      <c r="F5025" s="93"/>
      <c r="G5025" s="94"/>
      <c r="H5025" s="83" t="str">
        <f>IF(M5025&lt;&gt;"",VLOOKUP(M5025,LISTAS·PAPP!$U$3:$Z$8,2,FALSE),"")</f>
        <v/>
      </c>
      <c r="I5025" s="85" t="str">
        <f>IF(M5025&lt;&gt;"",VLOOKUP(M5025,LISTAS·PAPP!$U$3:$Z$8,3,FALSE),"")</f>
        <v/>
      </c>
      <c r="J5025" s="83" t="str">
        <f>IF(M5025&lt;&gt;"",VLOOKUP(M5025,LISTAS·PAPP!$U$3:$Z$8,4,FALSE),"")</f>
        <v/>
      </c>
      <c r="K5025" s="83" t="str">
        <f>IF(C5025&lt;&gt;"",VLOOKUP(C5025,LISTAS·PAPP!$H$3:$O$119,4,FALSE),"")</f>
        <v/>
      </c>
      <c r="L5025" s="85" t="str">
        <f>IF(C5025&lt;&gt;"",VLOOKUP(C5025,LISTAS·PAPP!$H$3:$O$119,8,FALSE),"")</f>
        <v/>
      </c>
      <c r="M5025" s="95"/>
      <c r="N5025" s="92"/>
      <c r="O5025" s="92"/>
      <c r="P5025" s="84" t="str">
        <f>IF(N5025&lt;&gt;"",VLOOKUP(N5025,LISTAS·PAPP!$U$9:$Y$125,5,FALSE),"")</f>
        <v/>
      </c>
      <c r="Q5025" s="83" t="str">
        <f>IF(O5025&lt;&gt;"",VLOOKUP(O5025,LISTAS·PAPP!$U$9:$W$125,3,FALSE),"")</f>
        <v/>
      </c>
      <c r="R5025" s="92"/>
      <c r="S5025" s="173"/>
      <c r="T5025" s="173"/>
      <c r="U5025" s="92"/>
      <c r="V5025" s="92"/>
      <c r="W5025" s="94"/>
      <c r="X5025" s="83" t="str">
        <f>IF(ISERROR(VLOOKUP(W5025,LISTAS·PAPP!$AJ$3:$AK$903,2,0))," ",VLOOKUP(W5025,LISTAS·PAPP!$AJ$3:$AK$903,2,0))</f>
        <v xml:space="preserve"> </v>
      </c>
      <c r="Y5025" s="96"/>
      <c r="Z5025" s="97"/>
      <c r="AA5025" s="97"/>
      <c r="AB5025" s="97"/>
      <c r="AC5025" s="97"/>
      <c r="AD5025" s="97"/>
      <c r="AE5025" s="97"/>
      <c r="AF5025" s="97"/>
      <c r="AG5025" s="97"/>
      <c r="AH5025" s="97"/>
      <c r="AI5025" s="97"/>
      <c r="AJ5025" s="97"/>
      <c r="AK5025" s="97"/>
      <c r="AL5025" s="86" t="str">
        <f t="shared" si="235"/>
        <v/>
      </c>
      <c r="AM5025" s="87" t="str">
        <f t="shared" si="236"/>
        <v xml:space="preserve"> </v>
      </c>
      <c r="AN5025" s="1" t="str">
        <f t="shared" si="237"/>
        <v xml:space="preserve"> </v>
      </c>
    </row>
    <row r="5026" spans="1:40" s="88" customFormat="1" x14ac:dyDescent="0.25">
      <c r="A5026" s="92"/>
      <c r="B5026" s="92"/>
      <c r="C5026" s="92"/>
      <c r="D5026" s="92"/>
      <c r="E5026" s="92"/>
      <c r="F5026" s="93"/>
      <c r="G5026" s="94"/>
      <c r="H5026" s="83" t="str">
        <f>IF(M5026&lt;&gt;"",VLOOKUP(M5026,LISTAS·PAPP!$U$3:$Z$8,2,FALSE),"")</f>
        <v/>
      </c>
      <c r="I5026" s="85" t="str">
        <f>IF(M5026&lt;&gt;"",VLOOKUP(M5026,LISTAS·PAPP!$U$3:$Z$8,3,FALSE),"")</f>
        <v/>
      </c>
      <c r="J5026" s="83" t="str">
        <f>IF(M5026&lt;&gt;"",VLOOKUP(M5026,LISTAS·PAPP!$U$3:$Z$8,4,FALSE),"")</f>
        <v/>
      </c>
      <c r="K5026" s="83" t="str">
        <f>IF(C5026&lt;&gt;"",VLOOKUP(C5026,LISTAS·PAPP!$H$3:$O$119,4,FALSE),"")</f>
        <v/>
      </c>
      <c r="L5026" s="85" t="str">
        <f>IF(C5026&lt;&gt;"",VLOOKUP(C5026,LISTAS·PAPP!$H$3:$O$119,8,FALSE),"")</f>
        <v/>
      </c>
      <c r="M5026" s="95"/>
      <c r="N5026" s="92"/>
      <c r="O5026" s="92"/>
      <c r="P5026" s="84" t="str">
        <f>IF(N5026&lt;&gt;"",VLOOKUP(N5026,LISTAS·PAPP!$U$9:$Y$125,5,FALSE),"")</f>
        <v/>
      </c>
      <c r="Q5026" s="83" t="str">
        <f>IF(O5026&lt;&gt;"",VLOOKUP(O5026,LISTAS·PAPP!$U$9:$W$125,3,FALSE),"")</f>
        <v/>
      </c>
      <c r="R5026" s="92"/>
      <c r="S5026" s="173"/>
      <c r="T5026" s="173"/>
      <c r="U5026" s="92"/>
      <c r="V5026" s="92"/>
      <c r="W5026" s="94"/>
      <c r="X5026" s="83" t="str">
        <f>IF(ISERROR(VLOOKUP(W5026,LISTAS·PAPP!$AJ$3:$AK$903,2,0))," ",VLOOKUP(W5026,LISTAS·PAPP!$AJ$3:$AK$903,2,0))</f>
        <v xml:space="preserve"> </v>
      </c>
      <c r="Y5026" s="96"/>
      <c r="Z5026" s="97"/>
      <c r="AA5026" s="97"/>
      <c r="AB5026" s="97"/>
      <c r="AC5026" s="97"/>
      <c r="AD5026" s="97"/>
      <c r="AE5026" s="97"/>
      <c r="AF5026" s="97"/>
      <c r="AG5026" s="97"/>
      <c r="AH5026" s="97"/>
      <c r="AI5026" s="97"/>
      <c r="AJ5026" s="97"/>
      <c r="AK5026" s="97"/>
      <c r="AL5026" s="86" t="str">
        <f t="shared" si="235"/>
        <v/>
      </c>
      <c r="AM5026" s="87" t="str">
        <f t="shared" si="236"/>
        <v xml:space="preserve"> </v>
      </c>
      <c r="AN5026" s="1" t="str">
        <f t="shared" si="237"/>
        <v xml:space="preserve"> </v>
      </c>
    </row>
    <row r="5027" spans="1:40" s="88" customFormat="1" x14ac:dyDescent="0.25">
      <c r="A5027" s="92"/>
      <c r="B5027" s="92"/>
      <c r="C5027" s="92"/>
      <c r="D5027" s="92"/>
      <c r="E5027" s="92"/>
      <c r="F5027" s="93"/>
      <c r="G5027" s="94"/>
      <c r="H5027" s="83" t="str">
        <f>IF(M5027&lt;&gt;"",VLOOKUP(M5027,LISTAS·PAPP!$U$3:$Z$8,2,FALSE),"")</f>
        <v/>
      </c>
      <c r="I5027" s="85" t="str">
        <f>IF(M5027&lt;&gt;"",VLOOKUP(M5027,LISTAS·PAPP!$U$3:$Z$8,3,FALSE),"")</f>
        <v/>
      </c>
      <c r="J5027" s="83" t="str">
        <f>IF(M5027&lt;&gt;"",VLOOKUP(M5027,LISTAS·PAPP!$U$3:$Z$8,4,FALSE),"")</f>
        <v/>
      </c>
      <c r="K5027" s="83" t="str">
        <f>IF(C5027&lt;&gt;"",VLOOKUP(C5027,LISTAS·PAPP!$H$3:$O$119,4,FALSE),"")</f>
        <v/>
      </c>
      <c r="L5027" s="85" t="str">
        <f>IF(C5027&lt;&gt;"",VLOOKUP(C5027,LISTAS·PAPP!$H$3:$O$119,8,FALSE),"")</f>
        <v/>
      </c>
      <c r="M5027" s="95"/>
      <c r="N5027" s="92"/>
      <c r="O5027" s="92"/>
      <c r="P5027" s="84" t="str">
        <f>IF(N5027&lt;&gt;"",VLOOKUP(N5027,LISTAS·PAPP!$U$9:$Y$125,5,FALSE),"")</f>
        <v/>
      </c>
      <c r="Q5027" s="83" t="str">
        <f>IF(O5027&lt;&gt;"",VLOOKUP(O5027,LISTAS·PAPP!$U$9:$W$125,3,FALSE),"")</f>
        <v/>
      </c>
      <c r="R5027" s="92"/>
      <c r="S5027" s="173"/>
      <c r="T5027" s="173"/>
      <c r="U5027" s="92"/>
      <c r="V5027" s="92"/>
      <c r="W5027" s="94"/>
      <c r="X5027" s="83" t="str">
        <f>IF(ISERROR(VLOOKUP(W5027,LISTAS·PAPP!$AJ$3:$AK$903,2,0))," ",VLOOKUP(W5027,LISTAS·PAPP!$AJ$3:$AK$903,2,0))</f>
        <v xml:space="preserve"> </v>
      </c>
      <c r="Y5027" s="96"/>
      <c r="Z5027" s="97"/>
      <c r="AA5027" s="97"/>
      <c r="AB5027" s="97"/>
      <c r="AC5027" s="97"/>
      <c r="AD5027" s="97"/>
      <c r="AE5027" s="97"/>
      <c r="AF5027" s="97"/>
      <c r="AG5027" s="97"/>
      <c r="AH5027" s="97"/>
      <c r="AI5027" s="97"/>
      <c r="AJ5027" s="97"/>
      <c r="AK5027" s="97"/>
      <c r="AL5027" s="86" t="str">
        <f t="shared" si="235"/>
        <v/>
      </c>
      <c r="AM5027" s="87" t="str">
        <f t="shared" si="236"/>
        <v xml:space="preserve"> </v>
      </c>
      <c r="AN5027" s="1" t="str">
        <f t="shared" si="237"/>
        <v xml:space="preserve"> </v>
      </c>
    </row>
    <row r="5028" spans="1:40" s="88" customFormat="1" x14ac:dyDescent="0.25">
      <c r="A5028" s="92"/>
      <c r="B5028" s="92"/>
      <c r="C5028" s="92"/>
      <c r="D5028" s="92"/>
      <c r="E5028" s="92"/>
      <c r="F5028" s="93"/>
      <c r="G5028" s="94"/>
      <c r="H5028" s="83" t="str">
        <f>IF(M5028&lt;&gt;"",VLOOKUP(M5028,LISTAS·PAPP!$U$3:$Z$8,2,FALSE),"")</f>
        <v/>
      </c>
      <c r="I5028" s="85" t="str">
        <f>IF(M5028&lt;&gt;"",VLOOKUP(M5028,LISTAS·PAPP!$U$3:$Z$8,3,FALSE),"")</f>
        <v/>
      </c>
      <c r="J5028" s="83" t="str">
        <f>IF(M5028&lt;&gt;"",VLOOKUP(M5028,LISTAS·PAPP!$U$3:$Z$8,4,FALSE),"")</f>
        <v/>
      </c>
      <c r="K5028" s="83" t="str">
        <f>IF(C5028&lt;&gt;"",VLOOKUP(C5028,LISTAS·PAPP!$H$3:$O$119,4,FALSE),"")</f>
        <v/>
      </c>
      <c r="L5028" s="85" t="str">
        <f>IF(C5028&lt;&gt;"",VLOOKUP(C5028,LISTAS·PAPP!$H$3:$O$119,8,FALSE),"")</f>
        <v/>
      </c>
      <c r="M5028" s="95"/>
      <c r="N5028" s="92"/>
      <c r="O5028" s="92"/>
      <c r="P5028" s="84" t="str">
        <f>IF(N5028&lt;&gt;"",VLOOKUP(N5028,LISTAS·PAPP!$U$9:$Y$125,5,FALSE),"")</f>
        <v/>
      </c>
      <c r="Q5028" s="83" t="str">
        <f>IF(O5028&lt;&gt;"",VLOOKUP(O5028,LISTAS·PAPP!$U$9:$W$125,3,FALSE),"")</f>
        <v/>
      </c>
      <c r="R5028" s="92"/>
      <c r="S5028" s="173"/>
      <c r="T5028" s="173"/>
      <c r="U5028" s="92"/>
      <c r="V5028" s="92"/>
      <c r="W5028" s="94"/>
      <c r="X5028" s="83" t="str">
        <f>IF(ISERROR(VLOOKUP(W5028,LISTAS·PAPP!$AJ$3:$AK$903,2,0))," ",VLOOKUP(W5028,LISTAS·PAPP!$AJ$3:$AK$903,2,0))</f>
        <v xml:space="preserve"> </v>
      </c>
      <c r="Y5028" s="96"/>
      <c r="Z5028" s="97"/>
      <c r="AA5028" s="97"/>
      <c r="AB5028" s="97"/>
      <c r="AC5028" s="97"/>
      <c r="AD5028" s="97"/>
      <c r="AE5028" s="97"/>
      <c r="AF5028" s="97"/>
      <c r="AG5028" s="97"/>
      <c r="AH5028" s="97"/>
      <c r="AI5028" s="97"/>
      <c r="AJ5028" s="97"/>
      <c r="AK5028" s="97"/>
      <c r="AL5028" s="86" t="str">
        <f t="shared" si="235"/>
        <v/>
      </c>
      <c r="AM5028" s="87" t="str">
        <f t="shared" si="236"/>
        <v xml:space="preserve"> </v>
      </c>
      <c r="AN5028" s="1" t="str">
        <f t="shared" si="237"/>
        <v xml:space="preserve"> </v>
      </c>
    </row>
    <row r="5029" spans="1:40" s="88" customFormat="1" x14ac:dyDescent="0.25">
      <c r="A5029" s="92"/>
      <c r="B5029" s="92"/>
      <c r="C5029" s="92"/>
      <c r="D5029" s="92"/>
      <c r="E5029" s="92"/>
      <c r="F5029" s="93"/>
      <c r="G5029" s="94"/>
      <c r="H5029" s="83" t="str">
        <f>IF(M5029&lt;&gt;"",VLOOKUP(M5029,LISTAS·PAPP!$U$3:$Z$8,2,FALSE),"")</f>
        <v/>
      </c>
      <c r="I5029" s="85" t="str">
        <f>IF(M5029&lt;&gt;"",VLOOKUP(M5029,LISTAS·PAPP!$U$3:$Z$8,3,FALSE),"")</f>
        <v/>
      </c>
      <c r="J5029" s="83" t="str">
        <f>IF(M5029&lt;&gt;"",VLOOKUP(M5029,LISTAS·PAPP!$U$3:$Z$8,4,FALSE),"")</f>
        <v/>
      </c>
      <c r="K5029" s="83" t="str">
        <f>IF(C5029&lt;&gt;"",VLOOKUP(C5029,LISTAS·PAPP!$H$3:$O$119,4,FALSE),"")</f>
        <v/>
      </c>
      <c r="L5029" s="85" t="str">
        <f>IF(C5029&lt;&gt;"",VLOOKUP(C5029,LISTAS·PAPP!$H$3:$O$119,8,FALSE),"")</f>
        <v/>
      </c>
      <c r="M5029" s="95"/>
      <c r="N5029" s="92"/>
      <c r="O5029" s="92"/>
      <c r="P5029" s="84" t="str">
        <f>IF(N5029&lt;&gt;"",VLOOKUP(N5029,LISTAS·PAPP!$U$9:$Y$125,5,FALSE),"")</f>
        <v/>
      </c>
      <c r="Q5029" s="83" t="str">
        <f>IF(O5029&lt;&gt;"",VLOOKUP(O5029,LISTAS·PAPP!$U$9:$W$125,3,FALSE),"")</f>
        <v/>
      </c>
      <c r="R5029" s="92"/>
      <c r="S5029" s="173"/>
      <c r="T5029" s="173"/>
      <c r="U5029" s="92"/>
      <c r="V5029" s="92"/>
      <c r="W5029" s="94"/>
      <c r="X5029" s="83" t="str">
        <f>IF(ISERROR(VLOOKUP(W5029,LISTAS·PAPP!$AJ$3:$AK$903,2,0))," ",VLOOKUP(W5029,LISTAS·PAPP!$AJ$3:$AK$903,2,0))</f>
        <v xml:space="preserve"> </v>
      </c>
      <c r="Y5029" s="96"/>
      <c r="Z5029" s="97"/>
      <c r="AA5029" s="97"/>
      <c r="AB5029" s="97"/>
      <c r="AC5029" s="97"/>
      <c r="AD5029" s="97"/>
      <c r="AE5029" s="97"/>
      <c r="AF5029" s="97"/>
      <c r="AG5029" s="97"/>
      <c r="AH5029" s="97"/>
      <c r="AI5029" s="97"/>
      <c r="AJ5029" s="97"/>
      <c r="AK5029" s="97"/>
      <c r="AL5029" s="86" t="str">
        <f t="shared" si="235"/>
        <v/>
      </c>
      <c r="AM5029" s="87" t="str">
        <f t="shared" si="236"/>
        <v xml:space="preserve"> </v>
      </c>
      <c r="AN5029" s="1" t="str">
        <f t="shared" si="237"/>
        <v xml:space="preserve"> </v>
      </c>
    </row>
    <row r="5030" spans="1:40" s="88" customFormat="1" x14ac:dyDescent="0.25">
      <c r="A5030" s="92"/>
      <c r="B5030" s="92"/>
      <c r="C5030" s="92"/>
      <c r="D5030" s="92"/>
      <c r="E5030" s="92"/>
      <c r="F5030" s="93"/>
      <c r="G5030" s="94"/>
      <c r="H5030" s="83" t="str">
        <f>IF(M5030&lt;&gt;"",VLOOKUP(M5030,LISTAS·PAPP!$U$3:$Z$8,2,FALSE),"")</f>
        <v/>
      </c>
      <c r="I5030" s="85" t="str">
        <f>IF(M5030&lt;&gt;"",VLOOKUP(M5030,LISTAS·PAPP!$U$3:$Z$8,3,FALSE),"")</f>
        <v/>
      </c>
      <c r="J5030" s="83" t="str">
        <f>IF(M5030&lt;&gt;"",VLOOKUP(M5030,LISTAS·PAPP!$U$3:$Z$8,4,FALSE),"")</f>
        <v/>
      </c>
      <c r="K5030" s="83" t="str">
        <f>IF(C5030&lt;&gt;"",VLOOKUP(C5030,LISTAS·PAPP!$H$3:$O$119,4,FALSE),"")</f>
        <v/>
      </c>
      <c r="L5030" s="85" t="str">
        <f>IF(C5030&lt;&gt;"",VLOOKUP(C5030,LISTAS·PAPP!$H$3:$O$119,8,FALSE),"")</f>
        <v/>
      </c>
      <c r="M5030" s="95"/>
      <c r="N5030" s="92"/>
      <c r="O5030" s="92"/>
      <c r="P5030" s="84" t="str">
        <f>IF(N5030&lt;&gt;"",VLOOKUP(N5030,LISTAS·PAPP!$U$9:$Y$125,5,FALSE),"")</f>
        <v/>
      </c>
      <c r="Q5030" s="83" t="str">
        <f>IF(O5030&lt;&gt;"",VLOOKUP(O5030,LISTAS·PAPP!$U$9:$W$125,3,FALSE),"")</f>
        <v/>
      </c>
      <c r="R5030" s="92"/>
      <c r="S5030" s="173"/>
      <c r="T5030" s="173"/>
      <c r="U5030" s="92"/>
      <c r="V5030" s="92"/>
      <c r="W5030" s="94"/>
      <c r="X5030" s="83" t="str">
        <f>IF(ISERROR(VLOOKUP(W5030,LISTAS·PAPP!$AJ$3:$AK$903,2,0))," ",VLOOKUP(W5030,LISTAS·PAPP!$AJ$3:$AK$903,2,0))</f>
        <v xml:space="preserve"> </v>
      </c>
      <c r="Y5030" s="96"/>
      <c r="Z5030" s="97"/>
      <c r="AA5030" s="97"/>
      <c r="AB5030" s="97"/>
      <c r="AC5030" s="97"/>
      <c r="AD5030" s="97"/>
      <c r="AE5030" s="97"/>
      <c r="AF5030" s="97"/>
      <c r="AG5030" s="97"/>
      <c r="AH5030" s="97"/>
      <c r="AI5030" s="97"/>
      <c r="AJ5030" s="97"/>
      <c r="AK5030" s="97"/>
      <c r="AL5030" s="86" t="str">
        <f t="shared" si="235"/>
        <v/>
      </c>
      <c r="AM5030" s="87" t="str">
        <f t="shared" si="236"/>
        <v xml:space="preserve"> </v>
      </c>
      <c r="AN5030" s="1" t="str">
        <f t="shared" si="237"/>
        <v xml:space="preserve"> </v>
      </c>
    </row>
    <row r="5031" spans="1:40" s="88" customFormat="1" x14ac:dyDescent="0.25">
      <c r="A5031" s="92"/>
      <c r="B5031" s="92"/>
      <c r="C5031" s="92"/>
      <c r="D5031" s="92"/>
      <c r="E5031" s="92"/>
      <c r="F5031" s="93"/>
      <c r="G5031" s="94"/>
      <c r="H5031" s="83" t="str">
        <f>IF(M5031&lt;&gt;"",VLOOKUP(M5031,LISTAS·PAPP!$U$3:$Z$8,2,FALSE),"")</f>
        <v/>
      </c>
      <c r="I5031" s="85" t="str">
        <f>IF(M5031&lt;&gt;"",VLOOKUP(M5031,LISTAS·PAPP!$U$3:$Z$8,3,FALSE),"")</f>
        <v/>
      </c>
      <c r="J5031" s="83" t="str">
        <f>IF(M5031&lt;&gt;"",VLOOKUP(M5031,LISTAS·PAPP!$U$3:$Z$8,4,FALSE),"")</f>
        <v/>
      </c>
      <c r="K5031" s="83" t="str">
        <f>IF(C5031&lt;&gt;"",VLOOKUP(C5031,LISTAS·PAPP!$H$3:$O$119,4,FALSE),"")</f>
        <v/>
      </c>
      <c r="L5031" s="85" t="str">
        <f>IF(C5031&lt;&gt;"",VLOOKUP(C5031,LISTAS·PAPP!$H$3:$O$119,8,FALSE),"")</f>
        <v/>
      </c>
      <c r="M5031" s="95"/>
      <c r="N5031" s="92"/>
      <c r="O5031" s="92"/>
      <c r="P5031" s="84" t="str">
        <f>IF(N5031&lt;&gt;"",VLOOKUP(N5031,LISTAS·PAPP!$U$9:$Y$125,5,FALSE),"")</f>
        <v/>
      </c>
      <c r="Q5031" s="83" t="str">
        <f>IF(O5031&lt;&gt;"",VLOOKUP(O5031,LISTAS·PAPP!$U$9:$W$125,3,FALSE),"")</f>
        <v/>
      </c>
      <c r="R5031" s="92"/>
      <c r="S5031" s="173"/>
      <c r="T5031" s="173"/>
      <c r="U5031" s="92"/>
      <c r="V5031" s="92"/>
      <c r="W5031" s="94"/>
      <c r="X5031" s="83" t="str">
        <f>IF(ISERROR(VLOOKUP(W5031,LISTAS·PAPP!$AJ$3:$AK$903,2,0))," ",VLOOKUP(W5031,LISTAS·PAPP!$AJ$3:$AK$903,2,0))</f>
        <v xml:space="preserve"> </v>
      </c>
      <c r="Y5031" s="96"/>
      <c r="Z5031" s="97"/>
      <c r="AA5031" s="97"/>
      <c r="AB5031" s="97"/>
      <c r="AC5031" s="97"/>
      <c r="AD5031" s="97"/>
      <c r="AE5031" s="97"/>
      <c r="AF5031" s="97"/>
      <c r="AG5031" s="97"/>
      <c r="AH5031" s="97"/>
      <c r="AI5031" s="97"/>
      <c r="AJ5031" s="97"/>
      <c r="AK5031" s="97"/>
      <c r="AL5031" s="86" t="str">
        <f t="shared" si="235"/>
        <v/>
      </c>
      <c r="AM5031" s="87" t="str">
        <f t="shared" si="236"/>
        <v xml:space="preserve"> </v>
      </c>
      <c r="AN5031" s="1" t="str">
        <f t="shared" si="237"/>
        <v xml:space="preserve"> </v>
      </c>
    </row>
    <row r="5032" spans="1:40" s="88" customFormat="1" x14ac:dyDescent="0.25">
      <c r="A5032" s="92"/>
      <c r="B5032" s="92"/>
      <c r="C5032" s="92"/>
      <c r="D5032" s="92"/>
      <c r="E5032" s="92"/>
      <c r="F5032" s="93"/>
      <c r="G5032" s="94"/>
      <c r="H5032" s="83" t="str">
        <f>IF(M5032&lt;&gt;"",VLOOKUP(M5032,LISTAS·PAPP!$U$3:$Z$8,2,FALSE),"")</f>
        <v/>
      </c>
      <c r="I5032" s="85" t="str">
        <f>IF(M5032&lt;&gt;"",VLOOKUP(M5032,LISTAS·PAPP!$U$3:$Z$8,3,FALSE),"")</f>
        <v/>
      </c>
      <c r="J5032" s="83" t="str">
        <f>IF(M5032&lt;&gt;"",VLOOKUP(M5032,LISTAS·PAPP!$U$3:$Z$8,4,FALSE),"")</f>
        <v/>
      </c>
      <c r="K5032" s="83" t="str">
        <f>IF(C5032&lt;&gt;"",VLOOKUP(C5032,LISTAS·PAPP!$H$3:$O$119,4,FALSE),"")</f>
        <v/>
      </c>
      <c r="L5032" s="85" t="str">
        <f>IF(C5032&lt;&gt;"",VLOOKUP(C5032,LISTAS·PAPP!$H$3:$O$119,8,FALSE),"")</f>
        <v/>
      </c>
      <c r="M5032" s="95"/>
      <c r="N5032" s="92"/>
      <c r="O5032" s="92"/>
      <c r="P5032" s="84" t="str">
        <f>IF(N5032&lt;&gt;"",VLOOKUP(N5032,LISTAS·PAPP!$U$9:$Y$125,5,FALSE),"")</f>
        <v/>
      </c>
      <c r="Q5032" s="83" t="str">
        <f>IF(O5032&lt;&gt;"",VLOOKUP(O5032,LISTAS·PAPP!$U$9:$W$125,3,FALSE),"")</f>
        <v/>
      </c>
      <c r="R5032" s="92"/>
      <c r="S5032" s="173"/>
      <c r="T5032" s="173"/>
      <c r="U5032" s="92"/>
      <c r="V5032" s="92"/>
      <c r="W5032" s="94"/>
      <c r="X5032" s="83" t="str">
        <f>IF(ISERROR(VLOOKUP(W5032,LISTAS·PAPP!$AJ$3:$AK$903,2,0))," ",VLOOKUP(W5032,LISTAS·PAPP!$AJ$3:$AK$903,2,0))</f>
        <v xml:space="preserve"> </v>
      </c>
      <c r="Y5032" s="96"/>
      <c r="Z5032" s="97"/>
      <c r="AA5032" s="97"/>
      <c r="AB5032" s="97"/>
      <c r="AC5032" s="97"/>
      <c r="AD5032" s="97"/>
      <c r="AE5032" s="97"/>
      <c r="AF5032" s="97"/>
      <c r="AG5032" s="97"/>
      <c r="AH5032" s="97"/>
      <c r="AI5032" s="97"/>
      <c r="AJ5032" s="97"/>
      <c r="AK5032" s="97"/>
      <c r="AL5032" s="86" t="str">
        <f t="shared" si="235"/>
        <v/>
      </c>
      <c r="AM5032" s="87" t="str">
        <f t="shared" si="236"/>
        <v xml:space="preserve"> </v>
      </c>
      <c r="AN5032" s="1" t="str">
        <f t="shared" si="237"/>
        <v xml:space="preserve"> </v>
      </c>
    </row>
    <row r="5033" spans="1:40" s="88" customFormat="1" x14ac:dyDescent="0.25">
      <c r="A5033" s="92"/>
      <c r="B5033" s="92"/>
      <c r="C5033" s="92"/>
      <c r="D5033" s="92"/>
      <c r="E5033" s="92"/>
      <c r="F5033" s="93"/>
      <c r="G5033" s="94"/>
      <c r="H5033" s="83" t="str">
        <f>IF(M5033&lt;&gt;"",VLOOKUP(M5033,LISTAS·PAPP!$U$3:$Z$8,2,FALSE),"")</f>
        <v/>
      </c>
      <c r="I5033" s="85" t="str">
        <f>IF(M5033&lt;&gt;"",VLOOKUP(M5033,LISTAS·PAPP!$U$3:$Z$8,3,FALSE),"")</f>
        <v/>
      </c>
      <c r="J5033" s="83" t="str">
        <f>IF(M5033&lt;&gt;"",VLOOKUP(M5033,LISTAS·PAPP!$U$3:$Z$8,4,FALSE),"")</f>
        <v/>
      </c>
      <c r="K5033" s="83" t="str">
        <f>IF(C5033&lt;&gt;"",VLOOKUP(C5033,LISTAS·PAPP!$H$3:$O$119,4,FALSE),"")</f>
        <v/>
      </c>
      <c r="L5033" s="85" t="str">
        <f>IF(C5033&lt;&gt;"",VLOOKUP(C5033,LISTAS·PAPP!$H$3:$O$119,8,FALSE),"")</f>
        <v/>
      </c>
      <c r="M5033" s="95"/>
      <c r="N5033" s="92"/>
      <c r="O5033" s="92"/>
      <c r="P5033" s="84" t="str">
        <f>IF(N5033&lt;&gt;"",VLOOKUP(N5033,LISTAS·PAPP!$U$9:$Y$125,5,FALSE),"")</f>
        <v/>
      </c>
      <c r="Q5033" s="83" t="str">
        <f>IF(O5033&lt;&gt;"",VLOOKUP(O5033,LISTAS·PAPP!$U$9:$W$125,3,FALSE),"")</f>
        <v/>
      </c>
      <c r="R5033" s="92"/>
      <c r="S5033" s="173"/>
      <c r="T5033" s="173"/>
      <c r="U5033" s="92"/>
      <c r="V5033" s="92"/>
      <c r="W5033" s="94"/>
      <c r="X5033" s="83" t="str">
        <f>IF(ISERROR(VLOOKUP(W5033,LISTAS·PAPP!$AJ$3:$AK$903,2,0))," ",VLOOKUP(W5033,LISTAS·PAPP!$AJ$3:$AK$903,2,0))</f>
        <v xml:space="preserve"> </v>
      </c>
      <c r="Y5033" s="96"/>
      <c r="Z5033" s="97"/>
      <c r="AA5033" s="97"/>
      <c r="AB5033" s="97"/>
      <c r="AC5033" s="97"/>
      <c r="AD5033" s="97"/>
      <c r="AE5033" s="97"/>
      <c r="AF5033" s="97"/>
      <c r="AG5033" s="97"/>
      <c r="AH5033" s="97"/>
      <c r="AI5033" s="97"/>
      <c r="AJ5033" s="97"/>
      <c r="AK5033" s="97"/>
      <c r="AL5033" s="86" t="str">
        <f t="shared" si="235"/>
        <v/>
      </c>
      <c r="AM5033" s="87" t="str">
        <f t="shared" si="236"/>
        <v xml:space="preserve"> </v>
      </c>
      <c r="AN5033" s="1" t="str">
        <f t="shared" si="237"/>
        <v xml:space="preserve"> </v>
      </c>
    </row>
    <row r="5034" spans="1:40" s="88" customFormat="1" x14ac:dyDescent="0.25">
      <c r="A5034" s="92"/>
      <c r="B5034" s="92"/>
      <c r="C5034" s="92"/>
      <c r="D5034" s="92"/>
      <c r="E5034" s="92"/>
      <c r="F5034" s="93"/>
      <c r="G5034" s="94"/>
      <c r="H5034" s="83" t="str">
        <f>IF(M5034&lt;&gt;"",VLOOKUP(M5034,LISTAS·PAPP!$U$3:$Z$8,2,FALSE),"")</f>
        <v/>
      </c>
      <c r="I5034" s="85" t="str">
        <f>IF(M5034&lt;&gt;"",VLOOKUP(M5034,LISTAS·PAPP!$U$3:$Z$8,3,FALSE),"")</f>
        <v/>
      </c>
      <c r="J5034" s="83" t="str">
        <f>IF(M5034&lt;&gt;"",VLOOKUP(M5034,LISTAS·PAPP!$U$3:$Z$8,4,FALSE),"")</f>
        <v/>
      </c>
      <c r="K5034" s="83" t="str">
        <f>IF(C5034&lt;&gt;"",VLOOKUP(C5034,LISTAS·PAPP!$H$3:$O$119,4,FALSE),"")</f>
        <v/>
      </c>
      <c r="L5034" s="85" t="str">
        <f>IF(C5034&lt;&gt;"",VLOOKUP(C5034,LISTAS·PAPP!$H$3:$O$119,8,FALSE),"")</f>
        <v/>
      </c>
      <c r="M5034" s="95"/>
      <c r="N5034" s="92"/>
      <c r="O5034" s="92"/>
      <c r="P5034" s="84" t="str">
        <f>IF(N5034&lt;&gt;"",VLOOKUP(N5034,LISTAS·PAPP!$U$9:$Y$125,5,FALSE),"")</f>
        <v/>
      </c>
      <c r="Q5034" s="83" t="str">
        <f>IF(O5034&lt;&gt;"",VLOOKUP(O5034,LISTAS·PAPP!$U$9:$W$125,3,FALSE),"")</f>
        <v/>
      </c>
      <c r="R5034" s="92"/>
      <c r="S5034" s="173"/>
      <c r="T5034" s="173"/>
      <c r="U5034" s="92"/>
      <c r="V5034" s="92"/>
      <c r="W5034" s="94"/>
      <c r="X5034" s="83" t="str">
        <f>IF(ISERROR(VLOOKUP(W5034,LISTAS·PAPP!$AJ$3:$AK$903,2,0))," ",VLOOKUP(W5034,LISTAS·PAPP!$AJ$3:$AK$903,2,0))</f>
        <v xml:space="preserve"> </v>
      </c>
      <c r="Y5034" s="96"/>
      <c r="Z5034" s="97"/>
      <c r="AA5034" s="97"/>
      <c r="AB5034" s="97"/>
      <c r="AC5034" s="97"/>
      <c r="AD5034" s="97"/>
      <c r="AE5034" s="97"/>
      <c r="AF5034" s="97"/>
      <c r="AG5034" s="97"/>
      <c r="AH5034" s="97"/>
      <c r="AI5034" s="97"/>
      <c r="AJ5034" s="97"/>
      <c r="AK5034" s="97"/>
      <c r="AL5034" s="86" t="str">
        <f t="shared" si="235"/>
        <v/>
      </c>
      <c r="AM5034" s="87" t="str">
        <f t="shared" si="236"/>
        <v xml:space="preserve"> </v>
      </c>
      <c r="AN5034" s="1" t="str">
        <f t="shared" si="237"/>
        <v xml:space="preserve"> </v>
      </c>
    </row>
    <row r="5035" spans="1:40" s="88" customFormat="1" x14ac:dyDescent="0.25">
      <c r="A5035" s="92"/>
      <c r="B5035" s="92"/>
      <c r="C5035" s="92"/>
      <c r="D5035" s="92"/>
      <c r="E5035" s="92"/>
      <c r="F5035" s="93"/>
      <c r="G5035" s="94"/>
      <c r="H5035" s="83" t="str">
        <f>IF(M5035&lt;&gt;"",VLOOKUP(M5035,LISTAS·PAPP!$U$3:$Z$8,2,FALSE),"")</f>
        <v/>
      </c>
      <c r="I5035" s="85" t="str">
        <f>IF(M5035&lt;&gt;"",VLOOKUP(M5035,LISTAS·PAPP!$U$3:$Z$8,3,FALSE),"")</f>
        <v/>
      </c>
      <c r="J5035" s="83" t="str">
        <f>IF(M5035&lt;&gt;"",VLOOKUP(M5035,LISTAS·PAPP!$U$3:$Z$8,4,FALSE),"")</f>
        <v/>
      </c>
      <c r="K5035" s="83" t="str">
        <f>IF(C5035&lt;&gt;"",VLOOKUP(C5035,LISTAS·PAPP!$H$3:$O$119,4,FALSE),"")</f>
        <v/>
      </c>
      <c r="L5035" s="85" t="str">
        <f>IF(C5035&lt;&gt;"",VLOOKUP(C5035,LISTAS·PAPP!$H$3:$O$119,8,FALSE),"")</f>
        <v/>
      </c>
      <c r="M5035" s="95"/>
      <c r="N5035" s="92"/>
      <c r="O5035" s="92"/>
      <c r="P5035" s="84" t="str">
        <f>IF(N5035&lt;&gt;"",VLOOKUP(N5035,LISTAS·PAPP!$U$9:$Y$125,5,FALSE),"")</f>
        <v/>
      </c>
      <c r="Q5035" s="83" t="str">
        <f>IF(O5035&lt;&gt;"",VLOOKUP(O5035,LISTAS·PAPP!$U$9:$W$125,3,FALSE),"")</f>
        <v/>
      </c>
      <c r="R5035" s="92"/>
      <c r="S5035" s="173"/>
      <c r="T5035" s="173"/>
      <c r="U5035" s="92"/>
      <c r="V5035" s="92"/>
      <c r="W5035" s="94"/>
      <c r="X5035" s="83" t="str">
        <f>IF(ISERROR(VLOOKUP(W5035,LISTAS·PAPP!$AJ$3:$AK$903,2,0))," ",VLOOKUP(W5035,LISTAS·PAPP!$AJ$3:$AK$903,2,0))</f>
        <v xml:space="preserve"> </v>
      </c>
      <c r="Y5035" s="96"/>
      <c r="Z5035" s="97"/>
      <c r="AA5035" s="97"/>
      <c r="AB5035" s="97"/>
      <c r="AC5035" s="97"/>
      <c r="AD5035" s="97"/>
      <c r="AE5035" s="97"/>
      <c r="AF5035" s="97"/>
      <c r="AG5035" s="97"/>
      <c r="AH5035" s="97"/>
      <c r="AI5035" s="97"/>
      <c r="AJ5035" s="97"/>
      <c r="AK5035" s="97"/>
      <c r="AL5035" s="86" t="str">
        <f t="shared" si="235"/>
        <v/>
      </c>
      <c r="AM5035" s="87" t="str">
        <f t="shared" si="236"/>
        <v xml:space="preserve"> </v>
      </c>
      <c r="AN5035" s="1" t="str">
        <f t="shared" si="237"/>
        <v xml:space="preserve"> </v>
      </c>
    </row>
    <row r="5036" spans="1:40" s="88" customFormat="1" x14ac:dyDescent="0.25">
      <c r="A5036" s="92"/>
      <c r="B5036" s="92"/>
      <c r="C5036" s="92"/>
      <c r="D5036" s="92"/>
      <c r="E5036" s="92"/>
      <c r="F5036" s="93"/>
      <c r="G5036" s="94"/>
      <c r="H5036" s="83" t="str">
        <f>IF(M5036&lt;&gt;"",VLOOKUP(M5036,LISTAS·PAPP!$U$3:$Z$8,2,FALSE),"")</f>
        <v/>
      </c>
      <c r="I5036" s="85" t="str">
        <f>IF(M5036&lt;&gt;"",VLOOKUP(M5036,LISTAS·PAPP!$U$3:$Z$8,3,FALSE),"")</f>
        <v/>
      </c>
      <c r="J5036" s="83" t="str">
        <f>IF(M5036&lt;&gt;"",VLOOKUP(M5036,LISTAS·PAPP!$U$3:$Z$8,4,FALSE),"")</f>
        <v/>
      </c>
      <c r="K5036" s="83" t="str">
        <f>IF(C5036&lt;&gt;"",VLOOKUP(C5036,LISTAS·PAPP!$H$3:$O$119,4,FALSE),"")</f>
        <v/>
      </c>
      <c r="L5036" s="85" t="str">
        <f>IF(C5036&lt;&gt;"",VLOOKUP(C5036,LISTAS·PAPP!$H$3:$O$119,8,FALSE),"")</f>
        <v/>
      </c>
      <c r="M5036" s="95"/>
      <c r="N5036" s="92"/>
      <c r="O5036" s="92"/>
      <c r="P5036" s="84" t="str">
        <f>IF(N5036&lt;&gt;"",VLOOKUP(N5036,LISTAS·PAPP!$U$9:$Y$125,5,FALSE),"")</f>
        <v/>
      </c>
      <c r="Q5036" s="83" t="str">
        <f>IF(O5036&lt;&gt;"",VLOOKUP(O5036,LISTAS·PAPP!$U$9:$W$125,3,FALSE),"")</f>
        <v/>
      </c>
      <c r="R5036" s="92"/>
      <c r="S5036" s="173"/>
      <c r="T5036" s="173"/>
      <c r="U5036" s="92"/>
      <c r="V5036" s="92"/>
      <c r="W5036" s="94"/>
      <c r="X5036" s="83" t="str">
        <f>IF(ISERROR(VLOOKUP(W5036,LISTAS·PAPP!$AJ$3:$AK$903,2,0))," ",VLOOKUP(W5036,LISTAS·PAPP!$AJ$3:$AK$903,2,0))</f>
        <v xml:space="preserve"> </v>
      </c>
      <c r="Y5036" s="96"/>
      <c r="Z5036" s="97"/>
      <c r="AA5036" s="97"/>
      <c r="AB5036" s="97"/>
      <c r="AC5036" s="97"/>
      <c r="AD5036" s="97"/>
      <c r="AE5036" s="97"/>
      <c r="AF5036" s="97"/>
      <c r="AG5036" s="97"/>
      <c r="AH5036" s="97"/>
      <c r="AI5036" s="97"/>
      <c r="AJ5036" s="97"/>
      <c r="AK5036" s="97"/>
      <c r="AL5036" s="86" t="str">
        <f t="shared" si="235"/>
        <v/>
      </c>
      <c r="AM5036" s="87" t="str">
        <f t="shared" si="236"/>
        <v xml:space="preserve"> </v>
      </c>
      <c r="AN5036" s="1" t="str">
        <f t="shared" si="237"/>
        <v xml:space="preserve"> </v>
      </c>
    </row>
    <row r="5037" spans="1:40" s="88" customFormat="1" x14ac:dyDescent="0.25">
      <c r="A5037" s="92"/>
      <c r="B5037" s="92"/>
      <c r="C5037" s="92"/>
      <c r="D5037" s="92"/>
      <c r="E5037" s="92"/>
      <c r="F5037" s="93"/>
      <c r="G5037" s="94"/>
      <c r="H5037" s="83" t="str">
        <f>IF(M5037&lt;&gt;"",VLOOKUP(M5037,LISTAS·PAPP!$U$3:$Z$8,2,FALSE),"")</f>
        <v/>
      </c>
      <c r="I5037" s="85" t="str">
        <f>IF(M5037&lt;&gt;"",VLOOKUP(M5037,LISTAS·PAPP!$U$3:$Z$8,3,FALSE),"")</f>
        <v/>
      </c>
      <c r="J5037" s="83" t="str">
        <f>IF(M5037&lt;&gt;"",VLOOKUP(M5037,LISTAS·PAPP!$U$3:$Z$8,4,FALSE),"")</f>
        <v/>
      </c>
      <c r="K5037" s="83" t="str">
        <f>IF(C5037&lt;&gt;"",VLOOKUP(C5037,LISTAS·PAPP!$H$3:$O$119,4,FALSE),"")</f>
        <v/>
      </c>
      <c r="L5037" s="85" t="str">
        <f>IF(C5037&lt;&gt;"",VLOOKUP(C5037,LISTAS·PAPP!$H$3:$O$119,8,FALSE),"")</f>
        <v/>
      </c>
      <c r="M5037" s="95"/>
      <c r="N5037" s="92"/>
      <c r="O5037" s="92"/>
      <c r="P5037" s="84" t="str">
        <f>IF(N5037&lt;&gt;"",VLOOKUP(N5037,LISTAS·PAPP!$U$9:$Y$125,5,FALSE),"")</f>
        <v/>
      </c>
      <c r="Q5037" s="83" t="str">
        <f>IF(O5037&lt;&gt;"",VLOOKUP(O5037,LISTAS·PAPP!$U$9:$W$125,3,FALSE),"")</f>
        <v/>
      </c>
      <c r="R5037" s="92"/>
      <c r="S5037" s="173"/>
      <c r="T5037" s="173"/>
      <c r="U5037" s="92"/>
      <c r="V5037" s="92"/>
      <c r="W5037" s="94"/>
      <c r="X5037" s="83" t="str">
        <f>IF(ISERROR(VLOOKUP(W5037,LISTAS·PAPP!$AJ$3:$AK$903,2,0))," ",VLOOKUP(W5037,LISTAS·PAPP!$AJ$3:$AK$903,2,0))</f>
        <v xml:space="preserve"> </v>
      </c>
      <c r="Y5037" s="96"/>
      <c r="Z5037" s="97"/>
      <c r="AA5037" s="97"/>
      <c r="AB5037" s="97"/>
      <c r="AC5037" s="97"/>
      <c r="AD5037" s="97"/>
      <c r="AE5037" s="97"/>
      <c r="AF5037" s="97"/>
      <c r="AG5037" s="97"/>
      <c r="AH5037" s="97"/>
      <c r="AI5037" s="97"/>
      <c r="AJ5037" s="97"/>
      <c r="AK5037" s="97"/>
      <c r="AL5037" s="86" t="str">
        <f t="shared" si="235"/>
        <v/>
      </c>
      <c r="AM5037" s="87" t="str">
        <f t="shared" si="236"/>
        <v xml:space="preserve"> </v>
      </c>
      <c r="AN5037" s="1" t="str">
        <f t="shared" si="237"/>
        <v xml:space="preserve"> </v>
      </c>
    </row>
    <row r="5038" spans="1:40" s="88" customFormat="1" x14ac:dyDescent="0.25">
      <c r="A5038" s="92"/>
      <c r="B5038" s="92"/>
      <c r="C5038" s="92"/>
      <c r="D5038" s="92"/>
      <c r="E5038" s="92"/>
      <c r="F5038" s="93"/>
      <c r="G5038" s="94"/>
      <c r="H5038" s="83" t="str">
        <f>IF(M5038&lt;&gt;"",VLOOKUP(M5038,LISTAS·PAPP!$U$3:$Z$8,2,FALSE),"")</f>
        <v/>
      </c>
      <c r="I5038" s="85" t="str">
        <f>IF(M5038&lt;&gt;"",VLOOKUP(M5038,LISTAS·PAPP!$U$3:$Z$8,3,FALSE),"")</f>
        <v/>
      </c>
      <c r="J5038" s="83" t="str">
        <f>IF(M5038&lt;&gt;"",VLOOKUP(M5038,LISTAS·PAPP!$U$3:$Z$8,4,FALSE),"")</f>
        <v/>
      </c>
      <c r="K5038" s="83" t="str">
        <f>IF(C5038&lt;&gt;"",VLOOKUP(C5038,LISTAS·PAPP!$H$3:$O$119,4,FALSE),"")</f>
        <v/>
      </c>
      <c r="L5038" s="85" t="str">
        <f>IF(C5038&lt;&gt;"",VLOOKUP(C5038,LISTAS·PAPP!$H$3:$O$119,8,FALSE),"")</f>
        <v/>
      </c>
      <c r="M5038" s="95"/>
      <c r="N5038" s="92"/>
      <c r="O5038" s="92"/>
      <c r="P5038" s="84" t="str">
        <f>IF(N5038&lt;&gt;"",VLOOKUP(N5038,LISTAS·PAPP!$U$9:$Y$125,5,FALSE),"")</f>
        <v/>
      </c>
      <c r="Q5038" s="83" t="str">
        <f>IF(O5038&lt;&gt;"",VLOOKUP(O5038,LISTAS·PAPP!$U$9:$W$125,3,FALSE),"")</f>
        <v/>
      </c>
      <c r="R5038" s="92"/>
      <c r="S5038" s="173"/>
      <c r="T5038" s="173"/>
      <c r="U5038" s="92"/>
      <c r="V5038" s="92"/>
      <c r="W5038" s="94"/>
      <c r="X5038" s="83" t="str">
        <f>IF(ISERROR(VLOOKUP(W5038,LISTAS·PAPP!$AJ$3:$AK$903,2,0))," ",VLOOKUP(W5038,LISTAS·PAPP!$AJ$3:$AK$903,2,0))</f>
        <v xml:space="preserve"> </v>
      </c>
      <c r="Y5038" s="96"/>
      <c r="Z5038" s="97"/>
      <c r="AA5038" s="97"/>
      <c r="AB5038" s="97"/>
      <c r="AC5038" s="97"/>
      <c r="AD5038" s="97"/>
      <c r="AE5038" s="97"/>
      <c r="AF5038" s="97"/>
      <c r="AG5038" s="97"/>
      <c r="AH5038" s="97"/>
      <c r="AI5038" s="97"/>
      <c r="AJ5038" s="97"/>
      <c r="AK5038" s="97"/>
      <c r="AL5038" s="86" t="str">
        <f t="shared" si="235"/>
        <v/>
      </c>
      <c r="AM5038" s="87" t="str">
        <f t="shared" si="236"/>
        <v xml:space="preserve"> </v>
      </c>
      <c r="AN5038" s="1" t="str">
        <f t="shared" si="237"/>
        <v xml:space="preserve"> </v>
      </c>
    </row>
    <row r="5039" spans="1:40" s="88" customFormat="1" x14ac:dyDescent="0.25">
      <c r="A5039" s="92"/>
      <c r="B5039" s="92"/>
      <c r="C5039" s="92"/>
      <c r="D5039" s="92"/>
      <c r="E5039" s="92"/>
      <c r="F5039" s="93"/>
      <c r="G5039" s="94"/>
      <c r="H5039" s="83" t="str">
        <f>IF(M5039&lt;&gt;"",VLOOKUP(M5039,LISTAS·PAPP!$U$3:$Z$8,2,FALSE),"")</f>
        <v/>
      </c>
      <c r="I5039" s="85" t="str">
        <f>IF(M5039&lt;&gt;"",VLOOKUP(M5039,LISTAS·PAPP!$U$3:$Z$8,3,FALSE),"")</f>
        <v/>
      </c>
      <c r="J5039" s="83" t="str">
        <f>IF(M5039&lt;&gt;"",VLOOKUP(M5039,LISTAS·PAPP!$U$3:$Z$8,4,FALSE),"")</f>
        <v/>
      </c>
      <c r="K5039" s="83" t="str">
        <f>IF(C5039&lt;&gt;"",VLOOKUP(C5039,LISTAS·PAPP!$H$3:$O$119,4,FALSE),"")</f>
        <v/>
      </c>
      <c r="L5039" s="85" t="str">
        <f>IF(C5039&lt;&gt;"",VLOOKUP(C5039,LISTAS·PAPP!$H$3:$O$119,8,FALSE),"")</f>
        <v/>
      </c>
      <c r="M5039" s="95"/>
      <c r="N5039" s="92"/>
      <c r="O5039" s="92"/>
      <c r="P5039" s="84" t="str">
        <f>IF(N5039&lt;&gt;"",VLOOKUP(N5039,LISTAS·PAPP!$U$9:$Y$125,5,FALSE),"")</f>
        <v/>
      </c>
      <c r="Q5039" s="83" t="str">
        <f>IF(O5039&lt;&gt;"",VLOOKUP(O5039,LISTAS·PAPP!$U$9:$W$125,3,FALSE),"")</f>
        <v/>
      </c>
      <c r="R5039" s="92"/>
      <c r="S5039" s="173"/>
      <c r="T5039" s="173"/>
      <c r="U5039" s="92"/>
      <c r="V5039" s="92"/>
      <c r="W5039" s="94"/>
      <c r="X5039" s="83" t="str">
        <f>IF(ISERROR(VLOOKUP(W5039,LISTAS·PAPP!$AJ$3:$AK$903,2,0))," ",VLOOKUP(W5039,LISTAS·PAPP!$AJ$3:$AK$903,2,0))</f>
        <v xml:space="preserve"> </v>
      </c>
      <c r="Y5039" s="96"/>
      <c r="Z5039" s="97"/>
      <c r="AA5039" s="97"/>
      <c r="AB5039" s="97"/>
      <c r="AC5039" s="97"/>
      <c r="AD5039" s="97"/>
      <c r="AE5039" s="97"/>
      <c r="AF5039" s="97"/>
      <c r="AG5039" s="97"/>
      <c r="AH5039" s="97"/>
      <c r="AI5039" s="97"/>
      <c r="AJ5039" s="97"/>
      <c r="AK5039" s="97"/>
      <c r="AL5039" s="86" t="str">
        <f t="shared" si="235"/>
        <v/>
      </c>
      <c r="AM5039" s="87" t="str">
        <f t="shared" si="236"/>
        <v xml:space="preserve"> </v>
      </c>
      <c r="AN5039" s="1" t="str">
        <f t="shared" si="237"/>
        <v xml:space="preserve"> </v>
      </c>
    </row>
    <row r="5040" spans="1:40" s="88" customFormat="1" x14ac:dyDescent="0.25">
      <c r="A5040" s="92"/>
      <c r="B5040" s="92"/>
      <c r="C5040" s="92"/>
      <c r="D5040" s="92"/>
      <c r="E5040" s="92"/>
      <c r="F5040" s="93"/>
      <c r="G5040" s="94"/>
      <c r="H5040" s="83" t="str">
        <f>IF(M5040&lt;&gt;"",VLOOKUP(M5040,LISTAS·PAPP!$U$3:$Z$8,2,FALSE),"")</f>
        <v/>
      </c>
      <c r="I5040" s="85" t="str">
        <f>IF(M5040&lt;&gt;"",VLOOKUP(M5040,LISTAS·PAPP!$U$3:$Z$8,3,FALSE),"")</f>
        <v/>
      </c>
      <c r="J5040" s="83" t="str">
        <f>IF(M5040&lt;&gt;"",VLOOKUP(M5040,LISTAS·PAPP!$U$3:$Z$8,4,FALSE),"")</f>
        <v/>
      </c>
      <c r="K5040" s="83" t="str">
        <f>IF(C5040&lt;&gt;"",VLOOKUP(C5040,LISTAS·PAPP!$H$3:$O$119,4,FALSE),"")</f>
        <v/>
      </c>
      <c r="L5040" s="85" t="str">
        <f>IF(C5040&lt;&gt;"",VLOOKUP(C5040,LISTAS·PAPP!$H$3:$O$119,8,FALSE),"")</f>
        <v/>
      </c>
      <c r="M5040" s="95"/>
      <c r="N5040" s="92"/>
      <c r="O5040" s="92"/>
      <c r="P5040" s="84" t="str">
        <f>IF(N5040&lt;&gt;"",VLOOKUP(N5040,LISTAS·PAPP!$U$9:$Y$125,5,FALSE),"")</f>
        <v/>
      </c>
      <c r="Q5040" s="83" t="str">
        <f>IF(O5040&lt;&gt;"",VLOOKUP(O5040,LISTAS·PAPP!$U$9:$W$125,3,FALSE),"")</f>
        <v/>
      </c>
      <c r="R5040" s="92"/>
      <c r="S5040" s="173"/>
      <c r="T5040" s="173"/>
      <c r="U5040" s="92"/>
      <c r="V5040" s="92"/>
      <c r="W5040" s="94"/>
      <c r="X5040" s="83" t="str">
        <f>IF(ISERROR(VLOOKUP(W5040,LISTAS·PAPP!$AJ$3:$AK$903,2,0))," ",VLOOKUP(W5040,LISTAS·PAPP!$AJ$3:$AK$903,2,0))</f>
        <v xml:space="preserve"> </v>
      </c>
      <c r="Y5040" s="96"/>
      <c r="Z5040" s="97"/>
      <c r="AA5040" s="97"/>
      <c r="AB5040" s="97"/>
      <c r="AC5040" s="97"/>
      <c r="AD5040" s="97"/>
      <c r="AE5040" s="97"/>
      <c r="AF5040" s="97"/>
      <c r="AG5040" s="97"/>
      <c r="AH5040" s="97"/>
      <c r="AI5040" s="97"/>
      <c r="AJ5040" s="97"/>
      <c r="AK5040" s="97"/>
      <c r="AL5040" s="86" t="str">
        <f t="shared" si="235"/>
        <v/>
      </c>
      <c r="AM5040" s="87" t="str">
        <f t="shared" si="236"/>
        <v xml:space="preserve"> </v>
      </c>
      <c r="AN5040" s="1" t="str">
        <f t="shared" si="237"/>
        <v xml:space="preserve"> </v>
      </c>
    </row>
    <row r="5041" spans="1:40" s="88" customFormat="1" x14ac:dyDescent="0.25">
      <c r="A5041" s="92"/>
      <c r="B5041" s="92"/>
      <c r="C5041" s="92"/>
      <c r="D5041" s="92"/>
      <c r="E5041" s="92"/>
      <c r="F5041" s="93"/>
      <c r="G5041" s="94"/>
      <c r="H5041" s="83" t="str">
        <f>IF(M5041&lt;&gt;"",VLOOKUP(M5041,LISTAS·PAPP!$U$3:$Z$8,2,FALSE),"")</f>
        <v/>
      </c>
      <c r="I5041" s="85" t="str">
        <f>IF(M5041&lt;&gt;"",VLOOKUP(M5041,LISTAS·PAPP!$U$3:$Z$8,3,FALSE),"")</f>
        <v/>
      </c>
      <c r="J5041" s="83" t="str">
        <f>IF(M5041&lt;&gt;"",VLOOKUP(M5041,LISTAS·PAPP!$U$3:$Z$8,4,FALSE),"")</f>
        <v/>
      </c>
      <c r="K5041" s="83" t="str">
        <f>IF(C5041&lt;&gt;"",VLOOKUP(C5041,LISTAS·PAPP!$H$3:$O$119,4,FALSE),"")</f>
        <v/>
      </c>
      <c r="L5041" s="85" t="str">
        <f>IF(C5041&lt;&gt;"",VLOOKUP(C5041,LISTAS·PAPP!$H$3:$O$119,8,FALSE),"")</f>
        <v/>
      </c>
      <c r="M5041" s="95"/>
      <c r="N5041" s="92"/>
      <c r="O5041" s="92"/>
      <c r="P5041" s="84" t="str">
        <f>IF(N5041&lt;&gt;"",VLOOKUP(N5041,LISTAS·PAPP!$U$9:$Y$125,5,FALSE),"")</f>
        <v/>
      </c>
      <c r="Q5041" s="83" t="str">
        <f>IF(O5041&lt;&gt;"",VLOOKUP(O5041,LISTAS·PAPP!$U$9:$W$125,3,FALSE),"")</f>
        <v/>
      </c>
      <c r="R5041" s="92"/>
      <c r="S5041" s="173"/>
      <c r="T5041" s="173"/>
      <c r="U5041" s="92"/>
      <c r="V5041" s="92"/>
      <c r="W5041" s="94"/>
      <c r="X5041" s="83" t="str">
        <f>IF(ISERROR(VLOOKUP(W5041,LISTAS·PAPP!$AJ$3:$AK$903,2,0))," ",VLOOKUP(W5041,LISTAS·PAPP!$AJ$3:$AK$903,2,0))</f>
        <v xml:space="preserve"> </v>
      </c>
      <c r="Y5041" s="96"/>
      <c r="Z5041" s="97"/>
      <c r="AA5041" s="97"/>
      <c r="AB5041" s="97"/>
      <c r="AC5041" s="97"/>
      <c r="AD5041" s="97"/>
      <c r="AE5041" s="97"/>
      <c r="AF5041" s="97"/>
      <c r="AG5041" s="97"/>
      <c r="AH5041" s="97"/>
      <c r="AI5041" s="97"/>
      <c r="AJ5041" s="97"/>
      <c r="AK5041" s="97"/>
      <c r="AL5041" s="86" t="str">
        <f t="shared" si="235"/>
        <v/>
      </c>
      <c r="AM5041" s="87" t="str">
        <f t="shared" si="236"/>
        <v xml:space="preserve"> </v>
      </c>
      <c r="AN5041" s="1" t="str">
        <f t="shared" si="237"/>
        <v xml:space="preserve"> </v>
      </c>
    </row>
    <row r="5042" spans="1:40" s="88" customFormat="1" x14ac:dyDescent="0.25">
      <c r="A5042" s="92"/>
      <c r="B5042" s="92"/>
      <c r="C5042" s="92"/>
      <c r="D5042" s="92"/>
      <c r="E5042" s="92"/>
      <c r="F5042" s="93"/>
      <c r="G5042" s="94"/>
      <c r="H5042" s="83" t="str">
        <f>IF(M5042&lt;&gt;"",VLOOKUP(M5042,LISTAS·PAPP!$U$3:$Z$8,2,FALSE),"")</f>
        <v/>
      </c>
      <c r="I5042" s="85" t="str">
        <f>IF(M5042&lt;&gt;"",VLOOKUP(M5042,LISTAS·PAPP!$U$3:$Z$8,3,FALSE),"")</f>
        <v/>
      </c>
      <c r="J5042" s="83" t="str">
        <f>IF(M5042&lt;&gt;"",VLOOKUP(M5042,LISTAS·PAPP!$U$3:$Z$8,4,FALSE),"")</f>
        <v/>
      </c>
      <c r="K5042" s="83" t="str">
        <f>IF(C5042&lt;&gt;"",VLOOKUP(C5042,LISTAS·PAPP!$H$3:$O$119,4,FALSE),"")</f>
        <v/>
      </c>
      <c r="L5042" s="85" t="str">
        <f>IF(C5042&lt;&gt;"",VLOOKUP(C5042,LISTAS·PAPP!$H$3:$O$119,8,FALSE),"")</f>
        <v/>
      </c>
      <c r="M5042" s="95"/>
      <c r="N5042" s="92"/>
      <c r="O5042" s="92"/>
      <c r="P5042" s="84" t="str">
        <f>IF(N5042&lt;&gt;"",VLOOKUP(N5042,LISTAS·PAPP!$U$9:$Y$125,5,FALSE),"")</f>
        <v/>
      </c>
      <c r="Q5042" s="83" t="str">
        <f>IF(O5042&lt;&gt;"",VLOOKUP(O5042,LISTAS·PAPP!$U$9:$W$125,3,FALSE),"")</f>
        <v/>
      </c>
      <c r="R5042" s="92"/>
      <c r="S5042" s="173"/>
      <c r="T5042" s="173"/>
      <c r="U5042" s="92"/>
      <c r="V5042" s="92"/>
      <c r="W5042" s="94"/>
      <c r="X5042" s="83" t="str">
        <f>IF(ISERROR(VLOOKUP(W5042,LISTAS·PAPP!$AJ$3:$AK$903,2,0))," ",VLOOKUP(W5042,LISTAS·PAPP!$AJ$3:$AK$903,2,0))</f>
        <v xml:space="preserve"> </v>
      </c>
      <c r="Y5042" s="96"/>
      <c r="Z5042" s="97"/>
      <c r="AA5042" s="97"/>
      <c r="AB5042" s="97"/>
      <c r="AC5042" s="97"/>
      <c r="AD5042" s="97"/>
      <c r="AE5042" s="97"/>
      <c r="AF5042" s="97"/>
      <c r="AG5042" s="97"/>
      <c r="AH5042" s="97"/>
      <c r="AI5042" s="97"/>
      <c r="AJ5042" s="97"/>
      <c r="AK5042" s="97"/>
      <c r="AL5042" s="86" t="str">
        <f t="shared" si="235"/>
        <v/>
      </c>
      <c r="AM5042" s="87" t="str">
        <f t="shared" si="236"/>
        <v xml:space="preserve"> </v>
      </c>
      <c r="AN5042" s="1" t="str">
        <f t="shared" si="237"/>
        <v xml:space="preserve"> </v>
      </c>
    </row>
    <row r="5043" spans="1:40" s="88" customFormat="1" x14ac:dyDescent="0.25">
      <c r="A5043" s="92"/>
      <c r="B5043" s="92"/>
      <c r="C5043" s="92"/>
      <c r="D5043" s="92"/>
      <c r="E5043" s="92"/>
      <c r="F5043" s="93"/>
      <c r="G5043" s="94"/>
      <c r="H5043" s="83" t="str">
        <f>IF(M5043&lt;&gt;"",VLOOKUP(M5043,LISTAS·PAPP!$U$3:$Z$8,2,FALSE),"")</f>
        <v/>
      </c>
      <c r="I5043" s="85" t="str">
        <f>IF(M5043&lt;&gt;"",VLOOKUP(M5043,LISTAS·PAPP!$U$3:$Z$8,3,FALSE),"")</f>
        <v/>
      </c>
      <c r="J5043" s="83" t="str">
        <f>IF(M5043&lt;&gt;"",VLOOKUP(M5043,LISTAS·PAPP!$U$3:$Z$8,4,FALSE),"")</f>
        <v/>
      </c>
      <c r="K5043" s="83" t="str">
        <f>IF(C5043&lt;&gt;"",VLOOKUP(C5043,LISTAS·PAPP!$H$3:$O$119,4,FALSE),"")</f>
        <v/>
      </c>
      <c r="L5043" s="85" t="str">
        <f>IF(C5043&lt;&gt;"",VLOOKUP(C5043,LISTAS·PAPP!$H$3:$O$119,8,FALSE),"")</f>
        <v/>
      </c>
      <c r="M5043" s="95"/>
      <c r="N5043" s="92"/>
      <c r="O5043" s="92"/>
      <c r="P5043" s="84" t="str">
        <f>IF(N5043&lt;&gt;"",VLOOKUP(N5043,LISTAS·PAPP!$U$9:$Y$125,5,FALSE),"")</f>
        <v/>
      </c>
      <c r="Q5043" s="83" t="str">
        <f>IF(O5043&lt;&gt;"",VLOOKUP(O5043,LISTAS·PAPP!$U$9:$W$125,3,FALSE),"")</f>
        <v/>
      </c>
      <c r="R5043" s="92"/>
      <c r="S5043" s="173"/>
      <c r="T5043" s="173"/>
      <c r="U5043" s="92"/>
      <c r="V5043" s="92"/>
      <c r="W5043" s="94"/>
      <c r="X5043" s="83" t="str">
        <f>IF(ISERROR(VLOOKUP(W5043,LISTAS·PAPP!$AJ$3:$AK$903,2,0))," ",VLOOKUP(W5043,LISTAS·PAPP!$AJ$3:$AK$903,2,0))</f>
        <v xml:space="preserve"> </v>
      </c>
      <c r="Y5043" s="96"/>
      <c r="Z5043" s="97"/>
      <c r="AA5043" s="97"/>
      <c r="AB5043" s="97"/>
      <c r="AC5043" s="97"/>
      <c r="AD5043" s="97"/>
      <c r="AE5043" s="97"/>
      <c r="AF5043" s="97"/>
      <c r="AG5043" s="97"/>
      <c r="AH5043" s="97"/>
      <c r="AI5043" s="97"/>
      <c r="AJ5043" s="97"/>
      <c r="AK5043" s="97"/>
      <c r="AL5043" s="86" t="str">
        <f t="shared" si="235"/>
        <v/>
      </c>
      <c r="AM5043" s="87" t="str">
        <f t="shared" si="236"/>
        <v xml:space="preserve"> </v>
      </c>
      <c r="AN5043" s="1" t="str">
        <f t="shared" si="237"/>
        <v xml:space="preserve"> </v>
      </c>
    </row>
    <row r="5044" spans="1:40" s="88" customFormat="1" x14ac:dyDescent="0.25">
      <c r="A5044" s="92"/>
      <c r="B5044" s="92"/>
      <c r="C5044" s="92"/>
      <c r="D5044" s="92"/>
      <c r="E5044" s="92"/>
      <c r="F5044" s="93"/>
      <c r="G5044" s="94"/>
      <c r="H5044" s="83" t="str">
        <f>IF(M5044&lt;&gt;"",VLOOKUP(M5044,LISTAS·PAPP!$U$3:$Z$8,2,FALSE),"")</f>
        <v/>
      </c>
      <c r="I5044" s="85" t="str">
        <f>IF(M5044&lt;&gt;"",VLOOKUP(M5044,LISTAS·PAPP!$U$3:$Z$8,3,FALSE),"")</f>
        <v/>
      </c>
      <c r="J5044" s="83" t="str">
        <f>IF(M5044&lt;&gt;"",VLOOKUP(M5044,LISTAS·PAPP!$U$3:$Z$8,4,FALSE),"")</f>
        <v/>
      </c>
      <c r="K5044" s="83" t="str">
        <f>IF(C5044&lt;&gt;"",VLOOKUP(C5044,LISTAS·PAPP!$H$3:$O$119,4,FALSE),"")</f>
        <v/>
      </c>
      <c r="L5044" s="85" t="str">
        <f>IF(C5044&lt;&gt;"",VLOOKUP(C5044,LISTAS·PAPP!$H$3:$O$119,8,FALSE),"")</f>
        <v/>
      </c>
      <c r="M5044" s="95"/>
      <c r="N5044" s="92"/>
      <c r="O5044" s="92"/>
      <c r="P5044" s="84" t="str">
        <f>IF(N5044&lt;&gt;"",VLOOKUP(N5044,LISTAS·PAPP!$U$9:$Y$125,5,FALSE),"")</f>
        <v/>
      </c>
      <c r="Q5044" s="83" t="str">
        <f>IF(O5044&lt;&gt;"",VLOOKUP(O5044,LISTAS·PAPP!$U$9:$W$125,3,FALSE),"")</f>
        <v/>
      </c>
      <c r="R5044" s="92"/>
      <c r="S5044" s="173"/>
      <c r="T5044" s="173"/>
      <c r="U5044" s="92"/>
      <c r="V5044" s="92"/>
      <c r="W5044" s="94"/>
      <c r="X5044" s="83" t="str">
        <f>IF(ISERROR(VLOOKUP(W5044,LISTAS·PAPP!$AJ$3:$AK$903,2,0))," ",VLOOKUP(W5044,LISTAS·PAPP!$AJ$3:$AK$903,2,0))</f>
        <v xml:space="preserve"> </v>
      </c>
      <c r="Y5044" s="96"/>
      <c r="Z5044" s="97"/>
      <c r="AA5044" s="97"/>
      <c r="AB5044" s="97"/>
      <c r="AC5044" s="97"/>
      <c r="AD5044" s="97"/>
      <c r="AE5044" s="97"/>
      <c r="AF5044" s="97"/>
      <c r="AG5044" s="97"/>
      <c r="AH5044" s="97"/>
      <c r="AI5044" s="97"/>
      <c r="AJ5044" s="97"/>
      <c r="AK5044" s="97"/>
      <c r="AL5044" s="86" t="str">
        <f t="shared" si="235"/>
        <v/>
      </c>
      <c r="AM5044" s="87" t="str">
        <f t="shared" si="236"/>
        <v xml:space="preserve"> </v>
      </c>
      <c r="AN5044" s="1" t="str">
        <f t="shared" si="237"/>
        <v xml:space="preserve"> </v>
      </c>
    </row>
    <row r="5045" spans="1:40" s="88" customFormat="1" x14ac:dyDescent="0.25">
      <c r="A5045" s="92"/>
      <c r="B5045" s="92"/>
      <c r="C5045" s="92"/>
      <c r="D5045" s="92"/>
      <c r="E5045" s="92"/>
      <c r="F5045" s="93"/>
      <c r="G5045" s="94"/>
      <c r="H5045" s="83" t="str">
        <f>IF(M5045&lt;&gt;"",VLOOKUP(M5045,LISTAS·PAPP!$U$3:$Z$8,2,FALSE),"")</f>
        <v/>
      </c>
      <c r="I5045" s="85" t="str">
        <f>IF(M5045&lt;&gt;"",VLOOKUP(M5045,LISTAS·PAPP!$U$3:$Z$8,3,FALSE),"")</f>
        <v/>
      </c>
      <c r="J5045" s="83" t="str">
        <f>IF(M5045&lt;&gt;"",VLOOKUP(M5045,LISTAS·PAPP!$U$3:$Z$8,4,FALSE),"")</f>
        <v/>
      </c>
      <c r="K5045" s="83" t="str">
        <f>IF(C5045&lt;&gt;"",VLOOKUP(C5045,LISTAS·PAPP!$H$3:$O$119,4,FALSE),"")</f>
        <v/>
      </c>
      <c r="L5045" s="85" t="str">
        <f>IF(C5045&lt;&gt;"",VLOOKUP(C5045,LISTAS·PAPP!$H$3:$O$119,8,FALSE),"")</f>
        <v/>
      </c>
      <c r="M5045" s="95"/>
      <c r="N5045" s="92"/>
      <c r="O5045" s="92"/>
      <c r="P5045" s="84" t="str">
        <f>IF(N5045&lt;&gt;"",VLOOKUP(N5045,LISTAS·PAPP!$U$9:$Y$125,5,FALSE),"")</f>
        <v/>
      </c>
      <c r="Q5045" s="83" t="str">
        <f>IF(O5045&lt;&gt;"",VLOOKUP(O5045,LISTAS·PAPP!$U$9:$W$125,3,FALSE),"")</f>
        <v/>
      </c>
      <c r="R5045" s="92"/>
      <c r="S5045" s="173"/>
      <c r="T5045" s="173"/>
      <c r="U5045" s="92"/>
      <c r="V5045" s="92"/>
      <c r="W5045" s="94"/>
      <c r="X5045" s="83" t="str">
        <f>IF(ISERROR(VLOOKUP(W5045,LISTAS·PAPP!$AJ$3:$AK$903,2,0))," ",VLOOKUP(W5045,LISTAS·PAPP!$AJ$3:$AK$903,2,0))</f>
        <v xml:space="preserve"> </v>
      </c>
      <c r="Y5045" s="96"/>
      <c r="Z5045" s="97"/>
      <c r="AA5045" s="97"/>
      <c r="AB5045" s="97"/>
      <c r="AC5045" s="97"/>
      <c r="AD5045" s="97"/>
      <c r="AE5045" s="97"/>
      <c r="AF5045" s="97"/>
      <c r="AG5045" s="97"/>
      <c r="AH5045" s="97"/>
      <c r="AI5045" s="97"/>
      <c r="AJ5045" s="97"/>
      <c r="AK5045" s="97"/>
      <c r="AL5045" s="86" t="str">
        <f t="shared" si="235"/>
        <v/>
      </c>
      <c r="AM5045" s="87" t="str">
        <f t="shared" si="236"/>
        <v xml:space="preserve"> </v>
      </c>
      <c r="AN5045" s="1" t="str">
        <f t="shared" si="237"/>
        <v xml:space="preserve"> </v>
      </c>
    </row>
    <row r="5046" spans="1:40" s="88" customFormat="1" x14ac:dyDescent="0.25">
      <c r="A5046" s="92"/>
      <c r="B5046" s="92"/>
      <c r="C5046" s="92"/>
      <c r="D5046" s="92"/>
      <c r="E5046" s="92"/>
      <c r="F5046" s="93"/>
      <c r="G5046" s="94"/>
      <c r="H5046" s="83" t="str">
        <f>IF(M5046&lt;&gt;"",VLOOKUP(M5046,LISTAS·PAPP!$U$3:$Z$8,2,FALSE),"")</f>
        <v/>
      </c>
      <c r="I5046" s="85" t="str">
        <f>IF(M5046&lt;&gt;"",VLOOKUP(M5046,LISTAS·PAPP!$U$3:$Z$8,3,FALSE),"")</f>
        <v/>
      </c>
      <c r="J5046" s="83" t="str">
        <f>IF(M5046&lt;&gt;"",VLOOKUP(M5046,LISTAS·PAPP!$U$3:$Z$8,4,FALSE),"")</f>
        <v/>
      </c>
      <c r="K5046" s="83" t="str">
        <f>IF(C5046&lt;&gt;"",VLOOKUP(C5046,LISTAS·PAPP!$H$3:$O$119,4,FALSE),"")</f>
        <v/>
      </c>
      <c r="L5046" s="85" t="str">
        <f>IF(C5046&lt;&gt;"",VLOOKUP(C5046,LISTAS·PAPP!$H$3:$O$119,8,FALSE),"")</f>
        <v/>
      </c>
      <c r="M5046" s="95"/>
      <c r="N5046" s="92"/>
      <c r="O5046" s="92"/>
      <c r="P5046" s="84" t="str">
        <f>IF(N5046&lt;&gt;"",VLOOKUP(N5046,LISTAS·PAPP!$U$9:$Y$125,5,FALSE),"")</f>
        <v/>
      </c>
      <c r="Q5046" s="83" t="str">
        <f>IF(O5046&lt;&gt;"",VLOOKUP(O5046,LISTAS·PAPP!$U$9:$W$125,3,FALSE),"")</f>
        <v/>
      </c>
      <c r="R5046" s="92"/>
      <c r="S5046" s="173"/>
      <c r="T5046" s="173"/>
      <c r="U5046" s="92"/>
      <c r="V5046" s="92"/>
      <c r="W5046" s="94"/>
      <c r="X5046" s="83" t="str">
        <f>IF(ISERROR(VLOOKUP(W5046,LISTAS·PAPP!$AJ$3:$AK$903,2,0))," ",VLOOKUP(W5046,LISTAS·PAPP!$AJ$3:$AK$903,2,0))</f>
        <v xml:space="preserve"> </v>
      </c>
      <c r="Y5046" s="96"/>
      <c r="Z5046" s="97"/>
      <c r="AA5046" s="97"/>
      <c r="AB5046" s="97"/>
      <c r="AC5046" s="97"/>
      <c r="AD5046" s="97"/>
      <c r="AE5046" s="97"/>
      <c r="AF5046" s="97"/>
      <c r="AG5046" s="97"/>
      <c r="AH5046" s="97"/>
      <c r="AI5046" s="97"/>
      <c r="AJ5046" s="97"/>
      <c r="AK5046" s="97"/>
      <c r="AL5046" s="86" t="str">
        <f t="shared" si="235"/>
        <v/>
      </c>
      <c r="AM5046" s="87" t="str">
        <f t="shared" si="236"/>
        <v xml:space="preserve"> </v>
      </c>
      <c r="AN5046" s="1" t="str">
        <f t="shared" si="237"/>
        <v xml:space="preserve"> </v>
      </c>
    </row>
    <row r="5047" spans="1:40" s="88" customFormat="1" x14ac:dyDescent="0.25">
      <c r="A5047" s="92"/>
      <c r="B5047" s="92"/>
      <c r="C5047" s="92"/>
      <c r="D5047" s="92"/>
      <c r="E5047" s="92"/>
      <c r="F5047" s="93"/>
      <c r="G5047" s="94"/>
      <c r="H5047" s="83" t="str">
        <f>IF(M5047&lt;&gt;"",VLOOKUP(M5047,LISTAS·PAPP!$U$3:$Z$8,2,FALSE),"")</f>
        <v/>
      </c>
      <c r="I5047" s="85" t="str">
        <f>IF(M5047&lt;&gt;"",VLOOKUP(M5047,LISTAS·PAPP!$U$3:$Z$8,3,FALSE),"")</f>
        <v/>
      </c>
      <c r="J5047" s="83" t="str">
        <f>IF(M5047&lt;&gt;"",VLOOKUP(M5047,LISTAS·PAPP!$U$3:$Z$8,4,FALSE),"")</f>
        <v/>
      </c>
      <c r="K5047" s="83" t="str">
        <f>IF(C5047&lt;&gt;"",VLOOKUP(C5047,LISTAS·PAPP!$H$3:$O$119,4,FALSE),"")</f>
        <v/>
      </c>
      <c r="L5047" s="85" t="str">
        <f>IF(C5047&lt;&gt;"",VLOOKUP(C5047,LISTAS·PAPP!$H$3:$O$119,8,FALSE),"")</f>
        <v/>
      </c>
      <c r="M5047" s="95"/>
      <c r="N5047" s="92"/>
      <c r="O5047" s="92"/>
      <c r="P5047" s="84" t="str">
        <f>IF(N5047&lt;&gt;"",VLOOKUP(N5047,LISTAS·PAPP!$U$9:$Y$125,5,FALSE),"")</f>
        <v/>
      </c>
      <c r="Q5047" s="83" t="str">
        <f>IF(O5047&lt;&gt;"",VLOOKUP(O5047,LISTAS·PAPP!$U$9:$W$125,3,FALSE),"")</f>
        <v/>
      </c>
      <c r="R5047" s="92"/>
      <c r="S5047" s="173"/>
      <c r="T5047" s="173"/>
      <c r="U5047" s="92"/>
      <c r="V5047" s="92"/>
      <c r="W5047" s="94"/>
      <c r="X5047" s="83" t="str">
        <f>IF(ISERROR(VLOOKUP(W5047,LISTAS·PAPP!$AJ$3:$AK$903,2,0))," ",VLOOKUP(W5047,LISTAS·PAPP!$AJ$3:$AK$903,2,0))</f>
        <v xml:space="preserve"> </v>
      </c>
      <c r="Y5047" s="96"/>
      <c r="Z5047" s="97"/>
      <c r="AA5047" s="97"/>
      <c r="AB5047" s="97"/>
      <c r="AC5047" s="97"/>
      <c r="AD5047" s="97"/>
      <c r="AE5047" s="97"/>
      <c r="AF5047" s="97"/>
      <c r="AG5047" s="97"/>
      <c r="AH5047" s="97"/>
      <c r="AI5047" s="97"/>
      <c r="AJ5047" s="97"/>
      <c r="AK5047" s="97"/>
      <c r="AL5047" s="86" t="str">
        <f t="shared" si="235"/>
        <v/>
      </c>
      <c r="AM5047" s="87" t="str">
        <f t="shared" si="236"/>
        <v xml:space="preserve"> </v>
      </c>
      <c r="AN5047" s="1" t="str">
        <f t="shared" si="237"/>
        <v xml:space="preserve"> </v>
      </c>
    </row>
    <row r="5048" spans="1:40" s="88" customFormat="1" x14ac:dyDescent="0.25">
      <c r="A5048" s="92"/>
      <c r="B5048" s="92"/>
      <c r="C5048" s="92"/>
      <c r="D5048" s="92"/>
      <c r="E5048" s="92"/>
      <c r="F5048" s="93"/>
      <c r="G5048" s="94"/>
      <c r="H5048" s="83" t="str">
        <f>IF(M5048&lt;&gt;"",VLOOKUP(M5048,LISTAS·PAPP!$U$3:$Z$8,2,FALSE),"")</f>
        <v/>
      </c>
      <c r="I5048" s="85" t="str">
        <f>IF(M5048&lt;&gt;"",VLOOKUP(M5048,LISTAS·PAPP!$U$3:$Z$8,3,FALSE),"")</f>
        <v/>
      </c>
      <c r="J5048" s="83" t="str">
        <f>IF(M5048&lt;&gt;"",VLOOKUP(M5048,LISTAS·PAPP!$U$3:$Z$8,4,FALSE),"")</f>
        <v/>
      </c>
      <c r="K5048" s="83" t="str">
        <f>IF(C5048&lt;&gt;"",VLOOKUP(C5048,LISTAS·PAPP!$H$3:$O$119,4,FALSE),"")</f>
        <v/>
      </c>
      <c r="L5048" s="85" t="str">
        <f>IF(C5048&lt;&gt;"",VLOOKUP(C5048,LISTAS·PAPP!$H$3:$O$119,8,FALSE),"")</f>
        <v/>
      </c>
      <c r="M5048" s="95"/>
      <c r="N5048" s="92"/>
      <c r="O5048" s="92"/>
      <c r="P5048" s="84" t="str">
        <f>IF(N5048&lt;&gt;"",VLOOKUP(N5048,LISTAS·PAPP!$U$9:$Y$125,5,FALSE),"")</f>
        <v/>
      </c>
      <c r="Q5048" s="83" t="str">
        <f>IF(O5048&lt;&gt;"",VLOOKUP(O5048,LISTAS·PAPP!$U$9:$W$125,3,FALSE),"")</f>
        <v/>
      </c>
      <c r="R5048" s="92"/>
      <c r="S5048" s="173"/>
      <c r="T5048" s="173"/>
      <c r="U5048" s="92"/>
      <c r="V5048" s="92"/>
      <c r="W5048" s="94"/>
      <c r="X5048" s="83" t="str">
        <f>IF(ISERROR(VLOOKUP(W5048,LISTAS·PAPP!$AJ$3:$AK$903,2,0))," ",VLOOKUP(W5048,LISTAS·PAPP!$AJ$3:$AK$903,2,0))</f>
        <v xml:space="preserve"> </v>
      </c>
      <c r="Y5048" s="96"/>
      <c r="Z5048" s="97"/>
      <c r="AA5048" s="97"/>
      <c r="AB5048" s="97"/>
      <c r="AC5048" s="97"/>
      <c r="AD5048" s="97"/>
      <c r="AE5048" s="97"/>
      <c r="AF5048" s="97"/>
      <c r="AG5048" s="97"/>
      <c r="AH5048" s="97"/>
      <c r="AI5048" s="97"/>
      <c r="AJ5048" s="97"/>
      <c r="AK5048" s="97"/>
      <c r="AL5048" s="86" t="str">
        <f t="shared" si="235"/>
        <v/>
      </c>
      <c r="AM5048" s="87" t="str">
        <f t="shared" si="236"/>
        <v xml:space="preserve"> </v>
      </c>
      <c r="AN5048" s="1" t="str">
        <f t="shared" si="237"/>
        <v xml:space="preserve"> </v>
      </c>
    </row>
    <row r="5049" spans="1:40" s="88" customFormat="1" x14ac:dyDescent="0.25">
      <c r="A5049" s="92"/>
      <c r="B5049" s="92"/>
      <c r="C5049" s="92"/>
      <c r="D5049" s="92"/>
      <c r="E5049" s="92"/>
      <c r="F5049" s="93"/>
      <c r="G5049" s="94"/>
      <c r="H5049" s="83" t="str">
        <f>IF(M5049&lt;&gt;"",VLOOKUP(M5049,LISTAS·PAPP!$U$3:$Z$8,2,FALSE),"")</f>
        <v/>
      </c>
      <c r="I5049" s="85" t="str">
        <f>IF(M5049&lt;&gt;"",VLOOKUP(M5049,LISTAS·PAPP!$U$3:$Z$8,3,FALSE),"")</f>
        <v/>
      </c>
      <c r="J5049" s="83" t="str">
        <f>IF(M5049&lt;&gt;"",VLOOKUP(M5049,LISTAS·PAPP!$U$3:$Z$8,4,FALSE),"")</f>
        <v/>
      </c>
      <c r="K5049" s="83" t="str">
        <f>IF(C5049&lt;&gt;"",VLOOKUP(C5049,LISTAS·PAPP!$H$3:$O$119,4,FALSE),"")</f>
        <v/>
      </c>
      <c r="L5049" s="85" t="str">
        <f>IF(C5049&lt;&gt;"",VLOOKUP(C5049,LISTAS·PAPP!$H$3:$O$119,8,FALSE),"")</f>
        <v/>
      </c>
      <c r="M5049" s="95"/>
      <c r="N5049" s="92"/>
      <c r="O5049" s="92"/>
      <c r="P5049" s="84" t="str">
        <f>IF(N5049&lt;&gt;"",VLOOKUP(N5049,LISTAS·PAPP!$U$9:$Y$125,5,FALSE),"")</f>
        <v/>
      </c>
      <c r="Q5049" s="83" t="str">
        <f>IF(O5049&lt;&gt;"",VLOOKUP(O5049,LISTAS·PAPP!$U$9:$W$125,3,FALSE),"")</f>
        <v/>
      </c>
      <c r="R5049" s="92"/>
      <c r="S5049" s="173"/>
      <c r="T5049" s="173"/>
      <c r="U5049" s="92"/>
      <c r="V5049" s="92"/>
      <c r="W5049" s="94"/>
      <c r="X5049" s="83" t="str">
        <f>IF(ISERROR(VLOOKUP(W5049,LISTAS·PAPP!$AJ$3:$AK$903,2,0))," ",VLOOKUP(W5049,LISTAS·PAPP!$AJ$3:$AK$903,2,0))</f>
        <v xml:space="preserve"> </v>
      </c>
      <c r="Y5049" s="96"/>
      <c r="Z5049" s="97"/>
      <c r="AA5049" s="97"/>
      <c r="AB5049" s="97"/>
      <c r="AC5049" s="97"/>
      <c r="AD5049" s="97"/>
      <c r="AE5049" s="97"/>
      <c r="AF5049" s="97"/>
      <c r="AG5049" s="97"/>
      <c r="AH5049" s="97"/>
      <c r="AI5049" s="97"/>
      <c r="AJ5049" s="97"/>
      <c r="AK5049" s="97"/>
      <c r="AL5049" s="86" t="str">
        <f t="shared" si="235"/>
        <v/>
      </c>
      <c r="AM5049" s="87" t="str">
        <f t="shared" si="236"/>
        <v xml:space="preserve"> </v>
      </c>
      <c r="AN5049" s="1" t="str">
        <f t="shared" si="237"/>
        <v xml:space="preserve"> </v>
      </c>
    </row>
    <row r="5050" spans="1:40" s="88" customFormat="1" x14ac:dyDescent="0.25">
      <c r="A5050" s="92"/>
      <c r="B5050" s="92"/>
      <c r="C5050" s="92"/>
      <c r="D5050" s="92"/>
      <c r="E5050" s="92"/>
      <c r="F5050" s="93"/>
      <c r="G5050" s="94"/>
      <c r="H5050" s="83" t="str">
        <f>IF(M5050&lt;&gt;"",VLOOKUP(M5050,LISTAS·PAPP!$U$3:$Z$8,2,FALSE),"")</f>
        <v/>
      </c>
      <c r="I5050" s="85" t="str">
        <f>IF(M5050&lt;&gt;"",VLOOKUP(M5050,LISTAS·PAPP!$U$3:$Z$8,3,FALSE),"")</f>
        <v/>
      </c>
      <c r="J5050" s="83" t="str">
        <f>IF(M5050&lt;&gt;"",VLOOKUP(M5050,LISTAS·PAPP!$U$3:$Z$8,4,FALSE),"")</f>
        <v/>
      </c>
      <c r="K5050" s="83" t="str">
        <f>IF(C5050&lt;&gt;"",VLOOKUP(C5050,LISTAS·PAPP!$H$3:$O$119,4,FALSE),"")</f>
        <v/>
      </c>
      <c r="L5050" s="85" t="str">
        <f>IF(C5050&lt;&gt;"",VLOOKUP(C5050,LISTAS·PAPP!$H$3:$O$119,8,FALSE),"")</f>
        <v/>
      </c>
      <c r="M5050" s="95"/>
      <c r="N5050" s="92"/>
      <c r="O5050" s="92"/>
      <c r="P5050" s="84" t="str">
        <f>IF(N5050&lt;&gt;"",VLOOKUP(N5050,LISTAS·PAPP!$U$9:$Y$125,5,FALSE),"")</f>
        <v/>
      </c>
      <c r="Q5050" s="83" t="str">
        <f>IF(O5050&lt;&gt;"",VLOOKUP(O5050,LISTAS·PAPP!$U$9:$W$125,3,FALSE),"")</f>
        <v/>
      </c>
      <c r="R5050" s="92"/>
      <c r="S5050" s="173"/>
      <c r="T5050" s="173"/>
      <c r="U5050" s="92"/>
      <c r="V5050" s="92"/>
      <c r="W5050" s="94"/>
      <c r="X5050" s="83" t="str">
        <f>IF(ISERROR(VLOOKUP(W5050,LISTAS·PAPP!$AJ$3:$AK$903,2,0))," ",VLOOKUP(W5050,LISTAS·PAPP!$AJ$3:$AK$903,2,0))</f>
        <v xml:space="preserve"> </v>
      </c>
      <c r="Y5050" s="96"/>
      <c r="Z5050" s="97"/>
      <c r="AA5050" s="97"/>
      <c r="AB5050" s="97"/>
      <c r="AC5050" s="97"/>
      <c r="AD5050" s="97"/>
      <c r="AE5050" s="97"/>
      <c r="AF5050" s="97"/>
      <c r="AG5050" s="97"/>
      <c r="AH5050" s="97"/>
      <c r="AI5050" s="97"/>
      <c r="AJ5050" s="97"/>
      <c r="AK5050" s="97"/>
      <c r="AL5050" s="86" t="str">
        <f t="shared" si="235"/>
        <v/>
      </c>
      <c r="AM5050" s="87" t="str">
        <f t="shared" si="236"/>
        <v xml:space="preserve"> </v>
      </c>
      <c r="AN5050" s="1" t="str">
        <f t="shared" si="237"/>
        <v xml:space="preserve"> </v>
      </c>
    </row>
    <row r="5051" spans="1:40" s="88" customFormat="1" x14ac:dyDescent="0.25">
      <c r="A5051" s="92"/>
      <c r="B5051" s="92"/>
      <c r="C5051" s="92"/>
      <c r="D5051" s="92"/>
      <c r="E5051" s="92"/>
      <c r="F5051" s="93"/>
      <c r="G5051" s="94"/>
      <c r="H5051" s="83" t="str">
        <f>IF(M5051&lt;&gt;"",VLOOKUP(M5051,LISTAS·PAPP!$U$3:$Z$8,2,FALSE),"")</f>
        <v/>
      </c>
      <c r="I5051" s="85" t="str">
        <f>IF(M5051&lt;&gt;"",VLOOKUP(M5051,LISTAS·PAPP!$U$3:$Z$8,3,FALSE),"")</f>
        <v/>
      </c>
      <c r="J5051" s="83" t="str">
        <f>IF(M5051&lt;&gt;"",VLOOKUP(M5051,LISTAS·PAPP!$U$3:$Z$8,4,FALSE),"")</f>
        <v/>
      </c>
      <c r="K5051" s="83" t="str">
        <f>IF(C5051&lt;&gt;"",VLOOKUP(C5051,LISTAS·PAPP!$H$3:$O$119,4,FALSE),"")</f>
        <v/>
      </c>
      <c r="L5051" s="85" t="str">
        <f>IF(C5051&lt;&gt;"",VLOOKUP(C5051,LISTAS·PAPP!$H$3:$O$119,8,FALSE),"")</f>
        <v/>
      </c>
      <c r="M5051" s="95"/>
      <c r="N5051" s="92"/>
      <c r="O5051" s="92"/>
      <c r="P5051" s="84" t="str">
        <f>IF(N5051&lt;&gt;"",VLOOKUP(N5051,LISTAS·PAPP!$U$9:$Y$125,5,FALSE),"")</f>
        <v/>
      </c>
      <c r="Q5051" s="83" t="str">
        <f>IF(O5051&lt;&gt;"",VLOOKUP(O5051,LISTAS·PAPP!$U$9:$W$125,3,FALSE),"")</f>
        <v/>
      </c>
      <c r="R5051" s="92"/>
      <c r="S5051" s="173"/>
      <c r="T5051" s="173"/>
      <c r="U5051" s="92"/>
      <c r="V5051" s="92"/>
      <c r="W5051" s="94"/>
      <c r="X5051" s="83" t="str">
        <f>IF(ISERROR(VLOOKUP(W5051,LISTAS·PAPP!$AJ$3:$AK$903,2,0))," ",VLOOKUP(W5051,LISTAS·PAPP!$AJ$3:$AK$903,2,0))</f>
        <v xml:space="preserve"> </v>
      </c>
      <c r="Y5051" s="96"/>
      <c r="Z5051" s="97"/>
      <c r="AA5051" s="97"/>
      <c r="AB5051" s="97"/>
      <c r="AC5051" s="97"/>
      <c r="AD5051" s="97"/>
      <c r="AE5051" s="97"/>
      <c r="AF5051" s="97"/>
      <c r="AG5051" s="97"/>
      <c r="AH5051" s="97"/>
      <c r="AI5051" s="97"/>
      <c r="AJ5051" s="97"/>
      <c r="AK5051" s="97"/>
      <c r="AL5051" s="86" t="str">
        <f t="shared" si="235"/>
        <v/>
      </c>
      <c r="AM5051" s="87" t="str">
        <f t="shared" si="236"/>
        <v xml:space="preserve"> </v>
      </c>
      <c r="AN5051" s="1" t="str">
        <f t="shared" si="237"/>
        <v xml:space="preserve"> </v>
      </c>
    </row>
    <row r="5052" spans="1:40" s="88" customFormat="1" x14ac:dyDescent="0.25">
      <c r="A5052" s="92"/>
      <c r="B5052" s="92"/>
      <c r="C5052" s="92"/>
      <c r="D5052" s="92"/>
      <c r="E5052" s="92"/>
      <c r="F5052" s="93"/>
      <c r="G5052" s="94"/>
      <c r="H5052" s="83" t="str">
        <f>IF(M5052&lt;&gt;"",VLOOKUP(M5052,LISTAS·PAPP!$U$3:$Z$8,2,FALSE),"")</f>
        <v/>
      </c>
      <c r="I5052" s="85" t="str">
        <f>IF(M5052&lt;&gt;"",VLOOKUP(M5052,LISTAS·PAPP!$U$3:$Z$8,3,FALSE),"")</f>
        <v/>
      </c>
      <c r="J5052" s="83" t="str">
        <f>IF(M5052&lt;&gt;"",VLOOKUP(M5052,LISTAS·PAPP!$U$3:$Z$8,4,FALSE),"")</f>
        <v/>
      </c>
      <c r="K5052" s="83" t="str">
        <f>IF(C5052&lt;&gt;"",VLOOKUP(C5052,LISTAS·PAPP!$H$3:$O$119,4,FALSE),"")</f>
        <v/>
      </c>
      <c r="L5052" s="85" t="str">
        <f>IF(C5052&lt;&gt;"",VLOOKUP(C5052,LISTAS·PAPP!$H$3:$O$119,8,FALSE),"")</f>
        <v/>
      </c>
      <c r="M5052" s="95"/>
      <c r="N5052" s="92"/>
      <c r="O5052" s="92"/>
      <c r="P5052" s="84" t="str">
        <f>IF(N5052&lt;&gt;"",VLOOKUP(N5052,LISTAS·PAPP!$U$9:$Y$125,5,FALSE),"")</f>
        <v/>
      </c>
      <c r="Q5052" s="83" t="str">
        <f>IF(O5052&lt;&gt;"",VLOOKUP(O5052,LISTAS·PAPP!$U$9:$W$125,3,FALSE),"")</f>
        <v/>
      </c>
      <c r="R5052" s="92"/>
      <c r="S5052" s="173"/>
      <c r="T5052" s="173"/>
      <c r="U5052" s="92"/>
      <c r="V5052" s="92"/>
      <c r="W5052" s="94"/>
      <c r="X5052" s="83" t="str">
        <f>IF(ISERROR(VLOOKUP(W5052,LISTAS·PAPP!$AJ$3:$AK$903,2,0))," ",VLOOKUP(W5052,LISTAS·PAPP!$AJ$3:$AK$903,2,0))</f>
        <v xml:space="preserve"> </v>
      </c>
      <c r="Y5052" s="96"/>
      <c r="Z5052" s="97"/>
      <c r="AA5052" s="97"/>
      <c r="AB5052" s="97"/>
      <c r="AC5052" s="97"/>
      <c r="AD5052" s="97"/>
      <c r="AE5052" s="97"/>
      <c r="AF5052" s="97"/>
      <c r="AG5052" s="97"/>
      <c r="AH5052" s="97"/>
      <c r="AI5052" s="97"/>
      <c r="AJ5052" s="97"/>
      <c r="AK5052" s="97"/>
      <c r="AL5052" s="86" t="str">
        <f t="shared" si="235"/>
        <v/>
      </c>
      <c r="AM5052" s="87" t="str">
        <f t="shared" si="236"/>
        <v xml:space="preserve"> </v>
      </c>
      <c r="AN5052" s="1" t="str">
        <f t="shared" si="237"/>
        <v xml:space="preserve"> </v>
      </c>
    </row>
    <row r="5053" spans="1:40" s="88" customFormat="1" x14ac:dyDescent="0.25">
      <c r="A5053" s="92"/>
      <c r="B5053" s="92"/>
      <c r="C5053" s="92"/>
      <c r="D5053" s="92"/>
      <c r="E5053" s="92"/>
      <c r="F5053" s="93"/>
      <c r="G5053" s="94"/>
      <c r="H5053" s="83" t="str">
        <f>IF(M5053&lt;&gt;"",VLOOKUP(M5053,LISTAS·PAPP!$U$3:$Z$8,2,FALSE),"")</f>
        <v/>
      </c>
      <c r="I5053" s="85" t="str">
        <f>IF(M5053&lt;&gt;"",VLOOKUP(M5053,LISTAS·PAPP!$U$3:$Z$8,3,FALSE),"")</f>
        <v/>
      </c>
      <c r="J5053" s="83" t="str">
        <f>IF(M5053&lt;&gt;"",VLOOKUP(M5053,LISTAS·PAPP!$U$3:$Z$8,4,FALSE),"")</f>
        <v/>
      </c>
      <c r="K5053" s="83" t="str">
        <f>IF(C5053&lt;&gt;"",VLOOKUP(C5053,LISTAS·PAPP!$H$3:$O$119,4,FALSE),"")</f>
        <v/>
      </c>
      <c r="L5053" s="85" t="str">
        <f>IF(C5053&lt;&gt;"",VLOOKUP(C5053,LISTAS·PAPP!$H$3:$O$119,8,FALSE),"")</f>
        <v/>
      </c>
      <c r="M5053" s="95"/>
      <c r="N5053" s="92"/>
      <c r="O5053" s="92"/>
      <c r="P5053" s="84" t="str">
        <f>IF(N5053&lt;&gt;"",VLOOKUP(N5053,LISTAS·PAPP!$U$9:$Y$125,5,FALSE),"")</f>
        <v/>
      </c>
      <c r="Q5053" s="83" t="str">
        <f>IF(O5053&lt;&gt;"",VLOOKUP(O5053,LISTAS·PAPP!$U$9:$W$125,3,FALSE),"")</f>
        <v/>
      </c>
      <c r="R5053" s="92"/>
      <c r="S5053" s="173"/>
      <c r="T5053" s="173"/>
      <c r="U5053" s="92"/>
      <c r="V5053" s="92"/>
      <c r="W5053" s="94"/>
      <c r="X5053" s="83" t="str">
        <f>IF(ISERROR(VLOOKUP(W5053,LISTAS·PAPP!$AJ$3:$AK$903,2,0))," ",VLOOKUP(W5053,LISTAS·PAPP!$AJ$3:$AK$903,2,0))</f>
        <v xml:space="preserve"> </v>
      </c>
      <c r="Y5053" s="96"/>
      <c r="Z5053" s="97"/>
      <c r="AA5053" s="97"/>
      <c r="AB5053" s="97"/>
      <c r="AC5053" s="97"/>
      <c r="AD5053" s="97"/>
      <c r="AE5053" s="97"/>
      <c r="AF5053" s="97"/>
      <c r="AG5053" s="97"/>
      <c r="AH5053" s="97"/>
      <c r="AI5053" s="97"/>
      <c r="AJ5053" s="97"/>
      <c r="AK5053" s="97"/>
      <c r="AL5053" s="86" t="str">
        <f t="shared" si="235"/>
        <v/>
      </c>
      <c r="AM5053" s="87" t="str">
        <f t="shared" si="236"/>
        <v xml:space="preserve"> </v>
      </c>
      <c r="AN5053" s="1" t="str">
        <f t="shared" si="237"/>
        <v xml:space="preserve"> </v>
      </c>
    </row>
    <row r="5054" spans="1:40" s="88" customFormat="1" x14ac:dyDescent="0.25">
      <c r="A5054" s="92"/>
      <c r="B5054" s="92"/>
      <c r="C5054" s="92"/>
      <c r="D5054" s="92"/>
      <c r="E5054" s="92"/>
      <c r="F5054" s="93"/>
      <c r="G5054" s="94"/>
      <c r="H5054" s="83" t="str">
        <f>IF(M5054&lt;&gt;"",VLOOKUP(M5054,LISTAS·PAPP!$U$3:$Z$8,2,FALSE),"")</f>
        <v/>
      </c>
      <c r="I5054" s="85" t="str">
        <f>IF(M5054&lt;&gt;"",VLOOKUP(M5054,LISTAS·PAPP!$U$3:$Z$8,3,FALSE),"")</f>
        <v/>
      </c>
      <c r="J5054" s="83" t="str">
        <f>IF(M5054&lt;&gt;"",VLOOKUP(M5054,LISTAS·PAPP!$U$3:$Z$8,4,FALSE),"")</f>
        <v/>
      </c>
      <c r="K5054" s="83" t="str">
        <f>IF(C5054&lt;&gt;"",VLOOKUP(C5054,LISTAS·PAPP!$H$3:$O$119,4,FALSE),"")</f>
        <v/>
      </c>
      <c r="L5054" s="85" t="str">
        <f>IF(C5054&lt;&gt;"",VLOOKUP(C5054,LISTAS·PAPP!$H$3:$O$119,8,FALSE),"")</f>
        <v/>
      </c>
      <c r="M5054" s="95"/>
      <c r="N5054" s="92"/>
      <c r="O5054" s="92"/>
      <c r="P5054" s="84" t="str">
        <f>IF(N5054&lt;&gt;"",VLOOKUP(N5054,LISTAS·PAPP!$U$9:$Y$125,5,FALSE),"")</f>
        <v/>
      </c>
      <c r="Q5054" s="83" t="str">
        <f>IF(O5054&lt;&gt;"",VLOOKUP(O5054,LISTAS·PAPP!$U$9:$W$125,3,FALSE),"")</f>
        <v/>
      </c>
      <c r="R5054" s="92"/>
      <c r="S5054" s="173"/>
      <c r="T5054" s="173"/>
      <c r="U5054" s="92"/>
      <c r="V5054" s="92"/>
      <c r="W5054" s="94"/>
      <c r="X5054" s="83" t="str">
        <f>IF(ISERROR(VLOOKUP(W5054,LISTAS·PAPP!$AJ$3:$AK$903,2,0))," ",VLOOKUP(W5054,LISTAS·PAPP!$AJ$3:$AK$903,2,0))</f>
        <v xml:space="preserve"> </v>
      </c>
      <c r="Y5054" s="96"/>
      <c r="Z5054" s="97"/>
      <c r="AA5054" s="97"/>
      <c r="AB5054" s="97"/>
      <c r="AC5054" s="97"/>
      <c r="AD5054" s="97"/>
      <c r="AE5054" s="97"/>
      <c r="AF5054" s="97"/>
      <c r="AG5054" s="97"/>
      <c r="AH5054" s="97"/>
      <c r="AI5054" s="97"/>
      <c r="AJ5054" s="97"/>
      <c r="AK5054" s="97"/>
      <c r="AL5054" s="86" t="str">
        <f t="shared" si="235"/>
        <v/>
      </c>
      <c r="AM5054" s="87" t="str">
        <f t="shared" si="236"/>
        <v xml:space="preserve"> </v>
      </c>
      <c r="AN5054" s="1" t="str">
        <f t="shared" si="237"/>
        <v xml:space="preserve"> </v>
      </c>
    </row>
    <row r="5055" spans="1:40" s="88" customFormat="1" x14ac:dyDescent="0.25">
      <c r="A5055" s="92"/>
      <c r="B5055" s="92"/>
      <c r="C5055" s="92"/>
      <c r="D5055" s="92"/>
      <c r="E5055" s="92"/>
      <c r="F5055" s="93"/>
      <c r="G5055" s="94"/>
      <c r="H5055" s="83" t="str">
        <f>IF(M5055&lt;&gt;"",VLOOKUP(M5055,LISTAS·PAPP!$U$3:$Z$8,2,FALSE),"")</f>
        <v/>
      </c>
      <c r="I5055" s="85" t="str">
        <f>IF(M5055&lt;&gt;"",VLOOKUP(M5055,LISTAS·PAPP!$U$3:$Z$8,3,FALSE),"")</f>
        <v/>
      </c>
      <c r="J5055" s="83" t="str">
        <f>IF(M5055&lt;&gt;"",VLOOKUP(M5055,LISTAS·PAPP!$U$3:$Z$8,4,FALSE),"")</f>
        <v/>
      </c>
      <c r="K5055" s="83" t="str">
        <f>IF(C5055&lt;&gt;"",VLOOKUP(C5055,LISTAS·PAPP!$H$3:$O$119,4,FALSE),"")</f>
        <v/>
      </c>
      <c r="L5055" s="85" t="str">
        <f>IF(C5055&lt;&gt;"",VLOOKUP(C5055,LISTAS·PAPP!$H$3:$O$119,8,FALSE),"")</f>
        <v/>
      </c>
      <c r="M5055" s="95"/>
      <c r="N5055" s="92"/>
      <c r="O5055" s="92"/>
      <c r="P5055" s="84" t="str">
        <f>IF(N5055&lt;&gt;"",VLOOKUP(N5055,LISTAS·PAPP!$U$9:$Y$125,5,FALSE),"")</f>
        <v/>
      </c>
      <c r="Q5055" s="83" t="str">
        <f>IF(O5055&lt;&gt;"",VLOOKUP(O5055,LISTAS·PAPP!$U$9:$W$125,3,FALSE),"")</f>
        <v/>
      </c>
      <c r="R5055" s="92"/>
      <c r="S5055" s="173"/>
      <c r="T5055" s="173"/>
      <c r="U5055" s="92"/>
      <c r="V5055" s="92"/>
      <c r="W5055" s="94"/>
      <c r="X5055" s="83" t="str">
        <f>IF(ISERROR(VLOOKUP(W5055,LISTAS·PAPP!$AJ$3:$AK$903,2,0))," ",VLOOKUP(W5055,LISTAS·PAPP!$AJ$3:$AK$903,2,0))</f>
        <v xml:space="preserve"> </v>
      </c>
      <c r="Y5055" s="96"/>
      <c r="Z5055" s="97"/>
      <c r="AA5055" s="97"/>
      <c r="AB5055" s="97"/>
      <c r="AC5055" s="97"/>
      <c r="AD5055" s="97"/>
      <c r="AE5055" s="97"/>
      <c r="AF5055" s="97"/>
      <c r="AG5055" s="97"/>
      <c r="AH5055" s="97"/>
      <c r="AI5055" s="97"/>
      <c r="AJ5055" s="97"/>
      <c r="AK5055" s="97"/>
      <c r="AL5055" s="86" t="str">
        <f t="shared" si="235"/>
        <v/>
      </c>
      <c r="AM5055" s="87" t="str">
        <f t="shared" si="236"/>
        <v xml:space="preserve"> </v>
      </c>
      <c r="AN5055" s="1" t="str">
        <f t="shared" si="237"/>
        <v xml:space="preserve"> </v>
      </c>
    </row>
    <row r="5056" spans="1:40" s="88" customFormat="1" x14ac:dyDescent="0.25">
      <c r="A5056" s="92"/>
      <c r="B5056" s="92"/>
      <c r="C5056" s="92"/>
      <c r="D5056" s="92"/>
      <c r="E5056" s="92"/>
      <c r="F5056" s="93"/>
      <c r="G5056" s="94"/>
      <c r="H5056" s="83" t="str">
        <f>IF(M5056&lt;&gt;"",VLOOKUP(M5056,LISTAS·PAPP!$U$3:$Z$8,2,FALSE),"")</f>
        <v/>
      </c>
      <c r="I5056" s="85" t="str">
        <f>IF(M5056&lt;&gt;"",VLOOKUP(M5056,LISTAS·PAPP!$U$3:$Z$8,3,FALSE),"")</f>
        <v/>
      </c>
      <c r="J5056" s="83" t="str">
        <f>IF(M5056&lt;&gt;"",VLOOKUP(M5056,LISTAS·PAPP!$U$3:$Z$8,4,FALSE),"")</f>
        <v/>
      </c>
      <c r="K5056" s="83" t="str">
        <f>IF(C5056&lt;&gt;"",VLOOKUP(C5056,LISTAS·PAPP!$H$3:$O$119,4,FALSE),"")</f>
        <v/>
      </c>
      <c r="L5056" s="85" t="str">
        <f>IF(C5056&lt;&gt;"",VLOOKUP(C5056,LISTAS·PAPP!$H$3:$O$119,8,FALSE),"")</f>
        <v/>
      </c>
      <c r="M5056" s="95"/>
      <c r="N5056" s="92"/>
      <c r="O5056" s="92"/>
      <c r="P5056" s="84" t="str">
        <f>IF(N5056&lt;&gt;"",VLOOKUP(N5056,LISTAS·PAPP!$U$9:$Y$125,5,FALSE),"")</f>
        <v/>
      </c>
      <c r="Q5056" s="83" t="str">
        <f>IF(O5056&lt;&gt;"",VLOOKUP(O5056,LISTAS·PAPP!$U$9:$W$125,3,FALSE),"")</f>
        <v/>
      </c>
      <c r="R5056" s="92"/>
      <c r="S5056" s="173"/>
      <c r="T5056" s="173"/>
      <c r="U5056" s="92"/>
      <c r="V5056" s="92"/>
      <c r="W5056" s="94"/>
      <c r="X5056" s="83" t="str">
        <f>IF(ISERROR(VLOOKUP(W5056,LISTAS·PAPP!$AJ$3:$AK$903,2,0))," ",VLOOKUP(W5056,LISTAS·PAPP!$AJ$3:$AK$903,2,0))</f>
        <v xml:space="preserve"> </v>
      </c>
      <c r="Y5056" s="96"/>
      <c r="Z5056" s="97"/>
      <c r="AA5056" s="97"/>
      <c r="AB5056" s="97"/>
      <c r="AC5056" s="97"/>
      <c r="AD5056" s="97"/>
      <c r="AE5056" s="97"/>
      <c r="AF5056" s="97"/>
      <c r="AG5056" s="97"/>
      <c r="AH5056" s="97"/>
      <c r="AI5056" s="97"/>
      <c r="AJ5056" s="97"/>
      <c r="AK5056" s="97"/>
      <c r="AL5056" s="86" t="str">
        <f t="shared" si="235"/>
        <v/>
      </c>
      <c r="AM5056" s="87" t="str">
        <f t="shared" si="236"/>
        <v xml:space="preserve"> </v>
      </c>
      <c r="AN5056" s="1" t="str">
        <f t="shared" si="237"/>
        <v xml:space="preserve"> </v>
      </c>
    </row>
    <row r="5057" spans="1:40" s="88" customFormat="1" x14ac:dyDescent="0.25">
      <c r="A5057" s="92"/>
      <c r="B5057" s="92"/>
      <c r="C5057" s="92"/>
      <c r="D5057" s="92"/>
      <c r="E5057" s="92"/>
      <c r="F5057" s="93"/>
      <c r="G5057" s="94"/>
      <c r="H5057" s="83" t="str">
        <f>IF(M5057&lt;&gt;"",VLOOKUP(M5057,LISTAS·PAPP!$U$3:$Z$8,2,FALSE),"")</f>
        <v/>
      </c>
      <c r="I5057" s="85" t="str">
        <f>IF(M5057&lt;&gt;"",VLOOKUP(M5057,LISTAS·PAPP!$U$3:$Z$8,3,FALSE),"")</f>
        <v/>
      </c>
      <c r="J5057" s="83" t="str">
        <f>IF(M5057&lt;&gt;"",VLOOKUP(M5057,LISTAS·PAPP!$U$3:$Z$8,4,FALSE),"")</f>
        <v/>
      </c>
      <c r="K5057" s="83" t="str">
        <f>IF(C5057&lt;&gt;"",VLOOKUP(C5057,LISTAS·PAPP!$H$3:$O$119,4,FALSE),"")</f>
        <v/>
      </c>
      <c r="L5057" s="85" t="str">
        <f>IF(C5057&lt;&gt;"",VLOOKUP(C5057,LISTAS·PAPP!$H$3:$O$119,8,FALSE),"")</f>
        <v/>
      </c>
      <c r="M5057" s="95"/>
      <c r="N5057" s="92"/>
      <c r="O5057" s="92"/>
      <c r="P5057" s="84" t="str">
        <f>IF(N5057&lt;&gt;"",VLOOKUP(N5057,LISTAS·PAPP!$U$9:$Y$125,5,FALSE),"")</f>
        <v/>
      </c>
      <c r="Q5057" s="83" t="str">
        <f>IF(O5057&lt;&gt;"",VLOOKUP(O5057,LISTAS·PAPP!$U$9:$W$125,3,FALSE),"")</f>
        <v/>
      </c>
      <c r="R5057" s="92"/>
      <c r="S5057" s="173"/>
      <c r="T5057" s="173"/>
      <c r="U5057" s="92"/>
      <c r="V5057" s="92"/>
      <c r="W5057" s="94"/>
      <c r="X5057" s="83" t="str">
        <f>IF(ISERROR(VLOOKUP(W5057,LISTAS·PAPP!$AJ$3:$AK$903,2,0))," ",VLOOKUP(W5057,LISTAS·PAPP!$AJ$3:$AK$903,2,0))</f>
        <v xml:space="preserve"> </v>
      </c>
      <c r="Y5057" s="96"/>
      <c r="Z5057" s="97"/>
      <c r="AA5057" s="97"/>
      <c r="AB5057" s="97"/>
      <c r="AC5057" s="97"/>
      <c r="AD5057" s="97"/>
      <c r="AE5057" s="97"/>
      <c r="AF5057" s="97"/>
      <c r="AG5057" s="97"/>
      <c r="AH5057" s="97"/>
      <c r="AI5057" s="97"/>
      <c r="AJ5057" s="97"/>
      <c r="AK5057" s="97"/>
      <c r="AL5057" s="86" t="str">
        <f t="shared" si="235"/>
        <v/>
      </c>
      <c r="AM5057" s="87" t="str">
        <f t="shared" si="236"/>
        <v xml:space="preserve"> </v>
      </c>
      <c r="AN5057" s="1" t="str">
        <f t="shared" si="237"/>
        <v xml:space="preserve"> </v>
      </c>
    </row>
    <row r="5058" spans="1:40" s="88" customFormat="1" x14ac:dyDescent="0.25">
      <c r="A5058" s="92"/>
      <c r="B5058" s="92"/>
      <c r="C5058" s="92"/>
      <c r="D5058" s="92"/>
      <c r="E5058" s="92"/>
      <c r="F5058" s="93"/>
      <c r="G5058" s="94"/>
      <c r="H5058" s="83" t="str">
        <f>IF(M5058&lt;&gt;"",VLOOKUP(M5058,LISTAS·PAPP!$U$3:$Z$8,2,FALSE),"")</f>
        <v/>
      </c>
      <c r="I5058" s="85" t="str">
        <f>IF(M5058&lt;&gt;"",VLOOKUP(M5058,LISTAS·PAPP!$U$3:$Z$8,3,FALSE),"")</f>
        <v/>
      </c>
      <c r="J5058" s="83" t="str">
        <f>IF(M5058&lt;&gt;"",VLOOKUP(M5058,LISTAS·PAPP!$U$3:$Z$8,4,FALSE),"")</f>
        <v/>
      </c>
      <c r="K5058" s="83" t="str">
        <f>IF(C5058&lt;&gt;"",VLOOKUP(C5058,LISTAS·PAPP!$H$3:$O$119,4,FALSE),"")</f>
        <v/>
      </c>
      <c r="L5058" s="85" t="str">
        <f>IF(C5058&lt;&gt;"",VLOOKUP(C5058,LISTAS·PAPP!$H$3:$O$119,8,FALSE),"")</f>
        <v/>
      </c>
      <c r="M5058" s="95"/>
      <c r="N5058" s="92"/>
      <c r="O5058" s="92"/>
      <c r="P5058" s="84" t="str">
        <f>IF(N5058&lt;&gt;"",VLOOKUP(N5058,LISTAS·PAPP!$U$9:$Y$125,5,FALSE),"")</f>
        <v/>
      </c>
      <c r="Q5058" s="83" t="str">
        <f>IF(O5058&lt;&gt;"",VLOOKUP(O5058,LISTAS·PAPP!$U$9:$W$125,3,FALSE),"")</f>
        <v/>
      </c>
      <c r="R5058" s="92"/>
      <c r="S5058" s="173"/>
      <c r="T5058" s="173"/>
      <c r="U5058" s="92"/>
      <c r="V5058" s="92"/>
      <c r="W5058" s="94"/>
      <c r="X5058" s="83" t="str">
        <f>IF(ISERROR(VLOOKUP(W5058,LISTAS·PAPP!$AJ$3:$AK$903,2,0))," ",VLOOKUP(W5058,LISTAS·PAPP!$AJ$3:$AK$903,2,0))</f>
        <v xml:space="preserve"> </v>
      </c>
      <c r="Y5058" s="96"/>
      <c r="Z5058" s="97"/>
      <c r="AA5058" s="97"/>
      <c r="AB5058" s="97"/>
      <c r="AC5058" s="97"/>
      <c r="AD5058" s="97"/>
      <c r="AE5058" s="97"/>
      <c r="AF5058" s="97"/>
      <c r="AG5058" s="97"/>
      <c r="AH5058" s="97"/>
      <c r="AI5058" s="97"/>
      <c r="AJ5058" s="97"/>
      <c r="AK5058" s="97"/>
      <c r="AL5058" s="86" t="str">
        <f t="shared" si="235"/>
        <v/>
      </c>
      <c r="AM5058" s="87" t="str">
        <f t="shared" si="236"/>
        <v xml:space="preserve"> </v>
      </c>
      <c r="AN5058" s="1" t="str">
        <f t="shared" si="237"/>
        <v xml:space="preserve"> </v>
      </c>
    </row>
    <row r="5059" spans="1:40" s="88" customFormat="1" x14ac:dyDescent="0.25">
      <c r="A5059" s="92"/>
      <c r="B5059" s="92"/>
      <c r="C5059" s="92"/>
      <c r="D5059" s="92"/>
      <c r="E5059" s="92"/>
      <c r="F5059" s="93"/>
      <c r="G5059" s="94"/>
      <c r="H5059" s="83" t="str">
        <f>IF(M5059&lt;&gt;"",VLOOKUP(M5059,LISTAS·PAPP!$U$3:$Z$8,2,FALSE),"")</f>
        <v/>
      </c>
      <c r="I5059" s="85" t="str">
        <f>IF(M5059&lt;&gt;"",VLOOKUP(M5059,LISTAS·PAPP!$U$3:$Z$8,3,FALSE),"")</f>
        <v/>
      </c>
      <c r="J5059" s="83" t="str">
        <f>IF(M5059&lt;&gt;"",VLOOKUP(M5059,LISTAS·PAPP!$U$3:$Z$8,4,FALSE),"")</f>
        <v/>
      </c>
      <c r="K5059" s="83" t="str">
        <f>IF(C5059&lt;&gt;"",VLOOKUP(C5059,LISTAS·PAPP!$H$3:$O$119,4,FALSE),"")</f>
        <v/>
      </c>
      <c r="L5059" s="85" t="str">
        <f>IF(C5059&lt;&gt;"",VLOOKUP(C5059,LISTAS·PAPP!$H$3:$O$119,8,FALSE),"")</f>
        <v/>
      </c>
      <c r="M5059" s="95"/>
      <c r="N5059" s="92"/>
      <c r="O5059" s="92"/>
      <c r="P5059" s="84" t="str">
        <f>IF(N5059&lt;&gt;"",VLOOKUP(N5059,LISTAS·PAPP!$U$9:$Y$125,5,FALSE),"")</f>
        <v/>
      </c>
      <c r="Q5059" s="83" t="str">
        <f>IF(O5059&lt;&gt;"",VLOOKUP(O5059,LISTAS·PAPP!$U$9:$W$125,3,FALSE),"")</f>
        <v/>
      </c>
      <c r="R5059" s="92"/>
      <c r="S5059" s="173"/>
      <c r="T5059" s="173"/>
      <c r="U5059" s="92"/>
      <c r="V5059" s="92"/>
      <c r="W5059" s="94"/>
      <c r="X5059" s="83" t="str">
        <f>IF(ISERROR(VLOOKUP(W5059,LISTAS·PAPP!$AJ$3:$AK$903,2,0))," ",VLOOKUP(W5059,LISTAS·PAPP!$AJ$3:$AK$903,2,0))</f>
        <v xml:space="preserve"> </v>
      </c>
      <c r="Y5059" s="96"/>
      <c r="Z5059" s="97"/>
      <c r="AA5059" s="97"/>
      <c r="AB5059" s="97"/>
      <c r="AC5059" s="97"/>
      <c r="AD5059" s="97"/>
      <c r="AE5059" s="97"/>
      <c r="AF5059" s="97"/>
      <c r="AG5059" s="97"/>
      <c r="AH5059" s="97"/>
      <c r="AI5059" s="97"/>
      <c r="AJ5059" s="97"/>
      <c r="AK5059" s="97"/>
      <c r="AL5059" s="86" t="str">
        <f t="shared" si="235"/>
        <v/>
      </c>
      <c r="AM5059" s="87" t="str">
        <f t="shared" si="236"/>
        <v xml:space="preserve"> </v>
      </c>
      <c r="AN5059" s="1" t="str">
        <f t="shared" si="237"/>
        <v xml:space="preserve"> </v>
      </c>
    </row>
    <row r="5060" spans="1:40" s="88" customFormat="1" x14ac:dyDescent="0.25">
      <c r="A5060" s="92"/>
      <c r="B5060" s="92"/>
      <c r="C5060" s="92"/>
      <c r="D5060" s="92"/>
      <c r="E5060" s="92"/>
      <c r="F5060" s="93"/>
      <c r="G5060" s="94"/>
      <c r="H5060" s="83" t="str">
        <f>IF(M5060&lt;&gt;"",VLOOKUP(M5060,LISTAS·PAPP!$U$3:$Z$8,2,FALSE),"")</f>
        <v/>
      </c>
      <c r="I5060" s="85" t="str">
        <f>IF(M5060&lt;&gt;"",VLOOKUP(M5060,LISTAS·PAPP!$U$3:$Z$8,3,FALSE),"")</f>
        <v/>
      </c>
      <c r="J5060" s="83" t="str">
        <f>IF(M5060&lt;&gt;"",VLOOKUP(M5060,LISTAS·PAPP!$U$3:$Z$8,4,FALSE),"")</f>
        <v/>
      </c>
      <c r="K5060" s="83" t="str">
        <f>IF(C5060&lt;&gt;"",VLOOKUP(C5060,LISTAS·PAPP!$H$3:$O$119,4,FALSE),"")</f>
        <v/>
      </c>
      <c r="L5060" s="85" t="str">
        <f>IF(C5060&lt;&gt;"",VLOOKUP(C5060,LISTAS·PAPP!$H$3:$O$119,8,FALSE),"")</f>
        <v/>
      </c>
      <c r="M5060" s="95"/>
      <c r="N5060" s="92"/>
      <c r="O5060" s="92"/>
      <c r="P5060" s="84" t="str">
        <f>IF(N5060&lt;&gt;"",VLOOKUP(N5060,LISTAS·PAPP!$U$9:$Y$125,5,FALSE),"")</f>
        <v/>
      </c>
      <c r="Q5060" s="83" t="str">
        <f>IF(O5060&lt;&gt;"",VLOOKUP(O5060,LISTAS·PAPP!$U$9:$W$125,3,FALSE),"")</f>
        <v/>
      </c>
      <c r="R5060" s="92"/>
      <c r="S5060" s="173"/>
      <c r="T5060" s="173"/>
      <c r="U5060" s="92"/>
      <c r="V5060" s="92"/>
      <c r="W5060" s="94"/>
      <c r="X5060" s="83" t="str">
        <f>IF(ISERROR(VLOOKUP(W5060,LISTAS·PAPP!$AJ$3:$AK$903,2,0))," ",VLOOKUP(W5060,LISTAS·PAPP!$AJ$3:$AK$903,2,0))</f>
        <v xml:space="preserve"> </v>
      </c>
      <c r="Y5060" s="96"/>
      <c r="Z5060" s="97"/>
      <c r="AA5060" s="97"/>
      <c r="AB5060" s="97"/>
      <c r="AC5060" s="97"/>
      <c r="AD5060" s="97"/>
      <c r="AE5060" s="97"/>
      <c r="AF5060" s="97"/>
      <c r="AG5060" s="97"/>
      <c r="AH5060" s="97"/>
      <c r="AI5060" s="97"/>
      <c r="AJ5060" s="97"/>
      <c r="AK5060" s="97"/>
      <c r="AL5060" s="86" t="str">
        <f t="shared" si="235"/>
        <v/>
      </c>
      <c r="AM5060" s="87" t="str">
        <f t="shared" si="236"/>
        <v xml:space="preserve"> </v>
      </c>
      <c r="AN5060" s="1" t="str">
        <f t="shared" si="237"/>
        <v xml:space="preserve"> </v>
      </c>
    </row>
    <row r="5061" spans="1:40" s="88" customFormat="1" x14ac:dyDescent="0.25">
      <c r="A5061" s="92"/>
      <c r="B5061" s="92"/>
      <c r="C5061" s="92"/>
      <c r="D5061" s="92"/>
      <c r="E5061" s="92"/>
      <c r="F5061" s="93"/>
      <c r="G5061" s="94"/>
      <c r="H5061" s="83" t="str">
        <f>IF(M5061&lt;&gt;"",VLOOKUP(M5061,LISTAS·PAPP!$U$3:$Z$8,2,FALSE),"")</f>
        <v/>
      </c>
      <c r="I5061" s="85" t="str">
        <f>IF(M5061&lt;&gt;"",VLOOKUP(M5061,LISTAS·PAPP!$U$3:$Z$8,3,FALSE),"")</f>
        <v/>
      </c>
      <c r="J5061" s="83" t="str">
        <f>IF(M5061&lt;&gt;"",VLOOKUP(M5061,LISTAS·PAPP!$U$3:$Z$8,4,FALSE),"")</f>
        <v/>
      </c>
      <c r="K5061" s="83" t="str">
        <f>IF(C5061&lt;&gt;"",VLOOKUP(C5061,LISTAS·PAPP!$H$3:$O$119,4,FALSE),"")</f>
        <v/>
      </c>
      <c r="L5061" s="85" t="str">
        <f>IF(C5061&lt;&gt;"",VLOOKUP(C5061,LISTAS·PAPP!$H$3:$O$119,8,FALSE),"")</f>
        <v/>
      </c>
      <c r="M5061" s="95"/>
      <c r="N5061" s="92"/>
      <c r="O5061" s="92"/>
      <c r="P5061" s="84" t="str">
        <f>IF(N5061&lt;&gt;"",VLOOKUP(N5061,LISTAS·PAPP!$U$9:$Y$125,5,FALSE),"")</f>
        <v/>
      </c>
      <c r="Q5061" s="83" t="str">
        <f>IF(O5061&lt;&gt;"",VLOOKUP(O5061,LISTAS·PAPP!$U$9:$W$125,3,FALSE),"")</f>
        <v/>
      </c>
      <c r="R5061" s="92"/>
      <c r="S5061" s="173"/>
      <c r="T5061" s="173"/>
      <c r="U5061" s="92"/>
      <c r="V5061" s="92"/>
      <c r="W5061" s="94"/>
      <c r="X5061" s="83" t="str">
        <f>IF(ISERROR(VLOOKUP(W5061,LISTAS·PAPP!$AJ$3:$AK$903,2,0))," ",VLOOKUP(W5061,LISTAS·PAPP!$AJ$3:$AK$903,2,0))</f>
        <v xml:space="preserve"> </v>
      </c>
      <c r="Y5061" s="96"/>
      <c r="Z5061" s="97"/>
      <c r="AA5061" s="97"/>
      <c r="AB5061" s="97"/>
      <c r="AC5061" s="97"/>
      <c r="AD5061" s="97"/>
      <c r="AE5061" s="97"/>
      <c r="AF5061" s="97"/>
      <c r="AG5061" s="97"/>
      <c r="AH5061" s="97"/>
      <c r="AI5061" s="97"/>
      <c r="AJ5061" s="97"/>
      <c r="AK5061" s="97"/>
      <c r="AL5061" s="86" t="str">
        <f t="shared" si="235"/>
        <v/>
      </c>
      <c r="AM5061" s="87" t="str">
        <f t="shared" si="236"/>
        <v xml:space="preserve"> </v>
      </c>
      <c r="AN5061" s="1" t="str">
        <f t="shared" si="237"/>
        <v xml:space="preserve"> </v>
      </c>
    </row>
    <row r="5062" spans="1:40" s="88" customFormat="1" x14ac:dyDescent="0.25">
      <c r="A5062" s="92"/>
      <c r="B5062" s="92"/>
      <c r="C5062" s="92"/>
      <c r="D5062" s="92"/>
      <c r="E5062" s="92"/>
      <c r="F5062" s="93"/>
      <c r="G5062" s="94"/>
      <c r="H5062" s="83" t="str">
        <f>IF(M5062&lt;&gt;"",VLOOKUP(M5062,LISTAS·PAPP!$U$3:$Z$8,2,FALSE),"")</f>
        <v/>
      </c>
      <c r="I5062" s="85" t="str">
        <f>IF(M5062&lt;&gt;"",VLOOKUP(M5062,LISTAS·PAPP!$U$3:$Z$8,3,FALSE),"")</f>
        <v/>
      </c>
      <c r="J5062" s="83" t="str">
        <f>IF(M5062&lt;&gt;"",VLOOKUP(M5062,LISTAS·PAPP!$U$3:$Z$8,4,FALSE),"")</f>
        <v/>
      </c>
      <c r="K5062" s="83" t="str">
        <f>IF(C5062&lt;&gt;"",VLOOKUP(C5062,LISTAS·PAPP!$H$3:$O$119,4,FALSE),"")</f>
        <v/>
      </c>
      <c r="L5062" s="85" t="str">
        <f>IF(C5062&lt;&gt;"",VLOOKUP(C5062,LISTAS·PAPP!$H$3:$O$119,8,FALSE),"")</f>
        <v/>
      </c>
      <c r="M5062" s="95"/>
      <c r="N5062" s="92"/>
      <c r="O5062" s="92"/>
      <c r="P5062" s="84" t="str">
        <f>IF(N5062&lt;&gt;"",VLOOKUP(N5062,LISTAS·PAPP!$U$9:$Y$125,5,FALSE),"")</f>
        <v/>
      </c>
      <c r="Q5062" s="83" t="str">
        <f>IF(O5062&lt;&gt;"",VLOOKUP(O5062,LISTAS·PAPP!$U$9:$W$125,3,FALSE),"")</f>
        <v/>
      </c>
      <c r="R5062" s="92"/>
      <c r="S5062" s="173"/>
      <c r="T5062" s="173"/>
      <c r="U5062" s="92"/>
      <c r="V5062" s="92"/>
      <c r="W5062" s="94"/>
      <c r="X5062" s="83" t="str">
        <f>IF(ISERROR(VLOOKUP(W5062,LISTAS·PAPP!$AJ$3:$AK$903,2,0))," ",VLOOKUP(W5062,LISTAS·PAPP!$AJ$3:$AK$903,2,0))</f>
        <v xml:space="preserve"> </v>
      </c>
      <c r="Y5062" s="96"/>
      <c r="Z5062" s="97"/>
      <c r="AA5062" s="97"/>
      <c r="AB5062" s="97"/>
      <c r="AC5062" s="97"/>
      <c r="AD5062" s="97"/>
      <c r="AE5062" s="97"/>
      <c r="AF5062" s="97"/>
      <c r="AG5062" s="97"/>
      <c r="AH5062" s="97"/>
      <c r="AI5062" s="97"/>
      <c r="AJ5062" s="97"/>
      <c r="AK5062" s="97"/>
      <c r="AL5062" s="86" t="str">
        <f t="shared" si="235"/>
        <v/>
      </c>
      <c r="AM5062" s="87" t="str">
        <f t="shared" si="236"/>
        <v xml:space="preserve"> </v>
      </c>
      <c r="AN5062" s="1" t="str">
        <f t="shared" si="237"/>
        <v xml:space="preserve"> </v>
      </c>
    </row>
    <row r="5063" spans="1:40" s="88" customFormat="1" x14ac:dyDescent="0.25">
      <c r="A5063" s="92"/>
      <c r="B5063" s="92"/>
      <c r="C5063" s="92"/>
      <c r="D5063" s="92"/>
      <c r="E5063" s="92"/>
      <c r="F5063" s="93"/>
      <c r="G5063" s="94"/>
      <c r="H5063" s="83" t="str">
        <f>IF(M5063&lt;&gt;"",VLOOKUP(M5063,LISTAS·PAPP!$U$3:$Z$8,2,FALSE),"")</f>
        <v/>
      </c>
      <c r="I5063" s="85" t="str">
        <f>IF(M5063&lt;&gt;"",VLOOKUP(M5063,LISTAS·PAPP!$U$3:$Z$8,3,FALSE),"")</f>
        <v/>
      </c>
      <c r="J5063" s="83" t="str">
        <f>IF(M5063&lt;&gt;"",VLOOKUP(M5063,LISTAS·PAPP!$U$3:$Z$8,4,FALSE),"")</f>
        <v/>
      </c>
      <c r="K5063" s="83" t="str">
        <f>IF(C5063&lt;&gt;"",VLOOKUP(C5063,LISTAS·PAPP!$H$3:$O$119,4,FALSE),"")</f>
        <v/>
      </c>
      <c r="L5063" s="85" t="str">
        <f>IF(C5063&lt;&gt;"",VLOOKUP(C5063,LISTAS·PAPP!$H$3:$O$119,8,FALSE),"")</f>
        <v/>
      </c>
      <c r="M5063" s="95"/>
      <c r="N5063" s="92"/>
      <c r="O5063" s="92"/>
      <c r="P5063" s="84" t="str">
        <f>IF(N5063&lt;&gt;"",VLOOKUP(N5063,LISTAS·PAPP!$U$9:$Y$125,5,FALSE),"")</f>
        <v/>
      </c>
      <c r="Q5063" s="83" t="str">
        <f>IF(O5063&lt;&gt;"",VLOOKUP(O5063,LISTAS·PAPP!$U$9:$W$125,3,FALSE),"")</f>
        <v/>
      </c>
      <c r="R5063" s="92"/>
      <c r="S5063" s="173"/>
      <c r="T5063" s="173"/>
      <c r="U5063" s="92"/>
      <c r="V5063" s="92"/>
      <c r="W5063" s="94"/>
      <c r="X5063" s="83" t="str">
        <f>IF(ISERROR(VLOOKUP(W5063,LISTAS·PAPP!$AJ$3:$AK$903,2,0))," ",VLOOKUP(W5063,LISTAS·PAPP!$AJ$3:$AK$903,2,0))</f>
        <v xml:space="preserve"> </v>
      </c>
      <c r="Y5063" s="96"/>
      <c r="Z5063" s="97"/>
      <c r="AA5063" s="97"/>
      <c r="AB5063" s="97"/>
      <c r="AC5063" s="97"/>
      <c r="AD5063" s="97"/>
      <c r="AE5063" s="97"/>
      <c r="AF5063" s="97"/>
      <c r="AG5063" s="97"/>
      <c r="AH5063" s="97"/>
      <c r="AI5063" s="97"/>
      <c r="AJ5063" s="97"/>
      <c r="AK5063" s="97"/>
      <c r="AL5063" s="86" t="str">
        <f t="shared" si="235"/>
        <v/>
      </c>
      <c r="AM5063" s="87" t="str">
        <f t="shared" si="236"/>
        <v xml:space="preserve"> </v>
      </c>
      <c r="AN5063" s="1" t="str">
        <f t="shared" si="237"/>
        <v xml:space="preserve"> </v>
      </c>
    </row>
    <row r="5064" spans="1:40" s="88" customFormat="1" x14ac:dyDescent="0.25">
      <c r="A5064" s="92"/>
      <c r="B5064" s="92"/>
      <c r="C5064" s="92"/>
      <c r="D5064" s="92"/>
      <c r="E5064" s="92"/>
      <c r="F5064" s="93"/>
      <c r="G5064" s="94"/>
      <c r="H5064" s="83" t="str">
        <f>IF(M5064&lt;&gt;"",VLOOKUP(M5064,LISTAS·PAPP!$U$3:$Z$8,2,FALSE),"")</f>
        <v/>
      </c>
      <c r="I5064" s="85" t="str">
        <f>IF(M5064&lt;&gt;"",VLOOKUP(M5064,LISTAS·PAPP!$U$3:$Z$8,3,FALSE),"")</f>
        <v/>
      </c>
      <c r="J5064" s="83" t="str">
        <f>IF(M5064&lt;&gt;"",VLOOKUP(M5064,LISTAS·PAPP!$U$3:$Z$8,4,FALSE),"")</f>
        <v/>
      </c>
      <c r="K5064" s="83" t="str">
        <f>IF(C5064&lt;&gt;"",VLOOKUP(C5064,LISTAS·PAPP!$H$3:$O$119,4,FALSE),"")</f>
        <v/>
      </c>
      <c r="L5064" s="85" t="str">
        <f>IF(C5064&lt;&gt;"",VLOOKUP(C5064,LISTAS·PAPP!$H$3:$O$119,8,FALSE),"")</f>
        <v/>
      </c>
      <c r="M5064" s="95"/>
      <c r="N5064" s="92"/>
      <c r="O5064" s="92"/>
      <c r="P5064" s="84" t="str">
        <f>IF(N5064&lt;&gt;"",VLOOKUP(N5064,LISTAS·PAPP!$U$9:$Y$125,5,FALSE),"")</f>
        <v/>
      </c>
      <c r="Q5064" s="83" t="str">
        <f>IF(O5064&lt;&gt;"",VLOOKUP(O5064,LISTAS·PAPP!$U$9:$W$125,3,FALSE),"")</f>
        <v/>
      </c>
      <c r="R5064" s="92"/>
      <c r="S5064" s="173"/>
      <c r="T5064" s="173"/>
      <c r="U5064" s="92"/>
      <c r="V5064" s="92"/>
      <c r="W5064" s="94"/>
      <c r="X5064" s="83" t="str">
        <f>IF(ISERROR(VLOOKUP(W5064,LISTAS·PAPP!$AJ$3:$AK$903,2,0))," ",VLOOKUP(W5064,LISTAS·PAPP!$AJ$3:$AK$903,2,0))</f>
        <v xml:space="preserve"> </v>
      </c>
      <c r="Y5064" s="96"/>
      <c r="Z5064" s="97"/>
      <c r="AA5064" s="97"/>
      <c r="AB5064" s="97"/>
      <c r="AC5064" s="97"/>
      <c r="AD5064" s="97"/>
      <c r="AE5064" s="97"/>
      <c r="AF5064" s="97"/>
      <c r="AG5064" s="97"/>
      <c r="AH5064" s="97"/>
      <c r="AI5064" s="97"/>
      <c r="AJ5064" s="97"/>
      <c r="AK5064" s="97"/>
      <c r="AL5064" s="86" t="str">
        <f t="shared" si="235"/>
        <v/>
      </c>
      <c r="AM5064" s="87" t="str">
        <f t="shared" si="236"/>
        <v xml:space="preserve"> </v>
      </c>
      <c r="AN5064" s="1" t="str">
        <f t="shared" si="237"/>
        <v xml:space="preserve"> </v>
      </c>
    </row>
    <row r="5065" spans="1:40" s="88" customFormat="1" x14ac:dyDescent="0.25">
      <c r="A5065" s="92"/>
      <c r="B5065" s="92"/>
      <c r="C5065" s="92"/>
      <c r="D5065" s="92"/>
      <c r="E5065" s="92"/>
      <c r="F5065" s="93"/>
      <c r="G5065" s="94"/>
      <c r="H5065" s="83" t="str">
        <f>IF(M5065&lt;&gt;"",VLOOKUP(M5065,LISTAS·PAPP!$U$3:$Z$8,2,FALSE),"")</f>
        <v/>
      </c>
      <c r="I5065" s="85" t="str">
        <f>IF(M5065&lt;&gt;"",VLOOKUP(M5065,LISTAS·PAPP!$U$3:$Z$8,3,FALSE),"")</f>
        <v/>
      </c>
      <c r="J5065" s="83" t="str">
        <f>IF(M5065&lt;&gt;"",VLOOKUP(M5065,LISTAS·PAPP!$U$3:$Z$8,4,FALSE),"")</f>
        <v/>
      </c>
      <c r="K5065" s="83" t="str">
        <f>IF(C5065&lt;&gt;"",VLOOKUP(C5065,LISTAS·PAPP!$H$3:$O$119,4,FALSE),"")</f>
        <v/>
      </c>
      <c r="L5065" s="85" t="str">
        <f>IF(C5065&lt;&gt;"",VLOOKUP(C5065,LISTAS·PAPP!$H$3:$O$119,8,FALSE),"")</f>
        <v/>
      </c>
      <c r="M5065" s="95"/>
      <c r="N5065" s="92"/>
      <c r="O5065" s="92"/>
      <c r="P5065" s="84" t="str">
        <f>IF(N5065&lt;&gt;"",VLOOKUP(N5065,LISTAS·PAPP!$U$9:$Y$125,5,FALSE),"")</f>
        <v/>
      </c>
      <c r="Q5065" s="83" t="str">
        <f>IF(O5065&lt;&gt;"",VLOOKUP(O5065,LISTAS·PAPP!$U$9:$W$125,3,FALSE),"")</f>
        <v/>
      </c>
      <c r="R5065" s="92"/>
      <c r="S5065" s="173"/>
      <c r="T5065" s="173"/>
      <c r="U5065" s="92"/>
      <c r="V5065" s="92"/>
      <c r="W5065" s="94"/>
      <c r="X5065" s="83" t="str">
        <f>IF(ISERROR(VLOOKUP(W5065,LISTAS·PAPP!$AJ$3:$AK$903,2,0))," ",VLOOKUP(W5065,LISTAS·PAPP!$AJ$3:$AK$903,2,0))</f>
        <v xml:space="preserve"> </v>
      </c>
      <c r="Y5065" s="96"/>
      <c r="Z5065" s="97"/>
      <c r="AA5065" s="97"/>
      <c r="AB5065" s="97"/>
      <c r="AC5065" s="97"/>
      <c r="AD5065" s="97"/>
      <c r="AE5065" s="97"/>
      <c r="AF5065" s="97"/>
      <c r="AG5065" s="97"/>
      <c r="AH5065" s="97"/>
      <c r="AI5065" s="97"/>
      <c r="AJ5065" s="97"/>
      <c r="AK5065" s="97"/>
      <c r="AL5065" s="86" t="str">
        <f t="shared" si="235"/>
        <v/>
      </c>
      <c r="AM5065" s="87" t="str">
        <f t="shared" si="236"/>
        <v xml:space="preserve"> </v>
      </c>
      <c r="AN5065" s="1" t="str">
        <f t="shared" si="237"/>
        <v xml:space="preserve"> </v>
      </c>
    </row>
    <row r="5066" spans="1:40" s="88" customFormat="1" x14ac:dyDescent="0.25">
      <c r="A5066" s="92"/>
      <c r="B5066" s="92"/>
      <c r="C5066" s="92"/>
      <c r="D5066" s="92"/>
      <c r="E5066" s="92"/>
      <c r="F5066" s="93"/>
      <c r="G5066" s="94"/>
      <c r="H5066" s="83" t="str">
        <f>IF(M5066&lt;&gt;"",VLOOKUP(M5066,LISTAS·PAPP!$U$3:$Z$8,2,FALSE),"")</f>
        <v/>
      </c>
      <c r="I5066" s="85" t="str">
        <f>IF(M5066&lt;&gt;"",VLOOKUP(M5066,LISTAS·PAPP!$U$3:$Z$8,3,FALSE),"")</f>
        <v/>
      </c>
      <c r="J5066" s="83" t="str">
        <f>IF(M5066&lt;&gt;"",VLOOKUP(M5066,LISTAS·PAPP!$U$3:$Z$8,4,FALSE),"")</f>
        <v/>
      </c>
      <c r="K5066" s="83" t="str">
        <f>IF(C5066&lt;&gt;"",VLOOKUP(C5066,LISTAS·PAPP!$H$3:$O$119,4,FALSE),"")</f>
        <v/>
      </c>
      <c r="L5066" s="85" t="str">
        <f>IF(C5066&lt;&gt;"",VLOOKUP(C5066,LISTAS·PAPP!$H$3:$O$119,8,FALSE),"")</f>
        <v/>
      </c>
      <c r="M5066" s="95"/>
      <c r="N5066" s="92"/>
      <c r="O5066" s="92"/>
      <c r="P5066" s="84" t="str">
        <f>IF(N5066&lt;&gt;"",VLOOKUP(N5066,LISTAS·PAPP!$U$9:$Y$125,5,FALSE),"")</f>
        <v/>
      </c>
      <c r="Q5066" s="83" t="str">
        <f>IF(O5066&lt;&gt;"",VLOOKUP(O5066,LISTAS·PAPP!$U$9:$W$125,3,FALSE),"")</f>
        <v/>
      </c>
      <c r="R5066" s="92"/>
      <c r="S5066" s="173"/>
      <c r="T5066" s="173"/>
      <c r="U5066" s="92"/>
      <c r="V5066" s="92"/>
      <c r="W5066" s="94"/>
      <c r="X5066" s="83" t="str">
        <f>IF(ISERROR(VLOOKUP(W5066,LISTAS·PAPP!$AJ$3:$AK$903,2,0))," ",VLOOKUP(W5066,LISTAS·PAPP!$AJ$3:$AK$903,2,0))</f>
        <v xml:space="preserve"> </v>
      </c>
      <c r="Y5066" s="96"/>
      <c r="Z5066" s="97"/>
      <c r="AA5066" s="97"/>
      <c r="AB5066" s="97"/>
      <c r="AC5066" s="97"/>
      <c r="AD5066" s="97"/>
      <c r="AE5066" s="97"/>
      <c r="AF5066" s="97"/>
      <c r="AG5066" s="97"/>
      <c r="AH5066" s="97"/>
      <c r="AI5066" s="97"/>
      <c r="AJ5066" s="97"/>
      <c r="AK5066" s="97"/>
      <c r="AL5066" s="86" t="str">
        <f t="shared" ref="AL5066:AL5129" si="238">IF(A5066&gt;0,(Z5066+AA5066+AB5066+AC5066+AD5066+AE5066+AF5066+AG5066+AH5066+AI5066+AJ5066+AK5066),"")</f>
        <v/>
      </c>
      <c r="AM5066" s="87" t="str">
        <f t="shared" ref="AM5066:AM5129" si="239">IF(A5066&lt;&gt;"",IF(A5066&lt;&gt;"",IF(Y5066=AL5066,"OK",Y5066-AL5066),IF(AND(Y5066="",AL5066=""),"",Z5066-AL5066))," ")</f>
        <v xml:space="preserve"> </v>
      </c>
      <c r="AN5066" s="1" t="str">
        <f t="shared" si="237"/>
        <v xml:space="preserve"> </v>
      </c>
    </row>
    <row r="5067" spans="1:40" s="88" customFormat="1" x14ac:dyDescent="0.25">
      <c r="A5067" s="92"/>
      <c r="B5067" s="92"/>
      <c r="C5067" s="92"/>
      <c r="D5067" s="92"/>
      <c r="E5067" s="92"/>
      <c r="F5067" s="93"/>
      <c r="G5067" s="94"/>
      <c r="H5067" s="83" t="str">
        <f>IF(M5067&lt;&gt;"",VLOOKUP(M5067,LISTAS·PAPP!$U$3:$Z$8,2,FALSE),"")</f>
        <v/>
      </c>
      <c r="I5067" s="85" t="str">
        <f>IF(M5067&lt;&gt;"",VLOOKUP(M5067,LISTAS·PAPP!$U$3:$Z$8,3,FALSE),"")</f>
        <v/>
      </c>
      <c r="J5067" s="83" t="str">
        <f>IF(M5067&lt;&gt;"",VLOOKUP(M5067,LISTAS·PAPP!$U$3:$Z$8,4,FALSE),"")</f>
        <v/>
      </c>
      <c r="K5067" s="83" t="str">
        <f>IF(C5067&lt;&gt;"",VLOOKUP(C5067,LISTAS·PAPP!$H$3:$O$119,4,FALSE),"")</f>
        <v/>
      </c>
      <c r="L5067" s="85" t="str">
        <f>IF(C5067&lt;&gt;"",VLOOKUP(C5067,LISTAS·PAPP!$H$3:$O$119,8,FALSE),"")</f>
        <v/>
      </c>
      <c r="M5067" s="95"/>
      <c r="N5067" s="92"/>
      <c r="O5067" s="92"/>
      <c r="P5067" s="84" t="str">
        <f>IF(N5067&lt;&gt;"",VLOOKUP(N5067,LISTAS·PAPP!$U$9:$Y$125,5,FALSE),"")</f>
        <v/>
      </c>
      <c r="Q5067" s="83" t="str">
        <f>IF(O5067&lt;&gt;"",VLOOKUP(O5067,LISTAS·PAPP!$U$9:$W$125,3,FALSE),"")</f>
        <v/>
      </c>
      <c r="R5067" s="92"/>
      <c r="S5067" s="173"/>
      <c r="T5067" s="173"/>
      <c r="U5067" s="92"/>
      <c r="V5067" s="92"/>
      <c r="W5067" s="94"/>
      <c r="X5067" s="83" t="str">
        <f>IF(ISERROR(VLOOKUP(W5067,LISTAS·PAPP!$AJ$3:$AK$903,2,0))," ",VLOOKUP(W5067,LISTAS·PAPP!$AJ$3:$AK$903,2,0))</f>
        <v xml:space="preserve"> </v>
      </c>
      <c r="Y5067" s="96"/>
      <c r="Z5067" s="97"/>
      <c r="AA5067" s="97"/>
      <c r="AB5067" s="97"/>
      <c r="AC5067" s="97"/>
      <c r="AD5067" s="97"/>
      <c r="AE5067" s="97"/>
      <c r="AF5067" s="97"/>
      <c r="AG5067" s="97"/>
      <c r="AH5067" s="97"/>
      <c r="AI5067" s="97"/>
      <c r="AJ5067" s="97"/>
      <c r="AK5067" s="97"/>
      <c r="AL5067" s="86" t="str">
        <f t="shared" si="238"/>
        <v/>
      </c>
      <c r="AM5067" s="87" t="str">
        <f t="shared" si="239"/>
        <v xml:space="preserve"> </v>
      </c>
      <c r="AN5067" s="1" t="str">
        <f t="shared" ref="AN5067:AN5130" si="240">IF(A5067&lt;&gt;"",IF(A5067="","Escoger ESTRUCTURA ORGANIZACIONAL;",)&amp;" "&amp;(IF(B5067="","Escoger RELACIONAMIENTO INSTITUCIONAL;",)&amp;" "&amp;(IF(C5067="","Escoger UNIDADES ADMINISTRATIVAS;",)&amp;" "&amp;(IF(D5067="","Colocar COMPONENTE DEL PROYECTO DE INVERSIÓN;",)&amp;" "&amp;(IF(E5067="","Colocar ACTIVIDADES DEL PAPP;",)&amp;" "&amp;(IF(F5067="","Colocar META DE LA ACTIVIDAD;",)&amp;" "&amp;(IF(G5067="","Colocar INDICADOR DE LA META;",)&amp;" "&amp;(IF(H5067="","No visualiza PLAN NACIONAL DE DESARROLLO;",)&amp;" "&amp;(IF(I5067="","No visualiza PROGRAMA NACIONAL;",)&amp;" "&amp;(IF(J5067="","No visualiza OBJETIVO ESTRATEGICO INSTITUCIONAL;",)&amp;" "&amp;(IF(K5067="","No visualiza CENTRO GESTOR;",)&amp;" "&amp;(IF(L5067="","No visualiza AREA FUNCIONAL;",)&amp;" "&amp;(IF(M5067="","Escoger PRODUCTO INSTITUCIONAL;",)&amp;" "&amp;(IF(N5067="","Escoger PROYECTO;",)&amp;" "&amp;(IF(O5067="","Escoger ACTIVIDAD SINAFIP;",)&amp;" "&amp;(IF(P5067="","No visualiza CODIGO UNICO DE PROYECTO;",)&amp;" "&amp;(IF(Q5067="","No visualiza POLITICA DE IGUALDAD;",)&amp;" "&amp;(IF(R5067="","Escoger FUENTE;",)&amp;" "&amp;(IF(U5067="","Escoger NATURALEZA DE GASTO;",)&amp;" "&amp;(IF(V5067="","Escoger GRUPO DE GASTO;",)&amp;" "&amp;(IF(W5067="","Colocar ITEM PRESUPUESTARIO;",)&amp;" "&amp;(IF(X5067="","No visualiza DESCRIPCION ITEM PRESUPUESTARIO;",))))))))))))))))))))))," ")</f>
        <v xml:space="preserve"> </v>
      </c>
    </row>
    <row r="5068" spans="1:40" s="88" customFormat="1" x14ac:dyDescent="0.25">
      <c r="A5068" s="92"/>
      <c r="B5068" s="92"/>
      <c r="C5068" s="92"/>
      <c r="D5068" s="92"/>
      <c r="E5068" s="92"/>
      <c r="F5068" s="93"/>
      <c r="G5068" s="94"/>
      <c r="H5068" s="83" t="str">
        <f>IF(M5068&lt;&gt;"",VLOOKUP(M5068,LISTAS·PAPP!$U$3:$Z$8,2,FALSE),"")</f>
        <v/>
      </c>
      <c r="I5068" s="85" t="str">
        <f>IF(M5068&lt;&gt;"",VLOOKUP(M5068,LISTAS·PAPP!$U$3:$Z$8,3,FALSE),"")</f>
        <v/>
      </c>
      <c r="J5068" s="83" t="str">
        <f>IF(M5068&lt;&gt;"",VLOOKUP(M5068,LISTAS·PAPP!$U$3:$Z$8,4,FALSE),"")</f>
        <v/>
      </c>
      <c r="K5068" s="83" t="str">
        <f>IF(C5068&lt;&gt;"",VLOOKUP(C5068,LISTAS·PAPP!$H$3:$O$119,4,FALSE),"")</f>
        <v/>
      </c>
      <c r="L5068" s="85" t="str">
        <f>IF(C5068&lt;&gt;"",VLOOKUP(C5068,LISTAS·PAPP!$H$3:$O$119,8,FALSE),"")</f>
        <v/>
      </c>
      <c r="M5068" s="95"/>
      <c r="N5068" s="92"/>
      <c r="O5068" s="92"/>
      <c r="P5068" s="84" t="str">
        <f>IF(N5068&lt;&gt;"",VLOOKUP(N5068,LISTAS·PAPP!$U$9:$Y$125,5,FALSE),"")</f>
        <v/>
      </c>
      <c r="Q5068" s="83" t="str">
        <f>IF(O5068&lt;&gt;"",VLOOKUP(O5068,LISTAS·PAPP!$U$9:$W$125,3,FALSE),"")</f>
        <v/>
      </c>
      <c r="R5068" s="92"/>
      <c r="S5068" s="173"/>
      <c r="T5068" s="173"/>
      <c r="U5068" s="92"/>
      <c r="V5068" s="92"/>
      <c r="W5068" s="94"/>
      <c r="X5068" s="83" t="str">
        <f>IF(ISERROR(VLOOKUP(W5068,LISTAS·PAPP!$AJ$3:$AK$903,2,0))," ",VLOOKUP(W5068,LISTAS·PAPP!$AJ$3:$AK$903,2,0))</f>
        <v xml:space="preserve"> </v>
      </c>
      <c r="Y5068" s="96"/>
      <c r="Z5068" s="97"/>
      <c r="AA5068" s="97"/>
      <c r="AB5068" s="97"/>
      <c r="AC5068" s="97"/>
      <c r="AD5068" s="97"/>
      <c r="AE5068" s="97"/>
      <c r="AF5068" s="97"/>
      <c r="AG5068" s="97"/>
      <c r="AH5068" s="97"/>
      <c r="AI5068" s="97"/>
      <c r="AJ5068" s="97"/>
      <c r="AK5068" s="97"/>
      <c r="AL5068" s="86" t="str">
        <f t="shared" si="238"/>
        <v/>
      </c>
      <c r="AM5068" s="87" t="str">
        <f t="shared" si="239"/>
        <v xml:space="preserve"> </v>
      </c>
      <c r="AN5068" s="1" t="str">
        <f t="shared" si="240"/>
        <v xml:space="preserve"> </v>
      </c>
    </row>
    <row r="5069" spans="1:40" s="88" customFormat="1" x14ac:dyDescent="0.25">
      <c r="A5069" s="92"/>
      <c r="B5069" s="92"/>
      <c r="C5069" s="92"/>
      <c r="D5069" s="92"/>
      <c r="E5069" s="92"/>
      <c r="F5069" s="93"/>
      <c r="G5069" s="94"/>
      <c r="H5069" s="83" t="str">
        <f>IF(M5069&lt;&gt;"",VLOOKUP(M5069,LISTAS·PAPP!$U$3:$Z$8,2,FALSE),"")</f>
        <v/>
      </c>
      <c r="I5069" s="85" t="str">
        <f>IF(M5069&lt;&gt;"",VLOOKUP(M5069,LISTAS·PAPP!$U$3:$Z$8,3,FALSE),"")</f>
        <v/>
      </c>
      <c r="J5069" s="83" t="str">
        <f>IF(M5069&lt;&gt;"",VLOOKUP(M5069,LISTAS·PAPP!$U$3:$Z$8,4,FALSE),"")</f>
        <v/>
      </c>
      <c r="K5069" s="83" t="str">
        <f>IF(C5069&lt;&gt;"",VLOOKUP(C5069,LISTAS·PAPP!$H$3:$O$119,4,FALSE),"")</f>
        <v/>
      </c>
      <c r="L5069" s="85" t="str">
        <f>IF(C5069&lt;&gt;"",VLOOKUP(C5069,LISTAS·PAPP!$H$3:$O$119,8,FALSE),"")</f>
        <v/>
      </c>
      <c r="M5069" s="95"/>
      <c r="N5069" s="92"/>
      <c r="O5069" s="92"/>
      <c r="P5069" s="84" t="str">
        <f>IF(N5069&lt;&gt;"",VLOOKUP(N5069,LISTAS·PAPP!$U$9:$Y$125,5,FALSE),"")</f>
        <v/>
      </c>
      <c r="Q5069" s="83" t="str">
        <f>IF(O5069&lt;&gt;"",VLOOKUP(O5069,LISTAS·PAPP!$U$9:$W$125,3,FALSE),"")</f>
        <v/>
      </c>
      <c r="R5069" s="92"/>
      <c r="S5069" s="173"/>
      <c r="T5069" s="173"/>
      <c r="U5069" s="92"/>
      <c r="V5069" s="92"/>
      <c r="W5069" s="94"/>
      <c r="X5069" s="83" t="str">
        <f>IF(ISERROR(VLOOKUP(W5069,LISTAS·PAPP!$AJ$3:$AK$903,2,0))," ",VLOOKUP(W5069,LISTAS·PAPP!$AJ$3:$AK$903,2,0))</f>
        <v xml:space="preserve"> </v>
      </c>
      <c r="Y5069" s="96"/>
      <c r="Z5069" s="97"/>
      <c r="AA5069" s="97"/>
      <c r="AB5069" s="97"/>
      <c r="AC5069" s="97"/>
      <c r="AD5069" s="97"/>
      <c r="AE5069" s="97"/>
      <c r="AF5069" s="97"/>
      <c r="AG5069" s="97"/>
      <c r="AH5069" s="97"/>
      <c r="AI5069" s="97"/>
      <c r="AJ5069" s="97"/>
      <c r="AK5069" s="97"/>
      <c r="AL5069" s="86" t="str">
        <f t="shared" si="238"/>
        <v/>
      </c>
      <c r="AM5069" s="87" t="str">
        <f t="shared" si="239"/>
        <v xml:space="preserve"> </v>
      </c>
      <c r="AN5069" s="1" t="str">
        <f t="shared" si="240"/>
        <v xml:space="preserve"> </v>
      </c>
    </row>
    <row r="5070" spans="1:40" s="88" customFormat="1" x14ac:dyDescent="0.25">
      <c r="A5070" s="92"/>
      <c r="B5070" s="92"/>
      <c r="C5070" s="92"/>
      <c r="D5070" s="92"/>
      <c r="E5070" s="92"/>
      <c r="F5070" s="93"/>
      <c r="G5070" s="94"/>
      <c r="H5070" s="83" t="str">
        <f>IF(M5070&lt;&gt;"",VLOOKUP(M5070,LISTAS·PAPP!$U$3:$Z$8,2,FALSE),"")</f>
        <v/>
      </c>
      <c r="I5070" s="85" t="str">
        <f>IF(M5070&lt;&gt;"",VLOOKUP(M5070,LISTAS·PAPP!$U$3:$Z$8,3,FALSE),"")</f>
        <v/>
      </c>
      <c r="J5070" s="83" t="str">
        <f>IF(M5070&lt;&gt;"",VLOOKUP(M5070,LISTAS·PAPP!$U$3:$Z$8,4,FALSE),"")</f>
        <v/>
      </c>
      <c r="K5070" s="83" t="str">
        <f>IF(C5070&lt;&gt;"",VLOOKUP(C5070,LISTAS·PAPP!$H$3:$O$119,4,FALSE),"")</f>
        <v/>
      </c>
      <c r="L5070" s="85" t="str">
        <f>IF(C5070&lt;&gt;"",VLOOKUP(C5070,LISTAS·PAPP!$H$3:$O$119,8,FALSE),"")</f>
        <v/>
      </c>
      <c r="M5070" s="95"/>
      <c r="N5070" s="92"/>
      <c r="O5070" s="92"/>
      <c r="P5070" s="84" t="str">
        <f>IF(N5070&lt;&gt;"",VLOOKUP(N5070,LISTAS·PAPP!$U$9:$Y$125,5,FALSE),"")</f>
        <v/>
      </c>
      <c r="Q5070" s="83" t="str">
        <f>IF(O5070&lt;&gt;"",VLOOKUP(O5070,LISTAS·PAPP!$U$9:$W$125,3,FALSE),"")</f>
        <v/>
      </c>
      <c r="R5070" s="92"/>
      <c r="S5070" s="173"/>
      <c r="T5070" s="173"/>
      <c r="U5070" s="92"/>
      <c r="V5070" s="92"/>
      <c r="W5070" s="94"/>
      <c r="X5070" s="83" t="str">
        <f>IF(ISERROR(VLOOKUP(W5070,LISTAS·PAPP!$AJ$3:$AK$903,2,0))," ",VLOOKUP(W5070,LISTAS·PAPP!$AJ$3:$AK$903,2,0))</f>
        <v xml:space="preserve"> </v>
      </c>
      <c r="Y5070" s="96"/>
      <c r="Z5070" s="97"/>
      <c r="AA5070" s="97"/>
      <c r="AB5070" s="97"/>
      <c r="AC5070" s="97"/>
      <c r="AD5070" s="97"/>
      <c r="AE5070" s="97"/>
      <c r="AF5070" s="97"/>
      <c r="AG5070" s="97"/>
      <c r="AH5070" s="97"/>
      <c r="AI5070" s="97"/>
      <c r="AJ5070" s="97"/>
      <c r="AK5070" s="97"/>
      <c r="AL5070" s="86" t="str">
        <f t="shared" si="238"/>
        <v/>
      </c>
      <c r="AM5070" s="87" t="str">
        <f t="shared" si="239"/>
        <v xml:space="preserve"> </v>
      </c>
      <c r="AN5070" s="1" t="str">
        <f t="shared" si="240"/>
        <v xml:space="preserve"> </v>
      </c>
    </row>
    <row r="5071" spans="1:40" s="88" customFormat="1" x14ac:dyDescent="0.25">
      <c r="A5071" s="92"/>
      <c r="B5071" s="92"/>
      <c r="C5071" s="92"/>
      <c r="D5071" s="92"/>
      <c r="E5071" s="92"/>
      <c r="F5071" s="93"/>
      <c r="G5071" s="94"/>
      <c r="H5071" s="83" t="str">
        <f>IF(M5071&lt;&gt;"",VLOOKUP(M5071,LISTAS·PAPP!$U$3:$Z$8,2,FALSE),"")</f>
        <v/>
      </c>
      <c r="I5071" s="85" t="str">
        <f>IF(M5071&lt;&gt;"",VLOOKUP(M5071,LISTAS·PAPP!$U$3:$Z$8,3,FALSE),"")</f>
        <v/>
      </c>
      <c r="J5071" s="83" t="str">
        <f>IF(M5071&lt;&gt;"",VLOOKUP(M5071,LISTAS·PAPP!$U$3:$Z$8,4,FALSE),"")</f>
        <v/>
      </c>
      <c r="K5071" s="83" t="str">
        <f>IF(C5071&lt;&gt;"",VLOOKUP(C5071,LISTAS·PAPP!$H$3:$O$119,4,FALSE),"")</f>
        <v/>
      </c>
      <c r="L5071" s="85" t="str">
        <f>IF(C5071&lt;&gt;"",VLOOKUP(C5071,LISTAS·PAPP!$H$3:$O$119,8,FALSE),"")</f>
        <v/>
      </c>
      <c r="M5071" s="95"/>
      <c r="N5071" s="92"/>
      <c r="O5071" s="92"/>
      <c r="P5071" s="84" t="str">
        <f>IF(N5071&lt;&gt;"",VLOOKUP(N5071,LISTAS·PAPP!$U$9:$Y$125,5,FALSE),"")</f>
        <v/>
      </c>
      <c r="Q5071" s="83" t="str">
        <f>IF(O5071&lt;&gt;"",VLOOKUP(O5071,LISTAS·PAPP!$U$9:$W$125,3,FALSE),"")</f>
        <v/>
      </c>
      <c r="R5071" s="92"/>
      <c r="S5071" s="173"/>
      <c r="T5071" s="173"/>
      <c r="U5071" s="92"/>
      <c r="V5071" s="92"/>
      <c r="W5071" s="94"/>
      <c r="X5071" s="83" t="str">
        <f>IF(ISERROR(VLOOKUP(W5071,LISTAS·PAPP!$AJ$3:$AK$903,2,0))," ",VLOOKUP(W5071,LISTAS·PAPP!$AJ$3:$AK$903,2,0))</f>
        <v xml:space="preserve"> </v>
      </c>
      <c r="Y5071" s="96"/>
      <c r="Z5071" s="97"/>
      <c r="AA5071" s="97"/>
      <c r="AB5071" s="97"/>
      <c r="AC5071" s="97"/>
      <c r="AD5071" s="97"/>
      <c r="AE5071" s="97"/>
      <c r="AF5071" s="97"/>
      <c r="AG5071" s="97"/>
      <c r="AH5071" s="97"/>
      <c r="AI5071" s="97"/>
      <c r="AJ5071" s="97"/>
      <c r="AK5071" s="97"/>
      <c r="AL5071" s="86" t="str">
        <f t="shared" si="238"/>
        <v/>
      </c>
      <c r="AM5071" s="87" t="str">
        <f t="shared" si="239"/>
        <v xml:space="preserve"> </v>
      </c>
      <c r="AN5071" s="1" t="str">
        <f t="shared" si="240"/>
        <v xml:space="preserve"> </v>
      </c>
    </row>
    <row r="5072" spans="1:40" s="88" customFormat="1" x14ac:dyDescent="0.25">
      <c r="A5072" s="92"/>
      <c r="B5072" s="92"/>
      <c r="C5072" s="92"/>
      <c r="D5072" s="92"/>
      <c r="E5072" s="92"/>
      <c r="F5072" s="93"/>
      <c r="G5072" s="94"/>
      <c r="H5072" s="83" t="str">
        <f>IF(M5072&lt;&gt;"",VLOOKUP(M5072,LISTAS·PAPP!$U$3:$Z$8,2,FALSE),"")</f>
        <v/>
      </c>
      <c r="I5072" s="85" t="str">
        <f>IF(M5072&lt;&gt;"",VLOOKUP(M5072,LISTAS·PAPP!$U$3:$Z$8,3,FALSE),"")</f>
        <v/>
      </c>
      <c r="J5072" s="83" t="str">
        <f>IF(M5072&lt;&gt;"",VLOOKUP(M5072,LISTAS·PAPP!$U$3:$Z$8,4,FALSE),"")</f>
        <v/>
      </c>
      <c r="K5072" s="83" t="str">
        <f>IF(C5072&lt;&gt;"",VLOOKUP(C5072,LISTAS·PAPP!$H$3:$O$119,4,FALSE),"")</f>
        <v/>
      </c>
      <c r="L5072" s="85" t="str">
        <f>IF(C5072&lt;&gt;"",VLOOKUP(C5072,LISTAS·PAPP!$H$3:$O$119,8,FALSE),"")</f>
        <v/>
      </c>
      <c r="M5072" s="95"/>
      <c r="N5072" s="92"/>
      <c r="O5072" s="92"/>
      <c r="P5072" s="84" t="str">
        <f>IF(N5072&lt;&gt;"",VLOOKUP(N5072,LISTAS·PAPP!$U$9:$Y$125,5,FALSE),"")</f>
        <v/>
      </c>
      <c r="Q5072" s="83" t="str">
        <f>IF(O5072&lt;&gt;"",VLOOKUP(O5072,LISTAS·PAPP!$U$9:$W$125,3,FALSE),"")</f>
        <v/>
      </c>
      <c r="R5072" s="92"/>
      <c r="S5072" s="173"/>
      <c r="T5072" s="173"/>
      <c r="U5072" s="92"/>
      <c r="V5072" s="92"/>
      <c r="W5072" s="94"/>
      <c r="X5072" s="83" t="str">
        <f>IF(ISERROR(VLOOKUP(W5072,LISTAS·PAPP!$AJ$3:$AK$903,2,0))," ",VLOOKUP(W5072,LISTAS·PAPP!$AJ$3:$AK$903,2,0))</f>
        <v xml:space="preserve"> </v>
      </c>
      <c r="Y5072" s="96"/>
      <c r="Z5072" s="97"/>
      <c r="AA5072" s="97"/>
      <c r="AB5072" s="97"/>
      <c r="AC5072" s="97"/>
      <c r="AD5072" s="97"/>
      <c r="AE5072" s="97"/>
      <c r="AF5072" s="97"/>
      <c r="AG5072" s="97"/>
      <c r="AH5072" s="97"/>
      <c r="AI5072" s="97"/>
      <c r="AJ5072" s="97"/>
      <c r="AK5072" s="97"/>
      <c r="AL5072" s="86" t="str">
        <f t="shared" si="238"/>
        <v/>
      </c>
      <c r="AM5072" s="87" t="str">
        <f t="shared" si="239"/>
        <v xml:space="preserve"> </v>
      </c>
      <c r="AN5072" s="1" t="str">
        <f t="shared" si="240"/>
        <v xml:space="preserve"> </v>
      </c>
    </row>
    <row r="5073" spans="1:40" s="88" customFormat="1" x14ac:dyDescent="0.25">
      <c r="A5073" s="92"/>
      <c r="B5073" s="92"/>
      <c r="C5073" s="92"/>
      <c r="D5073" s="92"/>
      <c r="E5073" s="92"/>
      <c r="F5073" s="93"/>
      <c r="G5073" s="94"/>
      <c r="H5073" s="83" t="str">
        <f>IF(M5073&lt;&gt;"",VLOOKUP(M5073,LISTAS·PAPP!$U$3:$Z$8,2,FALSE),"")</f>
        <v/>
      </c>
      <c r="I5073" s="85" t="str">
        <f>IF(M5073&lt;&gt;"",VLOOKUP(M5073,LISTAS·PAPP!$U$3:$Z$8,3,FALSE),"")</f>
        <v/>
      </c>
      <c r="J5073" s="83" t="str">
        <f>IF(M5073&lt;&gt;"",VLOOKUP(M5073,LISTAS·PAPP!$U$3:$Z$8,4,FALSE),"")</f>
        <v/>
      </c>
      <c r="K5073" s="83" t="str">
        <f>IF(C5073&lt;&gt;"",VLOOKUP(C5073,LISTAS·PAPP!$H$3:$O$119,4,FALSE),"")</f>
        <v/>
      </c>
      <c r="L5073" s="85" t="str">
        <f>IF(C5073&lt;&gt;"",VLOOKUP(C5073,LISTAS·PAPP!$H$3:$O$119,8,FALSE),"")</f>
        <v/>
      </c>
      <c r="M5073" s="95"/>
      <c r="N5073" s="92"/>
      <c r="O5073" s="92"/>
      <c r="P5073" s="84" t="str">
        <f>IF(N5073&lt;&gt;"",VLOOKUP(N5073,LISTAS·PAPP!$U$9:$Y$125,5,FALSE),"")</f>
        <v/>
      </c>
      <c r="Q5073" s="83" t="str">
        <f>IF(O5073&lt;&gt;"",VLOOKUP(O5073,LISTAS·PAPP!$U$9:$W$125,3,FALSE),"")</f>
        <v/>
      </c>
      <c r="R5073" s="92"/>
      <c r="S5073" s="173"/>
      <c r="T5073" s="173"/>
      <c r="U5073" s="92"/>
      <c r="V5073" s="92"/>
      <c r="W5073" s="94"/>
      <c r="X5073" s="83" t="str">
        <f>IF(ISERROR(VLOOKUP(W5073,LISTAS·PAPP!$AJ$3:$AK$903,2,0))," ",VLOOKUP(W5073,LISTAS·PAPP!$AJ$3:$AK$903,2,0))</f>
        <v xml:space="preserve"> </v>
      </c>
      <c r="Y5073" s="96"/>
      <c r="Z5073" s="97"/>
      <c r="AA5073" s="97"/>
      <c r="AB5073" s="97"/>
      <c r="AC5073" s="97"/>
      <c r="AD5073" s="97"/>
      <c r="AE5073" s="97"/>
      <c r="AF5073" s="97"/>
      <c r="AG5073" s="97"/>
      <c r="AH5073" s="97"/>
      <c r="AI5073" s="97"/>
      <c r="AJ5073" s="97"/>
      <c r="AK5073" s="97"/>
      <c r="AL5073" s="86" t="str">
        <f t="shared" si="238"/>
        <v/>
      </c>
      <c r="AM5073" s="87" t="str">
        <f t="shared" si="239"/>
        <v xml:space="preserve"> </v>
      </c>
      <c r="AN5073" s="1" t="str">
        <f t="shared" si="240"/>
        <v xml:space="preserve"> </v>
      </c>
    </row>
    <row r="5074" spans="1:40" s="88" customFormat="1" x14ac:dyDescent="0.25">
      <c r="A5074" s="92"/>
      <c r="B5074" s="92"/>
      <c r="C5074" s="92"/>
      <c r="D5074" s="92"/>
      <c r="E5074" s="92"/>
      <c r="F5074" s="93"/>
      <c r="G5074" s="94"/>
      <c r="H5074" s="83" t="str">
        <f>IF(M5074&lt;&gt;"",VLOOKUP(M5074,LISTAS·PAPP!$U$3:$Z$8,2,FALSE),"")</f>
        <v/>
      </c>
      <c r="I5074" s="85" t="str">
        <f>IF(M5074&lt;&gt;"",VLOOKUP(M5074,LISTAS·PAPP!$U$3:$Z$8,3,FALSE),"")</f>
        <v/>
      </c>
      <c r="J5074" s="83" t="str">
        <f>IF(M5074&lt;&gt;"",VLOOKUP(M5074,LISTAS·PAPP!$U$3:$Z$8,4,FALSE),"")</f>
        <v/>
      </c>
      <c r="K5074" s="83" t="str">
        <f>IF(C5074&lt;&gt;"",VLOOKUP(C5074,LISTAS·PAPP!$H$3:$O$119,4,FALSE),"")</f>
        <v/>
      </c>
      <c r="L5074" s="85" t="str">
        <f>IF(C5074&lt;&gt;"",VLOOKUP(C5074,LISTAS·PAPP!$H$3:$O$119,8,FALSE),"")</f>
        <v/>
      </c>
      <c r="M5074" s="95"/>
      <c r="N5074" s="92"/>
      <c r="O5074" s="92"/>
      <c r="P5074" s="84" t="str">
        <f>IF(N5074&lt;&gt;"",VLOOKUP(N5074,LISTAS·PAPP!$U$9:$Y$125,5,FALSE),"")</f>
        <v/>
      </c>
      <c r="Q5074" s="83" t="str">
        <f>IF(O5074&lt;&gt;"",VLOOKUP(O5074,LISTAS·PAPP!$U$9:$W$125,3,FALSE),"")</f>
        <v/>
      </c>
      <c r="R5074" s="92"/>
      <c r="S5074" s="173"/>
      <c r="T5074" s="173"/>
      <c r="U5074" s="92"/>
      <c r="V5074" s="92"/>
      <c r="W5074" s="94"/>
      <c r="X5074" s="83" t="str">
        <f>IF(ISERROR(VLOOKUP(W5074,LISTAS·PAPP!$AJ$3:$AK$903,2,0))," ",VLOOKUP(W5074,LISTAS·PAPP!$AJ$3:$AK$903,2,0))</f>
        <v xml:space="preserve"> </v>
      </c>
      <c r="Y5074" s="96"/>
      <c r="Z5074" s="97"/>
      <c r="AA5074" s="97"/>
      <c r="AB5074" s="97"/>
      <c r="AC5074" s="97"/>
      <c r="AD5074" s="97"/>
      <c r="AE5074" s="97"/>
      <c r="AF5074" s="97"/>
      <c r="AG5074" s="97"/>
      <c r="AH5074" s="97"/>
      <c r="AI5074" s="97"/>
      <c r="AJ5074" s="97"/>
      <c r="AK5074" s="97"/>
      <c r="AL5074" s="86" t="str">
        <f t="shared" si="238"/>
        <v/>
      </c>
      <c r="AM5074" s="87" t="str">
        <f t="shared" si="239"/>
        <v xml:space="preserve"> </v>
      </c>
      <c r="AN5074" s="1" t="str">
        <f t="shared" si="240"/>
        <v xml:space="preserve"> </v>
      </c>
    </row>
    <row r="5075" spans="1:40" s="88" customFormat="1" x14ac:dyDescent="0.25">
      <c r="A5075" s="92"/>
      <c r="B5075" s="92"/>
      <c r="C5075" s="92"/>
      <c r="D5075" s="92"/>
      <c r="E5075" s="92"/>
      <c r="F5075" s="93"/>
      <c r="G5075" s="94"/>
      <c r="H5075" s="83" t="str">
        <f>IF(M5075&lt;&gt;"",VLOOKUP(M5075,LISTAS·PAPP!$U$3:$Z$8,2,FALSE),"")</f>
        <v/>
      </c>
      <c r="I5075" s="85" t="str">
        <f>IF(M5075&lt;&gt;"",VLOOKUP(M5075,LISTAS·PAPP!$U$3:$Z$8,3,FALSE),"")</f>
        <v/>
      </c>
      <c r="J5075" s="83" t="str">
        <f>IF(M5075&lt;&gt;"",VLOOKUP(M5075,LISTAS·PAPP!$U$3:$Z$8,4,FALSE),"")</f>
        <v/>
      </c>
      <c r="K5075" s="83" t="str">
        <f>IF(C5075&lt;&gt;"",VLOOKUP(C5075,LISTAS·PAPP!$H$3:$O$119,4,FALSE),"")</f>
        <v/>
      </c>
      <c r="L5075" s="85" t="str">
        <f>IF(C5075&lt;&gt;"",VLOOKUP(C5075,LISTAS·PAPP!$H$3:$O$119,8,FALSE),"")</f>
        <v/>
      </c>
      <c r="M5075" s="95"/>
      <c r="N5075" s="92"/>
      <c r="O5075" s="92"/>
      <c r="P5075" s="84" t="str">
        <f>IF(N5075&lt;&gt;"",VLOOKUP(N5075,LISTAS·PAPP!$U$9:$Y$125,5,FALSE),"")</f>
        <v/>
      </c>
      <c r="Q5075" s="83" t="str">
        <f>IF(O5075&lt;&gt;"",VLOOKUP(O5075,LISTAS·PAPP!$U$9:$W$125,3,FALSE),"")</f>
        <v/>
      </c>
      <c r="R5075" s="92"/>
      <c r="S5075" s="173"/>
      <c r="T5075" s="173"/>
      <c r="U5075" s="92"/>
      <c r="V5075" s="92"/>
      <c r="W5075" s="94"/>
      <c r="X5075" s="83" t="str">
        <f>IF(ISERROR(VLOOKUP(W5075,LISTAS·PAPP!$AJ$3:$AK$903,2,0))," ",VLOOKUP(W5075,LISTAS·PAPP!$AJ$3:$AK$903,2,0))</f>
        <v xml:space="preserve"> </v>
      </c>
      <c r="Y5075" s="96"/>
      <c r="Z5075" s="97"/>
      <c r="AA5075" s="97"/>
      <c r="AB5075" s="97"/>
      <c r="AC5075" s="97"/>
      <c r="AD5075" s="97"/>
      <c r="AE5075" s="97"/>
      <c r="AF5075" s="97"/>
      <c r="AG5075" s="97"/>
      <c r="AH5075" s="97"/>
      <c r="AI5075" s="97"/>
      <c r="AJ5075" s="97"/>
      <c r="AK5075" s="97"/>
      <c r="AL5075" s="86" t="str">
        <f t="shared" si="238"/>
        <v/>
      </c>
      <c r="AM5075" s="87" t="str">
        <f t="shared" si="239"/>
        <v xml:space="preserve"> </v>
      </c>
      <c r="AN5075" s="1" t="str">
        <f t="shared" si="240"/>
        <v xml:space="preserve"> </v>
      </c>
    </row>
    <row r="5076" spans="1:40" s="88" customFormat="1" x14ac:dyDescent="0.25">
      <c r="A5076" s="92"/>
      <c r="B5076" s="92"/>
      <c r="C5076" s="92"/>
      <c r="D5076" s="92"/>
      <c r="E5076" s="92"/>
      <c r="F5076" s="93"/>
      <c r="G5076" s="94"/>
      <c r="H5076" s="83" t="str">
        <f>IF(M5076&lt;&gt;"",VLOOKUP(M5076,LISTAS·PAPP!$U$3:$Z$8,2,FALSE),"")</f>
        <v/>
      </c>
      <c r="I5076" s="85" t="str">
        <f>IF(M5076&lt;&gt;"",VLOOKUP(M5076,LISTAS·PAPP!$U$3:$Z$8,3,FALSE),"")</f>
        <v/>
      </c>
      <c r="J5076" s="83" t="str">
        <f>IF(M5076&lt;&gt;"",VLOOKUP(M5076,LISTAS·PAPP!$U$3:$Z$8,4,FALSE),"")</f>
        <v/>
      </c>
      <c r="K5076" s="83" t="str">
        <f>IF(C5076&lt;&gt;"",VLOOKUP(C5076,LISTAS·PAPP!$H$3:$O$119,4,FALSE),"")</f>
        <v/>
      </c>
      <c r="L5076" s="85" t="str">
        <f>IF(C5076&lt;&gt;"",VLOOKUP(C5076,LISTAS·PAPP!$H$3:$O$119,8,FALSE),"")</f>
        <v/>
      </c>
      <c r="M5076" s="95"/>
      <c r="N5076" s="92"/>
      <c r="O5076" s="92"/>
      <c r="P5076" s="84" t="str">
        <f>IF(N5076&lt;&gt;"",VLOOKUP(N5076,LISTAS·PAPP!$U$9:$Y$125,5,FALSE),"")</f>
        <v/>
      </c>
      <c r="Q5076" s="83" t="str">
        <f>IF(O5076&lt;&gt;"",VLOOKUP(O5076,LISTAS·PAPP!$U$9:$W$125,3,FALSE),"")</f>
        <v/>
      </c>
      <c r="R5076" s="92"/>
      <c r="S5076" s="173"/>
      <c r="T5076" s="173"/>
      <c r="U5076" s="92"/>
      <c r="V5076" s="92"/>
      <c r="W5076" s="94"/>
      <c r="X5076" s="83" t="str">
        <f>IF(ISERROR(VLOOKUP(W5076,LISTAS·PAPP!$AJ$3:$AK$903,2,0))," ",VLOOKUP(W5076,LISTAS·PAPP!$AJ$3:$AK$903,2,0))</f>
        <v xml:space="preserve"> </v>
      </c>
      <c r="Y5076" s="96"/>
      <c r="Z5076" s="97"/>
      <c r="AA5076" s="97"/>
      <c r="AB5076" s="97"/>
      <c r="AC5076" s="97"/>
      <c r="AD5076" s="97"/>
      <c r="AE5076" s="97"/>
      <c r="AF5076" s="97"/>
      <c r="AG5076" s="97"/>
      <c r="AH5076" s="97"/>
      <c r="AI5076" s="97"/>
      <c r="AJ5076" s="97"/>
      <c r="AK5076" s="97"/>
      <c r="AL5076" s="86" t="str">
        <f t="shared" si="238"/>
        <v/>
      </c>
      <c r="AM5076" s="87" t="str">
        <f t="shared" si="239"/>
        <v xml:space="preserve"> </v>
      </c>
      <c r="AN5076" s="1" t="str">
        <f t="shared" si="240"/>
        <v xml:space="preserve"> </v>
      </c>
    </row>
    <row r="5077" spans="1:40" s="88" customFormat="1" x14ac:dyDescent="0.25">
      <c r="A5077" s="92"/>
      <c r="B5077" s="92"/>
      <c r="C5077" s="92"/>
      <c r="D5077" s="92"/>
      <c r="E5077" s="92"/>
      <c r="F5077" s="93"/>
      <c r="G5077" s="94"/>
      <c r="H5077" s="83" t="str">
        <f>IF(M5077&lt;&gt;"",VLOOKUP(M5077,LISTAS·PAPP!$U$3:$Z$8,2,FALSE),"")</f>
        <v/>
      </c>
      <c r="I5077" s="85" t="str">
        <f>IF(M5077&lt;&gt;"",VLOOKUP(M5077,LISTAS·PAPP!$U$3:$Z$8,3,FALSE),"")</f>
        <v/>
      </c>
      <c r="J5077" s="83" t="str">
        <f>IF(M5077&lt;&gt;"",VLOOKUP(M5077,LISTAS·PAPP!$U$3:$Z$8,4,FALSE),"")</f>
        <v/>
      </c>
      <c r="K5077" s="83" t="str">
        <f>IF(C5077&lt;&gt;"",VLOOKUP(C5077,LISTAS·PAPP!$H$3:$O$119,4,FALSE),"")</f>
        <v/>
      </c>
      <c r="L5077" s="85" t="str">
        <f>IF(C5077&lt;&gt;"",VLOOKUP(C5077,LISTAS·PAPP!$H$3:$O$119,8,FALSE),"")</f>
        <v/>
      </c>
      <c r="M5077" s="95"/>
      <c r="N5077" s="92"/>
      <c r="O5077" s="92"/>
      <c r="P5077" s="84" t="str">
        <f>IF(N5077&lt;&gt;"",VLOOKUP(N5077,LISTAS·PAPP!$U$9:$Y$125,5,FALSE),"")</f>
        <v/>
      </c>
      <c r="Q5077" s="83" t="str">
        <f>IF(O5077&lt;&gt;"",VLOOKUP(O5077,LISTAS·PAPP!$U$9:$W$125,3,FALSE),"")</f>
        <v/>
      </c>
      <c r="R5077" s="92"/>
      <c r="S5077" s="173"/>
      <c r="T5077" s="173"/>
      <c r="U5077" s="92"/>
      <c r="V5077" s="92"/>
      <c r="W5077" s="94"/>
      <c r="X5077" s="83" t="str">
        <f>IF(ISERROR(VLOOKUP(W5077,LISTAS·PAPP!$AJ$3:$AK$903,2,0))," ",VLOOKUP(W5077,LISTAS·PAPP!$AJ$3:$AK$903,2,0))</f>
        <v xml:space="preserve"> </v>
      </c>
      <c r="Y5077" s="96"/>
      <c r="Z5077" s="97"/>
      <c r="AA5077" s="97"/>
      <c r="AB5077" s="97"/>
      <c r="AC5077" s="97"/>
      <c r="AD5077" s="97"/>
      <c r="AE5077" s="97"/>
      <c r="AF5077" s="97"/>
      <c r="AG5077" s="97"/>
      <c r="AH5077" s="97"/>
      <c r="AI5077" s="97"/>
      <c r="AJ5077" s="97"/>
      <c r="AK5077" s="97"/>
      <c r="AL5077" s="86" t="str">
        <f t="shared" si="238"/>
        <v/>
      </c>
      <c r="AM5077" s="87" t="str">
        <f t="shared" si="239"/>
        <v xml:space="preserve"> </v>
      </c>
      <c r="AN5077" s="1" t="str">
        <f t="shared" si="240"/>
        <v xml:space="preserve"> </v>
      </c>
    </row>
    <row r="5078" spans="1:40" s="88" customFormat="1" x14ac:dyDescent="0.25">
      <c r="A5078" s="92"/>
      <c r="B5078" s="92"/>
      <c r="C5078" s="92"/>
      <c r="D5078" s="92"/>
      <c r="E5078" s="92"/>
      <c r="F5078" s="93"/>
      <c r="G5078" s="94"/>
      <c r="H5078" s="83" t="str">
        <f>IF(M5078&lt;&gt;"",VLOOKUP(M5078,LISTAS·PAPP!$U$3:$Z$8,2,FALSE),"")</f>
        <v/>
      </c>
      <c r="I5078" s="85" t="str">
        <f>IF(M5078&lt;&gt;"",VLOOKUP(M5078,LISTAS·PAPP!$U$3:$Z$8,3,FALSE),"")</f>
        <v/>
      </c>
      <c r="J5078" s="83" t="str">
        <f>IF(M5078&lt;&gt;"",VLOOKUP(M5078,LISTAS·PAPP!$U$3:$Z$8,4,FALSE),"")</f>
        <v/>
      </c>
      <c r="K5078" s="83" t="str">
        <f>IF(C5078&lt;&gt;"",VLOOKUP(C5078,LISTAS·PAPP!$H$3:$O$119,4,FALSE),"")</f>
        <v/>
      </c>
      <c r="L5078" s="85" t="str">
        <f>IF(C5078&lt;&gt;"",VLOOKUP(C5078,LISTAS·PAPP!$H$3:$O$119,8,FALSE),"")</f>
        <v/>
      </c>
      <c r="M5078" s="95"/>
      <c r="N5078" s="92"/>
      <c r="O5078" s="92"/>
      <c r="P5078" s="84" t="str">
        <f>IF(N5078&lt;&gt;"",VLOOKUP(N5078,LISTAS·PAPP!$U$9:$Y$125,5,FALSE),"")</f>
        <v/>
      </c>
      <c r="Q5078" s="83" t="str">
        <f>IF(O5078&lt;&gt;"",VLOOKUP(O5078,LISTAS·PAPP!$U$9:$W$125,3,FALSE),"")</f>
        <v/>
      </c>
      <c r="R5078" s="92"/>
      <c r="S5078" s="173"/>
      <c r="T5078" s="173"/>
      <c r="U5078" s="92"/>
      <c r="V5078" s="92"/>
      <c r="W5078" s="94"/>
      <c r="X5078" s="83" t="str">
        <f>IF(ISERROR(VLOOKUP(W5078,LISTAS·PAPP!$AJ$3:$AK$903,2,0))," ",VLOOKUP(W5078,LISTAS·PAPP!$AJ$3:$AK$903,2,0))</f>
        <v xml:space="preserve"> </v>
      </c>
      <c r="Y5078" s="96"/>
      <c r="Z5078" s="97"/>
      <c r="AA5078" s="97"/>
      <c r="AB5078" s="97"/>
      <c r="AC5078" s="97"/>
      <c r="AD5078" s="97"/>
      <c r="AE5078" s="97"/>
      <c r="AF5078" s="97"/>
      <c r="AG5078" s="97"/>
      <c r="AH5078" s="97"/>
      <c r="AI5078" s="97"/>
      <c r="AJ5078" s="97"/>
      <c r="AK5078" s="97"/>
      <c r="AL5078" s="86" t="str">
        <f t="shared" si="238"/>
        <v/>
      </c>
      <c r="AM5078" s="87" t="str">
        <f t="shared" si="239"/>
        <v xml:space="preserve"> </v>
      </c>
      <c r="AN5078" s="1" t="str">
        <f t="shared" si="240"/>
        <v xml:space="preserve"> </v>
      </c>
    </row>
    <row r="5079" spans="1:40" s="88" customFormat="1" x14ac:dyDescent="0.25">
      <c r="A5079" s="92"/>
      <c r="B5079" s="92"/>
      <c r="C5079" s="92"/>
      <c r="D5079" s="92"/>
      <c r="E5079" s="92"/>
      <c r="F5079" s="93"/>
      <c r="G5079" s="94"/>
      <c r="H5079" s="83" t="str">
        <f>IF(M5079&lt;&gt;"",VLOOKUP(M5079,LISTAS·PAPP!$U$3:$Z$8,2,FALSE),"")</f>
        <v/>
      </c>
      <c r="I5079" s="85" t="str">
        <f>IF(M5079&lt;&gt;"",VLOOKUP(M5079,LISTAS·PAPP!$U$3:$Z$8,3,FALSE),"")</f>
        <v/>
      </c>
      <c r="J5079" s="83" t="str">
        <f>IF(M5079&lt;&gt;"",VLOOKUP(M5079,LISTAS·PAPP!$U$3:$Z$8,4,FALSE),"")</f>
        <v/>
      </c>
      <c r="K5079" s="83" t="str">
        <f>IF(C5079&lt;&gt;"",VLOOKUP(C5079,LISTAS·PAPP!$H$3:$O$119,4,FALSE),"")</f>
        <v/>
      </c>
      <c r="L5079" s="85" t="str">
        <f>IF(C5079&lt;&gt;"",VLOOKUP(C5079,LISTAS·PAPP!$H$3:$O$119,8,FALSE),"")</f>
        <v/>
      </c>
      <c r="M5079" s="95"/>
      <c r="N5079" s="92"/>
      <c r="O5079" s="92"/>
      <c r="P5079" s="84" t="str">
        <f>IF(N5079&lt;&gt;"",VLOOKUP(N5079,LISTAS·PAPP!$U$9:$Y$125,5,FALSE),"")</f>
        <v/>
      </c>
      <c r="Q5079" s="83" t="str">
        <f>IF(O5079&lt;&gt;"",VLOOKUP(O5079,LISTAS·PAPP!$U$9:$W$125,3,FALSE),"")</f>
        <v/>
      </c>
      <c r="R5079" s="92"/>
      <c r="S5079" s="173"/>
      <c r="T5079" s="173"/>
      <c r="U5079" s="92"/>
      <c r="V5079" s="92"/>
      <c r="W5079" s="94"/>
      <c r="X5079" s="83" t="str">
        <f>IF(ISERROR(VLOOKUP(W5079,LISTAS·PAPP!$AJ$3:$AK$903,2,0))," ",VLOOKUP(W5079,LISTAS·PAPP!$AJ$3:$AK$903,2,0))</f>
        <v xml:space="preserve"> </v>
      </c>
      <c r="Y5079" s="96"/>
      <c r="Z5079" s="97"/>
      <c r="AA5079" s="97"/>
      <c r="AB5079" s="97"/>
      <c r="AC5079" s="97"/>
      <c r="AD5079" s="97"/>
      <c r="AE5079" s="97"/>
      <c r="AF5079" s="97"/>
      <c r="AG5079" s="97"/>
      <c r="AH5079" s="97"/>
      <c r="AI5079" s="97"/>
      <c r="AJ5079" s="97"/>
      <c r="AK5079" s="97"/>
      <c r="AL5079" s="86" t="str">
        <f t="shared" si="238"/>
        <v/>
      </c>
      <c r="AM5079" s="87" t="str">
        <f t="shared" si="239"/>
        <v xml:space="preserve"> </v>
      </c>
      <c r="AN5079" s="1" t="str">
        <f t="shared" si="240"/>
        <v xml:space="preserve"> </v>
      </c>
    </row>
    <row r="5080" spans="1:40" s="88" customFormat="1" x14ac:dyDescent="0.25">
      <c r="A5080" s="92"/>
      <c r="B5080" s="92"/>
      <c r="C5080" s="92"/>
      <c r="D5080" s="92"/>
      <c r="E5080" s="92"/>
      <c r="F5080" s="93"/>
      <c r="G5080" s="94"/>
      <c r="H5080" s="83" t="str">
        <f>IF(M5080&lt;&gt;"",VLOOKUP(M5080,LISTAS·PAPP!$U$3:$Z$8,2,FALSE),"")</f>
        <v/>
      </c>
      <c r="I5080" s="85" t="str">
        <f>IF(M5080&lt;&gt;"",VLOOKUP(M5080,LISTAS·PAPP!$U$3:$Z$8,3,FALSE),"")</f>
        <v/>
      </c>
      <c r="J5080" s="83" t="str">
        <f>IF(M5080&lt;&gt;"",VLOOKUP(M5080,LISTAS·PAPP!$U$3:$Z$8,4,FALSE),"")</f>
        <v/>
      </c>
      <c r="K5080" s="83" t="str">
        <f>IF(C5080&lt;&gt;"",VLOOKUP(C5080,LISTAS·PAPP!$H$3:$O$119,4,FALSE),"")</f>
        <v/>
      </c>
      <c r="L5080" s="85" t="str">
        <f>IF(C5080&lt;&gt;"",VLOOKUP(C5080,LISTAS·PAPP!$H$3:$O$119,8,FALSE),"")</f>
        <v/>
      </c>
      <c r="M5080" s="95"/>
      <c r="N5080" s="92"/>
      <c r="O5080" s="92"/>
      <c r="P5080" s="84" t="str">
        <f>IF(N5080&lt;&gt;"",VLOOKUP(N5080,LISTAS·PAPP!$U$9:$Y$125,5,FALSE),"")</f>
        <v/>
      </c>
      <c r="Q5080" s="83" t="str">
        <f>IF(O5080&lt;&gt;"",VLOOKUP(O5080,LISTAS·PAPP!$U$9:$W$125,3,FALSE),"")</f>
        <v/>
      </c>
      <c r="R5080" s="92"/>
      <c r="S5080" s="173"/>
      <c r="T5080" s="173"/>
      <c r="U5080" s="92"/>
      <c r="V5080" s="92"/>
      <c r="W5080" s="94"/>
      <c r="X5080" s="83" t="str">
        <f>IF(ISERROR(VLOOKUP(W5080,LISTAS·PAPP!$AJ$3:$AK$903,2,0))," ",VLOOKUP(W5080,LISTAS·PAPP!$AJ$3:$AK$903,2,0))</f>
        <v xml:space="preserve"> </v>
      </c>
      <c r="Y5080" s="96"/>
      <c r="Z5080" s="97"/>
      <c r="AA5080" s="97"/>
      <c r="AB5080" s="97"/>
      <c r="AC5080" s="97"/>
      <c r="AD5080" s="97"/>
      <c r="AE5080" s="97"/>
      <c r="AF5080" s="97"/>
      <c r="AG5080" s="97"/>
      <c r="AH5080" s="97"/>
      <c r="AI5080" s="97"/>
      <c r="AJ5080" s="97"/>
      <c r="AK5080" s="97"/>
      <c r="AL5080" s="86" t="str">
        <f t="shared" si="238"/>
        <v/>
      </c>
      <c r="AM5080" s="87" t="str">
        <f t="shared" si="239"/>
        <v xml:space="preserve"> </v>
      </c>
      <c r="AN5080" s="1" t="str">
        <f t="shared" si="240"/>
        <v xml:space="preserve"> </v>
      </c>
    </row>
    <row r="5081" spans="1:40" s="88" customFormat="1" x14ac:dyDescent="0.25">
      <c r="A5081" s="92"/>
      <c r="B5081" s="92"/>
      <c r="C5081" s="92"/>
      <c r="D5081" s="92"/>
      <c r="E5081" s="92"/>
      <c r="F5081" s="93"/>
      <c r="G5081" s="94"/>
      <c r="H5081" s="83" t="str">
        <f>IF(M5081&lt;&gt;"",VLOOKUP(M5081,LISTAS·PAPP!$U$3:$Z$8,2,FALSE),"")</f>
        <v/>
      </c>
      <c r="I5081" s="85" t="str">
        <f>IF(M5081&lt;&gt;"",VLOOKUP(M5081,LISTAS·PAPP!$U$3:$Z$8,3,FALSE),"")</f>
        <v/>
      </c>
      <c r="J5081" s="83" t="str">
        <f>IF(M5081&lt;&gt;"",VLOOKUP(M5081,LISTAS·PAPP!$U$3:$Z$8,4,FALSE),"")</f>
        <v/>
      </c>
      <c r="K5081" s="83" t="str">
        <f>IF(C5081&lt;&gt;"",VLOOKUP(C5081,LISTAS·PAPP!$H$3:$O$119,4,FALSE),"")</f>
        <v/>
      </c>
      <c r="L5081" s="85" t="str">
        <f>IF(C5081&lt;&gt;"",VLOOKUP(C5081,LISTAS·PAPP!$H$3:$O$119,8,FALSE),"")</f>
        <v/>
      </c>
      <c r="M5081" s="95"/>
      <c r="N5081" s="92"/>
      <c r="O5081" s="92"/>
      <c r="P5081" s="84" t="str">
        <f>IF(N5081&lt;&gt;"",VLOOKUP(N5081,LISTAS·PAPP!$U$9:$Y$125,5,FALSE),"")</f>
        <v/>
      </c>
      <c r="Q5081" s="83" t="str">
        <f>IF(O5081&lt;&gt;"",VLOOKUP(O5081,LISTAS·PAPP!$U$9:$W$125,3,FALSE),"")</f>
        <v/>
      </c>
      <c r="R5081" s="92"/>
      <c r="S5081" s="173"/>
      <c r="T5081" s="173"/>
      <c r="U5081" s="92"/>
      <c r="V5081" s="92"/>
      <c r="W5081" s="94"/>
      <c r="X5081" s="83" t="str">
        <f>IF(ISERROR(VLOOKUP(W5081,LISTAS·PAPP!$AJ$3:$AK$903,2,0))," ",VLOOKUP(W5081,LISTAS·PAPP!$AJ$3:$AK$903,2,0))</f>
        <v xml:space="preserve"> </v>
      </c>
      <c r="Y5081" s="96"/>
      <c r="Z5081" s="97"/>
      <c r="AA5081" s="97"/>
      <c r="AB5081" s="97"/>
      <c r="AC5081" s="97"/>
      <c r="AD5081" s="97"/>
      <c r="AE5081" s="97"/>
      <c r="AF5081" s="97"/>
      <c r="AG5081" s="97"/>
      <c r="AH5081" s="97"/>
      <c r="AI5081" s="97"/>
      <c r="AJ5081" s="97"/>
      <c r="AK5081" s="97"/>
      <c r="AL5081" s="86" t="str">
        <f t="shared" si="238"/>
        <v/>
      </c>
      <c r="AM5081" s="87" t="str">
        <f t="shared" si="239"/>
        <v xml:space="preserve"> </v>
      </c>
      <c r="AN5081" s="1" t="str">
        <f t="shared" si="240"/>
        <v xml:space="preserve"> </v>
      </c>
    </row>
    <row r="5082" spans="1:40" s="88" customFormat="1" x14ac:dyDescent="0.25">
      <c r="A5082" s="92"/>
      <c r="B5082" s="92"/>
      <c r="C5082" s="92"/>
      <c r="D5082" s="92"/>
      <c r="E5082" s="92"/>
      <c r="F5082" s="93"/>
      <c r="G5082" s="94"/>
      <c r="H5082" s="83" t="str">
        <f>IF(M5082&lt;&gt;"",VLOOKUP(M5082,LISTAS·PAPP!$U$3:$Z$8,2,FALSE),"")</f>
        <v/>
      </c>
      <c r="I5082" s="85" t="str">
        <f>IF(M5082&lt;&gt;"",VLOOKUP(M5082,LISTAS·PAPP!$U$3:$Z$8,3,FALSE),"")</f>
        <v/>
      </c>
      <c r="J5082" s="83" t="str">
        <f>IF(M5082&lt;&gt;"",VLOOKUP(M5082,LISTAS·PAPP!$U$3:$Z$8,4,FALSE),"")</f>
        <v/>
      </c>
      <c r="K5082" s="83" t="str">
        <f>IF(C5082&lt;&gt;"",VLOOKUP(C5082,LISTAS·PAPP!$H$3:$O$119,4,FALSE),"")</f>
        <v/>
      </c>
      <c r="L5082" s="85" t="str">
        <f>IF(C5082&lt;&gt;"",VLOOKUP(C5082,LISTAS·PAPP!$H$3:$O$119,8,FALSE),"")</f>
        <v/>
      </c>
      <c r="M5082" s="95"/>
      <c r="N5082" s="92"/>
      <c r="O5082" s="92"/>
      <c r="P5082" s="84" t="str">
        <f>IF(N5082&lt;&gt;"",VLOOKUP(N5082,LISTAS·PAPP!$U$9:$Y$125,5,FALSE),"")</f>
        <v/>
      </c>
      <c r="Q5082" s="83" t="str">
        <f>IF(O5082&lt;&gt;"",VLOOKUP(O5082,LISTAS·PAPP!$U$9:$W$125,3,FALSE),"")</f>
        <v/>
      </c>
      <c r="R5082" s="92"/>
      <c r="S5082" s="173"/>
      <c r="T5082" s="173"/>
      <c r="U5082" s="92"/>
      <c r="V5082" s="92"/>
      <c r="W5082" s="94"/>
      <c r="X5082" s="83" t="str">
        <f>IF(ISERROR(VLOOKUP(W5082,LISTAS·PAPP!$AJ$3:$AK$903,2,0))," ",VLOOKUP(W5082,LISTAS·PAPP!$AJ$3:$AK$903,2,0))</f>
        <v xml:space="preserve"> </v>
      </c>
      <c r="Y5082" s="96"/>
      <c r="Z5082" s="97"/>
      <c r="AA5082" s="97"/>
      <c r="AB5082" s="97"/>
      <c r="AC5082" s="97"/>
      <c r="AD5082" s="97"/>
      <c r="AE5082" s="97"/>
      <c r="AF5082" s="97"/>
      <c r="AG5082" s="97"/>
      <c r="AH5082" s="97"/>
      <c r="AI5082" s="97"/>
      <c r="AJ5082" s="97"/>
      <c r="AK5082" s="97"/>
      <c r="AL5082" s="86" t="str">
        <f t="shared" si="238"/>
        <v/>
      </c>
      <c r="AM5082" s="87" t="str">
        <f t="shared" si="239"/>
        <v xml:space="preserve"> </v>
      </c>
      <c r="AN5082" s="1" t="str">
        <f t="shared" si="240"/>
        <v xml:space="preserve"> </v>
      </c>
    </row>
    <row r="5083" spans="1:40" s="88" customFormat="1" x14ac:dyDescent="0.25">
      <c r="A5083" s="92"/>
      <c r="B5083" s="92"/>
      <c r="C5083" s="92"/>
      <c r="D5083" s="92"/>
      <c r="E5083" s="92"/>
      <c r="F5083" s="93"/>
      <c r="G5083" s="94"/>
      <c r="H5083" s="83" t="str">
        <f>IF(M5083&lt;&gt;"",VLOOKUP(M5083,LISTAS·PAPP!$U$3:$Z$8,2,FALSE),"")</f>
        <v/>
      </c>
      <c r="I5083" s="85" t="str">
        <f>IF(M5083&lt;&gt;"",VLOOKUP(M5083,LISTAS·PAPP!$U$3:$Z$8,3,FALSE),"")</f>
        <v/>
      </c>
      <c r="J5083" s="83" t="str">
        <f>IF(M5083&lt;&gt;"",VLOOKUP(M5083,LISTAS·PAPP!$U$3:$Z$8,4,FALSE),"")</f>
        <v/>
      </c>
      <c r="K5083" s="83" t="str">
        <f>IF(C5083&lt;&gt;"",VLOOKUP(C5083,LISTAS·PAPP!$H$3:$O$119,4,FALSE),"")</f>
        <v/>
      </c>
      <c r="L5083" s="85" t="str">
        <f>IF(C5083&lt;&gt;"",VLOOKUP(C5083,LISTAS·PAPP!$H$3:$O$119,8,FALSE),"")</f>
        <v/>
      </c>
      <c r="M5083" s="95"/>
      <c r="N5083" s="92"/>
      <c r="O5083" s="92"/>
      <c r="P5083" s="84" t="str">
        <f>IF(N5083&lt;&gt;"",VLOOKUP(N5083,LISTAS·PAPP!$U$9:$Y$125,5,FALSE),"")</f>
        <v/>
      </c>
      <c r="Q5083" s="83" t="str">
        <f>IF(O5083&lt;&gt;"",VLOOKUP(O5083,LISTAS·PAPP!$U$9:$W$125,3,FALSE),"")</f>
        <v/>
      </c>
      <c r="R5083" s="92"/>
      <c r="S5083" s="173"/>
      <c r="T5083" s="173"/>
      <c r="U5083" s="92"/>
      <c r="V5083" s="92"/>
      <c r="W5083" s="94"/>
      <c r="X5083" s="83" t="str">
        <f>IF(ISERROR(VLOOKUP(W5083,LISTAS·PAPP!$AJ$3:$AK$903,2,0))," ",VLOOKUP(W5083,LISTAS·PAPP!$AJ$3:$AK$903,2,0))</f>
        <v xml:space="preserve"> </v>
      </c>
      <c r="Y5083" s="96"/>
      <c r="Z5083" s="97"/>
      <c r="AA5083" s="97"/>
      <c r="AB5083" s="97"/>
      <c r="AC5083" s="97"/>
      <c r="AD5083" s="97"/>
      <c r="AE5083" s="97"/>
      <c r="AF5083" s="97"/>
      <c r="AG5083" s="97"/>
      <c r="AH5083" s="97"/>
      <c r="AI5083" s="97"/>
      <c r="AJ5083" s="97"/>
      <c r="AK5083" s="97"/>
      <c r="AL5083" s="86" t="str">
        <f t="shared" si="238"/>
        <v/>
      </c>
      <c r="AM5083" s="87" t="str">
        <f t="shared" si="239"/>
        <v xml:space="preserve"> </v>
      </c>
      <c r="AN5083" s="1" t="str">
        <f t="shared" si="240"/>
        <v xml:space="preserve"> </v>
      </c>
    </row>
    <row r="5084" spans="1:40" s="88" customFormat="1" x14ac:dyDescent="0.25">
      <c r="A5084" s="92"/>
      <c r="B5084" s="92"/>
      <c r="C5084" s="92"/>
      <c r="D5084" s="92"/>
      <c r="E5084" s="92"/>
      <c r="F5084" s="93"/>
      <c r="G5084" s="94"/>
      <c r="H5084" s="83" t="str">
        <f>IF(M5084&lt;&gt;"",VLOOKUP(M5084,LISTAS·PAPP!$U$3:$Z$8,2,FALSE),"")</f>
        <v/>
      </c>
      <c r="I5084" s="85" t="str">
        <f>IF(M5084&lt;&gt;"",VLOOKUP(M5084,LISTAS·PAPP!$U$3:$Z$8,3,FALSE),"")</f>
        <v/>
      </c>
      <c r="J5084" s="83" t="str">
        <f>IF(M5084&lt;&gt;"",VLOOKUP(M5084,LISTAS·PAPP!$U$3:$Z$8,4,FALSE),"")</f>
        <v/>
      </c>
      <c r="K5084" s="83" t="str">
        <f>IF(C5084&lt;&gt;"",VLOOKUP(C5084,LISTAS·PAPP!$H$3:$O$119,4,FALSE),"")</f>
        <v/>
      </c>
      <c r="L5084" s="85" t="str">
        <f>IF(C5084&lt;&gt;"",VLOOKUP(C5084,LISTAS·PAPP!$H$3:$O$119,8,FALSE),"")</f>
        <v/>
      </c>
      <c r="M5084" s="95"/>
      <c r="N5084" s="92"/>
      <c r="O5084" s="92"/>
      <c r="P5084" s="84" t="str">
        <f>IF(N5084&lt;&gt;"",VLOOKUP(N5084,LISTAS·PAPP!$U$9:$Y$125,5,FALSE),"")</f>
        <v/>
      </c>
      <c r="Q5084" s="83" t="str">
        <f>IF(O5084&lt;&gt;"",VLOOKUP(O5084,LISTAS·PAPP!$U$9:$W$125,3,FALSE),"")</f>
        <v/>
      </c>
      <c r="R5084" s="92"/>
      <c r="S5084" s="173"/>
      <c r="T5084" s="173"/>
      <c r="U5084" s="92"/>
      <c r="V5084" s="92"/>
      <c r="W5084" s="94"/>
      <c r="X5084" s="83" t="str">
        <f>IF(ISERROR(VLOOKUP(W5084,LISTAS·PAPP!$AJ$3:$AK$903,2,0))," ",VLOOKUP(W5084,LISTAS·PAPP!$AJ$3:$AK$903,2,0))</f>
        <v xml:space="preserve"> </v>
      </c>
      <c r="Y5084" s="96"/>
      <c r="Z5084" s="97"/>
      <c r="AA5084" s="97"/>
      <c r="AB5084" s="97"/>
      <c r="AC5084" s="97"/>
      <c r="AD5084" s="97"/>
      <c r="AE5084" s="97"/>
      <c r="AF5084" s="97"/>
      <c r="AG5084" s="97"/>
      <c r="AH5084" s="97"/>
      <c r="AI5084" s="97"/>
      <c r="AJ5084" s="97"/>
      <c r="AK5084" s="97"/>
      <c r="AL5084" s="86" t="str">
        <f t="shared" si="238"/>
        <v/>
      </c>
      <c r="AM5084" s="87" t="str">
        <f t="shared" si="239"/>
        <v xml:space="preserve"> </v>
      </c>
      <c r="AN5084" s="1" t="str">
        <f t="shared" si="240"/>
        <v xml:space="preserve"> </v>
      </c>
    </row>
    <row r="5085" spans="1:40" s="88" customFormat="1" x14ac:dyDescent="0.25">
      <c r="A5085" s="92"/>
      <c r="B5085" s="92"/>
      <c r="C5085" s="92"/>
      <c r="D5085" s="92"/>
      <c r="E5085" s="92"/>
      <c r="F5085" s="93"/>
      <c r="G5085" s="94"/>
      <c r="H5085" s="83" t="str">
        <f>IF(M5085&lt;&gt;"",VLOOKUP(M5085,LISTAS·PAPP!$U$3:$Z$8,2,FALSE),"")</f>
        <v/>
      </c>
      <c r="I5085" s="85" t="str">
        <f>IF(M5085&lt;&gt;"",VLOOKUP(M5085,LISTAS·PAPP!$U$3:$Z$8,3,FALSE),"")</f>
        <v/>
      </c>
      <c r="J5085" s="83" t="str">
        <f>IF(M5085&lt;&gt;"",VLOOKUP(M5085,LISTAS·PAPP!$U$3:$Z$8,4,FALSE),"")</f>
        <v/>
      </c>
      <c r="K5085" s="83" t="str">
        <f>IF(C5085&lt;&gt;"",VLOOKUP(C5085,LISTAS·PAPP!$H$3:$O$119,4,FALSE),"")</f>
        <v/>
      </c>
      <c r="L5085" s="85" t="str">
        <f>IF(C5085&lt;&gt;"",VLOOKUP(C5085,LISTAS·PAPP!$H$3:$O$119,8,FALSE),"")</f>
        <v/>
      </c>
      <c r="M5085" s="95"/>
      <c r="N5085" s="92"/>
      <c r="O5085" s="92"/>
      <c r="P5085" s="84" t="str">
        <f>IF(N5085&lt;&gt;"",VLOOKUP(N5085,LISTAS·PAPP!$U$9:$Y$125,5,FALSE),"")</f>
        <v/>
      </c>
      <c r="Q5085" s="83" t="str">
        <f>IF(O5085&lt;&gt;"",VLOOKUP(O5085,LISTAS·PAPP!$U$9:$W$125,3,FALSE),"")</f>
        <v/>
      </c>
      <c r="R5085" s="92"/>
      <c r="S5085" s="173"/>
      <c r="T5085" s="173"/>
      <c r="U5085" s="92"/>
      <c r="V5085" s="92"/>
      <c r="W5085" s="94"/>
      <c r="X5085" s="83" t="str">
        <f>IF(ISERROR(VLOOKUP(W5085,LISTAS·PAPP!$AJ$3:$AK$903,2,0))," ",VLOOKUP(W5085,LISTAS·PAPP!$AJ$3:$AK$903,2,0))</f>
        <v xml:space="preserve"> </v>
      </c>
      <c r="Y5085" s="96"/>
      <c r="Z5085" s="97"/>
      <c r="AA5085" s="97"/>
      <c r="AB5085" s="97"/>
      <c r="AC5085" s="97"/>
      <c r="AD5085" s="97"/>
      <c r="AE5085" s="97"/>
      <c r="AF5085" s="97"/>
      <c r="AG5085" s="97"/>
      <c r="AH5085" s="97"/>
      <c r="AI5085" s="97"/>
      <c r="AJ5085" s="97"/>
      <c r="AK5085" s="97"/>
      <c r="AL5085" s="86" t="str">
        <f t="shared" si="238"/>
        <v/>
      </c>
      <c r="AM5085" s="87" t="str">
        <f t="shared" si="239"/>
        <v xml:space="preserve"> </v>
      </c>
      <c r="AN5085" s="1" t="str">
        <f t="shared" si="240"/>
        <v xml:space="preserve"> </v>
      </c>
    </row>
    <row r="5086" spans="1:40" s="88" customFormat="1" x14ac:dyDescent="0.25">
      <c r="A5086" s="92"/>
      <c r="B5086" s="92"/>
      <c r="C5086" s="92"/>
      <c r="D5086" s="92"/>
      <c r="E5086" s="92"/>
      <c r="F5086" s="93"/>
      <c r="G5086" s="94"/>
      <c r="H5086" s="83" t="str">
        <f>IF(M5086&lt;&gt;"",VLOOKUP(M5086,LISTAS·PAPP!$U$3:$Z$8,2,FALSE),"")</f>
        <v/>
      </c>
      <c r="I5086" s="85" t="str">
        <f>IF(M5086&lt;&gt;"",VLOOKUP(M5086,LISTAS·PAPP!$U$3:$Z$8,3,FALSE),"")</f>
        <v/>
      </c>
      <c r="J5086" s="83" t="str">
        <f>IF(M5086&lt;&gt;"",VLOOKUP(M5086,LISTAS·PAPP!$U$3:$Z$8,4,FALSE),"")</f>
        <v/>
      </c>
      <c r="K5086" s="83" t="str">
        <f>IF(C5086&lt;&gt;"",VLOOKUP(C5086,LISTAS·PAPP!$H$3:$O$119,4,FALSE),"")</f>
        <v/>
      </c>
      <c r="L5086" s="85" t="str">
        <f>IF(C5086&lt;&gt;"",VLOOKUP(C5086,LISTAS·PAPP!$H$3:$O$119,8,FALSE),"")</f>
        <v/>
      </c>
      <c r="M5086" s="95"/>
      <c r="N5086" s="92"/>
      <c r="O5086" s="92"/>
      <c r="P5086" s="84" t="str">
        <f>IF(N5086&lt;&gt;"",VLOOKUP(N5086,LISTAS·PAPP!$U$9:$Y$125,5,FALSE),"")</f>
        <v/>
      </c>
      <c r="Q5086" s="83" t="str">
        <f>IF(O5086&lt;&gt;"",VLOOKUP(O5086,LISTAS·PAPP!$U$9:$W$125,3,FALSE),"")</f>
        <v/>
      </c>
      <c r="R5086" s="92"/>
      <c r="S5086" s="173"/>
      <c r="T5086" s="173"/>
      <c r="U5086" s="92"/>
      <c r="V5086" s="92"/>
      <c r="W5086" s="94"/>
      <c r="X5086" s="83" t="str">
        <f>IF(ISERROR(VLOOKUP(W5086,LISTAS·PAPP!$AJ$3:$AK$903,2,0))," ",VLOOKUP(W5086,LISTAS·PAPP!$AJ$3:$AK$903,2,0))</f>
        <v xml:space="preserve"> </v>
      </c>
      <c r="Y5086" s="96"/>
      <c r="Z5086" s="97"/>
      <c r="AA5086" s="97"/>
      <c r="AB5086" s="97"/>
      <c r="AC5086" s="97"/>
      <c r="AD5086" s="97"/>
      <c r="AE5086" s="97"/>
      <c r="AF5086" s="97"/>
      <c r="AG5086" s="97"/>
      <c r="AH5086" s="97"/>
      <c r="AI5086" s="97"/>
      <c r="AJ5086" s="97"/>
      <c r="AK5086" s="97"/>
      <c r="AL5086" s="86" t="str">
        <f t="shared" si="238"/>
        <v/>
      </c>
      <c r="AM5086" s="87" t="str">
        <f t="shared" si="239"/>
        <v xml:space="preserve"> </v>
      </c>
      <c r="AN5086" s="1" t="str">
        <f t="shared" si="240"/>
        <v xml:space="preserve"> </v>
      </c>
    </row>
    <row r="5087" spans="1:40" s="88" customFormat="1" x14ac:dyDescent="0.25">
      <c r="A5087" s="92"/>
      <c r="B5087" s="92"/>
      <c r="C5087" s="92"/>
      <c r="D5087" s="92"/>
      <c r="E5087" s="92"/>
      <c r="F5087" s="93"/>
      <c r="G5087" s="94"/>
      <c r="H5087" s="83" t="str">
        <f>IF(M5087&lt;&gt;"",VLOOKUP(M5087,LISTAS·PAPP!$U$3:$Z$8,2,FALSE),"")</f>
        <v/>
      </c>
      <c r="I5087" s="85" t="str">
        <f>IF(M5087&lt;&gt;"",VLOOKUP(M5087,LISTAS·PAPP!$U$3:$Z$8,3,FALSE),"")</f>
        <v/>
      </c>
      <c r="J5087" s="83" t="str">
        <f>IF(M5087&lt;&gt;"",VLOOKUP(M5087,LISTAS·PAPP!$U$3:$Z$8,4,FALSE),"")</f>
        <v/>
      </c>
      <c r="K5087" s="83" t="str">
        <f>IF(C5087&lt;&gt;"",VLOOKUP(C5087,LISTAS·PAPP!$H$3:$O$119,4,FALSE),"")</f>
        <v/>
      </c>
      <c r="L5087" s="85" t="str">
        <f>IF(C5087&lt;&gt;"",VLOOKUP(C5087,LISTAS·PAPP!$H$3:$O$119,8,FALSE),"")</f>
        <v/>
      </c>
      <c r="M5087" s="95"/>
      <c r="N5087" s="92"/>
      <c r="O5087" s="92"/>
      <c r="P5087" s="84" t="str">
        <f>IF(N5087&lt;&gt;"",VLOOKUP(N5087,LISTAS·PAPP!$U$9:$Y$125,5,FALSE),"")</f>
        <v/>
      </c>
      <c r="Q5087" s="83" t="str">
        <f>IF(O5087&lt;&gt;"",VLOOKUP(O5087,LISTAS·PAPP!$U$9:$W$125,3,FALSE),"")</f>
        <v/>
      </c>
      <c r="R5087" s="92"/>
      <c r="S5087" s="173"/>
      <c r="T5087" s="173"/>
      <c r="U5087" s="92"/>
      <c r="V5087" s="92"/>
      <c r="W5087" s="94"/>
      <c r="X5087" s="83" t="str">
        <f>IF(ISERROR(VLOOKUP(W5087,LISTAS·PAPP!$AJ$3:$AK$903,2,0))," ",VLOOKUP(W5087,LISTAS·PAPP!$AJ$3:$AK$903,2,0))</f>
        <v xml:space="preserve"> </v>
      </c>
      <c r="Y5087" s="96"/>
      <c r="Z5087" s="97"/>
      <c r="AA5087" s="97"/>
      <c r="AB5087" s="97"/>
      <c r="AC5087" s="97"/>
      <c r="AD5087" s="97"/>
      <c r="AE5087" s="97"/>
      <c r="AF5087" s="97"/>
      <c r="AG5087" s="97"/>
      <c r="AH5087" s="97"/>
      <c r="AI5087" s="97"/>
      <c r="AJ5087" s="97"/>
      <c r="AK5087" s="97"/>
      <c r="AL5087" s="86" t="str">
        <f t="shared" si="238"/>
        <v/>
      </c>
      <c r="AM5087" s="87" t="str">
        <f t="shared" si="239"/>
        <v xml:space="preserve"> </v>
      </c>
      <c r="AN5087" s="1" t="str">
        <f t="shared" si="240"/>
        <v xml:space="preserve"> </v>
      </c>
    </row>
    <row r="5088" spans="1:40" s="88" customFormat="1" x14ac:dyDescent="0.25">
      <c r="A5088" s="92"/>
      <c r="B5088" s="92"/>
      <c r="C5088" s="92"/>
      <c r="D5088" s="92"/>
      <c r="E5088" s="92"/>
      <c r="F5088" s="93"/>
      <c r="G5088" s="94"/>
      <c r="H5088" s="83" t="str">
        <f>IF(M5088&lt;&gt;"",VLOOKUP(M5088,LISTAS·PAPP!$U$3:$Z$8,2,FALSE),"")</f>
        <v/>
      </c>
      <c r="I5088" s="85" t="str">
        <f>IF(M5088&lt;&gt;"",VLOOKUP(M5088,LISTAS·PAPP!$U$3:$Z$8,3,FALSE),"")</f>
        <v/>
      </c>
      <c r="J5088" s="83" t="str">
        <f>IF(M5088&lt;&gt;"",VLOOKUP(M5088,LISTAS·PAPP!$U$3:$Z$8,4,FALSE),"")</f>
        <v/>
      </c>
      <c r="K5088" s="83" t="str">
        <f>IF(C5088&lt;&gt;"",VLOOKUP(C5088,LISTAS·PAPP!$H$3:$O$119,4,FALSE),"")</f>
        <v/>
      </c>
      <c r="L5088" s="85" t="str">
        <f>IF(C5088&lt;&gt;"",VLOOKUP(C5088,LISTAS·PAPP!$H$3:$O$119,8,FALSE),"")</f>
        <v/>
      </c>
      <c r="M5088" s="95"/>
      <c r="N5088" s="92"/>
      <c r="O5088" s="92"/>
      <c r="P5088" s="84" t="str">
        <f>IF(N5088&lt;&gt;"",VLOOKUP(N5088,LISTAS·PAPP!$U$9:$Y$125,5,FALSE),"")</f>
        <v/>
      </c>
      <c r="Q5088" s="83" t="str">
        <f>IF(O5088&lt;&gt;"",VLOOKUP(O5088,LISTAS·PAPP!$U$9:$W$125,3,FALSE),"")</f>
        <v/>
      </c>
      <c r="R5088" s="92"/>
      <c r="S5088" s="173"/>
      <c r="T5088" s="173"/>
      <c r="U5088" s="92"/>
      <c r="V5088" s="92"/>
      <c r="W5088" s="94"/>
      <c r="X5088" s="83" t="str">
        <f>IF(ISERROR(VLOOKUP(W5088,LISTAS·PAPP!$AJ$3:$AK$903,2,0))," ",VLOOKUP(W5088,LISTAS·PAPP!$AJ$3:$AK$903,2,0))</f>
        <v xml:space="preserve"> </v>
      </c>
      <c r="Y5088" s="96"/>
      <c r="Z5088" s="97"/>
      <c r="AA5088" s="97"/>
      <c r="AB5088" s="97"/>
      <c r="AC5088" s="97"/>
      <c r="AD5088" s="97"/>
      <c r="AE5088" s="97"/>
      <c r="AF5088" s="97"/>
      <c r="AG5088" s="97"/>
      <c r="AH5088" s="97"/>
      <c r="AI5088" s="97"/>
      <c r="AJ5088" s="97"/>
      <c r="AK5088" s="97"/>
      <c r="AL5088" s="86" t="str">
        <f t="shared" si="238"/>
        <v/>
      </c>
      <c r="AM5088" s="87" t="str">
        <f t="shared" si="239"/>
        <v xml:space="preserve"> </v>
      </c>
      <c r="AN5088" s="1" t="str">
        <f t="shared" si="240"/>
        <v xml:space="preserve"> </v>
      </c>
    </row>
    <row r="5089" spans="1:40" s="88" customFormat="1" x14ac:dyDescent="0.25">
      <c r="A5089" s="92"/>
      <c r="B5089" s="92"/>
      <c r="C5089" s="92"/>
      <c r="D5089" s="92"/>
      <c r="E5089" s="92"/>
      <c r="F5089" s="93"/>
      <c r="G5089" s="94"/>
      <c r="H5089" s="83" t="str">
        <f>IF(M5089&lt;&gt;"",VLOOKUP(M5089,LISTAS·PAPP!$U$3:$Z$8,2,FALSE),"")</f>
        <v/>
      </c>
      <c r="I5089" s="85" t="str">
        <f>IF(M5089&lt;&gt;"",VLOOKUP(M5089,LISTAS·PAPP!$U$3:$Z$8,3,FALSE),"")</f>
        <v/>
      </c>
      <c r="J5089" s="83" t="str">
        <f>IF(M5089&lt;&gt;"",VLOOKUP(M5089,LISTAS·PAPP!$U$3:$Z$8,4,FALSE),"")</f>
        <v/>
      </c>
      <c r="K5089" s="83" t="str">
        <f>IF(C5089&lt;&gt;"",VLOOKUP(C5089,LISTAS·PAPP!$H$3:$O$119,4,FALSE),"")</f>
        <v/>
      </c>
      <c r="L5089" s="85" t="str">
        <f>IF(C5089&lt;&gt;"",VLOOKUP(C5089,LISTAS·PAPP!$H$3:$O$119,8,FALSE),"")</f>
        <v/>
      </c>
      <c r="M5089" s="95"/>
      <c r="N5089" s="92"/>
      <c r="O5089" s="92"/>
      <c r="P5089" s="84" t="str">
        <f>IF(N5089&lt;&gt;"",VLOOKUP(N5089,LISTAS·PAPP!$U$9:$Y$125,5,FALSE),"")</f>
        <v/>
      </c>
      <c r="Q5089" s="83" t="str">
        <f>IF(O5089&lt;&gt;"",VLOOKUP(O5089,LISTAS·PAPP!$U$9:$W$125,3,FALSE),"")</f>
        <v/>
      </c>
      <c r="R5089" s="92"/>
      <c r="S5089" s="173"/>
      <c r="T5089" s="173"/>
      <c r="U5089" s="92"/>
      <c r="V5089" s="92"/>
      <c r="W5089" s="94"/>
      <c r="X5089" s="83" t="str">
        <f>IF(ISERROR(VLOOKUP(W5089,LISTAS·PAPP!$AJ$3:$AK$903,2,0))," ",VLOOKUP(W5089,LISTAS·PAPP!$AJ$3:$AK$903,2,0))</f>
        <v xml:space="preserve"> </v>
      </c>
      <c r="Y5089" s="96"/>
      <c r="Z5089" s="97"/>
      <c r="AA5089" s="97"/>
      <c r="AB5089" s="97"/>
      <c r="AC5089" s="97"/>
      <c r="AD5089" s="97"/>
      <c r="AE5089" s="97"/>
      <c r="AF5089" s="97"/>
      <c r="AG5089" s="97"/>
      <c r="AH5089" s="97"/>
      <c r="AI5089" s="97"/>
      <c r="AJ5089" s="97"/>
      <c r="AK5089" s="97"/>
      <c r="AL5089" s="86" t="str">
        <f t="shared" si="238"/>
        <v/>
      </c>
      <c r="AM5089" s="87" t="str">
        <f t="shared" si="239"/>
        <v xml:space="preserve"> </v>
      </c>
      <c r="AN5089" s="1" t="str">
        <f t="shared" si="240"/>
        <v xml:space="preserve"> </v>
      </c>
    </row>
    <row r="5090" spans="1:40" s="88" customFormat="1" x14ac:dyDescent="0.25">
      <c r="A5090" s="92"/>
      <c r="B5090" s="92"/>
      <c r="C5090" s="92"/>
      <c r="D5090" s="92"/>
      <c r="E5090" s="92"/>
      <c r="F5090" s="93"/>
      <c r="G5090" s="94"/>
      <c r="H5090" s="83" t="str">
        <f>IF(M5090&lt;&gt;"",VLOOKUP(M5090,LISTAS·PAPP!$U$3:$Z$8,2,FALSE),"")</f>
        <v/>
      </c>
      <c r="I5090" s="85" t="str">
        <f>IF(M5090&lt;&gt;"",VLOOKUP(M5090,LISTAS·PAPP!$U$3:$Z$8,3,FALSE),"")</f>
        <v/>
      </c>
      <c r="J5090" s="83" t="str">
        <f>IF(M5090&lt;&gt;"",VLOOKUP(M5090,LISTAS·PAPP!$U$3:$Z$8,4,FALSE),"")</f>
        <v/>
      </c>
      <c r="K5090" s="83" t="str">
        <f>IF(C5090&lt;&gt;"",VLOOKUP(C5090,LISTAS·PAPP!$H$3:$O$119,4,FALSE),"")</f>
        <v/>
      </c>
      <c r="L5090" s="85" t="str">
        <f>IF(C5090&lt;&gt;"",VLOOKUP(C5090,LISTAS·PAPP!$H$3:$O$119,8,FALSE),"")</f>
        <v/>
      </c>
      <c r="M5090" s="95"/>
      <c r="N5090" s="92"/>
      <c r="O5090" s="92"/>
      <c r="P5090" s="84" t="str">
        <f>IF(N5090&lt;&gt;"",VLOOKUP(N5090,LISTAS·PAPP!$U$9:$Y$125,5,FALSE),"")</f>
        <v/>
      </c>
      <c r="Q5090" s="83" t="str">
        <f>IF(O5090&lt;&gt;"",VLOOKUP(O5090,LISTAS·PAPP!$U$9:$W$125,3,FALSE),"")</f>
        <v/>
      </c>
      <c r="R5090" s="92"/>
      <c r="S5090" s="173"/>
      <c r="T5090" s="173"/>
      <c r="U5090" s="92"/>
      <c r="V5090" s="92"/>
      <c r="W5090" s="94"/>
      <c r="X5090" s="83" t="str">
        <f>IF(ISERROR(VLOOKUP(W5090,LISTAS·PAPP!$AJ$3:$AK$903,2,0))," ",VLOOKUP(W5090,LISTAS·PAPP!$AJ$3:$AK$903,2,0))</f>
        <v xml:space="preserve"> </v>
      </c>
      <c r="Y5090" s="96"/>
      <c r="Z5090" s="97"/>
      <c r="AA5090" s="97"/>
      <c r="AB5090" s="97"/>
      <c r="AC5090" s="97"/>
      <c r="AD5090" s="97"/>
      <c r="AE5090" s="97"/>
      <c r="AF5090" s="97"/>
      <c r="AG5090" s="97"/>
      <c r="AH5090" s="97"/>
      <c r="AI5090" s="97"/>
      <c r="AJ5090" s="97"/>
      <c r="AK5090" s="97"/>
      <c r="AL5090" s="86" t="str">
        <f t="shared" si="238"/>
        <v/>
      </c>
      <c r="AM5090" s="87" t="str">
        <f t="shared" si="239"/>
        <v xml:space="preserve"> </v>
      </c>
      <c r="AN5090" s="1" t="str">
        <f t="shared" si="240"/>
        <v xml:space="preserve"> </v>
      </c>
    </row>
    <row r="5091" spans="1:40" s="88" customFormat="1" x14ac:dyDescent="0.25">
      <c r="A5091" s="92"/>
      <c r="B5091" s="92"/>
      <c r="C5091" s="92"/>
      <c r="D5091" s="92"/>
      <c r="E5091" s="92"/>
      <c r="F5091" s="93"/>
      <c r="G5091" s="94"/>
      <c r="H5091" s="83" t="str">
        <f>IF(M5091&lt;&gt;"",VLOOKUP(M5091,LISTAS·PAPP!$U$3:$Z$8,2,FALSE),"")</f>
        <v/>
      </c>
      <c r="I5091" s="85" t="str">
        <f>IF(M5091&lt;&gt;"",VLOOKUP(M5091,LISTAS·PAPP!$U$3:$Z$8,3,FALSE),"")</f>
        <v/>
      </c>
      <c r="J5091" s="83" t="str">
        <f>IF(M5091&lt;&gt;"",VLOOKUP(M5091,LISTAS·PAPP!$U$3:$Z$8,4,FALSE),"")</f>
        <v/>
      </c>
      <c r="K5091" s="83" t="str">
        <f>IF(C5091&lt;&gt;"",VLOOKUP(C5091,LISTAS·PAPP!$H$3:$O$119,4,FALSE),"")</f>
        <v/>
      </c>
      <c r="L5091" s="85" t="str">
        <f>IF(C5091&lt;&gt;"",VLOOKUP(C5091,LISTAS·PAPP!$H$3:$O$119,8,FALSE),"")</f>
        <v/>
      </c>
      <c r="M5091" s="95"/>
      <c r="N5091" s="92"/>
      <c r="O5091" s="92"/>
      <c r="P5091" s="84" t="str">
        <f>IF(N5091&lt;&gt;"",VLOOKUP(N5091,LISTAS·PAPP!$U$9:$Y$125,5,FALSE),"")</f>
        <v/>
      </c>
      <c r="Q5091" s="83" t="str">
        <f>IF(O5091&lt;&gt;"",VLOOKUP(O5091,LISTAS·PAPP!$U$9:$W$125,3,FALSE),"")</f>
        <v/>
      </c>
      <c r="R5091" s="92"/>
      <c r="S5091" s="173"/>
      <c r="T5091" s="173"/>
      <c r="U5091" s="92"/>
      <c r="V5091" s="92"/>
      <c r="W5091" s="94"/>
      <c r="X5091" s="83" t="str">
        <f>IF(ISERROR(VLOOKUP(W5091,LISTAS·PAPP!$AJ$3:$AK$903,2,0))," ",VLOOKUP(W5091,LISTAS·PAPP!$AJ$3:$AK$903,2,0))</f>
        <v xml:space="preserve"> </v>
      </c>
      <c r="Y5091" s="96"/>
      <c r="Z5091" s="97"/>
      <c r="AA5091" s="97"/>
      <c r="AB5091" s="97"/>
      <c r="AC5091" s="97"/>
      <c r="AD5091" s="97"/>
      <c r="AE5091" s="97"/>
      <c r="AF5091" s="97"/>
      <c r="AG5091" s="97"/>
      <c r="AH5091" s="97"/>
      <c r="AI5091" s="97"/>
      <c r="AJ5091" s="97"/>
      <c r="AK5091" s="97"/>
      <c r="AL5091" s="86" t="str">
        <f t="shared" si="238"/>
        <v/>
      </c>
      <c r="AM5091" s="87" t="str">
        <f t="shared" si="239"/>
        <v xml:space="preserve"> </v>
      </c>
      <c r="AN5091" s="1" t="str">
        <f t="shared" si="240"/>
        <v xml:space="preserve"> </v>
      </c>
    </row>
    <row r="5092" spans="1:40" s="88" customFormat="1" x14ac:dyDescent="0.25">
      <c r="A5092" s="92"/>
      <c r="B5092" s="92"/>
      <c r="C5092" s="92"/>
      <c r="D5092" s="92"/>
      <c r="E5092" s="92"/>
      <c r="F5092" s="93"/>
      <c r="G5092" s="94"/>
      <c r="H5092" s="83" t="str">
        <f>IF(M5092&lt;&gt;"",VLOOKUP(M5092,LISTAS·PAPP!$U$3:$Z$8,2,FALSE),"")</f>
        <v/>
      </c>
      <c r="I5092" s="85" t="str">
        <f>IF(M5092&lt;&gt;"",VLOOKUP(M5092,LISTAS·PAPP!$U$3:$Z$8,3,FALSE),"")</f>
        <v/>
      </c>
      <c r="J5092" s="83" t="str">
        <f>IF(M5092&lt;&gt;"",VLOOKUP(M5092,LISTAS·PAPP!$U$3:$Z$8,4,FALSE),"")</f>
        <v/>
      </c>
      <c r="K5092" s="83" t="str">
        <f>IF(C5092&lt;&gt;"",VLOOKUP(C5092,LISTAS·PAPP!$H$3:$O$119,4,FALSE),"")</f>
        <v/>
      </c>
      <c r="L5092" s="85" t="str">
        <f>IF(C5092&lt;&gt;"",VLOOKUP(C5092,LISTAS·PAPP!$H$3:$O$119,8,FALSE),"")</f>
        <v/>
      </c>
      <c r="M5092" s="95"/>
      <c r="N5092" s="92"/>
      <c r="O5092" s="92"/>
      <c r="P5092" s="84" t="str">
        <f>IF(N5092&lt;&gt;"",VLOOKUP(N5092,LISTAS·PAPP!$U$9:$Y$125,5,FALSE),"")</f>
        <v/>
      </c>
      <c r="Q5092" s="83" t="str">
        <f>IF(O5092&lt;&gt;"",VLOOKUP(O5092,LISTAS·PAPP!$U$9:$W$125,3,FALSE),"")</f>
        <v/>
      </c>
      <c r="R5092" s="92"/>
      <c r="S5092" s="173"/>
      <c r="T5092" s="173"/>
      <c r="U5092" s="92"/>
      <c r="V5092" s="92"/>
      <c r="W5092" s="94"/>
      <c r="X5092" s="83" t="str">
        <f>IF(ISERROR(VLOOKUP(W5092,LISTAS·PAPP!$AJ$3:$AK$903,2,0))," ",VLOOKUP(W5092,LISTAS·PAPP!$AJ$3:$AK$903,2,0))</f>
        <v xml:space="preserve"> </v>
      </c>
      <c r="Y5092" s="96"/>
      <c r="Z5092" s="97"/>
      <c r="AA5092" s="97"/>
      <c r="AB5092" s="97"/>
      <c r="AC5092" s="97"/>
      <c r="AD5092" s="97"/>
      <c r="AE5092" s="97"/>
      <c r="AF5092" s="97"/>
      <c r="AG5092" s="97"/>
      <c r="AH5092" s="97"/>
      <c r="AI5092" s="97"/>
      <c r="AJ5092" s="97"/>
      <c r="AK5092" s="97"/>
      <c r="AL5092" s="86" t="str">
        <f t="shared" si="238"/>
        <v/>
      </c>
      <c r="AM5092" s="87" t="str">
        <f t="shared" si="239"/>
        <v xml:space="preserve"> </v>
      </c>
      <c r="AN5092" s="1" t="str">
        <f t="shared" si="240"/>
        <v xml:space="preserve"> </v>
      </c>
    </row>
    <row r="5093" spans="1:40" s="88" customFormat="1" x14ac:dyDescent="0.25">
      <c r="A5093" s="92"/>
      <c r="B5093" s="92"/>
      <c r="C5093" s="92"/>
      <c r="D5093" s="92"/>
      <c r="E5093" s="92"/>
      <c r="F5093" s="93"/>
      <c r="G5093" s="94"/>
      <c r="H5093" s="83" t="str">
        <f>IF(M5093&lt;&gt;"",VLOOKUP(M5093,LISTAS·PAPP!$U$3:$Z$8,2,FALSE),"")</f>
        <v/>
      </c>
      <c r="I5093" s="85" t="str">
        <f>IF(M5093&lt;&gt;"",VLOOKUP(M5093,LISTAS·PAPP!$U$3:$Z$8,3,FALSE),"")</f>
        <v/>
      </c>
      <c r="J5093" s="83" t="str">
        <f>IF(M5093&lt;&gt;"",VLOOKUP(M5093,LISTAS·PAPP!$U$3:$Z$8,4,FALSE),"")</f>
        <v/>
      </c>
      <c r="K5093" s="83" t="str">
        <f>IF(C5093&lt;&gt;"",VLOOKUP(C5093,LISTAS·PAPP!$H$3:$O$119,4,FALSE),"")</f>
        <v/>
      </c>
      <c r="L5093" s="85" t="str">
        <f>IF(C5093&lt;&gt;"",VLOOKUP(C5093,LISTAS·PAPP!$H$3:$O$119,8,FALSE),"")</f>
        <v/>
      </c>
      <c r="M5093" s="95"/>
      <c r="N5093" s="92"/>
      <c r="O5093" s="92"/>
      <c r="P5093" s="84" t="str">
        <f>IF(N5093&lt;&gt;"",VLOOKUP(N5093,LISTAS·PAPP!$U$9:$Y$125,5,FALSE),"")</f>
        <v/>
      </c>
      <c r="Q5093" s="83" t="str">
        <f>IF(O5093&lt;&gt;"",VLOOKUP(O5093,LISTAS·PAPP!$U$9:$W$125,3,FALSE),"")</f>
        <v/>
      </c>
      <c r="R5093" s="92"/>
      <c r="S5093" s="173"/>
      <c r="T5093" s="173"/>
      <c r="U5093" s="92"/>
      <c r="V5093" s="92"/>
      <c r="W5093" s="94"/>
      <c r="X5093" s="83" t="str">
        <f>IF(ISERROR(VLOOKUP(W5093,LISTAS·PAPP!$AJ$3:$AK$903,2,0))," ",VLOOKUP(W5093,LISTAS·PAPP!$AJ$3:$AK$903,2,0))</f>
        <v xml:space="preserve"> </v>
      </c>
      <c r="Y5093" s="96"/>
      <c r="Z5093" s="97"/>
      <c r="AA5093" s="97"/>
      <c r="AB5093" s="97"/>
      <c r="AC5093" s="97"/>
      <c r="AD5093" s="97"/>
      <c r="AE5093" s="97"/>
      <c r="AF5093" s="97"/>
      <c r="AG5093" s="97"/>
      <c r="AH5093" s="97"/>
      <c r="AI5093" s="97"/>
      <c r="AJ5093" s="97"/>
      <c r="AK5093" s="97"/>
      <c r="AL5093" s="86" t="str">
        <f t="shared" si="238"/>
        <v/>
      </c>
      <c r="AM5093" s="87" t="str">
        <f t="shared" si="239"/>
        <v xml:space="preserve"> </v>
      </c>
      <c r="AN5093" s="1" t="str">
        <f t="shared" si="240"/>
        <v xml:space="preserve"> </v>
      </c>
    </row>
    <row r="5094" spans="1:40" s="88" customFormat="1" x14ac:dyDescent="0.25">
      <c r="A5094" s="92"/>
      <c r="B5094" s="92"/>
      <c r="C5094" s="92"/>
      <c r="D5094" s="92"/>
      <c r="E5094" s="92"/>
      <c r="F5094" s="93"/>
      <c r="G5094" s="94"/>
      <c r="H5094" s="83" t="str">
        <f>IF(M5094&lt;&gt;"",VLOOKUP(M5094,LISTAS·PAPP!$U$3:$Z$8,2,FALSE),"")</f>
        <v/>
      </c>
      <c r="I5094" s="85" t="str">
        <f>IF(M5094&lt;&gt;"",VLOOKUP(M5094,LISTAS·PAPP!$U$3:$Z$8,3,FALSE),"")</f>
        <v/>
      </c>
      <c r="J5094" s="83" t="str">
        <f>IF(M5094&lt;&gt;"",VLOOKUP(M5094,LISTAS·PAPP!$U$3:$Z$8,4,FALSE),"")</f>
        <v/>
      </c>
      <c r="K5094" s="83" t="str">
        <f>IF(C5094&lt;&gt;"",VLOOKUP(C5094,LISTAS·PAPP!$H$3:$O$119,4,FALSE),"")</f>
        <v/>
      </c>
      <c r="L5094" s="85" t="str">
        <f>IF(C5094&lt;&gt;"",VLOOKUP(C5094,LISTAS·PAPP!$H$3:$O$119,8,FALSE),"")</f>
        <v/>
      </c>
      <c r="M5094" s="95"/>
      <c r="N5094" s="92"/>
      <c r="O5094" s="92"/>
      <c r="P5094" s="84" t="str">
        <f>IF(N5094&lt;&gt;"",VLOOKUP(N5094,LISTAS·PAPP!$U$9:$Y$125,5,FALSE),"")</f>
        <v/>
      </c>
      <c r="Q5094" s="83" t="str">
        <f>IF(O5094&lt;&gt;"",VLOOKUP(O5094,LISTAS·PAPP!$U$9:$W$125,3,FALSE),"")</f>
        <v/>
      </c>
      <c r="R5094" s="92"/>
      <c r="S5094" s="173"/>
      <c r="T5094" s="173"/>
      <c r="U5094" s="92"/>
      <c r="V5094" s="92"/>
      <c r="W5094" s="94"/>
      <c r="X5094" s="83" t="str">
        <f>IF(ISERROR(VLOOKUP(W5094,LISTAS·PAPP!$AJ$3:$AK$903,2,0))," ",VLOOKUP(W5094,LISTAS·PAPP!$AJ$3:$AK$903,2,0))</f>
        <v xml:space="preserve"> </v>
      </c>
      <c r="Y5094" s="96"/>
      <c r="Z5094" s="97"/>
      <c r="AA5094" s="97"/>
      <c r="AB5094" s="97"/>
      <c r="AC5094" s="97"/>
      <c r="AD5094" s="97"/>
      <c r="AE5094" s="97"/>
      <c r="AF5094" s="97"/>
      <c r="AG5094" s="97"/>
      <c r="AH5094" s="97"/>
      <c r="AI5094" s="97"/>
      <c r="AJ5094" s="97"/>
      <c r="AK5094" s="97"/>
      <c r="AL5094" s="86" t="str">
        <f t="shared" si="238"/>
        <v/>
      </c>
      <c r="AM5094" s="87" t="str">
        <f t="shared" si="239"/>
        <v xml:space="preserve"> </v>
      </c>
      <c r="AN5094" s="1" t="str">
        <f t="shared" si="240"/>
        <v xml:space="preserve"> </v>
      </c>
    </row>
    <row r="5095" spans="1:40" s="88" customFormat="1" x14ac:dyDescent="0.25">
      <c r="A5095" s="92"/>
      <c r="B5095" s="92"/>
      <c r="C5095" s="92"/>
      <c r="D5095" s="92"/>
      <c r="E5095" s="92"/>
      <c r="F5095" s="93"/>
      <c r="G5095" s="94"/>
      <c r="H5095" s="83" t="str">
        <f>IF(M5095&lt;&gt;"",VLOOKUP(M5095,LISTAS·PAPP!$U$3:$Z$8,2,FALSE),"")</f>
        <v/>
      </c>
      <c r="I5095" s="85" t="str">
        <f>IF(M5095&lt;&gt;"",VLOOKUP(M5095,LISTAS·PAPP!$U$3:$Z$8,3,FALSE),"")</f>
        <v/>
      </c>
      <c r="J5095" s="83" t="str">
        <f>IF(M5095&lt;&gt;"",VLOOKUP(M5095,LISTAS·PAPP!$U$3:$Z$8,4,FALSE),"")</f>
        <v/>
      </c>
      <c r="K5095" s="83" t="str">
        <f>IF(C5095&lt;&gt;"",VLOOKUP(C5095,LISTAS·PAPP!$H$3:$O$119,4,FALSE),"")</f>
        <v/>
      </c>
      <c r="L5095" s="85" t="str">
        <f>IF(C5095&lt;&gt;"",VLOOKUP(C5095,LISTAS·PAPP!$H$3:$O$119,8,FALSE),"")</f>
        <v/>
      </c>
      <c r="M5095" s="95"/>
      <c r="N5095" s="92"/>
      <c r="O5095" s="92"/>
      <c r="P5095" s="84" t="str">
        <f>IF(N5095&lt;&gt;"",VLOOKUP(N5095,LISTAS·PAPP!$U$9:$Y$125,5,FALSE),"")</f>
        <v/>
      </c>
      <c r="Q5095" s="83" t="str">
        <f>IF(O5095&lt;&gt;"",VLOOKUP(O5095,LISTAS·PAPP!$U$9:$W$125,3,FALSE),"")</f>
        <v/>
      </c>
      <c r="R5095" s="92"/>
      <c r="S5095" s="173"/>
      <c r="T5095" s="173"/>
      <c r="U5095" s="92"/>
      <c r="V5095" s="92"/>
      <c r="W5095" s="94"/>
      <c r="X5095" s="83" t="str">
        <f>IF(ISERROR(VLOOKUP(W5095,LISTAS·PAPP!$AJ$3:$AK$903,2,0))," ",VLOOKUP(W5095,LISTAS·PAPP!$AJ$3:$AK$903,2,0))</f>
        <v xml:space="preserve"> </v>
      </c>
      <c r="Y5095" s="96"/>
      <c r="Z5095" s="97"/>
      <c r="AA5095" s="97"/>
      <c r="AB5095" s="97"/>
      <c r="AC5095" s="97"/>
      <c r="AD5095" s="97"/>
      <c r="AE5095" s="97"/>
      <c r="AF5095" s="97"/>
      <c r="AG5095" s="97"/>
      <c r="AH5095" s="97"/>
      <c r="AI5095" s="97"/>
      <c r="AJ5095" s="97"/>
      <c r="AK5095" s="97"/>
      <c r="AL5095" s="86" t="str">
        <f t="shared" si="238"/>
        <v/>
      </c>
      <c r="AM5095" s="87" t="str">
        <f t="shared" si="239"/>
        <v xml:space="preserve"> </v>
      </c>
      <c r="AN5095" s="1" t="str">
        <f t="shared" si="240"/>
        <v xml:space="preserve"> </v>
      </c>
    </row>
    <row r="5096" spans="1:40" s="88" customFormat="1" x14ac:dyDescent="0.25">
      <c r="A5096" s="92"/>
      <c r="B5096" s="92"/>
      <c r="C5096" s="92"/>
      <c r="D5096" s="92"/>
      <c r="E5096" s="92"/>
      <c r="F5096" s="93"/>
      <c r="G5096" s="94"/>
      <c r="H5096" s="83" t="str">
        <f>IF(M5096&lt;&gt;"",VLOOKUP(M5096,LISTAS·PAPP!$U$3:$Z$8,2,FALSE),"")</f>
        <v/>
      </c>
      <c r="I5096" s="85" t="str">
        <f>IF(M5096&lt;&gt;"",VLOOKUP(M5096,LISTAS·PAPP!$U$3:$Z$8,3,FALSE),"")</f>
        <v/>
      </c>
      <c r="J5096" s="83" t="str">
        <f>IF(M5096&lt;&gt;"",VLOOKUP(M5096,LISTAS·PAPP!$U$3:$Z$8,4,FALSE),"")</f>
        <v/>
      </c>
      <c r="K5096" s="83" t="str">
        <f>IF(C5096&lt;&gt;"",VLOOKUP(C5096,LISTAS·PAPP!$H$3:$O$119,4,FALSE),"")</f>
        <v/>
      </c>
      <c r="L5096" s="85" t="str">
        <f>IF(C5096&lt;&gt;"",VLOOKUP(C5096,LISTAS·PAPP!$H$3:$O$119,8,FALSE),"")</f>
        <v/>
      </c>
      <c r="M5096" s="95"/>
      <c r="N5096" s="92"/>
      <c r="O5096" s="92"/>
      <c r="P5096" s="84" t="str">
        <f>IF(N5096&lt;&gt;"",VLOOKUP(N5096,LISTAS·PAPP!$U$9:$Y$125,5,FALSE),"")</f>
        <v/>
      </c>
      <c r="Q5096" s="83" t="str">
        <f>IF(O5096&lt;&gt;"",VLOOKUP(O5096,LISTAS·PAPP!$U$9:$W$125,3,FALSE),"")</f>
        <v/>
      </c>
      <c r="R5096" s="92"/>
      <c r="S5096" s="173"/>
      <c r="T5096" s="173"/>
      <c r="U5096" s="92"/>
      <c r="V5096" s="92"/>
      <c r="W5096" s="94"/>
      <c r="X5096" s="83" t="str">
        <f>IF(ISERROR(VLOOKUP(W5096,LISTAS·PAPP!$AJ$3:$AK$903,2,0))," ",VLOOKUP(W5096,LISTAS·PAPP!$AJ$3:$AK$903,2,0))</f>
        <v xml:space="preserve"> </v>
      </c>
      <c r="Y5096" s="96"/>
      <c r="Z5096" s="97"/>
      <c r="AA5096" s="97"/>
      <c r="AB5096" s="97"/>
      <c r="AC5096" s="97"/>
      <c r="AD5096" s="97"/>
      <c r="AE5096" s="97"/>
      <c r="AF5096" s="97"/>
      <c r="AG5096" s="97"/>
      <c r="AH5096" s="97"/>
      <c r="AI5096" s="97"/>
      <c r="AJ5096" s="97"/>
      <c r="AK5096" s="97"/>
      <c r="AL5096" s="86" t="str">
        <f t="shared" si="238"/>
        <v/>
      </c>
      <c r="AM5096" s="87" t="str">
        <f t="shared" si="239"/>
        <v xml:space="preserve"> </v>
      </c>
      <c r="AN5096" s="1" t="str">
        <f t="shared" si="240"/>
        <v xml:space="preserve"> </v>
      </c>
    </row>
    <row r="5097" spans="1:40" s="88" customFormat="1" x14ac:dyDescent="0.25">
      <c r="A5097" s="92"/>
      <c r="B5097" s="92"/>
      <c r="C5097" s="92"/>
      <c r="D5097" s="92"/>
      <c r="E5097" s="92"/>
      <c r="F5097" s="93"/>
      <c r="G5097" s="94"/>
      <c r="H5097" s="83" t="str">
        <f>IF(M5097&lt;&gt;"",VLOOKUP(M5097,LISTAS·PAPP!$U$3:$Z$8,2,FALSE),"")</f>
        <v/>
      </c>
      <c r="I5097" s="85" t="str">
        <f>IF(M5097&lt;&gt;"",VLOOKUP(M5097,LISTAS·PAPP!$U$3:$Z$8,3,FALSE),"")</f>
        <v/>
      </c>
      <c r="J5097" s="83" t="str">
        <f>IF(M5097&lt;&gt;"",VLOOKUP(M5097,LISTAS·PAPP!$U$3:$Z$8,4,FALSE),"")</f>
        <v/>
      </c>
      <c r="K5097" s="83" t="str">
        <f>IF(C5097&lt;&gt;"",VLOOKUP(C5097,LISTAS·PAPP!$H$3:$O$119,4,FALSE),"")</f>
        <v/>
      </c>
      <c r="L5097" s="85" t="str">
        <f>IF(C5097&lt;&gt;"",VLOOKUP(C5097,LISTAS·PAPP!$H$3:$O$119,8,FALSE),"")</f>
        <v/>
      </c>
      <c r="M5097" s="95"/>
      <c r="N5097" s="92"/>
      <c r="O5097" s="92"/>
      <c r="P5097" s="84" t="str">
        <f>IF(N5097&lt;&gt;"",VLOOKUP(N5097,LISTAS·PAPP!$U$9:$Y$125,5,FALSE),"")</f>
        <v/>
      </c>
      <c r="Q5097" s="83" t="str">
        <f>IF(O5097&lt;&gt;"",VLOOKUP(O5097,LISTAS·PAPP!$U$9:$W$125,3,FALSE),"")</f>
        <v/>
      </c>
      <c r="R5097" s="92"/>
      <c r="S5097" s="173"/>
      <c r="T5097" s="173"/>
      <c r="U5097" s="92"/>
      <c r="V5097" s="92"/>
      <c r="W5097" s="94"/>
      <c r="X5097" s="83" t="str">
        <f>IF(ISERROR(VLOOKUP(W5097,LISTAS·PAPP!$AJ$3:$AK$903,2,0))," ",VLOOKUP(W5097,LISTAS·PAPP!$AJ$3:$AK$903,2,0))</f>
        <v xml:space="preserve"> </v>
      </c>
      <c r="Y5097" s="96"/>
      <c r="Z5097" s="97"/>
      <c r="AA5097" s="97"/>
      <c r="AB5097" s="97"/>
      <c r="AC5097" s="97"/>
      <c r="AD5097" s="97"/>
      <c r="AE5097" s="97"/>
      <c r="AF5097" s="97"/>
      <c r="AG5097" s="97"/>
      <c r="AH5097" s="97"/>
      <c r="AI5097" s="97"/>
      <c r="AJ5097" s="97"/>
      <c r="AK5097" s="97"/>
      <c r="AL5097" s="86" t="str">
        <f t="shared" si="238"/>
        <v/>
      </c>
      <c r="AM5097" s="87" t="str">
        <f t="shared" si="239"/>
        <v xml:space="preserve"> </v>
      </c>
      <c r="AN5097" s="1" t="str">
        <f t="shared" si="240"/>
        <v xml:space="preserve"> </v>
      </c>
    </row>
    <row r="5098" spans="1:40" s="88" customFormat="1" x14ac:dyDescent="0.25">
      <c r="A5098" s="92"/>
      <c r="B5098" s="92"/>
      <c r="C5098" s="92"/>
      <c r="D5098" s="92"/>
      <c r="E5098" s="92"/>
      <c r="F5098" s="93"/>
      <c r="G5098" s="94"/>
      <c r="H5098" s="83" t="str">
        <f>IF(M5098&lt;&gt;"",VLOOKUP(M5098,LISTAS·PAPP!$U$3:$Z$8,2,FALSE),"")</f>
        <v/>
      </c>
      <c r="I5098" s="85" t="str">
        <f>IF(M5098&lt;&gt;"",VLOOKUP(M5098,LISTAS·PAPP!$U$3:$Z$8,3,FALSE),"")</f>
        <v/>
      </c>
      <c r="J5098" s="83" t="str">
        <f>IF(M5098&lt;&gt;"",VLOOKUP(M5098,LISTAS·PAPP!$U$3:$Z$8,4,FALSE),"")</f>
        <v/>
      </c>
      <c r="K5098" s="83" t="str">
        <f>IF(C5098&lt;&gt;"",VLOOKUP(C5098,LISTAS·PAPP!$H$3:$O$119,4,FALSE),"")</f>
        <v/>
      </c>
      <c r="L5098" s="85" t="str">
        <f>IF(C5098&lt;&gt;"",VLOOKUP(C5098,LISTAS·PAPP!$H$3:$O$119,8,FALSE),"")</f>
        <v/>
      </c>
      <c r="M5098" s="95"/>
      <c r="N5098" s="92"/>
      <c r="O5098" s="92"/>
      <c r="P5098" s="84" t="str">
        <f>IF(N5098&lt;&gt;"",VLOOKUP(N5098,LISTAS·PAPP!$U$9:$Y$125,5,FALSE),"")</f>
        <v/>
      </c>
      <c r="Q5098" s="83" t="str">
        <f>IF(O5098&lt;&gt;"",VLOOKUP(O5098,LISTAS·PAPP!$U$9:$W$125,3,FALSE),"")</f>
        <v/>
      </c>
      <c r="R5098" s="92"/>
      <c r="S5098" s="173"/>
      <c r="T5098" s="173"/>
      <c r="U5098" s="92"/>
      <c r="V5098" s="92"/>
      <c r="W5098" s="94"/>
      <c r="X5098" s="83" t="str">
        <f>IF(ISERROR(VLOOKUP(W5098,LISTAS·PAPP!$AJ$3:$AK$903,2,0))," ",VLOOKUP(W5098,LISTAS·PAPP!$AJ$3:$AK$903,2,0))</f>
        <v xml:space="preserve"> </v>
      </c>
      <c r="Y5098" s="96"/>
      <c r="Z5098" s="97"/>
      <c r="AA5098" s="97"/>
      <c r="AB5098" s="97"/>
      <c r="AC5098" s="97"/>
      <c r="AD5098" s="97"/>
      <c r="AE5098" s="97"/>
      <c r="AF5098" s="97"/>
      <c r="AG5098" s="97"/>
      <c r="AH5098" s="97"/>
      <c r="AI5098" s="97"/>
      <c r="AJ5098" s="97"/>
      <c r="AK5098" s="97"/>
      <c r="AL5098" s="86" t="str">
        <f t="shared" si="238"/>
        <v/>
      </c>
      <c r="AM5098" s="87" t="str">
        <f t="shared" si="239"/>
        <v xml:space="preserve"> </v>
      </c>
      <c r="AN5098" s="1" t="str">
        <f t="shared" si="240"/>
        <v xml:space="preserve"> </v>
      </c>
    </row>
    <row r="5099" spans="1:40" s="88" customFormat="1" x14ac:dyDescent="0.25">
      <c r="A5099" s="92"/>
      <c r="B5099" s="92"/>
      <c r="C5099" s="92"/>
      <c r="D5099" s="92"/>
      <c r="E5099" s="92"/>
      <c r="F5099" s="93"/>
      <c r="G5099" s="94"/>
      <c r="H5099" s="83" t="str">
        <f>IF(M5099&lt;&gt;"",VLOOKUP(M5099,LISTAS·PAPP!$U$3:$Z$8,2,FALSE),"")</f>
        <v/>
      </c>
      <c r="I5099" s="85" t="str">
        <f>IF(M5099&lt;&gt;"",VLOOKUP(M5099,LISTAS·PAPP!$U$3:$Z$8,3,FALSE),"")</f>
        <v/>
      </c>
      <c r="J5099" s="83" t="str">
        <f>IF(M5099&lt;&gt;"",VLOOKUP(M5099,LISTAS·PAPP!$U$3:$Z$8,4,FALSE),"")</f>
        <v/>
      </c>
      <c r="K5099" s="83" t="str">
        <f>IF(C5099&lt;&gt;"",VLOOKUP(C5099,LISTAS·PAPP!$H$3:$O$119,4,FALSE),"")</f>
        <v/>
      </c>
      <c r="L5099" s="85" t="str">
        <f>IF(C5099&lt;&gt;"",VLOOKUP(C5099,LISTAS·PAPP!$H$3:$O$119,8,FALSE),"")</f>
        <v/>
      </c>
      <c r="M5099" s="95"/>
      <c r="N5099" s="92"/>
      <c r="O5099" s="92"/>
      <c r="P5099" s="84" t="str">
        <f>IF(N5099&lt;&gt;"",VLOOKUP(N5099,LISTAS·PAPP!$U$9:$Y$125,5,FALSE),"")</f>
        <v/>
      </c>
      <c r="Q5099" s="83" t="str">
        <f>IF(O5099&lt;&gt;"",VLOOKUP(O5099,LISTAS·PAPP!$U$9:$W$125,3,FALSE),"")</f>
        <v/>
      </c>
      <c r="R5099" s="92"/>
      <c r="S5099" s="173"/>
      <c r="T5099" s="173"/>
      <c r="U5099" s="92"/>
      <c r="V5099" s="92"/>
      <c r="W5099" s="94"/>
      <c r="X5099" s="83" t="str">
        <f>IF(ISERROR(VLOOKUP(W5099,LISTAS·PAPP!$AJ$3:$AK$903,2,0))," ",VLOOKUP(W5099,LISTAS·PAPP!$AJ$3:$AK$903,2,0))</f>
        <v xml:space="preserve"> </v>
      </c>
      <c r="Y5099" s="96"/>
      <c r="Z5099" s="97"/>
      <c r="AA5099" s="97"/>
      <c r="AB5099" s="97"/>
      <c r="AC5099" s="97"/>
      <c r="AD5099" s="97"/>
      <c r="AE5099" s="97"/>
      <c r="AF5099" s="97"/>
      <c r="AG5099" s="97"/>
      <c r="AH5099" s="97"/>
      <c r="AI5099" s="97"/>
      <c r="AJ5099" s="97"/>
      <c r="AK5099" s="97"/>
      <c r="AL5099" s="86" t="str">
        <f t="shared" si="238"/>
        <v/>
      </c>
      <c r="AM5099" s="87" t="str">
        <f t="shared" si="239"/>
        <v xml:space="preserve"> </v>
      </c>
      <c r="AN5099" s="1" t="str">
        <f t="shared" si="240"/>
        <v xml:space="preserve"> </v>
      </c>
    </row>
    <row r="5100" spans="1:40" s="88" customFormat="1" x14ac:dyDescent="0.25">
      <c r="A5100" s="92"/>
      <c r="B5100" s="92"/>
      <c r="C5100" s="92"/>
      <c r="D5100" s="92"/>
      <c r="E5100" s="92"/>
      <c r="F5100" s="93"/>
      <c r="G5100" s="94"/>
      <c r="H5100" s="83" t="str">
        <f>IF(M5100&lt;&gt;"",VLOOKUP(M5100,LISTAS·PAPP!$U$3:$Z$8,2,FALSE),"")</f>
        <v/>
      </c>
      <c r="I5100" s="85" t="str">
        <f>IF(M5100&lt;&gt;"",VLOOKUP(M5100,LISTAS·PAPP!$U$3:$Z$8,3,FALSE),"")</f>
        <v/>
      </c>
      <c r="J5100" s="83" t="str">
        <f>IF(M5100&lt;&gt;"",VLOOKUP(M5100,LISTAS·PAPP!$U$3:$Z$8,4,FALSE),"")</f>
        <v/>
      </c>
      <c r="K5100" s="83" t="str">
        <f>IF(C5100&lt;&gt;"",VLOOKUP(C5100,LISTAS·PAPP!$H$3:$O$119,4,FALSE),"")</f>
        <v/>
      </c>
      <c r="L5100" s="85" t="str">
        <f>IF(C5100&lt;&gt;"",VLOOKUP(C5100,LISTAS·PAPP!$H$3:$O$119,8,FALSE),"")</f>
        <v/>
      </c>
      <c r="M5100" s="95"/>
      <c r="N5100" s="92"/>
      <c r="O5100" s="92"/>
      <c r="P5100" s="84" t="str">
        <f>IF(N5100&lt;&gt;"",VLOOKUP(N5100,LISTAS·PAPP!$U$9:$Y$125,5,FALSE),"")</f>
        <v/>
      </c>
      <c r="Q5100" s="83" t="str">
        <f>IF(O5100&lt;&gt;"",VLOOKUP(O5100,LISTAS·PAPP!$U$9:$W$125,3,FALSE),"")</f>
        <v/>
      </c>
      <c r="R5100" s="92"/>
      <c r="S5100" s="173"/>
      <c r="T5100" s="173"/>
      <c r="U5100" s="92"/>
      <c r="V5100" s="92"/>
      <c r="W5100" s="94"/>
      <c r="X5100" s="83" t="str">
        <f>IF(ISERROR(VLOOKUP(W5100,LISTAS·PAPP!$AJ$3:$AK$903,2,0))," ",VLOOKUP(W5100,LISTAS·PAPP!$AJ$3:$AK$903,2,0))</f>
        <v xml:space="preserve"> </v>
      </c>
      <c r="Y5100" s="96"/>
      <c r="Z5100" s="97"/>
      <c r="AA5100" s="97"/>
      <c r="AB5100" s="97"/>
      <c r="AC5100" s="97"/>
      <c r="AD5100" s="97"/>
      <c r="AE5100" s="97"/>
      <c r="AF5100" s="97"/>
      <c r="AG5100" s="97"/>
      <c r="AH5100" s="97"/>
      <c r="AI5100" s="97"/>
      <c r="AJ5100" s="97"/>
      <c r="AK5100" s="97"/>
      <c r="AL5100" s="86" t="str">
        <f t="shared" si="238"/>
        <v/>
      </c>
      <c r="AM5100" s="87" t="str">
        <f t="shared" si="239"/>
        <v xml:space="preserve"> </v>
      </c>
      <c r="AN5100" s="1" t="str">
        <f t="shared" si="240"/>
        <v xml:space="preserve"> </v>
      </c>
    </row>
    <row r="5101" spans="1:40" s="88" customFormat="1" x14ac:dyDescent="0.25">
      <c r="A5101" s="92"/>
      <c r="B5101" s="92"/>
      <c r="C5101" s="92"/>
      <c r="D5101" s="92"/>
      <c r="E5101" s="92"/>
      <c r="F5101" s="93"/>
      <c r="G5101" s="94"/>
      <c r="H5101" s="83" t="str">
        <f>IF(M5101&lt;&gt;"",VLOOKUP(M5101,LISTAS·PAPP!$U$3:$Z$8,2,FALSE),"")</f>
        <v/>
      </c>
      <c r="I5101" s="85" t="str">
        <f>IF(M5101&lt;&gt;"",VLOOKUP(M5101,LISTAS·PAPP!$U$3:$Z$8,3,FALSE),"")</f>
        <v/>
      </c>
      <c r="J5101" s="83" t="str">
        <f>IF(M5101&lt;&gt;"",VLOOKUP(M5101,LISTAS·PAPP!$U$3:$Z$8,4,FALSE),"")</f>
        <v/>
      </c>
      <c r="K5101" s="83" t="str">
        <f>IF(C5101&lt;&gt;"",VLOOKUP(C5101,LISTAS·PAPP!$H$3:$O$119,4,FALSE),"")</f>
        <v/>
      </c>
      <c r="L5101" s="85" t="str">
        <f>IF(C5101&lt;&gt;"",VLOOKUP(C5101,LISTAS·PAPP!$H$3:$O$119,8,FALSE),"")</f>
        <v/>
      </c>
      <c r="M5101" s="95"/>
      <c r="N5101" s="92"/>
      <c r="O5101" s="92"/>
      <c r="P5101" s="84" t="str">
        <f>IF(N5101&lt;&gt;"",VLOOKUP(N5101,LISTAS·PAPP!$U$9:$Y$125,5,FALSE),"")</f>
        <v/>
      </c>
      <c r="Q5101" s="83" t="str">
        <f>IF(O5101&lt;&gt;"",VLOOKUP(O5101,LISTAS·PAPP!$U$9:$W$125,3,FALSE),"")</f>
        <v/>
      </c>
      <c r="R5101" s="92"/>
      <c r="S5101" s="173"/>
      <c r="T5101" s="173"/>
      <c r="U5101" s="92"/>
      <c r="V5101" s="92"/>
      <c r="W5101" s="94"/>
      <c r="X5101" s="83" t="str">
        <f>IF(ISERROR(VLOOKUP(W5101,LISTAS·PAPP!$AJ$3:$AK$903,2,0))," ",VLOOKUP(W5101,LISTAS·PAPP!$AJ$3:$AK$903,2,0))</f>
        <v xml:space="preserve"> </v>
      </c>
      <c r="Y5101" s="96"/>
      <c r="Z5101" s="97"/>
      <c r="AA5101" s="97"/>
      <c r="AB5101" s="97"/>
      <c r="AC5101" s="97"/>
      <c r="AD5101" s="97"/>
      <c r="AE5101" s="97"/>
      <c r="AF5101" s="97"/>
      <c r="AG5101" s="97"/>
      <c r="AH5101" s="97"/>
      <c r="AI5101" s="97"/>
      <c r="AJ5101" s="97"/>
      <c r="AK5101" s="97"/>
      <c r="AL5101" s="86" t="str">
        <f t="shared" si="238"/>
        <v/>
      </c>
      <c r="AM5101" s="87" t="str">
        <f t="shared" si="239"/>
        <v xml:space="preserve"> </v>
      </c>
      <c r="AN5101" s="1" t="str">
        <f t="shared" si="240"/>
        <v xml:space="preserve"> </v>
      </c>
    </row>
    <row r="5102" spans="1:40" s="88" customFormat="1" x14ac:dyDescent="0.25">
      <c r="A5102" s="92"/>
      <c r="B5102" s="92"/>
      <c r="C5102" s="92"/>
      <c r="D5102" s="92"/>
      <c r="E5102" s="92"/>
      <c r="F5102" s="93"/>
      <c r="G5102" s="94"/>
      <c r="H5102" s="83" t="str">
        <f>IF(M5102&lt;&gt;"",VLOOKUP(M5102,LISTAS·PAPP!$U$3:$Z$8,2,FALSE),"")</f>
        <v/>
      </c>
      <c r="I5102" s="85" t="str">
        <f>IF(M5102&lt;&gt;"",VLOOKUP(M5102,LISTAS·PAPP!$U$3:$Z$8,3,FALSE),"")</f>
        <v/>
      </c>
      <c r="J5102" s="83" t="str">
        <f>IF(M5102&lt;&gt;"",VLOOKUP(M5102,LISTAS·PAPP!$U$3:$Z$8,4,FALSE),"")</f>
        <v/>
      </c>
      <c r="K5102" s="83" t="str">
        <f>IF(C5102&lt;&gt;"",VLOOKUP(C5102,LISTAS·PAPP!$H$3:$O$119,4,FALSE),"")</f>
        <v/>
      </c>
      <c r="L5102" s="85" t="str">
        <f>IF(C5102&lt;&gt;"",VLOOKUP(C5102,LISTAS·PAPP!$H$3:$O$119,8,FALSE),"")</f>
        <v/>
      </c>
      <c r="M5102" s="95"/>
      <c r="N5102" s="92"/>
      <c r="O5102" s="92"/>
      <c r="P5102" s="84" t="str">
        <f>IF(N5102&lt;&gt;"",VLOOKUP(N5102,LISTAS·PAPP!$U$9:$Y$125,5,FALSE),"")</f>
        <v/>
      </c>
      <c r="Q5102" s="83" t="str">
        <f>IF(O5102&lt;&gt;"",VLOOKUP(O5102,LISTAS·PAPP!$U$9:$W$125,3,FALSE),"")</f>
        <v/>
      </c>
      <c r="R5102" s="92"/>
      <c r="S5102" s="173"/>
      <c r="T5102" s="173"/>
      <c r="U5102" s="92"/>
      <c r="V5102" s="92"/>
      <c r="W5102" s="94"/>
      <c r="X5102" s="83" t="str">
        <f>IF(ISERROR(VLOOKUP(W5102,LISTAS·PAPP!$AJ$3:$AK$903,2,0))," ",VLOOKUP(W5102,LISTAS·PAPP!$AJ$3:$AK$903,2,0))</f>
        <v xml:space="preserve"> </v>
      </c>
      <c r="Y5102" s="96"/>
      <c r="Z5102" s="97"/>
      <c r="AA5102" s="97"/>
      <c r="AB5102" s="97"/>
      <c r="AC5102" s="97"/>
      <c r="AD5102" s="97"/>
      <c r="AE5102" s="97"/>
      <c r="AF5102" s="97"/>
      <c r="AG5102" s="97"/>
      <c r="AH5102" s="97"/>
      <c r="AI5102" s="97"/>
      <c r="AJ5102" s="97"/>
      <c r="AK5102" s="97"/>
      <c r="AL5102" s="86" t="str">
        <f t="shared" si="238"/>
        <v/>
      </c>
      <c r="AM5102" s="87" t="str">
        <f t="shared" si="239"/>
        <v xml:space="preserve"> </v>
      </c>
      <c r="AN5102" s="1" t="str">
        <f t="shared" si="240"/>
        <v xml:space="preserve"> </v>
      </c>
    </row>
    <row r="5103" spans="1:40" s="88" customFormat="1" x14ac:dyDescent="0.25">
      <c r="A5103" s="92"/>
      <c r="B5103" s="92"/>
      <c r="C5103" s="92"/>
      <c r="D5103" s="92"/>
      <c r="E5103" s="92"/>
      <c r="F5103" s="93"/>
      <c r="G5103" s="94"/>
      <c r="H5103" s="83" t="str">
        <f>IF(M5103&lt;&gt;"",VLOOKUP(M5103,LISTAS·PAPP!$U$3:$Z$8,2,FALSE),"")</f>
        <v/>
      </c>
      <c r="I5103" s="85" t="str">
        <f>IF(M5103&lt;&gt;"",VLOOKUP(M5103,LISTAS·PAPP!$U$3:$Z$8,3,FALSE),"")</f>
        <v/>
      </c>
      <c r="J5103" s="83" t="str">
        <f>IF(M5103&lt;&gt;"",VLOOKUP(M5103,LISTAS·PAPP!$U$3:$Z$8,4,FALSE),"")</f>
        <v/>
      </c>
      <c r="K5103" s="83" t="str">
        <f>IF(C5103&lt;&gt;"",VLOOKUP(C5103,LISTAS·PAPP!$H$3:$O$119,4,FALSE),"")</f>
        <v/>
      </c>
      <c r="L5103" s="85" t="str">
        <f>IF(C5103&lt;&gt;"",VLOOKUP(C5103,LISTAS·PAPP!$H$3:$O$119,8,FALSE),"")</f>
        <v/>
      </c>
      <c r="M5103" s="95"/>
      <c r="N5103" s="92"/>
      <c r="O5103" s="92"/>
      <c r="P5103" s="84" t="str">
        <f>IF(N5103&lt;&gt;"",VLOOKUP(N5103,LISTAS·PAPP!$U$9:$Y$125,5,FALSE),"")</f>
        <v/>
      </c>
      <c r="Q5103" s="83" t="str">
        <f>IF(O5103&lt;&gt;"",VLOOKUP(O5103,LISTAS·PAPP!$U$9:$W$125,3,FALSE),"")</f>
        <v/>
      </c>
      <c r="R5103" s="92"/>
      <c r="S5103" s="173"/>
      <c r="T5103" s="173"/>
      <c r="U5103" s="92"/>
      <c r="V5103" s="92"/>
      <c r="W5103" s="94"/>
      <c r="X5103" s="83" t="str">
        <f>IF(ISERROR(VLOOKUP(W5103,LISTAS·PAPP!$AJ$3:$AK$903,2,0))," ",VLOOKUP(W5103,LISTAS·PAPP!$AJ$3:$AK$903,2,0))</f>
        <v xml:space="preserve"> </v>
      </c>
      <c r="Y5103" s="96"/>
      <c r="Z5103" s="97"/>
      <c r="AA5103" s="97"/>
      <c r="AB5103" s="97"/>
      <c r="AC5103" s="97"/>
      <c r="AD5103" s="97"/>
      <c r="AE5103" s="97"/>
      <c r="AF5103" s="97"/>
      <c r="AG5103" s="97"/>
      <c r="AH5103" s="97"/>
      <c r="AI5103" s="97"/>
      <c r="AJ5103" s="97"/>
      <c r="AK5103" s="97"/>
      <c r="AL5103" s="86" t="str">
        <f t="shared" si="238"/>
        <v/>
      </c>
      <c r="AM5103" s="87" t="str">
        <f t="shared" si="239"/>
        <v xml:space="preserve"> </v>
      </c>
      <c r="AN5103" s="1" t="str">
        <f t="shared" si="240"/>
        <v xml:space="preserve"> </v>
      </c>
    </row>
    <row r="5104" spans="1:40" s="88" customFormat="1" x14ac:dyDescent="0.25">
      <c r="A5104" s="92"/>
      <c r="B5104" s="92"/>
      <c r="C5104" s="92"/>
      <c r="D5104" s="92"/>
      <c r="E5104" s="92"/>
      <c r="F5104" s="93"/>
      <c r="G5104" s="94"/>
      <c r="H5104" s="83" t="str">
        <f>IF(M5104&lt;&gt;"",VLOOKUP(M5104,LISTAS·PAPP!$U$3:$Z$8,2,FALSE),"")</f>
        <v/>
      </c>
      <c r="I5104" s="85" t="str">
        <f>IF(M5104&lt;&gt;"",VLOOKUP(M5104,LISTAS·PAPP!$U$3:$Z$8,3,FALSE),"")</f>
        <v/>
      </c>
      <c r="J5104" s="83" t="str">
        <f>IF(M5104&lt;&gt;"",VLOOKUP(M5104,LISTAS·PAPP!$U$3:$Z$8,4,FALSE),"")</f>
        <v/>
      </c>
      <c r="K5104" s="83" t="str">
        <f>IF(C5104&lt;&gt;"",VLOOKUP(C5104,LISTAS·PAPP!$H$3:$O$119,4,FALSE),"")</f>
        <v/>
      </c>
      <c r="L5104" s="85" t="str">
        <f>IF(C5104&lt;&gt;"",VLOOKUP(C5104,LISTAS·PAPP!$H$3:$O$119,8,FALSE),"")</f>
        <v/>
      </c>
      <c r="M5104" s="95"/>
      <c r="N5104" s="92"/>
      <c r="O5104" s="92"/>
      <c r="P5104" s="84" t="str">
        <f>IF(N5104&lt;&gt;"",VLOOKUP(N5104,LISTAS·PAPP!$U$9:$Y$125,5,FALSE),"")</f>
        <v/>
      </c>
      <c r="Q5104" s="83" t="str">
        <f>IF(O5104&lt;&gt;"",VLOOKUP(O5104,LISTAS·PAPP!$U$9:$W$125,3,FALSE),"")</f>
        <v/>
      </c>
      <c r="R5104" s="92"/>
      <c r="S5104" s="173"/>
      <c r="T5104" s="173"/>
      <c r="U5104" s="92"/>
      <c r="V5104" s="92"/>
      <c r="W5104" s="94"/>
      <c r="X5104" s="83" t="str">
        <f>IF(ISERROR(VLOOKUP(W5104,LISTAS·PAPP!$AJ$3:$AK$903,2,0))," ",VLOOKUP(W5104,LISTAS·PAPP!$AJ$3:$AK$903,2,0))</f>
        <v xml:space="preserve"> </v>
      </c>
      <c r="Y5104" s="96"/>
      <c r="Z5104" s="97"/>
      <c r="AA5104" s="97"/>
      <c r="AB5104" s="97"/>
      <c r="AC5104" s="97"/>
      <c r="AD5104" s="97"/>
      <c r="AE5104" s="97"/>
      <c r="AF5104" s="97"/>
      <c r="AG5104" s="97"/>
      <c r="AH5104" s="97"/>
      <c r="AI5104" s="97"/>
      <c r="AJ5104" s="97"/>
      <c r="AK5104" s="97"/>
      <c r="AL5104" s="86" t="str">
        <f t="shared" si="238"/>
        <v/>
      </c>
      <c r="AM5104" s="87" t="str">
        <f t="shared" si="239"/>
        <v xml:space="preserve"> </v>
      </c>
      <c r="AN5104" s="1" t="str">
        <f t="shared" si="240"/>
        <v xml:space="preserve"> </v>
      </c>
    </row>
    <row r="5105" spans="1:40" s="88" customFormat="1" x14ac:dyDescent="0.25">
      <c r="A5105" s="92"/>
      <c r="B5105" s="92"/>
      <c r="C5105" s="92"/>
      <c r="D5105" s="92"/>
      <c r="E5105" s="92"/>
      <c r="F5105" s="93"/>
      <c r="G5105" s="94"/>
      <c r="H5105" s="83" t="str">
        <f>IF(M5105&lt;&gt;"",VLOOKUP(M5105,LISTAS·PAPP!$U$3:$Z$8,2,FALSE),"")</f>
        <v/>
      </c>
      <c r="I5105" s="85" t="str">
        <f>IF(M5105&lt;&gt;"",VLOOKUP(M5105,LISTAS·PAPP!$U$3:$Z$8,3,FALSE),"")</f>
        <v/>
      </c>
      <c r="J5105" s="83" t="str">
        <f>IF(M5105&lt;&gt;"",VLOOKUP(M5105,LISTAS·PAPP!$U$3:$Z$8,4,FALSE),"")</f>
        <v/>
      </c>
      <c r="K5105" s="83" t="str">
        <f>IF(C5105&lt;&gt;"",VLOOKUP(C5105,LISTAS·PAPP!$H$3:$O$119,4,FALSE),"")</f>
        <v/>
      </c>
      <c r="L5105" s="85" t="str">
        <f>IF(C5105&lt;&gt;"",VLOOKUP(C5105,LISTAS·PAPP!$H$3:$O$119,8,FALSE),"")</f>
        <v/>
      </c>
      <c r="M5105" s="95"/>
      <c r="N5105" s="92"/>
      <c r="O5105" s="92"/>
      <c r="P5105" s="84" t="str">
        <f>IF(N5105&lt;&gt;"",VLOOKUP(N5105,LISTAS·PAPP!$U$9:$Y$125,5,FALSE),"")</f>
        <v/>
      </c>
      <c r="Q5105" s="83" t="str">
        <f>IF(O5105&lt;&gt;"",VLOOKUP(O5105,LISTAS·PAPP!$U$9:$W$125,3,FALSE),"")</f>
        <v/>
      </c>
      <c r="R5105" s="92"/>
      <c r="S5105" s="173"/>
      <c r="T5105" s="173"/>
      <c r="U5105" s="92"/>
      <c r="V5105" s="92"/>
      <c r="W5105" s="94"/>
      <c r="X5105" s="83" t="str">
        <f>IF(ISERROR(VLOOKUP(W5105,LISTAS·PAPP!$AJ$3:$AK$903,2,0))," ",VLOOKUP(W5105,LISTAS·PAPP!$AJ$3:$AK$903,2,0))</f>
        <v xml:space="preserve"> </v>
      </c>
      <c r="Y5105" s="96"/>
      <c r="Z5105" s="97"/>
      <c r="AA5105" s="97"/>
      <c r="AB5105" s="97"/>
      <c r="AC5105" s="97"/>
      <c r="AD5105" s="97"/>
      <c r="AE5105" s="97"/>
      <c r="AF5105" s="97"/>
      <c r="AG5105" s="97"/>
      <c r="AH5105" s="97"/>
      <c r="AI5105" s="97"/>
      <c r="AJ5105" s="97"/>
      <c r="AK5105" s="97"/>
      <c r="AL5105" s="86" t="str">
        <f t="shared" si="238"/>
        <v/>
      </c>
      <c r="AM5105" s="87" t="str">
        <f t="shared" si="239"/>
        <v xml:space="preserve"> </v>
      </c>
      <c r="AN5105" s="1" t="str">
        <f t="shared" si="240"/>
        <v xml:space="preserve"> </v>
      </c>
    </row>
    <row r="5106" spans="1:40" s="88" customFormat="1" x14ac:dyDescent="0.25">
      <c r="A5106" s="92"/>
      <c r="B5106" s="92"/>
      <c r="C5106" s="92"/>
      <c r="D5106" s="92"/>
      <c r="E5106" s="92"/>
      <c r="F5106" s="93"/>
      <c r="G5106" s="94"/>
      <c r="H5106" s="83" t="str">
        <f>IF(M5106&lt;&gt;"",VLOOKUP(M5106,LISTAS·PAPP!$U$3:$Z$8,2,FALSE),"")</f>
        <v/>
      </c>
      <c r="I5106" s="85" t="str">
        <f>IF(M5106&lt;&gt;"",VLOOKUP(M5106,LISTAS·PAPP!$U$3:$Z$8,3,FALSE),"")</f>
        <v/>
      </c>
      <c r="J5106" s="83" t="str">
        <f>IF(M5106&lt;&gt;"",VLOOKUP(M5106,LISTAS·PAPP!$U$3:$Z$8,4,FALSE),"")</f>
        <v/>
      </c>
      <c r="K5106" s="83" t="str">
        <f>IF(C5106&lt;&gt;"",VLOOKUP(C5106,LISTAS·PAPP!$H$3:$O$119,4,FALSE),"")</f>
        <v/>
      </c>
      <c r="L5106" s="85" t="str">
        <f>IF(C5106&lt;&gt;"",VLOOKUP(C5106,LISTAS·PAPP!$H$3:$O$119,8,FALSE),"")</f>
        <v/>
      </c>
      <c r="M5106" s="95"/>
      <c r="N5106" s="92"/>
      <c r="O5106" s="92"/>
      <c r="P5106" s="84" t="str">
        <f>IF(N5106&lt;&gt;"",VLOOKUP(N5106,LISTAS·PAPP!$U$9:$Y$125,5,FALSE),"")</f>
        <v/>
      </c>
      <c r="Q5106" s="83" t="str">
        <f>IF(O5106&lt;&gt;"",VLOOKUP(O5106,LISTAS·PAPP!$U$9:$W$125,3,FALSE),"")</f>
        <v/>
      </c>
      <c r="R5106" s="92"/>
      <c r="S5106" s="173"/>
      <c r="T5106" s="173"/>
      <c r="U5106" s="92"/>
      <c r="V5106" s="92"/>
      <c r="W5106" s="94"/>
      <c r="X5106" s="83" t="str">
        <f>IF(ISERROR(VLOOKUP(W5106,LISTAS·PAPP!$AJ$3:$AK$903,2,0))," ",VLOOKUP(W5106,LISTAS·PAPP!$AJ$3:$AK$903,2,0))</f>
        <v xml:space="preserve"> </v>
      </c>
      <c r="Y5106" s="96"/>
      <c r="Z5106" s="97"/>
      <c r="AA5106" s="97"/>
      <c r="AB5106" s="97"/>
      <c r="AC5106" s="97"/>
      <c r="AD5106" s="97"/>
      <c r="AE5106" s="97"/>
      <c r="AF5106" s="97"/>
      <c r="AG5106" s="97"/>
      <c r="AH5106" s="97"/>
      <c r="AI5106" s="97"/>
      <c r="AJ5106" s="97"/>
      <c r="AK5106" s="97"/>
      <c r="AL5106" s="86" t="str">
        <f t="shared" si="238"/>
        <v/>
      </c>
      <c r="AM5106" s="87" t="str">
        <f t="shared" si="239"/>
        <v xml:space="preserve"> </v>
      </c>
      <c r="AN5106" s="1" t="str">
        <f t="shared" si="240"/>
        <v xml:space="preserve"> </v>
      </c>
    </row>
    <row r="5107" spans="1:40" s="88" customFormat="1" x14ac:dyDescent="0.25">
      <c r="A5107" s="92"/>
      <c r="B5107" s="92"/>
      <c r="C5107" s="92"/>
      <c r="D5107" s="92"/>
      <c r="E5107" s="92"/>
      <c r="F5107" s="93"/>
      <c r="G5107" s="94"/>
      <c r="H5107" s="83" t="str">
        <f>IF(M5107&lt;&gt;"",VLOOKUP(M5107,LISTAS·PAPP!$U$3:$Z$8,2,FALSE),"")</f>
        <v/>
      </c>
      <c r="I5107" s="85" t="str">
        <f>IF(M5107&lt;&gt;"",VLOOKUP(M5107,LISTAS·PAPP!$U$3:$Z$8,3,FALSE),"")</f>
        <v/>
      </c>
      <c r="J5107" s="83" t="str">
        <f>IF(M5107&lt;&gt;"",VLOOKUP(M5107,LISTAS·PAPP!$U$3:$Z$8,4,FALSE),"")</f>
        <v/>
      </c>
      <c r="K5107" s="83" t="str">
        <f>IF(C5107&lt;&gt;"",VLOOKUP(C5107,LISTAS·PAPP!$H$3:$O$119,4,FALSE),"")</f>
        <v/>
      </c>
      <c r="L5107" s="85" t="str">
        <f>IF(C5107&lt;&gt;"",VLOOKUP(C5107,LISTAS·PAPP!$H$3:$O$119,8,FALSE),"")</f>
        <v/>
      </c>
      <c r="M5107" s="95"/>
      <c r="N5107" s="92"/>
      <c r="O5107" s="92"/>
      <c r="P5107" s="84" t="str">
        <f>IF(N5107&lt;&gt;"",VLOOKUP(N5107,LISTAS·PAPP!$U$9:$Y$125,5,FALSE),"")</f>
        <v/>
      </c>
      <c r="Q5107" s="83" t="str">
        <f>IF(O5107&lt;&gt;"",VLOOKUP(O5107,LISTAS·PAPP!$U$9:$W$125,3,FALSE),"")</f>
        <v/>
      </c>
      <c r="R5107" s="92"/>
      <c r="S5107" s="173"/>
      <c r="T5107" s="173"/>
      <c r="U5107" s="92"/>
      <c r="V5107" s="92"/>
      <c r="W5107" s="94"/>
      <c r="X5107" s="83" t="str">
        <f>IF(ISERROR(VLOOKUP(W5107,LISTAS·PAPP!$AJ$3:$AK$903,2,0))," ",VLOOKUP(W5107,LISTAS·PAPP!$AJ$3:$AK$903,2,0))</f>
        <v xml:space="preserve"> </v>
      </c>
      <c r="Y5107" s="96"/>
      <c r="Z5107" s="97"/>
      <c r="AA5107" s="97"/>
      <c r="AB5107" s="97"/>
      <c r="AC5107" s="97"/>
      <c r="AD5107" s="97"/>
      <c r="AE5107" s="97"/>
      <c r="AF5107" s="97"/>
      <c r="AG5107" s="97"/>
      <c r="AH5107" s="97"/>
      <c r="AI5107" s="97"/>
      <c r="AJ5107" s="97"/>
      <c r="AK5107" s="97"/>
      <c r="AL5107" s="86" t="str">
        <f t="shared" si="238"/>
        <v/>
      </c>
      <c r="AM5107" s="87" t="str">
        <f t="shared" si="239"/>
        <v xml:space="preserve"> </v>
      </c>
      <c r="AN5107" s="1" t="str">
        <f t="shared" si="240"/>
        <v xml:space="preserve"> </v>
      </c>
    </row>
    <row r="5108" spans="1:40" s="88" customFormat="1" x14ac:dyDescent="0.25">
      <c r="A5108" s="92"/>
      <c r="B5108" s="92"/>
      <c r="C5108" s="92"/>
      <c r="D5108" s="92"/>
      <c r="E5108" s="92"/>
      <c r="F5108" s="93"/>
      <c r="G5108" s="94"/>
      <c r="H5108" s="83" t="str">
        <f>IF(M5108&lt;&gt;"",VLOOKUP(M5108,LISTAS·PAPP!$U$3:$Z$8,2,FALSE),"")</f>
        <v/>
      </c>
      <c r="I5108" s="85" t="str">
        <f>IF(M5108&lt;&gt;"",VLOOKUP(M5108,LISTAS·PAPP!$U$3:$Z$8,3,FALSE),"")</f>
        <v/>
      </c>
      <c r="J5108" s="83" t="str">
        <f>IF(M5108&lt;&gt;"",VLOOKUP(M5108,LISTAS·PAPP!$U$3:$Z$8,4,FALSE),"")</f>
        <v/>
      </c>
      <c r="K5108" s="83" t="str">
        <f>IF(C5108&lt;&gt;"",VLOOKUP(C5108,LISTAS·PAPP!$H$3:$O$119,4,FALSE),"")</f>
        <v/>
      </c>
      <c r="L5108" s="85" t="str">
        <f>IF(C5108&lt;&gt;"",VLOOKUP(C5108,LISTAS·PAPP!$H$3:$O$119,8,FALSE),"")</f>
        <v/>
      </c>
      <c r="M5108" s="95"/>
      <c r="N5108" s="92"/>
      <c r="O5108" s="92"/>
      <c r="P5108" s="84" t="str">
        <f>IF(N5108&lt;&gt;"",VLOOKUP(N5108,LISTAS·PAPP!$U$9:$Y$125,5,FALSE),"")</f>
        <v/>
      </c>
      <c r="Q5108" s="83" t="str">
        <f>IF(O5108&lt;&gt;"",VLOOKUP(O5108,LISTAS·PAPP!$U$9:$W$125,3,FALSE),"")</f>
        <v/>
      </c>
      <c r="R5108" s="92"/>
      <c r="S5108" s="173"/>
      <c r="T5108" s="173"/>
      <c r="U5108" s="92"/>
      <c r="V5108" s="92"/>
      <c r="W5108" s="94"/>
      <c r="X5108" s="83" t="str">
        <f>IF(ISERROR(VLOOKUP(W5108,LISTAS·PAPP!$AJ$3:$AK$903,2,0))," ",VLOOKUP(W5108,LISTAS·PAPP!$AJ$3:$AK$903,2,0))</f>
        <v xml:space="preserve"> </v>
      </c>
      <c r="Y5108" s="96"/>
      <c r="Z5108" s="97"/>
      <c r="AA5108" s="97"/>
      <c r="AB5108" s="97"/>
      <c r="AC5108" s="97"/>
      <c r="AD5108" s="97"/>
      <c r="AE5108" s="97"/>
      <c r="AF5108" s="97"/>
      <c r="AG5108" s="97"/>
      <c r="AH5108" s="97"/>
      <c r="AI5108" s="97"/>
      <c r="AJ5108" s="97"/>
      <c r="AK5108" s="97"/>
      <c r="AL5108" s="86" t="str">
        <f t="shared" si="238"/>
        <v/>
      </c>
      <c r="AM5108" s="87" t="str">
        <f t="shared" si="239"/>
        <v xml:space="preserve"> </v>
      </c>
      <c r="AN5108" s="1" t="str">
        <f t="shared" si="240"/>
        <v xml:space="preserve"> </v>
      </c>
    </row>
    <row r="5109" spans="1:40" s="88" customFormat="1" x14ac:dyDescent="0.25">
      <c r="A5109" s="92"/>
      <c r="B5109" s="92"/>
      <c r="C5109" s="92"/>
      <c r="D5109" s="92"/>
      <c r="E5109" s="92"/>
      <c r="F5109" s="93"/>
      <c r="G5109" s="94"/>
      <c r="H5109" s="83" t="str">
        <f>IF(M5109&lt;&gt;"",VLOOKUP(M5109,LISTAS·PAPP!$U$3:$Z$8,2,FALSE),"")</f>
        <v/>
      </c>
      <c r="I5109" s="85" t="str">
        <f>IF(M5109&lt;&gt;"",VLOOKUP(M5109,LISTAS·PAPP!$U$3:$Z$8,3,FALSE),"")</f>
        <v/>
      </c>
      <c r="J5109" s="83" t="str">
        <f>IF(M5109&lt;&gt;"",VLOOKUP(M5109,LISTAS·PAPP!$U$3:$Z$8,4,FALSE),"")</f>
        <v/>
      </c>
      <c r="K5109" s="83" t="str">
        <f>IF(C5109&lt;&gt;"",VLOOKUP(C5109,LISTAS·PAPP!$H$3:$O$119,4,FALSE),"")</f>
        <v/>
      </c>
      <c r="L5109" s="85" t="str">
        <f>IF(C5109&lt;&gt;"",VLOOKUP(C5109,LISTAS·PAPP!$H$3:$O$119,8,FALSE),"")</f>
        <v/>
      </c>
      <c r="M5109" s="95"/>
      <c r="N5109" s="92"/>
      <c r="O5109" s="92"/>
      <c r="P5109" s="84" t="str">
        <f>IF(N5109&lt;&gt;"",VLOOKUP(N5109,LISTAS·PAPP!$U$9:$Y$125,5,FALSE),"")</f>
        <v/>
      </c>
      <c r="Q5109" s="83" t="str">
        <f>IF(O5109&lt;&gt;"",VLOOKUP(O5109,LISTAS·PAPP!$U$9:$W$125,3,FALSE),"")</f>
        <v/>
      </c>
      <c r="R5109" s="92"/>
      <c r="S5109" s="173"/>
      <c r="T5109" s="173"/>
      <c r="U5109" s="92"/>
      <c r="V5109" s="92"/>
      <c r="W5109" s="94"/>
      <c r="X5109" s="83" t="str">
        <f>IF(ISERROR(VLOOKUP(W5109,LISTAS·PAPP!$AJ$3:$AK$903,2,0))," ",VLOOKUP(W5109,LISTAS·PAPP!$AJ$3:$AK$903,2,0))</f>
        <v xml:space="preserve"> </v>
      </c>
      <c r="Y5109" s="96"/>
      <c r="Z5109" s="97"/>
      <c r="AA5109" s="97"/>
      <c r="AB5109" s="97"/>
      <c r="AC5109" s="97"/>
      <c r="AD5109" s="97"/>
      <c r="AE5109" s="97"/>
      <c r="AF5109" s="97"/>
      <c r="AG5109" s="97"/>
      <c r="AH5109" s="97"/>
      <c r="AI5109" s="97"/>
      <c r="AJ5109" s="97"/>
      <c r="AK5109" s="97"/>
      <c r="AL5109" s="86" t="str">
        <f t="shared" si="238"/>
        <v/>
      </c>
      <c r="AM5109" s="87" t="str">
        <f t="shared" si="239"/>
        <v xml:space="preserve"> </v>
      </c>
      <c r="AN5109" s="1" t="str">
        <f t="shared" si="240"/>
        <v xml:space="preserve"> </v>
      </c>
    </row>
    <row r="5110" spans="1:40" s="88" customFormat="1" x14ac:dyDescent="0.25">
      <c r="A5110" s="92"/>
      <c r="B5110" s="92"/>
      <c r="C5110" s="92"/>
      <c r="D5110" s="92"/>
      <c r="E5110" s="92"/>
      <c r="F5110" s="93"/>
      <c r="G5110" s="94"/>
      <c r="H5110" s="83" t="str">
        <f>IF(M5110&lt;&gt;"",VLOOKUP(M5110,LISTAS·PAPP!$U$3:$Z$8,2,FALSE),"")</f>
        <v/>
      </c>
      <c r="I5110" s="85" t="str">
        <f>IF(M5110&lt;&gt;"",VLOOKUP(M5110,LISTAS·PAPP!$U$3:$Z$8,3,FALSE),"")</f>
        <v/>
      </c>
      <c r="J5110" s="83" t="str">
        <f>IF(M5110&lt;&gt;"",VLOOKUP(M5110,LISTAS·PAPP!$U$3:$Z$8,4,FALSE),"")</f>
        <v/>
      </c>
      <c r="K5110" s="83" t="str">
        <f>IF(C5110&lt;&gt;"",VLOOKUP(C5110,LISTAS·PAPP!$H$3:$O$119,4,FALSE),"")</f>
        <v/>
      </c>
      <c r="L5110" s="85" t="str">
        <f>IF(C5110&lt;&gt;"",VLOOKUP(C5110,LISTAS·PAPP!$H$3:$O$119,8,FALSE),"")</f>
        <v/>
      </c>
      <c r="M5110" s="95"/>
      <c r="N5110" s="92"/>
      <c r="O5110" s="92"/>
      <c r="P5110" s="84" t="str">
        <f>IF(N5110&lt;&gt;"",VLOOKUP(N5110,LISTAS·PAPP!$U$9:$Y$125,5,FALSE),"")</f>
        <v/>
      </c>
      <c r="Q5110" s="83" t="str">
        <f>IF(O5110&lt;&gt;"",VLOOKUP(O5110,LISTAS·PAPP!$U$9:$W$125,3,FALSE),"")</f>
        <v/>
      </c>
      <c r="R5110" s="92"/>
      <c r="S5110" s="173"/>
      <c r="T5110" s="173"/>
      <c r="U5110" s="92"/>
      <c r="V5110" s="92"/>
      <c r="W5110" s="94"/>
      <c r="X5110" s="83" t="str">
        <f>IF(ISERROR(VLOOKUP(W5110,LISTAS·PAPP!$AJ$3:$AK$903,2,0))," ",VLOOKUP(W5110,LISTAS·PAPP!$AJ$3:$AK$903,2,0))</f>
        <v xml:space="preserve"> </v>
      </c>
      <c r="Y5110" s="96"/>
      <c r="Z5110" s="97"/>
      <c r="AA5110" s="97"/>
      <c r="AB5110" s="97"/>
      <c r="AC5110" s="97"/>
      <c r="AD5110" s="97"/>
      <c r="AE5110" s="97"/>
      <c r="AF5110" s="97"/>
      <c r="AG5110" s="97"/>
      <c r="AH5110" s="97"/>
      <c r="AI5110" s="97"/>
      <c r="AJ5110" s="97"/>
      <c r="AK5110" s="97"/>
      <c r="AL5110" s="86" t="str">
        <f t="shared" si="238"/>
        <v/>
      </c>
      <c r="AM5110" s="87" t="str">
        <f t="shared" si="239"/>
        <v xml:space="preserve"> </v>
      </c>
      <c r="AN5110" s="1" t="str">
        <f t="shared" si="240"/>
        <v xml:space="preserve"> </v>
      </c>
    </row>
    <row r="5111" spans="1:40" s="88" customFormat="1" x14ac:dyDescent="0.25">
      <c r="A5111" s="92"/>
      <c r="B5111" s="92"/>
      <c r="C5111" s="92"/>
      <c r="D5111" s="92"/>
      <c r="E5111" s="92"/>
      <c r="F5111" s="93"/>
      <c r="G5111" s="94"/>
      <c r="H5111" s="83" t="str">
        <f>IF(M5111&lt;&gt;"",VLOOKUP(M5111,LISTAS·PAPP!$U$3:$Z$8,2,FALSE),"")</f>
        <v/>
      </c>
      <c r="I5111" s="85" t="str">
        <f>IF(M5111&lt;&gt;"",VLOOKUP(M5111,LISTAS·PAPP!$U$3:$Z$8,3,FALSE),"")</f>
        <v/>
      </c>
      <c r="J5111" s="83" t="str">
        <f>IF(M5111&lt;&gt;"",VLOOKUP(M5111,LISTAS·PAPP!$U$3:$Z$8,4,FALSE),"")</f>
        <v/>
      </c>
      <c r="K5111" s="83" t="str">
        <f>IF(C5111&lt;&gt;"",VLOOKUP(C5111,LISTAS·PAPP!$H$3:$O$119,4,FALSE),"")</f>
        <v/>
      </c>
      <c r="L5111" s="85" t="str">
        <f>IF(C5111&lt;&gt;"",VLOOKUP(C5111,LISTAS·PAPP!$H$3:$O$119,8,FALSE),"")</f>
        <v/>
      </c>
      <c r="M5111" s="95"/>
      <c r="N5111" s="92"/>
      <c r="O5111" s="92"/>
      <c r="P5111" s="84" t="str">
        <f>IF(N5111&lt;&gt;"",VLOOKUP(N5111,LISTAS·PAPP!$U$9:$Y$125,5,FALSE),"")</f>
        <v/>
      </c>
      <c r="Q5111" s="83" t="str">
        <f>IF(O5111&lt;&gt;"",VLOOKUP(O5111,LISTAS·PAPP!$U$9:$W$125,3,FALSE),"")</f>
        <v/>
      </c>
      <c r="R5111" s="92"/>
      <c r="S5111" s="173"/>
      <c r="T5111" s="173"/>
      <c r="U5111" s="92"/>
      <c r="V5111" s="92"/>
      <c r="W5111" s="94"/>
      <c r="X5111" s="83" t="str">
        <f>IF(ISERROR(VLOOKUP(W5111,LISTAS·PAPP!$AJ$3:$AK$903,2,0))," ",VLOOKUP(W5111,LISTAS·PAPP!$AJ$3:$AK$903,2,0))</f>
        <v xml:space="preserve"> </v>
      </c>
      <c r="Y5111" s="96"/>
      <c r="Z5111" s="97"/>
      <c r="AA5111" s="97"/>
      <c r="AB5111" s="97"/>
      <c r="AC5111" s="97"/>
      <c r="AD5111" s="97"/>
      <c r="AE5111" s="97"/>
      <c r="AF5111" s="97"/>
      <c r="AG5111" s="97"/>
      <c r="AH5111" s="97"/>
      <c r="AI5111" s="97"/>
      <c r="AJ5111" s="97"/>
      <c r="AK5111" s="97"/>
      <c r="AL5111" s="86" t="str">
        <f t="shared" si="238"/>
        <v/>
      </c>
      <c r="AM5111" s="87" t="str">
        <f t="shared" si="239"/>
        <v xml:space="preserve"> </v>
      </c>
      <c r="AN5111" s="1" t="str">
        <f t="shared" si="240"/>
        <v xml:space="preserve"> </v>
      </c>
    </row>
    <row r="5112" spans="1:40" s="88" customFormat="1" x14ac:dyDescent="0.25">
      <c r="A5112" s="92"/>
      <c r="B5112" s="92"/>
      <c r="C5112" s="92"/>
      <c r="D5112" s="92"/>
      <c r="E5112" s="92"/>
      <c r="F5112" s="93"/>
      <c r="G5112" s="94"/>
      <c r="H5112" s="83" t="str">
        <f>IF(M5112&lt;&gt;"",VLOOKUP(M5112,LISTAS·PAPP!$U$3:$Z$8,2,FALSE),"")</f>
        <v/>
      </c>
      <c r="I5112" s="85" t="str">
        <f>IF(M5112&lt;&gt;"",VLOOKUP(M5112,LISTAS·PAPP!$U$3:$Z$8,3,FALSE),"")</f>
        <v/>
      </c>
      <c r="J5112" s="83" t="str">
        <f>IF(M5112&lt;&gt;"",VLOOKUP(M5112,LISTAS·PAPP!$U$3:$Z$8,4,FALSE),"")</f>
        <v/>
      </c>
      <c r="K5112" s="83" t="str">
        <f>IF(C5112&lt;&gt;"",VLOOKUP(C5112,LISTAS·PAPP!$H$3:$O$119,4,FALSE),"")</f>
        <v/>
      </c>
      <c r="L5112" s="85" t="str">
        <f>IF(C5112&lt;&gt;"",VLOOKUP(C5112,LISTAS·PAPP!$H$3:$O$119,8,FALSE),"")</f>
        <v/>
      </c>
      <c r="M5112" s="95"/>
      <c r="N5112" s="92"/>
      <c r="O5112" s="92"/>
      <c r="P5112" s="84" t="str">
        <f>IF(N5112&lt;&gt;"",VLOOKUP(N5112,LISTAS·PAPP!$U$9:$Y$125,5,FALSE),"")</f>
        <v/>
      </c>
      <c r="Q5112" s="83" t="str">
        <f>IF(O5112&lt;&gt;"",VLOOKUP(O5112,LISTAS·PAPP!$U$9:$W$125,3,FALSE),"")</f>
        <v/>
      </c>
      <c r="R5112" s="92"/>
      <c r="S5112" s="173"/>
      <c r="T5112" s="173"/>
      <c r="U5112" s="92"/>
      <c r="V5112" s="92"/>
      <c r="W5112" s="94"/>
      <c r="X5112" s="83" t="str">
        <f>IF(ISERROR(VLOOKUP(W5112,LISTAS·PAPP!$AJ$3:$AK$903,2,0))," ",VLOOKUP(W5112,LISTAS·PAPP!$AJ$3:$AK$903,2,0))</f>
        <v xml:space="preserve"> </v>
      </c>
      <c r="Y5112" s="96"/>
      <c r="Z5112" s="97"/>
      <c r="AA5112" s="97"/>
      <c r="AB5112" s="97"/>
      <c r="AC5112" s="97"/>
      <c r="AD5112" s="97"/>
      <c r="AE5112" s="97"/>
      <c r="AF5112" s="97"/>
      <c r="AG5112" s="97"/>
      <c r="AH5112" s="97"/>
      <c r="AI5112" s="97"/>
      <c r="AJ5112" s="97"/>
      <c r="AK5112" s="97"/>
      <c r="AL5112" s="86" t="str">
        <f t="shared" si="238"/>
        <v/>
      </c>
      <c r="AM5112" s="87" t="str">
        <f t="shared" si="239"/>
        <v xml:space="preserve"> </v>
      </c>
      <c r="AN5112" s="1" t="str">
        <f t="shared" si="240"/>
        <v xml:space="preserve"> </v>
      </c>
    </row>
    <row r="5113" spans="1:40" s="88" customFormat="1" x14ac:dyDescent="0.25">
      <c r="A5113" s="92"/>
      <c r="B5113" s="92"/>
      <c r="C5113" s="92"/>
      <c r="D5113" s="92"/>
      <c r="E5113" s="92"/>
      <c r="F5113" s="93"/>
      <c r="G5113" s="94"/>
      <c r="H5113" s="83" t="str">
        <f>IF(M5113&lt;&gt;"",VLOOKUP(M5113,LISTAS·PAPP!$U$3:$Z$8,2,FALSE),"")</f>
        <v/>
      </c>
      <c r="I5113" s="85" t="str">
        <f>IF(M5113&lt;&gt;"",VLOOKUP(M5113,LISTAS·PAPP!$U$3:$Z$8,3,FALSE),"")</f>
        <v/>
      </c>
      <c r="J5113" s="83" t="str">
        <f>IF(M5113&lt;&gt;"",VLOOKUP(M5113,LISTAS·PAPP!$U$3:$Z$8,4,FALSE),"")</f>
        <v/>
      </c>
      <c r="K5113" s="83" t="str">
        <f>IF(C5113&lt;&gt;"",VLOOKUP(C5113,LISTAS·PAPP!$H$3:$O$119,4,FALSE),"")</f>
        <v/>
      </c>
      <c r="L5113" s="85" t="str">
        <f>IF(C5113&lt;&gt;"",VLOOKUP(C5113,LISTAS·PAPP!$H$3:$O$119,8,FALSE),"")</f>
        <v/>
      </c>
      <c r="M5113" s="95"/>
      <c r="N5113" s="92"/>
      <c r="O5113" s="92"/>
      <c r="P5113" s="84" t="str">
        <f>IF(N5113&lt;&gt;"",VLOOKUP(N5113,LISTAS·PAPP!$U$9:$Y$125,5,FALSE),"")</f>
        <v/>
      </c>
      <c r="Q5113" s="83" t="str">
        <f>IF(O5113&lt;&gt;"",VLOOKUP(O5113,LISTAS·PAPP!$U$9:$W$125,3,FALSE),"")</f>
        <v/>
      </c>
      <c r="R5113" s="92"/>
      <c r="S5113" s="173"/>
      <c r="T5113" s="173"/>
      <c r="U5113" s="92"/>
      <c r="V5113" s="92"/>
      <c r="W5113" s="94"/>
      <c r="X5113" s="83" t="str">
        <f>IF(ISERROR(VLOOKUP(W5113,LISTAS·PAPP!$AJ$3:$AK$903,2,0))," ",VLOOKUP(W5113,LISTAS·PAPP!$AJ$3:$AK$903,2,0))</f>
        <v xml:space="preserve"> </v>
      </c>
      <c r="Y5113" s="96"/>
      <c r="Z5113" s="97"/>
      <c r="AA5113" s="97"/>
      <c r="AB5113" s="97"/>
      <c r="AC5113" s="97"/>
      <c r="AD5113" s="97"/>
      <c r="AE5113" s="97"/>
      <c r="AF5113" s="97"/>
      <c r="AG5113" s="97"/>
      <c r="AH5113" s="97"/>
      <c r="AI5113" s="97"/>
      <c r="AJ5113" s="97"/>
      <c r="AK5113" s="97"/>
      <c r="AL5113" s="86" t="str">
        <f t="shared" si="238"/>
        <v/>
      </c>
      <c r="AM5113" s="87" t="str">
        <f t="shared" si="239"/>
        <v xml:space="preserve"> </v>
      </c>
      <c r="AN5113" s="1" t="str">
        <f t="shared" si="240"/>
        <v xml:space="preserve"> </v>
      </c>
    </row>
    <row r="5114" spans="1:40" s="88" customFormat="1" x14ac:dyDescent="0.25">
      <c r="A5114" s="92"/>
      <c r="B5114" s="92"/>
      <c r="C5114" s="92"/>
      <c r="D5114" s="92"/>
      <c r="E5114" s="92"/>
      <c r="F5114" s="93"/>
      <c r="G5114" s="94"/>
      <c r="H5114" s="83" t="str">
        <f>IF(M5114&lt;&gt;"",VLOOKUP(M5114,LISTAS·PAPP!$U$3:$Z$8,2,FALSE),"")</f>
        <v/>
      </c>
      <c r="I5114" s="85" t="str">
        <f>IF(M5114&lt;&gt;"",VLOOKUP(M5114,LISTAS·PAPP!$U$3:$Z$8,3,FALSE),"")</f>
        <v/>
      </c>
      <c r="J5114" s="83" t="str">
        <f>IF(M5114&lt;&gt;"",VLOOKUP(M5114,LISTAS·PAPP!$U$3:$Z$8,4,FALSE),"")</f>
        <v/>
      </c>
      <c r="K5114" s="83" t="str">
        <f>IF(C5114&lt;&gt;"",VLOOKUP(C5114,LISTAS·PAPP!$H$3:$O$119,4,FALSE),"")</f>
        <v/>
      </c>
      <c r="L5114" s="85" t="str">
        <f>IF(C5114&lt;&gt;"",VLOOKUP(C5114,LISTAS·PAPP!$H$3:$O$119,8,FALSE),"")</f>
        <v/>
      </c>
      <c r="M5114" s="95"/>
      <c r="N5114" s="92"/>
      <c r="O5114" s="92"/>
      <c r="P5114" s="84" t="str">
        <f>IF(N5114&lt;&gt;"",VLOOKUP(N5114,LISTAS·PAPP!$U$9:$Y$125,5,FALSE),"")</f>
        <v/>
      </c>
      <c r="Q5114" s="83" t="str">
        <f>IF(O5114&lt;&gt;"",VLOOKUP(O5114,LISTAS·PAPP!$U$9:$W$125,3,FALSE),"")</f>
        <v/>
      </c>
      <c r="R5114" s="92"/>
      <c r="S5114" s="173"/>
      <c r="T5114" s="173"/>
      <c r="U5114" s="92"/>
      <c r="V5114" s="92"/>
      <c r="W5114" s="94"/>
      <c r="X5114" s="83" t="str">
        <f>IF(ISERROR(VLOOKUP(W5114,LISTAS·PAPP!$AJ$3:$AK$903,2,0))," ",VLOOKUP(W5114,LISTAS·PAPP!$AJ$3:$AK$903,2,0))</f>
        <v xml:space="preserve"> </v>
      </c>
      <c r="Y5114" s="96"/>
      <c r="Z5114" s="97"/>
      <c r="AA5114" s="97"/>
      <c r="AB5114" s="97"/>
      <c r="AC5114" s="97"/>
      <c r="AD5114" s="97"/>
      <c r="AE5114" s="97"/>
      <c r="AF5114" s="97"/>
      <c r="AG5114" s="97"/>
      <c r="AH5114" s="97"/>
      <c r="AI5114" s="97"/>
      <c r="AJ5114" s="97"/>
      <c r="AK5114" s="97"/>
      <c r="AL5114" s="86" t="str">
        <f t="shared" si="238"/>
        <v/>
      </c>
      <c r="AM5114" s="87" t="str">
        <f t="shared" si="239"/>
        <v xml:space="preserve"> </v>
      </c>
      <c r="AN5114" s="1" t="str">
        <f t="shared" si="240"/>
        <v xml:space="preserve"> </v>
      </c>
    </row>
    <row r="5115" spans="1:40" s="88" customFormat="1" x14ac:dyDescent="0.25">
      <c r="A5115" s="92"/>
      <c r="B5115" s="92"/>
      <c r="C5115" s="92"/>
      <c r="D5115" s="92"/>
      <c r="E5115" s="92"/>
      <c r="F5115" s="93"/>
      <c r="G5115" s="94"/>
      <c r="H5115" s="83" t="str">
        <f>IF(M5115&lt;&gt;"",VLOOKUP(M5115,LISTAS·PAPP!$U$3:$Z$8,2,FALSE),"")</f>
        <v/>
      </c>
      <c r="I5115" s="85" t="str">
        <f>IF(M5115&lt;&gt;"",VLOOKUP(M5115,LISTAS·PAPP!$U$3:$Z$8,3,FALSE),"")</f>
        <v/>
      </c>
      <c r="J5115" s="83" t="str">
        <f>IF(M5115&lt;&gt;"",VLOOKUP(M5115,LISTAS·PAPP!$U$3:$Z$8,4,FALSE),"")</f>
        <v/>
      </c>
      <c r="K5115" s="83" t="str">
        <f>IF(C5115&lt;&gt;"",VLOOKUP(C5115,LISTAS·PAPP!$H$3:$O$119,4,FALSE),"")</f>
        <v/>
      </c>
      <c r="L5115" s="85" t="str">
        <f>IF(C5115&lt;&gt;"",VLOOKUP(C5115,LISTAS·PAPP!$H$3:$O$119,8,FALSE),"")</f>
        <v/>
      </c>
      <c r="M5115" s="95"/>
      <c r="N5115" s="92"/>
      <c r="O5115" s="92"/>
      <c r="P5115" s="84" t="str">
        <f>IF(N5115&lt;&gt;"",VLOOKUP(N5115,LISTAS·PAPP!$U$9:$Y$125,5,FALSE),"")</f>
        <v/>
      </c>
      <c r="Q5115" s="83" t="str">
        <f>IF(O5115&lt;&gt;"",VLOOKUP(O5115,LISTAS·PAPP!$U$9:$W$125,3,FALSE),"")</f>
        <v/>
      </c>
      <c r="R5115" s="92"/>
      <c r="S5115" s="173"/>
      <c r="T5115" s="173"/>
      <c r="U5115" s="92"/>
      <c r="V5115" s="92"/>
      <c r="W5115" s="94"/>
      <c r="X5115" s="83" t="str">
        <f>IF(ISERROR(VLOOKUP(W5115,LISTAS·PAPP!$AJ$3:$AK$903,2,0))," ",VLOOKUP(W5115,LISTAS·PAPP!$AJ$3:$AK$903,2,0))</f>
        <v xml:space="preserve"> </v>
      </c>
      <c r="Y5115" s="96"/>
      <c r="Z5115" s="97"/>
      <c r="AA5115" s="97"/>
      <c r="AB5115" s="97"/>
      <c r="AC5115" s="97"/>
      <c r="AD5115" s="97"/>
      <c r="AE5115" s="97"/>
      <c r="AF5115" s="97"/>
      <c r="AG5115" s="97"/>
      <c r="AH5115" s="97"/>
      <c r="AI5115" s="97"/>
      <c r="AJ5115" s="97"/>
      <c r="AK5115" s="97"/>
      <c r="AL5115" s="86" t="str">
        <f t="shared" si="238"/>
        <v/>
      </c>
      <c r="AM5115" s="87" t="str">
        <f t="shared" si="239"/>
        <v xml:space="preserve"> </v>
      </c>
      <c r="AN5115" s="1" t="str">
        <f t="shared" si="240"/>
        <v xml:space="preserve"> </v>
      </c>
    </row>
    <row r="5116" spans="1:40" s="88" customFormat="1" x14ac:dyDescent="0.25">
      <c r="A5116" s="92"/>
      <c r="B5116" s="92"/>
      <c r="C5116" s="92"/>
      <c r="D5116" s="92"/>
      <c r="E5116" s="92"/>
      <c r="F5116" s="93"/>
      <c r="G5116" s="94"/>
      <c r="H5116" s="83" t="str">
        <f>IF(M5116&lt;&gt;"",VLOOKUP(M5116,LISTAS·PAPP!$U$3:$Z$8,2,FALSE),"")</f>
        <v/>
      </c>
      <c r="I5116" s="85" t="str">
        <f>IF(M5116&lt;&gt;"",VLOOKUP(M5116,LISTAS·PAPP!$U$3:$Z$8,3,FALSE),"")</f>
        <v/>
      </c>
      <c r="J5116" s="83" t="str">
        <f>IF(M5116&lt;&gt;"",VLOOKUP(M5116,LISTAS·PAPP!$U$3:$Z$8,4,FALSE),"")</f>
        <v/>
      </c>
      <c r="K5116" s="83" t="str">
        <f>IF(C5116&lt;&gt;"",VLOOKUP(C5116,LISTAS·PAPP!$H$3:$O$119,4,FALSE),"")</f>
        <v/>
      </c>
      <c r="L5116" s="85" t="str">
        <f>IF(C5116&lt;&gt;"",VLOOKUP(C5116,LISTAS·PAPP!$H$3:$O$119,8,FALSE),"")</f>
        <v/>
      </c>
      <c r="M5116" s="95"/>
      <c r="N5116" s="92"/>
      <c r="O5116" s="92"/>
      <c r="P5116" s="84" t="str">
        <f>IF(N5116&lt;&gt;"",VLOOKUP(N5116,LISTAS·PAPP!$U$9:$Y$125,5,FALSE),"")</f>
        <v/>
      </c>
      <c r="Q5116" s="83" t="str">
        <f>IF(O5116&lt;&gt;"",VLOOKUP(O5116,LISTAS·PAPP!$U$9:$W$125,3,FALSE),"")</f>
        <v/>
      </c>
      <c r="R5116" s="92"/>
      <c r="S5116" s="173"/>
      <c r="T5116" s="173"/>
      <c r="U5116" s="92"/>
      <c r="V5116" s="92"/>
      <c r="W5116" s="94"/>
      <c r="X5116" s="83" t="str">
        <f>IF(ISERROR(VLOOKUP(W5116,LISTAS·PAPP!$AJ$3:$AK$903,2,0))," ",VLOOKUP(W5116,LISTAS·PAPP!$AJ$3:$AK$903,2,0))</f>
        <v xml:space="preserve"> </v>
      </c>
      <c r="Y5116" s="96"/>
      <c r="Z5116" s="97"/>
      <c r="AA5116" s="97"/>
      <c r="AB5116" s="97"/>
      <c r="AC5116" s="97"/>
      <c r="AD5116" s="97"/>
      <c r="AE5116" s="97"/>
      <c r="AF5116" s="97"/>
      <c r="AG5116" s="97"/>
      <c r="AH5116" s="97"/>
      <c r="AI5116" s="97"/>
      <c r="AJ5116" s="97"/>
      <c r="AK5116" s="97"/>
      <c r="AL5116" s="86" t="str">
        <f t="shared" si="238"/>
        <v/>
      </c>
      <c r="AM5116" s="87" t="str">
        <f t="shared" si="239"/>
        <v xml:space="preserve"> </v>
      </c>
      <c r="AN5116" s="1" t="str">
        <f t="shared" si="240"/>
        <v xml:space="preserve"> </v>
      </c>
    </row>
    <row r="5117" spans="1:40" s="88" customFormat="1" x14ac:dyDescent="0.25">
      <c r="A5117" s="92"/>
      <c r="B5117" s="92"/>
      <c r="C5117" s="92"/>
      <c r="D5117" s="92"/>
      <c r="E5117" s="92"/>
      <c r="F5117" s="93"/>
      <c r="G5117" s="94"/>
      <c r="H5117" s="83" t="str">
        <f>IF(M5117&lt;&gt;"",VLOOKUP(M5117,LISTAS·PAPP!$U$3:$Z$8,2,FALSE),"")</f>
        <v/>
      </c>
      <c r="I5117" s="85" t="str">
        <f>IF(M5117&lt;&gt;"",VLOOKUP(M5117,LISTAS·PAPP!$U$3:$Z$8,3,FALSE),"")</f>
        <v/>
      </c>
      <c r="J5117" s="83" t="str">
        <f>IF(M5117&lt;&gt;"",VLOOKUP(M5117,LISTAS·PAPP!$U$3:$Z$8,4,FALSE),"")</f>
        <v/>
      </c>
      <c r="K5117" s="83" t="str">
        <f>IF(C5117&lt;&gt;"",VLOOKUP(C5117,LISTAS·PAPP!$H$3:$O$119,4,FALSE),"")</f>
        <v/>
      </c>
      <c r="L5117" s="85" t="str">
        <f>IF(C5117&lt;&gt;"",VLOOKUP(C5117,LISTAS·PAPP!$H$3:$O$119,8,FALSE),"")</f>
        <v/>
      </c>
      <c r="M5117" s="95"/>
      <c r="N5117" s="92"/>
      <c r="O5117" s="92"/>
      <c r="P5117" s="84" t="str">
        <f>IF(N5117&lt;&gt;"",VLOOKUP(N5117,LISTAS·PAPP!$U$9:$Y$125,5,FALSE),"")</f>
        <v/>
      </c>
      <c r="Q5117" s="83" t="str">
        <f>IF(O5117&lt;&gt;"",VLOOKUP(O5117,LISTAS·PAPP!$U$9:$W$125,3,FALSE),"")</f>
        <v/>
      </c>
      <c r="R5117" s="92"/>
      <c r="S5117" s="173"/>
      <c r="T5117" s="173"/>
      <c r="U5117" s="92"/>
      <c r="V5117" s="92"/>
      <c r="W5117" s="94"/>
      <c r="X5117" s="83" t="str">
        <f>IF(ISERROR(VLOOKUP(W5117,LISTAS·PAPP!$AJ$3:$AK$903,2,0))," ",VLOOKUP(W5117,LISTAS·PAPP!$AJ$3:$AK$903,2,0))</f>
        <v xml:space="preserve"> </v>
      </c>
      <c r="Y5117" s="96"/>
      <c r="Z5117" s="97"/>
      <c r="AA5117" s="97"/>
      <c r="AB5117" s="97"/>
      <c r="AC5117" s="97"/>
      <c r="AD5117" s="97"/>
      <c r="AE5117" s="97"/>
      <c r="AF5117" s="97"/>
      <c r="AG5117" s="97"/>
      <c r="AH5117" s="97"/>
      <c r="AI5117" s="97"/>
      <c r="AJ5117" s="97"/>
      <c r="AK5117" s="97"/>
      <c r="AL5117" s="86" t="str">
        <f t="shared" si="238"/>
        <v/>
      </c>
      <c r="AM5117" s="87" t="str">
        <f t="shared" si="239"/>
        <v xml:space="preserve"> </v>
      </c>
      <c r="AN5117" s="1" t="str">
        <f t="shared" si="240"/>
        <v xml:space="preserve"> </v>
      </c>
    </row>
    <row r="5118" spans="1:40" s="88" customFormat="1" x14ac:dyDescent="0.25">
      <c r="A5118" s="92"/>
      <c r="B5118" s="92"/>
      <c r="C5118" s="92"/>
      <c r="D5118" s="92"/>
      <c r="E5118" s="92"/>
      <c r="F5118" s="93"/>
      <c r="G5118" s="94"/>
      <c r="H5118" s="83" t="str">
        <f>IF(M5118&lt;&gt;"",VLOOKUP(M5118,LISTAS·PAPP!$U$3:$Z$8,2,FALSE),"")</f>
        <v/>
      </c>
      <c r="I5118" s="85" t="str">
        <f>IF(M5118&lt;&gt;"",VLOOKUP(M5118,LISTAS·PAPP!$U$3:$Z$8,3,FALSE),"")</f>
        <v/>
      </c>
      <c r="J5118" s="83" t="str">
        <f>IF(M5118&lt;&gt;"",VLOOKUP(M5118,LISTAS·PAPP!$U$3:$Z$8,4,FALSE),"")</f>
        <v/>
      </c>
      <c r="K5118" s="83" t="str">
        <f>IF(C5118&lt;&gt;"",VLOOKUP(C5118,LISTAS·PAPP!$H$3:$O$119,4,FALSE),"")</f>
        <v/>
      </c>
      <c r="L5118" s="85" t="str">
        <f>IF(C5118&lt;&gt;"",VLOOKUP(C5118,LISTAS·PAPP!$H$3:$O$119,8,FALSE),"")</f>
        <v/>
      </c>
      <c r="M5118" s="95"/>
      <c r="N5118" s="92"/>
      <c r="O5118" s="92"/>
      <c r="P5118" s="84" t="str">
        <f>IF(N5118&lt;&gt;"",VLOOKUP(N5118,LISTAS·PAPP!$U$9:$Y$125,5,FALSE),"")</f>
        <v/>
      </c>
      <c r="Q5118" s="83" t="str">
        <f>IF(O5118&lt;&gt;"",VLOOKUP(O5118,LISTAS·PAPP!$U$9:$W$125,3,FALSE),"")</f>
        <v/>
      </c>
      <c r="R5118" s="92"/>
      <c r="S5118" s="173"/>
      <c r="T5118" s="173"/>
      <c r="U5118" s="92"/>
      <c r="V5118" s="92"/>
      <c r="W5118" s="94"/>
      <c r="X5118" s="83" t="str">
        <f>IF(ISERROR(VLOOKUP(W5118,LISTAS·PAPP!$AJ$3:$AK$903,2,0))," ",VLOOKUP(W5118,LISTAS·PAPP!$AJ$3:$AK$903,2,0))</f>
        <v xml:space="preserve"> </v>
      </c>
      <c r="Y5118" s="96"/>
      <c r="Z5118" s="97"/>
      <c r="AA5118" s="97"/>
      <c r="AB5118" s="97"/>
      <c r="AC5118" s="97"/>
      <c r="AD5118" s="97"/>
      <c r="AE5118" s="97"/>
      <c r="AF5118" s="97"/>
      <c r="AG5118" s="97"/>
      <c r="AH5118" s="97"/>
      <c r="AI5118" s="97"/>
      <c r="AJ5118" s="97"/>
      <c r="AK5118" s="97"/>
      <c r="AL5118" s="86" t="str">
        <f t="shared" si="238"/>
        <v/>
      </c>
      <c r="AM5118" s="87" t="str">
        <f t="shared" si="239"/>
        <v xml:space="preserve"> </v>
      </c>
      <c r="AN5118" s="1" t="str">
        <f t="shared" si="240"/>
        <v xml:space="preserve"> </v>
      </c>
    </row>
    <row r="5119" spans="1:40" s="88" customFormat="1" x14ac:dyDescent="0.25">
      <c r="A5119" s="92"/>
      <c r="B5119" s="92"/>
      <c r="C5119" s="92"/>
      <c r="D5119" s="92"/>
      <c r="E5119" s="92"/>
      <c r="F5119" s="93"/>
      <c r="G5119" s="94"/>
      <c r="H5119" s="83" t="str">
        <f>IF(M5119&lt;&gt;"",VLOOKUP(M5119,LISTAS·PAPP!$U$3:$Z$8,2,FALSE),"")</f>
        <v/>
      </c>
      <c r="I5119" s="85" t="str">
        <f>IF(M5119&lt;&gt;"",VLOOKUP(M5119,LISTAS·PAPP!$U$3:$Z$8,3,FALSE),"")</f>
        <v/>
      </c>
      <c r="J5119" s="83" t="str">
        <f>IF(M5119&lt;&gt;"",VLOOKUP(M5119,LISTAS·PAPP!$U$3:$Z$8,4,FALSE),"")</f>
        <v/>
      </c>
      <c r="K5119" s="83" t="str">
        <f>IF(C5119&lt;&gt;"",VLOOKUP(C5119,LISTAS·PAPP!$H$3:$O$119,4,FALSE),"")</f>
        <v/>
      </c>
      <c r="L5119" s="85" t="str">
        <f>IF(C5119&lt;&gt;"",VLOOKUP(C5119,LISTAS·PAPP!$H$3:$O$119,8,FALSE),"")</f>
        <v/>
      </c>
      <c r="M5119" s="95"/>
      <c r="N5119" s="92"/>
      <c r="O5119" s="92"/>
      <c r="P5119" s="84" t="str">
        <f>IF(N5119&lt;&gt;"",VLOOKUP(N5119,LISTAS·PAPP!$U$9:$Y$125,5,FALSE),"")</f>
        <v/>
      </c>
      <c r="Q5119" s="83" t="str">
        <f>IF(O5119&lt;&gt;"",VLOOKUP(O5119,LISTAS·PAPP!$U$9:$W$125,3,FALSE),"")</f>
        <v/>
      </c>
      <c r="R5119" s="92"/>
      <c r="S5119" s="173"/>
      <c r="T5119" s="173"/>
      <c r="U5119" s="92"/>
      <c r="V5119" s="92"/>
      <c r="W5119" s="94"/>
      <c r="X5119" s="83" t="str">
        <f>IF(ISERROR(VLOOKUP(W5119,LISTAS·PAPP!$AJ$3:$AK$903,2,0))," ",VLOOKUP(W5119,LISTAS·PAPP!$AJ$3:$AK$903,2,0))</f>
        <v xml:space="preserve"> </v>
      </c>
      <c r="Y5119" s="96"/>
      <c r="Z5119" s="97"/>
      <c r="AA5119" s="97"/>
      <c r="AB5119" s="97"/>
      <c r="AC5119" s="97"/>
      <c r="AD5119" s="97"/>
      <c r="AE5119" s="97"/>
      <c r="AF5119" s="97"/>
      <c r="AG5119" s="97"/>
      <c r="AH5119" s="97"/>
      <c r="AI5119" s="97"/>
      <c r="AJ5119" s="97"/>
      <c r="AK5119" s="97"/>
      <c r="AL5119" s="86" t="str">
        <f t="shared" si="238"/>
        <v/>
      </c>
      <c r="AM5119" s="87" t="str">
        <f t="shared" si="239"/>
        <v xml:space="preserve"> </v>
      </c>
      <c r="AN5119" s="1" t="str">
        <f t="shared" si="240"/>
        <v xml:space="preserve"> </v>
      </c>
    </row>
    <row r="5120" spans="1:40" s="88" customFormat="1" x14ac:dyDescent="0.25">
      <c r="A5120" s="92"/>
      <c r="B5120" s="92"/>
      <c r="C5120" s="92"/>
      <c r="D5120" s="92"/>
      <c r="E5120" s="92"/>
      <c r="F5120" s="93"/>
      <c r="G5120" s="94"/>
      <c r="H5120" s="83" t="str">
        <f>IF(M5120&lt;&gt;"",VLOOKUP(M5120,LISTAS·PAPP!$U$3:$Z$8,2,FALSE),"")</f>
        <v/>
      </c>
      <c r="I5120" s="85" t="str">
        <f>IF(M5120&lt;&gt;"",VLOOKUP(M5120,LISTAS·PAPP!$U$3:$Z$8,3,FALSE),"")</f>
        <v/>
      </c>
      <c r="J5120" s="83" t="str">
        <f>IF(M5120&lt;&gt;"",VLOOKUP(M5120,LISTAS·PAPP!$U$3:$Z$8,4,FALSE),"")</f>
        <v/>
      </c>
      <c r="K5120" s="83" t="str">
        <f>IF(C5120&lt;&gt;"",VLOOKUP(C5120,LISTAS·PAPP!$H$3:$O$119,4,FALSE),"")</f>
        <v/>
      </c>
      <c r="L5120" s="85" t="str">
        <f>IF(C5120&lt;&gt;"",VLOOKUP(C5120,LISTAS·PAPP!$H$3:$O$119,8,FALSE),"")</f>
        <v/>
      </c>
      <c r="M5120" s="95"/>
      <c r="N5120" s="92"/>
      <c r="O5120" s="92"/>
      <c r="P5120" s="84" t="str">
        <f>IF(N5120&lt;&gt;"",VLOOKUP(N5120,LISTAS·PAPP!$U$9:$Y$125,5,FALSE),"")</f>
        <v/>
      </c>
      <c r="Q5120" s="83" t="str">
        <f>IF(O5120&lt;&gt;"",VLOOKUP(O5120,LISTAS·PAPP!$U$9:$W$125,3,FALSE),"")</f>
        <v/>
      </c>
      <c r="R5120" s="92"/>
      <c r="S5120" s="173"/>
      <c r="T5120" s="173"/>
      <c r="U5120" s="92"/>
      <c r="V5120" s="92"/>
      <c r="W5120" s="94"/>
      <c r="X5120" s="83" t="str">
        <f>IF(ISERROR(VLOOKUP(W5120,LISTAS·PAPP!$AJ$3:$AK$903,2,0))," ",VLOOKUP(W5120,LISTAS·PAPP!$AJ$3:$AK$903,2,0))</f>
        <v xml:space="preserve"> </v>
      </c>
      <c r="Y5120" s="96"/>
      <c r="Z5120" s="97"/>
      <c r="AA5120" s="97"/>
      <c r="AB5120" s="97"/>
      <c r="AC5120" s="97"/>
      <c r="AD5120" s="97"/>
      <c r="AE5120" s="97"/>
      <c r="AF5120" s="97"/>
      <c r="AG5120" s="97"/>
      <c r="AH5120" s="97"/>
      <c r="AI5120" s="97"/>
      <c r="AJ5120" s="97"/>
      <c r="AK5120" s="97"/>
      <c r="AL5120" s="86" t="str">
        <f t="shared" si="238"/>
        <v/>
      </c>
      <c r="AM5120" s="87" t="str">
        <f t="shared" si="239"/>
        <v xml:space="preserve"> </v>
      </c>
      <c r="AN5120" s="1" t="str">
        <f t="shared" si="240"/>
        <v xml:space="preserve"> </v>
      </c>
    </row>
    <row r="5121" spans="1:40" s="88" customFormat="1" x14ac:dyDescent="0.25">
      <c r="A5121" s="92"/>
      <c r="B5121" s="92"/>
      <c r="C5121" s="92"/>
      <c r="D5121" s="92"/>
      <c r="E5121" s="92"/>
      <c r="F5121" s="93"/>
      <c r="G5121" s="94"/>
      <c r="H5121" s="83" t="str">
        <f>IF(M5121&lt;&gt;"",VLOOKUP(M5121,LISTAS·PAPP!$U$3:$Z$8,2,FALSE),"")</f>
        <v/>
      </c>
      <c r="I5121" s="85" t="str">
        <f>IF(M5121&lt;&gt;"",VLOOKUP(M5121,LISTAS·PAPP!$U$3:$Z$8,3,FALSE),"")</f>
        <v/>
      </c>
      <c r="J5121" s="83" t="str">
        <f>IF(M5121&lt;&gt;"",VLOOKUP(M5121,LISTAS·PAPP!$U$3:$Z$8,4,FALSE),"")</f>
        <v/>
      </c>
      <c r="K5121" s="83" t="str">
        <f>IF(C5121&lt;&gt;"",VLOOKUP(C5121,LISTAS·PAPP!$H$3:$O$119,4,FALSE),"")</f>
        <v/>
      </c>
      <c r="L5121" s="85" t="str">
        <f>IF(C5121&lt;&gt;"",VLOOKUP(C5121,LISTAS·PAPP!$H$3:$O$119,8,FALSE),"")</f>
        <v/>
      </c>
      <c r="M5121" s="95"/>
      <c r="N5121" s="92"/>
      <c r="O5121" s="92"/>
      <c r="P5121" s="84" t="str">
        <f>IF(N5121&lt;&gt;"",VLOOKUP(N5121,LISTAS·PAPP!$U$9:$Y$125,5,FALSE),"")</f>
        <v/>
      </c>
      <c r="Q5121" s="83" t="str">
        <f>IF(O5121&lt;&gt;"",VLOOKUP(O5121,LISTAS·PAPP!$U$9:$W$125,3,FALSE),"")</f>
        <v/>
      </c>
      <c r="R5121" s="92"/>
      <c r="S5121" s="173"/>
      <c r="T5121" s="173"/>
      <c r="U5121" s="92"/>
      <c r="V5121" s="92"/>
      <c r="W5121" s="94"/>
      <c r="X5121" s="83" t="str">
        <f>IF(ISERROR(VLOOKUP(W5121,LISTAS·PAPP!$AJ$3:$AK$903,2,0))," ",VLOOKUP(W5121,LISTAS·PAPP!$AJ$3:$AK$903,2,0))</f>
        <v xml:space="preserve"> </v>
      </c>
      <c r="Y5121" s="96"/>
      <c r="Z5121" s="97"/>
      <c r="AA5121" s="97"/>
      <c r="AB5121" s="97"/>
      <c r="AC5121" s="97"/>
      <c r="AD5121" s="97"/>
      <c r="AE5121" s="97"/>
      <c r="AF5121" s="97"/>
      <c r="AG5121" s="97"/>
      <c r="AH5121" s="97"/>
      <c r="AI5121" s="97"/>
      <c r="AJ5121" s="97"/>
      <c r="AK5121" s="97"/>
      <c r="AL5121" s="86" t="str">
        <f t="shared" si="238"/>
        <v/>
      </c>
      <c r="AM5121" s="87" t="str">
        <f t="shared" si="239"/>
        <v xml:space="preserve"> </v>
      </c>
      <c r="AN5121" s="1" t="str">
        <f t="shared" si="240"/>
        <v xml:space="preserve"> </v>
      </c>
    </row>
    <row r="5122" spans="1:40" s="88" customFormat="1" x14ac:dyDescent="0.25">
      <c r="A5122" s="92"/>
      <c r="B5122" s="92"/>
      <c r="C5122" s="92"/>
      <c r="D5122" s="92"/>
      <c r="E5122" s="92"/>
      <c r="F5122" s="93"/>
      <c r="G5122" s="94"/>
      <c r="H5122" s="83" t="str">
        <f>IF(M5122&lt;&gt;"",VLOOKUP(M5122,LISTAS·PAPP!$U$3:$Z$8,2,FALSE),"")</f>
        <v/>
      </c>
      <c r="I5122" s="85" t="str">
        <f>IF(M5122&lt;&gt;"",VLOOKUP(M5122,LISTAS·PAPP!$U$3:$Z$8,3,FALSE),"")</f>
        <v/>
      </c>
      <c r="J5122" s="83" t="str">
        <f>IF(M5122&lt;&gt;"",VLOOKUP(M5122,LISTAS·PAPP!$U$3:$Z$8,4,FALSE),"")</f>
        <v/>
      </c>
      <c r="K5122" s="83" t="str">
        <f>IF(C5122&lt;&gt;"",VLOOKUP(C5122,LISTAS·PAPP!$H$3:$O$119,4,FALSE),"")</f>
        <v/>
      </c>
      <c r="L5122" s="85" t="str">
        <f>IF(C5122&lt;&gt;"",VLOOKUP(C5122,LISTAS·PAPP!$H$3:$O$119,8,FALSE),"")</f>
        <v/>
      </c>
      <c r="M5122" s="95"/>
      <c r="N5122" s="92"/>
      <c r="O5122" s="92"/>
      <c r="P5122" s="84" t="str">
        <f>IF(N5122&lt;&gt;"",VLOOKUP(N5122,LISTAS·PAPP!$U$9:$Y$125,5,FALSE),"")</f>
        <v/>
      </c>
      <c r="Q5122" s="83" t="str">
        <f>IF(O5122&lt;&gt;"",VLOOKUP(O5122,LISTAS·PAPP!$U$9:$W$125,3,FALSE),"")</f>
        <v/>
      </c>
      <c r="R5122" s="92"/>
      <c r="S5122" s="173"/>
      <c r="T5122" s="173"/>
      <c r="U5122" s="92"/>
      <c r="V5122" s="92"/>
      <c r="W5122" s="94"/>
      <c r="X5122" s="83" t="str">
        <f>IF(ISERROR(VLOOKUP(W5122,LISTAS·PAPP!$AJ$3:$AK$903,2,0))," ",VLOOKUP(W5122,LISTAS·PAPP!$AJ$3:$AK$903,2,0))</f>
        <v xml:space="preserve"> </v>
      </c>
      <c r="Y5122" s="96"/>
      <c r="Z5122" s="97"/>
      <c r="AA5122" s="97"/>
      <c r="AB5122" s="97"/>
      <c r="AC5122" s="97"/>
      <c r="AD5122" s="97"/>
      <c r="AE5122" s="97"/>
      <c r="AF5122" s="97"/>
      <c r="AG5122" s="97"/>
      <c r="AH5122" s="97"/>
      <c r="AI5122" s="97"/>
      <c r="AJ5122" s="97"/>
      <c r="AK5122" s="97"/>
      <c r="AL5122" s="86" t="str">
        <f t="shared" si="238"/>
        <v/>
      </c>
      <c r="AM5122" s="87" t="str">
        <f t="shared" si="239"/>
        <v xml:space="preserve"> </v>
      </c>
      <c r="AN5122" s="1" t="str">
        <f t="shared" si="240"/>
        <v xml:space="preserve"> </v>
      </c>
    </row>
    <row r="5123" spans="1:40" s="88" customFormat="1" x14ac:dyDescent="0.25">
      <c r="A5123" s="92"/>
      <c r="B5123" s="92"/>
      <c r="C5123" s="92"/>
      <c r="D5123" s="92"/>
      <c r="E5123" s="92"/>
      <c r="F5123" s="93"/>
      <c r="G5123" s="94"/>
      <c r="H5123" s="83" t="str">
        <f>IF(M5123&lt;&gt;"",VLOOKUP(M5123,LISTAS·PAPP!$U$3:$Z$8,2,FALSE),"")</f>
        <v/>
      </c>
      <c r="I5123" s="85" t="str">
        <f>IF(M5123&lt;&gt;"",VLOOKUP(M5123,LISTAS·PAPP!$U$3:$Z$8,3,FALSE),"")</f>
        <v/>
      </c>
      <c r="J5123" s="83" t="str">
        <f>IF(M5123&lt;&gt;"",VLOOKUP(M5123,LISTAS·PAPP!$U$3:$Z$8,4,FALSE),"")</f>
        <v/>
      </c>
      <c r="K5123" s="83" t="str">
        <f>IF(C5123&lt;&gt;"",VLOOKUP(C5123,LISTAS·PAPP!$H$3:$O$119,4,FALSE),"")</f>
        <v/>
      </c>
      <c r="L5123" s="85" t="str">
        <f>IF(C5123&lt;&gt;"",VLOOKUP(C5123,LISTAS·PAPP!$H$3:$O$119,8,FALSE),"")</f>
        <v/>
      </c>
      <c r="M5123" s="95"/>
      <c r="N5123" s="92"/>
      <c r="O5123" s="92"/>
      <c r="P5123" s="84" t="str">
        <f>IF(N5123&lt;&gt;"",VLOOKUP(N5123,LISTAS·PAPP!$U$9:$Y$125,5,FALSE),"")</f>
        <v/>
      </c>
      <c r="Q5123" s="83" t="str">
        <f>IF(O5123&lt;&gt;"",VLOOKUP(O5123,LISTAS·PAPP!$U$9:$W$125,3,FALSE),"")</f>
        <v/>
      </c>
      <c r="R5123" s="92"/>
      <c r="S5123" s="173"/>
      <c r="T5123" s="173"/>
      <c r="U5123" s="92"/>
      <c r="V5123" s="92"/>
      <c r="W5123" s="94"/>
      <c r="X5123" s="83" t="str">
        <f>IF(ISERROR(VLOOKUP(W5123,LISTAS·PAPP!$AJ$3:$AK$903,2,0))," ",VLOOKUP(W5123,LISTAS·PAPP!$AJ$3:$AK$903,2,0))</f>
        <v xml:space="preserve"> </v>
      </c>
      <c r="Y5123" s="96"/>
      <c r="Z5123" s="97"/>
      <c r="AA5123" s="97"/>
      <c r="AB5123" s="97"/>
      <c r="AC5123" s="97"/>
      <c r="AD5123" s="97"/>
      <c r="AE5123" s="97"/>
      <c r="AF5123" s="97"/>
      <c r="AG5123" s="97"/>
      <c r="AH5123" s="97"/>
      <c r="AI5123" s="97"/>
      <c r="AJ5123" s="97"/>
      <c r="AK5123" s="97"/>
      <c r="AL5123" s="86" t="str">
        <f t="shared" si="238"/>
        <v/>
      </c>
      <c r="AM5123" s="87" t="str">
        <f t="shared" si="239"/>
        <v xml:space="preserve"> </v>
      </c>
      <c r="AN5123" s="1" t="str">
        <f t="shared" si="240"/>
        <v xml:space="preserve"> </v>
      </c>
    </row>
    <row r="5124" spans="1:40" s="88" customFormat="1" x14ac:dyDescent="0.25">
      <c r="A5124" s="92"/>
      <c r="B5124" s="92"/>
      <c r="C5124" s="92"/>
      <c r="D5124" s="92"/>
      <c r="E5124" s="92"/>
      <c r="F5124" s="93"/>
      <c r="G5124" s="94"/>
      <c r="H5124" s="83" t="str">
        <f>IF(M5124&lt;&gt;"",VLOOKUP(M5124,LISTAS·PAPP!$U$3:$Z$8,2,FALSE),"")</f>
        <v/>
      </c>
      <c r="I5124" s="85" t="str">
        <f>IF(M5124&lt;&gt;"",VLOOKUP(M5124,LISTAS·PAPP!$U$3:$Z$8,3,FALSE),"")</f>
        <v/>
      </c>
      <c r="J5124" s="83" t="str">
        <f>IF(M5124&lt;&gt;"",VLOOKUP(M5124,LISTAS·PAPP!$U$3:$Z$8,4,FALSE),"")</f>
        <v/>
      </c>
      <c r="K5124" s="83" t="str">
        <f>IF(C5124&lt;&gt;"",VLOOKUP(C5124,LISTAS·PAPP!$H$3:$O$119,4,FALSE),"")</f>
        <v/>
      </c>
      <c r="L5124" s="85" t="str">
        <f>IF(C5124&lt;&gt;"",VLOOKUP(C5124,LISTAS·PAPP!$H$3:$O$119,8,FALSE),"")</f>
        <v/>
      </c>
      <c r="M5124" s="95"/>
      <c r="N5124" s="92"/>
      <c r="O5124" s="92"/>
      <c r="P5124" s="84" t="str">
        <f>IF(N5124&lt;&gt;"",VLOOKUP(N5124,LISTAS·PAPP!$U$9:$Y$125,5,FALSE),"")</f>
        <v/>
      </c>
      <c r="Q5124" s="83" t="str">
        <f>IF(O5124&lt;&gt;"",VLOOKUP(O5124,LISTAS·PAPP!$U$9:$W$125,3,FALSE),"")</f>
        <v/>
      </c>
      <c r="R5124" s="92"/>
      <c r="S5124" s="173"/>
      <c r="T5124" s="173"/>
      <c r="U5124" s="92"/>
      <c r="V5124" s="92"/>
      <c r="W5124" s="94"/>
      <c r="X5124" s="83" t="str">
        <f>IF(ISERROR(VLOOKUP(W5124,LISTAS·PAPP!$AJ$3:$AK$903,2,0))," ",VLOOKUP(W5124,LISTAS·PAPP!$AJ$3:$AK$903,2,0))</f>
        <v xml:space="preserve"> </v>
      </c>
      <c r="Y5124" s="96"/>
      <c r="Z5124" s="97"/>
      <c r="AA5124" s="97"/>
      <c r="AB5124" s="97"/>
      <c r="AC5124" s="97"/>
      <c r="AD5124" s="97"/>
      <c r="AE5124" s="97"/>
      <c r="AF5124" s="97"/>
      <c r="AG5124" s="97"/>
      <c r="AH5124" s="97"/>
      <c r="AI5124" s="97"/>
      <c r="AJ5124" s="97"/>
      <c r="AK5124" s="97"/>
      <c r="AL5124" s="86" t="str">
        <f t="shared" si="238"/>
        <v/>
      </c>
      <c r="AM5124" s="87" t="str">
        <f t="shared" si="239"/>
        <v xml:space="preserve"> </v>
      </c>
      <c r="AN5124" s="1" t="str">
        <f t="shared" si="240"/>
        <v xml:space="preserve"> </v>
      </c>
    </row>
    <row r="5125" spans="1:40" s="88" customFormat="1" x14ac:dyDescent="0.25">
      <c r="A5125" s="92"/>
      <c r="B5125" s="92"/>
      <c r="C5125" s="92"/>
      <c r="D5125" s="92"/>
      <c r="E5125" s="92"/>
      <c r="F5125" s="93"/>
      <c r="G5125" s="94"/>
      <c r="H5125" s="83" t="str">
        <f>IF(M5125&lt;&gt;"",VLOOKUP(M5125,LISTAS·PAPP!$U$3:$Z$8,2,FALSE),"")</f>
        <v/>
      </c>
      <c r="I5125" s="85" t="str">
        <f>IF(M5125&lt;&gt;"",VLOOKUP(M5125,LISTAS·PAPP!$U$3:$Z$8,3,FALSE),"")</f>
        <v/>
      </c>
      <c r="J5125" s="83" t="str">
        <f>IF(M5125&lt;&gt;"",VLOOKUP(M5125,LISTAS·PAPP!$U$3:$Z$8,4,FALSE),"")</f>
        <v/>
      </c>
      <c r="K5125" s="83" t="str">
        <f>IF(C5125&lt;&gt;"",VLOOKUP(C5125,LISTAS·PAPP!$H$3:$O$119,4,FALSE),"")</f>
        <v/>
      </c>
      <c r="L5125" s="85" t="str">
        <f>IF(C5125&lt;&gt;"",VLOOKUP(C5125,LISTAS·PAPP!$H$3:$O$119,8,FALSE),"")</f>
        <v/>
      </c>
      <c r="M5125" s="95"/>
      <c r="N5125" s="92"/>
      <c r="O5125" s="92"/>
      <c r="P5125" s="84" t="str">
        <f>IF(N5125&lt;&gt;"",VLOOKUP(N5125,LISTAS·PAPP!$U$9:$Y$125,5,FALSE),"")</f>
        <v/>
      </c>
      <c r="Q5125" s="83" t="str">
        <f>IF(O5125&lt;&gt;"",VLOOKUP(O5125,LISTAS·PAPP!$U$9:$W$125,3,FALSE),"")</f>
        <v/>
      </c>
      <c r="R5125" s="92"/>
      <c r="S5125" s="173"/>
      <c r="T5125" s="173"/>
      <c r="U5125" s="92"/>
      <c r="V5125" s="92"/>
      <c r="W5125" s="94"/>
      <c r="X5125" s="83" t="str">
        <f>IF(ISERROR(VLOOKUP(W5125,LISTAS·PAPP!$AJ$3:$AK$903,2,0))," ",VLOOKUP(W5125,LISTAS·PAPP!$AJ$3:$AK$903,2,0))</f>
        <v xml:space="preserve"> </v>
      </c>
      <c r="Y5125" s="96"/>
      <c r="Z5125" s="97"/>
      <c r="AA5125" s="97"/>
      <c r="AB5125" s="97"/>
      <c r="AC5125" s="97"/>
      <c r="AD5125" s="97"/>
      <c r="AE5125" s="97"/>
      <c r="AF5125" s="97"/>
      <c r="AG5125" s="97"/>
      <c r="AH5125" s="97"/>
      <c r="AI5125" s="97"/>
      <c r="AJ5125" s="97"/>
      <c r="AK5125" s="97"/>
      <c r="AL5125" s="86" t="str">
        <f t="shared" si="238"/>
        <v/>
      </c>
      <c r="AM5125" s="87" t="str">
        <f t="shared" si="239"/>
        <v xml:space="preserve"> </v>
      </c>
      <c r="AN5125" s="1" t="str">
        <f t="shared" si="240"/>
        <v xml:space="preserve"> </v>
      </c>
    </row>
    <row r="5126" spans="1:40" s="88" customFormat="1" x14ac:dyDescent="0.25">
      <c r="A5126" s="92"/>
      <c r="B5126" s="92"/>
      <c r="C5126" s="92"/>
      <c r="D5126" s="92"/>
      <c r="E5126" s="92"/>
      <c r="F5126" s="93"/>
      <c r="G5126" s="94"/>
      <c r="H5126" s="83" t="str">
        <f>IF(M5126&lt;&gt;"",VLOOKUP(M5126,LISTAS·PAPP!$U$3:$Z$8,2,FALSE),"")</f>
        <v/>
      </c>
      <c r="I5126" s="85" t="str">
        <f>IF(M5126&lt;&gt;"",VLOOKUP(M5126,LISTAS·PAPP!$U$3:$Z$8,3,FALSE),"")</f>
        <v/>
      </c>
      <c r="J5126" s="83" t="str">
        <f>IF(M5126&lt;&gt;"",VLOOKUP(M5126,LISTAS·PAPP!$U$3:$Z$8,4,FALSE),"")</f>
        <v/>
      </c>
      <c r="K5126" s="83" t="str">
        <f>IF(C5126&lt;&gt;"",VLOOKUP(C5126,LISTAS·PAPP!$H$3:$O$119,4,FALSE),"")</f>
        <v/>
      </c>
      <c r="L5126" s="85" t="str">
        <f>IF(C5126&lt;&gt;"",VLOOKUP(C5126,LISTAS·PAPP!$H$3:$O$119,8,FALSE),"")</f>
        <v/>
      </c>
      <c r="M5126" s="95"/>
      <c r="N5126" s="92"/>
      <c r="O5126" s="92"/>
      <c r="P5126" s="84" t="str">
        <f>IF(N5126&lt;&gt;"",VLOOKUP(N5126,LISTAS·PAPP!$U$9:$Y$125,5,FALSE),"")</f>
        <v/>
      </c>
      <c r="Q5126" s="83" t="str">
        <f>IF(O5126&lt;&gt;"",VLOOKUP(O5126,LISTAS·PAPP!$U$9:$W$125,3,FALSE),"")</f>
        <v/>
      </c>
      <c r="R5126" s="92"/>
      <c r="S5126" s="173"/>
      <c r="T5126" s="173"/>
      <c r="U5126" s="92"/>
      <c r="V5126" s="92"/>
      <c r="W5126" s="94"/>
      <c r="X5126" s="83" t="str">
        <f>IF(ISERROR(VLOOKUP(W5126,LISTAS·PAPP!$AJ$3:$AK$903,2,0))," ",VLOOKUP(W5126,LISTAS·PAPP!$AJ$3:$AK$903,2,0))</f>
        <v xml:space="preserve"> </v>
      </c>
      <c r="Y5126" s="96"/>
      <c r="Z5126" s="97"/>
      <c r="AA5126" s="97"/>
      <c r="AB5126" s="97"/>
      <c r="AC5126" s="97"/>
      <c r="AD5126" s="97"/>
      <c r="AE5126" s="97"/>
      <c r="AF5126" s="97"/>
      <c r="AG5126" s="97"/>
      <c r="AH5126" s="97"/>
      <c r="AI5126" s="97"/>
      <c r="AJ5126" s="97"/>
      <c r="AK5126" s="97"/>
      <c r="AL5126" s="86" t="str">
        <f t="shared" si="238"/>
        <v/>
      </c>
      <c r="AM5126" s="87" t="str">
        <f t="shared" si="239"/>
        <v xml:space="preserve"> </v>
      </c>
      <c r="AN5126" s="1" t="str">
        <f t="shared" si="240"/>
        <v xml:space="preserve"> </v>
      </c>
    </row>
    <row r="5127" spans="1:40" s="88" customFormat="1" x14ac:dyDescent="0.25">
      <c r="A5127" s="92"/>
      <c r="B5127" s="92"/>
      <c r="C5127" s="92"/>
      <c r="D5127" s="92"/>
      <c r="E5127" s="92"/>
      <c r="F5127" s="93"/>
      <c r="G5127" s="94"/>
      <c r="H5127" s="83" t="str">
        <f>IF(M5127&lt;&gt;"",VLOOKUP(M5127,LISTAS·PAPP!$U$3:$Z$8,2,FALSE),"")</f>
        <v/>
      </c>
      <c r="I5127" s="85" t="str">
        <f>IF(M5127&lt;&gt;"",VLOOKUP(M5127,LISTAS·PAPP!$U$3:$Z$8,3,FALSE),"")</f>
        <v/>
      </c>
      <c r="J5127" s="83" t="str">
        <f>IF(M5127&lt;&gt;"",VLOOKUP(M5127,LISTAS·PAPP!$U$3:$Z$8,4,FALSE),"")</f>
        <v/>
      </c>
      <c r="K5127" s="83" t="str">
        <f>IF(C5127&lt;&gt;"",VLOOKUP(C5127,LISTAS·PAPP!$H$3:$O$119,4,FALSE),"")</f>
        <v/>
      </c>
      <c r="L5127" s="85" t="str">
        <f>IF(C5127&lt;&gt;"",VLOOKUP(C5127,LISTAS·PAPP!$H$3:$O$119,8,FALSE),"")</f>
        <v/>
      </c>
      <c r="M5127" s="95"/>
      <c r="N5127" s="92"/>
      <c r="O5127" s="92"/>
      <c r="P5127" s="84" t="str">
        <f>IF(N5127&lt;&gt;"",VLOOKUP(N5127,LISTAS·PAPP!$U$9:$Y$125,5,FALSE),"")</f>
        <v/>
      </c>
      <c r="Q5127" s="83" t="str">
        <f>IF(O5127&lt;&gt;"",VLOOKUP(O5127,LISTAS·PAPP!$U$9:$W$125,3,FALSE),"")</f>
        <v/>
      </c>
      <c r="R5127" s="92"/>
      <c r="S5127" s="173"/>
      <c r="T5127" s="173"/>
      <c r="U5127" s="92"/>
      <c r="V5127" s="92"/>
      <c r="W5127" s="94"/>
      <c r="X5127" s="83" t="str">
        <f>IF(ISERROR(VLOOKUP(W5127,LISTAS·PAPP!$AJ$3:$AK$903,2,0))," ",VLOOKUP(W5127,LISTAS·PAPP!$AJ$3:$AK$903,2,0))</f>
        <v xml:space="preserve"> </v>
      </c>
      <c r="Y5127" s="96"/>
      <c r="Z5127" s="97"/>
      <c r="AA5127" s="97"/>
      <c r="AB5127" s="97"/>
      <c r="AC5127" s="97"/>
      <c r="AD5127" s="97"/>
      <c r="AE5127" s="97"/>
      <c r="AF5127" s="97"/>
      <c r="AG5127" s="97"/>
      <c r="AH5127" s="97"/>
      <c r="AI5127" s="97"/>
      <c r="AJ5127" s="97"/>
      <c r="AK5127" s="97"/>
      <c r="AL5127" s="86" t="str">
        <f t="shared" si="238"/>
        <v/>
      </c>
      <c r="AM5127" s="87" t="str">
        <f t="shared" si="239"/>
        <v xml:space="preserve"> </v>
      </c>
      <c r="AN5127" s="1" t="str">
        <f t="shared" si="240"/>
        <v xml:space="preserve"> </v>
      </c>
    </row>
    <row r="5128" spans="1:40" s="88" customFormat="1" x14ac:dyDescent="0.25">
      <c r="A5128" s="92"/>
      <c r="B5128" s="92"/>
      <c r="C5128" s="92"/>
      <c r="D5128" s="92"/>
      <c r="E5128" s="92"/>
      <c r="F5128" s="93"/>
      <c r="G5128" s="94"/>
      <c r="H5128" s="83" t="str">
        <f>IF(M5128&lt;&gt;"",VLOOKUP(M5128,LISTAS·PAPP!$U$3:$Z$8,2,FALSE),"")</f>
        <v/>
      </c>
      <c r="I5128" s="85" t="str">
        <f>IF(M5128&lt;&gt;"",VLOOKUP(M5128,LISTAS·PAPP!$U$3:$Z$8,3,FALSE),"")</f>
        <v/>
      </c>
      <c r="J5128" s="83" t="str">
        <f>IF(M5128&lt;&gt;"",VLOOKUP(M5128,LISTAS·PAPP!$U$3:$Z$8,4,FALSE),"")</f>
        <v/>
      </c>
      <c r="K5128" s="83" t="str">
        <f>IF(C5128&lt;&gt;"",VLOOKUP(C5128,LISTAS·PAPP!$H$3:$O$119,4,FALSE),"")</f>
        <v/>
      </c>
      <c r="L5128" s="85" t="str">
        <f>IF(C5128&lt;&gt;"",VLOOKUP(C5128,LISTAS·PAPP!$H$3:$O$119,8,FALSE),"")</f>
        <v/>
      </c>
      <c r="M5128" s="95"/>
      <c r="N5128" s="92"/>
      <c r="O5128" s="92"/>
      <c r="P5128" s="84" t="str">
        <f>IF(N5128&lt;&gt;"",VLOOKUP(N5128,LISTAS·PAPP!$U$9:$Y$125,5,FALSE),"")</f>
        <v/>
      </c>
      <c r="Q5128" s="83" t="str">
        <f>IF(O5128&lt;&gt;"",VLOOKUP(O5128,LISTAS·PAPP!$U$9:$W$125,3,FALSE),"")</f>
        <v/>
      </c>
      <c r="R5128" s="92"/>
      <c r="S5128" s="173"/>
      <c r="T5128" s="173"/>
      <c r="U5128" s="92"/>
      <c r="V5128" s="92"/>
      <c r="W5128" s="94"/>
      <c r="X5128" s="83" t="str">
        <f>IF(ISERROR(VLOOKUP(W5128,LISTAS·PAPP!$AJ$3:$AK$903,2,0))," ",VLOOKUP(W5128,LISTAS·PAPP!$AJ$3:$AK$903,2,0))</f>
        <v xml:space="preserve"> </v>
      </c>
      <c r="Y5128" s="96"/>
      <c r="Z5128" s="97"/>
      <c r="AA5128" s="97"/>
      <c r="AB5128" s="97"/>
      <c r="AC5128" s="97"/>
      <c r="AD5128" s="97"/>
      <c r="AE5128" s="97"/>
      <c r="AF5128" s="97"/>
      <c r="AG5128" s="97"/>
      <c r="AH5128" s="97"/>
      <c r="AI5128" s="97"/>
      <c r="AJ5128" s="97"/>
      <c r="AK5128" s="97"/>
      <c r="AL5128" s="86" t="str">
        <f t="shared" si="238"/>
        <v/>
      </c>
      <c r="AM5128" s="87" t="str">
        <f t="shared" si="239"/>
        <v xml:space="preserve"> </v>
      </c>
      <c r="AN5128" s="1" t="str">
        <f t="shared" si="240"/>
        <v xml:space="preserve"> </v>
      </c>
    </row>
    <row r="5129" spans="1:40" s="88" customFormat="1" x14ac:dyDescent="0.25">
      <c r="A5129" s="92"/>
      <c r="B5129" s="92"/>
      <c r="C5129" s="92"/>
      <c r="D5129" s="92"/>
      <c r="E5129" s="92"/>
      <c r="F5129" s="93"/>
      <c r="G5129" s="94"/>
      <c r="H5129" s="83" t="str">
        <f>IF(M5129&lt;&gt;"",VLOOKUP(M5129,LISTAS·PAPP!$U$3:$Z$8,2,FALSE),"")</f>
        <v/>
      </c>
      <c r="I5129" s="85" t="str">
        <f>IF(M5129&lt;&gt;"",VLOOKUP(M5129,LISTAS·PAPP!$U$3:$Z$8,3,FALSE),"")</f>
        <v/>
      </c>
      <c r="J5129" s="83" t="str">
        <f>IF(M5129&lt;&gt;"",VLOOKUP(M5129,LISTAS·PAPP!$U$3:$Z$8,4,FALSE),"")</f>
        <v/>
      </c>
      <c r="K5129" s="83" t="str">
        <f>IF(C5129&lt;&gt;"",VLOOKUP(C5129,LISTAS·PAPP!$H$3:$O$119,4,FALSE),"")</f>
        <v/>
      </c>
      <c r="L5129" s="85" t="str">
        <f>IF(C5129&lt;&gt;"",VLOOKUP(C5129,LISTAS·PAPP!$H$3:$O$119,8,FALSE),"")</f>
        <v/>
      </c>
      <c r="M5129" s="95"/>
      <c r="N5129" s="92"/>
      <c r="O5129" s="92"/>
      <c r="P5129" s="84" t="str">
        <f>IF(N5129&lt;&gt;"",VLOOKUP(N5129,LISTAS·PAPP!$U$9:$Y$125,5,FALSE),"")</f>
        <v/>
      </c>
      <c r="Q5129" s="83" t="str">
        <f>IF(O5129&lt;&gt;"",VLOOKUP(O5129,LISTAS·PAPP!$U$9:$W$125,3,FALSE),"")</f>
        <v/>
      </c>
      <c r="R5129" s="92"/>
      <c r="S5129" s="173"/>
      <c r="T5129" s="173"/>
      <c r="U5129" s="92"/>
      <c r="V5129" s="92"/>
      <c r="W5129" s="94"/>
      <c r="X5129" s="83" t="str">
        <f>IF(ISERROR(VLOOKUP(W5129,LISTAS·PAPP!$AJ$3:$AK$903,2,0))," ",VLOOKUP(W5129,LISTAS·PAPP!$AJ$3:$AK$903,2,0))</f>
        <v xml:space="preserve"> </v>
      </c>
      <c r="Y5129" s="96"/>
      <c r="Z5129" s="97"/>
      <c r="AA5129" s="97"/>
      <c r="AB5129" s="97"/>
      <c r="AC5129" s="97"/>
      <c r="AD5129" s="97"/>
      <c r="AE5129" s="97"/>
      <c r="AF5129" s="97"/>
      <c r="AG5129" s="97"/>
      <c r="AH5129" s="97"/>
      <c r="AI5129" s="97"/>
      <c r="AJ5129" s="97"/>
      <c r="AK5129" s="97"/>
      <c r="AL5129" s="86" t="str">
        <f t="shared" si="238"/>
        <v/>
      </c>
      <c r="AM5129" s="87" t="str">
        <f t="shared" si="239"/>
        <v xml:space="preserve"> </v>
      </c>
      <c r="AN5129" s="1" t="str">
        <f t="shared" si="240"/>
        <v xml:space="preserve"> </v>
      </c>
    </row>
    <row r="5130" spans="1:40" s="88" customFormat="1" x14ac:dyDescent="0.25">
      <c r="A5130" s="92"/>
      <c r="B5130" s="92"/>
      <c r="C5130" s="92"/>
      <c r="D5130" s="92"/>
      <c r="E5130" s="92"/>
      <c r="F5130" s="93"/>
      <c r="G5130" s="94"/>
      <c r="H5130" s="83" t="str">
        <f>IF(M5130&lt;&gt;"",VLOOKUP(M5130,LISTAS·PAPP!$U$3:$Z$8,2,FALSE),"")</f>
        <v/>
      </c>
      <c r="I5130" s="85" t="str">
        <f>IF(M5130&lt;&gt;"",VLOOKUP(M5130,LISTAS·PAPP!$U$3:$Z$8,3,FALSE),"")</f>
        <v/>
      </c>
      <c r="J5130" s="83" t="str">
        <f>IF(M5130&lt;&gt;"",VLOOKUP(M5130,LISTAS·PAPP!$U$3:$Z$8,4,FALSE),"")</f>
        <v/>
      </c>
      <c r="K5130" s="83" t="str">
        <f>IF(C5130&lt;&gt;"",VLOOKUP(C5130,LISTAS·PAPP!$H$3:$O$119,4,FALSE),"")</f>
        <v/>
      </c>
      <c r="L5130" s="85" t="str">
        <f>IF(C5130&lt;&gt;"",VLOOKUP(C5130,LISTAS·PAPP!$H$3:$O$119,8,FALSE),"")</f>
        <v/>
      </c>
      <c r="M5130" s="95"/>
      <c r="N5130" s="92"/>
      <c r="O5130" s="92"/>
      <c r="P5130" s="84" t="str">
        <f>IF(N5130&lt;&gt;"",VLOOKUP(N5130,LISTAS·PAPP!$U$9:$Y$125,5,FALSE),"")</f>
        <v/>
      </c>
      <c r="Q5130" s="83" t="str">
        <f>IF(O5130&lt;&gt;"",VLOOKUP(O5130,LISTAS·PAPP!$U$9:$W$125,3,FALSE),"")</f>
        <v/>
      </c>
      <c r="R5130" s="92"/>
      <c r="S5130" s="173"/>
      <c r="T5130" s="173"/>
      <c r="U5130" s="92"/>
      <c r="V5130" s="92"/>
      <c r="W5130" s="94"/>
      <c r="X5130" s="83" t="str">
        <f>IF(ISERROR(VLOOKUP(W5130,LISTAS·PAPP!$AJ$3:$AK$903,2,0))," ",VLOOKUP(W5130,LISTAS·PAPP!$AJ$3:$AK$903,2,0))</f>
        <v xml:space="preserve"> </v>
      </c>
      <c r="Y5130" s="96"/>
      <c r="Z5130" s="97"/>
      <c r="AA5130" s="97"/>
      <c r="AB5130" s="97"/>
      <c r="AC5130" s="97"/>
      <c r="AD5130" s="97"/>
      <c r="AE5130" s="97"/>
      <c r="AF5130" s="97"/>
      <c r="AG5130" s="97"/>
      <c r="AH5130" s="97"/>
      <c r="AI5130" s="97"/>
      <c r="AJ5130" s="97"/>
      <c r="AK5130" s="97"/>
      <c r="AL5130" s="86" t="str">
        <f t="shared" ref="AL5130:AL5193" si="241">IF(A5130&gt;0,(Z5130+AA5130+AB5130+AC5130+AD5130+AE5130+AF5130+AG5130+AH5130+AI5130+AJ5130+AK5130),"")</f>
        <v/>
      </c>
      <c r="AM5130" s="87" t="str">
        <f t="shared" ref="AM5130:AM5193" si="242">IF(A5130&lt;&gt;"",IF(A5130&lt;&gt;"",IF(Y5130=AL5130,"OK",Y5130-AL5130),IF(AND(Y5130="",AL5130=""),"",Z5130-AL5130))," ")</f>
        <v xml:space="preserve"> </v>
      </c>
      <c r="AN5130" s="1" t="str">
        <f t="shared" si="240"/>
        <v xml:space="preserve"> </v>
      </c>
    </row>
    <row r="5131" spans="1:40" s="88" customFormat="1" x14ac:dyDescent="0.25">
      <c r="A5131" s="92"/>
      <c r="B5131" s="92"/>
      <c r="C5131" s="92"/>
      <c r="D5131" s="92"/>
      <c r="E5131" s="92"/>
      <c r="F5131" s="93"/>
      <c r="G5131" s="94"/>
      <c r="H5131" s="83" t="str">
        <f>IF(M5131&lt;&gt;"",VLOOKUP(M5131,LISTAS·PAPP!$U$3:$Z$8,2,FALSE),"")</f>
        <v/>
      </c>
      <c r="I5131" s="85" t="str">
        <f>IF(M5131&lt;&gt;"",VLOOKUP(M5131,LISTAS·PAPP!$U$3:$Z$8,3,FALSE),"")</f>
        <v/>
      </c>
      <c r="J5131" s="83" t="str">
        <f>IF(M5131&lt;&gt;"",VLOOKUP(M5131,LISTAS·PAPP!$U$3:$Z$8,4,FALSE),"")</f>
        <v/>
      </c>
      <c r="K5131" s="83" t="str">
        <f>IF(C5131&lt;&gt;"",VLOOKUP(C5131,LISTAS·PAPP!$H$3:$O$119,4,FALSE),"")</f>
        <v/>
      </c>
      <c r="L5131" s="85" t="str">
        <f>IF(C5131&lt;&gt;"",VLOOKUP(C5131,LISTAS·PAPP!$H$3:$O$119,8,FALSE),"")</f>
        <v/>
      </c>
      <c r="M5131" s="95"/>
      <c r="N5131" s="92"/>
      <c r="O5131" s="92"/>
      <c r="P5131" s="84" t="str">
        <f>IF(N5131&lt;&gt;"",VLOOKUP(N5131,LISTAS·PAPP!$U$9:$Y$125,5,FALSE),"")</f>
        <v/>
      </c>
      <c r="Q5131" s="83" t="str">
        <f>IF(O5131&lt;&gt;"",VLOOKUP(O5131,LISTAS·PAPP!$U$9:$W$125,3,FALSE),"")</f>
        <v/>
      </c>
      <c r="R5131" s="92"/>
      <c r="S5131" s="173"/>
      <c r="T5131" s="173"/>
      <c r="U5131" s="92"/>
      <c r="V5131" s="92"/>
      <c r="W5131" s="94"/>
      <c r="X5131" s="83" t="str">
        <f>IF(ISERROR(VLOOKUP(W5131,LISTAS·PAPP!$AJ$3:$AK$903,2,0))," ",VLOOKUP(W5131,LISTAS·PAPP!$AJ$3:$AK$903,2,0))</f>
        <v xml:space="preserve"> </v>
      </c>
      <c r="Y5131" s="96"/>
      <c r="Z5131" s="97"/>
      <c r="AA5131" s="97"/>
      <c r="AB5131" s="97"/>
      <c r="AC5131" s="97"/>
      <c r="AD5131" s="97"/>
      <c r="AE5131" s="97"/>
      <c r="AF5131" s="97"/>
      <c r="AG5131" s="97"/>
      <c r="AH5131" s="97"/>
      <c r="AI5131" s="97"/>
      <c r="AJ5131" s="97"/>
      <c r="AK5131" s="97"/>
      <c r="AL5131" s="86" t="str">
        <f t="shared" si="241"/>
        <v/>
      </c>
      <c r="AM5131" s="87" t="str">
        <f t="shared" si="242"/>
        <v xml:space="preserve"> </v>
      </c>
      <c r="AN5131" s="1" t="str">
        <f t="shared" ref="AN5131:AN5194" si="243">IF(A5131&lt;&gt;"",IF(A5131="","Escoger ESTRUCTURA ORGANIZACIONAL;",)&amp;" "&amp;(IF(B5131="","Escoger RELACIONAMIENTO INSTITUCIONAL;",)&amp;" "&amp;(IF(C5131="","Escoger UNIDADES ADMINISTRATIVAS;",)&amp;" "&amp;(IF(D5131="","Colocar COMPONENTE DEL PROYECTO DE INVERSIÓN;",)&amp;" "&amp;(IF(E5131="","Colocar ACTIVIDADES DEL PAPP;",)&amp;" "&amp;(IF(F5131="","Colocar META DE LA ACTIVIDAD;",)&amp;" "&amp;(IF(G5131="","Colocar INDICADOR DE LA META;",)&amp;" "&amp;(IF(H5131="","No visualiza PLAN NACIONAL DE DESARROLLO;",)&amp;" "&amp;(IF(I5131="","No visualiza PROGRAMA NACIONAL;",)&amp;" "&amp;(IF(J5131="","No visualiza OBJETIVO ESTRATEGICO INSTITUCIONAL;",)&amp;" "&amp;(IF(K5131="","No visualiza CENTRO GESTOR;",)&amp;" "&amp;(IF(L5131="","No visualiza AREA FUNCIONAL;",)&amp;" "&amp;(IF(M5131="","Escoger PRODUCTO INSTITUCIONAL;",)&amp;" "&amp;(IF(N5131="","Escoger PROYECTO;",)&amp;" "&amp;(IF(O5131="","Escoger ACTIVIDAD SINAFIP;",)&amp;" "&amp;(IF(P5131="","No visualiza CODIGO UNICO DE PROYECTO;",)&amp;" "&amp;(IF(Q5131="","No visualiza POLITICA DE IGUALDAD;",)&amp;" "&amp;(IF(R5131="","Escoger FUENTE;",)&amp;" "&amp;(IF(U5131="","Escoger NATURALEZA DE GASTO;",)&amp;" "&amp;(IF(V5131="","Escoger GRUPO DE GASTO;",)&amp;" "&amp;(IF(W5131="","Colocar ITEM PRESUPUESTARIO;",)&amp;" "&amp;(IF(X5131="","No visualiza DESCRIPCION ITEM PRESUPUESTARIO;",))))))))))))))))))))))," ")</f>
        <v xml:space="preserve"> </v>
      </c>
    </row>
    <row r="5132" spans="1:40" s="88" customFormat="1" x14ac:dyDescent="0.25">
      <c r="A5132" s="92"/>
      <c r="B5132" s="92"/>
      <c r="C5132" s="92"/>
      <c r="D5132" s="92"/>
      <c r="E5132" s="92"/>
      <c r="F5132" s="93"/>
      <c r="G5132" s="94"/>
      <c r="H5132" s="83" t="str">
        <f>IF(M5132&lt;&gt;"",VLOOKUP(M5132,LISTAS·PAPP!$U$3:$Z$8,2,FALSE),"")</f>
        <v/>
      </c>
      <c r="I5132" s="85" t="str">
        <f>IF(M5132&lt;&gt;"",VLOOKUP(M5132,LISTAS·PAPP!$U$3:$Z$8,3,FALSE),"")</f>
        <v/>
      </c>
      <c r="J5132" s="83" t="str">
        <f>IF(M5132&lt;&gt;"",VLOOKUP(M5132,LISTAS·PAPP!$U$3:$Z$8,4,FALSE),"")</f>
        <v/>
      </c>
      <c r="K5132" s="83" t="str">
        <f>IF(C5132&lt;&gt;"",VLOOKUP(C5132,LISTAS·PAPP!$H$3:$O$119,4,FALSE),"")</f>
        <v/>
      </c>
      <c r="L5132" s="85" t="str">
        <f>IF(C5132&lt;&gt;"",VLOOKUP(C5132,LISTAS·PAPP!$H$3:$O$119,8,FALSE),"")</f>
        <v/>
      </c>
      <c r="M5132" s="95"/>
      <c r="N5132" s="92"/>
      <c r="O5132" s="92"/>
      <c r="P5132" s="84" t="str">
        <f>IF(N5132&lt;&gt;"",VLOOKUP(N5132,LISTAS·PAPP!$U$9:$Y$125,5,FALSE),"")</f>
        <v/>
      </c>
      <c r="Q5132" s="83" t="str">
        <f>IF(O5132&lt;&gt;"",VLOOKUP(O5132,LISTAS·PAPP!$U$9:$W$125,3,FALSE),"")</f>
        <v/>
      </c>
      <c r="R5132" s="92"/>
      <c r="S5132" s="173"/>
      <c r="T5132" s="173"/>
      <c r="U5132" s="92"/>
      <c r="V5132" s="92"/>
      <c r="W5132" s="94"/>
      <c r="X5132" s="83" t="str">
        <f>IF(ISERROR(VLOOKUP(W5132,LISTAS·PAPP!$AJ$3:$AK$903,2,0))," ",VLOOKUP(W5132,LISTAS·PAPP!$AJ$3:$AK$903,2,0))</f>
        <v xml:space="preserve"> </v>
      </c>
      <c r="Y5132" s="96"/>
      <c r="Z5132" s="97"/>
      <c r="AA5132" s="97"/>
      <c r="AB5132" s="97"/>
      <c r="AC5132" s="97"/>
      <c r="AD5132" s="97"/>
      <c r="AE5132" s="97"/>
      <c r="AF5132" s="97"/>
      <c r="AG5132" s="97"/>
      <c r="AH5132" s="97"/>
      <c r="AI5132" s="97"/>
      <c r="AJ5132" s="97"/>
      <c r="AK5132" s="97"/>
      <c r="AL5132" s="86" t="str">
        <f t="shared" si="241"/>
        <v/>
      </c>
      <c r="AM5132" s="87" t="str">
        <f t="shared" si="242"/>
        <v xml:space="preserve"> </v>
      </c>
      <c r="AN5132" s="1" t="str">
        <f t="shared" si="243"/>
        <v xml:space="preserve"> </v>
      </c>
    </row>
    <row r="5133" spans="1:40" s="88" customFormat="1" x14ac:dyDescent="0.25">
      <c r="A5133" s="92"/>
      <c r="B5133" s="92"/>
      <c r="C5133" s="92"/>
      <c r="D5133" s="92"/>
      <c r="E5133" s="92"/>
      <c r="F5133" s="93"/>
      <c r="G5133" s="94"/>
      <c r="H5133" s="83" t="str">
        <f>IF(M5133&lt;&gt;"",VLOOKUP(M5133,LISTAS·PAPP!$U$3:$Z$8,2,FALSE),"")</f>
        <v/>
      </c>
      <c r="I5133" s="85" t="str">
        <f>IF(M5133&lt;&gt;"",VLOOKUP(M5133,LISTAS·PAPP!$U$3:$Z$8,3,FALSE),"")</f>
        <v/>
      </c>
      <c r="J5133" s="83" t="str">
        <f>IF(M5133&lt;&gt;"",VLOOKUP(M5133,LISTAS·PAPP!$U$3:$Z$8,4,FALSE),"")</f>
        <v/>
      </c>
      <c r="K5133" s="83" t="str">
        <f>IF(C5133&lt;&gt;"",VLOOKUP(C5133,LISTAS·PAPP!$H$3:$O$119,4,FALSE),"")</f>
        <v/>
      </c>
      <c r="L5133" s="85" t="str">
        <f>IF(C5133&lt;&gt;"",VLOOKUP(C5133,LISTAS·PAPP!$H$3:$O$119,8,FALSE),"")</f>
        <v/>
      </c>
      <c r="M5133" s="95"/>
      <c r="N5133" s="92"/>
      <c r="O5133" s="92"/>
      <c r="P5133" s="84" t="str">
        <f>IF(N5133&lt;&gt;"",VLOOKUP(N5133,LISTAS·PAPP!$U$9:$Y$125,5,FALSE),"")</f>
        <v/>
      </c>
      <c r="Q5133" s="83" t="str">
        <f>IF(O5133&lt;&gt;"",VLOOKUP(O5133,LISTAS·PAPP!$U$9:$W$125,3,FALSE),"")</f>
        <v/>
      </c>
      <c r="R5133" s="92"/>
      <c r="S5133" s="173"/>
      <c r="T5133" s="173"/>
      <c r="U5133" s="92"/>
      <c r="V5133" s="92"/>
      <c r="W5133" s="94"/>
      <c r="X5133" s="83" t="str">
        <f>IF(ISERROR(VLOOKUP(W5133,LISTAS·PAPP!$AJ$3:$AK$903,2,0))," ",VLOOKUP(W5133,LISTAS·PAPP!$AJ$3:$AK$903,2,0))</f>
        <v xml:space="preserve"> </v>
      </c>
      <c r="Y5133" s="96"/>
      <c r="Z5133" s="97"/>
      <c r="AA5133" s="97"/>
      <c r="AB5133" s="97"/>
      <c r="AC5133" s="97"/>
      <c r="AD5133" s="97"/>
      <c r="AE5133" s="97"/>
      <c r="AF5133" s="97"/>
      <c r="AG5133" s="97"/>
      <c r="AH5133" s="97"/>
      <c r="AI5133" s="97"/>
      <c r="AJ5133" s="97"/>
      <c r="AK5133" s="97"/>
      <c r="AL5133" s="86" t="str">
        <f t="shared" si="241"/>
        <v/>
      </c>
      <c r="AM5133" s="87" t="str">
        <f t="shared" si="242"/>
        <v xml:space="preserve"> </v>
      </c>
      <c r="AN5133" s="1" t="str">
        <f t="shared" si="243"/>
        <v xml:space="preserve"> </v>
      </c>
    </row>
    <row r="5134" spans="1:40" s="88" customFormat="1" x14ac:dyDescent="0.25">
      <c r="A5134" s="92"/>
      <c r="B5134" s="92"/>
      <c r="C5134" s="92"/>
      <c r="D5134" s="92"/>
      <c r="E5134" s="92"/>
      <c r="F5134" s="93"/>
      <c r="G5134" s="94"/>
      <c r="H5134" s="83" t="str">
        <f>IF(M5134&lt;&gt;"",VLOOKUP(M5134,LISTAS·PAPP!$U$3:$Z$8,2,FALSE),"")</f>
        <v/>
      </c>
      <c r="I5134" s="85" t="str">
        <f>IF(M5134&lt;&gt;"",VLOOKUP(M5134,LISTAS·PAPP!$U$3:$Z$8,3,FALSE),"")</f>
        <v/>
      </c>
      <c r="J5134" s="83" t="str">
        <f>IF(M5134&lt;&gt;"",VLOOKUP(M5134,LISTAS·PAPP!$U$3:$Z$8,4,FALSE),"")</f>
        <v/>
      </c>
      <c r="K5134" s="83" t="str">
        <f>IF(C5134&lt;&gt;"",VLOOKUP(C5134,LISTAS·PAPP!$H$3:$O$119,4,FALSE),"")</f>
        <v/>
      </c>
      <c r="L5134" s="85" t="str">
        <f>IF(C5134&lt;&gt;"",VLOOKUP(C5134,LISTAS·PAPP!$H$3:$O$119,8,FALSE),"")</f>
        <v/>
      </c>
      <c r="M5134" s="95"/>
      <c r="N5134" s="92"/>
      <c r="O5134" s="92"/>
      <c r="P5134" s="84" t="str">
        <f>IF(N5134&lt;&gt;"",VLOOKUP(N5134,LISTAS·PAPP!$U$9:$Y$125,5,FALSE),"")</f>
        <v/>
      </c>
      <c r="Q5134" s="83" t="str">
        <f>IF(O5134&lt;&gt;"",VLOOKUP(O5134,LISTAS·PAPP!$U$9:$W$125,3,FALSE),"")</f>
        <v/>
      </c>
      <c r="R5134" s="92"/>
      <c r="S5134" s="173"/>
      <c r="T5134" s="173"/>
      <c r="U5134" s="92"/>
      <c r="V5134" s="92"/>
      <c r="W5134" s="94"/>
      <c r="X5134" s="83" t="str">
        <f>IF(ISERROR(VLOOKUP(W5134,LISTAS·PAPP!$AJ$3:$AK$903,2,0))," ",VLOOKUP(W5134,LISTAS·PAPP!$AJ$3:$AK$903,2,0))</f>
        <v xml:space="preserve"> </v>
      </c>
      <c r="Y5134" s="96"/>
      <c r="Z5134" s="97"/>
      <c r="AA5134" s="97"/>
      <c r="AB5134" s="97"/>
      <c r="AC5134" s="97"/>
      <c r="AD5134" s="97"/>
      <c r="AE5134" s="97"/>
      <c r="AF5134" s="97"/>
      <c r="AG5134" s="97"/>
      <c r="AH5134" s="97"/>
      <c r="AI5134" s="97"/>
      <c r="AJ5134" s="97"/>
      <c r="AK5134" s="97"/>
      <c r="AL5134" s="86" t="str">
        <f t="shared" si="241"/>
        <v/>
      </c>
      <c r="AM5134" s="87" t="str">
        <f t="shared" si="242"/>
        <v xml:space="preserve"> </v>
      </c>
      <c r="AN5134" s="1" t="str">
        <f t="shared" si="243"/>
        <v xml:space="preserve"> </v>
      </c>
    </row>
    <row r="5135" spans="1:40" s="88" customFormat="1" x14ac:dyDescent="0.25">
      <c r="A5135" s="92"/>
      <c r="B5135" s="92"/>
      <c r="C5135" s="92"/>
      <c r="D5135" s="92"/>
      <c r="E5135" s="92"/>
      <c r="F5135" s="93"/>
      <c r="G5135" s="94"/>
      <c r="H5135" s="83" t="str">
        <f>IF(M5135&lt;&gt;"",VLOOKUP(M5135,LISTAS·PAPP!$U$3:$Z$8,2,FALSE),"")</f>
        <v/>
      </c>
      <c r="I5135" s="85" t="str">
        <f>IF(M5135&lt;&gt;"",VLOOKUP(M5135,LISTAS·PAPP!$U$3:$Z$8,3,FALSE),"")</f>
        <v/>
      </c>
      <c r="J5135" s="83" t="str">
        <f>IF(M5135&lt;&gt;"",VLOOKUP(M5135,LISTAS·PAPP!$U$3:$Z$8,4,FALSE),"")</f>
        <v/>
      </c>
      <c r="K5135" s="83" t="str">
        <f>IF(C5135&lt;&gt;"",VLOOKUP(C5135,LISTAS·PAPP!$H$3:$O$119,4,FALSE),"")</f>
        <v/>
      </c>
      <c r="L5135" s="85" t="str">
        <f>IF(C5135&lt;&gt;"",VLOOKUP(C5135,LISTAS·PAPP!$H$3:$O$119,8,FALSE),"")</f>
        <v/>
      </c>
      <c r="M5135" s="95"/>
      <c r="N5135" s="92"/>
      <c r="O5135" s="92"/>
      <c r="P5135" s="84" t="str">
        <f>IF(N5135&lt;&gt;"",VLOOKUP(N5135,LISTAS·PAPP!$U$9:$Y$125,5,FALSE),"")</f>
        <v/>
      </c>
      <c r="Q5135" s="83" t="str">
        <f>IF(O5135&lt;&gt;"",VLOOKUP(O5135,LISTAS·PAPP!$U$9:$W$125,3,FALSE),"")</f>
        <v/>
      </c>
      <c r="R5135" s="92"/>
      <c r="S5135" s="173"/>
      <c r="T5135" s="173"/>
      <c r="U5135" s="92"/>
      <c r="V5135" s="92"/>
      <c r="W5135" s="94"/>
      <c r="X5135" s="83" t="str">
        <f>IF(ISERROR(VLOOKUP(W5135,LISTAS·PAPP!$AJ$3:$AK$903,2,0))," ",VLOOKUP(W5135,LISTAS·PAPP!$AJ$3:$AK$903,2,0))</f>
        <v xml:space="preserve"> </v>
      </c>
      <c r="Y5135" s="96"/>
      <c r="Z5135" s="97"/>
      <c r="AA5135" s="97"/>
      <c r="AB5135" s="97"/>
      <c r="AC5135" s="97"/>
      <c r="AD5135" s="97"/>
      <c r="AE5135" s="97"/>
      <c r="AF5135" s="97"/>
      <c r="AG5135" s="97"/>
      <c r="AH5135" s="97"/>
      <c r="AI5135" s="97"/>
      <c r="AJ5135" s="97"/>
      <c r="AK5135" s="97"/>
      <c r="AL5135" s="86" t="str">
        <f t="shared" si="241"/>
        <v/>
      </c>
      <c r="AM5135" s="87" t="str">
        <f t="shared" si="242"/>
        <v xml:space="preserve"> </v>
      </c>
      <c r="AN5135" s="1" t="str">
        <f t="shared" si="243"/>
        <v xml:space="preserve"> </v>
      </c>
    </row>
    <row r="5136" spans="1:40" s="88" customFormat="1" x14ac:dyDescent="0.25">
      <c r="A5136" s="92"/>
      <c r="B5136" s="92"/>
      <c r="C5136" s="92"/>
      <c r="D5136" s="92"/>
      <c r="E5136" s="92"/>
      <c r="F5136" s="93"/>
      <c r="G5136" s="94"/>
      <c r="H5136" s="83" t="str">
        <f>IF(M5136&lt;&gt;"",VLOOKUP(M5136,LISTAS·PAPP!$U$3:$Z$8,2,FALSE),"")</f>
        <v/>
      </c>
      <c r="I5136" s="85" t="str">
        <f>IF(M5136&lt;&gt;"",VLOOKUP(M5136,LISTAS·PAPP!$U$3:$Z$8,3,FALSE),"")</f>
        <v/>
      </c>
      <c r="J5136" s="83" t="str">
        <f>IF(M5136&lt;&gt;"",VLOOKUP(M5136,LISTAS·PAPP!$U$3:$Z$8,4,FALSE),"")</f>
        <v/>
      </c>
      <c r="K5136" s="83" t="str">
        <f>IF(C5136&lt;&gt;"",VLOOKUP(C5136,LISTAS·PAPP!$H$3:$O$119,4,FALSE),"")</f>
        <v/>
      </c>
      <c r="L5136" s="85" t="str">
        <f>IF(C5136&lt;&gt;"",VLOOKUP(C5136,LISTAS·PAPP!$H$3:$O$119,8,FALSE),"")</f>
        <v/>
      </c>
      <c r="M5136" s="95"/>
      <c r="N5136" s="92"/>
      <c r="O5136" s="92"/>
      <c r="P5136" s="84" t="str">
        <f>IF(N5136&lt;&gt;"",VLOOKUP(N5136,LISTAS·PAPP!$U$9:$Y$125,5,FALSE),"")</f>
        <v/>
      </c>
      <c r="Q5136" s="83" t="str">
        <f>IF(O5136&lt;&gt;"",VLOOKUP(O5136,LISTAS·PAPP!$U$9:$W$125,3,FALSE),"")</f>
        <v/>
      </c>
      <c r="R5136" s="92"/>
      <c r="S5136" s="173"/>
      <c r="T5136" s="173"/>
      <c r="U5136" s="92"/>
      <c r="V5136" s="92"/>
      <c r="W5136" s="94"/>
      <c r="X5136" s="83" t="str">
        <f>IF(ISERROR(VLOOKUP(W5136,LISTAS·PAPP!$AJ$3:$AK$903,2,0))," ",VLOOKUP(W5136,LISTAS·PAPP!$AJ$3:$AK$903,2,0))</f>
        <v xml:space="preserve"> </v>
      </c>
      <c r="Y5136" s="96"/>
      <c r="Z5136" s="97"/>
      <c r="AA5136" s="97"/>
      <c r="AB5136" s="97"/>
      <c r="AC5136" s="97"/>
      <c r="AD5136" s="97"/>
      <c r="AE5136" s="97"/>
      <c r="AF5136" s="97"/>
      <c r="AG5136" s="97"/>
      <c r="AH5136" s="97"/>
      <c r="AI5136" s="97"/>
      <c r="AJ5136" s="97"/>
      <c r="AK5136" s="97"/>
      <c r="AL5136" s="86" t="str">
        <f t="shared" si="241"/>
        <v/>
      </c>
      <c r="AM5136" s="87" t="str">
        <f t="shared" si="242"/>
        <v xml:space="preserve"> </v>
      </c>
      <c r="AN5136" s="1" t="str">
        <f t="shared" si="243"/>
        <v xml:space="preserve"> </v>
      </c>
    </row>
    <row r="5137" spans="1:40" s="88" customFormat="1" x14ac:dyDescent="0.25">
      <c r="A5137" s="92"/>
      <c r="B5137" s="92"/>
      <c r="C5137" s="92"/>
      <c r="D5137" s="92"/>
      <c r="E5137" s="92"/>
      <c r="F5137" s="93"/>
      <c r="G5137" s="94"/>
      <c r="H5137" s="83" t="str">
        <f>IF(M5137&lt;&gt;"",VLOOKUP(M5137,LISTAS·PAPP!$U$3:$Z$8,2,FALSE),"")</f>
        <v/>
      </c>
      <c r="I5137" s="85" t="str">
        <f>IF(M5137&lt;&gt;"",VLOOKUP(M5137,LISTAS·PAPP!$U$3:$Z$8,3,FALSE),"")</f>
        <v/>
      </c>
      <c r="J5137" s="83" t="str">
        <f>IF(M5137&lt;&gt;"",VLOOKUP(M5137,LISTAS·PAPP!$U$3:$Z$8,4,FALSE),"")</f>
        <v/>
      </c>
      <c r="K5137" s="83" t="str">
        <f>IF(C5137&lt;&gt;"",VLOOKUP(C5137,LISTAS·PAPP!$H$3:$O$119,4,FALSE),"")</f>
        <v/>
      </c>
      <c r="L5137" s="85" t="str">
        <f>IF(C5137&lt;&gt;"",VLOOKUP(C5137,LISTAS·PAPP!$H$3:$O$119,8,FALSE),"")</f>
        <v/>
      </c>
      <c r="M5137" s="95"/>
      <c r="N5137" s="92"/>
      <c r="O5137" s="92"/>
      <c r="P5137" s="84" t="str">
        <f>IF(N5137&lt;&gt;"",VLOOKUP(N5137,LISTAS·PAPP!$U$9:$Y$125,5,FALSE),"")</f>
        <v/>
      </c>
      <c r="Q5137" s="83" t="str">
        <f>IF(O5137&lt;&gt;"",VLOOKUP(O5137,LISTAS·PAPP!$U$9:$W$125,3,FALSE),"")</f>
        <v/>
      </c>
      <c r="R5137" s="92"/>
      <c r="S5137" s="173"/>
      <c r="T5137" s="173"/>
      <c r="U5137" s="92"/>
      <c r="V5137" s="92"/>
      <c r="W5137" s="94"/>
      <c r="X5137" s="83" t="str">
        <f>IF(ISERROR(VLOOKUP(W5137,LISTAS·PAPP!$AJ$3:$AK$903,2,0))," ",VLOOKUP(W5137,LISTAS·PAPP!$AJ$3:$AK$903,2,0))</f>
        <v xml:space="preserve"> </v>
      </c>
      <c r="Y5137" s="96"/>
      <c r="Z5137" s="97"/>
      <c r="AA5137" s="97"/>
      <c r="AB5137" s="97"/>
      <c r="AC5137" s="97"/>
      <c r="AD5137" s="97"/>
      <c r="AE5137" s="97"/>
      <c r="AF5137" s="97"/>
      <c r="AG5137" s="97"/>
      <c r="AH5137" s="97"/>
      <c r="AI5137" s="97"/>
      <c r="AJ5137" s="97"/>
      <c r="AK5137" s="97"/>
      <c r="AL5137" s="86" t="str">
        <f t="shared" si="241"/>
        <v/>
      </c>
      <c r="AM5137" s="87" t="str">
        <f t="shared" si="242"/>
        <v xml:space="preserve"> </v>
      </c>
      <c r="AN5137" s="1" t="str">
        <f t="shared" si="243"/>
        <v xml:space="preserve"> </v>
      </c>
    </row>
    <row r="5138" spans="1:40" s="88" customFormat="1" x14ac:dyDescent="0.25">
      <c r="A5138" s="92"/>
      <c r="B5138" s="92"/>
      <c r="C5138" s="92"/>
      <c r="D5138" s="92"/>
      <c r="E5138" s="92"/>
      <c r="F5138" s="93"/>
      <c r="G5138" s="94"/>
      <c r="H5138" s="83" t="str">
        <f>IF(M5138&lt;&gt;"",VLOOKUP(M5138,LISTAS·PAPP!$U$3:$Z$8,2,FALSE),"")</f>
        <v/>
      </c>
      <c r="I5138" s="85" t="str">
        <f>IF(M5138&lt;&gt;"",VLOOKUP(M5138,LISTAS·PAPP!$U$3:$Z$8,3,FALSE),"")</f>
        <v/>
      </c>
      <c r="J5138" s="83" t="str">
        <f>IF(M5138&lt;&gt;"",VLOOKUP(M5138,LISTAS·PAPP!$U$3:$Z$8,4,FALSE),"")</f>
        <v/>
      </c>
      <c r="K5138" s="83" t="str">
        <f>IF(C5138&lt;&gt;"",VLOOKUP(C5138,LISTAS·PAPP!$H$3:$O$119,4,FALSE),"")</f>
        <v/>
      </c>
      <c r="L5138" s="85" t="str">
        <f>IF(C5138&lt;&gt;"",VLOOKUP(C5138,LISTAS·PAPP!$H$3:$O$119,8,FALSE),"")</f>
        <v/>
      </c>
      <c r="M5138" s="95"/>
      <c r="N5138" s="92"/>
      <c r="O5138" s="92"/>
      <c r="P5138" s="84" t="str">
        <f>IF(N5138&lt;&gt;"",VLOOKUP(N5138,LISTAS·PAPP!$U$9:$Y$125,5,FALSE),"")</f>
        <v/>
      </c>
      <c r="Q5138" s="83" t="str">
        <f>IF(O5138&lt;&gt;"",VLOOKUP(O5138,LISTAS·PAPP!$U$9:$W$125,3,FALSE),"")</f>
        <v/>
      </c>
      <c r="R5138" s="92"/>
      <c r="S5138" s="173"/>
      <c r="T5138" s="173"/>
      <c r="U5138" s="92"/>
      <c r="V5138" s="92"/>
      <c r="W5138" s="94"/>
      <c r="X5138" s="83" t="str">
        <f>IF(ISERROR(VLOOKUP(W5138,LISTAS·PAPP!$AJ$3:$AK$903,2,0))," ",VLOOKUP(W5138,LISTAS·PAPP!$AJ$3:$AK$903,2,0))</f>
        <v xml:space="preserve"> </v>
      </c>
      <c r="Y5138" s="96"/>
      <c r="Z5138" s="97"/>
      <c r="AA5138" s="97"/>
      <c r="AB5138" s="97"/>
      <c r="AC5138" s="97"/>
      <c r="AD5138" s="97"/>
      <c r="AE5138" s="97"/>
      <c r="AF5138" s="97"/>
      <c r="AG5138" s="97"/>
      <c r="AH5138" s="97"/>
      <c r="AI5138" s="97"/>
      <c r="AJ5138" s="97"/>
      <c r="AK5138" s="97"/>
      <c r="AL5138" s="86" t="str">
        <f t="shared" si="241"/>
        <v/>
      </c>
      <c r="AM5138" s="87" t="str">
        <f t="shared" si="242"/>
        <v xml:space="preserve"> </v>
      </c>
      <c r="AN5138" s="1" t="str">
        <f t="shared" si="243"/>
        <v xml:space="preserve"> </v>
      </c>
    </row>
    <row r="5139" spans="1:40" s="88" customFormat="1" x14ac:dyDescent="0.25">
      <c r="A5139" s="92"/>
      <c r="B5139" s="92"/>
      <c r="C5139" s="92"/>
      <c r="D5139" s="92"/>
      <c r="E5139" s="92"/>
      <c r="F5139" s="93"/>
      <c r="G5139" s="94"/>
      <c r="H5139" s="83" t="str">
        <f>IF(M5139&lt;&gt;"",VLOOKUP(M5139,LISTAS·PAPP!$U$3:$Z$8,2,FALSE),"")</f>
        <v/>
      </c>
      <c r="I5139" s="85" t="str">
        <f>IF(M5139&lt;&gt;"",VLOOKUP(M5139,LISTAS·PAPP!$U$3:$Z$8,3,FALSE),"")</f>
        <v/>
      </c>
      <c r="J5139" s="83" t="str">
        <f>IF(M5139&lt;&gt;"",VLOOKUP(M5139,LISTAS·PAPP!$U$3:$Z$8,4,FALSE),"")</f>
        <v/>
      </c>
      <c r="K5139" s="83" t="str">
        <f>IF(C5139&lt;&gt;"",VLOOKUP(C5139,LISTAS·PAPP!$H$3:$O$119,4,FALSE),"")</f>
        <v/>
      </c>
      <c r="L5139" s="85" t="str">
        <f>IF(C5139&lt;&gt;"",VLOOKUP(C5139,LISTAS·PAPP!$H$3:$O$119,8,FALSE),"")</f>
        <v/>
      </c>
      <c r="M5139" s="95"/>
      <c r="N5139" s="92"/>
      <c r="O5139" s="92"/>
      <c r="P5139" s="84" t="str">
        <f>IF(N5139&lt;&gt;"",VLOOKUP(N5139,LISTAS·PAPP!$U$9:$Y$125,5,FALSE),"")</f>
        <v/>
      </c>
      <c r="Q5139" s="83" t="str">
        <f>IF(O5139&lt;&gt;"",VLOOKUP(O5139,LISTAS·PAPP!$U$9:$W$125,3,FALSE),"")</f>
        <v/>
      </c>
      <c r="R5139" s="92"/>
      <c r="S5139" s="173"/>
      <c r="T5139" s="173"/>
      <c r="U5139" s="92"/>
      <c r="V5139" s="92"/>
      <c r="W5139" s="94"/>
      <c r="X5139" s="83" t="str">
        <f>IF(ISERROR(VLOOKUP(W5139,LISTAS·PAPP!$AJ$3:$AK$903,2,0))," ",VLOOKUP(W5139,LISTAS·PAPP!$AJ$3:$AK$903,2,0))</f>
        <v xml:space="preserve"> </v>
      </c>
      <c r="Y5139" s="96"/>
      <c r="Z5139" s="97"/>
      <c r="AA5139" s="97"/>
      <c r="AB5139" s="97"/>
      <c r="AC5139" s="97"/>
      <c r="AD5139" s="97"/>
      <c r="AE5139" s="97"/>
      <c r="AF5139" s="97"/>
      <c r="AG5139" s="97"/>
      <c r="AH5139" s="97"/>
      <c r="AI5139" s="97"/>
      <c r="AJ5139" s="97"/>
      <c r="AK5139" s="97"/>
      <c r="AL5139" s="86" t="str">
        <f t="shared" si="241"/>
        <v/>
      </c>
      <c r="AM5139" s="87" t="str">
        <f t="shared" si="242"/>
        <v xml:space="preserve"> </v>
      </c>
      <c r="AN5139" s="1" t="str">
        <f t="shared" si="243"/>
        <v xml:space="preserve"> </v>
      </c>
    </row>
    <row r="5140" spans="1:40" s="88" customFormat="1" x14ac:dyDescent="0.25">
      <c r="A5140" s="92"/>
      <c r="B5140" s="92"/>
      <c r="C5140" s="92"/>
      <c r="D5140" s="92"/>
      <c r="E5140" s="92"/>
      <c r="F5140" s="93"/>
      <c r="G5140" s="94"/>
      <c r="H5140" s="83" t="str">
        <f>IF(M5140&lt;&gt;"",VLOOKUP(M5140,LISTAS·PAPP!$U$3:$Z$8,2,FALSE),"")</f>
        <v/>
      </c>
      <c r="I5140" s="85" t="str">
        <f>IF(M5140&lt;&gt;"",VLOOKUP(M5140,LISTAS·PAPP!$U$3:$Z$8,3,FALSE),"")</f>
        <v/>
      </c>
      <c r="J5140" s="83" t="str">
        <f>IF(M5140&lt;&gt;"",VLOOKUP(M5140,LISTAS·PAPP!$U$3:$Z$8,4,FALSE),"")</f>
        <v/>
      </c>
      <c r="K5140" s="83" t="str">
        <f>IF(C5140&lt;&gt;"",VLOOKUP(C5140,LISTAS·PAPP!$H$3:$O$119,4,FALSE),"")</f>
        <v/>
      </c>
      <c r="L5140" s="85" t="str">
        <f>IF(C5140&lt;&gt;"",VLOOKUP(C5140,LISTAS·PAPP!$H$3:$O$119,8,FALSE),"")</f>
        <v/>
      </c>
      <c r="M5140" s="95"/>
      <c r="N5140" s="92"/>
      <c r="O5140" s="92"/>
      <c r="P5140" s="84" t="str">
        <f>IF(N5140&lt;&gt;"",VLOOKUP(N5140,LISTAS·PAPP!$U$9:$Y$125,5,FALSE),"")</f>
        <v/>
      </c>
      <c r="Q5140" s="83" t="str">
        <f>IF(O5140&lt;&gt;"",VLOOKUP(O5140,LISTAS·PAPP!$U$9:$W$125,3,FALSE),"")</f>
        <v/>
      </c>
      <c r="R5140" s="92"/>
      <c r="S5140" s="173"/>
      <c r="T5140" s="173"/>
      <c r="U5140" s="92"/>
      <c r="V5140" s="92"/>
      <c r="W5140" s="94"/>
      <c r="X5140" s="83" t="str">
        <f>IF(ISERROR(VLOOKUP(W5140,LISTAS·PAPP!$AJ$3:$AK$903,2,0))," ",VLOOKUP(W5140,LISTAS·PAPP!$AJ$3:$AK$903,2,0))</f>
        <v xml:space="preserve"> </v>
      </c>
      <c r="Y5140" s="96"/>
      <c r="Z5140" s="97"/>
      <c r="AA5140" s="97"/>
      <c r="AB5140" s="97"/>
      <c r="AC5140" s="97"/>
      <c r="AD5140" s="97"/>
      <c r="AE5140" s="97"/>
      <c r="AF5140" s="97"/>
      <c r="AG5140" s="97"/>
      <c r="AH5140" s="97"/>
      <c r="AI5140" s="97"/>
      <c r="AJ5140" s="97"/>
      <c r="AK5140" s="97"/>
      <c r="AL5140" s="86" t="str">
        <f t="shared" si="241"/>
        <v/>
      </c>
      <c r="AM5140" s="87" t="str">
        <f t="shared" si="242"/>
        <v xml:space="preserve"> </v>
      </c>
      <c r="AN5140" s="1" t="str">
        <f t="shared" si="243"/>
        <v xml:space="preserve"> </v>
      </c>
    </row>
    <row r="5141" spans="1:40" s="88" customFormat="1" x14ac:dyDescent="0.25">
      <c r="A5141" s="92"/>
      <c r="B5141" s="92"/>
      <c r="C5141" s="92"/>
      <c r="D5141" s="92"/>
      <c r="E5141" s="92"/>
      <c r="F5141" s="93"/>
      <c r="G5141" s="94"/>
      <c r="H5141" s="83" t="str">
        <f>IF(M5141&lt;&gt;"",VLOOKUP(M5141,LISTAS·PAPP!$U$3:$Z$8,2,FALSE),"")</f>
        <v/>
      </c>
      <c r="I5141" s="85" t="str">
        <f>IF(M5141&lt;&gt;"",VLOOKUP(M5141,LISTAS·PAPP!$U$3:$Z$8,3,FALSE),"")</f>
        <v/>
      </c>
      <c r="J5141" s="83" t="str">
        <f>IF(M5141&lt;&gt;"",VLOOKUP(M5141,LISTAS·PAPP!$U$3:$Z$8,4,FALSE),"")</f>
        <v/>
      </c>
      <c r="K5141" s="83" t="str">
        <f>IF(C5141&lt;&gt;"",VLOOKUP(C5141,LISTAS·PAPP!$H$3:$O$119,4,FALSE),"")</f>
        <v/>
      </c>
      <c r="L5141" s="85" t="str">
        <f>IF(C5141&lt;&gt;"",VLOOKUP(C5141,LISTAS·PAPP!$H$3:$O$119,8,FALSE),"")</f>
        <v/>
      </c>
      <c r="M5141" s="95"/>
      <c r="N5141" s="92"/>
      <c r="O5141" s="92"/>
      <c r="P5141" s="84" t="str">
        <f>IF(N5141&lt;&gt;"",VLOOKUP(N5141,LISTAS·PAPP!$U$9:$Y$125,5,FALSE),"")</f>
        <v/>
      </c>
      <c r="Q5141" s="83" t="str">
        <f>IF(O5141&lt;&gt;"",VLOOKUP(O5141,LISTAS·PAPP!$U$9:$W$125,3,FALSE),"")</f>
        <v/>
      </c>
      <c r="R5141" s="92"/>
      <c r="S5141" s="173"/>
      <c r="T5141" s="173"/>
      <c r="U5141" s="92"/>
      <c r="V5141" s="92"/>
      <c r="W5141" s="94"/>
      <c r="X5141" s="83" t="str">
        <f>IF(ISERROR(VLOOKUP(W5141,LISTAS·PAPP!$AJ$3:$AK$903,2,0))," ",VLOOKUP(W5141,LISTAS·PAPP!$AJ$3:$AK$903,2,0))</f>
        <v xml:space="preserve"> </v>
      </c>
      <c r="Y5141" s="96"/>
      <c r="Z5141" s="97"/>
      <c r="AA5141" s="97"/>
      <c r="AB5141" s="97"/>
      <c r="AC5141" s="97"/>
      <c r="AD5141" s="97"/>
      <c r="AE5141" s="97"/>
      <c r="AF5141" s="97"/>
      <c r="AG5141" s="97"/>
      <c r="AH5141" s="97"/>
      <c r="AI5141" s="97"/>
      <c r="AJ5141" s="97"/>
      <c r="AK5141" s="97"/>
      <c r="AL5141" s="86" t="str">
        <f t="shared" si="241"/>
        <v/>
      </c>
      <c r="AM5141" s="87" t="str">
        <f t="shared" si="242"/>
        <v xml:space="preserve"> </v>
      </c>
      <c r="AN5141" s="1" t="str">
        <f t="shared" si="243"/>
        <v xml:space="preserve"> </v>
      </c>
    </row>
    <row r="5142" spans="1:40" s="88" customFormat="1" x14ac:dyDescent="0.25">
      <c r="A5142" s="92"/>
      <c r="B5142" s="92"/>
      <c r="C5142" s="92"/>
      <c r="D5142" s="92"/>
      <c r="E5142" s="92"/>
      <c r="F5142" s="93"/>
      <c r="G5142" s="94"/>
      <c r="H5142" s="83" t="str">
        <f>IF(M5142&lt;&gt;"",VLOOKUP(M5142,LISTAS·PAPP!$U$3:$Z$8,2,FALSE),"")</f>
        <v/>
      </c>
      <c r="I5142" s="85" t="str">
        <f>IF(M5142&lt;&gt;"",VLOOKUP(M5142,LISTAS·PAPP!$U$3:$Z$8,3,FALSE),"")</f>
        <v/>
      </c>
      <c r="J5142" s="83" t="str">
        <f>IF(M5142&lt;&gt;"",VLOOKUP(M5142,LISTAS·PAPP!$U$3:$Z$8,4,FALSE),"")</f>
        <v/>
      </c>
      <c r="K5142" s="83" t="str">
        <f>IF(C5142&lt;&gt;"",VLOOKUP(C5142,LISTAS·PAPP!$H$3:$O$119,4,FALSE),"")</f>
        <v/>
      </c>
      <c r="L5142" s="85" t="str">
        <f>IF(C5142&lt;&gt;"",VLOOKUP(C5142,LISTAS·PAPP!$H$3:$O$119,8,FALSE),"")</f>
        <v/>
      </c>
      <c r="M5142" s="95"/>
      <c r="N5142" s="92"/>
      <c r="O5142" s="92"/>
      <c r="P5142" s="84" t="str">
        <f>IF(N5142&lt;&gt;"",VLOOKUP(N5142,LISTAS·PAPP!$U$9:$Y$125,5,FALSE),"")</f>
        <v/>
      </c>
      <c r="Q5142" s="83" t="str">
        <f>IF(O5142&lt;&gt;"",VLOOKUP(O5142,LISTAS·PAPP!$U$9:$W$125,3,FALSE),"")</f>
        <v/>
      </c>
      <c r="R5142" s="92"/>
      <c r="S5142" s="173"/>
      <c r="T5142" s="173"/>
      <c r="U5142" s="92"/>
      <c r="V5142" s="92"/>
      <c r="W5142" s="94"/>
      <c r="X5142" s="83" t="str">
        <f>IF(ISERROR(VLOOKUP(W5142,LISTAS·PAPP!$AJ$3:$AK$903,2,0))," ",VLOOKUP(W5142,LISTAS·PAPP!$AJ$3:$AK$903,2,0))</f>
        <v xml:space="preserve"> </v>
      </c>
      <c r="Y5142" s="96"/>
      <c r="Z5142" s="97"/>
      <c r="AA5142" s="97"/>
      <c r="AB5142" s="97"/>
      <c r="AC5142" s="97"/>
      <c r="AD5142" s="97"/>
      <c r="AE5142" s="97"/>
      <c r="AF5142" s="97"/>
      <c r="AG5142" s="97"/>
      <c r="AH5142" s="97"/>
      <c r="AI5142" s="97"/>
      <c r="AJ5142" s="97"/>
      <c r="AK5142" s="97"/>
      <c r="AL5142" s="86" t="str">
        <f t="shared" si="241"/>
        <v/>
      </c>
      <c r="AM5142" s="87" t="str">
        <f t="shared" si="242"/>
        <v xml:space="preserve"> </v>
      </c>
      <c r="AN5142" s="1" t="str">
        <f t="shared" si="243"/>
        <v xml:space="preserve"> </v>
      </c>
    </row>
    <row r="5143" spans="1:40" s="88" customFormat="1" x14ac:dyDescent="0.25">
      <c r="A5143" s="92"/>
      <c r="B5143" s="92"/>
      <c r="C5143" s="92"/>
      <c r="D5143" s="92"/>
      <c r="E5143" s="92"/>
      <c r="F5143" s="93"/>
      <c r="G5143" s="94"/>
      <c r="H5143" s="83" t="str">
        <f>IF(M5143&lt;&gt;"",VLOOKUP(M5143,LISTAS·PAPP!$U$3:$Z$8,2,FALSE),"")</f>
        <v/>
      </c>
      <c r="I5143" s="85" t="str">
        <f>IF(M5143&lt;&gt;"",VLOOKUP(M5143,LISTAS·PAPP!$U$3:$Z$8,3,FALSE),"")</f>
        <v/>
      </c>
      <c r="J5143" s="83" t="str">
        <f>IF(M5143&lt;&gt;"",VLOOKUP(M5143,LISTAS·PAPP!$U$3:$Z$8,4,FALSE),"")</f>
        <v/>
      </c>
      <c r="K5143" s="83" t="str">
        <f>IF(C5143&lt;&gt;"",VLOOKUP(C5143,LISTAS·PAPP!$H$3:$O$119,4,FALSE),"")</f>
        <v/>
      </c>
      <c r="L5143" s="85" t="str">
        <f>IF(C5143&lt;&gt;"",VLOOKUP(C5143,LISTAS·PAPP!$H$3:$O$119,8,FALSE),"")</f>
        <v/>
      </c>
      <c r="M5143" s="95"/>
      <c r="N5143" s="92"/>
      <c r="O5143" s="92"/>
      <c r="P5143" s="84" t="str">
        <f>IF(N5143&lt;&gt;"",VLOOKUP(N5143,LISTAS·PAPP!$U$9:$Y$125,5,FALSE),"")</f>
        <v/>
      </c>
      <c r="Q5143" s="83" t="str">
        <f>IF(O5143&lt;&gt;"",VLOOKUP(O5143,LISTAS·PAPP!$U$9:$W$125,3,FALSE),"")</f>
        <v/>
      </c>
      <c r="R5143" s="92"/>
      <c r="S5143" s="173"/>
      <c r="T5143" s="173"/>
      <c r="U5143" s="92"/>
      <c r="V5143" s="92"/>
      <c r="W5143" s="94"/>
      <c r="X5143" s="83" t="str">
        <f>IF(ISERROR(VLOOKUP(W5143,LISTAS·PAPP!$AJ$3:$AK$903,2,0))," ",VLOOKUP(W5143,LISTAS·PAPP!$AJ$3:$AK$903,2,0))</f>
        <v xml:space="preserve"> </v>
      </c>
      <c r="Y5143" s="96"/>
      <c r="Z5143" s="97"/>
      <c r="AA5143" s="97"/>
      <c r="AB5143" s="97"/>
      <c r="AC5143" s="97"/>
      <c r="AD5143" s="97"/>
      <c r="AE5143" s="97"/>
      <c r="AF5143" s="97"/>
      <c r="AG5143" s="97"/>
      <c r="AH5143" s="97"/>
      <c r="AI5143" s="97"/>
      <c r="AJ5143" s="97"/>
      <c r="AK5143" s="97"/>
      <c r="AL5143" s="86" t="str">
        <f t="shared" si="241"/>
        <v/>
      </c>
      <c r="AM5143" s="87" t="str">
        <f t="shared" si="242"/>
        <v xml:space="preserve"> </v>
      </c>
      <c r="AN5143" s="1" t="str">
        <f t="shared" si="243"/>
        <v xml:space="preserve"> </v>
      </c>
    </row>
    <row r="5144" spans="1:40" s="88" customFormat="1" x14ac:dyDescent="0.25">
      <c r="A5144" s="92"/>
      <c r="B5144" s="92"/>
      <c r="C5144" s="92"/>
      <c r="D5144" s="92"/>
      <c r="E5144" s="92"/>
      <c r="F5144" s="93"/>
      <c r="G5144" s="94"/>
      <c r="H5144" s="83" t="str">
        <f>IF(M5144&lt;&gt;"",VLOOKUP(M5144,LISTAS·PAPP!$U$3:$Z$8,2,FALSE),"")</f>
        <v/>
      </c>
      <c r="I5144" s="85" t="str">
        <f>IF(M5144&lt;&gt;"",VLOOKUP(M5144,LISTAS·PAPP!$U$3:$Z$8,3,FALSE),"")</f>
        <v/>
      </c>
      <c r="J5144" s="83" t="str">
        <f>IF(M5144&lt;&gt;"",VLOOKUP(M5144,LISTAS·PAPP!$U$3:$Z$8,4,FALSE),"")</f>
        <v/>
      </c>
      <c r="K5144" s="83" t="str">
        <f>IF(C5144&lt;&gt;"",VLOOKUP(C5144,LISTAS·PAPP!$H$3:$O$119,4,FALSE),"")</f>
        <v/>
      </c>
      <c r="L5144" s="85" t="str">
        <f>IF(C5144&lt;&gt;"",VLOOKUP(C5144,LISTAS·PAPP!$H$3:$O$119,8,FALSE),"")</f>
        <v/>
      </c>
      <c r="M5144" s="95"/>
      <c r="N5144" s="92"/>
      <c r="O5144" s="92"/>
      <c r="P5144" s="84" t="str">
        <f>IF(N5144&lt;&gt;"",VLOOKUP(N5144,LISTAS·PAPP!$U$9:$Y$125,5,FALSE),"")</f>
        <v/>
      </c>
      <c r="Q5144" s="83" t="str">
        <f>IF(O5144&lt;&gt;"",VLOOKUP(O5144,LISTAS·PAPP!$U$9:$W$125,3,FALSE),"")</f>
        <v/>
      </c>
      <c r="R5144" s="92"/>
      <c r="S5144" s="173"/>
      <c r="T5144" s="173"/>
      <c r="U5144" s="92"/>
      <c r="V5144" s="92"/>
      <c r="W5144" s="94"/>
      <c r="X5144" s="83" t="str">
        <f>IF(ISERROR(VLOOKUP(W5144,LISTAS·PAPP!$AJ$3:$AK$903,2,0))," ",VLOOKUP(W5144,LISTAS·PAPP!$AJ$3:$AK$903,2,0))</f>
        <v xml:space="preserve"> </v>
      </c>
      <c r="Y5144" s="96"/>
      <c r="Z5144" s="97"/>
      <c r="AA5144" s="97"/>
      <c r="AB5144" s="97"/>
      <c r="AC5144" s="97"/>
      <c r="AD5144" s="97"/>
      <c r="AE5144" s="97"/>
      <c r="AF5144" s="97"/>
      <c r="AG5144" s="97"/>
      <c r="AH5144" s="97"/>
      <c r="AI5144" s="97"/>
      <c r="AJ5144" s="97"/>
      <c r="AK5144" s="97"/>
      <c r="AL5144" s="86" t="str">
        <f t="shared" si="241"/>
        <v/>
      </c>
      <c r="AM5144" s="87" t="str">
        <f t="shared" si="242"/>
        <v xml:space="preserve"> </v>
      </c>
      <c r="AN5144" s="1" t="str">
        <f t="shared" si="243"/>
        <v xml:space="preserve"> </v>
      </c>
    </row>
    <row r="5145" spans="1:40" s="88" customFormat="1" x14ac:dyDescent="0.25">
      <c r="A5145" s="92"/>
      <c r="B5145" s="92"/>
      <c r="C5145" s="92"/>
      <c r="D5145" s="92"/>
      <c r="E5145" s="92"/>
      <c r="F5145" s="93"/>
      <c r="G5145" s="94"/>
      <c r="H5145" s="83" t="str">
        <f>IF(M5145&lt;&gt;"",VLOOKUP(M5145,LISTAS·PAPP!$U$3:$Z$8,2,FALSE),"")</f>
        <v/>
      </c>
      <c r="I5145" s="85" t="str">
        <f>IF(M5145&lt;&gt;"",VLOOKUP(M5145,LISTAS·PAPP!$U$3:$Z$8,3,FALSE),"")</f>
        <v/>
      </c>
      <c r="J5145" s="83" t="str">
        <f>IF(M5145&lt;&gt;"",VLOOKUP(M5145,LISTAS·PAPP!$U$3:$Z$8,4,FALSE),"")</f>
        <v/>
      </c>
      <c r="K5145" s="83" t="str">
        <f>IF(C5145&lt;&gt;"",VLOOKUP(C5145,LISTAS·PAPP!$H$3:$O$119,4,FALSE),"")</f>
        <v/>
      </c>
      <c r="L5145" s="85" t="str">
        <f>IF(C5145&lt;&gt;"",VLOOKUP(C5145,LISTAS·PAPP!$H$3:$O$119,8,FALSE),"")</f>
        <v/>
      </c>
      <c r="M5145" s="95"/>
      <c r="N5145" s="92"/>
      <c r="O5145" s="92"/>
      <c r="P5145" s="84" t="str">
        <f>IF(N5145&lt;&gt;"",VLOOKUP(N5145,LISTAS·PAPP!$U$9:$Y$125,5,FALSE),"")</f>
        <v/>
      </c>
      <c r="Q5145" s="83" t="str">
        <f>IF(O5145&lt;&gt;"",VLOOKUP(O5145,LISTAS·PAPP!$U$9:$W$125,3,FALSE),"")</f>
        <v/>
      </c>
      <c r="R5145" s="92"/>
      <c r="S5145" s="173"/>
      <c r="T5145" s="173"/>
      <c r="U5145" s="92"/>
      <c r="V5145" s="92"/>
      <c r="W5145" s="94"/>
      <c r="X5145" s="83" t="str">
        <f>IF(ISERROR(VLOOKUP(W5145,LISTAS·PAPP!$AJ$3:$AK$903,2,0))," ",VLOOKUP(W5145,LISTAS·PAPP!$AJ$3:$AK$903,2,0))</f>
        <v xml:space="preserve"> </v>
      </c>
      <c r="Y5145" s="96"/>
      <c r="Z5145" s="97"/>
      <c r="AA5145" s="97"/>
      <c r="AB5145" s="97"/>
      <c r="AC5145" s="97"/>
      <c r="AD5145" s="97"/>
      <c r="AE5145" s="97"/>
      <c r="AF5145" s="97"/>
      <c r="AG5145" s="97"/>
      <c r="AH5145" s="97"/>
      <c r="AI5145" s="97"/>
      <c r="AJ5145" s="97"/>
      <c r="AK5145" s="97"/>
      <c r="AL5145" s="86" t="str">
        <f t="shared" si="241"/>
        <v/>
      </c>
      <c r="AM5145" s="87" t="str">
        <f t="shared" si="242"/>
        <v xml:space="preserve"> </v>
      </c>
      <c r="AN5145" s="1" t="str">
        <f t="shared" si="243"/>
        <v xml:space="preserve"> </v>
      </c>
    </row>
    <row r="5146" spans="1:40" s="88" customFormat="1" x14ac:dyDescent="0.25">
      <c r="A5146" s="92"/>
      <c r="B5146" s="92"/>
      <c r="C5146" s="92"/>
      <c r="D5146" s="92"/>
      <c r="E5146" s="92"/>
      <c r="F5146" s="93"/>
      <c r="G5146" s="94"/>
      <c r="H5146" s="83" t="str">
        <f>IF(M5146&lt;&gt;"",VLOOKUP(M5146,LISTAS·PAPP!$U$3:$Z$8,2,FALSE),"")</f>
        <v/>
      </c>
      <c r="I5146" s="85" t="str">
        <f>IF(M5146&lt;&gt;"",VLOOKUP(M5146,LISTAS·PAPP!$U$3:$Z$8,3,FALSE),"")</f>
        <v/>
      </c>
      <c r="J5146" s="83" t="str">
        <f>IF(M5146&lt;&gt;"",VLOOKUP(M5146,LISTAS·PAPP!$U$3:$Z$8,4,FALSE),"")</f>
        <v/>
      </c>
      <c r="K5146" s="83" t="str">
        <f>IF(C5146&lt;&gt;"",VLOOKUP(C5146,LISTAS·PAPP!$H$3:$O$119,4,FALSE),"")</f>
        <v/>
      </c>
      <c r="L5146" s="85" t="str">
        <f>IF(C5146&lt;&gt;"",VLOOKUP(C5146,LISTAS·PAPP!$H$3:$O$119,8,FALSE),"")</f>
        <v/>
      </c>
      <c r="M5146" s="95"/>
      <c r="N5146" s="92"/>
      <c r="O5146" s="92"/>
      <c r="P5146" s="84" t="str">
        <f>IF(N5146&lt;&gt;"",VLOOKUP(N5146,LISTAS·PAPP!$U$9:$Y$125,5,FALSE),"")</f>
        <v/>
      </c>
      <c r="Q5146" s="83" t="str">
        <f>IF(O5146&lt;&gt;"",VLOOKUP(O5146,LISTAS·PAPP!$U$9:$W$125,3,FALSE),"")</f>
        <v/>
      </c>
      <c r="R5146" s="92"/>
      <c r="S5146" s="173"/>
      <c r="T5146" s="173"/>
      <c r="U5146" s="92"/>
      <c r="V5146" s="92"/>
      <c r="W5146" s="94"/>
      <c r="X5146" s="83" t="str">
        <f>IF(ISERROR(VLOOKUP(W5146,LISTAS·PAPP!$AJ$3:$AK$903,2,0))," ",VLOOKUP(W5146,LISTAS·PAPP!$AJ$3:$AK$903,2,0))</f>
        <v xml:space="preserve"> </v>
      </c>
      <c r="Y5146" s="96"/>
      <c r="Z5146" s="97"/>
      <c r="AA5146" s="97"/>
      <c r="AB5146" s="97"/>
      <c r="AC5146" s="97"/>
      <c r="AD5146" s="97"/>
      <c r="AE5146" s="97"/>
      <c r="AF5146" s="97"/>
      <c r="AG5146" s="97"/>
      <c r="AH5146" s="97"/>
      <c r="AI5146" s="97"/>
      <c r="AJ5146" s="97"/>
      <c r="AK5146" s="97"/>
      <c r="AL5146" s="86" t="str">
        <f t="shared" si="241"/>
        <v/>
      </c>
      <c r="AM5146" s="87" t="str">
        <f t="shared" si="242"/>
        <v xml:space="preserve"> </v>
      </c>
      <c r="AN5146" s="1" t="str">
        <f t="shared" si="243"/>
        <v xml:space="preserve"> </v>
      </c>
    </row>
    <row r="5147" spans="1:40" s="88" customFormat="1" x14ac:dyDescent="0.25">
      <c r="A5147" s="92"/>
      <c r="B5147" s="92"/>
      <c r="C5147" s="92"/>
      <c r="D5147" s="92"/>
      <c r="E5147" s="92"/>
      <c r="F5147" s="93"/>
      <c r="G5147" s="94"/>
      <c r="H5147" s="83" t="str">
        <f>IF(M5147&lt;&gt;"",VLOOKUP(M5147,LISTAS·PAPP!$U$3:$Z$8,2,FALSE),"")</f>
        <v/>
      </c>
      <c r="I5147" s="85" t="str">
        <f>IF(M5147&lt;&gt;"",VLOOKUP(M5147,LISTAS·PAPP!$U$3:$Z$8,3,FALSE),"")</f>
        <v/>
      </c>
      <c r="J5147" s="83" t="str">
        <f>IF(M5147&lt;&gt;"",VLOOKUP(M5147,LISTAS·PAPP!$U$3:$Z$8,4,FALSE),"")</f>
        <v/>
      </c>
      <c r="K5147" s="83" t="str">
        <f>IF(C5147&lt;&gt;"",VLOOKUP(C5147,LISTAS·PAPP!$H$3:$O$119,4,FALSE),"")</f>
        <v/>
      </c>
      <c r="L5147" s="85" t="str">
        <f>IF(C5147&lt;&gt;"",VLOOKUP(C5147,LISTAS·PAPP!$H$3:$O$119,8,FALSE),"")</f>
        <v/>
      </c>
      <c r="M5147" s="95"/>
      <c r="N5147" s="92"/>
      <c r="O5147" s="92"/>
      <c r="P5147" s="84" t="str">
        <f>IF(N5147&lt;&gt;"",VLOOKUP(N5147,LISTAS·PAPP!$U$9:$Y$125,5,FALSE),"")</f>
        <v/>
      </c>
      <c r="Q5147" s="83" t="str">
        <f>IF(O5147&lt;&gt;"",VLOOKUP(O5147,LISTAS·PAPP!$U$9:$W$125,3,FALSE),"")</f>
        <v/>
      </c>
      <c r="R5147" s="92"/>
      <c r="S5147" s="173"/>
      <c r="T5147" s="173"/>
      <c r="U5147" s="92"/>
      <c r="V5147" s="92"/>
      <c r="W5147" s="94"/>
      <c r="X5147" s="83" t="str">
        <f>IF(ISERROR(VLOOKUP(W5147,LISTAS·PAPP!$AJ$3:$AK$903,2,0))," ",VLOOKUP(W5147,LISTAS·PAPP!$AJ$3:$AK$903,2,0))</f>
        <v xml:space="preserve"> </v>
      </c>
      <c r="Y5147" s="96"/>
      <c r="Z5147" s="97"/>
      <c r="AA5147" s="97"/>
      <c r="AB5147" s="97"/>
      <c r="AC5147" s="97"/>
      <c r="AD5147" s="97"/>
      <c r="AE5147" s="97"/>
      <c r="AF5147" s="97"/>
      <c r="AG5147" s="97"/>
      <c r="AH5147" s="97"/>
      <c r="AI5147" s="97"/>
      <c r="AJ5147" s="97"/>
      <c r="AK5147" s="97"/>
      <c r="AL5147" s="86" t="str">
        <f t="shared" si="241"/>
        <v/>
      </c>
      <c r="AM5147" s="87" t="str">
        <f t="shared" si="242"/>
        <v xml:space="preserve"> </v>
      </c>
      <c r="AN5147" s="1" t="str">
        <f t="shared" si="243"/>
        <v xml:space="preserve"> </v>
      </c>
    </row>
    <row r="5148" spans="1:40" s="88" customFormat="1" x14ac:dyDescent="0.25">
      <c r="A5148" s="92"/>
      <c r="B5148" s="92"/>
      <c r="C5148" s="92"/>
      <c r="D5148" s="92"/>
      <c r="E5148" s="92"/>
      <c r="F5148" s="93"/>
      <c r="G5148" s="94"/>
      <c r="H5148" s="83" t="str">
        <f>IF(M5148&lt;&gt;"",VLOOKUP(M5148,LISTAS·PAPP!$U$3:$Z$8,2,FALSE),"")</f>
        <v/>
      </c>
      <c r="I5148" s="85" t="str">
        <f>IF(M5148&lt;&gt;"",VLOOKUP(M5148,LISTAS·PAPP!$U$3:$Z$8,3,FALSE),"")</f>
        <v/>
      </c>
      <c r="J5148" s="83" t="str">
        <f>IF(M5148&lt;&gt;"",VLOOKUP(M5148,LISTAS·PAPP!$U$3:$Z$8,4,FALSE),"")</f>
        <v/>
      </c>
      <c r="K5148" s="83" t="str">
        <f>IF(C5148&lt;&gt;"",VLOOKUP(C5148,LISTAS·PAPP!$H$3:$O$119,4,FALSE),"")</f>
        <v/>
      </c>
      <c r="L5148" s="85" t="str">
        <f>IF(C5148&lt;&gt;"",VLOOKUP(C5148,LISTAS·PAPP!$H$3:$O$119,8,FALSE),"")</f>
        <v/>
      </c>
      <c r="M5148" s="95"/>
      <c r="N5148" s="92"/>
      <c r="O5148" s="92"/>
      <c r="P5148" s="84" t="str">
        <f>IF(N5148&lt;&gt;"",VLOOKUP(N5148,LISTAS·PAPP!$U$9:$Y$125,5,FALSE),"")</f>
        <v/>
      </c>
      <c r="Q5148" s="83" t="str">
        <f>IF(O5148&lt;&gt;"",VLOOKUP(O5148,LISTAS·PAPP!$U$9:$W$125,3,FALSE),"")</f>
        <v/>
      </c>
      <c r="R5148" s="92"/>
      <c r="S5148" s="173"/>
      <c r="T5148" s="173"/>
      <c r="U5148" s="92"/>
      <c r="V5148" s="92"/>
      <c r="W5148" s="94"/>
      <c r="X5148" s="83" t="str">
        <f>IF(ISERROR(VLOOKUP(W5148,LISTAS·PAPP!$AJ$3:$AK$903,2,0))," ",VLOOKUP(W5148,LISTAS·PAPP!$AJ$3:$AK$903,2,0))</f>
        <v xml:space="preserve"> </v>
      </c>
      <c r="Y5148" s="96"/>
      <c r="Z5148" s="97"/>
      <c r="AA5148" s="97"/>
      <c r="AB5148" s="97"/>
      <c r="AC5148" s="97"/>
      <c r="AD5148" s="97"/>
      <c r="AE5148" s="97"/>
      <c r="AF5148" s="97"/>
      <c r="AG5148" s="97"/>
      <c r="AH5148" s="97"/>
      <c r="AI5148" s="97"/>
      <c r="AJ5148" s="97"/>
      <c r="AK5148" s="97"/>
      <c r="AL5148" s="86" t="str">
        <f t="shared" si="241"/>
        <v/>
      </c>
      <c r="AM5148" s="87" t="str">
        <f t="shared" si="242"/>
        <v xml:space="preserve"> </v>
      </c>
      <c r="AN5148" s="1" t="str">
        <f t="shared" si="243"/>
        <v xml:space="preserve"> </v>
      </c>
    </row>
    <row r="5149" spans="1:40" s="88" customFormat="1" x14ac:dyDescent="0.25">
      <c r="A5149" s="92"/>
      <c r="B5149" s="92"/>
      <c r="C5149" s="92"/>
      <c r="D5149" s="92"/>
      <c r="E5149" s="92"/>
      <c r="F5149" s="93"/>
      <c r="G5149" s="94"/>
      <c r="H5149" s="83" t="str">
        <f>IF(M5149&lt;&gt;"",VLOOKUP(M5149,LISTAS·PAPP!$U$3:$Z$8,2,FALSE),"")</f>
        <v/>
      </c>
      <c r="I5149" s="85" t="str">
        <f>IF(M5149&lt;&gt;"",VLOOKUP(M5149,LISTAS·PAPP!$U$3:$Z$8,3,FALSE),"")</f>
        <v/>
      </c>
      <c r="J5149" s="83" t="str">
        <f>IF(M5149&lt;&gt;"",VLOOKUP(M5149,LISTAS·PAPP!$U$3:$Z$8,4,FALSE),"")</f>
        <v/>
      </c>
      <c r="K5149" s="83" t="str">
        <f>IF(C5149&lt;&gt;"",VLOOKUP(C5149,LISTAS·PAPP!$H$3:$O$119,4,FALSE),"")</f>
        <v/>
      </c>
      <c r="L5149" s="85" t="str">
        <f>IF(C5149&lt;&gt;"",VLOOKUP(C5149,LISTAS·PAPP!$H$3:$O$119,8,FALSE),"")</f>
        <v/>
      </c>
      <c r="M5149" s="95"/>
      <c r="N5149" s="92"/>
      <c r="O5149" s="92"/>
      <c r="P5149" s="84" t="str">
        <f>IF(N5149&lt;&gt;"",VLOOKUP(N5149,LISTAS·PAPP!$U$9:$Y$125,5,FALSE),"")</f>
        <v/>
      </c>
      <c r="Q5149" s="83" t="str">
        <f>IF(O5149&lt;&gt;"",VLOOKUP(O5149,LISTAS·PAPP!$U$9:$W$125,3,FALSE),"")</f>
        <v/>
      </c>
      <c r="R5149" s="92"/>
      <c r="S5149" s="173"/>
      <c r="T5149" s="173"/>
      <c r="U5149" s="92"/>
      <c r="V5149" s="92"/>
      <c r="W5149" s="94"/>
      <c r="X5149" s="83" t="str">
        <f>IF(ISERROR(VLOOKUP(W5149,LISTAS·PAPP!$AJ$3:$AK$903,2,0))," ",VLOOKUP(W5149,LISTAS·PAPP!$AJ$3:$AK$903,2,0))</f>
        <v xml:space="preserve"> </v>
      </c>
      <c r="Y5149" s="96"/>
      <c r="Z5149" s="97"/>
      <c r="AA5149" s="97"/>
      <c r="AB5149" s="97"/>
      <c r="AC5149" s="97"/>
      <c r="AD5149" s="97"/>
      <c r="AE5149" s="97"/>
      <c r="AF5149" s="97"/>
      <c r="AG5149" s="97"/>
      <c r="AH5149" s="97"/>
      <c r="AI5149" s="97"/>
      <c r="AJ5149" s="97"/>
      <c r="AK5149" s="97"/>
      <c r="AL5149" s="86" t="str">
        <f t="shared" si="241"/>
        <v/>
      </c>
      <c r="AM5149" s="87" t="str">
        <f t="shared" si="242"/>
        <v xml:space="preserve"> </v>
      </c>
      <c r="AN5149" s="1" t="str">
        <f t="shared" si="243"/>
        <v xml:space="preserve"> </v>
      </c>
    </row>
    <row r="5150" spans="1:40" s="88" customFormat="1" x14ac:dyDescent="0.25">
      <c r="A5150" s="92"/>
      <c r="B5150" s="92"/>
      <c r="C5150" s="92"/>
      <c r="D5150" s="92"/>
      <c r="E5150" s="92"/>
      <c r="F5150" s="93"/>
      <c r="G5150" s="94"/>
      <c r="H5150" s="83" t="str">
        <f>IF(M5150&lt;&gt;"",VLOOKUP(M5150,LISTAS·PAPP!$U$3:$Z$8,2,FALSE),"")</f>
        <v/>
      </c>
      <c r="I5150" s="85" t="str">
        <f>IF(M5150&lt;&gt;"",VLOOKUP(M5150,LISTAS·PAPP!$U$3:$Z$8,3,FALSE),"")</f>
        <v/>
      </c>
      <c r="J5150" s="83" t="str">
        <f>IF(M5150&lt;&gt;"",VLOOKUP(M5150,LISTAS·PAPP!$U$3:$Z$8,4,FALSE),"")</f>
        <v/>
      </c>
      <c r="K5150" s="83" t="str">
        <f>IF(C5150&lt;&gt;"",VLOOKUP(C5150,LISTAS·PAPP!$H$3:$O$119,4,FALSE),"")</f>
        <v/>
      </c>
      <c r="L5150" s="85" t="str">
        <f>IF(C5150&lt;&gt;"",VLOOKUP(C5150,LISTAS·PAPP!$H$3:$O$119,8,FALSE),"")</f>
        <v/>
      </c>
      <c r="M5150" s="95"/>
      <c r="N5150" s="92"/>
      <c r="O5150" s="92"/>
      <c r="P5150" s="84" t="str">
        <f>IF(N5150&lt;&gt;"",VLOOKUP(N5150,LISTAS·PAPP!$U$9:$Y$125,5,FALSE),"")</f>
        <v/>
      </c>
      <c r="Q5150" s="83" t="str">
        <f>IF(O5150&lt;&gt;"",VLOOKUP(O5150,LISTAS·PAPP!$U$9:$W$125,3,FALSE),"")</f>
        <v/>
      </c>
      <c r="R5150" s="92"/>
      <c r="S5150" s="173"/>
      <c r="T5150" s="173"/>
      <c r="U5150" s="92"/>
      <c r="V5150" s="92"/>
      <c r="W5150" s="94"/>
      <c r="X5150" s="83" t="str">
        <f>IF(ISERROR(VLOOKUP(W5150,LISTAS·PAPP!$AJ$3:$AK$903,2,0))," ",VLOOKUP(W5150,LISTAS·PAPP!$AJ$3:$AK$903,2,0))</f>
        <v xml:space="preserve"> </v>
      </c>
      <c r="Y5150" s="96"/>
      <c r="Z5150" s="97"/>
      <c r="AA5150" s="97"/>
      <c r="AB5150" s="97"/>
      <c r="AC5150" s="97"/>
      <c r="AD5150" s="97"/>
      <c r="AE5150" s="97"/>
      <c r="AF5150" s="97"/>
      <c r="AG5150" s="97"/>
      <c r="AH5150" s="97"/>
      <c r="AI5150" s="97"/>
      <c r="AJ5150" s="97"/>
      <c r="AK5150" s="97"/>
      <c r="AL5150" s="86" t="str">
        <f t="shared" si="241"/>
        <v/>
      </c>
      <c r="AM5150" s="87" t="str">
        <f t="shared" si="242"/>
        <v xml:space="preserve"> </v>
      </c>
      <c r="AN5150" s="1" t="str">
        <f t="shared" si="243"/>
        <v xml:space="preserve"> </v>
      </c>
    </row>
    <row r="5151" spans="1:40" s="88" customFormat="1" x14ac:dyDescent="0.25">
      <c r="A5151" s="92"/>
      <c r="B5151" s="92"/>
      <c r="C5151" s="92"/>
      <c r="D5151" s="92"/>
      <c r="E5151" s="92"/>
      <c r="F5151" s="93"/>
      <c r="G5151" s="94"/>
      <c r="H5151" s="83" t="str">
        <f>IF(M5151&lt;&gt;"",VLOOKUP(M5151,LISTAS·PAPP!$U$3:$Z$8,2,FALSE),"")</f>
        <v/>
      </c>
      <c r="I5151" s="85" t="str">
        <f>IF(M5151&lt;&gt;"",VLOOKUP(M5151,LISTAS·PAPP!$U$3:$Z$8,3,FALSE),"")</f>
        <v/>
      </c>
      <c r="J5151" s="83" t="str">
        <f>IF(M5151&lt;&gt;"",VLOOKUP(M5151,LISTAS·PAPP!$U$3:$Z$8,4,FALSE),"")</f>
        <v/>
      </c>
      <c r="K5151" s="83" t="str">
        <f>IF(C5151&lt;&gt;"",VLOOKUP(C5151,LISTAS·PAPP!$H$3:$O$119,4,FALSE),"")</f>
        <v/>
      </c>
      <c r="L5151" s="85" t="str">
        <f>IF(C5151&lt;&gt;"",VLOOKUP(C5151,LISTAS·PAPP!$H$3:$O$119,8,FALSE),"")</f>
        <v/>
      </c>
      <c r="M5151" s="95"/>
      <c r="N5151" s="92"/>
      <c r="O5151" s="92"/>
      <c r="P5151" s="84" t="str">
        <f>IF(N5151&lt;&gt;"",VLOOKUP(N5151,LISTAS·PAPP!$U$9:$Y$125,5,FALSE),"")</f>
        <v/>
      </c>
      <c r="Q5151" s="83" t="str">
        <f>IF(O5151&lt;&gt;"",VLOOKUP(O5151,LISTAS·PAPP!$U$9:$W$125,3,FALSE),"")</f>
        <v/>
      </c>
      <c r="R5151" s="92"/>
      <c r="S5151" s="173"/>
      <c r="T5151" s="173"/>
      <c r="U5151" s="92"/>
      <c r="V5151" s="92"/>
      <c r="W5151" s="94"/>
      <c r="X5151" s="83" t="str">
        <f>IF(ISERROR(VLOOKUP(W5151,LISTAS·PAPP!$AJ$3:$AK$903,2,0))," ",VLOOKUP(W5151,LISTAS·PAPP!$AJ$3:$AK$903,2,0))</f>
        <v xml:space="preserve"> </v>
      </c>
      <c r="Y5151" s="96"/>
      <c r="Z5151" s="97"/>
      <c r="AA5151" s="97"/>
      <c r="AB5151" s="97"/>
      <c r="AC5151" s="97"/>
      <c r="AD5151" s="97"/>
      <c r="AE5151" s="97"/>
      <c r="AF5151" s="97"/>
      <c r="AG5151" s="97"/>
      <c r="AH5151" s="97"/>
      <c r="AI5151" s="97"/>
      <c r="AJ5151" s="97"/>
      <c r="AK5151" s="97"/>
      <c r="AL5151" s="86" t="str">
        <f t="shared" si="241"/>
        <v/>
      </c>
      <c r="AM5151" s="87" t="str">
        <f t="shared" si="242"/>
        <v xml:space="preserve"> </v>
      </c>
      <c r="AN5151" s="1" t="str">
        <f t="shared" si="243"/>
        <v xml:space="preserve"> </v>
      </c>
    </row>
    <row r="5152" spans="1:40" s="88" customFormat="1" x14ac:dyDescent="0.25">
      <c r="A5152" s="92"/>
      <c r="B5152" s="92"/>
      <c r="C5152" s="92"/>
      <c r="D5152" s="92"/>
      <c r="E5152" s="92"/>
      <c r="F5152" s="93"/>
      <c r="G5152" s="94"/>
      <c r="H5152" s="83" t="str">
        <f>IF(M5152&lt;&gt;"",VLOOKUP(M5152,LISTAS·PAPP!$U$3:$Z$8,2,FALSE),"")</f>
        <v/>
      </c>
      <c r="I5152" s="85" t="str">
        <f>IF(M5152&lt;&gt;"",VLOOKUP(M5152,LISTAS·PAPP!$U$3:$Z$8,3,FALSE),"")</f>
        <v/>
      </c>
      <c r="J5152" s="83" t="str">
        <f>IF(M5152&lt;&gt;"",VLOOKUP(M5152,LISTAS·PAPP!$U$3:$Z$8,4,FALSE),"")</f>
        <v/>
      </c>
      <c r="K5152" s="83" t="str">
        <f>IF(C5152&lt;&gt;"",VLOOKUP(C5152,LISTAS·PAPP!$H$3:$O$119,4,FALSE),"")</f>
        <v/>
      </c>
      <c r="L5152" s="85" t="str">
        <f>IF(C5152&lt;&gt;"",VLOOKUP(C5152,LISTAS·PAPP!$H$3:$O$119,8,FALSE),"")</f>
        <v/>
      </c>
      <c r="M5152" s="95"/>
      <c r="N5152" s="92"/>
      <c r="O5152" s="92"/>
      <c r="P5152" s="84" t="str">
        <f>IF(N5152&lt;&gt;"",VLOOKUP(N5152,LISTAS·PAPP!$U$9:$Y$125,5,FALSE),"")</f>
        <v/>
      </c>
      <c r="Q5152" s="83" t="str">
        <f>IF(O5152&lt;&gt;"",VLOOKUP(O5152,LISTAS·PAPP!$U$9:$W$125,3,FALSE),"")</f>
        <v/>
      </c>
      <c r="R5152" s="92"/>
      <c r="S5152" s="173"/>
      <c r="T5152" s="173"/>
      <c r="U5152" s="92"/>
      <c r="V5152" s="92"/>
      <c r="W5152" s="94"/>
      <c r="X5152" s="83" t="str">
        <f>IF(ISERROR(VLOOKUP(W5152,LISTAS·PAPP!$AJ$3:$AK$903,2,0))," ",VLOOKUP(W5152,LISTAS·PAPP!$AJ$3:$AK$903,2,0))</f>
        <v xml:space="preserve"> </v>
      </c>
      <c r="Y5152" s="96"/>
      <c r="Z5152" s="97"/>
      <c r="AA5152" s="97"/>
      <c r="AB5152" s="97"/>
      <c r="AC5152" s="97"/>
      <c r="AD5152" s="97"/>
      <c r="AE5152" s="97"/>
      <c r="AF5152" s="97"/>
      <c r="AG5152" s="97"/>
      <c r="AH5152" s="97"/>
      <c r="AI5152" s="97"/>
      <c r="AJ5152" s="97"/>
      <c r="AK5152" s="97"/>
      <c r="AL5152" s="86" t="str">
        <f t="shared" si="241"/>
        <v/>
      </c>
      <c r="AM5152" s="87" t="str">
        <f t="shared" si="242"/>
        <v xml:space="preserve"> </v>
      </c>
      <c r="AN5152" s="1" t="str">
        <f t="shared" si="243"/>
        <v xml:space="preserve"> </v>
      </c>
    </row>
    <row r="5153" spans="1:40" s="88" customFormat="1" x14ac:dyDescent="0.25">
      <c r="A5153" s="92"/>
      <c r="B5153" s="92"/>
      <c r="C5153" s="92"/>
      <c r="D5153" s="92"/>
      <c r="E5153" s="92"/>
      <c r="F5153" s="93"/>
      <c r="G5153" s="94"/>
      <c r="H5153" s="83" t="str">
        <f>IF(M5153&lt;&gt;"",VLOOKUP(M5153,LISTAS·PAPP!$U$3:$Z$8,2,FALSE),"")</f>
        <v/>
      </c>
      <c r="I5153" s="85" t="str">
        <f>IF(M5153&lt;&gt;"",VLOOKUP(M5153,LISTAS·PAPP!$U$3:$Z$8,3,FALSE),"")</f>
        <v/>
      </c>
      <c r="J5153" s="83" t="str">
        <f>IF(M5153&lt;&gt;"",VLOOKUP(M5153,LISTAS·PAPP!$U$3:$Z$8,4,FALSE),"")</f>
        <v/>
      </c>
      <c r="K5153" s="83" t="str">
        <f>IF(C5153&lt;&gt;"",VLOOKUP(C5153,LISTAS·PAPP!$H$3:$O$119,4,FALSE),"")</f>
        <v/>
      </c>
      <c r="L5153" s="85" t="str">
        <f>IF(C5153&lt;&gt;"",VLOOKUP(C5153,LISTAS·PAPP!$H$3:$O$119,8,FALSE),"")</f>
        <v/>
      </c>
      <c r="M5153" s="95"/>
      <c r="N5153" s="92"/>
      <c r="O5153" s="92"/>
      <c r="P5153" s="84" t="str">
        <f>IF(N5153&lt;&gt;"",VLOOKUP(N5153,LISTAS·PAPP!$U$9:$Y$125,5,FALSE),"")</f>
        <v/>
      </c>
      <c r="Q5153" s="83" t="str">
        <f>IF(O5153&lt;&gt;"",VLOOKUP(O5153,LISTAS·PAPP!$U$9:$W$125,3,FALSE),"")</f>
        <v/>
      </c>
      <c r="R5153" s="92"/>
      <c r="S5153" s="173"/>
      <c r="T5153" s="173"/>
      <c r="U5153" s="92"/>
      <c r="V5153" s="92"/>
      <c r="W5153" s="94"/>
      <c r="X5153" s="83" t="str">
        <f>IF(ISERROR(VLOOKUP(W5153,LISTAS·PAPP!$AJ$3:$AK$903,2,0))," ",VLOOKUP(W5153,LISTAS·PAPP!$AJ$3:$AK$903,2,0))</f>
        <v xml:space="preserve"> </v>
      </c>
      <c r="Y5153" s="96"/>
      <c r="Z5153" s="97"/>
      <c r="AA5153" s="97"/>
      <c r="AB5153" s="97"/>
      <c r="AC5153" s="97"/>
      <c r="AD5153" s="97"/>
      <c r="AE5153" s="97"/>
      <c r="AF5153" s="97"/>
      <c r="AG5153" s="97"/>
      <c r="AH5153" s="97"/>
      <c r="AI5153" s="97"/>
      <c r="AJ5153" s="97"/>
      <c r="AK5153" s="97"/>
      <c r="AL5153" s="86" t="str">
        <f t="shared" si="241"/>
        <v/>
      </c>
      <c r="AM5153" s="87" t="str">
        <f t="shared" si="242"/>
        <v xml:space="preserve"> </v>
      </c>
      <c r="AN5153" s="1" t="str">
        <f t="shared" si="243"/>
        <v xml:space="preserve"> </v>
      </c>
    </row>
    <row r="5154" spans="1:40" s="88" customFormat="1" x14ac:dyDescent="0.25">
      <c r="A5154" s="92"/>
      <c r="B5154" s="92"/>
      <c r="C5154" s="92"/>
      <c r="D5154" s="92"/>
      <c r="E5154" s="92"/>
      <c r="F5154" s="93"/>
      <c r="G5154" s="94"/>
      <c r="H5154" s="83" t="str">
        <f>IF(M5154&lt;&gt;"",VLOOKUP(M5154,LISTAS·PAPP!$U$3:$Z$8,2,FALSE),"")</f>
        <v/>
      </c>
      <c r="I5154" s="85" t="str">
        <f>IF(M5154&lt;&gt;"",VLOOKUP(M5154,LISTAS·PAPP!$U$3:$Z$8,3,FALSE),"")</f>
        <v/>
      </c>
      <c r="J5154" s="83" t="str">
        <f>IF(M5154&lt;&gt;"",VLOOKUP(M5154,LISTAS·PAPP!$U$3:$Z$8,4,FALSE),"")</f>
        <v/>
      </c>
      <c r="K5154" s="83" t="str">
        <f>IF(C5154&lt;&gt;"",VLOOKUP(C5154,LISTAS·PAPP!$H$3:$O$119,4,FALSE),"")</f>
        <v/>
      </c>
      <c r="L5154" s="85" t="str">
        <f>IF(C5154&lt;&gt;"",VLOOKUP(C5154,LISTAS·PAPP!$H$3:$O$119,8,FALSE),"")</f>
        <v/>
      </c>
      <c r="M5154" s="95"/>
      <c r="N5154" s="92"/>
      <c r="O5154" s="92"/>
      <c r="P5154" s="84" t="str">
        <f>IF(N5154&lt;&gt;"",VLOOKUP(N5154,LISTAS·PAPP!$U$9:$Y$125,5,FALSE),"")</f>
        <v/>
      </c>
      <c r="Q5154" s="83" t="str">
        <f>IF(O5154&lt;&gt;"",VLOOKUP(O5154,LISTAS·PAPP!$U$9:$W$125,3,FALSE),"")</f>
        <v/>
      </c>
      <c r="R5154" s="92"/>
      <c r="S5154" s="173"/>
      <c r="T5154" s="173"/>
      <c r="U5154" s="92"/>
      <c r="V5154" s="92"/>
      <c r="W5154" s="94"/>
      <c r="X5154" s="83" t="str">
        <f>IF(ISERROR(VLOOKUP(W5154,LISTAS·PAPP!$AJ$3:$AK$903,2,0))," ",VLOOKUP(W5154,LISTAS·PAPP!$AJ$3:$AK$903,2,0))</f>
        <v xml:space="preserve"> </v>
      </c>
      <c r="Y5154" s="96"/>
      <c r="Z5154" s="97"/>
      <c r="AA5154" s="97"/>
      <c r="AB5154" s="97"/>
      <c r="AC5154" s="97"/>
      <c r="AD5154" s="97"/>
      <c r="AE5154" s="97"/>
      <c r="AF5154" s="97"/>
      <c r="AG5154" s="97"/>
      <c r="AH5154" s="97"/>
      <c r="AI5154" s="97"/>
      <c r="AJ5154" s="97"/>
      <c r="AK5154" s="97"/>
      <c r="AL5154" s="86" t="str">
        <f t="shared" si="241"/>
        <v/>
      </c>
      <c r="AM5154" s="87" t="str">
        <f t="shared" si="242"/>
        <v xml:space="preserve"> </v>
      </c>
      <c r="AN5154" s="1" t="str">
        <f t="shared" si="243"/>
        <v xml:space="preserve"> </v>
      </c>
    </row>
    <row r="5155" spans="1:40" s="88" customFormat="1" x14ac:dyDescent="0.25">
      <c r="A5155" s="92"/>
      <c r="B5155" s="92"/>
      <c r="C5155" s="92"/>
      <c r="D5155" s="92"/>
      <c r="E5155" s="92"/>
      <c r="F5155" s="93"/>
      <c r="G5155" s="94"/>
      <c r="H5155" s="83" t="str">
        <f>IF(M5155&lt;&gt;"",VLOOKUP(M5155,LISTAS·PAPP!$U$3:$Z$8,2,FALSE),"")</f>
        <v/>
      </c>
      <c r="I5155" s="85" t="str">
        <f>IF(M5155&lt;&gt;"",VLOOKUP(M5155,LISTAS·PAPP!$U$3:$Z$8,3,FALSE),"")</f>
        <v/>
      </c>
      <c r="J5155" s="83" t="str">
        <f>IF(M5155&lt;&gt;"",VLOOKUP(M5155,LISTAS·PAPP!$U$3:$Z$8,4,FALSE),"")</f>
        <v/>
      </c>
      <c r="K5155" s="83" t="str">
        <f>IF(C5155&lt;&gt;"",VLOOKUP(C5155,LISTAS·PAPP!$H$3:$O$119,4,FALSE),"")</f>
        <v/>
      </c>
      <c r="L5155" s="85" t="str">
        <f>IF(C5155&lt;&gt;"",VLOOKUP(C5155,LISTAS·PAPP!$H$3:$O$119,8,FALSE),"")</f>
        <v/>
      </c>
      <c r="M5155" s="95"/>
      <c r="N5155" s="92"/>
      <c r="O5155" s="92"/>
      <c r="P5155" s="84" t="str">
        <f>IF(N5155&lt;&gt;"",VLOOKUP(N5155,LISTAS·PAPP!$U$9:$Y$125,5,FALSE),"")</f>
        <v/>
      </c>
      <c r="Q5155" s="83" t="str">
        <f>IF(O5155&lt;&gt;"",VLOOKUP(O5155,LISTAS·PAPP!$U$9:$W$125,3,FALSE),"")</f>
        <v/>
      </c>
      <c r="R5155" s="92"/>
      <c r="S5155" s="173"/>
      <c r="T5155" s="173"/>
      <c r="U5155" s="92"/>
      <c r="V5155" s="92"/>
      <c r="W5155" s="94"/>
      <c r="X5155" s="83" t="str">
        <f>IF(ISERROR(VLOOKUP(W5155,LISTAS·PAPP!$AJ$3:$AK$903,2,0))," ",VLOOKUP(W5155,LISTAS·PAPP!$AJ$3:$AK$903,2,0))</f>
        <v xml:space="preserve"> </v>
      </c>
      <c r="Y5155" s="96"/>
      <c r="Z5155" s="97"/>
      <c r="AA5155" s="97"/>
      <c r="AB5155" s="97"/>
      <c r="AC5155" s="97"/>
      <c r="AD5155" s="97"/>
      <c r="AE5155" s="97"/>
      <c r="AF5155" s="97"/>
      <c r="AG5155" s="97"/>
      <c r="AH5155" s="97"/>
      <c r="AI5155" s="97"/>
      <c r="AJ5155" s="97"/>
      <c r="AK5155" s="97"/>
      <c r="AL5155" s="86" t="str">
        <f t="shared" si="241"/>
        <v/>
      </c>
      <c r="AM5155" s="87" t="str">
        <f t="shared" si="242"/>
        <v xml:space="preserve"> </v>
      </c>
      <c r="AN5155" s="1" t="str">
        <f t="shared" si="243"/>
        <v xml:space="preserve"> </v>
      </c>
    </row>
    <row r="5156" spans="1:40" s="88" customFormat="1" x14ac:dyDescent="0.25">
      <c r="A5156" s="92"/>
      <c r="B5156" s="92"/>
      <c r="C5156" s="92"/>
      <c r="D5156" s="92"/>
      <c r="E5156" s="92"/>
      <c r="F5156" s="93"/>
      <c r="G5156" s="94"/>
      <c r="H5156" s="83" t="str">
        <f>IF(M5156&lt;&gt;"",VLOOKUP(M5156,LISTAS·PAPP!$U$3:$Z$8,2,FALSE),"")</f>
        <v/>
      </c>
      <c r="I5156" s="85" t="str">
        <f>IF(M5156&lt;&gt;"",VLOOKUP(M5156,LISTAS·PAPP!$U$3:$Z$8,3,FALSE),"")</f>
        <v/>
      </c>
      <c r="J5156" s="83" t="str">
        <f>IF(M5156&lt;&gt;"",VLOOKUP(M5156,LISTAS·PAPP!$U$3:$Z$8,4,FALSE),"")</f>
        <v/>
      </c>
      <c r="K5156" s="83" t="str">
        <f>IF(C5156&lt;&gt;"",VLOOKUP(C5156,LISTAS·PAPP!$H$3:$O$119,4,FALSE),"")</f>
        <v/>
      </c>
      <c r="L5156" s="85" t="str">
        <f>IF(C5156&lt;&gt;"",VLOOKUP(C5156,LISTAS·PAPP!$H$3:$O$119,8,FALSE),"")</f>
        <v/>
      </c>
      <c r="M5156" s="95"/>
      <c r="N5156" s="92"/>
      <c r="O5156" s="92"/>
      <c r="P5156" s="84" t="str">
        <f>IF(N5156&lt;&gt;"",VLOOKUP(N5156,LISTAS·PAPP!$U$9:$Y$125,5,FALSE),"")</f>
        <v/>
      </c>
      <c r="Q5156" s="83" t="str">
        <f>IF(O5156&lt;&gt;"",VLOOKUP(O5156,LISTAS·PAPP!$U$9:$W$125,3,FALSE),"")</f>
        <v/>
      </c>
      <c r="R5156" s="92"/>
      <c r="S5156" s="173"/>
      <c r="T5156" s="173"/>
      <c r="U5156" s="92"/>
      <c r="V5156" s="92"/>
      <c r="W5156" s="94"/>
      <c r="X5156" s="83" t="str">
        <f>IF(ISERROR(VLOOKUP(W5156,LISTAS·PAPP!$AJ$3:$AK$903,2,0))," ",VLOOKUP(W5156,LISTAS·PAPP!$AJ$3:$AK$903,2,0))</f>
        <v xml:space="preserve"> </v>
      </c>
      <c r="Y5156" s="96"/>
      <c r="Z5156" s="97"/>
      <c r="AA5156" s="97"/>
      <c r="AB5156" s="97"/>
      <c r="AC5156" s="97"/>
      <c r="AD5156" s="97"/>
      <c r="AE5156" s="97"/>
      <c r="AF5156" s="97"/>
      <c r="AG5156" s="97"/>
      <c r="AH5156" s="97"/>
      <c r="AI5156" s="97"/>
      <c r="AJ5156" s="97"/>
      <c r="AK5156" s="97"/>
      <c r="AL5156" s="86" t="str">
        <f t="shared" si="241"/>
        <v/>
      </c>
      <c r="AM5156" s="87" t="str">
        <f t="shared" si="242"/>
        <v xml:space="preserve"> </v>
      </c>
      <c r="AN5156" s="1" t="str">
        <f t="shared" si="243"/>
        <v xml:space="preserve"> </v>
      </c>
    </row>
    <row r="5157" spans="1:40" s="88" customFormat="1" x14ac:dyDescent="0.25">
      <c r="A5157" s="92"/>
      <c r="B5157" s="92"/>
      <c r="C5157" s="92"/>
      <c r="D5157" s="92"/>
      <c r="E5157" s="92"/>
      <c r="F5157" s="93"/>
      <c r="G5157" s="94"/>
      <c r="H5157" s="83" t="str">
        <f>IF(M5157&lt;&gt;"",VLOOKUP(M5157,LISTAS·PAPP!$U$3:$Z$8,2,FALSE),"")</f>
        <v/>
      </c>
      <c r="I5157" s="85" t="str">
        <f>IF(M5157&lt;&gt;"",VLOOKUP(M5157,LISTAS·PAPP!$U$3:$Z$8,3,FALSE),"")</f>
        <v/>
      </c>
      <c r="J5157" s="83" t="str">
        <f>IF(M5157&lt;&gt;"",VLOOKUP(M5157,LISTAS·PAPP!$U$3:$Z$8,4,FALSE),"")</f>
        <v/>
      </c>
      <c r="K5157" s="83" t="str">
        <f>IF(C5157&lt;&gt;"",VLOOKUP(C5157,LISTAS·PAPP!$H$3:$O$119,4,FALSE),"")</f>
        <v/>
      </c>
      <c r="L5157" s="85" t="str">
        <f>IF(C5157&lt;&gt;"",VLOOKUP(C5157,LISTAS·PAPP!$H$3:$O$119,8,FALSE),"")</f>
        <v/>
      </c>
      <c r="M5157" s="95"/>
      <c r="N5157" s="92"/>
      <c r="O5157" s="92"/>
      <c r="P5157" s="84" t="str">
        <f>IF(N5157&lt;&gt;"",VLOOKUP(N5157,LISTAS·PAPP!$U$9:$Y$125,5,FALSE),"")</f>
        <v/>
      </c>
      <c r="Q5157" s="83" t="str">
        <f>IF(O5157&lt;&gt;"",VLOOKUP(O5157,LISTAS·PAPP!$U$9:$W$125,3,FALSE),"")</f>
        <v/>
      </c>
      <c r="R5157" s="92"/>
      <c r="S5157" s="173"/>
      <c r="T5157" s="173"/>
      <c r="U5157" s="92"/>
      <c r="V5157" s="92"/>
      <c r="W5157" s="94"/>
      <c r="X5157" s="83" t="str">
        <f>IF(ISERROR(VLOOKUP(W5157,LISTAS·PAPP!$AJ$3:$AK$903,2,0))," ",VLOOKUP(W5157,LISTAS·PAPP!$AJ$3:$AK$903,2,0))</f>
        <v xml:space="preserve"> </v>
      </c>
      <c r="Y5157" s="96"/>
      <c r="Z5157" s="97"/>
      <c r="AA5157" s="97"/>
      <c r="AB5157" s="97"/>
      <c r="AC5157" s="97"/>
      <c r="AD5157" s="97"/>
      <c r="AE5157" s="97"/>
      <c r="AF5157" s="97"/>
      <c r="AG5157" s="97"/>
      <c r="AH5157" s="97"/>
      <c r="AI5157" s="97"/>
      <c r="AJ5157" s="97"/>
      <c r="AK5157" s="97"/>
      <c r="AL5157" s="86" t="str">
        <f t="shared" si="241"/>
        <v/>
      </c>
      <c r="AM5157" s="87" t="str">
        <f t="shared" si="242"/>
        <v xml:space="preserve"> </v>
      </c>
      <c r="AN5157" s="1" t="str">
        <f t="shared" si="243"/>
        <v xml:space="preserve"> </v>
      </c>
    </row>
    <row r="5158" spans="1:40" s="88" customFormat="1" x14ac:dyDescent="0.25">
      <c r="A5158" s="92"/>
      <c r="B5158" s="92"/>
      <c r="C5158" s="92"/>
      <c r="D5158" s="92"/>
      <c r="E5158" s="92"/>
      <c r="F5158" s="93"/>
      <c r="G5158" s="94"/>
      <c r="H5158" s="83" t="str">
        <f>IF(M5158&lt;&gt;"",VLOOKUP(M5158,LISTAS·PAPP!$U$3:$Z$8,2,FALSE),"")</f>
        <v/>
      </c>
      <c r="I5158" s="85" t="str">
        <f>IF(M5158&lt;&gt;"",VLOOKUP(M5158,LISTAS·PAPP!$U$3:$Z$8,3,FALSE),"")</f>
        <v/>
      </c>
      <c r="J5158" s="83" t="str">
        <f>IF(M5158&lt;&gt;"",VLOOKUP(M5158,LISTAS·PAPP!$U$3:$Z$8,4,FALSE),"")</f>
        <v/>
      </c>
      <c r="K5158" s="83" t="str">
        <f>IF(C5158&lt;&gt;"",VLOOKUP(C5158,LISTAS·PAPP!$H$3:$O$119,4,FALSE),"")</f>
        <v/>
      </c>
      <c r="L5158" s="85" t="str">
        <f>IF(C5158&lt;&gt;"",VLOOKUP(C5158,LISTAS·PAPP!$H$3:$O$119,8,FALSE),"")</f>
        <v/>
      </c>
      <c r="M5158" s="95"/>
      <c r="N5158" s="92"/>
      <c r="O5158" s="92"/>
      <c r="P5158" s="84" t="str">
        <f>IF(N5158&lt;&gt;"",VLOOKUP(N5158,LISTAS·PAPP!$U$9:$Y$125,5,FALSE),"")</f>
        <v/>
      </c>
      <c r="Q5158" s="83" t="str">
        <f>IF(O5158&lt;&gt;"",VLOOKUP(O5158,LISTAS·PAPP!$U$9:$W$125,3,FALSE),"")</f>
        <v/>
      </c>
      <c r="R5158" s="92"/>
      <c r="S5158" s="173"/>
      <c r="T5158" s="173"/>
      <c r="U5158" s="92"/>
      <c r="V5158" s="92"/>
      <c r="W5158" s="94"/>
      <c r="X5158" s="83" t="str">
        <f>IF(ISERROR(VLOOKUP(W5158,LISTAS·PAPP!$AJ$3:$AK$903,2,0))," ",VLOOKUP(W5158,LISTAS·PAPP!$AJ$3:$AK$903,2,0))</f>
        <v xml:space="preserve"> </v>
      </c>
      <c r="Y5158" s="96"/>
      <c r="Z5158" s="97"/>
      <c r="AA5158" s="97"/>
      <c r="AB5158" s="97"/>
      <c r="AC5158" s="97"/>
      <c r="AD5158" s="97"/>
      <c r="AE5158" s="97"/>
      <c r="AF5158" s="97"/>
      <c r="AG5158" s="97"/>
      <c r="AH5158" s="97"/>
      <c r="AI5158" s="97"/>
      <c r="AJ5158" s="97"/>
      <c r="AK5158" s="97"/>
      <c r="AL5158" s="86" t="str">
        <f t="shared" si="241"/>
        <v/>
      </c>
      <c r="AM5158" s="87" t="str">
        <f t="shared" si="242"/>
        <v xml:space="preserve"> </v>
      </c>
      <c r="AN5158" s="1" t="str">
        <f t="shared" si="243"/>
        <v xml:space="preserve"> </v>
      </c>
    </row>
    <row r="5159" spans="1:40" s="88" customFormat="1" x14ac:dyDescent="0.25">
      <c r="A5159" s="92"/>
      <c r="B5159" s="92"/>
      <c r="C5159" s="92"/>
      <c r="D5159" s="92"/>
      <c r="E5159" s="92"/>
      <c r="F5159" s="93"/>
      <c r="G5159" s="94"/>
      <c r="H5159" s="83" t="str">
        <f>IF(M5159&lt;&gt;"",VLOOKUP(M5159,LISTAS·PAPP!$U$3:$Z$8,2,FALSE),"")</f>
        <v/>
      </c>
      <c r="I5159" s="85" t="str">
        <f>IF(M5159&lt;&gt;"",VLOOKUP(M5159,LISTAS·PAPP!$U$3:$Z$8,3,FALSE),"")</f>
        <v/>
      </c>
      <c r="J5159" s="83" t="str">
        <f>IF(M5159&lt;&gt;"",VLOOKUP(M5159,LISTAS·PAPP!$U$3:$Z$8,4,FALSE),"")</f>
        <v/>
      </c>
      <c r="K5159" s="83" t="str">
        <f>IF(C5159&lt;&gt;"",VLOOKUP(C5159,LISTAS·PAPP!$H$3:$O$119,4,FALSE),"")</f>
        <v/>
      </c>
      <c r="L5159" s="85" t="str">
        <f>IF(C5159&lt;&gt;"",VLOOKUP(C5159,LISTAS·PAPP!$H$3:$O$119,8,FALSE),"")</f>
        <v/>
      </c>
      <c r="M5159" s="95"/>
      <c r="N5159" s="92"/>
      <c r="O5159" s="92"/>
      <c r="P5159" s="84" t="str">
        <f>IF(N5159&lt;&gt;"",VLOOKUP(N5159,LISTAS·PAPP!$U$9:$Y$125,5,FALSE),"")</f>
        <v/>
      </c>
      <c r="Q5159" s="83" t="str">
        <f>IF(O5159&lt;&gt;"",VLOOKUP(O5159,LISTAS·PAPP!$U$9:$W$125,3,FALSE),"")</f>
        <v/>
      </c>
      <c r="R5159" s="92"/>
      <c r="S5159" s="173"/>
      <c r="T5159" s="173"/>
      <c r="U5159" s="92"/>
      <c r="V5159" s="92"/>
      <c r="W5159" s="94"/>
      <c r="X5159" s="83" t="str">
        <f>IF(ISERROR(VLOOKUP(W5159,LISTAS·PAPP!$AJ$3:$AK$903,2,0))," ",VLOOKUP(W5159,LISTAS·PAPP!$AJ$3:$AK$903,2,0))</f>
        <v xml:space="preserve"> </v>
      </c>
      <c r="Y5159" s="96"/>
      <c r="Z5159" s="97"/>
      <c r="AA5159" s="97"/>
      <c r="AB5159" s="97"/>
      <c r="AC5159" s="97"/>
      <c r="AD5159" s="97"/>
      <c r="AE5159" s="97"/>
      <c r="AF5159" s="97"/>
      <c r="AG5159" s="97"/>
      <c r="AH5159" s="97"/>
      <c r="AI5159" s="97"/>
      <c r="AJ5159" s="97"/>
      <c r="AK5159" s="97"/>
      <c r="AL5159" s="86" t="str">
        <f t="shared" si="241"/>
        <v/>
      </c>
      <c r="AM5159" s="87" t="str">
        <f t="shared" si="242"/>
        <v xml:space="preserve"> </v>
      </c>
      <c r="AN5159" s="1" t="str">
        <f t="shared" si="243"/>
        <v xml:space="preserve"> </v>
      </c>
    </row>
    <row r="5160" spans="1:40" s="88" customFormat="1" x14ac:dyDescent="0.25">
      <c r="A5160" s="92"/>
      <c r="B5160" s="92"/>
      <c r="C5160" s="92"/>
      <c r="D5160" s="92"/>
      <c r="E5160" s="92"/>
      <c r="F5160" s="93"/>
      <c r="G5160" s="94"/>
      <c r="H5160" s="83" t="str">
        <f>IF(M5160&lt;&gt;"",VLOOKUP(M5160,LISTAS·PAPP!$U$3:$Z$8,2,FALSE),"")</f>
        <v/>
      </c>
      <c r="I5160" s="85" t="str">
        <f>IF(M5160&lt;&gt;"",VLOOKUP(M5160,LISTAS·PAPP!$U$3:$Z$8,3,FALSE),"")</f>
        <v/>
      </c>
      <c r="J5160" s="83" t="str">
        <f>IF(M5160&lt;&gt;"",VLOOKUP(M5160,LISTAS·PAPP!$U$3:$Z$8,4,FALSE),"")</f>
        <v/>
      </c>
      <c r="K5160" s="83" t="str">
        <f>IF(C5160&lt;&gt;"",VLOOKUP(C5160,LISTAS·PAPP!$H$3:$O$119,4,FALSE),"")</f>
        <v/>
      </c>
      <c r="L5160" s="85" t="str">
        <f>IF(C5160&lt;&gt;"",VLOOKUP(C5160,LISTAS·PAPP!$H$3:$O$119,8,FALSE),"")</f>
        <v/>
      </c>
      <c r="M5160" s="95"/>
      <c r="N5160" s="92"/>
      <c r="O5160" s="92"/>
      <c r="P5160" s="84" t="str">
        <f>IF(N5160&lt;&gt;"",VLOOKUP(N5160,LISTAS·PAPP!$U$9:$Y$125,5,FALSE),"")</f>
        <v/>
      </c>
      <c r="Q5160" s="83" t="str">
        <f>IF(O5160&lt;&gt;"",VLOOKUP(O5160,LISTAS·PAPP!$U$9:$W$125,3,FALSE),"")</f>
        <v/>
      </c>
      <c r="R5160" s="92"/>
      <c r="S5160" s="173"/>
      <c r="T5160" s="173"/>
      <c r="U5160" s="92"/>
      <c r="V5160" s="92"/>
      <c r="W5160" s="94"/>
      <c r="X5160" s="83" t="str">
        <f>IF(ISERROR(VLOOKUP(W5160,LISTAS·PAPP!$AJ$3:$AK$903,2,0))," ",VLOOKUP(W5160,LISTAS·PAPP!$AJ$3:$AK$903,2,0))</f>
        <v xml:space="preserve"> </v>
      </c>
      <c r="Y5160" s="96"/>
      <c r="Z5160" s="97"/>
      <c r="AA5160" s="97"/>
      <c r="AB5160" s="97"/>
      <c r="AC5160" s="97"/>
      <c r="AD5160" s="97"/>
      <c r="AE5160" s="97"/>
      <c r="AF5160" s="97"/>
      <c r="AG5160" s="97"/>
      <c r="AH5160" s="97"/>
      <c r="AI5160" s="97"/>
      <c r="AJ5160" s="97"/>
      <c r="AK5160" s="97"/>
      <c r="AL5160" s="86" t="str">
        <f t="shared" si="241"/>
        <v/>
      </c>
      <c r="AM5160" s="87" t="str">
        <f t="shared" si="242"/>
        <v xml:space="preserve"> </v>
      </c>
      <c r="AN5160" s="1" t="str">
        <f t="shared" si="243"/>
        <v xml:space="preserve"> </v>
      </c>
    </row>
    <row r="5161" spans="1:40" s="88" customFormat="1" x14ac:dyDescent="0.25">
      <c r="A5161" s="92"/>
      <c r="B5161" s="92"/>
      <c r="C5161" s="92"/>
      <c r="D5161" s="92"/>
      <c r="E5161" s="92"/>
      <c r="F5161" s="93"/>
      <c r="G5161" s="94"/>
      <c r="H5161" s="83" t="str">
        <f>IF(M5161&lt;&gt;"",VLOOKUP(M5161,LISTAS·PAPP!$U$3:$Z$8,2,FALSE),"")</f>
        <v/>
      </c>
      <c r="I5161" s="85" t="str">
        <f>IF(M5161&lt;&gt;"",VLOOKUP(M5161,LISTAS·PAPP!$U$3:$Z$8,3,FALSE),"")</f>
        <v/>
      </c>
      <c r="J5161" s="83" t="str">
        <f>IF(M5161&lt;&gt;"",VLOOKUP(M5161,LISTAS·PAPP!$U$3:$Z$8,4,FALSE),"")</f>
        <v/>
      </c>
      <c r="K5161" s="83" t="str">
        <f>IF(C5161&lt;&gt;"",VLOOKUP(C5161,LISTAS·PAPP!$H$3:$O$119,4,FALSE),"")</f>
        <v/>
      </c>
      <c r="L5161" s="85" t="str">
        <f>IF(C5161&lt;&gt;"",VLOOKUP(C5161,LISTAS·PAPP!$H$3:$O$119,8,FALSE),"")</f>
        <v/>
      </c>
      <c r="M5161" s="95"/>
      <c r="N5161" s="92"/>
      <c r="O5161" s="92"/>
      <c r="P5161" s="84" t="str">
        <f>IF(N5161&lt;&gt;"",VLOOKUP(N5161,LISTAS·PAPP!$U$9:$Y$125,5,FALSE),"")</f>
        <v/>
      </c>
      <c r="Q5161" s="83" t="str">
        <f>IF(O5161&lt;&gt;"",VLOOKUP(O5161,LISTAS·PAPP!$U$9:$W$125,3,FALSE),"")</f>
        <v/>
      </c>
      <c r="R5161" s="92"/>
      <c r="S5161" s="173"/>
      <c r="T5161" s="173"/>
      <c r="U5161" s="92"/>
      <c r="V5161" s="92"/>
      <c r="W5161" s="94"/>
      <c r="X5161" s="83" t="str">
        <f>IF(ISERROR(VLOOKUP(W5161,LISTAS·PAPP!$AJ$3:$AK$903,2,0))," ",VLOOKUP(W5161,LISTAS·PAPP!$AJ$3:$AK$903,2,0))</f>
        <v xml:space="preserve"> </v>
      </c>
      <c r="Y5161" s="96"/>
      <c r="Z5161" s="97"/>
      <c r="AA5161" s="97"/>
      <c r="AB5161" s="97"/>
      <c r="AC5161" s="97"/>
      <c r="AD5161" s="97"/>
      <c r="AE5161" s="97"/>
      <c r="AF5161" s="97"/>
      <c r="AG5161" s="97"/>
      <c r="AH5161" s="97"/>
      <c r="AI5161" s="97"/>
      <c r="AJ5161" s="97"/>
      <c r="AK5161" s="97"/>
      <c r="AL5161" s="86" t="str">
        <f t="shared" si="241"/>
        <v/>
      </c>
      <c r="AM5161" s="87" t="str">
        <f t="shared" si="242"/>
        <v xml:space="preserve"> </v>
      </c>
      <c r="AN5161" s="1" t="str">
        <f t="shared" si="243"/>
        <v xml:space="preserve"> </v>
      </c>
    </row>
    <row r="5162" spans="1:40" s="88" customFormat="1" x14ac:dyDescent="0.25">
      <c r="A5162" s="92"/>
      <c r="B5162" s="92"/>
      <c r="C5162" s="92"/>
      <c r="D5162" s="92"/>
      <c r="E5162" s="92"/>
      <c r="F5162" s="93"/>
      <c r="G5162" s="94"/>
      <c r="H5162" s="83" t="str">
        <f>IF(M5162&lt;&gt;"",VLOOKUP(M5162,LISTAS·PAPP!$U$3:$Z$8,2,FALSE),"")</f>
        <v/>
      </c>
      <c r="I5162" s="85" t="str">
        <f>IF(M5162&lt;&gt;"",VLOOKUP(M5162,LISTAS·PAPP!$U$3:$Z$8,3,FALSE),"")</f>
        <v/>
      </c>
      <c r="J5162" s="83" t="str">
        <f>IF(M5162&lt;&gt;"",VLOOKUP(M5162,LISTAS·PAPP!$U$3:$Z$8,4,FALSE),"")</f>
        <v/>
      </c>
      <c r="K5162" s="83" t="str">
        <f>IF(C5162&lt;&gt;"",VLOOKUP(C5162,LISTAS·PAPP!$H$3:$O$119,4,FALSE),"")</f>
        <v/>
      </c>
      <c r="L5162" s="85" t="str">
        <f>IF(C5162&lt;&gt;"",VLOOKUP(C5162,LISTAS·PAPP!$H$3:$O$119,8,FALSE),"")</f>
        <v/>
      </c>
      <c r="M5162" s="95"/>
      <c r="N5162" s="92"/>
      <c r="O5162" s="92"/>
      <c r="P5162" s="84" t="str">
        <f>IF(N5162&lt;&gt;"",VLOOKUP(N5162,LISTAS·PAPP!$U$9:$Y$125,5,FALSE),"")</f>
        <v/>
      </c>
      <c r="Q5162" s="83" t="str">
        <f>IF(O5162&lt;&gt;"",VLOOKUP(O5162,LISTAS·PAPP!$U$9:$W$125,3,FALSE),"")</f>
        <v/>
      </c>
      <c r="R5162" s="92"/>
      <c r="S5162" s="173"/>
      <c r="T5162" s="173"/>
      <c r="U5162" s="92"/>
      <c r="V5162" s="92"/>
      <c r="W5162" s="94"/>
      <c r="X5162" s="83" t="str">
        <f>IF(ISERROR(VLOOKUP(W5162,LISTAS·PAPP!$AJ$3:$AK$903,2,0))," ",VLOOKUP(W5162,LISTAS·PAPP!$AJ$3:$AK$903,2,0))</f>
        <v xml:space="preserve"> </v>
      </c>
      <c r="Y5162" s="96"/>
      <c r="Z5162" s="97"/>
      <c r="AA5162" s="97"/>
      <c r="AB5162" s="97"/>
      <c r="AC5162" s="97"/>
      <c r="AD5162" s="97"/>
      <c r="AE5162" s="97"/>
      <c r="AF5162" s="97"/>
      <c r="AG5162" s="97"/>
      <c r="AH5162" s="97"/>
      <c r="AI5162" s="97"/>
      <c r="AJ5162" s="97"/>
      <c r="AK5162" s="97"/>
      <c r="AL5162" s="86" t="str">
        <f t="shared" si="241"/>
        <v/>
      </c>
      <c r="AM5162" s="87" t="str">
        <f t="shared" si="242"/>
        <v xml:space="preserve"> </v>
      </c>
      <c r="AN5162" s="1" t="str">
        <f t="shared" si="243"/>
        <v xml:space="preserve"> </v>
      </c>
    </row>
    <row r="5163" spans="1:40" s="88" customFormat="1" x14ac:dyDescent="0.25">
      <c r="A5163" s="92"/>
      <c r="B5163" s="92"/>
      <c r="C5163" s="92"/>
      <c r="D5163" s="92"/>
      <c r="E5163" s="92"/>
      <c r="F5163" s="93"/>
      <c r="G5163" s="94"/>
      <c r="H5163" s="83" t="str">
        <f>IF(M5163&lt;&gt;"",VLOOKUP(M5163,LISTAS·PAPP!$U$3:$Z$8,2,FALSE),"")</f>
        <v/>
      </c>
      <c r="I5163" s="85" t="str">
        <f>IF(M5163&lt;&gt;"",VLOOKUP(M5163,LISTAS·PAPP!$U$3:$Z$8,3,FALSE),"")</f>
        <v/>
      </c>
      <c r="J5163" s="83" t="str">
        <f>IF(M5163&lt;&gt;"",VLOOKUP(M5163,LISTAS·PAPP!$U$3:$Z$8,4,FALSE),"")</f>
        <v/>
      </c>
      <c r="K5163" s="83" t="str">
        <f>IF(C5163&lt;&gt;"",VLOOKUP(C5163,LISTAS·PAPP!$H$3:$O$119,4,FALSE),"")</f>
        <v/>
      </c>
      <c r="L5163" s="85" t="str">
        <f>IF(C5163&lt;&gt;"",VLOOKUP(C5163,LISTAS·PAPP!$H$3:$O$119,8,FALSE),"")</f>
        <v/>
      </c>
      <c r="M5163" s="95"/>
      <c r="N5163" s="92"/>
      <c r="O5163" s="92"/>
      <c r="P5163" s="84" t="str">
        <f>IF(N5163&lt;&gt;"",VLOOKUP(N5163,LISTAS·PAPP!$U$9:$Y$125,5,FALSE),"")</f>
        <v/>
      </c>
      <c r="Q5163" s="83" t="str">
        <f>IF(O5163&lt;&gt;"",VLOOKUP(O5163,LISTAS·PAPP!$U$9:$W$125,3,FALSE),"")</f>
        <v/>
      </c>
      <c r="R5163" s="92"/>
      <c r="S5163" s="173"/>
      <c r="T5163" s="173"/>
      <c r="U5163" s="92"/>
      <c r="V5163" s="92"/>
      <c r="W5163" s="94"/>
      <c r="X5163" s="83" t="str">
        <f>IF(ISERROR(VLOOKUP(W5163,LISTAS·PAPP!$AJ$3:$AK$903,2,0))," ",VLOOKUP(W5163,LISTAS·PAPP!$AJ$3:$AK$903,2,0))</f>
        <v xml:space="preserve"> </v>
      </c>
      <c r="Y5163" s="96"/>
      <c r="Z5163" s="97"/>
      <c r="AA5163" s="97"/>
      <c r="AB5163" s="97"/>
      <c r="AC5163" s="97"/>
      <c r="AD5163" s="97"/>
      <c r="AE5163" s="97"/>
      <c r="AF5163" s="97"/>
      <c r="AG5163" s="97"/>
      <c r="AH5163" s="97"/>
      <c r="AI5163" s="97"/>
      <c r="AJ5163" s="97"/>
      <c r="AK5163" s="97"/>
      <c r="AL5163" s="86" t="str">
        <f t="shared" si="241"/>
        <v/>
      </c>
      <c r="AM5163" s="87" t="str">
        <f t="shared" si="242"/>
        <v xml:space="preserve"> </v>
      </c>
      <c r="AN5163" s="1" t="str">
        <f t="shared" si="243"/>
        <v xml:space="preserve"> </v>
      </c>
    </row>
    <row r="5164" spans="1:40" s="88" customFormat="1" x14ac:dyDescent="0.25">
      <c r="A5164" s="92"/>
      <c r="B5164" s="92"/>
      <c r="C5164" s="92"/>
      <c r="D5164" s="92"/>
      <c r="E5164" s="92"/>
      <c r="F5164" s="93"/>
      <c r="G5164" s="94"/>
      <c r="H5164" s="83" t="str">
        <f>IF(M5164&lt;&gt;"",VLOOKUP(M5164,LISTAS·PAPP!$U$3:$Z$8,2,FALSE),"")</f>
        <v/>
      </c>
      <c r="I5164" s="85" t="str">
        <f>IF(M5164&lt;&gt;"",VLOOKUP(M5164,LISTAS·PAPP!$U$3:$Z$8,3,FALSE),"")</f>
        <v/>
      </c>
      <c r="J5164" s="83" t="str">
        <f>IF(M5164&lt;&gt;"",VLOOKUP(M5164,LISTAS·PAPP!$U$3:$Z$8,4,FALSE),"")</f>
        <v/>
      </c>
      <c r="K5164" s="83" t="str">
        <f>IF(C5164&lt;&gt;"",VLOOKUP(C5164,LISTAS·PAPP!$H$3:$O$119,4,FALSE),"")</f>
        <v/>
      </c>
      <c r="L5164" s="85" t="str">
        <f>IF(C5164&lt;&gt;"",VLOOKUP(C5164,LISTAS·PAPP!$H$3:$O$119,8,FALSE),"")</f>
        <v/>
      </c>
      <c r="M5164" s="95"/>
      <c r="N5164" s="92"/>
      <c r="O5164" s="92"/>
      <c r="P5164" s="84" t="str">
        <f>IF(N5164&lt;&gt;"",VLOOKUP(N5164,LISTAS·PAPP!$U$9:$Y$125,5,FALSE),"")</f>
        <v/>
      </c>
      <c r="Q5164" s="83" t="str">
        <f>IF(O5164&lt;&gt;"",VLOOKUP(O5164,LISTAS·PAPP!$U$9:$W$125,3,FALSE),"")</f>
        <v/>
      </c>
      <c r="R5164" s="92"/>
      <c r="S5164" s="173"/>
      <c r="T5164" s="173"/>
      <c r="U5164" s="92"/>
      <c r="V5164" s="92"/>
      <c r="W5164" s="94"/>
      <c r="X5164" s="83" t="str">
        <f>IF(ISERROR(VLOOKUP(W5164,LISTAS·PAPP!$AJ$3:$AK$903,2,0))," ",VLOOKUP(W5164,LISTAS·PAPP!$AJ$3:$AK$903,2,0))</f>
        <v xml:space="preserve"> </v>
      </c>
      <c r="Y5164" s="96"/>
      <c r="Z5164" s="97"/>
      <c r="AA5164" s="97"/>
      <c r="AB5164" s="97"/>
      <c r="AC5164" s="97"/>
      <c r="AD5164" s="97"/>
      <c r="AE5164" s="97"/>
      <c r="AF5164" s="97"/>
      <c r="AG5164" s="97"/>
      <c r="AH5164" s="97"/>
      <c r="AI5164" s="97"/>
      <c r="AJ5164" s="97"/>
      <c r="AK5164" s="97"/>
      <c r="AL5164" s="86" t="str">
        <f t="shared" si="241"/>
        <v/>
      </c>
      <c r="AM5164" s="87" t="str">
        <f t="shared" si="242"/>
        <v xml:space="preserve"> </v>
      </c>
      <c r="AN5164" s="1" t="str">
        <f t="shared" si="243"/>
        <v xml:space="preserve"> </v>
      </c>
    </row>
    <row r="5165" spans="1:40" s="88" customFormat="1" x14ac:dyDescent="0.25">
      <c r="A5165" s="92"/>
      <c r="B5165" s="92"/>
      <c r="C5165" s="92"/>
      <c r="D5165" s="92"/>
      <c r="E5165" s="92"/>
      <c r="F5165" s="93"/>
      <c r="G5165" s="94"/>
      <c r="H5165" s="83" t="str">
        <f>IF(M5165&lt;&gt;"",VLOOKUP(M5165,LISTAS·PAPP!$U$3:$Z$8,2,FALSE),"")</f>
        <v/>
      </c>
      <c r="I5165" s="85" t="str">
        <f>IF(M5165&lt;&gt;"",VLOOKUP(M5165,LISTAS·PAPP!$U$3:$Z$8,3,FALSE),"")</f>
        <v/>
      </c>
      <c r="J5165" s="83" t="str">
        <f>IF(M5165&lt;&gt;"",VLOOKUP(M5165,LISTAS·PAPP!$U$3:$Z$8,4,FALSE),"")</f>
        <v/>
      </c>
      <c r="K5165" s="83" t="str">
        <f>IF(C5165&lt;&gt;"",VLOOKUP(C5165,LISTAS·PAPP!$H$3:$O$119,4,FALSE),"")</f>
        <v/>
      </c>
      <c r="L5165" s="85" t="str">
        <f>IF(C5165&lt;&gt;"",VLOOKUP(C5165,LISTAS·PAPP!$H$3:$O$119,8,FALSE),"")</f>
        <v/>
      </c>
      <c r="M5165" s="95"/>
      <c r="N5165" s="92"/>
      <c r="O5165" s="92"/>
      <c r="P5165" s="84" t="str">
        <f>IF(N5165&lt;&gt;"",VLOOKUP(N5165,LISTAS·PAPP!$U$9:$Y$125,5,FALSE),"")</f>
        <v/>
      </c>
      <c r="Q5165" s="83" t="str">
        <f>IF(O5165&lt;&gt;"",VLOOKUP(O5165,LISTAS·PAPP!$U$9:$W$125,3,FALSE),"")</f>
        <v/>
      </c>
      <c r="R5165" s="92"/>
      <c r="S5165" s="173"/>
      <c r="T5165" s="173"/>
      <c r="U5165" s="92"/>
      <c r="V5165" s="92"/>
      <c r="W5165" s="94"/>
      <c r="X5165" s="83" t="str">
        <f>IF(ISERROR(VLOOKUP(W5165,LISTAS·PAPP!$AJ$3:$AK$903,2,0))," ",VLOOKUP(W5165,LISTAS·PAPP!$AJ$3:$AK$903,2,0))</f>
        <v xml:space="preserve"> </v>
      </c>
      <c r="Y5165" s="96"/>
      <c r="Z5165" s="97"/>
      <c r="AA5165" s="97"/>
      <c r="AB5165" s="97"/>
      <c r="AC5165" s="97"/>
      <c r="AD5165" s="97"/>
      <c r="AE5165" s="97"/>
      <c r="AF5165" s="97"/>
      <c r="AG5165" s="97"/>
      <c r="AH5165" s="97"/>
      <c r="AI5165" s="97"/>
      <c r="AJ5165" s="97"/>
      <c r="AK5165" s="97"/>
      <c r="AL5165" s="86" t="str">
        <f t="shared" si="241"/>
        <v/>
      </c>
      <c r="AM5165" s="87" t="str">
        <f t="shared" si="242"/>
        <v xml:space="preserve"> </v>
      </c>
      <c r="AN5165" s="1" t="str">
        <f t="shared" si="243"/>
        <v xml:space="preserve"> </v>
      </c>
    </row>
    <row r="5166" spans="1:40" s="88" customFormat="1" x14ac:dyDescent="0.25">
      <c r="A5166" s="92"/>
      <c r="B5166" s="92"/>
      <c r="C5166" s="92"/>
      <c r="D5166" s="92"/>
      <c r="E5166" s="92"/>
      <c r="F5166" s="93"/>
      <c r="G5166" s="94"/>
      <c r="H5166" s="83" t="str">
        <f>IF(M5166&lt;&gt;"",VLOOKUP(M5166,LISTAS·PAPP!$U$3:$Z$8,2,FALSE),"")</f>
        <v/>
      </c>
      <c r="I5166" s="85" t="str">
        <f>IF(M5166&lt;&gt;"",VLOOKUP(M5166,LISTAS·PAPP!$U$3:$Z$8,3,FALSE),"")</f>
        <v/>
      </c>
      <c r="J5166" s="83" t="str">
        <f>IF(M5166&lt;&gt;"",VLOOKUP(M5166,LISTAS·PAPP!$U$3:$Z$8,4,FALSE),"")</f>
        <v/>
      </c>
      <c r="K5166" s="83" t="str">
        <f>IF(C5166&lt;&gt;"",VLOOKUP(C5166,LISTAS·PAPP!$H$3:$O$119,4,FALSE),"")</f>
        <v/>
      </c>
      <c r="L5166" s="85" t="str">
        <f>IF(C5166&lt;&gt;"",VLOOKUP(C5166,LISTAS·PAPP!$H$3:$O$119,8,FALSE),"")</f>
        <v/>
      </c>
      <c r="M5166" s="95"/>
      <c r="N5166" s="92"/>
      <c r="O5166" s="92"/>
      <c r="P5166" s="84" t="str">
        <f>IF(N5166&lt;&gt;"",VLOOKUP(N5166,LISTAS·PAPP!$U$9:$Y$125,5,FALSE),"")</f>
        <v/>
      </c>
      <c r="Q5166" s="83" t="str">
        <f>IF(O5166&lt;&gt;"",VLOOKUP(O5166,LISTAS·PAPP!$U$9:$W$125,3,FALSE),"")</f>
        <v/>
      </c>
      <c r="R5166" s="92"/>
      <c r="S5166" s="173"/>
      <c r="T5166" s="173"/>
      <c r="U5166" s="92"/>
      <c r="V5166" s="92"/>
      <c r="W5166" s="94"/>
      <c r="X5166" s="83" t="str">
        <f>IF(ISERROR(VLOOKUP(W5166,LISTAS·PAPP!$AJ$3:$AK$903,2,0))," ",VLOOKUP(W5166,LISTAS·PAPP!$AJ$3:$AK$903,2,0))</f>
        <v xml:space="preserve"> </v>
      </c>
      <c r="Y5166" s="96"/>
      <c r="Z5166" s="97"/>
      <c r="AA5166" s="97"/>
      <c r="AB5166" s="97"/>
      <c r="AC5166" s="97"/>
      <c r="AD5166" s="97"/>
      <c r="AE5166" s="97"/>
      <c r="AF5166" s="97"/>
      <c r="AG5166" s="97"/>
      <c r="AH5166" s="97"/>
      <c r="AI5166" s="97"/>
      <c r="AJ5166" s="97"/>
      <c r="AK5166" s="97"/>
      <c r="AL5166" s="86" t="str">
        <f t="shared" si="241"/>
        <v/>
      </c>
      <c r="AM5166" s="87" t="str">
        <f t="shared" si="242"/>
        <v xml:space="preserve"> </v>
      </c>
      <c r="AN5166" s="1" t="str">
        <f t="shared" si="243"/>
        <v xml:space="preserve"> </v>
      </c>
    </row>
    <row r="5167" spans="1:40" s="88" customFormat="1" x14ac:dyDescent="0.25">
      <c r="A5167" s="92"/>
      <c r="B5167" s="92"/>
      <c r="C5167" s="92"/>
      <c r="D5167" s="92"/>
      <c r="E5167" s="92"/>
      <c r="F5167" s="93"/>
      <c r="G5167" s="94"/>
      <c r="H5167" s="83" t="str">
        <f>IF(M5167&lt;&gt;"",VLOOKUP(M5167,LISTAS·PAPP!$U$3:$Z$8,2,FALSE),"")</f>
        <v/>
      </c>
      <c r="I5167" s="85" t="str">
        <f>IF(M5167&lt;&gt;"",VLOOKUP(M5167,LISTAS·PAPP!$U$3:$Z$8,3,FALSE),"")</f>
        <v/>
      </c>
      <c r="J5167" s="83" t="str">
        <f>IF(M5167&lt;&gt;"",VLOOKUP(M5167,LISTAS·PAPP!$U$3:$Z$8,4,FALSE),"")</f>
        <v/>
      </c>
      <c r="K5167" s="83" t="str">
        <f>IF(C5167&lt;&gt;"",VLOOKUP(C5167,LISTAS·PAPP!$H$3:$O$119,4,FALSE),"")</f>
        <v/>
      </c>
      <c r="L5167" s="85" t="str">
        <f>IF(C5167&lt;&gt;"",VLOOKUP(C5167,LISTAS·PAPP!$H$3:$O$119,8,FALSE),"")</f>
        <v/>
      </c>
      <c r="M5167" s="95"/>
      <c r="N5167" s="92"/>
      <c r="O5167" s="92"/>
      <c r="P5167" s="84" t="str">
        <f>IF(N5167&lt;&gt;"",VLOOKUP(N5167,LISTAS·PAPP!$U$9:$Y$125,5,FALSE),"")</f>
        <v/>
      </c>
      <c r="Q5167" s="83" t="str">
        <f>IF(O5167&lt;&gt;"",VLOOKUP(O5167,LISTAS·PAPP!$U$9:$W$125,3,FALSE),"")</f>
        <v/>
      </c>
      <c r="R5167" s="92"/>
      <c r="S5167" s="173"/>
      <c r="T5167" s="173"/>
      <c r="U5167" s="92"/>
      <c r="V5167" s="92"/>
      <c r="W5167" s="94"/>
      <c r="X5167" s="83" t="str">
        <f>IF(ISERROR(VLOOKUP(W5167,LISTAS·PAPP!$AJ$3:$AK$903,2,0))," ",VLOOKUP(W5167,LISTAS·PAPP!$AJ$3:$AK$903,2,0))</f>
        <v xml:space="preserve"> </v>
      </c>
      <c r="Y5167" s="96"/>
      <c r="Z5167" s="97"/>
      <c r="AA5167" s="97"/>
      <c r="AB5167" s="97"/>
      <c r="AC5167" s="97"/>
      <c r="AD5167" s="97"/>
      <c r="AE5167" s="97"/>
      <c r="AF5167" s="97"/>
      <c r="AG5167" s="97"/>
      <c r="AH5167" s="97"/>
      <c r="AI5167" s="97"/>
      <c r="AJ5167" s="97"/>
      <c r="AK5167" s="97"/>
      <c r="AL5167" s="86" t="str">
        <f t="shared" si="241"/>
        <v/>
      </c>
      <c r="AM5167" s="87" t="str">
        <f t="shared" si="242"/>
        <v xml:space="preserve"> </v>
      </c>
      <c r="AN5167" s="1" t="str">
        <f t="shared" si="243"/>
        <v xml:space="preserve"> </v>
      </c>
    </row>
    <row r="5168" spans="1:40" s="88" customFormat="1" x14ac:dyDescent="0.25">
      <c r="A5168" s="92"/>
      <c r="B5168" s="92"/>
      <c r="C5168" s="92"/>
      <c r="D5168" s="92"/>
      <c r="E5168" s="92"/>
      <c r="F5168" s="93"/>
      <c r="G5168" s="94"/>
      <c r="H5168" s="83" t="str">
        <f>IF(M5168&lt;&gt;"",VLOOKUP(M5168,LISTAS·PAPP!$U$3:$Z$8,2,FALSE),"")</f>
        <v/>
      </c>
      <c r="I5168" s="85" t="str">
        <f>IF(M5168&lt;&gt;"",VLOOKUP(M5168,LISTAS·PAPP!$U$3:$Z$8,3,FALSE),"")</f>
        <v/>
      </c>
      <c r="J5168" s="83" t="str">
        <f>IF(M5168&lt;&gt;"",VLOOKUP(M5168,LISTAS·PAPP!$U$3:$Z$8,4,FALSE),"")</f>
        <v/>
      </c>
      <c r="K5168" s="83" t="str">
        <f>IF(C5168&lt;&gt;"",VLOOKUP(C5168,LISTAS·PAPP!$H$3:$O$119,4,FALSE),"")</f>
        <v/>
      </c>
      <c r="L5168" s="85" t="str">
        <f>IF(C5168&lt;&gt;"",VLOOKUP(C5168,LISTAS·PAPP!$H$3:$O$119,8,FALSE),"")</f>
        <v/>
      </c>
      <c r="M5168" s="95"/>
      <c r="N5168" s="92"/>
      <c r="O5168" s="92"/>
      <c r="P5168" s="84" t="str">
        <f>IF(N5168&lt;&gt;"",VLOOKUP(N5168,LISTAS·PAPP!$U$9:$Y$125,5,FALSE),"")</f>
        <v/>
      </c>
      <c r="Q5168" s="83" t="str">
        <f>IF(O5168&lt;&gt;"",VLOOKUP(O5168,LISTAS·PAPP!$U$9:$W$125,3,FALSE),"")</f>
        <v/>
      </c>
      <c r="R5168" s="92"/>
      <c r="S5168" s="173"/>
      <c r="T5168" s="173"/>
      <c r="U5168" s="92"/>
      <c r="V5168" s="92"/>
      <c r="W5168" s="94"/>
      <c r="X5168" s="83" t="str">
        <f>IF(ISERROR(VLOOKUP(W5168,LISTAS·PAPP!$AJ$3:$AK$903,2,0))," ",VLOOKUP(W5168,LISTAS·PAPP!$AJ$3:$AK$903,2,0))</f>
        <v xml:space="preserve"> </v>
      </c>
      <c r="Y5168" s="96"/>
      <c r="Z5168" s="97"/>
      <c r="AA5168" s="97"/>
      <c r="AB5168" s="97"/>
      <c r="AC5168" s="97"/>
      <c r="AD5168" s="97"/>
      <c r="AE5168" s="97"/>
      <c r="AF5168" s="97"/>
      <c r="AG5168" s="97"/>
      <c r="AH5168" s="97"/>
      <c r="AI5168" s="97"/>
      <c r="AJ5168" s="97"/>
      <c r="AK5168" s="97"/>
      <c r="AL5168" s="86" t="str">
        <f t="shared" si="241"/>
        <v/>
      </c>
      <c r="AM5168" s="87" t="str">
        <f t="shared" si="242"/>
        <v xml:space="preserve"> </v>
      </c>
      <c r="AN5168" s="1" t="str">
        <f t="shared" si="243"/>
        <v xml:space="preserve"> </v>
      </c>
    </row>
    <row r="5169" spans="1:40" s="88" customFormat="1" x14ac:dyDescent="0.25">
      <c r="A5169" s="92"/>
      <c r="B5169" s="92"/>
      <c r="C5169" s="92"/>
      <c r="D5169" s="92"/>
      <c r="E5169" s="92"/>
      <c r="F5169" s="93"/>
      <c r="G5169" s="94"/>
      <c r="H5169" s="83" t="str">
        <f>IF(M5169&lt;&gt;"",VLOOKUP(M5169,LISTAS·PAPP!$U$3:$Z$8,2,FALSE),"")</f>
        <v/>
      </c>
      <c r="I5169" s="85" t="str">
        <f>IF(M5169&lt;&gt;"",VLOOKUP(M5169,LISTAS·PAPP!$U$3:$Z$8,3,FALSE),"")</f>
        <v/>
      </c>
      <c r="J5169" s="83" t="str">
        <f>IF(M5169&lt;&gt;"",VLOOKUP(M5169,LISTAS·PAPP!$U$3:$Z$8,4,FALSE),"")</f>
        <v/>
      </c>
      <c r="K5169" s="83" t="str">
        <f>IF(C5169&lt;&gt;"",VLOOKUP(C5169,LISTAS·PAPP!$H$3:$O$119,4,FALSE),"")</f>
        <v/>
      </c>
      <c r="L5169" s="85" t="str">
        <f>IF(C5169&lt;&gt;"",VLOOKUP(C5169,LISTAS·PAPP!$H$3:$O$119,8,FALSE),"")</f>
        <v/>
      </c>
      <c r="M5169" s="95"/>
      <c r="N5169" s="92"/>
      <c r="O5169" s="92"/>
      <c r="P5169" s="84" t="str">
        <f>IF(N5169&lt;&gt;"",VLOOKUP(N5169,LISTAS·PAPP!$U$9:$Y$125,5,FALSE),"")</f>
        <v/>
      </c>
      <c r="Q5169" s="83" t="str">
        <f>IF(O5169&lt;&gt;"",VLOOKUP(O5169,LISTAS·PAPP!$U$9:$W$125,3,FALSE),"")</f>
        <v/>
      </c>
      <c r="R5169" s="92"/>
      <c r="S5169" s="173"/>
      <c r="T5169" s="173"/>
      <c r="U5169" s="92"/>
      <c r="V5169" s="92"/>
      <c r="W5169" s="94"/>
      <c r="X5169" s="83" t="str">
        <f>IF(ISERROR(VLOOKUP(W5169,LISTAS·PAPP!$AJ$3:$AK$903,2,0))," ",VLOOKUP(W5169,LISTAS·PAPP!$AJ$3:$AK$903,2,0))</f>
        <v xml:space="preserve"> </v>
      </c>
      <c r="Y5169" s="96"/>
      <c r="Z5169" s="97"/>
      <c r="AA5169" s="97"/>
      <c r="AB5169" s="97"/>
      <c r="AC5169" s="97"/>
      <c r="AD5169" s="97"/>
      <c r="AE5169" s="97"/>
      <c r="AF5169" s="97"/>
      <c r="AG5169" s="97"/>
      <c r="AH5169" s="97"/>
      <c r="AI5169" s="97"/>
      <c r="AJ5169" s="97"/>
      <c r="AK5169" s="97"/>
      <c r="AL5169" s="86" t="str">
        <f t="shared" si="241"/>
        <v/>
      </c>
      <c r="AM5169" s="87" t="str">
        <f t="shared" si="242"/>
        <v xml:space="preserve"> </v>
      </c>
      <c r="AN5169" s="1" t="str">
        <f t="shared" si="243"/>
        <v xml:space="preserve"> </v>
      </c>
    </row>
    <row r="5170" spans="1:40" s="88" customFormat="1" x14ac:dyDescent="0.25">
      <c r="A5170" s="92"/>
      <c r="B5170" s="92"/>
      <c r="C5170" s="92"/>
      <c r="D5170" s="92"/>
      <c r="E5170" s="92"/>
      <c r="F5170" s="93"/>
      <c r="G5170" s="94"/>
      <c r="H5170" s="83" t="str">
        <f>IF(M5170&lt;&gt;"",VLOOKUP(M5170,LISTAS·PAPP!$U$3:$Z$8,2,FALSE),"")</f>
        <v/>
      </c>
      <c r="I5170" s="85" t="str">
        <f>IF(M5170&lt;&gt;"",VLOOKUP(M5170,LISTAS·PAPP!$U$3:$Z$8,3,FALSE),"")</f>
        <v/>
      </c>
      <c r="J5170" s="83" t="str">
        <f>IF(M5170&lt;&gt;"",VLOOKUP(M5170,LISTAS·PAPP!$U$3:$Z$8,4,FALSE),"")</f>
        <v/>
      </c>
      <c r="K5170" s="83" t="str">
        <f>IF(C5170&lt;&gt;"",VLOOKUP(C5170,LISTAS·PAPP!$H$3:$O$119,4,FALSE),"")</f>
        <v/>
      </c>
      <c r="L5170" s="85" t="str">
        <f>IF(C5170&lt;&gt;"",VLOOKUP(C5170,LISTAS·PAPP!$H$3:$O$119,8,FALSE),"")</f>
        <v/>
      </c>
      <c r="M5170" s="95"/>
      <c r="N5170" s="92"/>
      <c r="O5170" s="92"/>
      <c r="P5170" s="84" t="str">
        <f>IF(N5170&lt;&gt;"",VLOOKUP(N5170,LISTAS·PAPP!$U$9:$Y$125,5,FALSE),"")</f>
        <v/>
      </c>
      <c r="Q5170" s="83" t="str">
        <f>IF(O5170&lt;&gt;"",VLOOKUP(O5170,LISTAS·PAPP!$U$9:$W$125,3,FALSE),"")</f>
        <v/>
      </c>
      <c r="R5170" s="92"/>
      <c r="S5170" s="173"/>
      <c r="T5170" s="173"/>
      <c r="U5170" s="92"/>
      <c r="V5170" s="92"/>
      <c r="W5170" s="94"/>
      <c r="X5170" s="83" t="str">
        <f>IF(ISERROR(VLOOKUP(W5170,LISTAS·PAPP!$AJ$3:$AK$903,2,0))," ",VLOOKUP(W5170,LISTAS·PAPP!$AJ$3:$AK$903,2,0))</f>
        <v xml:space="preserve"> </v>
      </c>
      <c r="Y5170" s="96"/>
      <c r="Z5170" s="97"/>
      <c r="AA5170" s="97"/>
      <c r="AB5170" s="97"/>
      <c r="AC5170" s="97"/>
      <c r="AD5170" s="97"/>
      <c r="AE5170" s="97"/>
      <c r="AF5170" s="97"/>
      <c r="AG5170" s="97"/>
      <c r="AH5170" s="97"/>
      <c r="AI5170" s="97"/>
      <c r="AJ5170" s="97"/>
      <c r="AK5170" s="97"/>
      <c r="AL5170" s="86" t="str">
        <f t="shared" si="241"/>
        <v/>
      </c>
      <c r="AM5170" s="87" t="str">
        <f t="shared" si="242"/>
        <v xml:space="preserve"> </v>
      </c>
      <c r="AN5170" s="1" t="str">
        <f t="shared" si="243"/>
        <v xml:space="preserve"> </v>
      </c>
    </row>
    <row r="5171" spans="1:40" s="88" customFormat="1" x14ac:dyDescent="0.25">
      <c r="A5171" s="92"/>
      <c r="B5171" s="92"/>
      <c r="C5171" s="92"/>
      <c r="D5171" s="92"/>
      <c r="E5171" s="92"/>
      <c r="F5171" s="93"/>
      <c r="G5171" s="94"/>
      <c r="H5171" s="83" t="str">
        <f>IF(M5171&lt;&gt;"",VLOOKUP(M5171,LISTAS·PAPP!$U$3:$Z$8,2,FALSE),"")</f>
        <v/>
      </c>
      <c r="I5171" s="85" t="str">
        <f>IF(M5171&lt;&gt;"",VLOOKUP(M5171,LISTAS·PAPP!$U$3:$Z$8,3,FALSE),"")</f>
        <v/>
      </c>
      <c r="J5171" s="83" t="str">
        <f>IF(M5171&lt;&gt;"",VLOOKUP(M5171,LISTAS·PAPP!$U$3:$Z$8,4,FALSE),"")</f>
        <v/>
      </c>
      <c r="K5171" s="83" t="str">
        <f>IF(C5171&lt;&gt;"",VLOOKUP(C5171,LISTAS·PAPP!$H$3:$O$119,4,FALSE),"")</f>
        <v/>
      </c>
      <c r="L5171" s="85" t="str">
        <f>IF(C5171&lt;&gt;"",VLOOKUP(C5171,LISTAS·PAPP!$H$3:$O$119,8,FALSE),"")</f>
        <v/>
      </c>
      <c r="M5171" s="95"/>
      <c r="N5171" s="92"/>
      <c r="O5171" s="92"/>
      <c r="P5171" s="84" t="str">
        <f>IF(N5171&lt;&gt;"",VLOOKUP(N5171,LISTAS·PAPP!$U$9:$Y$125,5,FALSE),"")</f>
        <v/>
      </c>
      <c r="Q5171" s="83" t="str">
        <f>IF(O5171&lt;&gt;"",VLOOKUP(O5171,LISTAS·PAPP!$U$9:$W$125,3,FALSE),"")</f>
        <v/>
      </c>
      <c r="R5171" s="92"/>
      <c r="S5171" s="173"/>
      <c r="T5171" s="173"/>
      <c r="U5171" s="92"/>
      <c r="V5171" s="92"/>
      <c r="W5171" s="94"/>
      <c r="X5171" s="83" t="str">
        <f>IF(ISERROR(VLOOKUP(W5171,LISTAS·PAPP!$AJ$3:$AK$903,2,0))," ",VLOOKUP(W5171,LISTAS·PAPP!$AJ$3:$AK$903,2,0))</f>
        <v xml:space="preserve"> </v>
      </c>
      <c r="Y5171" s="96"/>
      <c r="Z5171" s="97"/>
      <c r="AA5171" s="97"/>
      <c r="AB5171" s="97"/>
      <c r="AC5171" s="97"/>
      <c r="AD5171" s="97"/>
      <c r="AE5171" s="97"/>
      <c r="AF5171" s="97"/>
      <c r="AG5171" s="97"/>
      <c r="AH5171" s="97"/>
      <c r="AI5171" s="97"/>
      <c r="AJ5171" s="97"/>
      <c r="AK5171" s="97"/>
      <c r="AL5171" s="86" t="str">
        <f t="shared" si="241"/>
        <v/>
      </c>
      <c r="AM5171" s="87" t="str">
        <f t="shared" si="242"/>
        <v xml:space="preserve"> </v>
      </c>
      <c r="AN5171" s="1" t="str">
        <f t="shared" si="243"/>
        <v xml:space="preserve"> </v>
      </c>
    </row>
    <row r="5172" spans="1:40" s="88" customFormat="1" x14ac:dyDescent="0.25">
      <c r="A5172" s="92"/>
      <c r="B5172" s="92"/>
      <c r="C5172" s="92"/>
      <c r="D5172" s="92"/>
      <c r="E5172" s="92"/>
      <c r="F5172" s="93"/>
      <c r="G5172" s="94"/>
      <c r="H5172" s="83" t="str">
        <f>IF(M5172&lt;&gt;"",VLOOKUP(M5172,LISTAS·PAPP!$U$3:$Z$8,2,FALSE),"")</f>
        <v/>
      </c>
      <c r="I5172" s="85" t="str">
        <f>IF(M5172&lt;&gt;"",VLOOKUP(M5172,LISTAS·PAPP!$U$3:$Z$8,3,FALSE),"")</f>
        <v/>
      </c>
      <c r="J5172" s="83" t="str">
        <f>IF(M5172&lt;&gt;"",VLOOKUP(M5172,LISTAS·PAPP!$U$3:$Z$8,4,FALSE),"")</f>
        <v/>
      </c>
      <c r="K5172" s="83" t="str">
        <f>IF(C5172&lt;&gt;"",VLOOKUP(C5172,LISTAS·PAPP!$H$3:$O$119,4,FALSE),"")</f>
        <v/>
      </c>
      <c r="L5172" s="85" t="str">
        <f>IF(C5172&lt;&gt;"",VLOOKUP(C5172,LISTAS·PAPP!$H$3:$O$119,8,FALSE),"")</f>
        <v/>
      </c>
      <c r="M5172" s="95"/>
      <c r="N5172" s="92"/>
      <c r="O5172" s="92"/>
      <c r="P5172" s="84" t="str">
        <f>IF(N5172&lt;&gt;"",VLOOKUP(N5172,LISTAS·PAPP!$U$9:$Y$125,5,FALSE),"")</f>
        <v/>
      </c>
      <c r="Q5172" s="83" t="str">
        <f>IF(O5172&lt;&gt;"",VLOOKUP(O5172,LISTAS·PAPP!$U$9:$W$125,3,FALSE),"")</f>
        <v/>
      </c>
      <c r="R5172" s="92"/>
      <c r="S5172" s="173"/>
      <c r="T5172" s="173"/>
      <c r="U5172" s="92"/>
      <c r="V5172" s="92"/>
      <c r="W5172" s="94"/>
      <c r="X5172" s="83" t="str">
        <f>IF(ISERROR(VLOOKUP(W5172,LISTAS·PAPP!$AJ$3:$AK$903,2,0))," ",VLOOKUP(W5172,LISTAS·PAPP!$AJ$3:$AK$903,2,0))</f>
        <v xml:space="preserve"> </v>
      </c>
      <c r="Y5172" s="96"/>
      <c r="Z5172" s="97"/>
      <c r="AA5172" s="97"/>
      <c r="AB5172" s="97"/>
      <c r="AC5172" s="97"/>
      <c r="AD5172" s="97"/>
      <c r="AE5172" s="97"/>
      <c r="AF5172" s="97"/>
      <c r="AG5172" s="97"/>
      <c r="AH5172" s="97"/>
      <c r="AI5172" s="97"/>
      <c r="AJ5172" s="97"/>
      <c r="AK5172" s="97"/>
      <c r="AL5172" s="86" t="str">
        <f t="shared" si="241"/>
        <v/>
      </c>
      <c r="AM5172" s="87" t="str">
        <f t="shared" si="242"/>
        <v xml:space="preserve"> </v>
      </c>
      <c r="AN5172" s="1" t="str">
        <f t="shared" si="243"/>
        <v xml:space="preserve"> </v>
      </c>
    </row>
    <row r="5173" spans="1:40" s="88" customFormat="1" x14ac:dyDescent="0.25">
      <c r="A5173" s="92"/>
      <c r="B5173" s="92"/>
      <c r="C5173" s="92"/>
      <c r="D5173" s="92"/>
      <c r="E5173" s="92"/>
      <c r="F5173" s="93"/>
      <c r="G5173" s="94"/>
      <c r="H5173" s="83" t="str">
        <f>IF(M5173&lt;&gt;"",VLOOKUP(M5173,LISTAS·PAPP!$U$3:$Z$8,2,FALSE),"")</f>
        <v/>
      </c>
      <c r="I5173" s="85" t="str">
        <f>IF(M5173&lt;&gt;"",VLOOKUP(M5173,LISTAS·PAPP!$U$3:$Z$8,3,FALSE),"")</f>
        <v/>
      </c>
      <c r="J5173" s="83" t="str">
        <f>IF(M5173&lt;&gt;"",VLOOKUP(M5173,LISTAS·PAPP!$U$3:$Z$8,4,FALSE),"")</f>
        <v/>
      </c>
      <c r="K5173" s="83" t="str">
        <f>IF(C5173&lt;&gt;"",VLOOKUP(C5173,LISTAS·PAPP!$H$3:$O$119,4,FALSE),"")</f>
        <v/>
      </c>
      <c r="L5173" s="85" t="str">
        <f>IF(C5173&lt;&gt;"",VLOOKUP(C5173,LISTAS·PAPP!$H$3:$O$119,8,FALSE),"")</f>
        <v/>
      </c>
      <c r="M5173" s="95"/>
      <c r="N5173" s="92"/>
      <c r="O5173" s="92"/>
      <c r="P5173" s="84" t="str">
        <f>IF(N5173&lt;&gt;"",VLOOKUP(N5173,LISTAS·PAPP!$U$9:$Y$125,5,FALSE),"")</f>
        <v/>
      </c>
      <c r="Q5173" s="83" t="str">
        <f>IF(O5173&lt;&gt;"",VLOOKUP(O5173,LISTAS·PAPP!$U$9:$W$125,3,FALSE),"")</f>
        <v/>
      </c>
      <c r="R5173" s="92"/>
      <c r="S5173" s="173"/>
      <c r="T5173" s="173"/>
      <c r="U5173" s="92"/>
      <c r="V5173" s="92"/>
      <c r="W5173" s="94"/>
      <c r="X5173" s="83" t="str">
        <f>IF(ISERROR(VLOOKUP(W5173,LISTAS·PAPP!$AJ$3:$AK$903,2,0))," ",VLOOKUP(W5173,LISTAS·PAPP!$AJ$3:$AK$903,2,0))</f>
        <v xml:space="preserve"> </v>
      </c>
      <c r="Y5173" s="96"/>
      <c r="Z5173" s="97"/>
      <c r="AA5173" s="97"/>
      <c r="AB5173" s="97"/>
      <c r="AC5173" s="97"/>
      <c r="AD5173" s="97"/>
      <c r="AE5173" s="97"/>
      <c r="AF5173" s="97"/>
      <c r="AG5173" s="97"/>
      <c r="AH5173" s="97"/>
      <c r="AI5173" s="97"/>
      <c r="AJ5173" s="97"/>
      <c r="AK5173" s="97"/>
      <c r="AL5173" s="86" t="str">
        <f t="shared" si="241"/>
        <v/>
      </c>
      <c r="AM5173" s="87" t="str">
        <f t="shared" si="242"/>
        <v xml:space="preserve"> </v>
      </c>
      <c r="AN5173" s="1" t="str">
        <f t="shared" si="243"/>
        <v xml:space="preserve"> </v>
      </c>
    </row>
    <row r="5174" spans="1:40" s="88" customFormat="1" x14ac:dyDescent="0.25">
      <c r="A5174" s="92"/>
      <c r="B5174" s="92"/>
      <c r="C5174" s="92"/>
      <c r="D5174" s="92"/>
      <c r="E5174" s="92"/>
      <c r="F5174" s="93"/>
      <c r="G5174" s="94"/>
      <c r="H5174" s="83" t="str">
        <f>IF(M5174&lt;&gt;"",VLOOKUP(M5174,LISTAS·PAPP!$U$3:$Z$8,2,FALSE),"")</f>
        <v/>
      </c>
      <c r="I5174" s="85" t="str">
        <f>IF(M5174&lt;&gt;"",VLOOKUP(M5174,LISTAS·PAPP!$U$3:$Z$8,3,FALSE),"")</f>
        <v/>
      </c>
      <c r="J5174" s="83" t="str">
        <f>IF(M5174&lt;&gt;"",VLOOKUP(M5174,LISTAS·PAPP!$U$3:$Z$8,4,FALSE),"")</f>
        <v/>
      </c>
      <c r="K5174" s="83" t="str">
        <f>IF(C5174&lt;&gt;"",VLOOKUP(C5174,LISTAS·PAPP!$H$3:$O$119,4,FALSE),"")</f>
        <v/>
      </c>
      <c r="L5174" s="85" t="str">
        <f>IF(C5174&lt;&gt;"",VLOOKUP(C5174,LISTAS·PAPP!$H$3:$O$119,8,FALSE),"")</f>
        <v/>
      </c>
      <c r="M5174" s="95"/>
      <c r="N5174" s="92"/>
      <c r="O5174" s="92"/>
      <c r="P5174" s="84" t="str">
        <f>IF(N5174&lt;&gt;"",VLOOKUP(N5174,LISTAS·PAPP!$U$9:$Y$125,5,FALSE),"")</f>
        <v/>
      </c>
      <c r="Q5174" s="83" t="str">
        <f>IF(O5174&lt;&gt;"",VLOOKUP(O5174,LISTAS·PAPP!$U$9:$W$125,3,FALSE),"")</f>
        <v/>
      </c>
      <c r="R5174" s="92"/>
      <c r="S5174" s="173"/>
      <c r="T5174" s="173"/>
      <c r="U5174" s="92"/>
      <c r="V5174" s="92"/>
      <c r="W5174" s="94"/>
      <c r="X5174" s="83" t="str">
        <f>IF(ISERROR(VLOOKUP(W5174,LISTAS·PAPP!$AJ$3:$AK$903,2,0))," ",VLOOKUP(W5174,LISTAS·PAPP!$AJ$3:$AK$903,2,0))</f>
        <v xml:space="preserve"> </v>
      </c>
      <c r="Y5174" s="96"/>
      <c r="Z5174" s="97"/>
      <c r="AA5174" s="97"/>
      <c r="AB5174" s="97"/>
      <c r="AC5174" s="97"/>
      <c r="AD5174" s="97"/>
      <c r="AE5174" s="97"/>
      <c r="AF5174" s="97"/>
      <c r="AG5174" s="97"/>
      <c r="AH5174" s="97"/>
      <c r="AI5174" s="97"/>
      <c r="AJ5174" s="97"/>
      <c r="AK5174" s="97"/>
      <c r="AL5174" s="86" t="str">
        <f t="shared" si="241"/>
        <v/>
      </c>
      <c r="AM5174" s="87" t="str">
        <f t="shared" si="242"/>
        <v xml:space="preserve"> </v>
      </c>
      <c r="AN5174" s="1" t="str">
        <f t="shared" si="243"/>
        <v xml:space="preserve"> </v>
      </c>
    </row>
    <row r="5175" spans="1:40" s="88" customFormat="1" x14ac:dyDescent="0.25">
      <c r="A5175" s="92"/>
      <c r="B5175" s="92"/>
      <c r="C5175" s="92"/>
      <c r="D5175" s="92"/>
      <c r="E5175" s="92"/>
      <c r="F5175" s="93"/>
      <c r="G5175" s="94"/>
      <c r="H5175" s="83" t="str">
        <f>IF(M5175&lt;&gt;"",VLOOKUP(M5175,LISTAS·PAPP!$U$3:$Z$8,2,FALSE),"")</f>
        <v/>
      </c>
      <c r="I5175" s="85" t="str">
        <f>IF(M5175&lt;&gt;"",VLOOKUP(M5175,LISTAS·PAPP!$U$3:$Z$8,3,FALSE),"")</f>
        <v/>
      </c>
      <c r="J5175" s="83" t="str">
        <f>IF(M5175&lt;&gt;"",VLOOKUP(M5175,LISTAS·PAPP!$U$3:$Z$8,4,FALSE),"")</f>
        <v/>
      </c>
      <c r="K5175" s="83" t="str">
        <f>IF(C5175&lt;&gt;"",VLOOKUP(C5175,LISTAS·PAPP!$H$3:$O$119,4,FALSE),"")</f>
        <v/>
      </c>
      <c r="L5175" s="85" t="str">
        <f>IF(C5175&lt;&gt;"",VLOOKUP(C5175,LISTAS·PAPP!$H$3:$O$119,8,FALSE),"")</f>
        <v/>
      </c>
      <c r="M5175" s="95"/>
      <c r="N5175" s="92"/>
      <c r="O5175" s="92"/>
      <c r="P5175" s="84" t="str">
        <f>IF(N5175&lt;&gt;"",VLOOKUP(N5175,LISTAS·PAPP!$U$9:$Y$125,5,FALSE),"")</f>
        <v/>
      </c>
      <c r="Q5175" s="83" t="str">
        <f>IF(O5175&lt;&gt;"",VLOOKUP(O5175,LISTAS·PAPP!$U$9:$W$125,3,FALSE),"")</f>
        <v/>
      </c>
      <c r="R5175" s="92"/>
      <c r="S5175" s="173"/>
      <c r="T5175" s="173"/>
      <c r="U5175" s="92"/>
      <c r="V5175" s="92"/>
      <c r="W5175" s="94"/>
      <c r="X5175" s="83" t="str">
        <f>IF(ISERROR(VLOOKUP(W5175,LISTAS·PAPP!$AJ$3:$AK$903,2,0))," ",VLOOKUP(W5175,LISTAS·PAPP!$AJ$3:$AK$903,2,0))</f>
        <v xml:space="preserve"> </v>
      </c>
      <c r="Y5175" s="96"/>
      <c r="Z5175" s="97"/>
      <c r="AA5175" s="97"/>
      <c r="AB5175" s="97"/>
      <c r="AC5175" s="97"/>
      <c r="AD5175" s="97"/>
      <c r="AE5175" s="97"/>
      <c r="AF5175" s="97"/>
      <c r="AG5175" s="97"/>
      <c r="AH5175" s="97"/>
      <c r="AI5175" s="97"/>
      <c r="AJ5175" s="97"/>
      <c r="AK5175" s="97"/>
      <c r="AL5175" s="86" t="str">
        <f t="shared" si="241"/>
        <v/>
      </c>
      <c r="AM5175" s="87" t="str">
        <f t="shared" si="242"/>
        <v xml:space="preserve"> </v>
      </c>
      <c r="AN5175" s="1" t="str">
        <f t="shared" si="243"/>
        <v xml:space="preserve"> </v>
      </c>
    </row>
    <row r="5176" spans="1:40" s="88" customFormat="1" x14ac:dyDescent="0.25">
      <c r="A5176" s="92"/>
      <c r="B5176" s="92"/>
      <c r="C5176" s="92"/>
      <c r="D5176" s="92"/>
      <c r="E5176" s="92"/>
      <c r="F5176" s="93"/>
      <c r="G5176" s="94"/>
      <c r="H5176" s="83" t="str">
        <f>IF(M5176&lt;&gt;"",VLOOKUP(M5176,LISTAS·PAPP!$U$3:$Z$8,2,FALSE),"")</f>
        <v/>
      </c>
      <c r="I5176" s="85" t="str">
        <f>IF(M5176&lt;&gt;"",VLOOKUP(M5176,LISTAS·PAPP!$U$3:$Z$8,3,FALSE),"")</f>
        <v/>
      </c>
      <c r="J5176" s="83" t="str">
        <f>IF(M5176&lt;&gt;"",VLOOKUP(M5176,LISTAS·PAPP!$U$3:$Z$8,4,FALSE),"")</f>
        <v/>
      </c>
      <c r="K5176" s="83" t="str">
        <f>IF(C5176&lt;&gt;"",VLOOKUP(C5176,LISTAS·PAPP!$H$3:$O$119,4,FALSE),"")</f>
        <v/>
      </c>
      <c r="L5176" s="85" t="str">
        <f>IF(C5176&lt;&gt;"",VLOOKUP(C5176,LISTAS·PAPP!$H$3:$O$119,8,FALSE),"")</f>
        <v/>
      </c>
      <c r="M5176" s="95"/>
      <c r="N5176" s="92"/>
      <c r="O5176" s="92"/>
      <c r="P5176" s="84" t="str">
        <f>IF(N5176&lt;&gt;"",VLOOKUP(N5176,LISTAS·PAPP!$U$9:$Y$125,5,FALSE),"")</f>
        <v/>
      </c>
      <c r="Q5176" s="83" t="str">
        <f>IF(O5176&lt;&gt;"",VLOOKUP(O5176,LISTAS·PAPP!$U$9:$W$125,3,FALSE),"")</f>
        <v/>
      </c>
      <c r="R5176" s="92"/>
      <c r="S5176" s="173"/>
      <c r="T5176" s="173"/>
      <c r="U5176" s="92"/>
      <c r="V5176" s="92"/>
      <c r="W5176" s="94"/>
      <c r="X5176" s="83" t="str">
        <f>IF(ISERROR(VLOOKUP(W5176,LISTAS·PAPP!$AJ$3:$AK$903,2,0))," ",VLOOKUP(W5176,LISTAS·PAPP!$AJ$3:$AK$903,2,0))</f>
        <v xml:space="preserve"> </v>
      </c>
      <c r="Y5176" s="96"/>
      <c r="Z5176" s="97"/>
      <c r="AA5176" s="97"/>
      <c r="AB5176" s="97"/>
      <c r="AC5176" s="97"/>
      <c r="AD5176" s="97"/>
      <c r="AE5176" s="97"/>
      <c r="AF5176" s="97"/>
      <c r="AG5176" s="97"/>
      <c r="AH5176" s="97"/>
      <c r="AI5176" s="97"/>
      <c r="AJ5176" s="97"/>
      <c r="AK5176" s="97"/>
      <c r="AL5176" s="86" t="str">
        <f t="shared" si="241"/>
        <v/>
      </c>
      <c r="AM5176" s="87" t="str">
        <f t="shared" si="242"/>
        <v xml:space="preserve"> </v>
      </c>
      <c r="AN5176" s="1" t="str">
        <f t="shared" si="243"/>
        <v xml:space="preserve"> </v>
      </c>
    </row>
    <row r="5177" spans="1:40" s="88" customFormat="1" x14ac:dyDescent="0.25">
      <c r="A5177" s="92"/>
      <c r="B5177" s="92"/>
      <c r="C5177" s="92"/>
      <c r="D5177" s="92"/>
      <c r="E5177" s="92"/>
      <c r="F5177" s="93"/>
      <c r="G5177" s="94"/>
      <c r="H5177" s="83" t="str">
        <f>IF(M5177&lt;&gt;"",VLOOKUP(M5177,LISTAS·PAPP!$U$3:$Z$8,2,FALSE),"")</f>
        <v/>
      </c>
      <c r="I5177" s="85" t="str">
        <f>IF(M5177&lt;&gt;"",VLOOKUP(M5177,LISTAS·PAPP!$U$3:$Z$8,3,FALSE),"")</f>
        <v/>
      </c>
      <c r="J5177" s="83" t="str">
        <f>IF(M5177&lt;&gt;"",VLOOKUP(M5177,LISTAS·PAPP!$U$3:$Z$8,4,FALSE),"")</f>
        <v/>
      </c>
      <c r="K5177" s="83" t="str">
        <f>IF(C5177&lt;&gt;"",VLOOKUP(C5177,LISTAS·PAPP!$H$3:$O$119,4,FALSE),"")</f>
        <v/>
      </c>
      <c r="L5177" s="85" t="str">
        <f>IF(C5177&lt;&gt;"",VLOOKUP(C5177,LISTAS·PAPP!$H$3:$O$119,8,FALSE),"")</f>
        <v/>
      </c>
      <c r="M5177" s="95"/>
      <c r="N5177" s="92"/>
      <c r="O5177" s="92"/>
      <c r="P5177" s="84" t="str">
        <f>IF(N5177&lt;&gt;"",VLOOKUP(N5177,LISTAS·PAPP!$U$9:$Y$125,5,FALSE),"")</f>
        <v/>
      </c>
      <c r="Q5177" s="83" t="str">
        <f>IF(O5177&lt;&gt;"",VLOOKUP(O5177,LISTAS·PAPP!$U$9:$W$125,3,FALSE),"")</f>
        <v/>
      </c>
      <c r="R5177" s="92"/>
      <c r="S5177" s="173"/>
      <c r="T5177" s="173"/>
      <c r="U5177" s="92"/>
      <c r="V5177" s="92"/>
      <c r="W5177" s="94"/>
      <c r="X5177" s="83" t="str">
        <f>IF(ISERROR(VLOOKUP(W5177,LISTAS·PAPP!$AJ$3:$AK$903,2,0))," ",VLOOKUP(W5177,LISTAS·PAPP!$AJ$3:$AK$903,2,0))</f>
        <v xml:space="preserve"> </v>
      </c>
      <c r="Y5177" s="96"/>
      <c r="Z5177" s="97"/>
      <c r="AA5177" s="97"/>
      <c r="AB5177" s="97"/>
      <c r="AC5177" s="97"/>
      <c r="AD5177" s="97"/>
      <c r="AE5177" s="97"/>
      <c r="AF5177" s="97"/>
      <c r="AG5177" s="97"/>
      <c r="AH5177" s="97"/>
      <c r="AI5177" s="97"/>
      <c r="AJ5177" s="97"/>
      <c r="AK5177" s="97"/>
      <c r="AL5177" s="86" t="str">
        <f t="shared" si="241"/>
        <v/>
      </c>
      <c r="AM5177" s="87" t="str">
        <f t="shared" si="242"/>
        <v xml:space="preserve"> </v>
      </c>
      <c r="AN5177" s="1" t="str">
        <f t="shared" si="243"/>
        <v xml:space="preserve"> </v>
      </c>
    </row>
    <row r="5178" spans="1:40" s="88" customFormat="1" x14ac:dyDescent="0.25">
      <c r="A5178" s="92"/>
      <c r="B5178" s="92"/>
      <c r="C5178" s="92"/>
      <c r="D5178" s="92"/>
      <c r="E5178" s="92"/>
      <c r="F5178" s="93"/>
      <c r="G5178" s="94"/>
      <c r="H5178" s="83" t="str">
        <f>IF(M5178&lt;&gt;"",VLOOKUP(M5178,LISTAS·PAPP!$U$3:$Z$8,2,FALSE),"")</f>
        <v/>
      </c>
      <c r="I5178" s="85" t="str">
        <f>IF(M5178&lt;&gt;"",VLOOKUP(M5178,LISTAS·PAPP!$U$3:$Z$8,3,FALSE),"")</f>
        <v/>
      </c>
      <c r="J5178" s="83" t="str">
        <f>IF(M5178&lt;&gt;"",VLOOKUP(M5178,LISTAS·PAPP!$U$3:$Z$8,4,FALSE),"")</f>
        <v/>
      </c>
      <c r="K5178" s="83" t="str">
        <f>IF(C5178&lt;&gt;"",VLOOKUP(C5178,LISTAS·PAPP!$H$3:$O$119,4,FALSE),"")</f>
        <v/>
      </c>
      <c r="L5178" s="85" t="str">
        <f>IF(C5178&lt;&gt;"",VLOOKUP(C5178,LISTAS·PAPP!$H$3:$O$119,8,FALSE),"")</f>
        <v/>
      </c>
      <c r="M5178" s="95"/>
      <c r="N5178" s="92"/>
      <c r="O5178" s="92"/>
      <c r="P5178" s="84" t="str">
        <f>IF(N5178&lt;&gt;"",VLOOKUP(N5178,LISTAS·PAPP!$U$9:$Y$125,5,FALSE),"")</f>
        <v/>
      </c>
      <c r="Q5178" s="83" t="str">
        <f>IF(O5178&lt;&gt;"",VLOOKUP(O5178,LISTAS·PAPP!$U$9:$W$125,3,FALSE),"")</f>
        <v/>
      </c>
      <c r="R5178" s="92"/>
      <c r="S5178" s="173"/>
      <c r="T5178" s="173"/>
      <c r="U5178" s="92"/>
      <c r="V5178" s="92"/>
      <c r="W5178" s="94"/>
      <c r="X5178" s="83" t="str">
        <f>IF(ISERROR(VLOOKUP(W5178,LISTAS·PAPP!$AJ$3:$AK$903,2,0))," ",VLOOKUP(W5178,LISTAS·PAPP!$AJ$3:$AK$903,2,0))</f>
        <v xml:space="preserve"> </v>
      </c>
      <c r="Y5178" s="96"/>
      <c r="Z5178" s="97"/>
      <c r="AA5178" s="97"/>
      <c r="AB5178" s="97"/>
      <c r="AC5178" s="97"/>
      <c r="AD5178" s="97"/>
      <c r="AE5178" s="97"/>
      <c r="AF5178" s="97"/>
      <c r="AG5178" s="97"/>
      <c r="AH5178" s="97"/>
      <c r="AI5178" s="97"/>
      <c r="AJ5178" s="97"/>
      <c r="AK5178" s="97"/>
      <c r="AL5178" s="86" t="str">
        <f t="shared" si="241"/>
        <v/>
      </c>
      <c r="AM5178" s="87" t="str">
        <f t="shared" si="242"/>
        <v xml:space="preserve"> </v>
      </c>
      <c r="AN5178" s="1" t="str">
        <f t="shared" si="243"/>
        <v xml:space="preserve"> </v>
      </c>
    </row>
    <row r="5179" spans="1:40" s="88" customFormat="1" x14ac:dyDescent="0.25">
      <c r="A5179" s="92"/>
      <c r="B5179" s="92"/>
      <c r="C5179" s="92"/>
      <c r="D5179" s="92"/>
      <c r="E5179" s="92"/>
      <c r="F5179" s="93"/>
      <c r="G5179" s="94"/>
      <c r="H5179" s="83" t="str">
        <f>IF(M5179&lt;&gt;"",VLOOKUP(M5179,LISTAS·PAPP!$U$3:$Z$8,2,FALSE),"")</f>
        <v/>
      </c>
      <c r="I5179" s="85" t="str">
        <f>IF(M5179&lt;&gt;"",VLOOKUP(M5179,LISTAS·PAPP!$U$3:$Z$8,3,FALSE),"")</f>
        <v/>
      </c>
      <c r="J5179" s="83" t="str">
        <f>IF(M5179&lt;&gt;"",VLOOKUP(M5179,LISTAS·PAPP!$U$3:$Z$8,4,FALSE),"")</f>
        <v/>
      </c>
      <c r="K5179" s="83" t="str">
        <f>IF(C5179&lt;&gt;"",VLOOKUP(C5179,LISTAS·PAPP!$H$3:$O$119,4,FALSE),"")</f>
        <v/>
      </c>
      <c r="L5179" s="85" t="str">
        <f>IF(C5179&lt;&gt;"",VLOOKUP(C5179,LISTAS·PAPP!$H$3:$O$119,8,FALSE),"")</f>
        <v/>
      </c>
      <c r="M5179" s="95"/>
      <c r="N5179" s="92"/>
      <c r="O5179" s="92"/>
      <c r="P5179" s="84" t="str">
        <f>IF(N5179&lt;&gt;"",VLOOKUP(N5179,LISTAS·PAPP!$U$9:$Y$125,5,FALSE),"")</f>
        <v/>
      </c>
      <c r="Q5179" s="83" t="str">
        <f>IF(O5179&lt;&gt;"",VLOOKUP(O5179,LISTAS·PAPP!$U$9:$W$125,3,FALSE),"")</f>
        <v/>
      </c>
      <c r="R5179" s="92"/>
      <c r="S5179" s="173"/>
      <c r="T5179" s="173"/>
      <c r="U5179" s="92"/>
      <c r="V5179" s="92"/>
      <c r="W5179" s="94"/>
      <c r="X5179" s="83" t="str">
        <f>IF(ISERROR(VLOOKUP(W5179,LISTAS·PAPP!$AJ$3:$AK$903,2,0))," ",VLOOKUP(W5179,LISTAS·PAPP!$AJ$3:$AK$903,2,0))</f>
        <v xml:space="preserve"> </v>
      </c>
      <c r="Y5179" s="96"/>
      <c r="Z5179" s="97"/>
      <c r="AA5179" s="97"/>
      <c r="AB5179" s="97"/>
      <c r="AC5179" s="97"/>
      <c r="AD5179" s="97"/>
      <c r="AE5179" s="97"/>
      <c r="AF5179" s="97"/>
      <c r="AG5179" s="97"/>
      <c r="AH5179" s="97"/>
      <c r="AI5179" s="97"/>
      <c r="AJ5179" s="97"/>
      <c r="AK5179" s="97"/>
      <c r="AL5179" s="86" t="str">
        <f t="shared" si="241"/>
        <v/>
      </c>
      <c r="AM5179" s="87" t="str">
        <f t="shared" si="242"/>
        <v xml:space="preserve"> </v>
      </c>
      <c r="AN5179" s="1" t="str">
        <f t="shared" si="243"/>
        <v xml:space="preserve"> </v>
      </c>
    </row>
    <row r="5180" spans="1:40" s="88" customFormat="1" x14ac:dyDescent="0.25">
      <c r="A5180" s="92"/>
      <c r="B5180" s="92"/>
      <c r="C5180" s="92"/>
      <c r="D5180" s="92"/>
      <c r="E5180" s="92"/>
      <c r="F5180" s="93"/>
      <c r="G5180" s="94"/>
      <c r="H5180" s="83" t="str">
        <f>IF(M5180&lt;&gt;"",VLOOKUP(M5180,LISTAS·PAPP!$U$3:$Z$8,2,FALSE),"")</f>
        <v/>
      </c>
      <c r="I5180" s="85" t="str">
        <f>IF(M5180&lt;&gt;"",VLOOKUP(M5180,LISTAS·PAPP!$U$3:$Z$8,3,FALSE),"")</f>
        <v/>
      </c>
      <c r="J5180" s="83" t="str">
        <f>IF(M5180&lt;&gt;"",VLOOKUP(M5180,LISTAS·PAPP!$U$3:$Z$8,4,FALSE),"")</f>
        <v/>
      </c>
      <c r="K5180" s="83" t="str">
        <f>IF(C5180&lt;&gt;"",VLOOKUP(C5180,LISTAS·PAPP!$H$3:$O$119,4,FALSE),"")</f>
        <v/>
      </c>
      <c r="L5180" s="85" t="str">
        <f>IF(C5180&lt;&gt;"",VLOOKUP(C5180,LISTAS·PAPP!$H$3:$O$119,8,FALSE),"")</f>
        <v/>
      </c>
      <c r="M5180" s="95"/>
      <c r="N5180" s="92"/>
      <c r="O5180" s="92"/>
      <c r="P5180" s="84" t="str">
        <f>IF(N5180&lt;&gt;"",VLOOKUP(N5180,LISTAS·PAPP!$U$9:$Y$125,5,FALSE),"")</f>
        <v/>
      </c>
      <c r="Q5180" s="83" t="str">
        <f>IF(O5180&lt;&gt;"",VLOOKUP(O5180,LISTAS·PAPP!$U$9:$W$125,3,FALSE),"")</f>
        <v/>
      </c>
      <c r="R5180" s="92"/>
      <c r="S5180" s="173"/>
      <c r="T5180" s="173"/>
      <c r="U5180" s="92"/>
      <c r="V5180" s="92"/>
      <c r="W5180" s="94"/>
      <c r="X5180" s="83" t="str">
        <f>IF(ISERROR(VLOOKUP(W5180,LISTAS·PAPP!$AJ$3:$AK$903,2,0))," ",VLOOKUP(W5180,LISTAS·PAPP!$AJ$3:$AK$903,2,0))</f>
        <v xml:space="preserve"> </v>
      </c>
      <c r="Y5180" s="96"/>
      <c r="Z5180" s="97"/>
      <c r="AA5180" s="97"/>
      <c r="AB5180" s="97"/>
      <c r="AC5180" s="97"/>
      <c r="AD5180" s="97"/>
      <c r="AE5180" s="97"/>
      <c r="AF5180" s="97"/>
      <c r="AG5180" s="97"/>
      <c r="AH5180" s="97"/>
      <c r="AI5180" s="97"/>
      <c r="AJ5180" s="97"/>
      <c r="AK5180" s="97"/>
      <c r="AL5180" s="86" t="str">
        <f t="shared" si="241"/>
        <v/>
      </c>
      <c r="AM5180" s="87" t="str">
        <f t="shared" si="242"/>
        <v xml:space="preserve"> </v>
      </c>
      <c r="AN5180" s="1" t="str">
        <f t="shared" si="243"/>
        <v xml:space="preserve"> </v>
      </c>
    </row>
    <row r="5181" spans="1:40" s="88" customFormat="1" x14ac:dyDescent="0.25">
      <c r="A5181" s="92"/>
      <c r="B5181" s="92"/>
      <c r="C5181" s="92"/>
      <c r="D5181" s="92"/>
      <c r="E5181" s="92"/>
      <c r="F5181" s="93"/>
      <c r="G5181" s="94"/>
      <c r="H5181" s="83" t="str">
        <f>IF(M5181&lt;&gt;"",VLOOKUP(M5181,LISTAS·PAPP!$U$3:$Z$8,2,FALSE),"")</f>
        <v/>
      </c>
      <c r="I5181" s="85" t="str">
        <f>IF(M5181&lt;&gt;"",VLOOKUP(M5181,LISTAS·PAPP!$U$3:$Z$8,3,FALSE),"")</f>
        <v/>
      </c>
      <c r="J5181" s="83" t="str">
        <f>IF(M5181&lt;&gt;"",VLOOKUP(M5181,LISTAS·PAPP!$U$3:$Z$8,4,FALSE),"")</f>
        <v/>
      </c>
      <c r="K5181" s="83" t="str">
        <f>IF(C5181&lt;&gt;"",VLOOKUP(C5181,LISTAS·PAPP!$H$3:$O$119,4,FALSE),"")</f>
        <v/>
      </c>
      <c r="L5181" s="85" t="str">
        <f>IF(C5181&lt;&gt;"",VLOOKUP(C5181,LISTAS·PAPP!$H$3:$O$119,8,FALSE),"")</f>
        <v/>
      </c>
      <c r="M5181" s="95"/>
      <c r="N5181" s="92"/>
      <c r="O5181" s="92"/>
      <c r="P5181" s="84" t="str">
        <f>IF(N5181&lt;&gt;"",VLOOKUP(N5181,LISTAS·PAPP!$U$9:$Y$125,5,FALSE),"")</f>
        <v/>
      </c>
      <c r="Q5181" s="83" t="str">
        <f>IF(O5181&lt;&gt;"",VLOOKUP(O5181,LISTAS·PAPP!$U$9:$W$125,3,FALSE),"")</f>
        <v/>
      </c>
      <c r="R5181" s="92"/>
      <c r="S5181" s="173"/>
      <c r="T5181" s="173"/>
      <c r="U5181" s="92"/>
      <c r="V5181" s="92"/>
      <c r="W5181" s="94"/>
      <c r="X5181" s="83" t="str">
        <f>IF(ISERROR(VLOOKUP(W5181,LISTAS·PAPP!$AJ$3:$AK$903,2,0))," ",VLOOKUP(W5181,LISTAS·PAPP!$AJ$3:$AK$903,2,0))</f>
        <v xml:space="preserve"> </v>
      </c>
      <c r="Y5181" s="96"/>
      <c r="Z5181" s="97"/>
      <c r="AA5181" s="97"/>
      <c r="AB5181" s="97"/>
      <c r="AC5181" s="97"/>
      <c r="AD5181" s="97"/>
      <c r="AE5181" s="97"/>
      <c r="AF5181" s="97"/>
      <c r="AG5181" s="97"/>
      <c r="AH5181" s="97"/>
      <c r="AI5181" s="97"/>
      <c r="AJ5181" s="97"/>
      <c r="AK5181" s="97"/>
      <c r="AL5181" s="86" t="str">
        <f t="shared" si="241"/>
        <v/>
      </c>
      <c r="AM5181" s="87" t="str">
        <f t="shared" si="242"/>
        <v xml:space="preserve"> </v>
      </c>
      <c r="AN5181" s="1" t="str">
        <f t="shared" si="243"/>
        <v xml:space="preserve"> </v>
      </c>
    </row>
    <row r="5182" spans="1:40" s="88" customFormat="1" x14ac:dyDescent="0.25">
      <c r="A5182" s="92"/>
      <c r="B5182" s="92"/>
      <c r="C5182" s="92"/>
      <c r="D5182" s="92"/>
      <c r="E5182" s="92"/>
      <c r="F5182" s="93"/>
      <c r="G5182" s="94"/>
      <c r="H5182" s="83" t="str">
        <f>IF(M5182&lt;&gt;"",VLOOKUP(M5182,LISTAS·PAPP!$U$3:$Z$8,2,FALSE),"")</f>
        <v/>
      </c>
      <c r="I5182" s="85" t="str">
        <f>IF(M5182&lt;&gt;"",VLOOKUP(M5182,LISTAS·PAPP!$U$3:$Z$8,3,FALSE),"")</f>
        <v/>
      </c>
      <c r="J5182" s="83" t="str">
        <f>IF(M5182&lt;&gt;"",VLOOKUP(M5182,LISTAS·PAPP!$U$3:$Z$8,4,FALSE),"")</f>
        <v/>
      </c>
      <c r="K5182" s="83" t="str">
        <f>IF(C5182&lt;&gt;"",VLOOKUP(C5182,LISTAS·PAPP!$H$3:$O$119,4,FALSE),"")</f>
        <v/>
      </c>
      <c r="L5182" s="85" t="str">
        <f>IF(C5182&lt;&gt;"",VLOOKUP(C5182,LISTAS·PAPP!$H$3:$O$119,8,FALSE),"")</f>
        <v/>
      </c>
      <c r="M5182" s="95"/>
      <c r="N5182" s="92"/>
      <c r="O5182" s="92"/>
      <c r="P5182" s="84" t="str">
        <f>IF(N5182&lt;&gt;"",VLOOKUP(N5182,LISTAS·PAPP!$U$9:$Y$125,5,FALSE),"")</f>
        <v/>
      </c>
      <c r="Q5182" s="83" t="str">
        <f>IF(O5182&lt;&gt;"",VLOOKUP(O5182,LISTAS·PAPP!$U$9:$W$125,3,FALSE),"")</f>
        <v/>
      </c>
      <c r="R5182" s="92"/>
      <c r="S5182" s="173"/>
      <c r="T5182" s="173"/>
      <c r="U5182" s="92"/>
      <c r="V5182" s="92"/>
      <c r="W5182" s="94"/>
      <c r="X5182" s="83" t="str">
        <f>IF(ISERROR(VLOOKUP(W5182,LISTAS·PAPP!$AJ$3:$AK$903,2,0))," ",VLOOKUP(W5182,LISTAS·PAPP!$AJ$3:$AK$903,2,0))</f>
        <v xml:space="preserve"> </v>
      </c>
      <c r="Y5182" s="96"/>
      <c r="Z5182" s="97"/>
      <c r="AA5182" s="97"/>
      <c r="AB5182" s="97"/>
      <c r="AC5182" s="97"/>
      <c r="AD5182" s="97"/>
      <c r="AE5182" s="97"/>
      <c r="AF5182" s="97"/>
      <c r="AG5182" s="97"/>
      <c r="AH5182" s="97"/>
      <c r="AI5182" s="97"/>
      <c r="AJ5182" s="97"/>
      <c r="AK5182" s="97"/>
      <c r="AL5182" s="86" t="str">
        <f t="shared" si="241"/>
        <v/>
      </c>
      <c r="AM5182" s="87" t="str">
        <f t="shared" si="242"/>
        <v xml:space="preserve"> </v>
      </c>
      <c r="AN5182" s="1" t="str">
        <f t="shared" si="243"/>
        <v xml:space="preserve"> </v>
      </c>
    </row>
    <row r="5183" spans="1:40" s="88" customFormat="1" x14ac:dyDescent="0.25">
      <c r="A5183" s="92"/>
      <c r="B5183" s="92"/>
      <c r="C5183" s="92"/>
      <c r="D5183" s="92"/>
      <c r="E5183" s="92"/>
      <c r="F5183" s="93"/>
      <c r="G5183" s="94"/>
      <c r="H5183" s="83" t="str">
        <f>IF(M5183&lt;&gt;"",VLOOKUP(M5183,LISTAS·PAPP!$U$3:$Z$8,2,FALSE),"")</f>
        <v/>
      </c>
      <c r="I5183" s="85" t="str">
        <f>IF(M5183&lt;&gt;"",VLOOKUP(M5183,LISTAS·PAPP!$U$3:$Z$8,3,FALSE),"")</f>
        <v/>
      </c>
      <c r="J5183" s="83" t="str">
        <f>IF(M5183&lt;&gt;"",VLOOKUP(M5183,LISTAS·PAPP!$U$3:$Z$8,4,FALSE),"")</f>
        <v/>
      </c>
      <c r="K5183" s="83" t="str">
        <f>IF(C5183&lt;&gt;"",VLOOKUP(C5183,LISTAS·PAPP!$H$3:$O$119,4,FALSE),"")</f>
        <v/>
      </c>
      <c r="L5183" s="85" t="str">
        <f>IF(C5183&lt;&gt;"",VLOOKUP(C5183,LISTAS·PAPP!$H$3:$O$119,8,FALSE),"")</f>
        <v/>
      </c>
      <c r="M5183" s="95"/>
      <c r="N5183" s="92"/>
      <c r="O5183" s="92"/>
      <c r="P5183" s="84" t="str">
        <f>IF(N5183&lt;&gt;"",VLOOKUP(N5183,LISTAS·PAPP!$U$9:$Y$125,5,FALSE),"")</f>
        <v/>
      </c>
      <c r="Q5183" s="83" t="str">
        <f>IF(O5183&lt;&gt;"",VLOOKUP(O5183,LISTAS·PAPP!$U$9:$W$125,3,FALSE),"")</f>
        <v/>
      </c>
      <c r="R5183" s="92"/>
      <c r="S5183" s="173"/>
      <c r="T5183" s="173"/>
      <c r="U5183" s="92"/>
      <c r="V5183" s="92"/>
      <c r="W5183" s="94"/>
      <c r="X5183" s="83" t="str">
        <f>IF(ISERROR(VLOOKUP(W5183,LISTAS·PAPP!$AJ$3:$AK$903,2,0))," ",VLOOKUP(W5183,LISTAS·PAPP!$AJ$3:$AK$903,2,0))</f>
        <v xml:space="preserve"> </v>
      </c>
      <c r="Y5183" s="96"/>
      <c r="Z5183" s="97"/>
      <c r="AA5183" s="97"/>
      <c r="AB5183" s="97"/>
      <c r="AC5183" s="97"/>
      <c r="AD5183" s="97"/>
      <c r="AE5183" s="97"/>
      <c r="AF5183" s="97"/>
      <c r="AG5183" s="97"/>
      <c r="AH5183" s="97"/>
      <c r="AI5183" s="97"/>
      <c r="AJ5183" s="97"/>
      <c r="AK5183" s="97"/>
      <c r="AL5183" s="86" t="str">
        <f t="shared" si="241"/>
        <v/>
      </c>
      <c r="AM5183" s="87" t="str">
        <f t="shared" si="242"/>
        <v xml:space="preserve"> </v>
      </c>
      <c r="AN5183" s="1" t="str">
        <f t="shared" si="243"/>
        <v xml:space="preserve"> </v>
      </c>
    </row>
    <row r="5184" spans="1:40" s="88" customFormat="1" x14ac:dyDescent="0.25">
      <c r="A5184" s="92"/>
      <c r="B5184" s="92"/>
      <c r="C5184" s="92"/>
      <c r="D5184" s="92"/>
      <c r="E5184" s="92"/>
      <c r="F5184" s="93"/>
      <c r="G5184" s="94"/>
      <c r="H5184" s="83" t="str">
        <f>IF(M5184&lt;&gt;"",VLOOKUP(M5184,LISTAS·PAPP!$U$3:$Z$8,2,FALSE),"")</f>
        <v/>
      </c>
      <c r="I5184" s="85" t="str">
        <f>IF(M5184&lt;&gt;"",VLOOKUP(M5184,LISTAS·PAPP!$U$3:$Z$8,3,FALSE),"")</f>
        <v/>
      </c>
      <c r="J5184" s="83" t="str">
        <f>IF(M5184&lt;&gt;"",VLOOKUP(M5184,LISTAS·PAPP!$U$3:$Z$8,4,FALSE),"")</f>
        <v/>
      </c>
      <c r="K5184" s="83" t="str">
        <f>IF(C5184&lt;&gt;"",VLOOKUP(C5184,LISTAS·PAPP!$H$3:$O$119,4,FALSE),"")</f>
        <v/>
      </c>
      <c r="L5184" s="85" t="str">
        <f>IF(C5184&lt;&gt;"",VLOOKUP(C5184,LISTAS·PAPP!$H$3:$O$119,8,FALSE),"")</f>
        <v/>
      </c>
      <c r="M5184" s="95"/>
      <c r="N5184" s="92"/>
      <c r="O5184" s="92"/>
      <c r="P5184" s="84" t="str">
        <f>IF(N5184&lt;&gt;"",VLOOKUP(N5184,LISTAS·PAPP!$U$9:$Y$125,5,FALSE),"")</f>
        <v/>
      </c>
      <c r="Q5184" s="83" t="str">
        <f>IF(O5184&lt;&gt;"",VLOOKUP(O5184,LISTAS·PAPP!$U$9:$W$125,3,FALSE),"")</f>
        <v/>
      </c>
      <c r="R5184" s="92"/>
      <c r="S5184" s="173"/>
      <c r="T5184" s="173"/>
      <c r="U5184" s="92"/>
      <c r="V5184" s="92"/>
      <c r="W5184" s="94"/>
      <c r="X5184" s="83" t="str">
        <f>IF(ISERROR(VLOOKUP(W5184,LISTAS·PAPP!$AJ$3:$AK$903,2,0))," ",VLOOKUP(W5184,LISTAS·PAPP!$AJ$3:$AK$903,2,0))</f>
        <v xml:space="preserve"> </v>
      </c>
      <c r="Y5184" s="96"/>
      <c r="Z5184" s="97"/>
      <c r="AA5184" s="97"/>
      <c r="AB5184" s="97"/>
      <c r="AC5184" s="97"/>
      <c r="AD5184" s="97"/>
      <c r="AE5184" s="97"/>
      <c r="AF5184" s="97"/>
      <c r="AG5184" s="97"/>
      <c r="AH5184" s="97"/>
      <c r="AI5184" s="97"/>
      <c r="AJ5184" s="97"/>
      <c r="AK5184" s="97"/>
      <c r="AL5184" s="86" t="str">
        <f t="shared" si="241"/>
        <v/>
      </c>
      <c r="AM5184" s="87" t="str">
        <f t="shared" si="242"/>
        <v xml:space="preserve"> </v>
      </c>
      <c r="AN5184" s="1" t="str">
        <f t="shared" si="243"/>
        <v xml:space="preserve"> </v>
      </c>
    </row>
    <row r="5185" spans="1:40" s="88" customFormat="1" x14ac:dyDescent="0.25">
      <c r="A5185" s="92"/>
      <c r="B5185" s="92"/>
      <c r="C5185" s="92"/>
      <c r="D5185" s="92"/>
      <c r="E5185" s="92"/>
      <c r="F5185" s="93"/>
      <c r="G5185" s="94"/>
      <c r="H5185" s="83" t="str">
        <f>IF(M5185&lt;&gt;"",VLOOKUP(M5185,LISTAS·PAPP!$U$3:$Z$8,2,FALSE),"")</f>
        <v/>
      </c>
      <c r="I5185" s="85" t="str">
        <f>IF(M5185&lt;&gt;"",VLOOKUP(M5185,LISTAS·PAPP!$U$3:$Z$8,3,FALSE),"")</f>
        <v/>
      </c>
      <c r="J5185" s="83" t="str">
        <f>IF(M5185&lt;&gt;"",VLOOKUP(M5185,LISTAS·PAPP!$U$3:$Z$8,4,FALSE),"")</f>
        <v/>
      </c>
      <c r="K5185" s="83" t="str">
        <f>IF(C5185&lt;&gt;"",VLOOKUP(C5185,LISTAS·PAPP!$H$3:$O$119,4,FALSE),"")</f>
        <v/>
      </c>
      <c r="L5185" s="85" t="str">
        <f>IF(C5185&lt;&gt;"",VLOOKUP(C5185,LISTAS·PAPP!$H$3:$O$119,8,FALSE),"")</f>
        <v/>
      </c>
      <c r="M5185" s="95"/>
      <c r="N5185" s="92"/>
      <c r="O5185" s="92"/>
      <c r="P5185" s="84" t="str">
        <f>IF(N5185&lt;&gt;"",VLOOKUP(N5185,LISTAS·PAPP!$U$9:$Y$125,5,FALSE),"")</f>
        <v/>
      </c>
      <c r="Q5185" s="83" t="str">
        <f>IF(O5185&lt;&gt;"",VLOOKUP(O5185,LISTAS·PAPP!$U$9:$W$125,3,FALSE),"")</f>
        <v/>
      </c>
      <c r="R5185" s="92"/>
      <c r="S5185" s="173"/>
      <c r="T5185" s="173"/>
      <c r="U5185" s="92"/>
      <c r="V5185" s="92"/>
      <c r="W5185" s="94"/>
      <c r="X5185" s="83" t="str">
        <f>IF(ISERROR(VLOOKUP(W5185,LISTAS·PAPP!$AJ$3:$AK$903,2,0))," ",VLOOKUP(W5185,LISTAS·PAPP!$AJ$3:$AK$903,2,0))</f>
        <v xml:space="preserve"> </v>
      </c>
      <c r="Y5185" s="96"/>
      <c r="Z5185" s="97"/>
      <c r="AA5185" s="97"/>
      <c r="AB5185" s="97"/>
      <c r="AC5185" s="97"/>
      <c r="AD5185" s="97"/>
      <c r="AE5185" s="97"/>
      <c r="AF5185" s="97"/>
      <c r="AG5185" s="97"/>
      <c r="AH5185" s="97"/>
      <c r="AI5185" s="97"/>
      <c r="AJ5185" s="97"/>
      <c r="AK5185" s="97"/>
      <c r="AL5185" s="86" t="str">
        <f t="shared" si="241"/>
        <v/>
      </c>
      <c r="AM5185" s="87" t="str">
        <f t="shared" si="242"/>
        <v xml:space="preserve"> </v>
      </c>
      <c r="AN5185" s="1" t="str">
        <f t="shared" si="243"/>
        <v xml:space="preserve"> </v>
      </c>
    </row>
    <row r="5186" spans="1:40" s="88" customFormat="1" x14ac:dyDescent="0.25">
      <c r="A5186" s="92"/>
      <c r="B5186" s="92"/>
      <c r="C5186" s="92"/>
      <c r="D5186" s="92"/>
      <c r="E5186" s="92"/>
      <c r="F5186" s="93"/>
      <c r="G5186" s="94"/>
      <c r="H5186" s="83" t="str">
        <f>IF(M5186&lt;&gt;"",VLOOKUP(M5186,LISTAS·PAPP!$U$3:$Z$8,2,FALSE),"")</f>
        <v/>
      </c>
      <c r="I5186" s="85" t="str">
        <f>IF(M5186&lt;&gt;"",VLOOKUP(M5186,LISTAS·PAPP!$U$3:$Z$8,3,FALSE),"")</f>
        <v/>
      </c>
      <c r="J5186" s="83" t="str">
        <f>IF(M5186&lt;&gt;"",VLOOKUP(M5186,LISTAS·PAPP!$U$3:$Z$8,4,FALSE),"")</f>
        <v/>
      </c>
      <c r="K5186" s="83" t="str">
        <f>IF(C5186&lt;&gt;"",VLOOKUP(C5186,LISTAS·PAPP!$H$3:$O$119,4,FALSE),"")</f>
        <v/>
      </c>
      <c r="L5186" s="85" t="str">
        <f>IF(C5186&lt;&gt;"",VLOOKUP(C5186,LISTAS·PAPP!$H$3:$O$119,8,FALSE),"")</f>
        <v/>
      </c>
      <c r="M5186" s="95"/>
      <c r="N5186" s="92"/>
      <c r="O5186" s="92"/>
      <c r="P5186" s="84" t="str">
        <f>IF(N5186&lt;&gt;"",VLOOKUP(N5186,LISTAS·PAPP!$U$9:$Y$125,5,FALSE),"")</f>
        <v/>
      </c>
      <c r="Q5186" s="83" t="str">
        <f>IF(O5186&lt;&gt;"",VLOOKUP(O5186,LISTAS·PAPP!$U$9:$W$125,3,FALSE),"")</f>
        <v/>
      </c>
      <c r="R5186" s="92"/>
      <c r="S5186" s="173"/>
      <c r="T5186" s="173"/>
      <c r="U5186" s="92"/>
      <c r="V5186" s="92"/>
      <c r="W5186" s="94"/>
      <c r="X5186" s="83" t="str">
        <f>IF(ISERROR(VLOOKUP(W5186,LISTAS·PAPP!$AJ$3:$AK$903,2,0))," ",VLOOKUP(W5186,LISTAS·PAPP!$AJ$3:$AK$903,2,0))</f>
        <v xml:space="preserve"> </v>
      </c>
      <c r="Y5186" s="96"/>
      <c r="Z5186" s="97"/>
      <c r="AA5186" s="97"/>
      <c r="AB5186" s="97"/>
      <c r="AC5186" s="97"/>
      <c r="AD5186" s="97"/>
      <c r="AE5186" s="97"/>
      <c r="AF5186" s="97"/>
      <c r="AG5186" s="97"/>
      <c r="AH5186" s="97"/>
      <c r="AI5186" s="97"/>
      <c r="AJ5186" s="97"/>
      <c r="AK5186" s="97"/>
      <c r="AL5186" s="86" t="str">
        <f t="shared" si="241"/>
        <v/>
      </c>
      <c r="AM5186" s="87" t="str">
        <f t="shared" si="242"/>
        <v xml:space="preserve"> </v>
      </c>
      <c r="AN5186" s="1" t="str">
        <f t="shared" si="243"/>
        <v xml:space="preserve"> </v>
      </c>
    </row>
    <row r="5187" spans="1:40" s="88" customFormat="1" x14ac:dyDescent="0.25">
      <c r="A5187" s="92"/>
      <c r="B5187" s="92"/>
      <c r="C5187" s="92"/>
      <c r="D5187" s="92"/>
      <c r="E5187" s="92"/>
      <c r="F5187" s="93"/>
      <c r="G5187" s="94"/>
      <c r="H5187" s="83" t="str">
        <f>IF(M5187&lt;&gt;"",VLOOKUP(M5187,LISTAS·PAPP!$U$3:$Z$8,2,FALSE),"")</f>
        <v/>
      </c>
      <c r="I5187" s="85" t="str">
        <f>IF(M5187&lt;&gt;"",VLOOKUP(M5187,LISTAS·PAPP!$U$3:$Z$8,3,FALSE),"")</f>
        <v/>
      </c>
      <c r="J5187" s="83" t="str">
        <f>IF(M5187&lt;&gt;"",VLOOKUP(M5187,LISTAS·PAPP!$U$3:$Z$8,4,FALSE),"")</f>
        <v/>
      </c>
      <c r="K5187" s="83" t="str">
        <f>IF(C5187&lt;&gt;"",VLOOKUP(C5187,LISTAS·PAPP!$H$3:$O$119,4,FALSE),"")</f>
        <v/>
      </c>
      <c r="L5187" s="85" t="str">
        <f>IF(C5187&lt;&gt;"",VLOOKUP(C5187,LISTAS·PAPP!$H$3:$O$119,8,FALSE),"")</f>
        <v/>
      </c>
      <c r="M5187" s="95"/>
      <c r="N5187" s="92"/>
      <c r="O5187" s="92"/>
      <c r="P5187" s="84" t="str">
        <f>IF(N5187&lt;&gt;"",VLOOKUP(N5187,LISTAS·PAPP!$U$9:$Y$125,5,FALSE),"")</f>
        <v/>
      </c>
      <c r="Q5187" s="83" t="str">
        <f>IF(O5187&lt;&gt;"",VLOOKUP(O5187,LISTAS·PAPP!$U$9:$W$125,3,FALSE),"")</f>
        <v/>
      </c>
      <c r="R5187" s="92"/>
      <c r="S5187" s="173"/>
      <c r="T5187" s="173"/>
      <c r="U5187" s="92"/>
      <c r="V5187" s="92"/>
      <c r="W5187" s="94"/>
      <c r="X5187" s="83" t="str">
        <f>IF(ISERROR(VLOOKUP(W5187,LISTAS·PAPP!$AJ$3:$AK$903,2,0))," ",VLOOKUP(W5187,LISTAS·PAPP!$AJ$3:$AK$903,2,0))</f>
        <v xml:space="preserve"> </v>
      </c>
      <c r="Y5187" s="96"/>
      <c r="Z5187" s="97"/>
      <c r="AA5187" s="97"/>
      <c r="AB5187" s="97"/>
      <c r="AC5187" s="97"/>
      <c r="AD5187" s="97"/>
      <c r="AE5187" s="97"/>
      <c r="AF5187" s="97"/>
      <c r="AG5187" s="97"/>
      <c r="AH5187" s="97"/>
      <c r="AI5187" s="97"/>
      <c r="AJ5187" s="97"/>
      <c r="AK5187" s="97"/>
      <c r="AL5187" s="86" t="str">
        <f t="shared" si="241"/>
        <v/>
      </c>
      <c r="AM5187" s="87" t="str">
        <f t="shared" si="242"/>
        <v xml:space="preserve"> </v>
      </c>
      <c r="AN5187" s="1" t="str">
        <f t="shared" si="243"/>
        <v xml:space="preserve"> </v>
      </c>
    </row>
    <row r="5188" spans="1:40" s="88" customFormat="1" x14ac:dyDescent="0.25">
      <c r="A5188" s="92"/>
      <c r="B5188" s="92"/>
      <c r="C5188" s="92"/>
      <c r="D5188" s="92"/>
      <c r="E5188" s="92"/>
      <c r="F5188" s="93"/>
      <c r="G5188" s="94"/>
      <c r="H5188" s="83" t="str">
        <f>IF(M5188&lt;&gt;"",VLOOKUP(M5188,LISTAS·PAPP!$U$3:$Z$8,2,FALSE),"")</f>
        <v/>
      </c>
      <c r="I5188" s="85" t="str">
        <f>IF(M5188&lt;&gt;"",VLOOKUP(M5188,LISTAS·PAPP!$U$3:$Z$8,3,FALSE),"")</f>
        <v/>
      </c>
      <c r="J5188" s="83" t="str">
        <f>IF(M5188&lt;&gt;"",VLOOKUP(M5188,LISTAS·PAPP!$U$3:$Z$8,4,FALSE),"")</f>
        <v/>
      </c>
      <c r="K5188" s="83" t="str">
        <f>IF(C5188&lt;&gt;"",VLOOKUP(C5188,LISTAS·PAPP!$H$3:$O$119,4,FALSE),"")</f>
        <v/>
      </c>
      <c r="L5188" s="85" t="str">
        <f>IF(C5188&lt;&gt;"",VLOOKUP(C5188,LISTAS·PAPP!$H$3:$O$119,8,FALSE),"")</f>
        <v/>
      </c>
      <c r="M5188" s="95"/>
      <c r="N5188" s="92"/>
      <c r="O5188" s="92"/>
      <c r="P5188" s="84" t="str">
        <f>IF(N5188&lt;&gt;"",VLOOKUP(N5188,LISTAS·PAPP!$U$9:$Y$125,5,FALSE),"")</f>
        <v/>
      </c>
      <c r="Q5188" s="83" t="str">
        <f>IF(O5188&lt;&gt;"",VLOOKUP(O5188,LISTAS·PAPP!$U$9:$W$125,3,FALSE),"")</f>
        <v/>
      </c>
      <c r="R5188" s="92"/>
      <c r="S5188" s="173"/>
      <c r="T5188" s="173"/>
      <c r="U5188" s="92"/>
      <c r="V5188" s="92"/>
      <c r="W5188" s="94"/>
      <c r="X5188" s="83" t="str">
        <f>IF(ISERROR(VLOOKUP(W5188,LISTAS·PAPP!$AJ$3:$AK$903,2,0))," ",VLOOKUP(W5188,LISTAS·PAPP!$AJ$3:$AK$903,2,0))</f>
        <v xml:space="preserve"> </v>
      </c>
      <c r="Y5188" s="96"/>
      <c r="Z5188" s="97"/>
      <c r="AA5188" s="97"/>
      <c r="AB5188" s="97"/>
      <c r="AC5188" s="97"/>
      <c r="AD5188" s="97"/>
      <c r="AE5188" s="97"/>
      <c r="AF5188" s="97"/>
      <c r="AG5188" s="97"/>
      <c r="AH5188" s="97"/>
      <c r="AI5188" s="97"/>
      <c r="AJ5188" s="97"/>
      <c r="AK5188" s="97"/>
      <c r="AL5188" s="86" t="str">
        <f t="shared" si="241"/>
        <v/>
      </c>
      <c r="AM5188" s="87" t="str">
        <f t="shared" si="242"/>
        <v xml:space="preserve"> </v>
      </c>
      <c r="AN5188" s="1" t="str">
        <f t="shared" si="243"/>
        <v xml:space="preserve"> </v>
      </c>
    </row>
    <row r="5189" spans="1:40" s="88" customFormat="1" x14ac:dyDescent="0.25">
      <c r="A5189" s="92"/>
      <c r="B5189" s="92"/>
      <c r="C5189" s="92"/>
      <c r="D5189" s="92"/>
      <c r="E5189" s="92"/>
      <c r="F5189" s="93"/>
      <c r="G5189" s="94"/>
      <c r="H5189" s="83" t="str">
        <f>IF(M5189&lt;&gt;"",VLOOKUP(M5189,LISTAS·PAPP!$U$3:$Z$8,2,FALSE),"")</f>
        <v/>
      </c>
      <c r="I5189" s="85" t="str">
        <f>IF(M5189&lt;&gt;"",VLOOKUP(M5189,LISTAS·PAPP!$U$3:$Z$8,3,FALSE),"")</f>
        <v/>
      </c>
      <c r="J5189" s="83" t="str">
        <f>IF(M5189&lt;&gt;"",VLOOKUP(M5189,LISTAS·PAPP!$U$3:$Z$8,4,FALSE),"")</f>
        <v/>
      </c>
      <c r="K5189" s="83" t="str">
        <f>IF(C5189&lt;&gt;"",VLOOKUP(C5189,LISTAS·PAPP!$H$3:$O$119,4,FALSE),"")</f>
        <v/>
      </c>
      <c r="L5189" s="85" t="str">
        <f>IF(C5189&lt;&gt;"",VLOOKUP(C5189,LISTAS·PAPP!$H$3:$O$119,8,FALSE),"")</f>
        <v/>
      </c>
      <c r="M5189" s="95"/>
      <c r="N5189" s="92"/>
      <c r="O5189" s="92"/>
      <c r="P5189" s="84" t="str">
        <f>IF(N5189&lt;&gt;"",VLOOKUP(N5189,LISTAS·PAPP!$U$9:$Y$125,5,FALSE),"")</f>
        <v/>
      </c>
      <c r="Q5189" s="83" t="str">
        <f>IF(O5189&lt;&gt;"",VLOOKUP(O5189,LISTAS·PAPP!$U$9:$W$125,3,FALSE),"")</f>
        <v/>
      </c>
      <c r="R5189" s="92"/>
      <c r="S5189" s="173"/>
      <c r="T5189" s="173"/>
      <c r="U5189" s="92"/>
      <c r="V5189" s="92"/>
      <c r="W5189" s="94"/>
      <c r="X5189" s="83" t="str">
        <f>IF(ISERROR(VLOOKUP(W5189,LISTAS·PAPP!$AJ$3:$AK$903,2,0))," ",VLOOKUP(W5189,LISTAS·PAPP!$AJ$3:$AK$903,2,0))</f>
        <v xml:space="preserve"> </v>
      </c>
      <c r="Y5189" s="96"/>
      <c r="Z5189" s="97"/>
      <c r="AA5189" s="97"/>
      <c r="AB5189" s="97"/>
      <c r="AC5189" s="97"/>
      <c r="AD5189" s="97"/>
      <c r="AE5189" s="97"/>
      <c r="AF5189" s="97"/>
      <c r="AG5189" s="97"/>
      <c r="AH5189" s="97"/>
      <c r="AI5189" s="97"/>
      <c r="AJ5189" s="97"/>
      <c r="AK5189" s="97"/>
      <c r="AL5189" s="86" t="str">
        <f t="shared" si="241"/>
        <v/>
      </c>
      <c r="AM5189" s="87" t="str">
        <f t="shared" si="242"/>
        <v xml:space="preserve"> </v>
      </c>
      <c r="AN5189" s="1" t="str">
        <f t="shared" si="243"/>
        <v xml:space="preserve"> </v>
      </c>
    </row>
    <row r="5190" spans="1:40" s="88" customFormat="1" x14ac:dyDescent="0.25">
      <c r="A5190" s="92"/>
      <c r="B5190" s="92"/>
      <c r="C5190" s="92"/>
      <c r="D5190" s="92"/>
      <c r="E5190" s="92"/>
      <c r="F5190" s="93"/>
      <c r="G5190" s="94"/>
      <c r="H5190" s="83" t="str">
        <f>IF(M5190&lt;&gt;"",VLOOKUP(M5190,LISTAS·PAPP!$U$3:$Z$8,2,FALSE),"")</f>
        <v/>
      </c>
      <c r="I5190" s="85" t="str">
        <f>IF(M5190&lt;&gt;"",VLOOKUP(M5190,LISTAS·PAPP!$U$3:$Z$8,3,FALSE),"")</f>
        <v/>
      </c>
      <c r="J5190" s="83" t="str">
        <f>IF(M5190&lt;&gt;"",VLOOKUP(M5190,LISTAS·PAPP!$U$3:$Z$8,4,FALSE),"")</f>
        <v/>
      </c>
      <c r="K5190" s="83" t="str">
        <f>IF(C5190&lt;&gt;"",VLOOKUP(C5190,LISTAS·PAPP!$H$3:$O$119,4,FALSE),"")</f>
        <v/>
      </c>
      <c r="L5190" s="85" t="str">
        <f>IF(C5190&lt;&gt;"",VLOOKUP(C5190,LISTAS·PAPP!$H$3:$O$119,8,FALSE),"")</f>
        <v/>
      </c>
      <c r="M5190" s="95"/>
      <c r="N5190" s="92"/>
      <c r="O5190" s="92"/>
      <c r="P5190" s="84" t="str">
        <f>IF(N5190&lt;&gt;"",VLOOKUP(N5190,LISTAS·PAPP!$U$9:$Y$125,5,FALSE),"")</f>
        <v/>
      </c>
      <c r="Q5190" s="83" t="str">
        <f>IF(O5190&lt;&gt;"",VLOOKUP(O5190,LISTAS·PAPP!$U$9:$W$125,3,FALSE),"")</f>
        <v/>
      </c>
      <c r="R5190" s="92"/>
      <c r="S5190" s="173"/>
      <c r="T5190" s="173"/>
      <c r="U5190" s="92"/>
      <c r="V5190" s="92"/>
      <c r="W5190" s="94"/>
      <c r="X5190" s="83" t="str">
        <f>IF(ISERROR(VLOOKUP(W5190,LISTAS·PAPP!$AJ$3:$AK$903,2,0))," ",VLOOKUP(W5190,LISTAS·PAPP!$AJ$3:$AK$903,2,0))</f>
        <v xml:space="preserve"> </v>
      </c>
      <c r="Y5190" s="96"/>
      <c r="Z5190" s="97"/>
      <c r="AA5190" s="97"/>
      <c r="AB5190" s="97"/>
      <c r="AC5190" s="97"/>
      <c r="AD5190" s="97"/>
      <c r="AE5190" s="97"/>
      <c r="AF5190" s="97"/>
      <c r="AG5190" s="97"/>
      <c r="AH5190" s="97"/>
      <c r="AI5190" s="97"/>
      <c r="AJ5190" s="97"/>
      <c r="AK5190" s="97"/>
      <c r="AL5190" s="86" t="str">
        <f t="shared" si="241"/>
        <v/>
      </c>
      <c r="AM5190" s="87" t="str">
        <f t="shared" si="242"/>
        <v xml:space="preserve"> </v>
      </c>
      <c r="AN5190" s="1" t="str">
        <f t="shared" si="243"/>
        <v xml:space="preserve"> </v>
      </c>
    </row>
    <row r="5191" spans="1:40" s="88" customFormat="1" x14ac:dyDescent="0.25">
      <c r="A5191" s="92"/>
      <c r="B5191" s="92"/>
      <c r="C5191" s="92"/>
      <c r="D5191" s="92"/>
      <c r="E5191" s="92"/>
      <c r="F5191" s="93"/>
      <c r="G5191" s="94"/>
      <c r="H5191" s="83" t="str">
        <f>IF(M5191&lt;&gt;"",VLOOKUP(M5191,LISTAS·PAPP!$U$3:$Z$8,2,FALSE),"")</f>
        <v/>
      </c>
      <c r="I5191" s="85" t="str">
        <f>IF(M5191&lt;&gt;"",VLOOKUP(M5191,LISTAS·PAPP!$U$3:$Z$8,3,FALSE),"")</f>
        <v/>
      </c>
      <c r="J5191" s="83" t="str">
        <f>IF(M5191&lt;&gt;"",VLOOKUP(M5191,LISTAS·PAPP!$U$3:$Z$8,4,FALSE),"")</f>
        <v/>
      </c>
      <c r="K5191" s="83" t="str">
        <f>IF(C5191&lt;&gt;"",VLOOKUP(C5191,LISTAS·PAPP!$H$3:$O$119,4,FALSE),"")</f>
        <v/>
      </c>
      <c r="L5191" s="85" t="str">
        <f>IF(C5191&lt;&gt;"",VLOOKUP(C5191,LISTAS·PAPP!$H$3:$O$119,8,FALSE),"")</f>
        <v/>
      </c>
      <c r="M5191" s="95"/>
      <c r="N5191" s="92"/>
      <c r="O5191" s="92"/>
      <c r="P5191" s="84" t="str">
        <f>IF(N5191&lt;&gt;"",VLOOKUP(N5191,LISTAS·PAPP!$U$9:$Y$125,5,FALSE),"")</f>
        <v/>
      </c>
      <c r="Q5191" s="83" t="str">
        <f>IF(O5191&lt;&gt;"",VLOOKUP(O5191,LISTAS·PAPP!$U$9:$W$125,3,FALSE),"")</f>
        <v/>
      </c>
      <c r="R5191" s="92"/>
      <c r="S5191" s="173"/>
      <c r="T5191" s="173"/>
      <c r="U5191" s="92"/>
      <c r="V5191" s="92"/>
      <c r="W5191" s="94"/>
      <c r="X5191" s="83" t="str">
        <f>IF(ISERROR(VLOOKUP(W5191,LISTAS·PAPP!$AJ$3:$AK$903,2,0))," ",VLOOKUP(W5191,LISTAS·PAPP!$AJ$3:$AK$903,2,0))</f>
        <v xml:space="preserve"> </v>
      </c>
      <c r="Y5191" s="96"/>
      <c r="Z5191" s="97"/>
      <c r="AA5191" s="97"/>
      <c r="AB5191" s="97"/>
      <c r="AC5191" s="97"/>
      <c r="AD5191" s="97"/>
      <c r="AE5191" s="97"/>
      <c r="AF5191" s="97"/>
      <c r="AG5191" s="97"/>
      <c r="AH5191" s="97"/>
      <c r="AI5191" s="97"/>
      <c r="AJ5191" s="97"/>
      <c r="AK5191" s="97"/>
      <c r="AL5191" s="86" t="str">
        <f t="shared" si="241"/>
        <v/>
      </c>
      <c r="AM5191" s="87" t="str">
        <f t="shared" si="242"/>
        <v xml:space="preserve"> </v>
      </c>
      <c r="AN5191" s="1" t="str">
        <f t="shared" si="243"/>
        <v xml:space="preserve"> </v>
      </c>
    </row>
    <row r="5192" spans="1:40" s="88" customFormat="1" x14ac:dyDescent="0.25">
      <c r="A5192" s="92"/>
      <c r="B5192" s="92"/>
      <c r="C5192" s="92"/>
      <c r="D5192" s="92"/>
      <c r="E5192" s="92"/>
      <c r="F5192" s="93"/>
      <c r="G5192" s="94"/>
      <c r="H5192" s="83" t="str">
        <f>IF(M5192&lt;&gt;"",VLOOKUP(M5192,LISTAS·PAPP!$U$3:$Z$8,2,FALSE),"")</f>
        <v/>
      </c>
      <c r="I5192" s="85" t="str">
        <f>IF(M5192&lt;&gt;"",VLOOKUP(M5192,LISTAS·PAPP!$U$3:$Z$8,3,FALSE),"")</f>
        <v/>
      </c>
      <c r="J5192" s="83" t="str">
        <f>IF(M5192&lt;&gt;"",VLOOKUP(M5192,LISTAS·PAPP!$U$3:$Z$8,4,FALSE),"")</f>
        <v/>
      </c>
      <c r="K5192" s="83" t="str">
        <f>IF(C5192&lt;&gt;"",VLOOKUP(C5192,LISTAS·PAPP!$H$3:$O$119,4,FALSE),"")</f>
        <v/>
      </c>
      <c r="L5192" s="85" t="str">
        <f>IF(C5192&lt;&gt;"",VLOOKUP(C5192,LISTAS·PAPP!$H$3:$O$119,8,FALSE),"")</f>
        <v/>
      </c>
      <c r="M5192" s="95"/>
      <c r="N5192" s="92"/>
      <c r="O5192" s="92"/>
      <c r="P5192" s="84" t="str">
        <f>IF(N5192&lt;&gt;"",VLOOKUP(N5192,LISTAS·PAPP!$U$9:$Y$125,5,FALSE),"")</f>
        <v/>
      </c>
      <c r="Q5192" s="83" t="str">
        <f>IF(O5192&lt;&gt;"",VLOOKUP(O5192,LISTAS·PAPP!$U$9:$W$125,3,FALSE),"")</f>
        <v/>
      </c>
      <c r="R5192" s="92"/>
      <c r="S5192" s="173"/>
      <c r="T5192" s="173"/>
      <c r="U5192" s="92"/>
      <c r="V5192" s="92"/>
      <c r="W5192" s="94"/>
      <c r="X5192" s="83" t="str">
        <f>IF(ISERROR(VLOOKUP(W5192,LISTAS·PAPP!$AJ$3:$AK$903,2,0))," ",VLOOKUP(W5192,LISTAS·PAPP!$AJ$3:$AK$903,2,0))</f>
        <v xml:space="preserve"> </v>
      </c>
      <c r="Y5192" s="96"/>
      <c r="Z5192" s="97"/>
      <c r="AA5192" s="97"/>
      <c r="AB5192" s="97"/>
      <c r="AC5192" s="97"/>
      <c r="AD5192" s="97"/>
      <c r="AE5192" s="97"/>
      <c r="AF5192" s="97"/>
      <c r="AG5192" s="97"/>
      <c r="AH5192" s="97"/>
      <c r="AI5192" s="97"/>
      <c r="AJ5192" s="97"/>
      <c r="AK5192" s="97"/>
      <c r="AL5192" s="86" t="str">
        <f t="shared" si="241"/>
        <v/>
      </c>
      <c r="AM5192" s="87" t="str">
        <f t="shared" si="242"/>
        <v xml:space="preserve"> </v>
      </c>
      <c r="AN5192" s="1" t="str">
        <f t="shared" si="243"/>
        <v xml:space="preserve"> </v>
      </c>
    </row>
    <row r="5193" spans="1:40" s="88" customFormat="1" x14ac:dyDescent="0.25">
      <c r="A5193" s="92"/>
      <c r="B5193" s="92"/>
      <c r="C5193" s="92"/>
      <c r="D5193" s="92"/>
      <c r="E5193" s="92"/>
      <c r="F5193" s="93"/>
      <c r="G5193" s="94"/>
      <c r="H5193" s="83" t="str">
        <f>IF(M5193&lt;&gt;"",VLOOKUP(M5193,LISTAS·PAPP!$U$3:$Z$8,2,FALSE),"")</f>
        <v/>
      </c>
      <c r="I5193" s="85" t="str">
        <f>IF(M5193&lt;&gt;"",VLOOKUP(M5193,LISTAS·PAPP!$U$3:$Z$8,3,FALSE),"")</f>
        <v/>
      </c>
      <c r="J5193" s="83" t="str">
        <f>IF(M5193&lt;&gt;"",VLOOKUP(M5193,LISTAS·PAPP!$U$3:$Z$8,4,FALSE),"")</f>
        <v/>
      </c>
      <c r="K5193" s="83" t="str">
        <f>IF(C5193&lt;&gt;"",VLOOKUP(C5193,LISTAS·PAPP!$H$3:$O$119,4,FALSE),"")</f>
        <v/>
      </c>
      <c r="L5193" s="85" t="str">
        <f>IF(C5193&lt;&gt;"",VLOOKUP(C5193,LISTAS·PAPP!$H$3:$O$119,8,FALSE),"")</f>
        <v/>
      </c>
      <c r="M5193" s="95"/>
      <c r="N5193" s="92"/>
      <c r="O5193" s="92"/>
      <c r="P5193" s="84" t="str">
        <f>IF(N5193&lt;&gt;"",VLOOKUP(N5193,LISTAS·PAPP!$U$9:$Y$125,5,FALSE),"")</f>
        <v/>
      </c>
      <c r="Q5193" s="83" t="str">
        <f>IF(O5193&lt;&gt;"",VLOOKUP(O5193,LISTAS·PAPP!$U$9:$W$125,3,FALSE),"")</f>
        <v/>
      </c>
      <c r="R5193" s="92"/>
      <c r="S5193" s="173"/>
      <c r="T5193" s="173"/>
      <c r="U5193" s="92"/>
      <c r="V5193" s="92"/>
      <c r="W5193" s="94"/>
      <c r="X5193" s="83" t="str">
        <f>IF(ISERROR(VLOOKUP(W5193,LISTAS·PAPP!$AJ$3:$AK$903,2,0))," ",VLOOKUP(W5193,LISTAS·PAPP!$AJ$3:$AK$903,2,0))</f>
        <v xml:space="preserve"> </v>
      </c>
      <c r="Y5193" s="96"/>
      <c r="Z5193" s="97"/>
      <c r="AA5193" s="97"/>
      <c r="AB5193" s="97"/>
      <c r="AC5193" s="97"/>
      <c r="AD5193" s="97"/>
      <c r="AE5193" s="97"/>
      <c r="AF5193" s="97"/>
      <c r="AG5193" s="97"/>
      <c r="AH5193" s="97"/>
      <c r="AI5193" s="97"/>
      <c r="AJ5193" s="97"/>
      <c r="AK5193" s="97"/>
      <c r="AL5193" s="86" t="str">
        <f t="shared" si="241"/>
        <v/>
      </c>
      <c r="AM5193" s="87" t="str">
        <f t="shared" si="242"/>
        <v xml:space="preserve"> </v>
      </c>
      <c r="AN5193" s="1" t="str">
        <f t="shared" si="243"/>
        <v xml:space="preserve"> </v>
      </c>
    </row>
    <row r="5194" spans="1:40" s="88" customFormat="1" x14ac:dyDescent="0.25">
      <c r="A5194" s="92"/>
      <c r="B5194" s="92"/>
      <c r="C5194" s="92"/>
      <c r="D5194" s="92"/>
      <c r="E5194" s="92"/>
      <c r="F5194" s="93"/>
      <c r="G5194" s="94"/>
      <c r="H5194" s="83" t="str">
        <f>IF(M5194&lt;&gt;"",VLOOKUP(M5194,LISTAS·PAPP!$U$3:$Z$8,2,FALSE),"")</f>
        <v/>
      </c>
      <c r="I5194" s="85" t="str">
        <f>IF(M5194&lt;&gt;"",VLOOKUP(M5194,LISTAS·PAPP!$U$3:$Z$8,3,FALSE),"")</f>
        <v/>
      </c>
      <c r="J5194" s="83" t="str">
        <f>IF(M5194&lt;&gt;"",VLOOKUP(M5194,LISTAS·PAPP!$U$3:$Z$8,4,FALSE),"")</f>
        <v/>
      </c>
      <c r="K5194" s="83" t="str">
        <f>IF(C5194&lt;&gt;"",VLOOKUP(C5194,LISTAS·PAPP!$H$3:$O$119,4,FALSE),"")</f>
        <v/>
      </c>
      <c r="L5194" s="85" t="str">
        <f>IF(C5194&lt;&gt;"",VLOOKUP(C5194,LISTAS·PAPP!$H$3:$O$119,8,FALSE),"")</f>
        <v/>
      </c>
      <c r="M5194" s="95"/>
      <c r="N5194" s="92"/>
      <c r="O5194" s="92"/>
      <c r="P5194" s="84" t="str">
        <f>IF(N5194&lt;&gt;"",VLOOKUP(N5194,LISTAS·PAPP!$U$9:$Y$125,5,FALSE),"")</f>
        <v/>
      </c>
      <c r="Q5194" s="83" t="str">
        <f>IF(O5194&lt;&gt;"",VLOOKUP(O5194,LISTAS·PAPP!$U$9:$W$125,3,FALSE),"")</f>
        <v/>
      </c>
      <c r="R5194" s="92"/>
      <c r="S5194" s="173"/>
      <c r="T5194" s="173"/>
      <c r="U5194" s="92"/>
      <c r="V5194" s="92"/>
      <c r="W5194" s="94"/>
      <c r="X5194" s="83" t="str">
        <f>IF(ISERROR(VLOOKUP(W5194,LISTAS·PAPP!$AJ$3:$AK$903,2,0))," ",VLOOKUP(W5194,LISTAS·PAPP!$AJ$3:$AK$903,2,0))</f>
        <v xml:space="preserve"> </v>
      </c>
      <c r="Y5194" s="96"/>
      <c r="Z5194" s="97"/>
      <c r="AA5194" s="97"/>
      <c r="AB5194" s="97"/>
      <c r="AC5194" s="97"/>
      <c r="AD5194" s="97"/>
      <c r="AE5194" s="97"/>
      <c r="AF5194" s="97"/>
      <c r="AG5194" s="97"/>
      <c r="AH5194" s="97"/>
      <c r="AI5194" s="97"/>
      <c r="AJ5194" s="97"/>
      <c r="AK5194" s="97"/>
      <c r="AL5194" s="86" t="str">
        <f t="shared" ref="AL5194:AL5257" si="244">IF(A5194&gt;0,(Z5194+AA5194+AB5194+AC5194+AD5194+AE5194+AF5194+AG5194+AH5194+AI5194+AJ5194+AK5194),"")</f>
        <v/>
      </c>
      <c r="AM5194" s="87" t="str">
        <f t="shared" ref="AM5194:AM5257" si="245">IF(A5194&lt;&gt;"",IF(A5194&lt;&gt;"",IF(Y5194=AL5194,"OK",Y5194-AL5194),IF(AND(Y5194="",AL5194=""),"",Z5194-AL5194))," ")</f>
        <v xml:space="preserve"> </v>
      </c>
      <c r="AN5194" s="1" t="str">
        <f t="shared" si="243"/>
        <v xml:space="preserve"> </v>
      </c>
    </row>
    <row r="5195" spans="1:40" s="88" customFormat="1" x14ac:dyDescent="0.25">
      <c r="A5195" s="92"/>
      <c r="B5195" s="92"/>
      <c r="C5195" s="92"/>
      <c r="D5195" s="92"/>
      <c r="E5195" s="92"/>
      <c r="F5195" s="93"/>
      <c r="G5195" s="94"/>
      <c r="H5195" s="83" t="str">
        <f>IF(M5195&lt;&gt;"",VLOOKUP(M5195,LISTAS·PAPP!$U$3:$Z$8,2,FALSE),"")</f>
        <v/>
      </c>
      <c r="I5195" s="85" t="str">
        <f>IF(M5195&lt;&gt;"",VLOOKUP(M5195,LISTAS·PAPP!$U$3:$Z$8,3,FALSE),"")</f>
        <v/>
      </c>
      <c r="J5195" s="83" t="str">
        <f>IF(M5195&lt;&gt;"",VLOOKUP(M5195,LISTAS·PAPP!$U$3:$Z$8,4,FALSE),"")</f>
        <v/>
      </c>
      <c r="K5195" s="83" t="str">
        <f>IF(C5195&lt;&gt;"",VLOOKUP(C5195,LISTAS·PAPP!$H$3:$O$119,4,FALSE),"")</f>
        <v/>
      </c>
      <c r="L5195" s="85" t="str">
        <f>IF(C5195&lt;&gt;"",VLOOKUP(C5195,LISTAS·PAPP!$H$3:$O$119,8,FALSE),"")</f>
        <v/>
      </c>
      <c r="M5195" s="95"/>
      <c r="N5195" s="92"/>
      <c r="O5195" s="92"/>
      <c r="P5195" s="84" t="str">
        <f>IF(N5195&lt;&gt;"",VLOOKUP(N5195,LISTAS·PAPP!$U$9:$Y$125,5,FALSE),"")</f>
        <v/>
      </c>
      <c r="Q5195" s="83" t="str">
        <f>IF(O5195&lt;&gt;"",VLOOKUP(O5195,LISTAS·PAPP!$U$9:$W$125,3,FALSE),"")</f>
        <v/>
      </c>
      <c r="R5195" s="92"/>
      <c r="S5195" s="173"/>
      <c r="T5195" s="173"/>
      <c r="U5195" s="92"/>
      <c r="V5195" s="92"/>
      <c r="W5195" s="94"/>
      <c r="X5195" s="83" t="str">
        <f>IF(ISERROR(VLOOKUP(W5195,LISTAS·PAPP!$AJ$3:$AK$903,2,0))," ",VLOOKUP(W5195,LISTAS·PAPP!$AJ$3:$AK$903,2,0))</f>
        <v xml:space="preserve"> </v>
      </c>
      <c r="Y5195" s="96"/>
      <c r="Z5195" s="97"/>
      <c r="AA5195" s="97"/>
      <c r="AB5195" s="97"/>
      <c r="AC5195" s="97"/>
      <c r="AD5195" s="97"/>
      <c r="AE5195" s="97"/>
      <c r="AF5195" s="97"/>
      <c r="AG5195" s="97"/>
      <c r="AH5195" s="97"/>
      <c r="AI5195" s="97"/>
      <c r="AJ5195" s="97"/>
      <c r="AK5195" s="97"/>
      <c r="AL5195" s="86" t="str">
        <f t="shared" si="244"/>
        <v/>
      </c>
      <c r="AM5195" s="87" t="str">
        <f t="shared" si="245"/>
        <v xml:space="preserve"> </v>
      </c>
      <c r="AN5195" s="1" t="str">
        <f t="shared" ref="AN5195:AN5258" si="246">IF(A5195&lt;&gt;"",IF(A5195="","Escoger ESTRUCTURA ORGANIZACIONAL;",)&amp;" "&amp;(IF(B5195="","Escoger RELACIONAMIENTO INSTITUCIONAL;",)&amp;" "&amp;(IF(C5195="","Escoger UNIDADES ADMINISTRATIVAS;",)&amp;" "&amp;(IF(D5195="","Colocar COMPONENTE DEL PROYECTO DE INVERSIÓN;",)&amp;" "&amp;(IF(E5195="","Colocar ACTIVIDADES DEL PAPP;",)&amp;" "&amp;(IF(F5195="","Colocar META DE LA ACTIVIDAD;",)&amp;" "&amp;(IF(G5195="","Colocar INDICADOR DE LA META;",)&amp;" "&amp;(IF(H5195="","No visualiza PLAN NACIONAL DE DESARROLLO;",)&amp;" "&amp;(IF(I5195="","No visualiza PROGRAMA NACIONAL;",)&amp;" "&amp;(IF(J5195="","No visualiza OBJETIVO ESTRATEGICO INSTITUCIONAL;",)&amp;" "&amp;(IF(K5195="","No visualiza CENTRO GESTOR;",)&amp;" "&amp;(IF(L5195="","No visualiza AREA FUNCIONAL;",)&amp;" "&amp;(IF(M5195="","Escoger PRODUCTO INSTITUCIONAL;",)&amp;" "&amp;(IF(N5195="","Escoger PROYECTO;",)&amp;" "&amp;(IF(O5195="","Escoger ACTIVIDAD SINAFIP;",)&amp;" "&amp;(IF(P5195="","No visualiza CODIGO UNICO DE PROYECTO;",)&amp;" "&amp;(IF(Q5195="","No visualiza POLITICA DE IGUALDAD;",)&amp;" "&amp;(IF(R5195="","Escoger FUENTE;",)&amp;" "&amp;(IF(U5195="","Escoger NATURALEZA DE GASTO;",)&amp;" "&amp;(IF(V5195="","Escoger GRUPO DE GASTO;",)&amp;" "&amp;(IF(W5195="","Colocar ITEM PRESUPUESTARIO;",)&amp;" "&amp;(IF(X5195="","No visualiza DESCRIPCION ITEM PRESUPUESTARIO;",))))))))))))))))))))))," ")</f>
        <v xml:space="preserve"> </v>
      </c>
    </row>
    <row r="5196" spans="1:40" s="88" customFormat="1" x14ac:dyDescent="0.25">
      <c r="A5196" s="92"/>
      <c r="B5196" s="92"/>
      <c r="C5196" s="92"/>
      <c r="D5196" s="92"/>
      <c r="E5196" s="92"/>
      <c r="F5196" s="93"/>
      <c r="G5196" s="94"/>
      <c r="H5196" s="83" t="str">
        <f>IF(M5196&lt;&gt;"",VLOOKUP(M5196,LISTAS·PAPP!$U$3:$Z$8,2,FALSE),"")</f>
        <v/>
      </c>
      <c r="I5196" s="85" t="str">
        <f>IF(M5196&lt;&gt;"",VLOOKUP(M5196,LISTAS·PAPP!$U$3:$Z$8,3,FALSE),"")</f>
        <v/>
      </c>
      <c r="J5196" s="83" t="str">
        <f>IF(M5196&lt;&gt;"",VLOOKUP(M5196,LISTAS·PAPP!$U$3:$Z$8,4,FALSE),"")</f>
        <v/>
      </c>
      <c r="K5196" s="83" t="str">
        <f>IF(C5196&lt;&gt;"",VLOOKUP(C5196,LISTAS·PAPP!$H$3:$O$119,4,FALSE),"")</f>
        <v/>
      </c>
      <c r="L5196" s="85" t="str">
        <f>IF(C5196&lt;&gt;"",VLOOKUP(C5196,LISTAS·PAPP!$H$3:$O$119,8,FALSE),"")</f>
        <v/>
      </c>
      <c r="M5196" s="95"/>
      <c r="N5196" s="92"/>
      <c r="O5196" s="92"/>
      <c r="P5196" s="84" t="str">
        <f>IF(N5196&lt;&gt;"",VLOOKUP(N5196,LISTAS·PAPP!$U$9:$Y$125,5,FALSE),"")</f>
        <v/>
      </c>
      <c r="Q5196" s="83" t="str">
        <f>IF(O5196&lt;&gt;"",VLOOKUP(O5196,LISTAS·PAPP!$U$9:$W$125,3,FALSE),"")</f>
        <v/>
      </c>
      <c r="R5196" s="92"/>
      <c r="S5196" s="173"/>
      <c r="T5196" s="173"/>
      <c r="U5196" s="92"/>
      <c r="V5196" s="92"/>
      <c r="W5196" s="94"/>
      <c r="X5196" s="83" t="str">
        <f>IF(ISERROR(VLOOKUP(W5196,LISTAS·PAPP!$AJ$3:$AK$903,2,0))," ",VLOOKUP(W5196,LISTAS·PAPP!$AJ$3:$AK$903,2,0))</f>
        <v xml:space="preserve"> </v>
      </c>
      <c r="Y5196" s="96"/>
      <c r="Z5196" s="97"/>
      <c r="AA5196" s="97"/>
      <c r="AB5196" s="97"/>
      <c r="AC5196" s="97"/>
      <c r="AD5196" s="97"/>
      <c r="AE5196" s="97"/>
      <c r="AF5196" s="97"/>
      <c r="AG5196" s="97"/>
      <c r="AH5196" s="97"/>
      <c r="AI5196" s="97"/>
      <c r="AJ5196" s="97"/>
      <c r="AK5196" s="97"/>
      <c r="AL5196" s="86" t="str">
        <f t="shared" si="244"/>
        <v/>
      </c>
      <c r="AM5196" s="87" t="str">
        <f t="shared" si="245"/>
        <v xml:space="preserve"> </v>
      </c>
      <c r="AN5196" s="1" t="str">
        <f t="shared" si="246"/>
        <v xml:space="preserve"> </v>
      </c>
    </row>
    <row r="5197" spans="1:40" s="88" customFormat="1" x14ac:dyDescent="0.25">
      <c r="A5197" s="92"/>
      <c r="B5197" s="92"/>
      <c r="C5197" s="92"/>
      <c r="D5197" s="92"/>
      <c r="E5197" s="92"/>
      <c r="F5197" s="93"/>
      <c r="G5197" s="94"/>
      <c r="H5197" s="83" t="str">
        <f>IF(M5197&lt;&gt;"",VLOOKUP(M5197,LISTAS·PAPP!$U$3:$Z$8,2,FALSE),"")</f>
        <v/>
      </c>
      <c r="I5197" s="85" t="str">
        <f>IF(M5197&lt;&gt;"",VLOOKUP(M5197,LISTAS·PAPP!$U$3:$Z$8,3,FALSE),"")</f>
        <v/>
      </c>
      <c r="J5197" s="83" t="str">
        <f>IF(M5197&lt;&gt;"",VLOOKUP(M5197,LISTAS·PAPP!$U$3:$Z$8,4,FALSE),"")</f>
        <v/>
      </c>
      <c r="K5197" s="83" t="str">
        <f>IF(C5197&lt;&gt;"",VLOOKUP(C5197,LISTAS·PAPP!$H$3:$O$119,4,FALSE),"")</f>
        <v/>
      </c>
      <c r="L5197" s="85" t="str">
        <f>IF(C5197&lt;&gt;"",VLOOKUP(C5197,LISTAS·PAPP!$H$3:$O$119,8,FALSE),"")</f>
        <v/>
      </c>
      <c r="M5197" s="95"/>
      <c r="N5197" s="92"/>
      <c r="O5197" s="92"/>
      <c r="P5197" s="84" t="str">
        <f>IF(N5197&lt;&gt;"",VLOOKUP(N5197,LISTAS·PAPP!$U$9:$Y$125,5,FALSE),"")</f>
        <v/>
      </c>
      <c r="Q5197" s="83" t="str">
        <f>IF(O5197&lt;&gt;"",VLOOKUP(O5197,LISTAS·PAPP!$U$9:$W$125,3,FALSE),"")</f>
        <v/>
      </c>
      <c r="R5197" s="92"/>
      <c r="S5197" s="173"/>
      <c r="T5197" s="173"/>
      <c r="U5197" s="92"/>
      <c r="V5197" s="92"/>
      <c r="W5197" s="94"/>
      <c r="X5197" s="83" t="str">
        <f>IF(ISERROR(VLOOKUP(W5197,LISTAS·PAPP!$AJ$3:$AK$903,2,0))," ",VLOOKUP(W5197,LISTAS·PAPP!$AJ$3:$AK$903,2,0))</f>
        <v xml:space="preserve"> </v>
      </c>
      <c r="Y5197" s="96"/>
      <c r="Z5197" s="97"/>
      <c r="AA5197" s="97"/>
      <c r="AB5197" s="97"/>
      <c r="AC5197" s="97"/>
      <c r="AD5197" s="97"/>
      <c r="AE5197" s="97"/>
      <c r="AF5197" s="97"/>
      <c r="AG5197" s="97"/>
      <c r="AH5197" s="97"/>
      <c r="AI5197" s="97"/>
      <c r="AJ5197" s="97"/>
      <c r="AK5197" s="97"/>
      <c r="AL5197" s="86" t="str">
        <f t="shared" si="244"/>
        <v/>
      </c>
      <c r="AM5197" s="87" t="str">
        <f t="shared" si="245"/>
        <v xml:space="preserve"> </v>
      </c>
      <c r="AN5197" s="1" t="str">
        <f t="shared" si="246"/>
        <v xml:space="preserve"> </v>
      </c>
    </row>
    <row r="5198" spans="1:40" s="88" customFormat="1" x14ac:dyDescent="0.25">
      <c r="A5198" s="92"/>
      <c r="B5198" s="92"/>
      <c r="C5198" s="92"/>
      <c r="D5198" s="92"/>
      <c r="E5198" s="92"/>
      <c r="F5198" s="93"/>
      <c r="G5198" s="94"/>
      <c r="H5198" s="83" t="str">
        <f>IF(M5198&lt;&gt;"",VLOOKUP(M5198,LISTAS·PAPP!$U$3:$Z$8,2,FALSE),"")</f>
        <v/>
      </c>
      <c r="I5198" s="85" t="str">
        <f>IF(M5198&lt;&gt;"",VLOOKUP(M5198,LISTAS·PAPP!$U$3:$Z$8,3,FALSE),"")</f>
        <v/>
      </c>
      <c r="J5198" s="83" t="str">
        <f>IF(M5198&lt;&gt;"",VLOOKUP(M5198,LISTAS·PAPP!$U$3:$Z$8,4,FALSE),"")</f>
        <v/>
      </c>
      <c r="K5198" s="83" t="str">
        <f>IF(C5198&lt;&gt;"",VLOOKUP(C5198,LISTAS·PAPP!$H$3:$O$119,4,FALSE),"")</f>
        <v/>
      </c>
      <c r="L5198" s="85" t="str">
        <f>IF(C5198&lt;&gt;"",VLOOKUP(C5198,LISTAS·PAPP!$H$3:$O$119,8,FALSE),"")</f>
        <v/>
      </c>
      <c r="M5198" s="95"/>
      <c r="N5198" s="92"/>
      <c r="O5198" s="92"/>
      <c r="P5198" s="84" t="str">
        <f>IF(N5198&lt;&gt;"",VLOOKUP(N5198,LISTAS·PAPP!$U$9:$Y$125,5,FALSE),"")</f>
        <v/>
      </c>
      <c r="Q5198" s="83" t="str">
        <f>IF(O5198&lt;&gt;"",VLOOKUP(O5198,LISTAS·PAPP!$U$9:$W$125,3,FALSE),"")</f>
        <v/>
      </c>
      <c r="R5198" s="92"/>
      <c r="S5198" s="173"/>
      <c r="T5198" s="173"/>
      <c r="U5198" s="92"/>
      <c r="V5198" s="92"/>
      <c r="W5198" s="94"/>
      <c r="X5198" s="83" t="str">
        <f>IF(ISERROR(VLOOKUP(W5198,LISTAS·PAPP!$AJ$3:$AK$903,2,0))," ",VLOOKUP(W5198,LISTAS·PAPP!$AJ$3:$AK$903,2,0))</f>
        <v xml:space="preserve"> </v>
      </c>
      <c r="Y5198" s="96"/>
      <c r="Z5198" s="97"/>
      <c r="AA5198" s="97"/>
      <c r="AB5198" s="97"/>
      <c r="AC5198" s="97"/>
      <c r="AD5198" s="97"/>
      <c r="AE5198" s="97"/>
      <c r="AF5198" s="97"/>
      <c r="AG5198" s="97"/>
      <c r="AH5198" s="97"/>
      <c r="AI5198" s="97"/>
      <c r="AJ5198" s="97"/>
      <c r="AK5198" s="97"/>
      <c r="AL5198" s="86" t="str">
        <f t="shared" si="244"/>
        <v/>
      </c>
      <c r="AM5198" s="87" t="str">
        <f t="shared" si="245"/>
        <v xml:space="preserve"> </v>
      </c>
      <c r="AN5198" s="1" t="str">
        <f t="shared" si="246"/>
        <v xml:space="preserve"> </v>
      </c>
    </row>
    <row r="5199" spans="1:40" s="88" customFormat="1" x14ac:dyDescent="0.25">
      <c r="A5199" s="92"/>
      <c r="B5199" s="92"/>
      <c r="C5199" s="92"/>
      <c r="D5199" s="92"/>
      <c r="E5199" s="92"/>
      <c r="F5199" s="93"/>
      <c r="G5199" s="94"/>
      <c r="H5199" s="83" t="str">
        <f>IF(M5199&lt;&gt;"",VLOOKUP(M5199,LISTAS·PAPP!$U$3:$Z$8,2,FALSE),"")</f>
        <v/>
      </c>
      <c r="I5199" s="85" t="str">
        <f>IF(M5199&lt;&gt;"",VLOOKUP(M5199,LISTAS·PAPP!$U$3:$Z$8,3,FALSE),"")</f>
        <v/>
      </c>
      <c r="J5199" s="83" t="str">
        <f>IF(M5199&lt;&gt;"",VLOOKUP(M5199,LISTAS·PAPP!$U$3:$Z$8,4,FALSE),"")</f>
        <v/>
      </c>
      <c r="K5199" s="83" t="str">
        <f>IF(C5199&lt;&gt;"",VLOOKUP(C5199,LISTAS·PAPP!$H$3:$O$119,4,FALSE),"")</f>
        <v/>
      </c>
      <c r="L5199" s="85" t="str">
        <f>IF(C5199&lt;&gt;"",VLOOKUP(C5199,LISTAS·PAPP!$H$3:$O$119,8,FALSE),"")</f>
        <v/>
      </c>
      <c r="M5199" s="95"/>
      <c r="N5199" s="92"/>
      <c r="O5199" s="92"/>
      <c r="P5199" s="84" t="str">
        <f>IF(N5199&lt;&gt;"",VLOOKUP(N5199,LISTAS·PAPP!$U$9:$Y$125,5,FALSE),"")</f>
        <v/>
      </c>
      <c r="Q5199" s="83" t="str">
        <f>IF(O5199&lt;&gt;"",VLOOKUP(O5199,LISTAS·PAPP!$U$9:$W$125,3,FALSE),"")</f>
        <v/>
      </c>
      <c r="R5199" s="92"/>
      <c r="S5199" s="173"/>
      <c r="T5199" s="173"/>
      <c r="U5199" s="92"/>
      <c r="V5199" s="92"/>
      <c r="W5199" s="94"/>
      <c r="X5199" s="83" t="str">
        <f>IF(ISERROR(VLOOKUP(W5199,LISTAS·PAPP!$AJ$3:$AK$903,2,0))," ",VLOOKUP(W5199,LISTAS·PAPP!$AJ$3:$AK$903,2,0))</f>
        <v xml:space="preserve"> </v>
      </c>
      <c r="Y5199" s="96"/>
      <c r="Z5199" s="97"/>
      <c r="AA5199" s="97"/>
      <c r="AB5199" s="97"/>
      <c r="AC5199" s="97"/>
      <c r="AD5199" s="97"/>
      <c r="AE5199" s="97"/>
      <c r="AF5199" s="97"/>
      <c r="AG5199" s="97"/>
      <c r="AH5199" s="97"/>
      <c r="AI5199" s="97"/>
      <c r="AJ5199" s="97"/>
      <c r="AK5199" s="97"/>
      <c r="AL5199" s="86" t="str">
        <f t="shared" si="244"/>
        <v/>
      </c>
      <c r="AM5199" s="87" t="str">
        <f t="shared" si="245"/>
        <v xml:space="preserve"> </v>
      </c>
      <c r="AN5199" s="1" t="str">
        <f t="shared" si="246"/>
        <v xml:space="preserve"> </v>
      </c>
    </row>
    <row r="5200" spans="1:40" s="88" customFormat="1" x14ac:dyDescent="0.25">
      <c r="A5200" s="92"/>
      <c r="B5200" s="92"/>
      <c r="C5200" s="92"/>
      <c r="D5200" s="92"/>
      <c r="E5200" s="92"/>
      <c r="F5200" s="93"/>
      <c r="G5200" s="94"/>
      <c r="H5200" s="83" t="str">
        <f>IF(M5200&lt;&gt;"",VLOOKUP(M5200,LISTAS·PAPP!$U$3:$Z$8,2,FALSE),"")</f>
        <v/>
      </c>
      <c r="I5200" s="85" t="str">
        <f>IF(M5200&lt;&gt;"",VLOOKUP(M5200,LISTAS·PAPP!$U$3:$Z$8,3,FALSE),"")</f>
        <v/>
      </c>
      <c r="J5200" s="83" t="str">
        <f>IF(M5200&lt;&gt;"",VLOOKUP(M5200,LISTAS·PAPP!$U$3:$Z$8,4,FALSE),"")</f>
        <v/>
      </c>
      <c r="K5200" s="83" t="str">
        <f>IF(C5200&lt;&gt;"",VLOOKUP(C5200,LISTAS·PAPP!$H$3:$O$119,4,FALSE),"")</f>
        <v/>
      </c>
      <c r="L5200" s="85" t="str">
        <f>IF(C5200&lt;&gt;"",VLOOKUP(C5200,LISTAS·PAPP!$H$3:$O$119,8,FALSE),"")</f>
        <v/>
      </c>
      <c r="M5200" s="95"/>
      <c r="N5200" s="92"/>
      <c r="O5200" s="92"/>
      <c r="P5200" s="84" t="str">
        <f>IF(N5200&lt;&gt;"",VLOOKUP(N5200,LISTAS·PAPP!$U$9:$Y$125,5,FALSE),"")</f>
        <v/>
      </c>
      <c r="Q5200" s="83" t="str">
        <f>IF(O5200&lt;&gt;"",VLOOKUP(O5200,LISTAS·PAPP!$U$9:$W$125,3,FALSE),"")</f>
        <v/>
      </c>
      <c r="R5200" s="92"/>
      <c r="S5200" s="173"/>
      <c r="T5200" s="173"/>
      <c r="U5200" s="92"/>
      <c r="V5200" s="92"/>
      <c r="W5200" s="94"/>
      <c r="X5200" s="83" t="str">
        <f>IF(ISERROR(VLOOKUP(W5200,LISTAS·PAPP!$AJ$3:$AK$903,2,0))," ",VLOOKUP(W5200,LISTAS·PAPP!$AJ$3:$AK$903,2,0))</f>
        <v xml:space="preserve"> </v>
      </c>
      <c r="Y5200" s="96"/>
      <c r="Z5200" s="97"/>
      <c r="AA5200" s="97"/>
      <c r="AB5200" s="97"/>
      <c r="AC5200" s="97"/>
      <c r="AD5200" s="97"/>
      <c r="AE5200" s="97"/>
      <c r="AF5200" s="97"/>
      <c r="AG5200" s="97"/>
      <c r="AH5200" s="97"/>
      <c r="AI5200" s="97"/>
      <c r="AJ5200" s="97"/>
      <c r="AK5200" s="97"/>
      <c r="AL5200" s="86" t="str">
        <f t="shared" si="244"/>
        <v/>
      </c>
      <c r="AM5200" s="87" t="str">
        <f t="shared" si="245"/>
        <v xml:space="preserve"> </v>
      </c>
      <c r="AN5200" s="1" t="str">
        <f t="shared" si="246"/>
        <v xml:space="preserve"> </v>
      </c>
    </row>
    <row r="5201" spans="1:40" s="88" customFormat="1" x14ac:dyDescent="0.25">
      <c r="A5201" s="92"/>
      <c r="B5201" s="92"/>
      <c r="C5201" s="92"/>
      <c r="D5201" s="92"/>
      <c r="E5201" s="92"/>
      <c r="F5201" s="93"/>
      <c r="G5201" s="94"/>
      <c r="H5201" s="83" t="str">
        <f>IF(M5201&lt;&gt;"",VLOOKUP(M5201,LISTAS·PAPP!$U$3:$Z$8,2,FALSE),"")</f>
        <v/>
      </c>
      <c r="I5201" s="85" t="str">
        <f>IF(M5201&lt;&gt;"",VLOOKUP(M5201,LISTAS·PAPP!$U$3:$Z$8,3,FALSE),"")</f>
        <v/>
      </c>
      <c r="J5201" s="83" t="str">
        <f>IF(M5201&lt;&gt;"",VLOOKUP(M5201,LISTAS·PAPP!$U$3:$Z$8,4,FALSE),"")</f>
        <v/>
      </c>
      <c r="K5201" s="83" t="str">
        <f>IF(C5201&lt;&gt;"",VLOOKUP(C5201,LISTAS·PAPP!$H$3:$O$119,4,FALSE),"")</f>
        <v/>
      </c>
      <c r="L5201" s="85" t="str">
        <f>IF(C5201&lt;&gt;"",VLOOKUP(C5201,LISTAS·PAPP!$H$3:$O$119,8,FALSE),"")</f>
        <v/>
      </c>
      <c r="M5201" s="95"/>
      <c r="N5201" s="92"/>
      <c r="O5201" s="92"/>
      <c r="P5201" s="84" t="str">
        <f>IF(N5201&lt;&gt;"",VLOOKUP(N5201,LISTAS·PAPP!$U$9:$Y$125,5,FALSE),"")</f>
        <v/>
      </c>
      <c r="Q5201" s="83" t="str">
        <f>IF(O5201&lt;&gt;"",VLOOKUP(O5201,LISTAS·PAPP!$U$9:$W$125,3,FALSE),"")</f>
        <v/>
      </c>
      <c r="R5201" s="92"/>
      <c r="S5201" s="173"/>
      <c r="T5201" s="173"/>
      <c r="U5201" s="92"/>
      <c r="V5201" s="92"/>
      <c r="W5201" s="94"/>
      <c r="X5201" s="83" t="str">
        <f>IF(ISERROR(VLOOKUP(W5201,LISTAS·PAPP!$AJ$3:$AK$903,2,0))," ",VLOOKUP(W5201,LISTAS·PAPP!$AJ$3:$AK$903,2,0))</f>
        <v xml:space="preserve"> </v>
      </c>
      <c r="Y5201" s="96"/>
      <c r="Z5201" s="97"/>
      <c r="AA5201" s="97"/>
      <c r="AB5201" s="97"/>
      <c r="AC5201" s="97"/>
      <c r="AD5201" s="97"/>
      <c r="AE5201" s="97"/>
      <c r="AF5201" s="97"/>
      <c r="AG5201" s="97"/>
      <c r="AH5201" s="97"/>
      <c r="AI5201" s="97"/>
      <c r="AJ5201" s="97"/>
      <c r="AK5201" s="97"/>
      <c r="AL5201" s="86" t="str">
        <f t="shared" si="244"/>
        <v/>
      </c>
      <c r="AM5201" s="87" t="str">
        <f t="shared" si="245"/>
        <v xml:space="preserve"> </v>
      </c>
      <c r="AN5201" s="1" t="str">
        <f t="shared" si="246"/>
        <v xml:space="preserve"> </v>
      </c>
    </row>
    <row r="5202" spans="1:40" s="88" customFormat="1" x14ac:dyDescent="0.25">
      <c r="A5202" s="92"/>
      <c r="B5202" s="92"/>
      <c r="C5202" s="92"/>
      <c r="D5202" s="92"/>
      <c r="E5202" s="92"/>
      <c r="F5202" s="93"/>
      <c r="G5202" s="94"/>
      <c r="H5202" s="83" t="str">
        <f>IF(M5202&lt;&gt;"",VLOOKUP(M5202,LISTAS·PAPP!$U$3:$Z$8,2,FALSE),"")</f>
        <v/>
      </c>
      <c r="I5202" s="85" t="str">
        <f>IF(M5202&lt;&gt;"",VLOOKUP(M5202,LISTAS·PAPP!$U$3:$Z$8,3,FALSE),"")</f>
        <v/>
      </c>
      <c r="J5202" s="83" t="str">
        <f>IF(M5202&lt;&gt;"",VLOOKUP(M5202,LISTAS·PAPP!$U$3:$Z$8,4,FALSE),"")</f>
        <v/>
      </c>
      <c r="K5202" s="83" t="str">
        <f>IF(C5202&lt;&gt;"",VLOOKUP(C5202,LISTAS·PAPP!$H$3:$O$119,4,FALSE),"")</f>
        <v/>
      </c>
      <c r="L5202" s="85" t="str">
        <f>IF(C5202&lt;&gt;"",VLOOKUP(C5202,LISTAS·PAPP!$H$3:$O$119,8,FALSE),"")</f>
        <v/>
      </c>
      <c r="M5202" s="95"/>
      <c r="N5202" s="92"/>
      <c r="O5202" s="92"/>
      <c r="P5202" s="84" t="str">
        <f>IF(N5202&lt;&gt;"",VLOOKUP(N5202,LISTAS·PAPP!$U$9:$Y$125,5,FALSE),"")</f>
        <v/>
      </c>
      <c r="Q5202" s="83" t="str">
        <f>IF(O5202&lt;&gt;"",VLOOKUP(O5202,LISTAS·PAPP!$U$9:$W$125,3,FALSE),"")</f>
        <v/>
      </c>
      <c r="R5202" s="92"/>
      <c r="S5202" s="173"/>
      <c r="T5202" s="173"/>
      <c r="U5202" s="92"/>
      <c r="V5202" s="92"/>
      <c r="W5202" s="94"/>
      <c r="X5202" s="83" t="str">
        <f>IF(ISERROR(VLOOKUP(W5202,LISTAS·PAPP!$AJ$3:$AK$903,2,0))," ",VLOOKUP(W5202,LISTAS·PAPP!$AJ$3:$AK$903,2,0))</f>
        <v xml:space="preserve"> </v>
      </c>
      <c r="Y5202" s="96"/>
      <c r="Z5202" s="97"/>
      <c r="AA5202" s="97"/>
      <c r="AB5202" s="97"/>
      <c r="AC5202" s="97"/>
      <c r="AD5202" s="97"/>
      <c r="AE5202" s="97"/>
      <c r="AF5202" s="97"/>
      <c r="AG5202" s="97"/>
      <c r="AH5202" s="97"/>
      <c r="AI5202" s="97"/>
      <c r="AJ5202" s="97"/>
      <c r="AK5202" s="97"/>
      <c r="AL5202" s="86" t="str">
        <f t="shared" si="244"/>
        <v/>
      </c>
      <c r="AM5202" s="87" t="str">
        <f t="shared" si="245"/>
        <v xml:space="preserve"> </v>
      </c>
      <c r="AN5202" s="1" t="str">
        <f t="shared" si="246"/>
        <v xml:space="preserve"> </v>
      </c>
    </row>
    <row r="5203" spans="1:40" s="88" customFormat="1" x14ac:dyDescent="0.25">
      <c r="A5203" s="92"/>
      <c r="B5203" s="92"/>
      <c r="C5203" s="92"/>
      <c r="D5203" s="92"/>
      <c r="E5203" s="92"/>
      <c r="F5203" s="93"/>
      <c r="G5203" s="94"/>
      <c r="H5203" s="83" t="str">
        <f>IF(M5203&lt;&gt;"",VLOOKUP(M5203,LISTAS·PAPP!$U$3:$Z$8,2,FALSE),"")</f>
        <v/>
      </c>
      <c r="I5203" s="85" t="str">
        <f>IF(M5203&lt;&gt;"",VLOOKUP(M5203,LISTAS·PAPP!$U$3:$Z$8,3,FALSE),"")</f>
        <v/>
      </c>
      <c r="J5203" s="83" t="str">
        <f>IF(M5203&lt;&gt;"",VLOOKUP(M5203,LISTAS·PAPP!$U$3:$Z$8,4,FALSE),"")</f>
        <v/>
      </c>
      <c r="K5203" s="83" t="str">
        <f>IF(C5203&lt;&gt;"",VLOOKUP(C5203,LISTAS·PAPP!$H$3:$O$119,4,FALSE),"")</f>
        <v/>
      </c>
      <c r="L5203" s="85" t="str">
        <f>IF(C5203&lt;&gt;"",VLOOKUP(C5203,LISTAS·PAPP!$H$3:$O$119,8,FALSE),"")</f>
        <v/>
      </c>
      <c r="M5203" s="95"/>
      <c r="N5203" s="92"/>
      <c r="O5203" s="92"/>
      <c r="P5203" s="84" t="str">
        <f>IF(N5203&lt;&gt;"",VLOOKUP(N5203,LISTAS·PAPP!$U$9:$Y$125,5,FALSE),"")</f>
        <v/>
      </c>
      <c r="Q5203" s="83" t="str">
        <f>IF(O5203&lt;&gt;"",VLOOKUP(O5203,LISTAS·PAPP!$U$9:$W$125,3,FALSE),"")</f>
        <v/>
      </c>
      <c r="R5203" s="92"/>
      <c r="S5203" s="173"/>
      <c r="T5203" s="173"/>
      <c r="U5203" s="92"/>
      <c r="V5203" s="92"/>
      <c r="W5203" s="94"/>
      <c r="X5203" s="83" t="str">
        <f>IF(ISERROR(VLOOKUP(W5203,LISTAS·PAPP!$AJ$3:$AK$903,2,0))," ",VLOOKUP(W5203,LISTAS·PAPP!$AJ$3:$AK$903,2,0))</f>
        <v xml:space="preserve"> </v>
      </c>
      <c r="Y5203" s="96"/>
      <c r="Z5203" s="97"/>
      <c r="AA5203" s="97"/>
      <c r="AB5203" s="97"/>
      <c r="AC5203" s="97"/>
      <c r="AD5203" s="97"/>
      <c r="AE5203" s="97"/>
      <c r="AF5203" s="97"/>
      <c r="AG5203" s="97"/>
      <c r="AH5203" s="97"/>
      <c r="AI5203" s="97"/>
      <c r="AJ5203" s="97"/>
      <c r="AK5203" s="97"/>
      <c r="AL5203" s="86" t="str">
        <f t="shared" si="244"/>
        <v/>
      </c>
      <c r="AM5203" s="87" t="str">
        <f t="shared" si="245"/>
        <v xml:space="preserve"> </v>
      </c>
      <c r="AN5203" s="1" t="str">
        <f t="shared" si="246"/>
        <v xml:space="preserve"> </v>
      </c>
    </row>
    <row r="5204" spans="1:40" s="88" customFormat="1" x14ac:dyDescent="0.25">
      <c r="A5204" s="92"/>
      <c r="B5204" s="92"/>
      <c r="C5204" s="92"/>
      <c r="D5204" s="92"/>
      <c r="E5204" s="92"/>
      <c r="F5204" s="93"/>
      <c r="G5204" s="94"/>
      <c r="H5204" s="83" t="str">
        <f>IF(M5204&lt;&gt;"",VLOOKUP(M5204,LISTAS·PAPP!$U$3:$Z$8,2,FALSE),"")</f>
        <v/>
      </c>
      <c r="I5204" s="85" t="str">
        <f>IF(M5204&lt;&gt;"",VLOOKUP(M5204,LISTAS·PAPP!$U$3:$Z$8,3,FALSE),"")</f>
        <v/>
      </c>
      <c r="J5204" s="83" t="str">
        <f>IF(M5204&lt;&gt;"",VLOOKUP(M5204,LISTAS·PAPP!$U$3:$Z$8,4,FALSE),"")</f>
        <v/>
      </c>
      <c r="K5204" s="83" t="str">
        <f>IF(C5204&lt;&gt;"",VLOOKUP(C5204,LISTAS·PAPP!$H$3:$O$119,4,FALSE),"")</f>
        <v/>
      </c>
      <c r="L5204" s="85" t="str">
        <f>IF(C5204&lt;&gt;"",VLOOKUP(C5204,LISTAS·PAPP!$H$3:$O$119,8,FALSE),"")</f>
        <v/>
      </c>
      <c r="M5204" s="95"/>
      <c r="N5204" s="92"/>
      <c r="O5204" s="92"/>
      <c r="P5204" s="84" t="str">
        <f>IF(N5204&lt;&gt;"",VLOOKUP(N5204,LISTAS·PAPP!$U$9:$Y$125,5,FALSE),"")</f>
        <v/>
      </c>
      <c r="Q5204" s="83" t="str">
        <f>IF(O5204&lt;&gt;"",VLOOKUP(O5204,LISTAS·PAPP!$U$9:$W$125,3,FALSE),"")</f>
        <v/>
      </c>
      <c r="R5204" s="92"/>
      <c r="S5204" s="173"/>
      <c r="T5204" s="173"/>
      <c r="U5204" s="92"/>
      <c r="V5204" s="92"/>
      <c r="W5204" s="94"/>
      <c r="X5204" s="83" t="str">
        <f>IF(ISERROR(VLOOKUP(W5204,LISTAS·PAPP!$AJ$3:$AK$903,2,0))," ",VLOOKUP(W5204,LISTAS·PAPP!$AJ$3:$AK$903,2,0))</f>
        <v xml:space="preserve"> </v>
      </c>
      <c r="Y5204" s="96"/>
      <c r="Z5204" s="97"/>
      <c r="AA5204" s="97"/>
      <c r="AB5204" s="97"/>
      <c r="AC5204" s="97"/>
      <c r="AD5204" s="97"/>
      <c r="AE5204" s="97"/>
      <c r="AF5204" s="97"/>
      <c r="AG5204" s="97"/>
      <c r="AH5204" s="97"/>
      <c r="AI5204" s="97"/>
      <c r="AJ5204" s="97"/>
      <c r="AK5204" s="97"/>
      <c r="AL5204" s="86" t="str">
        <f t="shared" si="244"/>
        <v/>
      </c>
      <c r="AM5204" s="87" t="str">
        <f t="shared" si="245"/>
        <v xml:space="preserve"> </v>
      </c>
      <c r="AN5204" s="1" t="str">
        <f t="shared" si="246"/>
        <v xml:space="preserve"> </v>
      </c>
    </row>
    <row r="5205" spans="1:40" s="88" customFormat="1" x14ac:dyDescent="0.25">
      <c r="A5205" s="92"/>
      <c r="B5205" s="92"/>
      <c r="C5205" s="92"/>
      <c r="D5205" s="92"/>
      <c r="E5205" s="92"/>
      <c r="F5205" s="93"/>
      <c r="G5205" s="94"/>
      <c r="H5205" s="83" t="str">
        <f>IF(M5205&lt;&gt;"",VLOOKUP(M5205,LISTAS·PAPP!$U$3:$Z$8,2,FALSE),"")</f>
        <v/>
      </c>
      <c r="I5205" s="85" t="str">
        <f>IF(M5205&lt;&gt;"",VLOOKUP(M5205,LISTAS·PAPP!$U$3:$Z$8,3,FALSE),"")</f>
        <v/>
      </c>
      <c r="J5205" s="83" t="str">
        <f>IF(M5205&lt;&gt;"",VLOOKUP(M5205,LISTAS·PAPP!$U$3:$Z$8,4,FALSE),"")</f>
        <v/>
      </c>
      <c r="K5205" s="83" t="str">
        <f>IF(C5205&lt;&gt;"",VLOOKUP(C5205,LISTAS·PAPP!$H$3:$O$119,4,FALSE),"")</f>
        <v/>
      </c>
      <c r="L5205" s="85" t="str">
        <f>IF(C5205&lt;&gt;"",VLOOKUP(C5205,LISTAS·PAPP!$H$3:$O$119,8,FALSE),"")</f>
        <v/>
      </c>
      <c r="M5205" s="95"/>
      <c r="N5205" s="92"/>
      <c r="O5205" s="92"/>
      <c r="P5205" s="84" t="str">
        <f>IF(N5205&lt;&gt;"",VLOOKUP(N5205,LISTAS·PAPP!$U$9:$Y$125,5,FALSE),"")</f>
        <v/>
      </c>
      <c r="Q5205" s="83" t="str">
        <f>IF(O5205&lt;&gt;"",VLOOKUP(O5205,LISTAS·PAPP!$U$9:$W$125,3,FALSE),"")</f>
        <v/>
      </c>
      <c r="R5205" s="92"/>
      <c r="S5205" s="173"/>
      <c r="T5205" s="173"/>
      <c r="U5205" s="92"/>
      <c r="V5205" s="92"/>
      <c r="W5205" s="94"/>
      <c r="X5205" s="83" t="str">
        <f>IF(ISERROR(VLOOKUP(W5205,LISTAS·PAPP!$AJ$3:$AK$903,2,0))," ",VLOOKUP(W5205,LISTAS·PAPP!$AJ$3:$AK$903,2,0))</f>
        <v xml:space="preserve"> </v>
      </c>
      <c r="Y5205" s="96"/>
      <c r="Z5205" s="97"/>
      <c r="AA5205" s="97"/>
      <c r="AB5205" s="97"/>
      <c r="AC5205" s="97"/>
      <c r="AD5205" s="97"/>
      <c r="AE5205" s="97"/>
      <c r="AF5205" s="97"/>
      <c r="AG5205" s="97"/>
      <c r="AH5205" s="97"/>
      <c r="AI5205" s="97"/>
      <c r="AJ5205" s="97"/>
      <c r="AK5205" s="97"/>
      <c r="AL5205" s="86" t="str">
        <f t="shared" si="244"/>
        <v/>
      </c>
      <c r="AM5205" s="87" t="str">
        <f t="shared" si="245"/>
        <v xml:space="preserve"> </v>
      </c>
      <c r="AN5205" s="1" t="str">
        <f t="shared" si="246"/>
        <v xml:space="preserve"> </v>
      </c>
    </row>
    <row r="5206" spans="1:40" s="88" customFormat="1" x14ac:dyDescent="0.25">
      <c r="A5206" s="92"/>
      <c r="B5206" s="92"/>
      <c r="C5206" s="92"/>
      <c r="D5206" s="92"/>
      <c r="E5206" s="92"/>
      <c r="F5206" s="93"/>
      <c r="G5206" s="94"/>
      <c r="H5206" s="83" t="str">
        <f>IF(M5206&lt;&gt;"",VLOOKUP(M5206,LISTAS·PAPP!$U$3:$Z$8,2,FALSE),"")</f>
        <v/>
      </c>
      <c r="I5206" s="85" t="str">
        <f>IF(M5206&lt;&gt;"",VLOOKUP(M5206,LISTAS·PAPP!$U$3:$Z$8,3,FALSE),"")</f>
        <v/>
      </c>
      <c r="J5206" s="83" t="str">
        <f>IF(M5206&lt;&gt;"",VLOOKUP(M5206,LISTAS·PAPP!$U$3:$Z$8,4,FALSE),"")</f>
        <v/>
      </c>
      <c r="K5206" s="83" t="str">
        <f>IF(C5206&lt;&gt;"",VLOOKUP(C5206,LISTAS·PAPP!$H$3:$O$119,4,FALSE),"")</f>
        <v/>
      </c>
      <c r="L5206" s="85" t="str">
        <f>IF(C5206&lt;&gt;"",VLOOKUP(C5206,LISTAS·PAPP!$H$3:$O$119,8,FALSE),"")</f>
        <v/>
      </c>
      <c r="M5206" s="95"/>
      <c r="N5206" s="92"/>
      <c r="O5206" s="92"/>
      <c r="P5206" s="84" t="str">
        <f>IF(N5206&lt;&gt;"",VLOOKUP(N5206,LISTAS·PAPP!$U$9:$Y$125,5,FALSE),"")</f>
        <v/>
      </c>
      <c r="Q5206" s="83" t="str">
        <f>IF(O5206&lt;&gt;"",VLOOKUP(O5206,LISTAS·PAPP!$U$9:$W$125,3,FALSE),"")</f>
        <v/>
      </c>
      <c r="R5206" s="92"/>
      <c r="S5206" s="173"/>
      <c r="T5206" s="173"/>
      <c r="U5206" s="92"/>
      <c r="V5206" s="92"/>
      <c r="W5206" s="94"/>
      <c r="X5206" s="83" t="str">
        <f>IF(ISERROR(VLOOKUP(W5206,LISTAS·PAPP!$AJ$3:$AK$903,2,0))," ",VLOOKUP(W5206,LISTAS·PAPP!$AJ$3:$AK$903,2,0))</f>
        <v xml:space="preserve"> </v>
      </c>
      <c r="Y5206" s="96"/>
      <c r="Z5206" s="97"/>
      <c r="AA5206" s="97"/>
      <c r="AB5206" s="97"/>
      <c r="AC5206" s="97"/>
      <c r="AD5206" s="97"/>
      <c r="AE5206" s="97"/>
      <c r="AF5206" s="97"/>
      <c r="AG5206" s="97"/>
      <c r="AH5206" s="97"/>
      <c r="AI5206" s="97"/>
      <c r="AJ5206" s="97"/>
      <c r="AK5206" s="97"/>
      <c r="AL5206" s="86" t="str">
        <f t="shared" si="244"/>
        <v/>
      </c>
      <c r="AM5206" s="87" t="str">
        <f t="shared" si="245"/>
        <v xml:space="preserve"> </v>
      </c>
      <c r="AN5206" s="1" t="str">
        <f t="shared" si="246"/>
        <v xml:space="preserve"> </v>
      </c>
    </row>
    <row r="5207" spans="1:40" s="88" customFormat="1" x14ac:dyDescent="0.25">
      <c r="A5207" s="92"/>
      <c r="B5207" s="92"/>
      <c r="C5207" s="92"/>
      <c r="D5207" s="92"/>
      <c r="E5207" s="92"/>
      <c r="F5207" s="93"/>
      <c r="G5207" s="94"/>
      <c r="H5207" s="83" t="str">
        <f>IF(M5207&lt;&gt;"",VLOOKUP(M5207,LISTAS·PAPP!$U$3:$Z$8,2,FALSE),"")</f>
        <v/>
      </c>
      <c r="I5207" s="85" t="str">
        <f>IF(M5207&lt;&gt;"",VLOOKUP(M5207,LISTAS·PAPP!$U$3:$Z$8,3,FALSE),"")</f>
        <v/>
      </c>
      <c r="J5207" s="83" t="str">
        <f>IF(M5207&lt;&gt;"",VLOOKUP(M5207,LISTAS·PAPP!$U$3:$Z$8,4,FALSE),"")</f>
        <v/>
      </c>
      <c r="K5207" s="83" t="str">
        <f>IF(C5207&lt;&gt;"",VLOOKUP(C5207,LISTAS·PAPP!$H$3:$O$119,4,FALSE),"")</f>
        <v/>
      </c>
      <c r="L5207" s="85" t="str">
        <f>IF(C5207&lt;&gt;"",VLOOKUP(C5207,LISTAS·PAPP!$H$3:$O$119,8,FALSE),"")</f>
        <v/>
      </c>
      <c r="M5207" s="95"/>
      <c r="N5207" s="92"/>
      <c r="O5207" s="92"/>
      <c r="P5207" s="84" t="str">
        <f>IF(N5207&lt;&gt;"",VLOOKUP(N5207,LISTAS·PAPP!$U$9:$Y$125,5,FALSE),"")</f>
        <v/>
      </c>
      <c r="Q5207" s="83" t="str">
        <f>IF(O5207&lt;&gt;"",VLOOKUP(O5207,LISTAS·PAPP!$U$9:$W$125,3,FALSE),"")</f>
        <v/>
      </c>
      <c r="R5207" s="92"/>
      <c r="S5207" s="173"/>
      <c r="T5207" s="173"/>
      <c r="U5207" s="92"/>
      <c r="V5207" s="92"/>
      <c r="W5207" s="94"/>
      <c r="X5207" s="83" t="str">
        <f>IF(ISERROR(VLOOKUP(W5207,LISTAS·PAPP!$AJ$3:$AK$903,2,0))," ",VLOOKUP(W5207,LISTAS·PAPP!$AJ$3:$AK$903,2,0))</f>
        <v xml:space="preserve"> </v>
      </c>
      <c r="Y5207" s="96"/>
      <c r="Z5207" s="97"/>
      <c r="AA5207" s="97"/>
      <c r="AB5207" s="97"/>
      <c r="AC5207" s="97"/>
      <c r="AD5207" s="97"/>
      <c r="AE5207" s="97"/>
      <c r="AF5207" s="97"/>
      <c r="AG5207" s="97"/>
      <c r="AH5207" s="97"/>
      <c r="AI5207" s="97"/>
      <c r="AJ5207" s="97"/>
      <c r="AK5207" s="97"/>
      <c r="AL5207" s="86" t="str">
        <f t="shared" si="244"/>
        <v/>
      </c>
      <c r="AM5207" s="87" t="str">
        <f t="shared" si="245"/>
        <v xml:space="preserve"> </v>
      </c>
      <c r="AN5207" s="1" t="str">
        <f t="shared" si="246"/>
        <v xml:space="preserve"> </v>
      </c>
    </row>
    <row r="5208" spans="1:40" s="88" customFormat="1" x14ac:dyDescent="0.25">
      <c r="A5208" s="92"/>
      <c r="B5208" s="92"/>
      <c r="C5208" s="92"/>
      <c r="D5208" s="92"/>
      <c r="E5208" s="92"/>
      <c r="F5208" s="93"/>
      <c r="G5208" s="94"/>
      <c r="H5208" s="83" t="str">
        <f>IF(M5208&lt;&gt;"",VLOOKUP(M5208,LISTAS·PAPP!$U$3:$Z$8,2,FALSE),"")</f>
        <v/>
      </c>
      <c r="I5208" s="85" t="str">
        <f>IF(M5208&lt;&gt;"",VLOOKUP(M5208,LISTAS·PAPP!$U$3:$Z$8,3,FALSE),"")</f>
        <v/>
      </c>
      <c r="J5208" s="83" t="str">
        <f>IF(M5208&lt;&gt;"",VLOOKUP(M5208,LISTAS·PAPP!$U$3:$Z$8,4,FALSE),"")</f>
        <v/>
      </c>
      <c r="K5208" s="83" t="str">
        <f>IF(C5208&lt;&gt;"",VLOOKUP(C5208,LISTAS·PAPP!$H$3:$O$119,4,FALSE),"")</f>
        <v/>
      </c>
      <c r="L5208" s="85" t="str">
        <f>IF(C5208&lt;&gt;"",VLOOKUP(C5208,LISTAS·PAPP!$H$3:$O$119,8,FALSE),"")</f>
        <v/>
      </c>
      <c r="M5208" s="95"/>
      <c r="N5208" s="92"/>
      <c r="O5208" s="92"/>
      <c r="P5208" s="84" t="str">
        <f>IF(N5208&lt;&gt;"",VLOOKUP(N5208,LISTAS·PAPP!$U$9:$Y$125,5,FALSE),"")</f>
        <v/>
      </c>
      <c r="Q5208" s="83" t="str">
        <f>IF(O5208&lt;&gt;"",VLOOKUP(O5208,LISTAS·PAPP!$U$9:$W$125,3,FALSE),"")</f>
        <v/>
      </c>
      <c r="R5208" s="92"/>
      <c r="S5208" s="173"/>
      <c r="T5208" s="173"/>
      <c r="U5208" s="92"/>
      <c r="V5208" s="92"/>
      <c r="W5208" s="94"/>
      <c r="X5208" s="83" t="str">
        <f>IF(ISERROR(VLOOKUP(W5208,LISTAS·PAPP!$AJ$3:$AK$903,2,0))," ",VLOOKUP(W5208,LISTAS·PAPP!$AJ$3:$AK$903,2,0))</f>
        <v xml:space="preserve"> </v>
      </c>
      <c r="Y5208" s="96"/>
      <c r="Z5208" s="97"/>
      <c r="AA5208" s="97"/>
      <c r="AB5208" s="97"/>
      <c r="AC5208" s="97"/>
      <c r="AD5208" s="97"/>
      <c r="AE5208" s="97"/>
      <c r="AF5208" s="97"/>
      <c r="AG5208" s="97"/>
      <c r="AH5208" s="97"/>
      <c r="AI5208" s="97"/>
      <c r="AJ5208" s="97"/>
      <c r="AK5208" s="97"/>
      <c r="AL5208" s="86" t="str">
        <f t="shared" si="244"/>
        <v/>
      </c>
      <c r="AM5208" s="87" t="str">
        <f t="shared" si="245"/>
        <v xml:space="preserve"> </v>
      </c>
      <c r="AN5208" s="1" t="str">
        <f t="shared" si="246"/>
        <v xml:space="preserve"> </v>
      </c>
    </row>
    <row r="5209" spans="1:40" s="88" customFormat="1" x14ac:dyDescent="0.25">
      <c r="A5209" s="92"/>
      <c r="B5209" s="92"/>
      <c r="C5209" s="92"/>
      <c r="D5209" s="92"/>
      <c r="E5209" s="92"/>
      <c r="F5209" s="93"/>
      <c r="G5209" s="94"/>
      <c r="H5209" s="83" t="str">
        <f>IF(M5209&lt;&gt;"",VLOOKUP(M5209,LISTAS·PAPP!$U$3:$Z$8,2,FALSE),"")</f>
        <v/>
      </c>
      <c r="I5209" s="85" t="str">
        <f>IF(M5209&lt;&gt;"",VLOOKUP(M5209,LISTAS·PAPP!$U$3:$Z$8,3,FALSE),"")</f>
        <v/>
      </c>
      <c r="J5209" s="83" t="str">
        <f>IF(M5209&lt;&gt;"",VLOOKUP(M5209,LISTAS·PAPP!$U$3:$Z$8,4,FALSE),"")</f>
        <v/>
      </c>
      <c r="K5209" s="83" t="str">
        <f>IF(C5209&lt;&gt;"",VLOOKUP(C5209,LISTAS·PAPP!$H$3:$O$119,4,FALSE),"")</f>
        <v/>
      </c>
      <c r="L5209" s="85" t="str">
        <f>IF(C5209&lt;&gt;"",VLOOKUP(C5209,LISTAS·PAPP!$H$3:$O$119,8,FALSE),"")</f>
        <v/>
      </c>
      <c r="M5209" s="95"/>
      <c r="N5209" s="92"/>
      <c r="O5209" s="92"/>
      <c r="P5209" s="84" t="str">
        <f>IF(N5209&lt;&gt;"",VLOOKUP(N5209,LISTAS·PAPP!$U$9:$Y$125,5,FALSE),"")</f>
        <v/>
      </c>
      <c r="Q5209" s="83" t="str">
        <f>IF(O5209&lt;&gt;"",VLOOKUP(O5209,LISTAS·PAPP!$U$9:$W$125,3,FALSE),"")</f>
        <v/>
      </c>
      <c r="R5209" s="92"/>
      <c r="S5209" s="173"/>
      <c r="T5209" s="173"/>
      <c r="U5209" s="92"/>
      <c r="V5209" s="92"/>
      <c r="W5209" s="94"/>
      <c r="X5209" s="83" t="str">
        <f>IF(ISERROR(VLOOKUP(W5209,LISTAS·PAPP!$AJ$3:$AK$903,2,0))," ",VLOOKUP(W5209,LISTAS·PAPP!$AJ$3:$AK$903,2,0))</f>
        <v xml:space="preserve"> </v>
      </c>
      <c r="Y5209" s="96"/>
      <c r="Z5209" s="97"/>
      <c r="AA5209" s="97"/>
      <c r="AB5209" s="97"/>
      <c r="AC5209" s="97"/>
      <c r="AD5209" s="97"/>
      <c r="AE5209" s="97"/>
      <c r="AF5209" s="97"/>
      <c r="AG5209" s="97"/>
      <c r="AH5209" s="97"/>
      <c r="AI5209" s="97"/>
      <c r="AJ5209" s="97"/>
      <c r="AK5209" s="97"/>
      <c r="AL5209" s="86" t="str">
        <f t="shared" si="244"/>
        <v/>
      </c>
      <c r="AM5209" s="87" t="str">
        <f t="shared" si="245"/>
        <v xml:space="preserve"> </v>
      </c>
      <c r="AN5209" s="1" t="str">
        <f t="shared" si="246"/>
        <v xml:space="preserve"> </v>
      </c>
    </row>
    <row r="5210" spans="1:40" s="88" customFormat="1" x14ac:dyDescent="0.25">
      <c r="A5210" s="92"/>
      <c r="B5210" s="92"/>
      <c r="C5210" s="92"/>
      <c r="D5210" s="92"/>
      <c r="E5210" s="92"/>
      <c r="F5210" s="93"/>
      <c r="G5210" s="94"/>
      <c r="H5210" s="83" t="str">
        <f>IF(M5210&lt;&gt;"",VLOOKUP(M5210,LISTAS·PAPP!$U$3:$Z$8,2,FALSE),"")</f>
        <v/>
      </c>
      <c r="I5210" s="85" t="str">
        <f>IF(M5210&lt;&gt;"",VLOOKUP(M5210,LISTAS·PAPP!$U$3:$Z$8,3,FALSE),"")</f>
        <v/>
      </c>
      <c r="J5210" s="83" t="str">
        <f>IF(M5210&lt;&gt;"",VLOOKUP(M5210,LISTAS·PAPP!$U$3:$Z$8,4,FALSE),"")</f>
        <v/>
      </c>
      <c r="K5210" s="83" t="str">
        <f>IF(C5210&lt;&gt;"",VLOOKUP(C5210,LISTAS·PAPP!$H$3:$O$119,4,FALSE),"")</f>
        <v/>
      </c>
      <c r="L5210" s="85" t="str">
        <f>IF(C5210&lt;&gt;"",VLOOKUP(C5210,LISTAS·PAPP!$H$3:$O$119,8,FALSE),"")</f>
        <v/>
      </c>
      <c r="M5210" s="95"/>
      <c r="N5210" s="92"/>
      <c r="O5210" s="92"/>
      <c r="P5210" s="84" t="str">
        <f>IF(N5210&lt;&gt;"",VLOOKUP(N5210,LISTAS·PAPP!$U$9:$Y$125,5,FALSE),"")</f>
        <v/>
      </c>
      <c r="Q5210" s="83" t="str">
        <f>IF(O5210&lt;&gt;"",VLOOKUP(O5210,LISTAS·PAPP!$U$9:$W$125,3,FALSE),"")</f>
        <v/>
      </c>
      <c r="R5210" s="92"/>
      <c r="S5210" s="173"/>
      <c r="T5210" s="173"/>
      <c r="U5210" s="92"/>
      <c r="V5210" s="92"/>
      <c r="W5210" s="94"/>
      <c r="X5210" s="83" t="str">
        <f>IF(ISERROR(VLOOKUP(W5210,LISTAS·PAPP!$AJ$3:$AK$903,2,0))," ",VLOOKUP(W5210,LISTAS·PAPP!$AJ$3:$AK$903,2,0))</f>
        <v xml:space="preserve"> </v>
      </c>
      <c r="Y5210" s="96"/>
      <c r="Z5210" s="97"/>
      <c r="AA5210" s="97"/>
      <c r="AB5210" s="97"/>
      <c r="AC5210" s="97"/>
      <c r="AD5210" s="97"/>
      <c r="AE5210" s="97"/>
      <c r="AF5210" s="97"/>
      <c r="AG5210" s="97"/>
      <c r="AH5210" s="97"/>
      <c r="AI5210" s="97"/>
      <c r="AJ5210" s="97"/>
      <c r="AK5210" s="97"/>
      <c r="AL5210" s="86" t="str">
        <f t="shared" si="244"/>
        <v/>
      </c>
      <c r="AM5210" s="87" t="str">
        <f t="shared" si="245"/>
        <v xml:space="preserve"> </v>
      </c>
      <c r="AN5210" s="1" t="str">
        <f t="shared" si="246"/>
        <v xml:space="preserve"> </v>
      </c>
    </row>
    <row r="5211" spans="1:40" s="88" customFormat="1" x14ac:dyDescent="0.25">
      <c r="A5211" s="92"/>
      <c r="B5211" s="92"/>
      <c r="C5211" s="92"/>
      <c r="D5211" s="92"/>
      <c r="E5211" s="92"/>
      <c r="F5211" s="93"/>
      <c r="G5211" s="94"/>
      <c r="H5211" s="83" t="str">
        <f>IF(M5211&lt;&gt;"",VLOOKUP(M5211,LISTAS·PAPP!$U$3:$Z$8,2,FALSE),"")</f>
        <v/>
      </c>
      <c r="I5211" s="85" t="str">
        <f>IF(M5211&lt;&gt;"",VLOOKUP(M5211,LISTAS·PAPP!$U$3:$Z$8,3,FALSE),"")</f>
        <v/>
      </c>
      <c r="J5211" s="83" t="str">
        <f>IF(M5211&lt;&gt;"",VLOOKUP(M5211,LISTAS·PAPP!$U$3:$Z$8,4,FALSE),"")</f>
        <v/>
      </c>
      <c r="K5211" s="83" t="str">
        <f>IF(C5211&lt;&gt;"",VLOOKUP(C5211,LISTAS·PAPP!$H$3:$O$119,4,FALSE),"")</f>
        <v/>
      </c>
      <c r="L5211" s="85" t="str">
        <f>IF(C5211&lt;&gt;"",VLOOKUP(C5211,LISTAS·PAPP!$H$3:$O$119,8,FALSE),"")</f>
        <v/>
      </c>
      <c r="M5211" s="95"/>
      <c r="N5211" s="92"/>
      <c r="O5211" s="92"/>
      <c r="P5211" s="84" t="str">
        <f>IF(N5211&lt;&gt;"",VLOOKUP(N5211,LISTAS·PAPP!$U$9:$Y$125,5,FALSE),"")</f>
        <v/>
      </c>
      <c r="Q5211" s="83" t="str">
        <f>IF(O5211&lt;&gt;"",VLOOKUP(O5211,LISTAS·PAPP!$U$9:$W$125,3,FALSE),"")</f>
        <v/>
      </c>
      <c r="R5211" s="92"/>
      <c r="S5211" s="173"/>
      <c r="T5211" s="173"/>
      <c r="U5211" s="92"/>
      <c r="V5211" s="92"/>
      <c r="W5211" s="94"/>
      <c r="X5211" s="83" t="str">
        <f>IF(ISERROR(VLOOKUP(W5211,LISTAS·PAPP!$AJ$3:$AK$903,2,0))," ",VLOOKUP(W5211,LISTAS·PAPP!$AJ$3:$AK$903,2,0))</f>
        <v xml:space="preserve"> </v>
      </c>
      <c r="Y5211" s="96"/>
      <c r="Z5211" s="97"/>
      <c r="AA5211" s="97"/>
      <c r="AB5211" s="97"/>
      <c r="AC5211" s="97"/>
      <c r="AD5211" s="97"/>
      <c r="AE5211" s="97"/>
      <c r="AF5211" s="97"/>
      <c r="AG5211" s="97"/>
      <c r="AH5211" s="97"/>
      <c r="AI5211" s="97"/>
      <c r="AJ5211" s="97"/>
      <c r="AK5211" s="97"/>
      <c r="AL5211" s="86" t="str">
        <f t="shared" si="244"/>
        <v/>
      </c>
      <c r="AM5211" s="87" t="str">
        <f t="shared" si="245"/>
        <v xml:space="preserve"> </v>
      </c>
      <c r="AN5211" s="1" t="str">
        <f t="shared" si="246"/>
        <v xml:space="preserve"> </v>
      </c>
    </row>
    <row r="5212" spans="1:40" s="88" customFormat="1" x14ac:dyDescent="0.25">
      <c r="A5212" s="92"/>
      <c r="B5212" s="92"/>
      <c r="C5212" s="92"/>
      <c r="D5212" s="92"/>
      <c r="E5212" s="92"/>
      <c r="F5212" s="93"/>
      <c r="G5212" s="94"/>
      <c r="H5212" s="83" t="str">
        <f>IF(M5212&lt;&gt;"",VLOOKUP(M5212,LISTAS·PAPP!$U$3:$Z$8,2,FALSE),"")</f>
        <v/>
      </c>
      <c r="I5212" s="85" t="str">
        <f>IF(M5212&lt;&gt;"",VLOOKUP(M5212,LISTAS·PAPP!$U$3:$Z$8,3,FALSE),"")</f>
        <v/>
      </c>
      <c r="J5212" s="83" t="str">
        <f>IF(M5212&lt;&gt;"",VLOOKUP(M5212,LISTAS·PAPP!$U$3:$Z$8,4,FALSE),"")</f>
        <v/>
      </c>
      <c r="K5212" s="83" t="str">
        <f>IF(C5212&lt;&gt;"",VLOOKUP(C5212,LISTAS·PAPP!$H$3:$O$119,4,FALSE),"")</f>
        <v/>
      </c>
      <c r="L5212" s="85" t="str">
        <f>IF(C5212&lt;&gt;"",VLOOKUP(C5212,LISTAS·PAPP!$H$3:$O$119,8,FALSE),"")</f>
        <v/>
      </c>
      <c r="M5212" s="95"/>
      <c r="N5212" s="92"/>
      <c r="O5212" s="92"/>
      <c r="P5212" s="84" t="str">
        <f>IF(N5212&lt;&gt;"",VLOOKUP(N5212,LISTAS·PAPP!$U$9:$Y$125,5,FALSE),"")</f>
        <v/>
      </c>
      <c r="Q5212" s="83" t="str">
        <f>IF(O5212&lt;&gt;"",VLOOKUP(O5212,LISTAS·PAPP!$U$9:$W$125,3,FALSE),"")</f>
        <v/>
      </c>
      <c r="R5212" s="92"/>
      <c r="S5212" s="173"/>
      <c r="T5212" s="173"/>
      <c r="U5212" s="92"/>
      <c r="V5212" s="92"/>
      <c r="W5212" s="94"/>
      <c r="X5212" s="83" t="str">
        <f>IF(ISERROR(VLOOKUP(W5212,LISTAS·PAPP!$AJ$3:$AK$903,2,0))," ",VLOOKUP(W5212,LISTAS·PAPP!$AJ$3:$AK$903,2,0))</f>
        <v xml:space="preserve"> </v>
      </c>
      <c r="Y5212" s="96"/>
      <c r="Z5212" s="97"/>
      <c r="AA5212" s="97"/>
      <c r="AB5212" s="97"/>
      <c r="AC5212" s="97"/>
      <c r="AD5212" s="97"/>
      <c r="AE5212" s="97"/>
      <c r="AF5212" s="97"/>
      <c r="AG5212" s="97"/>
      <c r="AH5212" s="97"/>
      <c r="AI5212" s="97"/>
      <c r="AJ5212" s="97"/>
      <c r="AK5212" s="97"/>
      <c r="AL5212" s="86" t="str">
        <f t="shared" si="244"/>
        <v/>
      </c>
      <c r="AM5212" s="87" t="str">
        <f t="shared" si="245"/>
        <v xml:space="preserve"> </v>
      </c>
      <c r="AN5212" s="1" t="str">
        <f t="shared" si="246"/>
        <v xml:space="preserve"> </v>
      </c>
    </row>
    <row r="5213" spans="1:40" s="88" customFormat="1" x14ac:dyDescent="0.25">
      <c r="A5213" s="92"/>
      <c r="B5213" s="92"/>
      <c r="C5213" s="92"/>
      <c r="D5213" s="92"/>
      <c r="E5213" s="92"/>
      <c r="F5213" s="93"/>
      <c r="G5213" s="94"/>
      <c r="H5213" s="83" t="str">
        <f>IF(M5213&lt;&gt;"",VLOOKUP(M5213,LISTAS·PAPP!$U$3:$Z$8,2,FALSE),"")</f>
        <v/>
      </c>
      <c r="I5213" s="85" t="str">
        <f>IF(M5213&lt;&gt;"",VLOOKUP(M5213,LISTAS·PAPP!$U$3:$Z$8,3,FALSE),"")</f>
        <v/>
      </c>
      <c r="J5213" s="83" t="str">
        <f>IF(M5213&lt;&gt;"",VLOOKUP(M5213,LISTAS·PAPP!$U$3:$Z$8,4,FALSE),"")</f>
        <v/>
      </c>
      <c r="K5213" s="83" t="str">
        <f>IF(C5213&lt;&gt;"",VLOOKUP(C5213,LISTAS·PAPP!$H$3:$O$119,4,FALSE),"")</f>
        <v/>
      </c>
      <c r="L5213" s="85" t="str">
        <f>IF(C5213&lt;&gt;"",VLOOKUP(C5213,LISTAS·PAPP!$H$3:$O$119,8,FALSE),"")</f>
        <v/>
      </c>
      <c r="M5213" s="95"/>
      <c r="N5213" s="92"/>
      <c r="O5213" s="92"/>
      <c r="P5213" s="84" t="str">
        <f>IF(N5213&lt;&gt;"",VLOOKUP(N5213,LISTAS·PAPP!$U$9:$Y$125,5,FALSE),"")</f>
        <v/>
      </c>
      <c r="Q5213" s="83" t="str">
        <f>IF(O5213&lt;&gt;"",VLOOKUP(O5213,LISTAS·PAPP!$U$9:$W$125,3,FALSE),"")</f>
        <v/>
      </c>
      <c r="R5213" s="92"/>
      <c r="S5213" s="173"/>
      <c r="T5213" s="173"/>
      <c r="U5213" s="92"/>
      <c r="V5213" s="92"/>
      <c r="W5213" s="94"/>
      <c r="X5213" s="83" t="str">
        <f>IF(ISERROR(VLOOKUP(W5213,LISTAS·PAPP!$AJ$3:$AK$903,2,0))," ",VLOOKUP(W5213,LISTAS·PAPP!$AJ$3:$AK$903,2,0))</f>
        <v xml:space="preserve"> </v>
      </c>
      <c r="Y5213" s="96"/>
      <c r="Z5213" s="97"/>
      <c r="AA5213" s="97"/>
      <c r="AB5213" s="97"/>
      <c r="AC5213" s="97"/>
      <c r="AD5213" s="97"/>
      <c r="AE5213" s="97"/>
      <c r="AF5213" s="97"/>
      <c r="AG5213" s="97"/>
      <c r="AH5213" s="97"/>
      <c r="AI5213" s="97"/>
      <c r="AJ5213" s="97"/>
      <c r="AK5213" s="97"/>
      <c r="AL5213" s="86" t="str">
        <f t="shared" si="244"/>
        <v/>
      </c>
      <c r="AM5213" s="87" t="str">
        <f t="shared" si="245"/>
        <v xml:space="preserve"> </v>
      </c>
      <c r="AN5213" s="1" t="str">
        <f t="shared" si="246"/>
        <v xml:space="preserve"> </v>
      </c>
    </row>
    <row r="5214" spans="1:40" s="88" customFormat="1" x14ac:dyDescent="0.25">
      <c r="A5214" s="92"/>
      <c r="B5214" s="92"/>
      <c r="C5214" s="92"/>
      <c r="D5214" s="92"/>
      <c r="E5214" s="92"/>
      <c r="F5214" s="93"/>
      <c r="G5214" s="94"/>
      <c r="H5214" s="83" t="str">
        <f>IF(M5214&lt;&gt;"",VLOOKUP(M5214,LISTAS·PAPP!$U$3:$Z$8,2,FALSE),"")</f>
        <v/>
      </c>
      <c r="I5214" s="85" t="str">
        <f>IF(M5214&lt;&gt;"",VLOOKUP(M5214,LISTAS·PAPP!$U$3:$Z$8,3,FALSE),"")</f>
        <v/>
      </c>
      <c r="J5214" s="83" t="str">
        <f>IF(M5214&lt;&gt;"",VLOOKUP(M5214,LISTAS·PAPP!$U$3:$Z$8,4,FALSE),"")</f>
        <v/>
      </c>
      <c r="K5214" s="83" t="str">
        <f>IF(C5214&lt;&gt;"",VLOOKUP(C5214,LISTAS·PAPP!$H$3:$O$119,4,FALSE),"")</f>
        <v/>
      </c>
      <c r="L5214" s="85" t="str">
        <f>IF(C5214&lt;&gt;"",VLOOKUP(C5214,LISTAS·PAPP!$H$3:$O$119,8,FALSE),"")</f>
        <v/>
      </c>
      <c r="M5214" s="95"/>
      <c r="N5214" s="92"/>
      <c r="O5214" s="92"/>
      <c r="P5214" s="84" t="str">
        <f>IF(N5214&lt;&gt;"",VLOOKUP(N5214,LISTAS·PAPP!$U$9:$Y$125,5,FALSE),"")</f>
        <v/>
      </c>
      <c r="Q5214" s="83" t="str">
        <f>IF(O5214&lt;&gt;"",VLOOKUP(O5214,LISTAS·PAPP!$U$9:$W$125,3,FALSE),"")</f>
        <v/>
      </c>
      <c r="R5214" s="92"/>
      <c r="S5214" s="173"/>
      <c r="T5214" s="173"/>
      <c r="U5214" s="92"/>
      <c r="V5214" s="92"/>
      <c r="W5214" s="94"/>
      <c r="X5214" s="83" t="str">
        <f>IF(ISERROR(VLOOKUP(W5214,LISTAS·PAPP!$AJ$3:$AK$903,2,0))," ",VLOOKUP(W5214,LISTAS·PAPP!$AJ$3:$AK$903,2,0))</f>
        <v xml:space="preserve"> </v>
      </c>
      <c r="Y5214" s="96"/>
      <c r="Z5214" s="97"/>
      <c r="AA5214" s="97"/>
      <c r="AB5214" s="97"/>
      <c r="AC5214" s="97"/>
      <c r="AD5214" s="97"/>
      <c r="AE5214" s="97"/>
      <c r="AF5214" s="97"/>
      <c r="AG5214" s="97"/>
      <c r="AH5214" s="97"/>
      <c r="AI5214" s="97"/>
      <c r="AJ5214" s="97"/>
      <c r="AK5214" s="97"/>
      <c r="AL5214" s="86" t="str">
        <f t="shared" si="244"/>
        <v/>
      </c>
      <c r="AM5214" s="87" t="str">
        <f t="shared" si="245"/>
        <v xml:space="preserve"> </v>
      </c>
      <c r="AN5214" s="1" t="str">
        <f t="shared" si="246"/>
        <v xml:space="preserve"> </v>
      </c>
    </row>
    <row r="5215" spans="1:40" s="88" customFormat="1" x14ac:dyDescent="0.25">
      <c r="A5215" s="92"/>
      <c r="B5215" s="92"/>
      <c r="C5215" s="92"/>
      <c r="D5215" s="92"/>
      <c r="E5215" s="92"/>
      <c r="F5215" s="93"/>
      <c r="G5215" s="94"/>
      <c r="H5215" s="83" t="str">
        <f>IF(M5215&lt;&gt;"",VLOOKUP(M5215,LISTAS·PAPP!$U$3:$Z$8,2,FALSE),"")</f>
        <v/>
      </c>
      <c r="I5215" s="85" t="str">
        <f>IF(M5215&lt;&gt;"",VLOOKUP(M5215,LISTAS·PAPP!$U$3:$Z$8,3,FALSE),"")</f>
        <v/>
      </c>
      <c r="J5215" s="83" t="str">
        <f>IF(M5215&lt;&gt;"",VLOOKUP(M5215,LISTAS·PAPP!$U$3:$Z$8,4,FALSE),"")</f>
        <v/>
      </c>
      <c r="K5215" s="83" t="str">
        <f>IF(C5215&lt;&gt;"",VLOOKUP(C5215,LISTAS·PAPP!$H$3:$O$119,4,FALSE),"")</f>
        <v/>
      </c>
      <c r="L5215" s="85" t="str">
        <f>IF(C5215&lt;&gt;"",VLOOKUP(C5215,LISTAS·PAPP!$H$3:$O$119,8,FALSE),"")</f>
        <v/>
      </c>
      <c r="M5215" s="95"/>
      <c r="N5215" s="92"/>
      <c r="O5215" s="92"/>
      <c r="P5215" s="84" t="str">
        <f>IF(N5215&lt;&gt;"",VLOOKUP(N5215,LISTAS·PAPP!$U$9:$Y$125,5,FALSE),"")</f>
        <v/>
      </c>
      <c r="Q5215" s="83" t="str">
        <f>IF(O5215&lt;&gt;"",VLOOKUP(O5215,LISTAS·PAPP!$U$9:$W$125,3,FALSE),"")</f>
        <v/>
      </c>
      <c r="R5215" s="92"/>
      <c r="S5215" s="173"/>
      <c r="T5215" s="173"/>
      <c r="U5215" s="92"/>
      <c r="V5215" s="92"/>
      <c r="W5215" s="94"/>
      <c r="X5215" s="83" t="str">
        <f>IF(ISERROR(VLOOKUP(W5215,LISTAS·PAPP!$AJ$3:$AK$903,2,0))," ",VLOOKUP(W5215,LISTAS·PAPP!$AJ$3:$AK$903,2,0))</f>
        <v xml:space="preserve"> </v>
      </c>
      <c r="Y5215" s="96"/>
      <c r="Z5215" s="97"/>
      <c r="AA5215" s="97"/>
      <c r="AB5215" s="97"/>
      <c r="AC5215" s="97"/>
      <c r="AD5215" s="97"/>
      <c r="AE5215" s="97"/>
      <c r="AF5215" s="97"/>
      <c r="AG5215" s="97"/>
      <c r="AH5215" s="97"/>
      <c r="AI5215" s="97"/>
      <c r="AJ5215" s="97"/>
      <c r="AK5215" s="97"/>
      <c r="AL5215" s="86" t="str">
        <f t="shared" si="244"/>
        <v/>
      </c>
      <c r="AM5215" s="87" t="str">
        <f t="shared" si="245"/>
        <v xml:space="preserve"> </v>
      </c>
      <c r="AN5215" s="1" t="str">
        <f t="shared" si="246"/>
        <v xml:space="preserve"> </v>
      </c>
    </row>
    <row r="5216" spans="1:40" s="88" customFormat="1" x14ac:dyDescent="0.25">
      <c r="A5216" s="92"/>
      <c r="B5216" s="92"/>
      <c r="C5216" s="92"/>
      <c r="D5216" s="92"/>
      <c r="E5216" s="92"/>
      <c r="F5216" s="93"/>
      <c r="G5216" s="94"/>
      <c r="H5216" s="83" t="str">
        <f>IF(M5216&lt;&gt;"",VLOOKUP(M5216,LISTAS·PAPP!$U$3:$Z$8,2,FALSE),"")</f>
        <v/>
      </c>
      <c r="I5216" s="85" t="str">
        <f>IF(M5216&lt;&gt;"",VLOOKUP(M5216,LISTAS·PAPP!$U$3:$Z$8,3,FALSE),"")</f>
        <v/>
      </c>
      <c r="J5216" s="83" t="str">
        <f>IF(M5216&lt;&gt;"",VLOOKUP(M5216,LISTAS·PAPP!$U$3:$Z$8,4,FALSE),"")</f>
        <v/>
      </c>
      <c r="K5216" s="83" t="str">
        <f>IF(C5216&lt;&gt;"",VLOOKUP(C5216,LISTAS·PAPP!$H$3:$O$119,4,FALSE),"")</f>
        <v/>
      </c>
      <c r="L5216" s="85" t="str">
        <f>IF(C5216&lt;&gt;"",VLOOKUP(C5216,LISTAS·PAPP!$H$3:$O$119,8,FALSE),"")</f>
        <v/>
      </c>
      <c r="M5216" s="95"/>
      <c r="N5216" s="92"/>
      <c r="O5216" s="92"/>
      <c r="P5216" s="84" t="str">
        <f>IF(N5216&lt;&gt;"",VLOOKUP(N5216,LISTAS·PAPP!$U$9:$Y$125,5,FALSE),"")</f>
        <v/>
      </c>
      <c r="Q5216" s="83" t="str">
        <f>IF(O5216&lt;&gt;"",VLOOKUP(O5216,LISTAS·PAPP!$U$9:$W$125,3,FALSE),"")</f>
        <v/>
      </c>
      <c r="R5216" s="92"/>
      <c r="S5216" s="173"/>
      <c r="T5216" s="173"/>
      <c r="U5216" s="92"/>
      <c r="V5216" s="92"/>
      <c r="W5216" s="94"/>
      <c r="X5216" s="83" t="str">
        <f>IF(ISERROR(VLOOKUP(W5216,LISTAS·PAPP!$AJ$3:$AK$903,2,0))," ",VLOOKUP(W5216,LISTAS·PAPP!$AJ$3:$AK$903,2,0))</f>
        <v xml:space="preserve"> </v>
      </c>
      <c r="Y5216" s="96"/>
      <c r="Z5216" s="97"/>
      <c r="AA5216" s="97"/>
      <c r="AB5216" s="97"/>
      <c r="AC5216" s="97"/>
      <c r="AD5216" s="97"/>
      <c r="AE5216" s="97"/>
      <c r="AF5216" s="97"/>
      <c r="AG5216" s="97"/>
      <c r="AH5216" s="97"/>
      <c r="AI5216" s="97"/>
      <c r="AJ5216" s="97"/>
      <c r="AK5216" s="97"/>
      <c r="AL5216" s="86" t="str">
        <f t="shared" si="244"/>
        <v/>
      </c>
      <c r="AM5216" s="87" t="str">
        <f t="shared" si="245"/>
        <v xml:space="preserve"> </v>
      </c>
      <c r="AN5216" s="1" t="str">
        <f t="shared" si="246"/>
        <v xml:space="preserve"> </v>
      </c>
    </row>
    <row r="5217" spans="1:40" s="88" customFormat="1" x14ac:dyDescent="0.25">
      <c r="A5217" s="92"/>
      <c r="B5217" s="92"/>
      <c r="C5217" s="92"/>
      <c r="D5217" s="92"/>
      <c r="E5217" s="92"/>
      <c r="F5217" s="93"/>
      <c r="G5217" s="94"/>
      <c r="H5217" s="83" t="str">
        <f>IF(M5217&lt;&gt;"",VLOOKUP(M5217,LISTAS·PAPP!$U$3:$Z$8,2,FALSE),"")</f>
        <v/>
      </c>
      <c r="I5217" s="85" t="str">
        <f>IF(M5217&lt;&gt;"",VLOOKUP(M5217,LISTAS·PAPP!$U$3:$Z$8,3,FALSE),"")</f>
        <v/>
      </c>
      <c r="J5217" s="83" t="str">
        <f>IF(M5217&lt;&gt;"",VLOOKUP(M5217,LISTAS·PAPP!$U$3:$Z$8,4,FALSE),"")</f>
        <v/>
      </c>
      <c r="K5217" s="83" t="str">
        <f>IF(C5217&lt;&gt;"",VLOOKUP(C5217,LISTAS·PAPP!$H$3:$O$119,4,FALSE),"")</f>
        <v/>
      </c>
      <c r="L5217" s="85" t="str">
        <f>IF(C5217&lt;&gt;"",VLOOKUP(C5217,LISTAS·PAPP!$H$3:$O$119,8,FALSE),"")</f>
        <v/>
      </c>
      <c r="M5217" s="95"/>
      <c r="N5217" s="92"/>
      <c r="O5217" s="92"/>
      <c r="P5217" s="84" t="str">
        <f>IF(N5217&lt;&gt;"",VLOOKUP(N5217,LISTAS·PAPP!$U$9:$Y$125,5,FALSE),"")</f>
        <v/>
      </c>
      <c r="Q5217" s="83" t="str">
        <f>IF(O5217&lt;&gt;"",VLOOKUP(O5217,LISTAS·PAPP!$U$9:$W$125,3,FALSE),"")</f>
        <v/>
      </c>
      <c r="R5217" s="92"/>
      <c r="S5217" s="173"/>
      <c r="T5217" s="173"/>
      <c r="U5217" s="92"/>
      <c r="V5217" s="92"/>
      <c r="W5217" s="94"/>
      <c r="X5217" s="83" t="str">
        <f>IF(ISERROR(VLOOKUP(W5217,LISTAS·PAPP!$AJ$3:$AK$903,2,0))," ",VLOOKUP(W5217,LISTAS·PAPP!$AJ$3:$AK$903,2,0))</f>
        <v xml:space="preserve"> </v>
      </c>
      <c r="Y5217" s="96"/>
      <c r="Z5217" s="97"/>
      <c r="AA5217" s="97"/>
      <c r="AB5217" s="97"/>
      <c r="AC5217" s="97"/>
      <c r="AD5217" s="97"/>
      <c r="AE5217" s="97"/>
      <c r="AF5217" s="97"/>
      <c r="AG5217" s="97"/>
      <c r="AH5217" s="97"/>
      <c r="AI5217" s="97"/>
      <c r="AJ5217" s="97"/>
      <c r="AK5217" s="97"/>
      <c r="AL5217" s="86" t="str">
        <f t="shared" si="244"/>
        <v/>
      </c>
      <c r="AM5217" s="87" t="str">
        <f t="shared" si="245"/>
        <v xml:space="preserve"> </v>
      </c>
      <c r="AN5217" s="1" t="str">
        <f t="shared" si="246"/>
        <v xml:space="preserve"> </v>
      </c>
    </row>
    <row r="5218" spans="1:40" s="88" customFormat="1" x14ac:dyDescent="0.25">
      <c r="A5218" s="92"/>
      <c r="B5218" s="92"/>
      <c r="C5218" s="92"/>
      <c r="D5218" s="92"/>
      <c r="E5218" s="92"/>
      <c r="F5218" s="93"/>
      <c r="G5218" s="94"/>
      <c r="H5218" s="83" t="str">
        <f>IF(M5218&lt;&gt;"",VLOOKUP(M5218,LISTAS·PAPP!$U$3:$Z$8,2,FALSE),"")</f>
        <v/>
      </c>
      <c r="I5218" s="85" t="str">
        <f>IF(M5218&lt;&gt;"",VLOOKUP(M5218,LISTAS·PAPP!$U$3:$Z$8,3,FALSE),"")</f>
        <v/>
      </c>
      <c r="J5218" s="83" t="str">
        <f>IF(M5218&lt;&gt;"",VLOOKUP(M5218,LISTAS·PAPP!$U$3:$Z$8,4,FALSE),"")</f>
        <v/>
      </c>
      <c r="K5218" s="83" t="str">
        <f>IF(C5218&lt;&gt;"",VLOOKUP(C5218,LISTAS·PAPP!$H$3:$O$119,4,FALSE),"")</f>
        <v/>
      </c>
      <c r="L5218" s="85" t="str">
        <f>IF(C5218&lt;&gt;"",VLOOKUP(C5218,LISTAS·PAPP!$H$3:$O$119,8,FALSE),"")</f>
        <v/>
      </c>
      <c r="M5218" s="95"/>
      <c r="N5218" s="92"/>
      <c r="O5218" s="92"/>
      <c r="P5218" s="84" t="str">
        <f>IF(N5218&lt;&gt;"",VLOOKUP(N5218,LISTAS·PAPP!$U$9:$Y$125,5,FALSE),"")</f>
        <v/>
      </c>
      <c r="Q5218" s="83" t="str">
        <f>IF(O5218&lt;&gt;"",VLOOKUP(O5218,LISTAS·PAPP!$U$9:$W$125,3,FALSE),"")</f>
        <v/>
      </c>
      <c r="R5218" s="92"/>
      <c r="S5218" s="173"/>
      <c r="T5218" s="173"/>
      <c r="U5218" s="92"/>
      <c r="V5218" s="92"/>
      <c r="W5218" s="94"/>
      <c r="X5218" s="83" t="str">
        <f>IF(ISERROR(VLOOKUP(W5218,LISTAS·PAPP!$AJ$3:$AK$903,2,0))," ",VLOOKUP(W5218,LISTAS·PAPP!$AJ$3:$AK$903,2,0))</f>
        <v xml:space="preserve"> </v>
      </c>
      <c r="Y5218" s="96"/>
      <c r="Z5218" s="97"/>
      <c r="AA5218" s="97"/>
      <c r="AB5218" s="97"/>
      <c r="AC5218" s="97"/>
      <c r="AD5218" s="97"/>
      <c r="AE5218" s="97"/>
      <c r="AF5218" s="97"/>
      <c r="AG5218" s="97"/>
      <c r="AH5218" s="97"/>
      <c r="AI5218" s="97"/>
      <c r="AJ5218" s="97"/>
      <c r="AK5218" s="97"/>
      <c r="AL5218" s="86" t="str">
        <f t="shared" si="244"/>
        <v/>
      </c>
      <c r="AM5218" s="87" t="str">
        <f t="shared" si="245"/>
        <v xml:space="preserve"> </v>
      </c>
      <c r="AN5218" s="1" t="str">
        <f t="shared" si="246"/>
        <v xml:space="preserve"> </v>
      </c>
    </row>
    <row r="5219" spans="1:40" s="88" customFormat="1" x14ac:dyDescent="0.25">
      <c r="A5219" s="92"/>
      <c r="B5219" s="92"/>
      <c r="C5219" s="92"/>
      <c r="D5219" s="92"/>
      <c r="E5219" s="92"/>
      <c r="F5219" s="93"/>
      <c r="G5219" s="94"/>
      <c r="H5219" s="83" t="str">
        <f>IF(M5219&lt;&gt;"",VLOOKUP(M5219,LISTAS·PAPP!$U$3:$Z$8,2,FALSE),"")</f>
        <v/>
      </c>
      <c r="I5219" s="85" t="str">
        <f>IF(M5219&lt;&gt;"",VLOOKUP(M5219,LISTAS·PAPP!$U$3:$Z$8,3,FALSE),"")</f>
        <v/>
      </c>
      <c r="J5219" s="83" t="str">
        <f>IF(M5219&lt;&gt;"",VLOOKUP(M5219,LISTAS·PAPP!$U$3:$Z$8,4,FALSE),"")</f>
        <v/>
      </c>
      <c r="K5219" s="83" t="str">
        <f>IF(C5219&lt;&gt;"",VLOOKUP(C5219,LISTAS·PAPP!$H$3:$O$119,4,FALSE),"")</f>
        <v/>
      </c>
      <c r="L5219" s="85" t="str">
        <f>IF(C5219&lt;&gt;"",VLOOKUP(C5219,LISTAS·PAPP!$H$3:$O$119,8,FALSE),"")</f>
        <v/>
      </c>
      <c r="M5219" s="95"/>
      <c r="N5219" s="92"/>
      <c r="O5219" s="92"/>
      <c r="P5219" s="84" t="str">
        <f>IF(N5219&lt;&gt;"",VLOOKUP(N5219,LISTAS·PAPP!$U$9:$Y$125,5,FALSE),"")</f>
        <v/>
      </c>
      <c r="Q5219" s="83" t="str">
        <f>IF(O5219&lt;&gt;"",VLOOKUP(O5219,LISTAS·PAPP!$U$9:$W$125,3,FALSE),"")</f>
        <v/>
      </c>
      <c r="R5219" s="92"/>
      <c r="S5219" s="173"/>
      <c r="T5219" s="173"/>
      <c r="U5219" s="92"/>
      <c r="V5219" s="92"/>
      <c r="W5219" s="94"/>
      <c r="X5219" s="83" t="str">
        <f>IF(ISERROR(VLOOKUP(W5219,LISTAS·PAPP!$AJ$3:$AK$903,2,0))," ",VLOOKUP(W5219,LISTAS·PAPP!$AJ$3:$AK$903,2,0))</f>
        <v xml:space="preserve"> </v>
      </c>
      <c r="Y5219" s="96"/>
      <c r="Z5219" s="97"/>
      <c r="AA5219" s="97"/>
      <c r="AB5219" s="97"/>
      <c r="AC5219" s="97"/>
      <c r="AD5219" s="97"/>
      <c r="AE5219" s="97"/>
      <c r="AF5219" s="97"/>
      <c r="AG5219" s="97"/>
      <c r="AH5219" s="97"/>
      <c r="AI5219" s="97"/>
      <c r="AJ5219" s="97"/>
      <c r="AK5219" s="97"/>
      <c r="AL5219" s="86" t="str">
        <f t="shared" si="244"/>
        <v/>
      </c>
      <c r="AM5219" s="87" t="str">
        <f t="shared" si="245"/>
        <v xml:space="preserve"> </v>
      </c>
      <c r="AN5219" s="1" t="str">
        <f t="shared" si="246"/>
        <v xml:space="preserve"> </v>
      </c>
    </row>
    <row r="5220" spans="1:40" s="88" customFormat="1" x14ac:dyDescent="0.25">
      <c r="A5220" s="92"/>
      <c r="B5220" s="92"/>
      <c r="C5220" s="92"/>
      <c r="D5220" s="92"/>
      <c r="E5220" s="92"/>
      <c r="F5220" s="93"/>
      <c r="G5220" s="94"/>
      <c r="H5220" s="83" t="str">
        <f>IF(M5220&lt;&gt;"",VLOOKUP(M5220,LISTAS·PAPP!$U$3:$Z$8,2,FALSE),"")</f>
        <v/>
      </c>
      <c r="I5220" s="85" t="str">
        <f>IF(M5220&lt;&gt;"",VLOOKUP(M5220,LISTAS·PAPP!$U$3:$Z$8,3,FALSE),"")</f>
        <v/>
      </c>
      <c r="J5220" s="83" t="str">
        <f>IF(M5220&lt;&gt;"",VLOOKUP(M5220,LISTAS·PAPP!$U$3:$Z$8,4,FALSE),"")</f>
        <v/>
      </c>
      <c r="K5220" s="83" t="str">
        <f>IF(C5220&lt;&gt;"",VLOOKUP(C5220,LISTAS·PAPP!$H$3:$O$119,4,FALSE),"")</f>
        <v/>
      </c>
      <c r="L5220" s="85" t="str">
        <f>IF(C5220&lt;&gt;"",VLOOKUP(C5220,LISTAS·PAPP!$H$3:$O$119,8,FALSE),"")</f>
        <v/>
      </c>
      <c r="M5220" s="95"/>
      <c r="N5220" s="92"/>
      <c r="O5220" s="92"/>
      <c r="P5220" s="84" t="str">
        <f>IF(N5220&lt;&gt;"",VLOOKUP(N5220,LISTAS·PAPP!$U$9:$Y$125,5,FALSE),"")</f>
        <v/>
      </c>
      <c r="Q5220" s="83" t="str">
        <f>IF(O5220&lt;&gt;"",VLOOKUP(O5220,LISTAS·PAPP!$U$9:$W$125,3,FALSE),"")</f>
        <v/>
      </c>
      <c r="R5220" s="92"/>
      <c r="S5220" s="173"/>
      <c r="T5220" s="173"/>
      <c r="U5220" s="92"/>
      <c r="V5220" s="92"/>
      <c r="W5220" s="94"/>
      <c r="X5220" s="83" t="str">
        <f>IF(ISERROR(VLOOKUP(W5220,LISTAS·PAPP!$AJ$3:$AK$903,2,0))," ",VLOOKUP(W5220,LISTAS·PAPP!$AJ$3:$AK$903,2,0))</f>
        <v xml:space="preserve"> </v>
      </c>
      <c r="Y5220" s="96"/>
      <c r="Z5220" s="97"/>
      <c r="AA5220" s="97"/>
      <c r="AB5220" s="97"/>
      <c r="AC5220" s="97"/>
      <c r="AD5220" s="97"/>
      <c r="AE5220" s="97"/>
      <c r="AF5220" s="97"/>
      <c r="AG5220" s="97"/>
      <c r="AH5220" s="97"/>
      <c r="AI5220" s="97"/>
      <c r="AJ5220" s="97"/>
      <c r="AK5220" s="97"/>
      <c r="AL5220" s="86" t="str">
        <f t="shared" si="244"/>
        <v/>
      </c>
      <c r="AM5220" s="87" t="str">
        <f t="shared" si="245"/>
        <v xml:space="preserve"> </v>
      </c>
      <c r="AN5220" s="1" t="str">
        <f t="shared" si="246"/>
        <v xml:space="preserve"> </v>
      </c>
    </row>
    <row r="5221" spans="1:40" s="88" customFormat="1" x14ac:dyDescent="0.25">
      <c r="A5221" s="92"/>
      <c r="B5221" s="92"/>
      <c r="C5221" s="92"/>
      <c r="D5221" s="92"/>
      <c r="E5221" s="92"/>
      <c r="F5221" s="93"/>
      <c r="G5221" s="94"/>
      <c r="H5221" s="83" t="str">
        <f>IF(M5221&lt;&gt;"",VLOOKUP(M5221,LISTAS·PAPP!$U$3:$Z$8,2,FALSE),"")</f>
        <v/>
      </c>
      <c r="I5221" s="85" t="str">
        <f>IF(M5221&lt;&gt;"",VLOOKUP(M5221,LISTAS·PAPP!$U$3:$Z$8,3,FALSE),"")</f>
        <v/>
      </c>
      <c r="J5221" s="83" t="str">
        <f>IF(M5221&lt;&gt;"",VLOOKUP(M5221,LISTAS·PAPP!$U$3:$Z$8,4,FALSE),"")</f>
        <v/>
      </c>
      <c r="K5221" s="83" t="str">
        <f>IF(C5221&lt;&gt;"",VLOOKUP(C5221,LISTAS·PAPP!$H$3:$O$119,4,FALSE),"")</f>
        <v/>
      </c>
      <c r="L5221" s="85" t="str">
        <f>IF(C5221&lt;&gt;"",VLOOKUP(C5221,LISTAS·PAPP!$H$3:$O$119,8,FALSE),"")</f>
        <v/>
      </c>
      <c r="M5221" s="95"/>
      <c r="N5221" s="92"/>
      <c r="O5221" s="92"/>
      <c r="P5221" s="84" t="str">
        <f>IF(N5221&lt;&gt;"",VLOOKUP(N5221,LISTAS·PAPP!$U$9:$Y$125,5,FALSE),"")</f>
        <v/>
      </c>
      <c r="Q5221" s="83" t="str">
        <f>IF(O5221&lt;&gt;"",VLOOKUP(O5221,LISTAS·PAPP!$U$9:$W$125,3,FALSE),"")</f>
        <v/>
      </c>
      <c r="R5221" s="92"/>
      <c r="S5221" s="173"/>
      <c r="T5221" s="173"/>
      <c r="U5221" s="92"/>
      <c r="V5221" s="92"/>
      <c r="W5221" s="94"/>
      <c r="X5221" s="83" t="str">
        <f>IF(ISERROR(VLOOKUP(W5221,LISTAS·PAPP!$AJ$3:$AK$903,2,0))," ",VLOOKUP(W5221,LISTAS·PAPP!$AJ$3:$AK$903,2,0))</f>
        <v xml:space="preserve"> </v>
      </c>
      <c r="Y5221" s="96"/>
      <c r="Z5221" s="97"/>
      <c r="AA5221" s="97"/>
      <c r="AB5221" s="97"/>
      <c r="AC5221" s="97"/>
      <c r="AD5221" s="97"/>
      <c r="AE5221" s="97"/>
      <c r="AF5221" s="97"/>
      <c r="AG5221" s="97"/>
      <c r="AH5221" s="97"/>
      <c r="AI5221" s="97"/>
      <c r="AJ5221" s="97"/>
      <c r="AK5221" s="97"/>
      <c r="AL5221" s="86" t="str">
        <f t="shared" si="244"/>
        <v/>
      </c>
      <c r="AM5221" s="87" t="str">
        <f t="shared" si="245"/>
        <v xml:space="preserve"> </v>
      </c>
      <c r="AN5221" s="1" t="str">
        <f t="shared" si="246"/>
        <v xml:space="preserve"> </v>
      </c>
    </row>
    <row r="5222" spans="1:40" s="88" customFormat="1" x14ac:dyDescent="0.25">
      <c r="A5222" s="92"/>
      <c r="B5222" s="92"/>
      <c r="C5222" s="92"/>
      <c r="D5222" s="92"/>
      <c r="E5222" s="92"/>
      <c r="F5222" s="93"/>
      <c r="G5222" s="94"/>
      <c r="H5222" s="83" t="str">
        <f>IF(M5222&lt;&gt;"",VLOOKUP(M5222,LISTAS·PAPP!$U$3:$Z$8,2,FALSE),"")</f>
        <v/>
      </c>
      <c r="I5222" s="85" t="str">
        <f>IF(M5222&lt;&gt;"",VLOOKUP(M5222,LISTAS·PAPP!$U$3:$Z$8,3,FALSE),"")</f>
        <v/>
      </c>
      <c r="J5222" s="83" t="str">
        <f>IF(M5222&lt;&gt;"",VLOOKUP(M5222,LISTAS·PAPP!$U$3:$Z$8,4,FALSE),"")</f>
        <v/>
      </c>
      <c r="K5222" s="83" t="str">
        <f>IF(C5222&lt;&gt;"",VLOOKUP(C5222,LISTAS·PAPP!$H$3:$O$119,4,FALSE),"")</f>
        <v/>
      </c>
      <c r="L5222" s="85" t="str">
        <f>IF(C5222&lt;&gt;"",VLOOKUP(C5222,LISTAS·PAPP!$H$3:$O$119,8,FALSE),"")</f>
        <v/>
      </c>
      <c r="M5222" s="95"/>
      <c r="N5222" s="92"/>
      <c r="O5222" s="92"/>
      <c r="P5222" s="84" t="str">
        <f>IF(N5222&lt;&gt;"",VLOOKUP(N5222,LISTAS·PAPP!$U$9:$Y$125,5,FALSE),"")</f>
        <v/>
      </c>
      <c r="Q5222" s="83" t="str">
        <f>IF(O5222&lt;&gt;"",VLOOKUP(O5222,LISTAS·PAPP!$U$9:$W$125,3,FALSE),"")</f>
        <v/>
      </c>
      <c r="R5222" s="92"/>
      <c r="S5222" s="173"/>
      <c r="T5222" s="173"/>
      <c r="U5222" s="92"/>
      <c r="V5222" s="92"/>
      <c r="W5222" s="94"/>
      <c r="X5222" s="83" t="str">
        <f>IF(ISERROR(VLOOKUP(W5222,LISTAS·PAPP!$AJ$3:$AK$903,2,0))," ",VLOOKUP(W5222,LISTAS·PAPP!$AJ$3:$AK$903,2,0))</f>
        <v xml:space="preserve"> </v>
      </c>
      <c r="Y5222" s="96"/>
      <c r="Z5222" s="97"/>
      <c r="AA5222" s="97"/>
      <c r="AB5222" s="97"/>
      <c r="AC5222" s="97"/>
      <c r="AD5222" s="97"/>
      <c r="AE5222" s="97"/>
      <c r="AF5222" s="97"/>
      <c r="AG5222" s="97"/>
      <c r="AH5222" s="97"/>
      <c r="AI5222" s="97"/>
      <c r="AJ5222" s="97"/>
      <c r="AK5222" s="97"/>
      <c r="AL5222" s="86" t="str">
        <f t="shared" si="244"/>
        <v/>
      </c>
      <c r="AM5222" s="87" t="str">
        <f t="shared" si="245"/>
        <v xml:space="preserve"> </v>
      </c>
      <c r="AN5222" s="1" t="str">
        <f t="shared" si="246"/>
        <v xml:space="preserve"> </v>
      </c>
    </row>
    <row r="5223" spans="1:40" s="88" customFormat="1" x14ac:dyDescent="0.25">
      <c r="A5223" s="92"/>
      <c r="B5223" s="92"/>
      <c r="C5223" s="92"/>
      <c r="D5223" s="92"/>
      <c r="E5223" s="92"/>
      <c r="F5223" s="93"/>
      <c r="G5223" s="94"/>
      <c r="H5223" s="83" t="str">
        <f>IF(M5223&lt;&gt;"",VLOOKUP(M5223,LISTAS·PAPP!$U$3:$Z$8,2,FALSE),"")</f>
        <v/>
      </c>
      <c r="I5223" s="85" t="str">
        <f>IF(M5223&lt;&gt;"",VLOOKUP(M5223,LISTAS·PAPP!$U$3:$Z$8,3,FALSE),"")</f>
        <v/>
      </c>
      <c r="J5223" s="83" t="str">
        <f>IF(M5223&lt;&gt;"",VLOOKUP(M5223,LISTAS·PAPP!$U$3:$Z$8,4,FALSE),"")</f>
        <v/>
      </c>
      <c r="K5223" s="83" t="str">
        <f>IF(C5223&lt;&gt;"",VLOOKUP(C5223,LISTAS·PAPP!$H$3:$O$119,4,FALSE),"")</f>
        <v/>
      </c>
      <c r="L5223" s="85" t="str">
        <f>IF(C5223&lt;&gt;"",VLOOKUP(C5223,LISTAS·PAPP!$H$3:$O$119,8,FALSE),"")</f>
        <v/>
      </c>
      <c r="M5223" s="95"/>
      <c r="N5223" s="92"/>
      <c r="O5223" s="92"/>
      <c r="P5223" s="84" t="str">
        <f>IF(N5223&lt;&gt;"",VLOOKUP(N5223,LISTAS·PAPP!$U$9:$Y$125,5,FALSE),"")</f>
        <v/>
      </c>
      <c r="Q5223" s="83" t="str">
        <f>IF(O5223&lt;&gt;"",VLOOKUP(O5223,LISTAS·PAPP!$U$9:$W$125,3,FALSE),"")</f>
        <v/>
      </c>
      <c r="R5223" s="92"/>
      <c r="S5223" s="173"/>
      <c r="T5223" s="173"/>
      <c r="U5223" s="92"/>
      <c r="V5223" s="92"/>
      <c r="W5223" s="94"/>
      <c r="X5223" s="83" t="str">
        <f>IF(ISERROR(VLOOKUP(W5223,LISTAS·PAPP!$AJ$3:$AK$903,2,0))," ",VLOOKUP(W5223,LISTAS·PAPP!$AJ$3:$AK$903,2,0))</f>
        <v xml:space="preserve"> </v>
      </c>
      <c r="Y5223" s="96"/>
      <c r="Z5223" s="97"/>
      <c r="AA5223" s="97"/>
      <c r="AB5223" s="97"/>
      <c r="AC5223" s="97"/>
      <c r="AD5223" s="97"/>
      <c r="AE5223" s="97"/>
      <c r="AF5223" s="97"/>
      <c r="AG5223" s="97"/>
      <c r="AH5223" s="97"/>
      <c r="AI5223" s="97"/>
      <c r="AJ5223" s="97"/>
      <c r="AK5223" s="97"/>
      <c r="AL5223" s="86" t="str">
        <f t="shared" si="244"/>
        <v/>
      </c>
      <c r="AM5223" s="87" t="str">
        <f t="shared" si="245"/>
        <v xml:space="preserve"> </v>
      </c>
      <c r="AN5223" s="1" t="str">
        <f t="shared" si="246"/>
        <v xml:space="preserve"> </v>
      </c>
    </row>
    <row r="5224" spans="1:40" s="88" customFormat="1" x14ac:dyDescent="0.25">
      <c r="A5224" s="92"/>
      <c r="B5224" s="92"/>
      <c r="C5224" s="92"/>
      <c r="D5224" s="92"/>
      <c r="E5224" s="92"/>
      <c r="F5224" s="93"/>
      <c r="G5224" s="94"/>
      <c r="H5224" s="83" t="str">
        <f>IF(M5224&lt;&gt;"",VLOOKUP(M5224,LISTAS·PAPP!$U$3:$Z$8,2,FALSE),"")</f>
        <v/>
      </c>
      <c r="I5224" s="85" t="str">
        <f>IF(M5224&lt;&gt;"",VLOOKUP(M5224,LISTAS·PAPP!$U$3:$Z$8,3,FALSE),"")</f>
        <v/>
      </c>
      <c r="J5224" s="83" t="str">
        <f>IF(M5224&lt;&gt;"",VLOOKUP(M5224,LISTAS·PAPP!$U$3:$Z$8,4,FALSE),"")</f>
        <v/>
      </c>
      <c r="K5224" s="83" t="str">
        <f>IF(C5224&lt;&gt;"",VLOOKUP(C5224,LISTAS·PAPP!$H$3:$O$119,4,FALSE),"")</f>
        <v/>
      </c>
      <c r="L5224" s="85" t="str">
        <f>IF(C5224&lt;&gt;"",VLOOKUP(C5224,LISTAS·PAPP!$H$3:$O$119,8,FALSE),"")</f>
        <v/>
      </c>
      <c r="M5224" s="95"/>
      <c r="N5224" s="92"/>
      <c r="O5224" s="92"/>
      <c r="P5224" s="84" t="str">
        <f>IF(N5224&lt;&gt;"",VLOOKUP(N5224,LISTAS·PAPP!$U$9:$Y$125,5,FALSE),"")</f>
        <v/>
      </c>
      <c r="Q5224" s="83" t="str">
        <f>IF(O5224&lt;&gt;"",VLOOKUP(O5224,LISTAS·PAPP!$U$9:$W$125,3,FALSE),"")</f>
        <v/>
      </c>
      <c r="R5224" s="92"/>
      <c r="S5224" s="173"/>
      <c r="T5224" s="173"/>
      <c r="U5224" s="92"/>
      <c r="V5224" s="92"/>
      <c r="W5224" s="94"/>
      <c r="X5224" s="83" t="str">
        <f>IF(ISERROR(VLOOKUP(W5224,LISTAS·PAPP!$AJ$3:$AK$903,2,0))," ",VLOOKUP(W5224,LISTAS·PAPP!$AJ$3:$AK$903,2,0))</f>
        <v xml:space="preserve"> </v>
      </c>
      <c r="Y5224" s="96"/>
      <c r="Z5224" s="97"/>
      <c r="AA5224" s="97"/>
      <c r="AB5224" s="97"/>
      <c r="AC5224" s="97"/>
      <c r="AD5224" s="97"/>
      <c r="AE5224" s="97"/>
      <c r="AF5224" s="97"/>
      <c r="AG5224" s="97"/>
      <c r="AH5224" s="97"/>
      <c r="AI5224" s="97"/>
      <c r="AJ5224" s="97"/>
      <c r="AK5224" s="97"/>
      <c r="AL5224" s="86" t="str">
        <f t="shared" si="244"/>
        <v/>
      </c>
      <c r="AM5224" s="87" t="str">
        <f t="shared" si="245"/>
        <v xml:space="preserve"> </v>
      </c>
      <c r="AN5224" s="1" t="str">
        <f t="shared" si="246"/>
        <v xml:space="preserve"> </v>
      </c>
    </row>
    <row r="5225" spans="1:40" s="88" customFormat="1" x14ac:dyDescent="0.25">
      <c r="A5225" s="92"/>
      <c r="B5225" s="92"/>
      <c r="C5225" s="92"/>
      <c r="D5225" s="92"/>
      <c r="E5225" s="92"/>
      <c r="F5225" s="93"/>
      <c r="G5225" s="94"/>
      <c r="H5225" s="83" t="str">
        <f>IF(M5225&lt;&gt;"",VLOOKUP(M5225,LISTAS·PAPP!$U$3:$Z$8,2,FALSE),"")</f>
        <v/>
      </c>
      <c r="I5225" s="85" t="str">
        <f>IF(M5225&lt;&gt;"",VLOOKUP(M5225,LISTAS·PAPP!$U$3:$Z$8,3,FALSE),"")</f>
        <v/>
      </c>
      <c r="J5225" s="83" t="str">
        <f>IF(M5225&lt;&gt;"",VLOOKUP(M5225,LISTAS·PAPP!$U$3:$Z$8,4,FALSE),"")</f>
        <v/>
      </c>
      <c r="K5225" s="83" t="str">
        <f>IF(C5225&lt;&gt;"",VLOOKUP(C5225,LISTAS·PAPP!$H$3:$O$119,4,FALSE),"")</f>
        <v/>
      </c>
      <c r="L5225" s="85" t="str">
        <f>IF(C5225&lt;&gt;"",VLOOKUP(C5225,LISTAS·PAPP!$H$3:$O$119,8,FALSE),"")</f>
        <v/>
      </c>
      <c r="M5225" s="95"/>
      <c r="N5225" s="92"/>
      <c r="O5225" s="92"/>
      <c r="P5225" s="84" t="str">
        <f>IF(N5225&lt;&gt;"",VLOOKUP(N5225,LISTAS·PAPP!$U$9:$Y$125,5,FALSE),"")</f>
        <v/>
      </c>
      <c r="Q5225" s="83" t="str">
        <f>IF(O5225&lt;&gt;"",VLOOKUP(O5225,LISTAS·PAPP!$U$9:$W$125,3,FALSE),"")</f>
        <v/>
      </c>
      <c r="R5225" s="92"/>
      <c r="S5225" s="173"/>
      <c r="T5225" s="173"/>
      <c r="U5225" s="92"/>
      <c r="V5225" s="92"/>
      <c r="W5225" s="94"/>
      <c r="X5225" s="83" t="str">
        <f>IF(ISERROR(VLOOKUP(W5225,LISTAS·PAPP!$AJ$3:$AK$903,2,0))," ",VLOOKUP(W5225,LISTAS·PAPP!$AJ$3:$AK$903,2,0))</f>
        <v xml:space="preserve"> </v>
      </c>
      <c r="Y5225" s="96"/>
      <c r="Z5225" s="97"/>
      <c r="AA5225" s="97"/>
      <c r="AB5225" s="97"/>
      <c r="AC5225" s="97"/>
      <c r="AD5225" s="97"/>
      <c r="AE5225" s="97"/>
      <c r="AF5225" s="97"/>
      <c r="AG5225" s="97"/>
      <c r="AH5225" s="97"/>
      <c r="AI5225" s="97"/>
      <c r="AJ5225" s="97"/>
      <c r="AK5225" s="97"/>
      <c r="AL5225" s="86" t="str">
        <f t="shared" si="244"/>
        <v/>
      </c>
      <c r="AM5225" s="87" t="str">
        <f t="shared" si="245"/>
        <v xml:space="preserve"> </v>
      </c>
      <c r="AN5225" s="1" t="str">
        <f t="shared" si="246"/>
        <v xml:space="preserve"> </v>
      </c>
    </row>
    <row r="5226" spans="1:40" s="88" customFormat="1" x14ac:dyDescent="0.25">
      <c r="A5226" s="92"/>
      <c r="B5226" s="92"/>
      <c r="C5226" s="92"/>
      <c r="D5226" s="92"/>
      <c r="E5226" s="92"/>
      <c r="F5226" s="93"/>
      <c r="G5226" s="94"/>
      <c r="H5226" s="83" t="str">
        <f>IF(M5226&lt;&gt;"",VLOOKUP(M5226,LISTAS·PAPP!$U$3:$Z$8,2,FALSE),"")</f>
        <v/>
      </c>
      <c r="I5226" s="85" t="str">
        <f>IF(M5226&lt;&gt;"",VLOOKUP(M5226,LISTAS·PAPP!$U$3:$Z$8,3,FALSE),"")</f>
        <v/>
      </c>
      <c r="J5226" s="83" t="str">
        <f>IF(M5226&lt;&gt;"",VLOOKUP(M5226,LISTAS·PAPP!$U$3:$Z$8,4,FALSE),"")</f>
        <v/>
      </c>
      <c r="K5226" s="83" t="str">
        <f>IF(C5226&lt;&gt;"",VLOOKUP(C5226,LISTAS·PAPP!$H$3:$O$119,4,FALSE),"")</f>
        <v/>
      </c>
      <c r="L5226" s="85" t="str">
        <f>IF(C5226&lt;&gt;"",VLOOKUP(C5226,LISTAS·PAPP!$H$3:$O$119,8,FALSE),"")</f>
        <v/>
      </c>
      <c r="M5226" s="95"/>
      <c r="N5226" s="92"/>
      <c r="O5226" s="92"/>
      <c r="P5226" s="84" t="str">
        <f>IF(N5226&lt;&gt;"",VLOOKUP(N5226,LISTAS·PAPP!$U$9:$Y$125,5,FALSE),"")</f>
        <v/>
      </c>
      <c r="Q5226" s="83" t="str">
        <f>IF(O5226&lt;&gt;"",VLOOKUP(O5226,LISTAS·PAPP!$U$9:$W$125,3,FALSE),"")</f>
        <v/>
      </c>
      <c r="R5226" s="92"/>
      <c r="S5226" s="173"/>
      <c r="T5226" s="173"/>
      <c r="U5226" s="92"/>
      <c r="V5226" s="92"/>
      <c r="W5226" s="94"/>
      <c r="X5226" s="83" t="str">
        <f>IF(ISERROR(VLOOKUP(W5226,LISTAS·PAPP!$AJ$3:$AK$903,2,0))," ",VLOOKUP(W5226,LISTAS·PAPP!$AJ$3:$AK$903,2,0))</f>
        <v xml:space="preserve"> </v>
      </c>
      <c r="Y5226" s="96"/>
      <c r="Z5226" s="97"/>
      <c r="AA5226" s="97"/>
      <c r="AB5226" s="97"/>
      <c r="AC5226" s="97"/>
      <c r="AD5226" s="97"/>
      <c r="AE5226" s="97"/>
      <c r="AF5226" s="97"/>
      <c r="AG5226" s="97"/>
      <c r="AH5226" s="97"/>
      <c r="AI5226" s="97"/>
      <c r="AJ5226" s="97"/>
      <c r="AK5226" s="97"/>
      <c r="AL5226" s="86" t="str">
        <f t="shared" si="244"/>
        <v/>
      </c>
      <c r="AM5226" s="87" t="str">
        <f t="shared" si="245"/>
        <v xml:space="preserve"> </v>
      </c>
      <c r="AN5226" s="1" t="str">
        <f t="shared" si="246"/>
        <v xml:space="preserve"> </v>
      </c>
    </row>
    <row r="5227" spans="1:40" s="88" customFormat="1" x14ac:dyDescent="0.25">
      <c r="A5227" s="92"/>
      <c r="B5227" s="92"/>
      <c r="C5227" s="92"/>
      <c r="D5227" s="92"/>
      <c r="E5227" s="92"/>
      <c r="F5227" s="93"/>
      <c r="G5227" s="94"/>
      <c r="H5227" s="83" t="str">
        <f>IF(M5227&lt;&gt;"",VLOOKUP(M5227,LISTAS·PAPP!$U$3:$Z$8,2,FALSE),"")</f>
        <v/>
      </c>
      <c r="I5227" s="85" t="str">
        <f>IF(M5227&lt;&gt;"",VLOOKUP(M5227,LISTAS·PAPP!$U$3:$Z$8,3,FALSE),"")</f>
        <v/>
      </c>
      <c r="J5227" s="83" t="str">
        <f>IF(M5227&lt;&gt;"",VLOOKUP(M5227,LISTAS·PAPP!$U$3:$Z$8,4,FALSE),"")</f>
        <v/>
      </c>
      <c r="K5227" s="83" t="str">
        <f>IF(C5227&lt;&gt;"",VLOOKUP(C5227,LISTAS·PAPP!$H$3:$O$119,4,FALSE),"")</f>
        <v/>
      </c>
      <c r="L5227" s="85" t="str">
        <f>IF(C5227&lt;&gt;"",VLOOKUP(C5227,LISTAS·PAPP!$H$3:$O$119,8,FALSE),"")</f>
        <v/>
      </c>
      <c r="M5227" s="95"/>
      <c r="N5227" s="92"/>
      <c r="O5227" s="92"/>
      <c r="P5227" s="84" t="str">
        <f>IF(N5227&lt;&gt;"",VLOOKUP(N5227,LISTAS·PAPP!$U$9:$Y$125,5,FALSE),"")</f>
        <v/>
      </c>
      <c r="Q5227" s="83" t="str">
        <f>IF(O5227&lt;&gt;"",VLOOKUP(O5227,LISTAS·PAPP!$U$9:$W$125,3,FALSE),"")</f>
        <v/>
      </c>
      <c r="R5227" s="92"/>
      <c r="S5227" s="173"/>
      <c r="T5227" s="173"/>
      <c r="U5227" s="92"/>
      <c r="V5227" s="92"/>
      <c r="W5227" s="94"/>
      <c r="X5227" s="83" t="str">
        <f>IF(ISERROR(VLOOKUP(W5227,LISTAS·PAPP!$AJ$3:$AK$903,2,0))," ",VLOOKUP(W5227,LISTAS·PAPP!$AJ$3:$AK$903,2,0))</f>
        <v xml:space="preserve"> </v>
      </c>
      <c r="Y5227" s="96"/>
      <c r="Z5227" s="97"/>
      <c r="AA5227" s="97"/>
      <c r="AB5227" s="97"/>
      <c r="AC5227" s="97"/>
      <c r="AD5227" s="97"/>
      <c r="AE5227" s="97"/>
      <c r="AF5227" s="97"/>
      <c r="AG5227" s="97"/>
      <c r="AH5227" s="97"/>
      <c r="AI5227" s="97"/>
      <c r="AJ5227" s="97"/>
      <c r="AK5227" s="97"/>
      <c r="AL5227" s="86" t="str">
        <f t="shared" si="244"/>
        <v/>
      </c>
      <c r="AM5227" s="87" t="str">
        <f t="shared" si="245"/>
        <v xml:space="preserve"> </v>
      </c>
      <c r="AN5227" s="1" t="str">
        <f t="shared" si="246"/>
        <v xml:space="preserve"> </v>
      </c>
    </row>
    <row r="5228" spans="1:40" s="88" customFormat="1" x14ac:dyDescent="0.25">
      <c r="A5228" s="92"/>
      <c r="B5228" s="92"/>
      <c r="C5228" s="92"/>
      <c r="D5228" s="92"/>
      <c r="E5228" s="92"/>
      <c r="F5228" s="93"/>
      <c r="G5228" s="94"/>
      <c r="H5228" s="83" t="str">
        <f>IF(M5228&lt;&gt;"",VLOOKUP(M5228,LISTAS·PAPP!$U$3:$Z$8,2,FALSE),"")</f>
        <v/>
      </c>
      <c r="I5228" s="85" t="str">
        <f>IF(M5228&lt;&gt;"",VLOOKUP(M5228,LISTAS·PAPP!$U$3:$Z$8,3,FALSE),"")</f>
        <v/>
      </c>
      <c r="J5228" s="83" t="str">
        <f>IF(M5228&lt;&gt;"",VLOOKUP(M5228,LISTAS·PAPP!$U$3:$Z$8,4,FALSE),"")</f>
        <v/>
      </c>
      <c r="K5228" s="83" t="str">
        <f>IF(C5228&lt;&gt;"",VLOOKUP(C5228,LISTAS·PAPP!$H$3:$O$119,4,FALSE),"")</f>
        <v/>
      </c>
      <c r="L5228" s="85" t="str">
        <f>IF(C5228&lt;&gt;"",VLOOKUP(C5228,LISTAS·PAPP!$H$3:$O$119,8,FALSE),"")</f>
        <v/>
      </c>
      <c r="M5228" s="95"/>
      <c r="N5228" s="92"/>
      <c r="O5228" s="92"/>
      <c r="P5228" s="84" t="str">
        <f>IF(N5228&lt;&gt;"",VLOOKUP(N5228,LISTAS·PAPP!$U$9:$Y$125,5,FALSE),"")</f>
        <v/>
      </c>
      <c r="Q5228" s="83" t="str">
        <f>IF(O5228&lt;&gt;"",VLOOKUP(O5228,LISTAS·PAPP!$U$9:$W$125,3,FALSE),"")</f>
        <v/>
      </c>
      <c r="R5228" s="92"/>
      <c r="S5228" s="173"/>
      <c r="T5228" s="173"/>
      <c r="U5228" s="92"/>
      <c r="V5228" s="92"/>
      <c r="W5228" s="94"/>
      <c r="X5228" s="83" t="str">
        <f>IF(ISERROR(VLOOKUP(W5228,LISTAS·PAPP!$AJ$3:$AK$903,2,0))," ",VLOOKUP(W5228,LISTAS·PAPP!$AJ$3:$AK$903,2,0))</f>
        <v xml:space="preserve"> </v>
      </c>
      <c r="Y5228" s="96"/>
      <c r="Z5228" s="97"/>
      <c r="AA5228" s="97"/>
      <c r="AB5228" s="97"/>
      <c r="AC5228" s="97"/>
      <c r="AD5228" s="97"/>
      <c r="AE5228" s="97"/>
      <c r="AF5228" s="97"/>
      <c r="AG5228" s="97"/>
      <c r="AH5228" s="97"/>
      <c r="AI5228" s="97"/>
      <c r="AJ5228" s="97"/>
      <c r="AK5228" s="97"/>
      <c r="AL5228" s="86" t="str">
        <f t="shared" si="244"/>
        <v/>
      </c>
      <c r="AM5228" s="87" t="str">
        <f t="shared" si="245"/>
        <v xml:space="preserve"> </v>
      </c>
      <c r="AN5228" s="1" t="str">
        <f t="shared" si="246"/>
        <v xml:space="preserve"> </v>
      </c>
    </row>
    <row r="5229" spans="1:40" s="88" customFormat="1" x14ac:dyDescent="0.25">
      <c r="A5229" s="92"/>
      <c r="B5229" s="92"/>
      <c r="C5229" s="92"/>
      <c r="D5229" s="92"/>
      <c r="E5229" s="92"/>
      <c r="F5229" s="93"/>
      <c r="G5229" s="94"/>
      <c r="H5229" s="83" t="str">
        <f>IF(M5229&lt;&gt;"",VLOOKUP(M5229,LISTAS·PAPP!$U$3:$Z$8,2,FALSE),"")</f>
        <v/>
      </c>
      <c r="I5229" s="85" t="str">
        <f>IF(M5229&lt;&gt;"",VLOOKUP(M5229,LISTAS·PAPP!$U$3:$Z$8,3,FALSE),"")</f>
        <v/>
      </c>
      <c r="J5229" s="83" t="str">
        <f>IF(M5229&lt;&gt;"",VLOOKUP(M5229,LISTAS·PAPP!$U$3:$Z$8,4,FALSE),"")</f>
        <v/>
      </c>
      <c r="K5229" s="83" t="str">
        <f>IF(C5229&lt;&gt;"",VLOOKUP(C5229,LISTAS·PAPP!$H$3:$O$119,4,FALSE),"")</f>
        <v/>
      </c>
      <c r="L5229" s="85" t="str">
        <f>IF(C5229&lt;&gt;"",VLOOKUP(C5229,LISTAS·PAPP!$H$3:$O$119,8,FALSE),"")</f>
        <v/>
      </c>
      <c r="M5229" s="95"/>
      <c r="N5229" s="92"/>
      <c r="O5229" s="92"/>
      <c r="P5229" s="84" t="str">
        <f>IF(N5229&lt;&gt;"",VLOOKUP(N5229,LISTAS·PAPP!$U$9:$Y$125,5,FALSE),"")</f>
        <v/>
      </c>
      <c r="Q5229" s="83" t="str">
        <f>IF(O5229&lt;&gt;"",VLOOKUP(O5229,LISTAS·PAPP!$U$9:$W$125,3,FALSE),"")</f>
        <v/>
      </c>
      <c r="R5229" s="92"/>
      <c r="S5229" s="173"/>
      <c r="T5229" s="173"/>
      <c r="U5229" s="92"/>
      <c r="V5229" s="92"/>
      <c r="W5229" s="94"/>
      <c r="X5229" s="83" t="str">
        <f>IF(ISERROR(VLOOKUP(W5229,LISTAS·PAPP!$AJ$3:$AK$903,2,0))," ",VLOOKUP(W5229,LISTAS·PAPP!$AJ$3:$AK$903,2,0))</f>
        <v xml:space="preserve"> </v>
      </c>
      <c r="Y5229" s="96"/>
      <c r="Z5229" s="97"/>
      <c r="AA5229" s="97"/>
      <c r="AB5229" s="97"/>
      <c r="AC5229" s="97"/>
      <c r="AD5229" s="97"/>
      <c r="AE5229" s="97"/>
      <c r="AF5229" s="97"/>
      <c r="AG5229" s="97"/>
      <c r="AH5229" s="97"/>
      <c r="AI5229" s="97"/>
      <c r="AJ5229" s="97"/>
      <c r="AK5229" s="97"/>
      <c r="AL5229" s="86" t="str">
        <f t="shared" si="244"/>
        <v/>
      </c>
      <c r="AM5229" s="87" t="str">
        <f t="shared" si="245"/>
        <v xml:space="preserve"> </v>
      </c>
      <c r="AN5229" s="1" t="str">
        <f t="shared" si="246"/>
        <v xml:space="preserve"> </v>
      </c>
    </row>
    <row r="5230" spans="1:40" s="88" customFormat="1" x14ac:dyDescent="0.25">
      <c r="A5230" s="92"/>
      <c r="B5230" s="92"/>
      <c r="C5230" s="92"/>
      <c r="D5230" s="92"/>
      <c r="E5230" s="92"/>
      <c r="F5230" s="93"/>
      <c r="G5230" s="94"/>
      <c r="H5230" s="83" t="str">
        <f>IF(M5230&lt;&gt;"",VLOOKUP(M5230,LISTAS·PAPP!$U$3:$Z$8,2,FALSE),"")</f>
        <v/>
      </c>
      <c r="I5230" s="85" t="str">
        <f>IF(M5230&lt;&gt;"",VLOOKUP(M5230,LISTAS·PAPP!$U$3:$Z$8,3,FALSE),"")</f>
        <v/>
      </c>
      <c r="J5230" s="83" t="str">
        <f>IF(M5230&lt;&gt;"",VLOOKUP(M5230,LISTAS·PAPP!$U$3:$Z$8,4,FALSE),"")</f>
        <v/>
      </c>
      <c r="K5230" s="83" t="str">
        <f>IF(C5230&lt;&gt;"",VLOOKUP(C5230,LISTAS·PAPP!$H$3:$O$119,4,FALSE),"")</f>
        <v/>
      </c>
      <c r="L5230" s="85" t="str">
        <f>IF(C5230&lt;&gt;"",VLOOKUP(C5230,LISTAS·PAPP!$H$3:$O$119,8,FALSE),"")</f>
        <v/>
      </c>
      <c r="M5230" s="95"/>
      <c r="N5230" s="92"/>
      <c r="O5230" s="92"/>
      <c r="P5230" s="84" t="str">
        <f>IF(N5230&lt;&gt;"",VLOOKUP(N5230,LISTAS·PAPP!$U$9:$Y$125,5,FALSE),"")</f>
        <v/>
      </c>
      <c r="Q5230" s="83" t="str">
        <f>IF(O5230&lt;&gt;"",VLOOKUP(O5230,LISTAS·PAPP!$U$9:$W$125,3,FALSE),"")</f>
        <v/>
      </c>
      <c r="R5230" s="92"/>
      <c r="S5230" s="173"/>
      <c r="T5230" s="173"/>
      <c r="U5230" s="92"/>
      <c r="V5230" s="92"/>
      <c r="W5230" s="94"/>
      <c r="X5230" s="83" t="str">
        <f>IF(ISERROR(VLOOKUP(W5230,LISTAS·PAPP!$AJ$3:$AK$903,2,0))," ",VLOOKUP(W5230,LISTAS·PAPP!$AJ$3:$AK$903,2,0))</f>
        <v xml:space="preserve"> </v>
      </c>
      <c r="Y5230" s="96"/>
      <c r="Z5230" s="97"/>
      <c r="AA5230" s="97"/>
      <c r="AB5230" s="97"/>
      <c r="AC5230" s="97"/>
      <c r="AD5230" s="97"/>
      <c r="AE5230" s="97"/>
      <c r="AF5230" s="97"/>
      <c r="AG5230" s="97"/>
      <c r="AH5230" s="97"/>
      <c r="AI5230" s="97"/>
      <c r="AJ5230" s="97"/>
      <c r="AK5230" s="97"/>
      <c r="AL5230" s="86" t="str">
        <f t="shared" si="244"/>
        <v/>
      </c>
      <c r="AM5230" s="87" t="str">
        <f t="shared" si="245"/>
        <v xml:space="preserve"> </v>
      </c>
      <c r="AN5230" s="1" t="str">
        <f t="shared" si="246"/>
        <v xml:space="preserve"> </v>
      </c>
    </row>
    <row r="5231" spans="1:40" s="88" customFormat="1" x14ac:dyDescent="0.25">
      <c r="A5231" s="92"/>
      <c r="B5231" s="92"/>
      <c r="C5231" s="92"/>
      <c r="D5231" s="92"/>
      <c r="E5231" s="92"/>
      <c r="F5231" s="93"/>
      <c r="G5231" s="94"/>
      <c r="H5231" s="83" t="str">
        <f>IF(M5231&lt;&gt;"",VLOOKUP(M5231,LISTAS·PAPP!$U$3:$Z$8,2,FALSE),"")</f>
        <v/>
      </c>
      <c r="I5231" s="85" t="str">
        <f>IF(M5231&lt;&gt;"",VLOOKUP(M5231,LISTAS·PAPP!$U$3:$Z$8,3,FALSE),"")</f>
        <v/>
      </c>
      <c r="J5231" s="83" t="str">
        <f>IF(M5231&lt;&gt;"",VLOOKUP(M5231,LISTAS·PAPP!$U$3:$Z$8,4,FALSE),"")</f>
        <v/>
      </c>
      <c r="K5231" s="83" t="str">
        <f>IF(C5231&lt;&gt;"",VLOOKUP(C5231,LISTAS·PAPP!$H$3:$O$119,4,FALSE),"")</f>
        <v/>
      </c>
      <c r="L5231" s="85" t="str">
        <f>IF(C5231&lt;&gt;"",VLOOKUP(C5231,LISTAS·PAPP!$H$3:$O$119,8,FALSE),"")</f>
        <v/>
      </c>
      <c r="M5231" s="95"/>
      <c r="N5231" s="92"/>
      <c r="O5231" s="92"/>
      <c r="P5231" s="84" t="str">
        <f>IF(N5231&lt;&gt;"",VLOOKUP(N5231,LISTAS·PAPP!$U$9:$Y$125,5,FALSE),"")</f>
        <v/>
      </c>
      <c r="Q5231" s="83" t="str">
        <f>IF(O5231&lt;&gt;"",VLOOKUP(O5231,LISTAS·PAPP!$U$9:$W$125,3,FALSE),"")</f>
        <v/>
      </c>
      <c r="R5231" s="92"/>
      <c r="S5231" s="173"/>
      <c r="T5231" s="173"/>
      <c r="U5231" s="92"/>
      <c r="V5231" s="92"/>
      <c r="W5231" s="94"/>
      <c r="X5231" s="83" t="str">
        <f>IF(ISERROR(VLOOKUP(W5231,LISTAS·PAPP!$AJ$3:$AK$903,2,0))," ",VLOOKUP(W5231,LISTAS·PAPP!$AJ$3:$AK$903,2,0))</f>
        <v xml:space="preserve"> </v>
      </c>
      <c r="Y5231" s="96"/>
      <c r="Z5231" s="97"/>
      <c r="AA5231" s="97"/>
      <c r="AB5231" s="97"/>
      <c r="AC5231" s="97"/>
      <c r="AD5231" s="97"/>
      <c r="AE5231" s="97"/>
      <c r="AF5231" s="97"/>
      <c r="AG5231" s="97"/>
      <c r="AH5231" s="97"/>
      <c r="AI5231" s="97"/>
      <c r="AJ5231" s="97"/>
      <c r="AK5231" s="97"/>
      <c r="AL5231" s="86" t="str">
        <f t="shared" si="244"/>
        <v/>
      </c>
      <c r="AM5231" s="87" t="str">
        <f t="shared" si="245"/>
        <v xml:space="preserve"> </v>
      </c>
      <c r="AN5231" s="1" t="str">
        <f t="shared" si="246"/>
        <v xml:space="preserve"> </v>
      </c>
    </row>
    <row r="5232" spans="1:40" s="88" customFormat="1" x14ac:dyDescent="0.25">
      <c r="A5232" s="92"/>
      <c r="B5232" s="92"/>
      <c r="C5232" s="92"/>
      <c r="D5232" s="92"/>
      <c r="E5232" s="92"/>
      <c r="F5232" s="93"/>
      <c r="G5232" s="94"/>
      <c r="H5232" s="83" t="str">
        <f>IF(M5232&lt;&gt;"",VLOOKUP(M5232,LISTAS·PAPP!$U$3:$Z$8,2,FALSE),"")</f>
        <v/>
      </c>
      <c r="I5232" s="85" t="str">
        <f>IF(M5232&lt;&gt;"",VLOOKUP(M5232,LISTAS·PAPP!$U$3:$Z$8,3,FALSE),"")</f>
        <v/>
      </c>
      <c r="J5232" s="83" t="str">
        <f>IF(M5232&lt;&gt;"",VLOOKUP(M5232,LISTAS·PAPP!$U$3:$Z$8,4,FALSE),"")</f>
        <v/>
      </c>
      <c r="K5232" s="83" t="str">
        <f>IF(C5232&lt;&gt;"",VLOOKUP(C5232,LISTAS·PAPP!$H$3:$O$119,4,FALSE),"")</f>
        <v/>
      </c>
      <c r="L5232" s="85" t="str">
        <f>IF(C5232&lt;&gt;"",VLOOKUP(C5232,LISTAS·PAPP!$H$3:$O$119,8,FALSE),"")</f>
        <v/>
      </c>
      <c r="M5232" s="95"/>
      <c r="N5232" s="92"/>
      <c r="O5232" s="92"/>
      <c r="P5232" s="84" t="str">
        <f>IF(N5232&lt;&gt;"",VLOOKUP(N5232,LISTAS·PAPP!$U$9:$Y$125,5,FALSE),"")</f>
        <v/>
      </c>
      <c r="Q5232" s="83" t="str">
        <f>IF(O5232&lt;&gt;"",VLOOKUP(O5232,LISTAS·PAPP!$U$9:$W$125,3,FALSE),"")</f>
        <v/>
      </c>
      <c r="R5232" s="92"/>
      <c r="S5232" s="173"/>
      <c r="T5232" s="173"/>
      <c r="U5232" s="92"/>
      <c r="V5232" s="92"/>
      <c r="W5232" s="94"/>
      <c r="X5232" s="83" t="str">
        <f>IF(ISERROR(VLOOKUP(W5232,LISTAS·PAPP!$AJ$3:$AK$903,2,0))," ",VLOOKUP(W5232,LISTAS·PAPP!$AJ$3:$AK$903,2,0))</f>
        <v xml:space="preserve"> </v>
      </c>
      <c r="Y5232" s="96"/>
      <c r="Z5232" s="97"/>
      <c r="AA5232" s="97"/>
      <c r="AB5232" s="97"/>
      <c r="AC5232" s="97"/>
      <c r="AD5232" s="97"/>
      <c r="AE5232" s="97"/>
      <c r="AF5232" s="97"/>
      <c r="AG5232" s="97"/>
      <c r="AH5232" s="97"/>
      <c r="AI5232" s="97"/>
      <c r="AJ5232" s="97"/>
      <c r="AK5232" s="97"/>
      <c r="AL5232" s="86" t="str">
        <f t="shared" si="244"/>
        <v/>
      </c>
      <c r="AM5232" s="87" t="str">
        <f t="shared" si="245"/>
        <v xml:space="preserve"> </v>
      </c>
      <c r="AN5232" s="1" t="str">
        <f t="shared" si="246"/>
        <v xml:space="preserve"> </v>
      </c>
    </row>
    <row r="5233" spans="1:40" s="88" customFormat="1" x14ac:dyDescent="0.25">
      <c r="A5233" s="92"/>
      <c r="B5233" s="92"/>
      <c r="C5233" s="92"/>
      <c r="D5233" s="92"/>
      <c r="E5233" s="92"/>
      <c r="F5233" s="93"/>
      <c r="G5233" s="94"/>
      <c r="H5233" s="83" t="str">
        <f>IF(M5233&lt;&gt;"",VLOOKUP(M5233,LISTAS·PAPP!$U$3:$Z$8,2,FALSE),"")</f>
        <v/>
      </c>
      <c r="I5233" s="85" t="str">
        <f>IF(M5233&lt;&gt;"",VLOOKUP(M5233,LISTAS·PAPP!$U$3:$Z$8,3,FALSE),"")</f>
        <v/>
      </c>
      <c r="J5233" s="83" t="str">
        <f>IF(M5233&lt;&gt;"",VLOOKUP(M5233,LISTAS·PAPP!$U$3:$Z$8,4,FALSE),"")</f>
        <v/>
      </c>
      <c r="K5233" s="83" t="str">
        <f>IF(C5233&lt;&gt;"",VLOOKUP(C5233,LISTAS·PAPP!$H$3:$O$119,4,FALSE),"")</f>
        <v/>
      </c>
      <c r="L5233" s="85" t="str">
        <f>IF(C5233&lt;&gt;"",VLOOKUP(C5233,LISTAS·PAPP!$H$3:$O$119,8,FALSE),"")</f>
        <v/>
      </c>
      <c r="M5233" s="95"/>
      <c r="N5233" s="92"/>
      <c r="O5233" s="92"/>
      <c r="P5233" s="84" t="str">
        <f>IF(N5233&lt;&gt;"",VLOOKUP(N5233,LISTAS·PAPP!$U$9:$Y$125,5,FALSE),"")</f>
        <v/>
      </c>
      <c r="Q5233" s="83" t="str">
        <f>IF(O5233&lt;&gt;"",VLOOKUP(O5233,LISTAS·PAPP!$U$9:$W$125,3,FALSE),"")</f>
        <v/>
      </c>
      <c r="R5233" s="92"/>
      <c r="S5233" s="173"/>
      <c r="T5233" s="173"/>
      <c r="U5233" s="92"/>
      <c r="V5233" s="92"/>
      <c r="W5233" s="94"/>
      <c r="X5233" s="83" t="str">
        <f>IF(ISERROR(VLOOKUP(W5233,LISTAS·PAPP!$AJ$3:$AK$903,2,0))," ",VLOOKUP(W5233,LISTAS·PAPP!$AJ$3:$AK$903,2,0))</f>
        <v xml:space="preserve"> </v>
      </c>
      <c r="Y5233" s="96"/>
      <c r="Z5233" s="97"/>
      <c r="AA5233" s="97"/>
      <c r="AB5233" s="97"/>
      <c r="AC5233" s="97"/>
      <c r="AD5233" s="97"/>
      <c r="AE5233" s="97"/>
      <c r="AF5233" s="97"/>
      <c r="AG5233" s="97"/>
      <c r="AH5233" s="97"/>
      <c r="AI5233" s="97"/>
      <c r="AJ5233" s="97"/>
      <c r="AK5233" s="97"/>
      <c r="AL5233" s="86" t="str">
        <f t="shared" si="244"/>
        <v/>
      </c>
      <c r="AM5233" s="87" t="str">
        <f t="shared" si="245"/>
        <v xml:space="preserve"> </v>
      </c>
      <c r="AN5233" s="1" t="str">
        <f t="shared" si="246"/>
        <v xml:space="preserve"> </v>
      </c>
    </row>
    <row r="5234" spans="1:40" s="88" customFormat="1" x14ac:dyDescent="0.25">
      <c r="A5234" s="92"/>
      <c r="B5234" s="92"/>
      <c r="C5234" s="92"/>
      <c r="D5234" s="92"/>
      <c r="E5234" s="92"/>
      <c r="F5234" s="93"/>
      <c r="G5234" s="94"/>
      <c r="H5234" s="83" t="str">
        <f>IF(M5234&lt;&gt;"",VLOOKUP(M5234,LISTAS·PAPP!$U$3:$Z$8,2,FALSE),"")</f>
        <v/>
      </c>
      <c r="I5234" s="85" t="str">
        <f>IF(M5234&lt;&gt;"",VLOOKUP(M5234,LISTAS·PAPP!$U$3:$Z$8,3,FALSE),"")</f>
        <v/>
      </c>
      <c r="J5234" s="83" t="str">
        <f>IF(M5234&lt;&gt;"",VLOOKUP(M5234,LISTAS·PAPP!$U$3:$Z$8,4,FALSE),"")</f>
        <v/>
      </c>
      <c r="K5234" s="83" t="str">
        <f>IF(C5234&lt;&gt;"",VLOOKUP(C5234,LISTAS·PAPP!$H$3:$O$119,4,FALSE),"")</f>
        <v/>
      </c>
      <c r="L5234" s="85" t="str">
        <f>IF(C5234&lt;&gt;"",VLOOKUP(C5234,LISTAS·PAPP!$H$3:$O$119,8,FALSE),"")</f>
        <v/>
      </c>
      <c r="M5234" s="95"/>
      <c r="N5234" s="92"/>
      <c r="O5234" s="92"/>
      <c r="P5234" s="84" t="str">
        <f>IF(N5234&lt;&gt;"",VLOOKUP(N5234,LISTAS·PAPP!$U$9:$Y$125,5,FALSE),"")</f>
        <v/>
      </c>
      <c r="Q5234" s="83" t="str">
        <f>IF(O5234&lt;&gt;"",VLOOKUP(O5234,LISTAS·PAPP!$U$9:$W$125,3,FALSE),"")</f>
        <v/>
      </c>
      <c r="R5234" s="92"/>
      <c r="S5234" s="173"/>
      <c r="T5234" s="173"/>
      <c r="U5234" s="92"/>
      <c r="V5234" s="92"/>
      <c r="W5234" s="94"/>
      <c r="X5234" s="83" t="str">
        <f>IF(ISERROR(VLOOKUP(W5234,LISTAS·PAPP!$AJ$3:$AK$903,2,0))," ",VLOOKUP(W5234,LISTAS·PAPP!$AJ$3:$AK$903,2,0))</f>
        <v xml:space="preserve"> </v>
      </c>
      <c r="Y5234" s="96"/>
      <c r="Z5234" s="97"/>
      <c r="AA5234" s="97"/>
      <c r="AB5234" s="97"/>
      <c r="AC5234" s="97"/>
      <c r="AD5234" s="97"/>
      <c r="AE5234" s="97"/>
      <c r="AF5234" s="97"/>
      <c r="AG5234" s="97"/>
      <c r="AH5234" s="97"/>
      <c r="AI5234" s="97"/>
      <c r="AJ5234" s="97"/>
      <c r="AK5234" s="97"/>
      <c r="AL5234" s="86" t="str">
        <f t="shared" si="244"/>
        <v/>
      </c>
      <c r="AM5234" s="87" t="str">
        <f t="shared" si="245"/>
        <v xml:space="preserve"> </v>
      </c>
      <c r="AN5234" s="1" t="str">
        <f t="shared" si="246"/>
        <v xml:space="preserve"> </v>
      </c>
    </row>
    <row r="5235" spans="1:40" s="88" customFormat="1" x14ac:dyDescent="0.25">
      <c r="A5235" s="92"/>
      <c r="B5235" s="92"/>
      <c r="C5235" s="92"/>
      <c r="D5235" s="92"/>
      <c r="E5235" s="92"/>
      <c r="F5235" s="93"/>
      <c r="G5235" s="94"/>
      <c r="H5235" s="83" t="str">
        <f>IF(M5235&lt;&gt;"",VLOOKUP(M5235,LISTAS·PAPP!$U$3:$Z$8,2,FALSE),"")</f>
        <v/>
      </c>
      <c r="I5235" s="85" t="str">
        <f>IF(M5235&lt;&gt;"",VLOOKUP(M5235,LISTAS·PAPP!$U$3:$Z$8,3,FALSE),"")</f>
        <v/>
      </c>
      <c r="J5235" s="83" t="str">
        <f>IF(M5235&lt;&gt;"",VLOOKUP(M5235,LISTAS·PAPP!$U$3:$Z$8,4,FALSE),"")</f>
        <v/>
      </c>
      <c r="K5235" s="83" t="str">
        <f>IF(C5235&lt;&gt;"",VLOOKUP(C5235,LISTAS·PAPP!$H$3:$O$119,4,FALSE),"")</f>
        <v/>
      </c>
      <c r="L5235" s="85" t="str">
        <f>IF(C5235&lt;&gt;"",VLOOKUP(C5235,LISTAS·PAPP!$H$3:$O$119,8,FALSE),"")</f>
        <v/>
      </c>
      <c r="M5235" s="95"/>
      <c r="N5235" s="92"/>
      <c r="O5235" s="92"/>
      <c r="P5235" s="84" t="str">
        <f>IF(N5235&lt;&gt;"",VLOOKUP(N5235,LISTAS·PAPP!$U$9:$Y$125,5,FALSE),"")</f>
        <v/>
      </c>
      <c r="Q5235" s="83" t="str">
        <f>IF(O5235&lt;&gt;"",VLOOKUP(O5235,LISTAS·PAPP!$U$9:$W$125,3,FALSE),"")</f>
        <v/>
      </c>
      <c r="R5235" s="92"/>
      <c r="S5235" s="173"/>
      <c r="T5235" s="173"/>
      <c r="U5235" s="92"/>
      <c r="V5235" s="92"/>
      <c r="W5235" s="94"/>
      <c r="X5235" s="83" t="str">
        <f>IF(ISERROR(VLOOKUP(W5235,LISTAS·PAPP!$AJ$3:$AK$903,2,0))," ",VLOOKUP(W5235,LISTAS·PAPP!$AJ$3:$AK$903,2,0))</f>
        <v xml:space="preserve"> </v>
      </c>
      <c r="Y5235" s="96"/>
      <c r="Z5235" s="97"/>
      <c r="AA5235" s="97"/>
      <c r="AB5235" s="97"/>
      <c r="AC5235" s="97"/>
      <c r="AD5235" s="97"/>
      <c r="AE5235" s="97"/>
      <c r="AF5235" s="97"/>
      <c r="AG5235" s="97"/>
      <c r="AH5235" s="97"/>
      <c r="AI5235" s="97"/>
      <c r="AJ5235" s="97"/>
      <c r="AK5235" s="97"/>
      <c r="AL5235" s="86" t="str">
        <f t="shared" si="244"/>
        <v/>
      </c>
      <c r="AM5235" s="87" t="str">
        <f t="shared" si="245"/>
        <v xml:space="preserve"> </v>
      </c>
      <c r="AN5235" s="1" t="str">
        <f t="shared" si="246"/>
        <v xml:space="preserve"> </v>
      </c>
    </row>
    <row r="5236" spans="1:40" s="88" customFormat="1" x14ac:dyDescent="0.25">
      <c r="A5236" s="92"/>
      <c r="B5236" s="92"/>
      <c r="C5236" s="92"/>
      <c r="D5236" s="92"/>
      <c r="E5236" s="92"/>
      <c r="F5236" s="93"/>
      <c r="G5236" s="94"/>
      <c r="H5236" s="83" t="str">
        <f>IF(M5236&lt;&gt;"",VLOOKUP(M5236,LISTAS·PAPP!$U$3:$Z$8,2,FALSE),"")</f>
        <v/>
      </c>
      <c r="I5236" s="85" t="str">
        <f>IF(M5236&lt;&gt;"",VLOOKUP(M5236,LISTAS·PAPP!$U$3:$Z$8,3,FALSE),"")</f>
        <v/>
      </c>
      <c r="J5236" s="83" t="str">
        <f>IF(M5236&lt;&gt;"",VLOOKUP(M5236,LISTAS·PAPP!$U$3:$Z$8,4,FALSE),"")</f>
        <v/>
      </c>
      <c r="K5236" s="83" t="str">
        <f>IF(C5236&lt;&gt;"",VLOOKUP(C5236,LISTAS·PAPP!$H$3:$O$119,4,FALSE),"")</f>
        <v/>
      </c>
      <c r="L5236" s="85" t="str">
        <f>IF(C5236&lt;&gt;"",VLOOKUP(C5236,LISTAS·PAPP!$H$3:$O$119,8,FALSE),"")</f>
        <v/>
      </c>
      <c r="M5236" s="95"/>
      <c r="N5236" s="92"/>
      <c r="O5236" s="92"/>
      <c r="P5236" s="84" t="str">
        <f>IF(N5236&lt;&gt;"",VLOOKUP(N5236,LISTAS·PAPP!$U$9:$Y$125,5,FALSE),"")</f>
        <v/>
      </c>
      <c r="Q5236" s="83" t="str">
        <f>IF(O5236&lt;&gt;"",VLOOKUP(O5236,LISTAS·PAPP!$U$9:$W$125,3,FALSE),"")</f>
        <v/>
      </c>
      <c r="R5236" s="92"/>
      <c r="S5236" s="173"/>
      <c r="T5236" s="173"/>
      <c r="U5236" s="92"/>
      <c r="V5236" s="92"/>
      <c r="W5236" s="94"/>
      <c r="X5236" s="83" t="str">
        <f>IF(ISERROR(VLOOKUP(W5236,LISTAS·PAPP!$AJ$3:$AK$903,2,0))," ",VLOOKUP(W5236,LISTAS·PAPP!$AJ$3:$AK$903,2,0))</f>
        <v xml:space="preserve"> </v>
      </c>
      <c r="Y5236" s="96"/>
      <c r="Z5236" s="97"/>
      <c r="AA5236" s="97"/>
      <c r="AB5236" s="97"/>
      <c r="AC5236" s="97"/>
      <c r="AD5236" s="97"/>
      <c r="AE5236" s="97"/>
      <c r="AF5236" s="97"/>
      <c r="AG5236" s="97"/>
      <c r="AH5236" s="97"/>
      <c r="AI5236" s="97"/>
      <c r="AJ5236" s="97"/>
      <c r="AK5236" s="97"/>
      <c r="AL5236" s="86" t="str">
        <f t="shared" si="244"/>
        <v/>
      </c>
      <c r="AM5236" s="87" t="str">
        <f t="shared" si="245"/>
        <v xml:space="preserve"> </v>
      </c>
      <c r="AN5236" s="1" t="str">
        <f t="shared" si="246"/>
        <v xml:space="preserve"> </v>
      </c>
    </row>
    <row r="5237" spans="1:40" s="88" customFormat="1" x14ac:dyDescent="0.25">
      <c r="A5237" s="92"/>
      <c r="B5237" s="92"/>
      <c r="C5237" s="92"/>
      <c r="D5237" s="92"/>
      <c r="E5237" s="92"/>
      <c r="F5237" s="93"/>
      <c r="G5237" s="94"/>
      <c r="H5237" s="83" t="str">
        <f>IF(M5237&lt;&gt;"",VLOOKUP(M5237,LISTAS·PAPP!$U$3:$Z$8,2,FALSE),"")</f>
        <v/>
      </c>
      <c r="I5237" s="85" t="str">
        <f>IF(M5237&lt;&gt;"",VLOOKUP(M5237,LISTAS·PAPP!$U$3:$Z$8,3,FALSE),"")</f>
        <v/>
      </c>
      <c r="J5237" s="83" t="str">
        <f>IF(M5237&lt;&gt;"",VLOOKUP(M5237,LISTAS·PAPP!$U$3:$Z$8,4,FALSE),"")</f>
        <v/>
      </c>
      <c r="K5237" s="83" t="str">
        <f>IF(C5237&lt;&gt;"",VLOOKUP(C5237,LISTAS·PAPP!$H$3:$O$119,4,FALSE),"")</f>
        <v/>
      </c>
      <c r="L5237" s="85" t="str">
        <f>IF(C5237&lt;&gt;"",VLOOKUP(C5237,LISTAS·PAPP!$H$3:$O$119,8,FALSE),"")</f>
        <v/>
      </c>
      <c r="M5237" s="95"/>
      <c r="N5237" s="92"/>
      <c r="O5237" s="92"/>
      <c r="P5237" s="84" t="str">
        <f>IF(N5237&lt;&gt;"",VLOOKUP(N5237,LISTAS·PAPP!$U$9:$Y$125,5,FALSE),"")</f>
        <v/>
      </c>
      <c r="Q5237" s="83" t="str">
        <f>IF(O5237&lt;&gt;"",VLOOKUP(O5237,LISTAS·PAPP!$U$9:$W$125,3,FALSE),"")</f>
        <v/>
      </c>
      <c r="R5237" s="92"/>
      <c r="S5237" s="173"/>
      <c r="T5237" s="173"/>
      <c r="U5237" s="92"/>
      <c r="V5237" s="92"/>
      <c r="W5237" s="94"/>
      <c r="X5237" s="83" t="str">
        <f>IF(ISERROR(VLOOKUP(W5237,LISTAS·PAPP!$AJ$3:$AK$903,2,0))," ",VLOOKUP(W5237,LISTAS·PAPP!$AJ$3:$AK$903,2,0))</f>
        <v xml:space="preserve"> </v>
      </c>
      <c r="Y5237" s="96"/>
      <c r="Z5237" s="97"/>
      <c r="AA5237" s="97"/>
      <c r="AB5237" s="97"/>
      <c r="AC5237" s="97"/>
      <c r="AD5237" s="97"/>
      <c r="AE5237" s="97"/>
      <c r="AF5237" s="97"/>
      <c r="AG5237" s="97"/>
      <c r="AH5237" s="97"/>
      <c r="AI5237" s="97"/>
      <c r="AJ5237" s="97"/>
      <c r="AK5237" s="97"/>
      <c r="AL5237" s="86" t="str">
        <f t="shared" si="244"/>
        <v/>
      </c>
      <c r="AM5237" s="87" t="str">
        <f t="shared" si="245"/>
        <v xml:space="preserve"> </v>
      </c>
      <c r="AN5237" s="1" t="str">
        <f t="shared" si="246"/>
        <v xml:space="preserve"> </v>
      </c>
    </row>
    <row r="5238" spans="1:40" s="88" customFormat="1" x14ac:dyDescent="0.25">
      <c r="A5238" s="92"/>
      <c r="B5238" s="92"/>
      <c r="C5238" s="92"/>
      <c r="D5238" s="92"/>
      <c r="E5238" s="92"/>
      <c r="F5238" s="93"/>
      <c r="G5238" s="94"/>
      <c r="H5238" s="83" t="str">
        <f>IF(M5238&lt;&gt;"",VLOOKUP(M5238,LISTAS·PAPP!$U$3:$Z$8,2,FALSE),"")</f>
        <v/>
      </c>
      <c r="I5238" s="85" t="str">
        <f>IF(M5238&lt;&gt;"",VLOOKUP(M5238,LISTAS·PAPP!$U$3:$Z$8,3,FALSE),"")</f>
        <v/>
      </c>
      <c r="J5238" s="83" t="str">
        <f>IF(M5238&lt;&gt;"",VLOOKUP(M5238,LISTAS·PAPP!$U$3:$Z$8,4,FALSE),"")</f>
        <v/>
      </c>
      <c r="K5238" s="83" t="str">
        <f>IF(C5238&lt;&gt;"",VLOOKUP(C5238,LISTAS·PAPP!$H$3:$O$119,4,FALSE),"")</f>
        <v/>
      </c>
      <c r="L5238" s="85" t="str">
        <f>IF(C5238&lt;&gt;"",VLOOKUP(C5238,LISTAS·PAPP!$H$3:$O$119,8,FALSE),"")</f>
        <v/>
      </c>
      <c r="M5238" s="95"/>
      <c r="N5238" s="92"/>
      <c r="O5238" s="92"/>
      <c r="P5238" s="84" t="str">
        <f>IF(N5238&lt;&gt;"",VLOOKUP(N5238,LISTAS·PAPP!$U$9:$Y$125,5,FALSE),"")</f>
        <v/>
      </c>
      <c r="Q5238" s="83" t="str">
        <f>IF(O5238&lt;&gt;"",VLOOKUP(O5238,LISTAS·PAPP!$U$9:$W$125,3,FALSE),"")</f>
        <v/>
      </c>
      <c r="R5238" s="92"/>
      <c r="S5238" s="173"/>
      <c r="T5238" s="173"/>
      <c r="U5238" s="92"/>
      <c r="V5238" s="92"/>
      <c r="W5238" s="94"/>
      <c r="X5238" s="83" t="str">
        <f>IF(ISERROR(VLOOKUP(W5238,LISTAS·PAPP!$AJ$3:$AK$903,2,0))," ",VLOOKUP(W5238,LISTAS·PAPP!$AJ$3:$AK$903,2,0))</f>
        <v xml:space="preserve"> </v>
      </c>
      <c r="Y5238" s="96"/>
      <c r="Z5238" s="97"/>
      <c r="AA5238" s="97"/>
      <c r="AB5238" s="97"/>
      <c r="AC5238" s="97"/>
      <c r="AD5238" s="97"/>
      <c r="AE5238" s="97"/>
      <c r="AF5238" s="97"/>
      <c r="AG5238" s="97"/>
      <c r="AH5238" s="97"/>
      <c r="AI5238" s="97"/>
      <c r="AJ5238" s="97"/>
      <c r="AK5238" s="97"/>
      <c r="AL5238" s="86" t="str">
        <f t="shared" si="244"/>
        <v/>
      </c>
      <c r="AM5238" s="87" t="str">
        <f t="shared" si="245"/>
        <v xml:space="preserve"> </v>
      </c>
      <c r="AN5238" s="1" t="str">
        <f t="shared" si="246"/>
        <v xml:space="preserve"> </v>
      </c>
    </row>
    <row r="5239" spans="1:40" s="88" customFormat="1" x14ac:dyDescent="0.25">
      <c r="A5239" s="92"/>
      <c r="B5239" s="92"/>
      <c r="C5239" s="92"/>
      <c r="D5239" s="92"/>
      <c r="E5239" s="92"/>
      <c r="F5239" s="93"/>
      <c r="G5239" s="94"/>
      <c r="H5239" s="83" t="str">
        <f>IF(M5239&lt;&gt;"",VLOOKUP(M5239,LISTAS·PAPP!$U$3:$Z$8,2,FALSE),"")</f>
        <v/>
      </c>
      <c r="I5239" s="85" t="str">
        <f>IF(M5239&lt;&gt;"",VLOOKUP(M5239,LISTAS·PAPP!$U$3:$Z$8,3,FALSE),"")</f>
        <v/>
      </c>
      <c r="J5239" s="83" t="str">
        <f>IF(M5239&lt;&gt;"",VLOOKUP(M5239,LISTAS·PAPP!$U$3:$Z$8,4,FALSE),"")</f>
        <v/>
      </c>
      <c r="K5239" s="83" t="str">
        <f>IF(C5239&lt;&gt;"",VLOOKUP(C5239,LISTAS·PAPP!$H$3:$O$119,4,FALSE),"")</f>
        <v/>
      </c>
      <c r="L5239" s="85" t="str">
        <f>IF(C5239&lt;&gt;"",VLOOKUP(C5239,LISTAS·PAPP!$H$3:$O$119,8,FALSE),"")</f>
        <v/>
      </c>
      <c r="M5239" s="95"/>
      <c r="N5239" s="92"/>
      <c r="O5239" s="92"/>
      <c r="P5239" s="84" t="str">
        <f>IF(N5239&lt;&gt;"",VLOOKUP(N5239,LISTAS·PAPP!$U$9:$Y$125,5,FALSE),"")</f>
        <v/>
      </c>
      <c r="Q5239" s="83" t="str">
        <f>IF(O5239&lt;&gt;"",VLOOKUP(O5239,LISTAS·PAPP!$U$9:$W$125,3,FALSE),"")</f>
        <v/>
      </c>
      <c r="R5239" s="92"/>
      <c r="S5239" s="173"/>
      <c r="T5239" s="173"/>
      <c r="U5239" s="92"/>
      <c r="V5239" s="92"/>
      <c r="W5239" s="94"/>
      <c r="X5239" s="83" t="str">
        <f>IF(ISERROR(VLOOKUP(W5239,LISTAS·PAPP!$AJ$3:$AK$903,2,0))," ",VLOOKUP(W5239,LISTAS·PAPP!$AJ$3:$AK$903,2,0))</f>
        <v xml:space="preserve"> </v>
      </c>
      <c r="Y5239" s="96"/>
      <c r="Z5239" s="97"/>
      <c r="AA5239" s="97"/>
      <c r="AB5239" s="97"/>
      <c r="AC5239" s="97"/>
      <c r="AD5239" s="97"/>
      <c r="AE5239" s="97"/>
      <c r="AF5239" s="97"/>
      <c r="AG5239" s="97"/>
      <c r="AH5239" s="97"/>
      <c r="AI5239" s="97"/>
      <c r="AJ5239" s="97"/>
      <c r="AK5239" s="97"/>
      <c r="AL5239" s="86" t="str">
        <f t="shared" si="244"/>
        <v/>
      </c>
      <c r="AM5239" s="87" t="str">
        <f t="shared" si="245"/>
        <v xml:space="preserve"> </v>
      </c>
      <c r="AN5239" s="1" t="str">
        <f t="shared" si="246"/>
        <v xml:space="preserve"> </v>
      </c>
    </row>
    <row r="5240" spans="1:40" s="88" customFormat="1" x14ac:dyDescent="0.25">
      <c r="A5240" s="92"/>
      <c r="B5240" s="92"/>
      <c r="C5240" s="92"/>
      <c r="D5240" s="92"/>
      <c r="E5240" s="92"/>
      <c r="F5240" s="93"/>
      <c r="G5240" s="94"/>
      <c r="H5240" s="83" t="str">
        <f>IF(M5240&lt;&gt;"",VLOOKUP(M5240,LISTAS·PAPP!$U$3:$Z$8,2,FALSE),"")</f>
        <v/>
      </c>
      <c r="I5240" s="85" t="str">
        <f>IF(M5240&lt;&gt;"",VLOOKUP(M5240,LISTAS·PAPP!$U$3:$Z$8,3,FALSE),"")</f>
        <v/>
      </c>
      <c r="J5240" s="83" t="str">
        <f>IF(M5240&lt;&gt;"",VLOOKUP(M5240,LISTAS·PAPP!$U$3:$Z$8,4,FALSE),"")</f>
        <v/>
      </c>
      <c r="K5240" s="83" t="str">
        <f>IF(C5240&lt;&gt;"",VLOOKUP(C5240,LISTAS·PAPP!$H$3:$O$119,4,FALSE),"")</f>
        <v/>
      </c>
      <c r="L5240" s="85" t="str">
        <f>IF(C5240&lt;&gt;"",VLOOKUP(C5240,LISTAS·PAPP!$H$3:$O$119,8,FALSE),"")</f>
        <v/>
      </c>
      <c r="M5240" s="95"/>
      <c r="N5240" s="92"/>
      <c r="O5240" s="92"/>
      <c r="P5240" s="84" t="str">
        <f>IF(N5240&lt;&gt;"",VLOOKUP(N5240,LISTAS·PAPP!$U$9:$Y$125,5,FALSE),"")</f>
        <v/>
      </c>
      <c r="Q5240" s="83" t="str">
        <f>IF(O5240&lt;&gt;"",VLOOKUP(O5240,LISTAS·PAPP!$U$9:$W$125,3,FALSE),"")</f>
        <v/>
      </c>
      <c r="R5240" s="92"/>
      <c r="S5240" s="173"/>
      <c r="T5240" s="173"/>
      <c r="U5240" s="92"/>
      <c r="V5240" s="92"/>
      <c r="W5240" s="94"/>
      <c r="X5240" s="83" t="str">
        <f>IF(ISERROR(VLOOKUP(W5240,LISTAS·PAPP!$AJ$3:$AK$903,2,0))," ",VLOOKUP(W5240,LISTAS·PAPP!$AJ$3:$AK$903,2,0))</f>
        <v xml:space="preserve"> </v>
      </c>
      <c r="Y5240" s="96"/>
      <c r="Z5240" s="97"/>
      <c r="AA5240" s="97"/>
      <c r="AB5240" s="97"/>
      <c r="AC5240" s="97"/>
      <c r="AD5240" s="97"/>
      <c r="AE5240" s="97"/>
      <c r="AF5240" s="97"/>
      <c r="AG5240" s="97"/>
      <c r="AH5240" s="97"/>
      <c r="AI5240" s="97"/>
      <c r="AJ5240" s="97"/>
      <c r="AK5240" s="97"/>
      <c r="AL5240" s="86" t="str">
        <f t="shared" si="244"/>
        <v/>
      </c>
      <c r="AM5240" s="87" t="str">
        <f t="shared" si="245"/>
        <v xml:space="preserve"> </v>
      </c>
      <c r="AN5240" s="1" t="str">
        <f t="shared" si="246"/>
        <v xml:space="preserve"> </v>
      </c>
    </row>
    <row r="5241" spans="1:40" s="88" customFormat="1" x14ac:dyDescent="0.25">
      <c r="A5241" s="92"/>
      <c r="B5241" s="92"/>
      <c r="C5241" s="92"/>
      <c r="D5241" s="92"/>
      <c r="E5241" s="92"/>
      <c r="F5241" s="93"/>
      <c r="G5241" s="94"/>
      <c r="H5241" s="83" t="str">
        <f>IF(M5241&lt;&gt;"",VLOOKUP(M5241,LISTAS·PAPP!$U$3:$Z$8,2,FALSE),"")</f>
        <v/>
      </c>
      <c r="I5241" s="85" t="str">
        <f>IF(M5241&lt;&gt;"",VLOOKUP(M5241,LISTAS·PAPP!$U$3:$Z$8,3,FALSE),"")</f>
        <v/>
      </c>
      <c r="J5241" s="83" t="str">
        <f>IF(M5241&lt;&gt;"",VLOOKUP(M5241,LISTAS·PAPP!$U$3:$Z$8,4,FALSE),"")</f>
        <v/>
      </c>
      <c r="K5241" s="83" t="str">
        <f>IF(C5241&lt;&gt;"",VLOOKUP(C5241,LISTAS·PAPP!$H$3:$O$119,4,FALSE),"")</f>
        <v/>
      </c>
      <c r="L5241" s="85" t="str">
        <f>IF(C5241&lt;&gt;"",VLOOKUP(C5241,LISTAS·PAPP!$H$3:$O$119,8,FALSE),"")</f>
        <v/>
      </c>
      <c r="M5241" s="95"/>
      <c r="N5241" s="92"/>
      <c r="O5241" s="92"/>
      <c r="P5241" s="84" t="str">
        <f>IF(N5241&lt;&gt;"",VLOOKUP(N5241,LISTAS·PAPP!$U$9:$Y$125,5,FALSE),"")</f>
        <v/>
      </c>
      <c r="Q5241" s="83" t="str">
        <f>IF(O5241&lt;&gt;"",VLOOKUP(O5241,LISTAS·PAPP!$U$9:$W$125,3,FALSE),"")</f>
        <v/>
      </c>
      <c r="R5241" s="92"/>
      <c r="S5241" s="173"/>
      <c r="T5241" s="173"/>
      <c r="U5241" s="92"/>
      <c r="V5241" s="92"/>
      <c r="W5241" s="94"/>
      <c r="X5241" s="83" t="str">
        <f>IF(ISERROR(VLOOKUP(W5241,LISTAS·PAPP!$AJ$3:$AK$903,2,0))," ",VLOOKUP(W5241,LISTAS·PAPP!$AJ$3:$AK$903,2,0))</f>
        <v xml:space="preserve"> </v>
      </c>
      <c r="Y5241" s="96"/>
      <c r="Z5241" s="97"/>
      <c r="AA5241" s="97"/>
      <c r="AB5241" s="97"/>
      <c r="AC5241" s="97"/>
      <c r="AD5241" s="97"/>
      <c r="AE5241" s="97"/>
      <c r="AF5241" s="97"/>
      <c r="AG5241" s="97"/>
      <c r="AH5241" s="97"/>
      <c r="AI5241" s="97"/>
      <c r="AJ5241" s="97"/>
      <c r="AK5241" s="97"/>
      <c r="AL5241" s="86" t="str">
        <f t="shared" si="244"/>
        <v/>
      </c>
      <c r="AM5241" s="87" t="str">
        <f t="shared" si="245"/>
        <v xml:space="preserve"> </v>
      </c>
      <c r="AN5241" s="1" t="str">
        <f t="shared" si="246"/>
        <v xml:space="preserve"> </v>
      </c>
    </row>
    <row r="5242" spans="1:40" s="88" customFormat="1" x14ac:dyDescent="0.25">
      <c r="A5242" s="92"/>
      <c r="B5242" s="92"/>
      <c r="C5242" s="92"/>
      <c r="D5242" s="92"/>
      <c r="E5242" s="92"/>
      <c r="F5242" s="93"/>
      <c r="G5242" s="94"/>
      <c r="H5242" s="83" t="str">
        <f>IF(M5242&lt;&gt;"",VLOOKUP(M5242,LISTAS·PAPP!$U$3:$Z$8,2,FALSE),"")</f>
        <v/>
      </c>
      <c r="I5242" s="85" t="str">
        <f>IF(M5242&lt;&gt;"",VLOOKUP(M5242,LISTAS·PAPP!$U$3:$Z$8,3,FALSE),"")</f>
        <v/>
      </c>
      <c r="J5242" s="83" t="str">
        <f>IF(M5242&lt;&gt;"",VLOOKUP(M5242,LISTAS·PAPP!$U$3:$Z$8,4,FALSE),"")</f>
        <v/>
      </c>
      <c r="K5242" s="83" t="str">
        <f>IF(C5242&lt;&gt;"",VLOOKUP(C5242,LISTAS·PAPP!$H$3:$O$119,4,FALSE),"")</f>
        <v/>
      </c>
      <c r="L5242" s="85" t="str">
        <f>IF(C5242&lt;&gt;"",VLOOKUP(C5242,LISTAS·PAPP!$H$3:$O$119,8,FALSE),"")</f>
        <v/>
      </c>
      <c r="M5242" s="95"/>
      <c r="N5242" s="92"/>
      <c r="O5242" s="92"/>
      <c r="P5242" s="84" t="str">
        <f>IF(N5242&lt;&gt;"",VLOOKUP(N5242,LISTAS·PAPP!$U$9:$Y$125,5,FALSE),"")</f>
        <v/>
      </c>
      <c r="Q5242" s="83" t="str">
        <f>IF(O5242&lt;&gt;"",VLOOKUP(O5242,LISTAS·PAPP!$U$9:$W$125,3,FALSE),"")</f>
        <v/>
      </c>
      <c r="R5242" s="92"/>
      <c r="S5242" s="173"/>
      <c r="T5242" s="173"/>
      <c r="U5242" s="92"/>
      <c r="V5242" s="92"/>
      <c r="W5242" s="94"/>
      <c r="X5242" s="83" t="str">
        <f>IF(ISERROR(VLOOKUP(W5242,LISTAS·PAPP!$AJ$3:$AK$903,2,0))," ",VLOOKUP(W5242,LISTAS·PAPP!$AJ$3:$AK$903,2,0))</f>
        <v xml:space="preserve"> </v>
      </c>
      <c r="Y5242" s="96"/>
      <c r="Z5242" s="97"/>
      <c r="AA5242" s="97"/>
      <c r="AB5242" s="97"/>
      <c r="AC5242" s="97"/>
      <c r="AD5242" s="97"/>
      <c r="AE5242" s="97"/>
      <c r="AF5242" s="97"/>
      <c r="AG5242" s="97"/>
      <c r="AH5242" s="97"/>
      <c r="AI5242" s="97"/>
      <c r="AJ5242" s="97"/>
      <c r="AK5242" s="97"/>
      <c r="AL5242" s="86" t="str">
        <f t="shared" si="244"/>
        <v/>
      </c>
      <c r="AM5242" s="87" t="str">
        <f t="shared" si="245"/>
        <v xml:space="preserve"> </v>
      </c>
      <c r="AN5242" s="1" t="str">
        <f t="shared" si="246"/>
        <v xml:space="preserve"> </v>
      </c>
    </row>
    <row r="5243" spans="1:40" s="88" customFormat="1" x14ac:dyDescent="0.25">
      <c r="A5243" s="92"/>
      <c r="B5243" s="92"/>
      <c r="C5243" s="92"/>
      <c r="D5243" s="92"/>
      <c r="E5243" s="92"/>
      <c r="F5243" s="93"/>
      <c r="G5243" s="94"/>
      <c r="H5243" s="83" t="str">
        <f>IF(M5243&lt;&gt;"",VLOOKUP(M5243,LISTAS·PAPP!$U$3:$Z$8,2,FALSE),"")</f>
        <v/>
      </c>
      <c r="I5243" s="85" t="str">
        <f>IF(M5243&lt;&gt;"",VLOOKUP(M5243,LISTAS·PAPP!$U$3:$Z$8,3,FALSE),"")</f>
        <v/>
      </c>
      <c r="J5243" s="83" t="str">
        <f>IF(M5243&lt;&gt;"",VLOOKUP(M5243,LISTAS·PAPP!$U$3:$Z$8,4,FALSE),"")</f>
        <v/>
      </c>
      <c r="K5243" s="83" t="str">
        <f>IF(C5243&lt;&gt;"",VLOOKUP(C5243,LISTAS·PAPP!$H$3:$O$119,4,FALSE),"")</f>
        <v/>
      </c>
      <c r="L5243" s="85" t="str">
        <f>IF(C5243&lt;&gt;"",VLOOKUP(C5243,LISTAS·PAPP!$H$3:$O$119,8,FALSE),"")</f>
        <v/>
      </c>
      <c r="M5243" s="95"/>
      <c r="N5243" s="92"/>
      <c r="O5243" s="92"/>
      <c r="P5243" s="84" t="str">
        <f>IF(N5243&lt;&gt;"",VLOOKUP(N5243,LISTAS·PAPP!$U$9:$Y$125,5,FALSE),"")</f>
        <v/>
      </c>
      <c r="Q5243" s="83" t="str">
        <f>IF(O5243&lt;&gt;"",VLOOKUP(O5243,LISTAS·PAPP!$U$9:$W$125,3,FALSE),"")</f>
        <v/>
      </c>
      <c r="R5243" s="92"/>
      <c r="S5243" s="173"/>
      <c r="T5243" s="173"/>
      <c r="U5243" s="92"/>
      <c r="V5243" s="92"/>
      <c r="W5243" s="94"/>
      <c r="X5243" s="83" t="str">
        <f>IF(ISERROR(VLOOKUP(W5243,LISTAS·PAPP!$AJ$3:$AK$903,2,0))," ",VLOOKUP(W5243,LISTAS·PAPP!$AJ$3:$AK$903,2,0))</f>
        <v xml:space="preserve"> </v>
      </c>
      <c r="Y5243" s="96"/>
      <c r="Z5243" s="97"/>
      <c r="AA5243" s="97"/>
      <c r="AB5243" s="97"/>
      <c r="AC5243" s="97"/>
      <c r="AD5243" s="97"/>
      <c r="AE5243" s="97"/>
      <c r="AF5243" s="97"/>
      <c r="AG5243" s="97"/>
      <c r="AH5243" s="97"/>
      <c r="AI5243" s="97"/>
      <c r="AJ5243" s="97"/>
      <c r="AK5243" s="97"/>
      <c r="AL5243" s="86" t="str">
        <f t="shared" si="244"/>
        <v/>
      </c>
      <c r="AM5243" s="87" t="str">
        <f t="shared" si="245"/>
        <v xml:space="preserve"> </v>
      </c>
      <c r="AN5243" s="1" t="str">
        <f t="shared" si="246"/>
        <v xml:space="preserve"> </v>
      </c>
    </row>
    <row r="5244" spans="1:40" s="88" customFormat="1" x14ac:dyDescent="0.25">
      <c r="A5244" s="92"/>
      <c r="B5244" s="92"/>
      <c r="C5244" s="92"/>
      <c r="D5244" s="92"/>
      <c r="E5244" s="92"/>
      <c r="F5244" s="93"/>
      <c r="G5244" s="94"/>
      <c r="H5244" s="83" t="str">
        <f>IF(M5244&lt;&gt;"",VLOOKUP(M5244,LISTAS·PAPP!$U$3:$Z$8,2,FALSE),"")</f>
        <v/>
      </c>
      <c r="I5244" s="85" t="str">
        <f>IF(M5244&lt;&gt;"",VLOOKUP(M5244,LISTAS·PAPP!$U$3:$Z$8,3,FALSE),"")</f>
        <v/>
      </c>
      <c r="J5244" s="83" t="str">
        <f>IF(M5244&lt;&gt;"",VLOOKUP(M5244,LISTAS·PAPP!$U$3:$Z$8,4,FALSE),"")</f>
        <v/>
      </c>
      <c r="K5244" s="83" t="str">
        <f>IF(C5244&lt;&gt;"",VLOOKUP(C5244,LISTAS·PAPP!$H$3:$O$119,4,FALSE),"")</f>
        <v/>
      </c>
      <c r="L5244" s="85" t="str">
        <f>IF(C5244&lt;&gt;"",VLOOKUP(C5244,LISTAS·PAPP!$H$3:$O$119,8,FALSE),"")</f>
        <v/>
      </c>
      <c r="M5244" s="95"/>
      <c r="N5244" s="92"/>
      <c r="O5244" s="92"/>
      <c r="P5244" s="84" t="str">
        <f>IF(N5244&lt;&gt;"",VLOOKUP(N5244,LISTAS·PAPP!$U$9:$Y$125,5,FALSE),"")</f>
        <v/>
      </c>
      <c r="Q5244" s="83" t="str">
        <f>IF(O5244&lt;&gt;"",VLOOKUP(O5244,LISTAS·PAPP!$U$9:$W$125,3,FALSE),"")</f>
        <v/>
      </c>
      <c r="R5244" s="92"/>
      <c r="S5244" s="173"/>
      <c r="T5244" s="173"/>
      <c r="U5244" s="92"/>
      <c r="V5244" s="92"/>
      <c r="W5244" s="94"/>
      <c r="X5244" s="83" t="str">
        <f>IF(ISERROR(VLOOKUP(W5244,LISTAS·PAPP!$AJ$3:$AK$903,2,0))," ",VLOOKUP(W5244,LISTAS·PAPP!$AJ$3:$AK$903,2,0))</f>
        <v xml:space="preserve"> </v>
      </c>
      <c r="Y5244" s="96"/>
      <c r="Z5244" s="97"/>
      <c r="AA5244" s="97"/>
      <c r="AB5244" s="97"/>
      <c r="AC5244" s="97"/>
      <c r="AD5244" s="97"/>
      <c r="AE5244" s="97"/>
      <c r="AF5244" s="97"/>
      <c r="AG5244" s="97"/>
      <c r="AH5244" s="97"/>
      <c r="AI5244" s="97"/>
      <c r="AJ5244" s="97"/>
      <c r="AK5244" s="97"/>
      <c r="AL5244" s="86" t="str">
        <f t="shared" si="244"/>
        <v/>
      </c>
      <c r="AM5244" s="87" t="str">
        <f t="shared" si="245"/>
        <v xml:space="preserve"> </v>
      </c>
      <c r="AN5244" s="1" t="str">
        <f t="shared" si="246"/>
        <v xml:space="preserve"> </v>
      </c>
    </row>
    <row r="5245" spans="1:40" s="88" customFormat="1" x14ac:dyDescent="0.25">
      <c r="A5245" s="92"/>
      <c r="B5245" s="92"/>
      <c r="C5245" s="92"/>
      <c r="D5245" s="92"/>
      <c r="E5245" s="92"/>
      <c r="F5245" s="93"/>
      <c r="G5245" s="94"/>
      <c r="H5245" s="83" t="str">
        <f>IF(M5245&lt;&gt;"",VLOOKUP(M5245,LISTAS·PAPP!$U$3:$Z$8,2,FALSE),"")</f>
        <v/>
      </c>
      <c r="I5245" s="85" t="str">
        <f>IF(M5245&lt;&gt;"",VLOOKUP(M5245,LISTAS·PAPP!$U$3:$Z$8,3,FALSE),"")</f>
        <v/>
      </c>
      <c r="J5245" s="83" t="str">
        <f>IF(M5245&lt;&gt;"",VLOOKUP(M5245,LISTAS·PAPP!$U$3:$Z$8,4,FALSE),"")</f>
        <v/>
      </c>
      <c r="K5245" s="83" t="str">
        <f>IF(C5245&lt;&gt;"",VLOOKUP(C5245,LISTAS·PAPP!$H$3:$O$119,4,FALSE),"")</f>
        <v/>
      </c>
      <c r="L5245" s="85" t="str">
        <f>IF(C5245&lt;&gt;"",VLOOKUP(C5245,LISTAS·PAPP!$H$3:$O$119,8,FALSE),"")</f>
        <v/>
      </c>
      <c r="M5245" s="95"/>
      <c r="N5245" s="92"/>
      <c r="O5245" s="92"/>
      <c r="P5245" s="84" t="str">
        <f>IF(N5245&lt;&gt;"",VLOOKUP(N5245,LISTAS·PAPP!$U$9:$Y$125,5,FALSE),"")</f>
        <v/>
      </c>
      <c r="Q5245" s="83" t="str">
        <f>IF(O5245&lt;&gt;"",VLOOKUP(O5245,LISTAS·PAPP!$U$9:$W$125,3,FALSE),"")</f>
        <v/>
      </c>
      <c r="R5245" s="92"/>
      <c r="S5245" s="173"/>
      <c r="T5245" s="173"/>
      <c r="U5245" s="92"/>
      <c r="V5245" s="92"/>
      <c r="W5245" s="94"/>
      <c r="X5245" s="83" t="str">
        <f>IF(ISERROR(VLOOKUP(W5245,LISTAS·PAPP!$AJ$3:$AK$903,2,0))," ",VLOOKUP(W5245,LISTAS·PAPP!$AJ$3:$AK$903,2,0))</f>
        <v xml:space="preserve"> </v>
      </c>
      <c r="Y5245" s="96"/>
      <c r="Z5245" s="97"/>
      <c r="AA5245" s="97"/>
      <c r="AB5245" s="97"/>
      <c r="AC5245" s="97"/>
      <c r="AD5245" s="97"/>
      <c r="AE5245" s="97"/>
      <c r="AF5245" s="97"/>
      <c r="AG5245" s="97"/>
      <c r="AH5245" s="97"/>
      <c r="AI5245" s="97"/>
      <c r="AJ5245" s="97"/>
      <c r="AK5245" s="97"/>
      <c r="AL5245" s="86" t="str">
        <f t="shared" si="244"/>
        <v/>
      </c>
      <c r="AM5245" s="87" t="str">
        <f t="shared" si="245"/>
        <v xml:space="preserve"> </v>
      </c>
      <c r="AN5245" s="1" t="str">
        <f t="shared" si="246"/>
        <v xml:space="preserve"> </v>
      </c>
    </row>
    <row r="5246" spans="1:40" s="88" customFormat="1" x14ac:dyDescent="0.25">
      <c r="A5246" s="92"/>
      <c r="B5246" s="92"/>
      <c r="C5246" s="92"/>
      <c r="D5246" s="92"/>
      <c r="E5246" s="92"/>
      <c r="F5246" s="93"/>
      <c r="G5246" s="94"/>
      <c r="H5246" s="83" t="str">
        <f>IF(M5246&lt;&gt;"",VLOOKUP(M5246,LISTAS·PAPP!$U$3:$Z$8,2,FALSE),"")</f>
        <v/>
      </c>
      <c r="I5246" s="85" t="str">
        <f>IF(M5246&lt;&gt;"",VLOOKUP(M5246,LISTAS·PAPP!$U$3:$Z$8,3,FALSE),"")</f>
        <v/>
      </c>
      <c r="J5246" s="83" t="str">
        <f>IF(M5246&lt;&gt;"",VLOOKUP(M5246,LISTAS·PAPP!$U$3:$Z$8,4,FALSE),"")</f>
        <v/>
      </c>
      <c r="K5246" s="83" t="str">
        <f>IF(C5246&lt;&gt;"",VLOOKUP(C5246,LISTAS·PAPP!$H$3:$O$119,4,FALSE),"")</f>
        <v/>
      </c>
      <c r="L5246" s="85" t="str">
        <f>IF(C5246&lt;&gt;"",VLOOKUP(C5246,LISTAS·PAPP!$H$3:$O$119,8,FALSE),"")</f>
        <v/>
      </c>
      <c r="M5246" s="95"/>
      <c r="N5246" s="92"/>
      <c r="O5246" s="92"/>
      <c r="P5246" s="84" t="str">
        <f>IF(N5246&lt;&gt;"",VLOOKUP(N5246,LISTAS·PAPP!$U$9:$Y$125,5,FALSE),"")</f>
        <v/>
      </c>
      <c r="Q5246" s="83" t="str">
        <f>IF(O5246&lt;&gt;"",VLOOKUP(O5246,LISTAS·PAPP!$U$9:$W$125,3,FALSE),"")</f>
        <v/>
      </c>
      <c r="R5246" s="92"/>
      <c r="S5246" s="173"/>
      <c r="T5246" s="173"/>
      <c r="U5246" s="92"/>
      <c r="V5246" s="92"/>
      <c r="W5246" s="94"/>
      <c r="X5246" s="83" t="str">
        <f>IF(ISERROR(VLOOKUP(W5246,LISTAS·PAPP!$AJ$3:$AK$903,2,0))," ",VLOOKUP(W5246,LISTAS·PAPP!$AJ$3:$AK$903,2,0))</f>
        <v xml:space="preserve"> </v>
      </c>
      <c r="Y5246" s="96"/>
      <c r="Z5246" s="97"/>
      <c r="AA5246" s="97"/>
      <c r="AB5246" s="97"/>
      <c r="AC5246" s="97"/>
      <c r="AD5246" s="97"/>
      <c r="AE5246" s="97"/>
      <c r="AF5246" s="97"/>
      <c r="AG5246" s="97"/>
      <c r="AH5246" s="97"/>
      <c r="AI5246" s="97"/>
      <c r="AJ5246" s="97"/>
      <c r="AK5246" s="97"/>
      <c r="AL5246" s="86" t="str">
        <f t="shared" si="244"/>
        <v/>
      </c>
      <c r="AM5246" s="87" t="str">
        <f t="shared" si="245"/>
        <v xml:space="preserve"> </v>
      </c>
      <c r="AN5246" s="1" t="str">
        <f t="shared" si="246"/>
        <v xml:space="preserve"> </v>
      </c>
    </row>
    <row r="5247" spans="1:40" s="88" customFormat="1" x14ac:dyDescent="0.25">
      <c r="A5247" s="92"/>
      <c r="B5247" s="92"/>
      <c r="C5247" s="92"/>
      <c r="D5247" s="92"/>
      <c r="E5247" s="92"/>
      <c r="F5247" s="93"/>
      <c r="G5247" s="94"/>
      <c r="H5247" s="83" t="str">
        <f>IF(M5247&lt;&gt;"",VLOOKUP(M5247,LISTAS·PAPP!$U$3:$Z$8,2,FALSE),"")</f>
        <v/>
      </c>
      <c r="I5247" s="85" t="str">
        <f>IF(M5247&lt;&gt;"",VLOOKUP(M5247,LISTAS·PAPP!$U$3:$Z$8,3,FALSE),"")</f>
        <v/>
      </c>
      <c r="J5247" s="83" t="str">
        <f>IF(M5247&lt;&gt;"",VLOOKUP(M5247,LISTAS·PAPP!$U$3:$Z$8,4,FALSE),"")</f>
        <v/>
      </c>
      <c r="K5247" s="83" t="str">
        <f>IF(C5247&lt;&gt;"",VLOOKUP(C5247,LISTAS·PAPP!$H$3:$O$119,4,FALSE),"")</f>
        <v/>
      </c>
      <c r="L5247" s="85" t="str">
        <f>IF(C5247&lt;&gt;"",VLOOKUP(C5247,LISTAS·PAPP!$H$3:$O$119,8,FALSE),"")</f>
        <v/>
      </c>
      <c r="M5247" s="95"/>
      <c r="N5247" s="92"/>
      <c r="O5247" s="92"/>
      <c r="P5247" s="84" t="str">
        <f>IF(N5247&lt;&gt;"",VLOOKUP(N5247,LISTAS·PAPP!$U$9:$Y$125,5,FALSE),"")</f>
        <v/>
      </c>
      <c r="Q5247" s="83" t="str">
        <f>IF(O5247&lt;&gt;"",VLOOKUP(O5247,LISTAS·PAPP!$U$9:$W$125,3,FALSE),"")</f>
        <v/>
      </c>
      <c r="R5247" s="92"/>
      <c r="S5247" s="173"/>
      <c r="T5247" s="173"/>
      <c r="U5247" s="92"/>
      <c r="V5247" s="92"/>
      <c r="W5247" s="94"/>
      <c r="X5247" s="83" t="str">
        <f>IF(ISERROR(VLOOKUP(W5247,LISTAS·PAPP!$AJ$3:$AK$903,2,0))," ",VLOOKUP(W5247,LISTAS·PAPP!$AJ$3:$AK$903,2,0))</f>
        <v xml:space="preserve"> </v>
      </c>
      <c r="Y5247" s="96"/>
      <c r="Z5247" s="97"/>
      <c r="AA5247" s="97"/>
      <c r="AB5247" s="97"/>
      <c r="AC5247" s="97"/>
      <c r="AD5247" s="97"/>
      <c r="AE5247" s="97"/>
      <c r="AF5247" s="97"/>
      <c r="AG5247" s="97"/>
      <c r="AH5247" s="97"/>
      <c r="AI5247" s="97"/>
      <c r="AJ5247" s="97"/>
      <c r="AK5247" s="97"/>
      <c r="AL5247" s="86" t="str">
        <f t="shared" si="244"/>
        <v/>
      </c>
      <c r="AM5247" s="87" t="str">
        <f t="shared" si="245"/>
        <v xml:space="preserve"> </v>
      </c>
      <c r="AN5247" s="1" t="str">
        <f t="shared" si="246"/>
        <v xml:space="preserve"> </v>
      </c>
    </row>
    <row r="5248" spans="1:40" s="88" customFormat="1" x14ac:dyDescent="0.25">
      <c r="A5248" s="92"/>
      <c r="B5248" s="92"/>
      <c r="C5248" s="92"/>
      <c r="D5248" s="92"/>
      <c r="E5248" s="92"/>
      <c r="F5248" s="93"/>
      <c r="G5248" s="94"/>
      <c r="H5248" s="83" t="str">
        <f>IF(M5248&lt;&gt;"",VLOOKUP(M5248,LISTAS·PAPP!$U$3:$Z$8,2,FALSE),"")</f>
        <v/>
      </c>
      <c r="I5248" s="85" t="str">
        <f>IF(M5248&lt;&gt;"",VLOOKUP(M5248,LISTAS·PAPP!$U$3:$Z$8,3,FALSE),"")</f>
        <v/>
      </c>
      <c r="J5248" s="83" t="str">
        <f>IF(M5248&lt;&gt;"",VLOOKUP(M5248,LISTAS·PAPP!$U$3:$Z$8,4,FALSE),"")</f>
        <v/>
      </c>
      <c r="K5248" s="83" t="str">
        <f>IF(C5248&lt;&gt;"",VLOOKUP(C5248,LISTAS·PAPP!$H$3:$O$119,4,FALSE),"")</f>
        <v/>
      </c>
      <c r="L5248" s="85" t="str">
        <f>IF(C5248&lt;&gt;"",VLOOKUP(C5248,LISTAS·PAPP!$H$3:$O$119,8,FALSE),"")</f>
        <v/>
      </c>
      <c r="M5248" s="95"/>
      <c r="N5248" s="92"/>
      <c r="O5248" s="92"/>
      <c r="P5248" s="84" t="str">
        <f>IF(N5248&lt;&gt;"",VLOOKUP(N5248,LISTAS·PAPP!$U$9:$Y$125,5,FALSE),"")</f>
        <v/>
      </c>
      <c r="Q5248" s="83" t="str">
        <f>IF(O5248&lt;&gt;"",VLOOKUP(O5248,LISTAS·PAPP!$U$9:$W$125,3,FALSE),"")</f>
        <v/>
      </c>
      <c r="R5248" s="92"/>
      <c r="S5248" s="173"/>
      <c r="T5248" s="173"/>
      <c r="U5248" s="92"/>
      <c r="V5248" s="92"/>
      <c r="W5248" s="94"/>
      <c r="X5248" s="83" t="str">
        <f>IF(ISERROR(VLOOKUP(W5248,LISTAS·PAPP!$AJ$3:$AK$903,2,0))," ",VLOOKUP(W5248,LISTAS·PAPP!$AJ$3:$AK$903,2,0))</f>
        <v xml:space="preserve"> </v>
      </c>
      <c r="Y5248" s="96"/>
      <c r="Z5248" s="97"/>
      <c r="AA5248" s="97"/>
      <c r="AB5248" s="97"/>
      <c r="AC5248" s="97"/>
      <c r="AD5248" s="97"/>
      <c r="AE5248" s="97"/>
      <c r="AF5248" s="97"/>
      <c r="AG5248" s="97"/>
      <c r="AH5248" s="97"/>
      <c r="AI5248" s="97"/>
      <c r="AJ5248" s="97"/>
      <c r="AK5248" s="97"/>
      <c r="AL5248" s="86" t="str">
        <f t="shared" si="244"/>
        <v/>
      </c>
      <c r="AM5248" s="87" t="str">
        <f t="shared" si="245"/>
        <v xml:space="preserve"> </v>
      </c>
      <c r="AN5248" s="1" t="str">
        <f t="shared" si="246"/>
        <v xml:space="preserve"> </v>
      </c>
    </row>
    <row r="5249" spans="1:40" s="88" customFormat="1" x14ac:dyDescent="0.25">
      <c r="A5249" s="92"/>
      <c r="B5249" s="92"/>
      <c r="C5249" s="92"/>
      <c r="D5249" s="92"/>
      <c r="E5249" s="92"/>
      <c r="F5249" s="93"/>
      <c r="G5249" s="94"/>
      <c r="H5249" s="83" t="str">
        <f>IF(M5249&lt;&gt;"",VLOOKUP(M5249,LISTAS·PAPP!$U$3:$Z$8,2,FALSE),"")</f>
        <v/>
      </c>
      <c r="I5249" s="85" t="str">
        <f>IF(M5249&lt;&gt;"",VLOOKUP(M5249,LISTAS·PAPP!$U$3:$Z$8,3,FALSE),"")</f>
        <v/>
      </c>
      <c r="J5249" s="83" t="str">
        <f>IF(M5249&lt;&gt;"",VLOOKUP(M5249,LISTAS·PAPP!$U$3:$Z$8,4,FALSE),"")</f>
        <v/>
      </c>
      <c r="K5249" s="83" t="str">
        <f>IF(C5249&lt;&gt;"",VLOOKUP(C5249,LISTAS·PAPP!$H$3:$O$119,4,FALSE),"")</f>
        <v/>
      </c>
      <c r="L5249" s="85" t="str">
        <f>IF(C5249&lt;&gt;"",VLOOKUP(C5249,LISTAS·PAPP!$H$3:$O$119,8,FALSE),"")</f>
        <v/>
      </c>
      <c r="M5249" s="95"/>
      <c r="N5249" s="92"/>
      <c r="O5249" s="92"/>
      <c r="P5249" s="84" t="str">
        <f>IF(N5249&lt;&gt;"",VLOOKUP(N5249,LISTAS·PAPP!$U$9:$Y$125,5,FALSE),"")</f>
        <v/>
      </c>
      <c r="Q5249" s="83" t="str">
        <f>IF(O5249&lt;&gt;"",VLOOKUP(O5249,LISTAS·PAPP!$U$9:$W$125,3,FALSE),"")</f>
        <v/>
      </c>
      <c r="R5249" s="92"/>
      <c r="S5249" s="173"/>
      <c r="T5249" s="173"/>
      <c r="U5249" s="92"/>
      <c r="V5249" s="92"/>
      <c r="W5249" s="94"/>
      <c r="X5249" s="83" t="str">
        <f>IF(ISERROR(VLOOKUP(W5249,LISTAS·PAPP!$AJ$3:$AK$903,2,0))," ",VLOOKUP(W5249,LISTAS·PAPP!$AJ$3:$AK$903,2,0))</f>
        <v xml:space="preserve"> </v>
      </c>
      <c r="Y5249" s="96"/>
      <c r="Z5249" s="97"/>
      <c r="AA5249" s="97"/>
      <c r="AB5249" s="97"/>
      <c r="AC5249" s="97"/>
      <c r="AD5249" s="97"/>
      <c r="AE5249" s="97"/>
      <c r="AF5249" s="97"/>
      <c r="AG5249" s="97"/>
      <c r="AH5249" s="97"/>
      <c r="AI5249" s="97"/>
      <c r="AJ5249" s="97"/>
      <c r="AK5249" s="97"/>
      <c r="AL5249" s="86" t="str">
        <f t="shared" si="244"/>
        <v/>
      </c>
      <c r="AM5249" s="87" t="str">
        <f t="shared" si="245"/>
        <v xml:space="preserve"> </v>
      </c>
      <c r="AN5249" s="1" t="str">
        <f t="shared" si="246"/>
        <v xml:space="preserve"> </v>
      </c>
    </row>
    <row r="5250" spans="1:40" s="88" customFormat="1" x14ac:dyDescent="0.25">
      <c r="A5250" s="92"/>
      <c r="B5250" s="92"/>
      <c r="C5250" s="92"/>
      <c r="D5250" s="92"/>
      <c r="E5250" s="92"/>
      <c r="F5250" s="93"/>
      <c r="G5250" s="94"/>
      <c r="H5250" s="83" t="str">
        <f>IF(M5250&lt;&gt;"",VLOOKUP(M5250,LISTAS·PAPP!$U$3:$Z$8,2,FALSE),"")</f>
        <v/>
      </c>
      <c r="I5250" s="85" t="str">
        <f>IF(M5250&lt;&gt;"",VLOOKUP(M5250,LISTAS·PAPP!$U$3:$Z$8,3,FALSE),"")</f>
        <v/>
      </c>
      <c r="J5250" s="83" t="str">
        <f>IF(M5250&lt;&gt;"",VLOOKUP(M5250,LISTAS·PAPP!$U$3:$Z$8,4,FALSE),"")</f>
        <v/>
      </c>
      <c r="K5250" s="83" t="str">
        <f>IF(C5250&lt;&gt;"",VLOOKUP(C5250,LISTAS·PAPP!$H$3:$O$119,4,FALSE),"")</f>
        <v/>
      </c>
      <c r="L5250" s="85" t="str">
        <f>IF(C5250&lt;&gt;"",VLOOKUP(C5250,LISTAS·PAPP!$H$3:$O$119,8,FALSE),"")</f>
        <v/>
      </c>
      <c r="M5250" s="95"/>
      <c r="N5250" s="92"/>
      <c r="O5250" s="92"/>
      <c r="P5250" s="84" t="str">
        <f>IF(N5250&lt;&gt;"",VLOOKUP(N5250,LISTAS·PAPP!$U$9:$Y$125,5,FALSE),"")</f>
        <v/>
      </c>
      <c r="Q5250" s="83" t="str">
        <f>IF(O5250&lt;&gt;"",VLOOKUP(O5250,LISTAS·PAPP!$U$9:$W$125,3,FALSE),"")</f>
        <v/>
      </c>
      <c r="R5250" s="92"/>
      <c r="S5250" s="173"/>
      <c r="T5250" s="173"/>
      <c r="U5250" s="92"/>
      <c r="V5250" s="92"/>
      <c r="W5250" s="94"/>
      <c r="X5250" s="83" t="str">
        <f>IF(ISERROR(VLOOKUP(W5250,LISTAS·PAPP!$AJ$3:$AK$903,2,0))," ",VLOOKUP(W5250,LISTAS·PAPP!$AJ$3:$AK$903,2,0))</f>
        <v xml:space="preserve"> </v>
      </c>
      <c r="Y5250" s="96"/>
      <c r="Z5250" s="97"/>
      <c r="AA5250" s="97"/>
      <c r="AB5250" s="97"/>
      <c r="AC5250" s="97"/>
      <c r="AD5250" s="97"/>
      <c r="AE5250" s="97"/>
      <c r="AF5250" s="97"/>
      <c r="AG5250" s="97"/>
      <c r="AH5250" s="97"/>
      <c r="AI5250" s="97"/>
      <c r="AJ5250" s="97"/>
      <c r="AK5250" s="97"/>
      <c r="AL5250" s="86" t="str">
        <f t="shared" si="244"/>
        <v/>
      </c>
      <c r="AM5250" s="87" t="str">
        <f t="shared" si="245"/>
        <v xml:space="preserve"> </v>
      </c>
      <c r="AN5250" s="1" t="str">
        <f t="shared" si="246"/>
        <v xml:space="preserve"> </v>
      </c>
    </row>
    <row r="5251" spans="1:40" s="88" customFormat="1" x14ac:dyDescent="0.25">
      <c r="A5251" s="92"/>
      <c r="B5251" s="92"/>
      <c r="C5251" s="92"/>
      <c r="D5251" s="92"/>
      <c r="E5251" s="92"/>
      <c r="F5251" s="93"/>
      <c r="G5251" s="94"/>
      <c r="H5251" s="83" t="str">
        <f>IF(M5251&lt;&gt;"",VLOOKUP(M5251,LISTAS·PAPP!$U$3:$Z$8,2,FALSE),"")</f>
        <v/>
      </c>
      <c r="I5251" s="85" t="str">
        <f>IF(M5251&lt;&gt;"",VLOOKUP(M5251,LISTAS·PAPP!$U$3:$Z$8,3,FALSE),"")</f>
        <v/>
      </c>
      <c r="J5251" s="83" t="str">
        <f>IF(M5251&lt;&gt;"",VLOOKUP(M5251,LISTAS·PAPP!$U$3:$Z$8,4,FALSE),"")</f>
        <v/>
      </c>
      <c r="K5251" s="83" t="str">
        <f>IF(C5251&lt;&gt;"",VLOOKUP(C5251,LISTAS·PAPP!$H$3:$O$119,4,FALSE),"")</f>
        <v/>
      </c>
      <c r="L5251" s="85" t="str">
        <f>IF(C5251&lt;&gt;"",VLOOKUP(C5251,LISTAS·PAPP!$H$3:$O$119,8,FALSE),"")</f>
        <v/>
      </c>
      <c r="M5251" s="95"/>
      <c r="N5251" s="92"/>
      <c r="O5251" s="92"/>
      <c r="P5251" s="84" t="str">
        <f>IF(N5251&lt;&gt;"",VLOOKUP(N5251,LISTAS·PAPP!$U$9:$Y$125,5,FALSE),"")</f>
        <v/>
      </c>
      <c r="Q5251" s="83" t="str">
        <f>IF(O5251&lt;&gt;"",VLOOKUP(O5251,LISTAS·PAPP!$U$9:$W$125,3,FALSE),"")</f>
        <v/>
      </c>
      <c r="R5251" s="92"/>
      <c r="S5251" s="173"/>
      <c r="T5251" s="173"/>
      <c r="U5251" s="92"/>
      <c r="V5251" s="92"/>
      <c r="W5251" s="94"/>
      <c r="X5251" s="83" t="str">
        <f>IF(ISERROR(VLOOKUP(W5251,LISTAS·PAPP!$AJ$3:$AK$903,2,0))," ",VLOOKUP(W5251,LISTAS·PAPP!$AJ$3:$AK$903,2,0))</f>
        <v xml:space="preserve"> </v>
      </c>
      <c r="Y5251" s="96"/>
      <c r="Z5251" s="97"/>
      <c r="AA5251" s="97"/>
      <c r="AB5251" s="97"/>
      <c r="AC5251" s="97"/>
      <c r="AD5251" s="97"/>
      <c r="AE5251" s="97"/>
      <c r="AF5251" s="97"/>
      <c r="AG5251" s="97"/>
      <c r="AH5251" s="97"/>
      <c r="AI5251" s="97"/>
      <c r="AJ5251" s="97"/>
      <c r="AK5251" s="97"/>
      <c r="AL5251" s="86" t="str">
        <f t="shared" si="244"/>
        <v/>
      </c>
      <c r="AM5251" s="87" t="str">
        <f t="shared" si="245"/>
        <v xml:space="preserve"> </v>
      </c>
      <c r="AN5251" s="1" t="str">
        <f t="shared" si="246"/>
        <v xml:space="preserve"> </v>
      </c>
    </row>
    <row r="5252" spans="1:40" s="88" customFormat="1" x14ac:dyDescent="0.25">
      <c r="A5252" s="92"/>
      <c r="B5252" s="92"/>
      <c r="C5252" s="92"/>
      <c r="D5252" s="92"/>
      <c r="E5252" s="92"/>
      <c r="F5252" s="93"/>
      <c r="G5252" s="94"/>
      <c r="H5252" s="83" t="str">
        <f>IF(M5252&lt;&gt;"",VLOOKUP(M5252,LISTAS·PAPP!$U$3:$Z$8,2,FALSE),"")</f>
        <v/>
      </c>
      <c r="I5252" s="85" t="str">
        <f>IF(M5252&lt;&gt;"",VLOOKUP(M5252,LISTAS·PAPP!$U$3:$Z$8,3,FALSE),"")</f>
        <v/>
      </c>
      <c r="J5252" s="83" t="str">
        <f>IF(M5252&lt;&gt;"",VLOOKUP(M5252,LISTAS·PAPP!$U$3:$Z$8,4,FALSE),"")</f>
        <v/>
      </c>
      <c r="K5252" s="83" t="str">
        <f>IF(C5252&lt;&gt;"",VLOOKUP(C5252,LISTAS·PAPP!$H$3:$O$119,4,FALSE),"")</f>
        <v/>
      </c>
      <c r="L5252" s="85" t="str">
        <f>IF(C5252&lt;&gt;"",VLOOKUP(C5252,LISTAS·PAPP!$H$3:$O$119,8,FALSE),"")</f>
        <v/>
      </c>
      <c r="M5252" s="95"/>
      <c r="N5252" s="92"/>
      <c r="O5252" s="92"/>
      <c r="P5252" s="84" t="str">
        <f>IF(N5252&lt;&gt;"",VLOOKUP(N5252,LISTAS·PAPP!$U$9:$Y$125,5,FALSE),"")</f>
        <v/>
      </c>
      <c r="Q5252" s="83" t="str">
        <f>IF(O5252&lt;&gt;"",VLOOKUP(O5252,LISTAS·PAPP!$U$9:$W$125,3,FALSE),"")</f>
        <v/>
      </c>
      <c r="R5252" s="92"/>
      <c r="S5252" s="173"/>
      <c r="T5252" s="173"/>
      <c r="U5252" s="92"/>
      <c r="V5252" s="92"/>
      <c r="W5252" s="94"/>
      <c r="X5252" s="83" t="str">
        <f>IF(ISERROR(VLOOKUP(W5252,LISTAS·PAPP!$AJ$3:$AK$903,2,0))," ",VLOOKUP(W5252,LISTAS·PAPP!$AJ$3:$AK$903,2,0))</f>
        <v xml:space="preserve"> </v>
      </c>
      <c r="Y5252" s="96"/>
      <c r="Z5252" s="97"/>
      <c r="AA5252" s="97"/>
      <c r="AB5252" s="97"/>
      <c r="AC5252" s="97"/>
      <c r="AD5252" s="97"/>
      <c r="AE5252" s="97"/>
      <c r="AF5252" s="97"/>
      <c r="AG5252" s="97"/>
      <c r="AH5252" s="97"/>
      <c r="AI5252" s="97"/>
      <c r="AJ5252" s="97"/>
      <c r="AK5252" s="97"/>
      <c r="AL5252" s="86" t="str">
        <f t="shared" si="244"/>
        <v/>
      </c>
      <c r="AM5252" s="87" t="str">
        <f t="shared" si="245"/>
        <v xml:space="preserve"> </v>
      </c>
      <c r="AN5252" s="1" t="str">
        <f t="shared" si="246"/>
        <v xml:space="preserve"> </v>
      </c>
    </row>
    <row r="5253" spans="1:40" s="88" customFormat="1" x14ac:dyDescent="0.25">
      <c r="A5253" s="92"/>
      <c r="B5253" s="92"/>
      <c r="C5253" s="92"/>
      <c r="D5253" s="92"/>
      <c r="E5253" s="92"/>
      <c r="F5253" s="93"/>
      <c r="G5253" s="94"/>
      <c r="H5253" s="83" t="str">
        <f>IF(M5253&lt;&gt;"",VLOOKUP(M5253,LISTAS·PAPP!$U$3:$Z$8,2,FALSE),"")</f>
        <v/>
      </c>
      <c r="I5253" s="85" t="str">
        <f>IF(M5253&lt;&gt;"",VLOOKUP(M5253,LISTAS·PAPP!$U$3:$Z$8,3,FALSE),"")</f>
        <v/>
      </c>
      <c r="J5253" s="83" t="str">
        <f>IF(M5253&lt;&gt;"",VLOOKUP(M5253,LISTAS·PAPP!$U$3:$Z$8,4,FALSE),"")</f>
        <v/>
      </c>
      <c r="K5253" s="83" t="str">
        <f>IF(C5253&lt;&gt;"",VLOOKUP(C5253,LISTAS·PAPP!$H$3:$O$119,4,FALSE),"")</f>
        <v/>
      </c>
      <c r="L5253" s="85" t="str">
        <f>IF(C5253&lt;&gt;"",VLOOKUP(C5253,LISTAS·PAPP!$H$3:$O$119,8,FALSE),"")</f>
        <v/>
      </c>
      <c r="M5253" s="95"/>
      <c r="N5253" s="92"/>
      <c r="O5253" s="92"/>
      <c r="P5253" s="84" t="str">
        <f>IF(N5253&lt;&gt;"",VLOOKUP(N5253,LISTAS·PAPP!$U$9:$Y$125,5,FALSE),"")</f>
        <v/>
      </c>
      <c r="Q5253" s="83" t="str">
        <f>IF(O5253&lt;&gt;"",VLOOKUP(O5253,LISTAS·PAPP!$U$9:$W$125,3,FALSE),"")</f>
        <v/>
      </c>
      <c r="R5253" s="92"/>
      <c r="S5253" s="173"/>
      <c r="T5253" s="173"/>
      <c r="U5253" s="92"/>
      <c r="V5253" s="92"/>
      <c r="W5253" s="94"/>
      <c r="X5253" s="83" t="str">
        <f>IF(ISERROR(VLOOKUP(W5253,LISTAS·PAPP!$AJ$3:$AK$903,2,0))," ",VLOOKUP(W5253,LISTAS·PAPP!$AJ$3:$AK$903,2,0))</f>
        <v xml:space="preserve"> </v>
      </c>
      <c r="Y5253" s="96"/>
      <c r="Z5253" s="97"/>
      <c r="AA5253" s="97"/>
      <c r="AB5253" s="97"/>
      <c r="AC5253" s="97"/>
      <c r="AD5253" s="97"/>
      <c r="AE5253" s="97"/>
      <c r="AF5253" s="97"/>
      <c r="AG5253" s="97"/>
      <c r="AH5253" s="97"/>
      <c r="AI5253" s="97"/>
      <c r="AJ5253" s="97"/>
      <c r="AK5253" s="97"/>
      <c r="AL5253" s="86" t="str">
        <f t="shared" si="244"/>
        <v/>
      </c>
      <c r="AM5253" s="87" t="str">
        <f t="shared" si="245"/>
        <v xml:space="preserve"> </v>
      </c>
      <c r="AN5253" s="1" t="str">
        <f t="shared" si="246"/>
        <v xml:space="preserve"> </v>
      </c>
    </row>
    <row r="5254" spans="1:40" s="88" customFormat="1" x14ac:dyDescent="0.25">
      <c r="A5254" s="92"/>
      <c r="B5254" s="92"/>
      <c r="C5254" s="92"/>
      <c r="D5254" s="92"/>
      <c r="E5254" s="92"/>
      <c r="F5254" s="93"/>
      <c r="G5254" s="94"/>
      <c r="H5254" s="83" t="str">
        <f>IF(M5254&lt;&gt;"",VLOOKUP(M5254,LISTAS·PAPP!$U$3:$Z$8,2,FALSE),"")</f>
        <v/>
      </c>
      <c r="I5254" s="85" t="str">
        <f>IF(M5254&lt;&gt;"",VLOOKUP(M5254,LISTAS·PAPP!$U$3:$Z$8,3,FALSE),"")</f>
        <v/>
      </c>
      <c r="J5254" s="83" t="str">
        <f>IF(M5254&lt;&gt;"",VLOOKUP(M5254,LISTAS·PAPP!$U$3:$Z$8,4,FALSE),"")</f>
        <v/>
      </c>
      <c r="K5254" s="83" t="str">
        <f>IF(C5254&lt;&gt;"",VLOOKUP(C5254,LISTAS·PAPP!$H$3:$O$119,4,FALSE),"")</f>
        <v/>
      </c>
      <c r="L5254" s="85" t="str">
        <f>IF(C5254&lt;&gt;"",VLOOKUP(C5254,LISTAS·PAPP!$H$3:$O$119,8,FALSE),"")</f>
        <v/>
      </c>
      <c r="M5254" s="95"/>
      <c r="N5254" s="92"/>
      <c r="O5254" s="92"/>
      <c r="P5254" s="84" t="str">
        <f>IF(N5254&lt;&gt;"",VLOOKUP(N5254,LISTAS·PAPP!$U$9:$Y$125,5,FALSE),"")</f>
        <v/>
      </c>
      <c r="Q5254" s="83" t="str">
        <f>IF(O5254&lt;&gt;"",VLOOKUP(O5254,LISTAS·PAPP!$U$9:$W$125,3,FALSE),"")</f>
        <v/>
      </c>
      <c r="R5254" s="92"/>
      <c r="S5254" s="173"/>
      <c r="T5254" s="173"/>
      <c r="U5254" s="92"/>
      <c r="V5254" s="92"/>
      <c r="W5254" s="94"/>
      <c r="X5254" s="83" t="str">
        <f>IF(ISERROR(VLOOKUP(W5254,LISTAS·PAPP!$AJ$3:$AK$903,2,0))," ",VLOOKUP(W5254,LISTAS·PAPP!$AJ$3:$AK$903,2,0))</f>
        <v xml:space="preserve"> </v>
      </c>
      <c r="Y5254" s="96"/>
      <c r="Z5254" s="97"/>
      <c r="AA5254" s="97"/>
      <c r="AB5254" s="97"/>
      <c r="AC5254" s="97"/>
      <c r="AD5254" s="97"/>
      <c r="AE5254" s="97"/>
      <c r="AF5254" s="97"/>
      <c r="AG5254" s="97"/>
      <c r="AH5254" s="97"/>
      <c r="AI5254" s="97"/>
      <c r="AJ5254" s="97"/>
      <c r="AK5254" s="97"/>
      <c r="AL5254" s="86" t="str">
        <f t="shared" si="244"/>
        <v/>
      </c>
      <c r="AM5254" s="87" t="str">
        <f t="shared" si="245"/>
        <v xml:space="preserve"> </v>
      </c>
      <c r="AN5254" s="1" t="str">
        <f t="shared" si="246"/>
        <v xml:space="preserve"> </v>
      </c>
    </row>
    <row r="5255" spans="1:40" s="88" customFormat="1" x14ac:dyDescent="0.25">
      <c r="A5255" s="92"/>
      <c r="B5255" s="92"/>
      <c r="C5255" s="92"/>
      <c r="D5255" s="92"/>
      <c r="E5255" s="92"/>
      <c r="F5255" s="93"/>
      <c r="G5255" s="94"/>
      <c r="H5255" s="83" t="str">
        <f>IF(M5255&lt;&gt;"",VLOOKUP(M5255,LISTAS·PAPP!$U$3:$Z$8,2,FALSE),"")</f>
        <v/>
      </c>
      <c r="I5255" s="85" t="str">
        <f>IF(M5255&lt;&gt;"",VLOOKUP(M5255,LISTAS·PAPP!$U$3:$Z$8,3,FALSE),"")</f>
        <v/>
      </c>
      <c r="J5255" s="83" t="str">
        <f>IF(M5255&lt;&gt;"",VLOOKUP(M5255,LISTAS·PAPP!$U$3:$Z$8,4,FALSE),"")</f>
        <v/>
      </c>
      <c r="K5255" s="83" t="str">
        <f>IF(C5255&lt;&gt;"",VLOOKUP(C5255,LISTAS·PAPP!$H$3:$O$119,4,FALSE),"")</f>
        <v/>
      </c>
      <c r="L5255" s="85" t="str">
        <f>IF(C5255&lt;&gt;"",VLOOKUP(C5255,LISTAS·PAPP!$H$3:$O$119,8,FALSE),"")</f>
        <v/>
      </c>
      <c r="M5255" s="95"/>
      <c r="N5255" s="92"/>
      <c r="O5255" s="92"/>
      <c r="P5255" s="84" t="str">
        <f>IF(N5255&lt;&gt;"",VLOOKUP(N5255,LISTAS·PAPP!$U$9:$Y$125,5,FALSE),"")</f>
        <v/>
      </c>
      <c r="Q5255" s="83" t="str">
        <f>IF(O5255&lt;&gt;"",VLOOKUP(O5255,LISTAS·PAPP!$U$9:$W$125,3,FALSE),"")</f>
        <v/>
      </c>
      <c r="R5255" s="92"/>
      <c r="S5255" s="173"/>
      <c r="T5255" s="173"/>
      <c r="U5255" s="92"/>
      <c r="V5255" s="92"/>
      <c r="W5255" s="94"/>
      <c r="X5255" s="83" t="str">
        <f>IF(ISERROR(VLOOKUP(W5255,LISTAS·PAPP!$AJ$3:$AK$903,2,0))," ",VLOOKUP(W5255,LISTAS·PAPP!$AJ$3:$AK$903,2,0))</f>
        <v xml:space="preserve"> </v>
      </c>
      <c r="Y5255" s="96"/>
      <c r="Z5255" s="97"/>
      <c r="AA5255" s="97"/>
      <c r="AB5255" s="97"/>
      <c r="AC5255" s="97"/>
      <c r="AD5255" s="97"/>
      <c r="AE5255" s="97"/>
      <c r="AF5255" s="97"/>
      <c r="AG5255" s="97"/>
      <c r="AH5255" s="97"/>
      <c r="AI5255" s="97"/>
      <c r="AJ5255" s="97"/>
      <c r="AK5255" s="97"/>
      <c r="AL5255" s="86" t="str">
        <f t="shared" si="244"/>
        <v/>
      </c>
      <c r="AM5255" s="87" t="str">
        <f t="shared" si="245"/>
        <v xml:space="preserve"> </v>
      </c>
      <c r="AN5255" s="1" t="str">
        <f t="shared" si="246"/>
        <v xml:space="preserve"> </v>
      </c>
    </row>
    <row r="5256" spans="1:40" s="88" customFormat="1" x14ac:dyDescent="0.25">
      <c r="A5256" s="92"/>
      <c r="B5256" s="92"/>
      <c r="C5256" s="92"/>
      <c r="D5256" s="92"/>
      <c r="E5256" s="92"/>
      <c r="F5256" s="93"/>
      <c r="G5256" s="94"/>
      <c r="H5256" s="83" t="str">
        <f>IF(M5256&lt;&gt;"",VLOOKUP(M5256,LISTAS·PAPP!$U$3:$Z$8,2,FALSE),"")</f>
        <v/>
      </c>
      <c r="I5256" s="85" t="str">
        <f>IF(M5256&lt;&gt;"",VLOOKUP(M5256,LISTAS·PAPP!$U$3:$Z$8,3,FALSE),"")</f>
        <v/>
      </c>
      <c r="J5256" s="83" t="str">
        <f>IF(M5256&lt;&gt;"",VLOOKUP(M5256,LISTAS·PAPP!$U$3:$Z$8,4,FALSE),"")</f>
        <v/>
      </c>
      <c r="K5256" s="83" t="str">
        <f>IF(C5256&lt;&gt;"",VLOOKUP(C5256,LISTAS·PAPP!$H$3:$O$119,4,FALSE),"")</f>
        <v/>
      </c>
      <c r="L5256" s="85" t="str">
        <f>IF(C5256&lt;&gt;"",VLOOKUP(C5256,LISTAS·PAPP!$H$3:$O$119,8,FALSE),"")</f>
        <v/>
      </c>
      <c r="M5256" s="95"/>
      <c r="N5256" s="92"/>
      <c r="O5256" s="92"/>
      <c r="P5256" s="84" t="str">
        <f>IF(N5256&lt;&gt;"",VLOOKUP(N5256,LISTAS·PAPP!$U$9:$Y$125,5,FALSE),"")</f>
        <v/>
      </c>
      <c r="Q5256" s="83" t="str">
        <f>IF(O5256&lt;&gt;"",VLOOKUP(O5256,LISTAS·PAPP!$U$9:$W$125,3,FALSE),"")</f>
        <v/>
      </c>
      <c r="R5256" s="92"/>
      <c r="S5256" s="173"/>
      <c r="T5256" s="173"/>
      <c r="U5256" s="92"/>
      <c r="V5256" s="92"/>
      <c r="W5256" s="94"/>
      <c r="X5256" s="83" t="str">
        <f>IF(ISERROR(VLOOKUP(W5256,LISTAS·PAPP!$AJ$3:$AK$903,2,0))," ",VLOOKUP(W5256,LISTAS·PAPP!$AJ$3:$AK$903,2,0))</f>
        <v xml:space="preserve"> </v>
      </c>
      <c r="Y5256" s="96"/>
      <c r="Z5256" s="97"/>
      <c r="AA5256" s="97"/>
      <c r="AB5256" s="97"/>
      <c r="AC5256" s="97"/>
      <c r="AD5256" s="97"/>
      <c r="AE5256" s="97"/>
      <c r="AF5256" s="97"/>
      <c r="AG5256" s="97"/>
      <c r="AH5256" s="97"/>
      <c r="AI5256" s="97"/>
      <c r="AJ5256" s="97"/>
      <c r="AK5256" s="97"/>
      <c r="AL5256" s="86" t="str">
        <f t="shared" si="244"/>
        <v/>
      </c>
      <c r="AM5256" s="87" t="str">
        <f t="shared" si="245"/>
        <v xml:space="preserve"> </v>
      </c>
      <c r="AN5256" s="1" t="str">
        <f t="shared" si="246"/>
        <v xml:space="preserve"> </v>
      </c>
    </row>
    <row r="5257" spans="1:40" s="88" customFormat="1" x14ac:dyDescent="0.25">
      <c r="A5257" s="92"/>
      <c r="B5257" s="92"/>
      <c r="C5257" s="92"/>
      <c r="D5257" s="92"/>
      <c r="E5257" s="92"/>
      <c r="F5257" s="93"/>
      <c r="G5257" s="94"/>
      <c r="H5257" s="83" t="str">
        <f>IF(M5257&lt;&gt;"",VLOOKUP(M5257,LISTAS·PAPP!$U$3:$Z$8,2,FALSE),"")</f>
        <v/>
      </c>
      <c r="I5257" s="85" t="str">
        <f>IF(M5257&lt;&gt;"",VLOOKUP(M5257,LISTAS·PAPP!$U$3:$Z$8,3,FALSE),"")</f>
        <v/>
      </c>
      <c r="J5257" s="83" t="str">
        <f>IF(M5257&lt;&gt;"",VLOOKUP(M5257,LISTAS·PAPP!$U$3:$Z$8,4,FALSE),"")</f>
        <v/>
      </c>
      <c r="K5257" s="83" t="str">
        <f>IF(C5257&lt;&gt;"",VLOOKUP(C5257,LISTAS·PAPP!$H$3:$O$119,4,FALSE),"")</f>
        <v/>
      </c>
      <c r="L5257" s="85" t="str">
        <f>IF(C5257&lt;&gt;"",VLOOKUP(C5257,LISTAS·PAPP!$H$3:$O$119,8,FALSE),"")</f>
        <v/>
      </c>
      <c r="M5257" s="95"/>
      <c r="N5257" s="92"/>
      <c r="O5257" s="92"/>
      <c r="P5257" s="84" t="str">
        <f>IF(N5257&lt;&gt;"",VLOOKUP(N5257,LISTAS·PAPP!$U$9:$Y$125,5,FALSE),"")</f>
        <v/>
      </c>
      <c r="Q5257" s="83" t="str">
        <f>IF(O5257&lt;&gt;"",VLOOKUP(O5257,LISTAS·PAPP!$U$9:$W$125,3,FALSE),"")</f>
        <v/>
      </c>
      <c r="R5257" s="92"/>
      <c r="S5257" s="173"/>
      <c r="T5257" s="173"/>
      <c r="U5257" s="92"/>
      <c r="V5257" s="92"/>
      <c r="W5257" s="94"/>
      <c r="X5257" s="83" t="str">
        <f>IF(ISERROR(VLOOKUP(W5257,LISTAS·PAPP!$AJ$3:$AK$903,2,0))," ",VLOOKUP(W5257,LISTAS·PAPP!$AJ$3:$AK$903,2,0))</f>
        <v xml:space="preserve"> </v>
      </c>
      <c r="Y5257" s="96"/>
      <c r="Z5257" s="97"/>
      <c r="AA5257" s="97"/>
      <c r="AB5257" s="97"/>
      <c r="AC5257" s="97"/>
      <c r="AD5257" s="97"/>
      <c r="AE5257" s="97"/>
      <c r="AF5257" s="97"/>
      <c r="AG5257" s="97"/>
      <c r="AH5257" s="97"/>
      <c r="AI5257" s="97"/>
      <c r="AJ5257" s="97"/>
      <c r="AK5257" s="97"/>
      <c r="AL5257" s="86" t="str">
        <f t="shared" si="244"/>
        <v/>
      </c>
      <c r="AM5257" s="87" t="str">
        <f t="shared" si="245"/>
        <v xml:space="preserve"> </v>
      </c>
      <c r="AN5257" s="1" t="str">
        <f t="shared" si="246"/>
        <v xml:space="preserve"> </v>
      </c>
    </row>
    <row r="5258" spans="1:40" s="88" customFormat="1" x14ac:dyDescent="0.25">
      <c r="A5258" s="92"/>
      <c r="B5258" s="92"/>
      <c r="C5258" s="92"/>
      <c r="D5258" s="92"/>
      <c r="E5258" s="92"/>
      <c r="F5258" s="93"/>
      <c r="G5258" s="94"/>
      <c r="H5258" s="83" t="str">
        <f>IF(M5258&lt;&gt;"",VLOOKUP(M5258,LISTAS·PAPP!$U$3:$Z$8,2,FALSE),"")</f>
        <v/>
      </c>
      <c r="I5258" s="85" t="str">
        <f>IF(M5258&lt;&gt;"",VLOOKUP(M5258,LISTAS·PAPP!$U$3:$Z$8,3,FALSE),"")</f>
        <v/>
      </c>
      <c r="J5258" s="83" t="str">
        <f>IF(M5258&lt;&gt;"",VLOOKUP(M5258,LISTAS·PAPP!$U$3:$Z$8,4,FALSE),"")</f>
        <v/>
      </c>
      <c r="K5258" s="83" t="str">
        <f>IF(C5258&lt;&gt;"",VLOOKUP(C5258,LISTAS·PAPP!$H$3:$O$119,4,FALSE),"")</f>
        <v/>
      </c>
      <c r="L5258" s="85" t="str">
        <f>IF(C5258&lt;&gt;"",VLOOKUP(C5258,LISTAS·PAPP!$H$3:$O$119,8,FALSE),"")</f>
        <v/>
      </c>
      <c r="M5258" s="95"/>
      <c r="N5258" s="92"/>
      <c r="O5258" s="92"/>
      <c r="P5258" s="84" t="str">
        <f>IF(N5258&lt;&gt;"",VLOOKUP(N5258,LISTAS·PAPP!$U$9:$Y$125,5,FALSE),"")</f>
        <v/>
      </c>
      <c r="Q5258" s="83" t="str">
        <f>IF(O5258&lt;&gt;"",VLOOKUP(O5258,LISTAS·PAPP!$U$9:$W$125,3,FALSE),"")</f>
        <v/>
      </c>
      <c r="R5258" s="92"/>
      <c r="S5258" s="173"/>
      <c r="T5258" s="173"/>
      <c r="U5258" s="92"/>
      <c r="V5258" s="92"/>
      <c r="W5258" s="94"/>
      <c r="X5258" s="83" t="str">
        <f>IF(ISERROR(VLOOKUP(W5258,LISTAS·PAPP!$AJ$3:$AK$903,2,0))," ",VLOOKUP(W5258,LISTAS·PAPP!$AJ$3:$AK$903,2,0))</f>
        <v xml:space="preserve"> </v>
      </c>
      <c r="Y5258" s="96"/>
      <c r="Z5258" s="97"/>
      <c r="AA5258" s="97"/>
      <c r="AB5258" s="97"/>
      <c r="AC5258" s="97"/>
      <c r="AD5258" s="97"/>
      <c r="AE5258" s="97"/>
      <c r="AF5258" s="97"/>
      <c r="AG5258" s="97"/>
      <c r="AH5258" s="97"/>
      <c r="AI5258" s="97"/>
      <c r="AJ5258" s="97"/>
      <c r="AK5258" s="97"/>
      <c r="AL5258" s="86" t="str">
        <f t="shared" ref="AL5258:AL5321" si="247">IF(A5258&gt;0,(Z5258+AA5258+AB5258+AC5258+AD5258+AE5258+AF5258+AG5258+AH5258+AI5258+AJ5258+AK5258),"")</f>
        <v/>
      </c>
      <c r="AM5258" s="87" t="str">
        <f t="shared" ref="AM5258:AM5321" si="248">IF(A5258&lt;&gt;"",IF(A5258&lt;&gt;"",IF(Y5258=AL5258,"OK",Y5258-AL5258),IF(AND(Y5258="",AL5258=""),"",Z5258-AL5258))," ")</f>
        <v xml:space="preserve"> </v>
      </c>
      <c r="AN5258" s="1" t="str">
        <f t="shared" si="246"/>
        <v xml:space="preserve"> </v>
      </c>
    </row>
    <row r="5259" spans="1:40" s="88" customFormat="1" x14ac:dyDescent="0.25">
      <c r="A5259" s="92"/>
      <c r="B5259" s="92"/>
      <c r="C5259" s="92"/>
      <c r="D5259" s="92"/>
      <c r="E5259" s="92"/>
      <c r="F5259" s="93"/>
      <c r="G5259" s="94"/>
      <c r="H5259" s="83" t="str">
        <f>IF(M5259&lt;&gt;"",VLOOKUP(M5259,LISTAS·PAPP!$U$3:$Z$8,2,FALSE),"")</f>
        <v/>
      </c>
      <c r="I5259" s="85" t="str">
        <f>IF(M5259&lt;&gt;"",VLOOKUP(M5259,LISTAS·PAPP!$U$3:$Z$8,3,FALSE),"")</f>
        <v/>
      </c>
      <c r="J5259" s="83" t="str">
        <f>IF(M5259&lt;&gt;"",VLOOKUP(M5259,LISTAS·PAPP!$U$3:$Z$8,4,FALSE),"")</f>
        <v/>
      </c>
      <c r="K5259" s="83" t="str">
        <f>IF(C5259&lt;&gt;"",VLOOKUP(C5259,LISTAS·PAPP!$H$3:$O$119,4,FALSE),"")</f>
        <v/>
      </c>
      <c r="L5259" s="85" t="str">
        <f>IF(C5259&lt;&gt;"",VLOOKUP(C5259,LISTAS·PAPP!$H$3:$O$119,8,FALSE),"")</f>
        <v/>
      </c>
      <c r="M5259" s="95"/>
      <c r="N5259" s="92"/>
      <c r="O5259" s="92"/>
      <c r="P5259" s="84" t="str">
        <f>IF(N5259&lt;&gt;"",VLOOKUP(N5259,LISTAS·PAPP!$U$9:$Y$125,5,FALSE),"")</f>
        <v/>
      </c>
      <c r="Q5259" s="83" t="str">
        <f>IF(O5259&lt;&gt;"",VLOOKUP(O5259,LISTAS·PAPP!$U$9:$W$125,3,FALSE),"")</f>
        <v/>
      </c>
      <c r="R5259" s="92"/>
      <c r="S5259" s="173"/>
      <c r="T5259" s="173"/>
      <c r="U5259" s="92"/>
      <c r="V5259" s="92"/>
      <c r="W5259" s="94"/>
      <c r="X5259" s="83" t="str">
        <f>IF(ISERROR(VLOOKUP(W5259,LISTAS·PAPP!$AJ$3:$AK$903,2,0))," ",VLOOKUP(W5259,LISTAS·PAPP!$AJ$3:$AK$903,2,0))</f>
        <v xml:space="preserve"> </v>
      </c>
      <c r="Y5259" s="96"/>
      <c r="Z5259" s="97"/>
      <c r="AA5259" s="97"/>
      <c r="AB5259" s="97"/>
      <c r="AC5259" s="97"/>
      <c r="AD5259" s="97"/>
      <c r="AE5259" s="97"/>
      <c r="AF5259" s="97"/>
      <c r="AG5259" s="97"/>
      <c r="AH5259" s="97"/>
      <c r="AI5259" s="97"/>
      <c r="AJ5259" s="97"/>
      <c r="AK5259" s="97"/>
      <c r="AL5259" s="86" t="str">
        <f t="shared" si="247"/>
        <v/>
      </c>
      <c r="AM5259" s="87" t="str">
        <f t="shared" si="248"/>
        <v xml:space="preserve"> </v>
      </c>
      <c r="AN5259" s="1" t="str">
        <f t="shared" ref="AN5259:AN5322" si="249">IF(A5259&lt;&gt;"",IF(A5259="","Escoger ESTRUCTURA ORGANIZACIONAL;",)&amp;" "&amp;(IF(B5259="","Escoger RELACIONAMIENTO INSTITUCIONAL;",)&amp;" "&amp;(IF(C5259="","Escoger UNIDADES ADMINISTRATIVAS;",)&amp;" "&amp;(IF(D5259="","Colocar COMPONENTE DEL PROYECTO DE INVERSIÓN;",)&amp;" "&amp;(IF(E5259="","Colocar ACTIVIDADES DEL PAPP;",)&amp;" "&amp;(IF(F5259="","Colocar META DE LA ACTIVIDAD;",)&amp;" "&amp;(IF(G5259="","Colocar INDICADOR DE LA META;",)&amp;" "&amp;(IF(H5259="","No visualiza PLAN NACIONAL DE DESARROLLO;",)&amp;" "&amp;(IF(I5259="","No visualiza PROGRAMA NACIONAL;",)&amp;" "&amp;(IF(J5259="","No visualiza OBJETIVO ESTRATEGICO INSTITUCIONAL;",)&amp;" "&amp;(IF(K5259="","No visualiza CENTRO GESTOR;",)&amp;" "&amp;(IF(L5259="","No visualiza AREA FUNCIONAL;",)&amp;" "&amp;(IF(M5259="","Escoger PRODUCTO INSTITUCIONAL;",)&amp;" "&amp;(IF(N5259="","Escoger PROYECTO;",)&amp;" "&amp;(IF(O5259="","Escoger ACTIVIDAD SINAFIP;",)&amp;" "&amp;(IF(P5259="","No visualiza CODIGO UNICO DE PROYECTO;",)&amp;" "&amp;(IF(Q5259="","No visualiza POLITICA DE IGUALDAD;",)&amp;" "&amp;(IF(R5259="","Escoger FUENTE;",)&amp;" "&amp;(IF(U5259="","Escoger NATURALEZA DE GASTO;",)&amp;" "&amp;(IF(V5259="","Escoger GRUPO DE GASTO;",)&amp;" "&amp;(IF(W5259="","Colocar ITEM PRESUPUESTARIO;",)&amp;" "&amp;(IF(X5259="","No visualiza DESCRIPCION ITEM PRESUPUESTARIO;",))))))))))))))))))))))," ")</f>
        <v xml:space="preserve"> </v>
      </c>
    </row>
    <row r="5260" spans="1:40" s="88" customFormat="1" x14ac:dyDescent="0.25">
      <c r="A5260" s="92"/>
      <c r="B5260" s="92"/>
      <c r="C5260" s="92"/>
      <c r="D5260" s="92"/>
      <c r="E5260" s="92"/>
      <c r="F5260" s="93"/>
      <c r="G5260" s="94"/>
      <c r="H5260" s="83" t="str">
        <f>IF(M5260&lt;&gt;"",VLOOKUP(M5260,LISTAS·PAPP!$U$3:$Z$8,2,FALSE),"")</f>
        <v/>
      </c>
      <c r="I5260" s="85" t="str">
        <f>IF(M5260&lt;&gt;"",VLOOKUP(M5260,LISTAS·PAPP!$U$3:$Z$8,3,FALSE),"")</f>
        <v/>
      </c>
      <c r="J5260" s="83" t="str">
        <f>IF(M5260&lt;&gt;"",VLOOKUP(M5260,LISTAS·PAPP!$U$3:$Z$8,4,FALSE),"")</f>
        <v/>
      </c>
      <c r="K5260" s="83" t="str">
        <f>IF(C5260&lt;&gt;"",VLOOKUP(C5260,LISTAS·PAPP!$H$3:$O$119,4,FALSE),"")</f>
        <v/>
      </c>
      <c r="L5260" s="85" t="str">
        <f>IF(C5260&lt;&gt;"",VLOOKUP(C5260,LISTAS·PAPP!$H$3:$O$119,8,FALSE),"")</f>
        <v/>
      </c>
      <c r="M5260" s="95"/>
      <c r="N5260" s="92"/>
      <c r="O5260" s="92"/>
      <c r="P5260" s="84" t="str">
        <f>IF(N5260&lt;&gt;"",VLOOKUP(N5260,LISTAS·PAPP!$U$9:$Y$125,5,FALSE),"")</f>
        <v/>
      </c>
      <c r="Q5260" s="83" t="str">
        <f>IF(O5260&lt;&gt;"",VLOOKUP(O5260,LISTAS·PAPP!$U$9:$W$125,3,FALSE),"")</f>
        <v/>
      </c>
      <c r="R5260" s="92"/>
      <c r="S5260" s="173"/>
      <c r="T5260" s="173"/>
      <c r="U5260" s="92"/>
      <c r="V5260" s="92"/>
      <c r="W5260" s="94"/>
      <c r="X5260" s="83" t="str">
        <f>IF(ISERROR(VLOOKUP(W5260,LISTAS·PAPP!$AJ$3:$AK$903,2,0))," ",VLOOKUP(W5260,LISTAS·PAPP!$AJ$3:$AK$903,2,0))</f>
        <v xml:space="preserve"> </v>
      </c>
      <c r="Y5260" s="96"/>
      <c r="Z5260" s="97"/>
      <c r="AA5260" s="97"/>
      <c r="AB5260" s="97"/>
      <c r="AC5260" s="97"/>
      <c r="AD5260" s="97"/>
      <c r="AE5260" s="97"/>
      <c r="AF5260" s="97"/>
      <c r="AG5260" s="97"/>
      <c r="AH5260" s="97"/>
      <c r="AI5260" s="97"/>
      <c r="AJ5260" s="97"/>
      <c r="AK5260" s="97"/>
      <c r="AL5260" s="86" t="str">
        <f t="shared" si="247"/>
        <v/>
      </c>
      <c r="AM5260" s="87" t="str">
        <f t="shared" si="248"/>
        <v xml:space="preserve"> </v>
      </c>
      <c r="AN5260" s="1" t="str">
        <f t="shared" si="249"/>
        <v xml:space="preserve"> </v>
      </c>
    </row>
    <row r="5261" spans="1:40" s="88" customFormat="1" x14ac:dyDescent="0.25">
      <c r="A5261" s="92"/>
      <c r="B5261" s="92"/>
      <c r="C5261" s="92"/>
      <c r="D5261" s="92"/>
      <c r="E5261" s="92"/>
      <c r="F5261" s="93"/>
      <c r="G5261" s="94"/>
      <c r="H5261" s="83" t="str">
        <f>IF(M5261&lt;&gt;"",VLOOKUP(M5261,LISTAS·PAPP!$U$3:$Z$8,2,FALSE),"")</f>
        <v/>
      </c>
      <c r="I5261" s="85" t="str">
        <f>IF(M5261&lt;&gt;"",VLOOKUP(M5261,LISTAS·PAPP!$U$3:$Z$8,3,FALSE),"")</f>
        <v/>
      </c>
      <c r="J5261" s="83" t="str">
        <f>IF(M5261&lt;&gt;"",VLOOKUP(M5261,LISTAS·PAPP!$U$3:$Z$8,4,FALSE),"")</f>
        <v/>
      </c>
      <c r="K5261" s="83" t="str">
        <f>IF(C5261&lt;&gt;"",VLOOKUP(C5261,LISTAS·PAPP!$H$3:$O$119,4,FALSE),"")</f>
        <v/>
      </c>
      <c r="L5261" s="85" t="str">
        <f>IF(C5261&lt;&gt;"",VLOOKUP(C5261,LISTAS·PAPP!$H$3:$O$119,8,FALSE),"")</f>
        <v/>
      </c>
      <c r="M5261" s="95"/>
      <c r="N5261" s="92"/>
      <c r="O5261" s="92"/>
      <c r="P5261" s="84" t="str">
        <f>IF(N5261&lt;&gt;"",VLOOKUP(N5261,LISTAS·PAPP!$U$9:$Y$125,5,FALSE),"")</f>
        <v/>
      </c>
      <c r="Q5261" s="83" t="str">
        <f>IF(O5261&lt;&gt;"",VLOOKUP(O5261,LISTAS·PAPP!$U$9:$W$125,3,FALSE),"")</f>
        <v/>
      </c>
      <c r="R5261" s="92"/>
      <c r="S5261" s="173"/>
      <c r="T5261" s="173"/>
      <c r="U5261" s="92"/>
      <c r="V5261" s="92"/>
      <c r="W5261" s="94"/>
      <c r="X5261" s="83" t="str">
        <f>IF(ISERROR(VLOOKUP(W5261,LISTAS·PAPP!$AJ$3:$AK$903,2,0))," ",VLOOKUP(W5261,LISTAS·PAPP!$AJ$3:$AK$903,2,0))</f>
        <v xml:space="preserve"> </v>
      </c>
      <c r="Y5261" s="96"/>
      <c r="Z5261" s="97"/>
      <c r="AA5261" s="97"/>
      <c r="AB5261" s="97"/>
      <c r="AC5261" s="97"/>
      <c r="AD5261" s="97"/>
      <c r="AE5261" s="97"/>
      <c r="AF5261" s="97"/>
      <c r="AG5261" s="97"/>
      <c r="AH5261" s="97"/>
      <c r="AI5261" s="97"/>
      <c r="AJ5261" s="97"/>
      <c r="AK5261" s="97"/>
      <c r="AL5261" s="86" t="str">
        <f t="shared" si="247"/>
        <v/>
      </c>
      <c r="AM5261" s="87" t="str">
        <f t="shared" si="248"/>
        <v xml:space="preserve"> </v>
      </c>
      <c r="AN5261" s="1" t="str">
        <f t="shared" si="249"/>
        <v xml:space="preserve"> </v>
      </c>
    </row>
    <row r="5262" spans="1:40" s="88" customFormat="1" x14ac:dyDescent="0.25">
      <c r="A5262" s="92"/>
      <c r="B5262" s="92"/>
      <c r="C5262" s="92"/>
      <c r="D5262" s="92"/>
      <c r="E5262" s="92"/>
      <c r="F5262" s="93"/>
      <c r="G5262" s="94"/>
      <c r="H5262" s="83" t="str">
        <f>IF(M5262&lt;&gt;"",VLOOKUP(M5262,LISTAS·PAPP!$U$3:$Z$8,2,FALSE),"")</f>
        <v/>
      </c>
      <c r="I5262" s="85" t="str">
        <f>IF(M5262&lt;&gt;"",VLOOKUP(M5262,LISTAS·PAPP!$U$3:$Z$8,3,FALSE),"")</f>
        <v/>
      </c>
      <c r="J5262" s="83" t="str">
        <f>IF(M5262&lt;&gt;"",VLOOKUP(M5262,LISTAS·PAPP!$U$3:$Z$8,4,FALSE),"")</f>
        <v/>
      </c>
      <c r="K5262" s="83" t="str">
        <f>IF(C5262&lt;&gt;"",VLOOKUP(C5262,LISTAS·PAPP!$H$3:$O$119,4,FALSE),"")</f>
        <v/>
      </c>
      <c r="L5262" s="85" t="str">
        <f>IF(C5262&lt;&gt;"",VLOOKUP(C5262,LISTAS·PAPP!$H$3:$O$119,8,FALSE),"")</f>
        <v/>
      </c>
      <c r="M5262" s="95"/>
      <c r="N5262" s="92"/>
      <c r="O5262" s="92"/>
      <c r="P5262" s="84" t="str">
        <f>IF(N5262&lt;&gt;"",VLOOKUP(N5262,LISTAS·PAPP!$U$9:$Y$125,5,FALSE),"")</f>
        <v/>
      </c>
      <c r="Q5262" s="83" t="str">
        <f>IF(O5262&lt;&gt;"",VLOOKUP(O5262,LISTAS·PAPP!$U$9:$W$125,3,FALSE),"")</f>
        <v/>
      </c>
      <c r="R5262" s="92"/>
      <c r="S5262" s="173"/>
      <c r="T5262" s="173"/>
      <c r="U5262" s="92"/>
      <c r="V5262" s="92"/>
      <c r="W5262" s="94"/>
      <c r="X5262" s="83" t="str">
        <f>IF(ISERROR(VLOOKUP(W5262,LISTAS·PAPP!$AJ$3:$AK$903,2,0))," ",VLOOKUP(W5262,LISTAS·PAPP!$AJ$3:$AK$903,2,0))</f>
        <v xml:space="preserve"> </v>
      </c>
      <c r="Y5262" s="96"/>
      <c r="Z5262" s="97"/>
      <c r="AA5262" s="97"/>
      <c r="AB5262" s="97"/>
      <c r="AC5262" s="97"/>
      <c r="AD5262" s="97"/>
      <c r="AE5262" s="97"/>
      <c r="AF5262" s="97"/>
      <c r="AG5262" s="97"/>
      <c r="AH5262" s="97"/>
      <c r="AI5262" s="97"/>
      <c r="AJ5262" s="97"/>
      <c r="AK5262" s="97"/>
      <c r="AL5262" s="86" t="str">
        <f t="shared" si="247"/>
        <v/>
      </c>
      <c r="AM5262" s="87" t="str">
        <f t="shared" si="248"/>
        <v xml:space="preserve"> </v>
      </c>
      <c r="AN5262" s="1" t="str">
        <f t="shared" si="249"/>
        <v xml:space="preserve"> </v>
      </c>
    </row>
    <row r="5263" spans="1:40" s="88" customFormat="1" x14ac:dyDescent="0.25">
      <c r="A5263" s="92"/>
      <c r="B5263" s="92"/>
      <c r="C5263" s="92"/>
      <c r="D5263" s="92"/>
      <c r="E5263" s="92"/>
      <c r="F5263" s="93"/>
      <c r="G5263" s="94"/>
      <c r="H5263" s="83" t="str">
        <f>IF(M5263&lt;&gt;"",VLOOKUP(M5263,LISTAS·PAPP!$U$3:$Z$8,2,FALSE),"")</f>
        <v/>
      </c>
      <c r="I5263" s="85" t="str">
        <f>IF(M5263&lt;&gt;"",VLOOKUP(M5263,LISTAS·PAPP!$U$3:$Z$8,3,FALSE),"")</f>
        <v/>
      </c>
      <c r="J5263" s="83" t="str">
        <f>IF(M5263&lt;&gt;"",VLOOKUP(M5263,LISTAS·PAPP!$U$3:$Z$8,4,FALSE),"")</f>
        <v/>
      </c>
      <c r="K5263" s="83" t="str">
        <f>IF(C5263&lt;&gt;"",VLOOKUP(C5263,LISTAS·PAPP!$H$3:$O$119,4,FALSE),"")</f>
        <v/>
      </c>
      <c r="L5263" s="85" t="str">
        <f>IF(C5263&lt;&gt;"",VLOOKUP(C5263,LISTAS·PAPP!$H$3:$O$119,8,FALSE),"")</f>
        <v/>
      </c>
      <c r="M5263" s="95"/>
      <c r="N5263" s="92"/>
      <c r="O5263" s="92"/>
      <c r="P5263" s="84" t="str">
        <f>IF(N5263&lt;&gt;"",VLOOKUP(N5263,LISTAS·PAPP!$U$9:$Y$125,5,FALSE),"")</f>
        <v/>
      </c>
      <c r="Q5263" s="83" t="str">
        <f>IF(O5263&lt;&gt;"",VLOOKUP(O5263,LISTAS·PAPP!$U$9:$W$125,3,FALSE),"")</f>
        <v/>
      </c>
      <c r="R5263" s="92"/>
      <c r="S5263" s="173"/>
      <c r="T5263" s="173"/>
      <c r="U5263" s="92"/>
      <c r="V5263" s="92"/>
      <c r="W5263" s="94"/>
      <c r="X5263" s="83" t="str">
        <f>IF(ISERROR(VLOOKUP(W5263,LISTAS·PAPP!$AJ$3:$AK$903,2,0))," ",VLOOKUP(W5263,LISTAS·PAPP!$AJ$3:$AK$903,2,0))</f>
        <v xml:space="preserve"> </v>
      </c>
      <c r="Y5263" s="96"/>
      <c r="Z5263" s="97"/>
      <c r="AA5263" s="97"/>
      <c r="AB5263" s="97"/>
      <c r="AC5263" s="97"/>
      <c r="AD5263" s="97"/>
      <c r="AE5263" s="97"/>
      <c r="AF5263" s="97"/>
      <c r="AG5263" s="97"/>
      <c r="AH5263" s="97"/>
      <c r="AI5263" s="97"/>
      <c r="AJ5263" s="97"/>
      <c r="AK5263" s="97"/>
      <c r="AL5263" s="86" t="str">
        <f t="shared" si="247"/>
        <v/>
      </c>
      <c r="AM5263" s="87" t="str">
        <f t="shared" si="248"/>
        <v xml:space="preserve"> </v>
      </c>
      <c r="AN5263" s="1" t="str">
        <f t="shared" si="249"/>
        <v xml:space="preserve"> </v>
      </c>
    </row>
    <row r="5264" spans="1:40" s="88" customFormat="1" x14ac:dyDescent="0.25">
      <c r="A5264" s="92"/>
      <c r="B5264" s="92"/>
      <c r="C5264" s="92"/>
      <c r="D5264" s="92"/>
      <c r="E5264" s="92"/>
      <c r="F5264" s="93"/>
      <c r="G5264" s="94"/>
      <c r="H5264" s="83" t="str">
        <f>IF(M5264&lt;&gt;"",VLOOKUP(M5264,LISTAS·PAPP!$U$3:$Z$8,2,FALSE),"")</f>
        <v/>
      </c>
      <c r="I5264" s="85" t="str">
        <f>IF(M5264&lt;&gt;"",VLOOKUP(M5264,LISTAS·PAPP!$U$3:$Z$8,3,FALSE),"")</f>
        <v/>
      </c>
      <c r="J5264" s="83" t="str">
        <f>IF(M5264&lt;&gt;"",VLOOKUP(M5264,LISTAS·PAPP!$U$3:$Z$8,4,FALSE),"")</f>
        <v/>
      </c>
      <c r="K5264" s="83" t="str">
        <f>IF(C5264&lt;&gt;"",VLOOKUP(C5264,LISTAS·PAPP!$H$3:$O$119,4,FALSE),"")</f>
        <v/>
      </c>
      <c r="L5264" s="85" t="str">
        <f>IF(C5264&lt;&gt;"",VLOOKUP(C5264,LISTAS·PAPP!$H$3:$O$119,8,FALSE),"")</f>
        <v/>
      </c>
      <c r="M5264" s="95"/>
      <c r="N5264" s="92"/>
      <c r="O5264" s="92"/>
      <c r="P5264" s="84" t="str">
        <f>IF(N5264&lt;&gt;"",VLOOKUP(N5264,LISTAS·PAPP!$U$9:$Y$125,5,FALSE),"")</f>
        <v/>
      </c>
      <c r="Q5264" s="83" t="str">
        <f>IF(O5264&lt;&gt;"",VLOOKUP(O5264,LISTAS·PAPP!$U$9:$W$125,3,FALSE),"")</f>
        <v/>
      </c>
      <c r="R5264" s="92"/>
      <c r="S5264" s="173"/>
      <c r="T5264" s="173"/>
      <c r="U5264" s="92"/>
      <c r="V5264" s="92"/>
      <c r="W5264" s="94"/>
      <c r="X5264" s="83" t="str">
        <f>IF(ISERROR(VLOOKUP(W5264,LISTAS·PAPP!$AJ$3:$AK$903,2,0))," ",VLOOKUP(W5264,LISTAS·PAPP!$AJ$3:$AK$903,2,0))</f>
        <v xml:space="preserve"> </v>
      </c>
      <c r="Y5264" s="96"/>
      <c r="Z5264" s="97"/>
      <c r="AA5264" s="97"/>
      <c r="AB5264" s="97"/>
      <c r="AC5264" s="97"/>
      <c r="AD5264" s="97"/>
      <c r="AE5264" s="97"/>
      <c r="AF5264" s="97"/>
      <c r="AG5264" s="97"/>
      <c r="AH5264" s="97"/>
      <c r="AI5264" s="97"/>
      <c r="AJ5264" s="97"/>
      <c r="AK5264" s="97"/>
      <c r="AL5264" s="86" t="str">
        <f t="shared" si="247"/>
        <v/>
      </c>
      <c r="AM5264" s="87" t="str">
        <f t="shared" si="248"/>
        <v xml:space="preserve"> </v>
      </c>
      <c r="AN5264" s="1" t="str">
        <f t="shared" si="249"/>
        <v xml:space="preserve"> </v>
      </c>
    </row>
    <row r="5265" spans="1:40" s="88" customFormat="1" x14ac:dyDescent="0.25">
      <c r="A5265" s="92"/>
      <c r="B5265" s="92"/>
      <c r="C5265" s="92"/>
      <c r="D5265" s="92"/>
      <c r="E5265" s="92"/>
      <c r="F5265" s="93"/>
      <c r="G5265" s="94"/>
      <c r="H5265" s="83" t="str">
        <f>IF(M5265&lt;&gt;"",VLOOKUP(M5265,LISTAS·PAPP!$U$3:$Z$8,2,FALSE),"")</f>
        <v/>
      </c>
      <c r="I5265" s="85" t="str">
        <f>IF(M5265&lt;&gt;"",VLOOKUP(M5265,LISTAS·PAPP!$U$3:$Z$8,3,FALSE),"")</f>
        <v/>
      </c>
      <c r="J5265" s="83" t="str">
        <f>IF(M5265&lt;&gt;"",VLOOKUP(M5265,LISTAS·PAPP!$U$3:$Z$8,4,FALSE),"")</f>
        <v/>
      </c>
      <c r="K5265" s="83" t="str">
        <f>IF(C5265&lt;&gt;"",VLOOKUP(C5265,LISTAS·PAPP!$H$3:$O$119,4,FALSE),"")</f>
        <v/>
      </c>
      <c r="L5265" s="85" t="str">
        <f>IF(C5265&lt;&gt;"",VLOOKUP(C5265,LISTAS·PAPP!$H$3:$O$119,8,FALSE),"")</f>
        <v/>
      </c>
      <c r="M5265" s="95"/>
      <c r="N5265" s="92"/>
      <c r="O5265" s="92"/>
      <c r="P5265" s="84" t="str">
        <f>IF(N5265&lt;&gt;"",VLOOKUP(N5265,LISTAS·PAPP!$U$9:$Y$125,5,FALSE),"")</f>
        <v/>
      </c>
      <c r="Q5265" s="83" t="str">
        <f>IF(O5265&lt;&gt;"",VLOOKUP(O5265,LISTAS·PAPP!$U$9:$W$125,3,FALSE),"")</f>
        <v/>
      </c>
      <c r="R5265" s="92"/>
      <c r="S5265" s="173"/>
      <c r="T5265" s="173"/>
      <c r="U5265" s="92"/>
      <c r="V5265" s="92"/>
      <c r="W5265" s="94"/>
      <c r="X5265" s="83" t="str">
        <f>IF(ISERROR(VLOOKUP(W5265,LISTAS·PAPP!$AJ$3:$AK$903,2,0))," ",VLOOKUP(W5265,LISTAS·PAPP!$AJ$3:$AK$903,2,0))</f>
        <v xml:space="preserve"> </v>
      </c>
      <c r="Y5265" s="96"/>
      <c r="Z5265" s="97"/>
      <c r="AA5265" s="97"/>
      <c r="AB5265" s="97"/>
      <c r="AC5265" s="97"/>
      <c r="AD5265" s="97"/>
      <c r="AE5265" s="97"/>
      <c r="AF5265" s="97"/>
      <c r="AG5265" s="97"/>
      <c r="AH5265" s="97"/>
      <c r="AI5265" s="97"/>
      <c r="AJ5265" s="97"/>
      <c r="AK5265" s="97"/>
      <c r="AL5265" s="86" t="str">
        <f t="shared" si="247"/>
        <v/>
      </c>
      <c r="AM5265" s="87" t="str">
        <f t="shared" si="248"/>
        <v xml:space="preserve"> </v>
      </c>
      <c r="AN5265" s="1" t="str">
        <f t="shared" si="249"/>
        <v xml:space="preserve"> </v>
      </c>
    </row>
    <row r="5266" spans="1:40" s="88" customFormat="1" x14ac:dyDescent="0.25">
      <c r="A5266" s="92"/>
      <c r="B5266" s="92"/>
      <c r="C5266" s="92"/>
      <c r="D5266" s="92"/>
      <c r="E5266" s="92"/>
      <c r="F5266" s="93"/>
      <c r="G5266" s="94"/>
      <c r="H5266" s="83" t="str">
        <f>IF(M5266&lt;&gt;"",VLOOKUP(M5266,LISTAS·PAPP!$U$3:$Z$8,2,FALSE),"")</f>
        <v/>
      </c>
      <c r="I5266" s="85" t="str">
        <f>IF(M5266&lt;&gt;"",VLOOKUP(M5266,LISTAS·PAPP!$U$3:$Z$8,3,FALSE),"")</f>
        <v/>
      </c>
      <c r="J5266" s="83" t="str">
        <f>IF(M5266&lt;&gt;"",VLOOKUP(M5266,LISTAS·PAPP!$U$3:$Z$8,4,FALSE),"")</f>
        <v/>
      </c>
      <c r="K5266" s="83" t="str">
        <f>IF(C5266&lt;&gt;"",VLOOKUP(C5266,LISTAS·PAPP!$H$3:$O$119,4,FALSE),"")</f>
        <v/>
      </c>
      <c r="L5266" s="85" t="str">
        <f>IF(C5266&lt;&gt;"",VLOOKUP(C5266,LISTAS·PAPP!$H$3:$O$119,8,FALSE),"")</f>
        <v/>
      </c>
      <c r="M5266" s="95"/>
      <c r="N5266" s="92"/>
      <c r="O5266" s="92"/>
      <c r="P5266" s="84" t="str">
        <f>IF(N5266&lt;&gt;"",VLOOKUP(N5266,LISTAS·PAPP!$U$9:$Y$125,5,FALSE),"")</f>
        <v/>
      </c>
      <c r="Q5266" s="83" t="str">
        <f>IF(O5266&lt;&gt;"",VLOOKUP(O5266,LISTAS·PAPP!$U$9:$W$125,3,FALSE),"")</f>
        <v/>
      </c>
      <c r="R5266" s="92"/>
      <c r="S5266" s="173"/>
      <c r="T5266" s="173"/>
      <c r="U5266" s="92"/>
      <c r="V5266" s="92"/>
      <c r="W5266" s="94"/>
      <c r="X5266" s="83" t="str">
        <f>IF(ISERROR(VLOOKUP(W5266,LISTAS·PAPP!$AJ$3:$AK$903,2,0))," ",VLOOKUP(W5266,LISTAS·PAPP!$AJ$3:$AK$903,2,0))</f>
        <v xml:space="preserve"> </v>
      </c>
      <c r="Y5266" s="96"/>
      <c r="Z5266" s="97"/>
      <c r="AA5266" s="97"/>
      <c r="AB5266" s="97"/>
      <c r="AC5266" s="97"/>
      <c r="AD5266" s="97"/>
      <c r="AE5266" s="97"/>
      <c r="AF5266" s="97"/>
      <c r="AG5266" s="97"/>
      <c r="AH5266" s="97"/>
      <c r="AI5266" s="97"/>
      <c r="AJ5266" s="97"/>
      <c r="AK5266" s="97"/>
      <c r="AL5266" s="86" t="str">
        <f t="shared" si="247"/>
        <v/>
      </c>
      <c r="AM5266" s="87" t="str">
        <f t="shared" si="248"/>
        <v xml:space="preserve"> </v>
      </c>
      <c r="AN5266" s="1" t="str">
        <f t="shared" si="249"/>
        <v xml:space="preserve"> </v>
      </c>
    </row>
    <row r="5267" spans="1:40" s="88" customFormat="1" x14ac:dyDescent="0.25">
      <c r="A5267" s="92"/>
      <c r="B5267" s="92"/>
      <c r="C5267" s="92"/>
      <c r="D5267" s="92"/>
      <c r="E5267" s="92"/>
      <c r="F5267" s="93"/>
      <c r="G5267" s="94"/>
      <c r="H5267" s="83" t="str">
        <f>IF(M5267&lt;&gt;"",VLOOKUP(M5267,LISTAS·PAPP!$U$3:$Z$8,2,FALSE),"")</f>
        <v/>
      </c>
      <c r="I5267" s="85" t="str">
        <f>IF(M5267&lt;&gt;"",VLOOKUP(M5267,LISTAS·PAPP!$U$3:$Z$8,3,FALSE),"")</f>
        <v/>
      </c>
      <c r="J5267" s="83" t="str">
        <f>IF(M5267&lt;&gt;"",VLOOKUP(M5267,LISTAS·PAPP!$U$3:$Z$8,4,FALSE),"")</f>
        <v/>
      </c>
      <c r="K5267" s="83" t="str">
        <f>IF(C5267&lt;&gt;"",VLOOKUP(C5267,LISTAS·PAPP!$H$3:$O$119,4,FALSE),"")</f>
        <v/>
      </c>
      <c r="L5267" s="85" t="str">
        <f>IF(C5267&lt;&gt;"",VLOOKUP(C5267,LISTAS·PAPP!$H$3:$O$119,8,FALSE),"")</f>
        <v/>
      </c>
      <c r="M5267" s="95"/>
      <c r="N5267" s="92"/>
      <c r="O5267" s="92"/>
      <c r="P5267" s="84" t="str">
        <f>IF(N5267&lt;&gt;"",VLOOKUP(N5267,LISTAS·PAPP!$U$9:$Y$125,5,FALSE),"")</f>
        <v/>
      </c>
      <c r="Q5267" s="83" t="str">
        <f>IF(O5267&lt;&gt;"",VLOOKUP(O5267,LISTAS·PAPP!$U$9:$W$125,3,FALSE),"")</f>
        <v/>
      </c>
      <c r="R5267" s="92"/>
      <c r="S5267" s="173"/>
      <c r="T5267" s="173"/>
      <c r="U5267" s="92"/>
      <c r="V5267" s="92"/>
      <c r="W5267" s="94"/>
      <c r="X5267" s="83" t="str">
        <f>IF(ISERROR(VLOOKUP(W5267,LISTAS·PAPP!$AJ$3:$AK$903,2,0))," ",VLOOKUP(W5267,LISTAS·PAPP!$AJ$3:$AK$903,2,0))</f>
        <v xml:space="preserve"> </v>
      </c>
      <c r="Y5267" s="96"/>
      <c r="Z5267" s="97"/>
      <c r="AA5267" s="97"/>
      <c r="AB5267" s="97"/>
      <c r="AC5267" s="97"/>
      <c r="AD5267" s="97"/>
      <c r="AE5267" s="97"/>
      <c r="AF5267" s="97"/>
      <c r="AG5267" s="97"/>
      <c r="AH5267" s="97"/>
      <c r="AI5267" s="97"/>
      <c r="AJ5267" s="97"/>
      <c r="AK5267" s="97"/>
      <c r="AL5267" s="86" t="str">
        <f t="shared" si="247"/>
        <v/>
      </c>
      <c r="AM5267" s="87" t="str">
        <f t="shared" si="248"/>
        <v xml:space="preserve"> </v>
      </c>
      <c r="AN5267" s="1" t="str">
        <f t="shared" si="249"/>
        <v xml:space="preserve"> </v>
      </c>
    </row>
    <row r="5268" spans="1:40" s="88" customFormat="1" x14ac:dyDescent="0.25">
      <c r="A5268" s="92"/>
      <c r="B5268" s="92"/>
      <c r="C5268" s="92"/>
      <c r="D5268" s="92"/>
      <c r="E5268" s="92"/>
      <c r="F5268" s="93"/>
      <c r="G5268" s="94"/>
      <c r="H5268" s="83" t="str">
        <f>IF(M5268&lt;&gt;"",VLOOKUP(M5268,LISTAS·PAPP!$U$3:$Z$8,2,FALSE),"")</f>
        <v/>
      </c>
      <c r="I5268" s="85" t="str">
        <f>IF(M5268&lt;&gt;"",VLOOKUP(M5268,LISTAS·PAPP!$U$3:$Z$8,3,FALSE),"")</f>
        <v/>
      </c>
      <c r="J5268" s="83" t="str">
        <f>IF(M5268&lt;&gt;"",VLOOKUP(M5268,LISTAS·PAPP!$U$3:$Z$8,4,FALSE),"")</f>
        <v/>
      </c>
      <c r="K5268" s="83" t="str">
        <f>IF(C5268&lt;&gt;"",VLOOKUP(C5268,LISTAS·PAPP!$H$3:$O$119,4,FALSE),"")</f>
        <v/>
      </c>
      <c r="L5268" s="85" t="str">
        <f>IF(C5268&lt;&gt;"",VLOOKUP(C5268,LISTAS·PAPP!$H$3:$O$119,8,FALSE),"")</f>
        <v/>
      </c>
      <c r="M5268" s="95"/>
      <c r="N5268" s="92"/>
      <c r="O5268" s="92"/>
      <c r="P5268" s="84" t="str">
        <f>IF(N5268&lt;&gt;"",VLOOKUP(N5268,LISTAS·PAPP!$U$9:$Y$125,5,FALSE),"")</f>
        <v/>
      </c>
      <c r="Q5268" s="83" t="str">
        <f>IF(O5268&lt;&gt;"",VLOOKUP(O5268,LISTAS·PAPP!$U$9:$W$125,3,FALSE),"")</f>
        <v/>
      </c>
      <c r="R5268" s="92"/>
      <c r="S5268" s="173"/>
      <c r="T5268" s="173"/>
      <c r="U5268" s="92"/>
      <c r="V5268" s="92"/>
      <c r="W5268" s="94"/>
      <c r="X5268" s="83" t="str">
        <f>IF(ISERROR(VLOOKUP(W5268,LISTAS·PAPP!$AJ$3:$AK$903,2,0))," ",VLOOKUP(W5268,LISTAS·PAPP!$AJ$3:$AK$903,2,0))</f>
        <v xml:space="preserve"> </v>
      </c>
      <c r="Y5268" s="96"/>
      <c r="Z5268" s="97"/>
      <c r="AA5268" s="97"/>
      <c r="AB5268" s="97"/>
      <c r="AC5268" s="97"/>
      <c r="AD5268" s="97"/>
      <c r="AE5268" s="97"/>
      <c r="AF5268" s="97"/>
      <c r="AG5268" s="97"/>
      <c r="AH5268" s="97"/>
      <c r="AI5268" s="97"/>
      <c r="AJ5268" s="97"/>
      <c r="AK5268" s="97"/>
      <c r="AL5268" s="86" t="str">
        <f t="shared" si="247"/>
        <v/>
      </c>
      <c r="AM5268" s="87" t="str">
        <f t="shared" si="248"/>
        <v xml:space="preserve"> </v>
      </c>
      <c r="AN5268" s="1" t="str">
        <f t="shared" si="249"/>
        <v xml:space="preserve"> </v>
      </c>
    </row>
    <row r="5269" spans="1:40" s="88" customFormat="1" x14ac:dyDescent="0.25">
      <c r="A5269" s="92"/>
      <c r="B5269" s="92"/>
      <c r="C5269" s="92"/>
      <c r="D5269" s="92"/>
      <c r="E5269" s="92"/>
      <c r="F5269" s="93"/>
      <c r="G5269" s="94"/>
      <c r="H5269" s="83" t="str">
        <f>IF(M5269&lt;&gt;"",VLOOKUP(M5269,LISTAS·PAPP!$U$3:$Z$8,2,FALSE),"")</f>
        <v/>
      </c>
      <c r="I5269" s="85" t="str">
        <f>IF(M5269&lt;&gt;"",VLOOKUP(M5269,LISTAS·PAPP!$U$3:$Z$8,3,FALSE),"")</f>
        <v/>
      </c>
      <c r="J5269" s="83" t="str">
        <f>IF(M5269&lt;&gt;"",VLOOKUP(M5269,LISTAS·PAPP!$U$3:$Z$8,4,FALSE),"")</f>
        <v/>
      </c>
      <c r="K5269" s="83" t="str">
        <f>IF(C5269&lt;&gt;"",VLOOKUP(C5269,LISTAS·PAPP!$H$3:$O$119,4,FALSE),"")</f>
        <v/>
      </c>
      <c r="L5269" s="85" t="str">
        <f>IF(C5269&lt;&gt;"",VLOOKUP(C5269,LISTAS·PAPP!$H$3:$O$119,8,FALSE),"")</f>
        <v/>
      </c>
      <c r="M5269" s="95"/>
      <c r="N5269" s="92"/>
      <c r="O5269" s="92"/>
      <c r="P5269" s="84" t="str">
        <f>IF(N5269&lt;&gt;"",VLOOKUP(N5269,LISTAS·PAPP!$U$9:$Y$125,5,FALSE),"")</f>
        <v/>
      </c>
      <c r="Q5269" s="83" t="str">
        <f>IF(O5269&lt;&gt;"",VLOOKUP(O5269,LISTAS·PAPP!$U$9:$W$125,3,FALSE),"")</f>
        <v/>
      </c>
      <c r="R5269" s="92"/>
      <c r="S5269" s="173"/>
      <c r="T5269" s="173"/>
      <c r="U5269" s="92"/>
      <c r="V5269" s="92"/>
      <c r="W5269" s="94"/>
      <c r="X5269" s="83" t="str">
        <f>IF(ISERROR(VLOOKUP(W5269,LISTAS·PAPP!$AJ$3:$AK$903,2,0))," ",VLOOKUP(W5269,LISTAS·PAPP!$AJ$3:$AK$903,2,0))</f>
        <v xml:space="preserve"> </v>
      </c>
      <c r="Y5269" s="96"/>
      <c r="Z5269" s="97"/>
      <c r="AA5269" s="97"/>
      <c r="AB5269" s="97"/>
      <c r="AC5269" s="97"/>
      <c r="AD5269" s="97"/>
      <c r="AE5269" s="97"/>
      <c r="AF5269" s="97"/>
      <c r="AG5269" s="97"/>
      <c r="AH5269" s="97"/>
      <c r="AI5269" s="97"/>
      <c r="AJ5269" s="97"/>
      <c r="AK5269" s="97"/>
      <c r="AL5269" s="86" t="str">
        <f t="shared" si="247"/>
        <v/>
      </c>
      <c r="AM5269" s="87" t="str">
        <f t="shared" si="248"/>
        <v xml:space="preserve"> </v>
      </c>
      <c r="AN5269" s="1" t="str">
        <f t="shared" si="249"/>
        <v xml:space="preserve"> </v>
      </c>
    </row>
    <row r="5270" spans="1:40" s="88" customFormat="1" x14ac:dyDescent="0.25">
      <c r="A5270" s="92"/>
      <c r="B5270" s="92"/>
      <c r="C5270" s="92"/>
      <c r="D5270" s="92"/>
      <c r="E5270" s="92"/>
      <c r="F5270" s="93"/>
      <c r="G5270" s="94"/>
      <c r="H5270" s="83" t="str">
        <f>IF(M5270&lt;&gt;"",VLOOKUP(M5270,LISTAS·PAPP!$U$3:$Z$8,2,FALSE),"")</f>
        <v/>
      </c>
      <c r="I5270" s="85" t="str">
        <f>IF(M5270&lt;&gt;"",VLOOKUP(M5270,LISTAS·PAPP!$U$3:$Z$8,3,FALSE),"")</f>
        <v/>
      </c>
      <c r="J5270" s="83" t="str">
        <f>IF(M5270&lt;&gt;"",VLOOKUP(M5270,LISTAS·PAPP!$U$3:$Z$8,4,FALSE),"")</f>
        <v/>
      </c>
      <c r="K5270" s="83" t="str">
        <f>IF(C5270&lt;&gt;"",VLOOKUP(C5270,LISTAS·PAPP!$H$3:$O$119,4,FALSE),"")</f>
        <v/>
      </c>
      <c r="L5270" s="85" t="str">
        <f>IF(C5270&lt;&gt;"",VLOOKUP(C5270,LISTAS·PAPP!$H$3:$O$119,8,FALSE),"")</f>
        <v/>
      </c>
      <c r="M5270" s="95"/>
      <c r="N5270" s="92"/>
      <c r="O5270" s="92"/>
      <c r="P5270" s="84" t="str">
        <f>IF(N5270&lt;&gt;"",VLOOKUP(N5270,LISTAS·PAPP!$U$9:$Y$125,5,FALSE),"")</f>
        <v/>
      </c>
      <c r="Q5270" s="83" t="str">
        <f>IF(O5270&lt;&gt;"",VLOOKUP(O5270,LISTAS·PAPP!$U$9:$W$125,3,FALSE),"")</f>
        <v/>
      </c>
      <c r="R5270" s="92"/>
      <c r="S5270" s="173"/>
      <c r="T5270" s="173"/>
      <c r="U5270" s="92"/>
      <c r="V5270" s="92"/>
      <c r="W5270" s="94"/>
      <c r="X5270" s="83" t="str">
        <f>IF(ISERROR(VLOOKUP(W5270,LISTAS·PAPP!$AJ$3:$AK$903,2,0))," ",VLOOKUP(W5270,LISTAS·PAPP!$AJ$3:$AK$903,2,0))</f>
        <v xml:space="preserve"> </v>
      </c>
      <c r="Y5270" s="96"/>
      <c r="Z5270" s="97"/>
      <c r="AA5270" s="97"/>
      <c r="AB5270" s="97"/>
      <c r="AC5270" s="97"/>
      <c r="AD5270" s="97"/>
      <c r="AE5270" s="97"/>
      <c r="AF5270" s="97"/>
      <c r="AG5270" s="97"/>
      <c r="AH5270" s="97"/>
      <c r="AI5270" s="97"/>
      <c r="AJ5270" s="97"/>
      <c r="AK5270" s="97"/>
      <c r="AL5270" s="86" t="str">
        <f t="shared" si="247"/>
        <v/>
      </c>
      <c r="AM5270" s="87" t="str">
        <f t="shared" si="248"/>
        <v xml:space="preserve"> </v>
      </c>
      <c r="AN5270" s="1" t="str">
        <f t="shared" si="249"/>
        <v xml:space="preserve"> </v>
      </c>
    </row>
    <row r="5271" spans="1:40" s="88" customFormat="1" x14ac:dyDescent="0.25">
      <c r="A5271" s="92"/>
      <c r="B5271" s="92"/>
      <c r="C5271" s="92"/>
      <c r="D5271" s="92"/>
      <c r="E5271" s="92"/>
      <c r="F5271" s="93"/>
      <c r="G5271" s="94"/>
      <c r="H5271" s="83" t="str">
        <f>IF(M5271&lt;&gt;"",VLOOKUP(M5271,LISTAS·PAPP!$U$3:$Z$8,2,FALSE),"")</f>
        <v/>
      </c>
      <c r="I5271" s="85" t="str">
        <f>IF(M5271&lt;&gt;"",VLOOKUP(M5271,LISTAS·PAPP!$U$3:$Z$8,3,FALSE),"")</f>
        <v/>
      </c>
      <c r="J5271" s="83" t="str">
        <f>IF(M5271&lt;&gt;"",VLOOKUP(M5271,LISTAS·PAPP!$U$3:$Z$8,4,FALSE),"")</f>
        <v/>
      </c>
      <c r="K5271" s="83" t="str">
        <f>IF(C5271&lt;&gt;"",VLOOKUP(C5271,LISTAS·PAPP!$H$3:$O$119,4,FALSE),"")</f>
        <v/>
      </c>
      <c r="L5271" s="85" t="str">
        <f>IF(C5271&lt;&gt;"",VLOOKUP(C5271,LISTAS·PAPP!$H$3:$O$119,8,FALSE),"")</f>
        <v/>
      </c>
      <c r="M5271" s="95"/>
      <c r="N5271" s="92"/>
      <c r="O5271" s="92"/>
      <c r="P5271" s="84" t="str">
        <f>IF(N5271&lt;&gt;"",VLOOKUP(N5271,LISTAS·PAPP!$U$9:$Y$125,5,FALSE),"")</f>
        <v/>
      </c>
      <c r="Q5271" s="83" t="str">
        <f>IF(O5271&lt;&gt;"",VLOOKUP(O5271,LISTAS·PAPP!$U$9:$W$125,3,FALSE),"")</f>
        <v/>
      </c>
      <c r="R5271" s="92"/>
      <c r="S5271" s="173"/>
      <c r="T5271" s="173"/>
      <c r="U5271" s="92"/>
      <c r="V5271" s="92"/>
      <c r="W5271" s="94"/>
      <c r="X5271" s="83" t="str">
        <f>IF(ISERROR(VLOOKUP(W5271,LISTAS·PAPP!$AJ$3:$AK$903,2,0))," ",VLOOKUP(W5271,LISTAS·PAPP!$AJ$3:$AK$903,2,0))</f>
        <v xml:space="preserve"> </v>
      </c>
      <c r="Y5271" s="96"/>
      <c r="Z5271" s="97"/>
      <c r="AA5271" s="97"/>
      <c r="AB5271" s="97"/>
      <c r="AC5271" s="97"/>
      <c r="AD5271" s="97"/>
      <c r="AE5271" s="97"/>
      <c r="AF5271" s="97"/>
      <c r="AG5271" s="97"/>
      <c r="AH5271" s="97"/>
      <c r="AI5271" s="97"/>
      <c r="AJ5271" s="97"/>
      <c r="AK5271" s="97"/>
      <c r="AL5271" s="86" t="str">
        <f t="shared" si="247"/>
        <v/>
      </c>
      <c r="AM5271" s="87" t="str">
        <f t="shared" si="248"/>
        <v xml:space="preserve"> </v>
      </c>
      <c r="AN5271" s="1" t="str">
        <f t="shared" si="249"/>
        <v xml:space="preserve"> </v>
      </c>
    </row>
    <row r="5272" spans="1:40" s="88" customFormat="1" x14ac:dyDescent="0.25">
      <c r="A5272" s="92"/>
      <c r="B5272" s="92"/>
      <c r="C5272" s="92"/>
      <c r="D5272" s="92"/>
      <c r="E5272" s="92"/>
      <c r="F5272" s="93"/>
      <c r="G5272" s="94"/>
      <c r="H5272" s="83" t="str">
        <f>IF(M5272&lt;&gt;"",VLOOKUP(M5272,LISTAS·PAPP!$U$3:$Z$8,2,FALSE),"")</f>
        <v/>
      </c>
      <c r="I5272" s="85" t="str">
        <f>IF(M5272&lt;&gt;"",VLOOKUP(M5272,LISTAS·PAPP!$U$3:$Z$8,3,FALSE),"")</f>
        <v/>
      </c>
      <c r="J5272" s="83" t="str">
        <f>IF(M5272&lt;&gt;"",VLOOKUP(M5272,LISTAS·PAPP!$U$3:$Z$8,4,FALSE),"")</f>
        <v/>
      </c>
      <c r="K5272" s="83" t="str">
        <f>IF(C5272&lt;&gt;"",VLOOKUP(C5272,LISTAS·PAPP!$H$3:$O$119,4,FALSE),"")</f>
        <v/>
      </c>
      <c r="L5272" s="85" t="str">
        <f>IF(C5272&lt;&gt;"",VLOOKUP(C5272,LISTAS·PAPP!$H$3:$O$119,8,FALSE),"")</f>
        <v/>
      </c>
      <c r="M5272" s="95"/>
      <c r="N5272" s="92"/>
      <c r="O5272" s="92"/>
      <c r="P5272" s="84" t="str">
        <f>IF(N5272&lt;&gt;"",VLOOKUP(N5272,LISTAS·PAPP!$U$9:$Y$125,5,FALSE),"")</f>
        <v/>
      </c>
      <c r="Q5272" s="83" t="str">
        <f>IF(O5272&lt;&gt;"",VLOOKUP(O5272,LISTAS·PAPP!$U$9:$W$125,3,FALSE),"")</f>
        <v/>
      </c>
      <c r="R5272" s="92"/>
      <c r="S5272" s="173"/>
      <c r="T5272" s="173"/>
      <c r="U5272" s="92"/>
      <c r="V5272" s="92"/>
      <c r="W5272" s="94"/>
      <c r="X5272" s="83" t="str">
        <f>IF(ISERROR(VLOOKUP(W5272,LISTAS·PAPP!$AJ$3:$AK$903,2,0))," ",VLOOKUP(W5272,LISTAS·PAPP!$AJ$3:$AK$903,2,0))</f>
        <v xml:space="preserve"> </v>
      </c>
      <c r="Y5272" s="96"/>
      <c r="Z5272" s="97"/>
      <c r="AA5272" s="97"/>
      <c r="AB5272" s="97"/>
      <c r="AC5272" s="97"/>
      <c r="AD5272" s="97"/>
      <c r="AE5272" s="97"/>
      <c r="AF5272" s="97"/>
      <c r="AG5272" s="97"/>
      <c r="AH5272" s="97"/>
      <c r="AI5272" s="97"/>
      <c r="AJ5272" s="97"/>
      <c r="AK5272" s="97"/>
      <c r="AL5272" s="86" t="str">
        <f t="shared" si="247"/>
        <v/>
      </c>
      <c r="AM5272" s="87" t="str">
        <f t="shared" si="248"/>
        <v xml:space="preserve"> </v>
      </c>
      <c r="AN5272" s="1" t="str">
        <f t="shared" si="249"/>
        <v xml:space="preserve"> </v>
      </c>
    </row>
    <row r="5273" spans="1:40" s="88" customFormat="1" x14ac:dyDescent="0.25">
      <c r="A5273" s="92"/>
      <c r="B5273" s="92"/>
      <c r="C5273" s="92"/>
      <c r="D5273" s="92"/>
      <c r="E5273" s="92"/>
      <c r="F5273" s="93"/>
      <c r="G5273" s="94"/>
      <c r="H5273" s="83" t="str">
        <f>IF(M5273&lt;&gt;"",VLOOKUP(M5273,LISTAS·PAPP!$U$3:$Z$8,2,FALSE),"")</f>
        <v/>
      </c>
      <c r="I5273" s="85" t="str">
        <f>IF(M5273&lt;&gt;"",VLOOKUP(M5273,LISTAS·PAPP!$U$3:$Z$8,3,FALSE),"")</f>
        <v/>
      </c>
      <c r="J5273" s="83" t="str">
        <f>IF(M5273&lt;&gt;"",VLOOKUP(M5273,LISTAS·PAPP!$U$3:$Z$8,4,FALSE),"")</f>
        <v/>
      </c>
      <c r="K5273" s="83" t="str">
        <f>IF(C5273&lt;&gt;"",VLOOKUP(C5273,LISTAS·PAPP!$H$3:$O$119,4,FALSE),"")</f>
        <v/>
      </c>
      <c r="L5273" s="85" t="str">
        <f>IF(C5273&lt;&gt;"",VLOOKUP(C5273,LISTAS·PAPP!$H$3:$O$119,8,FALSE),"")</f>
        <v/>
      </c>
      <c r="M5273" s="95"/>
      <c r="N5273" s="92"/>
      <c r="O5273" s="92"/>
      <c r="P5273" s="84" t="str">
        <f>IF(N5273&lt;&gt;"",VLOOKUP(N5273,LISTAS·PAPP!$U$9:$Y$125,5,FALSE),"")</f>
        <v/>
      </c>
      <c r="Q5273" s="83" t="str">
        <f>IF(O5273&lt;&gt;"",VLOOKUP(O5273,LISTAS·PAPP!$U$9:$W$125,3,FALSE),"")</f>
        <v/>
      </c>
      <c r="R5273" s="92"/>
      <c r="S5273" s="173"/>
      <c r="T5273" s="173"/>
      <c r="U5273" s="92"/>
      <c r="V5273" s="92"/>
      <c r="W5273" s="94"/>
      <c r="X5273" s="83" t="str">
        <f>IF(ISERROR(VLOOKUP(W5273,LISTAS·PAPP!$AJ$3:$AK$903,2,0))," ",VLOOKUP(W5273,LISTAS·PAPP!$AJ$3:$AK$903,2,0))</f>
        <v xml:space="preserve"> </v>
      </c>
      <c r="Y5273" s="96"/>
      <c r="Z5273" s="97"/>
      <c r="AA5273" s="97"/>
      <c r="AB5273" s="97"/>
      <c r="AC5273" s="97"/>
      <c r="AD5273" s="97"/>
      <c r="AE5273" s="97"/>
      <c r="AF5273" s="97"/>
      <c r="AG5273" s="97"/>
      <c r="AH5273" s="97"/>
      <c r="AI5273" s="97"/>
      <c r="AJ5273" s="97"/>
      <c r="AK5273" s="97"/>
      <c r="AL5273" s="86" t="str">
        <f t="shared" si="247"/>
        <v/>
      </c>
      <c r="AM5273" s="87" t="str">
        <f t="shared" si="248"/>
        <v xml:space="preserve"> </v>
      </c>
      <c r="AN5273" s="1" t="str">
        <f t="shared" si="249"/>
        <v xml:space="preserve"> </v>
      </c>
    </row>
    <row r="5274" spans="1:40" s="88" customFormat="1" x14ac:dyDescent="0.25">
      <c r="A5274" s="92"/>
      <c r="B5274" s="92"/>
      <c r="C5274" s="92"/>
      <c r="D5274" s="92"/>
      <c r="E5274" s="92"/>
      <c r="F5274" s="93"/>
      <c r="G5274" s="94"/>
      <c r="H5274" s="83" t="str">
        <f>IF(M5274&lt;&gt;"",VLOOKUP(M5274,LISTAS·PAPP!$U$3:$Z$8,2,FALSE),"")</f>
        <v/>
      </c>
      <c r="I5274" s="85" t="str">
        <f>IF(M5274&lt;&gt;"",VLOOKUP(M5274,LISTAS·PAPP!$U$3:$Z$8,3,FALSE),"")</f>
        <v/>
      </c>
      <c r="J5274" s="83" t="str">
        <f>IF(M5274&lt;&gt;"",VLOOKUP(M5274,LISTAS·PAPP!$U$3:$Z$8,4,FALSE),"")</f>
        <v/>
      </c>
      <c r="K5274" s="83" t="str">
        <f>IF(C5274&lt;&gt;"",VLOOKUP(C5274,LISTAS·PAPP!$H$3:$O$119,4,FALSE),"")</f>
        <v/>
      </c>
      <c r="L5274" s="85" t="str">
        <f>IF(C5274&lt;&gt;"",VLOOKUP(C5274,LISTAS·PAPP!$H$3:$O$119,8,FALSE),"")</f>
        <v/>
      </c>
      <c r="M5274" s="95"/>
      <c r="N5274" s="92"/>
      <c r="O5274" s="92"/>
      <c r="P5274" s="84" t="str">
        <f>IF(N5274&lt;&gt;"",VLOOKUP(N5274,LISTAS·PAPP!$U$9:$Y$125,5,FALSE),"")</f>
        <v/>
      </c>
      <c r="Q5274" s="83" t="str">
        <f>IF(O5274&lt;&gt;"",VLOOKUP(O5274,LISTAS·PAPP!$U$9:$W$125,3,FALSE),"")</f>
        <v/>
      </c>
      <c r="R5274" s="92"/>
      <c r="S5274" s="173"/>
      <c r="T5274" s="173"/>
      <c r="U5274" s="92"/>
      <c r="V5274" s="92"/>
      <c r="W5274" s="94"/>
      <c r="X5274" s="83" t="str">
        <f>IF(ISERROR(VLOOKUP(W5274,LISTAS·PAPP!$AJ$3:$AK$903,2,0))," ",VLOOKUP(W5274,LISTAS·PAPP!$AJ$3:$AK$903,2,0))</f>
        <v xml:space="preserve"> </v>
      </c>
      <c r="Y5274" s="96"/>
      <c r="Z5274" s="97"/>
      <c r="AA5274" s="97"/>
      <c r="AB5274" s="97"/>
      <c r="AC5274" s="97"/>
      <c r="AD5274" s="97"/>
      <c r="AE5274" s="97"/>
      <c r="AF5274" s="97"/>
      <c r="AG5274" s="97"/>
      <c r="AH5274" s="97"/>
      <c r="AI5274" s="97"/>
      <c r="AJ5274" s="97"/>
      <c r="AK5274" s="97"/>
      <c r="AL5274" s="86" t="str">
        <f t="shared" si="247"/>
        <v/>
      </c>
      <c r="AM5274" s="87" t="str">
        <f t="shared" si="248"/>
        <v xml:space="preserve"> </v>
      </c>
      <c r="AN5274" s="1" t="str">
        <f t="shared" si="249"/>
        <v xml:space="preserve"> </v>
      </c>
    </row>
    <row r="5275" spans="1:40" s="88" customFormat="1" x14ac:dyDescent="0.25">
      <c r="A5275" s="92"/>
      <c r="B5275" s="92"/>
      <c r="C5275" s="92"/>
      <c r="D5275" s="92"/>
      <c r="E5275" s="92"/>
      <c r="F5275" s="93"/>
      <c r="G5275" s="94"/>
      <c r="H5275" s="83" t="str">
        <f>IF(M5275&lt;&gt;"",VLOOKUP(M5275,LISTAS·PAPP!$U$3:$Z$8,2,FALSE),"")</f>
        <v/>
      </c>
      <c r="I5275" s="85" t="str">
        <f>IF(M5275&lt;&gt;"",VLOOKUP(M5275,LISTAS·PAPP!$U$3:$Z$8,3,FALSE),"")</f>
        <v/>
      </c>
      <c r="J5275" s="83" t="str">
        <f>IF(M5275&lt;&gt;"",VLOOKUP(M5275,LISTAS·PAPP!$U$3:$Z$8,4,FALSE),"")</f>
        <v/>
      </c>
      <c r="K5275" s="83" t="str">
        <f>IF(C5275&lt;&gt;"",VLOOKUP(C5275,LISTAS·PAPP!$H$3:$O$119,4,FALSE),"")</f>
        <v/>
      </c>
      <c r="L5275" s="85" t="str">
        <f>IF(C5275&lt;&gt;"",VLOOKUP(C5275,LISTAS·PAPP!$H$3:$O$119,8,FALSE),"")</f>
        <v/>
      </c>
      <c r="M5275" s="95"/>
      <c r="N5275" s="92"/>
      <c r="O5275" s="92"/>
      <c r="P5275" s="84" t="str">
        <f>IF(N5275&lt;&gt;"",VLOOKUP(N5275,LISTAS·PAPP!$U$9:$Y$125,5,FALSE),"")</f>
        <v/>
      </c>
      <c r="Q5275" s="83" t="str">
        <f>IF(O5275&lt;&gt;"",VLOOKUP(O5275,LISTAS·PAPP!$U$9:$W$125,3,FALSE),"")</f>
        <v/>
      </c>
      <c r="R5275" s="92"/>
      <c r="S5275" s="173"/>
      <c r="T5275" s="173"/>
      <c r="U5275" s="92"/>
      <c r="V5275" s="92"/>
      <c r="W5275" s="94"/>
      <c r="X5275" s="83" t="str">
        <f>IF(ISERROR(VLOOKUP(W5275,LISTAS·PAPP!$AJ$3:$AK$903,2,0))," ",VLOOKUP(W5275,LISTAS·PAPP!$AJ$3:$AK$903,2,0))</f>
        <v xml:space="preserve"> </v>
      </c>
      <c r="Y5275" s="96"/>
      <c r="Z5275" s="97"/>
      <c r="AA5275" s="97"/>
      <c r="AB5275" s="97"/>
      <c r="AC5275" s="97"/>
      <c r="AD5275" s="97"/>
      <c r="AE5275" s="97"/>
      <c r="AF5275" s="97"/>
      <c r="AG5275" s="97"/>
      <c r="AH5275" s="97"/>
      <c r="AI5275" s="97"/>
      <c r="AJ5275" s="97"/>
      <c r="AK5275" s="97"/>
      <c r="AL5275" s="86" t="str">
        <f t="shared" si="247"/>
        <v/>
      </c>
      <c r="AM5275" s="87" t="str">
        <f t="shared" si="248"/>
        <v xml:space="preserve"> </v>
      </c>
      <c r="AN5275" s="1" t="str">
        <f t="shared" si="249"/>
        <v xml:space="preserve"> </v>
      </c>
    </row>
    <row r="5276" spans="1:40" s="88" customFormat="1" x14ac:dyDescent="0.25">
      <c r="A5276" s="92"/>
      <c r="B5276" s="92"/>
      <c r="C5276" s="92"/>
      <c r="D5276" s="92"/>
      <c r="E5276" s="92"/>
      <c r="F5276" s="93"/>
      <c r="G5276" s="94"/>
      <c r="H5276" s="83" t="str">
        <f>IF(M5276&lt;&gt;"",VLOOKUP(M5276,LISTAS·PAPP!$U$3:$Z$8,2,FALSE),"")</f>
        <v/>
      </c>
      <c r="I5276" s="85" t="str">
        <f>IF(M5276&lt;&gt;"",VLOOKUP(M5276,LISTAS·PAPP!$U$3:$Z$8,3,FALSE),"")</f>
        <v/>
      </c>
      <c r="J5276" s="83" t="str">
        <f>IF(M5276&lt;&gt;"",VLOOKUP(M5276,LISTAS·PAPP!$U$3:$Z$8,4,FALSE),"")</f>
        <v/>
      </c>
      <c r="K5276" s="83" t="str">
        <f>IF(C5276&lt;&gt;"",VLOOKUP(C5276,LISTAS·PAPP!$H$3:$O$119,4,FALSE),"")</f>
        <v/>
      </c>
      <c r="L5276" s="85" t="str">
        <f>IF(C5276&lt;&gt;"",VLOOKUP(C5276,LISTAS·PAPP!$H$3:$O$119,8,FALSE),"")</f>
        <v/>
      </c>
      <c r="M5276" s="95"/>
      <c r="N5276" s="92"/>
      <c r="O5276" s="92"/>
      <c r="P5276" s="84" t="str">
        <f>IF(N5276&lt;&gt;"",VLOOKUP(N5276,LISTAS·PAPP!$U$9:$Y$125,5,FALSE),"")</f>
        <v/>
      </c>
      <c r="Q5276" s="83" t="str">
        <f>IF(O5276&lt;&gt;"",VLOOKUP(O5276,LISTAS·PAPP!$U$9:$W$125,3,FALSE),"")</f>
        <v/>
      </c>
      <c r="R5276" s="92"/>
      <c r="S5276" s="173"/>
      <c r="T5276" s="173"/>
      <c r="U5276" s="92"/>
      <c r="V5276" s="92"/>
      <c r="W5276" s="94"/>
      <c r="X5276" s="83" t="str">
        <f>IF(ISERROR(VLOOKUP(W5276,LISTAS·PAPP!$AJ$3:$AK$903,2,0))," ",VLOOKUP(W5276,LISTAS·PAPP!$AJ$3:$AK$903,2,0))</f>
        <v xml:space="preserve"> </v>
      </c>
      <c r="Y5276" s="96"/>
      <c r="Z5276" s="97"/>
      <c r="AA5276" s="97"/>
      <c r="AB5276" s="97"/>
      <c r="AC5276" s="97"/>
      <c r="AD5276" s="97"/>
      <c r="AE5276" s="97"/>
      <c r="AF5276" s="97"/>
      <c r="AG5276" s="97"/>
      <c r="AH5276" s="97"/>
      <c r="AI5276" s="97"/>
      <c r="AJ5276" s="97"/>
      <c r="AK5276" s="97"/>
      <c r="AL5276" s="86" t="str">
        <f t="shared" si="247"/>
        <v/>
      </c>
      <c r="AM5276" s="87" t="str">
        <f t="shared" si="248"/>
        <v xml:space="preserve"> </v>
      </c>
      <c r="AN5276" s="1" t="str">
        <f t="shared" si="249"/>
        <v xml:space="preserve"> </v>
      </c>
    </row>
    <row r="5277" spans="1:40" s="88" customFormat="1" x14ac:dyDescent="0.25">
      <c r="A5277" s="92"/>
      <c r="B5277" s="92"/>
      <c r="C5277" s="92"/>
      <c r="D5277" s="92"/>
      <c r="E5277" s="92"/>
      <c r="F5277" s="93"/>
      <c r="G5277" s="94"/>
      <c r="H5277" s="83" t="str">
        <f>IF(M5277&lt;&gt;"",VLOOKUP(M5277,LISTAS·PAPP!$U$3:$Z$8,2,FALSE),"")</f>
        <v/>
      </c>
      <c r="I5277" s="85" t="str">
        <f>IF(M5277&lt;&gt;"",VLOOKUP(M5277,LISTAS·PAPP!$U$3:$Z$8,3,FALSE),"")</f>
        <v/>
      </c>
      <c r="J5277" s="83" t="str">
        <f>IF(M5277&lt;&gt;"",VLOOKUP(M5277,LISTAS·PAPP!$U$3:$Z$8,4,FALSE),"")</f>
        <v/>
      </c>
      <c r="K5277" s="83" t="str">
        <f>IF(C5277&lt;&gt;"",VLOOKUP(C5277,LISTAS·PAPP!$H$3:$O$119,4,FALSE),"")</f>
        <v/>
      </c>
      <c r="L5277" s="85" t="str">
        <f>IF(C5277&lt;&gt;"",VLOOKUP(C5277,LISTAS·PAPP!$H$3:$O$119,8,FALSE),"")</f>
        <v/>
      </c>
      <c r="M5277" s="95"/>
      <c r="N5277" s="92"/>
      <c r="O5277" s="92"/>
      <c r="P5277" s="84" t="str">
        <f>IF(N5277&lt;&gt;"",VLOOKUP(N5277,LISTAS·PAPP!$U$9:$Y$125,5,FALSE),"")</f>
        <v/>
      </c>
      <c r="Q5277" s="83" t="str">
        <f>IF(O5277&lt;&gt;"",VLOOKUP(O5277,LISTAS·PAPP!$U$9:$W$125,3,FALSE),"")</f>
        <v/>
      </c>
      <c r="R5277" s="92"/>
      <c r="S5277" s="173"/>
      <c r="T5277" s="173"/>
      <c r="U5277" s="92"/>
      <c r="V5277" s="92"/>
      <c r="W5277" s="94"/>
      <c r="X5277" s="83" t="str">
        <f>IF(ISERROR(VLOOKUP(W5277,LISTAS·PAPP!$AJ$3:$AK$903,2,0))," ",VLOOKUP(W5277,LISTAS·PAPP!$AJ$3:$AK$903,2,0))</f>
        <v xml:space="preserve"> </v>
      </c>
      <c r="Y5277" s="96"/>
      <c r="Z5277" s="97"/>
      <c r="AA5277" s="97"/>
      <c r="AB5277" s="97"/>
      <c r="AC5277" s="97"/>
      <c r="AD5277" s="97"/>
      <c r="AE5277" s="97"/>
      <c r="AF5277" s="97"/>
      <c r="AG5277" s="97"/>
      <c r="AH5277" s="97"/>
      <c r="AI5277" s="97"/>
      <c r="AJ5277" s="97"/>
      <c r="AK5277" s="97"/>
      <c r="AL5277" s="86" t="str">
        <f t="shared" si="247"/>
        <v/>
      </c>
      <c r="AM5277" s="87" t="str">
        <f t="shared" si="248"/>
        <v xml:space="preserve"> </v>
      </c>
      <c r="AN5277" s="1" t="str">
        <f t="shared" si="249"/>
        <v xml:space="preserve"> </v>
      </c>
    </row>
    <row r="5278" spans="1:40" s="88" customFormat="1" x14ac:dyDescent="0.25">
      <c r="A5278" s="92"/>
      <c r="B5278" s="92"/>
      <c r="C5278" s="92"/>
      <c r="D5278" s="92"/>
      <c r="E5278" s="92"/>
      <c r="F5278" s="93"/>
      <c r="G5278" s="94"/>
      <c r="H5278" s="83" t="str">
        <f>IF(M5278&lt;&gt;"",VLOOKUP(M5278,LISTAS·PAPP!$U$3:$Z$8,2,FALSE),"")</f>
        <v/>
      </c>
      <c r="I5278" s="85" t="str">
        <f>IF(M5278&lt;&gt;"",VLOOKUP(M5278,LISTAS·PAPP!$U$3:$Z$8,3,FALSE),"")</f>
        <v/>
      </c>
      <c r="J5278" s="83" t="str">
        <f>IF(M5278&lt;&gt;"",VLOOKUP(M5278,LISTAS·PAPP!$U$3:$Z$8,4,FALSE),"")</f>
        <v/>
      </c>
      <c r="K5278" s="83" t="str">
        <f>IF(C5278&lt;&gt;"",VLOOKUP(C5278,LISTAS·PAPP!$H$3:$O$119,4,FALSE),"")</f>
        <v/>
      </c>
      <c r="L5278" s="85" t="str">
        <f>IF(C5278&lt;&gt;"",VLOOKUP(C5278,LISTAS·PAPP!$H$3:$O$119,8,FALSE),"")</f>
        <v/>
      </c>
      <c r="M5278" s="95"/>
      <c r="N5278" s="92"/>
      <c r="O5278" s="92"/>
      <c r="P5278" s="84" t="str">
        <f>IF(N5278&lt;&gt;"",VLOOKUP(N5278,LISTAS·PAPP!$U$9:$Y$125,5,FALSE),"")</f>
        <v/>
      </c>
      <c r="Q5278" s="83" t="str">
        <f>IF(O5278&lt;&gt;"",VLOOKUP(O5278,LISTAS·PAPP!$U$9:$W$125,3,FALSE),"")</f>
        <v/>
      </c>
      <c r="R5278" s="92"/>
      <c r="S5278" s="173"/>
      <c r="T5278" s="173"/>
      <c r="U5278" s="92"/>
      <c r="V5278" s="92"/>
      <c r="W5278" s="94"/>
      <c r="X5278" s="83" t="str">
        <f>IF(ISERROR(VLOOKUP(W5278,LISTAS·PAPP!$AJ$3:$AK$903,2,0))," ",VLOOKUP(W5278,LISTAS·PAPP!$AJ$3:$AK$903,2,0))</f>
        <v xml:space="preserve"> </v>
      </c>
      <c r="Y5278" s="96"/>
      <c r="Z5278" s="97"/>
      <c r="AA5278" s="97"/>
      <c r="AB5278" s="97"/>
      <c r="AC5278" s="97"/>
      <c r="AD5278" s="97"/>
      <c r="AE5278" s="97"/>
      <c r="AF5278" s="97"/>
      <c r="AG5278" s="97"/>
      <c r="AH5278" s="97"/>
      <c r="AI5278" s="97"/>
      <c r="AJ5278" s="97"/>
      <c r="AK5278" s="97"/>
      <c r="AL5278" s="86" t="str">
        <f t="shared" si="247"/>
        <v/>
      </c>
      <c r="AM5278" s="87" t="str">
        <f t="shared" si="248"/>
        <v xml:space="preserve"> </v>
      </c>
      <c r="AN5278" s="1" t="str">
        <f t="shared" si="249"/>
        <v xml:space="preserve"> </v>
      </c>
    </row>
    <row r="5279" spans="1:40" s="88" customFormat="1" x14ac:dyDescent="0.25">
      <c r="A5279" s="92"/>
      <c r="B5279" s="92"/>
      <c r="C5279" s="92"/>
      <c r="D5279" s="92"/>
      <c r="E5279" s="92"/>
      <c r="F5279" s="93"/>
      <c r="G5279" s="94"/>
      <c r="H5279" s="83" t="str">
        <f>IF(M5279&lt;&gt;"",VLOOKUP(M5279,LISTAS·PAPP!$U$3:$Z$8,2,FALSE),"")</f>
        <v/>
      </c>
      <c r="I5279" s="85" t="str">
        <f>IF(M5279&lt;&gt;"",VLOOKUP(M5279,LISTAS·PAPP!$U$3:$Z$8,3,FALSE),"")</f>
        <v/>
      </c>
      <c r="J5279" s="83" t="str">
        <f>IF(M5279&lt;&gt;"",VLOOKUP(M5279,LISTAS·PAPP!$U$3:$Z$8,4,FALSE),"")</f>
        <v/>
      </c>
      <c r="K5279" s="83" t="str">
        <f>IF(C5279&lt;&gt;"",VLOOKUP(C5279,LISTAS·PAPP!$H$3:$O$119,4,FALSE),"")</f>
        <v/>
      </c>
      <c r="L5279" s="85" t="str">
        <f>IF(C5279&lt;&gt;"",VLOOKUP(C5279,LISTAS·PAPP!$H$3:$O$119,8,FALSE),"")</f>
        <v/>
      </c>
      <c r="M5279" s="95"/>
      <c r="N5279" s="92"/>
      <c r="O5279" s="92"/>
      <c r="P5279" s="84" t="str">
        <f>IF(N5279&lt;&gt;"",VLOOKUP(N5279,LISTAS·PAPP!$U$9:$Y$125,5,FALSE),"")</f>
        <v/>
      </c>
      <c r="Q5279" s="83" t="str">
        <f>IF(O5279&lt;&gt;"",VLOOKUP(O5279,LISTAS·PAPP!$U$9:$W$125,3,FALSE),"")</f>
        <v/>
      </c>
      <c r="R5279" s="92"/>
      <c r="S5279" s="173"/>
      <c r="T5279" s="173"/>
      <c r="U5279" s="92"/>
      <c r="V5279" s="92"/>
      <c r="W5279" s="94"/>
      <c r="X5279" s="83" t="str">
        <f>IF(ISERROR(VLOOKUP(W5279,LISTAS·PAPP!$AJ$3:$AK$903,2,0))," ",VLOOKUP(W5279,LISTAS·PAPP!$AJ$3:$AK$903,2,0))</f>
        <v xml:space="preserve"> </v>
      </c>
      <c r="Y5279" s="96"/>
      <c r="Z5279" s="97"/>
      <c r="AA5279" s="97"/>
      <c r="AB5279" s="97"/>
      <c r="AC5279" s="97"/>
      <c r="AD5279" s="97"/>
      <c r="AE5279" s="97"/>
      <c r="AF5279" s="97"/>
      <c r="AG5279" s="97"/>
      <c r="AH5279" s="97"/>
      <c r="AI5279" s="97"/>
      <c r="AJ5279" s="97"/>
      <c r="AK5279" s="97"/>
      <c r="AL5279" s="86" t="str">
        <f t="shared" si="247"/>
        <v/>
      </c>
      <c r="AM5279" s="87" t="str">
        <f t="shared" si="248"/>
        <v xml:space="preserve"> </v>
      </c>
      <c r="AN5279" s="1" t="str">
        <f t="shared" si="249"/>
        <v xml:space="preserve"> </v>
      </c>
    </row>
    <row r="5280" spans="1:40" s="88" customFormat="1" x14ac:dyDescent="0.25">
      <c r="A5280" s="92"/>
      <c r="B5280" s="92"/>
      <c r="C5280" s="92"/>
      <c r="D5280" s="92"/>
      <c r="E5280" s="92"/>
      <c r="F5280" s="93"/>
      <c r="G5280" s="94"/>
      <c r="H5280" s="83" t="str">
        <f>IF(M5280&lt;&gt;"",VLOOKUP(M5280,LISTAS·PAPP!$U$3:$Z$8,2,FALSE),"")</f>
        <v/>
      </c>
      <c r="I5280" s="85" t="str">
        <f>IF(M5280&lt;&gt;"",VLOOKUP(M5280,LISTAS·PAPP!$U$3:$Z$8,3,FALSE),"")</f>
        <v/>
      </c>
      <c r="J5280" s="83" t="str">
        <f>IF(M5280&lt;&gt;"",VLOOKUP(M5280,LISTAS·PAPP!$U$3:$Z$8,4,FALSE),"")</f>
        <v/>
      </c>
      <c r="K5280" s="83" t="str">
        <f>IF(C5280&lt;&gt;"",VLOOKUP(C5280,LISTAS·PAPP!$H$3:$O$119,4,FALSE),"")</f>
        <v/>
      </c>
      <c r="L5280" s="85" t="str">
        <f>IF(C5280&lt;&gt;"",VLOOKUP(C5280,LISTAS·PAPP!$H$3:$O$119,8,FALSE),"")</f>
        <v/>
      </c>
      <c r="M5280" s="95"/>
      <c r="N5280" s="92"/>
      <c r="O5280" s="92"/>
      <c r="P5280" s="84" t="str">
        <f>IF(N5280&lt;&gt;"",VLOOKUP(N5280,LISTAS·PAPP!$U$9:$Y$125,5,FALSE),"")</f>
        <v/>
      </c>
      <c r="Q5280" s="83" t="str">
        <f>IF(O5280&lt;&gt;"",VLOOKUP(O5280,LISTAS·PAPP!$U$9:$W$125,3,FALSE),"")</f>
        <v/>
      </c>
      <c r="R5280" s="92"/>
      <c r="S5280" s="173"/>
      <c r="T5280" s="173"/>
      <c r="U5280" s="92"/>
      <c r="V5280" s="92"/>
      <c r="W5280" s="94"/>
      <c r="X5280" s="83" t="str">
        <f>IF(ISERROR(VLOOKUP(W5280,LISTAS·PAPP!$AJ$3:$AK$903,2,0))," ",VLOOKUP(W5280,LISTAS·PAPP!$AJ$3:$AK$903,2,0))</f>
        <v xml:space="preserve"> </v>
      </c>
      <c r="Y5280" s="96"/>
      <c r="Z5280" s="97"/>
      <c r="AA5280" s="97"/>
      <c r="AB5280" s="97"/>
      <c r="AC5280" s="97"/>
      <c r="AD5280" s="97"/>
      <c r="AE5280" s="97"/>
      <c r="AF5280" s="97"/>
      <c r="AG5280" s="97"/>
      <c r="AH5280" s="97"/>
      <c r="AI5280" s="97"/>
      <c r="AJ5280" s="97"/>
      <c r="AK5280" s="97"/>
      <c r="AL5280" s="86" t="str">
        <f t="shared" si="247"/>
        <v/>
      </c>
      <c r="AM5280" s="87" t="str">
        <f t="shared" si="248"/>
        <v xml:space="preserve"> </v>
      </c>
      <c r="AN5280" s="1" t="str">
        <f t="shared" si="249"/>
        <v xml:space="preserve"> </v>
      </c>
    </row>
    <row r="5281" spans="1:40" s="88" customFormat="1" x14ac:dyDescent="0.25">
      <c r="A5281" s="92"/>
      <c r="B5281" s="92"/>
      <c r="C5281" s="92"/>
      <c r="D5281" s="92"/>
      <c r="E5281" s="92"/>
      <c r="F5281" s="93"/>
      <c r="G5281" s="94"/>
      <c r="H5281" s="83" t="str">
        <f>IF(M5281&lt;&gt;"",VLOOKUP(M5281,LISTAS·PAPP!$U$3:$Z$8,2,FALSE),"")</f>
        <v/>
      </c>
      <c r="I5281" s="85" t="str">
        <f>IF(M5281&lt;&gt;"",VLOOKUP(M5281,LISTAS·PAPP!$U$3:$Z$8,3,FALSE),"")</f>
        <v/>
      </c>
      <c r="J5281" s="83" t="str">
        <f>IF(M5281&lt;&gt;"",VLOOKUP(M5281,LISTAS·PAPP!$U$3:$Z$8,4,FALSE),"")</f>
        <v/>
      </c>
      <c r="K5281" s="83" t="str">
        <f>IF(C5281&lt;&gt;"",VLOOKUP(C5281,LISTAS·PAPP!$H$3:$O$119,4,FALSE),"")</f>
        <v/>
      </c>
      <c r="L5281" s="85" t="str">
        <f>IF(C5281&lt;&gt;"",VLOOKUP(C5281,LISTAS·PAPP!$H$3:$O$119,8,FALSE),"")</f>
        <v/>
      </c>
      <c r="M5281" s="95"/>
      <c r="N5281" s="92"/>
      <c r="O5281" s="92"/>
      <c r="P5281" s="84" t="str">
        <f>IF(N5281&lt;&gt;"",VLOOKUP(N5281,LISTAS·PAPP!$U$9:$Y$125,5,FALSE),"")</f>
        <v/>
      </c>
      <c r="Q5281" s="83" t="str">
        <f>IF(O5281&lt;&gt;"",VLOOKUP(O5281,LISTAS·PAPP!$U$9:$W$125,3,FALSE),"")</f>
        <v/>
      </c>
      <c r="R5281" s="92"/>
      <c r="S5281" s="173"/>
      <c r="T5281" s="173"/>
      <c r="U5281" s="92"/>
      <c r="V5281" s="92"/>
      <c r="W5281" s="94"/>
      <c r="X5281" s="83" t="str">
        <f>IF(ISERROR(VLOOKUP(W5281,LISTAS·PAPP!$AJ$3:$AK$903,2,0))," ",VLOOKUP(W5281,LISTAS·PAPP!$AJ$3:$AK$903,2,0))</f>
        <v xml:space="preserve"> </v>
      </c>
      <c r="Y5281" s="96"/>
      <c r="Z5281" s="97"/>
      <c r="AA5281" s="97"/>
      <c r="AB5281" s="97"/>
      <c r="AC5281" s="97"/>
      <c r="AD5281" s="97"/>
      <c r="AE5281" s="97"/>
      <c r="AF5281" s="97"/>
      <c r="AG5281" s="97"/>
      <c r="AH5281" s="97"/>
      <c r="AI5281" s="97"/>
      <c r="AJ5281" s="97"/>
      <c r="AK5281" s="97"/>
      <c r="AL5281" s="86" t="str">
        <f t="shared" si="247"/>
        <v/>
      </c>
      <c r="AM5281" s="87" t="str">
        <f t="shared" si="248"/>
        <v xml:space="preserve"> </v>
      </c>
      <c r="AN5281" s="1" t="str">
        <f t="shared" si="249"/>
        <v xml:space="preserve"> </v>
      </c>
    </row>
    <row r="5282" spans="1:40" s="88" customFormat="1" x14ac:dyDescent="0.25">
      <c r="A5282" s="92"/>
      <c r="B5282" s="92"/>
      <c r="C5282" s="92"/>
      <c r="D5282" s="92"/>
      <c r="E5282" s="92"/>
      <c r="F5282" s="93"/>
      <c r="G5282" s="94"/>
      <c r="H5282" s="83" t="str">
        <f>IF(M5282&lt;&gt;"",VLOOKUP(M5282,LISTAS·PAPP!$U$3:$Z$8,2,FALSE),"")</f>
        <v/>
      </c>
      <c r="I5282" s="85" t="str">
        <f>IF(M5282&lt;&gt;"",VLOOKUP(M5282,LISTAS·PAPP!$U$3:$Z$8,3,FALSE),"")</f>
        <v/>
      </c>
      <c r="J5282" s="83" t="str">
        <f>IF(M5282&lt;&gt;"",VLOOKUP(M5282,LISTAS·PAPP!$U$3:$Z$8,4,FALSE),"")</f>
        <v/>
      </c>
      <c r="K5282" s="83" t="str">
        <f>IF(C5282&lt;&gt;"",VLOOKUP(C5282,LISTAS·PAPP!$H$3:$O$119,4,FALSE),"")</f>
        <v/>
      </c>
      <c r="L5282" s="85" t="str">
        <f>IF(C5282&lt;&gt;"",VLOOKUP(C5282,LISTAS·PAPP!$H$3:$O$119,8,FALSE),"")</f>
        <v/>
      </c>
      <c r="M5282" s="95"/>
      <c r="N5282" s="92"/>
      <c r="O5282" s="92"/>
      <c r="P5282" s="84" t="str">
        <f>IF(N5282&lt;&gt;"",VLOOKUP(N5282,LISTAS·PAPP!$U$9:$Y$125,5,FALSE),"")</f>
        <v/>
      </c>
      <c r="Q5282" s="83" t="str">
        <f>IF(O5282&lt;&gt;"",VLOOKUP(O5282,LISTAS·PAPP!$U$9:$W$125,3,FALSE),"")</f>
        <v/>
      </c>
      <c r="R5282" s="92"/>
      <c r="S5282" s="173"/>
      <c r="T5282" s="173"/>
      <c r="U5282" s="92"/>
      <c r="V5282" s="92"/>
      <c r="W5282" s="94"/>
      <c r="X5282" s="83" t="str">
        <f>IF(ISERROR(VLOOKUP(W5282,LISTAS·PAPP!$AJ$3:$AK$903,2,0))," ",VLOOKUP(W5282,LISTAS·PAPP!$AJ$3:$AK$903,2,0))</f>
        <v xml:space="preserve"> </v>
      </c>
      <c r="Y5282" s="96"/>
      <c r="Z5282" s="97"/>
      <c r="AA5282" s="97"/>
      <c r="AB5282" s="97"/>
      <c r="AC5282" s="97"/>
      <c r="AD5282" s="97"/>
      <c r="AE5282" s="97"/>
      <c r="AF5282" s="97"/>
      <c r="AG5282" s="97"/>
      <c r="AH5282" s="97"/>
      <c r="AI5282" s="97"/>
      <c r="AJ5282" s="97"/>
      <c r="AK5282" s="97"/>
      <c r="AL5282" s="86" t="str">
        <f t="shared" si="247"/>
        <v/>
      </c>
      <c r="AM5282" s="87" t="str">
        <f t="shared" si="248"/>
        <v xml:space="preserve"> </v>
      </c>
      <c r="AN5282" s="1" t="str">
        <f t="shared" si="249"/>
        <v xml:space="preserve"> </v>
      </c>
    </row>
    <row r="5283" spans="1:40" s="88" customFormat="1" x14ac:dyDescent="0.25">
      <c r="A5283" s="92"/>
      <c r="B5283" s="92"/>
      <c r="C5283" s="92"/>
      <c r="D5283" s="92"/>
      <c r="E5283" s="92"/>
      <c r="F5283" s="93"/>
      <c r="G5283" s="94"/>
      <c r="H5283" s="83" t="str">
        <f>IF(M5283&lt;&gt;"",VLOOKUP(M5283,LISTAS·PAPP!$U$3:$Z$8,2,FALSE),"")</f>
        <v/>
      </c>
      <c r="I5283" s="85" t="str">
        <f>IF(M5283&lt;&gt;"",VLOOKUP(M5283,LISTAS·PAPP!$U$3:$Z$8,3,FALSE),"")</f>
        <v/>
      </c>
      <c r="J5283" s="83" t="str">
        <f>IF(M5283&lt;&gt;"",VLOOKUP(M5283,LISTAS·PAPP!$U$3:$Z$8,4,FALSE),"")</f>
        <v/>
      </c>
      <c r="K5283" s="83" t="str">
        <f>IF(C5283&lt;&gt;"",VLOOKUP(C5283,LISTAS·PAPP!$H$3:$O$119,4,FALSE),"")</f>
        <v/>
      </c>
      <c r="L5283" s="85" t="str">
        <f>IF(C5283&lt;&gt;"",VLOOKUP(C5283,LISTAS·PAPP!$H$3:$O$119,8,FALSE),"")</f>
        <v/>
      </c>
      <c r="M5283" s="95"/>
      <c r="N5283" s="92"/>
      <c r="O5283" s="92"/>
      <c r="P5283" s="84" t="str">
        <f>IF(N5283&lt;&gt;"",VLOOKUP(N5283,LISTAS·PAPP!$U$9:$Y$125,5,FALSE),"")</f>
        <v/>
      </c>
      <c r="Q5283" s="83" t="str">
        <f>IF(O5283&lt;&gt;"",VLOOKUP(O5283,LISTAS·PAPP!$U$9:$W$125,3,FALSE),"")</f>
        <v/>
      </c>
      <c r="R5283" s="92"/>
      <c r="S5283" s="173"/>
      <c r="T5283" s="173"/>
      <c r="U5283" s="92"/>
      <c r="V5283" s="92"/>
      <c r="W5283" s="94"/>
      <c r="X5283" s="83" t="str">
        <f>IF(ISERROR(VLOOKUP(W5283,LISTAS·PAPP!$AJ$3:$AK$903,2,0))," ",VLOOKUP(W5283,LISTAS·PAPP!$AJ$3:$AK$903,2,0))</f>
        <v xml:space="preserve"> </v>
      </c>
      <c r="Y5283" s="96"/>
      <c r="Z5283" s="97"/>
      <c r="AA5283" s="97"/>
      <c r="AB5283" s="97"/>
      <c r="AC5283" s="97"/>
      <c r="AD5283" s="97"/>
      <c r="AE5283" s="97"/>
      <c r="AF5283" s="97"/>
      <c r="AG5283" s="97"/>
      <c r="AH5283" s="97"/>
      <c r="AI5283" s="97"/>
      <c r="AJ5283" s="97"/>
      <c r="AK5283" s="97"/>
      <c r="AL5283" s="86" t="str">
        <f t="shared" si="247"/>
        <v/>
      </c>
      <c r="AM5283" s="87" t="str">
        <f t="shared" si="248"/>
        <v xml:space="preserve"> </v>
      </c>
      <c r="AN5283" s="1" t="str">
        <f t="shared" si="249"/>
        <v xml:space="preserve"> </v>
      </c>
    </row>
    <row r="5284" spans="1:40" s="88" customFormat="1" x14ac:dyDescent="0.25">
      <c r="A5284" s="92"/>
      <c r="B5284" s="92"/>
      <c r="C5284" s="92"/>
      <c r="D5284" s="92"/>
      <c r="E5284" s="92"/>
      <c r="F5284" s="93"/>
      <c r="G5284" s="94"/>
      <c r="H5284" s="83" t="str">
        <f>IF(M5284&lt;&gt;"",VLOOKUP(M5284,LISTAS·PAPP!$U$3:$Z$8,2,FALSE),"")</f>
        <v/>
      </c>
      <c r="I5284" s="85" t="str">
        <f>IF(M5284&lt;&gt;"",VLOOKUP(M5284,LISTAS·PAPP!$U$3:$Z$8,3,FALSE),"")</f>
        <v/>
      </c>
      <c r="J5284" s="83" t="str">
        <f>IF(M5284&lt;&gt;"",VLOOKUP(M5284,LISTAS·PAPP!$U$3:$Z$8,4,FALSE),"")</f>
        <v/>
      </c>
      <c r="K5284" s="83" t="str">
        <f>IF(C5284&lt;&gt;"",VLOOKUP(C5284,LISTAS·PAPP!$H$3:$O$119,4,FALSE),"")</f>
        <v/>
      </c>
      <c r="L5284" s="85" t="str">
        <f>IF(C5284&lt;&gt;"",VLOOKUP(C5284,LISTAS·PAPP!$H$3:$O$119,8,FALSE),"")</f>
        <v/>
      </c>
      <c r="M5284" s="95"/>
      <c r="N5284" s="92"/>
      <c r="O5284" s="92"/>
      <c r="P5284" s="84" t="str">
        <f>IF(N5284&lt;&gt;"",VLOOKUP(N5284,LISTAS·PAPP!$U$9:$Y$125,5,FALSE),"")</f>
        <v/>
      </c>
      <c r="Q5284" s="83" t="str">
        <f>IF(O5284&lt;&gt;"",VLOOKUP(O5284,LISTAS·PAPP!$U$9:$W$125,3,FALSE),"")</f>
        <v/>
      </c>
      <c r="R5284" s="92"/>
      <c r="S5284" s="173"/>
      <c r="T5284" s="173"/>
      <c r="U5284" s="92"/>
      <c r="V5284" s="92"/>
      <c r="W5284" s="94"/>
      <c r="X5284" s="83" t="str">
        <f>IF(ISERROR(VLOOKUP(W5284,LISTAS·PAPP!$AJ$3:$AK$903,2,0))," ",VLOOKUP(W5284,LISTAS·PAPP!$AJ$3:$AK$903,2,0))</f>
        <v xml:space="preserve"> </v>
      </c>
      <c r="Y5284" s="96"/>
      <c r="Z5284" s="97"/>
      <c r="AA5284" s="97"/>
      <c r="AB5284" s="97"/>
      <c r="AC5284" s="97"/>
      <c r="AD5284" s="97"/>
      <c r="AE5284" s="97"/>
      <c r="AF5284" s="97"/>
      <c r="AG5284" s="97"/>
      <c r="AH5284" s="97"/>
      <c r="AI5284" s="97"/>
      <c r="AJ5284" s="97"/>
      <c r="AK5284" s="97"/>
      <c r="AL5284" s="86" t="str">
        <f t="shared" si="247"/>
        <v/>
      </c>
      <c r="AM5284" s="87" t="str">
        <f t="shared" si="248"/>
        <v xml:space="preserve"> </v>
      </c>
      <c r="AN5284" s="1" t="str">
        <f t="shared" si="249"/>
        <v xml:space="preserve"> </v>
      </c>
    </row>
    <row r="5285" spans="1:40" s="88" customFormat="1" x14ac:dyDescent="0.25">
      <c r="A5285" s="92"/>
      <c r="B5285" s="92"/>
      <c r="C5285" s="92"/>
      <c r="D5285" s="92"/>
      <c r="E5285" s="92"/>
      <c r="F5285" s="93"/>
      <c r="G5285" s="94"/>
      <c r="H5285" s="83" t="str">
        <f>IF(M5285&lt;&gt;"",VLOOKUP(M5285,LISTAS·PAPP!$U$3:$Z$8,2,FALSE),"")</f>
        <v/>
      </c>
      <c r="I5285" s="85" t="str">
        <f>IF(M5285&lt;&gt;"",VLOOKUP(M5285,LISTAS·PAPP!$U$3:$Z$8,3,FALSE),"")</f>
        <v/>
      </c>
      <c r="J5285" s="83" t="str">
        <f>IF(M5285&lt;&gt;"",VLOOKUP(M5285,LISTAS·PAPP!$U$3:$Z$8,4,FALSE),"")</f>
        <v/>
      </c>
      <c r="K5285" s="83" t="str">
        <f>IF(C5285&lt;&gt;"",VLOOKUP(C5285,LISTAS·PAPP!$H$3:$O$119,4,FALSE),"")</f>
        <v/>
      </c>
      <c r="L5285" s="85" t="str">
        <f>IF(C5285&lt;&gt;"",VLOOKUP(C5285,LISTAS·PAPP!$H$3:$O$119,8,FALSE),"")</f>
        <v/>
      </c>
      <c r="M5285" s="95"/>
      <c r="N5285" s="92"/>
      <c r="O5285" s="92"/>
      <c r="P5285" s="84" t="str">
        <f>IF(N5285&lt;&gt;"",VLOOKUP(N5285,LISTAS·PAPP!$U$9:$Y$125,5,FALSE),"")</f>
        <v/>
      </c>
      <c r="Q5285" s="83" t="str">
        <f>IF(O5285&lt;&gt;"",VLOOKUP(O5285,LISTAS·PAPP!$U$9:$W$125,3,FALSE),"")</f>
        <v/>
      </c>
      <c r="R5285" s="92"/>
      <c r="S5285" s="173"/>
      <c r="T5285" s="173"/>
      <c r="U5285" s="92"/>
      <c r="V5285" s="92"/>
      <c r="W5285" s="94"/>
      <c r="X5285" s="83" t="str">
        <f>IF(ISERROR(VLOOKUP(W5285,LISTAS·PAPP!$AJ$3:$AK$903,2,0))," ",VLOOKUP(W5285,LISTAS·PAPP!$AJ$3:$AK$903,2,0))</f>
        <v xml:space="preserve"> </v>
      </c>
      <c r="Y5285" s="96"/>
      <c r="Z5285" s="97"/>
      <c r="AA5285" s="97"/>
      <c r="AB5285" s="97"/>
      <c r="AC5285" s="97"/>
      <c r="AD5285" s="97"/>
      <c r="AE5285" s="97"/>
      <c r="AF5285" s="97"/>
      <c r="AG5285" s="97"/>
      <c r="AH5285" s="97"/>
      <c r="AI5285" s="97"/>
      <c r="AJ5285" s="97"/>
      <c r="AK5285" s="97"/>
      <c r="AL5285" s="86" t="str">
        <f t="shared" si="247"/>
        <v/>
      </c>
      <c r="AM5285" s="87" t="str">
        <f t="shared" si="248"/>
        <v xml:space="preserve"> </v>
      </c>
      <c r="AN5285" s="1" t="str">
        <f t="shared" si="249"/>
        <v xml:space="preserve"> </v>
      </c>
    </row>
    <row r="5286" spans="1:40" s="88" customFormat="1" x14ac:dyDescent="0.25">
      <c r="A5286" s="92"/>
      <c r="B5286" s="92"/>
      <c r="C5286" s="92"/>
      <c r="D5286" s="92"/>
      <c r="E5286" s="92"/>
      <c r="F5286" s="93"/>
      <c r="G5286" s="94"/>
      <c r="H5286" s="83" t="str">
        <f>IF(M5286&lt;&gt;"",VLOOKUP(M5286,LISTAS·PAPP!$U$3:$Z$8,2,FALSE),"")</f>
        <v/>
      </c>
      <c r="I5286" s="85" t="str">
        <f>IF(M5286&lt;&gt;"",VLOOKUP(M5286,LISTAS·PAPP!$U$3:$Z$8,3,FALSE),"")</f>
        <v/>
      </c>
      <c r="J5286" s="83" t="str">
        <f>IF(M5286&lt;&gt;"",VLOOKUP(M5286,LISTAS·PAPP!$U$3:$Z$8,4,FALSE),"")</f>
        <v/>
      </c>
      <c r="K5286" s="83" t="str">
        <f>IF(C5286&lt;&gt;"",VLOOKUP(C5286,LISTAS·PAPP!$H$3:$O$119,4,FALSE),"")</f>
        <v/>
      </c>
      <c r="L5286" s="85" t="str">
        <f>IF(C5286&lt;&gt;"",VLOOKUP(C5286,LISTAS·PAPP!$H$3:$O$119,8,FALSE),"")</f>
        <v/>
      </c>
      <c r="M5286" s="95"/>
      <c r="N5286" s="92"/>
      <c r="O5286" s="92"/>
      <c r="P5286" s="84" t="str">
        <f>IF(N5286&lt;&gt;"",VLOOKUP(N5286,LISTAS·PAPP!$U$9:$Y$125,5,FALSE),"")</f>
        <v/>
      </c>
      <c r="Q5286" s="83" t="str">
        <f>IF(O5286&lt;&gt;"",VLOOKUP(O5286,LISTAS·PAPP!$U$9:$W$125,3,FALSE),"")</f>
        <v/>
      </c>
      <c r="R5286" s="92"/>
      <c r="S5286" s="173"/>
      <c r="T5286" s="173"/>
      <c r="U5286" s="92"/>
      <c r="V5286" s="92"/>
      <c r="W5286" s="94"/>
      <c r="X5286" s="83" t="str">
        <f>IF(ISERROR(VLOOKUP(W5286,LISTAS·PAPP!$AJ$3:$AK$903,2,0))," ",VLOOKUP(W5286,LISTAS·PAPP!$AJ$3:$AK$903,2,0))</f>
        <v xml:space="preserve"> </v>
      </c>
      <c r="Y5286" s="96"/>
      <c r="Z5286" s="97"/>
      <c r="AA5286" s="97"/>
      <c r="AB5286" s="97"/>
      <c r="AC5286" s="97"/>
      <c r="AD5286" s="97"/>
      <c r="AE5286" s="97"/>
      <c r="AF5286" s="97"/>
      <c r="AG5286" s="97"/>
      <c r="AH5286" s="97"/>
      <c r="AI5286" s="97"/>
      <c r="AJ5286" s="97"/>
      <c r="AK5286" s="97"/>
      <c r="AL5286" s="86" t="str">
        <f t="shared" si="247"/>
        <v/>
      </c>
      <c r="AM5286" s="87" t="str">
        <f t="shared" si="248"/>
        <v xml:space="preserve"> </v>
      </c>
      <c r="AN5286" s="1" t="str">
        <f t="shared" si="249"/>
        <v xml:space="preserve"> </v>
      </c>
    </row>
    <row r="5287" spans="1:40" s="88" customFormat="1" x14ac:dyDescent="0.25">
      <c r="A5287" s="92"/>
      <c r="B5287" s="92"/>
      <c r="C5287" s="92"/>
      <c r="D5287" s="92"/>
      <c r="E5287" s="92"/>
      <c r="F5287" s="93"/>
      <c r="G5287" s="94"/>
      <c r="H5287" s="83" t="str">
        <f>IF(M5287&lt;&gt;"",VLOOKUP(M5287,LISTAS·PAPP!$U$3:$Z$8,2,FALSE),"")</f>
        <v/>
      </c>
      <c r="I5287" s="85" t="str">
        <f>IF(M5287&lt;&gt;"",VLOOKUP(M5287,LISTAS·PAPP!$U$3:$Z$8,3,FALSE),"")</f>
        <v/>
      </c>
      <c r="J5287" s="83" t="str">
        <f>IF(M5287&lt;&gt;"",VLOOKUP(M5287,LISTAS·PAPP!$U$3:$Z$8,4,FALSE),"")</f>
        <v/>
      </c>
      <c r="K5287" s="83" t="str">
        <f>IF(C5287&lt;&gt;"",VLOOKUP(C5287,LISTAS·PAPP!$H$3:$O$119,4,FALSE),"")</f>
        <v/>
      </c>
      <c r="L5287" s="85" t="str">
        <f>IF(C5287&lt;&gt;"",VLOOKUP(C5287,LISTAS·PAPP!$H$3:$O$119,8,FALSE),"")</f>
        <v/>
      </c>
      <c r="M5287" s="95"/>
      <c r="N5287" s="92"/>
      <c r="O5287" s="92"/>
      <c r="P5287" s="84" t="str">
        <f>IF(N5287&lt;&gt;"",VLOOKUP(N5287,LISTAS·PAPP!$U$9:$Y$125,5,FALSE),"")</f>
        <v/>
      </c>
      <c r="Q5287" s="83" t="str">
        <f>IF(O5287&lt;&gt;"",VLOOKUP(O5287,LISTAS·PAPP!$U$9:$W$125,3,FALSE),"")</f>
        <v/>
      </c>
      <c r="R5287" s="92"/>
      <c r="S5287" s="173"/>
      <c r="T5287" s="173"/>
      <c r="U5287" s="92"/>
      <c r="V5287" s="92"/>
      <c r="W5287" s="94"/>
      <c r="X5287" s="83" t="str">
        <f>IF(ISERROR(VLOOKUP(W5287,LISTAS·PAPP!$AJ$3:$AK$903,2,0))," ",VLOOKUP(W5287,LISTAS·PAPP!$AJ$3:$AK$903,2,0))</f>
        <v xml:space="preserve"> </v>
      </c>
      <c r="Y5287" s="96"/>
      <c r="Z5287" s="97"/>
      <c r="AA5287" s="97"/>
      <c r="AB5287" s="97"/>
      <c r="AC5287" s="97"/>
      <c r="AD5287" s="97"/>
      <c r="AE5287" s="97"/>
      <c r="AF5287" s="97"/>
      <c r="AG5287" s="97"/>
      <c r="AH5287" s="97"/>
      <c r="AI5287" s="97"/>
      <c r="AJ5287" s="97"/>
      <c r="AK5287" s="97"/>
      <c r="AL5287" s="86" t="str">
        <f t="shared" si="247"/>
        <v/>
      </c>
      <c r="AM5287" s="87" t="str">
        <f t="shared" si="248"/>
        <v xml:space="preserve"> </v>
      </c>
      <c r="AN5287" s="1" t="str">
        <f t="shared" si="249"/>
        <v xml:space="preserve"> </v>
      </c>
    </row>
    <row r="5288" spans="1:40" s="88" customFormat="1" x14ac:dyDescent="0.25">
      <c r="A5288" s="92"/>
      <c r="B5288" s="92"/>
      <c r="C5288" s="92"/>
      <c r="D5288" s="92"/>
      <c r="E5288" s="92"/>
      <c r="F5288" s="93"/>
      <c r="G5288" s="94"/>
      <c r="H5288" s="83" t="str">
        <f>IF(M5288&lt;&gt;"",VLOOKUP(M5288,LISTAS·PAPP!$U$3:$Z$8,2,FALSE),"")</f>
        <v/>
      </c>
      <c r="I5288" s="85" t="str">
        <f>IF(M5288&lt;&gt;"",VLOOKUP(M5288,LISTAS·PAPP!$U$3:$Z$8,3,FALSE),"")</f>
        <v/>
      </c>
      <c r="J5288" s="83" t="str">
        <f>IF(M5288&lt;&gt;"",VLOOKUP(M5288,LISTAS·PAPP!$U$3:$Z$8,4,FALSE),"")</f>
        <v/>
      </c>
      <c r="K5288" s="83" t="str">
        <f>IF(C5288&lt;&gt;"",VLOOKUP(C5288,LISTAS·PAPP!$H$3:$O$119,4,FALSE),"")</f>
        <v/>
      </c>
      <c r="L5288" s="85" t="str">
        <f>IF(C5288&lt;&gt;"",VLOOKUP(C5288,LISTAS·PAPP!$H$3:$O$119,8,FALSE),"")</f>
        <v/>
      </c>
      <c r="M5288" s="95"/>
      <c r="N5288" s="92"/>
      <c r="O5288" s="92"/>
      <c r="P5288" s="84" t="str">
        <f>IF(N5288&lt;&gt;"",VLOOKUP(N5288,LISTAS·PAPP!$U$9:$Y$125,5,FALSE),"")</f>
        <v/>
      </c>
      <c r="Q5288" s="83" t="str">
        <f>IF(O5288&lt;&gt;"",VLOOKUP(O5288,LISTAS·PAPP!$U$9:$W$125,3,FALSE),"")</f>
        <v/>
      </c>
      <c r="R5288" s="92"/>
      <c r="S5288" s="173"/>
      <c r="T5288" s="173"/>
      <c r="U5288" s="92"/>
      <c r="V5288" s="92"/>
      <c r="W5288" s="94"/>
      <c r="X5288" s="83" t="str">
        <f>IF(ISERROR(VLOOKUP(W5288,LISTAS·PAPP!$AJ$3:$AK$903,2,0))," ",VLOOKUP(W5288,LISTAS·PAPP!$AJ$3:$AK$903,2,0))</f>
        <v xml:space="preserve"> </v>
      </c>
      <c r="Y5288" s="96"/>
      <c r="Z5288" s="97"/>
      <c r="AA5288" s="97"/>
      <c r="AB5288" s="97"/>
      <c r="AC5288" s="97"/>
      <c r="AD5288" s="97"/>
      <c r="AE5288" s="97"/>
      <c r="AF5288" s="97"/>
      <c r="AG5288" s="97"/>
      <c r="AH5288" s="97"/>
      <c r="AI5288" s="97"/>
      <c r="AJ5288" s="97"/>
      <c r="AK5288" s="97"/>
      <c r="AL5288" s="86" t="str">
        <f t="shared" si="247"/>
        <v/>
      </c>
      <c r="AM5288" s="87" t="str">
        <f t="shared" si="248"/>
        <v xml:space="preserve"> </v>
      </c>
      <c r="AN5288" s="1" t="str">
        <f t="shared" si="249"/>
        <v xml:space="preserve"> </v>
      </c>
    </row>
    <row r="5289" spans="1:40" s="88" customFormat="1" x14ac:dyDescent="0.25">
      <c r="A5289" s="92"/>
      <c r="B5289" s="92"/>
      <c r="C5289" s="92"/>
      <c r="D5289" s="92"/>
      <c r="E5289" s="92"/>
      <c r="F5289" s="93"/>
      <c r="G5289" s="94"/>
      <c r="H5289" s="83" t="str">
        <f>IF(M5289&lt;&gt;"",VLOOKUP(M5289,LISTAS·PAPP!$U$3:$Z$8,2,FALSE),"")</f>
        <v/>
      </c>
      <c r="I5289" s="85" t="str">
        <f>IF(M5289&lt;&gt;"",VLOOKUP(M5289,LISTAS·PAPP!$U$3:$Z$8,3,FALSE),"")</f>
        <v/>
      </c>
      <c r="J5289" s="83" t="str">
        <f>IF(M5289&lt;&gt;"",VLOOKUP(M5289,LISTAS·PAPP!$U$3:$Z$8,4,FALSE),"")</f>
        <v/>
      </c>
      <c r="K5289" s="83" t="str">
        <f>IF(C5289&lt;&gt;"",VLOOKUP(C5289,LISTAS·PAPP!$H$3:$O$119,4,FALSE),"")</f>
        <v/>
      </c>
      <c r="L5289" s="85" t="str">
        <f>IF(C5289&lt;&gt;"",VLOOKUP(C5289,LISTAS·PAPP!$H$3:$O$119,8,FALSE),"")</f>
        <v/>
      </c>
      <c r="M5289" s="95"/>
      <c r="N5289" s="92"/>
      <c r="O5289" s="92"/>
      <c r="P5289" s="84" t="str">
        <f>IF(N5289&lt;&gt;"",VLOOKUP(N5289,LISTAS·PAPP!$U$9:$Y$125,5,FALSE),"")</f>
        <v/>
      </c>
      <c r="Q5289" s="83" t="str">
        <f>IF(O5289&lt;&gt;"",VLOOKUP(O5289,LISTAS·PAPP!$U$9:$W$125,3,FALSE),"")</f>
        <v/>
      </c>
      <c r="R5289" s="92"/>
      <c r="S5289" s="173"/>
      <c r="T5289" s="173"/>
      <c r="U5289" s="92"/>
      <c r="V5289" s="92"/>
      <c r="W5289" s="94"/>
      <c r="X5289" s="83" t="str">
        <f>IF(ISERROR(VLOOKUP(W5289,LISTAS·PAPP!$AJ$3:$AK$903,2,0))," ",VLOOKUP(W5289,LISTAS·PAPP!$AJ$3:$AK$903,2,0))</f>
        <v xml:space="preserve"> </v>
      </c>
      <c r="Y5289" s="96"/>
      <c r="Z5289" s="97"/>
      <c r="AA5289" s="97"/>
      <c r="AB5289" s="97"/>
      <c r="AC5289" s="97"/>
      <c r="AD5289" s="97"/>
      <c r="AE5289" s="97"/>
      <c r="AF5289" s="97"/>
      <c r="AG5289" s="97"/>
      <c r="AH5289" s="97"/>
      <c r="AI5289" s="97"/>
      <c r="AJ5289" s="97"/>
      <c r="AK5289" s="97"/>
      <c r="AL5289" s="86" t="str">
        <f t="shared" si="247"/>
        <v/>
      </c>
      <c r="AM5289" s="87" t="str">
        <f t="shared" si="248"/>
        <v xml:space="preserve"> </v>
      </c>
      <c r="AN5289" s="1" t="str">
        <f t="shared" si="249"/>
        <v xml:space="preserve"> </v>
      </c>
    </row>
    <row r="5290" spans="1:40" s="88" customFormat="1" x14ac:dyDescent="0.25">
      <c r="A5290" s="92"/>
      <c r="B5290" s="92"/>
      <c r="C5290" s="92"/>
      <c r="D5290" s="92"/>
      <c r="E5290" s="92"/>
      <c r="F5290" s="93"/>
      <c r="G5290" s="94"/>
      <c r="H5290" s="83" t="str">
        <f>IF(M5290&lt;&gt;"",VLOOKUP(M5290,LISTAS·PAPP!$U$3:$Z$8,2,FALSE),"")</f>
        <v/>
      </c>
      <c r="I5290" s="85" t="str">
        <f>IF(M5290&lt;&gt;"",VLOOKUP(M5290,LISTAS·PAPP!$U$3:$Z$8,3,FALSE),"")</f>
        <v/>
      </c>
      <c r="J5290" s="83" t="str">
        <f>IF(M5290&lt;&gt;"",VLOOKUP(M5290,LISTAS·PAPP!$U$3:$Z$8,4,FALSE),"")</f>
        <v/>
      </c>
      <c r="K5290" s="83" t="str">
        <f>IF(C5290&lt;&gt;"",VLOOKUP(C5290,LISTAS·PAPP!$H$3:$O$119,4,FALSE),"")</f>
        <v/>
      </c>
      <c r="L5290" s="85" t="str">
        <f>IF(C5290&lt;&gt;"",VLOOKUP(C5290,LISTAS·PAPP!$H$3:$O$119,8,FALSE),"")</f>
        <v/>
      </c>
      <c r="M5290" s="95"/>
      <c r="N5290" s="92"/>
      <c r="O5290" s="92"/>
      <c r="P5290" s="84" t="str">
        <f>IF(N5290&lt;&gt;"",VLOOKUP(N5290,LISTAS·PAPP!$U$9:$Y$125,5,FALSE),"")</f>
        <v/>
      </c>
      <c r="Q5290" s="83" t="str">
        <f>IF(O5290&lt;&gt;"",VLOOKUP(O5290,LISTAS·PAPP!$U$9:$W$125,3,FALSE),"")</f>
        <v/>
      </c>
      <c r="R5290" s="92"/>
      <c r="S5290" s="173"/>
      <c r="T5290" s="173"/>
      <c r="U5290" s="92"/>
      <c r="V5290" s="92"/>
      <c r="W5290" s="94"/>
      <c r="X5290" s="83" t="str">
        <f>IF(ISERROR(VLOOKUP(W5290,LISTAS·PAPP!$AJ$3:$AK$903,2,0))," ",VLOOKUP(W5290,LISTAS·PAPP!$AJ$3:$AK$903,2,0))</f>
        <v xml:space="preserve"> </v>
      </c>
      <c r="Y5290" s="96"/>
      <c r="Z5290" s="97"/>
      <c r="AA5290" s="97"/>
      <c r="AB5290" s="97"/>
      <c r="AC5290" s="97"/>
      <c r="AD5290" s="97"/>
      <c r="AE5290" s="97"/>
      <c r="AF5290" s="97"/>
      <c r="AG5290" s="97"/>
      <c r="AH5290" s="97"/>
      <c r="AI5290" s="97"/>
      <c r="AJ5290" s="97"/>
      <c r="AK5290" s="97"/>
      <c r="AL5290" s="86" t="str">
        <f t="shared" si="247"/>
        <v/>
      </c>
      <c r="AM5290" s="87" t="str">
        <f t="shared" si="248"/>
        <v xml:space="preserve"> </v>
      </c>
      <c r="AN5290" s="1" t="str">
        <f t="shared" si="249"/>
        <v xml:space="preserve"> </v>
      </c>
    </row>
    <row r="5291" spans="1:40" s="88" customFormat="1" x14ac:dyDescent="0.25">
      <c r="A5291" s="92"/>
      <c r="B5291" s="92"/>
      <c r="C5291" s="92"/>
      <c r="D5291" s="92"/>
      <c r="E5291" s="92"/>
      <c r="F5291" s="93"/>
      <c r="G5291" s="94"/>
      <c r="H5291" s="83" t="str">
        <f>IF(M5291&lt;&gt;"",VLOOKUP(M5291,LISTAS·PAPP!$U$3:$Z$8,2,FALSE),"")</f>
        <v/>
      </c>
      <c r="I5291" s="85" t="str">
        <f>IF(M5291&lt;&gt;"",VLOOKUP(M5291,LISTAS·PAPP!$U$3:$Z$8,3,FALSE),"")</f>
        <v/>
      </c>
      <c r="J5291" s="83" t="str">
        <f>IF(M5291&lt;&gt;"",VLOOKUP(M5291,LISTAS·PAPP!$U$3:$Z$8,4,FALSE),"")</f>
        <v/>
      </c>
      <c r="K5291" s="83" t="str">
        <f>IF(C5291&lt;&gt;"",VLOOKUP(C5291,LISTAS·PAPP!$H$3:$O$119,4,FALSE),"")</f>
        <v/>
      </c>
      <c r="L5291" s="85" t="str">
        <f>IF(C5291&lt;&gt;"",VLOOKUP(C5291,LISTAS·PAPP!$H$3:$O$119,8,FALSE),"")</f>
        <v/>
      </c>
      <c r="M5291" s="95"/>
      <c r="N5291" s="92"/>
      <c r="O5291" s="92"/>
      <c r="P5291" s="84" t="str">
        <f>IF(N5291&lt;&gt;"",VLOOKUP(N5291,LISTAS·PAPP!$U$9:$Y$125,5,FALSE),"")</f>
        <v/>
      </c>
      <c r="Q5291" s="83" t="str">
        <f>IF(O5291&lt;&gt;"",VLOOKUP(O5291,LISTAS·PAPP!$U$9:$W$125,3,FALSE),"")</f>
        <v/>
      </c>
      <c r="R5291" s="92"/>
      <c r="S5291" s="173"/>
      <c r="T5291" s="173"/>
      <c r="U5291" s="92"/>
      <c r="V5291" s="92"/>
      <c r="W5291" s="94"/>
      <c r="X5291" s="83" t="str">
        <f>IF(ISERROR(VLOOKUP(W5291,LISTAS·PAPP!$AJ$3:$AK$903,2,0))," ",VLOOKUP(W5291,LISTAS·PAPP!$AJ$3:$AK$903,2,0))</f>
        <v xml:space="preserve"> </v>
      </c>
      <c r="Y5291" s="96"/>
      <c r="Z5291" s="97"/>
      <c r="AA5291" s="97"/>
      <c r="AB5291" s="97"/>
      <c r="AC5291" s="97"/>
      <c r="AD5291" s="97"/>
      <c r="AE5291" s="97"/>
      <c r="AF5291" s="97"/>
      <c r="AG5291" s="97"/>
      <c r="AH5291" s="97"/>
      <c r="AI5291" s="97"/>
      <c r="AJ5291" s="97"/>
      <c r="AK5291" s="97"/>
      <c r="AL5291" s="86" t="str">
        <f t="shared" si="247"/>
        <v/>
      </c>
      <c r="AM5291" s="87" t="str">
        <f t="shared" si="248"/>
        <v xml:space="preserve"> </v>
      </c>
      <c r="AN5291" s="1" t="str">
        <f t="shared" si="249"/>
        <v xml:space="preserve"> </v>
      </c>
    </row>
    <row r="5292" spans="1:40" s="88" customFormat="1" x14ac:dyDescent="0.25">
      <c r="A5292" s="92"/>
      <c r="B5292" s="92"/>
      <c r="C5292" s="92"/>
      <c r="D5292" s="92"/>
      <c r="E5292" s="92"/>
      <c r="F5292" s="93"/>
      <c r="G5292" s="94"/>
      <c r="H5292" s="83" t="str">
        <f>IF(M5292&lt;&gt;"",VLOOKUP(M5292,LISTAS·PAPP!$U$3:$Z$8,2,FALSE),"")</f>
        <v/>
      </c>
      <c r="I5292" s="85" t="str">
        <f>IF(M5292&lt;&gt;"",VLOOKUP(M5292,LISTAS·PAPP!$U$3:$Z$8,3,FALSE),"")</f>
        <v/>
      </c>
      <c r="J5292" s="83" t="str">
        <f>IF(M5292&lt;&gt;"",VLOOKUP(M5292,LISTAS·PAPP!$U$3:$Z$8,4,FALSE),"")</f>
        <v/>
      </c>
      <c r="K5292" s="83" t="str">
        <f>IF(C5292&lt;&gt;"",VLOOKUP(C5292,LISTAS·PAPP!$H$3:$O$119,4,FALSE),"")</f>
        <v/>
      </c>
      <c r="L5292" s="85" t="str">
        <f>IF(C5292&lt;&gt;"",VLOOKUP(C5292,LISTAS·PAPP!$H$3:$O$119,8,FALSE),"")</f>
        <v/>
      </c>
      <c r="M5292" s="95"/>
      <c r="N5292" s="92"/>
      <c r="O5292" s="92"/>
      <c r="P5292" s="84" t="str">
        <f>IF(N5292&lt;&gt;"",VLOOKUP(N5292,LISTAS·PAPP!$U$9:$Y$125,5,FALSE),"")</f>
        <v/>
      </c>
      <c r="Q5292" s="83" t="str">
        <f>IF(O5292&lt;&gt;"",VLOOKUP(O5292,LISTAS·PAPP!$U$9:$W$125,3,FALSE),"")</f>
        <v/>
      </c>
      <c r="R5292" s="92"/>
      <c r="S5292" s="173"/>
      <c r="T5292" s="173"/>
      <c r="U5292" s="92"/>
      <c r="V5292" s="92"/>
      <c r="W5292" s="94"/>
      <c r="X5292" s="83" t="str">
        <f>IF(ISERROR(VLOOKUP(W5292,LISTAS·PAPP!$AJ$3:$AK$903,2,0))," ",VLOOKUP(W5292,LISTAS·PAPP!$AJ$3:$AK$903,2,0))</f>
        <v xml:space="preserve"> </v>
      </c>
      <c r="Y5292" s="96"/>
      <c r="Z5292" s="97"/>
      <c r="AA5292" s="97"/>
      <c r="AB5292" s="97"/>
      <c r="AC5292" s="97"/>
      <c r="AD5292" s="97"/>
      <c r="AE5292" s="97"/>
      <c r="AF5292" s="97"/>
      <c r="AG5292" s="97"/>
      <c r="AH5292" s="97"/>
      <c r="AI5292" s="97"/>
      <c r="AJ5292" s="97"/>
      <c r="AK5292" s="97"/>
      <c r="AL5292" s="86" t="str">
        <f t="shared" si="247"/>
        <v/>
      </c>
      <c r="AM5292" s="87" t="str">
        <f t="shared" si="248"/>
        <v xml:space="preserve"> </v>
      </c>
      <c r="AN5292" s="1" t="str">
        <f t="shared" si="249"/>
        <v xml:space="preserve"> </v>
      </c>
    </row>
    <row r="5293" spans="1:40" s="88" customFormat="1" x14ac:dyDescent="0.25">
      <c r="A5293" s="92"/>
      <c r="B5293" s="92"/>
      <c r="C5293" s="92"/>
      <c r="D5293" s="92"/>
      <c r="E5293" s="92"/>
      <c r="F5293" s="93"/>
      <c r="G5293" s="94"/>
      <c r="H5293" s="83" t="str">
        <f>IF(M5293&lt;&gt;"",VLOOKUP(M5293,LISTAS·PAPP!$U$3:$Z$8,2,FALSE),"")</f>
        <v/>
      </c>
      <c r="I5293" s="85" t="str">
        <f>IF(M5293&lt;&gt;"",VLOOKUP(M5293,LISTAS·PAPP!$U$3:$Z$8,3,FALSE),"")</f>
        <v/>
      </c>
      <c r="J5293" s="83" t="str">
        <f>IF(M5293&lt;&gt;"",VLOOKUP(M5293,LISTAS·PAPP!$U$3:$Z$8,4,FALSE),"")</f>
        <v/>
      </c>
      <c r="K5293" s="83" t="str">
        <f>IF(C5293&lt;&gt;"",VLOOKUP(C5293,LISTAS·PAPP!$H$3:$O$119,4,FALSE),"")</f>
        <v/>
      </c>
      <c r="L5293" s="85" t="str">
        <f>IF(C5293&lt;&gt;"",VLOOKUP(C5293,LISTAS·PAPP!$H$3:$O$119,8,FALSE),"")</f>
        <v/>
      </c>
      <c r="M5293" s="95"/>
      <c r="N5293" s="92"/>
      <c r="O5293" s="92"/>
      <c r="P5293" s="84" t="str">
        <f>IF(N5293&lt;&gt;"",VLOOKUP(N5293,LISTAS·PAPP!$U$9:$Y$125,5,FALSE),"")</f>
        <v/>
      </c>
      <c r="Q5293" s="83" t="str">
        <f>IF(O5293&lt;&gt;"",VLOOKUP(O5293,LISTAS·PAPP!$U$9:$W$125,3,FALSE),"")</f>
        <v/>
      </c>
      <c r="R5293" s="92"/>
      <c r="S5293" s="173"/>
      <c r="T5293" s="173"/>
      <c r="U5293" s="92"/>
      <c r="V5293" s="92"/>
      <c r="W5293" s="94"/>
      <c r="X5293" s="83" t="str">
        <f>IF(ISERROR(VLOOKUP(W5293,LISTAS·PAPP!$AJ$3:$AK$903,2,0))," ",VLOOKUP(W5293,LISTAS·PAPP!$AJ$3:$AK$903,2,0))</f>
        <v xml:space="preserve"> </v>
      </c>
      <c r="Y5293" s="96"/>
      <c r="Z5293" s="97"/>
      <c r="AA5293" s="97"/>
      <c r="AB5293" s="97"/>
      <c r="AC5293" s="97"/>
      <c r="AD5293" s="97"/>
      <c r="AE5293" s="97"/>
      <c r="AF5293" s="97"/>
      <c r="AG5293" s="97"/>
      <c r="AH5293" s="97"/>
      <c r="AI5293" s="97"/>
      <c r="AJ5293" s="97"/>
      <c r="AK5293" s="97"/>
      <c r="AL5293" s="86" t="str">
        <f t="shared" si="247"/>
        <v/>
      </c>
      <c r="AM5293" s="87" t="str">
        <f t="shared" si="248"/>
        <v xml:space="preserve"> </v>
      </c>
      <c r="AN5293" s="1" t="str">
        <f t="shared" si="249"/>
        <v xml:space="preserve"> </v>
      </c>
    </row>
    <row r="5294" spans="1:40" s="88" customFormat="1" x14ac:dyDescent="0.25">
      <c r="A5294" s="92"/>
      <c r="B5294" s="92"/>
      <c r="C5294" s="92"/>
      <c r="D5294" s="92"/>
      <c r="E5294" s="92"/>
      <c r="F5294" s="93"/>
      <c r="G5294" s="94"/>
      <c r="H5294" s="83" t="str">
        <f>IF(M5294&lt;&gt;"",VLOOKUP(M5294,LISTAS·PAPP!$U$3:$Z$8,2,FALSE),"")</f>
        <v/>
      </c>
      <c r="I5294" s="85" t="str">
        <f>IF(M5294&lt;&gt;"",VLOOKUP(M5294,LISTAS·PAPP!$U$3:$Z$8,3,FALSE),"")</f>
        <v/>
      </c>
      <c r="J5294" s="83" t="str">
        <f>IF(M5294&lt;&gt;"",VLOOKUP(M5294,LISTAS·PAPP!$U$3:$Z$8,4,FALSE),"")</f>
        <v/>
      </c>
      <c r="K5294" s="83" t="str">
        <f>IF(C5294&lt;&gt;"",VLOOKUP(C5294,LISTAS·PAPP!$H$3:$O$119,4,FALSE),"")</f>
        <v/>
      </c>
      <c r="L5294" s="85" t="str">
        <f>IF(C5294&lt;&gt;"",VLOOKUP(C5294,LISTAS·PAPP!$H$3:$O$119,8,FALSE),"")</f>
        <v/>
      </c>
      <c r="M5294" s="95"/>
      <c r="N5294" s="92"/>
      <c r="O5294" s="92"/>
      <c r="P5294" s="84" t="str">
        <f>IF(N5294&lt;&gt;"",VLOOKUP(N5294,LISTAS·PAPP!$U$9:$Y$125,5,FALSE),"")</f>
        <v/>
      </c>
      <c r="Q5294" s="83" t="str">
        <f>IF(O5294&lt;&gt;"",VLOOKUP(O5294,LISTAS·PAPP!$U$9:$W$125,3,FALSE),"")</f>
        <v/>
      </c>
      <c r="R5294" s="92"/>
      <c r="S5294" s="173"/>
      <c r="T5294" s="173"/>
      <c r="U5294" s="92"/>
      <c r="V5294" s="92"/>
      <c r="W5294" s="94"/>
      <c r="X5294" s="83" t="str">
        <f>IF(ISERROR(VLOOKUP(W5294,LISTAS·PAPP!$AJ$3:$AK$903,2,0))," ",VLOOKUP(W5294,LISTAS·PAPP!$AJ$3:$AK$903,2,0))</f>
        <v xml:space="preserve"> </v>
      </c>
      <c r="Y5294" s="96"/>
      <c r="Z5294" s="97"/>
      <c r="AA5294" s="97"/>
      <c r="AB5294" s="97"/>
      <c r="AC5294" s="97"/>
      <c r="AD5294" s="97"/>
      <c r="AE5294" s="97"/>
      <c r="AF5294" s="97"/>
      <c r="AG5294" s="97"/>
      <c r="AH5294" s="97"/>
      <c r="AI5294" s="97"/>
      <c r="AJ5294" s="97"/>
      <c r="AK5294" s="97"/>
      <c r="AL5294" s="86" t="str">
        <f t="shared" si="247"/>
        <v/>
      </c>
      <c r="AM5294" s="87" t="str">
        <f t="shared" si="248"/>
        <v xml:space="preserve"> </v>
      </c>
      <c r="AN5294" s="1" t="str">
        <f t="shared" si="249"/>
        <v xml:space="preserve"> </v>
      </c>
    </row>
    <row r="5295" spans="1:40" s="88" customFormat="1" x14ac:dyDescent="0.25">
      <c r="A5295" s="92"/>
      <c r="B5295" s="92"/>
      <c r="C5295" s="92"/>
      <c r="D5295" s="92"/>
      <c r="E5295" s="92"/>
      <c r="F5295" s="93"/>
      <c r="G5295" s="94"/>
      <c r="H5295" s="83" t="str">
        <f>IF(M5295&lt;&gt;"",VLOOKUP(M5295,LISTAS·PAPP!$U$3:$Z$8,2,FALSE),"")</f>
        <v/>
      </c>
      <c r="I5295" s="85" t="str">
        <f>IF(M5295&lt;&gt;"",VLOOKUP(M5295,LISTAS·PAPP!$U$3:$Z$8,3,FALSE),"")</f>
        <v/>
      </c>
      <c r="J5295" s="83" t="str">
        <f>IF(M5295&lt;&gt;"",VLOOKUP(M5295,LISTAS·PAPP!$U$3:$Z$8,4,FALSE),"")</f>
        <v/>
      </c>
      <c r="K5295" s="83" t="str">
        <f>IF(C5295&lt;&gt;"",VLOOKUP(C5295,LISTAS·PAPP!$H$3:$O$119,4,FALSE),"")</f>
        <v/>
      </c>
      <c r="L5295" s="85" t="str">
        <f>IF(C5295&lt;&gt;"",VLOOKUP(C5295,LISTAS·PAPP!$H$3:$O$119,8,FALSE),"")</f>
        <v/>
      </c>
      <c r="M5295" s="95"/>
      <c r="N5295" s="92"/>
      <c r="O5295" s="92"/>
      <c r="P5295" s="84" t="str">
        <f>IF(N5295&lt;&gt;"",VLOOKUP(N5295,LISTAS·PAPP!$U$9:$Y$125,5,FALSE),"")</f>
        <v/>
      </c>
      <c r="Q5295" s="83" t="str">
        <f>IF(O5295&lt;&gt;"",VLOOKUP(O5295,LISTAS·PAPP!$U$9:$W$125,3,FALSE),"")</f>
        <v/>
      </c>
      <c r="R5295" s="92"/>
      <c r="S5295" s="173"/>
      <c r="T5295" s="173"/>
      <c r="U5295" s="92"/>
      <c r="V5295" s="92"/>
      <c r="W5295" s="94"/>
      <c r="X5295" s="83" t="str">
        <f>IF(ISERROR(VLOOKUP(W5295,LISTAS·PAPP!$AJ$3:$AK$903,2,0))," ",VLOOKUP(W5295,LISTAS·PAPP!$AJ$3:$AK$903,2,0))</f>
        <v xml:space="preserve"> </v>
      </c>
      <c r="Y5295" s="96"/>
      <c r="Z5295" s="97"/>
      <c r="AA5295" s="97"/>
      <c r="AB5295" s="97"/>
      <c r="AC5295" s="97"/>
      <c r="AD5295" s="97"/>
      <c r="AE5295" s="97"/>
      <c r="AF5295" s="97"/>
      <c r="AG5295" s="97"/>
      <c r="AH5295" s="97"/>
      <c r="AI5295" s="97"/>
      <c r="AJ5295" s="97"/>
      <c r="AK5295" s="97"/>
      <c r="AL5295" s="86" t="str">
        <f t="shared" si="247"/>
        <v/>
      </c>
      <c r="AM5295" s="87" t="str">
        <f t="shared" si="248"/>
        <v xml:space="preserve"> </v>
      </c>
      <c r="AN5295" s="1" t="str">
        <f t="shared" si="249"/>
        <v xml:space="preserve"> </v>
      </c>
    </row>
    <row r="5296" spans="1:40" s="88" customFormat="1" x14ac:dyDescent="0.25">
      <c r="A5296" s="92"/>
      <c r="B5296" s="92"/>
      <c r="C5296" s="92"/>
      <c r="D5296" s="92"/>
      <c r="E5296" s="92"/>
      <c r="F5296" s="93"/>
      <c r="G5296" s="94"/>
      <c r="H5296" s="83" t="str">
        <f>IF(M5296&lt;&gt;"",VLOOKUP(M5296,LISTAS·PAPP!$U$3:$Z$8,2,FALSE),"")</f>
        <v/>
      </c>
      <c r="I5296" s="85" t="str">
        <f>IF(M5296&lt;&gt;"",VLOOKUP(M5296,LISTAS·PAPP!$U$3:$Z$8,3,FALSE),"")</f>
        <v/>
      </c>
      <c r="J5296" s="83" t="str">
        <f>IF(M5296&lt;&gt;"",VLOOKUP(M5296,LISTAS·PAPP!$U$3:$Z$8,4,FALSE),"")</f>
        <v/>
      </c>
      <c r="K5296" s="83" t="str">
        <f>IF(C5296&lt;&gt;"",VLOOKUP(C5296,LISTAS·PAPP!$H$3:$O$119,4,FALSE),"")</f>
        <v/>
      </c>
      <c r="L5296" s="85" t="str">
        <f>IF(C5296&lt;&gt;"",VLOOKUP(C5296,LISTAS·PAPP!$H$3:$O$119,8,FALSE),"")</f>
        <v/>
      </c>
      <c r="M5296" s="95"/>
      <c r="N5296" s="92"/>
      <c r="O5296" s="92"/>
      <c r="P5296" s="84" t="str">
        <f>IF(N5296&lt;&gt;"",VLOOKUP(N5296,LISTAS·PAPP!$U$9:$Y$125,5,FALSE),"")</f>
        <v/>
      </c>
      <c r="Q5296" s="83" t="str">
        <f>IF(O5296&lt;&gt;"",VLOOKUP(O5296,LISTAS·PAPP!$U$9:$W$125,3,FALSE),"")</f>
        <v/>
      </c>
      <c r="R5296" s="92"/>
      <c r="S5296" s="173"/>
      <c r="T5296" s="173"/>
      <c r="U5296" s="92"/>
      <c r="V5296" s="92"/>
      <c r="W5296" s="94"/>
      <c r="X5296" s="83" t="str">
        <f>IF(ISERROR(VLOOKUP(W5296,LISTAS·PAPP!$AJ$3:$AK$903,2,0))," ",VLOOKUP(W5296,LISTAS·PAPP!$AJ$3:$AK$903,2,0))</f>
        <v xml:space="preserve"> </v>
      </c>
      <c r="Y5296" s="96"/>
      <c r="Z5296" s="97"/>
      <c r="AA5296" s="97"/>
      <c r="AB5296" s="97"/>
      <c r="AC5296" s="97"/>
      <c r="AD5296" s="97"/>
      <c r="AE5296" s="97"/>
      <c r="AF5296" s="97"/>
      <c r="AG5296" s="97"/>
      <c r="AH5296" s="97"/>
      <c r="AI5296" s="97"/>
      <c r="AJ5296" s="97"/>
      <c r="AK5296" s="97"/>
      <c r="AL5296" s="86" t="str">
        <f t="shared" si="247"/>
        <v/>
      </c>
      <c r="AM5296" s="87" t="str">
        <f t="shared" si="248"/>
        <v xml:space="preserve"> </v>
      </c>
      <c r="AN5296" s="1" t="str">
        <f t="shared" si="249"/>
        <v xml:space="preserve"> </v>
      </c>
    </row>
    <row r="5297" spans="1:40" s="88" customFormat="1" x14ac:dyDescent="0.25">
      <c r="A5297" s="92"/>
      <c r="B5297" s="92"/>
      <c r="C5297" s="92"/>
      <c r="D5297" s="92"/>
      <c r="E5297" s="92"/>
      <c r="F5297" s="93"/>
      <c r="G5297" s="94"/>
      <c r="H5297" s="83" t="str">
        <f>IF(M5297&lt;&gt;"",VLOOKUP(M5297,LISTAS·PAPP!$U$3:$Z$8,2,FALSE),"")</f>
        <v/>
      </c>
      <c r="I5297" s="85" t="str">
        <f>IF(M5297&lt;&gt;"",VLOOKUP(M5297,LISTAS·PAPP!$U$3:$Z$8,3,FALSE),"")</f>
        <v/>
      </c>
      <c r="J5297" s="83" t="str">
        <f>IF(M5297&lt;&gt;"",VLOOKUP(M5297,LISTAS·PAPP!$U$3:$Z$8,4,FALSE),"")</f>
        <v/>
      </c>
      <c r="K5297" s="83" t="str">
        <f>IF(C5297&lt;&gt;"",VLOOKUP(C5297,LISTAS·PAPP!$H$3:$O$119,4,FALSE),"")</f>
        <v/>
      </c>
      <c r="L5297" s="85" t="str">
        <f>IF(C5297&lt;&gt;"",VLOOKUP(C5297,LISTAS·PAPP!$H$3:$O$119,8,FALSE),"")</f>
        <v/>
      </c>
      <c r="M5297" s="95"/>
      <c r="N5297" s="92"/>
      <c r="O5297" s="92"/>
      <c r="P5297" s="84" t="str">
        <f>IF(N5297&lt;&gt;"",VLOOKUP(N5297,LISTAS·PAPP!$U$9:$Y$125,5,FALSE),"")</f>
        <v/>
      </c>
      <c r="Q5297" s="83" t="str">
        <f>IF(O5297&lt;&gt;"",VLOOKUP(O5297,LISTAS·PAPP!$U$9:$W$125,3,FALSE),"")</f>
        <v/>
      </c>
      <c r="R5297" s="92"/>
      <c r="S5297" s="173"/>
      <c r="T5297" s="173"/>
      <c r="U5297" s="92"/>
      <c r="V5297" s="92"/>
      <c r="W5297" s="94"/>
      <c r="X5297" s="83" t="str">
        <f>IF(ISERROR(VLOOKUP(W5297,LISTAS·PAPP!$AJ$3:$AK$903,2,0))," ",VLOOKUP(W5297,LISTAS·PAPP!$AJ$3:$AK$903,2,0))</f>
        <v xml:space="preserve"> </v>
      </c>
      <c r="Y5297" s="96"/>
      <c r="Z5297" s="97"/>
      <c r="AA5297" s="97"/>
      <c r="AB5297" s="97"/>
      <c r="AC5297" s="97"/>
      <c r="AD5297" s="97"/>
      <c r="AE5297" s="97"/>
      <c r="AF5297" s="97"/>
      <c r="AG5297" s="97"/>
      <c r="AH5297" s="97"/>
      <c r="AI5297" s="97"/>
      <c r="AJ5297" s="97"/>
      <c r="AK5297" s="97"/>
      <c r="AL5297" s="86" t="str">
        <f t="shared" si="247"/>
        <v/>
      </c>
      <c r="AM5297" s="87" t="str">
        <f t="shared" si="248"/>
        <v xml:space="preserve"> </v>
      </c>
      <c r="AN5297" s="1" t="str">
        <f t="shared" si="249"/>
        <v xml:space="preserve"> </v>
      </c>
    </row>
    <row r="5298" spans="1:40" s="88" customFormat="1" x14ac:dyDescent="0.25">
      <c r="A5298" s="92"/>
      <c r="B5298" s="92"/>
      <c r="C5298" s="92"/>
      <c r="D5298" s="92"/>
      <c r="E5298" s="92"/>
      <c r="F5298" s="93"/>
      <c r="G5298" s="94"/>
      <c r="H5298" s="83" t="str">
        <f>IF(M5298&lt;&gt;"",VLOOKUP(M5298,LISTAS·PAPP!$U$3:$Z$8,2,FALSE),"")</f>
        <v/>
      </c>
      <c r="I5298" s="85" t="str">
        <f>IF(M5298&lt;&gt;"",VLOOKUP(M5298,LISTAS·PAPP!$U$3:$Z$8,3,FALSE),"")</f>
        <v/>
      </c>
      <c r="J5298" s="83" t="str">
        <f>IF(M5298&lt;&gt;"",VLOOKUP(M5298,LISTAS·PAPP!$U$3:$Z$8,4,FALSE),"")</f>
        <v/>
      </c>
      <c r="K5298" s="83" t="str">
        <f>IF(C5298&lt;&gt;"",VLOOKUP(C5298,LISTAS·PAPP!$H$3:$O$119,4,FALSE),"")</f>
        <v/>
      </c>
      <c r="L5298" s="85" t="str">
        <f>IF(C5298&lt;&gt;"",VLOOKUP(C5298,LISTAS·PAPP!$H$3:$O$119,8,FALSE),"")</f>
        <v/>
      </c>
      <c r="M5298" s="95"/>
      <c r="N5298" s="92"/>
      <c r="O5298" s="92"/>
      <c r="P5298" s="84" t="str">
        <f>IF(N5298&lt;&gt;"",VLOOKUP(N5298,LISTAS·PAPP!$U$9:$Y$125,5,FALSE),"")</f>
        <v/>
      </c>
      <c r="Q5298" s="83" t="str">
        <f>IF(O5298&lt;&gt;"",VLOOKUP(O5298,LISTAS·PAPP!$U$9:$W$125,3,FALSE),"")</f>
        <v/>
      </c>
      <c r="R5298" s="92"/>
      <c r="S5298" s="173"/>
      <c r="T5298" s="173"/>
      <c r="U5298" s="92"/>
      <c r="V5298" s="92"/>
      <c r="W5298" s="94"/>
      <c r="X5298" s="83" t="str">
        <f>IF(ISERROR(VLOOKUP(W5298,LISTAS·PAPP!$AJ$3:$AK$903,2,0))," ",VLOOKUP(W5298,LISTAS·PAPP!$AJ$3:$AK$903,2,0))</f>
        <v xml:space="preserve"> </v>
      </c>
      <c r="Y5298" s="96"/>
      <c r="Z5298" s="97"/>
      <c r="AA5298" s="97"/>
      <c r="AB5298" s="97"/>
      <c r="AC5298" s="97"/>
      <c r="AD5298" s="97"/>
      <c r="AE5298" s="97"/>
      <c r="AF5298" s="97"/>
      <c r="AG5298" s="97"/>
      <c r="AH5298" s="97"/>
      <c r="AI5298" s="97"/>
      <c r="AJ5298" s="97"/>
      <c r="AK5298" s="97"/>
      <c r="AL5298" s="86" t="str">
        <f t="shared" si="247"/>
        <v/>
      </c>
      <c r="AM5298" s="87" t="str">
        <f t="shared" si="248"/>
        <v xml:space="preserve"> </v>
      </c>
      <c r="AN5298" s="1" t="str">
        <f t="shared" si="249"/>
        <v xml:space="preserve"> </v>
      </c>
    </row>
    <row r="5299" spans="1:40" s="88" customFormat="1" x14ac:dyDescent="0.25">
      <c r="A5299" s="92"/>
      <c r="B5299" s="92"/>
      <c r="C5299" s="92"/>
      <c r="D5299" s="92"/>
      <c r="E5299" s="92"/>
      <c r="F5299" s="93"/>
      <c r="G5299" s="94"/>
      <c r="H5299" s="83" t="str">
        <f>IF(M5299&lt;&gt;"",VLOOKUP(M5299,LISTAS·PAPP!$U$3:$Z$8,2,FALSE),"")</f>
        <v/>
      </c>
      <c r="I5299" s="85" t="str">
        <f>IF(M5299&lt;&gt;"",VLOOKUP(M5299,LISTAS·PAPP!$U$3:$Z$8,3,FALSE),"")</f>
        <v/>
      </c>
      <c r="J5299" s="83" t="str">
        <f>IF(M5299&lt;&gt;"",VLOOKUP(M5299,LISTAS·PAPP!$U$3:$Z$8,4,FALSE),"")</f>
        <v/>
      </c>
      <c r="K5299" s="83" t="str">
        <f>IF(C5299&lt;&gt;"",VLOOKUP(C5299,LISTAS·PAPP!$H$3:$O$119,4,FALSE),"")</f>
        <v/>
      </c>
      <c r="L5299" s="85" t="str">
        <f>IF(C5299&lt;&gt;"",VLOOKUP(C5299,LISTAS·PAPP!$H$3:$O$119,8,FALSE),"")</f>
        <v/>
      </c>
      <c r="M5299" s="95"/>
      <c r="N5299" s="92"/>
      <c r="O5299" s="92"/>
      <c r="P5299" s="84" t="str">
        <f>IF(N5299&lt;&gt;"",VLOOKUP(N5299,LISTAS·PAPP!$U$9:$Y$125,5,FALSE),"")</f>
        <v/>
      </c>
      <c r="Q5299" s="83" t="str">
        <f>IF(O5299&lt;&gt;"",VLOOKUP(O5299,LISTAS·PAPP!$U$9:$W$125,3,FALSE),"")</f>
        <v/>
      </c>
      <c r="R5299" s="92"/>
      <c r="S5299" s="173"/>
      <c r="T5299" s="173"/>
      <c r="U5299" s="92"/>
      <c r="V5299" s="92"/>
      <c r="W5299" s="94"/>
      <c r="X5299" s="83" t="str">
        <f>IF(ISERROR(VLOOKUP(W5299,LISTAS·PAPP!$AJ$3:$AK$903,2,0))," ",VLOOKUP(W5299,LISTAS·PAPP!$AJ$3:$AK$903,2,0))</f>
        <v xml:space="preserve"> </v>
      </c>
      <c r="Y5299" s="96"/>
      <c r="Z5299" s="97"/>
      <c r="AA5299" s="97"/>
      <c r="AB5299" s="97"/>
      <c r="AC5299" s="97"/>
      <c r="AD5299" s="97"/>
      <c r="AE5299" s="97"/>
      <c r="AF5299" s="97"/>
      <c r="AG5299" s="97"/>
      <c r="AH5299" s="97"/>
      <c r="AI5299" s="97"/>
      <c r="AJ5299" s="97"/>
      <c r="AK5299" s="97"/>
      <c r="AL5299" s="86" t="str">
        <f t="shared" si="247"/>
        <v/>
      </c>
      <c r="AM5299" s="87" t="str">
        <f t="shared" si="248"/>
        <v xml:space="preserve"> </v>
      </c>
      <c r="AN5299" s="1" t="str">
        <f t="shared" si="249"/>
        <v xml:space="preserve"> </v>
      </c>
    </row>
    <row r="5300" spans="1:40" s="88" customFormat="1" x14ac:dyDescent="0.25">
      <c r="A5300" s="92"/>
      <c r="B5300" s="92"/>
      <c r="C5300" s="92"/>
      <c r="D5300" s="92"/>
      <c r="E5300" s="92"/>
      <c r="F5300" s="93"/>
      <c r="G5300" s="94"/>
      <c r="H5300" s="83" t="str">
        <f>IF(M5300&lt;&gt;"",VLOOKUP(M5300,LISTAS·PAPP!$U$3:$Z$8,2,FALSE),"")</f>
        <v/>
      </c>
      <c r="I5300" s="85" t="str">
        <f>IF(M5300&lt;&gt;"",VLOOKUP(M5300,LISTAS·PAPP!$U$3:$Z$8,3,FALSE),"")</f>
        <v/>
      </c>
      <c r="J5300" s="83" t="str">
        <f>IF(M5300&lt;&gt;"",VLOOKUP(M5300,LISTAS·PAPP!$U$3:$Z$8,4,FALSE),"")</f>
        <v/>
      </c>
      <c r="K5300" s="83" t="str">
        <f>IF(C5300&lt;&gt;"",VLOOKUP(C5300,LISTAS·PAPP!$H$3:$O$119,4,FALSE),"")</f>
        <v/>
      </c>
      <c r="L5300" s="85" t="str">
        <f>IF(C5300&lt;&gt;"",VLOOKUP(C5300,LISTAS·PAPP!$H$3:$O$119,8,FALSE),"")</f>
        <v/>
      </c>
      <c r="M5300" s="95"/>
      <c r="N5300" s="92"/>
      <c r="O5300" s="92"/>
      <c r="P5300" s="84" t="str">
        <f>IF(N5300&lt;&gt;"",VLOOKUP(N5300,LISTAS·PAPP!$U$9:$Y$125,5,FALSE),"")</f>
        <v/>
      </c>
      <c r="Q5300" s="83" t="str">
        <f>IF(O5300&lt;&gt;"",VLOOKUP(O5300,LISTAS·PAPP!$U$9:$W$125,3,FALSE),"")</f>
        <v/>
      </c>
      <c r="R5300" s="92"/>
      <c r="S5300" s="173"/>
      <c r="T5300" s="173"/>
      <c r="U5300" s="92"/>
      <c r="V5300" s="92"/>
      <c r="W5300" s="94"/>
      <c r="X5300" s="83" t="str">
        <f>IF(ISERROR(VLOOKUP(W5300,LISTAS·PAPP!$AJ$3:$AK$903,2,0))," ",VLOOKUP(W5300,LISTAS·PAPP!$AJ$3:$AK$903,2,0))</f>
        <v xml:space="preserve"> </v>
      </c>
      <c r="Y5300" s="96"/>
      <c r="Z5300" s="97"/>
      <c r="AA5300" s="97"/>
      <c r="AB5300" s="97"/>
      <c r="AC5300" s="97"/>
      <c r="AD5300" s="97"/>
      <c r="AE5300" s="97"/>
      <c r="AF5300" s="97"/>
      <c r="AG5300" s="97"/>
      <c r="AH5300" s="97"/>
      <c r="AI5300" s="97"/>
      <c r="AJ5300" s="97"/>
      <c r="AK5300" s="97"/>
      <c r="AL5300" s="86" t="str">
        <f t="shared" si="247"/>
        <v/>
      </c>
      <c r="AM5300" s="87" t="str">
        <f t="shared" si="248"/>
        <v xml:space="preserve"> </v>
      </c>
      <c r="AN5300" s="1" t="str">
        <f t="shared" si="249"/>
        <v xml:space="preserve"> </v>
      </c>
    </row>
    <row r="5301" spans="1:40" s="88" customFormat="1" x14ac:dyDescent="0.25">
      <c r="A5301" s="92"/>
      <c r="B5301" s="92"/>
      <c r="C5301" s="92"/>
      <c r="D5301" s="92"/>
      <c r="E5301" s="92"/>
      <c r="F5301" s="93"/>
      <c r="G5301" s="94"/>
      <c r="H5301" s="83" t="str">
        <f>IF(M5301&lt;&gt;"",VLOOKUP(M5301,LISTAS·PAPP!$U$3:$Z$8,2,FALSE),"")</f>
        <v/>
      </c>
      <c r="I5301" s="85" t="str">
        <f>IF(M5301&lt;&gt;"",VLOOKUP(M5301,LISTAS·PAPP!$U$3:$Z$8,3,FALSE),"")</f>
        <v/>
      </c>
      <c r="J5301" s="83" t="str">
        <f>IF(M5301&lt;&gt;"",VLOOKUP(M5301,LISTAS·PAPP!$U$3:$Z$8,4,FALSE),"")</f>
        <v/>
      </c>
      <c r="K5301" s="83" t="str">
        <f>IF(C5301&lt;&gt;"",VLOOKUP(C5301,LISTAS·PAPP!$H$3:$O$119,4,FALSE),"")</f>
        <v/>
      </c>
      <c r="L5301" s="85" t="str">
        <f>IF(C5301&lt;&gt;"",VLOOKUP(C5301,LISTAS·PAPP!$H$3:$O$119,8,FALSE),"")</f>
        <v/>
      </c>
      <c r="M5301" s="95"/>
      <c r="N5301" s="92"/>
      <c r="O5301" s="92"/>
      <c r="P5301" s="84" t="str">
        <f>IF(N5301&lt;&gt;"",VLOOKUP(N5301,LISTAS·PAPP!$U$9:$Y$125,5,FALSE),"")</f>
        <v/>
      </c>
      <c r="Q5301" s="83" t="str">
        <f>IF(O5301&lt;&gt;"",VLOOKUP(O5301,LISTAS·PAPP!$U$9:$W$125,3,FALSE),"")</f>
        <v/>
      </c>
      <c r="R5301" s="92"/>
      <c r="S5301" s="173"/>
      <c r="T5301" s="173"/>
      <c r="U5301" s="92"/>
      <c r="V5301" s="92"/>
      <c r="W5301" s="94"/>
      <c r="X5301" s="83" t="str">
        <f>IF(ISERROR(VLOOKUP(W5301,LISTAS·PAPP!$AJ$3:$AK$903,2,0))," ",VLOOKUP(W5301,LISTAS·PAPP!$AJ$3:$AK$903,2,0))</f>
        <v xml:space="preserve"> </v>
      </c>
      <c r="Y5301" s="96"/>
      <c r="Z5301" s="97"/>
      <c r="AA5301" s="97"/>
      <c r="AB5301" s="97"/>
      <c r="AC5301" s="97"/>
      <c r="AD5301" s="97"/>
      <c r="AE5301" s="97"/>
      <c r="AF5301" s="97"/>
      <c r="AG5301" s="97"/>
      <c r="AH5301" s="97"/>
      <c r="AI5301" s="97"/>
      <c r="AJ5301" s="97"/>
      <c r="AK5301" s="97"/>
      <c r="AL5301" s="86" t="str">
        <f t="shared" si="247"/>
        <v/>
      </c>
      <c r="AM5301" s="87" t="str">
        <f t="shared" si="248"/>
        <v xml:space="preserve"> </v>
      </c>
      <c r="AN5301" s="1" t="str">
        <f t="shared" si="249"/>
        <v xml:space="preserve"> </v>
      </c>
    </row>
    <row r="5302" spans="1:40" s="88" customFormat="1" x14ac:dyDescent="0.25">
      <c r="A5302" s="92"/>
      <c r="B5302" s="92"/>
      <c r="C5302" s="92"/>
      <c r="D5302" s="92"/>
      <c r="E5302" s="92"/>
      <c r="F5302" s="93"/>
      <c r="G5302" s="94"/>
      <c r="H5302" s="83" t="str">
        <f>IF(M5302&lt;&gt;"",VLOOKUP(M5302,LISTAS·PAPP!$U$3:$Z$8,2,FALSE),"")</f>
        <v/>
      </c>
      <c r="I5302" s="85" t="str">
        <f>IF(M5302&lt;&gt;"",VLOOKUP(M5302,LISTAS·PAPP!$U$3:$Z$8,3,FALSE),"")</f>
        <v/>
      </c>
      <c r="J5302" s="83" t="str">
        <f>IF(M5302&lt;&gt;"",VLOOKUP(M5302,LISTAS·PAPP!$U$3:$Z$8,4,FALSE),"")</f>
        <v/>
      </c>
      <c r="K5302" s="83" t="str">
        <f>IF(C5302&lt;&gt;"",VLOOKUP(C5302,LISTAS·PAPP!$H$3:$O$119,4,FALSE),"")</f>
        <v/>
      </c>
      <c r="L5302" s="85" t="str">
        <f>IF(C5302&lt;&gt;"",VLOOKUP(C5302,LISTAS·PAPP!$H$3:$O$119,8,FALSE),"")</f>
        <v/>
      </c>
      <c r="M5302" s="95"/>
      <c r="N5302" s="92"/>
      <c r="O5302" s="92"/>
      <c r="P5302" s="84" t="str">
        <f>IF(N5302&lt;&gt;"",VLOOKUP(N5302,LISTAS·PAPP!$U$9:$Y$125,5,FALSE),"")</f>
        <v/>
      </c>
      <c r="Q5302" s="83" t="str">
        <f>IF(O5302&lt;&gt;"",VLOOKUP(O5302,LISTAS·PAPP!$U$9:$W$125,3,FALSE),"")</f>
        <v/>
      </c>
      <c r="R5302" s="92"/>
      <c r="S5302" s="173"/>
      <c r="T5302" s="173"/>
      <c r="U5302" s="92"/>
      <c r="V5302" s="92"/>
      <c r="W5302" s="94"/>
      <c r="X5302" s="83" t="str">
        <f>IF(ISERROR(VLOOKUP(W5302,LISTAS·PAPP!$AJ$3:$AK$903,2,0))," ",VLOOKUP(W5302,LISTAS·PAPP!$AJ$3:$AK$903,2,0))</f>
        <v xml:space="preserve"> </v>
      </c>
      <c r="Y5302" s="96"/>
      <c r="Z5302" s="97"/>
      <c r="AA5302" s="97"/>
      <c r="AB5302" s="97"/>
      <c r="AC5302" s="97"/>
      <c r="AD5302" s="97"/>
      <c r="AE5302" s="97"/>
      <c r="AF5302" s="97"/>
      <c r="AG5302" s="97"/>
      <c r="AH5302" s="97"/>
      <c r="AI5302" s="97"/>
      <c r="AJ5302" s="97"/>
      <c r="AK5302" s="97"/>
      <c r="AL5302" s="86" t="str">
        <f t="shared" si="247"/>
        <v/>
      </c>
      <c r="AM5302" s="87" t="str">
        <f t="shared" si="248"/>
        <v xml:space="preserve"> </v>
      </c>
      <c r="AN5302" s="1" t="str">
        <f t="shared" si="249"/>
        <v xml:space="preserve"> </v>
      </c>
    </row>
    <row r="5303" spans="1:40" s="88" customFormat="1" x14ac:dyDescent="0.25">
      <c r="A5303" s="92"/>
      <c r="B5303" s="92"/>
      <c r="C5303" s="92"/>
      <c r="D5303" s="92"/>
      <c r="E5303" s="92"/>
      <c r="F5303" s="93"/>
      <c r="G5303" s="94"/>
      <c r="H5303" s="83" t="str">
        <f>IF(M5303&lt;&gt;"",VLOOKUP(M5303,LISTAS·PAPP!$U$3:$Z$8,2,FALSE),"")</f>
        <v/>
      </c>
      <c r="I5303" s="85" t="str">
        <f>IF(M5303&lt;&gt;"",VLOOKUP(M5303,LISTAS·PAPP!$U$3:$Z$8,3,FALSE),"")</f>
        <v/>
      </c>
      <c r="J5303" s="83" t="str">
        <f>IF(M5303&lt;&gt;"",VLOOKUP(M5303,LISTAS·PAPP!$U$3:$Z$8,4,FALSE),"")</f>
        <v/>
      </c>
      <c r="K5303" s="83" t="str">
        <f>IF(C5303&lt;&gt;"",VLOOKUP(C5303,LISTAS·PAPP!$H$3:$O$119,4,FALSE),"")</f>
        <v/>
      </c>
      <c r="L5303" s="85" t="str">
        <f>IF(C5303&lt;&gt;"",VLOOKUP(C5303,LISTAS·PAPP!$H$3:$O$119,8,FALSE),"")</f>
        <v/>
      </c>
      <c r="M5303" s="95"/>
      <c r="N5303" s="92"/>
      <c r="O5303" s="92"/>
      <c r="P5303" s="84" t="str">
        <f>IF(N5303&lt;&gt;"",VLOOKUP(N5303,LISTAS·PAPP!$U$9:$Y$125,5,FALSE),"")</f>
        <v/>
      </c>
      <c r="Q5303" s="83" t="str">
        <f>IF(O5303&lt;&gt;"",VLOOKUP(O5303,LISTAS·PAPP!$U$9:$W$125,3,FALSE),"")</f>
        <v/>
      </c>
      <c r="R5303" s="92"/>
      <c r="S5303" s="173"/>
      <c r="T5303" s="173"/>
      <c r="U5303" s="92"/>
      <c r="V5303" s="92"/>
      <c r="W5303" s="94"/>
      <c r="X5303" s="83" t="str">
        <f>IF(ISERROR(VLOOKUP(W5303,LISTAS·PAPP!$AJ$3:$AK$903,2,0))," ",VLOOKUP(W5303,LISTAS·PAPP!$AJ$3:$AK$903,2,0))</f>
        <v xml:space="preserve"> </v>
      </c>
      <c r="Y5303" s="96"/>
      <c r="Z5303" s="97"/>
      <c r="AA5303" s="97"/>
      <c r="AB5303" s="97"/>
      <c r="AC5303" s="97"/>
      <c r="AD5303" s="97"/>
      <c r="AE5303" s="97"/>
      <c r="AF5303" s="97"/>
      <c r="AG5303" s="97"/>
      <c r="AH5303" s="97"/>
      <c r="AI5303" s="97"/>
      <c r="AJ5303" s="97"/>
      <c r="AK5303" s="97"/>
      <c r="AL5303" s="86" t="str">
        <f t="shared" si="247"/>
        <v/>
      </c>
      <c r="AM5303" s="87" t="str">
        <f t="shared" si="248"/>
        <v xml:space="preserve"> </v>
      </c>
      <c r="AN5303" s="1" t="str">
        <f t="shared" si="249"/>
        <v xml:space="preserve"> </v>
      </c>
    </row>
    <row r="5304" spans="1:40" s="88" customFormat="1" x14ac:dyDescent="0.25">
      <c r="A5304" s="92"/>
      <c r="B5304" s="92"/>
      <c r="C5304" s="92"/>
      <c r="D5304" s="92"/>
      <c r="E5304" s="92"/>
      <c r="F5304" s="93"/>
      <c r="G5304" s="94"/>
      <c r="H5304" s="83" t="str">
        <f>IF(M5304&lt;&gt;"",VLOOKUP(M5304,LISTAS·PAPP!$U$3:$Z$8,2,FALSE),"")</f>
        <v/>
      </c>
      <c r="I5304" s="85" t="str">
        <f>IF(M5304&lt;&gt;"",VLOOKUP(M5304,LISTAS·PAPP!$U$3:$Z$8,3,FALSE),"")</f>
        <v/>
      </c>
      <c r="J5304" s="83" t="str">
        <f>IF(M5304&lt;&gt;"",VLOOKUP(M5304,LISTAS·PAPP!$U$3:$Z$8,4,FALSE),"")</f>
        <v/>
      </c>
      <c r="K5304" s="83" t="str">
        <f>IF(C5304&lt;&gt;"",VLOOKUP(C5304,LISTAS·PAPP!$H$3:$O$119,4,FALSE),"")</f>
        <v/>
      </c>
      <c r="L5304" s="85" t="str">
        <f>IF(C5304&lt;&gt;"",VLOOKUP(C5304,LISTAS·PAPP!$H$3:$O$119,8,FALSE),"")</f>
        <v/>
      </c>
      <c r="M5304" s="95"/>
      <c r="N5304" s="92"/>
      <c r="O5304" s="92"/>
      <c r="P5304" s="84" t="str">
        <f>IF(N5304&lt;&gt;"",VLOOKUP(N5304,LISTAS·PAPP!$U$9:$Y$125,5,FALSE),"")</f>
        <v/>
      </c>
      <c r="Q5304" s="83" t="str">
        <f>IF(O5304&lt;&gt;"",VLOOKUP(O5304,LISTAS·PAPP!$U$9:$W$125,3,FALSE),"")</f>
        <v/>
      </c>
      <c r="R5304" s="92"/>
      <c r="S5304" s="173"/>
      <c r="T5304" s="173"/>
      <c r="U5304" s="92"/>
      <c r="V5304" s="92"/>
      <c r="W5304" s="94"/>
      <c r="X5304" s="83" t="str">
        <f>IF(ISERROR(VLOOKUP(W5304,LISTAS·PAPP!$AJ$3:$AK$903,2,0))," ",VLOOKUP(W5304,LISTAS·PAPP!$AJ$3:$AK$903,2,0))</f>
        <v xml:space="preserve"> </v>
      </c>
      <c r="Y5304" s="96"/>
      <c r="Z5304" s="97"/>
      <c r="AA5304" s="97"/>
      <c r="AB5304" s="97"/>
      <c r="AC5304" s="97"/>
      <c r="AD5304" s="97"/>
      <c r="AE5304" s="97"/>
      <c r="AF5304" s="97"/>
      <c r="AG5304" s="97"/>
      <c r="AH5304" s="97"/>
      <c r="AI5304" s="97"/>
      <c r="AJ5304" s="97"/>
      <c r="AK5304" s="97"/>
      <c r="AL5304" s="86" t="str">
        <f t="shared" si="247"/>
        <v/>
      </c>
      <c r="AM5304" s="87" t="str">
        <f t="shared" si="248"/>
        <v xml:space="preserve"> </v>
      </c>
      <c r="AN5304" s="1" t="str">
        <f t="shared" si="249"/>
        <v xml:space="preserve"> </v>
      </c>
    </row>
    <row r="5305" spans="1:40" s="88" customFormat="1" x14ac:dyDescent="0.25">
      <c r="A5305" s="92"/>
      <c r="B5305" s="92"/>
      <c r="C5305" s="92"/>
      <c r="D5305" s="92"/>
      <c r="E5305" s="92"/>
      <c r="F5305" s="93"/>
      <c r="G5305" s="94"/>
      <c r="H5305" s="83" t="str">
        <f>IF(M5305&lt;&gt;"",VLOOKUP(M5305,LISTAS·PAPP!$U$3:$Z$8,2,FALSE),"")</f>
        <v/>
      </c>
      <c r="I5305" s="85" t="str">
        <f>IF(M5305&lt;&gt;"",VLOOKUP(M5305,LISTAS·PAPP!$U$3:$Z$8,3,FALSE),"")</f>
        <v/>
      </c>
      <c r="J5305" s="83" t="str">
        <f>IF(M5305&lt;&gt;"",VLOOKUP(M5305,LISTAS·PAPP!$U$3:$Z$8,4,FALSE),"")</f>
        <v/>
      </c>
      <c r="K5305" s="83" t="str">
        <f>IF(C5305&lt;&gt;"",VLOOKUP(C5305,LISTAS·PAPP!$H$3:$O$119,4,FALSE),"")</f>
        <v/>
      </c>
      <c r="L5305" s="85" t="str">
        <f>IF(C5305&lt;&gt;"",VLOOKUP(C5305,LISTAS·PAPP!$H$3:$O$119,8,FALSE),"")</f>
        <v/>
      </c>
      <c r="M5305" s="95"/>
      <c r="N5305" s="92"/>
      <c r="O5305" s="92"/>
      <c r="P5305" s="84" t="str">
        <f>IF(N5305&lt;&gt;"",VLOOKUP(N5305,LISTAS·PAPP!$U$9:$Y$125,5,FALSE),"")</f>
        <v/>
      </c>
      <c r="Q5305" s="83" t="str">
        <f>IF(O5305&lt;&gt;"",VLOOKUP(O5305,LISTAS·PAPP!$U$9:$W$125,3,FALSE),"")</f>
        <v/>
      </c>
      <c r="R5305" s="92"/>
      <c r="S5305" s="173"/>
      <c r="T5305" s="173"/>
      <c r="U5305" s="92"/>
      <c r="V5305" s="92"/>
      <c r="W5305" s="94"/>
      <c r="X5305" s="83" t="str">
        <f>IF(ISERROR(VLOOKUP(W5305,LISTAS·PAPP!$AJ$3:$AK$903,2,0))," ",VLOOKUP(W5305,LISTAS·PAPP!$AJ$3:$AK$903,2,0))</f>
        <v xml:space="preserve"> </v>
      </c>
      <c r="Y5305" s="96"/>
      <c r="Z5305" s="97"/>
      <c r="AA5305" s="97"/>
      <c r="AB5305" s="97"/>
      <c r="AC5305" s="97"/>
      <c r="AD5305" s="97"/>
      <c r="AE5305" s="97"/>
      <c r="AF5305" s="97"/>
      <c r="AG5305" s="97"/>
      <c r="AH5305" s="97"/>
      <c r="AI5305" s="97"/>
      <c r="AJ5305" s="97"/>
      <c r="AK5305" s="97"/>
      <c r="AL5305" s="86" t="str">
        <f t="shared" si="247"/>
        <v/>
      </c>
      <c r="AM5305" s="87" t="str">
        <f t="shared" si="248"/>
        <v xml:space="preserve"> </v>
      </c>
      <c r="AN5305" s="1" t="str">
        <f t="shared" si="249"/>
        <v xml:space="preserve"> </v>
      </c>
    </row>
    <row r="5306" spans="1:40" s="88" customFormat="1" x14ac:dyDescent="0.25">
      <c r="A5306" s="92"/>
      <c r="B5306" s="92"/>
      <c r="C5306" s="92"/>
      <c r="D5306" s="92"/>
      <c r="E5306" s="92"/>
      <c r="F5306" s="93"/>
      <c r="G5306" s="94"/>
      <c r="H5306" s="83" t="str">
        <f>IF(M5306&lt;&gt;"",VLOOKUP(M5306,LISTAS·PAPP!$U$3:$Z$8,2,FALSE),"")</f>
        <v/>
      </c>
      <c r="I5306" s="85" t="str">
        <f>IF(M5306&lt;&gt;"",VLOOKUP(M5306,LISTAS·PAPP!$U$3:$Z$8,3,FALSE),"")</f>
        <v/>
      </c>
      <c r="J5306" s="83" t="str">
        <f>IF(M5306&lt;&gt;"",VLOOKUP(M5306,LISTAS·PAPP!$U$3:$Z$8,4,FALSE),"")</f>
        <v/>
      </c>
      <c r="K5306" s="83" t="str">
        <f>IF(C5306&lt;&gt;"",VLOOKUP(C5306,LISTAS·PAPP!$H$3:$O$119,4,FALSE),"")</f>
        <v/>
      </c>
      <c r="L5306" s="85" t="str">
        <f>IF(C5306&lt;&gt;"",VLOOKUP(C5306,LISTAS·PAPP!$H$3:$O$119,8,FALSE),"")</f>
        <v/>
      </c>
      <c r="M5306" s="95"/>
      <c r="N5306" s="92"/>
      <c r="O5306" s="92"/>
      <c r="P5306" s="84" t="str">
        <f>IF(N5306&lt;&gt;"",VLOOKUP(N5306,LISTAS·PAPP!$U$9:$Y$125,5,FALSE),"")</f>
        <v/>
      </c>
      <c r="Q5306" s="83" t="str">
        <f>IF(O5306&lt;&gt;"",VLOOKUP(O5306,LISTAS·PAPP!$U$9:$W$125,3,FALSE),"")</f>
        <v/>
      </c>
      <c r="R5306" s="92"/>
      <c r="S5306" s="173"/>
      <c r="T5306" s="173"/>
      <c r="U5306" s="92"/>
      <c r="V5306" s="92"/>
      <c r="W5306" s="94"/>
      <c r="X5306" s="83" t="str">
        <f>IF(ISERROR(VLOOKUP(W5306,LISTAS·PAPP!$AJ$3:$AK$903,2,0))," ",VLOOKUP(W5306,LISTAS·PAPP!$AJ$3:$AK$903,2,0))</f>
        <v xml:space="preserve"> </v>
      </c>
      <c r="Y5306" s="96"/>
      <c r="Z5306" s="97"/>
      <c r="AA5306" s="97"/>
      <c r="AB5306" s="97"/>
      <c r="AC5306" s="97"/>
      <c r="AD5306" s="97"/>
      <c r="AE5306" s="97"/>
      <c r="AF5306" s="97"/>
      <c r="AG5306" s="97"/>
      <c r="AH5306" s="97"/>
      <c r="AI5306" s="97"/>
      <c r="AJ5306" s="97"/>
      <c r="AK5306" s="97"/>
      <c r="AL5306" s="86" t="str">
        <f t="shared" si="247"/>
        <v/>
      </c>
      <c r="AM5306" s="87" t="str">
        <f t="shared" si="248"/>
        <v xml:space="preserve"> </v>
      </c>
      <c r="AN5306" s="1" t="str">
        <f t="shared" si="249"/>
        <v xml:space="preserve"> </v>
      </c>
    </row>
    <row r="5307" spans="1:40" s="88" customFormat="1" x14ac:dyDescent="0.25">
      <c r="A5307" s="92"/>
      <c r="B5307" s="92"/>
      <c r="C5307" s="92"/>
      <c r="D5307" s="92"/>
      <c r="E5307" s="92"/>
      <c r="F5307" s="93"/>
      <c r="G5307" s="94"/>
      <c r="H5307" s="83" t="str">
        <f>IF(M5307&lt;&gt;"",VLOOKUP(M5307,LISTAS·PAPP!$U$3:$Z$8,2,FALSE),"")</f>
        <v/>
      </c>
      <c r="I5307" s="85" t="str">
        <f>IF(M5307&lt;&gt;"",VLOOKUP(M5307,LISTAS·PAPP!$U$3:$Z$8,3,FALSE),"")</f>
        <v/>
      </c>
      <c r="J5307" s="83" t="str">
        <f>IF(M5307&lt;&gt;"",VLOOKUP(M5307,LISTAS·PAPP!$U$3:$Z$8,4,FALSE),"")</f>
        <v/>
      </c>
      <c r="K5307" s="83" t="str">
        <f>IF(C5307&lt;&gt;"",VLOOKUP(C5307,LISTAS·PAPP!$H$3:$O$119,4,FALSE),"")</f>
        <v/>
      </c>
      <c r="L5307" s="85" t="str">
        <f>IF(C5307&lt;&gt;"",VLOOKUP(C5307,LISTAS·PAPP!$H$3:$O$119,8,FALSE),"")</f>
        <v/>
      </c>
      <c r="M5307" s="95"/>
      <c r="N5307" s="92"/>
      <c r="O5307" s="92"/>
      <c r="P5307" s="84" t="str">
        <f>IF(N5307&lt;&gt;"",VLOOKUP(N5307,LISTAS·PAPP!$U$9:$Y$125,5,FALSE),"")</f>
        <v/>
      </c>
      <c r="Q5307" s="83" t="str">
        <f>IF(O5307&lt;&gt;"",VLOOKUP(O5307,LISTAS·PAPP!$U$9:$W$125,3,FALSE),"")</f>
        <v/>
      </c>
      <c r="R5307" s="92"/>
      <c r="S5307" s="173"/>
      <c r="T5307" s="173"/>
      <c r="U5307" s="92"/>
      <c r="V5307" s="92"/>
      <c r="W5307" s="94"/>
      <c r="X5307" s="83" t="str">
        <f>IF(ISERROR(VLOOKUP(W5307,LISTAS·PAPP!$AJ$3:$AK$903,2,0))," ",VLOOKUP(W5307,LISTAS·PAPP!$AJ$3:$AK$903,2,0))</f>
        <v xml:space="preserve"> </v>
      </c>
      <c r="Y5307" s="96"/>
      <c r="Z5307" s="97"/>
      <c r="AA5307" s="97"/>
      <c r="AB5307" s="97"/>
      <c r="AC5307" s="97"/>
      <c r="AD5307" s="97"/>
      <c r="AE5307" s="97"/>
      <c r="AF5307" s="97"/>
      <c r="AG5307" s="97"/>
      <c r="AH5307" s="97"/>
      <c r="AI5307" s="97"/>
      <c r="AJ5307" s="97"/>
      <c r="AK5307" s="97"/>
      <c r="AL5307" s="86" t="str">
        <f t="shared" si="247"/>
        <v/>
      </c>
      <c r="AM5307" s="87" t="str">
        <f t="shared" si="248"/>
        <v xml:space="preserve"> </v>
      </c>
      <c r="AN5307" s="1" t="str">
        <f t="shared" si="249"/>
        <v xml:space="preserve"> </v>
      </c>
    </row>
    <row r="5308" spans="1:40" s="88" customFormat="1" x14ac:dyDescent="0.25">
      <c r="A5308" s="92"/>
      <c r="B5308" s="92"/>
      <c r="C5308" s="92"/>
      <c r="D5308" s="92"/>
      <c r="E5308" s="92"/>
      <c r="F5308" s="93"/>
      <c r="G5308" s="94"/>
      <c r="H5308" s="83" t="str">
        <f>IF(M5308&lt;&gt;"",VLOOKUP(M5308,LISTAS·PAPP!$U$3:$Z$8,2,FALSE),"")</f>
        <v/>
      </c>
      <c r="I5308" s="85" t="str">
        <f>IF(M5308&lt;&gt;"",VLOOKUP(M5308,LISTAS·PAPP!$U$3:$Z$8,3,FALSE),"")</f>
        <v/>
      </c>
      <c r="J5308" s="83" t="str">
        <f>IF(M5308&lt;&gt;"",VLOOKUP(M5308,LISTAS·PAPP!$U$3:$Z$8,4,FALSE),"")</f>
        <v/>
      </c>
      <c r="K5308" s="83" t="str">
        <f>IF(C5308&lt;&gt;"",VLOOKUP(C5308,LISTAS·PAPP!$H$3:$O$119,4,FALSE),"")</f>
        <v/>
      </c>
      <c r="L5308" s="85" t="str">
        <f>IF(C5308&lt;&gt;"",VLOOKUP(C5308,LISTAS·PAPP!$H$3:$O$119,8,FALSE),"")</f>
        <v/>
      </c>
      <c r="M5308" s="95"/>
      <c r="N5308" s="92"/>
      <c r="O5308" s="92"/>
      <c r="P5308" s="84" t="str">
        <f>IF(N5308&lt;&gt;"",VLOOKUP(N5308,LISTAS·PAPP!$U$9:$Y$125,5,FALSE),"")</f>
        <v/>
      </c>
      <c r="Q5308" s="83" t="str">
        <f>IF(O5308&lt;&gt;"",VLOOKUP(O5308,LISTAS·PAPP!$U$9:$W$125,3,FALSE),"")</f>
        <v/>
      </c>
      <c r="R5308" s="92"/>
      <c r="S5308" s="173"/>
      <c r="T5308" s="173"/>
      <c r="U5308" s="92"/>
      <c r="V5308" s="92"/>
      <c r="W5308" s="94"/>
      <c r="X5308" s="83" t="str">
        <f>IF(ISERROR(VLOOKUP(W5308,LISTAS·PAPP!$AJ$3:$AK$903,2,0))," ",VLOOKUP(W5308,LISTAS·PAPP!$AJ$3:$AK$903,2,0))</f>
        <v xml:space="preserve"> </v>
      </c>
      <c r="Y5308" s="96"/>
      <c r="Z5308" s="97"/>
      <c r="AA5308" s="97"/>
      <c r="AB5308" s="97"/>
      <c r="AC5308" s="97"/>
      <c r="AD5308" s="97"/>
      <c r="AE5308" s="97"/>
      <c r="AF5308" s="97"/>
      <c r="AG5308" s="97"/>
      <c r="AH5308" s="97"/>
      <c r="AI5308" s="97"/>
      <c r="AJ5308" s="97"/>
      <c r="AK5308" s="97"/>
      <c r="AL5308" s="86" t="str">
        <f t="shared" si="247"/>
        <v/>
      </c>
      <c r="AM5308" s="87" t="str">
        <f t="shared" si="248"/>
        <v xml:space="preserve"> </v>
      </c>
      <c r="AN5308" s="1" t="str">
        <f t="shared" si="249"/>
        <v xml:space="preserve"> </v>
      </c>
    </row>
    <row r="5309" spans="1:40" s="88" customFormat="1" x14ac:dyDescent="0.25">
      <c r="A5309" s="92"/>
      <c r="B5309" s="92"/>
      <c r="C5309" s="92"/>
      <c r="D5309" s="92"/>
      <c r="E5309" s="92"/>
      <c r="F5309" s="93"/>
      <c r="G5309" s="94"/>
      <c r="H5309" s="83" t="str">
        <f>IF(M5309&lt;&gt;"",VLOOKUP(M5309,LISTAS·PAPP!$U$3:$Z$8,2,FALSE),"")</f>
        <v/>
      </c>
      <c r="I5309" s="85" t="str">
        <f>IF(M5309&lt;&gt;"",VLOOKUP(M5309,LISTAS·PAPP!$U$3:$Z$8,3,FALSE),"")</f>
        <v/>
      </c>
      <c r="J5309" s="83" t="str">
        <f>IF(M5309&lt;&gt;"",VLOOKUP(M5309,LISTAS·PAPP!$U$3:$Z$8,4,FALSE),"")</f>
        <v/>
      </c>
      <c r="K5309" s="83" t="str">
        <f>IF(C5309&lt;&gt;"",VLOOKUP(C5309,LISTAS·PAPP!$H$3:$O$119,4,FALSE),"")</f>
        <v/>
      </c>
      <c r="L5309" s="85" t="str">
        <f>IF(C5309&lt;&gt;"",VLOOKUP(C5309,LISTAS·PAPP!$H$3:$O$119,8,FALSE),"")</f>
        <v/>
      </c>
      <c r="M5309" s="95"/>
      <c r="N5309" s="92"/>
      <c r="O5309" s="92"/>
      <c r="P5309" s="84" t="str">
        <f>IF(N5309&lt;&gt;"",VLOOKUP(N5309,LISTAS·PAPP!$U$9:$Y$125,5,FALSE),"")</f>
        <v/>
      </c>
      <c r="Q5309" s="83" t="str">
        <f>IF(O5309&lt;&gt;"",VLOOKUP(O5309,LISTAS·PAPP!$U$9:$W$125,3,FALSE),"")</f>
        <v/>
      </c>
      <c r="R5309" s="92"/>
      <c r="S5309" s="173"/>
      <c r="T5309" s="173"/>
      <c r="U5309" s="92"/>
      <c r="V5309" s="92"/>
      <c r="W5309" s="94"/>
      <c r="X5309" s="83" t="str">
        <f>IF(ISERROR(VLOOKUP(W5309,LISTAS·PAPP!$AJ$3:$AK$903,2,0))," ",VLOOKUP(W5309,LISTAS·PAPP!$AJ$3:$AK$903,2,0))</f>
        <v xml:space="preserve"> </v>
      </c>
      <c r="Y5309" s="96"/>
      <c r="Z5309" s="97"/>
      <c r="AA5309" s="97"/>
      <c r="AB5309" s="97"/>
      <c r="AC5309" s="97"/>
      <c r="AD5309" s="97"/>
      <c r="AE5309" s="97"/>
      <c r="AF5309" s="97"/>
      <c r="AG5309" s="97"/>
      <c r="AH5309" s="97"/>
      <c r="AI5309" s="97"/>
      <c r="AJ5309" s="97"/>
      <c r="AK5309" s="97"/>
      <c r="AL5309" s="86" t="str">
        <f t="shared" si="247"/>
        <v/>
      </c>
      <c r="AM5309" s="87" t="str">
        <f t="shared" si="248"/>
        <v xml:space="preserve"> </v>
      </c>
      <c r="AN5309" s="1" t="str">
        <f t="shared" si="249"/>
        <v xml:space="preserve"> </v>
      </c>
    </row>
    <row r="5310" spans="1:40" s="88" customFormat="1" x14ac:dyDescent="0.25">
      <c r="A5310" s="92"/>
      <c r="B5310" s="92"/>
      <c r="C5310" s="92"/>
      <c r="D5310" s="92"/>
      <c r="E5310" s="92"/>
      <c r="F5310" s="93"/>
      <c r="G5310" s="94"/>
      <c r="H5310" s="83" t="str">
        <f>IF(M5310&lt;&gt;"",VLOOKUP(M5310,LISTAS·PAPP!$U$3:$Z$8,2,FALSE),"")</f>
        <v/>
      </c>
      <c r="I5310" s="85" t="str">
        <f>IF(M5310&lt;&gt;"",VLOOKUP(M5310,LISTAS·PAPP!$U$3:$Z$8,3,FALSE),"")</f>
        <v/>
      </c>
      <c r="J5310" s="83" t="str">
        <f>IF(M5310&lt;&gt;"",VLOOKUP(M5310,LISTAS·PAPP!$U$3:$Z$8,4,FALSE),"")</f>
        <v/>
      </c>
      <c r="K5310" s="83" t="str">
        <f>IF(C5310&lt;&gt;"",VLOOKUP(C5310,LISTAS·PAPP!$H$3:$O$119,4,FALSE),"")</f>
        <v/>
      </c>
      <c r="L5310" s="85" t="str">
        <f>IF(C5310&lt;&gt;"",VLOOKUP(C5310,LISTAS·PAPP!$H$3:$O$119,8,FALSE),"")</f>
        <v/>
      </c>
      <c r="M5310" s="95"/>
      <c r="N5310" s="92"/>
      <c r="O5310" s="92"/>
      <c r="P5310" s="84" t="str">
        <f>IF(N5310&lt;&gt;"",VLOOKUP(N5310,LISTAS·PAPP!$U$9:$Y$125,5,FALSE),"")</f>
        <v/>
      </c>
      <c r="Q5310" s="83" t="str">
        <f>IF(O5310&lt;&gt;"",VLOOKUP(O5310,LISTAS·PAPP!$U$9:$W$125,3,FALSE),"")</f>
        <v/>
      </c>
      <c r="R5310" s="92"/>
      <c r="S5310" s="173"/>
      <c r="T5310" s="173"/>
      <c r="U5310" s="92"/>
      <c r="V5310" s="92"/>
      <c r="W5310" s="94"/>
      <c r="X5310" s="83" t="str">
        <f>IF(ISERROR(VLOOKUP(W5310,LISTAS·PAPP!$AJ$3:$AK$903,2,0))," ",VLOOKUP(W5310,LISTAS·PAPP!$AJ$3:$AK$903,2,0))</f>
        <v xml:space="preserve"> </v>
      </c>
      <c r="Y5310" s="96"/>
      <c r="Z5310" s="97"/>
      <c r="AA5310" s="97"/>
      <c r="AB5310" s="97"/>
      <c r="AC5310" s="97"/>
      <c r="AD5310" s="97"/>
      <c r="AE5310" s="97"/>
      <c r="AF5310" s="97"/>
      <c r="AG5310" s="97"/>
      <c r="AH5310" s="97"/>
      <c r="AI5310" s="97"/>
      <c r="AJ5310" s="97"/>
      <c r="AK5310" s="97"/>
      <c r="AL5310" s="86" t="str">
        <f t="shared" si="247"/>
        <v/>
      </c>
      <c r="AM5310" s="87" t="str">
        <f t="shared" si="248"/>
        <v xml:space="preserve"> </v>
      </c>
      <c r="AN5310" s="1" t="str">
        <f t="shared" si="249"/>
        <v xml:space="preserve"> </v>
      </c>
    </row>
    <row r="5311" spans="1:40" s="88" customFormat="1" x14ac:dyDescent="0.25">
      <c r="A5311" s="92"/>
      <c r="B5311" s="92"/>
      <c r="C5311" s="92"/>
      <c r="D5311" s="92"/>
      <c r="E5311" s="92"/>
      <c r="F5311" s="93"/>
      <c r="G5311" s="94"/>
      <c r="H5311" s="83" t="str">
        <f>IF(M5311&lt;&gt;"",VLOOKUP(M5311,LISTAS·PAPP!$U$3:$Z$8,2,FALSE),"")</f>
        <v/>
      </c>
      <c r="I5311" s="85" t="str">
        <f>IF(M5311&lt;&gt;"",VLOOKUP(M5311,LISTAS·PAPP!$U$3:$Z$8,3,FALSE),"")</f>
        <v/>
      </c>
      <c r="J5311" s="83" t="str">
        <f>IF(M5311&lt;&gt;"",VLOOKUP(M5311,LISTAS·PAPP!$U$3:$Z$8,4,FALSE),"")</f>
        <v/>
      </c>
      <c r="K5311" s="83" t="str">
        <f>IF(C5311&lt;&gt;"",VLOOKUP(C5311,LISTAS·PAPP!$H$3:$O$119,4,FALSE),"")</f>
        <v/>
      </c>
      <c r="L5311" s="85" t="str">
        <f>IF(C5311&lt;&gt;"",VLOOKUP(C5311,LISTAS·PAPP!$H$3:$O$119,8,FALSE),"")</f>
        <v/>
      </c>
      <c r="M5311" s="95"/>
      <c r="N5311" s="92"/>
      <c r="O5311" s="92"/>
      <c r="P5311" s="84" t="str">
        <f>IF(N5311&lt;&gt;"",VLOOKUP(N5311,LISTAS·PAPP!$U$9:$Y$125,5,FALSE),"")</f>
        <v/>
      </c>
      <c r="Q5311" s="83" t="str">
        <f>IF(O5311&lt;&gt;"",VLOOKUP(O5311,LISTAS·PAPP!$U$9:$W$125,3,FALSE),"")</f>
        <v/>
      </c>
      <c r="R5311" s="92"/>
      <c r="S5311" s="173"/>
      <c r="T5311" s="173"/>
      <c r="U5311" s="92"/>
      <c r="V5311" s="92"/>
      <c r="W5311" s="94"/>
      <c r="X5311" s="83" t="str">
        <f>IF(ISERROR(VLOOKUP(W5311,LISTAS·PAPP!$AJ$3:$AK$903,2,0))," ",VLOOKUP(W5311,LISTAS·PAPP!$AJ$3:$AK$903,2,0))</f>
        <v xml:space="preserve"> </v>
      </c>
      <c r="Y5311" s="96"/>
      <c r="Z5311" s="97"/>
      <c r="AA5311" s="97"/>
      <c r="AB5311" s="97"/>
      <c r="AC5311" s="97"/>
      <c r="AD5311" s="97"/>
      <c r="AE5311" s="97"/>
      <c r="AF5311" s="97"/>
      <c r="AG5311" s="97"/>
      <c r="AH5311" s="97"/>
      <c r="AI5311" s="97"/>
      <c r="AJ5311" s="97"/>
      <c r="AK5311" s="97"/>
      <c r="AL5311" s="86" t="str">
        <f t="shared" si="247"/>
        <v/>
      </c>
      <c r="AM5311" s="87" t="str">
        <f t="shared" si="248"/>
        <v xml:space="preserve"> </v>
      </c>
      <c r="AN5311" s="1" t="str">
        <f t="shared" si="249"/>
        <v xml:space="preserve"> </v>
      </c>
    </row>
    <row r="5312" spans="1:40" s="88" customFormat="1" x14ac:dyDescent="0.25">
      <c r="A5312" s="92"/>
      <c r="B5312" s="92"/>
      <c r="C5312" s="92"/>
      <c r="D5312" s="92"/>
      <c r="E5312" s="92"/>
      <c r="F5312" s="93"/>
      <c r="G5312" s="94"/>
      <c r="H5312" s="83" t="str">
        <f>IF(M5312&lt;&gt;"",VLOOKUP(M5312,LISTAS·PAPP!$U$3:$Z$8,2,FALSE),"")</f>
        <v/>
      </c>
      <c r="I5312" s="85" t="str">
        <f>IF(M5312&lt;&gt;"",VLOOKUP(M5312,LISTAS·PAPP!$U$3:$Z$8,3,FALSE),"")</f>
        <v/>
      </c>
      <c r="J5312" s="83" t="str">
        <f>IF(M5312&lt;&gt;"",VLOOKUP(M5312,LISTAS·PAPP!$U$3:$Z$8,4,FALSE),"")</f>
        <v/>
      </c>
      <c r="K5312" s="83" t="str">
        <f>IF(C5312&lt;&gt;"",VLOOKUP(C5312,LISTAS·PAPP!$H$3:$O$119,4,FALSE),"")</f>
        <v/>
      </c>
      <c r="L5312" s="85" t="str">
        <f>IF(C5312&lt;&gt;"",VLOOKUP(C5312,LISTAS·PAPP!$H$3:$O$119,8,FALSE),"")</f>
        <v/>
      </c>
      <c r="M5312" s="95"/>
      <c r="N5312" s="92"/>
      <c r="O5312" s="92"/>
      <c r="P5312" s="84" t="str">
        <f>IF(N5312&lt;&gt;"",VLOOKUP(N5312,LISTAS·PAPP!$U$9:$Y$125,5,FALSE),"")</f>
        <v/>
      </c>
      <c r="Q5312" s="83" t="str">
        <f>IF(O5312&lt;&gt;"",VLOOKUP(O5312,LISTAS·PAPP!$U$9:$W$125,3,FALSE),"")</f>
        <v/>
      </c>
      <c r="R5312" s="92"/>
      <c r="S5312" s="173"/>
      <c r="T5312" s="173"/>
      <c r="U5312" s="92"/>
      <c r="V5312" s="92"/>
      <c r="W5312" s="94"/>
      <c r="X5312" s="83" t="str">
        <f>IF(ISERROR(VLOOKUP(W5312,LISTAS·PAPP!$AJ$3:$AK$903,2,0))," ",VLOOKUP(W5312,LISTAS·PAPP!$AJ$3:$AK$903,2,0))</f>
        <v xml:space="preserve"> </v>
      </c>
      <c r="Y5312" s="96"/>
      <c r="Z5312" s="97"/>
      <c r="AA5312" s="97"/>
      <c r="AB5312" s="97"/>
      <c r="AC5312" s="97"/>
      <c r="AD5312" s="97"/>
      <c r="AE5312" s="97"/>
      <c r="AF5312" s="97"/>
      <c r="AG5312" s="97"/>
      <c r="AH5312" s="97"/>
      <c r="AI5312" s="97"/>
      <c r="AJ5312" s="97"/>
      <c r="AK5312" s="97"/>
      <c r="AL5312" s="86" t="str">
        <f t="shared" si="247"/>
        <v/>
      </c>
      <c r="AM5312" s="87" t="str">
        <f t="shared" si="248"/>
        <v xml:space="preserve"> </v>
      </c>
      <c r="AN5312" s="1" t="str">
        <f t="shared" si="249"/>
        <v xml:space="preserve"> </v>
      </c>
    </row>
    <row r="5313" spans="1:40" s="88" customFormat="1" x14ac:dyDescent="0.25">
      <c r="A5313" s="92"/>
      <c r="B5313" s="92"/>
      <c r="C5313" s="92"/>
      <c r="D5313" s="92"/>
      <c r="E5313" s="92"/>
      <c r="F5313" s="93"/>
      <c r="G5313" s="94"/>
      <c r="H5313" s="83" t="str">
        <f>IF(M5313&lt;&gt;"",VLOOKUP(M5313,LISTAS·PAPP!$U$3:$Z$8,2,FALSE),"")</f>
        <v/>
      </c>
      <c r="I5313" s="85" t="str">
        <f>IF(M5313&lt;&gt;"",VLOOKUP(M5313,LISTAS·PAPP!$U$3:$Z$8,3,FALSE),"")</f>
        <v/>
      </c>
      <c r="J5313" s="83" t="str">
        <f>IF(M5313&lt;&gt;"",VLOOKUP(M5313,LISTAS·PAPP!$U$3:$Z$8,4,FALSE),"")</f>
        <v/>
      </c>
      <c r="K5313" s="83" t="str">
        <f>IF(C5313&lt;&gt;"",VLOOKUP(C5313,LISTAS·PAPP!$H$3:$O$119,4,FALSE),"")</f>
        <v/>
      </c>
      <c r="L5313" s="85" t="str">
        <f>IF(C5313&lt;&gt;"",VLOOKUP(C5313,LISTAS·PAPP!$H$3:$O$119,8,FALSE),"")</f>
        <v/>
      </c>
      <c r="M5313" s="95"/>
      <c r="N5313" s="92"/>
      <c r="O5313" s="92"/>
      <c r="P5313" s="84" t="str">
        <f>IF(N5313&lt;&gt;"",VLOOKUP(N5313,LISTAS·PAPP!$U$9:$Y$125,5,FALSE),"")</f>
        <v/>
      </c>
      <c r="Q5313" s="83" t="str">
        <f>IF(O5313&lt;&gt;"",VLOOKUP(O5313,LISTAS·PAPP!$U$9:$W$125,3,FALSE),"")</f>
        <v/>
      </c>
      <c r="R5313" s="92"/>
      <c r="S5313" s="173"/>
      <c r="T5313" s="173"/>
      <c r="U5313" s="92"/>
      <c r="V5313" s="92"/>
      <c r="W5313" s="94"/>
      <c r="X5313" s="83" t="str">
        <f>IF(ISERROR(VLOOKUP(W5313,LISTAS·PAPP!$AJ$3:$AK$903,2,0))," ",VLOOKUP(W5313,LISTAS·PAPP!$AJ$3:$AK$903,2,0))</f>
        <v xml:space="preserve"> </v>
      </c>
      <c r="Y5313" s="96"/>
      <c r="Z5313" s="97"/>
      <c r="AA5313" s="97"/>
      <c r="AB5313" s="97"/>
      <c r="AC5313" s="97"/>
      <c r="AD5313" s="97"/>
      <c r="AE5313" s="97"/>
      <c r="AF5313" s="97"/>
      <c r="AG5313" s="97"/>
      <c r="AH5313" s="97"/>
      <c r="AI5313" s="97"/>
      <c r="AJ5313" s="97"/>
      <c r="AK5313" s="97"/>
      <c r="AL5313" s="86" t="str">
        <f t="shared" si="247"/>
        <v/>
      </c>
      <c r="AM5313" s="87" t="str">
        <f t="shared" si="248"/>
        <v xml:space="preserve"> </v>
      </c>
      <c r="AN5313" s="1" t="str">
        <f t="shared" si="249"/>
        <v xml:space="preserve"> </v>
      </c>
    </row>
    <row r="5314" spans="1:40" s="88" customFormat="1" x14ac:dyDescent="0.25">
      <c r="A5314" s="92"/>
      <c r="B5314" s="92"/>
      <c r="C5314" s="92"/>
      <c r="D5314" s="92"/>
      <c r="E5314" s="92"/>
      <c r="F5314" s="93"/>
      <c r="G5314" s="94"/>
      <c r="H5314" s="83" t="str">
        <f>IF(M5314&lt;&gt;"",VLOOKUP(M5314,LISTAS·PAPP!$U$3:$Z$8,2,FALSE),"")</f>
        <v/>
      </c>
      <c r="I5314" s="85" t="str">
        <f>IF(M5314&lt;&gt;"",VLOOKUP(M5314,LISTAS·PAPP!$U$3:$Z$8,3,FALSE),"")</f>
        <v/>
      </c>
      <c r="J5314" s="83" t="str">
        <f>IF(M5314&lt;&gt;"",VLOOKUP(M5314,LISTAS·PAPP!$U$3:$Z$8,4,FALSE),"")</f>
        <v/>
      </c>
      <c r="K5314" s="83" t="str">
        <f>IF(C5314&lt;&gt;"",VLOOKUP(C5314,LISTAS·PAPP!$H$3:$O$119,4,FALSE),"")</f>
        <v/>
      </c>
      <c r="L5314" s="85" t="str">
        <f>IF(C5314&lt;&gt;"",VLOOKUP(C5314,LISTAS·PAPP!$H$3:$O$119,8,FALSE),"")</f>
        <v/>
      </c>
      <c r="M5314" s="95"/>
      <c r="N5314" s="92"/>
      <c r="O5314" s="92"/>
      <c r="P5314" s="84" t="str">
        <f>IF(N5314&lt;&gt;"",VLOOKUP(N5314,LISTAS·PAPP!$U$9:$Y$125,5,FALSE),"")</f>
        <v/>
      </c>
      <c r="Q5314" s="83" t="str">
        <f>IF(O5314&lt;&gt;"",VLOOKUP(O5314,LISTAS·PAPP!$U$9:$W$125,3,FALSE),"")</f>
        <v/>
      </c>
      <c r="R5314" s="92"/>
      <c r="S5314" s="173"/>
      <c r="T5314" s="173"/>
      <c r="U5314" s="92"/>
      <c r="V5314" s="92"/>
      <c r="W5314" s="94"/>
      <c r="X5314" s="83" t="str">
        <f>IF(ISERROR(VLOOKUP(W5314,LISTAS·PAPP!$AJ$3:$AK$903,2,0))," ",VLOOKUP(W5314,LISTAS·PAPP!$AJ$3:$AK$903,2,0))</f>
        <v xml:space="preserve"> </v>
      </c>
      <c r="Y5314" s="96"/>
      <c r="Z5314" s="97"/>
      <c r="AA5314" s="97"/>
      <c r="AB5314" s="97"/>
      <c r="AC5314" s="97"/>
      <c r="AD5314" s="97"/>
      <c r="AE5314" s="97"/>
      <c r="AF5314" s="97"/>
      <c r="AG5314" s="97"/>
      <c r="AH5314" s="97"/>
      <c r="AI5314" s="97"/>
      <c r="AJ5314" s="97"/>
      <c r="AK5314" s="97"/>
      <c r="AL5314" s="86" t="str">
        <f t="shared" si="247"/>
        <v/>
      </c>
      <c r="AM5314" s="87" t="str">
        <f t="shared" si="248"/>
        <v xml:space="preserve"> </v>
      </c>
      <c r="AN5314" s="1" t="str">
        <f t="shared" si="249"/>
        <v xml:space="preserve"> </v>
      </c>
    </row>
    <row r="5315" spans="1:40" s="88" customFormat="1" x14ac:dyDescent="0.25">
      <c r="A5315" s="92"/>
      <c r="B5315" s="92"/>
      <c r="C5315" s="92"/>
      <c r="D5315" s="92"/>
      <c r="E5315" s="92"/>
      <c r="F5315" s="93"/>
      <c r="G5315" s="94"/>
      <c r="H5315" s="83" t="str">
        <f>IF(M5315&lt;&gt;"",VLOOKUP(M5315,LISTAS·PAPP!$U$3:$Z$8,2,FALSE),"")</f>
        <v/>
      </c>
      <c r="I5315" s="85" t="str">
        <f>IF(M5315&lt;&gt;"",VLOOKUP(M5315,LISTAS·PAPP!$U$3:$Z$8,3,FALSE),"")</f>
        <v/>
      </c>
      <c r="J5315" s="83" t="str">
        <f>IF(M5315&lt;&gt;"",VLOOKUP(M5315,LISTAS·PAPP!$U$3:$Z$8,4,FALSE),"")</f>
        <v/>
      </c>
      <c r="K5315" s="83" t="str">
        <f>IF(C5315&lt;&gt;"",VLOOKUP(C5315,LISTAS·PAPP!$H$3:$O$119,4,FALSE),"")</f>
        <v/>
      </c>
      <c r="L5315" s="85" t="str">
        <f>IF(C5315&lt;&gt;"",VLOOKUP(C5315,LISTAS·PAPP!$H$3:$O$119,8,FALSE),"")</f>
        <v/>
      </c>
      <c r="M5315" s="95"/>
      <c r="N5315" s="92"/>
      <c r="O5315" s="92"/>
      <c r="P5315" s="84" t="str">
        <f>IF(N5315&lt;&gt;"",VLOOKUP(N5315,LISTAS·PAPP!$U$9:$Y$125,5,FALSE),"")</f>
        <v/>
      </c>
      <c r="Q5315" s="83" t="str">
        <f>IF(O5315&lt;&gt;"",VLOOKUP(O5315,LISTAS·PAPP!$U$9:$W$125,3,FALSE),"")</f>
        <v/>
      </c>
      <c r="R5315" s="92"/>
      <c r="S5315" s="173"/>
      <c r="T5315" s="173"/>
      <c r="U5315" s="92"/>
      <c r="V5315" s="92"/>
      <c r="W5315" s="94"/>
      <c r="X5315" s="83" t="str">
        <f>IF(ISERROR(VLOOKUP(W5315,LISTAS·PAPP!$AJ$3:$AK$903,2,0))," ",VLOOKUP(W5315,LISTAS·PAPP!$AJ$3:$AK$903,2,0))</f>
        <v xml:space="preserve"> </v>
      </c>
      <c r="Y5315" s="96"/>
      <c r="Z5315" s="97"/>
      <c r="AA5315" s="97"/>
      <c r="AB5315" s="97"/>
      <c r="AC5315" s="97"/>
      <c r="AD5315" s="97"/>
      <c r="AE5315" s="97"/>
      <c r="AF5315" s="97"/>
      <c r="AG5315" s="97"/>
      <c r="AH5315" s="97"/>
      <c r="AI5315" s="97"/>
      <c r="AJ5315" s="97"/>
      <c r="AK5315" s="97"/>
      <c r="AL5315" s="86" t="str">
        <f t="shared" si="247"/>
        <v/>
      </c>
      <c r="AM5315" s="87" t="str">
        <f t="shared" si="248"/>
        <v xml:space="preserve"> </v>
      </c>
      <c r="AN5315" s="1" t="str">
        <f t="shared" si="249"/>
        <v xml:space="preserve"> </v>
      </c>
    </row>
    <row r="5316" spans="1:40" s="88" customFormat="1" x14ac:dyDescent="0.25">
      <c r="A5316" s="92"/>
      <c r="B5316" s="92"/>
      <c r="C5316" s="92"/>
      <c r="D5316" s="92"/>
      <c r="E5316" s="92"/>
      <c r="F5316" s="93"/>
      <c r="G5316" s="94"/>
      <c r="H5316" s="83" t="str">
        <f>IF(M5316&lt;&gt;"",VLOOKUP(M5316,LISTAS·PAPP!$U$3:$Z$8,2,FALSE),"")</f>
        <v/>
      </c>
      <c r="I5316" s="85" t="str">
        <f>IF(M5316&lt;&gt;"",VLOOKUP(M5316,LISTAS·PAPP!$U$3:$Z$8,3,FALSE),"")</f>
        <v/>
      </c>
      <c r="J5316" s="83" t="str">
        <f>IF(M5316&lt;&gt;"",VLOOKUP(M5316,LISTAS·PAPP!$U$3:$Z$8,4,FALSE),"")</f>
        <v/>
      </c>
      <c r="K5316" s="83" t="str">
        <f>IF(C5316&lt;&gt;"",VLOOKUP(C5316,LISTAS·PAPP!$H$3:$O$119,4,FALSE),"")</f>
        <v/>
      </c>
      <c r="L5316" s="85" t="str">
        <f>IF(C5316&lt;&gt;"",VLOOKUP(C5316,LISTAS·PAPP!$H$3:$O$119,8,FALSE),"")</f>
        <v/>
      </c>
      <c r="M5316" s="95"/>
      <c r="N5316" s="92"/>
      <c r="O5316" s="92"/>
      <c r="P5316" s="84" t="str">
        <f>IF(N5316&lt;&gt;"",VLOOKUP(N5316,LISTAS·PAPP!$U$9:$Y$125,5,FALSE),"")</f>
        <v/>
      </c>
      <c r="Q5316" s="83" t="str">
        <f>IF(O5316&lt;&gt;"",VLOOKUP(O5316,LISTAS·PAPP!$U$9:$W$125,3,FALSE),"")</f>
        <v/>
      </c>
      <c r="R5316" s="92"/>
      <c r="S5316" s="173"/>
      <c r="T5316" s="173"/>
      <c r="U5316" s="92"/>
      <c r="V5316" s="92"/>
      <c r="W5316" s="94"/>
      <c r="X5316" s="83" t="str">
        <f>IF(ISERROR(VLOOKUP(W5316,LISTAS·PAPP!$AJ$3:$AK$903,2,0))," ",VLOOKUP(W5316,LISTAS·PAPP!$AJ$3:$AK$903,2,0))</f>
        <v xml:space="preserve"> </v>
      </c>
      <c r="Y5316" s="96"/>
      <c r="Z5316" s="97"/>
      <c r="AA5316" s="97"/>
      <c r="AB5316" s="97"/>
      <c r="AC5316" s="97"/>
      <c r="AD5316" s="97"/>
      <c r="AE5316" s="97"/>
      <c r="AF5316" s="97"/>
      <c r="AG5316" s="97"/>
      <c r="AH5316" s="97"/>
      <c r="AI5316" s="97"/>
      <c r="AJ5316" s="97"/>
      <c r="AK5316" s="97"/>
      <c r="AL5316" s="86" t="str">
        <f t="shared" si="247"/>
        <v/>
      </c>
      <c r="AM5316" s="87" t="str">
        <f t="shared" si="248"/>
        <v xml:space="preserve"> </v>
      </c>
      <c r="AN5316" s="1" t="str">
        <f t="shared" si="249"/>
        <v xml:space="preserve"> </v>
      </c>
    </row>
    <row r="5317" spans="1:40" s="88" customFormat="1" x14ac:dyDescent="0.25">
      <c r="A5317" s="92"/>
      <c r="B5317" s="92"/>
      <c r="C5317" s="92"/>
      <c r="D5317" s="92"/>
      <c r="E5317" s="92"/>
      <c r="F5317" s="93"/>
      <c r="G5317" s="94"/>
      <c r="H5317" s="83" t="str">
        <f>IF(M5317&lt;&gt;"",VLOOKUP(M5317,LISTAS·PAPP!$U$3:$Z$8,2,FALSE),"")</f>
        <v/>
      </c>
      <c r="I5317" s="85" t="str">
        <f>IF(M5317&lt;&gt;"",VLOOKUP(M5317,LISTAS·PAPP!$U$3:$Z$8,3,FALSE),"")</f>
        <v/>
      </c>
      <c r="J5317" s="83" t="str">
        <f>IF(M5317&lt;&gt;"",VLOOKUP(M5317,LISTAS·PAPP!$U$3:$Z$8,4,FALSE),"")</f>
        <v/>
      </c>
      <c r="K5317" s="83" t="str">
        <f>IF(C5317&lt;&gt;"",VLOOKUP(C5317,LISTAS·PAPP!$H$3:$O$119,4,FALSE),"")</f>
        <v/>
      </c>
      <c r="L5317" s="85" t="str">
        <f>IF(C5317&lt;&gt;"",VLOOKUP(C5317,LISTAS·PAPP!$H$3:$O$119,8,FALSE),"")</f>
        <v/>
      </c>
      <c r="M5317" s="95"/>
      <c r="N5317" s="92"/>
      <c r="O5317" s="92"/>
      <c r="P5317" s="84" t="str">
        <f>IF(N5317&lt;&gt;"",VLOOKUP(N5317,LISTAS·PAPP!$U$9:$Y$125,5,FALSE),"")</f>
        <v/>
      </c>
      <c r="Q5317" s="83" t="str">
        <f>IF(O5317&lt;&gt;"",VLOOKUP(O5317,LISTAS·PAPP!$U$9:$W$125,3,FALSE),"")</f>
        <v/>
      </c>
      <c r="R5317" s="92"/>
      <c r="S5317" s="173"/>
      <c r="T5317" s="173"/>
      <c r="U5317" s="92"/>
      <c r="V5317" s="92"/>
      <c r="W5317" s="94"/>
      <c r="X5317" s="83" t="str">
        <f>IF(ISERROR(VLOOKUP(W5317,LISTAS·PAPP!$AJ$3:$AK$903,2,0))," ",VLOOKUP(W5317,LISTAS·PAPP!$AJ$3:$AK$903,2,0))</f>
        <v xml:space="preserve"> </v>
      </c>
      <c r="Y5317" s="96"/>
      <c r="Z5317" s="97"/>
      <c r="AA5317" s="97"/>
      <c r="AB5317" s="97"/>
      <c r="AC5317" s="97"/>
      <c r="AD5317" s="97"/>
      <c r="AE5317" s="97"/>
      <c r="AF5317" s="97"/>
      <c r="AG5317" s="97"/>
      <c r="AH5317" s="97"/>
      <c r="AI5317" s="97"/>
      <c r="AJ5317" s="97"/>
      <c r="AK5317" s="97"/>
      <c r="AL5317" s="86" t="str">
        <f t="shared" si="247"/>
        <v/>
      </c>
      <c r="AM5317" s="87" t="str">
        <f t="shared" si="248"/>
        <v xml:space="preserve"> </v>
      </c>
      <c r="AN5317" s="1" t="str">
        <f t="shared" si="249"/>
        <v xml:space="preserve"> </v>
      </c>
    </row>
    <row r="5318" spans="1:40" s="88" customFormat="1" x14ac:dyDescent="0.25">
      <c r="A5318" s="92"/>
      <c r="B5318" s="92"/>
      <c r="C5318" s="92"/>
      <c r="D5318" s="92"/>
      <c r="E5318" s="92"/>
      <c r="F5318" s="93"/>
      <c r="G5318" s="94"/>
      <c r="H5318" s="83" t="str">
        <f>IF(M5318&lt;&gt;"",VLOOKUP(M5318,LISTAS·PAPP!$U$3:$Z$8,2,FALSE),"")</f>
        <v/>
      </c>
      <c r="I5318" s="85" t="str">
        <f>IF(M5318&lt;&gt;"",VLOOKUP(M5318,LISTAS·PAPP!$U$3:$Z$8,3,FALSE),"")</f>
        <v/>
      </c>
      <c r="J5318" s="83" t="str">
        <f>IF(M5318&lt;&gt;"",VLOOKUP(M5318,LISTAS·PAPP!$U$3:$Z$8,4,FALSE),"")</f>
        <v/>
      </c>
      <c r="K5318" s="83" t="str">
        <f>IF(C5318&lt;&gt;"",VLOOKUP(C5318,LISTAS·PAPP!$H$3:$O$119,4,FALSE),"")</f>
        <v/>
      </c>
      <c r="L5318" s="85" t="str">
        <f>IF(C5318&lt;&gt;"",VLOOKUP(C5318,LISTAS·PAPP!$H$3:$O$119,8,FALSE),"")</f>
        <v/>
      </c>
      <c r="M5318" s="95"/>
      <c r="N5318" s="92"/>
      <c r="O5318" s="92"/>
      <c r="P5318" s="84" t="str">
        <f>IF(N5318&lt;&gt;"",VLOOKUP(N5318,LISTAS·PAPP!$U$9:$Y$125,5,FALSE),"")</f>
        <v/>
      </c>
      <c r="Q5318" s="83" t="str">
        <f>IF(O5318&lt;&gt;"",VLOOKUP(O5318,LISTAS·PAPP!$U$9:$W$125,3,FALSE),"")</f>
        <v/>
      </c>
      <c r="R5318" s="92"/>
      <c r="S5318" s="173"/>
      <c r="T5318" s="173"/>
      <c r="U5318" s="92"/>
      <c r="V5318" s="92"/>
      <c r="W5318" s="94"/>
      <c r="X5318" s="83" t="str">
        <f>IF(ISERROR(VLOOKUP(W5318,LISTAS·PAPP!$AJ$3:$AK$903,2,0))," ",VLOOKUP(W5318,LISTAS·PAPP!$AJ$3:$AK$903,2,0))</f>
        <v xml:space="preserve"> </v>
      </c>
      <c r="Y5318" s="96"/>
      <c r="Z5318" s="97"/>
      <c r="AA5318" s="97"/>
      <c r="AB5318" s="97"/>
      <c r="AC5318" s="97"/>
      <c r="AD5318" s="97"/>
      <c r="AE5318" s="97"/>
      <c r="AF5318" s="97"/>
      <c r="AG5318" s="97"/>
      <c r="AH5318" s="97"/>
      <c r="AI5318" s="97"/>
      <c r="AJ5318" s="97"/>
      <c r="AK5318" s="97"/>
      <c r="AL5318" s="86" t="str">
        <f t="shared" si="247"/>
        <v/>
      </c>
      <c r="AM5318" s="87" t="str">
        <f t="shared" si="248"/>
        <v xml:space="preserve"> </v>
      </c>
      <c r="AN5318" s="1" t="str">
        <f t="shared" si="249"/>
        <v xml:space="preserve"> </v>
      </c>
    </row>
    <row r="5319" spans="1:40" s="88" customFormat="1" x14ac:dyDescent="0.25">
      <c r="A5319" s="92"/>
      <c r="B5319" s="92"/>
      <c r="C5319" s="92"/>
      <c r="D5319" s="92"/>
      <c r="E5319" s="92"/>
      <c r="F5319" s="93"/>
      <c r="G5319" s="94"/>
      <c r="H5319" s="83" t="str">
        <f>IF(M5319&lt;&gt;"",VLOOKUP(M5319,LISTAS·PAPP!$U$3:$Z$8,2,FALSE),"")</f>
        <v/>
      </c>
      <c r="I5319" s="85" t="str">
        <f>IF(M5319&lt;&gt;"",VLOOKUP(M5319,LISTAS·PAPP!$U$3:$Z$8,3,FALSE),"")</f>
        <v/>
      </c>
      <c r="J5319" s="83" t="str">
        <f>IF(M5319&lt;&gt;"",VLOOKUP(M5319,LISTAS·PAPP!$U$3:$Z$8,4,FALSE),"")</f>
        <v/>
      </c>
      <c r="K5319" s="83" t="str">
        <f>IF(C5319&lt;&gt;"",VLOOKUP(C5319,LISTAS·PAPP!$H$3:$O$119,4,FALSE),"")</f>
        <v/>
      </c>
      <c r="L5319" s="85" t="str">
        <f>IF(C5319&lt;&gt;"",VLOOKUP(C5319,LISTAS·PAPP!$H$3:$O$119,8,FALSE),"")</f>
        <v/>
      </c>
      <c r="M5319" s="95"/>
      <c r="N5319" s="92"/>
      <c r="O5319" s="92"/>
      <c r="P5319" s="84" t="str">
        <f>IF(N5319&lt;&gt;"",VLOOKUP(N5319,LISTAS·PAPP!$U$9:$Y$125,5,FALSE),"")</f>
        <v/>
      </c>
      <c r="Q5319" s="83" t="str">
        <f>IF(O5319&lt;&gt;"",VLOOKUP(O5319,LISTAS·PAPP!$U$9:$W$125,3,FALSE),"")</f>
        <v/>
      </c>
      <c r="R5319" s="92"/>
      <c r="S5319" s="173"/>
      <c r="T5319" s="173"/>
      <c r="U5319" s="92"/>
      <c r="V5319" s="92"/>
      <c r="W5319" s="94"/>
      <c r="X5319" s="83" t="str">
        <f>IF(ISERROR(VLOOKUP(W5319,LISTAS·PAPP!$AJ$3:$AK$903,2,0))," ",VLOOKUP(W5319,LISTAS·PAPP!$AJ$3:$AK$903,2,0))</f>
        <v xml:space="preserve"> </v>
      </c>
      <c r="Y5319" s="96"/>
      <c r="Z5319" s="97"/>
      <c r="AA5319" s="97"/>
      <c r="AB5319" s="97"/>
      <c r="AC5319" s="97"/>
      <c r="AD5319" s="97"/>
      <c r="AE5319" s="97"/>
      <c r="AF5319" s="97"/>
      <c r="AG5319" s="97"/>
      <c r="AH5319" s="97"/>
      <c r="AI5319" s="97"/>
      <c r="AJ5319" s="97"/>
      <c r="AK5319" s="97"/>
      <c r="AL5319" s="86" t="str">
        <f t="shared" si="247"/>
        <v/>
      </c>
      <c r="AM5319" s="87" t="str">
        <f t="shared" si="248"/>
        <v xml:space="preserve"> </v>
      </c>
      <c r="AN5319" s="1" t="str">
        <f t="shared" si="249"/>
        <v xml:space="preserve"> </v>
      </c>
    </row>
    <row r="5320" spans="1:40" s="88" customFormat="1" x14ac:dyDescent="0.25">
      <c r="A5320" s="92"/>
      <c r="B5320" s="92"/>
      <c r="C5320" s="92"/>
      <c r="D5320" s="92"/>
      <c r="E5320" s="92"/>
      <c r="F5320" s="93"/>
      <c r="G5320" s="94"/>
      <c r="H5320" s="83" t="str">
        <f>IF(M5320&lt;&gt;"",VLOOKUP(M5320,LISTAS·PAPP!$U$3:$Z$8,2,FALSE),"")</f>
        <v/>
      </c>
      <c r="I5320" s="85" t="str">
        <f>IF(M5320&lt;&gt;"",VLOOKUP(M5320,LISTAS·PAPP!$U$3:$Z$8,3,FALSE),"")</f>
        <v/>
      </c>
      <c r="J5320" s="83" t="str">
        <f>IF(M5320&lt;&gt;"",VLOOKUP(M5320,LISTAS·PAPP!$U$3:$Z$8,4,FALSE),"")</f>
        <v/>
      </c>
      <c r="K5320" s="83" t="str">
        <f>IF(C5320&lt;&gt;"",VLOOKUP(C5320,LISTAS·PAPP!$H$3:$O$119,4,FALSE),"")</f>
        <v/>
      </c>
      <c r="L5320" s="85" t="str">
        <f>IF(C5320&lt;&gt;"",VLOOKUP(C5320,LISTAS·PAPP!$H$3:$O$119,8,FALSE),"")</f>
        <v/>
      </c>
      <c r="M5320" s="95"/>
      <c r="N5320" s="92"/>
      <c r="O5320" s="92"/>
      <c r="P5320" s="84" t="str">
        <f>IF(N5320&lt;&gt;"",VLOOKUP(N5320,LISTAS·PAPP!$U$9:$Y$125,5,FALSE),"")</f>
        <v/>
      </c>
      <c r="Q5320" s="83" t="str">
        <f>IF(O5320&lt;&gt;"",VLOOKUP(O5320,LISTAS·PAPP!$U$9:$W$125,3,FALSE),"")</f>
        <v/>
      </c>
      <c r="R5320" s="92"/>
      <c r="S5320" s="173"/>
      <c r="T5320" s="173"/>
      <c r="U5320" s="92"/>
      <c r="V5320" s="92"/>
      <c r="W5320" s="94"/>
      <c r="X5320" s="83" t="str">
        <f>IF(ISERROR(VLOOKUP(W5320,LISTAS·PAPP!$AJ$3:$AK$903,2,0))," ",VLOOKUP(W5320,LISTAS·PAPP!$AJ$3:$AK$903,2,0))</f>
        <v xml:space="preserve"> </v>
      </c>
      <c r="Y5320" s="96"/>
      <c r="Z5320" s="97"/>
      <c r="AA5320" s="97"/>
      <c r="AB5320" s="97"/>
      <c r="AC5320" s="97"/>
      <c r="AD5320" s="97"/>
      <c r="AE5320" s="97"/>
      <c r="AF5320" s="97"/>
      <c r="AG5320" s="97"/>
      <c r="AH5320" s="97"/>
      <c r="AI5320" s="97"/>
      <c r="AJ5320" s="97"/>
      <c r="AK5320" s="97"/>
      <c r="AL5320" s="86" t="str">
        <f t="shared" si="247"/>
        <v/>
      </c>
      <c r="AM5320" s="87" t="str">
        <f t="shared" si="248"/>
        <v xml:space="preserve"> </v>
      </c>
      <c r="AN5320" s="1" t="str">
        <f t="shared" si="249"/>
        <v xml:space="preserve"> </v>
      </c>
    </row>
    <row r="5321" spans="1:40" s="88" customFormat="1" x14ac:dyDescent="0.25">
      <c r="A5321" s="92"/>
      <c r="B5321" s="92"/>
      <c r="C5321" s="92"/>
      <c r="D5321" s="92"/>
      <c r="E5321" s="92"/>
      <c r="F5321" s="93"/>
      <c r="G5321" s="94"/>
      <c r="H5321" s="83" t="str">
        <f>IF(M5321&lt;&gt;"",VLOOKUP(M5321,LISTAS·PAPP!$U$3:$Z$8,2,FALSE),"")</f>
        <v/>
      </c>
      <c r="I5321" s="85" t="str">
        <f>IF(M5321&lt;&gt;"",VLOOKUP(M5321,LISTAS·PAPP!$U$3:$Z$8,3,FALSE),"")</f>
        <v/>
      </c>
      <c r="J5321" s="83" t="str">
        <f>IF(M5321&lt;&gt;"",VLOOKUP(M5321,LISTAS·PAPP!$U$3:$Z$8,4,FALSE),"")</f>
        <v/>
      </c>
      <c r="K5321" s="83" t="str">
        <f>IF(C5321&lt;&gt;"",VLOOKUP(C5321,LISTAS·PAPP!$H$3:$O$119,4,FALSE),"")</f>
        <v/>
      </c>
      <c r="L5321" s="85" t="str">
        <f>IF(C5321&lt;&gt;"",VLOOKUP(C5321,LISTAS·PAPP!$H$3:$O$119,8,FALSE),"")</f>
        <v/>
      </c>
      <c r="M5321" s="95"/>
      <c r="N5321" s="92"/>
      <c r="O5321" s="92"/>
      <c r="P5321" s="84" t="str">
        <f>IF(N5321&lt;&gt;"",VLOOKUP(N5321,LISTAS·PAPP!$U$9:$Y$125,5,FALSE),"")</f>
        <v/>
      </c>
      <c r="Q5321" s="83" t="str">
        <f>IF(O5321&lt;&gt;"",VLOOKUP(O5321,LISTAS·PAPP!$U$9:$W$125,3,FALSE),"")</f>
        <v/>
      </c>
      <c r="R5321" s="92"/>
      <c r="S5321" s="173"/>
      <c r="T5321" s="173"/>
      <c r="U5321" s="92"/>
      <c r="V5321" s="92"/>
      <c r="W5321" s="94"/>
      <c r="X5321" s="83" t="str">
        <f>IF(ISERROR(VLOOKUP(W5321,LISTAS·PAPP!$AJ$3:$AK$903,2,0))," ",VLOOKUP(W5321,LISTAS·PAPP!$AJ$3:$AK$903,2,0))</f>
        <v xml:space="preserve"> </v>
      </c>
      <c r="Y5321" s="96"/>
      <c r="Z5321" s="97"/>
      <c r="AA5321" s="97"/>
      <c r="AB5321" s="97"/>
      <c r="AC5321" s="97"/>
      <c r="AD5321" s="97"/>
      <c r="AE5321" s="97"/>
      <c r="AF5321" s="97"/>
      <c r="AG5321" s="97"/>
      <c r="AH5321" s="97"/>
      <c r="AI5321" s="97"/>
      <c r="AJ5321" s="97"/>
      <c r="AK5321" s="97"/>
      <c r="AL5321" s="86" t="str">
        <f t="shared" si="247"/>
        <v/>
      </c>
      <c r="AM5321" s="87" t="str">
        <f t="shared" si="248"/>
        <v xml:space="preserve"> </v>
      </c>
      <c r="AN5321" s="1" t="str">
        <f t="shared" si="249"/>
        <v xml:space="preserve"> </v>
      </c>
    </row>
    <row r="5322" spans="1:40" s="88" customFormat="1" x14ac:dyDescent="0.25">
      <c r="A5322" s="92"/>
      <c r="B5322" s="92"/>
      <c r="C5322" s="92"/>
      <c r="D5322" s="92"/>
      <c r="E5322" s="92"/>
      <c r="F5322" s="93"/>
      <c r="G5322" s="94"/>
      <c r="H5322" s="83" t="str">
        <f>IF(M5322&lt;&gt;"",VLOOKUP(M5322,LISTAS·PAPP!$U$3:$Z$8,2,FALSE),"")</f>
        <v/>
      </c>
      <c r="I5322" s="85" t="str">
        <f>IF(M5322&lt;&gt;"",VLOOKUP(M5322,LISTAS·PAPP!$U$3:$Z$8,3,FALSE),"")</f>
        <v/>
      </c>
      <c r="J5322" s="83" t="str">
        <f>IF(M5322&lt;&gt;"",VLOOKUP(M5322,LISTAS·PAPP!$U$3:$Z$8,4,FALSE),"")</f>
        <v/>
      </c>
      <c r="K5322" s="83" t="str">
        <f>IF(C5322&lt;&gt;"",VLOOKUP(C5322,LISTAS·PAPP!$H$3:$O$119,4,FALSE),"")</f>
        <v/>
      </c>
      <c r="L5322" s="85" t="str">
        <f>IF(C5322&lt;&gt;"",VLOOKUP(C5322,LISTAS·PAPP!$H$3:$O$119,8,FALSE),"")</f>
        <v/>
      </c>
      <c r="M5322" s="95"/>
      <c r="N5322" s="92"/>
      <c r="O5322" s="92"/>
      <c r="P5322" s="84" t="str">
        <f>IF(N5322&lt;&gt;"",VLOOKUP(N5322,LISTAS·PAPP!$U$9:$Y$125,5,FALSE),"")</f>
        <v/>
      </c>
      <c r="Q5322" s="83" t="str">
        <f>IF(O5322&lt;&gt;"",VLOOKUP(O5322,LISTAS·PAPP!$U$9:$W$125,3,FALSE),"")</f>
        <v/>
      </c>
      <c r="R5322" s="92"/>
      <c r="S5322" s="173"/>
      <c r="T5322" s="173"/>
      <c r="U5322" s="92"/>
      <c r="V5322" s="92"/>
      <c r="W5322" s="94"/>
      <c r="X5322" s="83" t="str">
        <f>IF(ISERROR(VLOOKUP(W5322,LISTAS·PAPP!$AJ$3:$AK$903,2,0))," ",VLOOKUP(W5322,LISTAS·PAPP!$AJ$3:$AK$903,2,0))</f>
        <v xml:space="preserve"> </v>
      </c>
      <c r="Y5322" s="96"/>
      <c r="Z5322" s="97"/>
      <c r="AA5322" s="97"/>
      <c r="AB5322" s="97"/>
      <c r="AC5322" s="97"/>
      <c r="AD5322" s="97"/>
      <c r="AE5322" s="97"/>
      <c r="AF5322" s="97"/>
      <c r="AG5322" s="97"/>
      <c r="AH5322" s="97"/>
      <c r="AI5322" s="97"/>
      <c r="AJ5322" s="97"/>
      <c r="AK5322" s="97"/>
      <c r="AL5322" s="86" t="str">
        <f t="shared" ref="AL5322:AL5385" si="250">IF(A5322&gt;0,(Z5322+AA5322+AB5322+AC5322+AD5322+AE5322+AF5322+AG5322+AH5322+AI5322+AJ5322+AK5322),"")</f>
        <v/>
      </c>
      <c r="AM5322" s="87" t="str">
        <f t="shared" ref="AM5322:AM5385" si="251">IF(A5322&lt;&gt;"",IF(A5322&lt;&gt;"",IF(Y5322=AL5322,"OK",Y5322-AL5322),IF(AND(Y5322="",AL5322=""),"",Z5322-AL5322))," ")</f>
        <v xml:space="preserve"> </v>
      </c>
      <c r="AN5322" s="1" t="str">
        <f t="shared" si="249"/>
        <v xml:space="preserve"> </v>
      </c>
    </row>
    <row r="5323" spans="1:40" s="88" customFormat="1" x14ac:dyDescent="0.25">
      <c r="A5323" s="92"/>
      <c r="B5323" s="92"/>
      <c r="C5323" s="92"/>
      <c r="D5323" s="92"/>
      <c r="E5323" s="92"/>
      <c r="F5323" s="93"/>
      <c r="G5323" s="94"/>
      <c r="H5323" s="83" t="str">
        <f>IF(M5323&lt;&gt;"",VLOOKUP(M5323,LISTAS·PAPP!$U$3:$Z$8,2,FALSE),"")</f>
        <v/>
      </c>
      <c r="I5323" s="85" t="str">
        <f>IF(M5323&lt;&gt;"",VLOOKUP(M5323,LISTAS·PAPP!$U$3:$Z$8,3,FALSE),"")</f>
        <v/>
      </c>
      <c r="J5323" s="83" t="str">
        <f>IF(M5323&lt;&gt;"",VLOOKUP(M5323,LISTAS·PAPP!$U$3:$Z$8,4,FALSE),"")</f>
        <v/>
      </c>
      <c r="K5323" s="83" t="str">
        <f>IF(C5323&lt;&gt;"",VLOOKUP(C5323,LISTAS·PAPP!$H$3:$O$119,4,FALSE),"")</f>
        <v/>
      </c>
      <c r="L5323" s="85" t="str">
        <f>IF(C5323&lt;&gt;"",VLOOKUP(C5323,LISTAS·PAPP!$H$3:$O$119,8,FALSE),"")</f>
        <v/>
      </c>
      <c r="M5323" s="95"/>
      <c r="N5323" s="92"/>
      <c r="O5323" s="92"/>
      <c r="P5323" s="84" t="str">
        <f>IF(N5323&lt;&gt;"",VLOOKUP(N5323,LISTAS·PAPP!$U$9:$Y$125,5,FALSE),"")</f>
        <v/>
      </c>
      <c r="Q5323" s="83" t="str">
        <f>IF(O5323&lt;&gt;"",VLOOKUP(O5323,LISTAS·PAPP!$U$9:$W$125,3,FALSE),"")</f>
        <v/>
      </c>
      <c r="R5323" s="92"/>
      <c r="S5323" s="173"/>
      <c r="T5323" s="173"/>
      <c r="U5323" s="92"/>
      <c r="V5323" s="92"/>
      <c r="W5323" s="94"/>
      <c r="X5323" s="83" t="str">
        <f>IF(ISERROR(VLOOKUP(W5323,LISTAS·PAPP!$AJ$3:$AK$903,2,0))," ",VLOOKUP(W5323,LISTAS·PAPP!$AJ$3:$AK$903,2,0))</f>
        <v xml:space="preserve"> </v>
      </c>
      <c r="Y5323" s="96"/>
      <c r="Z5323" s="97"/>
      <c r="AA5323" s="97"/>
      <c r="AB5323" s="97"/>
      <c r="AC5323" s="97"/>
      <c r="AD5323" s="97"/>
      <c r="AE5323" s="97"/>
      <c r="AF5323" s="97"/>
      <c r="AG5323" s="97"/>
      <c r="AH5323" s="97"/>
      <c r="AI5323" s="97"/>
      <c r="AJ5323" s="97"/>
      <c r="AK5323" s="97"/>
      <c r="AL5323" s="86" t="str">
        <f t="shared" si="250"/>
        <v/>
      </c>
      <c r="AM5323" s="87" t="str">
        <f t="shared" si="251"/>
        <v xml:space="preserve"> </v>
      </c>
      <c r="AN5323" s="1" t="str">
        <f t="shared" ref="AN5323:AN5386" si="252">IF(A5323&lt;&gt;"",IF(A5323="","Escoger ESTRUCTURA ORGANIZACIONAL;",)&amp;" "&amp;(IF(B5323="","Escoger RELACIONAMIENTO INSTITUCIONAL;",)&amp;" "&amp;(IF(C5323="","Escoger UNIDADES ADMINISTRATIVAS;",)&amp;" "&amp;(IF(D5323="","Colocar COMPONENTE DEL PROYECTO DE INVERSIÓN;",)&amp;" "&amp;(IF(E5323="","Colocar ACTIVIDADES DEL PAPP;",)&amp;" "&amp;(IF(F5323="","Colocar META DE LA ACTIVIDAD;",)&amp;" "&amp;(IF(G5323="","Colocar INDICADOR DE LA META;",)&amp;" "&amp;(IF(H5323="","No visualiza PLAN NACIONAL DE DESARROLLO;",)&amp;" "&amp;(IF(I5323="","No visualiza PROGRAMA NACIONAL;",)&amp;" "&amp;(IF(J5323="","No visualiza OBJETIVO ESTRATEGICO INSTITUCIONAL;",)&amp;" "&amp;(IF(K5323="","No visualiza CENTRO GESTOR;",)&amp;" "&amp;(IF(L5323="","No visualiza AREA FUNCIONAL;",)&amp;" "&amp;(IF(M5323="","Escoger PRODUCTO INSTITUCIONAL;",)&amp;" "&amp;(IF(N5323="","Escoger PROYECTO;",)&amp;" "&amp;(IF(O5323="","Escoger ACTIVIDAD SINAFIP;",)&amp;" "&amp;(IF(P5323="","No visualiza CODIGO UNICO DE PROYECTO;",)&amp;" "&amp;(IF(Q5323="","No visualiza POLITICA DE IGUALDAD;",)&amp;" "&amp;(IF(R5323="","Escoger FUENTE;",)&amp;" "&amp;(IF(U5323="","Escoger NATURALEZA DE GASTO;",)&amp;" "&amp;(IF(V5323="","Escoger GRUPO DE GASTO;",)&amp;" "&amp;(IF(W5323="","Colocar ITEM PRESUPUESTARIO;",)&amp;" "&amp;(IF(X5323="","No visualiza DESCRIPCION ITEM PRESUPUESTARIO;",))))))))))))))))))))))," ")</f>
        <v xml:space="preserve"> </v>
      </c>
    </row>
    <row r="5324" spans="1:40" s="88" customFormat="1" x14ac:dyDescent="0.25">
      <c r="A5324" s="92"/>
      <c r="B5324" s="92"/>
      <c r="C5324" s="92"/>
      <c r="D5324" s="92"/>
      <c r="E5324" s="92"/>
      <c r="F5324" s="93"/>
      <c r="G5324" s="94"/>
      <c r="H5324" s="83" t="str">
        <f>IF(M5324&lt;&gt;"",VLOOKUP(M5324,LISTAS·PAPP!$U$3:$Z$8,2,FALSE),"")</f>
        <v/>
      </c>
      <c r="I5324" s="85" t="str">
        <f>IF(M5324&lt;&gt;"",VLOOKUP(M5324,LISTAS·PAPP!$U$3:$Z$8,3,FALSE),"")</f>
        <v/>
      </c>
      <c r="J5324" s="83" t="str">
        <f>IF(M5324&lt;&gt;"",VLOOKUP(M5324,LISTAS·PAPP!$U$3:$Z$8,4,FALSE),"")</f>
        <v/>
      </c>
      <c r="K5324" s="83" t="str">
        <f>IF(C5324&lt;&gt;"",VLOOKUP(C5324,LISTAS·PAPP!$H$3:$O$119,4,FALSE),"")</f>
        <v/>
      </c>
      <c r="L5324" s="85" t="str">
        <f>IF(C5324&lt;&gt;"",VLOOKUP(C5324,LISTAS·PAPP!$H$3:$O$119,8,FALSE),"")</f>
        <v/>
      </c>
      <c r="M5324" s="95"/>
      <c r="N5324" s="92"/>
      <c r="O5324" s="92"/>
      <c r="P5324" s="84" t="str">
        <f>IF(N5324&lt;&gt;"",VLOOKUP(N5324,LISTAS·PAPP!$U$9:$Y$125,5,FALSE),"")</f>
        <v/>
      </c>
      <c r="Q5324" s="83" t="str">
        <f>IF(O5324&lt;&gt;"",VLOOKUP(O5324,LISTAS·PAPP!$U$9:$W$125,3,FALSE),"")</f>
        <v/>
      </c>
      <c r="R5324" s="92"/>
      <c r="S5324" s="173"/>
      <c r="T5324" s="173"/>
      <c r="U5324" s="92"/>
      <c r="V5324" s="92"/>
      <c r="W5324" s="94"/>
      <c r="X5324" s="83" t="str">
        <f>IF(ISERROR(VLOOKUP(W5324,LISTAS·PAPP!$AJ$3:$AK$903,2,0))," ",VLOOKUP(W5324,LISTAS·PAPP!$AJ$3:$AK$903,2,0))</f>
        <v xml:space="preserve"> </v>
      </c>
      <c r="Y5324" s="96"/>
      <c r="Z5324" s="97"/>
      <c r="AA5324" s="97"/>
      <c r="AB5324" s="97"/>
      <c r="AC5324" s="97"/>
      <c r="AD5324" s="97"/>
      <c r="AE5324" s="97"/>
      <c r="AF5324" s="97"/>
      <c r="AG5324" s="97"/>
      <c r="AH5324" s="97"/>
      <c r="AI5324" s="97"/>
      <c r="AJ5324" s="97"/>
      <c r="AK5324" s="97"/>
      <c r="AL5324" s="86" t="str">
        <f t="shared" si="250"/>
        <v/>
      </c>
      <c r="AM5324" s="87" t="str">
        <f t="shared" si="251"/>
        <v xml:space="preserve"> </v>
      </c>
      <c r="AN5324" s="1" t="str">
        <f t="shared" si="252"/>
        <v xml:space="preserve"> </v>
      </c>
    </row>
    <row r="5325" spans="1:40" s="88" customFormat="1" x14ac:dyDescent="0.25">
      <c r="A5325" s="92"/>
      <c r="B5325" s="92"/>
      <c r="C5325" s="92"/>
      <c r="D5325" s="92"/>
      <c r="E5325" s="92"/>
      <c r="F5325" s="93"/>
      <c r="G5325" s="94"/>
      <c r="H5325" s="83" t="str">
        <f>IF(M5325&lt;&gt;"",VLOOKUP(M5325,LISTAS·PAPP!$U$3:$Z$8,2,FALSE),"")</f>
        <v/>
      </c>
      <c r="I5325" s="85" t="str">
        <f>IF(M5325&lt;&gt;"",VLOOKUP(M5325,LISTAS·PAPP!$U$3:$Z$8,3,FALSE),"")</f>
        <v/>
      </c>
      <c r="J5325" s="83" t="str">
        <f>IF(M5325&lt;&gt;"",VLOOKUP(M5325,LISTAS·PAPP!$U$3:$Z$8,4,FALSE),"")</f>
        <v/>
      </c>
      <c r="K5325" s="83" t="str">
        <f>IF(C5325&lt;&gt;"",VLOOKUP(C5325,LISTAS·PAPP!$H$3:$O$119,4,FALSE),"")</f>
        <v/>
      </c>
      <c r="L5325" s="85" t="str">
        <f>IF(C5325&lt;&gt;"",VLOOKUP(C5325,LISTAS·PAPP!$H$3:$O$119,8,FALSE),"")</f>
        <v/>
      </c>
      <c r="M5325" s="95"/>
      <c r="N5325" s="92"/>
      <c r="O5325" s="92"/>
      <c r="P5325" s="84" t="str">
        <f>IF(N5325&lt;&gt;"",VLOOKUP(N5325,LISTAS·PAPP!$U$9:$Y$125,5,FALSE),"")</f>
        <v/>
      </c>
      <c r="Q5325" s="83" t="str">
        <f>IF(O5325&lt;&gt;"",VLOOKUP(O5325,LISTAS·PAPP!$U$9:$W$125,3,FALSE),"")</f>
        <v/>
      </c>
      <c r="R5325" s="92"/>
      <c r="S5325" s="173"/>
      <c r="T5325" s="173"/>
      <c r="U5325" s="92"/>
      <c r="V5325" s="92"/>
      <c r="W5325" s="94"/>
      <c r="X5325" s="83" t="str">
        <f>IF(ISERROR(VLOOKUP(W5325,LISTAS·PAPP!$AJ$3:$AK$903,2,0))," ",VLOOKUP(W5325,LISTAS·PAPP!$AJ$3:$AK$903,2,0))</f>
        <v xml:space="preserve"> </v>
      </c>
      <c r="Y5325" s="96"/>
      <c r="Z5325" s="97"/>
      <c r="AA5325" s="97"/>
      <c r="AB5325" s="97"/>
      <c r="AC5325" s="97"/>
      <c r="AD5325" s="97"/>
      <c r="AE5325" s="97"/>
      <c r="AF5325" s="97"/>
      <c r="AG5325" s="97"/>
      <c r="AH5325" s="97"/>
      <c r="AI5325" s="97"/>
      <c r="AJ5325" s="97"/>
      <c r="AK5325" s="97"/>
      <c r="AL5325" s="86" t="str">
        <f t="shared" si="250"/>
        <v/>
      </c>
      <c r="AM5325" s="87" t="str">
        <f t="shared" si="251"/>
        <v xml:space="preserve"> </v>
      </c>
      <c r="AN5325" s="1" t="str">
        <f t="shared" si="252"/>
        <v xml:space="preserve"> </v>
      </c>
    </row>
    <row r="5326" spans="1:40" s="88" customFormat="1" x14ac:dyDescent="0.25">
      <c r="A5326" s="92"/>
      <c r="B5326" s="92"/>
      <c r="C5326" s="92"/>
      <c r="D5326" s="92"/>
      <c r="E5326" s="92"/>
      <c r="F5326" s="93"/>
      <c r="G5326" s="94"/>
      <c r="H5326" s="83" t="str">
        <f>IF(M5326&lt;&gt;"",VLOOKUP(M5326,LISTAS·PAPP!$U$3:$Z$8,2,FALSE),"")</f>
        <v/>
      </c>
      <c r="I5326" s="85" t="str">
        <f>IF(M5326&lt;&gt;"",VLOOKUP(M5326,LISTAS·PAPP!$U$3:$Z$8,3,FALSE),"")</f>
        <v/>
      </c>
      <c r="J5326" s="83" t="str">
        <f>IF(M5326&lt;&gt;"",VLOOKUP(M5326,LISTAS·PAPP!$U$3:$Z$8,4,FALSE),"")</f>
        <v/>
      </c>
      <c r="K5326" s="83" t="str">
        <f>IF(C5326&lt;&gt;"",VLOOKUP(C5326,LISTAS·PAPP!$H$3:$O$119,4,FALSE),"")</f>
        <v/>
      </c>
      <c r="L5326" s="85" t="str">
        <f>IF(C5326&lt;&gt;"",VLOOKUP(C5326,LISTAS·PAPP!$H$3:$O$119,8,FALSE),"")</f>
        <v/>
      </c>
      <c r="M5326" s="95"/>
      <c r="N5326" s="92"/>
      <c r="O5326" s="92"/>
      <c r="P5326" s="84" t="str">
        <f>IF(N5326&lt;&gt;"",VLOOKUP(N5326,LISTAS·PAPP!$U$9:$Y$125,5,FALSE),"")</f>
        <v/>
      </c>
      <c r="Q5326" s="83" t="str">
        <f>IF(O5326&lt;&gt;"",VLOOKUP(O5326,LISTAS·PAPP!$U$9:$W$125,3,FALSE),"")</f>
        <v/>
      </c>
      <c r="R5326" s="92"/>
      <c r="S5326" s="173"/>
      <c r="T5326" s="173"/>
      <c r="U5326" s="92"/>
      <c r="V5326" s="92"/>
      <c r="W5326" s="94"/>
      <c r="X5326" s="83" t="str">
        <f>IF(ISERROR(VLOOKUP(W5326,LISTAS·PAPP!$AJ$3:$AK$903,2,0))," ",VLOOKUP(W5326,LISTAS·PAPP!$AJ$3:$AK$903,2,0))</f>
        <v xml:space="preserve"> </v>
      </c>
      <c r="Y5326" s="96"/>
      <c r="Z5326" s="97"/>
      <c r="AA5326" s="97"/>
      <c r="AB5326" s="97"/>
      <c r="AC5326" s="97"/>
      <c r="AD5326" s="97"/>
      <c r="AE5326" s="97"/>
      <c r="AF5326" s="97"/>
      <c r="AG5326" s="97"/>
      <c r="AH5326" s="97"/>
      <c r="AI5326" s="97"/>
      <c r="AJ5326" s="97"/>
      <c r="AK5326" s="97"/>
      <c r="AL5326" s="86" t="str">
        <f t="shared" si="250"/>
        <v/>
      </c>
      <c r="AM5326" s="87" t="str">
        <f t="shared" si="251"/>
        <v xml:space="preserve"> </v>
      </c>
      <c r="AN5326" s="1" t="str">
        <f t="shared" si="252"/>
        <v xml:space="preserve"> </v>
      </c>
    </row>
    <row r="5327" spans="1:40" s="88" customFormat="1" x14ac:dyDescent="0.25">
      <c r="A5327" s="92"/>
      <c r="B5327" s="92"/>
      <c r="C5327" s="92"/>
      <c r="D5327" s="92"/>
      <c r="E5327" s="92"/>
      <c r="F5327" s="93"/>
      <c r="G5327" s="94"/>
      <c r="H5327" s="83" t="str">
        <f>IF(M5327&lt;&gt;"",VLOOKUP(M5327,LISTAS·PAPP!$U$3:$Z$8,2,FALSE),"")</f>
        <v/>
      </c>
      <c r="I5327" s="85" t="str">
        <f>IF(M5327&lt;&gt;"",VLOOKUP(M5327,LISTAS·PAPP!$U$3:$Z$8,3,FALSE),"")</f>
        <v/>
      </c>
      <c r="J5327" s="83" t="str">
        <f>IF(M5327&lt;&gt;"",VLOOKUP(M5327,LISTAS·PAPP!$U$3:$Z$8,4,FALSE),"")</f>
        <v/>
      </c>
      <c r="K5327" s="83" t="str">
        <f>IF(C5327&lt;&gt;"",VLOOKUP(C5327,LISTAS·PAPP!$H$3:$O$119,4,FALSE),"")</f>
        <v/>
      </c>
      <c r="L5327" s="85" t="str">
        <f>IF(C5327&lt;&gt;"",VLOOKUP(C5327,LISTAS·PAPP!$H$3:$O$119,8,FALSE),"")</f>
        <v/>
      </c>
      <c r="M5327" s="95"/>
      <c r="N5327" s="92"/>
      <c r="O5327" s="92"/>
      <c r="P5327" s="84" t="str">
        <f>IF(N5327&lt;&gt;"",VLOOKUP(N5327,LISTAS·PAPP!$U$9:$Y$125,5,FALSE),"")</f>
        <v/>
      </c>
      <c r="Q5327" s="83" t="str">
        <f>IF(O5327&lt;&gt;"",VLOOKUP(O5327,LISTAS·PAPP!$U$9:$W$125,3,FALSE),"")</f>
        <v/>
      </c>
      <c r="R5327" s="92"/>
      <c r="S5327" s="173"/>
      <c r="T5327" s="173"/>
      <c r="U5327" s="92"/>
      <c r="V5327" s="92"/>
      <c r="W5327" s="94"/>
      <c r="X5327" s="83" t="str">
        <f>IF(ISERROR(VLOOKUP(W5327,LISTAS·PAPP!$AJ$3:$AK$903,2,0))," ",VLOOKUP(W5327,LISTAS·PAPP!$AJ$3:$AK$903,2,0))</f>
        <v xml:space="preserve"> </v>
      </c>
      <c r="Y5327" s="96"/>
      <c r="Z5327" s="97"/>
      <c r="AA5327" s="97"/>
      <c r="AB5327" s="97"/>
      <c r="AC5327" s="97"/>
      <c r="AD5327" s="97"/>
      <c r="AE5327" s="97"/>
      <c r="AF5327" s="97"/>
      <c r="AG5327" s="97"/>
      <c r="AH5327" s="97"/>
      <c r="AI5327" s="97"/>
      <c r="AJ5327" s="97"/>
      <c r="AK5327" s="97"/>
      <c r="AL5327" s="86" t="str">
        <f t="shared" si="250"/>
        <v/>
      </c>
      <c r="AM5327" s="87" t="str">
        <f t="shared" si="251"/>
        <v xml:space="preserve"> </v>
      </c>
      <c r="AN5327" s="1" t="str">
        <f t="shared" si="252"/>
        <v xml:space="preserve"> </v>
      </c>
    </row>
    <row r="5328" spans="1:40" s="88" customFormat="1" x14ac:dyDescent="0.25">
      <c r="A5328" s="92"/>
      <c r="B5328" s="92"/>
      <c r="C5328" s="92"/>
      <c r="D5328" s="92"/>
      <c r="E5328" s="92"/>
      <c r="F5328" s="93"/>
      <c r="G5328" s="94"/>
      <c r="H5328" s="83" t="str">
        <f>IF(M5328&lt;&gt;"",VLOOKUP(M5328,LISTAS·PAPP!$U$3:$Z$8,2,FALSE),"")</f>
        <v/>
      </c>
      <c r="I5328" s="85" t="str">
        <f>IF(M5328&lt;&gt;"",VLOOKUP(M5328,LISTAS·PAPP!$U$3:$Z$8,3,FALSE),"")</f>
        <v/>
      </c>
      <c r="J5328" s="83" t="str">
        <f>IF(M5328&lt;&gt;"",VLOOKUP(M5328,LISTAS·PAPP!$U$3:$Z$8,4,FALSE),"")</f>
        <v/>
      </c>
      <c r="K5328" s="83" t="str">
        <f>IF(C5328&lt;&gt;"",VLOOKUP(C5328,LISTAS·PAPP!$H$3:$O$119,4,FALSE),"")</f>
        <v/>
      </c>
      <c r="L5328" s="85" t="str">
        <f>IF(C5328&lt;&gt;"",VLOOKUP(C5328,LISTAS·PAPP!$H$3:$O$119,8,FALSE),"")</f>
        <v/>
      </c>
      <c r="M5328" s="95"/>
      <c r="N5328" s="92"/>
      <c r="O5328" s="92"/>
      <c r="P5328" s="84" t="str">
        <f>IF(N5328&lt;&gt;"",VLOOKUP(N5328,LISTAS·PAPP!$U$9:$Y$125,5,FALSE),"")</f>
        <v/>
      </c>
      <c r="Q5328" s="83" t="str">
        <f>IF(O5328&lt;&gt;"",VLOOKUP(O5328,LISTAS·PAPP!$U$9:$W$125,3,FALSE),"")</f>
        <v/>
      </c>
      <c r="R5328" s="92"/>
      <c r="S5328" s="173"/>
      <c r="T5328" s="173"/>
      <c r="U5328" s="92"/>
      <c r="V5328" s="92"/>
      <c r="W5328" s="94"/>
      <c r="X5328" s="83" t="str">
        <f>IF(ISERROR(VLOOKUP(W5328,LISTAS·PAPP!$AJ$3:$AK$903,2,0))," ",VLOOKUP(W5328,LISTAS·PAPP!$AJ$3:$AK$903,2,0))</f>
        <v xml:space="preserve"> </v>
      </c>
      <c r="Y5328" s="96"/>
      <c r="Z5328" s="97"/>
      <c r="AA5328" s="97"/>
      <c r="AB5328" s="97"/>
      <c r="AC5328" s="97"/>
      <c r="AD5328" s="97"/>
      <c r="AE5328" s="97"/>
      <c r="AF5328" s="97"/>
      <c r="AG5328" s="97"/>
      <c r="AH5328" s="97"/>
      <c r="AI5328" s="97"/>
      <c r="AJ5328" s="97"/>
      <c r="AK5328" s="97"/>
      <c r="AL5328" s="86" t="str">
        <f t="shared" si="250"/>
        <v/>
      </c>
      <c r="AM5328" s="87" t="str">
        <f t="shared" si="251"/>
        <v xml:space="preserve"> </v>
      </c>
      <c r="AN5328" s="1" t="str">
        <f t="shared" si="252"/>
        <v xml:space="preserve"> </v>
      </c>
    </row>
    <row r="5329" spans="1:40" s="88" customFormat="1" x14ac:dyDescent="0.25">
      <c r="A5329" s="92"/>
      <c r="B5329" s="92"/>
      <c r="C5329" s="92"/>
      <c r="D5329" s="92"/>
      <c r="E5329" s="92"/>
      <c r="F5329" s="93"/>
      <c r="G5329" s="94"/>
      <c r="H5329" s="83" t="str">
        <f>IF(M5329&lt;&gt;"",VLOOKUP(M5329,LISTAS·PAPP!$U$3:$Z$8,2,FALSE),"")</f>
        <v/>
      </c>
      <c r="I5329" s="85" t="str">
        <f>IF(M5329&lt;&gt;"",VLOOKUP(M5329,LISTAS·PAPP!$U$3:$Z$8,3,FALSE),"")</f>
        <v/>
      </c>
      <c r="J5329" s="83" t="str">
        <f>IF(M5329&lt;&gt;"",VLOOKUP(M5329,LISTAS·PAPP!$U$3:$Z$8,4,FALSE),"")</f>
        <v/>
      </c>
      <c r="K5329" s="83" t="str">
        <f>IF(C5329&lt;&gt;"",VLOOKUP(C5329,LISTAS·PAPP!$H$3:$O$119,4,FALSE),"")</f>
        <v/>
      </c>
      <c r="L5329" s="85" t="str">
        <f>IF(C5329&lt;&gt;"",VLOOKUP(C5329,LISTAS·PAPP!$H$3:$O$119,8,FALSE),"")</f>
        <v/>
      </c>
      <c r="M5329" s="95"/>
      <c r="N5329" s="92"/>
      <c r="O5329" s="92"/>
      <c r="P5329" s="84" t="str">
        <f>IF(N5329&lt;&gt;"",VLOOKUP(N5329,LISTAS·PAPP!$U$9:$Y$125,5,FALSE),"")</f>
        <v/>
      </c>
      <c r="Q5329" s="83" t="str">
        <f>IF(O5329&lt;&gt;"",VLOOKUP(O5329,LISTAS·PAPP!$U$9:$W$125,3,FALSE),"")</f>
        <v/>
      </c>
      <c r="R5329" s="92"/>
      <c r="S5329" s="173"/>
      <c r="T5329" s="173"/>
      <c r="U5329" s="92"/>
      <c r="V5329" s="92"/>
      <c r="W5329" s="94"/>
      <c r="X5329" s="83" t="str">
        <f>IF(ISERROR(VLOOKUP(W5329,LISTAS·PAPP!$AJ$3:$AK$903,2,0))," ",VLOOKUP(W5329,LISTAS·PAPP!$AJ$3:$AK$903,2,0))</f>
        <v xml:space="preserve"> </v>
      </c>
      <c r="Y5329" s="96"/>
      <c r="Z5329" s="97"/>
      <c r="AA5329" s="97"/>
      <c r="AB5329" s="97"/>
      <c r="AC5329" s="97"/>
      <c r="AD5329" s="97"/>
      <c r="AE5329" s="97"/>
      <c r="AF5329" s="97"/>
      <c r="AG5329" s="97"/>
      <c r="AH5329" s="97"/>
      <c r="AI5329" s="97"/>
      <c r="AJ5329" s="97"/>
      <c r="AK5329" s="97"/>
      <c r="AL5329" s="86" t="str">
        <f t="shared" si="250"/>
        <v/>
      </c>
      <c r="AM5329" s="87" t="str">
        <f t="shared" si="251"/>
        <v xml:space="preserve"> </v>
      </c>
      <c r="AN5329" s="1" t="str">
        <f t="shared" si="252"/>
        <v xml:space="preserve"> </v>
      </c>
    </row>
    <row r="5330" spans="1:40" s="88" customFormat="1" x14ac:dyDescent="0.25">
      <c r="A5330" s="92"/>
      <c r="B5330" s="92"/>
      <c r="C5330" s="92"/>
      <c r="D5330" s="92"/>
      <c r="E5330" s="92"/>
      <c r="F5330" s="93"/>
      <c r="G5330" s="94"/>
      <c r="H5330" s="83" t="str">
        <f>IF(M5330&lt;&gt;"",VLOOKUP(M5330,LISTAS·PAPP!$U$3:$Z$8,2,FALSE),"")</f>
        <v/>
      </c>
      <c r="I5330" s="85" t="str">
        <f>IF(M5330&lt;&gt;"",VLOOKUP(M5330,LISTAS·PAPP!$U$3:$Z$8,3,FALSE),"")</f>
        <v/>
      </c>
      <c r="J5330" s="83" t="str">
        <f>IF(M5330&lt;&gt;"",VLOOKUP(M5330,LISTAS·PAPP!$U$3:$Z$8,4,FALSE),"")</f>
        <v/>
      </c>
      <c r="K5330" s="83" t="str">
        <f>IF(C5330&lt;&gt;"",VLOOKUP(C5330,LISTAS·PAPP!$H$3:$O$119,4,FALSE),"")</f>
        <v/>
      </c>
      <c r="L5330" s="85" t="str">
        <f>IF(C5330&lt;&gt;"",VLOOKUP(C5330,LISTAS·PAPP!$H$3:$O$119,8,FALSE),"")</f>
        <v/>
      </c>
      <c r="M5330" s="95"/>
      <c r="N5330" s="92"/>
      <c r="O5330" s="92"/>
      <c r="P5330" s="84" t="str">
        <f>IF(N5330&lt;&gt;"",VLOOKUP(N5330,LISTAS·PAPP!$U$9:$Y$125,5,FALSE),"")</f>
        <v/>
      </c>
      <c r="Q5330" s="83" t="str">
        <f>IF(O5330&lt;&gt;"",VLOOKUP(O5330,LISTAS·PAPP!$U$9:$W$125,3,FALSE),"")</f>
        <v/>
      </c>
      <c r="R5330" s="92"/>
      <c r="S5330" s="173"/>
      <c r="T5330" s="173"/>
      <c r="U5330" s="92"/>
      <c r="V5330" s="92"/>
      <c r="W5330" s="94"/>
      <c r="X5330" s="83" t="str">
        <f>IF(ISERROR(VLOOKUP(W5330,LISTAS·PAPP!$AJ$3:$AK$903,2,0))," ",VLOOKUP(W5330,LISTAS·PAPP!$AJ$3:$AK$903,2,0))</f>
        <v xml:space="preserve"> </v>
      </c>
      <c r="Y5330" s="96"/>
      <c r="Z5330" s="97"/>
      <c r="AA5330" s="97"/>
      <c r="AB5330" s="97"/>
      <c r="AC5330" s="97"/>
      <c r="AD5330" s="97"/>
      <c r="AE5330" s="97"/>
      <c r="AF5330" s="97"/>
      <c r="AG5330" s="97"/>
      <c r="AH5330" s="97"/>
      <c r="AI5330" s="97"/>
      <c r="AJ5330" s="97"/>
      <c r="AK5330" s="97"/>
      <c r="AL5330" s="86" t="str">
        <f t="shared" si="250"/>
        <v/>
      </c>
      <c r="AM5330" s="87" t="str">
        <f t="shared" si="251"/>
        <v xml:space="preserve"> </v>
      </c>
      <c r="AN5330" s="1" t="str">
        <f t="shared" si="252"/>
        <v xml:space="preserve"> </v>
      </c>
    </row>
    <row r="5331" spans="1:40" s="88" customFormat="1" x14ac:dyDescent="0.25">
      <c r="A5331" s="92"/>
      <c r="B5331" s="92"/>
      <c r="C5331" s="92"/>
      <c r="D5331" s="92"/>
      <c r="E5331" s="92"/>
      <c r="F5331" s="93"/>
      <c r="G5331" s="94"/>
      <c r="H5331" s="83" t="str">
        <f>IF(M5331&lt;&gt;"",VLOOKUP(M5331,LISTAS·PAPP!$U$3:$Z$8,2,FALSE),"")</f>
        <v/>
      </c>
      <c r="I5331" s="85" t="str">
        <f>IF(M5331&lt;&gt;"",VLOOKUP(M5331,LISTAS·PAPP!$U$3:$Z$8,3,FALSE),"")</f>
        <v/>
      </c>
      <c r="J5331" s="83" t="str">
        <f>IF(M5331&lt;&gt;"",VLOOKUP(M5331,LISTAS·PAPP!$U$3:$Z$8,4,FALSE),"")</f>
        <v/>
      </c>
      <c r="K5331" s="83" t="str">
        <f>IF(C5331&lt;&gt;"",VLOOKUP(C5331,LISTAS·PAPP!$H$3:$O$119,4,FALSE),"")</f>
        <v/>
      </c>
      <c r="L5331" s="85" t="str">
        <f>IF(C5331&lt;&gt;"",VLOOKUP(C5331,LISTAS·PAPP!$H$3:$O$119,8,FALSE),"")</f>
        <v/>
      </c>
      <c r="M5331" s="95"/>
      <c r="N5331" s="92"/>
      <c r="O5331" s="92"/>
      <c r="P5331" s="84" t="str">
        <f>IF(N5331&lt;&gt;"",VLOOKUP(N5331,LISTAS·PAPP!$U$9:$Y$125,5,FALSE),"")</f>
        <v/>
      </c>
      <c r="Q5331" s="83" t="str">
        <f>IF(O5331&lt;&gt;"",VLOOKUP(O5331,LISTAS·PAPP!$U$9:$W$125,3,FALSE),"")</f>
        <v/>
      </c>
      <c r="R5331" s="92"/>
      <c r="S5331" s="173"/>
      <c r="T5331" s="173"/>
      <c r="U5331" s="92"/>
      <c r="V5331" s="92"/>
      <c r="W5331" s="94"/>
      <c r="X5331" s="83" t="str">
        <f>IF(ISERROR(VLOOKUP(W5331,LISTAS·PAPP!$AJ$3:$AK$903,2,0))," ",VLOOKUP(W5331,LISTAS·PAPP!$AJ$3:$AK$903,2,0))</f>
        <v xml:space="preserve"> </v>
      </c>
      <c r="Y5331" s="96"/>
      <c r="Z5331" s="97"/>
      <c r="AA5331" s="97"/>
      <c r="AB5331" s="97"/>
      <c r="AC5331" s="97"/>
      <c r="AD5331" s="97"/>
      <c r="AE5331" s="97"/>
      <c r="AF5331" s="97"/>
      <c r="AG5331" s="97"/>
      <c r="AH5331" s="97"/>
      <c r="AI5331" s="97"/>
      <c r="AJ5331" s="97"/>
      <c r="AK5331" s="97"/>
      <c r="AL5331" s="86" t="str">
        <f t="shared" si="250"/>
        <v/>
      </c>
      <c r="AM5331" s="87" t="str">
        <f t="shared" si="251"/>
        <v xml:space="preserve"> </v>
      </c>
      <c r="AN5331" s="1" t="str">
        <f t="shared" si="252"/>
        <v xml:space="preserve"> </v>
      </c>
    </row>
    <row r="5332" spans="1:40" s="88" customFormat="1" x14ac:dyDescent="0.25">
      <c r="A5332" s="92"/>
      <c r="B5332" s="92"/>
      <c r="C5332" s="92"/>
      <c r="D5332" s="92"/>
      <c r="E5332" s="92"/>
      <c r="F5332" s="93"/>
      <c r="G5332" s="94"/>
      <c r="H5332" s="83" t="str">
        <f>IF(M5332&lt;&gt;"",VLOOKUP(M5332,LISTAS·PAPP!$U$3:$Z$8,2,FALSE),"")</f>
        <v/>
      </c>
      <c r="I5332" s="85" t="str">
        <f>IF(M5332&lt;&gt;"",VLOOKUP(M5332,LISTAS·PAPP!$U$3:$Z$8,3,FALSE),"")</f>
        <v/>
      </c>
      <c r="J5332" s="83" t="str">
        <f>IF(M5332&lt;&gt;"",VLOOKUP(M5332,LISTAS·PAPP!$U$3:$Z$8,4,FALSE),"")</f>
        <v/>
      </c>
      <c r="K5332" s="83" t="str">
        <f>IF(C5332&lt;&gt;"",VLOOKUP(C5332,LISTAS·PAPP!$H$3:$O$119,4,FALSE),"")</f>
        <v/>
      </c>
      <c r="L5332" s="85" t="str">
        <f>IF(C5332&lt;&gt;"",VLOOKUP(C5332,LISTAS·PAPP!$H$3:$O$119,8,FALSE),"")</f>
        <v/>
      </c>
      <c r="M5332" s="95"/>
      <c r="N5332" s="92"/>
      <c r="O5332" s="92"/>
      <c r="P5332" s="84" t="str">
        <f>IF(N5332&lt;&gt;"",VLOOKUP(N5332,LISTAS·PAPP!$U$9:$Y$125,5,FALSE),"")</f>
        <v/>
      </c>
      <c r="Q5332" s="83" t="str">
        <f>IF(O5332&lt;&gt;"",VLOOKUP(O5332,LISTAS·PAPP!$U$9:$W$125,3,FALSE),"")</f>
        <v/>
      </c>
      <c r="R5332" s="92"/>
      <c r="S5332" s="173"/>
      <c r="T5332" s="173"/>
      <c r="U5332" s="92"/>
      <c r="V5332" s="92"/>
      <c r="W5332" s="94"/>
      <c r="X5332" s="83" t="str">
        <f>IF(ISERROR(VLOOKUP(W5332,LISTAS·PAPP!$AJ$3:$AK$903,2,0))," ",VLOOKUP(W5332,LISTAS·PAPP!$AJ$3:$AK$903,2,0))</f>
        <v xml:space="preserve"> </v>
      </c>
      <c r="Y5332" s="96"/>
      <c r="Z5332" s="97"/>
      <c r="AA5332" s="97"/>
      <c r="AB5332" s="97"/>
      <c r="AC5332" s="97"/>
      <c r="AD5332" s="97"/>
      <c r="AE5332" s="97"/>
      <c r="AF5332" s="97"/>
      <c r="AG5332" s="97"/>
      <c r="AH5332" s="97"/>
      <c r="AI5332" s="97"/>
      <c r="AJ5332" s="97"/>
      <c r="AK5332" s="97"/>
      <c r="AL5332" s="86" t="str">
        <f t="shared" si="250"/>
        <v/>
      </c>
      <c r="AM5332" s="87" t="str">
        <f t="shared" si="251"/>
        <v xml:space="preserve"> </v>
      </c>
      <c r="AN5332" s="1" t="str">
        <f t="shared" si="252"/>
        <v xml:space="preserve"> </v>
      </c>
    </row>
    <row r="5333" spans="1:40" s="88" customFormat="1" x14ac:dyDescent="0.25">
      <c r="A5333" s="92"/>
      <c r="B5333" s="92"/>
      <c r="C5333" s="92"/>
      <c r="D5333" s="92"/>
      <c r="E5333" s="92"/>
      <c r="F5333" s="93"/>
      <c r="G5333" s="94"/>
      <c r="H5333" s="83" t="str">
        <f>IF(M5333&lt;&gt;"",VLOOKUP(M5333,LISTAS·PAPP!$U$3:$Z$8,2,FALSE),"")</f>
        <v/>
      </c>
      <c r="I5333" s="85" t="str">
        <f>IF(M5333&lt;&gt;"",VLOOKUP(M5333,LISTAS·PAPP!$U$3:$Z$8,3,FALSE),"")</f>
        <v/>
      </c>
      <c r="J5333" s="83" t="str">
        <f>IF(M5333&lt;&gt;"",VLOOKUP(M5333,LISTAS·PAPP!$U$3:$Z$8,4,FALSE),"")</f>
        <v/>
      </c>
      <c r="K5333" s="83" t="str">
        <f>IF(C5333&lt;&gt;"",VLOOKUP(C5333,LISTAS·PAPP!$H$3:$O$119,4,FALSE),"")</f>
        <v/>
      </c>
      <c r="L5333" s="85" t="str">
        <f>IF(C5333&lt;&gt;"",VLOOKUP(C5333,LISTAS·PAPP!$H$3:$O$119,8,FALSE),"")</f>
        <v/>
      </c>
      <c r="M5333" s="95"/>
      <c r="N5333" s="92"/>
      <c r="O5333" s="92"/>
      <c r="P5333" s="84" t="str">
        <f>IF(N5333&lt;&gt;"",VLOOKUP(N5333,LISTAS·PAPP!$U$9:$Y$125,5,FALSE),"")</f>
        <v/>
      </c>
      <c r="Q5333" s="83" t="str">
        <f>IF(O5333&lt;&gt;"",VLOOKUP(O5333,LISTAS·PAPP!$U$9:$W$125,3,FALSE),"")</f>
        <v/>
      </c>
      <c r="R5333" s="92"/>
      <c r="S5333" s="173"/>
      <c r="T5333" s="173"/>
      <c r="U5333" s="92"/>
      <c r="V5333" s="92"/>
      <c r="W5333" s="94"/>
      <c r="X5333" s="83" t="str">
        <f>IF(ISERROR(VLOOKUP(W5333,LISTAS·PAPP!$AJ$3:$AK$903,2,0))," ",VLOOKUP(W5333,LISTAS·PAPP!$AJ$3:$AK$903,2,0))</f>
        <v xml:space="preserve"> </v>
      </c>
      <c r="Y5333" s="96"/>
      <c r="Z5333" s="97"/>
      <c r="AA5333" s="97"/>
      <c r="AB5333" s="97"/>
      <c r="AC5333" s="97"/>
      <c r="AD5333" s="97"/>
      <c r="AE5333" s="97"/>
      <c r="AF5333" s="97"/>
      <c r="AG5333" s="97"/>
      <c r="AH5333" s="97"/>
      <c r="AI5333" s="97"/>
      <c r="AJ5333" s="97"/>
      <c r="AK5333" s="97"/>
      <c r="AL5333" s="86" t="str">
        <f t="shared" si="250"/>
        <v/>
      </c>
      <c r="AM5333" s="87" t="str">
        <f t="shared" si="251"/>
        <v xml:space="preserve"> </v>
      </c>
      <c r="AN5333" s="1" t="str">
        <f t="shared" si="252"/>
        <v xml:space="preserve"> </v>
      </c>
    </row>
    <row r="5334" spans="1:40" s="88" customFormat="1" x14ac:dyDescent="0.25">
      <c r="A5334" s="92"/>
      <c r="B5334" s="92"/>
      <c r="C5334" s="92"/>
      <c r="D5334" s="92"/>
      <c r="E5334" s="92"/>
      <c r="F5334" s="93"/>
      <c r="G5334" s="94"/>
      <c r="H5334" s="83" t="str">
        <f>IF(M5334&lt;&gt;"",VLOOKUP(M5334,LISTAS·PAPP!$U$3:$Z$8,2,FALSE),"")</f>
        <v/>
      </c>
      <c r="I5334" s="85" t="str">
        <f>IF(M5334&lt;&gt;"",VLOOKUP(M5334,LISTAS·PAPP!$U$3:$Z$8,3,FALSE),"")</f>
        <v/>
      </c>
      <c r="J5334" s="83" t="str">
        <f>IF(M5334&lt;&gt;"",VLOOKUP(M5334,LISTAS·PAPP!$U$3:$Z$8,4,FALSE),"")</f>
        <v/>
      </c>
      <c r="K5334" s="83" t="str">
        <f>IF(C5334&lt;&gt;"",VLOOKUP(C5334,LISTAS·PAPP!$H$3:$O$119,4,FALSE),"")</f>
        <v/>
      </c>
      <c r="L5334" s="85" t="str">
        <f>IF(C5334&lt;&gt;"",VLOOKUP(C5334,LISTAS·PAPP!$H$3:$O$119,8,FALSE),"")</f>
        <v/>
      </c>
      <c r="M5334" s="95"/>
      <c r="N5334" s="92"/>
      <c r="O5334" s="92"/>
      <c r="P5334" s="84" t="str">
        <f>IF(N5334&lt;&gt;"",VLOOKUP(N5334,LISTAS·PAPP!$U$9:$Y$125,5,FALSE),"")</f>
        <v/>
      </c>
      <c r="Q5334" s="83" t="str">
        <f>IF(O5334&lt;&gt;"",VLOOKUP(O5334,LISTAS·PAPP!$U$9:$W$125,3,FALSE),"")</f>
        <v/>
      </c>
      <c r="R5334" s="92"/>
      <c r="S5334" s="173"/>
      <c r="T5334" s="173"/>
      <c r="U5334" s="92"/>
      <c r="V5334" s="92"/>
      <c r="W5334" s="94"/>
      <c r="X5334" s="83" t="str">
        <f>IF(ISERROR(VLOOKUP(W5334,LISTAS·PAPP!$AJ$3:$AK$903,2,0))," ",VLOOKUP(W5334,LISTAS·PAPP!$AJ$3:$AK$903,2,0))</f>
        <v xml:space="preserve"> </v>
      </c>
      <c r="Y5334" s="96"/>
      <c r="Z5334" s="97"/>
      <c r="AA5334" s="97"/>
      <c r="AB5334" s="97"/>
      <c r="AC5334" s="97"/>
      <c r="AD5334" s="97"/>
      <c r="AE5334" s="97"/>
      <c r="AF5334" s="97"/>
      <c r="AG5334" s="97"/>
      <c r="AH5334" s="97"/>
      <c r="AI5334" s="97"/>
      <c r="AJ5334" s="97"/>
      <c r="AK5334" s="97"/>
      <c r="AL5334" s="86" t="str">
        <f t="shared" si="250"/>
        <v/>
      </c>
      <c r="AM5334" s="87" t="str">
        <f t="shared" si="251"/>
        <v xml:space="preserve"> </v>
      </c>
      <c r="AN5334" s="1" t="str">
        <f t="shared" si="252"/>
        <v xml:space="preserve"> </v>
      </c>
    </row>
    <row r="5335" spans="1:40" s="88" customFormat="1" x14ac:dyDescent="0.25">
      <c r="A5335" s="92"/>
      <c r="B5335" s="92"/>
      <c r="C5335" s="92"/>
      <c r="D5335" s="92"/>
      <c r="E5335" s="92"/>
      <c r="F5335" s="93"/>
      <c r="G5335" s="94"/>
      <c r="H5335" s="83" t="str">
        <f>IF(M5335&lt;&gt;"",VLOOKUP(M5335,LISTAS·PAPP!$U$3:$Z$8,2,FALSE),"")</f>
        <v/>
      </c>
      <c r="I5335" s="85" t="str">
        <f>IF(M5335&lt;&gt;"",VLOOKUP(M5335,LISTAS·PAPP!$U$3:$Z$8,3,FALSE),"")</f>
        <v/>
      </c>
      <c r="J5335" s="83" t="str">
        <f>IF(M5335&lt;&gt;"",VLOOKUP(M5335,LISTAS·PAPP!$U$3:$Z$8,4,FALSE),"")</f>
        <v/>
      </c>
      <c r="K5335" s="83" t="str">
        <f>IF(C5335&lt;&gt;"",VLOOKUP(C5335,LISTAS·PAPP!$H$3:$O$119,4,FALSE),"")</f>
        <v/>
      </c>
      <c r="L5335" s="85" t="str">
        <f>IF(C5335&lt;&gt;"",VLOOKUP(C5335,LISTAS·PAPP!$H$3:$O$119,8,FALSE),"")</f>
        <v/>
      </c>
      <c r="M5335" s="95"/>
      <c r="N5335" s="92"/>
      <c r="O5335" s="92"/>
      <c r="P5335" s="84" t="str">
        <f>IF(N5335&lt;&gt;"",VLOOKUP(N5335,LISTAS·PAPP!$U$9:$Y$125,5,FALSE),"")</f>
        <v/>
      </c>
      <c r="Q5335" s="83" t="str">
        <f>IF(O5335&lt;&gt;"",VLOOKUP(O5335,LISTAS·PAPP!$U$9:$W$125,3,FALSE),"")</f>
        <v/>
      </c>
      <c r="R5335" s="92"/>
      <c r="S5335" s="173"/>
      <c r="T5335" s="173"/>
      <c r="U5335" s="92"/>
      <c r="V5335" s="92"/>
      <c r="W5335" s="94"/>
      <c r="X5335" s="83" t="str">
        <f>IF(ISERROR(VLOOKUP(W5335,LISTAS·PAPP!$AJ$3:$AK$903,2,0))," ",VLOOKUP(W5335,LISTAS·PAPP!$AJ$3:$AK$903,2,0))</f>
        <v xml:space="preserve"> </v>
      </c>
      <c r="Y5335" s="96"/>
      <c r="Z5335" s="97"/>
      <c r="AA5335" s="97"/>
      <c r="AB5335" s="97"/>
      <c r="AC5335" s="97"/>
      <c r="AD5335" s="97"/>
      <c r="AE5335" s="97"/>
      <c r="AF5335" s="97"/>
      <c r="AG5335" s="97"/>
      <c r="AH5335" s="97"/>
      <c r="AI5335" s="97"/>
      <c r="AJ5335" s="97"/>
      <c r="AK5335" s="97"/>
      <c r="AL5335" s="86" t="str">
        <f t="shared" si="250"/>
        <v/>
      </c>
      <c r="AM5335" s="87" t="str">
        <f t="shared" si="251"/>
        <v xml:space="preserve"> </v>
      </c>
      <c r="AN5335" s="1" t="str">
        <f t="shared" si="252"/>
        <v xml:space="preserve"> </v>
      </c>
    </row>
    <row r="5336" spans="1:40" s="88" customFormat="1" x14ac:dyDescent="0.25">
      <c r="A5336" s="92"/>
      <c r="B5336" s="92"/>
      <c r="C5336" s="92"/>
      <c r="D5336" s="92"/>
      <c r="E5336" s="92"/>
      <c r="F5336" s="93"/>
      <c r="G5336" s="94"/>
      <c r="H5336" s="83" t="str">
        <f>IF(M5336&lt;&gt;"",VLOOKUP(M5336,LISTAS·PAPP!$U$3:$Z$8,2,FALSE),"")</f>
        <v/>
      </c>
      <c r="I5336" s="85" t="str">
        <f>IF(M5336&lt;&gt;"",VLOOKUP(M5336,LISTAS·PAPP!$U$3:$Z$8,3,FALSE),"")</f>
        <v/>
      </c>
      <c r="J5336" s="83" t="str">
        <f>IF(M5336&lt;&gt;"",VLOOKUP(M5336,LISTAS·PAPP!$U$3:$Z$8,4,FALSE),"")</f>
        <v/>
      </c>
      <c r="K5336" s="83" t="str">
        <f>IF(C5336&lt;&gt;"",VLOOKUP(C5336,LISTAS·PAPP!$H$3:$O$119,4,FALSE),"")</f>
        <v/>
      </c>
      <c r="L5336" s="85" t="str">
        <f>IF(C5336&lt;&gt;"",VLOOKUP(C5336,LISTAS·PAPP!$H$3:$O$119,8,FALSE),"")</f>
        <v/>
      </c>
      <c r="M5336" s="95"/>
      <c r="N5336" s="92"/>
      <c r="O5336" s="92"/>
      <c r="P5336" s="84" t="str">
        <f>IF(N5336&lt;&gt;"",VLOOKUP(N5336,LISTAS·PAPP!$U$9:$Y$125,5,FALSE),"")</f>
        <v/>
      </c>
      <c r="Q5336" s="83" t="str">
        <f>IF(O5336&lt;&gt;"",VLOOKUP(O5336,LISTAS·PAPP!$U$9:$W$125,3,FALSE),"")</f>
        <v/>
      </c>
      <c r="R5336" s="92"/>
      <c r="S5336" s="173"/>
      <c r="T5336" s="173"/>
      <c r="U5336" s="92"/>
      <c r="V5336" s="92"/>
      <c r="W5336" s="94"/>
      <c r="X5336" s="83" t="str">
        <f>IF(ISERROR(VLOOKUP(W5336,LISTAS·PAPP!$AJ$3:$AK$903,2,0))," ",VLOOKUP(W5336,LISTAS·PAPP!$AJ$3:$AK$903,2,0))</f>
        <v xml:space="preserve"> </v>
      </c>
      <c r="Y5336" s="96"/>
      <c r="Z5336" s="97"/>
      <c r="AA5336" s="97"/>
      <c r="AB5336" s="97"/>
      <c r="AC5336" s="97"/>
      <c r="AD5336" s="97"/>
      <c r="AE5336" s="97"/>
      <c r="AF5336" s="97"/>
      <c r="AG5336" s="97"/>
      <c r="AH5336" s="97"/>
      <c r="AI5336" s="97"/>
      <c r="AJ5336" s="97"/>
      <c r="AK5336" s="97"/>
      <c r="AL5336" s="86" t="str">
        <f t="shared" si="250"/>
        <v/>
      </c>
      <c r="AM5336" s="87" t="str">
        <f t="shared" si="251"/>
        <v xml:space="preserve"> </v>
      </c>
      <c r="AN5336" s="1" t="str">
        <f t="shared" si="252"/>
        <v xml:space="preserve"> </v>
      </c>
    </row>
    <row r="5337" spans="1:40" s="88" customFormat="1" x14ac:dyDescent="0.25">
      <c r="A5337" s="92"/>
      <c r="B5337" s="92"/>
      <c r="C5337" s="92"/>
      <c r="D5337" s="92"/>
      <c r="E5337" s="92"/>
      <c r="F5337" s="93"/>
      <c r="G5337" s="94"/>
      <c r="H5337" s="83" t="str">
        <f>IF(M5337&lt;&gt;"",VLOOKUP(M5337,LISTAS·PAPP!$U$3:$Z$8,2,FALSE),"")</f>
        <v/>
      </c>
      <c r="I5337" s="85" t="str">
        <f>IF(M5337&lt;&gt;"",VLOOKUP(M5337,LISTAS·PAPP!$U$3:$Z$8,3,FALSE),"")</f>
        <v/>
      </c>
      <c r="J5337" s="83" t="str">
        <f>IF(M5337&lt;&gt;"",VLOOKUP(M5337,LISTAS·PAPP!$U$3:$Z$8,4,FALSE),"")</f>
        <v/>
      </c>
      <c r="K5337" s="83" t="str">
        <f>IF(C5337&lt;&gt;"",VLOOKUP(C5337,LISTAS·PAPP!$H$3:$O$119,4,FALSE),"")</f>
        <v/>
      </c>
      <c r="L5337" s="85" t="str">
        <f>IF(C5337&lt;&gt;"",VLOOKUP(C5337,LISTAS·PAPP!$H$3:$O$119,8,FALSE),"")</f>
        <v/>
      </c>
      <c r="M5337" s="95"/>
      <c r="N5337" s="92"/>
      <c r="O5337" s="92"/>
      <c r="P5337" s="84" t="str">
        <f>IF(N5337&lt;&gt;"",VLOOKUP(N5337,LISTAS·PAPP!$U$9:$Y$125,5,FALSE),"")</f>
        <v/>
      </c>
      <c r="Q5337" s="83" t="str">
        <f>IF(O5337&lt;&gt;"",VLOOKUP(O5337,LISTAS·PAPP!$U$9:$W$125,3,FALSE),"")</f>
        <v/>
      </c>
      <c r="R5337" s="92"/>
      <c r="S5337" s="173"/>
      <c r="T5337" s="173"/>
      <c r="U5337" s="92"/>
      <c r="V5337" s="92"/>
      <c r="W5337" s="94"/>
      <c r="X5337" s="83" t="str">
        <f>IF(ISERROR(VLOOKUP(W5337,LISTAS·PAPP!$AJ$3:$AK$903,2,0))," ",VLOOKUP(W5337,LISTAS·PAPP!$AJ$3:$AK$903,2,0))</f>
        <v xml:space="preserve"> </v>
      </c>
      <c r="Y5337" s="96"/>
      <c r="Z5337" s="97"/>
      <c r="AA5337" s="97"/>
      <c r="AB5337" s="97"/>
      <c r="AC5337" s="97"/>
      <c r="AD5337" s="97"/>
      <c r="AE5337" s="97"/>
      <c r="AF5337" s="97"/>
      <c r="AG5337" s="97"/>
      <c r="AH5337" s="97"/>
      <c r="AI5337" s="97"/>
      <c r="AJ5337" s="97"/>
      <c r="AK5337" s="97"/>
      <c r="AL5337" s="86" t="str">
        <f t="shared" si="250"/>
        <v/>
      </c>
      <c r="AM5337" s="87" t="str">
        <f t="shared" si="251"/>
        <v xml:space="preserve"> </v>
      </c>
      <c r="AN5337" s="1" t="str">
        <f t="shared" si="252"/>
        <v xml:space="preserve"> </v>
      </c>
    </row>
    <row r="5338" spans="1:40" s="88" customFormat="1" x14ac:dyDescent="0.25">
      <c r="A5338" s="92"/>
      <c r="B5338" s="92"/>
      <c r="C5338" s="92"/>
      <c r="D5338" s="92"/>
      <c r="E5338" s="92"/>
      <c r="F5338" s="93"/>
      <c r="G5338" s="94"/>
      <c r="H5338" s="83" t="str">
        <f>IF(M5338&lt;&gt;"",VLOOKUP(M5338,LISTAS·PAPP!$U$3:$Z$8,2,FALSE),"")</f>
        <v/>
      </c>
      <c r="I5338" s="85" t="str">
        <f>IF(M5338&lt;&gt;"",VLOOKUP(M5338,LISTAS·PAPP!$U$3:$Z$8,3,FALSE),"")</f>
        <v/>
      </c>
      <c r="J5338" s="83" t="str">
        <f>IF(M5338&lt;&gt;"",VLOOKUP(M5338,LISTAS·PAPP!$U$3:$Z$8,4,FALSE),"")</f>
        <v/>
      </c>
      <c r="K5338" s="83" t="str">
        <f>IF(C5338&lt;&gt;"",VLOOKUP(C5338,LISTAS·PAPP!$H$3:$O$119,4,FALSE),"")</f>
        <v/>
      </c>
      <c r="L5338" s="85" t="str">
        <f>IF(C5338&lt;&gt;"",VLOOKUP(C5338,LISTAS·PAPP!$H$3:$O$119,8,FALSE),"")</f>
        <v/>
      </c>
      <c r="M5338" s="95"/>
      <c r="N5338" s="92"/>
      <c r="O5338" s="92"/>
      <c r="P5338" s="84" t="str">
        <f>IF(N5338&lt;&gt;"",VLOOKUP(N5338,LISTAS·PAPP!$U$9:$Y$125,5,FALSE),"")</f>
        <v/>
      </c>
      <c r="Q5338" s="83" t="str">
        <f>IF(O5338&lt;&gt;"",VLOOKUP(O5338,LISTAS·PAPP!$U$9:$W$125,3,FALSE),"")</f>
        <v/>
      </c>
      <c r="R5338" s="92"/>
      <c r="S5338" s="173"/>
      <c r="T5338" s="173"/>
      <c r="U5338" s="92"/>
      <c r="V5338" s="92"/>
      <c r="W5338" s="94"/>
      <c r="X5338" s="83" t="str">
        <f>IF(ISERROR(VLOOKUP(W5338,LISTAS·PAPP!$AJ$3:$AK$903,2,0))," ",VLOOKUP(W5338,LISTAS·PAPP!$AJ$3:$AK$903,2,0))</f>
        <v xml:space="preserve"> </v>
      </c>
      <c r="Y5338" s="96"/>
      <c r="Z5338" s="97"/>
      <c r="AA5338" s="97"/>
      <c r="AB5338" s="97"/>
      <c r="AC5338" s="97"/>
      <c r="AD5338" s="97"/>
      <c r="AE5338" s="97"/>
      <c r="AF5338" s="97"/>
      <c r="AG5338" s="97"/>
      <c r="AH5338" s="97"/>
      <c r="AI5338" s="97"/>
      <c r="AJ5338" s="97"/>
      <c r="AK5338" s="97"/>
      <c r="AL5338" s="86" t="str">
        <f t="shared" si="250"/>
        <v/>
      </c>
      <c r="AM5338" s="87" t="str">
        <f t="shared" si="251"/>
        <v xml:space="preserve"> </v>
      </c>
      <c r="AN5338" s="1" t="str">
        <f t="shared" si="252"/>
        <v xml:space="preserve"> </v>
      </c>
    </row>
    <row r="5339" spans="1:40" s="88" customFormat="1" x14ac:dyDescent="0.25">
      <c r="A5339" s="92"/>
      <c r="B5339" s="92"/>
      <c r="C5339" s="92"/>
      <c r="D5339" s="92"/>
      <c r="E5339" s="92"/>
      <c r="F5339" s="93"/>
      <c r="G5339" s="94"/>
      <c r="H5339" s="83" t="str">
        <f>IF(M5339&lt;&gt;"",VLOOKUP(M5339,LISTAS·PAPP!$U$3:$Z$8,2,FALSE),"")</f>
        <v/>
      </c>
      <c r="I5339" s="85" t="str">
        <f>IF(M5339&lt;&gt;"",VLOOKUP(M5339,LISTAS·PAPP!$U$3:$Z$8,3,FALSE),"")</f>
        <v/>
      </c>
      <c r="J5339" s="83" t="str">
        <f>IF(M5339&lt;&gt;"",VLOOKUP(M5339,LISTAS·PAPP!$U$3:$Z$8,4,FALSE),"")</f>
        <v/>
      </c>
      <c r="K5339" s="83" t="str">
        <f>IF(C5339&lt;&gt;"",VLOOKUP(C5339,LISTAS·PAPP!$H$3:$O$119,4,FALSE),"")</f>
        <v/>
      </c>
      <c r="L5339" s="85" t="str">
        <f>IF(C5339&lt;&gt;"",VLOOKUP(C5339,LISTAS·PAPP!$H$3:$O$119,8,FALSE),"")</f>
        <v/>
      </c>
      <c r="M5339" s="95"/>
      <c r="N5339" s="92"/>
      <c r="O5339" s="92"/>
      <c r="P5339" s="84" t="str">
        <f>IF(N5339&lt;&gt;"",VLOOKUP(N5339,LISTAS·PAPP!$U$9:$Y$125,5,FALSE),"")</f>
        <v/>
      </c>
      <c r="Q5339" s="83" t="str">
        <f>IF(O5339&lt;&gt;"",VLOOKUP(O5339,LISTAS·PAPP!$U$9:$W$125,3,FALSE),"")</f>
        <v/>
      </c>
      <c r="R5339" s="92"/>
      <c r="S5339" s="173"/>
      <c r="T5339" s="173"/>
      <c r="U5339" s="92"/>
      <c r="V5339" s="92"/>
      <c r="W5339" s="94"/>
      <c r="X5339" s="83" t="str">
        <f>IF(ISERROR(VLOOKUP(W5339,LISTAS·PAPP!$AJ$3:$AK$903,2,0))," ",VLOOKUP(W5339,LISTAS·PAPP!$AJ$3:$AK$903,2,0))</f>
        <v xml:space="preserve"> </v>
      </c>
      <c r="Y5339" s="96"/>
      <c r="Z5339" s="97"/>
      <c r="AA5339" s="97"/>
      <c r="AB5339" s="97"/>
      <c r="AC5339" s="97"/>
      <c r="AD5339" s="97"/>
      <c r="AE5339" s="97"/>
      <c r="AF5339" s="97"/>
      <c r="AG5339" s="97"/>
      <c r="AH5339" s="97"/>
      <c r="AI5339" s="97"/>
      <c r="AJ5339" s="97"/>
      <c r="AK5339" s="97"/>
      <c r="AL5339" s="86" t="str">
        <f t="shared" si="250"/>
        <v/>
      </c>
      <c r="AM5339" s="87" t="str">
        <f t="shared" si="251"/>
        <v xml:space="preserve"> </v>
      </c>
      <c r="AN5339" s="1" t="str">
        <f t="shared" si="252"/>
        <v xml:space="preserve"> </v>
      </c>
    </row>
    <row r="5340" spans="1:40" s="88" customFormat="1" x14ac:dyDescent="0.25">
      <c r="A5340" s="92"/>
      <c r="B5340" s="92"/>
      <c r="C5340" s="92"/>
      <c r="D5340" s="92"/>
      <c r="E5340" s="92"/>
      <c r="F5340" s="93"/>
      <c r="G5340" s="94"/>
      <c r="H5340" s="83" t="str">
        <f>IF(M5340&lt;&gt;"",VLOOKUP(M5340,LISTAS·PAPP!$U$3:$Z$8,2,FALSE),"")</f>
        <v/>
      </c>
      <c r="I5340" s="85" t="str">
        <f>IF(M5340&lt;&gt;"",VLOOKUP(M5340,LISTAS·PAPP!$U$3:$Z$8,3,FALSE),"")</f>
        <v/>
      </c>
      <c r="J5340" s="83" t="str">
        <f>IF(M5340&lt;&gt;"",VLOOKUP(M5340,LISTAS·PAPP!$U$3:$Z$8,4,FALSE),"")</f>
        <v/>
      </c>
      <c r="K5340" s="83" t="str">
        <f>IF(C5340&lt;&gt;"",VLOOKUP(C5340,LISTAS·PAPP!$H$3:$O$119,4,FALSE),"")</f>
        <v/>
      </c>
      <c r="L5340" s="85" t="str">
        <f>IF(C5340&lt;&gt;"",VLOOKUP(C5340,LISTAS·PAPP!$H$3:$O$119,8,FALSE),"")</f>
        <v/>
      </c>
      <c r="M5340" s="95"/>
      <c r="N5340" s="92"/>
      <c r="O5340" s="92"/>
      <c r="P5340" s="84" t="str">
        <f>IF(N5340&lt;&gt;"",VLOOKUP(N5340,LISTAS·PAPP!$U$9:$Y$125,5,FALSE),"")</f>
        <v/>
      </c>
      <c r="Q5340" s="83" t="str">
        <f>IF(O5340&lt;&gt;"",VLOOKUP(O5340,LISTAS·PAPP!$U$9:$W$125,3,FALSE),"")</f>
        <v/>
      </c>
      <c r="R5340" s="92"/>
      <c r="S5340" s="173"/>
      <c r="T5340" s="173"/>
      <c r="U5340" s="92"/>
      <c r="V5340" s="92"/>
      <c r="W5340" s="94"/>
      <c r="X5340" s="83" t="str">
        <f>IF(ISERROR(VLOOKUP(W5340,LISTAS·PAPP!$AJ$3:$AK$903,2,0))," ",VLOOKUP(W5340,LISTAS·PAPP!$AJ$3:$AK$903,2,0))</f>
        <v xml:space="preserve"> </v>
      </c>
      <c r="Y5340" s="96"/>
      <c r="Z5340" s="97"/>
      <c r="AA5340" s="97"/>
      <c r="AB5340" s="97"/>
      <c r="AC5340" s="97"/>
      <c r="AD5340" s="97"/>
      <c r="AE5340" s="97"/>
      <c r="AF5340" s="97"/>
      <c r="AG5340" s="97"/>
      <c r="AH5340" s="97"/>
      <c r="AI5340" s="97"/>
      <c r="AJ5340" s="97"/>
      <c r="AK5340" s="97"/>
      <c r="AL5340" s="86" t="str">
        <f t="shared" si="250"/>
        <v/>
      </c>
      <c r="AM5340" s="87" t="str">
        <f t="shared" si="251"/>
        <v xml:space="preserve"> </v>
      </c>
      <c r="AN5340" s="1" t="str">
        <f t="shared" si="252"/>
        <v xml:space="preserve"> </v>
      </c>
    </row>
    <row r="5341" spans="1:40" s="88" customFormat="1" x14ac:dyDescent="0.25">
      <c r="A5341" s="92"/>
      <c r="B5341" s="92"/>
      <c r="C5341" s="92"/>
      <c r="D5341" s="92"/>
      <c r="E5341" s="92"/>
      <c r="F5341" s="93"/>
      <c r="G5341" s="94"/>
      <c r="H5341" s="83" t="str">
        <f>IF(M5341&lt;&gt;"",VLOOKUP(M5341,LISTAS·PAPP!$U$3:$Z$8,2,FALSE),"")</f>
        <v/>
      </c>
      <c r="I5341" s="85" t="str">
        <f>IF(M5341&lt;&gt;"",VLOOKUP(M5341,LISTAS·PAPP!$U$3:$Z$8,3,FALSE),"")</f>
        <v/>
      </c>
      <c r="J5341" s="83" t="str">
        <f>IF(M5341&lt;&gt;"",VLOOKUP(M5341,LISTAS·PAPP!$U$3:$Z$8,4,FALSE),"")</f>
        <v/>
      </c>
      <c r="K5341" s="83" t="str">
        <f>IF(C5341&lt;&gt;"",VLOOKUP(C5341,LISTAS·PAPP!$H$3:$O$119,4,FALSE),"")</f>
        <v/>
      </c>
      <c r="L5341" s="85" t="str">
        <f>IF(C5341&lt;&gt;"",VLOOKUP(C5341,LISTAS·PAPP!$H$3:$O$119,8,FALSE),"")</f>
        <v/>
      </c>
      <c r="M5341" s="95"/>
      <c r="N5341" s="92"/>
      <c r="O5341" s="92"/>
      <c r="P5341" s="84" t="str">
        <f>IF(N5341&lt;&gt;"",VLOOKUP(N5341,LISTAS·PAPP!$U$9:$Y$125,5,FALSE),"")</f>
        <v/>
      </c>
      <c r="Q5341" s="83" t="str">
        <f>IF(O5341&lt;&gt;"",VLOOKUP(O5341,LISTAS·PAPP!$U$9:$W$125,3,FALSE),"")</f>
        <v/>
      </c>
      <c r="R5341" s="92"/>
      <c r="S5341" s="173"/>
      <c r="T5341" s="173"/>
      <c r="U5341" s="92"/>
      <c r="V5341" s="92"/>
      <c r="W5341" s="94"/>
      <c r="X5341" s="83" t="str">
        <f>IF(ISERROR(VLOOKUP(W5341,LISTAS·PAPP!$AJ$3:$AK$903,2,0))," ",VLOOKUP(W5341,LISTAS·PAPP!$AJ$3:$AK$903,2,0))</f>
        <v xml:space="preserve"> </v>
      </c>
      <c r="Y5341" s="96"/>
      <c r="Z5341" s="97"/>
      <c r="AA5341" s="97"/>
      <c r="AB5341" s="97"/>
      <c r="AC5341" s="97"/>
      <c r="AD5341" s="97"/>
      <c r="AE5341" s="97"/>
      <c r="AF5341" s="97"/>
      <c r="AG5341" s="97"/>
      <c r="AH5341" s="97"/>
      <c r="AI5341" s="97"/>
      <c r="AJ5341" s="97"/>
      <c r="AK5341" s="97"/>
      <c r="AL5341" s="86" t="str">
        <f t="shared" si="250"/>
        <v/>
      </c>
      <c r="AM5341" s="87" t="str">
        <f t="shared" si="251"/>
        <v xml:space="preserve"> </v>
      </c>
      <c r="AN5341" s="1" t="str">
        <f t="shared" si="252"/>
        <v xml:space="preserve"> </v>
      </c>
    </row>
    <row r="5342" spans="1:40" s="88" customFormat="1" x14ac:dyDescent="0.25">
      <c r="A5342" s="92"/>
      <c r="B5342" s="92"/>
      <c r="C5342" s="92"/>
      <c r="D5342" s="92"/>
      <c r="E5342" s="92"/>
      <c r="F5342" s="93"/>
      <c r="G5342" s="94"/>
      <c r="H5342" s="83" t="str">
        <f>IF(M5342&lt;&gt;"",VLOOKUP(M5342,LISTAS·PAPP!$U$3:$Z$8,2,FALSE),"")</f>
        <v/>
      </c>
      <c r="I5342" s="85" t="str">
        <f>IF(M5342&lt;&gt;"",VLOOKUP(M5342,LISTAS·PAPP!$U$3:$Z$8,3,FALSE),"")</f>
        <v/>
      </c>
      <c r="J5342" s="83" t="str">
        <f>IF(M5342&lt;&gt;"",VLOOKUP(M5342,LISTAS·PAPP!$U$3:$Z$8,4,FALSE),"")</f>
        <v/>
      </c>
      <c r="K5342" s="83" t="str">
        <f>IF(C5342&lt;&gt;"",VLOOKUP(C5342,LISTAS·PAPP!$H$3:$O$119,4,FALSE),"")</f>
        <v/>
      </c>
      <c r="L5342" s="85" t="str">
        <f>IF(C5342&lt;&gt;"",VLOOKUP(C5342,LISTAS·PAPP!$H$3:$O$119,8,FALSE),"")</f>
        <v/>
      </c>
      <c r="M5342" s="95"/>
      <c r="N5342" s="92"/>
      <c r="O5342" s="92"/>
      <c r="P5342" s="84" t="str">
        <f>IF(N5342&lt;&gt;"",VLOOKUP(N5342,LISTAS·PAPP!$U$9:$Y$125,5,FALSE),"")</f>
        <v/>
      </c>
      <c r="Q5342" s="83" t="str">
        <f>IF(O5342&lt;&gt;"",VLOOKUP(O5342,LISTAS·PAPP!$U$9:$W$125,3,FALSE),"")</f>
        <v/>
      </c>
      <c r="R5342" s="92"/>
      <c r="S5342" s="173"/>
      <c r="T5342" s="173"/>
      <c r="U5342" s="92"/>
      <c r="V5342" s="92"/>
      <c r="W5342" s="94"/>
      <c r="X5342" s="83" t="str">
        <f>IF(ISERROR(VLOOKUP(W5342,LISTAS·PAPP!$AJ$3:$AK$903,2,0))," ",VLOOKUP(W5342,LISTAS·PAPP!$AJ$3:$AK$903,2,0))</f>
        <v xml:space="preserve"> </v>
      </c>
      <c r="Y5342" s="96"/>
      <c r="Z5342" s="97"/>
      <c r="AA5342" s="97"/>
      <c r="AB5342" s="97"/>
      <c r="AC5342" s="97"/>
      <c r="AD5342" s="97"/>
      <c r="AE5342" s="97"/>
      <c r="AF5342" s="97"/>
      <c r="AG5342" s="97"/>
      <c r="AH5342" s="97"/>
      <c r="AI5342" s="97"/>
      <c r="AJ5342" s="97"/>
      <c r="AK5342" s="97"/>
      <c r="AL5342" s="86" t="str">
        <f t="shared" si="250"/>
        <v/>
      </c>
      <c r="AM5342" s="87" t="str">
        <f t="shared" si="251"/>
        <v xml:space="preserve"> </v>
      </c>
      <c r="AN5342" s="1" t="str">
        <f t="shared" si="252"/>
        <v xml:space="preserve"> </v>
      </c>
    </row>
    <row r="5343" spans="1:40" s="88" customFormat="1" x14ac:dyDescent="0.25">
      <c r="A5343" s="92"/>
      <c r="B5343" s="92"/>
      <c r="C5343" s="92"/>
      <c r="D5343" s="92"/>
      <c r="E5343" s="92"/>
      <c r="F5343" s="93"/>
      <c r="G5343" s="94"/>
      <c r="H5343" s="83" t="str">
        <f>IF(M5343&lt;&gt;"",VLOOKUP(M5343,LISTAS·PAPP!$U$3:$Z$8,2,FALSE),"")</f>
        <v/>
      </c>
      <c r="I5343" s="85" t="str">
        <f>IF(M5343&lt;&gt;"",VLOOKUP(M5343,LISTAS·PAPP!$U$3:$Z$8,3,FALSE),"")</f>
        <v/>
      </c>
      <c r="J5343" s="83" t="str">
        <f>IF(M5343&lt;&gt;"",VLOOKUP(M5343,LISTAS·PAPP!$U$3:$Z$8,4,FALSE),"")</f>
        <v/>
      </c>
      <c r="K5343" s="83" t="str">
        <f>IF(C5343&lt;&gt;"",VLOOKUP(C5343,LISTAS·PAPP!$H$3:$O$119,4,FALSE),"")</f>
        <v/>
      </c>
      <c r="L5343" s="85" t="str">
        <f>IF(C5343&lt;&gt;"",VLOOKUP(C5343,LISTAS·PAPP!$H$3:$O$119,8,FALSE),"")</f>
        <v/>
      </c>
      <c r="M5343" s="95"/>
      <c r="N5343" s="92"/>
      <c r="O5343" s="92"/>
      <c r="P5343" s="84" t="str">
        <f>IF(N5343&lt;&gt;"",VLOOKUP(N5343,LISTAS·PAPP!$U$9:$Y$125,5,FALSE),"")</f>
        <v/>
      </c>
      <c r="Q5343" s="83" t="str">
        <f>IF(O5343&lt;&gt;"",VLOOKUP(O5343,LISTAS·PAPP!$U$9:$W$125,3,FALSE),"")</f>
        <v/>
      </c>
      <c r="R5343" s="92"/>
      <c r="S5343" s="173"/>
      <c r="T5343" s="173"/>
      <c r="U5343" s="92"/>
      <c r="V5343" s="92"/>
      <c r="W5343" s="94"/>
      <c r="X5343" s="83" t="str">
        <f>IF(ISERROR(VLOOKUP(W5343,LISTAS·PAPP!$AJ$3:$AK$903,2,0))," ",VLOOKUP(W5343,LISTAS·PAPP!$AJ$3:$AK$903,2,0))</f>
        <v xml:space="preserve"> </v>
      </c>
      <c r="Y5343" s="96"/>
      <c r="Z5343" s="97"/>
      <c r="AA5343" s="97"/>
      <c r="AB5343" s="97"/>
      <c r="AC5343" s="97"/>
      <c r="AD5343" s="97"/>
      <c r="AE5343" s="97"/>
      <c r="AF5343" s="97"/>
      <c r="AG5343" s="97"/>
      <c r="AH5343" s="97"/>
      <c r="AI5343" s="97"/>
      <c r="AJ5343" s="97"/>
      <c r="AK5343" s="97"/>
      <c r="AL5343" s="86" t="str">
        <f t="shared" si="250"/>
        <v/>
      </c>
      <c r="AM5343" s="87" t="str">
        <f t="shared" si="251"/>
        <v xml:space="preserve"> </v>
      </c>
      <c r="AN5343" s="1" t="str">
        <f t="shared" si="252"/>
        <v xml:space="preserve"> </v>
      </c>
    </row>
    <row r="5344" spans="1:40" s="88" customFormat="1" x14ac:dyDescent="0.25">
      <c r="A5344" s="92"/>
      <c r="B5344" s="92"/>
      <c r="C5344" s="92"/>
      <c r="D5344" s="92"/>
      <c r="E5344" s="92"/>
      <c r="F5344" s="93"/>
      <c r="G5344" s="94"/>
      <c r="H5344" s="83" t="str">
        <f>IF(M5344&lt;&gt;"",VLOOKUP(M5344,LISTAS·PAPP!$U$3:$Z$8,2,FALSE),"")</f>
        <v/>
      </c>
      <c r="I5344" s="85" t="str">
        <f>IF(M5344&lt;&gt;"",VLOOKUP(M5344,LISTAS·PAPP!$U$3:$Z$8,3,FALSE),"")</f>
        <v/>
      </c>
      <c r="J5344" s="83" t="str">
        <f>IF(M5344&lt;&gt;"",VLOOKUP(M5344,LISTAS·PAPP!$U$3:$Z$8,4,FALSE),"")</f>
        <v/>
      </c>
      <c r="K5344" s="83" t="str">
        <f>IF(C5344&lt;&gt;"",VLOOKUP(C5344,LISTAS·PAPP!$H$3:$O$119,4,FALSE),"")</f>
        <v/>
      </c>
      <c r="L5344" s="85" t="str">
        <f>IF(C5344&lt;&gt;"",VLOOKUP(C5344,LISTAS·PAPP!$H$3:$O$119,8,FALSE),"")</f>
        <v/>
      </c>
      <c r="M5344" s="95"/>
      <c r="N5344" s="92"/>
      <c r="O5344" s="92"/>
      <c r="P5344" s="84" t="str">
        <f>IF(N5344&lt;&gt;"",VLOOKUP(N5344,LISTAS·PAPP!$U$9:$Y$125,5,FALSE),"")</f>
        <v/>
      </c>
      <c r="Q5344" s="83" t="str">
        <f>IF(O5344&lt;&gt;"",VLOOKUP(O5344,LISTAS·PAPP!$U$9:$W$125,3,FALSE),"")</f>
        <v/>
      </c>
      <c r="R5344" s="92"/>
      <c r="S5344" s="173"/>
      <c r="T5344" s="173"/>
      <c r="U5344" s="92"/>
      <c r="V5344" s="92"/>
      <c r="W5344" s="94"/>
      <c r="X5344" s="83" t="str">
        <f>IF(ISERROR(VLOOKUP(W5344,LISTAS·PAPP!$AJ$3:$AK$903,2,0))," ",VLOOKUP(W5344,LISTAS·PAPP!$AJ$3:$AK$903,2,0))</f>
        <v xml:space="preserve"> </v>
      </c>
      <c r="Y5344" s="96"/>
      <c r="Z5344" s="97"/>
      <c r="AA5344" s="97"/>
      <c r="AB5344" s="97"/>
      <c r="AC5344" s="97"/>
      <c r="AD5344" s="97"/>
      <c r="AE5344" s="97"/>
      <c r="AF5344" s="97"/>
      <c r="AG5344" s="97"/>
      <c r="AH5344" s="97"/>
      <c r="AI5344" s="97"/>
      <c r="AJ5344" s="97"/>
      <c r="AK5344" s="97"/>
      <c r="AL5344" s="86" t="str">
        <f t="shared" si="250"/>
        <v/>
      </c>
      <c r="AM5344" s="87" t="str">
        <f t="shared" si="251"/>
        <v xml:space="preserve"> </v>
      </c>
      <c r="AN5344" s="1" t="str">
        <f t="shared" si="252"/>
        <v xml:space="preserve"> </v>
      </c>
    </row>
    <row r="5345" spans="1:40" s="88" customFormat="1" x14ac:dyDescent="0.25">
      <c r="A5345" s="92"/>
      <c r="B5345" s="92"/>
      <c r="C5345" s="92"/>
      <c r="D5345" s="92"/>
      <c r="E5345" s="92"/>
      <c r="F5345" s="93"/>
      <c r="G5345" s="94"/>
      <c r="H5345" s="83" t="str">
        <f>IF(M5345&lt;&gt;"",VLOOKUP(M5345,LISTAS·PAPP!$U$3:$Z$8,2,FALSE),"")</f>
        <v/>
      </c>
      <c r="I5345" s="85" t="str">
        <f>IF(M5345&lt;&gt;"",VLOOKUP(M5345,LISTAS·PAPP!$U$3:$Z$8,3,FALSE),"")</f>
        <v/>
      </c>
      <c r="J5345" s="83" t="str">
        <f>IF(M5345&lt;&gt;"",VLOOKUP(M5345,LISTAS·PAPP!$U$3:$Z$8,4,FALSE),"")</f>
        <v/>
      </c>
      <c r="K5345" s="83" t="str">
        <f>IF(C5345&lt;&gt;"",VLOOKUP(C5345,LISTAS·PAPP!$H$3:$O$119,4,FALSE),"")</f>
        <v/>
      </c>
      <c r="L5345" s="85" t="str">
        <f>IF(C5345&lt;&gt;"",VLOOKUP(C5345,LISTAS·PAPP!$H$3:$O$119,8,FALSE),"")</f>
        <v/>
      </c>
      <c r="M5345" s="95"/>
      <c r="N5345" s="92"/>
      <c r="O5345" s="92"/>
      <c r="P5345" s="84" t="str">
        <f>IF(N5345&lt;&gt;"",VLOOKUP(N5345,LISTAS·PAPP!$U$9:$Y$125,5,FALSE),"")</f>
        <v/>
      </c>
      <c r="Q5345" s="83" t="str">
        <f>IF(O5345&lt;&gt;"",VLOOKUP(O5345,LISTAS·PAPP!$U$9:$W$125,3,FALSE),"")</f>
        <v/>
      </c>
      <c r="R5345" s="92"/>
      <c r="S5345" s="173"/>
      <c r="T5345" s="173"/>
      <c r="U5345" s="92"/>
      <c r="V5345" s="92"/>
      <c r="W5345" s="94"/>
      <c r="X5345" s="83" t="str">
        <f>IF(ISERROR(VLOOKUP(W5345,LISTAS·PAPP!$AJ$3:$AK$903,2,0))," ",VLOOKUP(W5345,LISTAS·PAPP!$AJ$3:$AK$903,2,0))</f>
        <v xml:space="preserve"> </v>
      </c>
      <c r="Y5345" s="96"/>
      <c r="Z5345" s="97"/>
      <c r="AA5345" s="97"/>
      <c r="AB5345" s="97"/>
      <c r="AC5345" s="97"/>
      <c r="AD5345" s="97"/>
      <c r="AE5345" s="97"/>
      <c r="AF5345" s="97"/>
      <c r="AG5345" s="97"/>
      <c r="AH5345" s="97"/>
      <c r="AI5345" s="97"/>
      <c r="AJ5345" s="97"/>
      <c r="AK5345" s="97"/>
      <c r="AL5345" s="86" t="str">
        <f t="shared" si="250"/>
        <v/>
      </c>
      <c r="AM5345" s="87" t="str">
        <f t="shared" si="251"/>
        <v xml:space="preserve"> </v>
      </c>
      <c r="AN5345" s="1" t="str">
        <f t="shared" si="252"/>
        <v xml:space="preserve"> </v>
      </c>
    </row>
    <row r="5346" spans="1:40" s="88" customFormat="1" x14ac:dyDescent="0.25">
      <c r="A5346" s="92"/>
      <c r="B5346" s="92"/>
      <c r="C5346" s="92"/>
      <c r="D5346" s="92"/>
      <c r="E5346" s="92"/>
      <c r="F5346" s="93"/>
      <c r="G5346" s="94"/>
      <c r="H5346" s="83" t="str">
        <f>IF(M5346&lt;&gt;"",VLOOKUP(M5346,LISTAS·PAPP!$U$3:$Z$8,2,FALSE),"")</f>
        <v/>
      </c>
      <c r="I5346" s="85" t="str">
        <f>IF(M5346&lt;&gt;"",VLOOKUP(M5346,LISTAS·PAPP!$U$3:$Z$8,3,FALSE),"")</f>
        <v/>
      </c>
      <c r="J5346" s="83" t="str">
        <f>IF(M5346&lt;&gt;"",VLOOKUP(M5346,LISTAS·PAPP!$U$3:$Z$8,4,FALSE),"")</f>
        <v/>
      </c>
      <c r="K5346" s="83" t="str">
        <f>IF(C5346&lt;&gt;"",VLOOKUP(C5346,LISTAS·PAPP!$H$3:$O$119,4,FALSE),"")</f>
        <v/>
      </c>
      <c r="L5346" s="85" t="str">
        <f>IF(C5346&lt;&gt;"",VLOOKUP(C5346,LISTAS·PAPP!$H$3:$O$119,8,FALSE),"")</f>
        <v/>
      </c>
      <c r="M5346" s="95"/>
      <c r="N5346" s="92"/>
      <c r="O5346" s="92"/>
      <c r="P5346" s="84" t="str">
        <f>IF(N5346&lt;&gt;"",VLOOKUP(N5346,LISTAS·PAPP!$U$9:$Y$125,5,FALSE),"")</f>
        <v/>
      </c>
      <c r="Q5346" s="83" t="str">
        <f>IF(O5346&lt;&gt;"",VLOOKUP(O5346,LISTAS·PAPP!$U$9:$W$125,3,FALSE),"")</f>
        <v/>
      </c>
      <c r="R5346" s="92"/>
      <c r="S5346" s="173"/>
      <c r="T5346" s="173"/>
      <c r="U5346" s="92"/>
      <c r="V5346" s="92"/>
      <c r="W5346" s="94"/>
      <c r="X5346" s="83" t="str">
        <f>IF(ISERROR(VLOOKUP(W5346,LISTAS·PAPP!$AJ$3:$AK$903,2,0))," ",VLOOKUP(W5346,LISTAS·PAPP!$AJ$3:$AK$903,2,0))</f>
        <v xml:space="preserve"> </v>
      </c>
      <c r="Y5346" s="96"/>
      <c r="Z5346" s="97"/>
      <c r="AA5346" s="97"/>
      <c r="AB5346" s="97"/>
      <c r="AC5346" s="97"/>
      <c r="AD5346" s="97"/>
      <c r="AE5346" s="97"/>
      <c r="AF5346" s="97"/>
      <c r="AG5346" s="97"/>
      <c r="AH5346" s="97"/>
      <c r="AI5346" s="97"/>
      <c r="AJ5346" s="97"/>
      <c r="AK5346" s="97"/>
      <c r="AL5346" s="86" t="str">
        <f t="shared" si="250"/>
        <v/>
      </c>
      <c r="AM5346" s="87" t="str">
        <f t="shared" si="251"/>
        <v xml:space="preserve"> </v>
      </c>
      <c r="AN5346" s="1" t="str">
        <f t="shared" si="252"/>
        <v xml:space="preserve"> </v>
      </c>
    </row>
    <row r="5347" spans="1:40" s="88" customFormat="1" x14ac:dyDescent="0.25">
      <c r="A5347" s="92"/>
      <c r="B5347" s="92"/>
      <c r="C5347" s="92"/>
      <c r="D5347" s="92"/>
      <c r="E5347" s="92"/>
      <c r="F5347" s="93"/>
      <c r="G5347" s="94"/>
      <c r="H5347" s="83" t="str">
        <f>IF(M5347&lt;&gt;"",VLOOKUP(M5347,LISTAS·PAPP!$U$3:$Z$8,2,FALSE),"")</f>
        <v/>
      </c>
      <c r="I5347" s="85" t="str">
        <f>IF(M5347&lt;&gt;"",VLOOKUP(M5347,LISTAS·PAPP!$U$3:$Z$8,3,FALSE),"")</f>
        <v/>
      </c>
      <c r="J5347" s="83" t="str">
        <f>IF(M5347&lt;&gt;"",VLOOKUP(M5347,LISTAS·PAPP!$U$3:$Z$8,4,FALSE),"")</f>
        <v/>
      </c>
      <c r="K5347" s="83" t="str">
        <f>IF(C5347&lt;&gt;"",VLOOKUP(C5347,LISTAS·PAPP!$H$3:$O$119,4,FALSE),"")</f>
        <v/>
      </c>
      <c r="L5347" s="85" t="str">
        <f>IF(C5347&lt;&gt;"",VLOOKUP(C5347,LISTAS·PAPP!$H$3:$O$119,8,FALSE),"")</f>
        <v/>
      </c>
      <c r="M5347" s="95"/>
      <c r="N5347" s="92"/>
      <c r="O5347" s="92"/>
      <c r="P5347" s="84" t="str">
        <f>IF(N5347&lt;&gt;"",VLOOKUP(N5347,LISTAS·PAPP!$U$9:$Y$125,5,FALSE),"")</f>
        <v/>
      </c>
      <c r="Q5347" s="83" t="str">
        <f>IF(O5347&lt;&gt;"",VLOOKUP(O5347,LISTAS·PAPP!$U$9:$W$125,3,FALSE),"")</f>
        <v/>
      </c>
      <c r="R5347" s="92"/>
      <c r="S5347" s="173"/>
      <c r="T5347" s="173"/>
      <c r="U5347" s="92"/>
      <c r="V5347" s="92"/>
      <c r="W5347" s="94"/>
      <c r="X5347" s="83" t="str">
        <f>IF(ISERROR(VLOOKUP(W5347,LISTAS·PAPP!$AJ$3:$AK$903,2,0))," ",VLOOKUP(W5347,LISTAS·PAPP!$AJ$3:$AK$903,2,0))</f>
        <v xml:space="preserve"> </v>
      </c>
      <c r="Y5347" s="96"/>
      <c r="Z5347" s="97"/>
      <c r="AA5347" s="97"/>
      <c r="AB5347" s="97"/>
      <c r="AC5347" s="97"/>
      <c r="AD5347" s="97"/>
      <c r="AE5347" s="97"/>
      <c r="AF5347" s="97"/>
      <c r="AG5347" s="97"/>
      <c r="AH5347" s="97"/>
      <c r="AI5347" s="97"/>
      <c r="AJ5347" s="97"/>
      <c r="AK5347" s="97"/>
      <c r="AL5347" s="86" t="str">
        <f t="shared" si="250"/>
        <v/>
      </c>
      <c r="AM5347" s="87" t="str">
        <f t="shared" si="251"/>
        <v xml:space="preserve"> </v>
      </c>
      <c r="AN5347" s="1" t="str">
        <f t="shared" si="252"/>
        <v xml:space="preserve"> </v>
      </c>
    </row>
    <row r="5348" spans="1:40" s="88" customFormat="1" x14ac:dyDescent="0.25">
      <c r="A5348" s="92"/>
      <c r="B5348" s="92"/>
      <c r="C5348" s="92"/>
      <c r="D5348" s="92"/>
      <c r="E5348" s="92"/>
      <c r="F5348" s="93"/>
      <c r="G5348" s="94"/>
      <c r="H5348" s="83" t="str">
        <f>IF(M5348&lt;&gt;"",VLOOKUP(M5348,LISTAS·PAPP!$U$3:$Z$8,2,FALSE),"")</f>
        <v/>
      </c>
      <c r="I5348" s="85" t="str">
        <f>IF(M5348&lt;&gt;"",VLOOKUP(M5348,LISTAS·PAPP!$U$3:$Z$8,3,FALSE),"")</f>
        <v/>
      </c>
      <c r="J5348" s="83" t="str">
        <f>IF(M5348&lt;&gt;"",VLOOKUP(M5348,LISTAS·PAPP!$U$3:$Z$8,4,FALSE),"")</f>
        <v/>
      </c>
      <c r="K5348" s="83" t="str">
        <f>IF(C5348&lt;&gt;"",VLOOKUP(C5348,LISTAS·PAPP!$H$3:$O$119,4,FALSE),"")</f>
        <v/>
      </c>
      <c r="L5348" s="85" t="str">
        <f>IF(C5348&lt;&gt;"",VLOOKUP(C5348,LISTAS·PAPP!$H$3:$O$119,8,FALSE),"")</f>
        <v/>
      </c>
      <c r="M5348" s="95"/>
      <c r="N5348" s="92"/>
      <c r="O5348" s="92"/>
      <c r="P5348" s="84" t="str">
        <f>IF(N5348&lt;&gt;"",VLOOKUP(N5348,LISTAS·PAPP!$U$9:$Y$125,5,FALSE),"")</f>
        <v/>
      </c>
      <c r="Q5348" s="83" t="str">
        <f>IF(O5348&lt;&gt;"",VLOOKUP(O5348,LISTAS·PAPP!$U$9:$W$125,3,FALSE),"")</f>
        <v/>
      </c>
      <c r="R5348" s="92"/>
      <c r="S5348" s="173"/>
      <c r="T5348" s="173"/>
      <c r="U5348" s="92"/>
      <c r="V5348" s="92"/>
      <c r="W5348" s="94"/>
      <c r="X5348" s="83" t="str">
        <f>IF(ISERROR(VLOOKUP(W5348,LISTAS·PAPP!$AJ$3:$AK$903,2,0))," ",VLOOKUP(W5348,LISTAS·PAPP!$AJ$3:$AK$903,2,0))</f>
        <v xml:space="preserve"> </v>
      </c>
      <c r="Y5348" s="96"/>
      <c r="Z5348" s="97"/>
      <c r="AA5348" s="97"/>
      <c r="AB5348" s="97"/>
      <c r="AC5348" s="97"/>
      <c r="AD5348" s="97"/>
      <c r="AE5348" s="97"/>
      <c r="AF5348" s="97"/>
      <c r="AG5348" s="97"/>
      <c r="AH5348" s="97"/>
      <c r="AI5348" s="97"/>
      <c r="AJ5348" s="97"/>
      <c r="AK5348" s="97"/>
      <c r="AL5348" s="86" t="str">
        <f t="shared" si="250"/>
        <v/>
      </c>
      <c r="AM5348" s="87" t="str">
        <f t="shared" si="251"/>
        <v xml:space="preserve"> </v>
      </c>
      <c r="AN5348" s="1" t="str">
        <f t="shared" si="252"/>
        <v xml:space="preserve"> </v>
      </c>
    </row>
    <row r="5349" spans="1:40" s="88" customFormat="1" x14ac:dyDescent="0.25">
      <c r="A5349" s="92"/>
      <c r="B5349" s="92"/>
      <c r="C5349" s="92"/>
      <c r="D5349" s="92"/>
      <c r="E5349" s="92"/>
      <c r="F5349" s="93"/>
      <c r="G5349" s="94"/>
      <c r="H5349" s="83" t="str">
        <f>IF(M5349&lt;&gt;"",VLOOKUP(M5349,LISTAS·PAPP!$U$3:$Z$8,2,FALSE),"")</f>
        <v/>
      </c>
      <c r="I5349" s="85" t="str">
        <f>IF(M5349&lt;&gt;"",VLOOKUP(M5349,LISTAS·PAPP!$U$3:$Z$8,3,FALSE),"")</f>
        <v/>
      </c>
      <c r="J5349" s="83" t="str">
        <f>IF(M5349&lt;&gt;"",VLOOKUP(M5349,LISTAS·PAPP!$U$3:$Z$8,4,FALSE),"")</f>
        <v/>
      </c>
      <c r="K5349" s="83" t="str">
        <f>IF(C5349&lt;&gt;"",VLOOKUP(C5349,LISTAS·PAPP!$H$3:$O$119,4,FALSE),"")</f>
        <v/>
      </c>
      <c r="L5349" s="85" t="str">
        <f>IF(C5349&lt;&gt;"",VLOOKUP(C5349,LISTAS·PAPP!$H$3:$O$119,8,FALSE),"")</f>
        <v/>
      </c>
      <c r="M5349" s="95"/>
      <c r="N5349" s="92"/>
      <c r="O5349" s="92"/>
      <c r="P5349" s="84" t="str">
        <f>IF(N5349&lt;&gt;"",VLOOKUP(N5349,LISTAS·PAPP!$U$9:$Y$125,5,FALSE),"")</f>
        <v/>
      </c>
      <c r="Q5349" s="83" t="str">
        <f>IF(O5349&lt;&gt;"",VLOOKUP(O5349,LISTAS·PAPP!$U$9:$W$125,3,FALSE),"")</f>
        <v/>
      </c>
      <c r="R5349" s="92"/>
      <c r="S5349" s="173"/>
      <c r="T5349" s="173"/>
      <c r="U5349" s="92"/>
      <c r="V5349" s="92"/>
      <c r="W5349" s="94"/>
      <c r="X5349" s="83" t="str">
        <f>IF(ISERROR(VLOOKUP(W5349,LISTAS·PAPP!$AJ$3:$AK$903,2,0))," ",VLOOKUP(W5349,LISTAS·PAPP!$AJ$3:$AK$903,2,0))</f>
        <v xml:space="preserve"> </v>
      </c>
      <c r="Y5349" s="96"/>
      <c r="Z5349" s="97"/>
      <c r="AA5349" s="97"/>
      <c r="AB5349" s="97"/>
      <c r="AC5349" s="97"/>
      <c r="AD5349" s="97"/>
      <c r="AE5349" s="97"/>
      <c r="AF5349" s="97"/>
      <c r="AG5349" s="97"/>
      <c r="AH5349" s="97"/>
      <c r="AI5349" s="97"/>
      <c r="AJ5349" s="97"/>
      <c r="AK5349" s="97"/>
      <c r="AL5349" s="86" t="str">
        <f t="shared" si="250"/>
        <v/>
      </c>
      <c r="AM5349" s="87" t="str">
        <f t="shared" si="251"/>
        <v xml:space="preserve"> </v>
      </c>
      <c r="AN5349" s="1" t="str">
        <f t="shared" si="252"/>
        <v xml:space="preserve"> </v>
      </c>
    </row>
    <row r="5350" spans="1:40" s="88" customFormat="1" x14ac:dyDescent="0.25">
      <c r="A5350" s="92"/>
      <c r="B5350" s="92"/>
      <c r="C5350" s="92"/>
      <c r="D5350" s="92"/>
      <c r="E5350" s="92"/>
      <c r="F5350" s="93"/>
      <c r="G5350" s="94"/>
      <c r="H5350" s="83" t="str">
        <f>IF(M5350&lt;&gt;"",VLOOKUP(M5350,LISTAS·PAPP!$U$3:$Z$8,2,FALSE),"")</f>
        <v/>
      </c>
      <c r="I5350" s="85" t="str">
        <f>IF(M5350&lt;&gt;"",VLOOKUP(M5350,LISTAS·PAPP!$U$3:$Z$8,3,FALSE),"")</f>
        <v/>
      </c>
      <c r="J5350" s="83" t="str">
        <f>IF(M5350&lt;&gt;"",VLOOKUP(M5350,LISTAS·PAPP!$U$3:$Z$8,4,FALSE),"")</f>
        <v/>
      </c>
      <c r="K5350" s="83" t="str">
        <f>IF(C5350&lt;&gt;"",VLOOKUP(C5350,LISTAS·PAPP!$H$3:$O$119,4,FALSE),"")</f>
        <v/>
      </c>
      <c r="L5350" s="85" t="str">
        <f>IF(C5350&lt;&gt;"",VLOOKUP(C5350,LISTAS·PAPP!$H$3:$O$119,8,FALSE),"")</f>
        <v/>
      </c>
      <c r="M5350" s="95"/>
      <c r="N5350" s="92"/>
      <c r="O5350" s="92"/>
      <c r="P5350" s="84" t="str">
        <f>IF(N5350&lt;&gt;"",VLOOKUP(N5350,LISTAS·PAPP!$U$9:$Y$125,5,FALSE),"")</f>
        <v/>
      </c>
      <c r="Q5350" s="83" t="str">
        <f>IF(O5350&lt;&gt;"",VLOOKUP(O5350,LISTAS·PAPP!$U$9:$W$125,3,FALSE),"")</f>
        <v/>
      </c>
      <c r="R5350" s="92"/>
      <c r="S5350" s="173"/>
      <c r="T5350" s="173"/>
      <c r="U5350" s="92"/>
      <c r="V5350" s="92"/>
      <c r="W5350" s="94"/>
      <c r="X5350" s="83" t="str">
        <f>IF(ISERROR(VLOOKUP(W5350,LISTAS·PAPP!$AJ$3:$AK$903,2,0))," ",VLOOKUP(W5350,LISTAS·PAPP!$AJ$3:$AK$903,2,0))</f>
        <v xml:space="preserve"> </v>
      </c>
      <c r="Y5350" s="96"/>
      <c r="Z5350" s="97"/>
      <c r="AA5350" s="97"/>
      <c r="AB5350" s="97"/>
      <c r="AC5350" s="97"/>
      <c r="AD5350" s="97"/>
      <c r="AE5350" s="97"/>
      <c r="AF5350" s="97"/>
      <c r="AG5350" s="97"/>
      <c r="AH5350" s="97"/>
      <c r="AI5350" s="97"/>
      <c r="AJ5350" s="97"/>
      <c r="AK5350" s="97"/>
      <c r="AL5350" s="86" t="str">
        <f t="shared" si="250"/>
        <v/>
      </c>
      <c r="AM5350" s="87" t="str">
        <f t="shared" si="251"/>
        <v xml:space="preserve"> </v>
      </c>
      <c r="AN5350" s="1" t="str">
        <f t="shared" si="252"/>
        <v xml:space="preserve"> </v>
      </c>
    </row>
    <row r="5351" spans="1:40" s="88" customFormat="1" x14ac:dyDescent="0.25">
      <c r="A5351" s="92"/>
      <c r="B5351" s="92"/>
      <c r="C5351" s="92"/>
      <c r="D5351" s="92"/>
      <c r="E5351" s="92"/>
      <c r="F5351" s="93"/>
      <c r="G5351" s="94"/>
      <c r="H5351" s="83" t="str">
        <f>IF(M5351&lt;&gt;"",VLOOKUP(M5351,LISTAS·PAPP!$U$3:$Z$8,2,FALSE),"")</f>
        <v/>
      </c>
      <c r="I5351" s="85" t="str">
        <f>IF(M5351&lt;&gt;"",VLOOKUP(M5351,LISTAS·PAPP!$U$3:$Z$8,3,FALSE),"")</f>
        <v/>
      </c>
      <c r="J5351" s="83" t="str">
        <f>IF(M5351&lt;&gt;"",VLOOKUP(M5351,LISTAS·PAPP!$U$3:$Z$8,4,FALSE),"")</f>
        <v/>
      </c>
      <c r="K5351" s="83" t="str">
        <f>IF(C5351&lt;&gt;"",VLOOKUP(C5351,LISTAS·PAPP!$H$3:$O$119,4,FALSE),"")</f>
        <v/>
      </c>
      <c r="L5351" s="85" t="str">
        <f>IF(C5351&lt;&gt;"",VLOOKUP(C5351,LISTAS·PAPP!$H$3:$O$119,8,FALSE),"")</f>
        <v/>
      </c>
      <c r="M5351" s="95"/>
      <c r="N5351" s="92"/>
      <c r="O5351" s="92"/>
      <c r="P5351" s="84" t="str">
        <f>IF(N5351&lt;&gt;"",VLOOKUP(N5351,LISTAS·PAPP!$U$9:$Y$125,5,FALSE),"")</f>
        <v/>
      </c>
      <c r="Q5351" s="83" t="str">
        <f>IF(O5351&lt;&gt;"",VLOOKUP(O5351,LISTAS·PAPP!$U$9:$W$125,3,FALSE),"")</f>
        <v/>
      </c>
      <c r="R5351" s="92"/>
      <c r="S5351" s="173"/>
      <c r="T5351" s="173"/>
      <c r="U5351" s="92"/>
      <c r="V5351" s="92"/>
      <c r="W5351" s="94"/>
      <c r="X5351" s="83" t="str">
        <f>IF(ISERROR(VLOOKUP(W5351,LISTAS·PAPP!$AJ$3:$AK$903,2,0))," ",VLOOKUP(W5351,LISTAS·PAPP!$AJ$3:$AK$903,2,0))</f>
        <v xml:space="preserve"> </v>
      </c>
      <c r="Y5351" s="96"/>
      <c r="Z5351" s="97"/>
      <c r="AA5351" s="97"/>
      <c r="AB5351" s="97"/>
      <c r="AC5351" s="97"/>
      <c r="AD5351" s="97"/>
      <c r="AE5351" s="97"/>
      <c r="AF5351" s="97"/>
      <c r="AG5351" s="97"/>
      <c r="AH5351" s="97"/>
      <c r="AI5351" s="97"/>
      <c r="AJ5351" s="97"/>
      <c r="AK5351" s="97"/>
      <c r="AL5351" s="86" t="str">
        <f t="shared" si="250"/>
        <v/>
      </c>
      <c r="AM5351" s="87" t="str">
        <f t="shared" si="251"/>
        <v xml:space="preserve"> </v>
      </c>
      <c r="AN5351" s="1" t="str">
        <f t="shared" si="252"/>
        <v xml:space="preserve"> </v>
      </c>
    </row>
    <row r="5352" spans="1:40" s="88" customFormat="1" x14ac:dyDescent="0.25">
      <c r="A5352" s="92"/>
      <c r="B5352" s="92"/>
      <c r="C5352" s="92"/>
      <c r="D5352" s="92"/>
      <c r="E5352" s="92"/>
      <c r="F5352" s="93"/>
      <c r="G5352" s="94"/>
      <c r="H5352" s="83" t="str">
        <f>IF(M5352&lt;&gt;"",VLOOKUP(M5352,LISTAS·PAPP!$U$3:$Z$8,2,FALSE),"")</f>
        <v/>
      </c>
      <c r="I5352" s="85" t="str">
        <f>IF(M5352&lt;&gt;"",VLOOKUP(M5352,LISTAS·PAPP!$U$3:$Z$8,3,FALSE),"")</f>
        <v/>
      </c>
      <c r="J5352" s="83" t="str">
        <f>IF(M5352&lt;&gt;"",VLOOKUP(M5352,LISTAS·PAPP!$U$3:$Z$8,4,FALSE),"")</f>
        <v/>
      </c>
      <c r="K5352" s="83" t="str">
        <f>IF(C5352&lt;&gt;"",VLOOKUP(C5352,LISTAS·PAPP!$H$3:$O$119,4,FALSE),"")</f>
        <v/>
      </c>
      <c r="L5352" s="85" t="str">
        <f>IF(C5352&lt;&gt;"",VLOOKUP(C5352,LISTAS·PAPP!$H$3:$O$119,8,FALSE),"")</f>
        <v/>
      </c>
      <c r="M5352" s="95"/>
      <c r="N5352" s="92"/>
      <c r="O5352" s="92"/>
      <c r="P5352" s="84" t="str">
        <f>IF(N5352&lt;&gt;"",VLOOKUP(N5352,LISTAS·PAPP!$U$9:$Y$125,5,FALSE),"")</f>
        <v/>
      </c>
      <c r="Q5352" s="83" t="str">
        <f>IF(O5352&lt;&gt;"",VLOOKUP(O5352,LISTAS·PAPP!$U$9:$W$125,3,FALSE),"")</f>
        <v/>
      </c>
      <c r="R5352" s="92"/>
      <c r="S5352" s="173"/>
      <c r="T5352" s="173"/>
      <c r="U5352" s="92"/>
      <c r="V5352" s="92"/>
      <c r="W5352" s="94"/>
      <c r="X5352" s="83" t="str">
        <f>IF(ISERROR(VLOOKUP(W5352,LISTAS·PAPP!$AJ$3:$AK$903,2,0))," ",VLOOKUP(W5352,LISTAS·PAPP!$AJ$3:$AK$903,2,0))</f>
        <v xml:space="preserve"> </v>
      </c>
      <c r="Y5352" s="96"/>
      <c r="Z5352" s="97"/>
      <c r="AA5352" s="97"/>
      <c r="AB5352" s="97"/>
      <c r="AC5352" s="97"/>
      <c r="AD5352" s="97"/>
      <c r="AE5352" s="97"/>
      <c r="AF5352" s="97"/>
      <c r="AG5352" s="97"/>
      <c r="AH5352" s="97"/>
      <c r="AI5352" s="97"/>
      <c r="AJ5352" s="97"/>
      <c r="AK5352" s="97"/>
      <c r="AL5352" s="86" t="str">
        <f t="shared" si="250"/>
        <v/>
      </c>
      <c r="AM5352" s="87" t="str">
        <f t="shared" si="251"/>
        <v xml:space="preserve"> </v>
      </c>
      <c r="AN5352" s="1" t="str">
        <f t="shared" si="252"/>
        <v xml:space="preserve"> </v>
      </c>
    </row>
    <row r="5353" spans="1:40" s="88" customFormat="1" x14ac:dyDescent="0.25">
      <c r="A5353" s="92"/>
      <c r="B5353" s="92"/>
      <c r="C5353" s="92"/>
      <c r="D5353" s="92"/>
      <c r="E5353" s="92"/>
      <c r="F5353" s="93"/>
      <c r="G5353" s="94"/>
      <c r="H5353" s="83" t="str">
        <f>IF(M5353&lt;&gt;"",VLOOKUP(M5353,LISTAS·PAPP!$U$3:$Z$8,2,FALSE),"")</f>
        <v/>
      </c>
      <c r="I5353" s="85" t="str">
        <f>IF(M5353&lt;&gt;"",VLOOKUP(M5353,LISTAS·PAPP!$U$3:$Z$8,3,FALSE),"")</f>
        <v/>
      </c>
      <c r="J5353" s="83" t="str">
        <f>IF(M5353&lt;&gt;"",VLOOKUP(M5353,LISTAS·PAPP!$U$3:$Z$8,4,FALSE),"")</f>
        <v/>
      </c>
      <c r="K5353" s="83" t="str">
        <f>IF(C5353&lt;&gt;"",VLOOKUP(C5353,LISTAS·PAPP!$H$3:$O$119,4,FALSE),"")</f>
        <v/>
      </c>
      <c r="L5353" s="85" t="str">
        <f>IF(C5353&lt;&gt;"",VLOOKUP(C5353,LISTAS·PAPP!$H$3:$O$119,8,FALSE),"")</f>
        <v/>
      </c>
      <c r="M5353" s="95"/>
      <c r="N5353" s="92"/>
      <c r="O5353" s="92"/>
      <c r="P5353" s="84" t="str">
        <f>IF(N5353&lt;&gt;"",VLOOKUP(N5353,LISTAS·PAPP!$U$9:$Y$125,5,FALSE),"")</f>
        <v/>
      </c>
      <c r="Q5353" s="83" t="str">
        <f>IF(O5353&lt;&gt;"",VLOOKUP(O5353,LISTAS·PAPP!$U$9:$W$125,3,FALSE),"")</f>
        <v/>
      </c>
      <c r="R5353" s="92"/>
      <c r="S5353" s="173"/>
      <c r="T5353" s="173"/>
      <c r="U5353" s="92"/>
      <c r="V5353" s="92"/>
      <c r="W5353" s="94"/>
      <c r="X5353" s="83" t="str">
        <f>IF(ISERROR(VLOOKUP(W5353,LISTAS·PAPP!$AJ$3:$AK$903,2,0))," ",VLOOKUP(W5353,LISTAS·PAPP!$AJ$3:$AK$903,2,0))</f>
        <v xml:space="preserve"> </v>
      </c>
      <c r="Y5353" s="96"/>
      <c r="Z5353" s="97"/>
      <c r="AA5353" s="97"/>
      <c r="AB5353" s="97"/>
      <c r="AC5353" s="97"/>
      <c r="AD5353" s="97"/>
      <c r="AE5353" s="97"/>
      <c r="AF5353" s="97"/>
      <c r="AG5353" s="97"/>
      <c r="AH5353" s="97"/>
      <c r="AI5353" s="97"/>
      <c r="AJ5353" s="97"/>
      <c r="AK5353" s="97"/>
      <c r="AL5353" s="86" t="str">
        <f t="shared" si="250"/>
        <v/>
      </c>
      <c r="AM5353" s="87" t="str">
        <f t="shared" si="251"/>
        <v xml:space="preserve"> </v>
      </c>
      <c r="AN5353" s="1" t="str">
        <f t="shared" si="252"/>
        <v xml:space="preserve"> </v>
      </c>
    </row>
    <row r="5354" spans="1:40" s="88" customFormat="1" x14ac:dyDescent="0.25">
      <c r="A5354" s="92"/>
      <c r="B5354" s="92"/>
      <c r="C5354" s="92"/>
      <c r="D5354" s="92"/>
      <c r="E5354" s="92"/>
      <c r="F5354" s="93"/>
      <c r="G5354" s="94"/>
      <c r="H5354" s="83" t="str">
        <f>IF(M5354&lt;&gt;"",VLOOKUP(M5354,LISTAS·PAPP!$U$3:$Z$8,2,FALSE),"")</f>
        <v/>
      </c>
      <c r="I5354" s="85" t="str">
        <f>IF(M5354&lt;&gt;"",VLOOKUP(M5354,LISTAS·PAPP!$U$3:$Z$8,3,FALSE),"")</f>
        <v/>
      </c>
      <c r="J5354" s="83" t="str">
        <f>IF(M5354&lt;&gt;"",VLOOKUP(M5354,LISTAS·PAPP!$U$3:$Z$8,4,FALSE),"")</f>
        <v/>
      </c>
      <c r="K5354" s="83" t="str">
        <f>IF(C5354&lt;&gt;"",VLOOKUP(C5354,LISTAS·PAPP!$H$3:$O$119,4,FALSE),"")</f>
        <v/>
      </c>
      <c r="L5354" s="85" t="str">
        <f>IF(C5354&lt;&gt;"",VLOOKUP(C5354,LISTAS·PAPP!$H$3:$O$119,8,FALSE),"")</f>
        <v/>
      </c>
      <c r="M5354" s="95"/>
      <c r="N5354" s="92"/>
      <c r="O5354" s="92"/>
      <c r="P5354" s="84" t="str">
        <f>IF(N5354&lt;&gt;"",VLOOKUP(N5354,LISTAS·PAPP!$U$9:$Y$125,5,FALSE),"")</f>
        <v/>
      </c>
      <c r="Q5354" s="83" t="str">
        <f>IF(O5354&lt;&gt;"",VLOOKUP(O5354,LISTAS·PAPP!$U$9:$W$125,3,FALSE),"")</f>
        <v/>
      </c>
      <c r="R5354" s="92"/>
      <c r="S5354" s="173"/>
      <c r="T5354" s="173"/>
      <c r="U5354" s="92"/>
      <c r="V5354" s="92"/>
      <c r="W5354" s="94"/>
      <c r="X5354" s="83" t="str">
        <f>IF(ISERROR(VLOOKUP(W5354,LISTAS·PAPP!$AJ$3:$AK$903,2,0))," ",VLOOKUP(W5354,LISTAS·PAPP!$AJ$3:$AK$903,2,0))</f>
        <v xml:space="preserve"> </v>
      </c>
      <c r="Y5354" s="96"/>
      <c r="Z5354" s="97"/>
      <c r="AA5354" s="97"/>
      <c r="AB5354" s="97"/>
      <c r="AC5354" s="97"/>
      <c r="AD5354" s="97"/>
      <c r="AE5354" s="97"/>
      <c r="AF5354" s="97"/>
      <c r="AG5354" s="97"/>
      <c r="AH5354" s="97"/>
      <c r="AI5354" s="97"/>
      <c r="AJ5354" s="97"/>
      <c r="AK5354" s="97"/>
      <c r="AL5354" s="86" t="str">
        <f t="shared" si="250"/>
        <v/>
      </c>
      <c r="AM5354" s="87" t="str">
        <f t="shared" si="251"/>
        <v xml:space="preserve"> </v>
      </c>
      <c r="AN5354" s="1" t="str">
        <f t="shared" si="252"/>
        <v xml:space="preserve"> </v>
      </c>
    </row>
    <row r="5355" spans="1:40" s="88" customFormat="1" x14ac:dyDescent="0.25">
      <c r="A5355" s="92"/>
      <c r="B5355" s="92"/>
      <c r="C5355" s="92"/>
      <c r="D5355" s="92"/>
      <c r="E5355" s="92"/>
      <c r="F5355" s="93"/>
      <c r="G5355" s="94"/>
      <c r="H5355" s="83" t="str">
        <f>IF(M5355&lt;&gt;"",VLOOKUP(M5355,LISTAS·PAPP!$U$3:$Z$8,2,FALSE),"")</f>
        <v/>
      </c>
      <c r="I5355" s="85" t="str">
        <f>IF(M5355&lt;&gt;"",VLOOKUP(M5355,LISTAS·PAPP!$U$3:$Z$8,3,FALSE),"")</f>
        <v/>
      </c>
      <c r="J5355" s="83" t="str">
        <f>IF(M5355&lt;&gt;"",VLOOKUP(M5355,LISTAS·PAPP!$U$3:$Z$8,4,FALSE),"")</f>
        <v/>
      </c>
      <c r="K5355" s="83" t="str">
        <f>IF(C5355&lt;&gt;"",VLOOKUP(C5355,LISTAS·PAPP!$H$3:$O$119,4,FALSE),"")</f>
        <v/>
      </c>
      <c r="L5355" s="85" t="str">
        <f>IF(C5355&lt;&gt;"",VLOOKUP(C5355,LISTAS·PAPP!$H$3:$O$119,8,FALSE),"")</f>
        <v/>
      </c>
      <c r="M5355" s="95"/>
      <c r="N5355" s="92"/>
      <c r="O5355" s="92"/>
      <c r="P5355" s="84" t="str">
        <f>IF(N5355&lt;&gt;"",VLOOKUP(N5355,LISTAS·PAPP!$U$9:$Y$125,5,FALSE),"")</f>
        <v/>
      </c>
      <c r="Q5355" s="83" t="str">
        <f>IF(O5355&lt;&gt;"",VLOOKUP(O5355,LISTAS·PAPP!$U$9:$W$125,3,FALSE),"")</f>
        <v/>
      </c>
      <c r="R5355" s="92"/>
      <c r="S5355" s="173"/>
      <c r="T5355" s="173"/>
      <c r="U5355" s="92"/>
      <c r="V5355" s="92"/>
      <c r="W5355" s="94"/>
      <c r="X5355" s="83" t="str">
        <f>IF(ISERROR(VLOOKUP(W5355,LISTAS·PAPP!$AJ$3:$AK$903,2,0))," ",VLOOKUP(W5355,LISTAS·PAPP!$AJ$3:$AK$903,2,0))</f>
        <v xml:space="preserve"> </v>
      </c>
      <c r="Y5355" s="96"/>
      <c r="Z5355" s="97"/>
      <c r="AA5355" s="97"/>
      <c r="AB5355" s="97"/>
      <c r="AC5355" s="97"/>
      <c r="AD5355" s="97"/>
      <c r="AE5355" s="97"/>
      <c r="AF5355" s="97"/>
      <c r="AG5355" s="97"/>
      <c r="AH5355" s="97"/>
      <c r="AI5355" s="97"/>
      <c r="AJ5355" s="97"/>
      <c r="AK5355" s="97"/>
      <c r="AL5355" s="86" t="str">
        <f t="shared" si="250"/>
        <v/>
      </c>
      <c r="AM5355" s="87" t="str">
        <f t="shared" si="251"/>
        <v xml:space="preserve"> </v>
      </c>
      <c r="AN5355" s="1" t="str">
        <f t="shared" si="252"/>
        <v xml:space="preserve"> </v>
      </c>
    </row>
    <row r="5356" spans="1:40" s="88" customFormat="1" x14ac:dyDescent="0.25">
      <c r="A5356" s="92"/>
      <c r="B5356" s="92"/>
      <c r="C5356" s="92"/>
      <c r="D5356" s="92"/>
      <c r="E5356" s="92"/>
      <c r="F5356" s="93"/>
      <c r="G5356" s="94"/>
      <c r="H5356" s="83" t="str">
        <f>IF(M5356&lt;&gt;"",VLOOKUP(M5356,LISTAS·PAPP!$U$3:$Z$8,2,FALSE),"")</f>
        <v/>
      </c>
      <c r="I5356" s="85" t="str">
        <f>IF(M5356&lt;&gt;"",VLOOKUP(M5356,LISTAS·PAPP!$U$3:$Z$8,3,FALSE),"")</f>
        <v/>
      </c>
      <c r="J5356" s="83" t="str">
        <f>IF(M5356&lt;&gt;"",VLOOKUP(M5356,LISTAS·PAPP!$U$3:$Z$8,4,FALSE),"")</f>
        <v/>
      </c>
      <c r="K5356" s="83" t="str">
        <f>IF(C5356&lt;&gt;"",VLOOKUP(C5356,LISTAS·PAPP!$H$3:$O$119,4,FALSE),"")</f>
        <v/>
      </c>
      <c r="L5356" s="85" t="str">
        <f>IF(C5356&lt;&gt;"",VLOOKUP(C5356,LISTAS·PAPP!$H$3:$O$119,8,FALSE),"")</f>
        <v/>
      </c>
      <c r="M5356" s="95"/>
      <c r="N5356" s="92"/>
      <c r="O5356" s="92"/>
      <c r="P5356" s="84" t="str">
        <f>IF(N5356&lt;&gt;"",VLOOKUP(N5356,LISTAS·PAPP!$U$9:$Y$125,5,FALSE),"")</f>
        <v/>
      </c>
      <c r="Q5356" s="83" t="str">
        <f>IF(O5356&lt;&gt;"",VLOOKUP(O5356,LISTAS·PAPP!$U$9:$W$125,3,FALSE),"")</f>
        <v/>
      </c>
      <c r="R5356" s="92"/>
      <c r="S5356" s="173"/>
      <c r="T5356" s="173"/>
      <c r="U5356" s="92"/>
      <c r="V5356" s="92"/>
      <c r="W5356" s="94"/>
      <c r="X5356" s="83" t="str">
        <f>IF(ISERROR(VLOOKUP(W5356,LISTAS·PAPP!$AJ$3:$AK$903,2,0))," ",VLOOKUP(W5356,LISTAS·PAPP!$AJ$3:$AK$903,2,0))</f>
        <v xml:space="preserve"> </v>
      </c>
      <c r="Y5356" s="96"/>
      <c r="Z5356" s="97"/>
      <c r="AA5356" s="97"/>
      <c r="AB5356" s="97"/>
      <c r="AC5356" s="97"/>
      <c r="AD5356" s="97"/>
      <c r="AE5356" s="97"/>
      <c r="AF5356" s="97"/>
      <c r="AG5356" s="97"/>
      <c r="AH5356" s="97"/>
      <c r="AI5356" s="97"/>
      <c r="AJ5356" s="97"/>
      <c r="AK5356" s="97"/>
      <c r="AL5356" s="86" t="str">
        <f t="shared" si="250"/>
        <v/>
      </c>
      <c r="AM5356" s="87" t="str">
        <f t="shared" si="251"/>
        <v xml:space="preserve"> </v>
      </c>
      <c r="AN5356" s="1" t="str">
        <f t="shared" si="252"/>
        <v xml:space="preserve"> </v>
      </c>
    </row>
    <row r="5357" spans="1:40" s="88" customFormat="1" x14ac:dyDescent="0.25">
      <c r="A5357" s="92"/>
      <c r="B5357" s="92"/>
      <c r="C5357" s="92"/>
      <c r="D5357" s="92"/>
      <c r="E5357" s="92"/>
      <c r="F5357" s="93"/>
      <c r="G5357" s="94"/>
      <c r="H5357" s="83" t="str">
        <f>IF(M5357&lt;&gt;"",VLOOKUP(M5357,LISTAS·PAPP!$U$3:$Z$8,2,FALSE),"")</f>
        <v/>
      </c>
      <c r="I5357" s="85" t="str">
        <f>IF(M5357&lt;&gt;"",VLOOKUP(M5357,LISTAS·PAPP!$U$3:$Z$8,3,FALSE),"")</f>
        <v/>
      </c>
      <c r="J5357" s="83" t="str">
        <f>IF(M5357&lt;&gt;"",VLOOKUP(M5357,LISTAS·PAPP!$U$3:$Z$8,4,FALSE),"")</f>
        <v/>
      </c>
      <c r="K5357" s="83" t="str">
        <f>IF(C5357&lt;&gt;"",VLOOKUP(C5357,LISTAS·PAPP!$H$3:$O$119,4,FALSE),"")</f>
        <v/>
      </c>
      <c r="L5357" s="85" t="str">
        <f>IF(C5357&lt;&gt;"",VLOOKUP(C5357,LISTAS·PAPP!$H$3:$O$119,8,FALSE),"")</f>
        <v/>
      </c>
      <c r="M5357" s="95"/>
      <c r="N5357" s="92"/>
      <c r="O5357" s="92"/>
      <c r="P5357" s="84" t="str">
        <f>IF(N5357&lt;&gt;"",VLOOKUP(N5357,LISTAS·PAPP!$U$9:$Y$125,5,FALSE),"")</f>
        <v/>
      </c>
      <c r="Q5357" s="83" t="str">
        <f>IF(O5357&lt;&gt;"",VLOOKUP(O5357,LISTAS·PAPP!$U$9:$W$125,3,FALSE),"")</f>
        <v/>
      </c>
      <c r="R5357" s="92"/>
      <c r="S5357" s="173"/>
      <c r="T5357" s="173"/>
      <c r="U5357" s="92"/>
      <c r="V5357" s="92"/>
      <c r="W5357" s="94"/>
      <c r="X5357" s="83" t="str">
        <f>IF(ISERROR(VLOOKUP(W5357,LISTAS·PAPP!$AJ$3:$AK$903,2,0))," ",VLOOKUP(W5357,LISTAS·PAPP!$AJ$3:$AK$903,2,0))</f>
        <v xml:space="preserve"> </v>
      </c>
      <c r="Y5357" s="96"/>
      <c r="Z5357" s="97"/>
      <c r="AA5357" s="97"/>
      <c r="AB5357" s="97"/>
      <c r="AC5357" s="97"/>
      <c r="AD5357" s="97"/>
      <c r="AE5357" s="97"/>
      <c r="AF5357" s="97"/>
      <c r="AG5357" s="97"/>
      <c r="AH5357" s="97"/>
      <c r="AI5357" s="97"/>
      <c r="AJ5357" s="97"/>
      <c r="AK5357" s="97"/>
      <c r="AL5357" s="86" t="str">
        <f t="shared" si="250"/>
        <v/>
      </c>
      <c r="AM5357" s="87" t="str">
        <f t="shared" si="251"/>
        <v xml:space="preserve"> </v>
      </c>
      <c r="AN5357" s="1" t="str">
        <f t="shared" si="252"/>
        <v xml:space="preserve"> </v>
      </c>
    </row>
    <row r="5358" spans="1:40" s="88" customFormat="1" x14ac:dyDescent="0.25">
      <c r="A5358" s="92"/>
      <c r="B5358" s="92"/>
      <c r="C5358" s="92"/>
      <c r="D5358" s="92"/>
      <c r="E5358" s="92"/>
      <c r="F5358" s="93"/>
      <c r="G5358" s="94"/>
      <c r="H5358" s="83" t="str">
        <f>IF(M5358&lt;&gt;"",VLOOKUP(M5358,LISTAS·PAPP!$U$3:$Z$8,2,FALSE),"")</f>
        <v/>
      </c>
      <c r="I5358" s="85" t="str">
        <f>IF(M5358&lt;&gt;"",VLOOKUP(M5358,LISTAS·PAPP!$U$3:$Z$8,3,FALSE),"")</f>
        <v/>
      </c>
      <c r="J5358" s="83" t="str">
        <f>IF(M5358&lt;&gt;"",VLOOKUP(M5358,LISTAS·PAPP!$U$3:$Z$8,4,FALSE),"")</f>
        <v/>
      </c>
      <c r="K5358" s="83" t="str">
        <f>IF(C5358&lt;&gt;"",VLOOKUP(C5358,LISTAS·PAPP!$H$3:$O$119,4,FALSE),"")</f>
        <v/>
      </c>
      <c r="L5358" s="85" t="str">
        <f>IF(C5358&lt;&gt;"",VLOOKUP(C5358,LISTAS·PAPP!$H$3:$O$119,8,FALSE),"")</f>
        <v/>
      </c>
      <c r="M5358" s="95"/>
      <c r="N5358" s="92"/>
      <c r="O5358" s="92"/>
      <c r="P5358" s="84" t="str">
        <f>IF(N5358&lt;&gt;"",VLOOKUP(N5358,LISTAS·PAPP!$U$9:$Y$125,5,FALSE),"")</f>
        <v/>
      </c>
      <c r="Q5358" s="83" t="str">
        <f>IF(O5358&lt;&gt;"",VLOOKUP(O5358,LISTAS·PAPP!$U$9:$W$125,3,FALSE),"")</f>
        <v/>
      </c>
      <c r="R5358" s="92"/>
      <c r="S5358" s="173"/>
      <c r="T5358" s="173"/>
      <c r="U5358" s="92"/>
      <c r="V5358" s="92"/>
      <c r="W5358" s="94"/>
      <c r="X5358" s="83" t="str">
        <f>IF(ISERROR(VLOOKUP(W5358,LISTAS·PAPP!$AJ$3:$AK$903,2,0))," ",VLOOKUP(W5358,LISTAS·PAPP!$AJ$3:$AK$903,2,0))</f>
        <v xml:space="preserve"> </v>
      </c>
      <c r="Y5358" s="96"/>
      <c r="Z5358" s="97"/>
      <c r="AA5358" s="97"/>
      <c r="AB5358" s="97"/>
      <c r="AC5358" s="97"/>
      <c r="AD5358" s="97"/>
      <c r="AE5358" s="97"/>
      <c r="AF5358" s="97"/>
      <c r="AG5358" s="97"/>
      <c r="AH5358" s="97"/>
      <c r="AI5358" s="97"/>
      <c r="AJ5358" s="97"/>
      <c r="AK5358" s="97"/>
      <c r="AL5358" s="86" t="str">
        <f t="shared" si="250"/>
        <v/>
      </c>
      <c r="AM5358" s="87" t="str">
        <f t="shared" si="251"/>
        <v xml:space="preserve"> </v>
      </c>
      <c r="AN5358" s="1" t="str">
        <f t="shared" si="252"/>
        <v xml:space="preserve"> </v>
      </c>
    </row>
    <row r="5359" spans="1:40" s="88" customFormat="1" x14ac:dyDescent="0.25">
      <c r="A5359" s="92"/>
      <c r="B5359" s="92"/>
      <c r="C5359" s="92"/>
      <c r="D5359" s="92"/>
      <c r="E5359" s="92"/>
      <c r="F5359" s="93"/>
      <c r="G5359" s="94"/>
      <c r="H5359" s="83" t="str">
        <f>IF(M5359&lt;&gt;"",VLOOKUP(M5359,LISTAS·PAPP!$U$3:$Z$8,2,FALSE),"")</f>
        <v/>
      </c>
      <c r="I5359" s="85" t="str">
        <f>IF(M5359&lt;&gt;"",VLOOKUP(M5359,LISTAS·PAPP!$U$3:$Z$8,3,FALSE),"")</f>
        <v/>
      </c>
      <c r="J5359" s="83" t="str">
        <f>IF(M5359&lt;&gt;"",VLOOKUP(M5359,LISTAS·PAPP!$U$3:$Z$8,4,FALSE),"")</f>
        <v/>
      </c>
      <c r="K5359" s="83" t="str">
        <f>IF(C5359&lt;&gt;"",VLOOKUP(C5359,LISTAS·PAPP!$H$3:$O$119,4,FALSE),"")</f>
        <v/>
      </c>
      <c r="L5359" s="85" t="str">
        <f>IF(C5359&lt;&gt;"",VLOOKUP(C5359,LISTAS·PAPP!$H$3:$O$119,8,FALSE),"")</f>
        <v/>
      </c>
      <c r="M5359" s="95"/>
      <c r="N5359" s="92"/>
      <c r="O5359" s="92"/>
      <c r="P5359" s="84" t="str">
        <f>IF(N5359&lt;&gt;"",VLOOKUP(N5359,LISTAS·PAPP!$U$9:$Y$125,5,FALSE),"")</f>
        <v/>
      </c>
      <c r="Q5359" s="83" t="str">
        <f>IF(O5359&lt;&gt;"",VLOOKUP(O5359,LISTAS·PAPP!$U$9:$W$125,3,FALSE),"")</f>
        <v/>
      </c>
      <c r="R5359" s="92"/>
      <c r="S5359" s="173"/>
      <c r="T5359" s="173"/>
      <c r="U5359" s="92"/>
      <c r="V5359" s="92"/>
      <c r="W5359" s="94"/>
      <c r="X5359" s="83" t="str">
        <f>IF(ISERROR(VLOOKUP(W5359,LISTAS·PAPP!$AJ$3:$AK$903,2,0))," ",VLOOKUP(W5359,LISTAS·PAPP!$AJ$3:$AK$903,2,0))</f>
        <v xml:space="preserve"> </v>
      </c>
      <c r="Y5359" s="96"/>
      <c r="Z5359" s="97"/>
      <c r="AA5359" s="97"/>
      <c r="AB5359" s="97"/>
      <c r="AC5359" s="97"/>
      <c r="AD5359" s="97"/>
      <c r="AE5359" s="97"/>
      <c r="AF5359" s="97"/>
      <c r="AG5359" s="97"/>
      <c r="AH5359" s="97"/>
      <c r="AI5359" s="97"/>
      <c r="AJ5359" s="97"/>
      <c r="AK5359" s="97"/>
      <c r="AL5359" s="86" t="str">
        <f t="shared" si="250"/>
        <v/>
      </c>
      <c r="AM5359" s="87" t="str">
        <f t="shared" si="251"/>
        <v xml:space="preserve"> </v>
      </c>
      <c r="AN5359" s="1" t="str">
        <f t="shared" si="252"/>
        <v xml:space="preserve"> </v>
      </c>
    </row>
    <row r="5360" spans="1:40" s="88" customFormat="1" x14ac:dyDescent="0.25">
      <c r="A5360" s="92"/>
      <c r="B5360" s="92"/>
      <c r="C5360" s="92"/>
      <c r="D5360" s="92"/>
      <c r="E5360" s="92"/>
      <c r="F5360" s="93"/>
      <c r="G5360" s="94"/>
      <c r="H5360" s="83" t="str">
        <f>IF(M5360&lt;&gt;"",VLOOKUP(M5360,LISTAS·PAPP!$U$3:$Z$8,2,FALSE),"")</f>
        <v/>
      </c>
      <c r="I5360" s="85" t="str">
        <f>IF(M5360&lt;&gt;"",VLOOKUP(M5360,LISTAS·PAPP!$U$3:$Z$8,3,FALSE),"")</f>
        <v/>
      </c>
      <c r="J5360" s="83" t="str">
        <f>IF(M5360&lt;&gt;"",VLOOKUP(M5360,LISTAS·PAPP!$U$3:$Z$8,4,FALSE),"")</f>
        <v/>
      </c>
      <c r="K5360" s="83" t="str">
        <f>IF(C5360&lt;&gt;"",VLOOKUP(C5360,LISTAS·PAPP!$H$3:$O$119,4,FALSE),"")</f>
        <v/>
      </c>
      <c r="L5360" s="85" t="str">
        <f>IF(C5360&lt;&gt;"",VLOOKUP(C5360,LISTAS·PAPP!$H$3:$O$119,8,FALSE),"")</f>
        <v/>
      </c>
      <c r="M5360" s="95"/>
      <c r="N5360" s="92"/>
      <c r="O5360" s="92"/>
      <c r="P5360" s="84" t="str">
        <f>IF(N5360&lt;&gt;"",VLOOKUP(N5360,LISTAS·PAPP!$U$9:$Y$125,5,FALSE),"")</f>
        <v/>
      </c>
      <c r="Q5360" s="83" t="str">
        <f>IF(O5360&lt;&gt;"",VLOOKUP(O5360,LISTAS·PAPP!$U$9:$W$125,3,FALSE),"")</f>
        <v/>
      </c>
      <c r="R5360" s="92"/>
      <c r="S5360" s="173"/>
      <c r="T5360" s="173"/>
      <c r="U5360" s="92"/>
      <c r="V5360" s="92"/>
      <c r="W5360" s="94"/>
      <c r="X5360" s="83" t="str">
        <f>IF(ISERROR(VLOOKUP(W5360,LISTAS·PAPP!$AJ$3:$AK$903,2,0))," ",VLOOKUP(W5360,LISTAS·PAPP!$AJ$3:$AK$903,2,0))</f>
        <v xml:space="preserve"> </v>
      </c>
      <c r="Y5360" s="96"/>
      <c r="Z5360" s="97"/>
      <c r="AA5360" s="97"/>
      <c r="AB5360" s="97"/>
      <c r="AC5360" s="97"/>
      <c r="AD5360" s="97"/>
      <c r="AE5360" s="97"/>
      <c r="AF5360" s="97"/>
      <c r="AG5360" s="97"/>
      <c r="AH5360" s="97"/>
      <c r="AI5360" s="97"/>
      <c r="AJ5360" s="97"/>
      <c r="AK5360" s="97"/>
      <c r="AL5360" s="86" t="str">
        <f t="shared" si="250"/>
        <v/>
      </c>
      <c r="AM5360" s="87" t="str">
        <f t="shared" si="251"/>
        <v xml:space="preserve"> </v>
      </c>
      <c r="AN5360" s="1" t="str">
        <f t="shared" si="252"/>
        <v xml:space="preserve"> </v>
      </c>
    </row>
    <row r="5361" spans="1:40" s="88" customFormat="1" x14ac:dyDescent="0.25">
      <c r="A5361" s="92"/>
      <c r="B5361" s="92"/>
      <c r="C5361" s="92"/>
      <c r="D5361" s="92"/>
      <c r="E5361" s="92"/>
      <c r="F5361" s="93"/>
      <c r="G5361" s="94"/>
      <c r="H5361" s="83" t="str">
        <f>IF(M5361&lt;&gt;"",VLOOKUP(M5361,LISTAS·PAPP!$U$3:$Z$8,2,FALSE),"")</f>
        <v/>
      </c>
      <c r="I5361" s="85" t="str">
        <f>IF(M5361&lt;&gt;"",VLOOKUP(M5361,LISTAS·PAPP!$U$3:$Z$8,3,FALSE),"")</f>
        <v/>
      </c>
      <c r="J5361" s="83" t="str">
        <f>IF(M5361&lt;&gt;"",VLOOKUP(M5361,LISTAS·PAPP!$U$3:$Z$8,4,FALSE),"")</f>
        <v/>
      </c>
      <c r="K5361" s="83" t="str">
        <f>IF(C5361&lt;&gt;"",VLOOKUP(C5361,LISTAS·PAPP!$H$3:$O$119,4,FALSE),"")</f>
        <v/>
      </c>
      <c r="L5361" s="85" t="str">
        <f>IF(C5361&lt;&gt;"",VLOOKUP(C5361,LISTAS·PAPP!$H$3:$O$119,8,FALSE),"")</f>
        <v/>
      </c>
      <c r="M5361" s="95"/>
      <c r="N5361" s="92"/>
      <c r="O5361" s="92"/>
      <c r="P5361" s="84" t="str">
        <f>IF(N5361&lt;&gt;"",VLOOKUP(N5361,LISTAS·PAPP!$U$9:$Y$125,5,FALSE),"")</f>
        <v/>
      </c>
      <c r="Q5361" s="83" t="str">
        <f>IF(O5361&lt;&gt;"",VLOOKUP(O5361,LISTAS·PAPP!$U$9:$W$125,3,FALSE),"")</f>
        <v/>
      </c>
      <c r="R5361" s="92"/>
      <c r="S5361" s="173"/>
      <c r="T5361" s="173"/>
      <c r="U5361" s="92"/>
      <c r="V5361" s="92"/>
      <c r="W5361" s="94"/>
      <c r="X5361" s="83" t="str">
        <f>IF(ISERROR(VLOOKUP(W5361,LISTAS·PAPP!$AJ$3:$AK$903,2,0))," ",VLOOKUP(W5361,LISTAS·PAPP!$AJ$3:$AK$903,2,0))</f>
        <v xml:space="preserve"> </v>
      </c>
      <c r="Y5361" s="96"/>
      <c r="Z5361" s="97"/>
      <c r="AA5361" s="97"/>
      <c r="AB5361" s="97"/>
      <c r="AC5361" s="97"/>
      <c r="AD5361" s="97"/>
      <c r="AE5361" s="97"/>
      <c r="AF5361" s="97"/>
      <c r="AG5361" s="97"/>
      <c r="AH5361" s="97"/>
      <c r="AI5361" s="97"/>
      <c r="AJ5361" s="97"/>
      <c r="AK5361" s="97"/>
      <c r="AL5361" s="86" t="str">
        <f t="shared" si="250"/>
        <v/>
      </c>
      <c r="AM5361" s="87" t="str">
        <f t="shared" si="251"/>
        <v xml:space="preserve"> </v>
      </c>
      <c r="AN5361" s="1" t="str">
        <f t="shared" si="252"/>
        <v xml:space="preserve"> </v>
      </c>
    </row>
    <row r="5362" spans="1:40" s="88" customFormat="1" x14ac:dyDescent="0.25">
      <c r="A5362" s="92"/>
      <c r="B5362" s="92"/>
      <c r="C5362" s="92"/>
      <c r="D5362" s="92"/>
      <c r="E5362" s="92"/>
      <c r="F5362" s="93"/>
      <c r="G5362" s="94"/>
      <c r="H5362" s="83" t="str">
        <f>IF(M5362&lt;&gt;"",VLOOKUP(M5362,LISTAS·PAPP!$U$3:$Z$8,2,FALSE),"")</f>
        <v/>
      </c>
      <c r="I5362" s="85" t="str">
        <f>IF(M5362&lt;&gt;"",VLOOKUP(M5362,LISTAS·PAPP!$U$3:$Z$8,3,FALSE),"")</f>
        <v/>
      </c>
      <c r="J5362" s="83" t="str">
        <f>IF(M5362&lt;&gt;"",VLOOKUP(M5362,LISTAS·PAPP!$U$3:$Z$8,4,FALSE),"")</f>
        <v/>
      </c>
      <c r="K5362" s="83" t="str">
        <f>IF(C5362&lt;&gt;"",VLOOKUP(C5362,LISTAS·PAPP!$H$3:$O$119,4,FALSE),"")</f>
        <v/>
      </c>
      <c r="L5362" s="85" t="str">
        <f>IF(C5362&lt;&gt;"",VLOOKUP(C5362,LISTAS·PAPP!$H$3:$O$119,8,FALSE),"")</f>
        <v/>
      </c>
      <c r="M5362" s="95"/>
      <c r="N5362" s="92"/>
      <c r="O5362" s="92"/>
      <c r="P5362" s="84" t="str">
        <f>IF(N5362&lt;&gt;"",VLOOKUP(N5362,LISTAS·PAPP!$U$9:$Y$125,5,FALSE),"")</f>
        <v/>
      </c>
      <c r="Q5362" s="83" t="str">
        <f>IF(O5362&lt;&gt;"",VLOOKUP(O5362,LISTAS·PAPP!$U$9:$W$125,3,FALSE),"")</f>
        <v/>
      </c>
      <c r="R5362" s="92"/>
      <c r="S5362" s="173"/>
      <c r="T5362" s="173"/>
      <c r="U5362" s="92"/>
      <c r="V5362" s="92"/>
      <c r="W5362" s="94"/>
      <c r="X5362" s="83" t="str">
        <f>IF(ISERROR(VLOOKUP(W5362,LISTAS·PAPP!$AJ$3:$AK$903,2,0))," ",VLOOKUP(W5362,LISTAS·PAPP!$AJ$3:$AK$903,2,0))</f>
        <v xml:space="preserve"> </v>
      </c>
      <c r="Y5362" s="96"/>
      <c r="Z5362" s="97"/>
      <c r="AA5362" s="97"/>
      <c r="AB5362" s="97"/>
      <c r="AC5362" s="97"/>
      <c r="AD5362" s="97"/>
      <c r="AE5362" s="97"/>
      <c r="AF5362" s="97"/>
      <c r="AG5362" s="97"/>
      <c r="AH5362" s="97"/>
      <c r="AI5362" s="97"/>
      <c r="AJ5362" s="97"/>
      <c r="AK5362" s="97"/>
      <c r="AL5362" s="86" t="str">
        <f t="shared" si="250"/>
        <v/>
      </c>
      <c r="AM5362" s="87" t="str">
        <f t="shared" si="251"/>
        <v xml:space="preserve"> </v>
      </c>
      <c r="AN5362" s="1" t="str">
        <f t="shared" si="252"/>
        <v xml:space="preserve"> </v>
      </c>
    </row>
    <row r="5363" spans="1:40" s="88" customFormat="1" x14ac:dyDescent="0.25">
      <c r="A5363" s="92"/>
      <c r="B5363" s="92"/>
      <c r="C5363" s="92"/>
      <c r="D5363" s="92"/>
      <c r="E5363" s="92"/>
      <c r="F5363" s="93"/>
      <c r="G5363" s="94"/>
      <c r="H5363" s="83" t="str">
        <f>IF(M5363&lt;&gt;"",VLOOKUP(M5363,LISTAS·PAPP!$U$3:$Z$8,2,FALSE),"")</f>
        <v/>
      </c>
      <c r="I5363" s="85" t="str">
        <f>IF(M5363&lt;&gt;"",VLOOKUP(M5363,LISTAS·PAPP!$U$3:$Z$8,3,FALSE),"")</f>
        <v/>
      </c>
      <c r="J5363" s="83" t="str">
        <f>IF(M5363&lt;&gt;"",VLOOKUP(M5363,LISTAS·PAPP!$U$3:$Z$8,4,FALSE),"")</f>
        <v/>
      </c>
      <c r="K5363" s="83" t="str">
        <f>IF(C5363&lt;&gt;"",VLOOKUP(C5363,LISTAS·PAPP!$H$3:$O$119,4,FALSE),"")</f>
        <v/>
      </c>
      <c r="L5363" s="85" t="str">
        <f>IF(C5363&lt;&gt;"",VLOOKUP(C5363,LISTAS·PAPP!$H$3:$O$119,8,FALSE),"")</f>
        <v/>
      </c>
      <c r="M5363" s="95"/>
      <c r="N5363" s="92"/>
      <c r="O5363" s="92"/>
      <c r="P5363" s="84" t="str">
        <f>IF(N5363&lt;&gt;"",VLOOKUP(N5363,LISTAS·PAPP!$U$9:$Y$125,5,FALSE),"")</f>
        <v/>
      </c>
      <c r="Q5363" s="83" t="str">
        <f>IF(O5363&lt;&gt;"",VLOOKUP(O5363,LISTAS·PAPP!$U$9:$W$125,3,FALSE),"")</f>
        <v/>
      </c>
      <c r="R5363" s="92"/>
      <c r="S5363" s="173"/>
      <c r="T5363" s="173"/>
      <c r="U5363" s="92"/>
      <c r="V5363" s="92"/>
      <c r="W5363" s="94"/>
      <c r="X5363" s="83" t="str">
        <f>IF(ISERROR(VLOOKUP(W5363,LISTAS·PAPP!$AJ$3:$AK$903,2,0))," ",VLOOKUP(W5363,LISTAS·PAPP!$AJ$3:$AK$903,2,0))</f>
        <v xml:space="preserve"> </v>
      </c>
      <c r="Y5363" s="96"/>
      <c r="Z5363" s="97"/>
      <c r="AA5363" s="97"/>
      <c r="AB5363" s="97"/>
      <c r="AC5363" s="97"/>
      <c r="AD5363" s="97"/>
      <c r="AE5363" s="97"/>
      <c r="AF5363" s="97"/>
      <c r="AG5363" s="97"/>
      <c r="AH5363" s="97"/>
      <c r="AI5363" s="97"/>
      <c r="AJ5363" s="97"/>
      <c r="AK5363" s="97"/>
      <c r="AL5363" s="86" t="str">
        <f t="shared" si="250"/>
        <v/>
      </c>
      <c r="AM5363" s="87" t="str">
        <f t="shared" si="251"/>
        <v xml:space="preserve"> </v>
      </c>
      <c r="AN5363" s="1" t="str">
        <f t="shared" si="252"/>
        <v xml:space="preserve"> </v>
      </c>
    </row>
    <row r="5364" spans="1:40" s="88" customFormat="1" x14ac:dyDescent="0.25">
      <c r="A5364" s="92"/>
      <c r="B5364" s="92"/>
      <c r="C5364" s="92"/>
      <c r="D5364" s="92"/>
      <c r="E5364" s="92"/>
      <c r="F5364" s="93"/>
      <c r="G5364" s="94"/>
      <c r="H5364" s="83" t="str">
        <f>IF(M5364&lt;&gt;"",VLOOKUP(M5364,LISTAS·PAPP!$U$3:$Z$8,2,FALSE),"")</f>
        <v/>
      </c>
      <c r="I5364" s="85" t="str">
        <f>IF(M5364&lt;&gt;"",VLOOKUP(M5364,LISTAS·PAPP!$U$3:$Z$8,3,FALSE),"")</f>
        <v/>
      </c>
      <c r="J5364" s="83" t="str">
        <f>IF(M5364&lt;&gt;"",VLOOKUP(M5364,LISTAS·PAPP!$U$3:$Z$8,4,FALSE),"")</f>
        <v/>
      </c>
      <c r="K5364" s="83" t="str">
        <f>IF(C5364&lt;&gt;"",VLOOKUP(C5364,LISTAS·PAPP!$H$3:$O$119,4,FALSE),"")</f>
        <v/>
      </c>
      <c r="L5364" s="85" t="str">
        <f>IF(C5364&lt;&gt;"",VLOOKUP(C5364,LISTAS·PAPP!$H$3:$O$119,8,FALSE),"")</f>
        <v/>
      </c>
      <c r="M5364" s="95"/>
      <c r="N5364" s="92"/>
      <c r="O5364" s="92"/>
      <c r="P5364" s="84" t="str">
        <f>IF(N5364&lt;&gt;"",VLOOKUP(N5364,LISTAS·PAPP!$U$9:$Y$125,5,FALSE),"")</f>
        <v/>
      </c>
      <c r="Q5364" s="83" t="str">
        <f>IF(O5364&lt;&gt;"",VLOOKUP(O5364,LISTAS·PAPP!$U$9:$W$125,3,FALSE),"")</f>
        <v/>
      </c>
      <c r="R5364" s="92"/>
      <c r="S5364" s="173"/>
      <c r="T5364" s="173"/>
      <c r="U5364" s="92"/>
      <c r="V5364" s="92"/>
      <c r="W5364" s="94"/>
      <c r="X5364" s="83" t="str">
        <f>IF(ISERROR(VLOOKUP(W5364,LISTAS·PAPP!$AJ$3:$AK$903,2,0))," ",VLOOKUP(W5364,LISTAS·PAPP!$AJ$3:$AK$903,2,0))</f>
        <v xml:space="preserve"> </v>
      </c>
      <c r="Y5364" s="96"/>
      <c r="Z5364" s="97"/>
      <c r="AA5364" s="97"/>
      <c r="AB5364" s="97"/>
      <c r="AC5364" s="97"/>
      <c r="AD5364" s="97"/>
      <c r="AE5364" s="97"/>
      <c r="AF5364" s="97"/>
      <c r="AG5364" s="97"/>
      <c r="AH5364" s="97"/>
      <c r="AI5364" s="97"/>
      <c r="AJ5364" s="97"/>
      <c r="AK5364" s="97"/>
      <c r="AL5364" s="86" t="str">
        <f t="shared" si="250"/>
        <v/>
      </c>
      <c r="AM5364" s="87" t="str">
        <f t="shared" si="251"/>
        <v xml:space="preserve"> </v>
      </c>
      <c r="AN5364" s="1" t="str">
        <f t="shared" si="252"/>
        <v xml:space="preserve"> </v>
      </c>
    </row>
    <row r="5365" spans="1:40" s="88" customFormat="1" x14ac:dyDescent="0.25">
      <c r="A5365" s="92"/>
      <c r="B5365" s="92"/>
      <c r="C5365" s="92"/>
      <c r="D5365" s="92"/>
      <c r="E5365" s="92"/>
      <c r="F5365" s="93"/>
      <c r="G5365" s="94"/>
      <c r="H5365" s="83" t="str">
        <f>IF(M5365&lt;&gt;"",VLOOKUP(M5365,LISTAS·PAPP!$U$3:$Z$8,2,FALSE),"")</f>
        <v/>
      </c>
      <c r="I5365" s="85" t="str">
        <f>IF(M5365&lt;&gt;"",VLOOKUP(M5365,LISTAS·PAPP!$U$3:$Z$8,3,FALSE),"")</f>
        <v/>
      </c>
      <c r="J5365" s="83" t="str">
        <f>IF(M5365&lt;&gt;"",VLOOKUP(M5365,LISTAS·PAPP!$U$3:$Z$8,4,FALSE),"")</f>
        <v/>
      </c>
      <c r="K5365" s="83" t="str">
        <f>IF(C5365&lt;&gt;"",VLOOKUP(C5365,LISTAS·PAPP!$H$3:$O$119,4,FALSE),"")</f>
        <v/>
      </c>
      <c r="L5365" s="85" t="str">
        <f>IF(C5365&lt;&gt;"",VLOOKUP(C5365,LISTAS·PAPP!$H$3:$O$119,8,FALSE),"")</f>
        <v/>
      </c>
      <c r="M5365" s="95"/>
      <c r="N5365" s="92"/>
      <c r="O5365" s="92"/>
      <c r="P5365" s="84" t="str">
        <f>IF(N5365&lt;&gt;"",VLOOKUP(N5365,LISTAS·PAPP!$U$9:$Y$125,5,FALSE),"")</f>
        <v/>
      </c>
      <c r="Q5365" s="83" t="str">
        <f>IF(O5365&lt;&gt;"",VLOOKUP(O5365,LISTAS·PAPP!$U$9:$W$125,3,FALSE),"")</f>
        <v/>
      </c>
      <c r="R5365" s="92"/>
      <c r="S5365" s="173"/>
      <c r="T5365" s="173"/>
      <c r="U5365" s="92"/>
      <c r="V5365" s="92"/>
      <c r="W5365" s="94"/>
      <c r="X5365" s="83" t="str">
        <f>IF(ISERROR(VLOOKUP(W5365,LISTAS·PAPP!$AJ$3:$AK$903,2,0))," ",VLOOKUP(W5365,LISTAS·PAPP!$AJ$3:$AK$903,2,0))</f>
        <v xml:space="preserve"> </v>
      </c>
      <c r="Y5365" s="96"/>
      <c r="Z5365" s="97"/>
      <c r="AA5365" s="97"/>
      <c r="AB5365" s="97"/>
      <c r="AC5365" s="97"/>
      <c r="AD5365" s="97"/>
      <c r="AE5365" s="97"/>
      <c r="AF5365" s="97"/>
      <c r="AG5365" s="97"/>
      <c r="AH5365" s="97"/>
      <c r="AI5365" s="97"/>
      <c r="AJ5365" s="97"/>
      <c r="AK5365" s="97"/>
      <c r="AL5365" s="86" t="str">
        <f t="shared" si="250"/>
        <v/>
      </c>
      <c r="AM5365" s="87" t="str">
        <f t="shared" si="251"/>
        <v xml:space="preserve"> </v>
      </c>
      <c r="AN5365" s="1" t="str">
        <f t="shared" si="252"/>
        <v xml:space="preserve"> </v>
      </c>
    </row>
    <row r="5366" spans="1:40" s="88" customFormat="1" x14ac:dyDescent="0.25">
      <c r="A5366" s="92"/>
      <c r="B5366" s="92"/>
      <c r="C5366" s="92"/>
      <c r="D5366" s="92"/>
      <c r="E5366" s="92"/>
      <c r="F5366" s="93"/>
      <c r="G5366" s="94"/>
      <c r="H5366" s="83" t="str">
        <f>IF(M5366&lt;&gt;"",VLOOKUP(M5366,LISTAS·PAPP!$U$3:$Z$8,2,FALSE),"")</f>
        <v/>
      </c>
      <c r="I5366" s="85" t="str">
        <f>IF(M5366&lt;&gt;"",VLOOKUP(M5366,LISTAS·PAPP!$U$3:$Z$8,3,FALSE),"")</f>
        <v/>
      </c>
      <c r="J5366" s="83" t="str">
        <f>IF(M5366&lt;&gt;"",VLOOKUP(M5366,LISTAS·PAPP!$U$3:$Z$8,4,FALSE),"")</f>
        <v/>
      </c>
      <c r="K5366" s="83" t="str">
        <f>IF(C5366&lt;&gt;"",VLOOKUP(C5366,LISTAS·PAPP!$H$3:$O$119,4,FALSE),"")</f>
        <v/>
      </c>
      <c r="L5366" s="85" t="str">
        <f>IF(C5366&lt;&gt;"",VLOOKUP(C5366,LISTAS·PAPP!$H$3:$O$119,8,FALSE),"")</f>
        <v/>
      </c>
      <c r="M5366" s="95"/>
      <c r="N5366" s="92"/>
      <c r="O5366" s="92"/>
      <c r="P5366" s="84" t="str">
        <f>IF(N5366&lt;&gt;"",VLOOKUP(N5366,LISTAS·PAPP!$U$9:$Y$125,5,FALSE),"")</f>
        <v/>
      </c>
      <c r="Q5366" s="83" t="str">
        <f>IF(O5366&lt;&gt;"",VLOOKUP(O5366,LISTAS·PAPP!$U$9:$W$125,3,FALSE),"")</f>
        <v/>
      </c>
      <c r="R5366" s="92"/>
      <c r="S5366" s="173"/>
      <c r="T5366" s="173"/>
      <c r="U5366" s="92"/>
      <c r="V5366" s="92"/>
      <c r="W5366" s="94"/>
      <c r="X5366" s="83" t="str">
        <f>IF(ISERROR(VLOOKUP(W5366,LISTAS·PAPP!$AJ$3:$AK$903,2,0))," ",VLOOKUP(W5366,LISTAS·PAPP!$AJ$3:$AK$903,2,0))</f>
        <v xml:space="preserve"> </v>
      </c>
      <c r="Y5366" s="96"/>
      <c r="Z5366" s="97"/>
      <c r="AA5366" s="97"/>
      <c r="AB5366" s="97"/>
      <c r="AC5366" s="97"/>
      <c r="AD5366" s="97"/>
      <c r="AE5366" s="97"/>
      <c r="AF5366" s="97"/>
      <c r="AG5366" s="97"/>
      <c r="AH5366" s="97"/>
      <c r="AI5366" s="97"/>
      <c r="AJ5366" s="97"/>
      <c r="AK5366" s="97"/>
      <c r="AL5366" s="86" t="str">
        <f t="shared" si="250"/>
        <v/>
      </c>
      <c r="AM5366" s="87" t="str">
        <f t="shared" si="251"/>
        <v xml:space="preserve"> </v>
      </c>
      <c r="AN5366" s="1" t="str">
        <f t="shared" si="252"/>
        <v xml:space="preserve"> </v>
      </c>
    </row>
    <row r="5367" spans="1:40" s="88" customFormat="1" x14ac:dyDescent="0.25">
      <c r="A5367" s="92"/>
      <c r="B5367" s="92"/>
      <c r="C5367" s="92"/>
      <c r="D5367" s="92"/>
      <c r="E5367" s="92"/>
      <c r="F5367" s="93"/>
      <c r="G5367" s="94"/>
      <c r="H5367" s="83" t="str">
        <f>IF(M5367&lt;&gt;"",VLOOKUP(M5367,LISTAS·PAPP!$U$3:$Z$8,2,FALSE),"")</f>
        <v/>
      </c>
      <c r="I5367" s="85" t="str">
        <f>IF(M5367&lt;&gt;"",VLOOKUP(M5367,LISTAS·PAPP!$U$3:$Z$8,3,FALSE),"")</f>
        <v/>
      </c>
      <c r="J5367" s="83" t="str">
        <f>IF(M5367&lt;&gt;"",VLOOKUP(M5367,LISTAS·PAPP!$U$3:$Z$8,4,FALSE),"")</f>
        <v/>
      </c>
      <c r="K5367" s="83" t="str">
        <f>IF(C5367&lt;&gt;"",VLOOKUP(C5367,LISTAS·PAPP!$H$3:$O$119,4,FALSE),"")</f>
        <v/>
      </c>
      <c r="L5367" s="85" t="str">
        <f>IF(C5367&lt;&gt;"",VLOOKUP(C5367,LISTAS·PAPP!$H$3:$O$119,8,FALSE),"")</f>
        <v/>
      </c>
      <c r="M5367" s="95"/>
      <c r="N5367" s="92"/>
      <c r="O5367" s="92"/>
      <c r="P5367" s="84" t="str">
        <f>IF(N5367&lt;&gt;"",VLOOKUP(N5367,LISTAS·PAPP!$U$9:$Y$125,5,FALSE),"")</f>
        <v/>
      </c>
      <c r="Q5367" s="83" t="str">
        <f>IF(O5367&lt;&gt;"",VLOOKUP(O5367,LISTAS·PAPP!$U$9:$W$125,3,FALSE),"")</f>
        <v/>
      </c>
      <c r="R5367" s="92"/>
      <c r="S5367" s="173"/>
      <c r="T5367" s="173"/>
      <c r="U5367" s="92"/>
      <c r="V5367" s="92"/>
      <c r="W5367" s="94"/>
      <c r="X5367" s="83" t="str">
        <f>IF(ISERROR(VLOOKUP(W5367,LISTAS·PAPP!$AJ$3:$AK$903,2,0))," ",VLOOKUP(W5367,LISTAS·PAPP!$AJ$3:$AK$903,2,0))</f>
        <v xml:space="preserve"> </v>
      </c>
      <c r="Y5367" s="96"/>
      <c r="Z5367" s="97"/>
      <c r="AA5367" s="97"/>
      <c r="AB5367" s="97"/>
      <c r="AC5367" s="97"/>
      <c r="AD5367" s="97"/>
      <c r="AE5367" s="97"/>
      <c r="AF5367" s="97"/>
      <c r="AG5367" s="97"/>
      <c r="AH5367" s="97"/>
      <c r="AI5367" s="97"/>
      <c r="AJ5367" s="97"/>
      <c r="AK5367" s="97"/>
      <c r="AL5367" s="86" t="str">
        <f t="shared" si="250"/>
        <v/>
      </c>
      <c r="AM5367" s="87" t="str">
        <f t="shared" si="251"/>
        <v xml:space="preserve"> </v>
      </c>
      <c r="AN5367" s="1" t="str">
        <f t="shared" si="252"/>
        <v xml:space="preserve"> </v>
      </c>
    </row>
    <row r="5368" spans="1:40" s="88" customFormat="1" x14ac:dyDescent="0.25">
      <c r="A5368" s="92"/>
      <c r="B5368" s="92"/>
      <c r="C5368" s="92"/>
      <c r="D5368" s="92"/>
      <c r="E5368" s="92"/>
      <c r="F5368" s="93"/>
      <c r="G5368" s="94"/>
      <c r="H5368" s="83" t="str">
        <f>IF(M5368&lt;&gt;"",VLOOKUP(M5368,LISTAS·PAPP!$U$3:$Z$8,2,FALSE),"")</f>
        <v/>
      </c>
      <c r="I5368" s="85" t="str">
        <f>IF(M5368&lt;&gt;"",VLOOKUP(M5368,LISTAS·PAPP!$U$3:$Z$8,3,FALSE),"")</f>
        <v/>
      </c>
      <c r="J5368" s="83" t="str">
        <f>IF(M5368&lt;&gt;"",VLOOKUP(M5368,LISTAS·PAPP!$U$3:$Z$8,4,FALSE),"")</f>
        <v/>
      </c>
      <c r="K5368" s="83" t="str">
        <f>IF(C5368&lt;&gt;"",VLOOKUP(C5368,LISTAS·PAPP!$H$3:$O$119,4,FALSE),"")</f>
        <v/>
      </c>
      <c r="L5368" s="85" t="str">
        <f>IF(C5368&lt;&gt;"",VLOOKUP(C5368,LISTAS·PAPP!$H$3:$O$119,8,FALSE),"")</f>
        <v/>
      </c>
      <c r="M5368" s="95"/>
      <c r="N5368" s="92"/>
      <c r="O5368" s="92"/>
      <c r="P5368" s="84" t="str">
        <f>IF(N5368&lt;&gt;"",VLOOKUP(N5368,LISTAS·PAPP!$U$9:$Y$125,5,FALSE),"")</f>
        <v/>
      </c>
      <c r="Q5368" s="83" t="str">
        <f>IF(O5368&lt;&gt;"",VLOOKUP(O5368,LISTAS·PAPP!$U$9:$W$125,3,FALSE),"")</f>
        <v/>
      </c>
      <c r="R5368" s="92"/>
      <c r="S5368" s="173"/>
      <c r="T5368" s="173"/>
      <c r="U5368" s="92"/>
      <c r="V5368" s="92"/>
      <c r="W5368" s="94"/>
      <c r="X5368" s="83" t="str">
        <f>IF(ISERROR(VLOOKUP(W5368,LISTAS·PAPP!$AJ$3:$AK$903,2,0))," ",VLOOKUP(W5368,LISTAS·PAPP!$AJ$3:$AK$903,2,0))</f>
        <v xml:space="preserve"> </v>
      </c>
      <c r="Y5368" s="96"/>
      <c r="Z5368" s="97"/>
      <c r="AA5368" s="97"/>
      <c r="AB5368" s="97"/>
      <c r="AC5368" s="97"/>
      <c r="AD5368" s="97"/>
      <c r="AE5368" s="97"/>
      <c r="AF5368" s="97"/>
      <c r="AG5368" s="97"/>
      <c r="AH5368" s="97"/>
      <c r="AI5368" s="97"/>
      <c r="AJ5368" s="97"/>
      <c r="AK5368" s="97"/>
      <c r="AL5368" s="86" t="str">
        <f t="shared" si="250"/>
        <v/>
      </c>
      <c r="AM5368" s="87" t="str">
        <f t="shared" si="251"/>
        <v xml:space="preserve"> </v>
      </c>
      <c r="AN5368" s="1" t="str">
        <f t="shared" si="252"/>
        <v xml:space="preserve"> </v>
      </c>
    </row>
    <row r="5369" spans="1:40" s="88" customFormat="1" x14ac:dyDescent="0.25">
      <c r="A5369" s="92"/>
      <c r="B5369" s="92"/>
      <c r="C5369" s="92"/>
      <c r="D5369" s="92"/>
      <c r="E5369" s="92"/>
      <c r="F5369" s="93"/>
      <c r="G5369" s="94"/>
      <c r="H5369" s="83" t="str">
        <f>IF(M5369&lt;&gt;"",VLOOKUP(M5369,LISTAS·PAPP!$U$3:$Z$8,2,FALSE),"")</f>
        <v/>
      </c>
      <c r="I5369" s="85" t="str">
        <f>IF(M5369&lt;&gt;"",VLOOKUP(M5369,LISTAS·PAPP!$U$3:$Z$8,3,FALSE),"")</f>
        <v/>
      </c>
      <c r="J5369" s="83" t="str">
        <f>IF(M5369&lt;&gt;"",VLOOKUP(M5369,LISTAS·PAPP!$U$3:$Z$8,4,FALSE),"")</f>
        <v/>
      </c>
      <c r="K5369" s="83" t="str">
        <f>IF(C5369&lt;&gt;"",VLOOKUP(C5369,LISTAS·PAPP!$H$3:$O$119,4,FALSE),"")</f>
        <v/>
      </c>
      <c r="L5369" s="85" t="str">
        <f>IF(C5369&lt;&gt;"",VLOOKUP(C5369,LISTAS·PAPP!$H$3:$O$119,8,FALSE),"")</f>
        <v/>
      </c>
      <c r="M5369" s="95"/>
      <c r="N5369" s="92"/>
      <c r="O5369" s="92"/>
      <c r="P5369" s="84" t="str">
        <f>IF(N5369&lt;&gt;"",VLOOKUP(N5369,LISTAS·PAPP!$U$9:$Y$125,5,FALSE),"")</f>
        <v/>
      </c>
      <c r="Q5369" s="83" t="str">
        <f>IF(O5369&lt;&gt;"",VLOOKUP(O5369,LISTAS·PAPP!$U$9:$W$125,3,FALSE),"")</f>
        <v/>
      </c>
      <c r="R5369" s="92"/>
      <c r="S5369" s="173"/>
      <c r="T5369" s="173"/>
      <c r="U5369" s="92"/>
      <c r="V5369" s="92"/>
      <c r="W5369" s="94"/>
      <c r="X5369" s="83" t="str">
        <f>IF(ISERROR(VLOOKUP(W5369,LISTAS·PAPP!$AJ$3:$AK$903,2,0))," ",VLOOKUP(W5369,LISTAS·PAPP!$AJ$3:$AK$903,2,0))</f>
        <v xml:space="preserve"> </v>
      </c>
      <c r="Y5369" s="96"/>
      <c r="Z5369" s="97"/>
      <c r="AA5369" s="97"/>
      <c r="AB5369" s="97"/>
      <c r="AC5369" s="97"/>
      <c r="AD5369" s="97"/>
      <c r="AE5369" s="97"/>
      <c r="AF5369" s="97"/>
      <c r="AG5369" s="97"/>
      <c r="AH5369" s="97"/>
      <c r="AI5369" s="97"/>
      <c r="AJ5369" s="97"/>
      <c r="AK5369" s="97"/>
      <c r="AL5369" s="86" t="str">
        <f t="shared" si="250"/>
        <v/>
      </c>
      <c r="AM5369" s="87" t="str">
        <f t="shared" si="251"/>
        <v xml:space="preserve"> </v>
      </c>
      <c r="AN5369" s="1" t="str">
        <f t="shared" si="252"/>
        <v xml:space="preserve"> </v>
      </c>
    </row>
    <row r="5370" spans="1:40" s="88" customFormat="1" x14ac:dyDescent="0.25">
      <c r="A5370" s="92"/>
      <c r="B5370" s="92"/>
      <c r="C5370" s="92"/>
      <c r="D5370" s="92"/>
      <c r="E5370" s="92"/>
      <c r="F5370" s="93"/>
      <c r="G5370" s="94"/>
      <c r="H5370" s="83" t="str">
        <f>IF(M5370&lt;&gt;"",VLOOKUP(M5370,LISTAS·PAPP!$U$3:$Z$8,2,FALSE),"")</f>
        <v/>
      </c>
      <c r="I5370" s="85" t="str">
        <f>IF(M5370&lt;&gt;"",VLOOKUP(M5370,LISTAS·PAPP!$U$3:$Z$8,3,FALSE),"")</f>
        <v/>
      </c>
      <c r="J5370" s="83" t="str">
        <f>IF(M5370&lt;&gt;"",VLOOKUP(M5370,LISTAS·PAPP!$U$3:$Z$8,4,FALSE),"")</f>
        <v/>
      </c>
      <c r="K5370" s="83" t="str">
        <f>IF(C5370&lt;&gt;"",VLOOKUP(C5370,LISTAS·PAPP!$H$3:$O$119,4,FALSE),"")</f>
        <v/>
      </c>
      <c r="L5370" s="85" t="str">
        <f>IF(C5370&lt;&gt;"",VLOOKUP(C5370,LISTAS·PAPP!$H$3:$O$119,8,FALSE),"")</f>
        <v/>
      </c>
      <c r="M5370" s="95"/>
      <c r="N5370" s="92"/>
      <c r="O5370" s="92"/>
      <c r="P5370" s="84" t="str">
        <f>IF(N5370&lt;&gt;"",VLOOKUP(N5370,LISTAS·PAPP!$U$9:$Y$125,5,FALSE),"")</f>
        <v/>
      </c>
      <c r="Q5370" s="83" t="str">
        <f>IF(O5370&lt;&gt;"",VLOOKUP(O5370,LISTAS·PAPP!$U$9:$W$125,3,FALSE),"")</f>
        <v/>
      </c>
      <c r="R5370" s="92"/>
      <c r="S5370" s="173"/>
      <c r="T5370" s="173"/>
      <c r="U5370" s="92"/>
      <c r="V5370" s="92"/>
      <c r="W5370" s="94"/>
      <c r="X5370" s="83" t="str">
        <f>IF(ISERROR(VLOOKUP(W5370,LISTAS·PAPP!$AJ$3:$AK$903,2,0))," ",VLOOKUP(W5370,LISTAS·PAPP!$AJ$3:$AK$903,2,0))</f>
        <v xml:space="preserve"> </v>
      </c>
      <c r="Y5370" s="96"/>
      <c r="Z5370" s="97"/>
      <c r="AA5370" s="97"/>
      <c r="AB5370" s="97"/>
      <c r="AC5370" s="97"/>
      <c r="AD5370" s="97"/>
      <c r="AE5370" s="97"/>
      <c r="AF5370" s="97"/>
      <c r="AG5370" s="97"/>
      <c r="AH5370" s="97"/>
      <c r="AI5370" s="97"/>
      <c r="AJ5370" s="97"/>
      <c r="AK5370" s="97"/>
      <c r="AL5370" s="86" t="str">
        <f t="shared" si="250"/>
        <v/>
      </c>
      <c r="AM5370" s="87" t="str">
        <f t="shared" si="251"/>
        <v xml:space="preserve"> </v>
      </c>
      <c r="AN5370" s="1" t="str">
        <f t="shared" si="252"/>
        <v xml:space="preserve"> </v>
      </c>
    </row>
    <row r="5371" spans="1:40" s="88" customFormat="1" x14ac:dyDescent="0.25">
      <c r="A5371" s="92"/>
      <c r="B5371" s="92"/>
      <c r="C5371" s="92"/>
      <c r="D5371" s="92"/>
      <c r="E5371" s="92"/>
      <c r="F5371" s="93"/>
      <c r="G5371" s="94"/>
      <c r="H5371" s="83" t="str">
        <f>IF(M5371&lt;&gt;"",VLOOKUP(M5371,LISTAS·PAPP!$U$3:$Z$8,2,FALSE),"")</f>
        <v/>
      </c>
      <c r="I5371" s="85" t="str">
        <f>IF(M5371&lt;&gt;"",VLOOKUP(M5371,LISTAS·PAPP!$U$3:$Z$8,3,FALSE),"")</f>
        <v/>
      </c>
      <c r="J5371" s="83" t="str">
        <f>IF(M5371&lt;&gt;"",VLOOKUP(M5371,LISTAS·PAPP!$U$3:$Z$8,4,FALSE),"")</f>
        <v/>
      </c>
      <c r="K5371" s="83" t="str">
        <f>IF(C5371&lt;&gt;"",VLOOKUP(C5371,LISTAS·PAPP!$H$3:$O$119,4,FALSE),"")</f>
        <v/>
      </c>
      <c r="L5371" s="85" t="str">
        <f>IF(C5371&lt;&gt;"",VLOOKUP(C5371,LISTAS·PAPP!$H$3:$O$119,8,FALSE),"")</f>
        <v/>
      </c>
      <c r="M5371" s="95"/>
      <c r="N5371" s="92"/>
      <c r="O5371" s="92"/>
      <c r="P5371" s="84" t="str">
        <f>IF(N5371&lt;&gt;"",VLOOKUP(N5371,LISTAS·PAPP!$U$9:$Y$125,5,FALSE),"")</f>
        <v/>
      </c>
      <c r="Q5371" s="83" t="str">
        <f>IF(O5371&lt;&gt;"",VLOOKUP(O5371,LISTAS·PAPP!$U$9:$W$125,3,FALSE),"")</f>
        <v/>
      </c>
      <c r="R5371" s="92"/>
      <c r="S5371" s="173"/>
      <c r="T5371" s="173"/>
      <c r="U5371" s="92"/>
      <c r="V5371" s="92"/>
      <c r="W5371" s="94"/>
      <c r="X5371" s="83" t="str">
        <f>IF(ISERROR(VLOOKUP(W5371,LISTAS·PAPP!$AJ$3:$AK$903,2,0))," ",VLOOKUP(W5371,LISTAS·PAPP!$AJ$3:$AK$903,2,0))</f>
        <v xml:space="preserve"> </v>
      </c>
      <c r="Y5371" s="96"/>
      <c r="Z5371" s="97"/>
      <c r="AA5371" s="97"/>
      <c r="AB5371" s="97"/>
      <c r="AC5371" s="97"/>
      <c r="AD5371" s="97"/>
      <c r="AE5371" s="97"/>
      <c r="AF5371" s="97"/>
      <c r="AG5371" s="97"/>
      <c r="AH5371" s="97"/>
      <c r="AI5371" s="97"/>
      <c r="AJ5371" s="97"/>
      <c r="AK5371" s="97"/>
      <c r="AL5371" s="86" t="str">
        <f t="shared" si="250"/>
        <v/>
      </c>
      <c r="AM5371" s="87" t="str">
        <f t="shared" si="251"/>
        <v xml:space="preserve"> </v>
      </c>
      <c r="AN5371" s="1" t="str">
        <f t="shared" si="252"/>
        <v xml:space="preserve"> </v>
      </c>
    </row>
    <row r="5372" spans="1:40" s="88" customFormat="1" x14ac:dyDescent="0.25">
      <c r="A5372" s="92"/>
      <c r="B5372" s="92"/>
      <c r="C5372" s="92"/>
      <c r="D5372" s="92"/>
      <c r="E5372" s="92"/>
      <c r="F5372" s="93"/>
      <c r="G5372" s="94"/>
      <c r="H5372" s="83" t="str">
        <f>IF(M5372&lt;&gt;"",VLOOKUP(M5372,LISTAS·PAPP!$U$3:$Z$8,2,FALSE),"")</f>
        <v/>
      </c>
      <c r="I5372" s="85" t="str">
        <f>IF(M5372&lt;&gt;"",VLOOKUP(M5372,LISTAS·PAPP!$U$3:$Z$8,3,FALSE),"")</f>
        <v/>
      </c>
      <c r="J5372" s="83" t="str">
        <f>IF(M5372&lt;&gt;"",VLOOKUP(M5372,LISTAS·PAPP!$U$3:$Z$8,4,FALSE),"")</f>
        <v/>
      </c>
      <c r="K5372" s="83" t="str">
        <f>IF(C5372&lt;&gt;"",VLOOKUP(C5372,LISTAS·PAPP!$H$3:$O$119,4,FALSE),"")</f>
        <v/>
      </c>
      <c r="L5372" s="85" t="str">
        <f>IF(C5372&lt;&gt;"",VLOOKUP(C5372,LISTAS·PAPP!$H$3:$O$119,8,FALSE),"")</f>
        <v/>
      </c>
      <c r="M5372" s="95"/>
      <c r="N5372" s="92"/>
      <c r="O5372" s="92"/>
      <c r="P5372" s="84" t="str">
        <f>IF(N5372&lt;&gt;"",VLOOKUP(N5372,LISTAS·PAPP!$U$9:$Y$125,5,FALSE),"")</f>
        <v/>
      </c>
      <c r="Q5372" s="83" t="str">
        <f>IF(O5372&lt;&gt;"",VLOOKUP(O5372,LISTAS·PAPP!$U$9:$W$125,3,FALSE),"")</f>
        <v/>
      </c>
      <c r="R5372" s="92"/>
      <c r="S5372" s="173"/>
      <c r="T5372" s="173"/>
      <c r="U5372" s="92"/>
      <c r="V5372" s="92"/>
      <c r="W5372" s="94"/>
      <c r="X5372" s="83" t="str">
        <f>IF(ISERROR(VLOOKUP(W5372,LISTAS·PAPP!$AJ$3:$AK$903,2,0))," ",VLOOKUP(W5372,LISTAS·PAPP!$AJ$3:$AK$903,2,0))</f>
        <v xml:space="preserve"> </v>
      </c>
      <c r="Y5372" s="96"/>
      <c r="Z5372" s="97"/>
      <c r="AA5372" s="97"/>
      <c r="AB5372" s="97"/>
      <c r="AC5372" s="97"/>
      <c r="AD5372" s="97"/>
      <c r="AE5372" s="97"/>
      <c r="AF5372" s="97"/>
      <c r="AG5372" s="97"/>
      <c r="AH5372" s="97"/>
      <c r="AI5372" s="97"/>
      <c r="AJ5372" s="97"/>
      <c r="AK5372" s="97"/>
      <c r="AL5372" s="86" t="str">
        <f t="shared" si="250"/>
        <v/>
      </c>
      <c r="AM5372" s="87" t="str">
        <f t="shared" si="251"/>
        <v xml:space="preserve"> </v>
      </c>
      <c r="AN5372" s="1" t="str">
        <f t="shared" si="252"/>
        <v xml:space="preserve"> </v>
      </c>
    </row>
    <row r="5373" spans="1:40" s="88" customFormat="1" x14ac:dyDescent="0.25">
      <c r="A5373" s="92"/>
      <c r="B5373" s="92"/>
      <c r="C5373" s="92"/>
      <c r="D5373" s="92"/>
      <c r="E5373" s="92"/>
      <c r="F5373" s="93"/>
      <c r="G5373" s="94"/>
      <c r="H5373" s="83" t="str">
        <f>IF(M5373&lt;&gt;"",VLOOKUP(M5373,LISTAS·PAPP!$U$3:$Z$8,2,FALSE),"")</f>
        <v/>
      </c>
      <c r="I5373" s="85" t="str">
        <f>IF(M5373&lt;&gt;"",VLOOKUP(M5373,LISTAS·PAPP!$U$3:$Z$8,3,FALSE),"")</f>
        <v/>
      </c>
      <c r="J5373" s="83" t="str">
        <f>IF(M5373&lt;&gt;"",VLOOKUP(M5373,LISTAS·PAPP!$U$3:$Z$8,4,FALSE),"")</f>
        <v/>
      </c>
      <c r="K5373" s="83" t="str">
        <f>IF(C5373&lt;&gt;"",VLOOKUP(C5373,LISTAS·PAPP!$H$3:$O$119,4,FALSE),"")</f>
        <v/>
      </c>
      <c r="L5373" s="85" t="str">
        <f>IF(C5373&lt;&gt;"",VLOOKUP(C5373,LISTAS·PAPP!$H$3:$O$119,8,FALSE),"")</f>
        <v/>
      </c>
      <c r="M5373" s="95"/>
      <c r="N5373" s="92"/>
      <c r="O5373" s="92"/>
      <c r="P5373" s="84" t="str">
        <f>IF(N5373&lt;&gt;"",VLOOKUP(N5373,LISTAS·PAPP!$U$9:$Y$125,5,FALSE),"")</f>
        <v/>
      </c>
      <c r="Q5373" s="83" t="str">
        <f>IF(O5373&lt;&gt;"",VLOOKUP(O5373,LISTAS·PAPP!$U$9:$W$125,3,FALSE),"")</f>
        <v/>
      </c>
      <c r="R5373" s="92"/>
      <c r="S5373" s="173"/>
      <c r="T5373" s="173"/>
      <c r="U5373" s="92"/>
      <c r="V5373" s="92"/>
      <c r="W5373" s="94"/>
      <c r="X5373" s="83" t="str">
        <f>IF(ISERROR(VLOOKUP(W5373,LISTAS·PAPP!$AJ$3:$AK$903,2,0))," ",VLOOKUP(W5373,LISTAS·PAPP!$AJ$3:$AK$903,2,0))</f>
        <v xml:space="preserve"> </v>
      </c>
      <c r="Y5373" s="96"/>
      <c r="Z5373" s="97"/>
      <c r="AA5373" s="97"/>
      <c r="AB5373" s="97"/>
      <c r="AC5373" s="97"/>
      <c r="AD5373" s="97"/>
      <c r="AE5373" s="97"/>
      <c r="AF5373" s="97"/>
      <c r="AG5373" s="97"/>
      <c r="AH5373" s="97"/>
      <c r="AI5373" s="97"/>
      <c r="AJ5373" s="97"/>
      <c r="AK5373" s="97"/>
      <c r="AL5373" s="86" t="str">
        <f t="shared" si="250"/>
        <v/>
      </c>
      <c r="AM5373" s="87" t="str">
        <f t="shared" si="251"/>
        <v xml:space="preserve"> </v>
      </c>
      <c r="AN5373" s="1" t="str">
        <f t="shared" si="252"/>
        <v xml:space="preserve"> </v>
      </c>
    </row>
    <row r="5374" spans="1:40" s="88" customFormat="1" x14ac:dyDescent="0.25">
      <c r="A5374" s="92"/>
      <c r="B5374" s="92"/>
      <c r="C5374" s="92"/>
      <c r="D5374" s="92"/>
      <c r="E5374" s="92"/>
      <c r="F5374" s="93"/>
      <c r="G5374" s="94"/>
      <c r="H5374" s="83" t="str">
        <f>IF(M5374&lt;&gt;"",VLOOKUP(M5374,LISTAS·PAPP!$U$3:$Z$8,2,FALSE),"")</f>
        <v/>
      </c>
      <c r="I5374" s="85" t="str">
        <f>IF(M5374&lt;&gt;"",VLOOKUP(M5374,LISTAS·PAPP!$U$3:$Z$8,3,FALSE),"")</f>
        <v/>
      </c>
      <c r="J5374" s="83" t="str">
        <f>IF(M5374&lt;&gt;"",VLOOKUP(M5374,LISTAS·PAPP!$U$3:$Z$8,4,FALSE),"")</f>
        <v/>
      </c>
      <c r="K5374" s="83" t="str">
        <f>IF(C5374&lt;&gt;"",VLOOKUP(C5374,LISTAS·PAPP!$H$3:$O$119,4,FALSE),"")</f>
        <v/>
      </c>
      <c r="L5374" s="85" t="str">
        <f>IF(C5374&lt;&gt;"",VLOOKUP(C5374,LISTAS·PAPP!$H$3:$O$119,8,FALSE),"")</f>
        <v/>
      </c>
      <c r="M5374" s="95"/>
      <c r="N5374" s="92"/>
      <c r="O5374" s="92"/>
      <c r="P5374" s="84" t="str">
        <f>IF(N5374&lt;&gt;"",VLOOKUP(N5374,LISTAS·PAPP!$U$9:$Y$125,5,FALSE),"")</f>
        <v/>
      </c>
      <c r="Q5374" s="83" t="str">
        <f>IF(O5374&lt;&gt;"",VLOOKUP(O5374,LISTAS·PAPP!$U$9:$W$125,3,FALSE),"")</f>
        <v/>
      </c>
      <c r="R5374" s="92"/>
      <c r="S5374" s="173"/>
      <c r="T5374" s="173"/>
      <c r="U5374" s="92"/>
      <c r="V5374" s="92"/>
      <c r="W5374" s="94"/>
      <c r="X5374" s="83" t="str">
        <f>IF(ISERROR(VLOOKUP(W5374,LISTAS·PAPP!$AJ$3:$AK$903,2,0))," ",VLOOKUP(W5374,LISTAS·PAPP!$AJ$3:$AK$903,2,0))</f>
        <v xml:space="preserve"> </v>
      </c>
      <c r="Y5374" s="96"/>
      <c r="Z5374" s="97"/>
      <c r="AA5374" s="97"/>
      <c r="AB5374" s="97"/>
      <c r="AC5374" s="97"/>
      <c r="AD5374" s="97"/>
      <c r="AE5374" s="97"/>
      <c r="AF5374" s="97"/>
      <c r="AG5374" s="97"/>
      <c r="AH5374" s="97"/>
      <c r="AI5374" s="97"/>
      <c r="AJ5374" s="97"/>
      <c r="AK5374" s="97"/>
      <c r="AL5374" s="86" t="str">
        <f t="shared" si="250"/>
        <v/>
      </c>
      <c r="AM5374" s="87" t="str">
        <f t="shared" si="251"/>
        <v xml:space="preserve"> </v>
      </c>
      <c r="AN5374" s="1" t="str">
        <f t="shared" si="252"/>
        <v xml:space="preserve"> </v>
      </c>
    </row>
    <row r="5375" spans="1:40" s="88" customFormat="1" x14ac:dyDescent="0.25">
      <c r="A5375" s="92"/>
      <c r="B5375" s="92"/>
      <c r="C5375" s="92"/>
      <c r="D5375" s="92"/>
      <c r="E5375" s="92"/>
      <c r="F5375" s="93"/>
      <c r="G5375" s="94"/>
      <c r="H5375" s="83" t="str">
        <f>IF(M5375&lt;&gt;"",VLOOKUP(M5375,LISTAS·PAPP!$U$3:$Z$8,2,FALSE),"")</f>
        <v/>
      </c>
      <c r="I5375" s="85" t="str">
        <f>IF(M5375&lt;&gt;"",VLOOKUP(M5375,LISTAS·PAPP!$U$3:$Z$8,3,FALSE),"")</f>
        <v/>
      </c>
      <c r="J5375" s="83" t="str">
        <f>IF(M5375&lt;&gt;"",VLOOKUP(M5375,LISTAS·PAPP!$U$3:$Z$8,4,FALSE),"")</f>
        <v/>
      </c>
      <c r="K5375" s="83" t="str">
        <f>IF(C5375&lt;&gt;"",VLOOKUP(C5375,LISTAS·PAPP!$H$3:$O$119,4,FALSE),"")</f>
        <v/>
      </c>
      <c r="L5375" s="85" t="str">
        <f>IF(C5375&lt;&gt;"",VLOOKUP(C5375,LISTAS·PAPP!$H$3:$O$119,8,FALSE),"")</f>
        <v/>
      </c>
      <c r="M5375" s="95"/>
      <c r="N5375" s="92"/>
      <c r="O5375" s="92"/>
      <c r="P5375" s="84" t="str">
        <f>IF(N5375&lt;&gt;"",VLOOKUP(N5375,LISTAS·PAPP!$U$9:$Y$125,5,FALSE),"")</f>
        <v/>
      </c>
      <c r="Q5375" s="83" t="str">
        <f>IF(O5375&lt;&gt;"",VLOOKUP(O5375,LISTAS·PAPP!$U$9:$W$125,3,FALSE),"")</f>
        <v/>
      </c>
      <c r="R5375" s="92"/>
      <c r="S5375" s="173"/>
      <c r="T5375" s="173"/>
      <c r="U5375" s="92"/>
      <c r="V5375" s="92"/>
      <c r="W5375" s="94"/>
      <c r="X5375" s="83" t="str">
        <f>IF(ISERROR(VLOOKUP(W5375,LISTAS·PAPP!$AJ$3:$AK$903,2,0))," ",VLOOKUP(W5375,LISTAS·PAPP!$AJ$3:$AK$903,2,0))</f>
        <v xml:space="preserve"> </v>
      </c>
      <c r="Y5375" s="96"/>
      <c r="Z5375" s="97"/>
      <c r="AA5375" s="97"/>
      <c r="AB5375" s="97"/>
      <c r="AC5375" s="97"/>
      <c r="AD5375" s="97"/>
      <c r="AE5375" s="97"/>
      <c r="AF5375" s="97"/>
      <c r="AG5375" s="97"/>
      <c r="AH5375" s="97"/>
      <c r="AI5375" s="97"/>
      <c r="AJ5375" s="97"/>
      <c r="AK5375" s="97"/>
      <c r="AL5375" s="86" t="str">
        <f t="shared" si="250"/>
        <v/>
      </c>
      <c r="AM5375" s="87" t="str">
        <f t="shared" si="251"/>
        <v xml:space="preserve"> </v>
      </c>
      <c r="AN5375" s="1" t="str">
        <f t="shared" si="252"/>
        <v xml:space="preserve"> </v>
      </c>
    </row>
    <row r="5376" spans="1:40" s="88" customFormat="1" x14ac:dyDescent="0.25">
      <c r="A5376" s="92"/>
      <c r="B5376" s="92"/>
      <c r="C5376" s="92"/>
      <c r="D5376" s="92"/>
      <c r="E5376" s="92"/>
      <c r="F5376" s="93"/>
      <c r="G5376" s="94"/>
      <c r="H5376" s="83" t="str">
        <f>IF(M5376&lt;&gt;"",VLOOKUP(M5376,LISTAS·PAPP!$U$3:$Z$8,2,FALSE),"")</f>
        <v/>
      </c>
      <c r="I5376" s="85" t="str">
        <f>IF(M5376&lt;&gt;"",VLOOKUP(M5376,LISTAS·PAPP!$U$3:$Z$8,3,FALSE),"")</f>
        <v/>
      </c>
      <c r="J5376" s="83" t="str">
        <f>IF(M5376&lt;&gt;"",VLOOKUP(M5376,LISTAS·PAPP!$U$3:$Z$8,4,FALSE),"")</f>
        <v/>
      </c>
      <c r="K5376" s="83" t="str">
        <f>IF(C5376&lt;&gt;"",VLOOKUP(C5376,LISTAS·PAPP!$H$3:$O$119,4,FALSE),"")</f>
        <v/>
      </c>
      <c r="L5376" s="85" t="str">
        <f>IF(C5376&lt;&gt;"",VLOOKUP(C5376,LISTAS·PAPP!$H$3:$O$119,8,FALSE),"")</f>
        <v/>
      </c>
      <c r="M5376" s="95"/>
      <c r="N5376" s="92"/>
      <c r="O5376" s="92"/>
      <c r="P5376" s="84" t="str">
        <f>IF(N5376&lt;&gt;"",VLOOKUP(N5376,LISTAS·PAPP!$U$9:$Y$125,5,FALSE),"")</f>
        <v/>
      </c>
      <c r="Q5376" s="83" t="str">
        <f>IF(O5376&lt;&gt;"",VLOOKUP(O5376,LISTAS·PAPP!$U$9:$W$125,3,FALSE),"")</f>
        <v/>
      </c>
      <c r="R5376" s="92"/>
      <c r="S5376" s="173"/>
      <c r="T5376" s="173"/>
      <c r="U5376" s="92"/>
      <c r="V5376" s="92"/>
      <c r="W5376" s="94"/>
      <c r="X5376" s="83" t="str">
        <f>IF(ISERROR(VLOOKUP(W5376,LISTAS·PAPP!$AJ$3:$AK$903,2,0))," ",VLOOKUP(W5376,LISTAS·PAPP!$AJ$3:$AK$903,2,0))</f>
        <v xml:space="preserve"> </v>
      </c>
      <c r="Y5376" s="96"/>
      <c r="Z5376" s="97"/>
      <c r="AA5376" s="97"/>
      <c r="AB5376" s="97"/>
      <c r="AC5376" s="97"/>
      <c r="AD5376" s="97"/>
      <c r="AE5376" s="97"/>
      <c r="AF5376" s="97"/>
      <c r="AG5376" s="97"/>
      <c r="AH5376" s="97"/>
      <c r="AI5376" s="97"/>
      <c r="AJ5376" s="97"/>
      <c r="AK5376" s="97"/>
      <c r="AL5376" s="86" t="str">
        <f t="shared" si="250"/>
        <v/>
      </c>
      <c r="AM5376" s="87" t="str">
        <f t="shared" si="251"/>
        <v xml:space="preserve"> </v>
      </c>
      <c r="AN5376" s="1" t="str">
        <f t="shared" si="252"/>
        <v xml:space="preserve"> </v>
      </c>
    </row>
    <row r="5377" spans="1:40" s="88" customFormat="1" x14ac:dyDescent="0.25">
      <c r="A5377" s="92"/>
      <c r="B5377" s="92"/>
      <c r="C5377" s="92"/>
      <c r="D5377" s="92"/>
      <c r="E5377" s="92"/>
      <c r="F5377" s="93"/>
      <c r="G5377" s="94"/>
      <c r="H5377" s="83" t="str">
        <f>IF(M5377&lt;&gt;"",VLOOKUP(M5377,LISTAS·PAPP!$U$3:$Z$8,2,FALSE),"")</f>
        <v/>
      </c>
      <c r="I5377" s="85" t="str">
        <f>IF(M5377&lt;&gt;"",VLOOKUP(M5377,LISTAS·PAPP!$U$3:$Z$8,3,FALSE),"")</f>
        <v/>
      </c>
      <c r="J5377" s="83" t="str">
        <f>IF(M5377&lt;&gt;"",VLOOKUP(M5377,LISTAS·PAPP!$U$3:$Z$8,4,FALSE),"")</f>
        <v/>
      </c>
      <c r="K5377" s="83" t="str">
        <f>IF(C5377&lt;&gt;"",VLOOKUP(C5377,LISTAS·PAPP!$H$3:$O$119,4,FALSE),"")</f>
        <v/>
      </c>
      <c r="L5377" s="85" t="str">
        <f>IF(C5377&lt;&gt;"",VLOOKUP(C5377,LISTAS·PAPP!$H$3:$O$119,8,FALSE),"")</f>
        <v/>
      </c>
      <c r="M5377" s="95"/>
      <c r="N5377" s="92"/>
      <c r="O5377" s="92"/>
      <c r="P5377" s="84" t="str">
        <f>IF(N5377&lt;&gt;"",VLOOKUP(N5377,LISTAS·PAPP!$U$9:$Y$125,5,FALSE),"")</f>
        <v/>
      </c>
      <c r="Q5377" s="83" t="str">
        <f>IF(O5377&lt;&gt;"",VLOOKUP(O5377,LISTAS·PAPP!$U$9:$W$125,3,FALSE),"")</f>
        <v/>
      </c>
      <c r="R5377" s="92"/>
      <c r="S5377" s="173"/>
      <c r="T5377" s="173"/>
      <c r="U5377" s="92"/>
      <c r="V5377" s="92"/>
      <c r="W5377" s="94"/>
      <c r="X5377" s="83" t="str">
        <f>IF(ISERROR(VLOOKUP(W5377,LISTAS·PAPP!$AJ$3:$AK$903,2,0))," ",VLOOKUP(W5377,LISTAS·PAPP!$AJ$3:$AK$903,2,0))</f>
        <v xml:space="preserve"> </v>
      </c>
      <c r="Y5377" s="96"/>
      <c r="Z5377" s="97"/>
      <c r="AA5377" s="97"/>
      <c r="AB5377" s="97"/>
      <c r="AC5377" s="97"/>
      <c r="AD5377" s="97"/>
      <c r="AE5377" s="97"/>
      <c r="AF5377" s="97"/>
      <c r="AG5377" s="97"/>
      <c r="AH5377" s="97"/>
      <c r="AI5377" s="97"/>
      <c r="AJ5377" s="97"/>
      <c r="AK5377" s="97"/>
      <c r="AL5377" s="86" t="str">
        <f t="shared" si="250"/>
        <v/>
      </c>
      <c r="AM5377" s="87" t="str">
        <f t="shared" si="251"/>
        <v xml:space="preserve"> </v>
      </c>
      <c r="AN5377" s="1" t="str">
        <f t="shared" si="252"/>
        <v xml:space="preserve"> </v>
      </c>
    </row>
    <row r="5378" spans="1:40" s="88" customFormat="1" x14ac:dyDescent="0.25">
      <c r="A5378" s="92"/>
      <c r="B5378" s="92"/>
      <c r="C5378" s="92"/>
      <c r="D5378" s="92"/>
      <c r="E5378" s="92"/>
      <c r="F5378" s="93"/>
      <c r="G5378" s="94"/>
      <c r="H5378" s="83" t="str">
        <f>IF(M5378&lt;&gt;"",VLOOKUP(M5378,LISTAS·PAPP!$U$3:$Z$8,2,FALSE),"")</f>
        <v/>
      </c>
      <c r="I5378" s="85" t="str">
        <f>IF(M5378&lt;&gt;"",VLOOKUP(M5378,LISTAS·PAPP!$U$3:$Z$8,3,FALSE),"")</f>
        <v/>
      </c>
      <c r="J5378" s="83" t="str">
        <f>IF(M5378&lt;&gt;"",VLOOKUP(M5378,LISTAS·PAPP!$U$3:$Z$8,4,FALSE),"")</f>
        <v/>
      </c>
      <c r="K5378" s="83" t="str">
        <f>IF(C5378&lt;&gt;"",VLOOKUP(C5378,LISTAS·PAPP!$H$3:$O$119,4,FALSE),"")</f>
        <v/>
      </c>
      <c r="L5378" s="85" t="str">
        <f>IF(C5378&lt;&gt;"",VLOOKUP(C5378,LISTAS·PAPP!$H$3:$O$119,8,FALSE),"")</f>
        <v/>
      </c>
      <c r="M5378" s="95"/>
      <c r="N5378" s="92"/>
      <c r="O5378" s="92"/>
      <c r="P5378" s="84" t="str">
        <f>IF(N5378&lt;&gt;"",VLOOKUP(N5378,LISTAS·PAPP!$U$9:$Y$125,5,FALSE),"")</f>
        <v/>
      </c>
      <c r="Q5378" s="83" t="str">
        <f>IF(O5378&lt;&gt;"",VLOOKUP(O5378,LISTAS·PAPP!$U$9:$W$125,3,FALSE),"")</f>
        <v/>
      </c>
      <c r="R5378" s="92"/>
      <c r="S5378" s="173"/>
      <c r="T5378" s="173"/>
      <c r="U5378" s="92"/>
      <c r="V5378" s="92"/>
      <c r="W5378" s="94"/>
      <c r="X5378" s="83" t="str">
        <f>IF(ISERROR(VLOOKUP(W5378,LISTAS·PAPP!$AJ$3:$AK$903,2,0))," ",VLOOKUP(W5378,LISTAS·PAPP!$AJ$3:$AK$903,2,0))</f>
        <v xml:space="preserve"> </v>
      </c>
      <c r="Y5378" s="96"/>
      <c r="Z5378" s="97"/>
      <c r="AA5378" s="97"/>
      <c r="AB5378" s="97"/>
      <c r="AC5378" s="97"/>
      <c r="AD5378" s="97"/>
      <c r="AE5378" s="97"/>
      <c r="AF5378" s="97"/>
      <c r="AG5378" s="97"/>
      <c r="AH5378" s="97"/>
      <c r="AI5378" s="97"/>
      <c r="AJ5378" s="97"/>
      <c r="AK5378" s="97"/>
      <c r="AL5378" s="86" t="str">
        <f t="shared" si="250"/>
        <v/>
      </c>
      <c r="AM5378" s="87" t="str">
        <f t="shared" si="251"/>
        <v xml:space="preserve"> </v>
      </c>
      <c r="AN5378" s="1" t="str">
        <f t="shared" si="252"/>
        <v xml:space="preserve"> </v>
      </c>
    </row>
    <row r="5379" spans="1:40" s="88" customFormat="1" x14ac:dyDescent="0.25">
      <c r="A5379" s="92"/>
      <c r="B5379" s="92"/>
      <c r="C5379" s="92"/>
      <c r="D5379" s="92"/>
      <c r="E5379" s="92"/>
      <c r="F5379" s="93"/>
      <c r="G5379" s="94"/>
      <c r="H5379" s="83" t="str">
        <f>IF(M5379&lt;&gt;"",VLOOKUP(M5379,LISTAS·PAPP!$U$3:$Z$8,2,FALSE),"")</f>
        <v/>
      </c>
      <c r="I5379" s="85" t="str">
        <f>IF(M5379&lt;&gt;"",VLOOKUP(M5379,LISTAS·PAPP!$U$3:$Z$8,3,FALSE),"")</f>
        <v/>
      </c>
      <c r="J5379" s="83" t="str">
        <f>IF(M5379&lt;&gt;"",VLOOKUP(M5379,LISTAS·PAPP!$U$3:$Z$8,4,FALSE),"")</f>
        <v/>
      </c>
      <c r="K5379" s="83" t="str">
        <f>IF(C5379&lt;&gt;"",VLOOKUP(C5379,LISTAS·PAPP!$H$3:$O$119,4,FALSE),"")</f>
        <v/>
      </c>
      <c r="L5379" s="85" t="str">
        <f>IF(C5379&lt;&gt;"",VLOOKUP(C5379,LISTAS·PAPP!$H$3:$O$119,8,FALSE),"")</f>
        <v/>
      </c>
      <c r="M5379" s="95"/>
      <c r="N5379" s="92"/>
      <c r="O5379" s="92"/>
      <c r="P5379" s="84" t="str">
        <f>IF(N5379&lt;&gt;"",VLOOKUP(N5379,LISTAS·PAPP!$U$9:$Y$125,5,FALSE),"")</f>
        <v/>
      </c>
      <c r="Q5379" s="83" t="str">
        <f>IF(O5379&lt;&gt;"",VLOOKUP(O5379,LISTAS·PAPP!$U$9:$W$125,3,FALSE),"")</f>
        <v/>
      </c>
      <c r="R5379" s="92"/>
      <c r="S5379" s="173"/>
      <c r="T5379" s="173"/>
      <c r="U5379" s="92"/>
      <c r="V5379" s="92"/>
      <c r="W5379" s="94"/>
      <c r="X5379" s="83" t="str">
        <f>IF(ISERROR(VLOOKUP(W5379,LISTAS·PAPP!$AJ$3:$AK$903,2,0))," ",VLOOKUP(W5379,LISTAS·PAPP!$AJ$3:$AK$903,2,0))</f>
        <v xml:space="preserve"> </v>
      </c>
      <c r="Y5379" s="96"/>
      <c r="Z5379" s="97"/>
      <c r="AA5379" s="97"/>
      <c r="AB5379" s="97"/>
      <c r="AC5379" s="97"/>
      <c r="AD5379" s="97"/>
      <c r="AE5379" s="97"/>
      <c r="AF5379" s="97"/>
      <c r="AG5379" s="97"/>
      <c r="AH5379" s="97"/>
      <c r="AI5379" s="97"/>
      <c r="AJ5379" s="97"/>
      <c r="AK5379" s="97"/>
      <c r="AL5379" s="86" t="str">
        <f t="shared" si="250"/>
        <v/>
      </c>
      <c r="AM5379" s="87" t="str">
        <f t="shared" si="251"/>
        <v xml:space="preserve"> </v>
      </c>
      <c r="AN5379" s="1" t="str">
        <f t="shared" si="252"/>
        <v xml:space="preserve"> </v>
      </c>
    </row>
    <row r="5380" spans="1:40" s="88" customFormat="1" x14ac:dyDescent="0.25">
      <c r="A5380" s="92"/>
      <c r="B5380" s="92"/>
      <c r="C5380" s="92"/>
      <c r="D5380" s="92"/>
      <c r="E5380" s="92"/>
      <c r="F5380" s="93"/>
      <c r="G5380" s="94"/>
      <c r="H5380" s="83" t="str">
        <f>IF(M5380&lt;&gt;"",VLOOKUP(M5380,LISTAS·PAPP!$U$3:$Z$8,2,FALSE),"")</f>
        <v/>
      </c>
      <c r="I5380" s="85" t="str">
        <f>IF(M5380&lt;&gt;"",VLOOKUP(M5380,LISTAS·PAPP!$U$3:$Z$8,3,FALSE),"")</f>
        <v/>
      </c>
      <c r="J5380" s="83" t="str">
        <f>IF(M5380&lt;&gt;"",VLOOKUP(M5380,LISTAS·PAPP!$U$3:$Z$8,4,FALSE),"")</f>
        <v/>
      </c>
      <c r="K5380" s="83" t="str">
        <f>IF(C5380&lt;&gt;"",VLOOKUP(C5380,LISTAS·PAPP!$H$3:$O$119,4,FALSE),"")</f>
        <v/>
      </c>
      <c r="L5380" s="85" t="str">
        <f>IF(C5380&lt;&gt;"",VLOOKUP(C5380,LISTAS·PAPP!$H$3:$O$119,8,FALSE),"")</f>
        <v/>
      </c>
      <c r="M5380" s="95"/>
      <c r="N5380" s="92"/>
      <c r="O5380" s="92"/>
      <c r="P5380" s="84" t="str">
        <f>IF(N5380&lt;&gt;"",VLOOKUP(N5380,LISTAS·PAPP!$U$9:$Y$125,5,FALSE),"")</f>
        <v/>
      </c>
      <c r="Q5380" s="83" t="str">
        <f>IF(O5380&lt;&gt;"",VLOOKUP(O5380,LISTAS·PAPP!$U$9:$W$125,3,FALSE),"")</f>
        <v/>
      </c>
      <c r="R5380" s="92"/>
      <c r="S5380" s="173"/>
      <c r="T5380" s="173"/>
      <c r="U5380" s="92"/>
      <c r="V5380" s="92"/>
      <c r="W5380" s="94"/>
      <c r="X5380" s="83" t="str">
        <f>IF(ISERROR(VLOOKUP(W5380,LISTAS·PAPP!$AJ$3:$AK$903,2,0))," ",VLOOKUP(W5380,LISTAS·PAPP!$AJ$3:$AK$903,2,0))</f>
        <v xml:space="preserve"> </v>
      </c>
      <c r="Y5380" s="96"/>
      <c r="Z5380" s="97"/>
      <c r="AA5380" s="97"/>
      <c r="AB5380" s="97"/>
      <c r="AC5380" s="97"/>
      <c r="AD5380" s="97"/>
      <c r="AE5380" s="97"/>
      <c r="AF5380" s="97"/>
      <c r="AG5380" s="97"/>
      <c r="AH5380" s="97"/>
      <c r="AI5380" s="97"/>
      <c r="AJ5380" s="97"/>
      <c r="AK5380" s="97"/>
      <c r="AL5380" s="86" t="str">
        <f t="shared" si="250"/>
        <v/>
      </c>
      <c r="AM5380" s="87" t="str">
        <f t="shared" si="251"/>
        <v xml:space="preserve"> </v>
      </c>
      <c r="AN5380" s="1" t="str">
        <f t="shared" si="252"/>
        <v xml:space="preserve"> </v>
      </c>
    </row>
    <row r="5381" spans="1:40" s="88" customFormat="1" x14ac:dyDescent="0.25">
      <c r="A5381" s="92"/>
      <c r="B5381" s="92"/>
      <c r="C5381" s="92"/>
      <c r="D5381" s="92"/>
      <c r="E5381" s="92"/>
      <c r="F5381" s="93"/>
      <c r="G5381" s="94"/>
      <c r="H5381" s="83" t="str">
        <f>IF(M5381&lt;&gt;"",VLOOKUP(M5381,LISTAS·PAPP!$U$3:$Z$8,2,FALSE),"")</f>
        <v/>
      </c>
      <c r="I5381" s="85" t="str">
        <f>IF(M5381&lt;&gt;"",VLOOKUP(M5381,LISTAS·PAPP!$U$3:$Z$8,3,FALSE),"")</f>
        <v/>
      </c>
      <c r="J5381" s="83" t="str">
        <f>IF(M5381&lt;&gt;"",VLOOKUP(M5381,LISTAS·PAPP!$U$3:$Z$8,4,FALSE),"")</f>
        <v/>
      </c>
      <c r="K5381" s="83" t="str">
        <f>IF(C5381&lt;&gt;"",VLOOKUP(C5381,LISTAS·PAPP!$H$3:$O$119,4,FALSE),"")</f>
        <v/>
      </c>
      <c r="L5381" s="85" t="str">
        <f>IF(C5381&lt;&gt;"",VLOOKUP(C5381,LISTAS·PAPP!$H$3:$O$119,8,FALSE),"")</f>
        <v/>
      </c>
      <c r="M5381" s="95"/>
      <c r="N5381" s="92"/>
      <c r="O5381" s="92"/>
      <c r="P5381" s="84" t="str">
        <f>IF(N5381&lt;&gt;"",VLOOKUP(N5381,LISTAS·PAPP!$U$9:$Y$125,5,FALSE),"")</f>
        <v/>
      </c>
      <c r="Q5381" s="83" t="str">
        <f>IF(O5381&lt;&gt;"",VLOOKUP(O5381,LISTAS·PAPP!$U$9:$W$125,3,FALSE),"")</f>
        <v/>
      </c>
      <c r="R5381" s="92"/>
      <c r="S5381" s="173"/>
      <c r="T5381" s="173"/>
      <c r="U5381" s="92"/>
      <c r="V5381" s="92"/>
      <c r="W5381" s="94"/>
      <c r="X5381" s="83" t="str">
        <f>IF(ISERROR(VLOOKUP(W5381,LISTAS·PAPP!$AJ$3:$AK$903,2,0))," ",VLOOKUP(W5381,LISTAS·PAPP!$AJ$3:$AK$903,2,0))</f>
        <v xml:space="preserve"> </v>
      </c>
      <c r="Y5381" s="96"/>
      <c r="Z5381" s="97"/>
      <c r="AA5381" s="97"/>
      <c r="AB5381" s="97"/>
      <c r="AC5381" s="97"/>
      <c r="AD5381" s="97"/>
      <c r="AE5381" s="97"/>
      <c r="AF5381" s="97"/>
      <c r="AG5381" s="97"/>
      <c r="AH5381" s="97"/>
      <c r="AI5381" s="97"/>
      <c r="AJ5381" s="97"/>
      <c r="AK5381" s="97"/>
      <c r="AL5381" s="86" t="str">
        <f t="shared" si="250"/>
        <v/>
      </c>
      <c r="AM5381" s="87" t="str">
        <f t="shared" si="251"/>
        <v xml:space="preserve"> </v>
      </c>
      <c r="AN5381" s="1" t="str">
        <f t="shared" si="252"/>
        <v xml:space="preserve"> </v>
      </c>
    </row>
    <row r="5382" spans="1:40" s="88" customFormat="1" x14ac:dyDescent="0.25">
      <c r="A5382" s="92"/>
      <c r="B5382" s="92"/>
      <c r="C5382" s="92"/>
      <c r="D5382" s="92"/>
      <c r="E5382" s="92"/>
      <c r="F5382" s="93"/>
      <c r="G5382" s="94"/>
      <c r="H5382" s="83" t="str">
        <f>IF(M5382&lt;&gt;"",VLOOKUP(M5382,LISTAS·PAPP!$U$3:$Z$8,2,FALSE),"")</f>
        <v/>
      </c>
      <c r="I5382" s="85" t="str">
        <f>IF(M5382&lt;&gt;"",VLOOKUP(M5382,LISTAS·PAPP!$U$3:$Z$8,3,FALSE),"")</f>
        <v/>
      </c>
      <c r="J5382" s="83" t="str">
        <f>IF(M5382&lt;&gt;"",VLOOKUP(M5382,LISTAS·PAPP!$U$3:$Z$8,4,FALSE),"")</f>
        <v/>
      </c>
      <c r="K5382" s="83" t="str">
        <f>IF(C5382&lt;&gt;"",VLOOKUP(C5382,LISTAS·PAPP!$H$3:$O$119,4,FALSE),"")</f>
        <v/>
      </c>
      <c r="L5382" s="85" t="str">
        <f>IF(C5382&lt;&gt;"",VLOOKUP(C5382,LISTAS·PAPP!$H$3:$O$119,8,FALSE),"")</f>
        <v/>
      </c>
      <c r="M5382" s="95"/>
      <c r="N5382" s="92"/>
      <c r="O5382" s="92"/>
      <c r="P5382" s="84" t="str">
        <f>IF(N5382&lt;&gt;"",VLOOKUP(N5382,LISTAS·PAPP!$U$9:$Y$125,5,FALSE),"")</f>
        <v/>
      </c>
      <c r="Q5382" s="83" t="str">
        <f>IF(O5382&lt;&gt;"",VLOOKUP(O5382,LISTAS·PAPP!$U$9:$W$125,3,FALSE),"")</f>
        <v/>
      </c>
      <c r="R5382" s="92"/>
      <c r="S5382" s="173"/>
      <c r="T5382" s="173"/>
      <c r="U5382" s="92"/>
      <c r="V5382" s="92"/>
      <c r="W5382" s="94"/>
      <c r="X5382" s="83" t="str">
        <f>IF(ISERROR(VLOOKUP(W5382,LISTAS·PAPP!$AJ$3:$AK$903,2,0))," ",VLOOKUP(W5382,LISTAS·PAPP!$AJ$3:$AK$903,2,0))</f>
        <v xml:space="preserve"> </v>
      </c>
      <c r="Y5382" s="96"/>
      <c r="Z5382" s="97"/>
      <c r="AA5382" s="97"/>
      <c r="AB5382" s="97"/>
      <c r="AC5382" s="97"/>
      <c r="AD5382" s="97"/>
      <c r="AE5382" s="97"/>
      <c r="AF5382" s="97"/>
      <c r="AG5382" s="97"/>
      <c r="AH5382" s="97"/>
      <c r="AI5382" s="97"/>
      <c r="AJ5382" s="97"/>
      <c r="AK5382" s="97"/>
      <c r="AL5382" s="86" t="str">
        <f t="shared" si="250"/>
        <v/>
      </c>
      <c r="AM5382" s="87" t="str">
        <f t="shared" si="251"/>
        <v xml:space="preserve"> </v>
      </c>
      <c r="AN5382" s="1" t="str">
        <f t="shared" si="252"/>
        <v xml:space="preserve"> </v>
      </c>
    </row>
    <row r="5383" spans="1:40" s="88" customFormat="1" x14ac:dyDescent="0.25">
      <c r="A5383" s="92"/>
      <c r="B5383" s="92"/>
      <c r="C5383" s="92"/>
      <c r="D5383" s="92"/>
      <c r="E5383" s="92"/>
      <c r="F5383" s="93"/>
      <c r="G5383" s="94"/>
      <c r="H5383" s="83" t="str">
        <f>IF(M5383&lt;&gt;"",VLOOKUP(M5383,LISTAS·PAPP!$U$3:$Z$8,2,FALSE),"")</f>
        <v/>
      </c>
      <c r="I5383" s="85" t="str">
        <f>IF(M5383&lt;&gt;"",VLOOKUP(M5383,LISTAS·PAPP!$U$3:$Z$8,3,FALSE),"")</f>
        <v/>
      </c>
      <c r="J5383" s="83" t="str">
        <f>IF(M5383&lt;&gt;"",VLOOKUP(M5383,LISTAS·PAPP!$U$3:$Z$8,4,FALSE),"")</f>
        <v/>
      </c>
      <c r="K5383" s="83" t="str">
        <f>IF(C5383&lt;&gt;"",VLOOKUP(C5383,LISTAS·PAPP!$H$3:$O$119,4,FALSE),"")</f>
        <v/>
      </c>
      <c r="L5383" s="85" t="str">
        <f>IF(C5383&lt;&gt;"",VLOOKUP(C5383,LISTAS·PAPP!$H$3:$O$119,8,FALSE),"")</f>
        <v/>
      </c>
      <c r="M5383" s="95"/>
      <c r="N5383" s="92"/>
      <c r="O5383" s="92"/>
      <c r="P5383" s="84" t="str">
        <f>IF(N5383&lt;&gt;"",VLOOKUP(N5383,LISTAS·PAPP!$U$9:$Y$125,5,FALSE),"")</f>
        <v/>
      </c>
      <c r="Q5383" s="83" t="str">
        <f>IF(O5383&lt;&gt;"",VLOOKUP(O5383,LISTAS·PAPP!$U$9:$W$125,3,FALSE),"")</f>
        <v/>
      </c>
      <c r="R5383" s="92"/>
      <c r="S5383" s="173"/>
      <c r="T5383" s="173"/>
      <c r="U5383" s="92"/>
      <c r="V5383" s="92"/>
      <c r="W5383" s="94"/>
      <c r="X5383" s="83" t="str">
        <f>IF(ISERROR(VLOOKUP(W5383,LISTAS·PAPP!$AJ$3:$AK$903,2,0))," ",VLOOKUP(W5383,LISTAS·PAPP!$AJ$3:$AK$903,2,0))</f>
        <v xml:space="preserve"> </v>
      </c>
      <c r="Y5383" s="96"/>
      <c r="Z5383" s="97"/>
      <c r="AA5383" s="97"/>
      <c r="AB5383" s="97"/>
      <c r="AC5383" s="97"/>
      <c r="AD5383" s="97"/>
      <c r="AE5383" s="97"/>
      <c r="AF5383" s="97"/>
      <c r="AG5383" s="97"/>
      <c r="AH5383" s="97"/>
      <c r="AI5383" s="97"/>
      <c r="AJ5383" s="97"/>
      <c r="AK5383" s="97"/>
      <c r="AL5383" s="86" t="str">
        <f t="shared" si="250"/>
        <v/>
      </c>
      <c r="AM5383" s="87" t="str">
        <f t="shared" si="251"/>
        <v xml:space="preserve"> </v>
      </c>
      <c r="AN5383" s="1" t="str">
        <f t="shared" si="252"/>
        <v xml:space="preserve"> </v>
      </c>
    </row>
    <row r="5384" spans="1:40" s="88" customFormat="1" x14ac:dyDescent="0.25">
      <c r="A5384" s="92"/>
      <c r="B5384" s="92"/>
      <c r="C5384" s="92"/>
      <c r="D5384" s="92"/>
      <c r="E5384" s="92"/>
      <c r="F5384" s="93"/>
      <c r="G5384" s="94"/>
      <c r="H5384" s="83" t="str">
        <f>IF(M5384&lt;&gt;"",VLOOKUP(M5384,LISTAS·PAPP!$U$3:$Z$8,2,FALSE),"")</f>
        <v/>
      </c>
      <c r="I5384" s="85" t="str">
        <f>IF(M5384&lt;&gt;"",VLOOKUP(M5384,LISTAS·PAPP!$U$3:$Z$8,3,FALSE),"")</f>
        <v/>
      </c>
      <c r="J5384" s="83" t="str">
        <f>IF(M5384&lt;&gt;"",VLOOKUP(M5384,LISTAS·PAPP!$U$3:$Z$8,4,FALSE),"")</f>
        <v/>
      </c>
      <c r="K5384" s="83" t="str">
        <f>IF(C5384&lt;&gt;"",VLOOKUP(C5384,LISTAS·PAPP!$H$3:$O$119,4,FALSE),"")</f>
        <v/>
      </c>
      <c r="L5384" s="85" t="str">
        <f>IF(C5384&lt;&gt;"",VLOOKUP(C5384,LISTAS·PAPP!$H$3:$O$119,8,FALSE),"")</f>
        <v/>
      </c>
      <c r="M5384" s="95"/>
      <c r="N5384" s="92"/>
      <c r="O5384" s="92"/>
      <c r="P5384" s="84" t="str">
        <f>IF(N5384&lt;&gt;"",VLOOKUP(N5384,LISTAS·PAPP!$U$9:$Y$125,5,FALSE),"")</f>
        <v/>
      </c>
      <c r="Q5384" s="83" t="str">
        <f>IF(O5384&lt;&gt;"",VLOOKUP(O5384,LISTAS·PAPP!$U$9:$W$125,3,FALSE),"")</f>
        <v/>
      </c>
      <c r="R5384" s="92"/>
      <c r="S5384" s="173"/>
      <c r="T5384" s="173"/>
      <c r="U5384" s="92"/>
      <c r="V5384" s="92"/>
      <c r="W5384" s="94"/>
      <c r="X5384" s="83" t="str">
        <f>IF(ISERROR(VLOOKUP(W5384,LISTAS·PAPP!$AJ$3:$AK$903,2,0))," ",VLOOKUP(W5384,LISTAS·PAPP!$AJ$3:$AK$903,2,0))</f>
        <v xml:space="preserve"> </v>
      </c>
      <c r="Y5384" s="96"/>
      <c r="Z5384" s="97"/>
      <c r="AA5384" s="97"/>
      <c r="AB5384" s="97"/>
      <c r="AC5384" s="97"/>
      <c r="AD5384" s="97"/>
      <c r="AE5384" s="97"/>
      <c r="AF5384" s="97"/>
      <c r="AG5384" s="97"/>
      <c r="AH5384" s="97"/>
      <c r="AI5384" s="97"/>
      <c r="AJ5384" s="97"/>
      <c r="AK5384" s="97"/>
      <c r="AL5384" s="86" t="str">
        <f t="shared" si="250"/>
        <v/>
      </c>
      <c r="AM5384" s="87" t="str">
        <f t="shared" si="251"/>
        <v xml:space="preserve"> </v>
      </c>
      <c r="AN5384" s="1" t="str">
        <f t="shared" si="252"/>
        <v xml:space="preserve"> </v>
      </c>
    </row>
    <row r="5385" spans="1:40" s="88" customFormat="1" x14ac:dyDescent="0.25">
      <c r="A5385" s="92"/>
      <c r="B5385" s="92"/>
      <c r="C5385" s="92"/>
      <c r="D5385" s="92"/>
      <c r="E5385" s="92"/>
      <c r="F5385" s="93"/>
      <c r="G5385" s="94"/>
      <c r="H5385" s="83" t="str">
        <f>IF(M5385&lt;&gt;"",VLOOKUP(M5385,LISTAS·PAPP!$U$3:$Z$8,2,FALSE),"")</f>
        <v/>
      </c>
      <c r="I5385" s="85" t="str">
        <f>IF(M5385&lt;&gt;"",VLOOKUP(M5385,LISTAS·PAPP!$U$3:$Z$8,3,FALSE),"")</f>
        <v/>
      </c>
      <c r="J5385" s="83" t="str">
        <f>IF(M5385&lt;&gt;"",VLOOKUP(M5385,LISTAS·PAPP!$U$3:$Z$8,4,FALSE),"")</f>
        <v/>
      </c>
      <c r="K5385" s="83" t="str">
        <f>IF(C5385&lt;&gt;"",VLOOKUP(C5385,LISTAS·PAPP!$H$3:$O$119,4,FALSE),"")</f>
        <v/>
      </c>
      <c r="L5385" s="85" t="str">
        <f>IF(C5385&lt;&gt;"",VLOOKUP(C5385,LISTAS·PAPP!$H$3:$O$119,8,FALSE),"")</f>
        <v/>
      </c>
      <c r="M5385" s="95"/>
      <c r="N5385" s="92"/>
      <c r="O5385" s="92"/>
      <c r="P5385" s="84" t="str">
        <f>IF(N5385&lt;&gt;"",VLOOKUP(N5385,LISTAS·PAPP!$U$9:$Y$125,5,FALSE),"")</f>
        <v/>
      </c>
      <c r="Q5385" s="83" t="str">
        <f>IF(O5385&lt;&gt;"",VLOOKUP(O5385,LISTAS·PAPP!$U$9:$W$125,3,FALSE),"")</f>
        <v/>
      </c>
      <c r="R5385" s="92"/>
      <c r="S5385" s="173"/>
      <c r="T5385" s="173"/>
      <c r="U5385" s="92"/>
      <c r="V5385" s="92"/>
      <c r="W5385" s="94"/>
      <c r="X5385" s="83" t="str">
        <f>IF(ISERROR(VLOOKUP(W5385,LISTAS·PAPP!$AJ$3:$AK$903,2,0))," ",VLOOKUP(W5385,LISTAS·PAPP!$AJ$3:$AK$903,2,0))</f>
        <v xml:space="preserve"> </v>
      </c>
      <c r="Y5385" s="96"/>
      <c r="Z5385" s="97"/>
      <c r="AA5385" s="97"/>
      <c r="AB5385" s="97"/>
      <c r="AC5385" s="97"/>
      <c r="AD5385" s="97"/>
      <c r="AE5385" s="97"/>
      <c r="AF5385" s="97"/>
      <c r="AG5385" s="97"/>
      <c r="AH5385" s="97"/>
      <c r="AI5385" s="97"/>
      <c r="AJ5385" s="97"/>
      <c r="AK5385" s="97"/>
      <c r="AL5385" s="86" t="str">
        <f t="shared" si="250"/>
        <v/>
      </c>
      <c r="AM5385" s="87" t="str">
        <f t="shared" si="251"/>
        <v xml:space="preserve"> </v>
      </c>
      <c r="AN5385" s="1" t="str">
        <f t="shared" si="252"/>
        <v xml:space="preserve"> </v>
      </c>
    </row>
    <row r="5386" spans="1:40" s="88" customFormat="1" x14ac:dyDescent="0.25">
      <c r="A5386" s="92"/>
      <c r="B5386" s="92"/>
      <c r="C5386" s="92"/>
      <c r="D5386" s="92"/>
      <c r="E5386" s="92"/>
      <c r="F5386" s="93"/>
      <c r="G5386" s="94"/>
      <c r="H5386" s="83" t="str">
        <f>IF(M5386&lt;&gt;"",VLOOKUP(M5386,LISTAS·PAPP!$U$3:$Z$8,2,FALSE),"")</f>
        <v/>
      </c>
      <c r="I5386" s="85" t="str">
        <f>IF(M5386&lt;&gt;"",VLOOKUP(M5386,LISTAS·PAPP!$U$3:$Z$8,3,FALSE),"")</f>
        <v/>
      </c>
      <c r="J5386" s="83" t="str">
        <f>IF(M5386&lt;&gt;"",VLOOKUP(M5386,LISTAS·PAPP!$U$3:$Z$8,4,FALSE),"")</f>
        <v/>
      </c>
      <c r="K5386" s="83" t="str">
        <f>IF(C5386&lt;&gt;"",VLOOKUP(C5386,LISTAS·PAPP!$H$3:$O$119,4,FALSE),"")</f>
        <v/>
      </c>
      <c r="L5386" s="85" t="str">
        <f>IF(C5386&lt;&gt;"",VLOOKUP(C5386,LISTAS·PAPP!$H$3:$O$119,8,FALSE),"")</f>
        <v/>
      </c>
      <c r="M5386" s="95"/>
      <c r="N5386" s="92"/>
      <c r="O5386" s="92"/>
      <c r="P5386" s="84" t="str">
        <f>IF(N5386&lt;&gt;"",VLOOKUP(N5386,LISTAS·PAPP!$U$9:$Y$125,5,FALSE),"")</f>
        <v/>
      </c>
      <c r="Q5386" s="83" t="str">
        <f>IF(O5386&lt;&gt;"",VLOOKUP(O5386,LISTAS·PAPP!$U$9:$W$125,3,FALSE),"")</f>
        <v/>
      </c>
      <c r="R5386" s="92"/>
      <c r="S5386" s="173"/>
      <c r="T5386" s="173"/>
      <c r="U5386" s="92"/>
      <c r="V5386" s="92"/>
      <c r="W5386" s="94"/>
      <c r="X5386" s="83" t="str">
        <f>IF(ISERROR(VLOOKUP(W5386,LISTAS·PAPP!$AJ$3:$AK$903,2,0))," ",VLOOKUP(W5386,LISTAS·PAPP!$AJ$3:$AK$903,2,0))</f>
        <v xml:space="preserve"> </v>
      </c>
      <c r="Y5386" s="96"/>
      <c r="Z5386" s="97"/>
      <c r="AA5386" s="97"/>
      <c r="AB5386" s="97"/>
      <c r="AC5386" s="97"/>
      <c r="AD5386" s="97"/>
      <c r="AE5386" s="97"/>
      <c r="AF5386" s="97"/>
      <c r="AG5386" s="97"/>
      <c r="AH5386" s="97"/>
      <c r="AI5386" s="97"/>
      <c r="AJ5386" s="97"/>
      <c r="AK5386" s="97"/>
      <c r="AL5386" s="86" t="str">
        <f t="shared" ref="AL5386:AL5449" si="253">IF(A5386&gt;0,(Z5386+AA5386+AB5386+AC5386+AD5386+AE5386+AF5386+AG5386+AH5386+AI5386+AJ5386+AK5386),"")</f>
        <v/>
      </c>
      <c r="AM5386" s="87" t="str">
        <f t="shared" ref="AM5386:AM5449" si="254">IF(A5386&lt;&gt;"",IF(A5386&lt;&gt;"",IF(Y5386=AL5386,"OK",Y5386-AL5386),IF(AND(Y5386="",AL5386=""),"",Z5386-AL5386))," ")</f>
        <v xml:space="preserve"> </v>
      </c>
      <c r="AN5386" s="1" t="str">
        <f t="shared" si="252"/>
        <v xml:space="preserve"> </v>
      </c>
    </row>
    <row r="5387" spans="1:40" s="88" customFormat="1" x14ac:dyDescent="0.25">
      <c r="A5387" s="92"/>
      <c r="B5387" s="92"/>
      <c r="C5387" s="92"/>
      <c r="D5387" s="92"/>
      <c r="E5387" s="92"/>
      <c r="F5387" s="93"/>
      <c r="G5387" s="94"/>
      <c r="H5387" s="83" t="str">
        <f>IF(M5387&lt;&gt;"",VLOOKUP(M5387,LISTAS·PAPP!$U$3:$Z$8,2,FALSE),"")</f>
        <v/>
      </c>
      <c r="I5387" s="85" t="str">
        <f>IF(M5387&lt;&gt;"",VLOOKUP(M5387,LISTAS·PAPP!$U$3:$Z$8,3,FALSE),"")</f>
        <v/>
      </c>
      <c r="J5387" s="83" t="str">
        <f>IF(M5387&lt;&gt;"",VLOOKUP(M5387,LISTAS·PAPP!$U$3:$Z$8,4,FALSE),"")</f>
        <v/>
      </c>
      <c r="K5387" s="83" t="str">
        <f>IF(C5387&lt;&gt;"",VLOOKUP(C5387,LISTAS·PAPP!$H$3:$O$119,4,FALSE),"")</f>
        <v/>
      </c>
      <c r="L5387" s="85" t="str">
        <f>IF(C5387&lt;&gt;"",VLOOKUP(C5387,LISTAS·PAPP!$H$3:$O$119,8,FALSE),"")</f>
        <v/>
      </c>
      <c r="M5387" s="95"/>
      <c r="N5387" s="92"/>
      <c r="O5387" s="92"/>
      <c r="P5387" s="84" t="str">
        <f>IF(N5387&lt;&gt;"",VLOOKUP(N5387,LISTAS·PAPP!$U$9:$Y$125,5,FALSE),"")</f>
        <v/>
      </c>
      <c r="Q5387" s="83" t="str">
        <f>IF(O5387&lt;&gt;"",VLOOKUP(O5387,LISTAS·PAPP!$U$9:$W$125,3,FALSE),"")</f>
        <v/>
      </c>
      <c r="R5387" s="92"/>
      <c r="S5387" s="173"/>
      <c r="T5387" s="173"/>
      <c r="U5387" s="92"/>
      <c r="V5387" s="92"/>
      <c r="W5387" s="94"/>
      <c r="X5387" s="83" t="str">
        <f>IF(ISERROR(VLOOKUP(W5387,LISTAS·PAPP!$AJ$3:$AK$903,2,0))," ",VLOOKUP(W5387,LISTAS·PAPP!$AJ$3:$AK$903,2,0))</f>
        <v xml:space="preserve"> </v>
      </c>
      <c r="Y5387" s="96"/>
      <c r="Z5387" s="97"/>
      <c r="AA5387" s="97"/>
      <c r="AB5387" s="97"/>
      <c r="AC5387" s="97"/>
      <c r="AD5387" s="97"/>
      <c r="AE5387" s="97"/>
      <c r="AF5387" s="97"/>
      <c r="AG5387" s="97"/>
      <c r="AH5387" s="97"/>
      <c r="AI5387" s="97"/>
      <c r="AJ5387" s="97"/>
      <c r="AK5387" s="97"/>
      <c r="AL5387" s="86" t="str">
        <f t="shared" si="253"/>
        <v/>
      </c>
      <c r="AM5387" s="87" t="str">
        <f t="shared" si="254"/>
        <v xml:space="preserve"> </v>
      </c>
      <c r="AN5387" s="1" t="str">
        <f t="shared" ref="AN5387:AN5450" si="255">IF(A5387&lt;&gt;"",IF(A5387="","Escoger ESTRUCTURA ORGANIZACIONAL;",)&amp;" "&amp;(IF(B5387="","Escoger RELACIONAMIENTO INSTITUCIONAL;",)&amp;" "&amp;(IF(C5387="","Escoger UNIDADES ADMINISTRATIVAS;",)&amp;" "&amp;(IF(D5387="","Colocar COMPONENTE DEL PROYECTO DE INVERSIÓN;",)&amp;" "&amp;(IF(E5387="","Colocar ACTIVIDADES DEL PAPP;",)&amp;" "&amp;(IF(F5387="","Colocar META DE LA ACTIVIDAD;",)&amp;" "&amp;(IF(G5387="","Colocar INDICADOR DE LA META;",)&amp;" "&amp;(IF(H5387="","No visualiza PLAN NACIONAL DE DESARROLLO;",)&amp;" "&amp;(IF(I5387="","No visualiza PROGRAMA NACIONAL;",)&amp;" "&amp;(IF(J5387="","No visualiza OBJETIVO ESTRATEGICO INSTITUCIONAL;",)&amp;" "&amp;(IF(K5387="","No visualiza CENTRO GESTOR;",)&amp;" "&amp;(IF(L5387="","No visualiza AREA FUNCIONAL;",)&amp;" "&amp;(IF(M5387="","Escoger PRODUCTO INSTITUCIONAL;",)&amp;" "&amp;(IF(N5387="","Escoger PROYECTO;",)&amp;" "&amp;(IF(O5387="","Escoger ACTIVIDAD SINAFIP;",)&amp;" "&amp;(IF(P5387="","No visualiza CODIGO UNICO DE PROYECTO;",)&amp;" "&amp;(IF(Q5387="","No visualiza POLITICA DE IGUALDAD;",)&amp;" "&amp;(IF(R5387="","Escoger FUENTE;",)&amp;" "&amp;(IF(U5387="","Escoger NATURALEZA DE GASTO;",)&amp;" "&amp;(IF(V5387="","Escoger GRUPO DE GASTO;",)&amp;" "&amp;(IF(W5387="","Colocar ITEM PRESUPUESTARIO;",)&amp;" "&amp;(IF(X5387="","No visualiza DESCRIPCION ITEM PRESUPUESTARIO;",))))))))))))))))))))))," ")</f>
        <v xml:space="preserve"> </v>
      </c>
    </row>
    <row r="5388" spans="1:40" s="88" customFormat="1" x14ac:dyDescent="0.25">
      <c r="A5388" s="92"/>
      <c r="B5388" s="92"/>
      <c r="C5388" s="92"/>
      <c r="D5388" s="92"/>
      <c r="E5388" s="92"/>
      <c r="F5388" s="93"/>
      <c r="G5388" s="94"/>
      <c r="H5388" s="83" t="str">
        <f>IF(M5388&lt;&gt;"",VLOOKUP(M5388,LISTAS·PAPP!$U$3:$Z$8,2,FALSE),"")</f>
        <v/>
      </c>
      <c r="I5388" s="85" t="str">
        <f>IF(M5388&lt;&gt;"",VLOOKUP(M5388,LISTAS·PAPP!$U$3:$Z$8,3,FALSE),"")</f>
        <v/>
      </c>
      <c r="J5388" s="83" t="str">
        <f>IF(M5388&lt;&gt;"",VLOOKUP(M5388,LISTAS·PAPP!$U$3:$Z$8,4,FALSE),"")</f>
        <v/>
      </c>
      <c r="K5388" s="83" t="str">
        <f>IF(C5388&lt;&gt;"",VLOOKUP(C5388,LISTAS·PAPP!$H$3:$O$119,4,FALSE),"")</f>
        <v/>
      </c>
      <c r="L5388" s="85" t="str">
        <f>IF(C5388&lt;&gt;"",VLOOKUP(C5388,LISTAS·PAPP!$H$3:$O$119,8,FALSE),"")</f>
        <v/>
      </c>
      <c r="M5388" s="95"/>
      <c r="N5388" s="92"/>
      <c r="O5388" s="92"/>
      <c r="P5388" s="84" t="str">
        <f>IF(N5388&lt;&gt;"",VLOOKUP(N5388,LISTAS·PAPP!$U$9:$Y$125,5,FALSE),"")</f>
        <v/>
      </c>
      <c r="Q5388" s="83" t="str">
        <f>IF(O5388&lt;&gt;"",VLOOKUP(O5388,LISTAS·PAPP!$U$9:$W$125,3,FALSE),"")</f>
        <v/>
      </c>
      <c r="R5388" s="92"/>
      <c r="S5388" s="173"/>
      <c r="T5388" s="173"/>
      <c r="U5388" s="92"/>
      <c r="V5388" s="92"/>
      <c r="W5388" s="94"/>
      <c r="X5388" s="83" t="str">
        <f>IF(ISERROR(VLOOKUP(W5388,LISTAS·PAPP!$AJ$3:$AK$903,2,0))," ",VLOOKUP(W5388,LISTAS·PAPP!$AJ$3:$AK$903,2,0))</f>
        <v xml:space="preserve"> </v>
      </c>
      <c r="Y5388" s="96"/>
      <c r="Z5388" s="97"/>
      <c r="AA5388" s="97"/>
      <c r="AB5388" s="97"/>
      <c r="AC5388" s="97"/>
      <c r="AD5388" s="97"/>
      <c r="AE5388" s="97"/>
      <c r="AF5388" s="97"/>
      <c r="AG5388" s="97"/>
      <c r="AH5388" s="97"/>
      <c r="AI5388" s="97"/>
      <c r="AJ5388" s="97"/>
      <c r="AK5388" s="97"/>
      <c r="AL5388" s="86" t="str">
        <f t="shared" si="253"/>
        <v/>
      </c>
      <c r="AM5388" s="87" t="str">
        <f t="shared" si="254"/>
        <v xml:space="preserve"> </v>
      </c>
      <c r="AN5388" s="1" t="str">
        <f t="shared" si="255"/>
        <v xml:space="preserve"> </v>
      </c>
    </row>
    <row r="5389" spans="1:40" s="88" customFormat="1" x14ac:dyDescent="0.25">
      <c r="A5389" s="92"/>
      <c r="B5389" s="92"/>
      <c r="C5389" s="92"/>
      <c r="D5389" s="92"/>
      <c r="E5389" s="92"/>
      <c r="F5389" s="93"/>
      <c r="G5389" s="94"/>
      <c r="H5389" s="83" t="str">
        <f>IF(M5389&lt;&gt;"",VLOOKUP(M5389,LISTAS·PAPP!$U$3:$Z$8,2,FALSE),"")</f>
        <v/>
      </c>
      <c r="I5389" s="85" t="str">
        <f>IF(M5389&lt;&gt;"",VLOOKUP(M5389,LISTAS·PAPP!$U$3:$Z$8,3,FALSE),"")</f>
        <v/>
      </c>
      <c r="J5389" s="83" t="str">
        <f>IF(M5389&lt;&gt;"",VLOOKUP(M5389,LISTAS·PAPP!$U$3:$Z$8,4,FALSE),"")</f>
        <v/>
      </c>
      <c r="K5389" s="83" t="str">
        <f>IF(C5389&lt;&gt;"",VLOOKUP(C5389,LISTAS·PAPP!$H$3:$O$119,4,FALSE),"")</f>
        <v/>
      </c>
      <c r="L5389" s="85" t="str">
        <f>IF(C5389&lt;&gt;"",VLOOKUP(C5389,LISTAS·PAPP!$H$3:$O$119,8,FALSE),"")</f>
        <v/>
      </c>
      <c r="M5389" s="95"/>
      <c r="N5389" s="92"/>
      <c r="O5389" s="92"/>
      <c r="P5389" s="84" t="str">
        <f>IF(N5389&lt;&gt;"",VLOOKUP(N5389,LISTAS·PAPP!$U$9:$Y$125,5,FALSE),"")</f>
        <v/>
      </c>
      <c r="Q5389" s="83" t="str">
        <f>IF(O5389&lt;&gt;"",VLOOKUP(O5389,LISTAS·PAPP!$U$9:$W$125,3,FALSE),"")</f>
        <v/>
      </c>
      <c r="R5389" s="92"/>
      <c r="S5389" s="173"/>
      <c r="T5389" s="173"/>
      <c r="U5389" s="92"/>
      <c r="V5389" s="92"/>
      <c r="W5389" s="94"/>
      <c r="X5389" s="83" t="str">
        <f>IF(ISERROR(VLOOKUP(W5389,LISTAS·PAPP!$AJ$3:$AK$903,2,0))," ",VLOOKUP(W5389,LISTAS·PAPP!$AJ$3:$AK$903,2,0))</f>
        <v xml:space="preserve"> </v>
      </c>
      <c r="Y5389" s="96"/>
      <c r="Z5389" s="97"/>
      <c r="AA5389" s="97"/>
      <c r="AB5389" s="97"/>
      <c r="AC5389" s="97"/>
      <c r="AD5389" s="97"/>
      <c r="AE5389" s="97"/>
      <c r="AF5389" s="97"/>
      <c r="AG5389" s="97"/>
      <c r="AH5389" s="97"/>
      <c r="AI5389" s="97"/>
      <c r="AJ5389" s="97"/>
      <c r="AK5389" s="97"/>
      <c r="AL5389" s="86" t="str">
        <f t="shared" si="253"/>
        <v/>
      </c>
      <c r="AM5389" s="87" t="str">
        <f t="shared" si="254"/>
        <v xml:space="preserve"> </v>
      </c>
      <c r="AN5389" s="1" t="str">
        <f t="shared" si="255"/>
        <v xml:space="preserve"> </v>
      </c>
    </row>
    <row r="5390" spans="1:40" s="88" customFormat="1" x14ac:dyDescent="0.25">
      <c r="A5390" s="92"/>
      <c r="B5390" s="92"/>
      <c r="C5390" s="92"/>
      <c r="D5390" s="92"/>
      <c r="E5390" s="92"/>
      <c r="F5390" s="93"/>
      <c r="G5390" s="94"/>
      <c r="H5390" s="83" t="str">
        <f>IF(M5390&lt;&gt;"",VLOOKUP(M5390,LISTAS·PAPP!$U$3:$Z$8,2,FALSE),"")</f>
        <v/>
      </c>
      <c r="I5390" s="85" t="str">
        <f>IF(M5390&lt;&gt;"",VLOOKUP(M5390,LISTAS·PAPP!$U$3:$Z$8,3,FALSE),"")</f>
        <v/>
      </c>
      <c r="J5390" s="83" t="str">
        <f>IF(M5390&lt;&gt;"",VLOOKUP(M5390,LISTAS·PAPP!$U$3:$Z$8,4,FALSE),"")</f>
        <v/>
      </c>
      <c r="K5390" s="83" t="str">
        <f>IF(C5390&lt;&gt;"",VLOOKUP(C5390,LISTAS·PAPP!$H$3:$O$119,4,FALSE),"")</f>
        <v/>
      </c>
      <c r="L5390" s="85" t="str">
        <f>IF(C5390&lt;&gt;"",VLOOKUP(C5390,LISTAS·PAPP!$H$3:$O$119,8,FALSE),"")</f>
        <v/>
      </c>
      <c r="M5390" s="95"/>
      <c r="N5390" s="92"/>
      <c r="O5390" s="92"/>
      <c r="P5390" s="84" t="str">
        <f>IF(N5390&lt;&gt;"",VLOOKUP(N5390,LISTAS·PAPP!$U$9:$Y$125,5,FALSE),"")</f>
        <v/>
      </c>
      <c r="Q5390" s="83" t="str">
        <f>IF(O5390&lt;&gt;"",VLOOKUP(O5390,LISTAS·PAPP!$U$9:$W$125,3,FALSE),"")</f>
        <v/>
      </c>
      <c r="R5390" s="92"/>
      <c r="S5390" s="173"/>
      <c r="T5390" s="173"/>
      <c r="U5390" s="92"/>
      <c r="V5390" s="92"/>
      <c r="W5390" s="94"/>
      <c r="X5390" s="83" t="str">
        <f>IF(ISERROR(VLOOKUP(W5390,LISTAS·PAPP!$AJ$3:$AK$903,2,0))," ",VLOOKUP(W5390,LISTAS·PAPP!$AJ$3:$AK$903,2,0))</f>
        <v xml:space="preserve"> </v>
      </c>
      <c r="Y5390" s="96"/>
      <c r="Z5390" s="97"/>
      <c r="AA5390" s="97"/>
      <c r="AB5390" s="97"/>
      <c r="AC5390" s="97"/>
      <c r="AD5390" s="97"/>
      <c r="AE5390" s="97"/>
      <c r="AF5390" s="97"/>
      <c r="AG5390" s="97"/>
      <c r="AH5390" s="97"/>
      <c r="AI5390" s="97"/>
      <c r="AJ5390" s="97"/>
      <c r="AK5390" s="97"/>
      <c r="AL5390" s="86" t="str">
        <f t="shared" si="253"/>
        <v/>
      </c>
      <c r="AM5390" s="87" t="str">
        <f t="shared" si="254"/>
        <v xml:space="preserve"> </v>
      </c>
      <c r="AN5390" s="1" t="str">
        <f t="shared" si="255"/>
        <v xml:space="preserve"> </v>
      </c>
    </row>
    <row r="5391" spans="1:40" s="88" customFormat="1" x14ac:dyDescent="0.25">
      <c r="A5391" s="92"/>
      <c r="B5391" s="92"/>
      <c r="C5391" s="92"/>
      <c r="D5391" s="92"/>
      <c r="E5391" s="92"/>
      <c r="F5391" s="93"/>
      <c r="G5391" s="94"/>
      <c r="H5391" s="83" t="str">
        <f>IF(M5391&lt;&gt;"",VLOOKUP(M5391,LISTAS·PAPP!$U$3:$Z$8,2,FALSE),"")</f>
        <v/>
      </c>
      <c r="I5391" s="85" t="str">
        <f>IF(M5391&lt;&gt;"",VLOOKUP(M5391,LISTAS·PAPP!$U$3:$Z$8,3,FALSE),"")</f>
        <v/>
      </c>
      <c r="J5391" s="83" t="str">
        <f>IF(M5391&lt;&gt;"",VLOOKUP(M5391,LISTAS·PAPP!$U$3:$Z$8,4,FALSE),"")</f>
        <v/>
      </c>
      <c r="K5391" s="83" t="str">
        <f>IF(C5391&lt;&gt;"",VLOOKUP(C5391,LISTAS·PAPP!$H$3:$O$119,4,FALSE),"")</f>
        <v/>
      </c>
      <c r="L5391" s="85" t="str">
        <f>IF(C5391&lt;&gt;"",VLOOKUP(C5391,LISTAS·PAPP!$H$3:$O$119,8,FALSE),"")</f>
        <v/>
      </c>
      <c r="M5391" s="95"/>
      <c r="N5391" s="92"/>
      <c r="O5391" s="92"/>
      <c r="P5391" s="84" t="str">
        <f>IF(N5391&lt;&gt;"",VLOOKUP(N5391,LISTAS·PAPP!$U$9:$Y$125,5,FALSE),"")</f>
        <v/>
      </c>
      <c r="Q5391" s="83" t="str">
        <f>IF(O5391&lt;&gt;"",VLOOKUP(O5391,LISTAS·PAPP!$U$9:$W$125,3,FALSE),"")</f>
        <v/>
      </c>
      <c r="R5391" s="92"/>
      <c r="S5391" s="173"/>
      <c r="T5391" s="173"/>
      <c r="U5391" s="92"/>
      <c r="V5391" s="92"/>
      <c r="W5391" s="94"/>
      <c r="X5391" s="83" t="str">
        <f>IF(ISERROR(VLOOKUP(W5391,LISTAS·PAPP!$AJ$3:$AK$903,2,0))," ",VLOOKUP(W5391,LISTAS·PAPP!$AJ$3:$AK$903,2,0))</f>
        <v xml:space="preserve"> </v>
      </c>
      <c r="Y5391" s="96"/>
      <c r="Z5391" s="97"/>
      <c r="AA5391" s="97"/>
      <c r="AB5391" s="97"/>
      <c r="AC5391" s="97"/>
      <c r="AD5391" s="97"/>
      <c r="AE5391" s="97"/>
      <c r="AF5391" s="97"/>
      <c r="AG5391" s="97"/>
      <c r="AH5391" s="97"/>
      <c r="AI5391" s="97"/>
      <c r="AJ5391" s="97"/>
      <c r="AK5391" s="97"/>
      <c r="AL5391" s="86" t="str">
        <f t="shared" si="253"/>
        <v/>
      </c>
      <c r="AM5391" s="87" t="str">
        <f t="shared" si="254"/>
        <v xml:space="preserve"> </v>
      </c>
      <c r="AN5391" s="1" t="str">
        <f t="shared" si="255"/>
        <v xml:space="preserve"> </v>
      </c>
    </row>
    <row r="5392" spans="1:40" s="88" customFormat="1" x14ac:dyDescent="0.25">
      <c r="A5392" s="92"/>
      <c r="B5392" s="92"/>
      <c r="C5392" s="92"/>
      <c r="D5392" s="92"/>
      <c r="E5392" s="92"/>
      <c r="F5392" s="93"/>
      <c r="G5392" s="94"/>
      <c r="H5392" s="83" t="str">
        <f>IF(M5392&lt;&gt;"",VLOOKUP(M5392,LISTAS·PAPP!$U$3:$Z$8,2,FALSE),"")</f>
        <v/>
      </c>
      <c r="I5392" s="85" t="str">
        <f>IF(M5392&lt;&gt;"",VLOOKUP(M5392,LISTAS·PAPP!$U$3:$Z$8,3,FALSE),"")</f>
        <v/>
      </c>
      <c r="J5392" s="83" t="str">
        <f>IF(M5392&lt;&gt;"",VLOOKUP(M5392,LISTAS·PAPP!$U$3:$Z$8,4,FALSE),"")</f>
        <v/>
      </c>
      <c r="K5392" s="83" t="str">
        <f>IF(C5392&lt;&gt;"",VLOOKUP(C5392,LISTAS·PAPP!$H$3:$O$119,4,FALSE),"")</f>
        <v/>
      </c>
      <c r="L5392" s="85" t="str">
        <f>IF(C5392&lt;&gt;"",VLOOKUP(C5392,LISTAS·PAPP!$H$3:$O$119,8,FALSE),"")</f>
        <v/>
      </c>
      <c r="M5392" s="95"/>
      <c r="N5392" s="92"/>
      <c r="O5392" s="92"/>
      <c r="P5392" s="84" t="str">
        <f>IF(N5392&lt;&gt;"",VLOOKUP(N5392,LISTAS·PAPP!$U$9:$Y$125,5,FALSE),"")</f>
        <v/>
      </c>
      <c r="Q5392" s="83" t="str">
        <f>IF(O5392&lt;&gt;"",VLOOKUP(O5392,LISTAS·PAPP!$U$9:$W$125,3,FALSE),"")</f>
        <v/>
      </c>
      <c r="R5392" s="92"/>
      <c r="S5392" s="173"/>
      <c r="T5392" s="173"/>
      <c r="U5392" s="92"/>
      <c r="V5392" s="92"/>
      <c r="W5392" s="94"/>
      <c r="X5392" s="83" t="str">
        <f>IF(ISERROR(VLOOKUP(W5392,LISTAS·PAPP!$AJ$3:$AK$903,2,0))," ",VLOOKUP(W5392,LISTAS·PAPP!$AJ$3:$AK$903,2,0))</f>
        <v xml:space="preserve"> </v>
      </c>
      <c r="Y5392" s="96"/>
      <c r="Z5392" s="97"/>
      <c r="AA5392" s="97"/>
      <c r="AB5392" s="97"/>
      <c r="AC5392" s="97"/>
      <c r="AD5392" s="97"/>
      <c r="AE5392" s="97"/>
      <c r="AF5392" s="97"/>
      <c r="AG5392" s="97"/>
      <c r="AH5392" s="97"/>
      <c r="AI5392" s="97"/>
      <c r="AJ5392" s="97"/>
      <c r="AK5392" s="97"/>
      <c r="AL5392" s="86" t="str">
        <f t="shared" si="253"/>
        <v/>
      </c>
      <c r="AM5392" s="87" t="str">
        <f t="shared" si="254"/>
        <v xml:space="preserve"> </v>
      </c>
      <c r="AN5392" s="1" t="str">
        <f t="shared" si="255"/>
        <v xml:space="preserve"> </v>
      </c>
    </row>
    <row r="5393" spans="1:40" s="88" customFormat="1" x14ac:dyDescent="0.25">
      <c r="A5393" s="92"/>
      <c r="B5393" s="92"/>
      <c r="C5393" s="92"/>
      <c r="D5393" s="92"/>
      <c r="E5393" s="92"/>
      <c r="F5393" s="93"/>
      <c r="G5393" s="94"/>
      <c r="H5393" s="83" t="str">
        <f>IF(M5393&lt;&gt;"",VLOOKUP(M5393,LISTAS·PAPP!$U$3:$Z$8,2,FALSE),"")</f>
        <v/>
      </c>
      <c r="I5393" s="85" t="str">
        <f>IF(M5393&lt;&gt;"",VLOOKUP(M5393,LISTAS·PAPP!$U$3:$Z$8,3,FALSE),"")</f>
        <v/>
      </c>
      <c r="J5393" s="83" t="str">
        <f>IF(M5393&lt;&gt;"",VLOOKUP(M5393,LISTAS·PAPP!$U$3:$Z$8,4,FALSE),"")</f>
        <v/>
      </c>
      <c r="K5393" s="83" t="str">
        <f>IF(C5393&lt;&gt;"",VLOOKUP(C5393,LISTAS·PAPP!$H$3:$O$119,4,FALSE),"")</f>
        <v/>
      </c>
      <c r="L5393" s="85" t="str">
        <f>IF(C5393&lt;&gt;"",VLOOKUP(C5393,LISTAS·PAPP!$H$3:$O$119,8,FALSE),"")</f>
        <v/>
      </c>
      <c r="M5393" s="95"/>
      <c r="N5393" s="92"/>
      <c r="O5393" s="92"/>
      <c r="P5393" s="84" t="str">
        <f>IF(N5393&lt;&gt;"",VLOOKUP(N5393,LISTAS·PAPP!$U$9:$Y$125,5,FALSE),"")</f>
        <v/>
      </c>
      <c r="Q5393" s="83" t="str">
        <f>IF(O5393&lt;&gt;"",VLOOKUP(O5393,LISTAS·PAPP!$U$9:$W$125,3,FALSE),"")</f>
        <v/>
      </c>
      <c r="R5393" s="92"/>
      <c r="S5393" s="173"/>
      <c r="T5393" s="173"/>
      <c r="U5393" s="92"/>
      <c r="V5393" s="92"/>
      <c r="W5393" s="94"/>
      <c r="X5393" s="83" t="str">
        <f>IF(ISERROR(VLOOKUP(W5393,LISTAS·PAPP!$AJ$3:$AK$903,2,0))," ",VLOOKUP(W5393,LISTAS·PAPP!$AJ$3:$AK$903,2,0))</f>
        <v xml:space="preserve"> </v>
      </c>
      <c r="Y5393" s="96"/>
      <c r="Z5393" s="97"/>
      <c r="AA5393" s="97"/>
      <c r="AB5393" s="97"/>
      <c r="AC5393" s="97"/>
      <c r="AD5393" s="97"/>
      <c r="AE5393" s="97"/>
      <c r="AF5393" s="97"/>
      <c r="AG5393" s="97"/>
      <c r="AH5393" s="97"/>
      <c r="AI5393" s="97"/>
      <c r="AJ5393" s="97"/>
      <c r="AK5393" s="97"/>
      <c r="AL5393" s="86" t="str">
        <f t="shared" si="253"/>
        <v/>
      </c>
      <c r="AM5393" s="87" t="str">
        <f t="shared" si="254"/>
        <v xml:space="preserve"> </v>
      </c>
      <c r="AN5393" s="1" t="str">
        <f t="shared" si="255"/>
        <v xml:space="preserve"> </v>
      </c>
    </row>
    <row r="5394" spans="1:40" s="88" customFormat="1" x14ac:dyDescent="0.25">
      <c r="A5394" s="92"/>
      <c r="B5394" s="92"/>
      <c r="C5394" s="92"/>
      <c r="D5394" s="92"/>
      <c r="E5394" s="92"/>
      <c r="F5394" s="93"/>
      <c r="G5394" s="94"/>
      <c r="H5394" s="83" t="str">
        <f>IF(M5394&lt;&gt;"",VLOOKUP(M5394,LISTAS·PAPP!$U$3:$Z$8,2,FALSE),"")</f>
        <v/>
      </c>
      <c r="I5394" s="85" t="str">
        <f>IF(M5394&lt;&gt;"",VLOOKUP(M5394,LISTAS·PAPP!$U$3:$Z$8,3,FALSE),"")</f>
        <v/>
      </c>
      <c r="J5394" s="83" t="str">
        <f>IF(M5394&lt;&gt;"",VLOOKUP(M5394,LISTAS·PAPP!$U$3:$Z$8,4,FALSE),"")</f>
        <v/>
      </c>
      <c r="K5394" s="83" t="str">
        <f>IF(C5394&lt;&gt;"",VLOOKUP(C5394,LISTAS·PAPP!$H$3:$O$119,4,FALSE),"")</f>
        <v/>
      </c>
      <c r="L5394" s="85" t="str">
        <f>IF(C5394&lt;&gt;"",VLOOKUP(C5394,LISTAS·PAPP!$H$3:$O$119,8,FALSE),"")</f>
        <v/>
      </c>
      <c r="M5394" s="95"/>
      <c r="N5394" s="92"/>
      <c r="O5394" s="92"/>
      <c r="P5394" s="84" t="str">
        <f>IF(N5394&lt;&gt;"",VLOOKUP(N5394,LISTAS·PAPP!$U$9:$Y$125,5,FALSE),"")</f>
        <v/>
      </c>
      <c r="Q5394" s="83" t="str">
        <f>IF(O5394&lt;&gt;"",VLOOKUP(O5394,LISTAS·PAPP!$U$9:$W$125,3,FALSE),"")</f>
        <v/>
      </c>
      <c r="R5394" s="92"/>
      <c r="S5394" s="173"/>
      <c r="T5394" s="173"/>
      <c r="U5394" s="92"/>
      <c r="V5394" s="92"/>
      <c r="W5394" s="94"/>
      <c r="X5394" s="83" t="str">
        <f>IF(ISERROR(VLOOKUP(W5394,LISTAS·PAPP!$AJ$3:$AK$903,2,0))," ",VLOOKUP(W5394,LISTAS·PAPP!$AJ$3:$AK$903,2,0))</f>
        <v xml:space="preserve"> </v>
      </c>
      <c r="Y5394" s="96"/>
      <c r="Z5394" s="97"/>
      <c r="AA5394" s="97"/>
      <c r="AB5394" s="97"/>
      <c r="AC5394" s="97"/>
      <c r="AD5394" s="97"/>
      <c r="AE5394" s="97"/>
      <c r="AF5394" s="97"/>
      <c r="AG5394" s="97"/>
      <c r="AH5394" s="97"/>
      <c r="AI5394" s="97"/>
      <c r="AJ5394" s="97"/>
      <c r="AK5394" s="97"/>
      <c r="AL5394" s="86" t="str">
        <f t="shared" si="253"/>
        <v/>
      </c>
      <c r="AM5394" s="87" t="str">
        <f t="shared" si="254"/>
        <v xml:space="preserve"> </v>
      </c>
      <c r="AN5394" s="1" t="str">
        <f t="shared" si="255"/>
        <v xml:space="preserve"> </v>
      </c>
    </row>
    <row r="5395" spans="1:40" s="88" customFormat="1" x14ac:dyDescent="0.25">
      <c r="A5395" s="92"/>
      <c r="B5395" s="92"/>
      <c r="C5395" s="92"/>
      <c r="D5395" s="92"/>
      <c r="E5395" s="92"/>
      <c r="F5395" s="93"/>
      <c r="G5395" s="94"/>
      <c r="H5395" s="83" t="str">
        <f>IF(M5395&lt;&gt;"",VLOOKUP(M5395,LISTAS·PAPP!$U$3:$Z$8,2,FALSE),"")</f>
        <v/>
      </c>
      <c r="I5395" s="85" t="str">
        <f>IF(M5395&lt;&gt;"",VLOOKUP(M5395,LISTAS·PAPP!$U$3:$Z$8,3,FALSE),"")</f>
        <v/>
      </c>
      <c r="J5395" s="83" t="str">
        <f>IF(M5395&lt;&gt;"",VLOOKUP(M5395,LISTAS·PAPP!$U$3:$Z$8,4,FALSE),"")</f>
        <v/>
      </c>
      <c r="K5395" s="83" t="str">
        <f>IF(C5395&lt;&gt;"",VLOOKUP(C5395,LISTAS·PAPP!$H$3:$O$119,4,FALSE),"")</f>
        <v/>
      </c>
      <c r="L5395" s="85" t="str">
        <f>IF(C5395&lt;&gt;"",VLOOKUP(C5395,LISTAS·PAPP!$H$3:$O$119,8,FALSE),"")</f>
        <v/>
      </c>
      <c r="M5395" s="95"/>
      <c r="N5395" s="92"/>
      <c r="O5395" s="92"/>
      <c r="P5395" s="84" t="str">
        <f>IF(N5395&lt;&gt;"",VLOOKUP(N5395,LISTAS·PAPP!$U$9:$Y$125,5,FALSE),"")</f>
        <v/>
      </c>
      <c r="Q5395" s="83" t="str">
        <f>IF(O5395&lt;&gt;"",VLOOKUP(O5395,LISTAS·PAPP!$U$9:$W$125,3,FALSE),"")</f>
        <v/>
      </c>
      <c r="R5395" s="92"/>
      <c r="S5395" s="173"/>
      <c r="T5395" s="173"/>
      <c r="U5395" s="92"/>
      <c r="V5395" s="92"/>
      <c r="W5395" s="94"/>
      <c r="X5395" s="83" t="str">
        <f>IF(ISERROR(VLOOKUP(W5395,LISTAS·PAPP!$AJ$3:$AK$903,2,0))," ",VLOOKUP(W5395,LISTAS·PAPP!$AJ$3:$AK$903,2,0))</f>
        <v xml:space="preserve"> </v>
      </c>
      <c r="Y5395" s="96"/>
      <c r="Z5395" s="97"/>
      <c r="AA5395" s="97"/>
      <c r="AB5395" s="97"/>
      <c r="AC5395" s="97"/>
      <c r="AD5395" s="97"/>
      <c r="AE5395" s="97"/>
      <c r="AF5395" s="97"/>
      <c r="AG5395" s="97"/>
      <c r="AH5395" s="97"/>
      <c r="AI5395" s="97"/>
      <c r="AJ5395" s="97"/>
      <c r="AK5395" s="97"/>
      <c r="AL5395" s="86" t="str">
        <f t="shared" si="253"/>
        <v/>
      </c>
      <c r="AM5395" s="87" t="str">
        <f t="shared" si="254"/>
        <v xml:space="preserve"> </v>
      </c>
      <c r="AN5395" s="1" t="str">
        <f t="shared" si="255"/>
        <v xml:space="preserve"> </v>
      </c>
    </row>
    <row r="5396" spans="1:40" s="88" customFormat="1" x14ac:dyDescent="0.25">
      <c r="A5396" s="92"/>
      <c r="B5396" s="92"/>
      <c r="C5396" s="92"/>
      <c r="D5396" s="92"/>
      <c r="E5396" s="92"/>
      <c r="F5396" s="93"/>
      <c r="G5396" s="94"/>
      <c r="H5396" s="83" t="str">
        <f>IF(M5396&lt;&gt;"",VLOOKUP(M5396,LISTAS·PAPP!$U$3:$Z$8,2,FALSE),"")</f>
        <v/>
      </c>
      <c r="I5396" s="85" t="str">
        <f>IF(M5396&lt;&gt;"",VLOOKUP(M5396,LISTAS·PAPP!$U$3:$Z$8,3,FALSE),"")</f>
        <v/>
      </c>
      <c r="J5396" s="83" t="str">
        <f>IF(M5396&lt;&gt;"",VLOOKUP(M5396,LISTAS·PAPP!$U$3:$Z$8,4,FALSE),"")</f>
        <v/>
      </c>
      <c r="K5396" s="83" t="str">
        <f>IF(C5396&lt;&gt;"",VLOOKUP(C5396,LISTAS·PAPP!$H$3:$O$119,4,FALSE),"")</f>
        <v/>
      </c>
      <c r="L5396" s="85" t="str">
        <f>IF(C5396&lt;&gt;"",VLOOKUP(C5396,LISTAS·PAPP!$H$3:$O$119,8,FALSE),"")</f>
        <v/>
      </c>
      <c r="M5396" s="95"/>
      <c r="N5396" s="92"/>
      <c r="O5396" s="92"/>
      <c r="P5396" s="84" t="str">
        <f>IF(N5396&lt;&gt;"",VLOOKUP(N5396,LISTAS·PAPP!$U$9:$Y$125,5,FALSE),"")</f>
        <v/>
      </c>
      <c r="Q5396" s="83" t="str">
        <f>IF(O5396&lt;&gt;"",VLOOKUP(O5396,LISTAS·PAPP!$U$9:$W$125,3,FALSE),"")</f>
        <v/>
      </c>
      <c r="R5396" s="92"/>
      <c r="S5396" s="173"/>
      <c r="T5396" s="173"/>
      <c r="U5396" s="92"/>
      <c r="V5396" s="92"/>
      <c r="W5396" s="94"/>
      <c r="X5396" s="83" t="str">
        <f>IF(ISERROR(VLOOKUP(W5396,LISTAS·PAPP!$AJ$3:$AK$903,2,0))," ",VLOOKUP(W5396,LISTAS·PAPP!$AJ$3:$AK$903,2,0))</f>
        <v xml:space="preserve"> </v>
      </c>
      <c r="Y5396" s="96"/>
      <c r="Z5396" s="97"/>
      <c r="AA5396" s="97"/>
      <c r="AB5396" s="97"/>
      <c r="AC5396" s="97"/>
      <c r="AD5396" s="97"/>
      <c r="AE5396" s="97"/>
      <c r="AF5396" s="97"/>
      <c r="AG5396" s="97"/>
      <c r="AH5396" s="97"/>
      <c r="AI5396" s="97"/>
      <c r="AJ5396" s="97"/>
      <c r="AK5396" s="97"/>
      <c r="AL5396" s="86" t="str">
        <f t="shared" si="253"/>
        <v/>
      </c>
      <c r="AM5396" s="87" t="str">
        <f t="shared" si="254"/>
        <v xml:space="preserve"> </v>
      </c>
      <c r="AN5396" s="1" t="str">
        <f t="shared" si="255"/>
        <v xml:space="preserve"> </v>
      </c>
    </row>
    <row r="5397" spans="1:40" s="88" customFormat="1" x14ac:dyDescent="0.25">
      <c r="A5397" s="92"/>
      <c r="B5397" s="92"/>
      <c r="C5397" s="92"/>
      <c r="D5397" s="92"/>
      <c r="E5397" s="92"/>
      <c r="F5397" s="93"/>
      <c r="G5397" s="94"/>
      <c r="H5397" s="83" t="str">
        <f>IF(M5397&lt;&gt;"",VLOOKUP(M5397,LISTAS·PAPP!$U$3:$Z$8,2,FALSE),"")</f>
        <v/>
      </c>
      <c r="I5397" s="85" t="str">
        <f>IF(M5397&lt;&gt;"",VLOOKUP(M5397,LISTAS·PAPP!$U$3:$Z$8,3,FALSE),"")</f>
        <v/>
      </c>
      <c r="J5397" s="83" t="str">
        <f>IF(M5397&lt;&gt;"",VLOOKUP(M5397,LISTAS·PAPP!$U$3:$Z$8,4,FALSE),"")</f>
        <v/>
      </c>
      <c r="K5397" s="83" t="str">
        <f>IF(C5397&lt;&gt;"",VLOOKUP(C5397,LISTAS·PAPP!$H$3:$O$119,4,FALSE),"")</f>
        <v/>
      </c>
      <c r="L5397" s="85" t="str">
        <f>IF(C5397&lt;&gt;"",VLOOKUP(C5397,LISTAS·PAPP!$H$3:$O$119,8,FALSE),"")</f>
        <v/>
      </c>
      <c r="M5397" s="95"/>
      <c r="N5397" s="92"/>
      <c r="O5397" s="92"/>
      <c r="P5397" s="84" t="str">
        <f>IF(N5397&lt;&gt;"",VLOOKUP(N5397,LISTAS·PAPP!$U$9:$Y$125,5,FALSE),"")</f>
        <v/>
      </c>
      <c r="Q5397" s="83" t="str">
        <f>IF(O5397&lt;&gt;"",VLOOKUP(O5397,LISTAS·PAPP!$U$9:$W$125,3,FALSE),"")</f>
        <v/>
      </c>
      <c r="R5397" s="92"/>
      <c r="S5397" s="173"/>
      <c r="T5397" s="173"/>
      <c r="U5397" s="92"/>
      <c r="V5397" s="92"/>
      <c r="W5397" s="94"/>
      <c r="X5397" s="83" t="str">
        <f>IF(ISERROR(VLOOKUP(W5397,LISTAS·PAPP!$AJ$3:$AK$903,2,0))," ",VLOOKUP(W5397,LISTAS·PAPP!$AJ$3:$AK$903,2,0))</f>
        <v xml:space="preserve"> </v>
      </c>
      <c r="Y5397" s="96"/>
      <c r="Z5397" s="97"/>
      <c r="AA5397" s="97"/>
      <c r="AB5397" s="97"/>
      <c r="AC5397" s="97"/>
      <c r="AD5397" s="97"/>
      <c r="AE5397" s="97"/>
      <c r="AF5397" s="97"/>
      <c r="AG5397" s="97"/>
      <c r="AH5397" s="97"/>
      <c r="AI5397" s="97"/>
      <c r="AJ5397" s="97"/>
      <c r="AK5397" s="97"/>
      <c r="AL5397" s="86" t="str">
        <f t="shared" si="253"/>
        <v/>
      </c>
      <c r="AM5397" s="87" t="str">
        <f t="shared" si="254"/>
        <v xml:space="preserve"> </v>
      </c>
      <c r="AN5397" s="1" t="str">
        <f t="shared" si="255"/>
        <v xml:space="preserve"> </v>
      </c>
    </row>
    <row r="5398" spans="1:40" s="88" customFormat="1" x14ac:dyDescent="0.25">
      <c r="A5398" s="92"/>
      <c r="B5398" s="92"/>
      <c r="C5398" s="92"/>
      <c r="D5398" s="92"/>
      <c r="E5398" s="92"/>
      <c r="F5398" s="93"/>
      <c r="G5398" s="94"/>
      <c r="H5398" s="83" t="str">
        <f>IF(M5398&lt;&gt;"",VLOOKUP(M5398,LISTAS·PAPP!$U$3:$Z$8,2,FALSE),"")</f>
        <v/>
      </c>
      <c r="I5398" s="85" t="str">
        <f>IF(M5398&lt;&gt;"",VLOOKUP(M5398,LISTAS·PAPP!$U$3:$Z$8,3,FALSE),"")</f>
        <v/>
      </c>
      <c r="J5398" s="83" t="str">
        <f>IF(M5398&lt;&gt;"",VLOOKUP(M5398,LISTAS·PAPP!$U$3:$Z$8,4,FALSE),"")</f>
        <v/>
      </c>
      <c r="K5398" s="83" t="str">
        <f>IF(C5398&lt;&gt;"",VLOOKUP(C5398,LISTAS·PAPP!$H$3:$O$119,4,FALSE),"")</f>
        <v/>
      </c>
      <c r="L5398" s="85" t="str">
        <f>IF(C5398&lt;&gt;"",VLOOKUP(C5398,LISTAS·PAPP!$H$3:$O$119,8,FALSE),"")</f>
        <v/>
      </c>
      <c r="M5398" s="95"/>
      <c r="N5398" s="92"/>
      <c r="O5398" s="92"/>
      <c r="P5398" s="84" t="str">
        <f>IF(N5398&lt;&gt;"",VLOOKUP(N5398,LISTAS·PAPP!$U$9:$Y$125,5,FALSE),"")</f>
        <v/>
      </c>
      <c r="Q5398" s="83" t="str">
        <f>IF(O5398&lt;&gt;"",VLOOKUP(O5398,LISTAS·PAPP!$U$9:$W$125,3,FALSE),"")</f>
        <v/>
      </c>
      <c r="R5398" s="92"/>
      <c r="S5398" s="173"/>
      <c r="T5398" s="173"/>
      <c r="U5398" s="92"/>
      <c r="V5398" s="92"/>
      <c r="W5398" s="94"/>
      <c r="X5398" s="83" t="str">
        <f>IF(ISERROR(VLOOKUP(W5398,LISTAS·PAPP!$AJ$3:$AK$903,2,0))," ",VLOOKUP(W5398,LISTAS·PAPP!$AJ$3:$AK$903,2,0))</f>
        <v xml:space="preserve"> </v>
      </c>
      <c r="Y5398" s="96"/>
      <c r="Z5398" s="97"/>
      <c r="AA5398" s="97"/>
      <c r="AB5398" s="97"/>
      <c r="AC5398" s="97"/>
      <c r="AD5398" s="97"/>
      <c r="AE5398" s="97"/>
      <c r="AF5398" s="97"/>
      <c r="AG5398" s="97"/>
      <c r="AH5398" s="97"/>
      <c r="AI5398" s="97"/>
      <c r="AJ5398" s="97"/>
      <c r="AK5398" s="97"/>
      <c r="AL5398" s="86" t="str">
        <f t="shared" si="253"/>
        <v/>
      </c>
      <c r="AM5398" s="87" t="str">
        <f t="shared" si="254"/>
        <v xml:space="preserve"> </v>
      </c>
      <c r="AN5398" s="1" t="str">
        <f t="shared" si="255"/>
        <v xml:space="preserve"> </v>
      </c>
    </row>
    <row r="5399" spans="1:40" s="88" customFormat="1" x14ac:dyDescent="0.25">
      <c r="A5399" s="92"/>
      <c r="B5399" s="92"/>
      <c r="C5399" s="92"/>
      <c r="D5399" s="92"/>
      <c r="E5399" s="92"/>
      <c r="F5399" s="93"/>
      <c r="G5399" s="94"/>
      <c r="H5399" s="83" t="str">
        <f>IF(M5399&lt;&gt;"",VLOOKUP(M5399,LISTAS·PAPP!$U$3:$Z$8,2,FALSE),"")</f>
        <v/>
      </c>
      <c r="I5399" s="85" t="str">
        <f>IF(M5399&lt;&gt;"",VLOOKUP(M5399,LISTAS·PAPP!$U$3:$Z$8,3,FALSE),"")</f>
        <v/>
      </c>
      <c r="J5399" s="83" t="str">
        <f>IF(M5399&lt;&gt;"",VLOOKUP(M5399,LISTAS·PAPP!$U$3:$Z$8,4,FALSE),"")</f>
        <v/>
      </c>
      <c r="K5399" s="83" t="str">
        <f>IF(C5399&lt;&gt;"",VLOOKUP(C5399,LISTAS·PAPP!$H$3:$O$119,4,FALSE),"")</f>
        <v/>
      </c>
      <c r="L5399" s="85" t="str">
        <f>IF(C5399&lt;&gt;"",VLOOKUP(C5399,LISTAS·PAPP!$H$3:$O$119,8,FALSE),"")</f>
        <v/>
      </c>
      <c r="M5399" s="95"/>
      <c r="N5399" s="92"/>
      <c r="O5399" s="92"/>
      <c r="P5399" s="84" t="str">
        <f>IF(N5399&lt;&gt;"",VLOOKUP(N5399,LISTAS·PAPP!$U$9:$Y$125,5,FALSE),"")</f>
        <v/>
      </c>
      <c r="Q5399" s="83" t="str">
        <f>IF(O5399&lt;&gt;"",VLOOKUP(O5399,LISTAS·PAPP!$U$9:$W$125,3,FALSE),"")</f>
        <v/>
      </c>
      <c r="R5399" s="92"/>
      <c r="S5399" s="173"/>
      <c r="T5399" s="173"/>
      <c r="U5399" s="92"/>
      <c r="V5399" s="92"/>
      <c r="W5399" s="94"/>
      <c r="X5399" s="83" t="str">
        <f>IF(ISERROR(VLOOKUP(W5399,LISTAS·PAPP!$AJ$3:$AK$903,2,0))," ",VLOOKUP(W5399,LISTAS·PAPP!$AJ$3:$AK$903,2,0))</f>
        <v xml:space="preserve"> </v>
      </c>
      <c r="Y5399" s="96"/>
      <c r="Z5399" s="97"/>
      <c r="AA5399" s="97"/>
      <c r="AB5399" s="97"/>
      <c r="AC5399" s="97"/>
      <c r="AD5399" s="97"/>
      <c r="AE5399" s="97"/>
      <c r="AF5399" s="97"/>
      <c r="AG5399" s="97"/>
      <c r="AH5399" s="97"/>
      <c r="AI5399" s="97"/>
      <c r="AJ5399" s="97"/>
      <c r="AK5399" s="97"/>
      <c r="AL5399" s="86" t="str">
        <f t="shared" si="253"/>
        <v/>
      </c>
      <c r="AM5399" s="87" t="str">
        <f t="shared" si="254"/>
        <v xml:space="preserve"> </v>
      </c>
      <c r="AN5399" s="1" t="str">
        <f t="shared" si="255"/>
        <v xml:space="preserve"> </v>
      </c>
    </row>
    <row r="5400" spans="1:40" s="88" customFormat="1" x14ac:dyDescent="0.25">
      <c r="A5400" s="92"/>
      <c r="B5400" s="92"/>
      <c r="C5400" s="92"/>
      <c r="D5400" s="92"/>
      <c r="E5400" s="92"/>
      <c r="F5400" s="93"/>
      <c r="G5400" s="94"/>
      <c r="H5400" s="83" t="str">
        <f>IF(M5400&lt;&gt;"",VLOOKUP(M5400,LISTAS·PAPP!$U$3:$Z$8,2,FALSE),"")</f>
        <v/>
      </c>
      <c r="I5400" s="85" t="str">
        <f>IF(M5400&lt;&gt;"",VLOOKUP(M5400,LISTAS·PAPP!$U$3:$Z$8,3,FALSE),"")</f>
        <v/>
      </c>
      <c r="J5400" s="83" t="str">
        <f>IF(M5400&lt;&gt;"",VLOOKUP(M5400,LISTAS·PAPP!$U$3:$Z$8,4,FALSE),"")</f>
        <v/>
      </c>
      <c r="K5400" s="83" t="str">
        <f>IF(C5400&lt;&gt;"",VLOOKUP(C5400,LISTAS·PAPP!$H$3:$O$119,4,FALSE),"")</f>
        <v/>
      </c>
      <c r="L5400" s="85" t="str">
        <f>IF(C5400&lt;&gt;"",VLOOKUP(C5400,LISTAS·PAPP!$H$3:$O$119,8,FALSE),"")</f>
        <v/>
      </c>
      <c r="M5400" s="95"/>
      <c r="N5400" s="92"/>
      <c r="O5400" s="92"/>
      <c r="P5400" s="84" t="str">
        <f>IF(N5400&lt;&gt;"",VLOOKUP(N5400,LISTAS·PAPP!$U$9:$Y$125,5,FALSE),"")</f>
        <v/>
      </c>
      <c r="Q5400" s="83" t="str">
        <f>IF(O5400&lt;&gt;"",VLOOKUP(O5400,LISTAS·PAPP!$U$9:$W$125,3,FALSE),"")</f>
        <v/>
      </c>
      <c r="R5400" s="92"/>
      <c r="S5400" s="173"/>
      <c r="T5400" s="173"/>
      <c r="U5400" s="92"/>
      <c r="V5400" s="92"/>
      <c r="W5400" s="94"/>
      <c r="X5400" s="83" t="str">
        <f>IF(ISERROR(VLOOKUP(W5400,LISTAS·PAPP!$AJ$3:$AK$903,2,0))," ",VLOOKUP(W5400,LISTAS·PAPP!$AJ$3:$AK$903,2,0))</f>
        <v xml:space="preserve"> </v>
      </c>
      <c r="Y5400" s="96"/>
      <c r="Z5400" s="97"/>
      <c r="AA5400" s="97"/>
      <c r="AB5400" s="97"/>
      <c r="AC5400" s="97"/>
      <c r="AD5400" s="97"/>
      <c r="AE5400" s="97"/>
      <c r="AF5400" s="97"/>
      <c r="AG5400" s="97"/>
      <c r="AH5400" s="97"/>
      <c r="AI5400" s="97"/>
      <c r="AJ5400" s="97"/>
      <c r="AK5400" s="97"/>
      <c r="AL5400" s="86" t="str">
        <f t="shared" si="253"/>
        <v/>
      </c>
      <c r="AM5400" s="87" t="str">
        <f t="shared" si="254"/>
        <v xml:space="preserve"> </v>
      </c>
      <c r="AN5400" s="1" t="str">
        <f t="shared" si="255"/>
        <v xml:space="preserve"> </v>
      </c>
    </row>
    <row r="5401" spans="1:40" s="88" customFormat="1" x14ac:dyDescent="0.25">
      <c r="A5401" s="92"/>
      <c r="B5401" s="92"/>
      <c r="C5401" s="92"/>
      <c r="D5401" s="92"/>
      <c r="E5401" s="92"/>
      <c r="F5401" s="93"/>
      <c r="G5401" s="94"/>
      <c r="H5401" s="83" t="str">
        <f>IF(M5401&lt;&gt;"",VLOOKUP(M5401,LISTAS·PAPP!$U$3:$Z$8,2,FALSE),"")</f>
        <v/>
      </c>
      <c r="I5401" s="85" t="str">
        <f>IF(M5401&lt;&gt;"",VLOOKUP(M5401,LISTAS·PAPP!$U$3:$Z$8,3,FALSE),"")</f>
        <v/>
      </c>
      <c r="J5401" s="83" t="str">
        <f>IF(M5401&lt;&gt;"",VLOOKUP(M5401,LISTAS·PAPP!$U$3:$Z$8,4,FALSE),"")</f>
        <v/>
      </c>
      <c r="K5401" s="83" t="str">
        <f>IF(C5401&lt;&gt;"",VLOOKUP(C5401,LISTAS·PAPP!$H$3:$O$119,4,FALSE),"")</f>
        <v/>
      </c>
      <c r="L5401" s="85" t="str">
        <f>IF(C5401&lt;&gt;"",VLOOKUP(C5401,LISTAS·PAPP!$H$3:$O$119,8,FALSE),"")</f>
        <v/>
      </c>
      <c r="M5401" s="95"/>
      <c r="N5401" s="92"/>
      <c r="O5401" s="92"/>
      <c r="P5401" s="84" t="str">
        <f>IF(N5401&lt;&gt;"",VLOOKUP(N5401,LISTAS·PAPP!$U$9:$Y$125,5,FALSE),"")</f>
        <v/>
      </c>
      <c r="Q5401" s="83" t="str">
        <f>IF(O5401&lt;&gt;"",VLOOKUP(O5401,LISTAS·PAPP!$U$9:$W$125,3,FALSE),"")</f>
        <v/>
      </c>
      <c r="R5401" s="92"/>
      <c r="S5401" s="173"/>
      <c r="T5401" s="173"/>
      <c r="U5401" s="92"/>
      <c r="V5401" s="92"/>
      <c r="W5401" s="94"/>
      <c r="X5401" s="83" t="str">
        <f>IF(ISERROR(VLOOKUP(W5401,LISTAS·PAPP!$AJ$3:$AK$903,2,0))," ",VLOOKUP(W5401,LISTAS·PAPP!$AJ$3:$AK$903,2,0))</f>
        <v xml:space="preserve"> </v>
      </c>
      <c r="Y5401" s="96"/>
      <c r="Z5401" s="97"/>
      <c r="AA5401" s="97"/>
      <c r="AB5401" s="97"/>
      <c r="AC5401" s="97"/>
      <c r="AD5401" s="97"/>
      <c r="AE5401" s="97"/>
      <c r="AF5401" s="97"/>
      <c r="AG5401" s="97"/>
      <c r="AH5401" s="97"/>
      <c r="AI5401" s="97"/>
      <c r="AJ5401" s="97"/>
      <c r="AK5401" s="97"/>
      <c r="AL5401" s="86" t="str">
        <f t="shared" si="253"/>
        <v/>
      </c>
      <c r="AM5401" s="87" t="str">
        <f t="shared" si="254"/>
        <v xml:space="preserve"> </v>
      </c>
      <c r="AN5401" s="1" t="str">
        <f t="shared" si="255"/>
        <v xml:space="preserve"> </v>
      </c>
    </row>
    <row r="5402" spans="1:40" s="88" customFormat="1" x14ac:dyDescent="0.25">
      <c r="A5402" s="92"/>
      <c r="B5402" s="92"/>
      <c r="C5402" s="92"/>
      <c r="D5402" s="92"/>
      <c r="E5402" s="92"/>
      <c r="F5402" s="93"/>
      <c r="G5402" s="94"/>
      <c r="H5402" s="83" t="str">
        <f>IF(M5402&lt;&gt;"",VLOOKUP(M5402,LISTAS·PAPP!$U$3:$Z$8,2,FALSE),"")</f>
        <v/>
      </c>
      <c r="I5402" s="85" t="str">
        <f>IF(M5402&lt;&gt;"",VLOOKUP(M5402,LISTAS·PAPP!$U$3:$Z$8,3,FALSE),"")</f>
        <v/>
      </c>
      <c r="J5402" s="83" t="str">
        <f>IF(M5402&lt;&gt;"",VLOOKUP(M5402,LISTAS·PAPP!$U$3:$Z$8,4,FALSE),"")</f>
        <v/>
      </c>
      <c r="K5402" s="83" t="str">
        <f>IF(C5402&lt;&gt;"",VLOOKUP(C5402,LISTAS·PAPP!$H$3:$O$119,4,FALSE),"")</f>
        <v/>
      </c>
      <c r="L5402" s="85" t="str">
        <f>IF(C5402&lt;&gt;"",VLOOKUP(C5402,LISTAS·PAPP!$H$3:$O$119,8,FALSE),"")</f>
        <v/>
      </c>
      <c r="M5402" s="95"/>
      <c r="N5402" s="92"/>
      <c r="O5402" s="92"/>
      <c r="P5402" s="84" t="str">
        <f>IF(N5402&lt;&gt;"",VLOOKUP(N5402,LISTAS·PAPP!$U$9:$Y$125,5,FALSE),"")</f>
        <v/>
      </c>
      <c r="Q5402" s="83" t="str">
        <f>IF(O5402&lt;&gt;"",VLOOKUP(O5402,LISTAS·PAPP!$U$9:$W$125,3,FALSE),"")</f>
        <v/>
      </c>
      <c r="R5402" s="92"/>
      <c r="S5402" s="173"/>
      <c r="T5402" s="173"/>
      <c r="U5402" s="92"/>
      <c r="V5402" s="92"/>
      <c r="W5402" s="94"/>
      <c r="X5402" s="83" t="str">
        <f>IF(ISERROR(VLOOKUP(W5402,LISTAS·PAPP!$AJ$3:$AK$903,2,0))," ",VLOOKUP(W5402,LISTAS·PAPP!$AJ$3:$AK$903,2,0))</f>
        <v xml:space="preserve"> </v>
      </c>
      <c r="Y5402" s="96"/>
      <c r="Z5402" s="97"/>
      <c r="AA5402" s="97"/>
      <c r="AB5402" s="97"/>
      <c r="AC5402" s="97"/>
      <c r="AD5402" s="97"/>
      <c r="AE5402" s="97"/>
      <c r="AF5402" s="97"/>
      <c r="AG5402" s="97"/>
      <c r="AH5402" s="97"/>
      <c r="AI5402" s="97"/>
      <c r="AJ5402" s="97"/>
      <c r="AK5402" s="97"/>
      <c r="AL5402" s="86" t="str">
        <f t="shared" si="253"/>
        <v/>
      </c>
      <c r="AM5402" s="87" t="str">
        <f t="shared" si="254"/>
        <v xml:space="preserve"> </v>
      </c>
      <c r="AN5402" s="1" t="str">
        <f t="shared" si="255"/>
        <v xml:space="preserve"> </v>
      </c>
    </row>
    <row r="5403" spans="1:40" s="88" customFormat="1" x14ac:dyDescent="0.25">
      <c r="A5403" s="92"/>
      <c r="B5403" s="92"/>
      <c r="C5403" s="92"/>
      <c r="D5403" s="92"/>
      <c r="E5403" s="92"/>
      <c r="F5403" s="93"/>
      <c r="G5403" s="94"/>
      <c r="H5403" s="83" t="str">
        <f>IF(M5403&lt;&gt;"",VLOOKUP(M5403,LISTAS·PAPP!$U$3:$Z$8,2,FALSE),"")</f>
        <v/>
      </c>
      <c r="I5403" s="85" t="str">
        <f>IF(M5403&lt;&gt;"",VLOOKUP(M5403,LISTAS·PAPP!$U$3:$Z$8,3,FALSE),"")</f>
        <v/>
      </c>
      <c r="J5403" s="83" t="str">
        <f>IF(M5403&lt;&gt;"",VLOOKUP(M5403,LISTAS·PAPP!$U$3:$Z$8,4,FALSE),"")</f>
        <v/>
      </c>
      <c r="K5403" s="83" t="str">
        <f>IF(C5403&lt;&gt;"",VLOOKUP(C5403,LISTAS·PAPP!$H$3:$O$119,4,FALSE),"")</f>
        <v/>
      </c>
      <c r="L5403" s="85" t="str">
        <f>IF(C5403&lt;&gt;"",VLOOKUP(C5403,LISTAS·PAPP!$H$3:$O$119,8,FALSE),"")</f>
        <v/>
      </c>
      <c r="M5403" s="95"/>
      <c r="N5403" s="92"/>
      <c r="O5403" s="92"/>
      <c r="P5403" s="84" t="str">
        <f>IF(N5403&lt;&gt;"",VLOOKUP(N5403,LISTAS·PAPP!$U$9:$Y$125,5,FALSE),"")</f>
        <v/>
      </c>
      <c r="Q5403" s="83" t="str">
        <f>IF(O5403&lt;&gt;"",VLOOKUP(O5403,LISTAS·PAPP!$U$9:$W$125,3,FALSE),"")</f>
        <v/>
      </c>
      <c r="R5403" s="92"/>
      <c r="S5403" s="173"/>
      <c r="T5403" s="173"/>
      <c r="U5403" s="92"/>
      <c r="V5403" s="92"/>
      <c r="W5403" s="94"/>
      <c r="X5403" s="83" t="str">
        <f>IF(ISERROR(VLOOKUP(W5403,LISTAS·PAPP!$AJ$3:$AK$903,2,0))," ",VLOOKUP(W5403,LISTAS·PAPP!$AJ$3:$AK$903,2,0))</f>
        <v xml:space="preserve"> </v>
      </c>
      <c r="Y5403" s="96"/>
      <c r="Z5403" s="97"/>
      <c r="AA5403" s="97"/>
      <c r="AB5403" s="97"/>
      <c r="AC5403" s="97"/>
      <c r="AD5403" s="97"/>
      <c r="AE5403" s="97"/>
      <c r="AF5403" s="97"/>
      <c r="AG5403" s="97"/>
      <c r="AH5403" s="97"/>
      <c r="AI5403" s="97"/>
      <c r="AJ5403" s="97"/>
      <c r="AK5403" s="97"/>
      <c r="AL5403" s="86" t="str">
        <f t="shared" si="253"/>
        <v/>
      </c>
      <c r="AM5403" s="87" t="str">
        <f t="shared" si="254"/>
        <v xml:space="preserve"> </v>
      </c>
      <c r="AN5403" s="1" t="str">
        <f t="shared" si="255"/>
        <v xml:space="preserve"> </v>
      </c>
    </row>
    <row r="5404" spans="1:40" s="88" customFormat="1" x14ac:dyDescent="0.25">
      <c r="A5404" s="92"/>
      <c r="B5404" s="92"/>
      <c r="C5404" s="92"/>
      <c r="D5404" s="92"/>
      <c r="E5404" s="92"/>
      <c r="F5404" s="93"/>
      <c r="G5404" s="94"/>
      <c r="H5404" s="83" t="str">
        <f>IF(M5404&lt;&gt;"",VLOOKUP(M5404,LISTAS·PAPP!$U$3:$Z$8,2,FALSE),"")</f>
        <v/>
      </c>
      <c r="I5404" s="85" t="str">
        <f>IF(M5404&lt;&gt;"",VLOOKUP(M5404,LISTAS·PAPP!$U$3:$Z$8,3,FALSE),"")</f>
        <v/>
      </c>
      <c r="J5404" s="83" t="str">
        <f>IF(M5404&lt;&gt;"",VLOOKUP(M5404,LISTAS·PAPP!$U$3:$Z$8,4,FALSE),"")</f>
        <v/>
      </c>
      <c r="K5404" s="83" t="str">
        <f>IF(C5404&lt;&gt;"",VLOOKUP(C5404,LISTAS·PAPP!$H$3:$O$119,4,FALSE),"")</f>
        <v/>
      </c>
      <c r="L5404" s="85" t="str">
        <f>IF(C5404&lt;&gt;"",VLOOKUP(C5404,LISTAS·PAPP!$H$3:$O$119,8,FALSE),"")</f>
        <v/>
      </c>
      <c r="M5404" s="95"/>
      <c r="N5404" s="92"/>
      <c r="O5404" s="92"/>
      <c r="P5404" s="84" t="str">
        <f>IF(N5404&lt;&gt;"",VLOOKUP(N5404,LISTAS·PAPP!$U$9:$Y$125,5,FALSE),"")</f>
        <v/>
      </c>
      <c r="Q5404" s="83" t="str">
        <f>IF(O5404&lt;&gt;"",VLOOKUP(O5404,LISTAS·PAPP!$U$9:$W$125,3,FALSE),"")</f>
        <v/>
      </c>
      <c r="R5404" s="92"/>
      <c r="S5404" s="173"/>
      <c r="T5404" s="173"/>
      <c r="U5404" s="92"/>
      <c r="V5404" s="92"/>
      <c r="W5404" s="94"/>
      <c r="X5404" s="83" t="str">
        <f>IF(ISERROR(VLOOKUP(W5404,LISTAS·PAPP!$AJ$3:$AK$903,2,0))," ",VLOOKUP(W5404,LISTAS·PAPP!$AJ$3:$AK$903,2,0))</f>
        <v xml:space="preserve"> </v>
      </c>
      <c r="Y5404" s="96"/>
      <c r="Z5404" s="97"/>
      <c r="AA5404" s="97"/>
      <c r="AB5404" s="97"/>
      <c r="AC5404" s="97"/>
      <c r="AD5404" s="97"/>
      <c r="AE5404" s="97"/>
      <c r="AF5404" s="97"/>
      <c r="AG5404" s="97"/>
      <c r="AH5404" s="97"/>
      <c r="AI5404" s="97"/>
      <c r="AJ5404" s="97"/>
      <c r="AK5404" s="97"/>
      <c r="AL5404" s="86" t="str">
        <f t="shared" si="253"/>
        <v/>
      </c>
      <c r="AM5404" s="87" t="str">
        <f t="shared" si="254"/>
        <v xml:space="preserve"> </v>
      </c>
      <c r="AN5404" s="1" t="str">
        <f t="shared" si="255"/>
        <v xml:space="preserve"> </v>
      </c>
    </row>
    <row r="5405" spans="1:40" s="88" customFormat="1" x14ac:dyDescent="0.25">
      <c r="A5405" s="92"/>
      <c r="B5405" s="92"/>
      <c r="C5405" s="92"/>
      <c r="D5405" s="92"/>
      <c r="E5405" s="92"/>
      <c r="F5405" s="93"/>
      <c r="G5405" s="94"/>
      <c r="H5405" s="83" t="str">
        <f>IF(M5405&lt;&gt;"",VLOOKUP(M5405,LISTAS·PAPP!$U$3:$Z$8,2,FALSE),"")</f>
        <v/>
      </c>
      <c r="I5405" s="85" t="str">
        <f>IF(M5405&lt;&gt;"",VLOOKUP(M5405,LISTAS·PAPP!$U$3:$Z$8,3,FALSE),"")</f>
        <v/>
      </c>
      <c r="J5405" s="83" t="str">
        <f>IF(M5405&lt;&gt;"",VLOOKUP(M5405,LISTAS·PAPP!$U$3:$Z$8,4,FALSE),"")</f>
        <v/>
      </c>
      <c r="K5405" s="83" t="str">
        <f>IF(C5405&lt;&gt;"",VLOOKUP(C5405,LISTAS·PAPP!$H$3:$O$119,4,FALSE),"")</f>
        <v/>
      </c>
      <c r="L5405" s="85" t="str">
        <f>IF(C5405&lt;&gt;"",VLOOKUP(C5405,LISTAS·PAPP!$H$3:$O$119,8,FALSE),"")</f>
        <v/>
      </c>
      <c r="M5405" s="95"/>
      <c r="N5405" s="92"/>
      <c r="O5405" s="92"/>
      <c r="P5405" s="84" t="str">
        <f>IF(N5405&lt;&gt;"",VLOOKUP(N5405,LISTAS·PAPP!$U$9:$Y$125,5,FALSE),"")</f>
        <v/>
      </c>
      <c r="Q5405" s="83" t="str">
        <f>IF(O5405&lt;&gt;"",VLOOKUP(O5405,LISTAS·PAPP!$U$9:$W$125,3,FALSE),"")</f>
        <v/>
      </c>
      <c r="R5405" s="92"/>
      <c r="S5405" s="173"/>
      <c r="T5405" s="173"/>
      <c r="U5405" s="92"/>
      <c r="V5405" s="92"/>
      <c r="W5405" s="94"/>
      <c r="X5405" s="83" t="str">
        <f>IF(ISERROR(VLOOKUP(W5405,LISTAS·PAPP!$AJ$3:$AK$903,2,0))," ",VLOOKUP(W5405,LISTAS·PAPP!$AJ$3:$AK$903,2,0))</f>
        <v xml:space="preserve"> </v>
      </c>
      <c r="Y5405" s="96"/>
      <c r="Z5405" s="97"/>
      <c r="AA5405" s="97"/>
      <c r="AB5405" s="97"/>
      <c r="AC5405" s="97"/>
      <c r="AD5405" s="97"/>
      <c r="AE5405" s="97"/>
      <c r="AF5405" s="97"/>
      <c r="AG5405" s="97"/>
      <c r="AH5405" s="97"/>
      <c r="AI5405" s="97"/>
      <c r="AJ5405" s="97"/>
      <c r="AK5405" s="97"/>
      <c r="AL5405" s="86" t="str">
        <f t="shared" si="253"/>
        <v/>
      </c>
      <c r="AM5405" s="87" t="str">
        <f t="shared" si="254"/>
        <v xml:space="preserve"> </v>
      </c>
      <c r="AN5405" s="1" t="str">
        <f t="shared" si="255"/>
        <v xml:space="preserve"> </v>
      </c>
    </row>
    <row r="5406" spans="1:40" s="88" customFormat="1" x14ac:dyDescent="0.25">
      <c r="A5406" s="92"/>
      <c r="B5406" s="92"/>
      <c r="C5406" s="92"/>
      <c r="D5406" s="92"/>
      <c r="E5406" s="92"/>
      <c r="F5406" s="93"/>
      <c r="G5406" s="94"/>
      <c r="H5406" s="83" t="str">
        <f>IF(M5406&lt;&gt;"",VLOOKUP(M5406,LISTAS·PAPP!$U$3:$Z$8,2,FALSE),"")</f>
        <v/>
      </c>
      <c r="I5406" s="85" t="str">
        <f>IF(M5406&lt;&gt;"",VLOOKUP(M5406,LISTAS·PAPP!$U$3:$Z$8,3,FALSE),"")</f>
        <v/>
      </c>
      <c r="J5406" s="83" t="str">
        <f>IF(M5406&lt;&gt;"",VLOOKUP(M5406,LISTAS·PAPP!$U$3:$Z$8,4,FALSE),"")</f>
        <v/>
      </c>
      <c r="K5406" s="83" t="str">
        <f>IF(C5406&lt;&gt;"",VLOOKUP(C5406,LISTAS·PAPP!$H$3:$O$119,4,FALSE),"")</f>
        <v/>
      </c>
      <c r="L5406" s="85" t="str">
        <f>IF(C5406&lt;&gt;"",VLOOKUP(C5406,LISTAS·PAPP!$H$3:$O$119,8,FALSE),"")</f>
        <v/>
      </c>
      <c r="M5406" s="95"/>
      <c r="N5406" s="92"/>
      <c r="O5406" s="92"/>
      <c r="P5406" s="84" t="str">
        <f>IF(N5406&lt;&gt;"",VLOOKUP(N5406,LISTAS·PAPP!$U$9:$Y$125,5,FALSE),"")</f>
        <v/>
      </c>
      <c r="Q5406" s="83" t="str">
        <f>IF(O5406&lt;&gt;"",VLOOKUP(O5406,LISTAS·PAPP!$U$9:$W$125,3,FALSE),"")</f>
        <v/>
      </c>
      <c r="R5406" s="92"/>
      <c r="S5406" s="173"/>
      <c r="T5406" s="173"/>
      <c r="U5406" s="92"/>
      <c r="V5406" s="92"/>
      <c r="W5406" s="94"/>
      <c r="X5406" s="83" t="str">
        <f>IF(ISERROR(VLOOKUP(W5406,LISTAS·PAPP!$AJ$3:$AK$903,2,0))," ",VLOOKUP(W5406,LISTAS·PAPP!$AJ$3:$AK$903,2,0))</f>
        <v xml:space="preserve"> </v>
      </c>
      <c r="Y5406" s="96"/>
      <c r="Z5406" s="97"/>
      <c r="AA5406" s="97"/>
      <c r="AB5406" s="97"/>
      <c r="AC5406" s="97"/>
      <c r="AD5406" s="97"/>
      <c r="AE5406" s="97"/>
      <c r="AF5406" s="97"/>
      <c r="AG5406" s="97"/>
      <c r="AH5406" s="97"/>
      <c r="AI5406" s="97"/>
      <c r="AJ5406" s="97"/>
      <c r="AK5406" s="97"/>
      <c r="AL5406" s="86" t="str">
        <f t="shared" si="253"/>
        <v/>
      </c>
      <c r="AM5406" s="87" t="str">
        <f t="shared" si="254"/>
        <v xml:space="preserve"> </v>
      </c>
      <c r="AN5406" s="1" t="str">
        <f t="shared" si="255"/>
        <v xml:space="preserve"> </v>
      </c>
    </row>
    <row r="5407" spans="1:40" s="88" customFormat="1" x14ac:dyDescent="0.25">
      <c r="A5407" s="92"/>
      <c r="B5407" s="92"/>
      <c r="C5407" s="92"/>
      <c r="D5407" s="92"/>
      <c r="E5407" s="92"/>
      <c r="F5407" s="93"/>
      <c r="G5407" s="94"/>
      <c r="H5407" s="83" t="str">
        <f>IF(M5407&lt;&gt;"",VLOOKUP(M5407,LISTAS·PAPP!$U$3:$Z$8,2,FALSE),"")</f>
        <v/>
      </c>
      <c r="I5407" s="85" t="str">
        <f>IF(M5407&lt;&gt;"",VLOOKUP(M5407,LISTAS·PAPP!$U$3:$Z$8,3,FALSE),"")</f>
        <v/>
      </c>
      <c r="J5407" s="83" t="str">
        <f>IF(M5407&lt;&gt;"",VLOOKUP(M5407,LISTAS·PAPP!$U$3:$Z$8,4,FALSE),"")</f>
        <v/>
      </c>
      <c r="K5407" s="83" t="str">
        <f>IF(C5407&lt;&gt;"",VLOOKUP(C5407,LISTAS·PAPP!$H$3:$O$119,4,FALSE),"")</f>
        <v/>
      </c>
      <c r="L5407" s="85" t="str">
        <f>IF(C5407&lt;&gt;"",VLOOKUP(C5407,LISTAS·PAPP!$H$3:$O$119,8,FALSE),"")</f>
        <v/>
      </c>
      <c r="M5407" s="95"/>
      <c r="N5407" s="92"/>
      <c r="O5407" s="92"/>
      <c r="P5407" s="84" t="str">
        <f>IF(N5407&lt;&gt;"",VLOOKUP(N5407,LISTAS·PAPP!$U$9:$Y$125,5,FALSE),"")</f>
        <v/>
      </c>
      <c r="Q5407" s="83" t="str">
        <f>IF(O5407&lt;&gt;"",VLOOKUP(O5407,LISTAS·PAPP!$U$9:$W$125,3,FALSE),"")</f>
        <v/>
      </c>
      <c r="R5407" s="92"/>
      <c r="S5407" s="173"/>
      <c r="T5407" s="173"/>
      <c r="U5407" s="92"/>
      <c r="V5407" s="92"/>
      <c r="W5407" s="94"/>
      <c r="X5407" s="83" t="str">
        <f>IF(ISERROR(VLOOKUP(W5407,LISTAS·PAPP!$AJ$3:$AK$903,2,0))," ",VLOOKUP(W5407,LISTAS·PAPP!$AJ$3:$AK$903,2,0))</f>
        <v xml:space="preserve"> </v>
      </c>
      <c r="Y5407" s="96"/>
      <c r="Z5407" s="97"/>
      <c r="AA5407" s="97"/>
      <c r="AB5407" s="97"/>
      <c r="AC5407" s="97"/>
      <c r="AD5407" s="97"/>
      <c r="AE5407" s="97"/>
      <c r="AF5407" s="97"/>
      <c r="AG5407" s="97"/>
      <c r="AH5407" s="97"/>
      <c r="AI5407" s="97"/>
      <c r="AJ5407" s="97"/>
      <c r="AK5407" s="97"/>
      <c r="AL5407" s="86" t="str">
        <f t="shared" si="253"/>
        <v/>
      </c>
      <c r="AM5407" s="87" t="str">
        <f t="shared" si="254"/>
        <v xml:space="preserve"> </v>
      </c>
      <c r="AN5407" s="1" t="str">
        <f t="shared" si="255"/>
        <v xml:space="preserve"> </v>
      </c>
    </row>
    <row r="5408" spans="1:40" s="88" customFormat="1" x14ac:dyDescent="0.25">
      <c r="A5408" s="92"/>
      <c r="B5408" s="92"/>
      <c r="C5408" s="92"/>
      <c r="D5408" s="92"/>
      <c r="E5408" s="92"/>
      <c r="F5408" s="93"/>
      <c r="G5408" s="94"/>
      <c r="H5408" s="83" t="str">
        <f>IF(M5408&lt;&gt;"",VLOOKUP(M5408,LISTAS·PAPP!$U$3:$Z$8,2,FALSE),"")</f>
        <v/>
      </c>
      <c r="I5408" s="85" t="str">
        <f>IF(M5408&lt;&gt;"",VLOOKUP(M5408,LISTAS·PAPP!$U$3:$Z$8,3,FALSE),"")</f>
        <v/>
      </c>
      <c r="J5408" s="83" t="str">
        <f>IF(M5408&lt;&gt;"",VLOOKUP(M5408,LISTAS·PAPP!$U$3:$Z$8,4,FALSE),"")</f>
        <v/>
      </c>
      <c r="K5408" s="83" t="str">
        <f>IF(C5408&lt;&gt;"",VLOOKUP(C5408,LISTAS·PAPP!$H$3:$O$119,4,FALSE),"")</f>
        <v/>
      </c>
      <c r="L5408" s="85" t="str">
        <f>IF(C5408&lt;&gt;"",VLOOKUP(C5408,LISTAS·PAPP!$H$3:$O$119,8,FALSE),"")</f>
        <v/>
      </c>
      <c r="M5408" s="95"/>
      <c r="N5408" s="92"/>
      <c r="O5408" s="92"/>
      <c r="P5408" s="84" t="str">
        <f>IF(N5408&lt;&gt;"",VLOOKUP(N5408,LISTAS·PAPP!$U$9:$Y$125,5,FALSE),"")</f>
        <v/>
      </c>
      <c r="Q5408" s="83" t="str">
        <f>IF(O5408&lt;&gt;"",VLOOKUP(O5408,LISTAS·PAPP!$U$9:$W$125,3,FALSE),"")</f>
        <v/>
      </c>
      <c r="R5408" s="92"/>
      <c r="S5408" s="173"/>
      <c r="T5408" s="173"/>
      <c r="U5408" s="92"/>
      <c r="V5408" s="92"/>
      <c r="W5408" s="94"/>
      <c r="X5408" s="83" t="str">
        <f>IF(ISERROR(VLOOKUP(W5408,LISTAS·PAPP!$AJ$3:$AK$903,2,0))," ",VLOOKUP(W5408,LISTAS·PAPP!$AJ$3:$AK$903,2,0))</f>
        <v xml:space="preserve"> </v>
      </c>
      <c r="Y5408" s="96"/>
      <c r="Z5408" s="97"/>
      <c r="AA5408" s="97"/>
      <c r="AB5408" s="97"/>
      <c r="AC5408" s="97"/>
      <c r="AD5408" s="97"/>
      <c r="AE5408" s="97"/>
      <c r="AF5408" s="97"/>
      <c r="AG5408" s="97"/>
      <c r="AH5408" s="97"/>
      <c r="AI5408" s="97"/>
      <c r="AJ5408" s="97"/>
      <c r="AK5408" s="97"/>
      <c r="AL5408" s="86" t="str">
        <f t="shared" si="253"/>
        <v/>
      </c>
      <c r="AM5408" s="87" t="str">
        <f t="shared" si="254"/>
        <v xml:space="preserve"> </v>
      </c>
      <c r="AN5408" s="1" t="str">
        <f t="shared" si="255"/>
        <v xml:space="preserve"> </v>
      </c>
    </row>
    <row r="5409" spans="1:40" s="88" customFormat="1" x14ac:dyDescent="0.25">
      <c r="A5409" s="92"/>
      <c r="B5409" s="92"/>
      <c r="C5409" s="92"/>
      <c r="D5409" s="92"/>
      <c r="E5409" s="92"/>
      <c r="F5409" s="93"/>
      <c r="G5409" s="94"/>
      <c r="H5409" s="83" t="str">
        <f>IF(M5409&lt;&gt;"",VLOOKUP(M5409,LISTAS·PAPP!$U$3:$Z$8,2,FALSE),"")</f>
        <v/>
      </c>
      <c r="I5409" s="85" t="str">
        <f>IF(M5409&lt;&gt;"",VLOOKUP(M5409,LISTAS·PAPP!$U$3:$Z$8,3,FALSE),"")</f>
        <v/>
      </c>
      <c r="J5409" s="83" t="str">
        <f>IF(M5409&lt;&gt;"",VLOOKUP(M5409,LISTAS·PAPP!$U$3:$Z$8,4,FALSE),"")</f>
        <v/>
      </c>
      <c r="K5409" s="83" t="str">
        <f>IF(C5409&lt;&gt;"",VLOOKUP(C5409,LISTAS·PAPP!$H$3:$O$119,4,FALSE),"")</f>
        <v/>
      </c>
      <c r="L5409" s="85" t="str">
        <f>IF(C5409&lt;&gt;"",VLOOKUP(C5409,LISTAS·PAPP!$H$3:$O$119,8,FALSE),"")</f>
        <v/>
      </c>
      <c r="M5409" s="95"/>
      <c r="N5409" s="92"/>
      <c r="O5409" s="92"/>
      <c r="P5409" s="84" t="str">
        <f>IF(N5409&lt;&gt;"",VLOOKUP(N5409,LISTAS·PAPP!$U$9:$Y$125,5,FALSE),"")</f>
        <v/>
      </c>
      <c r="Q5409" s="83" t="str">
        <f>IF(O5409&lt;&gt;"",VLOOKUP(O5409,LISTAS·PAPP!$U$9:$W$125,3,FALSE),"")</f>
        <v/>
      </c>
      <c r="R5409" s="92"/>
      <c r="S5409" s="173"/>
      <c r="T5409" s="173"/>
      <c r="U5409" s="92"/>
      <c r="V5409" s="92"/>
      <c r="W5409" s="94"/>
      <c r="X5409" s="83" t="str">
        <f>IF(ISERROR(VLOOKUP(W5409,LISTAS·PAPP!$AJ$3:$AK$903,2,0))," ",VLOOKUP(W5409,LISTAS·PAPP!$AJ$3:$AK$903,2,0))</f>
        <v xml:space="preserve"> </v>
      </c>
      <c r="Y5409" s="96"/>
      <c r="Z5409" s="97"/>
      <c r="AA5409" s="97"/>
      <c r="AB5409" s="97"/>
      <c r="AC5409" s="97"/>
      <c r="AD5409" s="97"/>
      <c r="AE5409" s="97"/>
      <c r="AF5409" s="97"/>
      <c r="AG5409" s="97"/>
      <c r="AH5409" s="97"/>
      <c r="AI5409" s="97"/>
      <c r="AJ5409" s="97"/>
      <c r="AK5409" s="97"/>
      <c r="AL5409" s="86" t="str">
        <f t="shared" si="253"/>
        <v/>
      </c>
      <c r="AM5409" s="87" t="str">
        <f t="shared" si="254"/>
        <v xml:space="preserve"> </v>
      </c>
      <c r="AN5409" s="1" t="str">
        <f t="shared" si="255"/>
        <v xml:space="preserve"> </v>
      </c>
    </row>
    <row r="5410" spans="1:40" s="88" customFormat="1" x14ac:dyDescent="0.25">
      <c r="A5410" s="92"/>
      <c r="B5410" s="92"/>
      <c r="C5410" s="92"/>
      <c r="D5410" s="92"/>
      <c r="E5410" s="92"/>
      <c r="F5410" s="93"/>
      <c r="G5410" s="94"/>
      <c r="H5410" s="83" t="str">
        <f>IF(M5410&lt;&gt;"",VLOOKUP(M5410,LISTAS·PAPP!$U$3:$Z$8,2,FALSE),"")</f>
        <v/>
      </c>
      <c r="I5410" s="85" t="str">
        <f>IF(M5410&lt;&gt;"",VLOOKUP(M5410,LISTAS·PAPP!$U$3:$Z$8,3,FALSE),"")</f>
        <v/>
      </c>
      <c r="J5410" s="83" t="str">
        <f>IF(M5410&lt;&gt;"",VLOOKUP(M5410,LISTAS·PAPP!$U$3:$Z$8,4,FALSE),"")</f>
        <v/>
      </c>
      <c r="K5410" s="83" t="str">
        <f>IF(C5410&lt;&gt;"",VLOOKUP(C5410,LISTAS·PAPP!$H$3:$O$119,4,FALSE),"")</f>
        <v/>
      </c>
      <c r="L5410" s="85" t="str">
        <f>IF(C5410&lt;&gt;"",VLOOKUP(C5410,LISTAS·PAPP!$H$3:$O$119,8,FALSE),"")</f>
        <v/>
      </c>
      <c r="M5410" s="95"/>
      <c r="N5410" s="92"/>
      <c r="O5410" s="92"/>
      <c r="P5410" s="84" t="str">
        <f>IF(N5410&lt;&gt;"",VLOOKUP(N5410,LISTAS·PAPP!$U$9:$Y$125,5,FALSE),"")</f>
        <v/>
      </c>
      <c r="Q5410" s="83" t="str">
        <f>IF(O5410&lt;&gt;"",VLOOKUP(O5410,LISTAS·PAPP!$U$9:$W$125,3,FALSE),"")</f>
        <v/>
      </c>
      <c r="R5410" s="92"/>
      <c r="S5410" s="173"/>
      <c r="T5410" s="173"/>
      <c r="U5410" s="92"/>
      <c r="V5410" s="92"/>
      <c r="W5410" s="94"/>
      <c r="X5410" s="83" t="str">
        <f>IF(ISERROR(VLOOKUP(W5410,LISTAS·PAPP!$AJ$3:$AK$903,2,0))," ",VLOOKUP(W5410,LISTAS·PAPP!$AJ$3:$AK$903,2,0))</f>
        <v xml:space="preserve"> </v>
      </c>
      <c r="Y5410" s="96"/>
      <c r="Z5410" s="97"/>
      <c r="AA5410" s="97"/>
      <c r="AB5410" s="97"/>
      <c r="AC5410" s="97"/>
      <c r="AD5410" s="97"/>
      <c r="AE5410" s="97"/>
      <c r="AF5410" s="97"/>
      <c r="AG5410" s="97"/>
      <c r="AH5410" s="97"/>
      <c r="AI5410" s="97"/>
      <c r="AJ5410" s="97"/>
      <c r="AK5410" s="97"/>
      <c r="AL5410" s="86" t="str">
        <f t="shared" si="253"/>
        <v/>
      </c>
      <c r="AM5410" s="87" t="str">
        <f t="shared" si="254"/>
        <v xml:space="preserve"> </v>
      </c>
      <c r="AN5410" s="1" t="str">
        <f t="shared" si="255"/>
        <v xml:space="preserve"> </v>
      </c>
    </row>
    <row r="5411" spans="1:40" s="88" customFormat="1" x14ac:dyDescent="0.25">
      <c r="A5411" s="92"/>
      <c r="B5411" s="92"/>
      <c r="C5411" s="92"/>
      <c r="D5411" s="92"/>
      <c r="E5411" s="92"/>
      <c r="F5411" s="93"/>
      <c r="G5411" s="94"/>
      <c r="H5411" s="83" t="str">
        <f>IF(M5411&lt;&gt;"",VLOOKUP(M5411,LISTAS·PAPP!$U$3:$Z$8,2,FALSE),"")</f>
        <v/>
      </c>
      <c r="I5411" s="85" t="str">
        <f>IF(M5411&lt;&gt;"",VLOOKUP(M5411,LISTAS·PAPP!$U$3:$Z$8,3,FALSE),"")</f>
        <v/>
      </c>
      <c r="J5411" s="83" t="str">
        <f>IF(M5411&lt;&gt;"",VLOOKUP(M5411,LISTAS·PAPP!$U$3:$Z$8,4,FALSE),"")</f>
        <v/>
      </c>
      <c r="K5411" s="83" t="str">
        <f>IF(C5411&lt;&gt;"",VLOOKUP(C5411,LISTAS·PAPP!$H$3:$O$119,4,FALSE),"")</f>
        <v/>
      </c>
      <c r="L5411" s="85" t="str">
        <f>IF(C5411&lt;&gt;"",VLOOKUP(C5411,LISTAS·PAPP!$H$3:$O$119,8,FALSE),"")</f>
        <v/>
      </c>
      <c r="M5411" s="95"/>
      <c r="N5411" s="92"/>
      <c r="O5411" s="92"/>
      <c r="P5411" s="84" t="str">
        <f>IF(N5411&lt;&gt;"",VLOOKUP(N5411,LISTAS·PAPP!$U$9:$Y$125,5,FALSE),"")</f>
        <v/>
      </c>
      <c r="Q5411" s="83" t="str">
        <f>IF(O5411&lt;&gt;"",VLOOKUP(O5411,LISTAS·PAPP!$U$9:$W$125,3,FALSE),"")</f>
        <v/>
      </c>
      <c r="R5411" s="92"/>
      <c r="S5411" s="173"/>
      <c r="T5411" s="173"/>
      <c r="U5411" s="92"/>
      <c r="V5411" s="92"/>
      <c r="W5411" s="94"/>
      <c r="X5411" s="83" t="str">
        <f>IF(ISERROR(VLOOKUP(W5411,LISTAS·PAPP!$AJ$3:$AK$903,2,0))," ",VLOOKUP(W5411,LISTAS·PAPP!$AJ$3:$AK$903,2,0))</f>
        <v xml:space="preserve"> </v>
      </c>
      <c r="Y5411" s="96"/>
      <c r="Z5411" s="97"/>
      <c r="AA5411" s="97"/>
      <c r="AB5411" s="97"/>
      <c r="AC5411" s="97"/>
      <c r="AD5411" s="97"/>
      <c r="AE5411" s="97"/>
      <c r="AF5411" s="97"/>
      <c r="AG5411" s="97"/>
      <c r="AH5411" s="97"/>
      <c r="AI5411" s="97"/>
      <c r="AJ5411" s="97"/>
      <c r="AK5411" s="97"/>
      <c r="AL5411" s="86" t="str">
        <f t="shared" si="253"/>
        <v/>
      </c>
      <c r="AM5411" s="87" t="str">
        <f t="shared" si="254"/>
        <v xml:space="preserve"> </v>
      </c>
      <c r="AN5411" s="1" t="str">
        <f t="shared" si="255"/>
        <v xml:space="preserve"> </v>
      </c>
    </row>
    <row r="5412" spans="1:40" s="88" customFormat="1" x14ac:dyDescent="0.25">
      <c r="A5412" s="92"/>
      <c r="B5412" s="92"/>
      <c r="C5412" s="92"/>
      <c r="D5412" s="92"/>
      <c r="E5412" s="92"/>
      <c r="F5412" s="93"/>
      <c r="G5412" s="94"/>
      <c r="H5412" s="83" t="str">
        <f>IF(M5412&lt;&gt;"",VLOOKUP(M5412,LISTAS·PAPP!$U$3:$Z$8,2,FALSE),"")</f>
        <v/>
      </c>
      <c r="I5412" s="85" t="str">
        <f>IF(M5412&lt;&gt;"",VLOOKUP(M5412,LISTAS·PAPP!$U$3:$Z$8,3,FALSE),"")</f>
        <v/>
      </c>
      <c r="J5412" s="83" t="str">
        <f>IF(M5412&lt;&gt;"",VLOOKUP(M5412,LISTAS·PAPP!$U$3:$Z$8,4,FALSE),"")</f>
        <v/>
      </c>
      <c r="K5412" s="83" t="str">
        <f>IF(C5412&lt;&gt;"",VLOOKUP(C5412,LISTAS·PAPP!$H$3:$O$119,4,FALSE),"")</f>
        <v/>
      </c>
      <c r="L5412" s="85" t="str">
        <f>IF(C5412&lt;&gt;"",VLOOKUP(C5412,LISTAS·PAPP!$H$3:$O$119,8,FALSE),"")</f>
        <v/>
      </c>
      <c r="M5412" s="95"/>
      <c r="N5412" s="92"/>
      <c r="O5412" s="92"/>
      <c r="P5412" s="84" t="str">
        <f>IF(N5412&lt;&gt;"",VLOOKUP(N5412,LISTAS·PAPP!$U$9:$Y$125,5,FALSE),"")</f>
        <v/>
      </c>
      <c r="Q5412" s="83" t="str">
        <f>IF(O5412&lt;&gt;"",VLOOKUP(O5412,LISTAS·PAPP!$U$9:$W$125,3,FALSE),"")</f>
        <v/>
      </c>
      <c r="R5412" s="92"/>
      <c r="S5412" s="173"/>
      <c r="T5412" s="173"/>
      <c r="U5412" s="92"/>
      <c r="V5412" s="92"/>
      <c r="W5412" s="94"/>
      <c r="X5412" s="83" t="str">
        <f>IF(ISERROR(VLOOKUP(W5412,LISTAS·PAPP!$AJ$3:$AK$903,2,0))," ",VLOOKUP(W5412,LISTAS·PAPP!$AJ$3:$AK$903,2,0))</f>
        <v xml:space="preserve"> </v>
      </c>
      <c r="Y5412" s="96"/>
      <c r="Z5412" s="97"/>
      <c r="AA5412" s="97"/>
      <c r="AB5412" s="97"/>
      <c r="AC5412" s="97"/>
      <c r="AD5412" s="97"/>
      <c r="AE5412" s="97"/>
      <c r="AF5412" s="97"/>
      <c r="AG5412" s="97"/>
      <c r="AH5412" s="97"/>
      <c r="AI5412" s="97"/>
      <c r="AJ5412" s="97"/>
      <c r="AK5412" s="97"/>
      <c r="AL5412" s="86" t="str">
        <f t="shared" si="253"/>
        <v/>
      </c>
      <c r="AM5412" s="87" t="str">
        <f t="shared" si="254"/>
        <v xml:space="preserve"> </v>
      </c>
      <c r="AN5412" s="1" t="str">
        <f t="shared" si="255"/>
        <v xml:space="preserve"> </v>
      </c>
    </row>
    <row r="5413" spans="1:40" s="88" customFormat="1" x14ac:dyDescent="0.25">
      <c r="A5413" s="92"/>
      <c r="B5413" s="92"/>
      <c r="C5413" s="92"/>
      <c r="D5413" s="92"/>
      <c r="E5413" s="92"/>
      <c r="F5413" s="93"/>
      <c r="G5413" s="94"/>
      <c r="H5413" s="83" t="str">
        <f>IF(M5413&lt;&gt;"",VLOOKUP(M5413,LISTAS·PAPP!$U$3:$Z$8,2,FALSE),"")</f>
        <v/>
      </c>
      <c r="I5413" s="85" t="str">
        <f>IF(M5413&lt;&gt;"",VLOOKUP(M5413,LISTAS·PAPP!$U$3:$Z$8,3,FALSE),"")</f>
        <v/>
      </c>
      <c r="J5413" s="83" t="str">
        <f>IF(M5413&lt;&gt;"",VLOOKUP(M5413,LISTAS·PAPP!$U$3:$Z$8,4,FALSE),"")</f>
        <v/>
      </c>
      <c r="K5413" s="83" t="str">
        <f>IF(C5413&lt;&gt;"",VLOOKUP(C5413,LISTAS·PAPP!$H$3:$O$119,4,FALSE),"")</f>
        <v/>
      </c>
      <c r="L5413" s="85" t="str">
        <f>IF(C5413&lt;&gt;"",VLOOKUP(C5413,LISTAS·PAPP!$H$3:$O$119,8,FALSE),"")</f>
        <v/>
      </c>
      <c r="M5413" s="95"/>
      <c r="N5413" s="92"/>
      <c r="O5413" s="92"/>
      <c r="P5413" s="84" t="str">
        <f>IF(N5413&lt;&gt;"",VLOOKUP(N5413,LISTAS·PAPP!$U$9:$Y$125,5,FALSE),"")</f>
        <v/>
      </c>
      <c r="Q5413" s="83" t="str">
        <f>IF(O5413&lt;&gt;"",VLOOKUP(O5413,LISTAS·PAPP!$U$9:$W$125,3,FALSE),"")</f>
        <v/>
      </c>
      <c r="R5413" s="92"/>
      <c r="S5413" s="173"/>
      <c r="T5413" s="173"/>
      <c r="U5413" s="92"/>
      <c r="V5413" s="92"/>
      <c r="W5413" s="94"/>
      <c r="X5413" s="83" t="str">
        <f>IF(ISERROR(VLOOKUP(W5413,LISTAS·PAPP!$AJ$3:$AK$903,2,0))," ",VLOOKUP(W5413,LISTAS·PAPP!$AJ$3:$AK$903,2,0))</f>
        <v xml:space="preserve"> </v>
      </c>
      <c r="Y5413" s="96"/>
      <c r="Z5413" s="97"/>
      <c r="AA5413" s="97"/>
      <c r="AB5413" s="97"/>
      <c r="AC5413" s="97"/>
      <c r="AD5413" s="97"/>
      <c r="AE5413" s="97"/>
      <c r="AF5413" s="97"/>
      <c r="AG5413" s="97"/>
      <c r="AH5413" s="97"/>
      <c r="AI5413" s="97"/>
      <c r="AJ5413" s="97"/>
      <c r="AK5413" s="97"/>
      <c r="AL5413" s="86" t="str">
        <f t="shared" si="253"/>
        <v/>
      </c>
      <c r="AM5413" s="87" t="str">
        <f t="shared" si="254"/>
        <v xml:space="preserve"> </v>
      </c>
      <c r="AN5413" s="1" t="str">
        <f t="shared" si="255"/>
        <v xml:space="preserve"> </v>
      </c>
    </row>
    <row r="5414" spans="1:40" s="88" customFormat="1" x14ac:dyDescent="0.25">
      <c r="A5414" s="92"/>
      <c r="B5414" s="92"/>
      <c r="C5414" s="92"/>
      <c r="D5414" s="92"/>
      <c r="E5414" s="92"/>
      <c r="F5414" s="93"/>
      <c r="G5414" s="94"/>
      <c r="H5414" s="83" t="str">
        <f>IF(M5414&lt;&gt;"",VLOOKUP(M5414,LISTAS·PAPP!$U$3:$Z$8,2,FALSE),"")</f>
        <v/>
      </c>
      <c r="I5414" s="85" t="str">
        <f>IF(M5414&lt;&gt;"",VLOOKUP(M5414,LISTAS·PAPP!$U$3:$Z$8,3,FALSE),"")</f>
        <v/>
      </c>
      <c r="J5414" s="83" t="str">
        <f>IF(M5414&lt;&gt;"",VLOOKUP(M5414,LISTAS·PAPP!$U$3:$Z$8,4,FALSE),"")</f>
        <v/>
      </c>
      <c r="K5414" s="83" t="str">
        <f>IF(C5414&lt;&gt;"",VLOOKUP(C5414,LISTAS·PAPP!$H$3:$O$119,4,FALSE),"")</f>
        <v/>
      </c>
      <c r="L5414" s="85" t="str">
        <f>IF(C5414&lt;&gt;"",VLOOKUP(C5414,LISTAS·PAPP!$H$3:$O$119,8,FALSE),"")</f>
        <v/>
      </c>
      <c r="M5414" s="95"/>
      <c r="N5414" s="92"/>
      <c r="O5414" s="92"/>
      <c r="P5414" s="84" t="str">
        <f>IF(N5414&lt;&gt;"",VLOOKUP(N5414,LISTAS·PAPP!$U$9:$Y$125,5,FALSE),"")</f>
        <v/>
      </c>
      <c r="Q5414" s="83" t="str">
        <f>IF(O5414&lt;&gt;"",VLOOKUP(O5414,LISTAS·PAPP!$U$9:$W$125,3,FALSE),"")</f>
        <v/>
      </c>
      <c r="R5414" s="92"/>
      <c r="S5414" s="173"/>
      <c r="T5414" s="173"/>
      <c r="U5414" s="92"/>
      <c r="V5414" s="92"/>
      <c r="W5414" s="94"/>
      <c r="X5414" s="83" t="str">
        <f>IF(ISERROR(VLOOKUP(W5414,LISTAS·PAPP!$AJ$3:$AK$903,2,0))," ",VLOOKUP(W5414,LISTAS·PAPP!$AJ$3:$AK$903,2,0))</f>
        <v xml:space="preserve"> </v>
      </c>
      <c r="Y5414" s="96"/>
      <c r="Z5414" s="97"/>
      <c r="AA5414" s="97"/>
      <c r="AB5414" s="97"/>
      <c r="AC5414" s="97"/>
      <c r="AD5414" s="97"/>
      <c r="AE5414" s="97"/>
      <c r="AF5414" s="97"/>
      <c r="AG5414" s="97"/>
      <c r="AH5414" s="97"/>
      <c r="AI5414" s="97"/>
      <c r="AJ5414" s="97"/>
      <c r="AK5414" s="97"/>
      <c r="AL5414" s="86" t="str">
        <f t="shared" si="253"/>
        <v/>
      </c>
      <c r="AM5414" s="87" t="str">
        <f t="shared" si="254"/>
        <v xml:space="preserve"> </v>
      </c>
      <c r="AN5414" s="1" t="str">
        <f t="shared" si="255"/>
        <v xml:space="preserve"> </v>
      </c>
    </row>
    <row r="5415" spans="1:40" s="88" customFormat="1" x14ac:dyDescent="0.25">
      <c r="A5415" s="92"/>
      <c r="B5415" s="92"/>
      <c r="C5415" s="92"/>
      <c r="D5415" s="92"/>
      <c r="E5415" s="92"/>
      <c r="F5415" s="93"/>
      <c r="G5415" s="94"/>
      <c r="H5415" s="83" t="str">
        <f>IF(M5415&lt;&gt;"",VLOOKUP(M5415,LISTAS·PAPP!$U$3:$Z$8,2,FALSE),"")</f>
        <v/>
      </c>
      <c r="I5415" s="85" t="str">
        <f>IF(M5415&lt;&gt;"",VLOOKUP(M5415,LISTAS·PAPP!$U$3:$Z$8,3,FALSE),"")</f>
        <v/>
      </c>
      <c r="J5415" s="83" t="str">
        <f>IF(M5415&lt;&gt;"",VLOOKUP(M5415,LISTAS·PAPP!$U$3:$Z$8,4,FALSE),"")</f>
        <v/>
      </c>
      <c r="K5415" s="83" t="str">
        <f>IF(C5415&lt;&gt;"",VLOOKUP(C5415,LISTAS·PAPP!$H$3:$O$119,4,FALSE),"")</f>
        <v/>
      </c>
      <c r="L5415" s="85" t="str">
        <f>IF(C5415&lt;&gt;"",VLOOKUP(C5415,LISTAS·PAPP!$H$3:$O$119,8,FALSE),"")</f>
        <v/>
      </c>
      <c r="M5415" s="95"/>
      <c r="N5415" s="92"/>
      <c r="O5415" s="92"/>
      <c r="P5415" s="84" t="str">
        <f>IF(N5415&lt;&gt;"",VLOOKUP(N5415,LISTAS·PAPP!$U$9:$Y$125,5,FALSE),"")</f>
        <v/>
      </c>
      <c r="Q5415" s="83" t="str">
        <f>IF(O5415&lt;&gt;"",VLOOKUP(O5415,LISTAS·PAPP!$U$9:$W$125,3,FALSE),"")</f>
        <v/>
      </c>
      <c r="R5415" s="92"/>
      <c r="S5415" s="173"/>
      <c r="T5415" s="173"/>
      <c r="U5415" s="92"/>
      <c r="V5415" s="92"/>
      <c r="W5415" s="94"/>
      <c r="X5415" s="83" t="str">
        <f>IF(ISERROR(VLOOKUP(W5415,LISTAS·PAPP!$AJ$3:$AK$903,2,0))," ",VLOOKUP(W5415,LISTAS·PAPP!$AJ$3:$AK$903,2,0))</f>
        <v xml:space="preserve"> </v>
      </c>
      <c r="Y5415" s="96"/>
      <c r="Z5415" s="97"/>
      <c r="AA5415" s="97"/>
      <c r="AB5415" s="97"/>
      <c r="AC5415" s="97"/>
      <c r="AD5415" s="97"/>
      <c r="AE5415" s="97"/>
      <c r="AF5415" s="97"/>
      <c r="AG5415" s="97"/>
      <c r="AH5415" s="97"/>
      <c r="AI5415" s="97"/>
      <c r="AJ5415" s="97"/>
      <c r="AK5415" s="97"/>
      <c r="AL5415" s="86" t="str">
        <f t="shared" si="253"/>
        <v/>
      </c>
      <c r="AM5415" s="87" t="str">
        <f t="shared" si="254"/>
        <v xml:space="preserve"> </v>
      </c>
      <c r="AN5415" s="1" t="str">
        <f t="shared" si="255"/>
        <v xml:space="preserve"> </v>
      </c>
    </row>
    <row r="5416" spans="1:40" s="88" customFormat="1" x14ac:dyDescent="0.25">
      <c r="A5416" s="92"/>
      <c r="B5416" s="92"/>
      <c r="C5416" s="92"/>
      <c r="D5416" s="92"/>
      <c r="E5416" s="92"/>
      <c r="F5416" s="93"/>
      <c r="G5416" s="94"/>
      <c r="H5416" s="83" t="str">
        <f>IF(M5416&lt;&gt;"",VLOOKUP(M5416,LISTAS·PAPP!$U$3:$Z$8,2,FALSE),"")</f>
        <v/>
      </c>
      <c r="I5416" s="85" t="str">
        <f>IF(M5416&lt;&gt;"",VLOOKUP(M5416,LISTAS·PAPP!$U$3:$Z$8,3,FALSE),"")</f>
        <v/>
      </c>
      <c r="J5416" s="83" t="str">
        <f>IF(M5416&lt;&gt;"",VLOOKUP(M5416,LISTAS·PAPP!$U$3:$Z$8,4,FALSE),"")</f>
        <v/>
      </c>
      <c r="K5416" s="83" t="str">
        <f>IF(C5416&lt;&gt;"",VLOOKUP(C5416,LISTAS·PAPP!$H$3:$O$119,4,FALSE),"")</f>
        <v/>
      </c>
      <c r="L5416" s="85" t="str">
        <f>IF(C5416&lt;&gt;"",VLOOKUP(C5416,LISTAS·PAPP!$H$3:$O$119,8,FALSE),"")</f>
        <v/>
      </c>
      <c r="M5416" s="95"/>
      <c r="N5416" s="92"/>
      <c r="O5416" s="92"/>
      <c r="P5416" s="84" t="str">
        <f>IF(N5416&lt;&gt;"",VLOOKUP(N5416,LISTAS·PAPP!$U$9:$Y$125,5,FALSE),"")</f>
        <v/>
      </c>
      <c r="Q5416" s="83" t="str">
        <f>IF(O5416&lt;&gt;"",VLOOKUP(O5416,LISTAS·PAPP!$U$9:$W$125,3,FALSE),"")</f>
        <v/>
      </c>
      <c r="R5416" s="92"/>
      <c r="S5416" s="173"/>
      <c r="T5416" s="173"/>
      <c r="U5416" s="92"/>
      <c r="V5416" s="92"/>
      <c r="W5416" s="94"/>
      <c r="X5416" s="83" t="str">
        <f>IF(ISERROR(VLOOKUP(W5416,LISTAS·PAPP!$AJ$3:$AK$903,2,0))," ",VLOOKUP(W5416,LISTAS·PAPP!$AJ$3:$AK$903,2,0))</f>
        <v xml:space="preserve"> </v>
      </c>
      <c r="Y5416" s="96"/>
      <c r="Z5416" s="97"/>
      <c r="AA5416" s="97"/>
      <c r="AB5416" s="97"/>
      <c r="AC5416" s="97"/>
      <c r="AD5416" s="97"/>
      <c r="AE5416" s="97"/>
      <c r="AF5416" s="97"/>
      <c r="AG5416" s="97"/>
      <c r="AH5416" s="97"/>
      <c r="AI5416" s="97"/>
      <c r="AJ5416" s="97"/>
      <c r="AK5416" s="97"/>
      <c r="AL5416" s="86" t="str">
        <f t="shared" si="253"/>
        <v/>
      </c>
      <c r="AM5416" s="87" t="str">
        <f t="shared" si="254"/>
        <v xml:space="preserve"> </v>
      </c>
      <c r="AN5416" s="1" t="str">
        <f t="shared" si="255"/>
        <v xml:space="preserve"> </v>
      </c>
    </row>
    <row r="5417" spans="1:40" s="88" customFormat="1" x14ac:dyDescent="0.25">
      <c r="A5417" s="92"/>
      <c r="B5417" s="92"/>
      <c r="C5417" s="92"/>
      <c r="D5417" s="92"/>
      <c r="E5417" s="92"/>
      <c r="F5417" s="93"/>
      <c r="G5417" s="94"/>
      <c r="H5417" s="83" t="str">
        <f>IF(M5417&lt;&gt;"",VLOOKUP(M5417,LISTAS·PAPP!$U$3:$Z$8,2,FALSE),"")</f>
        <v/>
      </c>
      <c r="I5417" s="85" t="str">
        <f>IF(M5417&lt;&gt;"",VLOOKUP(M5417,LISTAS·PAPP!$U$3:$Z$8,3,FALSE),"")</f>
        <v/>
      </c>
      <c r="J5417" s="83" t="str">
        <f>IF(M5417&lt;&gt;"",VLOOKUP(M5417,LISTAS·PAPP!$U$3:$Z$8,4,FALSE),"")</f>
        <v/>
      </c>
      <c r="K5417" s="83" t="str">
        <f>IF(C5417&lt;&gt;"",VLOOKUP(C5417,LISTAS·PAPP!$H$3:$O$119,4,FALSE),"")</f>
        <v/>
      </c>
      <c r="L5417" s="85" t="str">
        <f>IF(C5417&lt;&gt;"",VLOOKUP(C5417,LISTAS·PAPP!$H$3:$O$119,8,FALSE),"")</f>
        <v/>
      </c>
      <c r="M5417" s="95"/>
      <c r="N5417" s="92"/>
      <c r="O5417" s="92"/>
      <c r="P5417" s="84" t="str">
        <f>IF(N5417&lt;&gt;"",VLOOKUP(N5417,LISTAS·PAPP!$U$9:$Y$125,5,FALSE),"")</f>
        <v/>
      </c>
      <c r="Q5417" s="83" t="str">
        <f>IF(O5417&lt;&gt;"",VLOOKUP(O5417,LISTAS·PAPP!$U$9:$W$125,3,FALSE),"")</f>
        <v/>
      </c>
      <c r="R5417" s="92"/>
      <c r="S5417" s="173"/>
      <c r="T5417" s="173"/>
      <c r="U5417" s="92"/>
      <c r="V5417" s="92"/>
      <c r="W5417" s="94"/>
      <c r="X5417" s="83" t="str">
        <f>IF(ISERROR(VLOOKUP(W5417,LISTAS·PAPP!$AJ$3:$AK$903,2,0))," ",VLOOKUP(W5417,LISTAS·PAPP!$AJ$3:$AK$903,2,0))</f>
        <v xml:space="preserve"> </v>
      </c>
      <c r="Y5417" s="96"/>
      <c r="Z5417" s="97"/>
      <c r="AA5417" s="97"/>
      <c r="AB5417" s="97"/>
      <c r="AC5417" s="97"/>
      <c r="AD5417" s="97"/>
      <c r="AE5417" s="97"/>
      <c r="AF5417" s="97"/>
      <c r="AG5417" s="97"/>
      <c r="AH5417" s="97"/>
      <c r="AI5417" s="97"/>
      <c r="AJ5417" s="97"/>
      <c r="AK5417" s="97"/>
      <c r="AL5417" s="86" t="str">
        <f t="shared" si="253"/>
        <v/>
      </c>
      <c r="AM5417" s="87" t="str">
        <f t="shared" si="254"/>
        <v xml:space="preserve"> </v>
      </c>
      <c r="AN5417" s="1" t="str">
        <f t="shared" si="255"/>
        <v xml:space="preserve"> </v>
      </c>
    </row>
    <row r="5418" spans="1:40" s="88" customFormat="1" x14ac:dyDescent="0.25">
      <c r="A5418" s="92"/>
      <c r="B5418" s="92"/>
      <c r="C5418" s="92"/>
      <c r="D5418" s="92"/>
      <c r="E5418" s="92"/>
      <c r="F5418" s="93"/>
      <c r="G5418" s="94"/>
      <c r="H5418" s="83" t="str">
        <f>IF(M5418&lt;&gt;"",VLOOKUP(M5418,LISTAS·PAPP!$U$3:$Z$8,2,FALSE),"")</f>
        <v/>
      </c>
      <c r="I5418" s="85" t="str">
        <f>IF(M5418&lt;&gt;"",VLOOKUP(M5418,LISTAS·PAPP!$U$3:$Z$8,3,FALSE),"")</f>
        <v/>
      </c>
      <c r="J5418" s="83" t="str">
        <f>IF(M5418&lt;&gt;"",VLOOKUP(M5418,LISTAS·PAPP!$U$3:$Z$8,4,FALSE),"")</f>
        <v/>
      </c>
      <c r="K5418" s="83" t="str">
        <f>IF(C5418&lt;&gt;"",VLOOKUP(C5418,LISTAS·PAPP!$H$3:$O$119,4,FALSE),"")</f>
        <v/>
      </c>
      <c r="L5418" s="85" t="str">
        <f>IF(C5418&lt;&gt;"",VLOOKUP(C5418,LISTAS·PAPP!$H$3:$O$119,8,FALSE),"")</f>
        <v/>
      </c>
      <c r="M5418" s="95"/>
      <c r="N5418" s="92"/>
      <c r="O5418" s="92"/>
      <c r="P5418" s="84" t="str">
        <f>IF(N5418&lt;&gt;"",VLOOKUP(N5418,LISTAS·PAPP!$U$9:$Y$125,5,FALSE),"")</f>
        <v/>
      </c>
      <c r="Q5418" s="83" t="str">
        <f>IF(O5418&lt;&gt;"",VLOOKUP(O5418,LISTAS·PAPP!$U$9:$W$125,3,FALSE),"")</f>
        <v/>
      </c>
      <c r="R5418" s="92"/>
      <c r="S5418" s="173"/>
      <c r="T5418" s="173"/>
      <c r="U5418" s="92"/>
      <c r="V5418" s="92"/>
      <c r="W5418" s="94"/>
      <c r="X5418" s="83" t="str">
        <f>IF(ISERROR(VLOOKUP(W5418,LISTAS·PAPP!$AJ$3:$AK$903,2,0))," ",VLOOKUP(W5418,LISTAS·PAPP!$AJ$3:$AK$903,2,0))</f>
        <v xml:space="preserve"> </v>
      </c>
      <c r="Y5418" s="96"/>
      <c r="Z5418" s="97"/>
      <c r="AA5418" s="97"/>
      <c r="AB5418" s="97"/>
      <c r="AC5418" s="97"/>
      <c r="AD5418" s="97"/>
      <c r="AE5418" s="97"/>
      <c r="AF5418" s="97"/>
      <c r="AG5418" s="97"/>
      <c r="AH5418" s="97"/>
      <c r="AI5418" s="97"/>
      <c r="AJ5418" s="97"/>
      <c r="AK5418" s="97"/>
      <c r="AL5418" s="86" t="str">
        <f t="shared" si="253"/>
        <v/>
      </c>
      <c r="AM5418" s="87" t="str">
        <f t="shared" si="254"/>
        <v xml:space="preserve"> </v>
      </c>
      <c r="AN5418" s="1" t="str">
        <f t="shared" si="255"/>
        <v xml:space="preserve"> </v>
      </c>
    </row>
    <row r="5419" spans="1:40" s="88" customFormat="1" x14ac:dyDescent="0.25">
      <c r="A5419" s="92"/>
      <c r="B5419" s="92"/>
      <c r="C5419" s="92"/>
      <c r="D5419" s="92"/>
      <c r="E5419" s="92"/>
      <c r="F5419" s="93"/>
      <c r="G5419" s="94"/>
      <c r="H5419" s="83" t="str">
        <f>IF(M5419&lt;&gt;"",VLOOKUP(M5419,LISTAS·PAPP!$U$3:$Z$8,2,FALSE),"")</f>
        <v/>
      </c>
      <c r="I5419" s="85" t="str">
        <f>IF(M5419&lt;&gt;"",VLOOKUP(M5419,LISTAS·PAPP!$U$3:$Z$8,3,FALSE),"")</f>
        <v/>
      </c>
      <c r="J5419" s="83" t="str">
        <f>IF(M5419&lt;&gt;"",VLOOKUP(M5419,LISTAS·PAPP!$U$3:$Z$8,4,FALSE),"")</f>
        <v/>
      </c>
      <c r="K5419" s="83" t="str">
        <f>IF(C5419&lt;&gt;"",VLOOKUP(C5419,LISTAS·PAPP!$H$3:$O$119,4,FALSE),"")</f>
        <v/>
      </c>
      <c r="L5419" s="85" t="str">
        <f>IF(C5419&lt;&gt;"",VLOOKUP(C5419,LISTAS·PAPP!$H$3:$O$119,8,FALSE),"")</f>
        <v/>
      </c>
      <c r="M5419" s="95"/>
      <c r="N5419" s="92"/>
      <c r="O5419" s="92"/>
      <c r="P5419" s="84" t="str">
        <f>IF(N5419&lt;&gt;"",VLOOKUP(N5419,LISTAS·PAPP!$U$9:$Y$125,5,FALSE),"")</f>
        <v/>
      </c>
      <c r="Q5419" s="83" t="str">
        <f>IF(O5419&lt;&gt;"",VLOOKUP(O5419,LISTAS·PAPP!$U$9:$W$125,3,FALSE),"")</f>
        <v/>
      </c>
      <c r="R5419" s="92"/>
      <c r="S5419" s="173"/>
      <c r="T5419" s="173"/>
      <c r="U5419" s="92"/>
      <c r="V5419" s="92"/>
      <c r="W5419" s="94"/>
      <c r="X5419" s="83" t="str">
        <f>IF(ISERROR(VLOOKUP(W5419,LISTAS·PAPP!$AJ$3:$AK$903,2,0))," ",VLOOKUP(W5419,LISTAS·PAPP!$AJ$3:$AK$903,2,0))</f>
        <v xml:space="preserve"> </v>
      </c>
      <c r="Y5419" s="96"/>
      <c r="Z5419" s="97"/>
      <c r="AA5419" s="97"/>
      <c r="AB5419" s="97"/>
      <c r="AC5419" s="97"/>
      <c r="AD5419" s="97"/>
      <c r="AE5419" s="97"/>
      <c r="AF5419" s="97"/>
      <c r="AG5419" s="97"/>
      <c r="AH5419" s="97"/>
      <c r="AI5419" s="97"/>
      <c r="AJ5419" s="97"/>
      <c r="AK5419" s="97"/>
      <c r="AL5419" s="86" t="str">
        <f t="shared" si="253"/>
        <v/>
      </c>
      <c r="AM5419" s="87" t="str">
        <f t="shared" si="254"/>
        <v xml:space="preserve"> </v>
      </c>
      <c r="AN5419" s="1" t="str">
        <f t="shared" si="255"/>
        <v xml:space="preserve"> </v>
      </c>
    </row>
    <row r="5420" spans="1:40" s="88" customFormat="1" x14ac:dyDescent="0.25">
      <c r="A5420" s="92"/>
      <c r="B5420" s="92"/>
      <c r="C5420" s="92"/>
      <c r="D5420" s="92"/>
      <c r="E5420" s="92"/>
      <c r="F5420" s="93"/>
      <c r="G5420" s="94"/>
      <c r="H5420" s="83" t="str">
        <f>IF(M5420&lt;&gt;"",VLOOKUP(M5420,LISTAS·PAPP!$U$3:$Z$8,2,FALSE),"")</f>
        <v/>
      </c>
      <c r="I5420" s="85" t="str">
        <f>IF(M5420&lt;&gt;"",VLOOKUP(M5420,LISTAS·PAPP!$U$3:$Z$8,3,FALSE),"")</f>
        <v/>
      </c>
      <c r="J5420" s="83" t="str">
        <f>IF(M5420&lt;&gt;"",VLOOKUP(M5420,LISTAS·PAPP!$U$3:$Z$8,4,FALSE),"")</f>
        <v/>
      </c>
      <c r="K5420" s="83" t="str">
        <f>IF(C5420&lt;&gt;"",VLOOKUP(C5420,LISTAS·PAPP!$H$3:$O$119,4,FALSE),"")</f>
        <v/>
      </c>
      <c r="L5420" s="85" t="str">
        <f>IF(C5420&lt;&gt;"",VLOOKUP(C5420,LISTAS·PAPP!$H$3:$O$119,8,FALSE),"")</f>
        <v/>
      </c>
      <c r="M5420" s="95"/>
      <c r="N5420" s="92"/>
      <c r="O5420" s="92"/>
      <c r="P5420" s="84" t="str">
        <f>IF(N5420&lt;&gt;"",VLOOKUP(N5420,LISTAS·PAPP!$U$9:$Y$125,5,FALSE),"")</f>
        <v/>
      </c>
      <c r="Q5420" s="83" t="str">
        <f>IF(O5420&lt;&gt;"",VLOOKUP(O5420,LISTAS·PAPP!$U$9:$W$125,3,FALSE),"")</f>
        <v/>
      </c>
      <c r="R5420" s="92"/>
      <c r="S5420" s="173"/>
      <c r="T5420" s="173"/>
      <c r="U5420" s="92"/>
      <c r="V5420" s="92"/>
      <c r="W5420" s="94"/>
      <c r="X5420" s="83" t="str">
        <f>IF(ISERROR(VLOOKUP(W5420,LISTAS·PAPP!$AJ$3:$AK$903,2,0))," ",VLOOKUP(W5420,LISTAS·PAPP!$AJ$3:$AK$903,2,0))</f>
        <v xml:space="preserve"> </v>
      </c>
      <c r="Y5420" s="96"/>
      <c r="Z5420" s="97"/>
      <c r="AA5420" s="97"/>
      <c r="AB5420" s="97"/>
      <c r="AC5420" s="97"/>
      <c r="AD5420" s="97"/>
      <c r="AE5420" s="97"/>
      <c r="AF5420" s="97"/>
      <c r="AG5420" s="97"/>
      <c r="AH5420" s="97"/>
      <c r="AI5420" s="97"/>
      <c r="AJ5420" s="97"/>
      <c r="AK5420" s="97"/>
      <c r="AL5420" s="86" t="str">
        <f t="shared" si="253"/>
        <v/>
      </c>
      <c r="AM5420" s="87" t="str">
        <f t="shared" si="254"/>
        <v xml:space="preserve"> </v>
      </c>
      <c r="AN5420" s="1" t="str">
        <f t="shared" si="255"/>
        <v xml:space="preserve"> </v>
      </c>
    </row>
    <row r="5421" spans="1:40" s="88" customFormat="1" x14ac:dyDescent="0.25">
      <c r="A5421" s="92"/>
      <c r="B5421" s="92"/>
      <c r="C5421" s="92"/>
      <c r="D5421" s="92"/>
      <c r="E5421" s="92"/>
      <c r="F5421" s="93"/>
      <c r="G5421" s="94"/>
      <c r="H5421" s="83" t="str">
        <f>IF(M5421&lt;&gt;"",VLOOKUP(M5421,LISTAS·PAPP!$U$3:$Z$8,2,FALSE),"")</f>
        <v/>
      </c>
      <c r="I5421" s="85" t="str">
        <f>IF(M5421&lt;&gt;"",VLOOKUP(M5421,LISTAS·PAPP!$U$3:$Z$8,3,FALSE),"")</f>
        <v/>
      </c>
      <c r="J5421" s="83" t="str">
        <f>IF(M5421&lt;&gt;"",VLOOKUP(M5421,LISTAS·PAPP!$U$3:$Z$8,4,FALSE),"")</f>
        <v/>
      </c>
      <c r="K5421" s="83" t="str">
        <f>IF(C5421&lt;&gt;"",VLOOKUP(C5421,LISTAS·PAPP!$H$3:$O$119,4,FALSE),"")</f>
        <v/>
      </c>
      <c r="L5421" s="85" t="str">
        <f>IF(C5421&lt;&gt;"",VLOOKUP(C5421,LISTAS·PAPP!$H$3:$O$119,8,FALSE),"")</f>
        <v/>
      </c>
      <c r="M5421" s="95"/>
      <c r="N5421" s="92"/>
      <c r="O5421" s="92"/>
      <c r="P5421" s="84" t="str">
        <f>IF(N5421&lt;&gt;"",VLOOKUP(N5421,LISTAS·PAPP!$U$9:$Y$125,5,FALSE),"")</f>
        <v/>
      </c>
      <c r="Q5421" s="83" t="str">
        <f>IF(O5421&lt;&gt;"",VLOOKUP(O5421,LISTAS·PAPP!$U$9:$W$125,3,FALSE),"")</f>
        <v/>
      </c>
      <c r="R5421" s="92"/>
      <c r="S5421" s="173"/>
      <c r="T5421" s="173"/>
      <c r="U5421" s="92"/>
      <c r="V5421" s="92"/>
      <c r="W5421" s="94"/>
      <c r="X5421" s="83" t="str">
        <f>IF(ISERROR(VLOOKUP(W5421,LISTAS·PAPP!$AJ$3:$AK$903,2,0))," ",VLOOKUP(W5421,LISTAS·PAPP!$AJ$3:$AK$903,2,0))</f>
        <v xml:space="preserve"> </v>
      </c>
      <c r="Y5421" s="96"/>
      <c r="Z5421" s="97"/>
      <c r="AA5421" s="97"/>
      <c r="AB5421" s="97"/>
      <c r="AC5421" s="97"/>
      <c r="AD5421" s="97"/>
      <c r="AE5421" s="97"/>
      <c r="AF5421" s="97"/>
      <c r="AG5421" s="97"/>
      <c r="AH5421" s="97"/>
      <c r="AI5421" s="97"/>
      <c r="AJ5421" s="97"/>
      <c r="AK5421" s="97"/>
      <c r="AL5421" s="86" t="str">
        <f t="shared" si="253"/>
        <v/>
      </c>
      <c r="AM5421" s="87" t="str">
        <f t="shared" si="254"/>
        <v xml:space="preserve"> </v>
      </c>
      <c r="AN5421" s="1" t="str">
        <f t="shared" si="255"/>
        <v xml:space="preserve"> </v>
      </c>
    </row>
    <row r="5422" spans="1:40" s="88" customFormat="1" x14ac:dyDescent="0.25">
      <c r="A5422" s="92"/>
      <c r="B5422" s="92"/>
      <c r="C5422" s="92"/>
      <c r="D5422" s="92"/>
      <c r="E5422" s="92"/>
      <c r="F5422" s="93"/>
      <c r="G5422" s="94"/>
      <c r="H5422" s="83" t="str">
        <f>IF(M5422&lt;&gt;"",VLOOKUP(M5422,LISTAS·PAPP!$U$3:$Z$8,2,FALSE),"")</f>
        <v/>
      </c>
      <c r="I5422" s="85" t="str">
        <f>IF(M5422&lt;&gt;"",VLOOKUP(M5422,LISTAS·PAPP!$U$3:$Z$8,3,FALSE),"")</f>
        <v/>
      </c>
      <c r="J5422" s="83" t="str">
        <f>IF(M5422&lt;&gt;"",VLOOKUP(M5422,LISTAS·PAPP!$U$3:$Z$8,4,FALSE),"")</f>
        <v/>
      </c>
      <c r="K5422" s="83" t="str">
        <f>IF(C5422&lt;&gt;"",VLOOKUP(C5422,LISTAS·PAPP!$H$3:$O$119,4,FALSE),"")</f>
        <v/>
      </c>
      <c r="L5422" s="85" t="str">
        <f>IF(C5422&lt;&gt;"",VLOOKUP(C5422,LISTAS·PAPP!$H$3:$O$119,8,FALSE),"")</f>
        <v/>
      </c>
      <c r="M5422" s="95"/>
      <c r="N5422" s="92"/>
      <c r="O5422" s="92"/>
      <c r="P5422" s="84" t="str">
        <f>IF(N5422&lt;&gt;"",VLOOKUP(N5422,LISTAS·PAPP!$U$9:$Y$125,5,FALSE),"")</f>
        <v/>
      </c>
      <c r="Q5422" s="83" t="str">
        <f>IF(O5422&lt;&gt;"",VLOOKUP(O5422,LISTAS·PAPP!$U$9:$W$125,3,FALSE),"")</f>
        <v/>
      </c>
      <c r="R5422" s="92"/>
      <c r="S5422" s="173"/>
      <c r="T5422" s="173"/>
      <c r="U5422" s="92"/>
      <c r="V5422" s="92"/>
      <c r="W5422" s="94"/>
      <c r="X5422" s="83" t="str">
        <f>IF(ISERROR(VLOOKUP(W5422,LISTAS·PAPP!$AJ$3:$AK$903,2,0))," ",VLOOKUP(W5422,LISTAS·PAPP!$AJ$3:$AK$903,2,0))</f>
        <v xml:space="preserve"> </v>
      </c>
      <c r="Y5422" s="96"/>
      <c r="Z5422" s="97"/>
      <c r="AA5422" s="97"/>
      <c r="AB5422" s="97"/>
      <c r="AC5422" s="97"/>
      <c r="AD5422" s="97"/>
      <c r="AE5422" s="97"/>
      <c r="AF5422" s="97"/>
      <c r="AG5422" s="97"/>
      <c r="AH5422" s="97"/>
      <c r="AI5422" s="97"/>
      <c r="AJ5422" s="97"/>
      <c r="AK5422" s="97"/>
      <c r="AL5422" s="86" t="str">
        <f t="shared" si="253"/>
        <v/>
      </c>
      <c r="AM5422" s="87" t="str">
        <f t="shared" si="254"/>
        <v xml:space="preserve"> </v>
      </c>
      <c r="AN5422" s="1" t="str">
        <f t="shared" si="255"/>
        <v xml:space="preserve"> </v>
      </c>
    </row>
    <row r="5423" spans="1:40" s="88" customFormat="1" x14ac:dyDescent="0.25">
      <c r="A5423" s="92"/>
      <c r="B5423" s="92"/>
      <c r="C5423" s="92"/>
      <c r="D5423" s="92"/>
      <c r="E5423" s="92"/>
      <c r="F5423" s="93"/>
      <c r="G5423" s="94"/>
      <c r="H5423" s="83" t="str">
        <f>IF(M5423&lt;&gt;"",VLOOKUP(M5423,LISTAS·PAPP!$U$3:$Z$8,2,FALSE),"")</f>
        <v/>
      </c>
      <c r="I5423" s="85" t="str">
        <f>IF(M5423&lt;&gt;"",VLOOKUP(M5423,LISTAS·PAPP!$U$3:$Z$8,3,FALSE),"")</f>
        <v/>
      </c>
      <c r="J5423" s="83" t="str">
        <f>IF(M5423&lt;&gt;"",VLOOKUP(M5423,LISTAS·PAPP!$U$3:$Z$8,4,FALSE),"")</f>
        <v/>
      </c>
      <c r="K5423" s="83" t="str">
        <f>IF(C5423&lt;&gt;"",VLOOKUP(C5423,LISTAS·PAPP!$H$3:$O$119,4,FALSE),"")</f>
        <v/>
      </c>
      <c r="L5423" s="85" t="str">
        <f>IF(C5423&lt;&gt;"",VLOOKUP(C5423,LISTAS·PAPP!$H$3:$O$119,8,FALSE),"")</f>
        <v/>
      </c>
      <c r="M5423" s="95"/>
      <c r="N5423" s="92"/>
      <c r="O5423" s="92"/>
      <c r="P5423" s="84" t="str">
        <f>IF(N5423&lt;&gt;"",VLOOKUP(N5423,LISTAS·PAPP!$U$9:$Y$125,5,FALSE),"")</f>
        <v/>
      </c>
      <c r="Q5423" s="83" t="str">
        <f>IF(O5423&lt;&gt;"",VLOOKUP(O5423,LISTAS·PAPP!$U$9:$W$125,3,FALSE),"")</f>
        <v/>
      </c>
      <c r="R5423" s="92"/>
      <c r="S5423" s="173"/>
      <c r="T5423" s="173"/>
      <c r="U5423" s="92"/>
      <c r="V5423" s="92"/>
      <c r="W5423" s="94"/>
      <c r="X5423" s="83" t="str">
        <f>IF(ISERROR(VLOOKUP(W5423,LISTAS·PAPP!$AJ$3:$AK$903,2,0))," ",VLOOKUP(W5423,LISTAS·PAPP!$AJ$3:$AK$903,2,0))</f>
        <v xml:space="preserve"> </v>
      </c>
      <c r="Y5423" s="96"/>
      <c r="Z5423" s="97"/>
      <c r="AA5423" s="97"/>
      <c r="AB5423" s="97"/>
      <c r="AC5423" s="97"/>
      <c r="AD5423" s="97"/>
      <c r="AE5423" s="97"/>
      <c r="AF5423" s="97"/>
      <c r="AG5423" s="97"/>
      <c r="AH5423" s="97"/>
      <c r="AI5423" s="97"/>
      <c r="AJ5423" s="97"/>
      <c r="AK5423" s="97"/>
      <c r="AL5423" s="86" t="str">
        <f t="shared" si="253"/>
        <v/>
      </c>
      <c r="AM5423" s="87" t="str">
        <f t="shared" si="254"/>
        <v xml:space="preserve"> </v>
      </c>
      <c r="AN5423" s="1" t="str">
        <f t="shared" si="255"/>
        <v xml:space="preserve"> </v>
      </c>
    </row>
    <row r="5424" spans="1:40" s="88" customFormat="1" x14ac:dyDescent="0.25">
      <c r="A5424" s="92"/>
      <c r="B5424" s="92"/>
      <c r="C5424" s="92"/>
      <c r="D5424" s="92"/>
      <c r="E5424" s="92"/>
      <c r="F5424" s="93"/>
      <c r="G5424" s="94"/>
      <c r="H5424" s="83" t="str">
        <f>IF(M5424&lt;&gt;"",VLOOKUP(M5424,LISTAS·PAPP!$U$3:$Z$8,2,FALSE),"")</f>
        <v/>
      </c>
      <c r="I5424" s="85" t="str">
        <f>IF(M5424&lt;&gt;"",VLOOKUP(M5424,LISTAS·PAPP!$U$3:$Z$8,3,FALSE),"")</f>
        <v/>
      </c>
      <c r="J5424" s="83" t="str">
        <f>IF(M5424&lt;&gt;"",VLOOKUP(M5424,LISTAS·PAPP!$U$3:$Z$8,4,FALSE),"")</f>
        <v/>
      </c>
      <c r="K5424" s="83" t="str">
        <f>IF(C5424&lt;&gt;"",VLOOKUP(C5424,LISTAS·PAPP!$H$3:$O$119,4,FALSE),"")</f>
        <v/>
      </c>
      <c r="L5424" s="85" t="str">
        <f>IF(C5424&lt;&gt;"",VLOOKUP(C5424,LISTAS·PAPP!$H$3:$O$119,8,FALSE),"")</f>
        <v/>
      </c>
      <c r="M5424" s="95"/>
      <c r="N5424" s="92"/>
      <c r="O5424" s="92"/>
      <c r="P5424" s="84" t="str">
        <f>IF(N5424&lt;&gt;"",VLOOKUP(N5424,LISTAS·PAPP!$U$9:$Y$125,5,FALSE),"")</f>
        <v/>
      </c>
      <c r="Q5424" s="83" t="str">
        <f>IF(O5424&lt;&gt;"",VLOOKUP(O5424,LISTAS·PAPP!$U$9:$W$125,3,FALSE),"")</f>
        <v/>
      </c>
      <c r="R5424" s="92"/>
      <c r="S5424" s="173"/>
      <c r="T5424" s="173"/>
      <c r="U5424" s="92"/>
      <c r="V5424" s="92"/>
      <c r="W5424" s="94"/>
      <c r="X5424" s="83" t="str">
        <f>IF(ISERROR(VLOOKUP(W5424,LISTAS·PAPP!$AJ$3:$AK$903,2,0))," ",VLOOKUP(W5424,LISTAS·PAPP!$AJ$3:$AK$903,2,0))</f>
        <v xml:space="preserve"> </v>
      </c>
      <c r="Y5424" s="96"/>
      <c r="Z5424" s="97"/>
      <c r="AA5424" s="97"/>
      <c r="AB5424" s="97"/>
      <c r="AC5424" s="97"/>
      <c r="AD5424" s="97"/>
      <c r="AE5424" s="97"/>
      <c r="AF5424" s="97"/>
      <c r="AG5424" s="97"/>
      <c r="AH5424" s="97"/>
      <c r="AI5424" s="97"/>
      <c r="AJ5424" s="97"/>
      <c r="AK5424" s="97"/>
      <c r="AL5424" s="86" t="str">
        <f t="shared" si="253"/>
        <v/>
      </c>
      <c r="AM5424" s="87" t="str">
        <f t="shared" si="254"/>
        <v xml:space="preserve"> </v>
      </c>
      <c r="AN5424" s="1" t="str">
        <f t="shared" si="255"/>
        <v xml:space="preserve"> </v>
      </c>
    </row>
    <row r="5425" spans="1:40" s="88" customFormat="1" x14ac:dyDescent="0.25">
      <c r="A5425" s="92"/>
      <c r="B5425" s="92"/>
      <c r="C5425" s="92"/>
      <c r="D5425" s="92"/>
      <c r="E5425" s="92"/>
      <c r="F5425" s="93"/>
      <c r="G5425" s="94"/>
      <c r="H5425" s="83" t="str">
        <f>IF(M5425&lt;&gt;"",VLOOKUP(M5425,LISTAS·PAPP!$U$3:$Z$8,2,FALSE),"")</f>
        <v/>
      </c>
      <c r="I5425" s="85" t="str">
        <f>IF(M5425&lt;&gt;"",VLOOKUP(M5425,LISTAS·PAPP!$U$3:$Z$8,3,FALSE),"")</f>
        <v/>
      </c>
      <c r="J5425" s="83" t="str">
        <f>IF(M5425&lt;&gt;"",VLOOKUP(M5425,LISTAS·PAPP!$U$3:$Z$8,4,FALSE),"")</f>
        <v/>
      </c>
      <c r="K5425" s="83" t="str">
        <f>IF(C5425&lt;&gt;"",VLOOKUP(C5425,LISTAS·PAPP!$H$3:$O$119,4,FALSE),"")</f>
        <v/>
      </c>
      <c r="L5425" s="85" t="str">
        <f>IF(C5425&lt;&gt;"",VLOOKUP(C5425,LISTAS·PAPP!$H$3:$O$119,8,FALSE),"")</f>
        <v/>
      </c>
      <c r="M5425" s="95"/>
      <c r="N5425" s="92"/>
      <c r="O5425" s="92"/>
      <c r="P5425" s="84" t="str">
        <f>IF(N5425&lt;&gt;"",VLOOKUP(N5425,LISTAS·PAPP!$U$9:$Y$125,5,FALSE),"")</f>
        <v/>
      </c>
      <c r="Q5425" s="83" t="str">
        <f>IF(O5425&lt;&gt;"",VLOOKUP(O5425,LISTAS·PAPP!$U$9:$W$125,3,FALSE),"")</f>
        <v/>
      </c>
      <c r="R5425" s="92"/>
      <c r="S5425" s="173"/>
      <c r="T5425" s="173"/>
      <c r="U5425" s="92"/>
      <c r="V5425" s="92"/>
      <c r="W5425" s="94"/>
      <c r="X5425" s="83" t="str">
        <f>IF(ISERROR(VLOOKUP(W5425,LISTAS·PAPP!$AJ$3:$AK$903,2,0))," ",VLOOKUP(W5425,LISTAS·PAPP!$AJ$3:$AK$903,2,0))</f>
        <v xml:space="preserve"> </v>
      </c>
      <c r="Y5425" s="96"/>
      <c r="Z5425" s="97"/>
      <c r="AA5425" s="97"/>
      <c r="AB5425" s="97"/>
      <c r="AC5425" s="97"/>
      <c r="AD5425" s="97"/>
      <c r="AE5425" s="97"/>
      <c r="AF5425" s="97"/>
      <c r="AG5425" s="97"/>
      <c r="AH5425" s="97"/>
      <c r="AI5425" s="97"/>
      <c r="AJ5425" s="97"/>
      <c r="AK5425" s="97"/>
      <c r="AL5425" s="86" t="str">
        <f t="shared" si="253"/>
        <v/>
      </c>
      <c r="AM5425" s="87" t="str">
        <f t="shared" si="254"/>
        <v xml:space="preserve"> </v>
      </c>
      <c r="AN5425" s="1" t="str">
        <f t="shared" si="255"/>
        <v xml:space="preserve"> </v>
      </c>
    </row>
    <row r="5426" spans="1:40" s="88" customFormat="1" x14ac:dyDescent="0.25">
      <c r="A5426" s="92"/>
      <c r="B5426" s="92"/>
      <c r="C5426" s="92"/>
      <c r="D5426" s="92"/>
      <c r="E5426" s="92"/>
      <c r="F5426" s="93"/>
      <c r="G5426" s="94"/>
      <c r="H5426" s="83" t="str">
        <f>IF(M5426&lt;&gt;"",VLOOKUP(M5426,LISTAS·PAPP!$U$3:$Z$8,2,FALSE),"")</f>
        <v/>
      </c>
      <c r="I5426" s="85" t="str">
        <f>IF(M5426&lt;&gt;"",VLOOKUP(M5426,LISTAS·PAPP!$U$3:$Z$8,3,FALSE),"")</f>
        <v/>
      </c>
      <c r="J5426" s="83" t="str">
        <f>IF(M5426&lt;&gt;"",VLOOKUP(M5426,LISTAS·PAPP!$U$3:$Z$8,4,FALSE),"")</f>
        <v/>
      </c>
      <c r="K5426" s="83" t="str">
        <f>IF(C5426&lt;&gt;"",VLOOKUP(C5426,LISTAS·PAPP!$H$3:$O$119,4,FALSE),"")</f>
        <v/>
      </c>
      <c r="L5426" s="85" t="str">
        <f>IF(C5426&lt;&gt;"",VLOOKUP(C5426,LISTAS·PAPP!$H$3:$O$119,8,FALSE),"")</f>
        <v/>
      </c>
      <c r="M5426" s="95"/>
      <c r="N5426" s="92"/>
      <c r="O5426" s="92"/>
      <c r="P5426" s="84" t="str">
        <f>IF(N5426&lt;&gt;"",VLOOKUP(N5426,LISTAS·PAPP!$U$9:$Y$125,5,FALSE),"")</f>
        <v/>
      </c>
      <c r="Q5426" s="83" t="str">
        <f>IF(O5426&lt;&gt;"",VLOOKUP(O5426,LISTAS·PAPP!$U$9:$W$125,3,FALSE),"")</f>
        <v/>
      </c>
      <c r="R5426" s="92"/>
      <c r="S5426" s="173"/>
      <c r="T5426" s="173"/>
      <c r="U5426" s="92"/>
      <c r="V5426" s="92"/>
      <c r="W5426" s="94"/>
      <c r="X5426" s="83" t="str">
        <f>IF(ISERROR(VLOOKUP(W5426,LISTAS·PAPP!$AJ$3:$AK$903,2,0))," ",VLOOKUP(W5426,LISTAS·PAPP!$AJ$3:$AK$903,2,0))</f>
        <v xml:space="preserve"> </v>
      </c>
      <c r="Y5426" s="96"/>
      <c r="Z5426" s="97"/>
      <c r="AA5426" s="97"/>
      <c r="AB5426" s="97"/>
      <c r="AC5426" s="97"/>
      <c r="AD5426" s="97"/>
      <c r="AE5426" s="97"/>
      <c r="AF5426" s="97"/>
      <c r="AG5426" s="97"/>
      <c r="AH5426" s="97"/>
      <c r="AI5426" s="97"/>
      <c r="AJ5426" s="97"/>
      <c r="AK5426" s="97"/>
      <c r="AL5426" s="86" t="str">
        <f t="shared" si="253"/>
        <v/>
      </c>
      <c r="AM5426" s="87" t="str">
        <f t="shared" si="254"/>
        <v xml:space="preserve"> </v>
      </c>
      <c r="AN5426" s="1" t="str">
        <f t="shared" si="255"/>
        <v xml:space="preserve"> </v>
      </c>
    </row>
    <row r="5427" spans="1:40" s="88" customFormat="1" x14ac:dyDescent="0.25">
      <c r="A5427" s="92"/>
      <c r="B5427" s="92"/>
      <c r="C5427" s="92"/>
      <c r="D5427" s="92"/>
      <c r="E5427" s="92"/>
      <c r="F5427" s="93"/>
      <c r="G5427" s="94"/>
      <c r="H5427" s="83" t="str">
        <f>IF(M5427&lt;&gt;"",VLOOKUP(M5427,LISTAS·PAPP!$U$3:$Z$8,2,FALSE),"")</f>
        <v/>
      </c>
      <c r="I5427" s="85" t="str">
        <f>IF(M5427&lt;&gt;"",VLOOKUP(M5427,LISTAS·PAPP!$U$3:$Z$8,3,FALSE),"")</f>
        <v/>
      </c>
      <c r="J5427" s="83" t="str">
        <f>IF(M5427&lt;&gt;"",VLOOKUP(M5427,LISTAS·PAPP!$U$3:$Z$8,4,FALSE),"")</f>
        <v/>
      </c>
      <c r="K5427" s="83" t="str">
        <f>IF(C5427&lt;&gt;"",VLOOKUP(C5427,LISTAS·PAPP!$H$3:$O$119,4,FALSE),"")</f>
        <v/>
      </c>
      <c r="L5427" s="85" t="str">
        <f>IF(C5427&lt;&gt;"",VLOOKUP(C5427,LISTAS·PAPP!$H$3:$O$119,8,FALSE),"")</f>
        <v/>
      </c>
      <c r="M5427" s="95"/>
      <c r="N5427" s="92"/>
      <c r="O5427" s="92"/>
      <c r="P5427" s="84" t="str">
        <f>IF(N5427&lt;&gt;"",VLOOKUP(N5427,LISTAS·PAPP!$U$9:$Y$125,5,FALSE),"")</f>
        <v/>
      </c>
      <c r="Q5427" s="83" t="str">
        <f>IF(O5427&lt;&gt;"",VLOOKUP(O5427,LISTAS·PAPP!$U$9:$W$125,3,FALSE),"")</f>
        <v/>
      </c>
      <c r="R5427" s="92"/>
      <c r="S5427" s="173"/>
      <c r="T5427" s="173"/>
      <c r="U5427" s="92"/>
      <c r="V5427" s="92"/>
      <c r="W5427" s="94"/>
      <c r="X5427" s="83" t="str">
        <f>IF(ISERROR(VLOOKUP(W5427,LISTAS·PAPP!$AJ$3:$AK$903,2,0))," ",VLOOKUP(W5427,LISTAS·PAPP!$AJ$3:$AK$903,2,0))</f>
        <v xml:space="preserve"> </v>
      </c>
      <c r="Y5427" s="96"/>
      <c r="Z5427" s="97"/>
      <c r="AA5427" s="97"/>
      <c r="AB5427" s="97"/>
      <c r="AC5427" s="97"/>
      <c r="AD5427" s="97"/>
      <c r="AE5427" s="97"/>
      <c r="AF5427" s="97"/>
      <c r="AG5427" s="97"/>
      <c r="AH5427" s="97"/>
      <c r="AI5427" s="97"/>
      <c r="AJ5427" s="97"/>
      <c r="AK5427" s="97"/>
      <c r="AL5427" s="86" t="str">
        <f t="shared" si="253"/>
        <v/>
      </c>
      <c r="AM5427" s="87" t="str">
        <f t="shared" si="254"/>
        <v xml:space="preserve"> </v>
      </c>
      <c r="AN5427" s="1" t="str">
        <f t="shared" si="255"/>
        <v xml:space="preserve"> </v>
      </c>
    </row>
    <row r="5428" spans="1:40" s="88" customFormat="1" x14ac:dyDescent="0.25">
      <c r="A5428" s="92"/>
      <c r="B5428" s="92"/>
      <c r="C5428" s="92"/>
      <c r="D5428" s="92"/>
      <c r="E5428" s="92"/>
      <c r="F5428" s="93"/>
      <c r="G5428" s="94"/>
      <c r="H5428" s="83" t="str">
        <f>IF(M5428&lt;&gt;"",VLOOKUP(M5428,LISTAS·PAPP!$U$3:$Z$8,2,FALSE),"")</f>
        <v/>
      </c>
      <c r="I5428" s="85" t="str">
        <f>IF(M5428&lt;&gt;"",VLOOKUP(M5428,LISTAS·PAPP!$U$3:$Z$8,3,FALSE),"")</f>
        <v/>
      </c>
      <c r="J5428" s="83" t="str">
        <f>IF(M5428&lt;&gt;"",VLOOKUP(M5428,LISTAS·PAPP!$U$3:$Z$8,4,FALSE),"")</f>
        <v/>
      </c>
      <c r="K5428" s="83" t="str">
        <f>IF(C5428&lt;&gt;"",VLOOKUP(C5428,LISTAS·PAPP!$H$3:$O$119,4,FALSE),"")</f>
        <v/>
      </c>
      <c r="L5428" s="85" t="str">
        <f>IF(C5428&lt;&gt;"",VLOOKUP(C5428,LISTAS·PAPP!$H$3:$O$119,8,FALSE),"")</f>
        <v/>
      </c>
      <c r="M5428" s="95"/>
      <c r="N5428" s="92"/>
      <c r="O5428" s="92"/>
      <c r="P5428" s="84" t="str">
        <f>IF(N5428&lt;&gt;"",VLOOKUP(N5428,LISTAS·PAPP!$U$9:$Y$125,5,FALSE),"")</f>
        <v/>
      </c>
      <c r="Q5428" s="83" t="str">
        <f>IF(O5428&lt;&gt;"",VLOOKUP(O5428,LISTAS·PAPP!$U$9:$W$125,3,FALSE),"")</f>
        <v/>
      </c>
      <c r="R5428" s="92"/>
      <c r="S5428" s="173"/>
      <c r="T5428" s="173"/>
      <c r="U5428" s="92"/>
      <c r="V5428" s="92"/>
      <c r="W5428" s="94"/>
      <c r="X5428" s="83" t="str">
        <f>IF(ISERROR(VLOOKUP(W5428,LISTAS·PAPP!$AJ$3:$AK$903,2,0))," ",VLOOKUP(W5428,LISTAS·PAPP!$AJ$3:$AK$903,2,0))</f>
        <v xml:space="preserve"> </v>
      </c>
      <c r="Y5428" s="96"/>
      <c r="Z5428" s="97"/>
      <c r="AA5428" s="97"/>
      <c r="AB5428" s="97"/>
      <c r="AC5428" s="97"/>
      <c r="AD5428" s="97"/>
      <c r="AE5428" s="97"/>
      <c r="AF5428" s="97"/>
      <c r="AG5428" s="97"/>
      <c r="AH5428" s="97"/>
      <c r="AI5428" s="97"/>
      <c r="AJ5428" s="97"/>
      <c r="AK5428" s="97"/>
      <c r="AL5428" s="86" t="str">
        <f t="shared" si="253"/>
        <v/>
      </c>
      <c r="AM5428" s="87" t="str">
        <f t="shared" si="254"/>
        <v xml:space="preserve"> </v>
      </c>
      <c r="AN5428" s="1" t="str">
        <f t="shared" si="255"/>
        <v xml:space="preserve"> </v>
      </c>
    </row>
    <row r="5429" spans="1:40" s="88" customFormat="1" x14ac:dyDescent="0.25">
      <c r="A5429" s="92"/>
      <c r="B5429" s="92"/>
      <c r="C5429" s="92"/>
      <c r="D5429" s="92"/>
      <c r="E5429" s="92"/>
      <c r="F5429" s="93"/>
      <c r="G5429" s="94"/>
      <c r="H5429" s="83" t="str">
        <f>IF(M5429&lt;&gt;"",VLOOKUP(M5429,LISTAS·PAPP!$U$3:$Z$8,2,FALSE),"")</f>
        <v/>
      </c>
      <c r="I5429" s="85" t="str">
        <f>IF(M5429&lt;&gt;"",VLOOKUP(M5429,LISTAS·PAPP!$U$3:$Z$8,3,FALSE),"")</f>
        <v/>
      </c>
      <c r="J5429" s="83" t="str">
        <f>IF(M5429&lt;&gt;"",VLOOKUP(M5429,LISTAS·PAPP!$U$3:$Z$8,4,FALSE),"")</f>
        <v/>
      </c>
      <c r="K5429" s="83" t="str">
        <f>IF(C5429&lt;&gt;"",VLOOKUP(C5429,LISTAS·PAPP!$H$3:$O$119,4,FALSE),"")</f>
        <v/>
      </c>
      <c r="L5429" s="85" t="str">
        <f>IF(C5429&lt;&gt;"",VLOOKUP(C5429,LISTAS·PAPP!$H$3:$O$119,8,FALSE),"")</f>
        <v/>
      </c>
      <c r="M5429" s="95"/>
      <c r="N5429" s="92"/>
      <c r="O5429" s="92"/>
      <c r="P5429" s="84" t="str">
        <f>IF(N5429&lt;&gt;"",VLOOKUP(N5429,LISTAS·PAPP!$U$9:$Y$125,5,FALSE),"")</f>
        <v/>
      </c>
      <c r="Q5429" s="83" t="str">
        <f>IF(O5429&lt;&gt;"",VLOOKUP(O5429,LISTAS·PAPP!$U$9:$W$125,3,FALSE),"")</f>
        <v/>
      </c>
      <c r="R5429" s="92"/>
      <c r="S5429" s="173"/>
      <c r="T5429" s="173"/>
      <c r="U5429" s="92"/>
      <c r="V5429" s="92"/>
      <c r="W5429" s="94"/>
      <c r="X5429" s="83" t="str">
        <f>IF(ISERROR(VLOOKUP(W5429,LISTAS·PAPP!$AJ$3:$AK$903,2,0))," ",VLOOKUP(W5429,LISTAS·PAPP!$AJ$3:$AK$903,2,0))</f>
        <v xml:space="preserve"> </v>
      </c>
      <c r="Y5429" s="96"/>
      <c r="Z5429" s="97"/>
      <c r="AA5429" s="97"/>
      <c r="AB5429" s="97"/>
      <c r="AC5429" s="97"/>
      <c r="AD5429" s="97"/>
      <c r="AE5429" s="97"/>
      <c r="AF5429" s="97"/>
      <c r="AG5429" s="97"/>
      <c r="AH5429" s="97"/>
      <c r="AI5429" s="97"/>
      <c r="AJ5429" s="97"/>
      <c r="AK5429" s="97"/>
      <c r="AL5429" s="86" t="str">
        <f t="shared" si="253"/>
        <v/>
      </c>
      <c r="AM5429" s="87" t="str">
        <f t="shared" si="254"/>
        <v xml:space="preserve"> </v>
      </c>
      <c r="AN5429" s="1" t="str">
        <f t="shared" si="255"/>
        <v xml:space="preserve"> </v>
      </c>
    </row>
    <row r="5430" spans="1:40" s="88" customFormat="1" x14ac:dyDescent="0.25">
      <c r="A5430" s="92"/>
      <c r="B5430" s="92"/>
      <c r="C5430" s="92"/>
      <c r="D5430" s="92"/>
      <c r="E5430" s="92"/>
      <c r="F5430" s="93"/>
      <c r="G5430" s="94"/>
      <c r="H5430" s="83" t="str">
        <f>IF(M5430&lt;&gt;"",VLOOKUP(M5430,LISTAS·PAPP!$U$3:$Z$8,2,FALSE),"")</f>
        <v/>
      </c>
      <c r="I5430" s="85" t="str">
        <f>IF(M5430&lt;&gt;"",VLOOKUP(M5430,LISTAS·PAPP!$U$3:$Z$8,3,FALSE),"")</f>
        <v/>
      </c>
      <c r="J5430" s="83" t="str">
        <f>IF(M5430&lt;&gt;"",VLOOKUP(M5430,LISTAS·PAPP!$U$3:$Z$8,4,FALSE),"")</f>
        <v/>
      </c>
      <c r="K5430" s="83" t="str">
        <f>IF(C5430&lt;&gt;"",VLOOKUP(C5430,LISTAS·PAPP!$H$3:$O$119,4,FALSE),"")</f>
        <v/>
      </c>
      <c r="L5430" s="85" t="str">
        <f>IF(C5430&lt;&gt;"",VLOOKUP(C5430,LISTAS·PAPP!$H$3:$O$119,8,FALSE),"")</f>
        <v/>
      </c>
      <c r="M5430" s="95"/>
      <c r="N5430" s="92"/>
      <c r="O5430" s="92"/>
      <c r="P5430" s="84" t="str">
        <f>IF(N5430&lt;&gt;"",VLOOKUP(N5430,LISTAS·PAPP!$U$9:$Y$125,5,FALSE),"")</f>
        <v/>
      </c>
      <c r="Q5430" s="83" t="str">
        <f>IF(O5430&lt;&gt;"",VLOOKUP(O5430,LISTAS·PAPP!$U$9:$W$125,3,FALSE),"")</f>
        <v/>
      </c>
      <c r="R5430" s="92"/>
      <c r="S5430" s="173"/>
      <c r="T5430" s="173"/>
      <c r="U5430" s="92"/>
      <c r="V5430" s="92"/>
      <c r="W5430" s="94"/>
      <c r="X5430" s="83" t="str">
        <f>IF(ISERROR(VLOOKUP(W5430,LISTAS·PAPP!$AJ$3:$AK$903,2,0))," ",VLOOKUP(W5430,LISTAS·PAPP!$AJ$3:$AK$903,2,0))</f>
        <v xml:space="preserve"> </v>
      </c>
      <c r="Y5430" s="96"/>
      <c r="Z5430" s="97"/>
      <c r="AA5430" s="97"/>
      <c r="AB5430" s="97"/>
      <c r="AC5430" s="97"/>
      <c r="AD5430" s="97"/>
      <c r="AE5430" s="97"/>
      <c r="AF5430" s="97"/>
      <c r="AG5430" s="97"/>
      <c r="AH5430" s="97"/>
      <c r="AI5430" s="97"/>
      <c r="AJ5430" s="97"/>
      <c r="AK5430" s="97"/>
      <c r="AL5430" s="86" t="str">
        <f t="shared" si="253"/>
        <v/>
      </c>
      <c r="AM5430" s="87" t="str">
        <f t="shared" si="254"/>
        <v xml:space="preserve"> </v>
      </c>
      <c r="AN5430" s="1" t="str">
        <f t="shared" si="255"/>
        <v xml:space="preserve"> </v>
      </c>
    </row>
    <row r="5431" spans="1:40" s="88" customFormat="1" x14ac:dyDescent="0.25">
      <c r="A5431" s="92"/>
      <c r="B5431" s="92"/>
      <c r="C5431" s="92"/>
      <c r="D5431" s="92"/>
      <c r="E5431" s="92"/>
      <c r="F5431" s="93"/>
      <c r="G5431" s="94"/>
      <c r="H5431" s="83" t="str">
        <f>IF(M5431&lt;&gt;"",VLOOKUP(M5431,LISTAS·PAPP!$U$3:$Z$8,2,FALSE),"")</f>
        <v/>
      </c>
      <c r="I5431" s="85" t="str">
        <f>IF(M5431&lt;&gt;"",VLOOKUP(M5431,LISTAS·PAPP!$U$3:$Z$8,3,FALSE),"")</f>
        <v/>
      </c>
      <c r="J5431" s="83" t="str">
        <f>IF(M5431&lt;&gt;"",VLOOKUP(M5431,LISTAS·PAPP!$U$3:$Z$8,4,FALSE),"")</f>
        <v/>
      </c>
      <c r="K5431" s="83" t="str">
        <f>IF(C5431&lt;&gt;"",VLOOKUP(C5431,LISTAS·PAPP!$H$3:$O$119,4,FALSE),"")</f>
        <v/>
      </c>
      <c r="L5431" s="85" t="str">
        <f>IF(C5431&lt;&gt;"",VLOOKUP(C5431,LISTAS·PAPP!$H$3:$O$119,8,FALSE),"")</f>
        <v/>
      </c>
      <c r="M5431" s="95"/>
      <c r="N5431" s="92"/>
      <c r="O5431" s="92"/>
      <c r="P5431" s="84" t="str">
        <f>IF(N5431&lt;&gt;"",VLOOKUP(N5431,LISTAS·PAPP!$U$9:$Y$125,5,FALSE),"")</f>
        <v/>
      </c>
      <c r="Q5431" s="83" t="str">
        <f>IF(O5431&lt;&gt;"",VLOOKUP(O5431,LISTAS·PAPP!$U$9:$W$125,3,FALSE),"")</f>
        <v/>
      </c>
      <c r="R5431" s="92"/>
      <c r="S5431" s="173"/>
      <c r="T5431" s="173"/>
      <c r="U5431" s="92"/>
      <c r="V5431" s="92"/>
      <c r="W5431" s="94"/>
      <c r="X5431" s="83" t="str">
        <f>IF(ISERROR(VLOOKUP(W5431,LISTAS·PAPP!$AJ$3:$AK$903,2,0))," ",VLOOKUP(W5431,LISTAS·PAPP!$AJ$3:$AK$903,2,0))</f>
        <v xml:space="preserve"> </v>
      </c>
      <c r="Y5431" s="96"/>
      <c r="Z5431" s="97"/>
      <c r="AA5431" s="97"/>
      <c r="AB5431" s="97"/>
      <c r="AC5431" s="97"/>
      <c r="AD5431" s="97"/>
      <c r="AE5431" s="97"/>
      <c r="AF5431" s="97"/>
      <c r="AG5431" s="97"/>
      <c r="AH5431" s="97"/>
      <c r="AI5431" s="97"/>
      <c r="AJ5431" s="97"/>
      <c r="AK5431" s="97"/>
      <c r="AL5431" s="86" t="str">
        <f t="shared" si="253"/>
        <v/>
      </c>
      <c r="AM5431" s="87" t="str">
        <f t="shared" si="254"/>
        <v xml:space="preserve"> </v>
      </c>
      <c r="AN5431" s="1" t="str">
        <f t="shared" si="255"/>
        <v xml:space="preserve"> </v>
      </c>
    </row>
    <row r="5432" spans="1:40" s="88" customFormat="1" x14ac:dyDescent="0.25">
      <c r="A5432" s="92"/>
      <c r="B5432" s="92"/>
      <c r="C5432" s="92"/>
      <c r="D5432" s="92"/>
      <c r="E5432" s="92"/>
      <c r="F5432" s="93"/>
      <c r="G5432" s="94"/>
      <c r="H5432" s="83" t="str">
        <f>IF(M5432&lt;&gt;"",VLOOKUP(M5432,LISTAS·PAPP!$U$3:$Z$8,2,FALSE),"")</f>
        <v/>
      </c>
      <c r="I5432" s="85" t="str">
        <f>IF(M5432&lt;&gt;"",VLOOKUP(M5432,LISTAS·PAPP!$U$3:$Z$8,3,FALSE),"")</f>
        <v/>
      </c>
      <c r="J5432" s="83" t="str">
        <f>IF(M5432&lt;&gt;"",VLOOKUP(M5432,LISTAS·PAPP!$U$3:$Z$8,4,FALSE),"")</f>
        <v/>
      </c>
      <c r="K5432" s="83" t="str">
        <f>IF(C5432&lt;&gt;"",VLOOKUP(C5432,LISTAS·PAPP!$H$3:$O$119,4,FALSE),"")</f>
        <v/>
      </c>
      <c r="L5432" s="85" t="str">
        <f>IF(C5432&lt;&gt;"",VLOOKUP(C5432,LISTAS·PAPP!$H$3:$O$119,8,FALSE),"")</f>
        <v/>
      </c>
      <c r="M5432" s="95"/>
      <c r="N5432" s="92"/>
      <c r="O5432" s="92"/>
      <c r="P5432" s="84" t="str">
        <f>IF(N5432&lt;&gt;"",VLOOKUP(N5432,LISTAS·PAPP!$U$9:$Y$125,5,FALSE),"")</f>
        <v/>
      </c>
      <c r="Q5432" s="83" t="str">
        <f>IF(O5432&lt;&gt;"",VLOOKUP(O5432,LISTAS·PAPP!$U$9:$W$125,3,FALSE),"")</f>
        <v/>
      </c>
      <c r="R5432" s="92"/>
      <c r="S5432" s="173"/>
      <c r="T5432" s="173"/>
      <c r="U5432" s="92"/>
      <c r="V5432" s="92"/>
      <c r="W5432" s="94"/>
      <c r="X5432" s="83" t="str">
        <f>IF(ISERROR(VLOOKUP(W5432,LISTAS·PAPP!$AJ$3:$AK$903,2,0))," ",VLOOKUP(W5432,LISTAS·PAPP!$AJ$3:$AK$903,2,0))</f>
        <v xml:space="preserve"> </v>
      </c>
      <c r="Y5432" s="96"/>
      <c r="Z5432" s="97"/>
      <c r="AA5432" s="97"/>
      <c r="AB5432" s="97"/>
      <c r="AC5432" s="97"/>
      <c r="AD5432" s="97"/>
      <c r="AE5432" s="97"/>
      <c r="AF5432" s="97"/>
      <c r="AG5432" s="97"/>
      <c r="AH5432" s="97"/>
      <c r="AI5432" s="97"/>
      <c r="AJ5432" s="97"/>
      <c r="AK5432" s="97"/>
      <c r="AL5432" s="86" t="str">
        <f t="shared" si="253"/>
        <v/>
      </c>
      <c r="AM5432" s="87" t="str">
        <f t="shared" si="254"/>
        <v xml:space="preserve"> </v>
      </c>
      <c r="AN5432" s="1" t="str">
        <f t="shared" si="255"/>
        <v xml:space="preserve"> </v>
      </c>
    </row>
    <row r="5433" spans="1:40" s="88" customFormat="1" x14ac:dyDescent="0.25">
      <c r="A5433" s="92"/>
      <c r="B5433" s="92"/>
      <c r="C5433" s="92"/>
      <c r="D5433" s="92"/>
      <c r="E5433" s="92"/>
      <c r="F5433" s="93"/>
      <c r="G5433" s="94"/>
      <c r="H5433" s="83" t="str">
        <f>IF(M5433&lt;&gt;"",VLOOKUP(M5433,LISTAS·PAPP!$U$3:$Z$8,2,FALSE),"")</f>
        <v/>
      </c>
      <c r="I5433" s="85" t="str">
        <f>IF(M5433&lt;&gt;"",VLOOKUP(M5433,LISTAS·PAPP!$U$3:$Z$8,3,FALSE),"")</f>
        <v/>
      </c>
      <c r="J5433" s="83" t="str">
        <f>IF(M5433&lt;&gt;"",VLOOKUP(M5433,LISTAS·PAPP!$U$3:$Z$8,4,FALSE),"")</f>
        <v/>
      </c>
      <c r="K5433" s="83" t="str">
        <f>IF(C5433&lt;&gt;"",VLOOKUP(C5433,LISTAS·PAPP!$H$3:$O$119,4,FALSE),"")</f>
        <v/>
      </c>
      <c r="L5433" s="85" t="str">
        <f>IF(C5433&lt;&gt;"",VLOOKUP(C5433,LISTAS·PAPP!$H$3:$O$119,8,FALSE),"")</f>
        <v/>
      </c>
      <c r="M5433" s="95"/>
      <c r="N5433" s="92"/>
      <c r="O5433" s="92"/>
      <c r="P5433" s="84" t="str">
        <f>IF(N5433&lt;&gt;"",VLOOKUP(N5433,LISTAS·PAPP!$U$9:$Y$125,5,FALSE),"")</f>
        <v/>
      </c>
      <c r="Q5433" s="83" t="str">
        <f>IF(O5433&lt;&gt;"",VLOOKUP(O5433,LISTAS·PAPP!$U$9:$W$125,3,FALSE),"")</f>
        <v/>
      </c>
      <c r="R5433" s="92"/>
      <c r="S5433" s="173"/>
      <c r="T5433" s="173"/>
      <c r="U5433" s="92"/>
      <c r="V5433" s="92"/>
      <c r="W5433" s="94"/>
      <c r="X5433" s="83" t="str">
        <f>IF(ISERROR(VLOOKUP(W5433,LISTAS·PAPP!$AJ$3:$AK$903,2,0))," ",VLOOKUP(W5433,LISTAS·PAPP!$AJ$3:$AK$903,2,0))</f>
        <v xml:space="preserve"> </v>
      </c>
      <c r="Y5433" s="96"/>
      <c r="Z5433" s="97"/>
      <c r="AA5433" s="97"/>
      <c r="AB5433" s="97"/>
      <c r="AC5433" s="97"/>
      <c r="AD5433" s="97"/>
      <c r="AE5433" s="97"/>
      <c r="AF5433" s="97"/>
      <c r="AG5433" s="97"/>
      <c r="AH5433" s="97"/>
      <c r="AI5433" s="97"/>
      <c r="AJ5433" s="97"/>
      <c r="AK5433" s="97"/>
      <c r="AL5433" s="86" t="str">
        <f t="shared" si="253"/>
        <v/>
      </c>
      <c r="AM5433" s="87" t="str">
        <f t="shared" si="254"/>
        <v xml:space="preserve"> </v>
      </c>
      <c r="AN5433" s="1" t="str">
        <f t="shared" si="255"/>
        <v xml:space="preserve"> </v>
      </c>
    </row>
    <row r="5434" spans="1:40" s="88" customFormat="1" x14ac:dyDescent="0.25">
      <c r="A5434" s="92"/>
      <c r="B5434" s="92"/>
      <c r="C5434" s="92"/>
      <c r="D5434" s="92"/>
      <c r="E5434" s="92"/>
      <c r="F5434" s="93"/>
      <c r="G5434" s="94"/>
      <c r="H5434" s="83" t="str">
        <f>IF(M5434&lt;&gt;"",VLOOKUP(M5434,LISTAS·PAPP!$U$3:$Z$8,2,FALSE),"")</f>
        <v/>
      </c>
      <c r="I5434" s="85" t="str">
        <f>IF(M5434&lt;&gt;"",VLOOKUP(M5434,LISTAS·PAPP!$U$3:$Z$8,3,FALSE),"")</f>
        <v/>
      </c>
      <c r="J5434" s="83" t="str">
        <f>IF(M5434&lt;&gt;"",VLOOKUP(M5434,LISTAS·PAPP!$U$3:$Z$8,4,FALSE),"")</f>
        <v/>
      </c>
      <c r="K5434" s="83" t="str">
        <f>IF(C5434&lt;&gt;"",VLOOKUP(C5434,LISTAS·PAPP!$H$3:$O$119,4,FALSE),"")</f>
        <v/>
      </c>
      <c r="L5434" s="85" t="str">
        <f>IF(C5434&lt;&gt;"",VLOOKUP(C5434,LISTAS·PAPP!$H$3:$O$119,8,FALSE),"")</f>
        <v/>
      </c>
      <c r="M5434" s="95"/>
      <c r="N5434" s="92"/>
      <c r="O5434" s="92"/>
      <c r="P5434" s="84" t="str">
        <f>IF(N5434&lt;&gt;"",VLOOKUP(N5434,LISTAS·PAPP!$U$9:$Y$125,5,FALSE),"")</f>
        <v/>
      </c>
      <c r="Q5434" s="83" t="str">
        <f>IF(O5434&lt;&gt;"",VLOOKUP(O5434,LISTAS·PAPP!$U$9:$W$125,3,FALSE),"")</f>
        <v/>
      </c>
      <c r="R5434" s="92"/>
      <c r="S5434" s="173"/>
      <c r="T5434" s="173"/>
      <c r="U5434" s="92"/>
      <c r="V5434" s="92"/>
      <c r="W5434" s="94"/>
      <c r="X5434" s="83" t="str">
        <f>IF(ISERROR(VLOOKUP(W5434,LISTAS·PAPP!$AJ$3:$AK$903,2,0))," ",VLOOKUP(W5434,LISTAS·PAPP!$AJ$3:$AK$903,2,0))</f>
        <v xml:space="preserve"> </v>
      </c>
      <c r="Y5434" s="96"/>
      <c r="Z5434" s="97"/>
      <c r="AA5434" s="97"/>
      <c r="AB5434" s="97"/>
      <c r="AC5434" s="97"/>
      <c r="AD5434" s="97"/>
      <c r="AE5434" s="97"/>
      <c r="AF5434" s="97"/>
      <c r="AG5434" s="97"/>
      <c r="AH5434" s="97"/>
      <c r="AI5434" s="97"/>
      <c r="AJ5434" s="97"/>
      <c r="AK5434" s="97"/>
      <c r="AL5434" s="86" t="str">
        <f t="shared" si="253"/>
        <v/>
      </c>
      <c r="AM5434" s="87" t="str">
        <f t="shared" si="254"/>
        <v xml:space="preserve"> </v>
      </c>
      <c r="AN5434" s="1" t="str">
        <f t="shared" si="255"/>
        <v xml:space="preserve"> </v>
      </c>
    </row>
    <row r="5435" spans="1:40" s="88" customFormat="1" x14ac:dyDescent="0.25">
      <c r="A5435" s="92"/>
      <c r="B5435" s="92"/>
      <c r="C5435" s="92"/>
      <c r="D5435" s="92"/>
      <c r="E5435" s="92"/>
      <c r="F5435" s="93"/>
      <c r="G5435" s="94"/>
      <c r="H5435" s="83" t="str">
        <f>IF(M5435&lt;&gt;"",VLOOKUP(M5435,LISTAS·PAPP!$U$3:$Z$8,2,FALSE),"")</f>
        <v/>
      </c>
      <c r="I5435" s="85" t="str">
        <f>IF(M5435&lt;&gt;"",VLOOKUP(M5435,LISTAS·PAPP!$U$3:$Z$8,3,FALSE),"")</f>
        <v/>
      </c>
      <c r="J5435" s="83" t="str">
        <f>IF(M5435&lt;&gt;"",VLOOKUP(M5435,LISTAS·PAPP!$U$3:$Z$8,4,FALSE),"")</f>
        <v/>
      </c>
      <c r="K5435" s="83" t="str">
        <f>IF(C5435&lt;&gt;"",VLOOKUP(C5435,LISTAS·PAPP!$H$3:$O$119,4,FALSE),"")</f>
        <v/>
      </c>
      <c r="L5435" s="85" t="str">
        <f>IF(C5435&lt;&gt;"",VLOOKUP(C5435,LISTAS·PAPP!$H$3:$O$119,8,FALSE),"")</f>
        <v/>
      </c>
      <c r="M5435" s="95"/>
      <c r="N5435" s="92"/>
      <c r="O5435" s="92"/>
      <c r="P5435" s="84" t="str">
        <f>IF(N5435&lt;&gt;"",VLOOKUP(N5435,LISTAS·PAPP!$U$9:$Y$125,5,FALSE),"")</f>
        <v/>
      </c>
      <c r="Q5435" s="83" t="str">
        <f>IF(O5435&lt;&gt;"",VLOOKUP(O5435,LISTAS·PAPP!$U$9:$W$125,3,FALSE),"")</f>
        <v/>
      </c>
      <c r="R5435" s="92"/>
      <c r="S5435" s="173"/>
      <c r="T5435" s="173"/>
      <c r="U5435" s="92"/>
      <c r="V5435" s="92"/>
      <c r="W5435" s="94"/>
      <c r="X5435" s="83" t="str">
        <f>IF(ISERROR(VLOOKUP(W5435,LISTAS·PAPP!$AJ$3:$AK$903,2,0))," ",VLOOKUP(W5435,LISTAS·PAPP!$AJ$3:$AK$903,2,0))</f>
        <v xml:space="preserve"> </v>
      </c>
      <c r="Y5435" s="96"/>
      <c r="Z5435" s="97"/>
      <c r="AA5435" s="97"/>
      <c r="AB5435" s="97"/>
      <c r="AC5435" s="97"/>
      <c r="AD5435" s="97"/>
      <c r="AE5435" s="97"/>
      <c r="AF5435" s="97"/>
      <c r="AG5435" s="97"/>
      <c r="AH5435" s="97"/>
      <c r="AI5435" s="97"/>
      <c r="AJ5435" s="97"/>
      <c r="AK5435" s="97"/>
      <c r="AL5435" s="86" t="str">
        <f t="shared" si="253"/>
        <v/>
      </c>
      <c r="AM5435" s="87" t="str">
        <f t="shared" si="254"/>
        <v xml:space="preserve"> </v>
      </c>
      <c r="AN5435" s="1" t="str">
        <f t="shared" si="255"/>
        <v xml:space="preserve"> </v>
      </c>
    </row>
    <row r="5436" spans="1:40" s="88" customFormat="1" x14ac:dyDescent="0.25">
      <c r="A5436" s="92"/>
      <c r="B5436" s="92"/>
      <c r="C5436" s="92"/>
      <c r="D5436" s="92"/>
      <c r="E5436" s="92"/>
      <c r="F5436" s="93"/>
      <c r="G5436" s="94"/>
      <c r="H5436" s="83" t="str">
        <f>IF(M5436&lt;&gt;"",VLOOKUP(M5436,LISTAS·PAPP!$U$3:$Z$8,2,FALSE),"")</f>
        <v/>
      </c>
      <c r="I5436" s="85" t="str">
        <f>IF(M5436&lt;&gt;"",VLOOKUP(M5436,LISTAS·PAPP!$U$3:$Z$8,3,FALSE),"")</f>
        <v/>
      </c>
      <c r="J5436" s="83" t="str">
        <f>IF(M5436&lt;&gt;"",VLOOKUP(M5436,LISTAS·PAPP!$U$3:$Z$8,4,FALSE),"")</f>
        <v/>
      </c>
      <c r="K5436" s="83" t="str">
        <f>IF(C5436&lt;&gt;"",VLOOKUP(C5436,LISTAS·PAPP!$H$3:$O$119,4,FALSE),"")</f>
        <v/>
      </c>
      <c r="L5436" s="85" t="str">
        <f>IF(C5436&lt;&gt;"",VLOOKUP(C5436,LISTAS·PAPP!$H$3:$O$119,8,FALSE),"")</f>
        <v/>
      </c>
      <c r="M5436" s="95"/>
      <c r="N5436" s="92"/>
      <c r="O5436" s="92"/>
      <c r="P5436" s="84" t="str">
        <f>IF(N5436&lt;&gt;"",VLOOKUP(N5436,LISTAS·PAPP!$U$9:$Y$125,5,FALSE),"")</f>
        <v/>
      </c>
      <c r="Q5436" s="83" t="str">
        <f>IF(O5436&lt;&gt;"",VLOOKUP(O5436,LISTAS·PAPP!$U$9:$W$125,3,FALSE),"")</f>
        <v/>
      </c>
      <c r="R5436" s="92"/>
      <c r="S5436" s="173"/>
      <c r="T5436" s="173"/>
      <c r="U5436" s="92"/>
      <c r="V5436" s="92"/>
      <c r="W5436" s="94"/>
      <c r="X5436" s="83" t="str">
        <f>IF(ISERROR(VLOOKUP(W5436,LISTAS·PAPP!$AJ$3:$AK$903,2,0))," ",VLOOKUP(W5436,LISTAS·PAPP!$AJ$3:$AK$903,2,0))</f>
        <v xml:space="preserve"> </v>
      </c>
      <c r="Y5436" s="96"/>
      <c r="Z5436" s="97"/>
      <c r="AA5436" s="97"/>
      <c r="AB5436" s="97"/>
      <c r="AC5436" s="97"/>
      <c r="AD5436" s="97"/>
      <c r="AE5436" s="97"/>
      <c r="AF5436" s="97"/>
      <c r="AG5436" s="97"/>
      <c r="AH5436" s="97"/>
      <c r="AI5436" s="97"/>
      <c r="AJ5436" s="97"/>
      <c r="AK5436" s="97"/>
      <c r="AL5436" s="86" t="str">
        <f t="shared" si="253"/>
        <v/>
      </c>
      <c r="AM5436" s="87" t="str">
        <f t="shared" si="254"/>
        <v xml:space="preserve"> </v>
      </c>
      <c r="AN5436" s="1" t="str">
        <f t="shared" si="255"/>
        <v xml:space="preserve"> </v>
      </c>
    </row>
    <row r="5437" spans="1:40" s="88" customFormat="1" x14ac:dyDescent="0.25">
      <c r="A5437" s="92"/>
      <c r="B5437" s="92"/>
      <c r="C5437" s="92"/>
      <c r="D5437" s="92"/>
      <c r="E5437" s="92"/>
      <c r="F5437" s="93"/>
      <c r="G5437" s="94"/>
      <c r="H5437" s="83" t="str">
        <f>IF(M5437&lt;&gt;"",VLOOKUP(M5437,LISTAS·PAPP!$U$3:$Z$8,2,FALSE),"")</f>
        <v/>
      </c>
      <c r="I5437" s="85" t="str">
        <f>IF(M5437&lt;&gt;"",VLOOKUP(M5437,LISTAS·PAPP!$U$3:$Z$8,3,FALSE),"")</f>
        <v/>
      </c>
      <c r="J5437" s="83" t="str">
        <f>IF(M5437&lt;&gt;"",VLOOKUP(M5437,LISTAS·PAPP!$U$3:$Z$8,4,FALSE),"")</f>
        <v/>
      </c>
      <c r="K5437" s="83" t="str">
        <f>IF(C5437&lt;&gt;"",VLOOKUP(C5437,LISTAS·PAPP!$H$3:$O$119,4,FALSE),"")</f>
        <v/>
      </c>
      <c r="L5437" s="85" t="str">
        <f>IF(C5437&lt;&gt;"",VLOOKUP(C5437,LISTAS·PAPP!$H$3:$O$119,8,FALSE),"")</f>
        <v/>
      </c>
      <c r="M5437" s="95"/>
      <c r="N5437" s="92"/>
      <c r="O5437" s="92"/>
      <c r="P5437" s="84" t="str">
        <f>IF(N5437&lt;&gt;"",VLOOKUP(N5437,LISTAS·PAPP!$U$9:$Y$125,5,FALSE),"")</f>
        <v/>
      </c>
      <c r="Q5437" s="83" t="str">
        <f>IF(O5437&lt;&gt;"",VLOOKUP(O5437,LISTAS·PAPP!$U$9:$W$125,3,FALSE),"")</f>
        <v/>
      </c>
      <c r="R5437" s="92"/>
      <c r="S5437" s="173"/>
      <c r="T5437" s="173"/>
      <c r="U5437" s="92"/>
      <c r="V5437" s="92"/>
      <c r="W5437" s="94"/>
      <c r="X5437" s="83" t="str">
        <f>IF(ISERROR(VLOOKUP(W5437,LISTAS·PAPP!$AJ$3:$AK$903,2,0))," ",VLOOKUP(W5437,LISTAS·PAPP!$AJ$3:$AK$903,2,0))</f>
        <v xml:space="preserve"> </v>
      </c>
      <c r="Y5437" s="96"/>
      <c r="Z5437" s="97"/>
      <c r="AA5437" s="97"/>
      <c r="AB5437" s="97"/>
      <c r="AC5437" s="97"/>
      <c r="AD5437" s="97"/>
      <c r="AE5437" s="97"/>
      <c r="AF5437" s="97"/>
      <c r="AG5437" s="97"/>
      <c r="AH5437" s="97"/>
      <c r="AI5437" s="97"/>
      <c r="AJ5437" s="97"/>
      <c r="AK5437" s="97"/>
      <c r="AL5437" s="86" t="str">
        <f t="shared" si="253"/>
        <v/>
      </c>
      <c r="AM5437" s="87" t="str">
        <f t="shared" si="254"/>
        <v xml:space="preserve"> </v>
      </c>
      <c r="AN5437" s="1" t="str">
        <f t="shared" si="255"/>
        <v xml:space="preserve"> </v>
      </c>
    </row>
    <row r="5438" spans="1:40" s="88" customFormat="1" x14ac:dyDescent="0.25">
      <c r="A5438" s="92"/>
      <c r="B5438" s="92"/>
      <c r="C5438" s="92"/>
      <c r="D5438" s="92"/>
      <c r="E5438" s="92"/>
      <c r="F5438" s="93"/>
      <c r="G5438" s="94"/>
      <c r="H5438" s="83" t="str">
        <f>IF(M5438&lt;&gt;"",VLOOKUP(M5438,LISTAS·PAPP!$U$3:$Z$8,2,FALSE),"")</f>
        <v/>
      </c>
      <c r="I5438" s="85" t="str">
        <f>IF(M5438&lt;&gt;"",VLOOKUP(M5438,LISTAS·PAPP!$U$3:$Z$8,3,FALSE),"")</f>
        <v/>
      </c>
      <c r="J5438" s="83" t="str">
        <f>IF(M5438&lt;&gt;"",VLOOKUP(M5438,LISTAS·PAPP!$U$3:$Z$8,4,FALSE),"")</f>
        <v/>
      </c>
      <c r="K5438" s="83" t="str">
        <f>IF(C5438&lt;&gt;"",VLOOKUP(C5438,LISTAS·PAPP!$H$3:$O$119,4,FALSE),"")</f>
        <v/>
      </c>
      <c r="L5438" s="85" t="str">
        <f>IF(C5438&lt;&gt;"",VLOOKUP(C5438,LISTAS·PAPP!$H$3:$O$119,8,FALSE),"")</f>
        <v/>
      </c>
      <c r="M5438" s="95"/>
      <c r="N5438" s="92"/>
      <c r="O5438" s="92"/>
      <c r="P5438" s="84" t="str">
        <f>IF(N5438&lt;&gt;"",VLOOKUP(N5438,LISTAS·PAPP!$U$9:$Y$125,5,FALSE),"")</f>
        <v/>
      </c>
      <c r="Q5438" s="83" t="str">
        <f>IF(O5438&lt;&gt;"",VLOOKUP(O5438,LISTAS·PAPP!$U$9:$W$125,3,FALSE),"")</f>
        <v/>
      </c>
      <c r="R5438" s="92"/>
      <c r="S5438" s="173"/>
      <c r="T5438" s="173"/>
      <c r="U5438" s="92"/>
      <c r="V5438" s="92"/>
      <c r="W5438" s="94"/>
      <c r="X5438" s="83" t="str">
        <f>IF(ISERROR(VLOOKUP(W5438,LISTAS·PAPP!$AJ$3:$AK$903,2,0))," ",VLOOKUP(W5438,LISTAS·PAPP!$AJ$3:$AK$903,2,0))</f>
        <v xml:space="preserve"> </v>
      </c>
      <c r="Y5438" s="96"/>
      <c r="Z5438" s="97"/>
      <c r="AA5438" s="97"/>
      <c r="AB5438" s="97"/>
      <c r="AC5438" s="97"/>
      <c r="AD5438" s="97"/>
      <c r="AE5438" s="97"/>
      <c r="AF5438" s="97"/>
      <c r="AG5438" s="97"/>
      <c r="AH5438" s="97"/>
      <c r="AI5438" s="97"/>
      <c r="AJ5438" s="97"/>
      <c r="AK5438" s="97"/>
      <c r="AL5438" s="86" t="str">
        <f t="shared" si="253"/>
        <v/>
      </c>
      <c r="AM5438" s="87" t="str">
        <f t="shared" si="254"/>
        <v xml:space="preserve"> </v>
      </c>
      <c r="AN5438" s="1" t="str">
        <f t="shared" si="255"/>
        <v xml:space="preserve"> </v>
      </c>
    </row>
    <row r="5439" spans="1:40" s="88" customFormat="1" x14ac:dyDescent="0.25">
      <c r="A5439" s="92"/>
      <c r="B5439" s="92"/>
      <c r="C5439" s="92"/>
      <c r="D5439" s="92"/>
      <c r="E5439" s="92"/>
      <c r="F5439" s="93"/>
      <c r="G5439" s="94"/>
      <c r="H5439" s="83" t="str">
        <f>IF(M5439&lt;&gt;"",VLOOKUP(M5439,LISTAS·PAPP!$U$3:$Z$8,2,FALSE),"")</f>
        <v/>
      </c>
      <c r="I5439" s="85" t="str">
        <f>IF(M5439&lt;&gt;"",VLOOKUP(M5439,LISTAS·PAPP!$U$3:$Z$8,3,FALSE),"")</f>
        <v/>
      </c>
      <c r="J5439" s="83" t="str">
        <f>IF(M5439&lt;&gt;"",VLOOKUP(M5439,LISTAS·PAPP!$U$3:$Z$8,4,FALSE),"")</f>
        <v/>
      </c>
      <c r="K5439" s="83" t="str">
        <f>IF(C5439&lt;&gt;"",VLOOKUP(C5439,LISTAS·PAPP!$H$3:$O$119,4,FALSE),"")</f>
        <v/>
      </c>
      <c r="L5439" s="85" t="str">
        <f>IF(C5439&lt;&gt;"",VLOOKUP(C5439,LISTAS·PAPP!$H$3:$O$119,8,FALSE),"")</f>
        <v/>
      </c>
      <c r="M5439" s="95"/>
      <c r="N5439" s="92"/>
      <c r="O5439" s="92"/>
      <c r="P5439" s="84" t="str">
        <f>IF(N5439&lt;&gt;"",VLOOKUP(N5439,LISTAS·PAPP!$U$9:$Y$125,5,FALSE),"")</f>
        <v/>
      </c>
      <c r="Q5439" s="83" t="str">
        <f>IF(O5439&lt;&gt;"",VLOOKUP(O5439,LISTAS·PAPP!$U$9:$W$125,3,FALSE),"")</f>
        <v/>
      </c>
      <c r="R5439" s="92"/>
      <c r="S5439" s="173"/>
      <c r="T5439" s="173"/>
      <c r="U5439" s="92"/>
      <c r="V5439" s="92"/>
      <c r="W5439" s="94"/>
      <c r="X5439" s="83" t="str">
        <f>IF(ISERROR(VLOOKUP(W5439,LISTAS·PAPP!$AJ$3:$AK$903,2,0))," ",VLOOKUP(W5439,LISTAS·PAPP!$AJ$3:$AK$903,2,0))</f>
        <v xml:space="preserve"> </v>
      </c>
      <c r="Y5439" s="96"/>
      <c r="Z5439" s="97"/>
      <c r="AA5439" s="97"/>
      <c r="AB5439" s="97"/>
      <c r="AC5439" s="97"/>
      <c r="AD5439" s="97"/>
      <c r="AE5439" s="97"/>
      <c r="AF5439" s="97"/>
      <c r="AG5439" s="97"/>
      <c r="AH5439" s="97"/>
      <c r="AI5439" s="97"/>
      <c r="AJ5439" s="97"/>
      <c r="AK5439" s="97"/>
      <c r="AL5439" s="86" t="str">
        <f t="shared" si="253"/>
        <v/>
      </c>
      <c r="AM5439" s="87" t="str">
        <f t="shared" si="254"/>
        <v xml:space="preserve"> </v>
      </c>
      <c r="AN5439" s="1" t="str">
        <f t="shared" si="255"/>
        <v xml:space="preserve"> </v>
      </c>
    </row>
    <row r="5440" spans="1:40" s="88" customFormat="1" x14ac:dyDescent="0.25">
      <c r="A5440" s="92"/>
      <c r="B5440" s="92"/>
      <c r="C5440" s="92"/>
      <c r="D5440" s="92"/>
      <c r="E5440" s="92"/>
      <c r="F5440" s="93"/>
      <c r="G5440" s="94"/>
      <c r="H5440" s="83" t="str">
        <f>IF(M5440&lt;&gt;"",VLOOKUP(M5440,LISTAS·PAPP!$U$3:$Z$8,2,FALSE),"")</f>
        <v/>
      </c>
      <c r="I5440" s="85" t="str">
        <f>IF(M5440&lt;&gt;"",VLOOKUP(M5440,LISTAS·PAPP!$U$3:$Z$8,3,FALSE),"")</f>
        <v/>
      </c>
      <c r="J5440" s="83" t="str">
        <f>IF(M5440&lt;&gt;"",VLOOKUP(M5440,LISTAS·PAPP!$U$3:$Z$8,4,FALSE),"")</f>
        <v/>
      </c>
      <c r="K5440" s="83" t="str">
        <f>IF(C5440&lt;&gt;"",VLOOKUP(C5440,LISTAS·PAPP!$H$3:$O$119,4,FALSE),"")</f>
        <v/>
      </c>
      <c r="L5440" s="85" t="str">
        <f>IF(C5440&lt;&gt;"",VLOOKUP(C5440,LISTAS·PAPP!$H$3:$O$119,8,FALSE),"")</f>
        <v/>
      </c>
      <c r="M5440" s="95"/>
      <c r="N5440" s="92"/>
      <c r="O5440" s="92"/>
      <c r="P5440" s="84" t="str">
        <f>IF(N5440&lt;&gt;"",VLOOKUP(N5440,LISTAS·PAPP!$U$9:$Y$125,5,FALSE),"")</f>
        <v/>
      </c>
      <c r="Q5440" s="83" t="str">
        <f>IF(O5440&lt;&gt;"",VLOOKUP(O5440,LISTAS·PAPP!$U$9:$W$125,3,FALSE),"")</f>
        <v/>
      </c>
      <c r="R5440" s="92"/>
      <c r="S5440" s="173"/>
      <c r="T5440" s="173"/>
      <c r="U5440" s="92"/>
      <c r="V5440" s="92"/>
      <c r="W5440" s="94"/>
      <c r="X5440" s="83" t="str">
        <f>IF(ISERROR(VLOOKUP(W5440,LISTAS·PAPP!$AJ$3:$AK$903,2,0))," ",VLOOKUP(W5440,LISTAS·PAPP!$AJ$3:$AK$903,2,0))</f>
        <v xml:space="preserve"> </v>
      </c>
      <c r="Y5440" s="96"/>
      <c r="Z5440" s="97"/>
      <c r="AA5440" s="97"/>
      <c r="AB5440" s="97"/>
      <c r="AC5440" s="97"/>
      <c r="AD5440" s="97"/>
      <c r="AE5440" s="97"/>
      <c r="AF5440" s="97"/>
      <c r="AG5440" s="97"/>
      <c r="AH5440" s="97"/>
      <c r="AI5440" s="97"/>
      <c r="AJ5440" s="97"/>
      <c r="AK5440" s="97"/>
      <c r="AL5440" s="86" t="str">
        <f t="shared" si="253"/>
        <v/>
      </c>
      <c r="AM5440" s="87" t="str">
        <f t="shared" si="254"/>
        <v xml:space="preserve"> </v>
      </c>
      <c r="AN5440" s="1" t="str">
        <f t="shared" si="255"/>
        <v xml:space="preserve"> </v>
      </c>
    </row>
    <row r="5441" spans="1:40" s="88" customFormat="1" x14ac:dyDescent="0.25">
      <c r="A5441" s="92"/>
      <c r="B5441" s="92"/>
      <c r="C5441" s="92"/>
      <c r="D5441" s="92"/>
      <c r="E5441" s="92"/>
      <c r="F5441" s="93"/>
      <c r="G5441" s="94"/>
      <c r="H5441" s="83" t="str">
        <f>IF(M5441&lt;&gt;"",VLOOKUP(M5441,LISTAS·PAPP!$U$3:$Z$8,2,FALSE),"")</f>
        <v/>
      </c>
      <c r="I5441" s="85" t="str">
        <f>IF(M5441&lt;&gt;"",VLOOKUP(M5441,LISTAS·PAPP!$U$3:$Z$8,3,FALSE),"")</f>
        <v/>
      </c>
      <c r="J5441" s="83" t="str">
        <f>IF(M5441&lt;&gt;"",VLOOKUP(M5441,LISTAS·PAPP!$U$3:$Z$8,4,FALSE),"")</f>
        <v/>
      </c>
      <c r="K5441" s="83" t="str">
        <f>IF(C5441&lt;&gt;"",VLOOKUP(C5441,LISTAS·PAPP!$H$3:$O$119,4,FALSE),"")</f>
        <v/>
      </c>
      <c r="L5441" s="85" t="str">
        <f>IF(C5441&lt;&gt;"",VLOOKUP(C5441,LISTAS·PAPP!$H$3:$O$119,8,FALSE),"")</f>
        <v/>
      </c>
      <c r="M5441" s="95"/>
      <c r="N5441" s="92"/>
      <c r="O5441" s="92"/>
      <c r="P5441" s="84" t="str">
        <f>IF(N5441&lt;&gt;"",VLOOKUP(N5441,LISTAS·PAPP!$U$9:$Y$125,5,FALSE),"")</f>
        <v/>
      </c>
      <c r="Q5441" s="83" t="str">
        <f>IF(O5441&lt;&gt;"",VLOOKUP(O5441,LISTAS·PAPP!$U$9:$W$125,3,FALSE),"")</f>
        <v/>
      </c>
      <c r="R5441" s="92"/>
      <c r="S5441" s="173"/>
      <c r="T5441" s="173"/>
      <c r="U5441" s="92"/>
      <c r="V5441" s="92"/>
      <c r="W5441" s="94"/>
      <c r="X5441" s="83" t="str">
        <f>IF(ISERROR(VLOOKUP(W5441,LISTAS·PAPP!$AJ$3:$AK$903,2,0))," ",VLOOKUP(W5441,LISTAS·PAPP!$AJ$3:$AK$903,2,0))</f>
        <v xml:space="preserve"> </v>
      </c>
      <c r="Y5441" s="96"/>
      <c r="Z5441" s="97"/>
      <c r="AA5441" s="97"/>
      <c r="AB5441" s="97"/>
      <c r="AC5441" s="97"/>
      <c r="AD5441" s="97"/>
      <c r="AE5441" s="97"/>
      <c r="AF5441" s="97"/>
      <c r="AG5441" s="97"/>
      <c r="AH5441" s="97"/>
      <c r="AI5441" s="97"/>
      <c r="AJ5441" s="97"/>
      <c r="AK5441" s="97"/>
      <c r="AL5441" s="86" t="str">
        <f t="shared" si="253"/>
        <v/>
      </c>
      <c r="AM5441" s="87" t="str">
        <f t="shared" si="254"/>
        <v xml:space="preserve"> </v>
      </c>
      <c r="AN5441" s="1" t="str">
        <f t="shared" si="255"/>
        <v xml:space="preserve"> </v>
      </c>
    </row>
    <row r="5442" spans="1:40" s="88" customFormat="1" x14ac:dyDescent="0.25">
      <c r="A5442" s="92"/>
      <c r="B5442" s="92"/>
      <c r="C5442" s="92"/>
      <c r="D5442" s="92"/>
      <c r="E5442" s="92"/>
      <c r="F5442" s="93"/>
      <c r="G5442" s="94"/>
      <c r="H5442" s="83" t="str">
        <f>IF(M5442&lt;&gt;"",VLOOKUP(M5442,LISTAS·PAPP!$U$3:$Z$8,2,FALSE),"")</f>
        <v/>
      </c>
      <c r="I5442" s="85" t="str">
        <f>IF(M5442&lt;&gt;"",VLOOKUP(M5442,LISTAS·PAPP!$U$3:$Z$8,3,FALSE),"")</f>
        <v/>
      </c>
      <c r="J5442" s="83" t="str">
        <f>IF(M5442&lt;&gt;"",VLOOKUP(M5442,LISTAS·PAPP!$U$3:$Z$8,4,FALSE),"")</f>
        <v/>
      </c>
      <c r="K5442" s="83" t="str">
        <f>IF(C5442&lt;&gt;"",VLOOKUP(C5442,LISTAS·PAPP!$H$3:$O$119,4,FALSE),"")</f>
        <v/>
      </c>
      <c r="L5442" s="85" t="str">
        <f>IF(C5442&lt;&gt;"",VLOOKUP(C5442,LISTAS·PAPP!$H$3:$O$119,8,FALSE),"")</f>
        <v/>
      </c>
      <c r="M5442" s="95"/>
      <c r="N5442" s="92"/>
      <c r="O5442" s="92"/>
      <c r="P5442" s="84" t="str">
        <f>IF(N5442&lt;&gt;"",VLOOKUP(N5442,LISTAS·PAPP!$U$9:$Y$125,5,FALSE),"")</f>
        <v/>
      </c>
      <c r="Q5442" s="83" t="str">
        <f>IF(O5442&lt;&gt;"",VLOOKUP(O5442,LISTAS·PAPP!$U$9:$W$125,3,FALSE),"")</f>
        <v/>
      </c>
      <c r="R5442" s="92"/>
      <c r="S5442" s="173"/>
      <c r="T5442" s="173"/>
      <c r="U5442" s="92"/>
      <c r="V5442" s="92"/>
      <c r="W5442" s="94"/>
      <c r="X5442" s="83" t="str">
        <f>IF(ISERROR(VLOOKUP(W5442,LISTAS·PAPP!$AJ$3:$AK$903,2,0))," ",VLOOKUP(W5442,LISTAS·PAPP!$AJ$3:$AK$903,2,0))</f>
        <v xml:space="preserve"> </v>
      </c>
      <c r="Y5442" s="96"/>
      <c r="Z5442" s="97"/>
      <c r="AA5442" s="97"/>
      <c r="AB5442" s="97"/>
      <c r="AC5442" s="97"/>
      <c r="AD5442" s="97"/>
      <c r="AE5442" s="97"/>
      <c r="AF5442" s="97"/>
      <c r="AG5442" s="97"/>
      <c r="AH5442" s="97"/>
      <c r="AI5442" s="97"/>
      <c r="AJ5442" s="97"/>
      <c r="AK5442" s="97"/>
      <c r="AL5442" s="86" t="str">
        <f t="shared" si="253"/>
        <v/>
      </c>
      <c r="AM5442" s="87" t="str">
        <f t="shared" si="254"/>
        <v xml:space="preserve"> </v>
      </c>
      <c r="AN5442" s="1" t="str">
        <f t="shared" si="255"/>
        <v xml:space="preserve"> </v>
      </c>
    </row>
    <row r="5443" spans="1:40" s="88" customFormat="1" x14ac:dyDescent="0.25">
      <c r="A5443" s="92"/>
      <c r="B5443" s="92"/>
      <c r="C5443" s="92"/>
      <c r="D5443" s="92"/>
      <c r="E5443" s="92"/>
      <c r="F5443" s="93"/>
      <c r="G5443" s="94"/>
      <c r="H5443" s="83" t="str">
        <f>IF(M5443&lt;&gt;"",VLOOKUP(M5443,LISTAS·PAPP!$U$3:$Z$8,2,FALSE),"")</f>
        <v/>
      </c>
      <c r="I5443" s="85" t="str">
        <f>IF(M5443&lt;&gt;"",VLOOKUP(M5443,LISTAS·PAPP!$U$3:$Z$8,3,FALSE),"")</f>
        <v/>
      </c>
      <c r="J5443" s="83" t="str">
        <f>IF(M5443&lt;&gt;"",VLOOKUP(M5443,LISTAS·PAPP!$U$3:$Z$8,4,FALSE),"")</f>
        <v/>
      </c>
      <c r="K5443" s="83" t="str">
        <f>IF(C5443&lt;&gt;"",VLOOKUP(C5443,LISTAS·PAPP!$H$3:$O$119,4,FALSE),"")</f>
        <v/>
      </c>
      <c r="L5443" s="85" t="str">
        <f>IF(C5443&lt;&gt;"",VLOOKUP(C5443,LISTAS·PAPP!$H$3:$O$119,8,FALSE),"")</f>
        <v/>
      </c>
      <c r="M5443" s="95"/>
      <c r="N5443" s="92"/>
      <c r="O5443" s="92"/>
      <c r="P5443" s="84" t="str">
        <f>IF(N5443&lt;&gt;"",VLOOKUP(N5443,LISTAS·PAPP!$U$9:$Y$125,5,FALSE),"")</f>
        <v/>
      </c>
      <c r="Q5443" s="83" t="str">
        <f>IF(O5443&lt;&gt;"",VLOOKUP(O5443,LISTAS·PAPP!$U$9:$W$125,3,FALSE),"")</f>
        <v/>
      </c>
      <c r="R5443" s="92"/>
      <c r="S5443" s="173"/>
      <c r="T5443" s="173"/>
      <c r="U5443" s="92"/>
      <c r="V5443" s="92"/>
      <c r="W5443" s="94"/>
      <c r="X5443" s="83" t="str">
        <f>IF(ISERROR(VLOOKUP(W5443,LISTAS·PAPP!$AJ$3:$AK$903,2,0))," ",VLOOKUP(W5443,LISTAS·PAPP!$AJ$3:$AK$903,2,0))</f>
        <v xml:space="preserve"> </v>
      </c>
      <c r="Y5443" s="96"/>
      <c r="Z5443" s="97"/>
      <c r="AA5443" s="97"/>
      <c r="AB5443" s="97"/>
      <c r="AC5443" s="97"/>
      <c r="AD5443" s="97"/>
      <c r="AE5443" s="97"/>
      <c r="AF5443" s="97"/>
      <c r="AG5443" s="97"/>
      <c r="AH5443" s="97"/>
      <c r="AI5443" s="97"/>
      <c r="AJ5443" s="97"/>
      <c r="AK5443" s="97"/>
      <c r="AL5443" s="86" t="str">
        <f t="shared" si="253"/>
        <v/>
      </c>
      <c r="AM5443" s="87" t="str">
        <f t="shared" si="254"/>
        <v xml:space="preserve"> </v>
      </c>
      <c r="AN5443" s="1" t="str">
        <f t="shared" si="255"/>
        <v xml:space="preserve"> </v>
      </c>
    </row>
    <row r="5444" spans="1:40" s="88" customFormat="1" x14ac:dyDescent="0.25">
      <c r="A5444" s="92"/>
      <c r="B5444" s="92"/>
      <c r="C5444" s="92"/>
      <c r="D5444" s="92"/>
      <c r="E5444" s="92"/>
      <c r="F5444" s="93"/>
      <c r="G5444" s="94"/>
      <c r="H5444" s="83" t="str">
        <f>IF(M5444&lt;&gt;"",VLOOKUP(M5444,LISTAS·PAPP!$U$3:$Z$8,2,FALSE),"")</f>
        <v/>
      </c>
      <c r="I5444" s="85" t="str">
        <f>IF(M5444&lt;&gt;"",VLOOKUP(M5444,LISTAS·PAPP!$U$3:$Z$8,3,FALSE),"")</f>
        <v/>
      </c>
      <c r="J5444" s="83" t="str">
        <f>IF(M5444&lt;&gt;"",VLOOKUP(M5444,LISTAS·PAPP!$U$3:$Z$8,4,FALSE),"")</f>
        <v/>
      </c>
      <c r="K5444" s="83" t="str">
        <f>IF(C5444&lt;&gt;"",VLOOKUP(C5444,LISTAS·PAPP!$H$3:$O$119,4,FALSE),"")</f>
        <v/>
      </c>
      <c r="L5444" s="85" t="str">
        <f>IF(C5444&lt;&gt;"",VLOOKUP(C5444,LISTAS·PAPP!$H$3:$O$119,8,FALSE),"")</f>
        <v/>
      </c>
      <c r="M5444" s="95"/>
      <c r="N5444" s="92"/>
      <c r="O5444" s="92"/>
      <c r="P5444" s="84" t="str">
        <f>IF(N5444&lt;&gt;"",VLOOKUP(N5444,LISTAS·PAPP!$U$9:$Y$125,5,FALSE),"")</f>
        <v/>
      </c>
      <c r="Q5444" s="83" t="str">
        <f>IF(O5444&lt;&gt;"",VLOOKUP(O5444,LISTAS·PAPP!$U$9:$W$125,3,FALSE),"")</f>
        <v/>
      </c>
      <c r="R5444" s="92"/>
      <c r="S5444" s="173"/>
      <c r="T5444" s="173"/>
      <c r="U5444" s="92"/>
      <c r="V5444" s="92"/>
      <c r="W5444" s="94"/>
      <c r="X5444" s="83" t="str">
        <f>IF(ISERROR(VLOOKUP(W5444,LISTAS·PAPP!$AJ$3:$AK$903,2,0))," ",VLOOKUP(W5444,LISTAS·PAPP!$AJ$3:$AK$903,2,0))</f>
        <v xml:space="preserve"> </v>
      </c>
      <c r="Y5444" s="96"/>
      <c r="Z5444" s="97"/>
      <c r="AA5444" s="97"/>
      <c r="AB5444" s="97"/>
      <c r="AC5444" s="97"/>
      <c r="AD5444" s="97"/>
      <c r="AE5444" s="97"/>
      <c r="AF5444" s="97"/>
      <c r="AG5444" s="97"/>
      <c r="AH5444" s="97"/>
      <c r="AI5444" s="97"/>
      <c r="AJ5444" s="97"/>
      <c r="AK5444" s="97"/>
      <c r="AL5444" s="86" t="str">
        <f t="shared" si="253"/>
        <v/>
      </c>
      <c r="AM5444" s="87" t="str">
        <f t="shared" si="254"/>
        <v xml:space="preserve"> </v>
      </c>
      <c r="AN5444" s="1" t="str">
        <f t="shared" si="255"/>
        <v xml:space="preserve"> </v>
      </c>
    </row>
    <row r="5445" spans="1:40" s="88" customFormat="1" x14ac:dyDescent="0.25">
      <c r="A5445" s="92"/>
      <c r="B5445" s="92"/>
      <c r="C5445" s="92"/>
      <c r="D5445" s="92"/>
      <c r="E5445" s="92"/>
      <c r="F5445" s="93"/>
      <c r="G5445" s="94"/>
      <c r="H5445" s="83" t="str">
        <f>IF(M5445&lt;&gt;"",VLOOKUP(M5445,LISTAS·PAPP!$U$3:$Z$8,2,FALSE),"")</f>
        <v/>
      </c>
      <c r="I5445" s="85" t="str">
        <f>IF(M5445&lt;&gt;"",VLOOKUP(M5445,LISTAS·PAPP!$U$3:$Z$8,3,FALSE),"")</f>
        <v/>
      </c>
      <c r="J5445" s="83" t="str">
        <f>IF(M5445&lt;&gt;"",VLOOKUP(M5445,LISTAS·PAPP!$U$3:$Z$8,4,FALSE),"")</f>
        <v/>
      </c>
      <c r="K5445" s="83" t="str">
        <f>IF(C5445&lt;&gt;"",VLOOKUP(C5445,LISTAS·PAPP!$H$3:$O$119,4,FALSE),"")</f>
        <v/>
      </c>
      <c r="L5445" s="85" t="str">
        <f>IF(C5445&lt;&gt;"",VLOOKUP(C5445,LISTAS·PAPP!$H$3:$O$119,8,FALSE),"")</f>
        <v/>
      </c>
      <c r="M5445" s="95"/>
      <c r="N5445" s="92"/>
      <c r="O5445" s="92"/>
      <c r="P5445" s="84" t="str">
        <f>IF(N5445&lt;&gt;"",VLOOKUP(N5445,LISTAS·PAPP!$U$9:$Y$125,5,FALSE),"")</f>
        <v/>
      </c>
      <c r="Q5445" s="83" t="str">
        <f>IF(O5445&lt;&gt;"",VLOOKUP(O5445,LISTAS·PAPP!$U$9:$W$125,3,FALSE),"")</f>
        <v/>
      </c>
      <c r="R5445" s="92"/>
      <c r="S5445" s="173"/>
      <c r="T5445" s="173"/>
      <c r="U5445" s="92"/>
      <c r="V5445" s="92"/>
      <c r="W5445" s="94"/>
      <c r="X5445" s="83" t="str">
        <f>IF(ISERROR(VLOOKUP(W5445,LISTAS·PAPP!$AJ$3:$AK$903,2,0))," ",VLOOKUP(W5445,LISTAS·PAPP!$AJ$3:$AK$903,2,0))</f>
        <v xml:space="preserve"> </v>
      </c>
      <c r="Y5445" s="96"/>
      <c r="Z5445" s="97"/>
      <c r="AA5445" s="97"/>
      <c r="AB5445" s="97"/>
      <c r="AC5445" s="97"/>
      <c r="AD5445" s="97"/>
      <c r="AE5445" s="97"/>
      <c r="AF5445" s="97"/>
      <c r="AG5445" s="97"/>
      <c r="AH5445" s="97"/>
      <c r="AI5445" s="97"/>
      <c r="AJ5445" s="97"/>
      <c r="AK5445" s="97"/>
      <c r="AL5445" s="86" t="str">
        <f t="shared" si="253"/>
        <v/>
      </c>
      <c r="AM5445" s="87" t="str">
        <f t="shared" si="254"/>
        <v xml:space="preserve"> </v>
      </c>
      <c r="AN5445" s="1" t="str">
        <f t="shared" si="255"/>
        <v xml:space="preserve"> </v>
      </c>
    </row>
    <row r="5446" spans="1:40" s="88" customFormat="1" x14ac:dyDescent="0.25">
      <c r="A5446" s="92"/>
      <c r="B5446" s="92"/>
      <c r="C5446" s="92"/>
      <c r="D5446" s="92"/>
      <c r="E5446" s="92"/>
      <c r="F5446" s="93"/>
      <c r="G5446" s="94"/>
      <c r="H5446" s="83" t="str">
        <f>IF(M5446&lt;&gt;"",VLOOKUP(M5446,LISTAS·PAPP!$U$3:$Z$8,2,FALSE),"")</f>
        <v/>
      </c>
      <c r="I5446" s="85" t="str">
        <f>IF(M5446&lt;&gt;"",VLOOKUP(M5446,LISTAS·PAPP!$U$3:$Z$8,3,FALSE),"")</f>
        <v/>
      </c>
      <c r="J5446" s="83" t="str">
        <f>IF(M5446&lt;&gt;"",VLOOKUP(M5446,LISTAS·PAPP!$U$3:$Z$8,4,FALSE),"")</f>
        <v/>
      </c>
      <c r="K5446" s="83" t="str">
        <f>IF(C5446&lt;&gt;"",VLOOKUP(C5446,LISTAS·PAPP!$H$3:$O$119,4,FALSE),"")</f>
        <v/>
      </c>
      <c r="L5446" s="85" t="str">
        <f>IF(C5446&lt;&gt;"",VLOOKUP(C5446,LISTAS·PAPP!$H$3:$O$119,8,FALSE),"")</f>
        <v/>
      </c>
      <c r="M5446" s="95"/>
      <c r="N5446" s="92"/>
      <c r="O5446" s="92"/>
      <c r="P5446" s="84" t="str">
        <f>IF(N5446&lt;&gt;"",VLOOKUP(N5446,LISTAS·PAPP!$U$9:$Y$125,5,FALSE),"")</f>
        <v/>
      </c>
      <c r="Q5446" s="83" t="str">
        <f>IF(O5446&lt;&gt;"",VLOOKUP(O5446,LISTAS·PAPP!$U$9:$W$125,3,FALSE),"")</f>
        <v/>
      </c>
      <c r="R5446" s="92"/>
      <c r="S5446" s="173"/>
      <c r="T5446" s="173"/>
      <c r="U5446" s="92"/>
      <c r="V5446" s="92"/>
      <c r="W5446" s="94"/>
      <c r="X5446" s="83" t="str">
        <f>IF(ISERROR(VLOOKUP(W5446,LISTAS·PAPP!$AJ$3:$AK$903,2,0))," ",VLOOKUP(W5446,LISTAS·PAPP!$AJ$3:$AK$903,2,0))</f>
        <v xml:space="preserve"> </v>
      </c>
      <c r="Y5446" s="96"/>
      <c r="Z5446" s="97"/>
      <c r="AA5446" s="97"/>
      <c r="AB5446" s="97"/>
      <c r="AC5446" s="97"/>
      <c r="AD5446" s="97"/>
      <c r="AE5446" s="97"/>
      <c r="AF5446" s="97"/>
      <c r="AG5446" s="97"/>
      <c r="AH5446" s="97"/>
      <c r="AI5446" s="97"/>
      <c r="AJ5446" s="97"/>
      <c r="AK5446" s="97"/>
      <c r="AL5446" s="86" t="str">
        <f t="shared" si="253"/>
        <v/>
      </c>
      <c r="AM5446" s="87" t="str">
        <f t="shared" si="254"/>
        <v xml:space="preserve"> </v>
      </c>
      <c r="AN5446" s="1" t="str">
        <f t="shared" si="255"/>
        <v xml:space="preserve"> </v>
      </c>
    </row>
    <row r="5447" spans="1:40" s="88" customFormat="1" x14ac:dyDescent="0.25">
      <c r="A5447" s="92"/>
      <c r="B5447" s="92"/>
      <c r="C5447" s="92"/>
      <c r="D5447" s="92"/>
      <c r="E5447" s="92"/>
      <c r="F5447" s="93"/>
      <c r="G5447" s="94"/>
      <c r="H5447" s="83" t="str">
        <f>IF(M5447&lt;&gt;"",VLOOKUP(M5447,LISTAS·PAPP!$U$3:$Z$8,2,FALSE),"")</f>
        <v/>
      </c>
      <c r="I5447" s="85" t="str">
        <f>IF(M5447&lt;&gt;"",VLOOKUP(M5447,LISTAS·PAPP!$U$3:$Z$8,3,FALSE),"")</f>
        <v/>
      </c>
      <c r="J5447" s="83" t="str">
        <f>IF(M5447&lt;&gt;"",VLOOKUP(M5447,LISTAS·PAPP!$U$3:$Z$8,4,FALSE),"")</f>
        <v/>
      </c>
      <c r="K5447" s="83" t="str">
        <f>IF(C5447&lt;&gt;"",VLOOKUP(C5447,LISTAS·PAPP!$H$3:$O$119,4,FALSE),"")</f>
        <v/>
      </c>
      <c r="L5447" s="85" t="str">
        <f>IF(C5447&lt;&gt;"",VLOOKUP(C5447,LISTAS·PAPP!$H$3:$O$119,8,FALSE),"")</f>
        <v/>
      </c>
      <c r="M5447" s="95"/>
      <c r="N5447" s="92"/>
      <c r="O5447" s="92"/>
      <c r="P5447" s="84" t="str">
        <f>IF(N5447&lt;&gt;"",VLOOKUP(N5447,LISTAS·PAPP!$U$9:$Y$125,5,FALSE),"")</f>
        <v/>
      </c>
      <c r="Q5447" s="83" t="str">
        <f>IF(O5447&lt;&gt;"",VLOOKUP(O5447,LISTAS·PAPP!$U$9:$W$125,3,FALSE),"")</f>
        <v/>
      </c>
      <c r="R5447" s="92"/>
      <c r="S5447" s="173"/>
      <c r="T5447" s="173"/>
      <c r="U5447" s="92"/>
      <c r="V5447" s="92"/>
      <c r="W5447" s="94"/>
      <c r="X5447" s="83" t="str">
        <f>IF(ISERROR(VLOOKUP(W5447,LISTAS·PAPP!$AJ$3:$AK$903,2,0))," ",VLOOKUP(W5447,LISTAS·PAPP!$AJ$3:$AK$903,2,0))</f>
        <v xml:space="preserve"> </v>
      </c>
      <c r="Y5447" s="96"/>
      <c r="Z5447" s="97"/>
      <c r="AA5447" s="97"/>
      <c r="AB5447" s="97"/>
      <c r="AC5447" s="97"/>
      <c r="AD5447" s="97"/>
      <c r="AE5447" s="97"/>
      <c r="AF5447" s="97"/>
      <c r="AG5447" s="97"/>
      <c r="AH5447" s="97"/>
      <c r="AI5447" s="97"/>
      <c r="AJ5447" s="97"/>
      <c r="AK5447" s="97"/>
      <c r="AL5447" s="86" t="str">
        <f t="shared" si="253"/>
        <v/>
      </c>
      <c r="AM5447" s="87" t="str">
        <f t="shared" si="254"/>
        <v xml:space="preserve"> </v>
      </c>
      <c r="AN5447" s="1" t="str">
        <f t="shared" si="255"/>
        <v xml:space="preserve"> </v>
      </c>
    </row>
    <row r="5448" spans="1:40" s="88" customFormat="1" x14ac:dyDescent="0.25">
      <c r="A5448" s="92"/>
      <c r="B5448" s="92"/>
      <c r="C5448" s="92"/>
      <c r="D5448" s="92"/>
      <c r="E5448" s="92"/>
      <c r="F5448" s="93"/>
      <c r="G5448" s="94"/>
      <c r="H5448" s="83" t="str">
        <f>IF(M5448&lt;&gt;"",VLOOKUP(M5448,LISTAS·PAPP!$U$3:$Z$8,2,FALSE),"")</f>
        <v/>
      </c>
      <c r="I5448" s="85" t="str">
        <f>IF(M5448&lt;&gt;"",VLOOKUP(M5448,LISTAS·PAPP!$U$3:$Z$8,3,FALSE),"")</f>
        <v/>
      </c>
      <c r="J5448" s="83" t="str">
        <f>IF(M5448&lt;&gt;"",VLOOKUP(M5448,LISTAS·PAPP!$U$3:$Z$8,4,FALSE),"")</f>
        <v/>
      </c>
      <c r="K5448" s="83" t="str">
        <f>IF(C5448&lt;&gt;"",VLOOKUP(C5448,LISTAS·PAPP!$H$3:$O$119,4,FALSE),"")</f>
        <v/>
      </c>
      <c r="L5448" s="85" t="str">
        <f>IF(C5448&lt;&gt;"",VLOOKUP(C5448,LISTAS·PAPP!$H$3:$O$119,8,FALSE),"")</f>
        <v/>
      </c>
      <c r="M5448" s="95"/>
      <c r="N5448" s="92"/>
      <c r="O5448" s="92"/>
      <c r="P5448" s="84" t="str">
        <f>IF(N5448&lt;&gt;"",VLOOKUP(N5448,LISTAS·PAPP!$U$9:$Y$125,5,FALSE),"")</f>
        <v/>
      </c>
      <c r="Q5448" s="83" t="str">
        <f>IF(O5448&lt;&gt;"",VLOOKUP(O5448,LISTAS·PAPP!$U$9:$W$125,3,FALSE),"")</f>
        <v/>
      </c>
      <c r="R5448" s="92"/>
      <c r="S5448" s="173"/>
      <c r="T5448" s="173"/>
      <c r="U5448" s="92"/>
      <c r="V5448" s="92"/>
      <c r="W5448" s="94"/>
      <c r="X5448" s="83" t="str">
        <f>IF(ISERROR(VLOOKUP(W5448,LISTAS·PAPP!$AJ$3:$AK$903,2,0))," ",VLOOKUP(W5448,LISTAS·PAPP!$AJ$3:$AK$903,2,0))</f>
        <v xml:space="preserve"> </v>
      </c>
      <c r="Y5448" s="96"/>
      <c r="Z5448" s="97"/>
      <c r="AA5448" s="97"/>
      <c r="AB5448" s="97"/>
      <c r="AC5448" s="97"/>
      <c r="AD5448" s="97"/>
      <c r="AE5448" s="97"/>
      <c r="AF5448" s="97"/>
      <c r="AG5448" s="97"/>
      <c r="AH5448" s="97"/>
      <c r="AI5448" s="97"/>
      <c r="AJ5448" s="97"/>
      <c r="AK5448" s="97"/>
      <c r="AL5448" s="86" t="str">
        <f t="shared" si="253"/>
        <v/>
      </c>
      <c r="AM5448" s="87" t="str">
        <f t="shared" si="254"/>
        <v xml:space="preserve"> </v>
      </c>
      <c r="AN5448" s="1" t="str">
        <f t="shared" si="255"/>
        <v xml:space="preserve"> </v>
      </c>
    </row>
    <row r="5449" spans="1:40" s="88" customFormat="1" x14ac:dyDescent="0.25">
      <c r="A5449" s="92"/>
      <c r="B5449" s="92"/>
      <c r="C5449" s="92"/>
      <c r="D5449" s="92"/>
      <c r="E5449" s="92"/>
      <c r="F5449" s="93"/>
      <c r="G5449" s="94"/>
      <c r="H5449" s="83" t="str">
        <f>IF(M5449&lt;&gt;"",VLOOKUP(M5449,LISTAS·PAPP!$U$3:$Z$8,2,FALSE),"")</f>
        <v/>
      </c>
      <c r="I5449" s="85" t="str">
        <f>IF(M5449&lt;&gt;"",VLOOKUP(M5449,LISTAS·PAPP!$U$3:$Z$8,3,FALSE),"")</f>
        <v/>
      </c>
      <c r="J5449" s="83" t="str">
        <f>IF(M5449&lt;&gt;"",VLOOKUP(M5449,LISTAS·PAPP!$U$3:$Z$8,4,FALSE),"")</f>
        <v/>
      </c>
      <c r="K5449" s="83" t="str">
        <f>IF(C5449&lt;&gt;"",VLOOKUP(C5449,LISTAS·PAPP!$H$3:$O$119,4,FALSE),"")</f>
        <v/>
      </c>
      <c r="L5449" s="85" t="str">
        <f>IF(C5449&lt;&gt;"",VLOOKUP(C5449,LISTAS·PAPP!$H$3:$O$119,8,FALSE),"")</f>
        <v/>
      </c>
      <c r="M5449" s="95"/>
      <c r="N5449" s="92"/>
      <c r="O5449" s="92"/>
      <c r="P5449" s="84" t="str">
        <f>IF(N5449&lt;&gt;"",VLOOKUP(N5449,LISTAS·PAPP!$U$9:$Y$125,5,FALSE),"")</f>
        <v/>
      </c>
      <c r="Q5449" s="83" t="str">
        <f>IF(O5449&lt;&gt;"",VLOOKUP(O5449,LISTAS·PAPP!$U$9:$W$125,3,FALSE),"")</f>
        <v/>
      </c>
      <c r="R5449" s="92"/>
      <c r="S5449" s="173"/>
      <c r="T5449" s="173"/>
      <c r="U5449" s="92"/>
      <c r="V5449" s="92"/>
      <c r="W5449" s="94"/>
      <c r="X5449" s="83" t="str">
        <f>IF(ISERROR(VLOOKUP(W5449,LISTAS·PAPP!$AJ$3:$AK$903,2,0))," ",VLOOKUP(W5449,LISTAS·PAPP!$AJ$3:$AK$903,2,0))</f>
        <v xml:space="preserve"> </v>
      </c>
      <c r="Y5449" s="96"/>
      <c r="Z5449" s="97"/>
      <c r="AA5449" s="97"/>
      <c r="AB5449" s="97"/>
      <c r="AC5449" s="97"/>
      <c r="AD5449" s="97"/>
      <c r="AE5449" s="97"/>
      <c r="AF5449" s="97"/>
      <c r="AG5449" s="97"/>
      <c r="AH5449" s="97"/>
      <c r="AI5449" s="97"/>
      <c r="AJ5449" s="97"/>
      <c r="AK5449" s="97"/>
      <c r="AL5449" s="86" t="str">
        <f t="shared" si="253"/>
        <v/>
      </c>
      <c r="AM5449" s="87" t="str">
        <f t="shared" si="254"/>
        <v xml:space="preserve"> </v>
      </c>
      <c r="AN5449" s="1" t="str">
        <f t="shared" si="255"/>
        <v xml:space="preserve"> </v>
      </c>
    </row>
    <row r="5450" spans="1:40" s="88" customFormat="1" x14ac:dyDescent="0.25">
      <c r="A5450" s="92"/>
      <c r="B5450" s="92"/>
      <c r="C5450" s="92"/>
      <c r="D5450" s="92"/>
      <c r="E5450" s="92"/>
      <c r="F5450" s="93"/>
      <c r="G5450" s="94"/>
      <c r="H5450" s="83" t="str">
        <f>IF(M5450&lt;&gt;"",VLOOKUP(M5450,LISTAS·PAPP!$U$3:$Z$8,2,FALSE),"")</f>
        <v/>
      </c>
      <c r="I5450" s="85" t="str">
        <f>IF(M5450&lt;&gt;"",VLOOKUP(M5450,LISTAS·PAPP!$U$3:$Z$8,3,FALSE),"")</f>
        <v/>
      </c>
      <c r="J5450" s="83" t="str">
        <f>IF(M5450&lt;&gt;"",VLOOKUP(M5450,LISTAS·PAPP!$U$3:$Z$8,4,FALSE),"")</f>
        <v/>
      </c>
      <c r="K5450" s="83" t="str">
        <f>IF(C5450&lt;&gt;"",VLOOKUP(C5450,LISTAS·PAPP!$H$3:$O$119,4,FALSE),"")</f>
        <v/>
      </c>
      <c r="L5450" s="85" t="str">
        <f>IF(C5450&lt;&gt;"",VLOOKUP(C5450,LISTAS·PAPP!$H$3:$O$119,8,FALSE),"")</f>
        <v/>
      </c>
      <c r="M5450" s="95"/>
      <c r="N5450" s="92"/>
      <c r="O5450" s="92"/>
      <c r="P5450" s="84" t="str">
        <f>IF(N5450&lt;&gt;"",VLOOKUP(N5450,LISTAS·PAPP!$U$9:$Y$125,5,FALSE),"")</f>
        <v/>
      </c>
      <c r="Q5450" s="83" t="str">
        <f>IF(O5450&lt;&gt;"",VLOOKUP(O5450,LISTAS·PAPP!$U$9:$W$125,3,FALSE),"")</f>
        <v/>
      </c>
      <c r="R5450" s="92"/>
      <c r="S5450" s="173"/>
      <c r="T5450" s="173"/>
      <c r="U5450" s="92"/>
      <c r="V5450" s="92"/>
      <c r="W5450" s="94"/>
      <c r="X5450" s="83" t="str">
        <f>IF(ISERROR(VLOOKUP(W5450,LISTAS·PAPP!$AJ$3:$AK$903,2,0))," ",VLOOKUP(W5450,LISTAS·PAPP!$AJ$3:$AK$903,2,0))</f>
        <v xml:space="preserve"> </v>
      </c>
      <c r="Y5450" s="96"/>
      <c r="Z5450" s="97"/>
      <c r="AA5450" s="97"/>
      <c r="AB5450" s="97"/>
      <c r="AC5450" s="97"/>
      <c r="AD5450" s="97"/>
      <c r="AE5450" s="97"/>
      <c r="AF5450" s="97"/>
      <c r="AG5450" s="97"/>
      <c r="AH5450" s="97"/>
      <c r="AI5450" s="97"/>
      <c r="AJ5450" s="97"/>
      <c r="AK5450" s="97"/>
      <c r="AL5450" s="86" t="str">
        <f t="shared" ref="AL5450:AL5513" si="256">IF(A5450&gt;0,(Z5450+AA5450+AB5450+AC5450+AD5450+AE5450+AF5450+AG5450+AH5450+AI5450+AJ5450+AK5450),"")</f>
        <v/>
      </c>
      <c r="AM5450" s="87" t="str">
        <f t="shared" ref="AM5450:AM5513" si="257">IF(A5450&lt;&gt;"",IF(A5450&lt;&gt;"",IF(Y5450=AL5450,"OK",Y5450-AL5450),IF(AND(Y5450="",AL5450=""),"",Z5450-AL5450))," ")</f>
        <v xml:space="preserve"> </v>
      </c>
      <c r="AN5450" s="1" t="str">
        <f t="shared" si="255"/>
        <v xml:space="preserve"> </v>
      </c>
    </row>
    <row r="5451" spans="1:40" s="88" customFormat="1" x14ac:dyDescent="0.25">
      <c r="A5451" s="92"/>
      <c r="B5451" s="92"/>
      <c r="C5451" s="92"/>
      <c r="D5451" s="92"/>
      <c r="E5451" s="92"/>
      <c r="F5451" s="93"/>
      <c r="G5451" s="94"/>
      <c r="H5451" s="83" t="str">
        <f>IF(M5451&lt;&gt;"",VLOOKUP(M5451,LISTAS·PAPP!$U$3:$Z$8,2,FALSE),"")</f>
        <v/>
      </c>
      <c r="I5451" s="85" t="str">
        <f>IF(M5451&lt;&gt;"",VLOOKUP(M5451,LISTAS·PAPP!$U$3:$Z$8,3,FALSE),"")</f>
        <v/>
      </c>
      <c r="J5451" s="83" t="str">
        <f>IF(M5451&lt;&gt;"",VLOOKUP(M5451,LISTAS·PAPP!$U$3:$Z$8,4,FALSE),"")</f>
        <v/>
      </c>
      <c r="K5451" s="83" t="str">
        <f>IF(C5451&lt;&gt;"",VLOOKUP(C5451,LISTAS·PAPP!$H$3:$O$119,4,FALSE),"")</f>
        <v/>
      </c>
      <c r="L5451" s="85" t="str">
        <f>IF(C5451&lt;&gt;"",VLOOKUP(C5451,LISTAS·PAPP!$H$3:$O$119,8,FALSE),"")</f>
        <v/>
      </c>
      <c r="M5451" s="95"/>
      <c r="N5451" s="92"/>
      <c r="O5451" s="92"/>
      <c r="P5451" s="84" t="str">
        <f>IF(N5451&lt;&gt;"",VLOOKUP(N5451,LISTAS·PAPP!$U$9:$Y$125,5,FALSE),"")</f>
        <v/>
      </c>
      <c r="Q5451" s="83" t="str">
        <f>IF(O5451&lt;&gt;"",VLOOKUP(O5451,LISTAS·PAPP!$U$9:$W$125,3,FALSE),"")</f>
        <v/>
      </c>
      <c r="R5451" s="92"/>
      <c r="S5451" s="173"/>
      <c r="T5451" s="173"/>
      <c r="U5451" s="92"/>
      <c r="V5451" s="92"/>
      <c r="W5451" s="94"/>
      <c r="X5451" s="83" t="str">
        <f>IF(ISERROR(VLOOKUP(W5451,LISTAS·PAPP!$AJ$3:$AK$903,2,0))," ",VLOOKUP(W5451,LISTAS·PAPP!$AJ$3:$AK$903,2,0))</f>
        <v xml:space="preserve"> </v>
      </c>
      <c r="Y5451" s="96"/>
      <c r="Z5451" s="97"/>
      <c r="AA5451" s="97"/>
      <c r="AB5451" s="97"/>
      <c r="AC5451" s="97"/>
      <c r="AD5451" s="97"/>
      <c r="AE5451" s="97"/>
      <c r="AF5451" s="97"/>
      <c r="AG5451" s="97"/>
      <c r="AH5451" s="97"/>
      <c r="AI5451" s="97"/>
      <c r="AJ5451" s="97"/>
      <c r="AK5451" s="97"/>
      <c r="AL5451" s="86" t="str">
        <f t="shared" si="256"/>
        <v/>
      </c>
      <c r="AM5451" s="87" t="str">
        <f t="shared" si="257"/>
        <v xml:space="preserve"> </v>
      </c>
      <c r="AN5451" s="1" t="str">
        <f t="shared" ref="AN5451:AN5514" si="258">IF(A5451&lt;&gt;"",IF(A5451="","Escoger ESTRUCTURA ORGANIZACIONAL;",)&amp;" "&amp;(IF(B5451="","Escoger RELACIONAMIENTO INSTITUCIONAL;",)&amp;" "&amp;(IF(C5451="","Escoger UNIDADES ADMINISTRATIVAS;",)&amp;" "&amp;(IF(D5451="","Colocar COMPONENTE DEL PROYECTO DE INVERSIÓN;",)&amp;" "&amp;(IF(E5451="","Colocar ACTIVIDADES DEL PAPP;",)&amp;" "&amp;(IF(F5451="","Colocar META DE LA ACTIVIDAD;",)&amp;" "&amp;(IF(G5451="","Colocar INDICADOR DE LA META;",)&amp;" "&amp;(IF(H5451="","No visualiza PLAN NACIONAL DE DESARROLLO;",)&amp;" "&amp;(IF(I5451="","No visualiza PROGRAMA NACIONAL;",)&amp;" "&amp;(IF(J5451="","No visualiza OBJETIVO ESTRATEGICO INSTITUCIONAL;",)&amp;" "&amp;(IF(K5451="","No visualiza CENTRO GESTOR;",)&amp;" "&amp;(IF(L5451="","No visualiza AREA FUNCIONAL;",)&amp;" "&amp;(IF(M5451="","Escoger PRODUCTO INSTITUCIONAL;",)&amp;" "&amp;(IF(N5451="","Escoger PROYECTO;",)&amp;" "&amp;(IF(O5451="","Escoger ACTIVIDAD SINAFIP;",)&amp;" "&amp;(IF(P5451="","No visualiza CODIGO UNICO DE PROYECTO;",)&amp;" "&amp;(IF(Q5451="","No visualiza POLITICA DE IGUALDAD;",)&amp;" "&amp;(IF(R5451="","Escoger FUENTE;",)&amp;" "&amp;(IF(U5451="","Escoger NATURALEZA DE GASTO;",)&amp;" "&amp;(IF(V5451="","Escoger GRUPO DE GASTO;",)&amp;" "&amp;(IF(W5451="","Colocar ITEM PRESUPUESTARIO;",)&amp;" "&amp;(IF(X5451="","No visualiza DESCRIPCION ITEM PRESUPUESTARIO;",))))))))))))))))))))))," ")</f>
        <v xml:space="preserve"> </v>
      </c>
    </row>
    <row r="5452" spans="1:40" s="88" customFormat="1" x14ac:dyDescent="0.25">
      <c r="A5452" s="92"/>
      <c r="B5452" s="92"/>
      <c r="C5452" s="92"/>
      <c r="D5452" s="92"/>
      <c r="E5452" s="92"/>
      <c r="F5452" s="93"/>
      <c r="G5452" s="94"/>
      <c r="H5452" s="83" t="str">
        <f>IF(M5452&lt;&gt;"",VLOOKUP(M5452,LISTAS·PAPP!$U$3:$Z$8,2,FALSE),"")</f>
        <v/>
      </c>
      <c r="I5452" s="85" t="str">
        <f>IF(M5452&lt;&gt;"",VLOOKUP(M5452,LISTAS·PAPP!$U$3:$Z$8,3,FALSE),"")</f>
        <v/>
      </c>
      <c r="J5452" s="83" t="str">
        <f>IF(M5452&lt;&gt;"",VLOOKUP(M5452,LISTAS·PAPP!$U$3:$Z$8,4,FALSE),"")</f>
        <v/>
      </c>
      <c r="K5452" s="83" t="str">
        <f>IF(C5452&lt;&gt;"",VLOOKUP(C5452,LISTAS·PAPP!$H$3:$O$119,4,FALSE),"")</f>
        <v/>
      </c>
      <c r="L5452" s="85" t="str">
        <f>IF(C5452&lt;&gt;"",VLOOKUP(C5452,LISTAS·PAPP!$H$3:$O$119,8,FALSE),"")</f>
        <v/>
      </c>
      <c r="M5452" s="95"/>
      <c r="N5452" s="92"/>
      <c r="O5452" s="92"/>
      <c r="P5452" s="84" t="str">
        <f>IF(N5452&lt;&gt;"",VLOOKUP(N5452,LISTAS·PAPP!$U$9:$Y$125,5,FALSE),"")</f>
        <v/>
      </c>
      <c r="Q5452" s="83" t="str">
        <f>IF(O5452&lt;&gt;"",VLOOKUP(O5452,LISTAS·PAPP!$U$9:$W$125,3,FALSE),"")</f>
        <v/>
      </c>
      <c r="R5452" s="92"/>
      <c r="S5452" s="173"/>
      <c r="T5452" s="173"/>
      <c r="U5452" s="92"/>
      <c r="V5452" s="92"/>
      <c r="W5452" s="94"/>
      <c r="X5452" s="83" t="str">
        <f>IF(ISERROR(VLOOKUP(W5452,LISTAS·PAPP!$AJ$3:$AK$903,2,0))," ",VLOOKUP(W5452,LISTAS·PAPP!$AJ$3:$AK$903,2,0))</f>
        <v xml:space="preserve"> </v>
      </c>
      <c r="Y5452" s="96"/>
      <c r="Z5452" s="97"/>
      <c r="AA5452" s="97"/>
      <c r="AB5452" s="97"/>
      <c r="AC5452" s="97"/>
      <c r="AD5452" s="97"/>
      <c r="AE5452" s="97"/>
      <c r="AF5452" s="97"/>
      <c r="AG5452" s="97"/>
      <c r="AH5452" s="97"/>
      <c r="AI5452" s="97"/>
      <c r="AJ5452" s="97"/>
      <c r="AK5452" s="97"/>
      <c r="AL5452" s="86" t="str">
        <f t="shared" si="256"/>
        <v/>
      </c>
      <c r="AM5452" s="87" t="str">
        <f t="shared" si="257"/>
        <v xml:space="preserve"> </v>
      </c>
      <c r="AN5452" s="1" t="str">
        <f t="shared" si="258"/>
        <v xml:space="preserve"> </v>
      </c>
    </row>
    <row r="5453" spans="1:40" s="88" customFormat="1" x14ac:dyDescent="0.25">
      <c r="A5453" s="92"/>
      <c r="B5453" s="92"/>
      <c r="C5453" s="92"/>
      <c r="D5453" s="92"/>
      <c r="E5453" s="92"/>
      <c r="F5453" s="93"/>
      <c r="G5453" s="94"/>
      <c r="H5453" s="83" t="str">
        <f>IF(M5453&lt;&gt;"",VLOOKUP(M5453,LISTAS·PAPP!$U$3:$Z$8,2,FALSE),"")</f>
        <v/>
      </c>
      <c r="I5453" s="85" t="str">
        <f>IF(M5453&lt;&gt;"",VLOOKUP(M5453,LISTAS·PAPP!$U$3:$Z$8,3,FALSE),"")</f>
        <v/>
      </c>
      <c r="J5453" s="83" t="str">
        <f>IF(M5453&lt;&gt;"",VLOOKUP(M5453,LISTAS·PAPP!$U$3:$Z$8,4,FALSE),"")</f>
        <v/>
      </c>
      <c r="K5453" s="83" t="str">
        <f>IF(C5453&lt;&gt;"",VLOOKUP(C5453,LISTAS·PAPP!$H$3:$O$119,4,FALSE),"")</f>
        <v/>
      </c>
      <c r="L5453" s="85" t="str">
        <f>IF(C5453&lt;&gt;"",VLOOKUP(C5453,LISTAS·PAPP!$H$3:$O$119,8,FALSE),"")</f>
        <v/>
      </c>
      <c r="M5453" s="95"/>
      <c r="N5453" s="92"/>
      <c r="O5453" s="92"/>
      <c r="P5453" s="84" t="str">
        <f>IF(N5453&lt;&gt;"",VLOOKUP(N5453,LISTAS·PAPP!$U$9:$Y$125,5,FALSE),"")</f>
        <v/>
      </c>
      <c r="Q5453" s="83" t="str">
        <f>IF(O5453&lt;&gt;"",VLOOKUP(O5453,LISTAS·PAPP!$U$9:$W$125,3,FALSE),"")</f>
        <v/>
      </c>
      <c r="R5453" s="92"/>
      <c r="S5453" s="173"/>
      <c r="T5453" s="173"/>
      <c r="U5453" s="92"/>
      <c r="V5453" s="92"/>
      <c r="W5453" s="94"/>
      <c r="X5453" s="83" t="str">
        <f>IF(ISERROR(VLOOKUP(W5453,LISTAS·PAPP!$AJ$3:$AK$903,2,0))," ",VLOOKUP(W5453,LISTAS·PAPP!$AJ$3:$AK$903,2,0))</f>
        <v xml:space="preserve"> </v>
      </c>
      <c r="Y5453" s="96"/>
      <c r="Z5453" s="97"/>
      <c r="AA5453" s="97"/>
      <c r="AB5453" s="97"/>
      <c r="AC5453" s="97"/>
      <c r="AD5453" s="97"/>
      <c r="AE5453" s="97"/>
      <c r="AF5453" s="97"/>
      <c r="AG5453" s="97"/>
      <c r="AH5453" s="97"/>
      <c r="AI5453" s="97"/>
      <c r="AJ5453" s="97"/>
      <c r="AK5453" s="97"/>
      <c r="AL5453" s="86" t="str">
        <f t="shared" si="256"/>
        <v/>
      </c>
      <c r="AM5453" s="87" t="str">
        <f t="shared" si="257"/>
        <v xml:space="preserve"> </v>
      </c>
      <c r="AN5453" s="1" t="str">
        <f t="shared" si="258"/>
        <v xml:space="preserve"> </v>
      </c>
    </row>
    <row r="5454" spans="1:40" s="88" customFormat="1" x14ac:dyDescent="0.25">
      <c r="A5454" s="92"/>
      <c r="B5454" s="92"/>
      <c r="C5454" s="92"/>
      <c r="D5454" s="92"/>
      <c r="E5454" s="92"/>
      <c r="F5454" s="93"/>
      <c r="G5454" s="94"/>
      <c r="H5454" s="83" t="str">
        <f>IF(M5454&lt;&gt;"",VLOOKUP(M5454,LISTAS·PAPP!$U$3:$Z$8,2,FALSE),"")</f>
        <v/>
      </c>
      <c r="I5454" s="85" t="str">
        <f>IF(M5454&lt;&gt;"",VLOOKUP(M5454,LISTAS·PAPP!$U$3:$Z$8,3,FALSE),"")</f>
        <v/>
      </c>
      <c r="J5454" s="83" t="str">
        <f>IF(M5454&lt;&gt;"",VLOOKUP(M5454,LISTAS·PAPP!$U$3:$Z$8,4,FALSE),"")</f>
        <v/>
      </c>
      <c r="K5454" s="83" t="str">
        <f>IF(C5454&lt;&gt;"",VLOOKUP(C5454,LISTAS·PAPP!$H$3:$O$119,4,FALSE),"")</f>
        <v/>
      </c>
      <c r="L5454" s="85" t="str">
        <f>IF(C5454&lt;&gt;"",VLOOKUP(C5454,LISTAS·PAPP!$H$3:$O$119,8,FALSE),"")</f>
        <v/>
      </c>
      <c r="M5454" s="95"/>
      <c r="N5454" s="92"/>
      <c r="O5454" s="92"/>
      <c r="P5454" s="84" t="str">
        <f>IF(N5454&lt;&gt;"",VLOOKUP(N5454,LISTAS·PAPP!$U$9:$Y$125,5,FALSE),"")</f>
        <v/>
      </c>
      <c r="Q5454" s="83" t="str">
        <f>IF(O5454&lt;&gt;"",VLOOKUP(O5454,LISTAS·PAPP!$U$9:$W$125,3,FALSE),"")</f>
        <v/>
      </c>
      <c r="R5454" s="92"/>
      <c r="S5454" s="173"/>
      <c r="T5454" s="173"/>
      <c r="U5454" s="92"/>
      <c r="V5454" s="92"/>
      <c r="W5454" s="94"/>
      <c r="X5454" s="83" t="str">
        <f>IF(ISERROR(VLOOKUP(W5454,LISTAS·PAPP!$AJ$3:$AK$903,2,0))," ",VLOOKUP(W5454,LISTAS·PAPP!$AJ$3:$AK$903,2,0))</f>
        <v xml:space="preserve"> </v>
      </c>
      <c r="Y5454" s="96"/>
      <c r="Z5454" s="97"/>
      <c r="AA5454" s="97"/>
      <c r="AB5454" s="97"/>
      <c r="AC5454" s="97"/>
      <c r="AD5454" s="97"/>
      <c r="AE5454" s="97"/>
      <c r="AF5454" s="97"/>
      <c r="AG5454" s="97"/>
      <c r="AH5454" s="97"/>
      <c r="AI5454" s="97"/>
      <c r="AJ5454" s="97"/>
      <c r="AK5454" s="97"/>
      <c r="AL5454" s="86" t="str">
        <f t="shared" si="256"/>
        <v/>
      </c>
      <c r="AM5454" s="87" t="str">
        <f t="shared" si="257"/>
        <v xml:space="preserve"> </v>
      </c>
      <c r="AN5454" s="1" t="str">
        <f t="shared" si="258"/>
        <v xml:space="preserve"> </v>
      </c>
    </row>
    <row r="5455" spans="1:40" s="88" customFormat="1" x14ac:dyDescent="0.25">
      <c r="A5455" s="92"/>
      <c r="B5455" s="92"/>
      <c r="C5455" s="92"/>
      <c r="D5455" s="92"/>
      <c r="E5455" s="92"/>
      <c r="F5455" s="93"/>
      <c r="G5455" s="94"/>
      <c r="H5455" s="83" t="str">
        <f>IF(M5455&lt;&gt;"",VLOOKUP(M5455,LISTAS·PAPP!$U$3:$Z$8,2,FALSE),"")</f>
        <v/>
      </c>
      <c r="I5455" s="85" t="str">
        <f>IF(M5455&lt;&gt;"",VLOOKUP(M5455,LISTAS·PAPP!$U$3:$Z$8,3,FALSE),"")</f>
        <v/>
      </c>
      <c r="J5455" s="83" t="str">
        <f>IF(M5455&lt;&gt;"",VLOOKUP(M5455,LISTAS·PAPP!$U$3:$Z$8,4,FALSE),"")</f>
        <v/>
      </c>
      <c r="K5455" s="83" t="str">
        <f>IF(C5455&lt;&gt;"",VLOOKUP(C5455,LISTAS·PAPP!$H$3:$O$119,4,FALSE),"")</f>
        <v/>
      </c>
      <c r="L5455" s="85" t="str">
        <f>IF(C5455&lt;&gt;"",VLOOKUP(C5455,LISTAS·PAPP!$H$3:$O$119,8,FALSE),"")</f>
        <v/>
      </c>
      <c r="M5455" s="95"/>
      <c r="N5455" s="92"/>
      <c r="O5455" s="92"/>
      <c r="P5455" s="84" t="str">
        <f>IF(N5455&lt;&gt;"",VLOOKUP(N5455,LISTAS·PAPP!$U$9:$Y$125,5,FALSE),"")</f>
        <v/>
      </c>
      <c r="Q5455" s="83" t="str">
        <f>IF(O5455&lt;&gt;"",VLOOKUP(O5455,LISTAS·PAPP!$U$9:$W$125,3,FALSE),"")</f>
        <v/>
      </c>
      <c r="R5455" s="92"/>
      <c r="S5455" s="173"/>
      <c r="T5455" s="173"/>
      <c r="U5455" s="92"/>
      <c r="V5455" s="92"/>
      <c r="W5455" s="94"/>
      <c r="X5455" s="83" t="str">
        <f>IF(ISERROR(VLOOKUP(W5455,LISTAS·PAPP!$AJ$3:$AK$903,2,0))," ",VLOOKUP(W5455,LISTAS·PAPP!$AJ$3:$AK$903,2,0))</f>
        <v xml:space="preserve"> </v>
      </c>
      <c r="Y5455" s="96"/>
      <c r="Z5455" s="97"/>
      <c r="AA5455" s="97"/>
      <c r="AB5455" s="97"/>
      <c r="AC5455" s="97"/>
      <c r="AD5455" s="97"/>
      <c r="AE5455" s="97"/>
      <c r="AF5455" s="97"/>
      <c r="AG5455" s="97"/>
      <c r="AH5455" s="97"/>
      <c r="AI5455" s="97"/>
      <c r="AJ5455" s="97"/>
      <c r="AK5455" s="97"/>
      <c r="AL5455" s="86" t="str">
        <f t="shared" si="256"/>
        <v/>
      </c>
      <c r="AM5455" s="87" t="str">
        <f t="shared" si="257"/>
        <v xml:space="preserve"> </v>
      </c>
      <c r="AN5455" s="1" t="str">
        <f t="shared" si="258"/>
        <v xml:space="preserve"> </v>
      </c>
    </row>
    <row r="5456" spans="1:40" s="88" customFormat="1" x14ac:dyDescent="0.25">
      <c r="A5456" s="92"/>
      <c r="B5456" s="92"/>
      <c r="C5456" s="92"/>
      <c r="D5456" s="92"/>
      <c r="E5456" s="92"/>
      <c r="F5456" s="93"/>
      <c r="G5456" s="94"/>
      <c r="H5456" s="83" t="str">
        <f>IF(M5456&lt;&gt;"",VLOOKUP(M5456,LISTAS·PAPP!$U$3:$Z$8,2,FALSE),"")</f>
        <v/>
      </c>
      <c r="I5456" s="85" t="str">
        <f>IF(M5456&lt;&gt;"",VLOOKUP(M5456,LISTAS·PAPP!$U$3:$Z$8,3,FALSE),"")</f>
        <v/>
      </c>
      <c r="J5456" s="83" t="str">
        <f>IF(M5456&lt;&gt;"",VLOOKUP(M5456,LISTAS·PAPP!$U$3:$Z$8,4,FALSE),"")</f>
        <v/>
      </c>
      <c r="K5456" s="83" t="str">
        <f>IF(C5456&lt;&gt;"",VLOOKUP(C5456,LISTAS·PAPP!$H$3:$O$119,4,FALSE),"")</f>
        <v/>
      </c>
      <c r="L5456" s="85" t="str">
        <f>IF(C5456&lt;&gt;"",VLOOKUP(C5456,LISTAS·PAPP!$H$3:$O$119,8,FALSE),"")</f>
        <v/>
      </c>
      <c r="M5456" s="95"/>
      <c r="N5456" s="92"/>
      <c r="O5456" s="92"/>
      <c r="P5456" s="84" t="str">
        <f>IF(N5456&lt;&gt;"",VLOOKUP(N5456,LISTAS·PAPP!$U$9:$Y$125,5,FALSE),"")</f>
        <v/>
      </c>
      <c r="Q5456" s="83" t="str">
        <f>IF(O5456&lt;&gt;"",VLOOKUP(O5456,LISTAS·PAPP!$U$9:$W$125,3,FALSE),"")</f>
        <v/>
      </c>
      <c r="R5456" s="92"/>
      <c r="S5456" s="173"/>
      <c r="T5456" s="173"/>
      <c r="U5456" s="92"/>
      <c r="V5456" s="92"/>
      <c r="W5456" s="94"/>
      <c r="X5456" s="83" t="str">
        <f>IF(ISERROR(VLOOKUP(W5456,LISTAS·PAPP!$AJ$3:$AK$903,2,0))," ",VLOOKUP(W5456,LISTAS·PAPP!$AJ$3:$AK$903,2,0))</f>
        <v xml:space="preserve"> </v>
      </c>
      <c r="Y5456" s="96"/>
      <c r="Z5456" s="97"/>
      <c r="AA5456" s="97"/>
      <c r="AB5456" s="97"/>
      <c r="AC5456" s="97"/>
      <c r="AD5456" s="97"/>
      <c r="AE5456" s="97"/>
      <c r="AF5456" s="97"/>
      <c r="AG5456" s="97"/>
      <c r="AH5456" s="97"/>
      <c r="AI5456" s="97"/>
      <c r="AJ5456" s="97"/>
      <c r="AK5456" s="97"/>
      <c r="AL5456" s="86" t="str">
        <f t="shared" si="256"/>
        <v/>
      </c>
      <c r="AM5456" s="87" t="str">
        <f t="shared" si="257"/>
        <v xml:space="preserve"> </v>
      </c>
      <c r="AN5456" s="1" t="str">
        <f t="shared" si="258"/>
        <v xml:space="preserve"> </v>
      </c>
    </row>
    <row r="5457" spans="1:40" s="88" customFormat="1" x14ac:dyDescent="0.25">
      <c r="A5457" s="92"/>
      <c r="B5457" s="92"/>
      <c r="C5457" s="92"/>
      <c r="D5457" s="92"/>
      <c r="E5457" s="92"/>
      <c r="F5457" s="93"/>
      <c r="G5457" s="94"/>
      <c r="H5457" s="83" t="str">
        <f>IF(M5457&lt;&gt;"",VLOOKUP(M5457,LISTAS·PAPP!$U$3:$Z$8,2,FALSE),"")</f>
        <v/>
      </c>
      <c r="I5457" s="85" t="str">
        <f>IF(M5457&lt;&gt;"",VLOOKUP(M5457,LISTAS·PAPP!$U$3:$Z$8,3,FALSE),"")</f>
        <v/>
      </c>
      <c r="J5457" s="83" t="str">
        <f>IF(M5457&lt;&gt;"",VLOOKUP(M5457,LISTAS·PAPP!$U$3:$Z$8,4,FALSE),"")</f>
        <v/>
      </c>
      <c r="K5457" s="83" t="str">
        <f>IF(C5457&lt;&gt;"",VLOOKUP(C5457,LISTAS·PAPP!$H$3:$O$119,4,FALSE),"")</f>
        <v/>
      </c>
      <c r="L5457" s="85" t="str">
        <f>IF(C5457&lt;&gt;"",VLOOKUP(C5457,LISTAS·PAPP!$H$3:$O$119,8,FALSE),"")</f>
        <v/>
      </c>
      <c r="M5457" s="95"/>
      <c r="N5457" s="92"/>
      <c r="O5457" s="92"/>
      <c r="P5457" s="84" t="str">
        <f>IF(N5457&lt;&gt;"",VLOOKUP(N5457,LISTAS·PAPP!$U$9:$Y$125,5,FALSE),"")</f>
        <v/>
      </c>
      <c r="Q5457" s="83" t="str">
        <f>IF(O5457&lt;&gt;"",VLOOKUP(O5457,LISTAS·PAPP!$U$9:$W$125,3,FALSE),"")</f>
        <v/>
      </c>
      <c r="R5457" s="92"/>
      <c r="S5457" s="173"/>
      <c r="T5457" s="173"/>
      <c r="U5457" s="92"/>
      <c r="V5457" s="92"/>
      <c r="W5457" s="94"/>
      <c r="X5457" s="83" t="str">
        <f>IF(ISERROR(VLOOKUP(W5457,LISTAS·PAPP!$AJ$3:$AK$903,2,0))," ",VLOOKUP(W5457,LISTAS·PAPP!$AJ$3:$AK$903,2,0))</f>
        <v xml:space="preserve"> </v>
      </c>
      <c r="Y5457" s="96"/>
      <c r="Z5457" s="97"/>
      <c r="AA5457" s="97"/>
      <c r="AB5457" s="97"/>
      <c r="AC5457" s="97"/>
      <c r="AD5457" s="97"/>
      <c r="AE5457" s="97"/>
      <c r="AF5457" s="97"/>
      <c r="AG5457" s="97"/>
      <c r="AH5457" s="97"/>
      <c r="AI5457" s="97"/>
      <c r="AJ5457" s="97"/>
      <c r="AK5457" s="97"/>
      <c r="AL5457" s="86" t="str">
        <f t="shared" si="256"/>
        <v/>
      </c>
      <c r="AM5457" s="87" t="str">
        <f t="shared" si="257"/>
        <v xml:space="preserve"> </v>
      </c>
      <c r="AN5457" s="1" t="str">
        <f t="shared" si="258"/>
        <v xml:space="preserve"> </v>
      </c>
    </row>
    <row r="5458" spans="1:40" s="88" customFormat="1" x14ac:dyDescent="0.25">
      <c r="A5458" s="92"/>
      <c r="B5458" s="92"/>
      <c r="C5458" s="92"/>
      <c r="D5458" s="92"/>
      <c r="E5458" s="92"/>
      <c r="F5458" s="93"/>
      <c r="G5458" s="94"/>
      <c r="H5458" s="83" t="str">
        <f>IF(M5458&lt;&gt;"",VLOOKUP(M5458,LISTAS·PAPP!$U$3:$Z$8,2,FALSE),"")</f>
        <v/>
      </c>
      <c r="I5458" s="85" t="str">
        <f>IF(M5458&lt;&gt;"",VLOOKUP(M5458,LISTAS·PAPP!$U$3:$Z$8,3,FALSE),"")</f>
        <v/>
      </c>
      <c r="J5458" s="83" t="str">
        <f>IF(M5458&lt;&gt;"",VLOOKUP(M5458,LISTAS·PAPP!$U$3:$Z$8,4,FALSE),"")</f>
        <v/>
      </c>
      <c r="K5458" s="83" t="str">
        <f>IF(C5458&lt;&gt;"",VLOOKUP(C5458,LISTAS·PAPP!$H$3:$O$119,4,FALSE),"")</f>
        <v/>
      </c>
      <c r="L5458" s="85" t="str">
        <f>IF(C5458&lt;&gt;"",VLOOKUP(C5458,LISTAS·PAPP!$H$3:$O$119,8,FALSE),"")</f>
        <v/>
      </c>
      <c r="M5458" s="95"/>
      <c r="N5458" s="92"/>
      <c r="O5458" s="92"/>
      <c r="P5458" s="84" t="str">
        <f>IF(N5458&lt;&gt;"",VLOOKUP(N5458,LISTAS·PAPP!$U$9:$Y$125,5,FALSE),"")</f>
        <v/>
      </c>
      <c r="Q5458" s="83" t="str">
        <f>IF(O5458&lt;&gt;"",VLOOKUP(O5458,LISTAS·PAPP!$U$9:$W$125,3,FALSE),"")</f>
        <v/>
      </c>
      <c r="R5458" s="92"/>
      <c r="S5458" s="173"/>
      <c r="T5458" s="173"/>
      <c r="U5458" s="92"/>
      <c r="V5458" s="92"/>
      <c r="W5458" s="94"/>
      <c r="X5458" s="83" t="str">
        <f>IF(ISERROR(VLOOKUP(W5458,LISTAS·PAPP!$AJ$3:$AK$903,2,0))," ",VLOOKUP(W5458,LISTAS·PAPP!$AJ$3:$AK$903,2,0))</f>
        <v xml:space="preserve"> </v>
      </c>
      <c r="Y5458" s="96"/>
      <c r="Z5458" s="97"/>
      <c r="AA5458" s="97"/>
      <c r="AB5458" s="97"/>
      <c r="AC5458" s="97"/>
      <c r="AD5458" s="97"/>
      <c r="AE5458" s="97"/>
      <c r="AF5458" s="97"/>
      <c r="AG5458" s="97"/>
      <c r="AH5458" s="97"/>
      <c r="AI5458" s="97"/>
      <c r="AJ5458" s="97"/>
      <c r="AK5458" s="97"/>
      <c r="AL5458" s="86" t="str">
        <f t="shared" si="256"/>
        <v/>
      </c>
      <c r="AM5458" s="87" t="str">
        <f t="shared" si="257"/>
        <v xml:space="preserve"> </v>
      </c>
      <c r="AN5458" s="1" t="str">
        <f t="shared" si="258"/>
        <v xml:space="preserve"> </v>
      </c>
    </row>
    <row r="5459" spans="1:40" s="88" customFormat="1" x14ac:dyDescent="0.25">
      <c r="A5459" s="92"/>
      <c r="B5459" s="92"/>
      <c r="C5459" s="92"/>
      <c r="D5459" s="92"/>
      <c r="E5459" s="92"/>
      <c r="F5459" s="93"/>
      <c r="G5459" s="94"/>
      <c r="H5459" s="83" t="str">
        <f>IF(M5459&lt;&gt;"",VLOOKUP(M5459,LISTAS·PAPP!$U$3:$Z$8,2,FALSE),"")</f>
        <v/>
      </c>
      <c r="I5459" s="85" t="str">
        <f>IF(M5459&lt;&gt;"",VLOOKUP(M5459,LISTAS·PAPP!$U$3:$Z$8,3,FALSE),"")</f>
        <v/>
      </c>
      <c r="J5459" s="83" t="str">
        <f>IF(M5459&lt;&gt;"",VLOOKUP(M5459,LISTAS·PAPP!$U$3:$Z$8,4,FALSE),"")</f>
        <v/>
      </c>
      <c r="K5459" s="83" t="str">
        <f>IF(C5459&lt;&gt;"",VLOOKUP(C5459,LISTAS·PAPP!$H$3:$O$119,4,FALSE),"")</f>
        <v/>
      </c>
      <c r="L5459" s="85" t="str">
        <f>IF(C5459&lt;&gt;"",VLOOKUP(C5459,LISTAS·PAPP!$H$3:$O$119,8,FALSE),"")</f>
        <v/>
      </c>
      <c r="M5459" s="95"/>
      <c r="N5459" s="92"/>
      <c r="O5459" s="92"/>
      <c r="P5459" s="84" t="str">
        <f>IF(N5459&lt;&gt;"",VLOOKUP(N5459,LISTAS·PAPP!$U$9:$Y$125,5,FALSE),"")</f>
        <v/>
      </c>
      <c r="Q5459" s="83" t="str">
        <f>IF(O5459&lt;&gt;"",VLOOKUP(O5459,LISTAS·PAPP!$U$9:$W$125,3,FALSE),"")</f>
        <v/>
      </c>
      <c r="R5459" s="92"/>
      <c r="S5459" s="173"/>
      <c r="T5459" s="173"/>
      <c r="U5459" s="92"/>
      <c r="V5459" s="92"/>
      <c r="W5459" s="94"/>
      <c r="X5459" s="83" t="str">
        <f>IF(ISERROR(VLOOKUP(W5459,LISTAS·PAPP!$AJ$3:$AK$903,2,0))," ",VLOOKUP(W5459,LISTAS·PAPP!$AJ$3:$AK$903,2,0))</f>
        <v xml:space="preserve"> </v>
      </c>
      <c r="Y5459" s="96"/>
      <c r="Z5459" s="97"/>
      <c r="AA5459" s="97"/>
      <c r="AB5459" s="97"/>
      <c r="AC5459" s="97"/>
      <c r="AD5459" s="97"/>
      <c r="AE5459" s="97"/>
      <c r="AF5459" s="97"/>
      <c r="AG5459" s="97"/>
      <c r="AH5459" s="97"/>
      <c r="AI5459" s="97"/>
      <c r="AJ5459" s="97"/>
      <c r="AK5459" s="97"/>
      <c r="AL5459" s="86" t="str">
        <f t="shared" si="256"/>
        <v/>
      </c>
      <c r="AM5459" s="87" t="str">
        <f t="shared" si="257"/>
        <v xml:space="preserve"> </v>
      </c>
      <c r="AN5459" s="1" t="str">
        <f t="shared" si="258"/>
        <v xml:space="preserve"> </v>
      </c>
    </row>
    <row r="5460" spans="1:40" s="88" customFormat="1" x14ac:dyDescent="0.25">
      <c r="A5460" s="92"/>
      <c r="B5460" s="92"/>
      <c r="C5460" s="92"/>
      <c r="D5460" s="92"/>
      <c r="E5460" s="92"/>
      <c r="F5460" s="93"/>
      <c r="G5460" s="94"/>
      <c r="H5460" s="83" t="str">
        <f>IF(M5460&lt;&gt;"",VLOOKUP(M5460,LISTAS·PAPP!$U$3:$Z$8,2,FALSE),"")</f>
        <v/>
      </c>
      <c r="I5460" s="85" t="str">
        <f>IF(M5460&lt;&gt;"",VLOOKUP(M5460,LISTAS·PAPP!$U$3:$Z$8,3,FALSE),"")</f>
        <v/>
      </c>
      <c r="J5460" s="83" t="str">
        <f>IF(M5460&lt;&gt;"",VLOOKUP(M5460,LISTAS·PAPP!$U$3:$Z$8,4,FALSE),"")</f>
        <v/>
      </c>
      <c r="K5460" s="83" t="str">
        <f>IF(C5460&lt;&gt;"",VLOOKUP(C5460,LISTAS·PAPP!$H$3:$O$119,4,FALSE),"")</f>
        <v/>
      </c>
      <c r="L5460" s="85" t="str">
        <f>IF(C5460&lt;&gt;"",VLOOKUP(C5460,LISTAS·PAPP!$H$3:$O$119,8,FALSE),"")</f>
        <v/>
      </c>
      <c r="M5460" s="95"/>
      <c r="N5460" s="92"/>
      <c r="O5460" s="92"/>
      <c r="P5460" s="84" t="str">
        <f>IF(N5460&lt;&gt;"",VLOOKUP(N5460,LISTAS·PAPP!$U$9:$Y$125,5,FALSE),"")</f>
        <v/>
      </c>
      <c r="Q5460" s="83" t="str">
        <f>IF(O5460&lt;&gt;"",VLOOKUP(O5460,LISTAS·PAPP!$U$9:$W$125,3,FALSE),"")</f>
        <v/>
      </c>
      <c r="R5460" s="92"/>
      <c r="S5460" s="173"/>
      <c r="T5460" s="173"/>
      <c r="U5460" s="92"/>
      <c r="V5460" s="92"/>
      <c r="W5460" s="94"/>
      <c r="X5460" s="83" t="str">
        <f>IF(ISERROR(VLOOKUP(W5460,LISTAS·PAPP!$AJ$3:$AK$903,2,0))," ",VLOOKUP(W5460,LISTAS·PAPP!$AJ$3:$AK$903,2,0))</f>
        <v xml:space="preserve"> </v>
      </c>
      <c r="Y5460" s="96"/>
      <c r="Z5460" s="97"/>
      <c r="AA5460" s="97"/>
      <c r="AB5460" s="97"/>
      <c r="AC5460" s="97"/>
      <c r="AD5460" s="97"/>
      <c r="AE5460" s="97"/>
      <c r="AF5460" s="97"/>
      <c r="AG5460" s="97"/>
      <c r="AH5460" s="97"/>
      <c r="AI5460" s="97"/>
      <c r="AJ5460" s="97"/>
      <c r="AK5460" s="97"/>
      <c r="AL5460" s="86" t="str">
        <f t="shared" si="256"/>
        <v/>
      </c>
      <c r="AM5460" s="87" t="str">
        <f t="shared" si="257"/>
        <v xml:space="preserve"> </v>
      </c>
      <c r="AN5460" s="1" t="str">
        <f t="shared" si="258"/>
        <v xml:space="preserve"> </v>
      </c>
    </row>
    <row r="5461" spans="1:40" s="88" customFormat="1" x14ac:dyDescent="0.25">
      <c r="A5461" s="92"/>
      <c r="B5461" s="92"/>
      <c r="C5461" s="92"/>
      <c r="D5461" s="92"/>
      <c r="E5461" s="92"/>
      <c r="F5461" s="93"/>
      <c r="G5461" s="94"/>
      <c r="H5461" s="83" t="str">
        <f>IF(M5461&lt;&gt;"",VLOOKUP(M5461,LISTAS·PAPP!$U$3:$Z$8,2,FALSE),"")</f>
        <v/>
      </c>
      <c r="I5461" s="85" t="str">
        <f>IF(M5461&lt;&gt;"",VLOOKUP(M5461,LISTAS·PAPP!$U$3:$Z$8,3,FALSE),"")</f>
        <v/>
      </c>
      <c r="J5461" s="83" t="str">
        <f>IF(M5461&lt;&gt;"",VLOOKUP(M5461,LISTAS·PAPP!$U$3:$Z$8,4,FALSE),"")</f>
        <v/>
      </c>
      <c r="K5461" s="83" t="str">
        <f>IF(C5461&lt;&gt;"",VLOOKUP(C5461,LISTAS·PAPP!$H$3:$O$119,4,FALSE),"")</f>
        <v/>
      </c>
      <c r="L5461" s="85" t="str">
        <f>IF(C5461&lt;&gt;"",VLOOKUP(C5461,LISTAS·PAPP!$H$3:$O$119,8,FALSE),"")</f>
        <v/>
      </c>
      <c r="M5461" s="95"/>
      <c r="N5461" s="92"/>
      <c r="O5461" s="92"/>
      <c r="P5461" s="84" t="str">
        <f>IF(N5461&lt;&gt;"",VLOOKUP(N5461,LISTAS·PAPP!$U$9:$Y$125,5,FALSE),"")</f>
        <v/>
      </c>
      <c r="Q5461" s="83" t="str">
        <f>IF(O5461&lt;&gt;"",VLOOKUP(O5461,LISTAS·PAPP!$U$9:$W$125,3,FALSE),"")</f>
        <v/>
      </c>
      <c r="R5461" s="92"/>
      <c r="S5461" s="173"/>
      <c r="T5461" s="173"/>
      <c r="U5461" s="92"/>
      <c r="V5461" s="92"/>
      <c r="W5461" s="94"/>
      <c r="X5461" s="83" t="str">
        <f>IF(ISERROR(VLOOKUP(W5461,LISTAS·PAPP!$AJ$3:$AK$903,2,0))," ",VLOOKUP(W5461,LISTAS·PAPP!$AJ$3:$AK$903,2,0))</f>
        <v xml:space="preserve"> </v>
      </c>
      <c r="Y5461" s="96"/>
      <c r="Z5461" s="97"/>
      <c r="AA5461" s="97"/>
      <c r="AB5461" s="97"/>
      <c r="AC5461" s="97"/>
      <c r="AD5461" s="97"/>
      <c r="AE5461" s="97"/>
      <c r="AF5461" s="97"/>
      <c r="AG5461" s="97"/>
      <c r="AH5461" s="97"/>
      <c r="AI5461" s="97"/>
      <c r="AJ5461" s="97"/>
      <c r="AK5461" s="97"/>
      <c r="AL5461" s="86" t="str">
        <f t="shared" si="256"/>
        <v/>
      </c>
      <c r="AM5461" s="87" t="str">
        <f t="shared" si="257"/>
        <v xml:space="preserve"> </v>
      </c>
      <c r="AN5461" s="1" t="str">
        <f t="shared" si="258"/>
        <v xml:space="preserve"> </v>
      </c>
    </row>
    <row r="5462" spans="1:40" s="88" customFormat="1" x14ac:dyDescent="0.25">
      <c r="A5462" s="92"/>
      <c r="B5462" s="92"/>
      <c r="C5462" s="92"/>
      <c r="D5462" s="92"/>
      <c r="E5462" s="92"/>
      <c r="F5462" s="93"/>
      <c r="G5462" s="94"/>
      <c r="H5462" s="83" t="str">
        <f>IF(M5462&lt;&gt;"",VLOOKUP(M5462,LISTAS·PAPP!$U$3:$Z$8,2,FALSE),"")</f>
        <v/>
      </c>
      <c r="I5462" s="85" t="str">
        <f>IF(M5462&lt;&gt;"",VLOOKUP(M5462,LISTAS·PAPP!$U$3:$Z$8,3,FALSE),"")</f>
        <v/>
      </c>
      <c r="J5462" s="83" t="str">
        <f>IF(M5462&lt;&gt;"",VLOOKUP(M5462,LISTAS·PAPP!$U$3:$Z$8,4,FALSE),"")</f>
        <v/>
      </c>
      <c r="K5462" s="83" t="str">
        <f>IF(C5462&lt;&gt;"",VLOOKUP(C5462,LISTAS·PAPP!$H$3:$O$119,4,FALSE),"")</f>
        <v/>
      </c>
      <c r="L5462" s="85" t="str">
        <f>IF(C5462&lt;&gt;"",VLOOKUP(C5462,LISTAS·PAPP!$H$3:$O$119,8,FALSE),"")</f>
        <v/>
      </c>
      <c r="M5462" s="95"/>
      <c r="N5462" s="92"/>
      <c r="O5462" s="92"/>
      <c r="P5462" s="84" t="str">
        <f>IF(N5462&lt;&gt;"",VLOOKUP(N5462,LISTAS·PAPP!$U$9:$Y$125,5,FALSE),"")</f>
        <v/>
      </c>
      <c r="Q5462" s="83" t="str">
        <f>IF(O5462&lt;&gt;"",VLOOKUP(O5462,LISTAS·PAPP!$U$9:$W$125,3,FALSE),"")</f>
        <v/>
      </c>
      <c r="R5462" s="92"/>
      <c r="S5462" s="173"/>
      <c r="T5462" s="173"/>
      <c r="U5462" s="92"/>
      <c r="V5462" s="92"/>
      <c r="W5462" s="94"/>
      <c r="X5462" s="83" t="str">
        <f>IF(ISERROR(VLOOKUP(W5462,LISTAS·PAPP!$AJ$3:$AK$903,2,0))," ",VLOOKUP(W5462,LISTAS·PAPP!$AJ$3:$AK$903,2,0))</f>
        <v xml:space="preserve"> </v>
      </c>
      <c r="Y5462" s="96"/>
      <c r="Z5462" s="97"/>
      <c r="AA5462" s="97"/>
      <c r="AB5462" s="97"/>
      <c r="AC5462" s="97"/>
      <c r="AD5462" s="97"/>
      <c r="AE5462" s="97"/>
      <c r="AF5462" s="97"/>
      <c r="AG5462" s="97"/>
      <c r="AH5462" s="97"/>
      <c r="AI5462" s="97"/>
      <c r="AJ5462" s="97"/>
      <c r="AK5462" s="97"/>
      <c r="AL5462" s="86" t="str">
        <f t="shared" si="256"/>
        <v/>
      </c>
      <c r="AM5462" s="87" t="str">
        <f t="shared" si="257"/>
        <v xml:space="preserve"> </v>
      </c>
      <c r="AN5462" s="1" t="str">
        <f t="shared" si="258"/>
        <v xml:space="preserve"> </v>
      </c>
    </row>
    <row r="5463" spans="1:40" s="88" customFormat="1" x14ac:dyDescent="0.25">
      <c r="A5463" s="92"/>
      <c r="B5463" s="92"/>
      <c r="C5463" s="92"/>
      <c r="D5463" s="92"/>
      <c r="E5463" s="92"/>
      <c r="F5463" s="93"/>
      <c r="G5463" s="94"/>
      <c r="H5463" s="83" t="str">
        <f>IF(M5463&lt;&gt;"",VLOOKUP(M5463,LISTAS·PAPP!$U$3:$Z$8,2,FALSE),"")</f>
        <v/>
      </c>
      <c r="I5463" s="85" t="str">
        <f>IF(M5463&lt;&gt;"",VLOOKUP(M5463,LISTAS·PAPP!$U$3:$Z$8,3,FALSE),"")</f>
        <v/>
      </c>
      <c r="J5463" s="83" t="str">
        <f>IF(M5463&lt;&gt;"",VLOOKUP(M5463,LISTAS·PAPP!$U$3:$Z$8,4,FALSE),"")</f>
        <v/>
      </c>
      <c r="K5463" s="83" t="str">
        <f>IF(C5463&lt;&gt;"",VLOOKUP(C5463,LISTAS·PAPP!$H$3:$O$119,4,FALSE),"")</f>
        <v/>
      </c>
      <c r="L5463" s="85" t="str">
        <f>IF(C5463&lt;&gt;"",VLOOKUP(C5463,LISTAS·PAPP!$H$3:$O$119,8,FALSE),"")</f>
        <v/>
      </c>
      <c r="M5463" s="95"/>
      <c r="N5463" s="92"/>
      <c r="O5463" s="92"/>
      <c r="P5463" s="84" t="str">
        <f>IF(N5463&lt;&gt;"",VLOOKUP(N5463,LISTAS·PAPP!$U$9:$Y$125,5,FALSE),"")</f>
        <v/>
      </c>
      <c r="Q5463" s="83" t="str">
        <f>IF(O5463&lt;&gt;"",VLOOKUP(O5463,LISTAS·PAPP!$U$9:$W$125,3,FALSE),"")</f>
        <v/>
      </c>
      <c r="R5463" s="92"/>
      <c r="S5463" s="173"/>
      <c r="T5463" s="173"/>
      <c r="U5463" s="92"/>
      <c r="V5463" s="92"/>
      <c r="W5463" s="94"/>
      <c r="X5463" s="83" t="str">
        <f>IF(ISERROR(VLOOKUP(W5463,LISTAS·PAPP!$AJ$3:$AK$903,2,0))," ",VLOOKUP(W5463,LISTAS·PAPP!$AJ$3:$AK$903,2,0))</f>
        <v xml:space="preserve"> </v>
      </c>
      <c r="Y5463" s="96"/>
      <c r="Z5463" s="97"/>
      <c r="AA5463" s="97"/>
      <c r="AB5463" s="97"/>
      <c r="AC5463" s="97"/>
      <c r="AD5463" s="97"/>
      <c r="AE5463" s="97"/>
      <c r="AF5463" s="97"/>
      <c r="AG5463" s="97"/>
      <c r="AH5463" s="97"/>
      <c r="AI5463" s="97"/>
      <c r="AJ5463" s="97"/>
      <c r="AK5463" s="97"/>
      <c r="AL5463" s="86" t="str">
        <f t="shared" si="256"/>
        <v/>
      </c>
      <c r="AM5463" s="87" t="str">
        <f t="shared" si="257"/>
        <v xml:space="preserve"> </v>
      </c>
      <c r="AN5463" s="1" t="str">
        <f t="shared" si="258"/>
        <v xml:space="preserve"> </v>
      </c>
    </row>
    <row r="5464" spans="1:40" s="88" customFormat="1" x14ac:dyDescent="0.25">
      <c r="A5464" s="92"/>
      <c r="B5464" s="92"/>
      <c r="C5464" s="92"/>
      <c r="D5464" s="92"/>
      <c r="E5464" s="92"/>
      <c r="F5464" s="93"/>
      <c r="G5464" s="94"/>
      <c r="H5464" s="83" t="str">
        <f>IF(M5464&lt;&gt;"",VLOOKUP(M5464,LISTAS·PAPP!$U$3:$Z$8,2,FALSE),"")</f>
        <v/>
      </c>
      <c r="I5464" s="85" t="str">
        <f>IF(M5464&lt;&gt;"",VLOOKUP(M5464,LISTAS·PAPP!$U$3:$Z$8,3,FALSE),"")</f>
        <v/>
      </c>
      <c r="J5464" s="83" t="str">
        <f>IF(M5464&lt;&gt;"",VLOOKUP(M5464,LISTAS·PAPP!$U$3:$Z$8,4,FALSE),"")</f>
        <v/>
      </c>
      <c r="K5464" s="83" t="str">
        <f>IF(C5464&lt;&gt;"",VLOOKUP(C5464,LISTAS·PAPP!$H$3:$O$119,4,FALSE),"")</f>
        <v/>
      </c>
      <c r="L5464" s="85" t="str">
        <f>IF(C5464&lt;&gt;"",VLOOKUP(C5464,LISTAS·PAPP!$H$3:$O$119,8,FALSE),"")</f>
        <v/>
      </c>
      <c r="M5464" s="95"/>
      <c r="N5464" s="92"/>
      <c r="O5464" s="92"/>
      <c r="P5464" s="84" t="str">
        <f>IF(N5464&lt;&gt;"",VLOOKUP(N5464,LISTAS·PAPP!$U$9:$Y$125,5,FALSE),"")</f>
        <v/>
      </c>
      <c r="Q5464" s="83" t="str">
        <f>IF(O5464&lt;&gt;"",VLOOKUP(O5464,LISTAS·PAPP!$U$9:$W$125,3,FALSE),"")</f>
        <v/>
      </c>
      <c r="R5464" s="92"/>
      <c r="S5464" s="173"/>
      <c r="T5464" s="173"/>
      <c r="U5464" s="92"/>
      <c r="V5464" s="92"/>
      <c r="W5464" s="94"/>
      <c r="X5464" s="83" t="str">
        <f>IF(ISERROR(VLOOKUP(W5464,LISTAS·PAPP!$AJ$3:$AK$903,2,0))," ",VLOOKUP(W5464,LISTAS·PAPP!$AJ$3:$AK$903,2,0))</f>
        <v xml:space="preserve"> </v>
      </c>
      <c r="Y5464" s="96"/>
      <c r="Z5464" s="97"/>
      <c r="AA5464" s="97"/>
      <c r="AB5464" s="97"/>
      <c r="AC5464" s="97"/>
      <c r="AD5464" s="97"/>
      <c r="AE5464" s="97"/>
      <c r="AF5464" s="97"/>
      <c r="AG5464" s="97"/>
      <c r="AH5464" s="97"/>
      <c r="AI5464" s="97"/>
      <c r="AJ5464" s="97"/>
      <c r="AK5464" s="97"/>
      <c r="AL5464" s="86" t="str">
        <f t="shared" si="256"/>
        <v/>
      </c>
      <c r="AM5464" s="87" t="str">
        <f t="shared" si="257"/>
        <v xml:space="preserve"> </v>
      </c>
      <c r="AN5464" s="1" t="str">
        <f t="shared" si="258"/>
        <v xml:space="preserve"> </v>
      </c>
    </row>
    <row r="5465" spans="1:40" s="88" customFormat="1" x14ac:dyDescent="0.25">
      <c r="A5465" s="92"/>
      <c r="B5465" s="92"/>
      <c r="C5465" s="92"/>
      <c r="D5465" s="92"/>
      <c r="E5465" s="92"/>
      <c r="F5465" s="93"/>
      <c r="G5465" s="94"/>
      <c r="H5465" s="83" t="str">
        <f>IF(M5465&lt;&gt;"",VLOOKUP(M5465,LISTAS·PAPP!$U$3:$Z$8,2,FALSE),"")</f>
        <v/>
      </c>
      <c r="I5465" s="85" t="str">
        <f>IF(M5465&lt;&gt;"",VLOOKUP(M5465,LISTAS·PAPP!$U$3:$Z$8,3,FALSE),"")</f>
        <v/>
      </c>
      <c r="J5465" s="83" t="str">
        <f>IF(M5465&lt;&gt;"",VLOOKUP(M5465,LISTAS·PAPP!$U$3:$Z$8,4,FALSE),"")</f>
        <v/>
      </c>
      <c r="K5465" s="83" t="str">
        <f>IF(C5465&lt;&gt;"",VLOOKUP(C5465,LISTAS·PAPP!$H$3:$O$119,4,FALSE),"")</f>
        <v/>
      </c>
      <c r="L5465" s="85" t="str">
        <f>IF(C5465&lt;&gt;"",VLOOKUP(C5465,LISTAS·PAPP!$H$3:$O$119,8,FALSE),"")</f>
        <v/>
      </c>
      <c r="M5465" s="95"/>
      <c r="N5465" s="92"/>
      <c r="O5465" s="92"/>
      <c r="P5465" s="84" t="str">
        <f>IF(N5465&lt;&gt;"",VLOOKUP(N5465,LISTAS·PAPP!$U$9:$Y$125,5,FALSE),"")</f>
        <v/>
      </c>
      <c r="Q5465" s="83" t="str">
        <f>IF(O5465&lt;&gt;"",VLOOKUP(O5465,LISTAS·PAPP!$U$9:$W$125,3,FALSE),"")</f>
        <v/>
      </c>
      <c r="R5465" s="92"/>
      <c r="S5465" s="173"/>
      <c r="T5465" s="173"/>
      <c r="U5465" s="92"/>
      <c r="V5465" s="92"/>
      <c r="W5465" s="94"/>
      <c r="X5465" s="83" t="str">
        <f>IF(ISERROR(VLOOKUP(W5465,LISTAS·PAPP!$AJ$3:$AK$903,2,0))," ",VLOOKUP(W5465,LISTAS·PAPP!$AJ$3:$AK$903,2,0))</f>
        <v xml:space="preserve"> </v>
      </c>
      <c r="Y5465" s="96"/>
      <c r="Z5465" s="97"/>
      <c r="AA5465" s="97"/>
      <c r="AB5465" s="97"/>
      <c r="AC5465" s="97"/>
      <c r="AD5465" s="97"/>
      <c r="AE5465" s="97"/>
      <c r="AF5465" s="97"/>
      <c r="AG5465" s="97"/>
      <c r="AH5465" s="97"/>
      <c r="AI5465" s="97"/>
      <c r="AJ5465" s="97"/>
      <c r="AK5465" s="97"/>
      <c r="AL5465" s="86" t="str">
        <f t="shared" si="256"/>
        <v/>
      </c>
      <c r="AM5465" s="87" t="str">
        <f t="shared" si="257"/>
        <v xml:space="preserve"> </v>
      </c>
      <c r="AN5465" s="1" t="str">
        <f t="shared" si="258"/>
        <v xml:space="preserve"> </v>
      </c>
    </row>
    <row r="5466" spans="1:40" s="88" customFormat="1" x14ac:dyDescent="0.25">
      <c r="A5466" s="92"/>
      <c r="B5466" s="92"/>
      <c r="C5466" s="92"/>
      <c r="D5466" s="92"/>
      <c r="E5466" s="92"/>
      <c r="F5466" s="93"/>
      <c r="G5466" s="94"/>
      <c r="H5466" s="83" t="str">
        <f>IF(M5466&lt;&gt;"",VLOOKUP(M5466,LISTAS·PAPP!$U$3:$Z$8,2,FALSE),"")</f>
        <v/>
      </c>
      <c r="I5466" s="85" t="str">
        <f>IF(M5466&lt;&gt;"",VLOOKUP(M5466,LISTAS·PAPP!$U$3:$Z$8,3,FALSE),"")</f>
        <v/>
      </c>
      <c r="J5466" s="83" t="str">
        <f>IF(M5466&lt;&gt;"",VLOOKUP(M5466,LISTAS·PAPP!$U$3:$Z$8,4,FALSE),"")</f>
        <v/>
      </c>
      <c r="K5466" s="83" t="str">
        <f>IF(C5466&lt;&gt;"",VLOOKUP(C5466,LISTAS·PAPP!$H$3:$O$119,4,FALSE),"")</f>
        <v/>
      </c>
      <c r="L5466" s="85" t="str">
        <f>IF(C5466&lt;&gt;"",VLOOKUP(C5466,LISTAS·PAPP!$H$3:$O$119,8,FALSE),"")</f>
        <v/>
      </c>
      <c r="M5466" s="95"/>
      <c r="N5466" s="92"/>
      <c r="O5466" s="92"/>
      <c r="P5466" s="84" t="str">
        <f>IF(N5466&lt;&gt;"",VLOOKUP(N5466,LISTAS·PAPP!$U$9:$Y$125,5,FALSE),"")</f>
        <v/>
      </c>
      <c r="Q5466" s="83" t="str">
        <f>IF(O5466&lt;&gt;"",VLOOKUP(O5466,LISTAS·PAPP!$U$9:$W$125,3,FALSE),"")</f>
        <v/>
      </c>
      <c r="R5466" s="92"/>
      <c r="S5466" s="173"/>
      <c r="T5466" s="173"/>
      <c r="U5466" s="92"/>
      <c r="V5466" s="92"/>
      <c r="W5466" s="94"/>
      <c r="X5466" s="83" t="str">
        <f>IF(ISERROR(VLOOKUP(W5466,LISTAS·PAPP!$AJ$3:$AK$903,2,0))," ",VLOOKUP(W5466,LISTAS·PAPP!$AJ$3:$AK$903,2,0))</f>
        <v xml:space="preserve"> </v>
      </c>
      <c r="Y5466" s="96"/>
      <c r="Z5466" s="97"/>
      <c r="AA5466" s="97"/>
      <c r="AB5466" s="97"/>
      <c r="AC5466" s="97"/>
      <c r="AD5466" s="97"/>
      <c r="AE5466" s="97"/>
      <c r="AF5466" s="97"/>
      <c r="AG5466" s="97"/>
      <c r="AH5466" s="97"/>
      <c r="AI5466" s="97"/>
      <c r="AJ5466" s="97"/>
      <c r="AK5466" s="97"/>
      <c r="AL5466" s="86" t="str">
        <f t="shared" si="256"/>
        <v/>
      </c>
      <c r="AM5466" s="87" t="str">
        <f t="shared" si="257"/>
        <v xml:space="preserve"> </v>
      </c>
      <c r="AN5466" s="1" t="str">
        <f t="shared" si="258"/>
        <v xml:space="preserve"> </v>
      </c>
    </row>
    <row r="5467" spans="1:40" s="88" customFormat="1" x14ac:dyDescent="0.25">
      <c r="A5467" s="92"/>
      <c r="B5467" s="92"/>
      <c r="C5467" s="92"/>
      <c r="D5467" s="92"/>
      <c r="E5467" s="92"/>
      <c r="F5467" s="93"/>
      <c r="G5467" s="94"/>
      <c r="H5467" s="83" t="str">
        <f>IF(M5467&lt;&gt;"",VLOOKUP(M5467,LISTAS·PAPP!$U$3:$Z$8,2,FALSE),"")</f>
        <v/>
      </c>
      <c r="I5467" s="85" t="str">
        <f>IF(M5467&lt;&gt;"",VLOOKUP(M5467,LISTAS·PAPP!$U$3:$Z$8,3,FALSE),"")</f>
        <v/>
      </c>
      <c r="J5467" s="83" t="str">
        <f>IF(M5467&lt;&gt;"",VLOOKUP(M5467,LISTAS·PAPP!$U$3:$Z$8,4,FALSE),"")</f>
        <v/>
      </c>
      <c r="K5467" s="83" t="str">
        <f>IF(C5467&lt;&gt;"",VLOOKUP(C5467,LISTAS·PAPP!$H$3:$O$119,4,FALSE),"")</f>
        <v/>
      </c>
      <c r="L5467" s="85" t="str">
        <f>IF(C5467&lt;&gt;"",VLOOKUP(C5467,LISTAS·PAPP!$H$3:$O$119,8,FALSE),"")</f>
        <v/>
      </c>
      <c r="M5467" s="95"/>
      <c r="N5467" s="92"/>
      <c r="O5467" s="92"/>
      <c r="P5467" s="84" t="str">
        <f>IF(N5467&lt;&gt;"",VLOOKUP(N5467,LISTAS·PAPP!$U$9:$Y$125,5,FALSE),"")</f>
        <v/>
      </c>
      <c r="Q5467" s="83" t="str">
        <f>IF(O5467&lt;&gt;"",VLOOKUP(O5467,LISTAS·PAPP!$U$9:$W$125,3,FALSE),"")</f>
        <v/>
      </c>
      <c r="R5467" s="92"/>
      <c r="S5467" s="173"/>
      <c r="T5467" s="173"/>
      <c r="U5467" s="92"/>
      <c r="V5467" s="92"/>
      <c r="W5467" s="94"/>
      <c r="X5467" s="83" t="str">
        <f>IF(ISERROR(VLOOKUP(W5467,LISTAS·PAPP!$AJ$3:$AK$903,2,0))," ",VLOOKUP(W5467,LISTAS·PAPP!$AJ$3:$AK$903,2,0))</f>
        <v xml:space="preserve"> </v>
      </c>
      <c r="Y5467" s="96"/>
      <c r="Z5467" s="97"/>
      <c r="AA5467" s="97"/>
      <c r="AB5467" s="97"/>
      <c r="AC5467" s="97"/>
      <c r="AD5467" s="97"/>
      <c r="AE5467" s="97"/>
      <c r="AF5467" s="97"/>
      <c r="AG5467" s="97"/>
      <c r="AH5467" s="97"/>
      <c r="AI5467" s="97"/>
      <c r="AJ5467" s="97"/>
      <c r="AK5467" s="97"/>
      <c r="AL5467" s="86" t="str">
        <f t="shared" si="256"/>
        <v/>
      </c>
      <c r="AM5467" s="87" t="str">
        <f t="shared" si="257"/>
        <v xml:space="preserve"> </v>
      </c>
      <c r="AN5467" s="1" t="str">
        <f t="shared" si="258"/>
        <v xml:space="preserve"> </v>
      </c>
    </row>
    <row r="5468" spans="1:40" s="88" customFormat="1" x14ac:dyDescent="0.25">
      <c r="A5468" s="92"/>
      <c r="B5468" s="92"/>
      <c r="C5468" s="92"/>
      <c r="D5468" s="92"/>
      <c r="E5468" s="92"/>
      <c r="F5468" s="93"/>
      <c r="G5468" s="94"/>
      <c r="H5468" s="83" t="str">
        <f>IF(M5468&lt;&gt;"",VLOOKUP(M5468,LISTAS·PAPP!$U$3:$Z$8,2,FALSE),"")</f>
        <v/>
      </c>
      <c r="I5468" s="85" t="str">
        <f>IF(M5468&lt;&gt;"",VLOOKUP(M5468,LISTAS·PAPP!$U$3:$Z$8,3,FALSE),"")</f>
        <v/>
      </c>
      <c r="J5468" s="83" t="str">
        <f>IF(M5468&lt;&gt;"",VLOOKUP(M5468,LISTAS·PAPP!$U$3:$Z$8,4,FALSE),"")</f>
        <v/>
      </c>
      <c r="K5468" s="83" t="str">
        <f>IF(C5468&lt;&gt;"",VLOOKUP(C5468,LISTAS·PAPP!$H$3:$O$119,4,FALSE),"")</f>
        <v/>
      </c>
      <c r="L5468" s="85" t="str">
        <f>IF(C5468&lt;&gt;"",VLOOKUP(C5468,LISTAS·PAPP!$H$3:$O$119,8,FALSE),"")</f>
        <v/>
      </c>
      <c r="M5468" s="95"/>
      <c r="N5468" s="92"/>
      <c r="O5468" s="92"/>
      <c r="P5468" s="84" t="str">
        <f>IF(N5468&lt;&gt;"",VLOOKUP(N5468,LISTAS·PAPP!$U$9:$Y$125,5,FALSE),"")</f>
        <v/>
      </c>
      <c r="Q5468" s="83" t="str">
        <f>IF(O5468&lt;&gt;"",VLOOKUP(O5468,LISTAS·PAPP!$U$9:$W$125,3,FALSE),"")</f>
        <v/>
      </c>
      <c r="R5468" s="92"/>
      <c r="S5468" s="173"/>
      <c r="T5468" s="173"/>
      <c r="U5468" s="92"/>
      <c r="V5468" s="92"/>
      <c r="W5468" s="94"/>
      <c r="X5468" s="83" t="str">
        <f>IF(ISERROR(VLOOKUP(W5468,LISTAS·PAPP!$AJ$3:$AK$903,2,0))," ",VLOOKUP(W5468,LISTAS·PAPP!$AJ$3:$AK$903,2,0))</f>
        <v xml:space="preserve"> </v>
      </c>
      <c r="Y5468" s="96"/>
      <c r="Z5468" s="97"/>
      <c r="AA5468" s="97"/>
      <c r="AB5468" s="97"/>
      <c r="AC5468" s="97"/>
      <c r="AD5468" s="97"/>
      <c r="AE5468" s="97"/>
      <c r="AF5468" s="97"/>
      <c r="AG5468" s="97"/>
      <c r="AH5468" s="97"/>
      <c r="AI5468" s="97"/>
      <c r="AJ5468" s="97"/>
      <c r="AK5468" s="97"/>
      <c r="AL5468" s="86" t="str">
        <f t="shared" si="256"/>
        <v/>
      </c>
      <c r="AM5468" s="87" t="str">
        <f t="shared" si="257"/>
        <v xml:space="preserve"> </v>
      </c>
      <c r="AN5468" s="1" t="str">
        <f t="shared" si="258"/>
        <v xml:space="preserve"> </v>
      </c>
    </row>
    <row r="5469" spans="1:40" s="88" customFormat="1" x14ac:dyDescent="0.25">
      <c r="A5469" s="92"/>
      <c r="B5469" s="92"/>
      <c r="C5469" s="92"/>
      <c r="D5469" s="92"/>
      <c r="E5469" s="92"/>
      <c r="F5469" s="93"/>
      <c r="G5469" s="94"/>
      <c r="H5469" s="83" t="str">
        <f>IF(M5469&lt;&gt;"",VLOOKUP(M5469,LISTAS·PAPP!$U$3:$Z$8,2,FALSE),"")</f>
        <v/>
      </c>
      <c r="I5469" s="85" t="str">
        <f>IF(M5469&lt;&gt;"",VLOOKUP(M5469,LISTAS·PAPP!$U$3:$Z$8,3,FALSE),"")</f>
        <v/>
      </c>
      <c r="J5469" s="83" t="str">
        <f>IF(M5469&lt;&gt;"",VLOOKUP(M5469,LISTAS·PAPP!$U$3:$Z$8,4,FALSE),"")</f>
        <v/>
      </c>
      <c r="K5469" s="83" t="str">
        <f>IF(C5469&lt;&gt;"",VLOOKUP(C5469,LISTAS·PAPP!$H$3:$O$119,4,FALSE),"")</f>
        <v/>
      </c>
      <c r="L5469" s="85" t="str">
        <f>IF(C5469&lt;&gt;"",VLOOKUP(C5469,LISTAS·PAPP!$H$3:$O$119,8,FALSE),"")</f>
        <v/>
      </c>
      <c r="M5469" s="95"/>
      <c r="N5469" s="92"/>
      <c r="O5469" s="92"/>
      <c r="P5469" s="84" t="str">
        <f>IF(N5469&lt;&gt;"",VLOOKUP(N5469,LISTAS·PAPP!$U$9:$Y$125,5,FALSE),"")</f>
        <v/>
      </c>
      <c r="Q5469" s="83" t="str">
        <f>IF(O5469&lt;&gt;"",VLOOKUP(O5469,LISTAS·PAPP!$U$9:$W$125,3,FALSE),"")</f>
        <v/>
      </c>
      <c r="R5469" s="92"/>
      <c r="S5469" s="173"/>
      <c r="T5469" s="173"/>
      <c r="U5469" s="92"/>
      <c r="V5469" s="92"/>
      <c r="W5469" s="94"/>
      <c r="X5469" s="83" t="str">
        <f>IF(ISERROR(VLOOKUP(W5469,LISTAS·PAPP!$AJ$3:$AK$903,2,0))," ",VLOOKUP(W5469,LISTAS·PAPP!$AJ$3:$AK$903,2,0))</f>
        <v xml:space="preserve"> </v>
      </c>
      <c r="Y5469" s="96"/>
      <c r="Z5469" s="97"/>
      <c r="AA5469" s="97"/>
      <c r="AB5469" s="97"/>
      <c r="AC5469" s="97"/>
      <c r="AD5469" s="97"/>
      <c r="AE5469" s="97"/>
      <c r="AF5469" s="97"/>
      <c r="AG5469" s="97"/>
      <c r="AH5469" s="97"/>
      <c r="AI5469" s="97"/>
      <c r="AJ5469" s="97"/>
      <c r="AK5469" s="97"/>
      <c r="AL5469" s="86" t="str">
        <f t="shared" si="256"/>
        <v/>
      </c>
      <c r="AM5469" s="87" t="str">
        <f t="shared" si="257"/>
        <v xml:space="preserve"> </v>
      </c>
      <c r="AN5469" s="1" t="str">
        <f t="shared" si="258"/>
        <v xml:space="preserve"> </v>
      </c>
    </row>
    <row r="5470" spans="1:40" s="88" customFormat="1" x14ac:dyDescent="0.25">
      <c r="A5470" s="92"/>
      <c r="B5470" s="92"/>
      <c r="C5470" s="92"/>
      <c r="D5470" s="92"/>
      <c r="E5470" s="92"/>
      <c r="F5470" s="93"/>
      <c r="G5470" s="94"/>
      <c r="H5470" s="83" t="str">
        <f>IF(M5470&lt;&gt;"",VLOOKUP(M5470,LISTAS·PAPP!$U$3:$Z$8,2,FALSE),"")</f>
        <v/>
      </c>
      <c r="I5470" s="85" t="str">
        <f>IF(M5470&lt;&gt;"",VLOOKUP(M5470,LISTAS·PAPP!$U$3:$Z$8,3,FALSE),"")</f>
        <v/>
      </c>
      <c r="J5470" s="83" t="str">
        <f>IF(M5470&lt;&gt;"",VLOOKUP(M5470,LISTAS·PAPP!$U$3:$Z$8,4,FALSE),"")</f>
        <v/>
      </c>
      <c r="K5470" s="83" t="str">
        <f>IF(C5470&lt;&gt;"",VLOOKUP(C5470,LISTAS·PAPP!$H$3:$O$119,4,FALSE),"")</f>
        <v/>
      </c>
      <c r="L5470" s="85" t="str">
        <f>IF(C5470&lt;&gt;"",VLOOKUP(C5470,LISTAS·PAPP!$H$3:$O$119,8,FALSE),"")</f>
        <v/>
      </c>
      <c r="M5470" s="95"/>
      <c r="N5470" s="92"/>
      <c r="O5470" s="92"/>
      <c r="P5470" s="84" t="str">
        <f>IF(N5470&lt;&gt;"",VLOOKUP(N5470,LISTAS·PAPP!$U$9:$Y$125,5,FALSE),"")</f>
        <v/>
      </c>
      <c r="Q5470" s="83" t="str">
        <f>IF(O5470&lt;&gt;"",VLOOKUP(O5470,LISTAS·PAPP!$U$9:$W$125,3,FALSE),"")</f>
        <v/>
      </c>
      <c r="R5470" s="92"/>
      <c r="S5470" s="173"/>
      <c r="T5470" s="173"/>
      <c r="U5470" s="92"/>
      <c r="V5470" s="92"/>
      <c r="W5470" s="94"/>
      <c r="X5470" s="83" t="str">
        <f>IF(ISERROR(VLOOKUP(W5470,LISTAS·PAPP!$AJ$3:$AK$903,2,0))," ",VLOOKUP(W5470,LISTAS·PAPP!$AJ$3:$AK$903,2,0))</f>
        <v xml:space="preserve"> </v>
      </c>
      <c r="Y5470" s="96"/>
      <c r="Z5470" s="97"/>
      <c r="AA5470" s="97"/>
      <c r="AB5470" s="97"/>
      <c r="AC5470" s="97"/>
      <c r="AD5470" s="97"/>
      <c r="AE5470" s="97"/>
      <c r="AF5470" s="97"/>
      <c r="AG5470" s="97"/>
      <c r="AH5470" s="97"/>
      <c r="AI5470" s="97"/>
      <c r="AJ5470" s="97"/>
      <c r="AK5470" s="97"/>
      <c r="AL5470" s="86" t="str">
        <f t="shared" si="256"/>
        <v/>
      </c>
      <c r="AM5470" s="87" t="str">
        <f t="shared" si="257"/>
        <v xml:space="preserve"> </v>
      </c>
      <c r="AN5470" s="1" t="str">
        <f t="shared" si="258"/>
        <v xml:space="preserve"> </v>
      </c>
    </row>
    <row r="5471" spans="1:40" s="88" customFormat="1" x14ac:dyDescent="0.25">
      <c r="A5471" s="92"/>
      <c r="B5471" s="92"/>
      <c r="C5471" s="92"/>
      <c r="D5471" s="92"/>
      <c r="E5471" s="92"/>
      <c r="F5471" s="93"/>
      <c r="G5471" s="94"/>
      <c r="H5471" s="83" t="str">
        <f>IF(M5471&lt;&gt;"",VLOOKUP(M5471,LISTAS·PAPP!$U$3:$Z$8,2,FALSE),"")</f>
        <v/>
      </c>
      <c r="I5471" s="85" t="str">
        <f>IF(M5471&lt;&gt;"",VLOOKUP(M5471,LISTAS·PAPP!$U$3:$Z$8,3,FALSE),"")</f>
        <v/>
      </c>
      <c r="J5471" s="83" t="str">
        <f>IF(M5471&lt;&gt;"",VLOOKUP(M5471,LISTAS·PAPP!$U$3:$Z$8,4,FALSE),"")</f>
        <v/>
      </c>
      <c r="K5471" s="83" t="str">
        <f>IF(C5471&lt;&gt;"",VLOOKUP(C5471,LISTAS·PAPP!$H$3:$O$119,4,FALSE),"")</f>
        <v/>
      </c>
      <c r="L5471" s="85" t="str">
        <f>IF(C5471&lt;&gt;"",VLOOKUP(C5471,LISTAS·PAPP!$H$3:$O$119,8,FALSE),"")</f>
        <v/>
      </c>
      <c r="M5471" s="95"/>
      <c r="N5471" s="92"/>
      <c r="O5471" s="92"/>
      <c r="P5471" s="84" t="str">
        <f>IF(N5471&lt;&gt;"",VLOOKUP(N5471,LISTAS·PAPP!$U$9:$Y$125,5,FALSE),"")</f>
        <v/>
      </c>
      <c r="Q5471" s="83" t="str">
        <f>IF(O5471&lt;&gt;"",VLOOKUP(O5471,LISTAS·PAPP!$U$9:$W$125,3,FALSE),"")</f>
        <v/>
      </c>
      <c r="R5471" s="92"/>
      <c r="S5471" s="173"/>
      <c r="T5471" s="173"/>
      <c r="U5471" s="92"/>
      <c r="V5471" s="92"/>
      <c r="W5471" s="94"/>
      <c r="X5471" s="83" t="str">
        <f>IF(ISERROR(VLOOKUP(W5471,LISTAS·PAPP!$AJ$3:$AK$903,2,0))," ",VLOOKUP(W5471,LISTAS·PAPP!$AJ$3:$AK$903,2,0))</f>
        <v xml:space="preserve"> </v>
      </c>
      <c r="Y5471" s="96"/>
      <c r="Z5471" s="97"/>
      <c r="AA5471" s="97"/>
      <c r="AB5471" s="97"/>
      <c r="AC5471" s="97"/>
      <c r="AD5471" s="97"/>
      <c r="AE5471" s="97"/>
      <c r="AF5471" s="97"/>
      <c r="AG5471" s="97"/>
      <c r="AH5471" s="97"/>
      <c r="AI5471" s="97"/>
      <c r="AJ5471" s="97"/>
      <c r="AK5471" s="97"/>
      <c r="AL5471" s="86" t="str">
        <f t="shared" si="256"/>
        <v/>
      </c>
      <c r="AM5471" s="87" t="str">
        <f t="shared" si="257"/>
        <v xml:space="preserve"> </v>
      </c>
      <c r="AN5471" s="1" t="str">
        <f t="shared" si="258"/>
        <v xml:space="preserve"> </v>
      </c>
    </row>
    <row r="5472" spans="1:40" s="88" customFormat="1" x14ac:dyDescent="0.25">
      <c r="A5472" s="92"/>
      <c r="B5472" s="92"/>
      <c r="C5472" s="92"/>
      <c r="D5472" s="92"/>
      <c r="E5472" s="92"/>
      <c r="F5472" s="93"/>
      <c r="G5472" s="94"/>
      <c r="H5472" s="83" t="str">
        <f>IF(M5472&lt;&gt;"",VLOOKUP(M5472,LISTAS·PAPP!$U$3:$Z$8,2,FALSE),"")</f>
        <v/>
      </c>
      <c r="I5472" s="85" t="str">
        <f>IF(M5472&lt;&gt;"",VLOOKUP(M5472,LISTAS·PAPP!$U$3:$Z$8,3,FALSE),"")</f>
        <v/>
      </c>
      <c r="J5472" s="83" t="str">
        <f>IF(M5472&lt;&gt;"",VLOOKUP(M5472,LISTAS·PAPP!$U$3:$Z$8,4,FALSE),"")</f>
        <v/>
      </c>
      <c r="K5472" s="83" t="str">
        <f>IF(C5472&lt;&gt;"",VLOOKUP(C5472,LISTAS·PAPP!$H$3:$O$119,4,FALSE),"")</f>
        <v/>
      </c>
      <c r="L5472" s="85" t="str">
        <f>IF(C5472&lt;&gt;"",VLOOKUP(C5472,LISTAS·PAPP!$H$3:$O$119,8,FALSE),"")</f>
        <v/>
      </c>
      <c r="M5472" s="95"/>
      <c r="N5472" s="92"/>
      <c r="O5472" s="92"/>
      <c r="P5472" s="84" t="str">
        <f>IF(N5472&lt;&gt;"",VLOOKUP(N5472,LISTAS·PAPP!$U$9:$Y$125,5,FALSE),"")</f>
        <v/>
      </c>
      <c r="Q5472" s="83" t="str">
        <f>IF(O5472&lt;&gt;"",VLOOKUP(O5472,LISTAS·PAPP!$U$9:$W$125,3,FALSE),"")</f>
        <v/>
      </c>
      <c r="R5472" s="92"/>
      <c r="S5472" s="173"/>
      <c r="T5472" s="173"/>
      <c r="U5472" s="92"/>
      <c r="V5472" s="92"/>
      <c r="W5472" s="94"/>
      <c r="X5472" s="83" t="str">
        <f>IF(ISERROR(VLOOKUP(W5472,LISTAS·PAPP!$AJ$3:$AK$903,2,0))," ",VLOOKUP(W5472,LISTAS·PAPP!$AJ$3:$AK$903,2,0))</f>
        <v xml:space="preserve"> </v>
      </c>
      <c r="Y5472" s="96"/>
      <c r="Z5472" s="97"/>
      <c r="AA5472" s="97"/>
      <c r="AB5472" s="97"/>
      <c r="AC5472" s="97"/>
      <c r="AD5472" s="97"/>
      <c r="AE5472" s="97"/>
      <c r="AF5472" s="97"/>
      <c r="AG5472" s="97"/>
      <c r="AH5472" s="97"/>
      <c r="AI5472" s="97"/>
      <c r="AJ5472" s="97"/>
      <c r="AK5472" s="97"/>
      <c r="AL5472" s="86" t="str">
        <f t="shared" si="256"/>
        <v/>
      </c>
      <c r="AM5472" s="87" t="str">
        <f t="shared" si="257"/>
        <v xml:space="preserve"> </v>
      </c>
      <c r="AN5472" s="1" t="str">
        <f t="shared" si="258"/>
        <v xml:space="preserve"> </v>
      </c>
    </row>
    <row r="5473" spans="1:40" s="88" customFormat="1" x14ac:dyDescent="0.25">
      <c r="A5473" s="92"/>
      <c r="B5473" s="92"/>
      <c r="C5473" s="92"/>
      <c r="D5473" s="92"/>
      <c r="E5473" s="92"/>
      <c r="F5473" s="93"/>
      <c r="G5473" s="94"/>
      <c r="H5473" s="83" t="str">
        <f>IF(M5473&lt;&gt;"",VLOOKUP(M5473,LISTAS·PAPP!$U$3:$Z$8,2,FALSE),"")</f>
        <v/>
      </c>
      <c r="I5473" s="85" t="str">
        <f>IF(M5473&lt;&gt;"",VLOOKUP(M5473,LISTAS·PAPP!$U$3:$Z$8,3,FALSE),"")</f>
        <v/>
      </c>
      <c r="J5473" s="83" t="str">
        <f>IF(M5473&lt;&gt;"",VLOOKUP(M5473,LISTAS·PAPP!$U$3:$Z$8,4,FALSE),"")</f>
        <v/>
      </c>
      <c r="K5473" s="83" t="str">
        <f>IF(C5473&lt;&gt;"",VLOOKUP(C5473,LISTAS·PAPP!$H$3:$O$119,4,FALSE),"")</f>
        <v/>
      </c>
      <c r="L5473" s="85" t="str">
        <f>IF(C5473&lt;&gt;"",VLOOKUP(C5473,LISTAS·PAPP!$H$3:$O$119,8,FALSE),"")</f>
        <v/>
      </c>
      <c r="M5473" s="95"/>
      <c r="N5473" s="92"/>
      <c r="O5473" s="92"/>
      <c r="P5473" s="84" t="str">
        <f>IF(N5473&lt;&gt;"",VLOOKUP(N5473,LISTAS·PAPP!$U$9:$Y$125,5,FALSE),"")</f>
        <v/>
      </c>
      <c r="Q5473" s="83" t="str">
        <f>IF(O5473&lt;&gt;"",VLOOKUP(O5473,LISTAS·PAPP!$U$9:$W$125,3,FALSE),"")</f>
        <v/>
      </c>
      <c r="R5473" s="92"/>
      <c r="S5473" s="173"/>
      <c r="T5473" s="173"/>
      <c r="U5473" s="92"/>
      <c r="V5473" s="92"/>
      <c r="W5473" s="94"/>
      <c r="X5473" s="83" t="str">
        <f>IF(ISERROR(VLOOKUP(W5473,LISTAS·PAPP!$AJ$3:$AK$903,2,0))," ",VLOOKUP(W5473,LISTAS·PAPP!$AJ$3:$AK$903,2,0))</f>
        <v xml:space="preserve"> </v>
      </c>
      <c r="Y5473" s="96"/>
      <c r="Z5473" s="97"/>
      <c r="AA5473" s="97"/>
      <c r="AB5473" s="97"/>
      <c r="AC5473" s="97"/>
      <c r="AD5473" s="97"/>
      <c r="AE5473" s="97"/>
      <c r="AF5473" s="97"/>
      <c r="AG5473" s="97"/>
      <c r="AH5473" s="97"/>
      <c r="AI5473" s="97"/>
      <c r="AJ5473" s="97"/>
      <c r="AK5473" s="97"/>
      <c r="AL5473" s="86" t="str">
        <f t="shared" si="256"/>
        <v/>
      </c>
      <c r="AM5473" s="87" t="str">
        <f t="shared" si="257"/>
        <v xml:space="preserve"> </v>
      </c>
      <c r="AN5473" s="1" t="str">
        <f t="shared" si="258"/>
        <v xml:space="preserve"> </v>
      </c>
    </row>
    <row r="5474" spans="1:40" s="88" customFormat="1" x14ac:dyDescent="0.25">
      <c r="A5474" s="92"/>
      <c r="B5474" s="92"/>
      <c r="C5474" s="92"/>
      <c r="D5474" s="92"/>
      <c r="E5474" s="92"/>
      <c r="F5474" s="93"/>
      <c r="G5474" s="94"/>
      <c r="H5474" s="83" t="str">
        <f>IF(M5474&lt;&gt;"",VLOOKUP(M5474,LISTAS·PAPP!$U$3:$Z$8,2,FALSE),"")</f>
        <v/>
      </c>
      <c r="I5474" s="85" t="str">
        <f>IF(M5474&lt;&gt;"",VLOOKUP(M5474,LISTAS·PAPP!$U$3:$Z$8,3,FALSE),"")</f>
        <v/>
      </c>
      <c r="J5474" s="83" t="str">
        <f>IF(M5474&lt;&gt;"",VLOOKUP(M5474,LISTAS·PAPP!$U$3:$Z$8,4,FALSE),"")</f>
        <v/>
      </c>
      <c r="K5474" s="83" t="str">
        <f>IF(C5474&lt;&gt;"",VLOOKUP(C5474,LISTAS·PAPP!$H$3:$O$119,4,FALSE),"")</f>
        <v/>
      </c>
      <c r="L5474" s="85" t="str">
        <f>IF(C5474&lt;&gt;"",VLOOKUP(C5474,LISTAS·PAPP!$H$3:$O$119,8,FALSE),"")</f>
        <v/>
      </c>
      <c r="M5474" s="95"/>
      <c r="N5474" s="92"/>
      <c r="O5474" s="92"/>
      <c r="P5474" s="84" t="str">
        <f>IF(N5474&lt;&gt;"",VLOOKUP(N5474,LISTAS·PAPP!$U$9:$Y$125,5,FALSE),"")</f>
        <v/>
      </c>
      <c r="Q5474" s="83" t="str">
        <f>IF(O5474&lt;&gt;"",VLOOKUP(O5474,LISTAS·PAPP!$U$9:$W$125,3,FALSE),"")</f>
        <v/>
      </c>
      <c r="R5474" s="92"/>
      <c r="S5474" s="173"/>
      <c r="T5474" s="173"/>
      <c r="U5474" s="92"/>
      <c r="V5474" s="92"/>
      <c r="W5474" s="94"/>
      <c r="X5474" s="83" t="str">
        <f>IF(ISERROR(VLOOKUP(W5474,LISTAS·PAPP!$AJ$3:$AK$903,2,0))," ",VLOOKUP(W5474,LISTAS·PAPP!$AJ$3:$AK$903,2,0))</f>
        <v xml:space="preserve"> </v>
      </c>
      <c r="Y5474" s="96"/>
      <c r="Z5474" s="97"/>
      <c r="AA5474" s="97"/>
      <c r="AB5474" s="97"/>
      <c r="AC5474" s="97"/>
      <c r="AD5474" s="97"/>
      <c r="AE5474" s="97"/>
      <c r="AF5474" s="97"/>
      <c r="AG5474" s="97"/>
      <c r="AH5474" s="97"/>
      <c r="AI5474" s="97"/>
      <c r="AJ5474" s="97"/>
      <c r="AK5474" s="97"/>
      <c r="AL5474" s="86" t="str">
        <f t="shared" si="256"/>
        <v/>
      </c>
      <c r="AM5474" s="87" t="str">
        <f t="shared" si="257"/>
        <v xml:space="preserve"> </v>
      </c>
      <c r="AN5474" s="1" t="str">
        <f t="shared" si="258"/>
        <v xml:space="preserve"> </v>
      </c>
    </row>
    <row r="5475" spans="1:40" s="88" customFormat="1" x14ac:dyDescent="0.25">
      <c r="A5475" s="92"/>
      <c r="B5475" s="92"/>
      <c r="C5475" s="92"/>
      <c r="D5475" s="92"/>
      <c r="E5475" s="92"/>
      <c r="F5475" s="93"/>
      <c r="G5475" s="94"/>
      <c r="H5475" s="83" t="str">
        <f>IF(M5475&lt;&gt;"",VLOOKUP(M5475,LISTAS·PAPP!$U$3:$Z$8,2,FALSE),"")</f>
        <v/>
      </c>
      <c r="I5475" s="85" t="str">
        <f>IF(M5475&lt;&gt;"",VLOOKUP(M5475,LISTAS·PAPP!$U$3:$Z$8,3,FALSE),"")</f>
        <v/>
      </c>
      <c r="J5475" s="83" t="str">
        <f>IF(M5475&lt;&gt;"",VLOOKUP(M5475,LISTAS·PAPP!$U$3:$Z$8,4,FALSE),"")</f>
        <v/>
      </c>
      <c r="K5475" s="83" t="str">
        <f>IF(C5475&lt;&gt;"",VLOOKUP(C5475,LISTAS·PAPP!$H$3:$O$119,4,FALSE),"")</f>
        <v/>
      </c>
      <c r="L5475" s="85" t="str">
        <f>IF(C5475&lt;&gt;"",VLOOKUP(C5475,LISTAS·PAPP!$H$3:$O$119,8,FALSE),"")</f>
        <v/>
      </c>
      <c r="M5475" s="95"/>
      <c r="N5475" s="92"/>
      <c r="O5475" s="92"/>
      <c r="P5475" s="84" t="str">
        <f>IF(N5475&lt;&gt;"",VLOOKUP(N5475,LISTAS·PAPP!$U$9:$Y$125,5,FALSE),"")</f>
        <v/>
      </c>
      <c r="Q5475" s="83" t="str">
        <f>IF(O5475&lt;&gt;"",VLOOKUP(O5475,LISTAS·PAPP!$U$9:$W$125,3,FALSE),"")</f>
        <v/>
      </c>
      <c r="R5475" s="92"/>
      <c r="S5475" s="173"/>
      <c r="T5475" s="173"/>
      <c r="U5475" s="92"/>
      <c r="V5475" s="92"/>
      <c r="W5475" s="94"/>
      <c r="X5475" s="83" t="str">
        <f>IF(ISERROR(VLOOKUP(W5475,LISTAS·PAPP!$AJ$3:$AK$903,2,0))," ",VLOOKUP(W5475,LISTAS·PAPP!$AJ$3:$AK$903,2,0))</f>
        <v xml:space="preserve"> </v>
      </c>
      <c r="Y5475" s="96"/>
      <c r="Z5475" s="97"/>
      <c r="AA5475" s="97"/>
      <c r="AB5475" s="97"/>
      <c r="AC5475" s="97"/>
      <c r="AD5475" s="97"/>
      <c r="AE5475" s="97"/>
      <c r="AF5475" s="97"/>
      <c r="AG5475" s="97"/>
      <c r="AH5475" s="97"/>
      <c r="AI5475" s="97"/>
      <c r="AJ5475" s="97"/>
      <c r="AK5475" s="97"/>
      <c r="AL5475" s="86" t="str">
        <f t="shared" si="256"/>
        <v/>
      </c>
      <c r="AM5475" s="87" t="str">
        <f t="shared" si="257"/>
        <v xml:space="preserve"> </v>
      </c>
      <c r="AN5475" s="1" t="str">
        <f t="shared" si="258"/>
        <v xml:space="preserve"> </v>
      </c>
    </row>
    <row r="5476" spans="1:40" s="88" customFormat="1" x14ac:dyDescent="0.25">
      <c r="A5476" s="92"/>
      <c r="B5476" s="92"/>
      <c r="C5476" s="92"/>
      <c r="D5476" s="92"/>
      <c r="E5476" s="92"/>
      <c r="F5476" s="93"/>
      <c r="G5476" s="94"/>
      <c r="H5476" s="83" t="str">
        <f>IF(M5476&lt;&gt;"",VLOOKUP(M5476,LISTAS·PAPP!$U$3:$Z$8,2,FALSE),"")</f>
        <v/>
      </c>
      <c r="I5476" s="85" t="str">
        <f>IF(M5476&lt;&gt;"",VLOOKUP(M5476,LISTAS·PAPP!$U$3:$Z$8,3,FALSE),"")</f>
        <v/>
      </c>
      <c r="J5476" s="83" t="str">
        <f>IF(M5476&lt;&gt;"",VLOOKUP(M5476,LISTAS·PAPP!$U$3:$Z$8,4,FALSE),"")</f>
        <v/>
      </c>
      <c r="K5476" s="83" t="str">
        <f>IF(C5476&lt;&gt;"",VLOOKUP(C5476,LISTAS·PAPP!$H$3:$O$119,4,FALSE),"")</f>
        <v/>
      </c>
      <c r="L5476" s="85" t="str">
        <f>IF(C5476&lt;&gt;"",VLOOKUP(C5476,LISTAS·PAPP!$H$3:$O$119,8,FALSE),"")</f>
        <v/>
      </c>
      <c r="M5476" s="95"/>
      <c r="N5476" s="92"/>
      <c r="O5476" s="92"/>
      <c r="P5476" s="84" t="str">
        <f>IF(N5476&lt;&gt;"",VLOOKUP(N5476,LISTAS·PAPP!$U$9:$Y$125,5,FALSE),"")</f>
        <v/>
      </c>
      <c r="Q5476" s="83" t="str">
        <f>IF(O5476&lt;&gt;"",VLOOKUP(O5476,LISTAS·PAPP!$U$9:$W$125,3,FALSE),"")</f>
        <v/>
      </c>
      <c r="R5476" s="92"/>
      <c r="S5476" s="173"/>
      <c r="T5476" s="173"/>
      <c r="U5476" s="92"/>
      <c r="V5476" s="92"/>
      <c r="W5476" s="94"/>
      <c r="X5476" s="83" t="str">
        <f>IF(ISERROR(VLOOKUP(W5476,LISTAS·PAPP!$AJ$3:$AK$903,2,0))," ",VLOOKUP(W5476,LISTAS·PAPP!$AJ$3:$AK$903,2,0))</f>
        <v xml:space="preserve"> </v>
      </c>
      <c r="Y5476" s="96"/>
      <c r="Z5476" s="97"/>
      <c r="AA5476" s="97"/>
      <c r="AB5476" s="97"/>
      <c r="AC5476" s="97"/>
      <c r="AD5476" s="97"/>
      <c r="AE5476" s="97"/>
      <c r="AF5476" s="97"/>
      <c r="AG5476" s="97"/>
      <c r="AH5476" s="97"/>
      <c r="AI5476" s="97"/>
      <c r="AJ5476" s="97"/>
      <c r="AK5476" s="97"/>
      <c r="AL5476" s="86" t="str">
        <f t="shared" si="256"/>
        <v/>
      </c>
      <c r="AM5476" s="87" t="str">
        <f t="shared" si="257"/>
        <v xml:space="preserve"> </v>
      </c>
      <c r="AN5476" s="1" t="str">
        <f t="shared" si="258"/>
        <v xml:space="preserve"> </v>
      </c>
    </row>
    <row r="5477" spans="1:40" s="88" customFormat="1" x14ac:dyDescent="0.25">
      <c r="A5477" s="92"/>
      <c r="B5477" s="92"/>
      <c r="C5477" s="92"/>
      <c r="D5477" s="92"/>
      <c r="E5477" s="92"/>
      <c r="F5477" s="93"/>
      <c r="G5477" s="94"/>
      <c r="H5477" s="83" t="str">
        <f>IF(M5477&lt;&gt;"",VLOOKUP(M5477,LISTAS·PAPP!$U$3:$Z$8,2,FALSE),"")</f>
        <v/>
      </c>
      <c r="I5477" s="85" t="str">
        <f>IF(M5477&lt;&gt;"",VLOOKUP(M5477,LISTAS·PAPP!$U$3:$Z$8,3,FALSE),"")</f>
        <v/>
      </c>
      <c r="J5477" s="83" t="str">
        <f>IF(M5477&lt;&gt;"",VLOOKUP(M5477,LISTAS·PAPP!$U$3:$Z$8,4,FALSE),"")</f>
        <v/>
      </c>
      <c r="K5477" s="83" t="str">
        <f>IF(C5477&lt;&gt;"",VLOOKUP(C5477,LISTAS·PAPP!$H$3:$O$119,4,FALSE),"")</f>
        <v/>
      </c>
      <c r="L5477" s="85" t="str">
        <f>IF(C5477&lt;&gt;"",VLOOKUP(C5477,LISTAS·PAPP!$H$3:$O$119,8,FALSE),"")</f>
        <v/>
      </c>
      <c r="M5477" s="95"/>
      <c r="N5477" s="92"/>
      <c r="O5477" s="92"/>
      <c r="P5477" s="84" t="str">
        <f>IF(N5477&lt;&gt;"",VLOOKUP(N5477,LISTAS·PAPP!$U$9:$Y$125,5,FALSE),"")</f>
        <v/>
      </c>
      <c r="Q5477" s="83" t="str">
        <f>IF(O5477&lt;&gt;"",VLOOKUP(O5477,LISTAS·PAPP!$U$9:$W$125,3,FALSE),"")</f>
        <v/>
      </c>
      <c r="R5477" s="92"/>
      <c r="S5477" s="173"/>
      <c r="T5477" s="173"/>
      <c r="U5477" s="92"/>
      <c r="V5477" s="92"/>
      <c r="W5477" s="94"/>
      <c r="X5477" s="83" t="str">
        <f>IF(ISERROR(VLOOKUP(W5477,LISTAS·PAPP!$AJ$3:$AK$903,2,0))," ",VLOOKUP(W5477,LISTAS·PAPP!$AJ$3:$AK$903,2,0))</f>
        <v xml:space="preserve"> </v>
      </c>
      <c r="Y5477" s="96"/>
      <c r="Z5477" s="97"/>
      <c r="AA5477" s="97"/>
      <c r="AB5477" s="97"/>
      <c r="AC5477" s="97"/>
      <c r="AD5477" s="97"/>
      <c r="AE5477" s="97"/>
      <c r="AF5477" s="97"/>
      <c r="AG5477" s="97"/>
      <c r="AH5477" s="97"/>
      <c r="AI5477" s="97"/>
      <c r="AJ5477" s="97"/>
      <c r="AK5477" s="97"/>
      <c r="AL5477" s="86" t="str">
        <f t="shared" si="256"/>
        <v/>
      </c>
      <c r="AM5477" s="87" t="str">
        <f t="shared" si="257"/>
        <v xml:space="preserve"> </v>
      </c>
      <c r="AN5477" s="1" t="str">
        <f t="shared" si="258"/>
        <v xml:space="preserve"> </v>
      </c>
    </row>
    <row r="5478" spans="1:40" s="88" customFormat="1" x14ac:dyDescent="0.25">
      <c r="A5478" s="92"/>
      <c r="B5478" s="92"/>
      <c r="C5478" s="92"/>
      <c r="D5478" s="92"/>
      <c r="E5478" s="92"/>
      <c r="F5478" s="93"/>
      <c r="G5478" s="94"/>
      <c r="H5478" s="83" t="str">
        <f>IF(M5478&lt;&gt;"",VLOOKUP(M5478,LISTAS·PAPP!$U$3:$Z$8,2,FALSE),"")</f>
        <v/>
      </c>
      <c r="I5478" s="85" t="str">
        <f>IF(M5478&lt;&gt;"",VLOOKUP(M5478,LISTAS·PAPP!$U$3:$Z$8,3,FALSE),"")</f>
        <v/>
      </c>
      <c r="J5478" s="83" t="str">
        <f>IF(M5478&lt;&gt;"",VLOOKUP(M5478,LISTAS·PAPP!$U$3:$Z$8,4,FALSE),"")</f>
        <v/>
      </c>
      <c r="K5478" s="83" t="str">
        <f>IF(C5478&lt;&gt;"",VLOOKUP(C5478,LISTAS·PAPP!$H$3:$O$119,4,FALSE),"")</f>
        <v/>
      </c>
      <c r="L5478" s="85" t="str">
        <f>IF(C5478&lt;&gt;"",VLOOKUP(C5478,LISTAS·PAPP!$H$3:$O$119,8,FALSE),"")</f>
        <v/>
      </c>
      <c r="M5478" s="95"/>
      <c r="N5478" s="92"/>
      <c r="O5478" s="92"/>
      <c r="P5478" s="84" t="str">
        <f>IF(N5478&lt;&gt;"",VLOOKUP(N5478,LISTAS·PAPP!$U$9:$Y$125,5,FALSE),"")</f>
        <v/>
      </c>
      <c r="Q5478" s="83" t="str">
        <f>IF(O5478&lt;&gt;"",VLOOKUP(O5478,LISTAS·PAPP!$U$9:$W$125,3,FALSE),"")</f>
        <v/>
      </c>
      <c r="R5478" s="92"/>
      <c r="S5478" s="173"/>
      <c r="T5478" s="173"/>
      <c r="U5478" s="92"/>
      <c r="V5478" s="92"/>
      <c r="W5478" s="94"/>
      <c r="X5478" s="83" t="str">
        <f>IF(ISERROR(VLOOKUP(W5478,LISTAS·PAPP!$AJ$3:$AK$903,2,0))," ",VLOOKUP(W5478,LISTAS·PAPP!$AJ$3:$AK$903,2,0))</f>
        <v xml:space="preserve"> </v>
      </c>
      <c r="Y5478" s="96"/>
      <c r="Z5478" s="97"/>
      <c r="AA5478" s="97"/>
      <c r="AB5478" s="97"/>
      <c r="AC5478" s="97"/>
      <c r="AD5478" s="97"/>
      <c r="AE5478" s="97"/>
      <c r="AF5478" s="97"/>
      <c r="AG5478" s="97"/>
      <c r="AH5478" s="97"/>
      <c r="AI5478" s="97"/>
      <c r="AJ5478" s="97"/>
      <c r="AK5478" s="97"/>
      <c r="AL5478" s="86" t="str">
        <f t="shared" si="256"/>
        <v/>
      </c>
      <c r="AM5478" s="87" t="str">
        <f t="shared" si="257"/>
        <v xml:space="preserve"> </v>
      </c>
      <c r="AN5478" s="1" t="str">
        <f t="shared" si="258"/>
        <v xml:space="preserve"> </v>
      </c>
    </row>
    <row r="5479" spans="1:40" s="88" customFormat="1" x14ac:dyDescent="0.25">
      <c r="A5479" s="92"/>
      <c r="B5479" s="92"/>
      <c r="C5479" s="92"/>
      <c r="D5479" s="92"/>
      <c r="E5479" s="92"/>
      <c r="F5479" s="93"/>
      <c r="G5479" s="94"/>
      <c r="H5479" s="83" t="str">
        <f>IF(M5479&lt;&gt;"",VLOOKUP(M5479,LISTAS·PAPP!$U$3:$Z$8,2,FALSE),"")</f>
        <v/>
      </c>
      <c r="I5479" s="85" t="str">
        <f>IF(M5479&lt;&gt;"",VLOOKUP(M5479,LISTAS·PAPP!$U$3:$Z$8,3,FALSE),"")</f>
        <v/>
      </c>
      <c r="J5479" s="83" t="str">
        <f>IF(M5479&lt;&gt;"",VLOOKUP(M5479,LISTAS·PAPP!$U$3:$Z$8,4,FALSE),"")</f>
        <v/>
      </c>
      <c r="K5479" s="83" t="str">
        <f>IF(C5479&lt;&gt;"",VLOOKUP(C5479,LISTAS·PAPP!$H$3:$O$119,4,FALSE),"")</f>
        <v/>
      </c>
      <c r="L5479" s="85" t="str">
        <f>IF(C5479&lt;&gt;"",VLOOKUP(C5479,LISTAS·PAPP!$H$3:$O$119,8,FALSE),"")</f>
        <v/>
      </c>
      <c r="M5479" s="95"/>
      <c r="N5479" s="92"/>
      <c r="O5479" s="92"/>
      <c r="P5479" s="84" t="str">
        <f>IF(N5479&lt;&gt;"",VLOOKUP(N5479,LISTAS·PAPP!$U$9:$Y$125,5,FALSE),"")</f>
        <v/>
      </c>
      <c r="Q5479" s="83" t="str">
        <f>IF(O5479&lt;&gt;"",VLOOKUP(O5479,LISTAS·PAPP!$U$9:$W$125,3,FALSE),"")</f>
        <v/>
      </c>
      <c r="R5479" s="92"/>
      <c r="S5479" s="173"/>
      <c r="T5479" s="173"/>
      <c r="U5479" s="92"/>
      <c r="V5479" s="92"/>
      <c r="W5479" s="94"/>
      <c r="X5479" s="83" t="str">
        <f>IF(ISERROR(VLOOKUP(W5479,LISTAS·PAPP!$AJ$3:$AK$903,2,0))," ",VLOOKUP(W5479,LISTAS·PAPP!$AJ$3:$AK$903,2,0))</f>
        <v xml:space="preserve"> </v>
      </c>
      <c r="Y5479" s="96"/>
      <c r="Z5479" s="97"/>
      <c r="AA5479" s="97"/>
      <c r="AB5479" s="97"/>
      <c r="AC5479" s="97"/>
      <c r="AD5479" s="97"/>
      <c r="AE5479" s="97"/>
      <c r="AF5479" s="97"/>
      <c r="AG5479" s="97"/>
      <c r="AH5479" s="97"/>
      <c r="AI5479" s="97"/>
      <c r="AJ5479" s="97"/>
      <c r="AK5479" s="97"/>
      <c r="AL5479" s="86" t="str">
        <f t="shared" si="256"/>
        <v/>
      </c>
      <c r="AM5479" s="87" t="str">
        <f t="shared" si="257"/>
        <v xml:space="preserve"> </v>
      </c>
      <c r="AN5479" s="1" t="str">
        <f t="shared" si="258"/>
        <v xml:space="preserve"> </v>
      </c>
    </row>
    <row r="5480" spans="1:40" s="88" customFormat="1" x14ac:dyDescent="0.25">
      <c r="A5480" s="92"/>
      <c r="B5480" s="92"/>
      <c r="C5480" s="92"/>
      <c r="D5480" s="92"/>
      <c r="E5480" s="92"/>
      <c r="F5480" s="93"/>
      <c r="G5480" s="94"/>
      <c r="H5480" s="83" t="str">
        <f>IF(M5480&lt;&gt;"",VLOOKUP(M5480,LISTAS·PAPP!$U$3:$Z$8,2,FALSE),"")</f>
        <v/>
      </c>
      <c r="I5480" s="85" t="str">
        <f>IF(M5480&lt;&gt;"",VLOOKUP(M5480,LISTAS·PAPP!$U$3:$Z$8,3,FALSE),"")</f>
        <v/>
      </c>
      <c r="J5480" s="83" t="str">
        <f>IF(M5480&lt;&gt;"",VLOOKUP(M5480,LISTAS·PAPP!$U$3:$Z$8,4,FALSE),"")</f>
        <v/>
      </c>
      <c r="K5480" s="83" t="str">
        <f>IF(C5480&lt;&gt;"",VLOOKUP(C5480,LISTAS·PAPP!$H$3:$O$119,4,FALSE),"")</f>
        <v/>
      </c>
      <c r="L5480" s="85" t="str">
        <f>IF(C5480&lt;&gt;"",VLOOKUP(C5480,LISTAS·PAPP!$H$3:$O$119,8,FALSE),"")</f>
        <v/>
      </c>
      <c r="M5480" s="95"/>
      <c r="N5480" s="92"/>
      <c r="O5480" s="92"/>
      <c r="P5480" s="84" t="str">
        <f>IF(N5480&lt;&gt;"",VLOOKUP(N5480,LISTAS·PAPP!$U$9:$Y$125,5,FALSE),"")</f>
        <v/>
      </c>
      <c r="Q5480" s="83" t="str">
        <f>IF(O5480&lt;&gt;"",VLOOKUP(O5480,LISTAS·PAPP!$U$9:$W$125,3,FALSE),"")</f>
        <v/>
      </c>
      <c r="R5480" s="92"/>
      <c r="S5480" s="173"/>
      <c r="T5480" s="173"/>
      <c r="U5480" s="92"/>
      <c r="V5480" s="92"/>
      <c r="W5480" s="94"/>
      <c r="X5480" s="83" t="str">
        <f>IF(ISERROR(VLOOKUP(W5480,LISTAS·PAPP!$AJ$3:$AK$903,2,0))," ",VLOOKUP(W5480,LISTAS·PAPP!$AJ$3:$AK$903,2,0))</f>
        <v xml:space="preserve"> </v>
      </c>
      <c r="Y5480" s="96"/>
      <c r="Z5480" s="97"/>
      <c r="AA5480" s="97"/>
      <c r="AB5480" s="97"/>
      <c r="AC5480" s="97"/>
      <c r="AD5480" s="97"/>
      <c r="AE5480" s="97"/>
      <c r="AF5480" s="97"/>
      <c r="AG5480" s="97"/>
      <c r="AH5480" s="97"/>
      <c r="AI5480" s="97"/>
      <c r="AJ5480" s="97"/>
      <c r="AK5480" s="97"/>
      <c r="AL5480" s="86" t="str">
        <f t="shared" si="256"/>
        <v/>
      </c>
      <c r="AM5480" s="87" t="str">
        <f t="shared" si="257"/>
        <v xml:space="preserve"> </v>
      </c>
      <c r="AN5480" s="1" t="str">
        <f t="shared" si="258"/>
        <v xml:space="preserve"> </v>
      </c>
    </row>
    <row r="5481" spans="1:40" s="88" customFormat="1" x14ac:dyDescent="0.25">
      <c r="A5481" s="92"/>
      <c r="B5481" s="92"/>
      <c r="C5481" s="92"/>
      <c r="D5481" s="92"/>
      <c r="E5481" s="92"/>
      <c r="F5481" s="93"/>
      <c r="G5481" s="94"/>
      <c r="H5481" s="83" t="str">
        <f>IF(M5481&lt;&gt;"",VLOOKUP(M5481,LISTAS·PAPP!$U$3:$Z$8,2,FALSE),"")</f>
        <v/>
      </c>
      <c r="I5481" s="85" t="str">
        <f>IF(M5481&lt;&gt;"",VLOOKUP(M5481,LISTAS·PAPP!$U$3:$Z$8,3,FALSE),"")</f>
        <v/>
      </c>
      <c r="J5481" s="83" t="str">
        <f>IF(M5481&lt;&gt;"",VLOOKUP(M5481,LISTAS·PAPP!$U$3:$Z$8,4,FALSE),"")</f>
        <v/>
      </c>
      <c r="K5481" s="83" t="str">
        <f>IF(C5481&lt;&gt;"",VLOOKUP(C5481,LISTAS·PAPP!$H$3:$O$119,4,FALSE),"")</f>
        <v/>
      </c>
      <c r="L5481" s="85" t="str">
        <f>IF(C5481&lt;&gt;"",VLOOKUP(C5481,LISTAS·PAPP!$H$3:$O$119,8,FALSE),"")</f>
        <v/>
      </c>
      <c r="M5481" s="95"/>
      <c r="N5481" s="92"/>
      <c r="O5481" s="92"/>
      <c r="P5481" s="84" t="str">
        <f>IF(N5481&lt;&gt;"",VLOOKUP(N5481,LISTAS·PAPP!$U$9:$Y$125,5,FALSE),"")</f>
        <v/>
      </c>
      <c r="Q5481" s="83" t="str">
        <f>IF(O5481&lt;&gt;"",VLOOKUP(O5481,LISTAS·PAPP!$U$9:$W$125,3,FALSE),"")</f>
        <v/>
      </c>
      <c r="R5481" s="92"/>
      <c r="S5481" s="173"/>
      <c r="T5481" s="173"/>
      <c r="U5481" s="92"/>
      <c r="V5481" s="92"/>
      <c r="W5481" s="94"/>
      <c r="X5481" s="83" t="str">
        <f>IF(ISERROR(VLOOKUP(W5481,LISTAS·PAPP!$AJ$3:$AK$903,2,0))," ",VLOOKUP(W5481,LISTAS·PAPP!$AJ$3:$AK$903,2,0))</f>
        <v xml:space="preserve"> </v>
      </c>
      <c r="Y5481" s="96"/>
      <c r="Z5481" s="97"/>
      <c r="AA5481" s="97"/>
      <c r="AB5481" s="97"/>
      <c r="AC5481" s="97"/>
      <c r="AD5481" s="97"/>
      <c r="AE5481" s="97"/>
      <c r="AF5481" s="97"/>
      <c r="AG5481" s="97"/>
      <c r="AH5481" s="97"/>
      <c r="AI5481" s="97"/>
      <c r="AJ5481" s="97"/>
      <c r="AK5481" s="97"/>
      <c r="AL5481" s="86" t="str">
        <f t="shared" si="256"/>
        <v/>
      </c>
      <c r="AM5481" s="87" t="str">
        <f t="shared" si="257"/>
        <v xml:space="preserve"> </v>
      </c>
      <c r="AN5481" s="1" t="str">
        <f t="shared" si="258"/>
        <v xml:space="preserve"> </v>
      </c>
    </row>
    <row r="5482" spans="1:40" s="88" customFormat="1" x14ac:dyDescent="0.25">
      <c r="A5482" s="92"/>
      <c r="B5482" s="92"/>
      <c r="C5482" s="92"/>
      <c r="D5482" s="92"/>
      <c r="E5482" s="92"/>
      <c r="F5482" s="93"/>
      <c r="G5482" s="94"/>
      <c r="H5482" s="83" t="str">
        <f>IF(M5482&lt;&gt;"",VLOOKUP(M5482,LISTAS·PAPP!$U$3:$Z$8,2,FALSE),"")</f>
        <v/>
      </c>
      <c r="I5482" s="85" t="str">
        <f>IF(M5482&lt;&gt;"",VLOOKUP(M5482,LISTAS·PAPP!$U$3:$Z$8,3,FALSE),"")</f>
        <v/>
      </c>
      <c r="J5482" s="83" t="str">
        <f>IF(M5482&lt;&gt;"",VLOOKUP(M5482,LISTAS·PAPP!$U$3:$Z$8,4,FALSE),"")</f>
        <v/>
      </c>
      <c r="K5482" s="83" t="str">
        <f>IF(C5482&lt;&gt;"",VLOOKUP(C5482,LISTAS·PAPP!$H$3:$O$119,4,FALSE),"")</f>
        <v/>
      </c>
      <c r="L5482" s="85" t="str">
        <f>IF(C5482&lt;&gt;"",VLOOKUP(C5482,LISTAS·PAPP!$H$3:$O$119,8,FALSE),"")</f>
        <v/>
      </c>
      <c r="M5482" s="95"/>
      <c r="N5482" s="92"/>
      <c r="O5482" s="92"/>
      <c r="P5482" s="84" t="str">
        <f>IF(N5482&lt;&gt;"",VLOOKUP(N5482,LISTAS·PAPP!$U$9:$Y$125,5,FALSE),"")</f>
        <v/>
      </c>
      <c r="Q5482" s="83" t="str">
        <f>IF(O5482&lt;&gt;"",VLOOKUP(O5482,LISTAS·PAPP!$U$9:$W$125,3,FALSE),"")</f>
        <v/>
      </c>
      <c r="R5482" s="92"/>
      <c r="S5482" s="173"/>
      <c r="T5482" s="173"/>
      <c r="U5482" s="92"/>
      <c r="V5482" s="92"/>
      <c r="W5482" s="94"/>
      <c r="X5482" s="83" t="str">
        <f>IF(ISERROR(VLOOKUP(W5482,LISTAS·PAPP!$AJ$3:$AK$903,2,0))," ",VLOOKUP(W5482,LISTAS·PAPP!$AJ$3:$AK$903,2,0))</f>
        <v xml:space="preserve"> </v>
      </c>
      <c r="Y5482" s="96"/>
      <c r="Z5482" s="97"/>
      <c r="AA5482" s="97"/>
      <c r="AB5482" s="97"/>
      <c r="AC5482" s="97"/>
      <c r="AD5482" s="97"/>
      <c r="AE5482" s="97"/>
      <c r="AF5482" s="97"/>
      <c r="AG5482" s="97"/>
      <c r="AH5482" s="97"/>
      <c r="AI5482" s="97"/>
      <c r="AJ5482" s="97"/>
      <c r="AK5482" s="97"/>
      <c r="AL5482" s="86" t="str">
        <f t="shared" si="256"/>
        <v/>
      </c>
      <c r="AM5482" s="87" t="str">
        <f t="shared" si="257"/>
        <v xml:space="preserve"> </v>
      </c>
      <c r="AN5482" s="1" t="str">
        <f t="shared" si="258"/>
        <v xml:space="preserve"> </v>
      </c>
    </row>
    <row r="5483" spans="1:40" s="88" customFormat="1" x14ac:dyDescent="0.25">
      <c r="A5483" s="92"/>
      <c r="B5483" s="92"/>
      <c r="C5483" s="92"/>
      <c r="D5483" s="92"/>
      <c r="E5483" s="92"/>
      <c r="F5483" s="93"/>
      <c r="G5483" s="94"/>
      <c r="H5483" s="83" t="str">
        <f>IF(M5483&lt;&gt;"",VLOOKUP(M5483,LISTAS·PAPP!$U$3:$Z$8,2,FALSE),"")</f>
        <v/>
      </c>
      <c r="I5483" s="85" t="str">
        <f>IF(M5483&lt;&gt;"",VLOOKUP(M5483,LISTAS·PAPP!$U$3:$Z$8,3,FALSE),"")</f>
        <v/>
      </c>
      <c r="J5483" s="83" t="str">
        <f>IF(M5483&lt;&gt;"",VLOOKUP(M5483,LISTAS·PAPP!$U$3:$Z$8,4,FALSE),"")</f>
        <v/>
      </c>
      <c r="K5483" s="83" t="str">
        <f>IF(C5483&lt;&gt;"",VLOOKUP(C5483,LISTAS·PAPP!$H$3:$O$119,4,FALSE),"")</f>
        <v/>
      </c>
      <c r="L5483" s="85" t="str">
        <f>IF(C5483&lt;&gt;"",VLOOKUP(C5483,LISTAS·PAPP!$H$3:$O$119,8,FALSE),"")</f>
        <v/>
      </c>
      <c r="M5483" s="95"/>
      <c r="N5483" s="92"/>
      <c r="O5483" s="92"/>
      <c r="P5483" s="84" t="str">
        <f>IF(N5483&lt;&gt;"",VLOOKUP(N5483,LISTAS·PAPP!$U$9:$Y$125,5,FALSE),"")</f>
        <v/>
      </c>
      <c r="Q5483" s="83" t="str">
        <f>IF(O5483&lt;&gt;"",VLOOKUP(O5483,LISTAS·PAPP!$U$9:$W$125,3,FALSE),"")</f>
        <v/>
      </c>
      <c r="R5483" s="92"/>
      <c r="S5483" s="173"/>
      <c r="T5483" s="173"/>
      <c r="U5483" s="92"/>
      <c r="V5483" s="92"/>
      <c r="W5483" s="94"/>
      <c r="X5483" s="83" t="str">
        <f>IF(ISERROR(VLOOKUP(W5483,LISTAS·PAPP!$AJ$3:$AK$903,2,0))," ",VLOOKUP(W5483,LISTAS·PAPP!$AJ$3:$AK$903,2,0))</f>
        <v xml:space="preserve"> </v>
      </c>
      <c r="Y5483" s="96"/>
      <c r="Z5483" s="97"/>
      <c r="AA5483" s="97"/>
      <c r="AB5483" s="97"/>
      <c r="AC5483" s="97"/>
      <c r="AD5483" s="97"/>
      <c r="AE5483" s="97"/>
      <c r="AF5483" s="97"/>
      <c r="AG5483" s="97"/>
      <c r="AH5483" s="97"/>
      <c r="AI5483" s="97"/>
      <c r="AJ5483" s="97"/>
      <c r="AK5483" s="97"/>
      <c r="AL5483" s="86" t="str">
        <f t="shared" si="256"/>
        <v/>
      </c>
      <c r="AM5483" s="87" t="str">
        <f t="shared" si="257"/>
        <v xml:space="preserve"> </v>
      </c>
      <c r="AN5483" s="1" t="str">
        <f t="shared" si="258"/>
        <v xml:space="preserve"> </v>
      </c>
    </row>
    <row r="5484" spans="1:40" s="88" customFormat="1" x14ac:dyDescent="0.25">
      <c r="A5484" s="92"/>
      <c r="B5484" s="92"/>
      <c r="C5484" s="92"/>
      <c r="D5484" s="92"/>
      <c r="E5484" s="92"/>
      <c r="F5484" s="93"/>
      <c r="G5484" s="94"/>
      <c r="H5484" s="83" t="str">
        <f>IF(M5484&lt;&gt;"",VLOOKUP(M5484,LISTAS·PAPP!$U$3:$Z$8,2,FALSE),"")</f>
        <v/>
      </c>
      <c r="I5484" s="85" t="str">
        <f>IF(M5484&lt;&gt;"",VLOOKUP(M5484,LISTAS·PAPP!$U$3:$Z$8,3,FALSE),"")</f>
        <v/>
      </c>
      <c r="J5484" s="83" t="str">
        <f>IF(M5484&lt;&gt;"",VLOOKUP(M5484,LISTAS·PAPP!$U$3:$Z$8,4,FALSE),"")</f>
        <v/>
      </c>
      <c r="K5484" s="83" t="str">
        <f>IF(C5484&lt;&gt;"",VLOOKUP(C5484,LISTAS·PAPP!$H$3:$O$119,4,FALSE),"")</f>
        <v/>
      </c>
      <c r="L5484" s="85" t="str">
        <f>IF(C5484&lt;&gt;"",VLOOKUP(C5484,LISTAS·PAPP!$H$3:$O$119,8,FALSE),"")</f>
        <v/>
      </c>
      <c r="M5484" s="95"/>
      <c r="N5484" s="92"/>
      <c r="O5484" s="92"/>
      <c r="P5484" s="84" t="str">
        <f>IF(N5484&lt;&gt;"",VLOOKUP(N5484,LISTAS·PAPP!$U$9:$Y$125,5,FALSE),"")</f>
        <v/>
      </c>
      <c r="Q5484" s="83" t="str">
        <f>IF(O5484&lt;&gt;"",VLOOKUP(O5484,LISTAS·PAPP!$U$9:$W$125,3,FALSE),"")</f>
        <v/>
      </c>
      <c r="R5484" s="92"/>
      <c r="S5484" s="173"/>
      <c r="T5484" s="173"/>
      <c r="U5484" s="92"/>
      <c r="V5484" s="92"/>
      <c r="W5484" s="94"/>
      <c r="X5484" s="83" t="str">
        <f>IF(ISERROR(VLOOKUP(W5484,LISTAS·PAPP!$AJ$3:$AK$903,2,0))," ",VLOOKUP(W5484,LISTAS·PAPP!$AJ$3:$AK$903,2,0))</f>
        <v xml:space="preserve"> </v>
      </c>
      <c r="Y5484" s="96"/>
      <c r="Z5484" s="97"/>
      <c r="AA5484" s="97"/>
      <c r="AB5484" s="97"/>
      <c r="AC5484" s="97"/>
      <c r="AD5484" s="97"/>
      <c r="AE5484" s="97"/>
      <c r="AF5484" s="97"/>
      <c r="AG5484" s="97"/>
      <c r="AH5484" s="97"/>
      <c r="AI5484" s="97"/>
      <c r="AJ5484" s="97"/>
      <c r="AK5484" s="97"/>
      <c r="AL5484" s="86" t="str">
        <f t="shared" si="256"/>
        <v/>
      </c>
      <c r="AM5484" s="87" t="str">
        <f t="shared" si="257"/>
        <v xml:space="preserve"> </v>
      </c>
      <c r="AN5484" s="1" t="str">
        <f t="shared" si="258"/>
        <v xml:space="preserve"> </v>
      </c>
    </row>
    <row r="5485" spans="1:40" s="88" customFormat="1" x14ac:dyDescent="0.25">
      <c r="A5485" s="92"/>
      <c r="B5485" s="92"/>
      <c r="C5485" s="92"/>
      <c r="D5485" s="92"/>
      <c r="E5485" s="92"/>
      <c r="F5485" s="93"/>
      <c r="G5485" s="94"/>
      <c r="H5485" s="83" t="str">
        <f>IF(M5485&lt;&gt;"",VLOOKUP(M5485,LISTAS·PAPP!$U$3:$Z$8,2,FALSE),"")</f>
        <v/>
      </c>
      <c r="I5485" s="85" t="str">
        <f>IF(M5485&lt;&gt;"",VLOOKUP(M5485,LISTAS·PAPP!$U$3:$Z$8,3,FALSE),"")</f>
        <v/>
      </c>
      <c r="J5485" s="83" t="str">
        <f>IF(M5485&lt;&gt;"",VLOOKUP(M5485,LISTAS·PAPP!$U$3:$Z$8,4,FALSE),"")</f>
        <v/>
      </c>
      <c r="K5485" s="83" t="str">
        <f>IF(C5485&lt;&gt;"",VLOOKUP(C5485,LISTAS·PAPP!$H$3:$O$119,4,FALSE),"")</f>
        <v/>
      </c>
      <c r="L5485" s="85" t="str">
        <f>IF(C5485&lt;&gt;"",VLOOKUP(C5485,LISTAS·PAPP!$H$3:$O$119,8,FALSE),"")</f>
        <v/>
      </c>
      <c r="M5485" s="95"/>
      <c r="N5485" s="92"/>
      <c r="O5485" s="92"/>
      <c r="P5485" s="84" t="str">
        <f>IF(N5485&lt;&gt;"",VLOOKUP(N5485,LISTAS·PAPP!$U$9:$Y$125,5,FALSE),"")</f>
        <v/>
      </c>
      <c r="Q5485" s="83" t="str">
        <f>IF(O5485&lt;&gt;"",VLOOKUP(O5485,LISTAS·PAPP!$U$9:$W$125,3,FALSE),"")</f>
        <v/>
      </c>
      <c r="R5485" s="92"/>
      <c r="S5485" s="173"/>
      <c r="T5485" s="173"/>
      <c r="U5485" s="92"/>
      <c r="V5485" s="92"/>
      <c r="W5485" s="94"/>
      <c r="X5485" s="83" t="str">
        <f>IF(ISERROR(VLOOKUP(W5485,LISTAS·PAPP!$AJ$3:$AK$903,2,0))," ",VLOOKUP(W5485,LISTAS·PAPP!$AJ$3:$AK$903,2,0))</f>
        <v xml:space="preserve"> </v>
      </c>
      <c r="Y5485" s="96"/>
      <c r="Z5485" s="97"/>
      <c r="AA5485" s="97"/>
      <c r="AB5485" s="97"/>
      <c r="AC5485" s="97"/>
      <c r="AD5485" s="97"/>
      <c r="AE5485" s="97"/>
      <c r="AF5485" s="97"/>
      <c r="AG5485" s="97"/>
      <c r="AH5485" s="97"/>
      <c r="AI5485" s="97"/>
      <c r="AJ5485" s="97"/>
      <c r="AK5485" s="97"/>
      <c r="AL5485" s="86" t="str">
        <f t="shared" si="256"/>
        <v/>
      </c>
      <c r="AM5485" s="87" t="str">
        <f t="shared" si="257"/>
        <v xml:space="preserve"> </v>
      </c>
      <c r="AN5485" s="1" t="str">
        <f t="shared" si="258"/>
        <v xml:space="preserve"> </v>
      </c>
    </row>
    <row r="5486" spans="1:40" s="88" customFormat="1" x14ac:dyDescent="0.25">
      <c r="A5486" s="92"/>
      <c r="B5486" s="92"/>
      <c r="C5486" s="92"/>
      <c r="D5486" s="92"/>
      <c r="E5486" s="92"/>
      <c r="F5486" s="93"/>
      <c r="G5486" s="94"/>
      <c r="H5486" s="83" t="str">
        <f>IF(M5486&lt;&gt;"",VLOOKUP(M5486,LISTAS·PAPP!$U$3:$Z$8,2,FALSE),"")</f>
        <v/>
      </c>
      <c r="I5486" s="85" t="str">
        <f>IF(M5486&lt;&gt;"",VLOOKUP(M5486,LISTAS·PAPP!$U$3:$Z$8,3,FALSE),"")</f>
        <v/>
      </c>
      <c r="J5486" s="83" t="str">
        <f>IF(M5486&lt;&gt;"",VLOOKUP(M5486,LISTAS·PAPP!$U$3:$Z$8,4,FALSE),"")</f>
        <v/>
      </c>
      <c r="K5486" s="83" t="str">
        <f>IF(C5486&lt;&gt;"",VLOOKUP(C5486,LISTAS·PAPP!$H$3:$O$119,4,FALSE),"")</f>
        <v/>
      </c>
      <c r="L5486" s="85" t="str">
        <f>IF(C5486&lt;&gt;"",VLOOKUP(C5486,LISTAS·PAPP!$H$3:$O$119,8,FALSE),"")</f>
        <v/>
      </c>
      <c r="M5486" s="95"/>
      <c r="N5486" s="92"/>
      <c r="O5486" s="92"/>
      <c r="P5486" s="84" t="str">
        <f>IF(N5486&lt;&gt;"",VLOOKUP(N5486,LISTAS·PAPP!$U$9:$Y$125,5,FALSE),"")</f>
        <v/>
      </c>
      <c r="Q5486" s="83" t="str">
        <f>IF(O5486&lt;&gt;"",VLOOKUP(O5486,LISTAS·PAPP!$U$9:$W$125,3,FALSE),"")</f>
        <v/>
      </c>
      <c r="R5486" s="92"/>
      <c r="S5486" s="173"/>
      <c r="T5486" s="173"/>
      <c r="U5486" s="92"/>
      <c r="V5486" s="92"/>
      <c r="W5486" s="94"/>
      <c r="X5486" s="83" t="str">
        <f>IF(ISERROR(VLOOKUP(W5486,LISTAS·PAPP!$AJ$3:$AK$903,2,0))," ",VLOOKUP(W5486,LISTAS·PAPP!$AJ$3:$AK$903,2,0))</f>
        <v xml:space="preserve"> </v>
      </c>
      <c r="Y5486" s="96"/>
      <c r="Z5486" s="97"/>
      <c r="AA5486" s="97"/>
      <c r="AB5486" s="97"/>
      <c r="AC5486" s="97"/>
      <c r="AD5486" s="97"/>
      <c r="AE5486" s="97"/>
      <c r="AF5486" s="97"/>
      <c r="AG5486" s="97"/>
      <c r="AH5486" s="97"/>
      <c r="AI5486" s="97"/>
      <c r="AJ5486" s="97"/>
      <c r="AK5486" s="97"/>
      <c r="AL5486" s="86" t="str">
        <f t="shared" si="256"/>
        <v/>
      </c>
      <c r="AM5486" s="87" t="str">
        <f t="shared" si="257"/>
        <v xml:space="preserve"> </v>
      </c>
      <c r="AN5486" s="1" t="str">
        <f t="shared" si="258"/>
        <v xml:space="preserve"> </v>
      </c>
    </row>
    <row r="5487" spans="1:40" s="88" customFormat="1" x14ac:dyDescent="0.25">
      <c r="A5487" s="92"/>
      <c r="B5487" s="92"/>
      <c r="C5487" s="92"/>
      <c r="D5487" s="92"/>
      <c r="E5487" s="92"/>
      <c r="F5487" s="93"/>
      <c r="G5487" s="94"/>
      <c r="H5487" s="83" t="str">
        <f>IF(M5487&lt;&gt;"",VLOOKUP(M5487,LISTAS·PAPP!$U$3:$Z$8,2,FALSE),"")</f>
        <v/>
      </c>
      <c r="I5487" s="85" t="str">
        <f>IF(M5487&lt;&gt;"",VLOOKUP(M5487,LISTAS·PAPP!$U$3:$Z$8,3,FALSE),"")</f>
        <v/>
      </c>
      <c r="J5487" s="83" t="str">
        <f>IF(M5487&lt;&gt;"",VLOOKUP(M5487,LISTAS·PAPP!$U$3:$Z$8,4,FALSE),"")</f>
        <v/>
      </c>
      <c r="K5487" s="83" t="str">
        <f>IF(C5487&lt;&gt;"",VLOOKUP(C5487,LISTAS·PAPP!$H$3:$O$119,4,FALSE),"")</f>
        <v/>
      </c>
      <c r="L5487" s="85" t="str">
        <f>IF(C5487&lt;&gt;"",VLOOKUP(C5487,LISTAS·PAPP!$H$3:$O$119,8,FALSE),"")</f>
        <v/>
      </c>
      <c r="M5487" s="95"/>
      <c r="N5487" s="92"/>
      <c r="O5487" s="92"/>
      <c r="P5487" s="84" t="str">
        <f>IF(N5487&lt;&gt;"",VLOOKUP(N5487,LISTAS·PAPP!$U$9:$Y$125,5,FALSE),"")</f>
        <v/>
      </c>
      <c r="Q5487" s="83" t="str">
        <f>IF(O5487&lt;&gt;"",VLOOKUP(O5487,LISTAS·PAPP!$U$9:$W$125,3,FALSE),"")</f>
        <v/>
      </c>
      <c r="R5487" s="92"/>
      <c r="S5487" s="173"/>
      <c r="T5487" s="173"/>
      <c r="U5487" s="92"/>
      <c r="V5487" s="92"/>
      <c r="W5487" s="94"/>
      <c r="X5487" s="83" t="str">
        <f>IF(ISERROR(VLOOKUP(W5487,LISTAS·PAPP!$AJ$3:$AK$903,2,0))," ",VLOOKUP(W5487,LISTAS·PAPP!$AJ$3:$AK$903,2,0))</f>
        <v xml:space="preserve"> </v>
      </c>
      <c r="Y5487" s="96"/>
      <c r="Z5487" s="97"/>
      <c r="AA5487" s="97"/>
      <c r="AB5487" s="97"/>
      <c r="AC5487" s="97"/>
      <c r="AD5487" s="97"/>
      <c r="AE5487" s="97"/>
      <c r="AF5487" s="97"/>
      <c r="AG5487" s="97"/>
      <c r="AH5487" s="97"/>
      <c r="AI5487" s="97"/>
      <c r="AJ5487" s="97"/>
      <c r="AK5487" s="97"/>
      <c r="AL5487" s="86" t="str">
        <f t="shared" si="256"/>
        <v/>
      </c>
      <c r="AM5487" s="87" t="str">
        <f t="shared" si="257"/>
        <v xml:space="preserve"> </v>
      </c>
      <c r="AN5487" s="1" t="str">
        <f t="shared" si="258"/>
        <v xml:space="preserve"> </v>
      </c>
    </row>
    <row r="5488" spans="1:40" s="88" customFormat="1" x14ac:dyDescent="0.25">
      <c r="A5488" s="92"/>
      <c r="B5488" s="92"/>
      <c r="C5488" s="92"/>
      <c r="D5488" s="92"/>
      <c r="E5488" s="92"/>
      <c r="F5488" s="93"/>
      <c r="G5488" s="94"/>
      <c r="H5488" s="83" t="str">
        <f>IF(M5488&lt;&gt;"",VLOOKUP(M5488,LISTAS·PAPP!$U$3:$Z$8,2,FALSE),"")</f>
        <v/>
      </c>
      <c r="I5488" s="85" t="str">
        <f>IF(M5488&lt;&gt;"",VLOOKUP(M5488,LISTAS·PAPP!$U$3:$Z$8,3,FALSE),"")</f>
        <v/>
      </c>
      <c r="J5488" s="83" t="str">
        <f>IF(M5488&lt;&gt;"",VLOOKUP(M5488,LISTAS·PAPP!$U$3:$Z$8,4,FALSE),"")</f>
        <v/>
      </c>
      <c r="K5488" s="83" t="str">
        <f>IF(C5488&lt;&gt;"",VLOOKUP(C5488,LISTAS·PAPP!$H$3:$O$119,4,FALSE),"")</f>
        <v/>
      </c>
      <c r="L5488" s="85" t="str">
        <f>IF(C5488&lt;&gt;"",VLOOKUP(C5488,LISTAS·PAPP!$H$3:$O$119,8,FALSE),"")</f>
        <v/>
      </c>
      <c r="M5488" s="95"/>
      <c r="N5488" s="92"/>
      <c r="O5488" s="92"/>
      <c r="P5488" s="84" t="str">
        <f>IF(N5488&lt;&gt;"",VLOOKUP(N5488,LISTAS·PAPP!$U$9:$Y$125,5,FALSE),"")</f>
        <v/>
      </c>
      <c r="Q5488" s="83" t="str">
        <f>IF(O5488&lt;&gt;"",VLOOKUP(O5488,LISTAS·PAPP!$U$9:$W$125,3,FALSE),"")</f>
        <v/>
      </c>
      <c r="R5488" s="92"/>
      <c r="S5488" s="173"/>
      <c r="T5488" s="173"/>
      <c r="U5488" s="92"/>
      <c r="V5488" s="92"/>
      <c r="W5488" s="94"/>
      <c r="X5488" s="83" t="str">
        <f>IF(ISERROR(VLOOKUP(W5488,LISTAS·PAPP!$AJ$3:$AK$903,2,0))," ",VLOOKUP(W5488,LISTAS·PAPP!$AJ$3:$AK$903,2,0))</f>
        <v xml:space="preserve"> </v>
      </c>
      <c r="Y5488" s="96"/>
      <c r="Z5488" s="97"/>
      <c r="AA5488" s="97"/>
      <c r="AB5488" s="97"/>
      <c r="AC5488" s="97"/>
      <c r="AD5488" s="97"/>
      <c r="AE5488" s="97"/>
      <c r="AF5488" s="97"/>
      <c r="AG5488" s="97"/>
      <c r="AH5488" s="97"/>
      <c r="AI5488" s="97"/>
      <c r="AJ5488" s="97"/>
      <c r="AK5488" s="97"/>
      <c r="AL5488" s="86" t="str">
        <f t="shared" si="256"/>
        <v/>
      </c>
      <c r="AM5488" s="87" t="str">
        <f t="shared" si="257"/>
        <v xml:space="preserve"> </v>
      </c>
      <c r="AN5488" s="1" t="str">
        <f t="shared" si="258"/>
        <v xml:space="preserve"> </v>
      </c>
    </row>
    <row r="5489" spans="1:40" s="88" customFormat="1" x14ac:dyDescent="0.25">
      <c r="A5489" s="92"/>
      <c r="B5489" s="92"/>
      <c r="C5489" s="92"/>
      <c r="D5489" s="92"/>
      <c r="E5489" s="92"/>
      <c r="F5489" s="93"/>
      <c r="G5489" s="94"/>
      <c r="H5489" s="83" t="str">
        <f>IF(M5489&lt;&gt;"",VLOOKUP(M5489,LISTAS·PAPP!$U$3:$Z$8,2,FALSE),"")</f>
        <v/>
      </c>
      <c r="I5489" s="85" t="str">
        <f>IF(M5489&lt;&gt;"",VLOOKUP(M5489,LISTAS·PAPP!$U$3:$Z$8,3,FALSE),"")</f>
        <v/>
      </c>
      <c r="J5489" s="83" t="str">
        <f>IF(M5489&lt;&gt;"",VLOOKUP(M5489,LISTAS·PAPP!$U$3:$Z$8,4,FALSE),"")</f>
        <v/>
      </c>
      <c r="K5489" s="83" t="str">
        <f>IF(C5489&lt;&gt;"",VLOOKUP(C5489,LISTAS·PAPP!$H$3:$O$119,4,FALSE),"")</f>
        <v/>
      </c>
      <c r="L5489" s="85" t="str">
        <f>IF(C5489&lt;&gt;"",VLOOKUP(C5489,LISTAS·PAPP!$H$3:$O$119,8,FALSE),"")</f>
        <v/>
      </c>
      <c r="M5489" s="95"/>
      <c r="N5489" s="92"/>
      <c r="O5489" s="92"/>
      <c r="P5489" s="84" t="str">
        <f>IF(N5489&lt;&gt;"",VLOOKUP(N5489,LISTAS·PAPP!$U$9:$Y$125,5,FALSE),"")</f>
        <v/>
      </c>
      <c r="Q5489" s="83" t="str">
        <f>IF(O5489&lt;&gt;"",VLOOKUP(O5489,LISTAS·PAPP!$U$9:$W$125,3,FALSE),"")</f>
        <v/>
      </c>
      <c r="R5489" s="92"/>
      <c r="S5489" s="173"/>
      <c r="T5489" s="173"/>
      <c r="U5489" s="92"/>
      <c r="V5489" s="92"/>
      <c r="W5489" s="94"/>
      <c r="X5489" s="83" t="str">
        <f>IF(ISERROR(VLOOKUP(W5489,LISTAS·PAPP!$AJ$3:$AK$903,2,0))," ",VLOOKUP(W5489,LISTAS·PAPP!$AJ$3:$AK$903,2,0))</f>
        <v xml:space="preserve"> </v>
      </c>
      <c r="Y5489" s="96"/>
      <c r="Z5489" s="97"/>
      <c r="AA5489" s="97"/>
      <c r="AB5489" s="97"/>
      <c r="AC5489" s="97"/>
      <c r="AD5489" s="97"/>
      <c r="AE5489" s="97"/>
      <c r="AF5489" s="97"/>
      <c r="AG5489" s="97"/>
      <c r="AH5489" s="97"/>
      <c r="AI5489" s="97"/>
      <c r="AJ5489" s="97"/>
      <c r="AK5489" s="97"/>
      <c r="AL5489" s="86" t="str">
        <f t="shared" si="256"/>
        <v/>
      </c>
      <c r="AM5489" s="87" t="str">
        <f t="shared" si="257"/>
        <v xml:space="preserve"> </v>
      </c>
      <c r="AN5489" s="1" t="str">
        <f t="shared" si="258"/>
        <v xml:space="preserve"> </v>
      </c>
    </row>
    <row r="5490" spans="1:40" s="88" customFormat="1" x14ac:dyDescent="0.25">
      <c r="A5490" s="92"/>
      <c r="B5490" s="92"/>
      <c r="C5490" s="92"/>
      <c r="D5490" s="92"/>
      <c r="E5490" s="92"/>
      <c r="F5490" s="93"/>
      <c r="G5490" s="94"/>
      <c r="H5490" s="83" t="str">
        <f>IF(M5490&lt;&gt;"",VLOOKUP(M5490,LISTAS·PAPP!$U$3:$Z$8,2,FALSE),"")</f>
        <v/>
      </c>
      <c r="I5490" s="85" t="str">
        <f>IF(M5490&lt;&gt;"",VLOOKUP(M5490,LISTAS·PAPP!$U$3:$Z$8,3,FALSE),"")</f>
        <v/>
      </c>
      <c r="J5490" s="83" t="str">
        <f>IF(M5490&lt;&gt;"",VLOOKUP(M5490,LISTAS·PAPP!$U$3:$Z$8,4,FALSE),"")</f>
        <v/>
      </c>
      <c r="K5490" s="83" t="str">
        <f>IF(C5490&lt;&gt;"",VLOOKUP(C5490,LISTAS·PAPP!$H$3:$O$119,4,FALSE),"")</f>
        <v/>
      </c>
      <c r="L5490" s="85" t="str">
        <f>IF(C5490&lt;&gt;"",VLOOKUP(C5490,LISTAS·PAPP!$H$3:$O$119,8,FALSE),"")</f>
        <v/>
      </c>
      <c r="M5490" s="95"/>
      <c r="N5490" s="92"/>
      <c r="O5490" s="92"/>
      <c r="P5490" s="84" t="str">
        <f>IF(N5490&lt;&gt;"",VLOOKUP(N5490,LISTAS·PAPP!$U$9:$Y$125,5,FALSE),"")</f>
        <v/>
      </c>
      <c r="Q5490" s="83" t="str">
        <f>IF(O5490&lt;&gt;"",VLOOKUP(O5490,LISTAS·PAPP!$U$9:$W$125,3,FALSE),"")</f>
        <v/>
      </c>
      <c r="R5490" s="92"/>
      <c r="S5490" s="173"/>
      <c r="T5490" s="173"/>
      <c r="U5490" s="92"/>
      <c r="V5490" s="92"/>
      <c r="W5490" s="94"/>
      <c r="X5490" s="83" t="str">
        <f>IF(ISERROR(VLOOKUP(W5490,LISTAS·PAPP!$AJ$3:$AK$903,2,0))," ",VLOOKUP(W5490,LISTAS·PAPP!$AJ$3:$AK$903,2,0))</f>
        <v xml:space="preserve"> </v>
      </c>
      <c r="Y5490" s="96"/>
      <c r="Z5490" s="97"/>
      <c r="AA5490" s="97"/>
      <c r="AB5490" s="97"/>
      <c r="AC5490" s="97"/>
      <c r="AD5490" s="97"/>
      <c r="AE5490" s="97"/>
      <c r="AF5490" s="97"/>
      <c r="AG5490" s="97"/>
      <c r="AH5490" s="97"/>
      <c r="AI5490" s="97"/>
      <c r="AJ5490" s="97"/>
      <c r="AK5490" s="97"/>
      <c r="AL5490" s="86" t="str">
        <f t="shared" si="256"/>
        <v/>
      </c>
      <c r="AM5490" s="87" t="str">
        <f t="shared" si="257"/>
        <v xml:space="preserve"> </v>
      </c>
      <c r="AN5490" s="1" t="str">
        <f t="shared" si="258"/>
        <v xml:space="preserve"> </v>
      </c>
    </row>
    <row r="5491" spans="1:40" s="88" customFormat="1" x14ac:dyDescent="0.25">
      <c r="A5491" s="92"/>
      <c r="B5491" s="92"/>
      <c r="C5491" s="92"/>
      <c r="D5491" s="92"/>
      <c r="E5491" s="92"/>
      <c r="F5491" s="93"/>
      <c r="G5491" s="94"/>
      <c r="H5491" s="83" t="str">
        <f>IF(M5491&lt;&gt;"",VLOOKUP(M5491,LISTAS·PAPP!$U$3:$Z$8,2,FALSE),"")</f>
        <v/>
      </c>
      <c r="I5491" s="85" t="str">
        <f>IF(M5491&lt;&gt;"",VLOOKUP(M5491,LISTAS·PAPP!$U$3:$Z$8,3,FALSE),"")</f>
        <v/>
      </c>
      <c r="J5491" s="83" t="str">
        <f>IF(M5491&lt;&gt;"",VLOOKUP(M5491,LISTAS·PAPP!$U$3:$Z$8,4,FALSE),"")</f>
        <v/>
      </c>
      <c r="K5491" s="83" t="str">
        <f>IF(C5491&lt;&gt;"",VLOOKUP(C5491,LISTAS·PAPP!$H$3:$O$119,4,FALSE),"")</f>
        <v/>
      </c>
      <c r="L5491" s="85" t="str">
        <f>IF(C5491&lt;&gt;"",VLOOKUP(C5491,LISTAS·PAPP!$H$3:$O$119,8,FALSE),"")</f>
        <v/>
      </c>
      <c r="M5491" s="95"/>
      <c r="N5491" s="92"/>
      <c r="O5491" s="92"/>
      <c r="P5491" s="84" t="str">
        <f>IF(N5491&lt;&gt;"",VLOOKUP(N5491,LISTAS·PAPP!$U$9:$Y$125,5,FALSE),"")</f>
        <v/>
      </c>
      <c r="Q5491" s="83" t="str">
        <f>IF(O5491&lt;&gt;"",VLOOKUP(O5491,LISTAS·PAPP!$U$9:$W$125,3,FALSE),"")</f>
        <v/>
      </c>
      <c r="R5491" s="92"/>
      <c r="S5491" s="173"/>
      <c r="T5491" s="173"/>
      <c r="U5491" s="92"/>
      <c r="V5491" s="92"/>
      <c r="W5491" s="94"/>
      <c r="X5491" s="83" t="str">
        <f>IF(ISERROR(VLOOKUP(W5491,LISTAS·PAPP!$AJ$3:$AK$903,2,0))," ",VLOOKUP(W5491,LISTAS·PAPP!$AJ$3:$AK$903,2,0))</f>
        <v xml:space="preserve"> </v>
      </c>
      <c r="Y5491" s="96"/>
      <c r="Z5491" s="97"/>
      <c r="AA5491" s="97"/>
      <c r="AB5491" s="97"/>
      <c r="AC5491" s="97"/>
      <c r="AD5491" s="97"/>
      <c r="AE5491" s="97"/>
      <c r="AF5491" s="97"/>
      <c r="AG5491" s="97"/>
      <c r="AH5491" s="97"/>
      <c r="AI5491" s="97"/>
      <c r="AJ5491" s="97"/>
      <c r="AK5491" s="97"/>
      <c r="AL5491" s="86" t="str">
        <f t="shared" si="256"/>
        <v/>
      </c>
      <c r="AM5491" s="87" t="str">
        <f t="shared" si="257"/>
        <v xml:space="preserve"> </v>
      </c>
      <c r="AN5491" s="1" t="str">
        <f t="shared" si="258"/>
        <v xml:space="preserve"> </v>
      </c>
    </row>
    <row r="5492" spans="1:40" s="88" customFormat="1" x14ac:dyDescent="0.25">
      <c r="A5492" s="92"/>
      <c r="B5492" s="92"/>
      <c r="C5492" s="92"/>
      <c r="D5492" s="92"/>
      <c r="E5492" s="92"/>
      <c r="F5492" s="93"/>
      <c r="G5492" s="94"/>
      <c r="H5492" s="83" t="str">
        <f>IF(M5492&lt;&gt;"",VLOOKUP(M5492,LISTAS·PAPP!$U$3:$Z$8,2,FALSE),"")</f>
        <v/>
      </c>
      <c r="I5492" s="85" t="str">
        <f>IF(M5492&lt;&gt;"",VLOOKUP(M5492,LISTAS·PAPP!$U$3:$Z$8,3,FALSE),"")</f>
        <v/>
      </c>
      <c r="J5492" s="83" t="str">
        <f>IF(M5492&lt;&gt;"",VLOOKUP(M5492,LISTAS·PAPP!$U$3:$Z$8,4,FALSE),"")</f>
        <v/>
      </c>
      <c r="K5492" s="83" t="str">
        <f>IF(C5492&lt;&gt;"",VLOOKUP(C5492,LISTAS·PAPP!$H$3:$O$119,4,FALSE),"")</f>
        <v/>
      </c>
      <c r="L5492" s="85" t="str">
        <f>IF(C5492&lt;&gt;"",VLOOKUP(C5492,LISTAS·PAPP!$H$3:$O$119,8,FALSE),"")</f>
        <v/>
      </c>
      <c r="M5492" s="95"/>
      <c r="N5492" s="92"/>
      <c r="O5492" s="92"/>
      <c r="P5492" s="84" t="str">
        <f>IF(N5492&lt;&gt;"",VLOOKUP(N5492,LISTAS·PAPP!$U$9:$Y$125,5,FALSE),"")</f>
        <v/>
      </c>
      <c r="Q5492" s="83" t="str">
        <f>IF(O5492&lt;&gt;"",VLOOKUP(O5492,LISTAS·PAPP!$U$9:$W$125,3,FALSE),"")</f>
        <v/>
      </c>
      <c r="R5492" s="92"/>
      <c r="S5492" s="173"/>
      <c r="T5492" s="173"/>
      <c r="U5492" s="92"/>
      <c r="V5492" s="92"/>
      <c r="W5492" s="94"/>
      <c r="X5492" s="83" t="str">
        <f>IF(ISERROR(VLOOKUP(W5492,LISTAS·PAPP!$AJ$3:$AK$903,2,0))," ",VLOOKUP(W5492,LISTAS·PAPP!$AJ$3:$AK$903,2,0))</f>
        <v xml:space="preserve"> </v>
      </c>
      <c r="Y5492" s="96"/>
      <c r="Z5492" s="97"/>
      <c r="AA5492" s="97"/>
      <c r="AB5492" s="97"/>
      <c r="AC5492" s="97"/>
      <c r="AD5492" s="97"/>
      <c r="AE5492" s="97"/>
      <c r="AF5492" s="97"/>
      <c r="AG5492" s="97"/>
      <c r="AH5492" s="97"/>
      <c r="AI5492" s="97"/>
      <c r="AJ5492" s="97"/>
      <c r="AK5492" s="97"/>
      <c r="AL5492" s="86" t="str">
        <f t="shared" si="256"/>
        <v/>
      </c>
      <c r="AM5492" s="87" t="str">
        <f t="shared" si="257"/>
        <v xml:space="preserve"> </v>
      </c>
      <c r="AN5492" s="1" t="str">
        <f t="shared" si="258"/>
        <v xml:space="preserve"> </v>
      </c>
    </row>
    <row r="5493" spans="1:40" s="88" customFormat="1" x14ac:dyDescent="0.25">
      <c r="A5493" s="92"/>
      <c r="B5493" s="92"/>
      <c r="C5493" s="92"/>
      <c r="D5493" s="92"/>
      <c r="E5493" s="92"/>
      <c r="F5493" s="93"/>
      <c r="G5493" s="94"/>
      <c r="H5493" s="83" t="str">
        <f>IF(M5493&lt;&gt;"",VLOOKUP(M5493,LISTAS·PAPP!$U$3:$Z$8,2,FALSE),"")</f>
        <v/>
      </c>
      <c r="I5493" s="85" t="str">
        <f>IF(M5493&lt;&gt;"",VLOOKUP(M5493,LISTAS·PAPP!$U$3:$Z$8,3,FALSE),"")</f>
        <v/>
      </c>
      <c r="J5493" s="83" t="str">
        <f>IF(M5493&lt;&gt;"",VLOOKUP(M5493,LISTAS·PAPP!$U$3:$Z$8,4,FALSE),"")</f>
        <v/>
      </c>
      <c r="K5493" s="83" t="str">
        <f>IF(C5493&lt;&gt;"",VLOOKUP(C5493,LISTAS·PAPP!$H$3:$O$119,4,FALSE),"")</f>
        <v/>
      </c>
      <c r="L5493" s="85" t="str">
        <f>IF(C5493&lt;&gt;"",VLOOKUP(C5493,LISTAS·PAPP!$H$3:$O$119,8,FALSE),"")</f>
        <v/>
      </c>
      <c r="M5493" s="95"/>
      <c r="N5493" s="92"/>
      <c r="O5493" s="92"/>
      <c r="P5493" s="84" t="str">
        <f>IF(N5493&lt;&gt;"",VLOOKUP(N5493,LISTAS·PAPP!$U$9:$Y$125,5,FALSE),"")</f>
        <v/>
      </c>
      <c r="Q5493" s="83" t="str">
        <f>IF(O5493&lt;&gt;"",VLOOKUP(O5493,LISTAS·PAPP!$U$9:$W$125,3,FALSE),"")</f>
        <v/>
      </c>
      <c r="R5493" s="92"/>
      <c r="S5493" s="173"/>
      <c r="T5493" s="173"/>
      <c r="U5493" s="92"/>
      <c r="V5493" s="92"/>
      <c r="W5493" s="94"/>
      <c r="X5493" s="83" t="str">
        <f>IF(ISERROR(VLOOKUP(W5493,LISTAS·PAPP!$AJ$3:$AK$903,2,0))," ",VLOOKUP(W5493,LISTAS·PAPP!$AJ$3:$AK$903,2,0))</f>
        <v xml:space="preserve"> </v>
      </c>
      <c r="Y5493" s="96"/>
      <c r="Z5493" s="97"/>
      <c r="AA5493" s="97"/>
      <c r="AB5493" s="97"/>
      <c r="AC5493" s="97"/>
      <c r="AD5493" s="97"/>
      <c r="AE5493" s="97"/>
      <c r="AF5493" s="97"/>
      <c r="AG5493" s="97"/>
      <c r="AH5493" s="97"/>
      <c r="AI5493" s="97"/>
      <c r="AJ5493" s="97"/>
      <c r="AK5493" s="97"/>
      <c r="AL5493" s="86" t="str">
        <f t="shared" si="256"/>
        <v/>
      </c>
      <c r="AM5493" s="87" t="str">
        <f t="shared" si="257"/>
        <v xml:space="preserve"> </v>
      </c>
      <c r="AN5493" s="1" t="str">
        <f t="shared" si="258"/>
        <v xml:space="preserve"> </v>
      </c>
    </row>
    <row r="5494" spans="1:40" s="88" customFormat="1" x14ac:dyDescent="0.25">
      <c r="A5494" s="92"/>
      <c r="B5494" s="92"/>
      <c r="C5494" s="92"/>
      <c r="D5494" s="92"/>
      <c r="E5494" s="92"/>
      <c r="F5494" s="93"/>
      <c r="G5494" s="94"/>
      <c r="H5494" s="83" t="str">
        <f>IF(M5494&lt;&gt;"",VLOOKUP(M5494,LISTAS·PAPP!$U$3:$Z$8,2,FALSE),"")</f>
        <v/>
      </c>
      <c r="I5494" s="85" t="str">
        <f>IF(M5494&lt;&gt;"",VLOOKUP(M5494,LISTAS·PAPP!$U$3:$Z$8,3,FALSE),"")</f>
        <v/>
      </c>
      <c r="J5494" s="83" t="str">
        <f>IF(M5494&lt;&gt;"",VLOOKUP(M5494,LISTAS·PAPP!$U$3:$Z$8,4,FALSE),"")</f>
        <v/>
      </c>
      <c r="K5494" s="83" t="str">
        <f>IF(C5494&lt;&gt;"",VLOOKUP(C5494,LISTAS·PAPP!$H$3:$O$119,4,FALSE),"")</f>
        <v/>
      </c>
      <c r="L5494" s="85" t="str">
        <f>IF(C5494&lt;&gt;"",VLOOKUP(C5494,LISTAS·PAPP!$H$3:$O$119,8,FALSE),"")</f>
        <v/>
      </c>
      <c r="M5494" s="95"/>
      <c r="N5494" s="92"/>
      <c r="O5494" s="92"/>
      <c r="P5494" s="84" t="str">
        <f>IF(N5494&lt;&gt;"",VLOOKUP(N5494,LISTAS·PAPP!$U$9:$Y$125,5,FALSE),"")</f>
        <v/>
      </c>
      <c r="Q5494" s="83" t="str">
        <f>IF(O5494&lt;&gt;"",VLOOKUP(O5494,LISTAS·PAPP!$U$9:$W$125,3,FALSE),"")</f>
        <v/>
      </c>
      <c r="R5494" s="92"/>
      <c r="S5494" s="173"/>
      <c r="T5494" s="173"/>
      <c r="U5494" s="92"/>
      <c r="V5494" s="92"/>
      <c r="W5494" s="94"/>
      <c r="X5494" s="83" t="str">
        <f>IF(ISERROR(VLOOKUP(W5494,LISTAS·PAPP!$AJ$3:$AK$903,2,0))," ",VLOOKUP(W5494,LISTAS·PAPP!$AJ$3:$AK$903,2,0))</f>
        <v xml:space="preserve"> </v>
      </c>
      <c r="Y5494" s="96"/>
      <c r="Z5494" s="97"/>
      <c r="AA5494" s="97"/>
      <c r="AB5494" s="97"/>
      <c r="AC5494" s="97"/>
      <c r="AD5494" s="97"/>
      <c r="AE5494" s="97"/>
      <c r="AF5494" s="97"/>
      <c r="AG5494" s="97"/>
      <c r="AH5494" s="97"/>
      <c r="AI5494" s="97"/>
      <c r="AJ5494" s="97"/>
      <c r="AK5494" s="97"/>
      <c r="AL5494" s="86" t="str">
        <f t="shared" si="256"/>
        <v/>
      </c>
      <c r="AM5494" s="87" t="str">
        <f t="shared" si="257"/>
        <v xml:space="preserve"> </v>
      </c>
      <c r="AN5494" s="1" t="str">
        <f t="shared" si="258"/>
        <v xml:space="preserve"> </v>
      </c>
    </row>
    <row r="5495" spans="1:40" s="88" customFormat="1" x14ac:dyDescent="0.25">
      <c r="A5495" s="92"/>
      <c r="B5495" s="92"/>
      <c r="C5495" s="92"/>
      <c r="D5495" s="92"/>
      <c r="E5495" s="92"/>
      <c r="F5495" s="93"/>
      <c r="G5495" s="94"/>
      <c r="H5495" s="83" t="str">
        <f>IF(M5495&lt;&gt;"",VLOOKUP(M5495,LISTAS·PAPP!$U$3:$Z$8,2,FALSE),"")</f>
        <v/>
      </c>
      <c r="I5495" s="85" t="str">
        <f>IF(M5495&lt;&gt;"",VLOOKUP(M5495,LISTAS·PAPP!$U$3:$Z$8,3,FALSE),"")</f>
        <v/>
      </c>
      <c r="J5495" s="83" t="str">
        <f>IF(M5495&lt;&gt;"",VLOOKUP(M5495,LISTAS·PAPP!$U$3:$Z$8,4,FALSE),"")</f>
        <v/>
      </c>
      <c r="K5495" s="83" t="str">
        <f>IF(C5495&lt;&gt;"",VLOOKUP(C5495,LISTAS·PAPP!$H$3:$O$119,4,FALSE),"")</f>
        <v/>
      </c>
      <c r="L5495" s="85" t="str">
        <f>IF(C5495&lt;&gt;"",VLOOKUP(C5495,LISTAS·PAPP!$H$3:$O$119,8,FALSE),"")</f>
        <v/>
      </c>
      <c r="M5495" s="95"/>
      <c r="N5495" s="92"/>
      <c r="O5495" s="92"/>
      <c r="P5495" s="84" t="str">
        <f>IF(N5495&lt;&gt;"",VLOOKUP(N5495,LISTAS·PAPP!$U$9:$Y$125,5,FALSE),"")</f>
        <v/>
      </c>
      <c r="Q5495" s="83" t="str">
        <f>IF(O5495&lt;&gt;"",VLOOKUP(O5495,LISTAS·PAPP!$U$9:$W$125,3,FALSE),"")</f>
        <v/>
      </c>
      <c r="R5495" s="92"/>
      <c r="S5495" s="173"/>
      <c r="T5495" s="173"/>
      <c r="U5495" s="92"/>
      <c r="V5495" s="92"/>
      <c r="W5495" s="94"/>
      <c r="X5495" s="83" t="str">
        <f>IF(ISERROR(VLOOKUP(W5495,LISTAS·PAPP!$AJ$3:$AK$903,2,0))," ",VLOOKUP(W5495,LISTAS·PAPP!$AJ$3:$AK$903,2,0))</f>
        <v xml:space="preserve"> </v>
      </c>
      <c r="Y5495" s="96"/>
      <c r="Z5495" s="97"/>
      <c r="AA5495" s="97"/>
      <c r="AB5495" s="97"/>
      <c r="AC5495" s="97"/>
      <c r="AD5495" s="97"/>
      <c r="AE5495" s="97"/>
      <c r="AF5495" s="97"/>
      <c r="AG5495" s="97"/>
      <c r="AH5495" s="97"/>
      <c r="AI5495" s="97"/>
      <c r="AJ5495" s="97"/>
      <c r="AK5495" s="97"/>
      <c r="AL5495" s="86" t="str">
        <f t="shared" si="256"/>
        <v/>
      </c>
      <c r="AM5495" s="87" t="str">
        <f t="shared" si="257"/>
        <v xml:space="preserve"> </v>
      </c>
      <c r="AN5495" s="1" t="str">
        <f t="shared" si="258"/>
        <v xml:space="preserve"> </v>
      </c>
    </row>
    <row r="5496" spans="1:40" s="88" customFormat="1" x14ac:dyDescent="0.25">
      <c r="A5496" s="92"/>
      <c r="B5496" s="92"/>
      <c r="C5496" s="92"/>
      <c r="D5496" s="92"/>
      <c r="E5496" s="92"/>
      <c r="F5496" s="93"/>
      <c r="G5496" s="94"/>
      <c r="H5496" s="83" t="str">
        <f>IF(M5496&lt;&gt;"",VLOOKUP(M5496,LISTAS·PAPP!$U$3:$Z$8,2,FALSE),"")</f>
        <v/>
      </c>
      <c r="I5496" s="85" t="str">
        <f>IF(M5496&lt;&gt;"",VLOOKUP(M5496,LISTAS·PAPP!$U$3:$Z$8,3,FALSE),"")</f>
        <v/>
      </c>
      <c r="J5496" s="83" t="str">
        <f>IF(M5496&lt;&gt;"",VLOOKUP(M5496,LISTAS·PAPP!$U$3:$Z$8,4,FALSE),"")</f>
        <v/>
      </c>
      <c r="K5496" s="83" t="str">
        <f>IF(C5496&lt;&gt;"",VLOOKUP(C5496,LISTAS·PAPP!$H$3:$O$119,4,FALSE),"")</f>
        <v/>
      </c>
      <c r="L5496" s="85" t="str">
        <f>IF(C5496&lt;&gt;"",VLOOKUP(C5496,LISTAS·PAPP!$H$3:$O$119,8,FALSE),"")</f>
        <v/>
      </c>
      <c r="M5496" s="95"/>
      <c r="N5496" s="92"/>
      <c r="O5496" s="92"/>
      <c r="P5496" s="84" t="str">
        <f>IF(N5496&lt;&gt;"",VLOOKUP(N5496,LISTAS·PAPP!$U$9:$Y$125,5,FALSE),"")</f>
        <v/>
      </c>
      <c r="Q5496" s="83" t="str">
        <f>IF(O5496&lt;&gt;"",VLOOKUP(O5496,LISTAS·PAPP!$U$9:$W$125,3,FALSE),"")</f>
        <v/>
      </c>
      <c r="R5496" s="92"/>
      <c r="S5496" s="173"/>
      <c r="T5496" s="173"/>
      <c r="U5496" s="92"/>
      <c r="V5496" s="92"/>
      <c r="W5496" s="94"/>
      <c r="X5496" s="83" t="str">
        <f>IF(ISERROR(VLOOKUP(W5496,LISTAS·PAPP!$AJ$3:$AK$903,2,0))," ",VLOOKUP(W5496,LISTAS·PAPP!$AJ$3:$AK$903,2,0))</f>
        <v xml:space="preserve"> </v>
      </c>
      <c r="Y5496" s="96"/>
      <c r="Z5496" s="97"/>
      <c r="AA5496" s="97"/>
      <c r="AB5496" s="97"/>
      <c r="AC5496" s="97"/>
      <c r="AD5496" s="97"/>
      <c r="AE5496" s="97"/>
      <c r="AF5496" s="97"/>
      <c r="AG5496" s="97"/>
      <c r="AH5496" s="97"/>
      <c r="AI5496" s="97"/>
      <c r="AJ5496" s="97"/>
      <c r="AK5496" s="97"/>
      <c r="AL5496" s="86" t="str">
        <f t="shared" si="256"/>
        <v/>
      </c>
      <c r="AM5496" s="87" t="str">
        <f t="shared" si="257"/>
        <v xml:space="preserve"> </v>
      </c>
      <c r="AN5496" s="1" t="str">
        <f t="shared" si="258"/>
        <v xml:space="preserve"> </v>
      </c>
    </row>
    <row r="5497" spans="1:40" s="88" customFormat="1" x14ac:dyDescent="0.25">
      <c r="A5497" s="92"/>
      <c r="B5497" s="92"/>
      <c r="C5497" s="92"/>
      <c r="D5497" s="92"/>
      <c r="E5497" s="92"/>
      <c r="F5497" s="93"/>
      <c r="G5497" s="94"/>
      <c r="H5497" s="83" t="str">
        <f>IF(M5497&lt;&gt;"",VLOOKUP(M5497,LISTAS·PAPP!$U$3:$Z$8,2,FALSE),"")</f>
        <v/>
      </c>
      <c r="I5497" s="85" t="str">
        <f>IF(M5497&lt;&gt;"",VLOOKUP(M5497,LISTAS·PAPP!$U$3:$Z$8,3,FALSE),"")</f>
        <v/>
      </c>
      <c r="J5497" s="83" t="str">
        <f>IF(M5497&lt;&gt;"",VLOOKUP(M5497,LISTAS·PAPP!$U$3:$Z$8,4,FALSE),"")</f>
        <v/>
      </c>
      <c r="K5497" s="83" t="str">
        <f>IF(C5497&lt;&gt;"",VLOOKUP(C5497,LISTAS·PAPP!$H$3:$O$119,4,FALSE),"")</f>
        <v/>
      </c>
      <c r="L5497" s="85" t="str">
        <f>IF(C5497&lt;&gt;"",VLOOKUP(C5497,LISTAS·PAPP!$H$3:$O$119,8,FALSE),"")</f>
        <v/>
      </c>
      <c r="M5497" s="95"/>
      <c r="N5497" s="92"/>
      <c r="O5497" s="92"/>
      <c r="P5497" s="84" t="str">
        <f>IF(N5497&lt;&gt;"",VLOOKUP(N5497,LISTAS·PAPP!$U$9:$Y$125,5,FALSE),"")</f>
        <v/>
      </c>
      <c r="Q5497" s="83" t="str">
        <f>IF(O5497&lt;&gt;"",VLOOKUP(O5497,LISTAS·PAPP!$U$9:$W$125,3,FALSE),"")</f>
        <v/>
      </c>
      <c r="R5497" s="92"/>
      <c r="S5497" s="173"/>
      <c r="T5497" s="173"/>
      <c r="U5497" s="92"/>
      <c r="V5497" s="92"/>
      <c r="W5497" s="94"/>
      <c r="X5497" s="83" t="str">
        <f>IF(ISERROR(VLOOKUP(W5497,LISTAS·PAPP!$AJ$3:$AK$903,2,0))," ",VLOOKUP(W5497,LISTAS·PAPP!$AJ$3:$AK$903,2,0))</f>
        <v xml:space="preserve"> </v>
      </c>
      <c r="Y5497" s="96"/>
      <c r="Z5497" s="97"/>
      <c r="AA5497" s="97"/>
      <c r="AB5497" s="97"/>
      <c r="AC5497" s="97"/>
      <c r="AD5497" s="97"/>
      <c r="AE5497" s="97"/>
      <c r="AF5497" s="97"/>
      <c r="AG5497" s="97"/>
      <c r="AH5497" s="97"/>
      <c r="AI5497" s="97"/>
      <c r="AJ5497" s="97"/>
      <c r="AK5497" s="97"/>
      <c r="AL5497" s="86" t="str">
        <f t="shared" si="256"/>
        <v/>
      </c>
      <c r="AM5497" s="87" t="str">
        <f t="shared" si="257"/>
        <v xml:space="preserve"> </v>
      </c>
      <c r="AN5497" s="1" t="str">
        <f t="shared" si="258"/>
        <v xml:space="preserve"> </v>
      </c>
    </row>
    <row r="5498" spans="1:40" s="88" customFormat="1" x14ac:dyDescent="0.25">
      <c r="A5498" s="92"/>
      <c r="B5498" s="92"/>
      <c r="C5498" s="92"/>
      <c r="D5498" s="92"/>
      <c r="E5498" s="92"/>
      <c r="F5498" s="93"/>
      <c r="G5498" s="94"/>
      <c r="H5498" s="83" t="str">
        <f>IF(M5498&lt;&gt;"",VLOOKUP(M5498,LISTAS·PAPP!$U$3:$Z$8,2,FALSE),"")</f>
        <v/>
      </c>
      <c r="I5498" s="85" t="str">
        <f>IF(M5498&lt;&gt;"",VLOOKUP(M5498,LISTAS·PAPP!$U$3:$Z$8,3,FALSE),"")</f>
        <v/>
      </c>
      <c r="J5498" s="83" t="str">
        <f>IF(M5498&lt;&gt;"",VLOOKUP(M5498,LISTAS·PAPP!$U$3:$Z$8,4,FALSE),"")</f>
        <v/>
      </c>
      <c r="K5498" s="83" t="str">
        <f>IF(C5498&lt;&gt;"",VLOOKUP(C5498,LISTAS·PAPP!$H$3:$O$119,4,FALSE),"")</f>
        <v/>
      </c>
      <c r="L5498" s="85" t="str">
        <f>IF(C5498&lt;&gt;"",VLOOKUP(C5498,LISTAS·PAPP!$H$3:$O$119,8,FALSE),"")</f>
        <v/>
      </c>
      <c r="M5498" s="95"/>
      <c r="N5498" s="92"/>
      <c r="O5498" s="92"/>
      <c r="P5498" s="84" t="str">
        <f>IF(N5498&lt;&gt;"",VLOOKUP(N5498,LISTAS·PAPP!$U$9:$Y$125,5,FALSE),"")</f>
        <v/>
      </c>
      <c r="Q5498" s="83" t="str">
        <f>IF(O5498&lt;&gt;"",VLOOKUP(O5498,LISTAS·PAPP!$U$9:$W$125,3,FALSE),"")</f>
        <v/>
      </c>
      <c r="R5498" s="92"/>
      <c r="S5498" s="173"/>
      <c r="T5498" s="173"/>
      <c r="U5498" s="92"/>
      <c r="V5498" s="92"/>
      <c r="W5498" s="94"/>
      <c r="X5498" s="83" t="str">
        <f>IF(ISERROR(VLOOKUP(W5498,LISTAS·PAPP!$AJ$3:$AK$903,2,0))," ",VLOOKUP(W5498,LISTAS·PAPP!$AJ$3:$AK$903,2,0))</f>
        <v xml:space="preserve"> </v>
      </c>
      <c r="Y5498" s="96"/>
      <c r="Z5498" s="97"/>
      <c r="AA5498" s="97"/>
      <c r="AB5498" s="97"/>
      <c r="AC5498" s="97"/>
      <c r="AD5498" s="97"/>
      <c r="AE5498" s="97"/>
      <c r="AF5498" s="97"/>
      <c r="AG5498" s="97"/>
      <c r="AH5498" s="97"/>
      <c r="AI5498" s="97"/>
      <c r="AJ5498" s="97"/>
      <c r="AK5498" s="97"/>
      <c r="AL5498" s="86" t="str">
        <f t="shared" si="256"/>
        <v/>
      </c>
      <c r="AM5498" s="87" t="str">
        <f t="shared" si="257"/>
        <v xml:space="preserve"> </v>
      </c>
      <c r="AN5498" s="1" t="str">
        <f t="shared" si="258"/>
        <v xml:space="preserve"> </v>
      </c>
    </row>
    <row r="5499" spans="1:40" s="88" customFormat="1" x14ac:dyDescent="0.25">
      <c r="A5499" s="92"/>
      <c r="B5499" s="92"/>
      <c r="C5499" s="92"/>
      <c r="D5499" s="92"/>
      <c r="E5499" s="92"/>
      <c r="F5499" s="93"/>
      <c r="G5499" s="94"/>
      <c r="H5499" s="83" t="str">
        <f>IF(M5499&lt;&gt;"",VLOOKUP(M5499,LISTAS·PAPP!$U$3:$Z$8,2,FALSE),"")</f>
        <v/>
      </c>
      <c r="I5499" s="85" t="str">
        <f>IF(M5499&lt;&gt;"",VLOOKUP(M5499,LISTAS·PAPP!$U$3:$Z$8,3,FALSE),"")</f>
        <v/>
      </c>
      <c r="J5499" s="83" t="str">
        <f>IF(M5499&lt;&gt;"",VLOOKUP(M5499,LISTAS·PAPP!$U$3:$Z$8,4,FALSE),"")</f>
        <v/>
      </c>
      <c r="K5499" s="83" t="str">
        <f>IF(C5499&lt;&gt;"",VLOOKUP(C5499,LISTAS·PAPP!$H$3:$O$119,4,FALSE),"")</f>
        <v/>
      </c>
      <c r="L5499" s="85" t="str">
        <f>IF(C5499&lt;&gt;"",VLOOKUP(C5499,LISTAS·PAPP!$H$3:$O$119,8,FALSE),"")</f>
        <v/>
      </c>
      <c r="M5499" s="95"/>
      <c r="N5499" s="92"/>
      <c r="O5499" s="92"/>
      <c r="P5499" s="84" t="str">
        <f>IF(N5499&lt;&gt;"",VLOOKUP(N5499,LISTAS·PAPP!$U$9:$Y$125,5,FALSE),"")</f>
        <v/>
      </c>
      <c r="Q5499" s="83" t="str">
        <f>IF(O5499&lt;&gt;"",VLOOKUP(O5499,LISTAS·PAPP!$U$9:$W$125,3,FALSE),"")</f>
        <v/>
      </c>
      <c r="R5499" s="92"/>
      <c r="S5499" s="173"/>
      <c r="T5499" s="173"/>
      <c r="U5499" s="92"/>
      <c r="V5499" s="92"/>
      <c r="W5499" s="94"/>
      <c r="X5499" s="83" t="str">
        <f>IF(ISERROR(VLOOKUP(W5499,LISTAS·PAPP!$AJ$3:$AK$903,2,0))," ",VLOOKUP(W5499,LISTAS·PAPP!$AJ$3:$AK$903,2,0))</f>
        <v xml:space="preserve"> </v>
      </c>
      <c r="Y5499" s="96"/>
      <c r="Z5499" s="97"/>
      <c r="AA5499" s="97"/>
      <c r="AB5499" s="97"/>
      <c r="AC5499" s="97"/>
      <c r="AD5499" s="97"/>
      <c r="AE5499" s="97"/>
      <c r="AF5499" s="97"/>
      <c r="AG5499" s="97"/>
      <c r="AH5499" s="97"/>
      <c r="AI5499" s="97"/>
      <c r="AJ5499" s="97"/>
      <c r="AK5499" s="97"/>
      <c r="AL5499" s="86" t="str">
        <f t="shared" si="256"/>
        <v/>
      </c>
      <c r="AM5499" s="87" t="str">
        <f t="shared" si="257"/>
        <v xml:space="preserve"> </v>
      </c>
      <c r="AN5499" s="1" t="str">
        <f t="shared" si="258"/>
        <v xml:space="preserve"> </v>
      </c>
    </row>
    <row r="5500" spans="1:40" s="88" customFormat="1" x14ac:dyDescent="0.25">
      <c r="A5500" s="92"/>
      <c r="B5500" s="92"/>
      <c r="C5500" s="92"/>
      <c r="D5500" s="92"/>
      <c r="E5500" s="92"/>
      <c r="F5500" s="93"/>
      <c r="G5500" s="94"/>
      <c r="H5500" s="83" t="str">
        <f>IF(M5500&lt;&gt;"",VLOOKUP(M5500,LISTAS·PAPP!$U$3:$Z$8,2,FALSE),"")</f>
        <v/>
      </c>
      <c r="I5500" s="85" t="str">
        <f>IF(M5500&lt;&gt;"",VLOOKUP(M5500,LISTAS·PAPP!$U$3:$Z$8,3,FALSE),"")</f>
        <v/>
      </c>
      <c r="J5500" s="83" t="str">
        <f>IF(M5500&lt;&gt;"",VLOOKUP(M5500,LISTAS·PAPP!$U$3:$Z$8,4,FALSE),"")</f>
        <v/>
      </c>
      <c r="K5500" s="83" t="str">
        <f>IF(C5500&lt;&gt;"",VLOOKUP(C5500,LISTAS·PAPP!$H$3:$O$119,4,FALSE),"")</f>
        <v/>
      </c>
      <c r="L5500" s="85" t="str">
        <f>IF(C5500&lt;&gt;"",VLOOKUP(C5500,LISTAS·PAPP!$H$3:$O$119,8,FALSE),"")</f>
        <v/>
      </c>
      <c r="M5500" s="95"/>
      <c r="N5500" s="92"/>
      <c r="O5500" s="92"/>
      <c r="P5500" s="84" t="str">
        <f>IF(N5500&lt;&gt;"",VLOOKUP(N5500,LISTAS·PAPP!$U$9:$Y$125,5,FALSE),"")</f>
        <v/>
      </c>
      <c r="Q5500" s="83" t="str">
        <f>IF(O5500&lt;&gt;"",VLOOKUP(O5500,LISTAS·PAPP!$U$9:$W$125,3,FALSE),"")</f>
        <v/>
      </c>
      <c r="R5500" s="92"/>
      <c r="S5500" s="173"/>
      <c r="T5500" s="173"/>
      <c r="U5500" s="92"/>
      <c r="V5500" s="92"/>
      <c r="W5500" s="94"/>
      <c r="X5500" s="83" t="str">
        <f>IF(ISERROR(VLOOKUP(W5500,LISTAS·PAPP!$AJ$3:$AK$903,2,0))," ",VLOOKUP(W5500,LISTAS·PAPP!$AJ$3:$AK$903,2,0))</f>
        <v xml:space="preserve"> </v>
      </c>
      <c r="Y5500" s="96"/>
      <c r="Z5500" s="97"/>
      <c r="AA5500" s="97"/>
      <c r="AB5500" s="97"/>
      <c r="AC5500" s="97"/>
      <c r="AD5500" s="97"/>
      <c r="AE5500" s="97"/>
      <c r="AF5500" s="97"/>
      <c r="AG5500" s="97"/>
      <c r="AH5500" s="97"/>
      <c r="AI5500" s="97"/>
      <c r="AJ5500" s="97"/>
      <c r="AK5500" s="97"/>
      <c r="AL5500" s="86" t="str">
        <f t="shared" si="256"/>
        <v/>
      </c>
      <c r="AM5500" s="87" t="str">
        <f t="shared" si="257"/>
        <v xml:space="preserve"> </v>
      </c>
      <c r="AN5500" s="1" t="str">
        <f t="shared" si="258"/>
        <v xml:space="preserve"> </v>
      </c>
    </row>
    <row r="5501" spans="1:40" s="88" customFormat="1" x14ac:dyDescent="0.25">
      <c r="A5501" s="92"/>
      <c r="B5501" s="92"/>
      <c r="C5501" s="92"/>
      <c r="D5501" s="92"/>
      <c r="E5501" s="92"/>
      <c r="F5501" s="93"/>
      <c r="G5501" s="94"/>
      <c r="H5501" s="83" t="str">
        <f>IF(M5501&lt;&gt;"",VLOOKUP(M5501,LISTAS·PAPP!$U$3:$Z$8,2,FALSE),"")</f>
        <v/>
      </c>
      <c r="I5501" s="85" t="str">
        <f>IF(M5501&lt;&gt;"",VLOOKUP(M5501,LISTAS·PAPP!$U$3:$Z$8,3,FALSE),"")</f>
        <v/>
      </c>
      <c r="J5501" s="83" t="str">
        <f>IF(M5501&lt;&gt;"",VLOOKUP(M5501,LISTAS·PAPP!$U$3:$Z$8,4,FALSE),"")</f>
        <v/>
      </c>
      <c r="K5501" s="83" t="str">
        <f>IF(C5501&lt;&gt;"",VLOOKUP(C5501,LISTAS·PAPP!$H$3:$O$119,4,FALSE),"")</f>
        <v/>
      </c>
      <c r="L5501" s="85" t="str">
        <f>IF(C5501&lt;&gt;"",VLOOKUP(C5501,LISTAS·PAPP!$H$3:$O$119,8,FALSE),"")</f>
        <v/>
      </c>
      <c r="M5501" s="95"/>
      <c r="N5501" s="92"/>
      <c r="O5501" s="92"/>
      <c r="P5501" s="84" t="str">
        <f>IF(N5501&lt;&gt;"",VLOOKUP(N5501,LISTAS·PAPP!$U$9:$Y$125,5,FALSE),"")</f>
        <v/>
      </c>
      <c r="Q5501" s="83" t="str">
        <f>IF(O5501&lt;&gt;"",VLOOKUP(O5501,LISTAS·PAPP!$U$9:$W$125,3,FALSE),"")</f>
        <v/>
      </c>
      <c r="R5501" s="92"/>
      <c r="S5501" s="173"/>
      <c r="T5501" s="173"/>
      <c r="U5501" s="92"/>
      <c r="V5501" s="92"/>
      <c r="W5501" s="94"/>
      <c r="X5501" s="83" t="str">
        <f>IF(ISERROR(VLOOKUP(W5501,LISTAS·PAPP!$AJ$3:$AK$903,2,0))," ",VLOOKUP(W5501,LISTAS·PAPP!$AJ$3:$AK$903,2,0))</f>
        <v xml:space="preserve"> </v>
      </c>
      <c r="Y5501" s="96"/>
      <c r="Z5501" s="97"/>
      <c r="AA5501" s="97"/>
      <c r="AB5501" s="97"/>
      <c r="AC5501" s="97"/>
      <c r="AD5501" s="97"/>
      <c r="AE5501" s="97"/>
      <c r="AF5501" s="97"/>
      <c r="AG5501" s="97"/>
      <c r="AH5501" s="97"/>
      <c r="AI5501" s="97"/>
      <c r="AJ5501" s="97"/>
      <c r="AK5501" s="97"/>
      <c r="AL5501" s="86" t="str">
        <f t="shared" si="256"/>
        <v/>
      </c>
      <c r="AM5501" s="87" t="str">
        <f t="shared" si="257"/>
        <v xml:space="preserve"> </v>
      </c>
      <c r="AN5501" s="1" t="str">
        <f t="shared" si="258"/>
        <v xml:space="preserve"> </v>
      </c>
    </row>
    <row r="5502" spans="1:40" s="88" customFormat="1" x14ac:dyDescent="0.25">
      <c r="A5502" s="92"/>
      <c r="B5502" s="92"/>
      <c r="C5502" s="92"/>
      <c r="D5502" s="92"/>
      <c r="E5502" s="92"/>
      <c r="F5502" s="93"/>
      <c r="G5502" s="94"/>
      <c r="H5502" s="83" t="str">
        <f>IF(M5502&lt;&gt;"",VLOOKUP(M5502,LISTAS·PAPP!$U$3:$Z$8,2,FALSE),"")</f>
        <v/>
      </c>
      <c r="I5502" s="85" t="str">
        <f>IF(M5502&lt;&gt;"",VLOOKUP(M5502,LISTAS·PAPP!$U$3:$Z$8,3,FALSE),"")</f>
        <v/>
      </c>
      <c r="J5502" s="83" t="str">
        <f>IF(M5502&lt;&gt;"",VLOOKUP(M5502,LISTAS·PAPP!$U$3:$Z$8,4,FALSE),"")</f>
        <v/>
      </c>
      <c r="K5502" s="83" t="str">
        <f>IF(C5502&lt;&gt;"",VLOOKUP(C5502,LISTAS·PAPP!$H$3:$O$119,4,FALSE),"")</f>
        <v/>
      </c>
      <c r="L5502" s="85" t="str">
        <f>IF(C5502&lt;&gt;"",VLOOKUP(C5502,LISTAS·PAPP!$H$3:$O$119,8,FALSE),"")</f>
        <v/>
      </c>
      <c r="M5502" s="95"/>
      <c r="N5502" s="92"/>
      <c r="O5502" s="92"/>
      <c r="P5502" s="84" t="str">
        <f>IF(N5502&lt;&gt;"",VLOOKUP(N5502,LISTAS·PAPP!$U$9:$Y$125,5,FALSE),"")</f>
        <v/>
      </c>
      <c r="Q5502" s="83" t="str">
        <f>IF(O5502&lt;&gt;"",VLOOKUP(O5502,LISTAS·PAPP!$U$9:$W$125,3,FALSE),"")</f>
        <v/>
      </c>
      <c r="R5502" s="92"/>
      <c r="S5502" s="173"/>
      <c r="T5502" s="173"/>
      <c r="U5502" s="92"/>
      <c r="V5502" s="92"/>
      <c r="W5502" s="94"/>
      <c r="X5502" s="83" t="str">
        <f>IF(ISERROR(VLOOKUP(W5502,LISTAS·PAPP!$AJ$3:$AK$903,2,0))," ",VLOOKUP(W5502,LISTAS·PAPP!$AJ$3:$AK$903,2,0))</f>
        <v xml:space="preserve"> </v>
      </c>
      <c r="Y5502" s="96"/>
      <c r="Z5502" s="97"/>
      <c r="AA5502" s="97"/>
      <c r="AB5502" s="97"/>
      <c r="AC5502" s="97"/>
      <c r="AD5502" s="97"/>
      <c r="AE5502" s="97"/>
      <c r="AF5502" s="97"/>
      <c r="AG5502" s="97"/>
      <c r="AH5502" s="97"/>
      <c r="AI5502" s="97"/>
      <c r="AJ5502" s="97"/>
      <c r="AK5502" s="97"/>
      <c r="AL5502" s="86" t="str">
        <f t="shared" si="256"/>
        <v/>
      </c>
      <c r="AM5502" s="87" t="str">
        <f t="shared" si="257"/>
        <v xml:space="preserve"> </v>
      </c>
      <c r="AN5502" s="1" t="str">
        <f t="shared" si="258"/>
        <v xml:space="preserve"> </v>
      </c>
    </row>
    <row r="5503" spans="1:40" s="88" customFormat="1" x14ac:dyDescent="0.25">
      <c r="A5503" s="92"/>
      <c r="B5503" s="92"/>
      <c r="C5503" s="92"/>
      <c r="D5503" s="92"/>
      <c r="E5503" s="92"/>
      <c r="F5503" s="93"/>
      <c r="G5503" s="94"/>
      <c r="H5503" s="83" t="str">
        <f>IF(M5503&lt;&gt;"",VLOOKUP(M5503,LISTAS·PAPP!$U$3:$Z$8,2,FALSE),"")</f>
        <v/>
      </c>
      <c r="I5503" s="85" t="str">
        <f>IF(M5503&lt;&gt;"",VLOOKUP(M5503,LISTAS·PAPP!$U$3:$Z$8,3,FALSE),"")</f>
        <v/>
      </c>
      <c r="J5503" s="83" t="str">
        <f>IF(M5503&lt;&gt;"",VLOOKUP(M5503,LISTAS·PAPP!$U$3:$Z$8,4,FALSE),"")</f>
        <v/>
      </c>
      <c r="K5503" s="83" t="str">
        <f>IF(C5503&lt;&gt;"",VLOOKUP(C5503,LISTAS·PAPP!$H$3:$O$119,4,FALSE),"")</f>
        <v/>
      </c>
      <c r="L5503" s="85" t="str">
        <f>IF(C5503&lt;&gt;"",VLOOKUP(C5503,LISTAS·PAPP!$H$3:$O$119,8,FALSE),"")</f>
        <v/>
      </c>
      <c r="M5503" s="95"/>
      <c r="N5503" s="92"/>
      <c r="O5503" s="92"/>
      <c r="P5503" s="84" t="str">
        <f>IF(N5503&lt;&gt;"",VLOOKUP(N5503,LISTAS·PAPP!$U$9:$Y$125,5,FALSE),"")</f>
        <v/>
      </c>
      <c r="Q5503" s="83" t="str">
        <f>IF(O5503&lt;&gt;"",VLOOKUP(O5503,LISTAS·PAPP!$U$9:$W$125,3,FALSE),"")</f>
        <v/>
      </c>
      <c r="R5503" s="92"/>
      <c r="S5503" s="173"/>
      <c r="T5503" s="173"/>
      <c r="U5503" s="92"/>
      <c r="V5503" s="92"/>
      <c r="W5503" s="94"/>
      <c r="X5503" s="83" t="str">
        <f>IF(ISERROR(VLOOKUP(W5503,LISTAS·PAPP!$AJ$3:$AK$903,2,0))," ",VLOOKUP(W5503,LISTAS·PAPP!$AJ$3:$AK$903,2,0))</f>
        <v xml:space="preserve"> </v>
      </c>
      <c r="Y5503" s="96"/>
      <c r="Z5503" s="97"/>
      <c r="AA5503" s="97"/>
      <c r="AB5503" s="97"/>
      <c r="AC5503" s="97"/>
      <c r="AD5503" s="97"/>
      <c r="AE5503" s="97"/>
      <c r="AF5503" s="97"/>
      <c r="AG5503" s="97"/>
      <c r="AH5503" s="97"/>
      <c r="AI5503" s="97"/>
      <c r="AJ5503" s="97"/>
      <c r="AK5503" s="97"/>
      <c r="AL5503" s="86" t="str">
        <f t="shared" si="256"/>
        <v/>
      </c>
      <c r="AM5503" s="87" t="str">
        <f t="shared" si="257"/>
        <v xml:space="preserve"> </v>
      </c>
      <c r="AN5503" s="1" t="str">
        <f t="shared" si="258"/>
        <v xml:space="preserve"> </v>
      </c>
    </row>
    <row r="5504" spans="1:40" s="88" customFormat="1" x14ac:dyDescent="0.25">
      <c r="A5504" s="92"/>
      <c r="B5504" s="92"/>
      <c r="C5504" s="92"/>
      <c r="D5504" s="92"/>
      <c r="E5504" s="92"/>
      <c r="F5504" s="93"/>
      <c r="G5504" s="94"/>
      <c r="H5504" s="83" t="str">
        <f>IF(M5504&lt;&gt;"",VLOOKUP(M5504,LISTAS·PAPP!$U$3:$Z$8,2,FALSE),"")</f>
        <v/>
      </c>
      <c r="I5504" s="85" t="str">
        <f>IF(M5504&lt;&gt;"",VLOOKUP(M5504,LISTAS·PAPP!$U$3:$Z$8,3,FALSE),"")</f>
        <v/>
      </c>
      <c r="J5504" s="83" t="str">
        <f>IF(M5504&lt;&gt;"",VLOOKUP(M5504,LISTAS·PAPP!$U$3:$Z$8,4,FALSE),"")</f>
        <v/>
      </c>
      <c r="K5504" s="83" t="str">
        <f>IF(C5504&lt;&gt;"",VLOOKUP(C5504,LISTAS·PAPP!$H$3:$O$119,4,FALSE),"")</f>
        <v/>
      </c>
      <c r="L5504" s="85" t="str">
        <f>IF(C5504&lt;&gt;"",VLOOKUP(C5504,LISTAS·PAPP!$H$3:$O$119,8,FALSE),"")</f>
        <v/>
      </c>
      <c r="M5504" s="95"/>
      <c r="N5504" s="92"/>
      <c r="O5504" s="92"/>
      <c r="P5504" s="84" t="str">
        <f>IF(N5504&lt;&gt;"",VLOOKUP(N5504,LISTAS·PAPP!$U$9:$Y$125,5,FALSE),"")</f>
        <v/>
      </c>
      <c r="Q5504" s="83" t="str">
        <f>IF(O5504&lt;&gt;"",VLOOKUP(O5504,LISTAS·PAPP!$U$9:$W$125,3,FALSE),"")</f>
        <v/>
      </c>
      <c r="R5504" s="92"/>
      <c r="S5504" s="173"/>
      <c r="T5504" s="173"/>
      <c r="U5504" s="92"/>
      <c r="V5504" s="92"/>
      <c r="W5504" s="94"/>
      <c r="X5504" s="83" t="str">
        <f>IF(ISERROR(VLOOKUP(W5504,LISTAS·PAPP!$AJ$3:$AK$903,2,0))," ",VLOOKUP(W5504,LISTAS·PAPP!$AJ$3:$AK$903,2,0))</f>
        <v xml:space="preserve"> </v>
      </c>
      <c r="Y5504" s="96"/>
      <c r="Z5504" s="97"/>
      <c r="AA5504" s="97"/>
      <c r="AB5504" s="97"/>
      <c r="AC5504" s="97"/>
      <c r="AD5504" s="97"/>
      <c r="AE5504" s="97"/>
      <c r="AF5504" s="97"/>
      <c r="AG5504" s="97"/>
      <c r="AH5504" s="97"/>
      <c r="AI5504" s="97"/>
      <c r="AJ5504" s="97"/>
      <c r="AK5504" s="97"/>
      <c r="AL5504" s="86" t="str">
        <f t="shared" si="256"/>
        <v/>
      </c>
      <c r="AM5504" s="87" t="str">
        <f t="shared" si="257"/>
        <v xml:space="preserve"> </v>
      </c>
      <c r="AN5504" s="1" t="str">
        <f t="shared" si="258"/>
        <v xml:space="preserve"> </v>
      </c>
    </row>
    <row r="5505" spans="1:40" s="88" customFormat="1" x14ac:dyDescent="0.25">
      <c r="A5505" s="92"/>
      <c r="B5505" s="92"/>
      <c r="C5505" s="92"/>
      <c r="D5505" s="92"/>
      <c r="E5505" s="92"/>
      <c r="F5505" s="93"/>
      <c r="G5505" s="94"/>
      <c r="H5505" s="83" t="str">
        <f>IF(M5505&lt;&gt;"",VLOOKUP(M5505,LISTAS·PAPP!$U$3:$Z$8,2,FALSE),"")</f>
        <v/>
      </c>
      <c r="I5505" s="85" t="str">
        <f>IF(M5505&lt;&gt;"",VLOOKUP(M5505,LISTAS·PAPP!$U$3:$Z$8,3,FALSE),"")</f>
        <v/>
      </c>
      <c r="J5505" s="83" t="str">
        <f>IF(M5505&lt;&gt;"",VLOOKUP(M5505,LISTAS·PAPP!$U$3:$Z$8,4,FALSE),"")</f>
        <v/>
      </c>
      <c r="K5505" s="83" t="str">
        <f>IF(C5505&lt;&gt;"",VLOOKUP(C5505,LISTAS·PAPP!$H$3:$O$119,4,FALSE),"")</f>
        <v/>
      </c>
      <c r="L5505" s="85" t="str">
        <f>IF(C5505&lt;&gt;"",VLOOKUP(C5505,LISTAS·PAPP!$H$3:$O$119,8,FALSE),"")</f>
        <v/>
      </c>
      <c r="M5505" s="95"/>
      <c r="N5505" s="92"/>
      <c r="O5505" s="92"/>
      <c r="P5505" s="84" t="str">
        <f>IF(N5505&lt;&gt;"",VLOOKUP(N5505,LISTAS·PAPP!$U$9:$Y$125,5,FALSE),"")</f>
        <v/>
      </c>
      <c r="Q5505" s="83" t="str">
        <f>IF(O5505&lt;&gt;"",VLOOKUP(O5505,LISTAS·PAPP!$U$9:$W$125,3,FALSE),"")</f>
        <v/>
      </c>
      <c r="R5505" s="92"/>
      <c r="S5505" s="173"/>
      <c r="T5505" s="173"/>
      <c r="U5505" s="92"/>
      <c r="V5505" s="92"/>
      <c r="W5505" s="94"/>
      <c r="X5505" s="83" t="str">
        <f>IF(ISERROR(VLOOKUP(W5505,LISTAS·PAPP!$AJ$3:$AK$903,2,0))," ",VLOOKUP(W5505,LISTAS·PAPP!$AJ$3:$AK$903,2,0))</f>
        <v xml:space="preserve"> </v>
      </c>
      <c r="Y5505" s="96"/>
      <c r="Z5505" s="97"/>
      <c r="AA5505" s="97"/>
      <c r="AB5505" s="97"/>
      <c r="AC5505" s="97"/>
      <c r="AD5505" s="97"/>
      <c r="AE5505" s="97"/>
      <c r="AF5505" s="97"/>
      <c r="AG5505" s="97"/>
      <c r="AH5505" s="97"/>
      <c r="AI5505" s="97"/>
      <c r="AJ5505" s="97"/>
      <c r="AK5505" s="97"/>
      <c r="AL5505" s="86" t="str">
        <f t="shared" si="256"/>
        <v/>
      </c>
      <c r="AM5505" s="87" t="str">
        <f t="shared" si="257"/>
        <v xml:space="preserve"> </v>
      </c>
      <c r="AN5505" s="1" t="str">
        <f t="shared" si="258"/>
        <v xml:space="preserve"> </v>
      </c>
    </row>
    <row r="5506" spans="1:40" s="88" customFormat="1" x14ac:dyDescent="0.25">
      <c r="A5506" s="92"/>
      <c r="B5506" s="92"/>
      <c r="C5506" s="92"/>
      <c r="D5506" s="92"/>
      <c r="E5506" s="92"/>
      <c r="F5506" s="93"/>
      <c r="G5506" s="94"/>
      <c r="H5506" s="83" t="str">
        <f>IF(M5506&lt;&gt;"",VLOOKUP(M5506,LISTAS·PAPP!$U$3:$Z$8,2,FALSE),"")</f>
        <v/>
      </c>
      <c r="I5506" s="85" t="str">
        <f>IF(M5506&lt;&gt;"",VLOOKUP(M5506,LISTAS·PAPP!$U$3:$Z$8,3,FALSE),"")</f>
        <v/>
      </c>
      <c r="J5506" s="83" t="str">
        <f>IF(M5506&lt;&gt;"",VLOOKUP(M5506,LISTAS·PAPP!$U$3:$Z$8,4,FALSE),"")</f>
        <v/>
      </c>
      <c r="K5506" s="83" t="str">
        <f>IF(C5506&lt;&gt;"",VLOOKUP(C5506,LISTAS·PAPP!$H$3:$O$119,4,FALSE),"")</f>
        <v/>
      </c>
      <c r="L5506" s="85" t="str">
        <f>IF(C5506&lt;&gt;"",VLOOKUP(C5506,LISTAS·PAPP!$H$3:$O$119,8,FALSE),"")</f>
        <v/>
      </c>
      <c r="M5506" s="95"/>
      <c r="N5506" s="92"/>
      <c r="O5506" s="92"/>
      <c r="P5506" s="84" t="str">
        <f>IF(N5506&lt;&gt;"",VLOOKUP(N5506,LISTAS·PAPP!$U$9:$Y$125,5,FALSE),"")</f>
        <v/>
      </c>
      <c r="Q5506" s="83" t="str">
        <f>IF(O5506&lt;&gt;"",VLOOKUP(O5506,LISTAS·PAPP!$U$9:$W$125,3,FALSE),"")</f>
        <v/>
      </c>
      <c r="R5506" s="92"/>
      <c r="S5506" s="173"/>
      <c r="T5506" s="173"/>
      <c r="U5506" s="92"/>
      <c r="V5506" s="92"/>
      <c r="W5506" s="94"/>
      <c r="X5506" s="83" t="str">
        <f>IF(ISERROR(VLOOKUP(W5506,LISTAS·PAPP!$AJ$3:$AK$903,2,0))," ",VLOOKUP(W5506,LISTAS·PAPP!$AJ$3:$AK$903,2,0))</f>
        <v xml:space="preserve"> </v>
      </c>
      <c r="Y5506" s="96"/>
      <c r="Z5506" s="97"/>
      <c r="AA5506" s="97"/>
      <c r="AB5506" s="97"/>
      <c r="AC5506" s="97"/>
      <c r="AD5506" s="97"/>
      <c r="AE5506" s="97"/>
      <c r="AF5506" s="97"/>
      <c r="AG5506" s="97"/>
      <c r="AH5506" s="97"/>
      <c r="AI5506" s="97"/>
      <c r="AJ5506" s="97"/>
      <c r="AK5506" s="97"/>
      <c r="AL5506" s="86" t="str">
        <f t="shared" si="256"/>
        <v/>
      </c>
      <c r="AM5506" s="87" t="str">
        <f t="shared" si="257"/>
        <v xml:space="preserve"> </v>
      </c>
      <c r="AN5506" s="1" t="str">
        <f t="shared" si="258"/>
        <v xml:space="preserve"> </v>
      </c>
    </row>
    <row r="5507" spans="1:40" s="88" customFormat="1" x14ac:dyDescent="0.25">
      <c r="A5507" s="92"/>
      <c r="B5507" s="92"/>
      <c r="C5507" s="92"/>
      <c r="D5507" s="92"/>
      <c r="E5507" s="92"/>
      <c r="F5507" s="93"/>
      <c r="G5507" s="94"/>
      <c r="H5507" s="83" t="str">
        <f>IF(M5507&lt;&gt;"",VLOOKUP(M5507,LISTAS·PAPP!$U$3:$Z$8,2,FALSE),"")</f>
        <v/>
      </c>
      <c r="I5507" s="85" t="str">
        <f>IF(M5507&lt;&gt;"",VLOOKUP(M5507,LISTAS·PAPP!$U$3:$Z$8,3,FALSE),"")</f>
        <v/>
      </c>
      <c r="J5507" s="83" t="str">
        <f>IF(M5507&lt;&gt;"",VLOOKUP(M5507,LISTAS·PAPP!$U$3:$Z$8,4,FALSE),"")</f>
        <v/>
      </c>
      <c r="K5507" s="83" t="str">
        <f>IF(C5507&lt;&gt;"",VLOOKUP(C5507,LISTAS·PAPP!$H$3:$O$119,4,FALSE),"")</f>
        <v/>
      </c>
      <c r="L5507" s="85" t="str">
        <f>IF(C5507&lt;&gt;"",VLOOKUP(C5507,LISTAS·PAPP!$H$3:$O$119,8,FALSE),"")</f>
        <v/>
      </c>
      <c r="M5507" s="95"/>
      <c r="N5507" s="92"/>
      <c r="O5507" s="92"/>
      <c r="P5507" s="84" t="str">
        <f>IF(N5507&lt;&gt;"",VLOOKUP(N5507,LISTAS·PAPP!$U$9:$Y$125,5,FALSE),"")</f>
        <v/>
      </c>
      <c r="Q5507" s="83" t="str">
        <f>IF(O5507&lt;&gt;"",VLOOKUP(O5507,LISTAS·PAPP!$U$9:$W$125,3,FALSE),"")</f>
        <v/>
      </c>
      <c r="R5507" s="92"/>
      <c r="S5507" s="173"/>
      <c r="T5507" s="173"/>
      <c r="U5507" s="92"/>
      <c r="V5507" s="92"/>
      <c r="W5507" s="94"/>
      <c r="X5507" s="83" t="str">
        <f>IF(ISERROR(VLOOKUP(W5507,LISTAS·PAPP!$AJ$3:$AK$903,2,0))," ",VLOOKUP(W5507,LISTAS·PAPP!$AJ$3:$AK$903,2,0))</f>
        <v xml:space="preserve"> </v>
      </c>
      <c r="Y5507" s="96"/>
      <c r="Z5507" s="97"/>
      <c r="AA5507" s="97"/>
      <c r="AB5507" s="97"/>
      <c r="AC5507" s="97"/>
      <c r="AD5507" s="97"/>
      <c r="AE5507" s="97"/>
      <c r="AF5507" s="97"/>
      <c r="AG5507" s="97"/>
      <c r="AH5507" s="97"/>
      <c r="AI5507" s="97"/>
      <c r="AJ5507" s="97"/>
      <c r="AK5507" s="97"/>
      <c r="AL5507" s="86" t="str">
        <f t="shared" si="256"/>
        <v/>
      </c>
      <c r="AM5507" s="87" t="str">
        <f t="shared" si="257"/>
        <v xml:space="preserve"> </v>
      </c>
      <c r="AN5507" s="1" t="str">
        <f t="shared" si="258"/>
        <v xml:space="preserve"> </v>
      </c>
    </row>
    <row r="5508" spans="1:40" s="88" customFormat="1" x14ac:dyDescent="0.25">
      <c r="A5508" s="92"/>
      <c r="B5508" s="92"/>
      <c r="C5508" s="92"/>
      <c r="D5508" s="92"/>
      <c r="E5508" s="92"/>
      <c r="F5508" s="93"/>
      <c r="G5508" s="94"/>
      <c r="H5508" s="83" t="str">
        <f>IF(M5508&lt;&gt;"",VLOOKUP(M5508,LISTAS·PAPP!$U$3:$Z$8,2,FALSE),"")</f>
        <v/>
      </c>
      <c r="I5508" s="85" t="str">
        <f>IF(M5508&lt;&gt;"",VLOOKUP(M5508,LISTAS·PAPP!$U$3:$Z$8,3,FALSE),"")</f>
        <v/>
      </c>
      <c r="J5508" s="83" t="str">
        <f>IF(M5508&lt;&gt;"",VLOOKUP(M5508,LISTAS·PAPP!$U$3:$Z$8,4,FALSE),"")</f>
        <v/>
      </c>
      <c r="K5508" s="83" t="str">
        <f>IF(C5508&lt;&gt;"",VLOOKUP(C5508,LISTAS·PAPP!$H$3:$O$119,4,FALSE),"")</f>
        <v/>
      </c>
      <c r="L5508" s="85" t="str">
        <f>IF(C5508&lt;&gt;"",VLOOKUP(C5508,LISTAS·PAPP!$H$3:$O$119,8,FALSE),"")</f>
        <v/>
      </c>
      <c r="M5508" s="95"/>
      <c r="N5508" s="92"/>
      <c r="O5508" s="92"/>
      <c r="P5508" s="84" t="str">
        <f>IF(N5508&lt;&gt;"",VLOOKUP(N5508,LISTAS·PAPP!$U$9:$Y$125,5,FALSE),"")</f>
        <v/>
      </c>
      <c r="Q5508" s="83" t="str">
        <f>IF(O5508&lt;&gt;"",VLOOKUP(O5508,LISTAS·PAPP!$U$9:$W$125,3,FALSE),"")</f>
        <v/>
      </c>
      <c r="R5508" s="92"/>
      <c r="S5508" s="173"/>
      <c r="T5508" s="173"/>
      <c r="U5508" s="92"/>
      <c r="V5508" s="92"/>
      <c r="W5508" s="94"/>
      <c r="X5508" s="83" t="str">
        <f>IF(ISERROR(VLOOKUP(W5508,LISTAS·PAPP!$AJ$3:$AK$903,2,0))," ",VLOOKUP(W5508,LISTAS·PAPP!$AJ$3:$AK$903,2,0))</f>
        <v xml:space="preserve"> </v>
      </c>
      <c r="Y5508" s="96"/>
      <c r="Z5508" s="97"/>
      <c r="AA5508" s="97"/>
      <c r="AB5508" s="97"/>
      <c r="AC5508" s="97"/>
      <c r="AD5508" s="97"/>
      <c r="AE5508" s="97"/>
      <c r="AF5508" s="97"/>
      <c r="AG5508" s="97"/>
      <c r="AH5508" s="97"/>
      <c r="AI5508" s="97"/>
      <c r="AJ5508" s="97"/>
      <c r="AK5508" s="97"/>
      <c r="AL5508" s="86" t="str">
        <f t="shared" si="256"/>
        <v/>
      </c>
      <c r="AM5508" s="87" t="str">
        <f t="shared" si="257"/>
        <v xml:space="preserve"> </v>
      </c>
      <c r="AN5508" s="1" t="str">
        <f t="shared" si="258"/>
        <v xml:space="preserve"> </v>
      </c>
    </row>
    <row r="5509" spans="1:40" s="88" customFormat="1" x14ac:dyDescent="0.25">
      <c r="A5509" s="92"/>
      <c r="B5509" s="92"/>
      <c r="C5509" s="92"/>
      <c r="D5509" s="92"/>
      <c r="E5509" s="92"/>
      <c r="F5509" s="93"/>
      <c r="G5509" s="94"/>
      <c r="H5509" s="83" t="str">
        <f>IF(M5509&lt;&gt;"",VLOOKUP(M5509,LISTAS·PAPP!$U$3:$Z$8,2,FALSE),"")</f>
        <v/>
      </c>
      <c r="I5509" s="85" t="str">
        <f>IF(M5509&lt;&gt;"",VLOOKUP(M5509,LISTAS·PAPP!$U$3:$Z$8,3,FALSE),"")</f>
        <v/>
      </c>
      <c r="J5509" s="83" t="str">
        <f>IF(M5509&lt;&gt;"",VLOOKUP(M5509,LISTAS·PAPP!$U$3:$Z$8,4,FALSE),"")</f>
        <v/>
      </c>
      <c r="K5509" s="83" t="str">
        <f>IF(C5509&lt;&gt;"",VLOOKUP(C5509,LISTAS·PAPP!$H$3:$O$119,4,FALSE),"")</f>
        <v/>
      </c>
      <c r="L5509" s="85" t="str">
        <f>IF(C5509&lt;&gt;"",VLOOKUP(C5509,LISTAS·PAPP!$H$3:$O$119,8,FALSE),"")</f>
        <v/>
      </c>
      <c r="M5509" s="95"/>
      <c r="N5509" s="92"/>
      <c r="O5509" s="92"/>
      <c r="P5509" s="84" t="str">
        <f>IF(N5509&lt;&gt;"",VLOOKUP(N5509,LISTAS·PAPP!$U$9:$Y$125,5,FALSE),"")</f>
        <v/>
      </c>
      <c r="Q5509" s="83" t="str">
        <f>IF(O5509&lt;&gt;"",VLOOKUP(O5509,LISTAS·PAPP!$U$9:$W$125,3,FALSE),"")</f>
        <v/>
      </c>
      <c r="R5509" s="92"/>
      <c r="S5509" s="173"/>
      <c r="T5509" s="173"/>
      <c r="U5509" s="92"/>
      <c r="V5509" s="92"/>
      <c r="W5509" s="94"/>
      <c r="X5509" s="83" t="str">
        <f>IF(ISERROR(VLOOKUP(W5509,LISTAS·PAPP!$AJ$3:$AK$903,2,0))," ",VLOOKUP(W5509,LISTAS·PAPP!$AJ$3:$AK$903,2,0))</f>
        <v xml:space="preserve"> </v>
      </c>
      <c r="Y5509" s="96"/>
      <c r="Z5509" s="97"/>
      <c r="AA5509" s="97"/>
      <c r="AB5509" s="97"/>
      <c r="AC5509" s="97"/>
      <c r="AD5509" s="97"/>
      <c r="AE5509" s="97"/>
      <c r="AF5509" s="97"/>
      <c r="AG5509" s="97"/>
      <c r="AH5509" s="97"/>
      <c r="AI5509" s="97"/>
      <c r="AJ5509" s="97"/>
      <c r="AK5509" s="97"/>
      <c r="AL5509" s="86" t="str">
        <f t="shared" si="256"/>
        <v/>
      </c>
      <c r="AM5509" s="87" t="str">
        <f t="shared" si="257"/>
        <v xml:space="preserve"> </v>
      </c>
      <c r="AN5509" s="1" t="str">
        <f t="shared" si="258"/>
        <v xml:space="preserve"> </v>
      </c>
    </row>
    <row r="5510" spans="1:40" s="88" customFormat="1" x14ac:dyDescent="0.25">
      <c r="A5510" s="92"/>
      <c r="B5510" s="92"/>
      <c r="C5510" s="92"/>
      <c r="D5510" s="92"/>
      <c r="E5510" s="92"/>
      <c r="F5510" s="93"/>
      <c r="G5510" s="94"/>
      <c r="H5510" s="83" t="str">
        <f>IF(M5510&lt;&gt;"",VLOOKUP(M5510,LISTAS·PAPP!$U$3:$Z$8,2,FALSE),"")</f>
        <v/>
      </c>
      <c r="I5510" s="85" t="str">
        <f>IF(M5510&lt;&gt;"",VLOOKUP(M5510,LISTAS·PAPP!$U$3:$Z$8,3,FALSE),"")</f>
        <v/>
      </c>
      <c r="J5510" s="83" t="str">
        <f>IF(M5510&lt;&gt;"",VLOOKUP(M5510,LISTAS·PAPP!$U$3:$Z$8,4,FALSE),"")</f>
        <v/>
      </c>
      <c r="K5510" s="83" t="str">
        <f>IF(C5510&lt;&gt;"",VLOOKUP(C5510,LISTAS·PAPP!$H$3:$O$119,4,FALSE),"")</f>
        <v/>
      </c>
      <c r="L5510" s="85" t="str">
        <f>IF(C5510&lt;&gt;"",VLOOKUP(C5510,LISTAS·PAPP!$H$3:$O$119,8,FALSE),"")</f>
        <v/>
      </c>
      <c r="M5510" s="95"/>
      <c r="N5510" s="92"/>
      <c r="O5510" s="92"/>
      <c r="P5510" s="84" t="str">
        <f>IF(N5510&lt;&gt;"",VLOOKUP(N5510,LISTAS·PAPP!$U$9:$Y$125,5,FALSE),"")</f>
        <v/>
      </c>
      <c r="Q5510" s="83" t="str">
        <f>IF(O5510&lt;&gt;"",VLOOKUP(O5510,LISTAS·PAPP!$U$9:$W$125,3,FALSE),"")</f>
        <v/>
      </c>
      <c r="R5510" s="92"/>
      <c r="S5510" s="173"/>
      <c r="T5510" s="173"/>
      <c r="U5510" s="92"/>
      <c r="V5510" s="92"/>
      <c r="W5510" s="94"/>
      <c r="X5510" s="83" t="str">
        <f>IF(ISERROR(VLOOKUP(W5510,LISTAS·PAPP!$AJ$3:$AK$903,2,0))," ",VLOOKUP(W5510,LISTAS·PAPP!$AJ$3:$AK$903,2,0))</f>
        <v xml:space="preserve"> </v>
      </c>
      <c r="Y5510" s="96"/>
      <c r="Z5510" s="97"/>
      <c r="AA5510" s="97"/>
      <c r="AB5510" s="97"/>
      <c r="AC5510" s="97"/>
      <c r="AD5510" s="97"/>
      <c r="AE5510" s="97"/>
      <c r="AF5510" s="97"/>
      <c r="AG5510" s="97"/>
      <c r="AH5510" s="97"/>
      <c r="AI5510" s="97"/>
      <c r="AJ5510" s="97"/>
      <c r="AK5510" s="97"/>
      <c r="AL5510" s="86" t="str">
        <f t="shared" si="256"/>
        <v/>
      </c>
      <c r="AM5510" s="87" t="str">
        <f t="shared" si="257"/>
        <v xml:space="preserve"> </v>
      </c>
      <c r="AN5510" s="1" t="str">
        <f t="shared" si="258"/>
        <v xml:space="preserve"> </v>
      </c>
    </row>
    <row r="5511" spans="1:40" s="88" customFormat="1" x14ac:dyDescent="0.25">
      <c r="A5511" s="92"/>
      <c r="B5511" s="92"/>
      <c r="C5511" s="92"/>
      <c r="D5511" s="92"/>
      <c r="E5511" s="92"/>
      <c r="F5511" s="93"/>
      <c r="G5511" s="94"/>
      <c r="H5511" s="83" t="str">
        <f>IF(M5511&lt;&gt;"",VLOOKUP(M5511,LISTAS·PAPP!$U$3:$Z$8,2,FALSE),"")</f>
        <v/>
      </c>
      <c r="I5511" s="85" t="str">
        <f>IF(M5511&lt;&gt;"",VLOOKUP(M5511,LISTAS·PAPP!$U$3:$Z$8,3,FALSE),"")</f>
        <v/>
      </c>
      <c r="J5511" s="83" t="str">
        <f>IF(M5511&lt;&gt;"",VLOOKUP(M5511,LISTAS·PAPP!$U$3:$Z$8,4,FALSE),"")</f>
        <v/>
      </c>
      <c r="K5511" s="83" t="str">
        <f>IF(C5511&lt;&gt;"",VLOOKUP(C5511,LISTAS·PAPP!$H$3:$O$119,4,FALSE),"")</f>
        <v/>
      </c>
      <c r="L5511" s="85" t="str">
        <f>IF(C5511&lt;&gt;"",VLOOKUP(C5511,LISTAS·PAPP!$H$3:$O$119,8,FALSE),"")</f>
        <v/>
      </c>
      <c r="M5511" s="95"/>
      <c r="N5511" s="92"/>
      <c r="O5511" s="92"/>
      <c r="P5511" s="84" t="str">
        <f>IF(N5511&lt;&gt;"",VLOOKUP(N5511,LISTAS·PAPP!$U$9:$Y$125,5,FALSE),"")</f>
        <v/>
      </c>
      <c r="Q5511" s="83" t="str">
        <f>IF(O5511&lt;&gt;"",VLOOKUP(O5511,LISTAS·PAPP!$U$9:$W$125,3,FALSE),"")</f>
        <v/>
      </c>
      <c r="R5511" s="92"/>
      <c r="S5511" s="173"/>
      <c r="T5511" s="173"/>
      <c r="U5511" s="92"/>
      <c r="V5511" s="92"/>
      <c r="W5511" s="94"/>
      <c r="X5511" s="83" t="str">
        <f>IF(ISERROR(VLOOKUP(W5511,LISTAS·PAPP!$AJ$3:$AK$903,2,0))," ",VLOOKUP(W5511,LISTAS·PAPP!$AJ$3:$AK$903,2,0))</f>
        <v xml:space="preserve"> </v>
      </c>
      <c r="Y5511" s="96"/>
      <c r="Z5511" s="97"/>
      <c r="AA5511" s="97"/>
      <c r="AB5511" s="97"/>
      <c r="AC5511" s="97"/>
      <c r="AD5511" s="97"/>
      <c r="AE5511" s="97"/>
      <c r="AF5511" s="97"/>
      <c r="AG5511" s="97"/>
      <c r="AH5511" s="97"/>
      <c r="AI5511" s="97"/>
      <c r="AJ5511" s="97"/>
      <c r="AK5511" s="97"/>
      <c r="AL5511" s="86" t="str">
        <f t="shared" si="256"/>
        <v/>
      </c>
      <c r="AM5511" s="87" t="str">
        <f t="shared" si="257"/>
        <v xml:space="preserve"> </v>
      </c>
      <c r="AN5511" s="1" t="str">
        <f t="shared" si="258"/>
        <v xml:space="preserve"> </v>
      </c>
    </row>
    <row r="5512" spans="1:40" s="88" customFormat="1" x14ac:dyDescent="0.25">
      <c r="A5512" s="92"/>
      <c r="B5512" s="92"/>
      <c r="C5512" s="92"/>
      <c r="D5512" s="92"/>
      <c r="E5512" s="92"/>
      <c r="F5512" s="93"/>
      <c r="G5512" s="94"/>
      <c r="H5512" s="83" t="str">
        <f>IF(M5512&lt;&gt;"",VLOOKUP(M5512,LISTAS·PAPP!$U$3:$Z$8,2,FALSE),"")</f>
        <v/>
      </c>
      <c r="I5512" s="85" t="str">
        <f>IF(M5512&lt;&gt;"",VLOOKUP(M5512,LISTAS·PAPP!$U$3:$Z$8,3,FALSE),"")</f>
        <v/>
      </c>
      <c r="J5512" s="83" t="str">
        <f>IF(M5512&lt;&gt;"",VLOOKUP(M5512,LISTAS·PAPP!$U$3:$Z$8,4,FALSE),"")</f>
        <v/>
      </c>
      <c r="K5512" s="83" t="str">
        <f>IF(C5512&lt;&gt;"",VLOOKUP(C5512,LISTAS·PAPP!$H$3:$O$119,4,FALSE),"")</f>
        <v/>
      </c>
      <c r="L5512" s="85" t="str">
        <f>IF(C5512&lt;&gt;"",VLOOKUP(C5512,LISTAS·PAPP!$H$3:$O$119,8,FALSE),"")</f>
        <v/>
      </c>
      <c r="M5512" s="95"/>
      <c r="N5512" s="92"/>
      <c r="O5512" s="92"/>
      <c r="P5512" s="84" t="str">
        <f>IF(N5512&lt;&gt;"",VLOOKUP(N5512,LISTAS·PAPP!$U$9:$Y$125,5,FALSE),"")</f>
        <v/>
      </c>
      <c r="Q5512" s="83" t="str">
        <f>IF(O5512&lt;&gt;"",VLOOKUP(O5512,LISTAS·PAPP!$U$9:$W$125,3,FALSE),"")</f>
        <v/>
      </c>
      <c r="R5512" s="92"/>
      <c r="S5512" s="173"/>
      <c r="T5512" s="173"/>
      <c r="U5512" s="92"/>
      <c r="V5512" s="92"/>
      <c r="W5512" s="94"/>
      <c r="X5512" s="83" t="str">
        <f>IF(ISERROR(VLOOKUP(W5512,LISTAS·PAPP!$AJ$3:$AK$903,2,0))," ",VLOOKUP(W5512,LISTAS·PAPP!$AJ$3:$AK$903,2,0))</f>
        <v xml:space="preserve"> </v>
      </c>
      <c r="Y5512" s="96"/>
      <c r="Z5512" s="97"/>
      <c r="AA5512" s="97"/>
      <c r="AB5512" s="97"/>
      <c r="AC5512" s="97"/>
      <c r="AD5512" s="97"/>
      <c r="AE5512" s="97"/>
      <c r="AF5512" s="97"/>
      <c r="AG5512" s="97"/>
      <c r="AH5512" s="97"/>
      <c r="AI5512" s="97"/>
      <c r="AJ5512" s="97"/>
      <c r="AK5512" s="97"/>
      <c r="AL5512" s="86" t="str">
        <f t="shared" si="256"/>
        <v/>
      </c>
      <c r="AM5512" s="87" t="str">
        <f t="shared" si="257"/>
        <v xml:space="preserve"> </v>
      </c>
      <c r="AN5512" s="1" t="str">
        <f t="shared" si="258"/>
        <v xml:space="preserve"> </v>
      </c>
    </row>
    <row r="5513" spans="1:40" s="88" customFormat="1" x14ac:dyDescent="0.25">
      <c r="A5513" s="92"/>
      <c r="B5513" s="92"/>
      <c r="C5513" s="92"/>
      <c r="D5513" s="92"/>
      <c r="E5513" s="92"/>
      <c r="F5513" s="93"/>
      <c r="G5513" s="94"/>
      <c r="H5513" s="83" t="str">
        <f>IF(M5513&lt;&gt;"",VLOOKUP(M5513,LISTAS·PAPP!$U$3:$Z$8,2,FALSE),"")</f>
        <v/>
      </c>
      <c r="I5513" s="85" t="str">
        <f>IF(M5513&lt;&gt;"",VLOOKUP(M5513,LISTAS·PAPP!$U$3:$Z$8,3,FALSE),"")</f>
        <v/>
      </c>
      <c r="J5513" s="83" t="str">
        <f>IF(M5513&lt;&gt;"",VLOOKUP(M5513,LISTAS·PAPP!$U$3:$Z$8,4,FALSE),"")</f>
        <v/>
      </c>
      <c r="K5513" s="83" t="str">
        <f>IF(C5513&lt;&gt;"",VLOOKUP(C5513,LISTAS·PAPP!$H$3:$O$119,4,FALSE),"")</f>
        <v/>
      </c>
      <c r="L5513" s="85" t="str">
        <f>IF(C5513&lt;&gt;"",VLOOKUP(C5513,LISTAS·PAPP!$H$3:$O$119,8,FALSE),"")</f>
        <v/>
      </c>
      <c r="M5513" s="95"/>
      <c r="N5513" s="92"/>
      <c r="O5513" s="92"/>
      <c r="P5513" s="84" t="str">
        <f>IF(N5513&lt;&gt;"",VLOOKUP(N5513,LISTAS·PAPP!$U$9:$Y$125,5,FALSE),"")</f>
        <v/>
      </c>
      <c r="Q5513" s="83" t="str">
        <f>IF(O5513&lt;&gt;"",VLOOKUP(O5513,LISTAS·PAPP!$U$9:$W$125,3,FALSE),"")</f>
        <v/>
      </c>
      <c r="R5513" s="92"/>
      <c r="S5513" s="173"/>
      <c r="T5513" s="173"/>
      <c r="U5513" s="92"/>
      <c r="V5513" s="92"/>
      <c r="W5513" s="94"/>
      <c r="X5513" s="83" t="str">
        <f>IF(ISERROR(VLOOKUP(W5513,LISTAS·PAPP!$AJ$3:$AK$903,2,0))," ",VLOOKUP(W5513,LISTAS·PAPP!$AJ$3:$AK$903,2,0))</f>
        <v xml:space="preserve"> </v>
      </c>
      <c r="Y5513" s="96"/>
      <c r="Z5513" s="97"/>
      <c r="AA5513" s="97"/>
      <c r="AB5513" s="97"/>
      <c r="AC5513" s="97"/>
      <c r="AD5513" s="97"/>
      <c r="AE5513" s="97"/>
      <c r="AF5513" s="97"/>
      <c r="AG5513" s="97"/>
      <c r="AH5513" s="97"/>
      <c r="AI5513" s="97"/>
      <c r="AJ5513" s="97"/>
      <c r="AK5513" s="97"/>
      <c r="AL5513" s="86" t="str">
        <f t="shared" si="256"/>
        <v/>
      </c>
      <c r="AM5513" s="87" t="str">
        <f t="shared" si="257"/>
        <v xml:space="preserve"> </v>
      </c>
      <c r="AN5513" s="1" t="str">
        <f t="shared" si="258"/>
        <v xml:space="preserve"> </v>
      </c>
    </row>
    <row r="5514" spans="1:40" s="88" customFormat="1" x14ac:dyDescent="0.25">
      <c r="A5514" s="92"/>
      <c r="B5514" s="92"/>
      <c r="C5514" s="92"/>
      <c r="D5514" s="92"/>
      <c r="E5514" s="92"/>
      <c r="F5514" s="93"/>
      <c r="G5514" s="94"/>
      <c r="H5514" s="83" t="str">
        <f>IF(M5514&lt;&gt;"",VLOOKUP(M5514,LISTAS·PAPP!$U$3:$Z$8,2,FALSE),"")</f>
        <v/>
      </c>
      <c r="I5514" s="85" t="str">
        <f>IF(M5514&lt;&gt;"",VLOOKUP(M5514,LISTAS·PAPP!$U$3:$Z$8,3,FALSE),"")</f>
        <v/>
      </c>
      <c r="J5514" s="83" t="str">
        <f>IF(M5514&lt;&gt;"",VLOOKUP(M5514,LISTAS·PAPP!$U$3:$Z$8,4,FALSE),"")</f>
        <v/>
      </c>
      <c r="K5514" s="83" t="str">
        <f>IF(C5514&lt;&gt;"",VLOOKUP(C5514,LISTAS·PAPP!$H$3:$O$119,4,FALSE),"")</f>
        <v/>
      </c>
      <c r="L5514" s="85" t="str">
        <f>IF(C5514&lt;&gt;"",VLOOKUP(C5514,LISTAS·PAPP!$H$3:$O$119,8,FALSE),"")</f>
        <v/>
      </c>
      <c r="M5514" s="95"/>
      <c r="N5514" s="92"/>
      <c r="O5514" s="92"/>
      <c r="P5514" s="84" t="str">
        <f>IF(N5514&lt;&gt;"",VLOOKUP(N5514,LISTAS·PAPP!$U$9:$Y$125,5,FALSE),"")</f>
        <v/>
      </c>
      <c r="Q5514" s="83" t="str">
        <f>IF(O5514&lt;&gt;"",VLOOKUP(O5514,LISTAS·PAPP!$U$9:$W$125,3,FALSE),"")</f>
        <v/>
      </c>
      <c r="R5514" s="92"/>
      <c r="S5514" s="173"/>
      <c r="T5514" s="173"/>
      <c r="U5514" s="92"/>
      <c r="V5514" s="92"/>
      <c r="W5514" s="94"/>
      <c r="X5514" s="83" t="str">
        <f>IF(ISERROR(VLOOKUP(W5514,LISTAS·PAPP!$AJ$3:$AK$903,2,0))," ",VLOOKUP(W5514,LISTAS·PAPP!$AJ$3:$AK$903,2,0))</f>
        <v xml:space="preserve"> </v>
      </c>
      <c r="Y5514" s="96"/>
      <c r="Z5514" s="97"/>
      <c r="AA5514" s="97"/>
      <c r="AB5514" s="97"/>
      <c r="AC5514" s="97"/>
      <c r="AD5514" s="97"/>
      <c r="AE5514" s="97"/>
      <c r="AF5514" s="97"/>
      <c r="AG5514" s="97"/>
      <c r="AH5514" s="97"/>
      <c r="AI5514" s="97"/>
      <c r="AJ5514" s="97"/>
      <c r="AK5514" s="97"/>
      <c r="AL5514" s="86" t="str">
        <f t="shared" ref="AL5514:AL5577" si="259">IF(A5514&gt;0,(Z5514+AA5514+AB5514+AC5514+AD5514+AE5514+AF5514+AG5514+AH5514+AI5514+AJ5514+AK5514),"")</f>
        <v/>
      </c>
      <c r="AM5514" s="87" t="str">
        <f t="shared" ref="AM5514:AM5577" si="260">IF(A5514&lt;&gt;"",IF(A5514&lt;&gt;"",IF(Y5514=AL5514,"OK",Y5514-AL5514),IF(AND(Y5514="",AL5514=""),"",Z5514-AL5514))," ")</f>
        <v xml:space="preserve"> </v>
      </c>
      <c r="AN5514" s="1" t="str">
        <f t="shared" si="258"/>
        <v xml:space="preserve"> </v>
      </c>
    </row>
    <row r="5515" spans="1:40" s="88" customFormat="1" x14ac:dyDescent="0.25">
      <c r="A5515" s="92"/>
      <c r="B5515" s="92"/>
      <c r="C5515" s="92"/>
      <c r="D5515" s="92"/>
      <c r="E5515" s="92"/>
      <c r="F5515" s="93"/>
      <c r="G5515" s="94"/>
      <c r="H5515" s="83" t="str">
        <f>IF(M5515&lt;&gt;"",VLOOKUP(M5515,LISTAS·PAPP!$U$3:$Z$8,2,FALSE),"")</f>
        <v/>
      </c>
      <c r="I5515" s="85" t="str">
        <f>IF(M5515&lt;&gt;"",VLOOKUP(M5515,LISTAS·PAPP!$U$3:$Z$8,3,FALSE),"")</f>
        <v/>
      </c>
      <c r="J5515" s="83" t="str">
        <f>IF(M5515&lt;&gt;"",VLOOKUP(M5515,LISTAS·PAPP!$U$3:$Z$8,4,FALSE),"")</f>
        <v/>
      </c>
      <c r="K5515" s="83" t="str">
        <f>IF(C5515&lt;&gt;"",VLOOKUP(C5515,LISTAS·PAPP!$H$3:$O$119,4,FALSE),"")</f>
        <v/>
      </c>
      <c r="L5515" s="85" t="str">
        <f>IF(C5515&lt;&gt;"",VLOOKUP(C5515,LISTAS·PAPP!$H$3:$O$119,8,FALSE),"")</f>
        <v/>
      </c>
      <c r="M5515" s="95"/>
      <c r="N5515" s="92"/>
      <c r="O5515" s="92"/>
      <c r="P5515" s="84" t="str">
        <f>IF(N5515&lt;&gt;"",VLOOKUP(N5515,LISTAS·PAPP!$U$9:$Y$125,5,FALSE),"")</f>
        <v/>
      </c>
      <c r="Q5515" s="83" t="str">
        <f>IF(O5515&lt;&gt;"",VLOOKUP(O5515,LISTAS·PAPP!$U$9:$W$125,3,FALSE),"")</f>
        <v/>
      </c>
      <c r="R5515" s="92"/>
      <c r="S5515" s="173"/>
      <c r="T5515" s="173"/>
      <c r="U5515" s="92"/>
      <c r="V5515" s="92"/>
      <c r="W5515" s="94"/>
      <c r="X5515" s="83" t="str">
        <f>IF(ISERROR(VLOOKUP(W5515,LISTAS·PAPP!$AJ$3:$AK$903,2,0))," ",VLOOKUP(W5515,LISTAS·PAPP!$AJ$3:$AK$903,2,0))</f>
        <v xml:space="preserve"> </v>
      </c>
      <c r="Y5515" s="96"/>
      <c r="Z5515" s="97"/>
      <c r="AA5515" s="97"/>
      <c r="AB5515" s="97"/>
      <c r="AC5515" s="97"/>
      <c r="AD5515" s="97"/>
      <c r="AE5515" s="97"/>
      <c r="AF5515" s="97"/>
      <c r="AG5515" s="97"/>
      <c r="AH5515" s="97"/>
      <c r="AI5515" s="97"/>
      <c r="AJ5515" s="97"/>
      <c r="AK5515" s="97"/>
      <c r="AL5515" s="86" t="str">
        <f t="shared" si="259"/>
        <v/>
      </c>
      <c r="AM5515" s="87" t="str">
        <f t="shared" si="260"/>
        <v xml:space="preserve"> </v>
      </c>
      <c r="AN5515" s="1" t="str">
        <f t="shared" ref="AN5515:AN5578" si="261">IF(A5515&lt;&gt;"",IF(A5515="","Escoger ESTRUCTURA ORGANIZACIONAL;",)&amp;" "&amp;(IF(B5515="","Escoger RELACIONAMIENTO INSTITUCIONAL;",)&amp;" "&amp;(IF(C5515="","Escoger UNIDADES ADMINISTRATIVAS;",)&amp;" "&amp;(IF(D5515="","Colocar COMPONENTE DEL PROYECTO DE INVERSIÓN;",)&amp;" "&amp;(IF(E5515="","Colocar ACTIVIDADES DEL PAPP;",)&amp;" "&amp;(IF(F5515="","Colocar META DE LA ACTIVIDAD;",)&amp;" "&amp;(IF(G5515="","Colocar INDICADOR DE LA META;",)&amp;" "&amp;(IF(H5515="","No visualiza PLAN NACIONAL DE DESARROLLO;",)&amp;" "&amp;(IF(I5515="","No visualiza PROGRAMA NACIONAL;",)&amp;" "&amp;(IF(J5515="","No visualiza OBJETIVO ESTRATEGICO INSTITUCIONAL;",)&amp;" "&amp;(IF(K5515="","No visualiza CENTRO GESTOR;",)&amp;" "&amp;(IF(L5515="","No visualiza AREA FUNCIONAL;",)&amp;" "&amp;(IF(M5515="","Escoger PRODUCTO INSTITUCIONAL;",)&amp;" "&amp;(IF(N5515="","Escoger PROYECTO;",)&amp;" "&amp;(IF(O5515="","Escoger ACTIVIDAD SINAFIP;",)&amp;" "&amp;(IF(P5515="","No visualiza CODIGO UNICO DE PROYECTO;",)&amp;" "&amp;(IF(Q5515="","No visualiza POLITICA DE IGUALDAD;",)&amp;" "&amp;(IF(R5515="","Escoger FUENTE;",)&amp;" "&amp;(IF(U5515="","Escoger NATURALEZA DE GASTO;",)&amp;" "&amp;(IF(V5515="","Escoger GRUPO DE GASTO;",)&amp;" "&amp;(IF(W5515="","Colocar ITEM PRESUPUESTARIO;",)&amp;" "&amp;(IF(X5515="","No visualiza DESCRIPCION ITEM PRESUPUESTARIO;",))))))))))))))))))))))," ")</f>
        <v xml:space="preserve"> </v>
      </c>
    </row>
    <row r="5516" spans="1:40" s="88" customFormat="1" x14ac:dyDescent="0.25">
      <c r="A5516" s="92"/>
      <c r="B5516" s="92"/>
      <c r="C5516" s="92"/>
      <c r="D5516" s="92"/>
      <c r="E5516" s="92"/>
      <c r="F5516" s="93"/>
      <c r="G5516" s="94"/>
      <c r="H5516" s="83" t="str">
        <f>IF(M5516&lt;&gt;"",VLOOKUP(M5516,LISTAS·PAPP!$U$3:$Z$8,2,FALSE),"")</f>
        <v/>
      </c>
      <c r="I5516" s="85" t="str">
        <f>IF(M5516&lt;&gt;"",VLOOKUP(M5516,LISTAS·PAPP!$U$3:$Z$8,3,FALSE),"")</f>
        <v/>
      </c>
      <c r="J5516" s="83" t="str">
        <f>IF(M5516&lt;&gt;"",VLOOKUP(M5516,LISTAS·PAPP!$U$3:$Z$8,4,FALSE),"")</f>
        <v/>
      </c>
      <c r="K5516" s="83" t="str">
        <f>IF(C5516&lt;&gt;"",VLOOKUP(C5516,LISTAS·PAPP!$H$3:$O$119,4,FALSE),"")</f>
        <v/>
      </c>
      <c r="L5516" s="85" t="str">
        <f>IF(C5516&lt;&gt;"",VLOOKUP(C5516,LISTAS·PAPP!$H$3:$O$119,8,FALSE),"")</f>
        <v/>
      </c>
      <c r="M5516" s="95"/>
      <c r="N5516" s="92"/>
      <c r="O5516" s="92"/>
      <c r="P5516" s="84" t="str">
        <f>IF(N5516&lt;&gt;"",VLOOKUP(N5516,LISTAS·PAPP!$U$9:$Y$125,5,FALSE),"")</f>
        <v/>
      </c>
      <c r="Q5516" s="83" t="str">
        <f>IF(O5516&lt;&gt;"",VLOOKUP(O5516,LISTAS·PAPP!$U$9:$W$125,3,FALSE),"")</f>
        <v/>
      </c>
      <c r="R5516" s="92"/>
      <c r="S5516" s="173"/>
      <c r="T5516" s="173"/>
      <c r="U5516" s="92"/>
      <c r="V5516" s="92"/>
      <c r="W5516" s="94"/>
      <c r="X5516" s="83" t="str">
        <f>IF(ISERROR(VLOOKUP(W5516,LISTAS·PAPP!$AJ$3:$AK$903,2,0))," ",VLOOKUP(W5516,LISTAS·PAPP!$AJ$3:$AK$903,2,0))</f>
        <v xml:space="preserve"> </v>
      </c>
      <c r="Y5516" s="96"/>
      <c r="Z5516" s="97"/>
      <c r="AA5516" s="97"/>
      <c r="AB5516" s="97"/>
      <c r="AC5516" s="97"/>
      <c r="AD5516" s="97"/>
      <c r="AE5516" s="97"/>
      <c r="AF5516" s="97"/>
      <c r="AG5516" s="97"/>
      <c r="AH5516" s="97"/>
      <c r="AI5516" s="97"/>
      <c r="AJ5516" s="97"/>
      <c r="AK5516" s="97"/>
      <c r="AL5516" s="86" t="str">
        <f t="shared" si="259"/>
        <v/>
      </c>
      <c r="AM5516" s="87" t="str">
        <f t="shared" si="260"/>
        <v xml:space="preserve"> </v>
      </c>
      <c r="AN5516" s="1" t="str">
        <f t="shared" si="261"/>
        <v xml:space="preserve"> </v>
      </c>
    </row>
    <row r="5517" spans="1:40" s="88" customFormat="1" x14ac:dyDescent="0.25">
      <c r="A5517" s="92"/>
      <c r="B5517" s="92"/>
      <c r="C5517" s="92"/>
      <c r="D5517" s="92"/>
      <c r="E5517" s="92"/>
      <c r="F5517" s="93"/>
      <c r="G5517" s="94"/>
      <c r="H5517" s="83" t="str">
        <f>IF(M5517&lt;&gt;"",VLOOKUP(M5517,LISTAS·PAPP!$U$3:$Z$8,2,FALSE),"")</f>
        <v/>
      </c>
      <c r="I5517" s="85" t="str">
        <f>IF(M5517&lt;&gt;"",VLOOKUP(M5517,LISTAS·PAPP!$U$3:$Z$8,3,FALSE),"")</f>
        <v/>
      </c>
      <c r="J5517" s="83" t="str">
        <f>IF(M5517&lt;&gt;"",VLOOKUP(M5517,LISTAS·PAPP!$U$3:$Z$8,4,FALSE),"")</f>
        <v/>
      </c>
      <c r="K5517" s="83" t="str">
        <f>IF(C5517&lt;&gt;"",VLOOKUP(C5517,LISTAS·PAPP!$H$3:$O$119,4,FALSE),"")</f>
        <v/>
      </c>
      <c r="L5517" s="85" t="str">
        <f>IF(C5517&lt;&gt;"",VLOOKUP(C5517,LISTAS·PAPP!$H$3:$O$119,8,FALSE),"")</f>
        <v/>
      </c>
      <c r="M5517" s="95"/>
      <c r="N5517" s="92"/>
      <c r="O5517" s="92"/>
      <c r="P5517" s="84" t="str">
        <f>IF(N5517&lt;&gt;"",VLOOKUP(N5517,LISTAS·PAPP!$U$9:$Y$125,5,FALSE),"")</f>
        <v/>
      </c>
      <c r="Q5517" s="83" t="str">
        <f>IF(O5517&lt;&gt;"",VLOOKUP(O5517,LISTAS·PAPP!$U$9:$W$125,3,FALSE),"")</f>
        <v/>
      </c>
      <c r="R5517" s="92"/>
      <c r="S5517" s="173"/>
      <c r="T5517" s="173"/>
      <c r="U5517" s="92"/>
      <c r="V5517" s="92"/>
      <c r="W5517" s="94"/>
      <c r="X5517" s="83" t="str">
        <f>IF(ISERROR(VLOOKUP(W5517,LISTAS·PAPP!$AJ$3:$AK$903,2,0))," ",VLOOKUP(W5517,LISTAS·PAPP!$AJ$3:$AK$903,2,0))</f>
        <v xml:space="preserve"> </v>
      </c>
      <c r="Y5517" s="96"/>
      <c r="Z5517" s="97"/>
      <c r="AA5517" s="97"/>
      <c r="AB5517" s="97"/>
      <c r="AC5517" s="97"/>
      <c r="AD5517" s="97"/>
      <c r="AE5517" s="97"/>
      <c r="AF5517" s="97"/>
      <c r="AG5517" s="97"/>
      <c r="AH5517" s="97"/>
      <c r="AI5517" s="97"/>
      <c r="AJ5517" s="97"/>
      <c r="AK5517" s="97"/>
      <c r="AL5517" s="86" t="str">
        <f t="shared" si="259"/>
        <v/>
      </c>
      <c r="AM5517" s="87" t="str">
        <f t="shared" si="260"/>
        <v xml:space="preserve"> </v>
      </c>
      <c r="AN5517" s="1" t="str">
        <f t="shared" si="261"/>
        <v xml:space="preserve"> </v>
      </c>
    </row>
    <row r="5518" spans="1:40" s="88" customFormat="1" x14ac:dyDescent="0.25">
      <c r="A5518" s="92"/>
      <c r="B5518" s="92"/>
      <c r="C5518" s="92"/>
      <c r="D5518" s="92"/>
      <c r="E5518" s="92"/>
      <c r="F5518" s="93"/>
      <c r="G5518" s="94"/>
      <c r="H5518" s="83" t="str">
        <f>IF(M5518&lt;&gt;"",VLOOKUP(M5518,LISTAS·PAPP!$U$3:$Z$8,2,FALSE),"")</f>
        <v/>
      </c>
      <c r="I5518" s="85" t="str">
        <f>IF(M5518&lt;&gt;"",VLOOKUP(M5518,LISTAS·PAPP!$U$3:$Z$8,3,FALSE),"")</f>
        <v/>
      </c>
      <c r="J5518" s="83" t="str">
        <f>IF(M5518&lt;&gt;"",VLOOKUP(M5518,LISTAS·PAPP!$U$3:$Z$8,4,FALSE),"")</f>
        <v/>
      </c>
      <c r="K5518" s="83" t="str">
        <f>IF(C5518&lt;&gt;"",VLOOKUP(C5518,LISTAS·PAPP!$H$3:$O$119,4,FALSE),"")</f>
        <v/>
      </c>
      <c r="L5518" s="85" t="str">
        <f>IF(C5518&lt;&gt;"",VLOOKUP(C5518,LISTAS·PAPP!$H$3:$O$119,8,FALSE),"")</f>
        <v/>
      </c>
      <c r="M5518" s="95"/>
      <c r="N5518" s="92"/>
      <c r="O5518" s="92"/>
      <c r="P5518" s="84" t="str">
        <f>IF(N5518&lt;&gt;"",VLOOKUP(N5518,LISTAS·PAPP!$U$9:$Y$125,5,FALSE),"")</f>
        <v/>
      </c>
      <c r="Q5518" s="83" t="str">
        <f>IF(O5518&lt;&gt;"",VLOOKUP(O5518,LISTAS·PAPP!$U$9:$W$125,3,FALSE),"")</f>
        <v/>
      </c>
      <c r="R5518" s="92"/>
      <c r="S5518" s="173"/>
      <c r="T5518" s="173"/>
      <c r="U5518" s="92"/>
      <c r="V5518" s="92"/>
      <c r="W5518" s="94"/>
      <c r="X5518" s="83" t="str">
        <f>IF(ISERROR(VLOOKUP(W5518,LISTAS·PAPP!$AJ$3:$AK$903,2,0))," ",VLOOKUP(W5518,LISTAS·PAPP!$AJ$3:$AK$903,2,0))</f>
        <v xml:space="preserve"> </v>
      </c>
      <c r="Y5518" s="96"/>
      <c r="Z5518" s="97"/>
      <c r="AA5518" s="97"/>
      <c r="AB5518" s="97"/>
      <c r="AC5518" s="97"/>
      <c r="AD5518" s="97"/>
      <c r="AE5518" s="97"/>
      <c r="AF5518" s="97"/>
      <c r="AG5518" s="97"/>
      <c r="AH5518" s="97"/>
      <c r="AI5518" s="97"/>
      <c r="AJ5518" s="97"/>
      <c r="AK5518" s="97"/>
      <c r="AL5518" s="86" t="str">
        <f t="shared" si="259"/>
        <v/>
      </c>
      <c r="AM5518" s="87" t="str">
        <f t="shared" si="260"/>
        <v xml:space="preserve"> </v>
      </c>
      <c r="AN5518" s="1" t="str">
        <f t="shared" si="261"/>
        <v xml:space="preserve"> </v>
      </c>
    </row>
    <row r="5519" spans="1:40" s="88" customFormat="1" x14ac:dyDescent="0.25">
      <c r="A5519" s="92"/>
      <c r="B5519" s="92"/>
      <c r="C5519" s="92"/>
      <c r="D5519" s="92"/>
      <c r="E5519" s="92"/>
      <c r="F5519" s="93"/>
      <c r="G5519" s="94"/>
      <c r="H5519" s="83" t="str">
        <f>IF(M5519&lt;&gt;"",VLOOKUP(M5519,LISTAS·PAPP!$U$3:$Z$8,2,FALSE),"")</f>
        <v/>
      </c>
      <c r="I5519" s="85" t="str">
        <f>IF(M5519&lt;&gt;"",VLOOKUP(M5519,LISTAS·PAPP!$U$3:$Z$8,3,FALSE),"")</f>
        <v/>
      </c>
      <c r="J5519" s="83" t="str">
        <f>IF(M5519&lt;&gt;"",VLOOKUP(M5519,LISTAS·PAPP!$U$3:$Z$8,4,FALSE),"")</f>
        <v/>
      </c>
      <c r="K5519" s="83" t="str">
        <f>IF(C5519&lt;&gt;"",VLOOKUP(C5519,LISTAS·PAPP!$H$3:$O$119,4,FALSE),"")</f>
        <v/>
      </c>
      <c r="L5519" s="85" t="str">
        <f>IF(C5519&lt;&gt;"",VLOOKUP(C5519,LISTAS·PAPP!$H$3:$O$119,8,FALSE),"")</f>
        <v/>
      </c>
      <c r="M5519" s="95"/>
      <c r="N5519" s="92"/>
      <c r="O5519" s="92"/>
      <c r="P5519" s="84" t="str">
        <f>IF(N5519&lt;&gt;"",VLOOKUP(N5519,LISTAS·PAPP!$U$9:$Y$125,5,FALSE),"")</f>
        <v/>
      </c>
      <c r="Q5519" s="83" t="str">
        <f>IF(O5519&lt;&gt;"",VLOOKUP(O5519,LISTAS·PAPP!$U$9:$W$125,3,FALSE),"")</f>
        <v/>
      </c>
      <c r="R5519" s="92"/>
      <c r="S5519" s="173"/>
      <c r="T5519" s="173"/>
      <c r="U5519" s="92"/>
      <c r="V5519" s="92"/>
      <c r="W5519" s="94"/>
      <c r="X5519" s="83" t="str">
        <f>IF(ISERROR(VLOOKUP(W5519,LISTAS·PAPP!$AJ$3:$AK$903,2,0))," ",VLOOKUP(W5519,LISTAS·PAPP!$AJ$3:$AK$903,2,0))</f>
        <v xml:space="preserve"> </v>
      </c>
      <c r="Y5519" s="96"/>
      <c r="Z5519" s="97"/>
      <c r="AA5519" s="97"/>
      <c r="AB5519" s="97"/>
      <c r="AC5519" s="97"/>
      <c r="AD5519" s="97"/>
      <c r="AE5519" s="97"/>
      <c r="AF5519" s="97"/>
      <c r="AG5519" s="97"/>
      <c r="AH5519" s="97"/>
      <c r="AI5519" s="97"/>
      <c r="AJ5519" s="97"/>
      <c r="AK5519" s="97"/>
      <c r="AL5519" s="86" t="str">
        <f t="shared" si="259"/>
        <v/>
      </c>
      <c r="AM5519" s="87" t="str">
        <f t="shared" si="260"/>
        <v xml:space="preserve"> </v>
      </c>
      <c r="AN5519" s="1" t="str">
        <f t="shared" si="261"/>
        <v xml:space="preserve"> </v>
      </c>
    </row>
    <row r="5520" spans="1:40" s="88" customFormat="1" x14ac:dyDescent="0.25">
      <c r="A5520" s="92"/>
      <c r="B5520" s="92"/>
      <c r="C5520" s="92"/>
      <c r="D5520" s="92"/>
      <c r="E5520" s="92"/>
      <c r="F5520" s="93"/>
      <c r="G5520" s="94"/>
      <c r="H5520" s="83" t="str">
        <f>IF(M5520&lt;&gt;"",VLOOKUP(M5520,LISTAS·PAPP!$U$3:$Z$8,2,FALSE),"")</f>
        <v/>
      </c>
      <c r="I5520" s="85" t="str">
        <f>IF(M5520&lt;&gt;"",VLOOKUP(M5520,LISTAS·PAPP!$U$3:$Z$8,3,FALSE),"")</f>
        <v/>
      </c>
      <c r="J5520" s="83" t="str">
        <f>IF(M5520&lt;&gt;"",VLOOKUP(M5520,LISTAS·PAPP!$U$3:$Z$8,4,FALSE),"")</f>
        <v/>
      </c>
      <c r="K5520" s="83" t="str">
        <f>IF(C5520&lt;&gt;"",VLOOKUP(C5520,LISTAS·PAPP!$H$3:$O$119,4,FALSE),"")</f>
        <v/>
      </c>
      <c r="L5520" s="85" t="str">
        <f>IF(C5520&lt;&gt;"",VLOOKUP(C5520,LISTAS·PAPP!$H$3:$O$119,8,FALSE),"")</f>
        <v/>
      </c>
      <c r="M5520" s="95"/>
      <c r="N5520" s="92"/>
      <c r="O5520" s="92"/>
      <c r="P5520" s="84" t="str">
        <f>IF(N5520&lt;&gt;"",VLOOKUP(N5520,LISTAS·PAPP!$U$9:$Y$125,5,FALSE),"")</f>
        <v/>
      </c>
      <c r="Q5520" s="83" t="str">
        <f>IF(O5520&lt;&gt;"",VLOOKUP(O5520,LISTAS·PAPP!$U$9:$W$125,3,FALSE),"")</f>
        <v/>
      </c>
      <c r="R5520" s="92"/>
      <c r="S5520" s="173"/>
      <c r="T5520" s="173"/>
      <c r="U5520" s="92"/>
      <c r="V5520" s="92"/>
      <c r="W5520" s="94"/>
      <c r="X5520" s="83" t="str">
        <f>IF(ISERROR(VLOOKUP(W5520,LISTAS·PAPP!$AJ$3:$AK$903,2,0))," ",VLOOKUP(W5520,LISTAS·PAPP!$AJ$3:$AK$903,2,0))</f>
        <v xml:space="preserve"> </v>
      </c>
      <c r="Y5520" s="96"/>
      <c r="Z5520" s="97"/>
      <c r="AA5520" s="97"/>
      <c r="AB5520" s="97"/>
      <c r="AC5520" s="97"/>
      <c r="AD5520" s="97"/>
      <c r="AE5520" s="97"/>
      <c r="AF5520" s="97"/>
      <c r="AG5520" s="97"/>
      <c r="AH5520" s="97"/>
      <c r="AI5520" s="97"/>
      <c r="AJ5520" s="97"/>
      <c r="AK5520" s="97"/>
      <c r="AL5520" s="86" t="str">
        <f t="shared" si="259"/>
        <v/>
      </c>
      <c r="AM5520" s="87" t="str">
        <f t="shared" si="260"/>
        <v xml:space="preserve"> </v>
      </c>
      <c r="AN5520" s="1" t="str">
        <f t="shared" si="261"/>
        <v xml:space="preserve"> </v>
      </c>
    </row>
    <row r="5521" spans="1:40" s="88" customFormat="1" x14ac:dyDescent="0.25">
      <c r="A5521" s="92"/>
      <c r="B5521" s="92"/>
      <c r="C5521" s="92"/>
      <c r="D5521" s="92"/>
      <c r="E5521" s="92"/>
      <c r="F5521" s="93"/>
      <c r="G5521" s="94"/>
      <c r="H5521" s="83" t="str">
        <f>IF(M5521&lt;&gt;"",VLOOKUP(M5521,LISTAS·PAPP!$U$3:$Z$8,2,FALSE),"")</f>
        <v/>
      </c>
      <c r="I5521" s="85" t="str">
        <f>IF(M5521&lt;&gt;"",VLOOKUP(M5521,LISTAS·PAPP!$U$3:$Z$8,3,FALSE),"")</f>
        <v/>
      </c>
      <c r="J5521" s="83" t="str">
        <f>IF(M5521&lt;&gt;"",VLOOKUP(M5521,LISTAS·PAPP!$U$3:$Z$8,4,FALSE),"")</f>
        <v/>
      </c>
      <c r="K5521" s="83" t="str">
        <f>IF(C5521&lt;&gt;"",VLOOKUP(C5521,LISTAS·PAPP!$H$3:$O$119,4,FALSE),"")</f>
        <v/>
      </c>
      <c r="L5521" s="85" t="str">
        <f>IF(C5521&lt;&gt;"",VLOOKUP(C5521,LISTAS·PAPP!$H$3:$O$119,8,FALSE),"")</f>
        <v/>
      </c>
      <c r="M5521" s="95"/>
      <c r="N5521" s="92"/>
      <c r="O5521" s="92"/>
      <c r="P5521" s="84" t="str">
        <f>IF(N5521&lt;&gt;"",VLOOKUP(N5521,LISTAS·PAPP!$U$9:$Y$125,5,FALSE),"")</f>
        <v/>
      </c>
      <c r="Q5521" s="83" t="str">
        <f>IF(O5521&lt;&gt;"",VLOOKUP(O5521,LISTAS·PAPP!$U$9:$W$125,3,FALSE),"")</f>
        <v/>
      </c>
      <c r="R5521" s="92"/>
      <c r="S5521" s="173"/>
      <c r="T5521" s="173"/>
      <c r="U5521" s="92"/>
      <c r="V5521" s="92"/>
      <c r="W5521" s="94"/>
      <c r="X5521" s="83" t="str">
        <f>IF(ISERROR(VLOOKUP(W5521,LISTAS·PAPP!$AJ$3:$AK$903,2,0))," ",VLOOKUP(W5521,LISTAS·PAPP!$AJ$3:$AK$903,2,0))</f>
        <v xml:space="preserve"> </v>
      </c>
      <c r="Y5521" s="96"/>
      <c r="Z5521" s="97"/>
      <c r="AA5521" s="97"/>
      <c r="AB5521" s="97"/>
      <c r="AC5521" s="97"/>
      <c r="AD5521" s="97"/>
      <c r="AE5521" s="97"/>
      <c r="AF5521" s="97"/>
      <c r="AG5521" s="97"/>
      <c r="AH5521" s="97"/>
      <c r="AI5521" s="97"/>
      <c r="AJ5521" s="97"/>
      <c r="AK5521" s="97"/>
      <c r="AL5521" s="86" t="str">
        <f t="shared" si="259"/>
        <v/>
      </c>
      <c r="AM5521" s="87" t="str">
        <f t="shared" si="260"/>
        <v xml:space="preserve"> </v>
      </c>
      <c r="AN5521" s="1" t="str">
        <f t="shared" si="261"/>
        <v xml:space="preserve"> </v>
      </c>
    </row>
    <row r="5522" spans="1:40" s="88" customFormat="1" x14ac:dyDescent="0.25">
      <c r="A5522" s="92"/>
      <c r="B5522" s="92"/>
      <c r="C5522" s="92"/>
      <c r="D5522" s="92"/>
      <c r="E5522" s="92"/>
      <c r="F5522" s="93"/>
      <c r="G5522" s="94"/>
      <c r="H5522" s="83" t="str">
        <f>IF(M5522&lt;&gt;"",VLOOKUP(M5522,LISTAS·PAPP!$U$3:$Z$8,2,FALSE),"")</f>
        <v/>
      </c>
      <c r="I5522" s="85" t="str">
        <f>IF(M5522&lt;&gt;"",VLOOKUP(M5522,LISTAS·PAPP!$U$3:$Z$8,3,FALSE),"")</f>
        <v/>
      </c>
      <c r="J5522" s="83" t="str">
        <f>IF(M5522&lt;&gt;"",VLOOKUP(M5522,LISTAS·PAPP!$U$3:$Z$8,4,FALSE),"")</f>
        <v/>
      </c>
      <c r="K5522" s="83" t="str">
        <f>IF(C5522&lt;&gt;"",VLOOKUP(C5522,LISTAS·PAPP!$H$3:$O$119,4,FALSE),"")</f>
        <v/>
      </c>
      <c r="L5522" s="85" t="str">
        <f>IF(C5522&lt;&gt;"",VLOOKUP(C5522,LISTAS·PAPP!$H$3:$O$119,8,FALSE),"")</f>
        <v/>
      </c>
      <c r="M5522" s="95"/>
      <c r="N5522" s="92"/>
      <c r="O5522" s="92"/>
      <c r="P5522" s="84" t="str">
        <f>IF(N5522&lt;&gt;"",VLOOKUP(N5522,LISTAS·PAPP!$U$9:$Y$125,5,FALSE),"")</f>
        <v/>
      </c>
      <c r="Q5522" s="83" t="str">
        <f>IF(O5522&lt;&gt;"",VLOOKUP(O5522,LISTAS·PAPP!$U$9:$W$125,3,FALSE),"")</f>
        <v/>
      </c>
      <c r="R5522" s="92"/>
      <c r="S5522" s="173"/>
      <c r="T5522" s="173"/>
      <c r="U5522" s="92"/>
      <c r="V5522" s="92"/>
      <c r="W5522" s="94"/>
      <c r="X5522" s="83" t="str">
        <f>IF(ISERROR(VLOOKUP(W5522,LISTAS·PAPP!$AJ$3:$AK$903,2,0))," ",VLOOKUP(W5522,LISTAS·PAPP!$AJ$3:$AK$903,2,0))</f>
        <v xml:space="preserve"> </v>
      </c>
      <c r="Y5522" s="96"/>
      <c r="Z5522" s="97"/>
      <c r="AA5522" s="97"/>
      <c r="AB5522" s="97"/>
      <c r="AC5522" s="97"/>
      <c r="AD5522" s="97"/>
      <c r="AE5522" s="97"/>
      <c r="AF5522" s="97"/>
      <c r="AG5522" s="97"/>
      <c r="AH5522" s="97"/>
      <c r="AI5522" s="97"/>
      <c r="AJ5522" s="97"/>
      <c r="AK5522" s="97"/>
      <c r="AL5522" s="86" t="str">
        <f t="shared" si="259"/>
        <v/>
      </c>
      <c r="AM5522" s="87" t="str">
        <f t="shared" si="260"/>
        <v xml:space="preserve"> </v>
      </c>
      <c r="AN5522" s="1" t="str">
        <f t="shared" si="261"/>
        <v xml:space="preserve"> </v>
      </c>
    </row>
    <row r="5523" spans="1:40" s="88" customFormat="1" x14ac:dyDescent="0.25">
      <c r="A5523" s="92"/>
      <c r="B5523" s="92"/>
      <c r="C5523" s="92"/>
      <c r="D5523" s="92"/>
      <c r="E5523" s="92"/>
      <c r="F5523" s="93"/>
      <c r="G5523" s="94"/>
      <c r="H5523" s="83" t="str">
        <f>IF(M5523&lt;&gt;"",VLOOKUP(M5523,LISTAS·PAPP!$U$3:$Z$8,2,FALSE),"")</f>
        <v/>
      </c>
      <c r="I5523" s="85" t="str">
        <f>IF(M5523&lt;&gt;"",VLOOKUP(M5523,LISTAS·PAPP!$U$3:$Z$8,3,FALSE),"")</f>
        <v/>
      </c>
      <c r="J5523" s="83" t="str">
        <f>IF(M5523&lt;&gt;"",VLOOKUP(M5523,LISTAS·PAPP!$U$3:$Z$8,4,FALSE),"")</f>
        <v/>
      </c>
      <c r="K5523" s="83" t="str">
        <f>IF(C5523&lt;&gt;"",VLOOKUP(C5523,LISTAS·PAPP!$H$3:$O$119,4,FALSE),"")</f>
        <v/>
      </c>
      <c r="L5523" s="85" t="str">
        <f>IF(C5523&lt;&gt;"",VLOOKUP(C5523,LISTAS·PAPP!$H$3:$O$119,8,FALSE),"")</f>
        <v/>
      </c>
      <c r="M5523" s="95"/>
      <c r="N5523" s="92"/>
      <c r="O5523" s="92"/>
      <c r="P5523" s="84" t="str">
        <f>IF(N5523&lt;&gt;"",VLOOKUP(N5523,LISTAS·PAPP!$U$9:$Y$125,5,FALSE),"")</f>
        <v/>
      </c>
      <c r="Q5523" s="83" t="str">
        <f>IF(O5523&lt;&gt;"",VLOOKUP(O5523,LISTAS·PAPP!$U$9:$W$125,3,FALSE),"")</f>
        <v/>
      </c>
      <c r="R5523" s="92"/>
      <c r="S5523" s="173"/>
      <c r="T5523" s="173"/>
      <c r="U5523" s="92"/>
      <c r="V5523" s="92"/>
      <c r="W5523" s="94"/>
      <c r="X5523" s="83" t="str">
        <f>IF(ISERROR(VLOOKUP(W5523,LISTAS·PAPP!$AJ$3:$AK$903,2,0))," ",VLOOKUP(W5523,LISTAS·PAPP!$AJ$3:$AK$903,2,0))</f>
        <v xml:space="preserve"> </v>
      </c>
      <c r="Y5523" s="96"/>
      <c r="Z5523" s="97"/>
      <c r="AA5523" s="97"/>
      <c r="AB5523" s="97"/>
      <c r="AC5523" s="97"/>
      <c r="AD5523" s="97"/>
      <c r="AE5523" s="97"/>
      <c r="AF5523" s="97"/>
      <c r="AG5523" s="97"/>
      <c r="AH5523" s="97"/>
      <c r="AI5523" s="97"/>
      <c r="AJ5523" s="97"/>
      <c r="AK5523" s="97"/>
      <c r="AL5523" s="86" t="str">
        <f t="shared" si="259"/>
        <v/>
      </c>
      <c r="AM5523" s="87" t="str">
        <f t="shared" si="260"/>
        <v xml:space="preserve"> </v>
      </c>
      <c r="AN5523" s="1" t="str">
        <f t="shared" si="261"/>
        <v xml:space="preserve"> </v>
      </c>
    </row>
    <row r="5524" spans="1:40" s="88" customFormat="1" x14ac:dyDescent="0.25">
      <c r="A5524" s="92"/>
      <c r="B5524" s="92"/>
      <c r="C5524" s="92"/>
      <c r="D5524" s="92"/>
      <c r="E5524" s="92"/>
      <c r="F5524" s="93"/>
      <c r="G5524" s="94"/>
      <c r="H5524" s="83" t="str">
        <f>IF(M5524&lt;&gt;"",VLOOKUP(M5524,LISTAS·PAPP!$U$3:$Z$8,2,FALSE),"")</f>
        <v/>
      </c>
      <c r="I5524" s="85" t="str">
        <f>IF(M5524&lt;&gt;"",VLOOKUP(M5524,LISTAS·PAPP!$U$3:$Z$8,3,FALSE),"")</f>
        <v/>
      </c>
      <c r="J5524" s="83" t="str">
        <f>IF(M5524&lt;&gt;"",VLOOKUP(M5524,LISTAS·PAPP!$U$3:$Z$8,4,FALSE),"")</f>
        <v/>
      </c>
      <c r="K5524" s="83" t="str">
        <f>IF(C5524&lt;&gt;"",VLOOKUP(C5524,LISTAS·PAPP!$H$3:$O$119,4,FALSE),"")</f>
        <v/>
      </c>
      <c r="L5524" s="85" t="str">
        <f>IF(C5524&lt;&gt;"",VLOOKUP(C5524,LISTAS·PAPP!$H$3:$O$119,8,FALSE),"")</f>
        <v/>
      </c>
      <c r="M5524" s="95"/>
      <c r="N5524" s="92"/>
      <c r="O5524" s="92"/>
      <c r="P5524" s="84" t="str">
        <f>IF(N5524&lt;&gt;"",VLOOKUP(N5524,LISTAS·PAPP!$U$9:$Y$125,5,FALSE),"")</f>
        <v/>
      </c>
      <c r="Q5524" s="83" t="str">
        <f>IF(O5524&lt;&gt;"",VLOOKUP(O5524,LISTAS·PAPP!$U$9:$W$125,3,FALSE),"")</f>
        <v/>
      </c>
      <c r="R5524" s="92"/>
      <c r="S5524" s="173"/>
      <c r="T5524" s="173"/>
      <c r="U5524" s="92"/>
      <c r="V5524" s="92"/>
      <c r="W5524" s="94"/>
      <c r="X5524" s="83" t="str">
        <f>IF(ISERROR(VLOOKUP(W5524,LISTAS·PAPP!$AJ$3:$AK$903,2,0))," ",VLOOKUP(W5524,LISTAS·PAPP!$AJ$3:$AK$903,2,0))</f>
        <v xml:space="preserve"> </v>
      </c>
      <c r="Y5524" s="96"/>
      <c r="Z5524" s="97"/>
      <c r="AA5524" s="97"/>
      <c r="AB5524" s="97"/>
      <c r="AC5524" s="97"/>
      <c r="AD5524" s="97"/>
      <c r="AE5524" s="97"/>
      <c r="AF5524" s="97"/>
      <c r="AG5524" s="97"/>
      <c r="AH5524" s="97"/>
      <c r="AI5524" s="97"/>
      <c r="AJ5524" s="97"/>
      <c r="AK5524" s="97"/>
      <c r="AL5524" s="86" t="str">
        <f t="shared" si="259"/>
        <v/>
      </c>
      <c r="AM5524" s="87" t="str">
        <f t="shared" si="260"/>
        <v xml:space="preserve"> </v>
      </c>
      <c r="AN5524" s="1" t="str">
        <f t="shared" si="261"/>
        <v xml:space="preserve"> </v>
      </c>
    </row>
    <row r="5525" spans="1:40" s="88" customFormat="1" x14ac:dyDescent="0.25">
      <c r="A5525" s="92"/>
      <c r="B5525" s="92"/>
      <c r="C5525" s="92"/>
      <c r="D5525" s="92"/>
      <c r="E5525" s="92"/>
      <c r="F5525" s="93"/>
      <c r="G5525" s="94"/>
      <c r="H5525" s="83" t="str">
        <f>IF(M5525&lt;&gt;"",VLOOKUP(M5525,LISTAS·PAPP!$U$3:$Z$8,2,FALSE),"")</f>
        <v/>
      </c>
      <c r="I5525" s="85" t="str">
        <f>IF(M5525&lt;&gt;"",VLOOKUP(M5525,LISTAS·PAPP!$U$3:$Z$8,3,FALSE),"")</f>
        <v/>
      </c>
      <c r="J5525" s="83" t="str">
        <f>IF(M5525&lt;&gt;"",VLOOKUP(M5525,LISTAS·PAPP!$U$3:$Z$8,4,FALSE),"")</f>
        <v/>
      </c>
      <c r="K5525" s="83" t="str">
        <f>IF(C5525&lt;&gt;"",VLOOKUP(C5525,LISTAS·PAPP!$H$3:$O$119,4,FALSE),"")</f>
        <v/>
      </c>
      <c r="L5525" s="85" t="str">
        <f>IF(C5525&lt;&gt;"",VLOOKUP(C5525,LISTAS·PAPP!$H$3:$O$119,8,FALSE),"")</f>
        <v/>
      </c>
      <c r="M5525" s="95"/>
      <c r="N5525" s="92"/>
      <c r="O5525" s="92"/>
      <c r="P5525" s="84" t="str">
        <f>IF(N5525&lt;&gt;"",VLOOKUP(N5525,LISTAS·PAPP!$U$9:$Y$125,5,FALSE),"")</f>
        <v/>
      </c>
      <c r="Q5525" s="83" t="str">
        <f>IF(O5525&lt;&gt;"",VLOOKUP(O5525,LISTAS·PAPP!$U$9:$W$125,3,FALSE),"")</f>
        <v/>
      </c>
      <c r="R5525" s="92"/>
      <c r="S5525" s="173"/>
      <c r="T5525" s="173"/>
      <c r="U5525" s="92"/>
      <c r="V5525" s="92"/>
      <c r="W5525" s="94"/>
      <c r="X5525" s="83" t="str">
        <f>IF(ISERROR(VLOOKUP(W5525,LISTAS·PAPP!$AJ$3:$AK$903,2,0))," ",VLOOKUP(W5525,LISTAS·PAPP!$AJ$3:$AK$903,2,0))</f>
        <v xml:space="preserve"> </v>
      </c>
      <c r="Y5525" s="96"/>
      <c r="Z5525" s="97"/>
      <c r="AA5525" s="97"/>
      <c r="AB5525" s="97"/>
      <c r="AC5525" s="97"/>
      <c r="AD5525" s="97"/>
      <c r="AE5525" s="97"/>
      <c r="AF5525" s="97"/>
      <c r="AG5525" s="97"/>
      <c r="AH5525" s="97"/>
      <c r="AI5525" s="97"/>
      <c r="AJ5525" s="97"/>
      <c r="AK5525" s="97"/>
      <c r="AL5525" s="86" t="str">
        <f t="shared" si="259"/>
        <v/>
      </c>
      <c r="AM5525" s="87" t="str">
        <f t="shared" si="260"/>
        <v xml:space="preserve"> </v>
      </c>
      <c r="AN5525" s="1" t="str">
        <f t="shared" si="261"/>
        <v xml:space="preserve"> </v>
      </c>
    </row>
    <row r="5526" spans="1:40" s="88" customFormat="1" x14ac:dyDescent="0.25">
      <c r="A5526" s="92"/>
      <c r="B5526" s="92"/>
      <c r="C5526" s="92"/>
      <c r="D5526" s="92"/>
      <c r="E5526" s="92"/>
      <c r="F5526" s="93"/>
      <c r="G5526" s="94"/>
      <c r="H5526" s="83" t="str">
        <f>IF(M5526&lt;&gt;"",VLOOKUP(M5526,LISTAS·PAPP!$U$3:$Z$8,2,FALSE),"")</f>
        <v/>
      </c>
      <c r="I5526" s="85" t="str">
        <f>IF(M5526&lt;&gt;"",VLOOKUP(M5526,LISTAS·PAPP!$U$3:$Z$8,3,FALSE),"")</f>
        <v/>
      </c>
      <c r="J5526" s="83" t="str">
        <f>IF(M5526&lt;&gt;"",VLOOKUP(M5526,LISTAS·PAPP!$U$3:$Z$8,4,FALSE),"")</f>
        <v/>
      </c>
      <c r="K5526" s="83" t="str">
        <f>IF(C5526&lt;&gt;"",VLOOKUP(C5526,LISTAS·PAPP!$H$3:$O$119,4,FALSE),"")</f>
        <v/>
      </c>
      <c r="L5526" s="85" t="str">
        <f>IF(C5526&lt;&gt;"",VLOOKUP(C5526,LISTAS·PAPP!$H$3:$O$119,8,FALSE),"")</f>
        <v/>
      </c>
      <c r="M5526" s="95"/>
      <c r="N5526" s="92"/>
      <c r="O5526" s="92"/>
      <c r="P5526" s="84" t="str">
        <f>IF(N5526&lt;&gt;"",VLOOKUP(N5526,LISTAS·PAPP!$U$9:$Y$125,5,FALSE),"")</f>
        <v/>
      </c>
      <c r="Q5526" s="83" t="str">
        <f>IF(O5526&lt;&gt;"",VLOOKUP(O5526,LISTAS·PAPP!$U$9:$W$125,3,FALSE),"")</f>
        <v/>
      </c>
      <c r="R5526" s="92"/>
      <c r="S5526" s="173"/>
      <c r="T5526" s="173"/>
      <c r="U5526" s="92"/>
      <c r="V5526" s="92"/>
      <c r="W5526" s="94"/>
      <c r="X5526" s="83" t="str">
        <f>IF(ISERROR(VLOOKUP(W5526,LISTAS·PAPP!$AJ$3:$AK$903,2,0))," ",VLOOKUP(W5526,LISTAS·PAPP!$AJ$3:$AK$903,2,0))</f>
        <v xml:space="preserve"> </v>
      </c>
      <c r="Y5526" s="96"/>
      <c r="Z5526" s="97"/>
      <c r="AA5526" s="97"/>
      <c r="AB5526" s="97"/>
      <c r="AC5526" s="97"/>
      <c r="AD5526" s="97"/>
      <c r="AE5526" s="97"/>
      <c r="AF5526" s="97"/>
      <c r="AG5526" s="97"/>
      <c r="AH5526" s="97"/>
      <c r="AI5526" s="97"/>
      <c r="AJ5526" s="97"/>
      <c r="AK5526" s="97"/>
      <c r="AL5526" s="86" t="str">
        <f t="shared" si="259"/>
        <v/>
      </c>
      <c r="AM5526" s="87" t="str">
        <f t="shared" si="260"/>
        <v xml:space="preserve"> </v>
      </c>
      <c r="AN5526" s="1" t="str">
        <f t="shared" si="261"/>
        <v xml:space="preserve"> </v>
      </c>
    </row>
    <row r="5527" spans="1:40" s="88" customFormat="1" x14ac:dyDescent="0.25">
      <c r="A5527" s="92"/>
      <c r="B5527" s="92"/>
      <c r="C5527" s="92"/>
      <c r="D5527" s="92"/>
      <c r="E5527" s="92"/>
      <c r="F5527" s="93"/>
      <c r="G5527" s="94"/>
      <c r="H5527" s="83" t="str">
        <f>IF(M5527&lt;&gt;"",VLOOKUP(M5527,LISTAS·PAPP!$U$3:$Z$8,2,FALSE),"")</f>
        <v/>
      </c>
      <c r="I5527" s="85" t="str">
        <f>IF(M5527&lt;&gt;"",VLOOKUP(M5527,LISTAS·PAPP!$U$3:$Z$8,3,FALSE),"")</f>
        <v/>
      </c>
      <c r="J5527" s="83" t="str">
        <f>IF(M5527&lt;&gt;"",VLOOKUP(M5527,LISTAS·PAPP!$U$3:$Z$8,4,FALSE),"")</f>
        <v/>
      </c>
      <c r="K5527" s="83" t="str">
        <f>IF(C5527&lt;&gt;"",VLOOKUP(C5527,LISTAS·PAPP!$H$3:$O$119,4,FALSE),"")</f>
        <v/>
      </c>
      <c r="L5527" s="85" t="str">
        <f>IF(C5527&lt;&gt;"",VLOOKUP(C5527,LISTAS·PAPP!$H$3:$O$119,8,FALSE),"")</f>
        <v/>
      </c>
      <c r="M5527" s="95"/>
      <c r="N5527" s="92"/>
      <c r="O5527" s="92"/>
      <c r="P5527" s="84" t="str">
        <f>IF(N5527&lt;&gt;"",VLOOKUP(N5527,LISTAS·PAPP!$U$9:$Y$125,5,FALSE),"")</f>
        <v/>
      </c>
      <c r="Q5527" s="83" t="str">
        <f>IF(O5527&lt;&gt;"",VLOOKUP(O5527,LISTAS·PAPP!$U$9:$W$125,3,FALSE),"")</f>
        <v/>
      </c>
      <c r="R5527" s="92"/>
      <c r="S5527" s="173"/>
      <c r="T5527" s="173"/>
      <c r="U5527" s="92"/>
      <c r="V5527" s="92"/>
      <c r="W5527" s="94"/>
      <c r="X5527" s="83" t="str">
        <f>IF(ISERROR(VLOOKUP(W5527,LISTAS·PAPP!$AJ$3:$AK$903,2,0))," ",VLOOKUP(W5527,LISTAS·PAPP!$AJ$3:$AK$903,2,0))</f>
        <v xml:space="preserve"> </v>
      </c>
      <c r="Y5527" s="96"/>
      <c r="Z5527" s="97"/>
      <c r="AA5527" s="97"/>
      <c r="AB5527" s="97"/>
      <c r="AC5527" s="97"/>
      <c r="AD5527" s="97"/>
      <c r="AE5527" s="97"/>
      <c r="AF5527" s="97"/>
      <c r="AG5527" s="97"/>
      <c r="AH5527" s="97"/>
      <c r="AI5527" s="97"/>
      <c r="AJ5527" s="97"/>
      <c r="AK5527" s="97"/>
      <c r="AL5527" s="86" t="str">
        <f t="shared" si="259"/>
        <v/>
      </c>
      <c r="AM5527" s="87" t="str">
        <f t="shared" si="260"/>
        <v xml:space="preserve"> </v>
      </c>
      <c r="AN5527" s="1" t="str">
        <f t="shared" si="261"/>
        <v xml:space="preserve"> </v>
      </c>
    </row>
    <row r="5528" spans="1:40" s="88" customFormat="1" x14ac:dyDescent="0.25">
      <c r="A5528" s="92"/>
      <c r="B5528" s="92"/>
      <c r="C5528" s="92"/>
      <c r="D5528" s="92"/>
      <c r="E5528" s="92"/>
      <c r="F5528" s="93"/>
      <c r="G5528" s="94"/>
      <c r="H5528" s="83" t="str">
        <f>IF(M5528&lt;&gt;"",VLOOKUP(M5528,LISTAS·PAPP!$U$3:$Z$8,2,FALSE),"")</f>
        <v/>
      </c>
      <c r="I5528" s="85" t="str">
        <f>IF(M5528&lt;&gt;"",VLOOKUP(M5528,LISTAS·PAPP!$U$3:$Z$8,3,FALSE),"")</f>
        <v/>
      </c>
      <c r="J5528" s="83" t="str">
        <f>IF(M5528&lt;&gt;"",VLOOKUP(M5528,LISTAS·PAPP!$U$3:$Z$8,4,FALSE),"")</f>
        <v/>
      </c>
      <c r="K5528" s="83" t="str">
        <f>IF(C5528&lt;&gt;"",VLOOKUP(C5528,LISTAS·PAPP!$H$3:$O$119,4,FALSE),"")</f>
        <v/>
      </c>
      <c r="L5528" s="85" t="str">
        <f>IF(C5528&lt;&gt;"",VLOOKUP(C5528,LISTAS·PAPP!$H$3:$O$119,8,FALSE),"")</f>
        <v/>
      </c>
      <c r="M5528" s="95"/>
      <c r="N5528" s="92"/>
      <c r="O5528" s="92"/>
      <c r="P5528" s="84" t="str">
        <f>IF(N5528&lt;&gt;"",VLOOKUP(N5528,LISTAS·PAPP!$U$9:$Y$125,5,FALSE),"")</f>
        <v/>
      </c>
      <c r="Q5528" s="83" t="str">
        <f>IF(O5528&lt;&gt;"",VLOOKUP(O5528,LISTAS·PAPP!$U$9:$W$125,3,FALSE),"")</f>
        <v/>
      </c>
      <c r="R5528" s="92"/>
      <c r="S5528" s="173"/>
      <c r="T5528" s="173"/>
      <c r="U5528" s="92"/>
      <c r="V5528" s="92"/>
      <c r="W5528" s="94"/>
      <c r="X5528" s="83" t="str">
        <f>IF(ISERROR(VLOOKUP(W5528,LISTAS·PAPP!$AJ$3:$AK$903,2,0))," ",VLOOKUP(W5528,LISTAS·PAPP!$AJ$3:$AK$903,2,0))</f>
        <v xml:space="preserve"> </v>
      </c>
      <c r="Y5528" s="96"/>
      <c r="Z5528" s="97"/>
      <c r="AA5528" s="97"/>
      <c r="AB5528" s="97"/>
      <c r="AC5528" s="97"/>
      <c r="AD5528" s="97"/>
      <c r="AE5528" s="97"/>
      <c r="AF5528" s="97"/>
      <c r="AG5528" s="97"/>
      <c r="AH5528" s="97"/>
      <c r="AI5528" s="97"/>
      <c r="AJ5528" s="97"/>
      <c r="AK5528" s="97"/>
      <c r="AL5528" s="86" t="str">
        <f t="shared" si="259"/>
        <v/>
      </c>
      <c r="AM5528" s="87" t="str">
        <f t="shared" si="260"/>
        <v xml:space="preserve"> </v>
      </c>
      <c r="AN5528" s="1" t="str">
        <f t="shared" si="261"/>
        <v xml:space="preserve"> </v>
      </c>
    </row>
    <row r="5529" spans="1:40" s="88" customFormat="1" x14ac:dyDescent="0.25">
      <c r="A5529" s="92"/>
      <c r="B5529" s="92"/>
      <c r="C5529" s="92"/>
      <c r="D5529" s="92"/>
      <c r="E5529" s="92"/>
      <c r="F5529" s="93"/>
      <c r="G5529" s="94"/>
      <c r="H5529" s="83" t="str">
        <f>IF(M5529&lt;&gt;"",VLOOKUP(M5529,LISTAS·PAPP!$U$3:$Z$8,2,FALSE),"")</f>
        <v/>
      </c>
      <c r="I5529" s="85" t="str">
        <f>IF(M5529&lt;&gt;"",VLOOKUP(M5529,LISTAS·PAPP!$U$3:$Z$8,3,FALSE),"")</f>
        <v/>
      </c>
      <c r="J5529" s="83" t="str">
        <f>IF(M5529&lt;&gt;"",VLOOKUP(M5529,LISTAS·PAPP!$U$3:$Z$8,4,FALSE),"")</f>
        <v/>
      </c>
      <c r="K5529" s="83" t="str">
        <f>IF(C5529&lt;&gt;"",VLOOKUP(C5529,LISTAS·PAPP!$H$3:$O$119,4,FALSE),"")</f>
        <v/>
      </c>
      <c r="L5529" s="85" t="str">
        <f>IF(C5529&lt;&gt;"",VLOOKUP(C5529,LISTAS·PAPP!$H$3:$O$119,8,FALSE),"")</f>
        <v/>
      </c>
      <c r="M5529" s="95"/>
      <c r="N5529" s="92"/>
      <c r="O5529" s="92"/>
      <c r="P5529" s="84" t="str">
        <f>IF(N5529&lt;&gt;"",VLOOKUP(N5529,LISTAS·PAPP!$U$9:$Y$125,5,FALSE),"")</f>
        <v/>
      </c>
      <c r="Q5529" s="83" t="str">
        <f>IF(O5529&lt;&gt;"",VLOOKUP(O5529,LISTAS·PAPP!$U$9:$W$125,3,FALSE),"")</f>
        <v/>
      </c>
      <c r="R5529" s="92"/>
      <c r="S5529" s="173"/>
      <c r="T5529" s="173"/>
      <c r="U5529" s="92"/>
      <c r="V5529" s="92"/>
      <c r="W5529" s="94"/>
      <c r="X5529" s="83" t="str">
        <f>IF(ISERROR(VLOOKUP(W5529,LISTAS·PAPP!$AJ$3:$AK$903,2,0))," ",VLOOKUP(W5529,LISTAS·PAPP!$AJ$3:$AK$903,2,0))</f>
        <v xml:space="preserve"> </v>
      </c>
      <c r="Y5529" s="96"/>
      <c r="Z5529" s="97"/>
      <c r="AA5529" s="97"/>
      <c r="AB5529" s="97"/>
      <c r="AC5529" s="97"/>
      <c r="AD5529" s="97"/>
      <c r="AE5529" s="97"/>
      <c r="AF5529" s="97"/>
      <c r="AG5529" s="97"/>
      <c r="AH5529" s="97"/>
      <c r="AI5529" s="97"/>
      <c r="AJ5529" s="97"/>
      <c r="AK5529" s="97"/>
      <c r="AL5529" s="86" t="str">
        <f t="shared" si="259"/>
        <v/>
      </c>
      <c r="AM5529" s="87" t="str">
        <f t="shared" si="260"/>
        <v xml:space="preserve"> </v>
      </c>
      <c r="AN5529" s="1" t="str">
        <f t="shared" si="261"/>
        <v xml:space="preserve"> </v>
      </c>
    </row>
    <row r="5530" spans="1:40" s="88" customFormat="1" x14ac:dyDescent="0.25">
      <c r="A5530" s="92"/>
      <c r="B5530" s="92"/>
      <c r="C5530" s="92"/>
      <c r="D5530" s="92"/>
      <c r="E5530" s="92"/>
      <c r="F5530" s="93"/>
      <c r="G5530" s="94"/>
      <c r="H5530" s="83" t="str">
        <f>IF(M5530&lt;&gt;"",VLOOKUP(M5530,LISTAS·PAPP!$U$3:$Z$8,2,FALSE),"")</f>
        <v/>
      </c>
      <c r="I5530" s="85" t="str">
        <f>IF(M5530&lt;&gt;"",VLOOKUP(M5530,LISTAS·PAPP!$U$3:$Z$8,3,FALSE),"")</f>
        <v/>
      </c>
      <c r="J5530" s="83" t="str">
        <f>IF(M5530&lt;&gt;"",VLOOKUP(M5530,LISTAS·PAPP!$U$3:$Z$8,4,FALSE),"")</f>
        <v/>
      </c>
      <c r="K5530" s="83" t="str">
        <f>IF(C5530&lt;&gt;"",VLOOKUP(C5530,LISTAS·PAPP!$H$3:$O$119,4,FALSE),"")</f>
        <v/>
      </c>
      <c r="L5530" s="85" t="str">
        <f>IF(C5530&lt;&gt;"",VLOOKUP(C5530,LISTAS·PAPP!$H$3:$O$119,8,FALSE),"")</f>
        <v/>
      </c>
      <c r="M5530" s="95"/>
      <c r="N5530" s="92"/>
      <c r="O5530" s="92"/>
      <c r="P5530" s="84" t="str">
        <f>IF(N5530&lt;&gt;"",VLOOKUP(N5530,LISTAS·PAPP!$U$9:$Y$125,5,FALSE),"")</f>
        <v/>
      </c>
      <c r="Q5530" s="83" t="str">
        <f>IF(O5530&lt;&gt;"",VLOOKUP(O5530,LISTAS·PAPP!$U$9:$W$125,3,FALSE),"")</f>
        <v/>
      </c>
      <c r="R5530" s="92"/>
      <c r="S5530" s="173"/>
      <c r="T5530" s="173"/>
      <c r="U5530" s="92"/>
      <c r="V5530" s="92"/>
      <c r="W5530" s="94"/>
      <c r="X5530" s="83" t="str">
        <f>IF(ISERROR(VLOOKUP(W5530,LISTAS·PAPP!$AJ$3:$AK$903,2,0))," ",VLOOKUP(W5530,LISTAS·PAPP!$AJ$3:$AK$903,2,0))</f>
        <v xml:space="preserve"> </v>
      </c>
      <c r="Y5530" s="96"/>
      <c r="Z5530" s="97"/>
      <c r="AA5530" s="97"/>
      <c r="AB5530" s="97"/>
      <c r="AC5530" s="97"/>
      <c r="AD5530" s="97"/>
      <c r="AE5530" s="97"/>
      <c r="AF5530" s="97"/>
      <c r="AG5530" s="97"/>
      <c r="AH5530" s="97"/>
      <c r="AI5530" s="97"/>
      <c r="AJ5530" s="97"/>
      <c r="AK5530" s="97"/>
      <c r="AL5530" s="86" t="str">
        <f t="shared" si="259"/>
        <v/>
      </c>
      <c r="AM5530" s="87" t="str">
        <f t="shared" si="260"/>
        <v xml:space="preserve"> </v>
      </c>
      <c r="AN5530" s="1" t="str">
        <f t="shared" si="261"/>
        <v xml:space="preserve"> </v>
      </c>
    </row>
    <row r="5531" spans="1:40" s="88" customFormat="1" x14ac:dyDescent="0.25">
      <c r="A5531" s="92"/>
      <c r="B5531" s="92"/>
      <c r="C5531" s="92"/>
      <c r="D5531" s="92"/>
      <c r="E5531" s="92"/>
      <c r="F5531" s="93"/>
      <c r="G5531" s="94"/>
      <c r="H5531" s="83" t="str">
        <f>IF(M5531&lt;&gt;"",VLOOKUP(M5531,LISTAS·PAPP!$U$3:$Z$8,2,FALSE),"")</f>
        <v/>
      </c>
      <c r="I5531" s="85" t="str">
        <f>IF(M5531&lt;&gt;"",VLOOKUP(M5531,LISTAS·PAPP!$U$3:$Z$8,3,FALSE),"")</f>
        <v/>
      </c>
      <c r="J5531" s="83" t="str">
        <f>IF(M5531&lt;&gt;"",VLOOKUP(M5531,LISTAS·PAPP!$U$3:$Z$8,4,FALSE),"")</f>
        <v/>
      </c>
      <c r="K5531" s="83" t="str">
        <f>IF(C5531&lt;&gt;"",VLOOKUP(C5531,LISTAS·PAPP!$H$3:$O$119,4,FALSE),"")</f>
        <v/>
      </c>
      <c r="L5531" s="85" t="str">
        <f>IF(C5531&lt;&gt;"",VLOOKUP(C5531,LISTAS·PAPP!$H$3:$O$119,8,FALSE),"")</f>
        <v/>
      </c>
      <c r="M5531" s="95"/>
      <c r="N5531" s="92"/>
      <c r="O5531" s="92"/>
      <c r="P5531" s="84" t="str">
        <f>IF(N5531&lt;&gt;"",VLOOKUP(N5531,LISTAS·PAPP!$U$9:$Y$125,5,FALSE),"")</f>
        <v/>
      </c>
      <c r="Q5531" s="83" t="str">
        <f>IF(O5531&lt;&gt;"",VLOOKUP(O5531,LISTAS·PAPP!$U$9:$W$125,3,FALSE),"")</f>
        <v/>
      </c>
      <c r="R5531" s="92"/>
      <c r="S5531" s="173"/>
      <c r="T5531" s="173"/>
      <c r="U5531" s="92"/>
      <c r="V5531" s="92"/>
      <c r="W5531" s="94"/>
      <c r="X5531" s="83" t="str">
        <f>IF(ISERROR(VLOOKUP(W5531,LISTAS·PAPP!$AJ$3:$AK$903,2,0))," ",VLOOKUP(W5531,LISTAS·PAPP!$AJ$3:$AK$903,2,0))</f>
        <v xml:space="preserve"> </v>
      </c>
      <c r="Y5531" s="96"/>
      <c r="Z5531" s="97"/>
      <c r="AA5531" s="97"/>
      <c r="AB5531" s="97"/>
      <c r="AC5531" s="97"/>
      <c r="AD5531" s="97"/>
      <c r="AE5531" s="97"/>
      <c r="AF5531" s="97"/>
      <c r="AG5531" s="97"/>
      <c r="AH5531" s="97"/>
      <c r="AI5531" s="97"/>
      <c r="AJ5531" s="97"/>
      <c r="AK5531" s="97"/>
      <c r="AL5531" s="86" t="str">
        <f t="shared" si="259"/>
        <v/>
      </c>
      <c r="AM5531" s="87" t="str">
        <f t="shared" si="260"/>
        <v xml:space="preserve"> </v>
      </c>
      <c r="AN5531" s="1" t="str">
        <f t="shared" si="261"/>
        <v xml:space="preserve"> </v>
      </c>
    </row>
    <row r="5532" spans="1:40" s="88" customFormat="1" x14ac:dyDescent="0.25">
      <c r="A5532" s="92"/>
      <c r="B5532" s="92"/>
      <c r="C5532" s="92"/>
      <c r="D5532" s="92"/>
      <c r="E5532" s="92"/>
      <c r="F5532" s="93"/>
      <c r="G5532" s="94"/>
      <c r="H5532" s="83" t="str">
        <f>IF(M5532&lt;&gt;"",VLOOKUP(M5532,LISTAS·PAPP!$U$3:$Z$8,2,FALSE),"")</f>
        <v/>
      </c>
      <c r="I5532" s="85" t="str">
        <f>IF(M5532&lt;&gt;"",VLOOKUP(M5532,LISTAS·PAPP!$U$3:$Z$8,3,FALSE),"")</f>
        <v/>
      </c>
      <c r="J5532" s="83" t="str">
        <f>IF(M5532&lt;&gt;"",VLOOKUP(M5532,LISTAS·PAPP!$U$3:$Z$8,4,FALSE),"")</f>
        <v/>
      </c>
      <c r="K5532" s="83" t="str">
        <f>IF(C5532&lt;&gt;"",VLOOKUP(C5532,LISTAS·PAPP!$H$3:$O$119,4,FALSE),"")</f>
        <v/>
      </c>
      <c r="L5532" s="85" t="str">
        <f>IF(C5532&lt;&gt;"",VLOOKUP(C5532,LISTAS·PAPP!$H$3:$O$119,8,FALSE),"")</f>
        <v/>
      </c>
      <c r="M5532" s="95"/>
      <c r="N5532" s="92"/>
      <c r="O5532" s="92"/>
      <c r="P5532" s="84" t="str">
        <f>IF(N5532&lt;&gt;"",VLOOKUP(N5532,LISTAS·PAPP!$U$9:$Y$125,5,FALSE),"")</f>
        <v/>
      </c>
      <c r="Q5532" s="83" t="str">
        <f>IF(O5532&lt;&gt;"",VLOOKUP(O5532,LISTAS·PAPP!$U$9:$W$125,3,FALSE),"")</f>
        <v/>
      </c>
      <c r="R5532" s="92"/>
      <c r="S5532" s="173"/>
      <c r="T5532" s="173"/>
      <c r="U5532" s="92"/>
      <c r="V5532" s="92"/>
      <c r="W5532" s="94"/>
      <c r="X5532" s="83" t="str">
        <f>IF(ISERROR(VLOOKUP(W5532,LISTAS·PAPP!$AJ$3:$AK$903,2,0))," ",VLOOKUP(W5532,LISTAS·PAPP!$AJ$3:$AK$903,2,0))</f>
        <v xml:space="preserve"> </v>
      </c>
      <c r="Y5532" s="96"/>
      <c r="Z5532" s="97"/>
      <c r="AA5532" s="97"/>
      <c r="AB5532" s="97"/>
      <c r="AC5532" s="97"/>
      <c r="AD5532" s="97"/>
      <c r="AE5532" s="97"/>
      <c r="AF5532" s="97"/>
      <c r="AG5532" s="97"/>
      <c r="AH5532" s="97"/>
      <c r="AI5532" s="97"/>
      <c r="AJ5532" s="97"/>
      <c r="AK5532" s="97"/>
      <c r="AL5532" s="86" t="str">
        <f t="shared" si="259"/>
        <v/>
      </c>
      <c r="AM5532" s="87" t="str">
        <f t="shared" si="260"/>
        <v xml:space="preserve"> </v>
      </c>
      <c r="AN5532" s="1" t="str">
        <f t="shared" si="261"/>
        <v xml:space="preserve"> </v>
      </c>
    </row>
    <row r="5533" spans="1:40" s="88" customFormat="1" x14ac:dyDescent="0.25">
      <c r="A5533" s="92"/>
      <c r="B5533" s="92"/>
      <c r="C5533" s="92"/>
      <c r="D5533" s="92"/>
      <c r="E5533" s="92"/>
      <c r="F5533" s="93"/>
      <c r="G5533" s="94"/>
      <c r="H5533" s="83" t="str">
        <f>IF(M5533&lt;&gt;"",VLOOKUP(M5533,LISTAS·PAPP!$U$3:$Z$8,2,FALSE),"")</f>
        <v/>
      </c>
      <c r="I5533" s="85" t="str">
        <f>IF(M5533&lt;&gt;"",VLOOKUP(M5533,LISTAS·PAPP!$U$3:$Z$8,3,FALSE),"")</f>
        <v/>
      </c>
      <c r="J5533" s="83" t="str">
        <f>IF(M5533&lt;&gt;"",VLOOKUP(M5533,LISTAS·PAPP!$U$3:$Z$8,4,FALSE),"")</f>
        <v/>
      </c>
      <c r="K5533" s="83" t="str">
        <f>IF(C5533&lt;&gt;"",VLOOKUP(C5533,LISTAS·PAPP!$H$3:$O$119,4,FALSE),"")</f>
        <v/>
      </c>
      <c r="L5533" s="85" t="str">
        <f>IF(C5533&lt;&gt;"",VLOOKUP(C5533,LISTAS·PAPP!$H$3:$O$119,8,FALSE),"")</f>
        <v/>
      </c>
      <c r="M5533" s="95"/>
      <c r="N5533" s="92"/>
      <c r="O5533" s="92"/>
      <c r="P5533" s="84" t="str">
        <f>IF(N5533&lt;&gt;"",VLOOKUP(N5533,LISTAS·PAPP!$U$9:$Y$125,5,FALSE),"")</f>
        <v/>
      </c>
      <c r="Q5533" s="83" t="str">
        <f>IF(O5533&lt;&gt;"",VLOOKUP(O5533,LISTAS·PAPP!$U$9:$W$125,3,FALSE),"")</f>
        <v/>
      </c>
      <c r="R5533" s="92"/>
      <c r="S5533" s="173"/>
      <c r="T5533" s="173"/>
      <c r="U5533" s="92"/>
      <c r="V5533" s="92"/>
      <c r="W5533" s="94"/>
      <c r="X5533" s="83" t="str">
        <f>IF(ISERROR(VLOOKUP(W5533,LISTAS·PAPP!$AJ$3:$AK$903,2,0))," ",VLOOKUP(W5533,LISTAS·PAPP!$AJ$3:$AK$903,2,0))</f>
        <v xml:space="preserve"> </v>
      </c>
      <c r="Y5533" s="96"/>
      <c r="Z5533" s="97"/>
      <c r="AA5533" s="97"/>
      <c r="AB5533" s="97"/>
      <c r="AC5533" s="97"/>
      <c r="AD5533" s="97"/>
      <c r="AE5533" s="97"/>
      <c r="AF5533" s="97"/>
      <c r="AG5533" s="97"/>
      <c r="AH5533" s="97"/>
      <c r="AI5533" s="97"/>
      <c r="AJ5533" s="97"/>
      <c r="AK5533" s="97"/>
      <c r="AL5533" s="86" t="str">
        <f t="shared" si="259"/>
        <v/>
      </c>
      <c r="AM5533" s="87" t="str">
        <f t="shared" si="260"/>
        <v xml:space="preserve"> </v>
      </c>
      <c r="AN5533" s="1" t="str">
        <f t="shared" si="261"/>
        <v xml:space="preserve"> </v>
      </c>
    </row>
    <row r="5534" spans="1:40" s="88" customFormat="1" x14ac:dyDescent="0.25">
      <c r="A5534" s="92"/>
      <c r="B5534" s="92"/>
      <c r="C5534" s="92"/>
      <c r="D5534" s="92"/>
      <c r="E5534" s="92"/>
      <c r="F5534" s="93"/>
      <c r="G5534" s="94"/>
      <c r="H5534" s="83" t="str">
        <f>IF(M5534&lt;&gt;"",VLOOKUP(M5534,LISTAS·PAPP!$U$3:$Z$8,2,FALSE),"")</f>
        <v/>
      </c>
      <c r="I5534" s="85" t="str">
        <f>IF(M5534&lt;&gt;"",VLOOKUP(M5534,LISTAS·PAPP!$U$3:$Z$8,3,FALSE),"")</f>
        <v/>
      </c>
      <c r="J5534" s="83" t="str">
        <f>IF(M5534&lt;&gt;"",VLOOKUP(M5534,LISTAS·PAPP!$U$3:$Z$8,4,FALSE),"")</f>
        <v/>
      </c>
      <c r="K5534" s="83" t="str">
        <f>IF(C5534&lt;&gt;"",VLOOKUP(C5534,LISTAS·PAPP!$H$3:$O$119,4,FALSE),"")</f>
        <v/>
      </c>
      <c r="L5534" s="85" t="str">
        <f>IF(C5534&lt;&gt;"",VLOOKUP(C5534,LISTAS·PAPP!$H$3:$O$119,8,FALSE),"")</f>
        <v/>
      </c>
      <c r="M5534" s="95"/>
      <c r="N5534" s="92"/>
      <c r="O5534" s="92"/>
      <c r="P5534" s="84" t="str">
        <f>IF(N5534&lt;&gt;"",VLOOKUP(N5534,LISTAS·PAPP!$U$9:$Y$125,5,FALSE),"")</f>
        <v/>
      </c>
      <c r="Q5534" s="83" t="str">
        <f>IF(O5534&lt;&gt;"",VLOOKUP(O5534,LISTAS·PAPP!$U$9:$W$125,3,FALSE),"")</f>
        <v/>
      </c>
      <c r="R5534" s="92"/>
      <c r="S5534" s="173"/>
      <c r="T5534" s="173"/>
      <c r="U5534" s="92"/>
      <c r="V5534" s="92"/>
      <c r="W5534" s="94"/>
      <c r="X5534" s="83" t="str">
        <f>IF(ISERROR(VLOOKUP(W5534,LISTAS·PAPP!$AJ$3:$AK$903,2,0))," ",VLOOKUP(W5534,LISTAS·PAPP!$AJ$3:$AK$903,2,0))</f>
        <v xml:space="preserve"> </v>
      </c>
      <c r="Y5534" s="96"/>
      <c r="Z5534" s="97"/>
      <c r="AA5534" s="97"/>
      <c r="AB5534" s="97"/>
      <c r="AC5534" s="97"/>
      <c r="AD5534" s="97"/>
      <c r="AE5534" s="97"/>
      <c r="AF5534" s="97"/>
      <c r="AG5534" s="97"/>
      <c r="AH5534" s="97"/>
      <c r="AI5534" s="97"/>
      <c r="AJ5534" s="97"/>
      <c r="AK5534" s="97"/>
      <c r="AL5534" s="86" t="str">
        <f t="shared" si="259"/>
        <v/>
      </c>
      <c r="AM5534" s="87" t="str">
        <f t="shared" si="260"/>
        <v xml:space="preserve"> </v>
      </c>
      <c r="AN5534" s="1" t="str">
        <f t="shared" si="261"/>
        <v xml:space="preserve"> </v>
      </c>
    </row>
    <row r="5535" spans="1:40" s="88" customFormat="1" x14ac:dyDescent="0.25">
      <c r="A5535" s="92"/>
      <c r="B5535" s="92"/>
      <c r="C5535" s="92"/>
      <c r="D5535" s="92"/>
      <c r="E5535" s="92"/>
      <c r="F5535" s="93"/>
      <c r="G5535" s="94"/>
      <c r="H5535" s="83" t="str">
        <f>IF(M5535&lt;&gt;"",VLOOKUP(M5535,LISTAS·PAPP!$U$3:$Z$8,2,FALSE),"")</f>
        <v/>
      </c>
      <c r="I5535" s="85" t="str">
        <f>IF(M5535&lt;&gt;"",VLOOKUP(M5535,LISTAS·PAPP!$U$3:$Z$8,3,FALSE),"")</f>
        <v/>
      </c>
      <c r="J5535" s="83" t="str">
        <f>IF(M5535&lt;&gt;"",VLOOKUP(M5535,LISTAS·PAPP!$U$3:$Z$8,4,FALSE),"")</f>
        <v/>
      </c>
      <c r="K5535" s="83" t="str">
        <f>IF(C5535&lt;&gt;"",VLOOKUP(C5535,LISTAS·PAPP!$H$3:$O$119,4,FALSE),"")</f>
        <v/>
      </c>
      <c r="L5535" s="85" t="str">
        <f>IF(C5535&lt;&gt;"",VLOOKUP(C5535,LISTAS·PAPP!$H$3:$O$119,8,FALSE),"")</f>
        <v/>
      </c>
      <c r="M5535" s="95"/>
      <c r="N5535" s="92"/>
      <c r="O5535" s="92"/>
      <c r="P5535" s="84" t="str">
        <f>IF(N5535&lt;&gt;"",VLOOKUP(N5535,LISTAS·PAPP!$U$9:$Y$125,5,FALSE),"")</f>
        <v/>
      </c>
      <c r="Q5535" s="83" t="str">
        <f>IF(O5535&lt;&gt;"",VLOOKUP(O5535,LISTAS·PAPP!$U$9:$W$125,3,FALSE),"")</f>
        <v/>
      </c>
      <c r="R5535" s="92"/>
      <c r="S5535" s="173"/>
      <c r="T5535" s="173"/>
      <c r="U5535" s="92"/>
      <c r="V5535" s="92"/>
      <c r="W5535" s="94"/>
      <c r="X5535" s="83" t="str">
        <f>IF(ISERROR(VLOOKUP(W5535,LISTAS·PAPP!$AJ$3:$AK$903,2,0))," ",VLOOKUP(W5535,LISTAS·PAPP!$AJ$3:$AK$903,2,0))</f>
        <v xml:space="preserve"> </v>
      </c>
      <c r="Y5535" s="96"/>
      <c r="Z5535" s="97"/>
      <c r="AA5535" s="97"/>
      <c r="AB5535" s="97"/>
      <c r="AC5535" s="97"/>
      <c r="AD5535" s="97"/>
      <c r="AE5535" s="97"/>
      <c r="AF5535" s="97"/>
      <c r="AG5535" s="97"/>
      <c r="AH5535" s="97"/>
      <c r="AI5535" s="97"/>
      <c r="AJ5535" s="97"/>
      <c r="AK5535" s="97"/>
      <c r="AL5535" s="86" t="str">
        <f t="shared" si="259"/>
        <v/>
      </c>
      <c r="AM5535" s="87" t="str">
        <f t="shared" si="260"/>
        <v xml:space="preserve"> </v>
      </c>
      <c r="AN5535" s="1" t="str">
        <f t="shared" si="261"/>
        <v xml:space="preserve"> </v>
      </c>
    </row>
    <row r="5536" spans="1:40" s="88" customFormat="1" x14ac:dyDescent="0.25">
      <c r="A5536" s="92"/>
      <c r="B5536" s="92"/>
      <c r="C5536" s="92"/>
      <c r="D5536" s="92"/>
      <c r="E5536" s="92"/>
      <c r="F5536" s="93"/>
      <c r="G5536" s="94"/>
      <c r="H5536" s="83" t="str">
        <f>IF(M5536&lt;&gt;"",VLOOKUP(M5536,LISTAS·PAPP!$U$3:$Z$8,2,FALSE),"")</f>
        <v/>
      </c>
      <c r="I5536" s="85" t="str">
        <f>IF(M5536&lt;&gt;"",VLOOKUP(M5536,LISTAS·PAPP!$U$3:$Z$8,3,FALSE),"")</f>
        <v/>
      </c>
      <c r="J5536" s="83" t="str">
        <f>IF(M5536&lt;&gt;"",VLOOKUP(M5536,LISTAS·PAPP!$U$3:$Z$8,4,FALSE),"")</f>
        <v/>
      </c>
      <c r="K5536" s="83" t="str">
        <f>IF(C5536&lt;&gt;"",VLOOKUP(C5536,LISTAS·PAPP!$H$3:$O$119,4,FALSE),"")</f>
        <v/>
      </c>
      <c r="L5536" s="85" t="str">
        <f>IF(C5536&lt;&gt;"",VLOOKUP(C5536,LISTAS·PAPP!$H$3:$O$119,8,FALSE),"")</f>
        <v/>
      </c>
      <c r="M5536" s="95"/>
      <c r="N5536" s="92"/>
      <c r="O5536" s="92"/>
      <c r="P5536" s="84" t="str">
        <f>IF(N5536&lt;&gt;"",VLOOKUP(N5536,LISTAS·PAPP!$U$9:$Y$125,5,FALSE),"")</f>
        <v/>
      </c>
      <c r="Q5536" s="83" t="str">
        <f>IF(O5536&lt;&gt;"",VLOOKUP(O5536,LISTAS·PAPP!$U$9:$W$125,3,FALSE),"")</f>
        <v/>
      </c>
      <c r="R5536" s="92"/>
      <c r="S5536" s="173"/>
      <c r="T5536" s="173"/>
      <c r="U5536" s="92"/>
      <c r="V5536" s="92"/>
      <c r="W5536" s="94"/>
      <c r="X5536" s="83" t="str">
        <f>IF(ISERROR(VLOOKUP(W5536,LISTAS·PAPP!$AJ$3:$AK$903,2,0))," ",VLOOKUP(W5536,LISTAS·PAPP!$AJ$3:$AK$903,2,0))</f>
        <v xml:space="preserve"> </v>
      </c>
      <c r="Y5536" s="96"/>
      <c r="Z5536" s="97"/>
      <c r="AA5536" s="97"/>
      <c r="AB5536" s="97"/>
      <c r="AC5536" s="97"/>
      <c r="AD5536" s="97"/>
      <c r="AE5536" s="97"/>
      <c r="AF5536" s="97"/>
      <c r="AG5536" s="97"/>
      <c r="AH5536" s="97"/>
      <c r="AI5536" s="97"/>
      <c r="AJ5536" s="97"/>
      <c r="AK5536" s="97"/>
      <c r="AL5536" s="86" t="str">
        <f t="shared" si="259"/>
        <v/>
      </c>
      <c r="AM5536" s="87" t="str">
        <f t="shared" si="260"/>
        <v xml:space="preserve"> </v>
      </c>
      <c r="AN5536" s="1" t="str">
        <f t="shared" si="261"/>
        <v xml:space="preserve"> </v>
      </c>
    </row>
    <row r="5537" spans="1:40" s="88" customFormat="1" x14ac:dyDescent="0.25">
      <c r="A5537" s="92"/>
      <c r="B5537" s="92"/>
      <c r="C5537" s="92"/>
      <c r="D5537" s="92"/>
      <c r="E5537" s="92"/>
      <c r="F5537" s="93"/>
      <c r="G5537" s="94"/>
      <c r="H5537" s="83" t="str">
        <f>IF(M5537&lt;&gt;"",VLOOKUP(M5537,LISTAS·PAPP!$U$3:$Z$8,2,FALSE),"")</f>
        <v/>
      </c>
      <c r="I5537" s="85" t="str">
        <f>IF(M5537&lt;&gt;"",VLOOKUP(M5537,LISTAS·PAPP!$U$3:$Z$8,3,FALSE),"")</f>
        <v/>
      </c>
      <c r="J5537" s="83" t="str">
        <f>IF(M5537&lt;&gt;"",VLOOKUP(M5537,LISTAS·PAPP!$U$3:$Z$8,4,FALSE),"")</f>
        <v/>
      </c>
      <c r="K5537" s="83" t="str">
        <f>IF(C5537&lt;&gt;"",VLOOKUP(C5537,LISTAS·PAPP!$H$3:$O$119,4,FALSE),"")</f>
        <v/>
      </c>
      <c r="L5537" s="85" t="str">
        <f>IF(C5537&lt;&gt;"",VLOOKUP(C5537,LISTAS·PAPP!$H$3:$O$119,8,FALSE),"")</f>
        <v/>
      </c>
      <c r="M5537" s="95"/>
      <c r="N5537" s="92"/>
      <c r="O5537" s="92"/>
      <c r="P5537" s="84" t="str">
        <f>IF(N5537&lt;&gt;"",VLOOKUP(N5537,LISTAS·PAPP!$U$9:$Y$125,5,FALSE),"")</f>
        <v/>
      </c>
      <c r="Q5537" s="83" t="str">
        <f>IF(O5537&lt;&gt;"",VLOOKUP(O5537,LISTAS·PAPP!$U$9:$W$125,3,FALSE),"")</f>
        <v/>
      </c>
      <c r="R5537" s="92"/>
      <c r="S5537" s="173"/>
      <c r="T5537" s="173"/>
      <c r="U5537" s="92"/>
      <c r="V5537" s="92"/>
      <c r="W5537" s="94"/>
      <c r="X5537" s="83" t="str">
        <f>IF(ISERROR(VLOOKUP(W5537,LISTAS·PAPP!$AJ$3:$AK$903,2,0))," ",VLOOKUP(W5537,LISTAS·PAPP!$AJ$3:$AK$903,2,0))</f>
        <v xml:space="preserve"> </v>
      </c>
      <c r="Y5537" s="96"/>
      <c r="Z5537" s="97"/>
      <c r="AA5537" s="97"/>
      <c r="AB5537" s="97"/>
      <c r="AC5537" s="97"/>
      <c r="AD5537" s="97"/>
      <c r="AE5537" s="97"/>
      <c r="AF5537" s="97"/>
      <c r="AG5537" s="97"/>
      <c r="AH5537" s="97"/>
      <c r="AI5537" s="97"/>
      <c r="AJ5537" s="97"/>
      <c r="AK5537" s="97"/>
      <c r="AL5537" s="86" t="str">
        <f t="shared" si="259"/>
        <v/>
      </c>
      <c r="AM5537" s="87" t="str">
        <f t="shared" si="260"/>
        <v xml:space="preserve"> </v>
      </c>
      <c r="AN5537" s="1" t="str">
        <f t="shared" si="261"/>
        <v xml:space="preserve"> </v>
      </c>
    </row>
    <row r="5538" spans="1:40" s="88" customFormat="1" x14ac:dyDescent="0.25">
      <c r="A5538" s="92"/>
      <c r="B5538" s="92"/>
      <c r="C5538" s="92"/>
      <c r="D5538" s="92"/>
      <c r="E5538" s="92"/>
      <c r="F5538" s="93"/>
      <c r="G5538" s="94"/>
      <c r="H5538" s="83" t="str">
        <f>IF(M5538&lt;&gt;"",VLOOKUP(M5538,LISTAS·PAPP!$U$3:$Z$8,2,FALSE),"")</f>
        <v/>
      </c>
      <c r="I5538" s="85" t="str">
        <f>IF(M5538&lt;&gt;"",VLOOKUP(M5538,LISTAS·PAPP!$U$3:$Z$8,3,FALSE),"")</f>
        <v/>
      </c>
      <c r="J5538" s="83" t="str">
        <f>IF(M5538&lt;&gt;"",VLOOKUP(M5538,LISTAS·PAPP!$U$3:$Z$8,4,FALSE),"")</f>
        <v/>
      </c>
      <c r="K5538" s="83" t="str">
        <f>IF(C5538&lt;&gt;"",VLOOKUP(C5538,LISTAS·PAPP!$H$3:$O$119,4,FALSE),"")</f>
        <v/>
      </c>
      <c r="L5538" s="85" t="str">
        <f>IF(C5538&lt;&gt;"",VLOOKUP(C5538,LISTAS·PAPP!$H$3:$O$119,8,FALSE),"")</f>
        <v/>
      </c>
      <c r="M5538" s="95"/>
      <c r="N5538" s="92"/>
      <c r="O5538" s="92"/>
      <c r="P5538" s="84" t="str">
        <f>IF(N5538&lt;&gt;"",VLOOKUP(N5538,LISTAS·PAPP!$U$9:$Y$125,5,FALSE),"")</f>
        <v/>
      </c>
      <c r="Q5538" s="83" t="str">
        <f>IF(O5538&lt;&gt;"",VLOOKUP(O5538,LISTAS·PAPP!$U$9:$W$125,3,FALSE),"")</f>
        <v/>
      </c>
      <c r="R5538" s="92"/>
      <c r="S5538" s="173"/>
      <c r="T5538" s="173"/>
      <c r="U5538" s="92"/>
      <c r="V5538" s="92"/>
      <c r="W5538" s="94"/>
      <c r="X5538" s="83" t="str">
        <f>IF(ISERROR(VLOOKUP(W5538,LISTAS·PAPP!$AJ$3:$AK$903,2,0))," ",VLOOKUP(W5538,LISTAS·PAPP!$AJ$3:$AK$903,2,0))</f>
        <v xml:space="preserve"> </v>
      </c>
      <c r="Y5538" s="96"/>
      <c r="Z5538" s="97"/>
      <c r="AA5538" s="97"/>
      <c r="AB5538" s="97"/>
      <c r="AC5538" s="97"/>
      <c r="AD5538" s="97"/>
      <c r="AE5538" s="97"/>
      <c r="AF5538" s="97"/>
      <c r="AG5538" s="97"/>
      <c r="AH5538" s="97"/>
      <c r="AI5538" s="97"/>
      <c r="AJ5538" s="97"/>
      <c r="AK5538" s="97"/>
      <c r="AL5538" s="86" t="str">
        <f t="shared" si="259"/>
        <v/>
      </c>
      <c r="AM5538" s="87" t="str">
        <f t="shared" si="260"/>
        <v xml:space="preserve"> </v>
      </c>
      <c r="AN5538" s="1" t="str">
        <f t="shared" si="261"/>
        <v xml:space="preserve"> </v>
      </c>
    </row>
    <row r="5539" spans="1:40" s="88" customFormat="1" x14ac:dyDescent="0.25">
      <c r="A5539" s="92"/>
      <c r="B5539" s="92"/>
      <c r="C5539" s="92"/>
      <c r="D5539" s="92"/>
      <c r="E5539" s="92"/>
      <c r="F5539" s="93"/>
      <c r="G5539" s="94"/>
      <c r="H5539" s="83" t="str">
        <f>IF(M5539&lt;&gt;"",VLOOKUP(M5539,LISTAS·PAPP!$U$3:$Z$8,2,FALSE),"")</f>
        <v/>
      </c>
      <c r="I5539" s="85" t="str">
        <f>IF(M5539&lt;&gt;"",VLOOKUP(M5539,LISTAS·PAPP!$U$3:$Z$8,3,FALSE),"")</f>
        <v/>
      </c>
      <c r="J5539" s="83" t="str">
        <f>IF(M5539&lt;&gt;"",VLOOKUP(M5539,LISTAS·PAPP!$U$3:$Z$8,4,FALSE),"")</f>
        <v/>
      </c>
      <c r="K5539" s="83" t="str">
        <f>IF(C5539&lt;&gt;"",VLOOKUP(C5539,LISTAS·PAPP!$H$3:$O$119,4,FALSE),"")</f>
        <v/>
      </c>
      <c r="L5539" s="85" t="str">
        <f>IF(C5539&lt;&gt;"",VLOOKUP(C5539,LISTAS·PAPP!$H$3:$O$119,8,FALSE),"")</f>
        <v/>
      </c>
      <c r="M5539" s="95"/>
      <c r="N5539" s="92"/>
      <c r="O5539" s="92"/>
      <c r="P5539" s="84" t="str">
        <f>IF(N5539&lt;&gt;"",VLOOKUP(N5539,LISTAS·PAPP!$U$9:$Y$125,5,FALSE),"")</f>
        <v/>
      </c>
      <c r="Q5539" s="83" t="str">
        <f>IF(O5539&lt;&gt;"",VLOOKUP(O5539,LISTAS·PAPP!$U$9:$W$125,3,FALSE),"")</f>
        <v/>
      </c>
      <c r="R5539" s="92"/>
      <c r="S5539" s="173"/>
      <c r="T5539" s="173"/>
      <c r="U5539" s="92"/>
      <c r="V5539" s="92"/>
      <c r="W5539" s="94"/>
      <c r="X5539" s="83" t="str">
        <f>IF(ISERROR(VLOOKUP(W5539,LISTAS·PAPP!$AJ$3:$AK$903,2,0))," ",VLOOKUP(W5539,LISTAS·PAPP!$AJ$3:$AK$903,2,0))</f>
        <v xml:space="preserve"> </v>
      </c>
      <c r="Y5539" s="96"/>
      <c r="Z5539" s="97"/>
      <c r="AA5539" s="97"/>
      <c r="AB5539" s="97"/>
      <c r="AC5539" s="97"/>
      <c r="AD5539" s="97"/>
      <c r="AE5539" s="97"/>
      <c r="AF5539" s="97"/>
      <c r="AG5539" s="97"/>
      <c r="AH5539" s="97"/>
      <c r="AI5539" s="97"/>
      <c r="AJ5539" s="97"/>
      <c r="AK5539" s="97"/>
      <c r="AL5539" s="86" t="str">
        <f t="shared" si="259"/>
        <v/>
      </c>
      <c r="AM5539" s="87" t="str">
        <f t="shared" si="260"/>
        <v xml:space="preserve"> </v>
      </c>
      <c r="AN5539" s="1" t="str">
        <f t="shared" si="261"/>
        <v xml:space="preserve"> </v>
      </c>
    </row>
    <row r="5540" spans="1:40" s="88" customFormat="1" x14ac:dyDescent="0.25">
      <c r="A5540" s="92"/>
      <c r="B5540" s="92"/>
      <c r="C5540" s="92"/>
      <c r="D5540" s="92"/>
      <c r="E5540" s="92"/>
      <c r="F5540" s="93"/>
      <c r="G5540" s="94"/>
      <c r="H5540" s="83" t="str">
        <f>IF(M5540&lt;&gt;"",VLOOKUP(M5540,LISTAS·PAPP!$U$3:$Z$8,2,FALSE),"")</f>
        <v/>
      </c>
      <c r="I5540" s="85" t="str">
        <f>IF(M5540&lt;&gt;"",VLOOKUP(M5540,LISTAS·PAPP!$U$3:$Z$8,3,FALSE),"")</f>
        <v/>
      </c>
      <c r="J5540" s="83" t="str">
        <f>IF(M5540&lt;&gt;"",VLOOKUP(M5540,LISTAS·PAPP!$U$3:$Z$8,4,FALSE),"")</f>
        <v/>
      </c>
      <c r="K5540" s="83" t="str">
        <f>IF(C5540&lt;&gt;"",VLOOKUP(C5540,LISTAS·PAPP!$H$3:$O$119,4,FALSE),"")</f>
        <v/>
      </c>
      <c r="L5540" s="85" t="str">
        <f>IF(C5540&lt;&gt;"",VLOOKUP(C5540,LISTAS·PAPP!$H$3:$O$119,8,FALSE),"")</f>
        <v/>
      </c>
      <c r="M5540" s="95"/>
      <c r="N5540" s="92"/>
      <c r="O5540" s="92"/>
      <c r="P5540" s="84" t="str">
        <f>IF(N5540&lt;&gt;"",VLOOKUP(N5540,LISTAS·PAPP!$U$9:$Y$125,5,FALSE),"")</f>
        <v/>
      </c>
      <c r="Q5540" s="83" t="str">
        <f>IF(O5540&lt;&gt;"",VLOOKUP(O5540,LISTAS·PAPP!$U$9:$W$125,3,FALSE),"")</f>
        <v/>
      </c>
      <c r="R5540" s="92"/>
      <c r="S5540" s="173"/>
      <c r="T5540" s="173"/>
      <c r="U5540" s="92"/>
      <c r="V5540" s="92"/>
      <c r="W5540" s="94"/>
      <c r="X5540" s="83" t="str">
        <f>IF(ISERROR(VLOOKUP(W5540,LISTAS·PAPP!$AJ$3:$AK$903,2,0))," ",VLOOKUP(W5540,LISTAS·PAPP!$AJ$3:$AK$903,2,0))</f>
        <v xml:space="preserve"> </v>
      </c>
      <c r="Y5540" s="96"/>
      <c r="Z5540" s="97"/>
      <c r="AA5540" s="97"/>
      <c r="AB5540" s="97"/>
      <c r="AC5540" s="97"/>
      <c r="AD5540" s="97"/>
      <c r="AE5540" s="97"/>
      <c r="AF5540" s="97"/>
      <c r="AG5540" s="97"/>
      <c r="AH5540" s="97"/>
      <c r="AI5540" s="97"/>
      <c r="AJ5540" s="97"/>
      <c r="AK5540" s="97"/>
      <c r="AL5540" s="86" t="str">
        <f t="shared" si="259"/>
        <v/>
      </c>
      <c r="AM5540" s="87" t="str">
        <f t="shared" si="260"/>
        <v xml:space="preserve"> </v>
      </c>
      <c r="AN5540" s="1" t="str">
        <f t="shared" si="261"/>
        <v xml:space="preserve"> </v>
      </c>
    </row>
    <row r="5541" spans="1:40" s="88" customFormat="1" x14ac:dyDescent="0.25">
      <c r="A5541" s="92"/>
      <c r="B5541" s="92"/>
      <c r="C5541" s="92"/>
      <c r="D5541" s="92"/>
      <c r="E5541" s="92"/>
      <c r="F5541" s="93"/>
      <c r="G5541" s="94"/>
      <c r="H5541" s="83" t="str">
        <f>IF(M5541&lt;&gt;"",VLOOKUP(M5541,LISTAS·PAPP!$U$3:$Z$8,2,FALSE),"")</f>
        <v/>
      </c>
      <c r="I5541" s="85" t="str">
        <f>IF(M5541&lt;&gt;"",VLOOKUP(M5541,LISTAS·PAPP!$U$3:$Z$8,3,FALSE),"")</f>
        <v/>
      </c>
      <c r="J5541" s="83" t="str">
        <f>IF(M5541&lt;&gt;"",VLOOKUP(M5541,LISTAS·PAPP!$U$3:$Z$8,4,FALSE),"")</f>
        <v/>
      </c>
      <c r="K5541" s="83" t="str">
        <f>IF(C5541&lt;&gt;"",VLOOKUP(C5541,LISTAS·PAPP!$H$3:$O$119,4,FALSE),"")</f>
        <v/>
      </c>
      <c r="L5541" s="85" t="str">
        <f>IF(C5541&lt;&gt;"",VLOOKUP(C5541,LISTAS·PAPP!$H$3:$O$119,8,FALSE),"")</f>
        <v/>
      </c>
      <c r="M5541" s="95"/>
      <c r="N5541" s="92"/>
      <c r="O5541" s="92"/>
      <c r="P5541" s="84" t="str">
        <f>IF(N5541&lt;&gt;"",VLOOKUP(N5541,LISTAS·PAPP!$U$9:$Y$125,5,FALSE),"")</f>
        <v/>
      </c>
      <c r="Q5541" s="83" t="str">
        <f>IF(O5541&lt;&gt;"",VLOOKUP(O5541,LISTAS·PAPP!$U$9:$W$125,3,FALSE),"")</f>
        <v/>
      </c>
      <c r="R5541" s="92"/>
      <c r="S5541" s="173"/>
      <c r="T5541" s="173"/>
      <c r="U5541" s="92"/>
      <c r="V5541" s="92"/>
      <c r="W5541" s="94"/>
      <c r="X5541" s="83" t="str">
        <f>IF(ISERROR(VLOOKUP(W5541,LISTAS·PAPP!$AJ$3:$AK$903,2,0))," ",VLOOKUP(W5541,LISTAS·PAPP!$AJ$3:$AK$903,2,0))</f>
        <v xml:space="preserve"> </v>
      </c>
      <c r="Y5541" s="96"/>
      <c r="Z5541" s="97"/>
      <c r="AA5541" s="97"/>
      <c r="AB5541" s="97"/>
      <c r="AC5541" s="97"/>
      <c r="AD5541" s="97"/>
      <c r="AE5541" s="97"/>
      <c r="AF5541" s="97"/>
      <c r="AG5541" s="97"/>
      <c r="AH5541" s="97"/>
      <c r="AI5541" s="97"/>
      <c r="AJ5541" s="97"/>
      <c r="AK5541" s="97"/>
      <c r="AL5541" s="86" t="str">
        <f t="shared" si="259"/>
        <v/>
      </c>
      <c r="AM5541" s="87" t="str">
        <f t="shared" si="260"/>
        <v xml:space="preserve"> </v>
      </c>
      <c r="AN5541" s="1" t="str">
        <f t="shared" si="261"/>
        <v xml:space="preserve"> </v>
      </c>
    </row>
    <row r="5542" spans="1:40" s="88" customFormat="1" x14ac:dyDescent="0.25">
      <c r="A5542" s="92"/>
      <c r="B5542" s="92"/>
      <c r="C5542" s="92"/>
      <c r="D5542" s="92"/>
      <c r="E5542" s="92"/>
      <c r="F5542" s="93"/>
      <c r="G5542" s="94"/>
      <c r="H5542" s="83" t="str">
        <f>IF(M5542&lt;&gt;"",VLOOKUP(M5542,LISTAS·PAPP!$U$3:$Z$8,2,FALSE),"")</f>
        <v/>
      </c>
      <c r="I5542" s="85" t="str">
        <f>IF(M5542&lt;&gt;"",VLOOKUP(M5542,LISTAS·PAPP!$U$3:$Z$8,3,FALSE),"")</f>
        <v/>
      </c>
      <c r="J5542" s="83" t="str">
        <f>IF(M5542&lt;&gt;"",VLOOKUP(M5542,LISTAS·PAPP!$U$3:$Z$8,4,FALSE),"")</f>
        <v/>
      </c>
      <c r="K5542" s="83" t="str">
        <f>IF(C5542&lt;&gt;"",VLOOKUP(C5542,LISTAS·PAPP!$H$3:$O$119,4,FALSE),"")</f>
        <v/>
      </c>
      <c r="L5542" s="85" t="str">
        <f>IF(C5542&lt;&gt;"",VLOOKUP(C5542,LISTAS·PAPP!$H$3:$O$119,8,FALSE),"")</f>
        <v/>
      </c>
      <c r="M5542" s="95"/>
      <c r="N5542" s="92"/>
      <c r="O5542" s="92"/>
      <c r="P5542" s="84" t="str">
        <f>IF(N5542&lt;&gt;"",VLOOKUP(N5542,LISTAS·PAPP!$U$9:$Y$125,5,FALSE),"")</f>
        <v/>
      </c>
      <c r="Q5542" s="83" t="str">
        <f>IF(O5542&lt;&gt;"",VLOOKUP(O5542,LISTAS·PAPP!$U$9:$W$125,3,FALSE),"")</f>
        <v/>
      </c>
      <c r="R5542" s="92"/>
      <c r="S5542" s="173"/>
      <c r="T5542" s="173"/>
      <c r="U5542" s="92"/>
      <c r="V5542" s="92"/>
      <c r="W5542" s="94"/>
      <c r="X5542" s="83" t="str">
        <f>IF(ISERROR(VLOOKUP(W5542,LISTAS·PAPP!$AJ$3:$AK$903,2,0))," ",VLOOKUP(W5542,LISTAS·PAPP!$AJ$3:$AK$903,2,0))</f>
        <v xml:space="preserve"> </v>
      </c>
      <c r="Y5542" s="96"/>
      <c r="Z5542" s="97"/>
      <c r="AA5542" s="97"/>
      <c r="AB5542" s="97"/>
      <c r="AC5542" s="97"/>
      <c r="AD5542" s="97"/>
      <c r="AE5542" s="97"/>
      <c r="AF5542" s="97"/>
      <c r="AG5542" s="97"/>
      <c r="AH5542" s="97"/>
      <c r="AI5542" s="97"/>
      <c r="AJ5542" s="97"/>
      <c r="AK5542" s="97"/>
      <c r="AL5542" s="86" t="str">
        <f t="shared" si="259"/>
        <v/>
      </c>
      <c r="AM5542" s="87" t="str">
        <f t="shared" si="260"/>
        <v xml:space="preserve"> </v>
      </c>
      <c r="AN5542" s="1" t="str">
        <f t="shared" si="261"/>
        <v xml:space="preserve"> </v>
      </c>
    </row>
    <row r="5543" spans="1:40" s="88" customFormat="1" x14ac:dyDescent="0.25">
      <c r="A5543" s="92"/>
      <c r="B5543" s="92"/>
      <c r="C5543" s="92"/>
      <c r="D5543" s="92"/>
      <c r="E5543" s="92"/>
      <c r="F5543" s="93"/>
      <c r="G5543" s="94"/>
      <c r="H5543" s="83" t="str">
        <f>IF(M5543&lt;&gt;"",VLOOKUP(M5543,LISTAS·PAPP!$U$3:$Z$8,2,FALSE),"")</f>
        <v/>
      </c>
      <c r="I5543" s="85" t="str">
        <f>IF(M5543&lt;&gt;"",VLOOKUP(M5543,LISTAS·PAPP!$U$3:$Z$8,3,FALSE),"")</f>
        <v/>
      </c>
      <c r="J5543" s="83" t="str">
        <f>IF(M5543&lt;&gt;"",VLOOKUP(M5543,LISTAS·PAPP!$U$3:$Z$8,4,FALSE),"")</f>
        <v/>
      </c>
      <c r="K5543" s="83" t="str">
        <f>IF(C5543&lt;&gt;"",VLOOKUP(C5543,LISTAS·PAPP!$H$3:$O$119,4,FALSE),"")</f>
        <v/>
      </c>
      <c r="L5543" s="85" t="str">
        <f>IF(C5543&lt;&gt;"",VLOOKUP(C5543,LISTAS·PAPP!$H$3:$O$119,8,FALSE),"")</f>
        <v/>
      </c>
      <c r="M5543" s="95"/>
      <c r="N5543" s="92"/>
      <c r="O5543" s="92"/>
      <c r="P5543" s="84" t="str">
        <f>IF(N5543&lt;&gt;"",VLOOKUP(N5543,LISTAS·PAPP!$U$9:$Y$125,5,FALSE),"")</f>
        <v/>
      </c>
      <c r="Q5543" s="83" t="str">
        <f>IF(O5543&lt;&gt;"",VLOOKUP(O5543,LISTAS·PAPP!$U$9:$W$125,3,FALSE),"")</f>
        <v/>
      </c>
      <c r="R5543" s="92"/>
      <c r="S5543" s="173"/>
      <c r="T5543" s="173"/>
      <c r="U5543" s="92"/>
      <c r="V5543" s="92"/>
      <c r="W5543" s="94"/>
      <c r="X5543" s="83" t="str">
        <f>IF(ISERROR(VLOOKUP(W5543,LISTAS·PAPP!$AJ$3:$AK$903,2,0))," ",VLOOKUP(W5543,LISTAS·PAPP!$AJ$3:$AK$903,2,0))</f>
        <v xml:space="preserve"> </v>
      </c>
      <c r="Y5543" s="96"/>
      <c r="Z5543" s="97"/>
      <c r="AA5543" s="97"/>
      <c r="AB5543" s="97"/>
      <c r="AC5543" s="97"/>
      <c r="AD5543" s="97"/>
      <c r="AE5543" s="97"/>
      <c r="AF5543" s="97"/>
      <c r="AG5543" s="97"/>
      <c r="AH5543" s="97"/>
      <c r="AI5543" s="97"/>
      <c r="AJ5543" s="97"/>
      <c r="AK5543" s="97"/>
      <c r="AL5543" s="86" t="str">
        <f t="shared" si="259"/>
        <v/>
      </c>
      <c r="AM5543" s="87" t="str">
        <f t="shared" si="260"/>
        <v xml:space="preserve"> </v>
      </c>
      <c r="AN5543" s="1" t="str">
        <f t="shared" si="261"/>
        <v xml:space="preserve"> </v>
      </c>
    </row>
    <row r="5544" spans="1:40" s="88" customFormat="1" x14ac:dyDescent="0.25">
      <c r="A5544" s="92"/>
      <c r="B5544" s="92"/>
      <c r="C5544" s="92"/>
      <c r="D5544" s="92"/>
      <c r="E5544" s="92"/>
      <c r="F5544" s="93"/>
      <c r="G5544" s="94"/>
      <c r="H5544" s="83" t="str">
        <f>IF(M5544&lt;&gt;"",VLOOKUP(M5544,LISTAS·PAPP!$U$3:$Z$8,2,FALSE),"")</f>
        <v/>
      </c>
      <c r="I5544" s="85" t="str">
        <f>IF(M5544&lt;&gt;"",VLOOKUP(M5544,LISTAS·PAPP!$U$3:$Z$8,3,FALSE),"")</f>
        <v/>
      </c>
      <c r="J5544" s="83" t="str">
        <f>IF(M5544&lt;&gt;"",VLOOKUP(M5544,LISTAS·PAPP!$U$3:$Z$8,4,FALSE),"")</f>
        <v/>
      </c>
      <c r="K5544" s="83" t="str">
        <f>IF(C5544&lt;&gt;"",VLOOKUP(C5544,LISTAS·PAPP!$H$3:$O$119,4,FALSE),"")</f>
        <v/>
      </c>
      <c r="L5544" s="85" t="str">
        <f>IF(C5544&lt;&gt;"",VLOOKUP(C5544,LISTAS·PAPP!$H$3:$O$119,8,FALSE),"")</f>
        <v/>
      </c>
      <c r="M5544" s="95"/>
      <c r="N5544" s="92"/>
      <c r="O5544" s="92"/>
      <c r="P5544" s="84" t="str">
        <f>IF(N5544&lt;&gt;"",VLOOKUP(N5544,LISTAS·PAPP!$U$9:$Y$125,5,FALSE),"")</f>
        <v/>
      </c>
      <c r="Q5544" s="83" t="str">
        <f>IF(O5544&lt;&gt;"",VLOOKUP(O5544,LISTAS·PAPP!$U$9:$W$125,3,FALSE),"")</f>
        <v/>
      </c>
      <c r="R5544" s="92"/>
      <c r="S5544" s="173"/>
      <c r="T5544" s="173"/>
      <c r="U5544" s="92"/>
      <c r="V5544" s="92"/>
      <c r="W5544" s="94"/>
      <c r="X5544" s="83" t="str">
        <f>IF(ISERROR(VLOOKUP(W5544,LISTAS·PAPP!$AJ$3:$AK$903,2,0))," ",VLOOKUP(W5544,LISTAS·PAPP!$AJ$3:$AK$903,2,0))</f>
        <v xml:space="preserve"> </v>
      </c>
      <c r="Y5544" s="96"/>
      <c r="Z5544" s="97"/>
      <c r="AA5544" s="97"/>
      <c r="AB5544" s="97"/>
      <c r="AC5544" s="97"/>
      <c r="AD5544" s="97"/>
      <c r="AE5544" s="97"/>
      <c r="AF5544" s="97"/>
      <c r="AG5544" s="97"/>
      <c r="AH5544" s="97"/>
      <c r="AI5544" s="97"/>
      <c r="AJ5544" s="97"/>
      <c r="AK5544" s="97"/>
      <c r="AL5544" s="86" t="str">
        <f t="shared" si="259"/>
        <v/>
      </c>
      <c r="AM5544" s="87" t="str">
        <f t="shared" si="260"/>
        <v xml:space="preserve"> </v>
      </c>
      <c r="AN5544" s="1" t="str">
        <f t="shared" si="261"/>
        <v xml:space="preserve"> </v>
      </c>
    </row>
    <row r="5545" spans="1:40" s="88" customFormat="1" x14ac:dyDescent="0.25">
      <c r="A5545" s="92"/>
      <c r="B5545" s="92"/>
      <c r="C5545" s="92"/>
      <c r="D5545" s="92"/>
      <c r="E5545" s="92"/>
      <c r="F5545" s="93"/>
      <c r="G5545" s="94"/>
      <c r="H5545" s="83" t="str">
        <f>IF(M5545&lt;&gt;"",VLOOKUP(M5545,LISTAS·PAPP!$U$3:$Z$8,2,FALSE),"")</f>
        <v/>
      </c>
      <c r="I5545" s="85" t="str">
        <f>IF(M5545&lt;&gt;"",VLOOKUP(M5545,LISTAS·PAPP!$U$3:$Z$8,3,FALSE),"")</f>
        <v/>
      </c>
      <c r="J5545" s="83" t="str">
        <f>IF(M5545&lt;&gt;"",VLOOKUP(M5545,LISTAS·PAPP!$U$3:$Z$8,4,FALSE),"")</f>
        <v/>
      </c>
      <c r="K5545" s="83" t="str">
        <f>IF(C5545&lt;&gt;"",VLOOKUP(C5545,LISTAS·PAPP!$H$3:$O$119,4,FALSE),"")</f>
        <v/>
      </c>
      <c r="L5545" s="85" t="str">
        <f>IF(C5545&lt;&gt;"",VLOOKUP(C5545,LISTAS·PAPP!$H$3:$O$119,8,FALSE),"")</f>
        <v/>
      </c>
      <c r="M5545" s="95"/>
      <c r="N5545" s="92"/>
      <c r="O5545" s="92"/>
      <c r="P5545" s="84" t="str">
        <f>IF(N5545&lt;&gt;"",VLOOKUP(N5545,LISTAS·PAPP!$U$9:$Y$125,5,FALSE),"")</f>
        <v/>
      </c>
      <c r="Q5545" s="83" t="str">
        <f>IF(O5545&lt;&gt;"",VLOOKUP(O5545,LISTAS·PAPP!$U$9:$W$125,3,FALSE),"")</f>
        <v/>
      </c>
      <c r="R5545" s="92"/>
      <c r="S5545" s="173"/>
      <c r="T5545" s="173"/>
      <c r="U5545" s="92"/>
      <c r="V5545" s="92"/>
      <c r="W5545" s="94"/>
      <c r="X5545" s="83" t="str">
        <f>IF(ISERROR(VLOOKUP(W5545,LISTAS·PAPP!$AJ$3:$AK$903,2,0))," ",VLOOKUP(W5545,LISTAS·PAPP!$AJ$3:$AK$903,2,0))</f>
        <v xml:space="preserve"> </v>
      </c>
      <c r="Y5545" s="96"/>
      <c r="Z5545" s="97"/>
      <c r="AA5545" s="97"/>
      <c r="AB5545" s="97"/>
      <c r="AC5545" s="97"/>
      <c r="AD5545" s="97"/>
      <c r="AE5545" s="97"/>
      <c r="AF5545" s="97"/>
      <c r="AG5545" s="97"/>
      <c r="AH5545" s="97"/>
      <c r="AI5545" s="97"/>
      <c r="AJ5545" s="97"/>
      <c r="AK5545" s="97"/>
      <c r="AL5545" s="86" t="str">
        <f t="shared" si="259"/>
        <v/>
      </c>
      <c r="AM5545" s="87" t="str">
        <f t="shared" si="260"/>
        <v xml:space="preserve"> </v>
      </c>
      <c r="AN5545" s="1" t="str">
        <f t="shared" si="261"/>
        <v xml:space="preserve"> </v>
      </c>
    </row>
    <row r="5546" spans="1:40" s="88" customFormat="1" x14ac:dyDescent="0.25">
      <c r="A5546" s="92"/>
      <c r="B5546" s="92"/>
      <c r="C5546" s="92"/>
      <c r="D5546" s="92"/>
      <c r="E5546" s="92"/>
      <c r="F5546" s="93"/>
      <c r="G5546" s="94"/>
      <c r="H5546" s="83" t="str">
        <f>IF(M5546&lt;&gt;"",VLOOKUP(M5546,LISTAS·PAPP!$U$3:$Z$8,2,FALSE),"")</f>
        <v/>
      </c>
      <c r="I5546" s="85" t="str">
        <f>IF(M5546&lt;&gt;"",VLOOKUP(M5546,LISTAS·PAPP!$U$3:$Z$8,3,FALSE),"")</f>
        <v/>
      </c>
      <c r="J5546" s="83" t="str">
        <f>IF(M5546&lt;&gt;"",VLOOKUP(M5546,LISTAS·PAPP!$U$3:$Z$8,4,FALSE),"")</f>
        <v/>
      </c>
      <c r="K5546" s="83" t="str">
        <f>IF(C5546&lt;&gt;"",VLOOKUP(C5546,LISTAS·PAPP!$H$3:$O$119,4,FALSE),"")</f>
        <v/>
      </c>
      <c r="L5546" s="85" t="str">
        <f>IF(C5546&lt;&gt;"",VLOOKUP(C5546,LISTAS·PAPP!$H$3:$O$119,8,FALSE),"")</f>
        <v/>
      </c>
      <c r="M5546" s="95"/>
      <c r="N5546" s="92"/>
      <c r="O5546" s="92"/>
      <c r="P5546" s="84" t="str">
        <f>IF(N5546&lt;&gt;"",VLOOKUP(N5546,LISTAS·PAPP!$U$9:$Y$125,5,FALSE),"")</f>
        <v/>
      </c>
      <c r="Q5546" s="83" t="str">
        <f>IF(O5546&lt;&gt;"",VLOOKUP(O5546,LISTAS·PAPP!$U$9:$W$125,3,FALSE),"")</f>
        <v/>
      </c>
      <c r="R5546" s="92"/>
      <c r="S5546" s="173"/>
      <c r="T5546" s="173"/>
      <c r="U5546" s="92"/>
      <c r="V5546" s="92"/>
      <c r="W5546" s="94"/>
      <c r="X5546" s="83" t="str">
        <f>IF(ISERROR(VLOOKUP(W5546,LISTAS·PAPP!$AJ$3:$AK$903,2,0))," ",VLOOKUP(W5546,LISTAS·PAPP!$AJ$3:$AK$903,2,0))</f>
        <v xml:space="preserve"> </v>
      </c>
      <c r="Y5546" s="96"/>
      <c r="Z5546" s="97"/>
      <c r="AA5546" s="97"/>
      <c r="AB5546" s="97"/>
      <c r="AC5546" s="97"/>
      <c r="AD5546" s="97"/>
      <c r="AE5546" s="97"/>
      <c r="AF5546" s="97"/>
      <c r="AG5546" s="97"/>
      <c r="AH5546" s="97"/>
      <c r="AI5546" s="97"/>
      <c r="AJ5546" s="97"/>
      <c r="AK5546" s="97"/>
      <c r="AL5546" s="86" t="str">
        <f t="shared" si="259"/>
        <v/>
      </c>
      <c r="AM5546" s="87" t="str">
        <f t="shared" si="260"/>
        <v xml:space="preserve"> </v>
      </c>
      <c r="AN5546" s="1" t="str">
        <f t="shared" si="261"/>
        <v xml:space="preserve"> </v>
      </c>
    </row>
    <row r="5547" spans="1:40" s="88" customFormat="1" x14ac:dyDescent="0.25">
      <c r="A5547" s="92"/>
      <c r="B5547" s="92"/>
      <c r="C5547" s="92"/>
      <c r="D5547" s="92"/>
      <c r="E5547" s="92"/>
      <c r="F5547" s="93"/>
      <c r="G5547" s="94"/>
      <c r="H5547" s="83" t="str">
        <f>IF(M5547&lt;&gt;"",VLOOKUP(M5547,LISTAS·PAPP!$U$3:$Z$8,2,FALSE),"")</f>
        <v/>
      </c>
      <c r="I5547" s="85" t="str">
        <f>IF(M5547&lt;&gt;"",VLOOKUP(M5547,LISTAS·PAPP!$U$3:$Z$8,3,FALSE),"")</f>
        <v/>
      </c>
      <c r="J5547" s="83" t="str">
        <f>IF(M5547&lt;&gt;"",VLOOKUP(M5547,LISTAS·PAPP!$U$3:$Z$8,4,FALSE),"")</f>
        <v/>
      </c>
      <c r="K5547" s="83" t="str">
        <f>IF(C5547&lt;&gt;"",VLOOKUP(C5547,LISTAS·PAPP!$H$3:$O$119,4,FALSE),"")</f>
        <v/>
      </c>
      <c r="L5547" s="85" t="str">
        <f>IF(C5547&lt;&gt;"",VLOOKUP(C5547,LISTAS·PAPP!$H$3:$O$119,8,FALSE),"")</f>
        <v/>
      </c>
      <c r="M5547" s="95"/>
      <c r="N5547" s="92"/>
      <c r="O5547" s="92"/>
      <c r="P5547" s="84" t="str">
        <f>IF(N5547&lt;&gt;"",VLOOKUP(N5547,LISTAS·PAPP!$U$9:$Y$125,5,FALSE),"")</f>
        <v/>
      </c>
      <c r="Q5547" s="83" t="str">
        <f>IF(O5547&lt;&gt;"",VLOOKUP(O5547,LISTAS·PAPP!$U$9:$W$125,3,FALSE),"")</f>
        <v/>
      </c>
      <c r="R5547" s="92"/>
      <c r="S5547" s="173"/>
      <c r="T5547" s="173"/>
      <c r="U5547" s="92"/>
      <c r="V5547" s="92"/>
      <c r="W5547" s="94"/>
      <c r="X5547" s="83" t="str">
        <f>IF(ISERROR(VLOOKUP(W5547,LISTAS·PAPP!$AJ$3:$AK$903,2,0))," ",VLOOKUP(W5547,LISTAS·PAPP!$AJ$3:$AK$903,2,0))</f>
        <v xml:space="preserve"> </v>
      </c>
      <c r="Y5547" s="96"/>
      <c r="Z5547" s="97"/>
      <c r="AA5547" s="97"/>
      <c r="AB5547" s="97"/>
      <c r="AC5547" s="97"/>
      <c r="AD5547" s="97"/>
      <c r="AE5547" s="97"/>
      <c r="AF5547" s="97"/>
      <c r="AG5547" s="97"/>
      <c r="AH5547" s="97"/>
      <c r="AI5547" s="97"/>
      <c r="AJ5547" s="97"/>
      <c r="AK5547" s="97"/>
      <c r="AL5547" s="86" t="str">
        <f t="shared" si="259"/>
        <v/>
      </c>
      <c r="AM5547" s="87" t="str">
        <f t="shared" si="260"/>
        <v xml:space="preserve"> </v>
      </c>
      <c r="AN5547" s="1" t="str">
        <f t="shared" si="261"/>
        <v xml:space="preserve"> </v>
      </c>
    </row>
    <row r="5548" spans="1:40" s="88" customFormat="1" x14ac:dyDescent="0.25">
      <c r="A5548" s="92"/>
      <c r="B5548" s="92"/>
      <c r="C5548" s="92"/>
      <c r="D5548" s="92"/>
      <c r="E5548" s="92"/>
      <c r="F5548" s="93"/>
      <c r="G5548" s="94"/>
      <c r="H5548" s="83" t="str">
        <f>IF(M5548&lt;&gt;"",VLOOKUP(M5548,LISTAS·PAPP!$U$3:$Z$8,2,FALSE),"")</f>
        <v/>
      </c>
      <c r="I5548" s="85" t="str">
        <f>IF(M5548&lt;&gt;"",VLOOKUP(M5548,LISTAS·PAPP!$U$3:$Z$8,3,FALSE),"")</f>
        <v/>
      </c>
      <c r="J5548" s="83" t="str">
        <f>IF(M5548&lt;&gt;"",VLOOKUP(M5548,LISTAS·PAPP!$U$3:$Z$8,4,FALSE),"")</f>
        <v/>
      </c>
      <c r="K5548" s="83" t="str">
        <f>IF(C5548&lt;&gt;"",VLOOKUP(C5548,LISTAS·PAPP!$H$3:$O$119,4,FALSE),"")</f>
        <v/>
      </c>
      <c r="L5548" s="85" t="str">
        <f>IF(C5548&lt;&gt;"",VLOOKUP(C5548,LISTAS·PAPP!$H$3:$O$119,8,FALSE),"")</f>
        <v/>
      </c>
      <c r="M5548" s="95"/>
      <c r="N5548" s="92"/>
      <c r="O5548" s="92"/>
      <c r="P5548" s="84" t="str">
        <f>IF(N5548&lt;&gt;"",VLOOKUP(N5548,LISTAS·PAPP!$U$9:$Y$125,5,FALSE),"")</f>
        <v/>
      </c>
      <c r="Q5548" s="83" t="str">
        <f>IF(O5548&lt;&gt;"",VLOOKUP(O5548,LISTAS·PAPP!$U$9:$W$125,3,FALSE),"")</f>
        <v/>
      </c>
      <c r="R5548" s="92"/>
      <c r="S5548" s="173"/>
      <c r="T5548" s="173"/>
      <c r="U5548" s="92"/>
      <c r="V5548" s="92"/>
      <c r="W5548" s="94"/>
      <c r="X5548" s="83" t="str">
        <f>IF(ISERROR(VLOOKUP(W5548,LISTAS·PAPP!$AJ$3:$AK$903,2,0))," ",VLOOKUP(W5548,LISTAS·PAPP!$AJ$3:$AK$903,2,0))</f>
        <v xml:space="preserve"> </v>
      </c>
      <c r="Y5548" s="96"/>
      <c r="Z5548" s="97"/>
      <c r="AA5548" s="97"/>
      <c r="AB5548" s="97"/>
      <c r="AC5548" s="97"/>
      <c r="AD5548" s="97"/>
      <c r="AE5548" s="97"/>
      <c r="AF5548" s="97"/>
      <c r="AG5548" s="97"/>
      <c r="AH5548" s="97"/>
      <c r="AI5548" s="97"/>
      <c r="AJ5548" s="97"/>
      <c r="AK5548" s="97"/>
      <c r="AL5548" s="86" t="str">
        <f t="shared" si="259"/>
        <v/>
      </c>
      <c r="AM5548" s="87" t="str">
        <f t="shared" si="260"/>
        <v xml:space="preserve"> </v>
      </c>
      <c r="AN5548" s="1" t="str">
        <f t="shared" si="261"/>
        <v xml:space="preserve"> </v>
      </c>
    </row>
    <row r="5549" spans="1:40" s="88" customFormat="1" x14ac:dyDescent="0.25">
      <c r="A5549" s="92"/>
      <c r="B5549" s="92"/>
      <c r="C5549" s="92"/>
      <c r="D5549" s="92"/>
      <c r="E5549" s="92"/>
      <c r="F5549" s="93"/>
      <c r="G5549" s="94"/>
      <c r="H5549" s="83" t="str">
        <f>IF(M5549&lt;&gt;"",VLOOKUP(M5549,LISTAS·PAPP!$U$3:$Z$8,2,FALSE),"")</f>
        <v/>
      </c>
      <c r="I5549" s="85" t="str">
        <f>IF(M5549&lt;&gt;"",VLOOKUP(M5549,LISTAS·PAPP!$U$3:$Z$8,3,FALSE),"")</f>
        <v/>
      </c>
      <c r="J5549" s="83" t="str">
        <f>IF(M5549&lt;&gt;"",VLOOKUP(M5549,LISTAS·PAPP!$U$3:$Z$8,4,FALSE),"")</f>
        <v/>
      </c>
      <c r="K5549" s="83" t="str">
        <f>IF(C5549&lt;&gt;"",VLOOKUP(C5549,LISTAS·PAPP!$H$3:$O$119,4,FALSE),"")</f>
        <v/>
      </c>
      <c r="L5549" s="85" t="str">
        <f>IF(C5549&lt;&gt;"",VLOOKUP(C5549,LISTAS·PAPP!$H$3:$O$119,8,FALSE),"")</f>
        <v/>
      </c>
      <c r="M5549" s="95"/>
      <c r="N5549" s="92"/>
      <c r="O5549" s="92"/>
      <c r="P5549" s="84" t="str">
        <f>IF(N5549&lt;&gt;"",VLOOKUP(N5549,LISTAS·PAPP!$U$9:$Y$125,5,FALSE),"")</f>
        <v/>
      </c>
      <c r="Q5549" s="83" t="str">
        <f>IF(O5549&lt;&gt;"",VLOOKUP(O5549,LISTAS·PAPP!$U$9:$W$125,3,FALSE),"")</f>
        <v/>
      </c>
      <c r="R5549" s="92"/>
      <c r="S5549" s="173"/>
      <c r="T5549" s="173"/>
      <c r="U5549" s="92"/>
      <c r="V5549" s="92"/>
      <c r="W5549" s="94"/>
      <c r="X5549" s="83" t="str">
        <f>IF(ISERROR(VLOOKUP(W5549,LISTAS·PAPP!$AJ$3:$AK$903,2,0))," ",VLOOKUP(W5549,LISTAS·PAPP!$AJ$3:$AK$903,2,0))</f>
        <v xml:space="preserve"> </v>
      </c>
      <c r="Y5549" s="96"/>
      <c r="Z5549" s="97"/>
      <c r="AA5549" s="97"/>
      <c r="AB5549" s="97"/>
      <c r="AC5549" s="97"/>
      <c r="AD5549" s="97"/>
      <c r="AE5549" s="97"/>
      <c r="AF5549" s="97"/>
      <c r="AG5549" s="97"/>
      <c r="AH5549" s="97"/>
      <c r="AI5549" s="97"/>
      <c r="AJ5549" s="97"/>
      <c r="AK5549" s="97"/>
      <c r="AL5549" s="86" t="str">
        <f t="shared" si="259"/>
        <v/>
      </c>
      <c r="AM5549" s="87" t="str">
        <f t="shared" si="260"/>
        <v xml:space="preserve"> </v>
      </c>
      <c r="AN5549" s="1" t="str">
        <f t="shared" si="261"/>
        <v xml:space="preserve"> </v>
      </c>
    </row>
    <row r="5550" spans="1:40" s="88" customFormat="1" x14ac:dyDescent="0.25">
      <c r="A5550" s="92"/>
      <c r="B5550" s="92"/>
      <c r="C5550" s="92"/>
      <c r="D5550" s="92"/>
      <c r="E5550" s="92"/>
      <c r="F5550" s="93"/>
      <c r="G5550" s="94"/>
      <c r="H5550" s="83" t="str">
        <f>IF(M5550&lt;&gt;"",VLOOKUP(M5550,LISTAS·PAPP!$U$3:$Z$8,2,FALSE),"")</f>
        <v/>
      </c>
      <c r="I5550" s="85" t="str">
        <f>IF(M5550&lt;&gt;"",VLOOKUP(M5550,LISTAS·PAPP!$U$3:$Z$8,3,FALSE),"")</f>
        <v/>
      </c>
      <c r="J5550" s="83" t="str">
        <f>IF(M5550&lt;&gt;"",VLOOKUP(M5550,LISTAS·PAPP!$U$3:$Z$8,4,FALSE),"")</f>
        <v/>
      </c>
      <c r="K5550" s="83" t="str">
        <f>IF(C5550&lt;&gt;"",VLOOKUP(C5550,LISTAS·PAPP!$H$3:$O$119,4,FALSE),"")</f>
        <v/>
      </c>
      <c r="L5550" s="85" t="str">
        <f>IF(C5550&lt;&gt;"",VLOOKUP(C5550,LISTAS·PAPP!$H$3:$O$119,8,FALSE),"")</f>
        <v/>
      </c>
      <c r="M5550" s="95"/>
      <c r="N5550" s="92"/>
      <c r="O5550" s="92"/>
      <c r="P5550" s="84" t="str">
        <f>IF(N5550&lt;&gt;"",VLOOKUP(N5550,LISTAS·PAPP!$U$9:$Y$125,5,FALSE),"")</f>
        <v/>
      </c>
      <c r="Q5550" s="83" t="str">
        <f>IF(O5550&lt;&gt;"",VLOOKUP(O5550,LISTAS·PAPP!$U$9:$W$125,3,FALSE),"")</f>
        <v/>
      </c>
      <c r="R5550" s="92"/>
      <c r="S5550" s="173"/>
      <c r="T5550" s="173"/>
      <c r="U5550" s="92"/>
      <c r="V5550" s="92"/>
      <c r="W5550" s="94"/>
      <c r="X5550" s="83" t="str">
        <f>IF(ISERROR(VLOOKUP(W5550,LISTAS·PAPP!$AJ$3:$AK$903,2,0))," ",VLOOKUP(W5550,LISTAS·PAPP!$AJ$3:$AK$903,2,0))</f>
        <v xml:space="preserve"> </v>
      </c>
      <c r="Y5550" s="96"/>
      <c r="Z5550" s="97"/>
      <c r="AA5550" s="97"/>
      <c r="AB5550" s="97"/>
      <c r="AC5550" s="97"/>
      <c r="AD5550" s="97"/>
      <c r="AE5550" s="97"/>
      <c r="AF5550" s="97"/>
      <c r="AG5550" s="97"/>
      <c r="AH5550" s="97"/>
      <c r="AI5550" s="97"/>
      <c r="AJ5550" s="97"/>
      <c r="AK5550" s="97"/>
      <c r="AL5550" s="86" t="str">
        <f t="shared" si="259"/>
        <v/>
      </c>
      <c r="AM5550" s="87" t="str">
        <f t="shared" si="260"/>
        <v xml:space="preserve"> </v>
      </c>
      <c r="AN5550" s="1" t="str">
        <f t="shared" si="261"/>
        <v xml:space="preserve"> </v>
      </c>
    </row>
    <row r="5551" spans="1:40" s="88" customFormat="1" x14ac:dyDescent="0.25">
      <c r="A5551" s="92"/>
      <c r="B5551" s="92"/>
      <c r="C5551" s="92"/>
      <c r="D5551" s="92"/>
      <c r="E5551" s="92"/>
      <c r="F5551" s="93"/>
      <c r="G5551" s="94"/>
      <c r="H5551" s="83" t="str">
        <f>IF(M5551&lt;&gt;"",VLOOKUP(M5551,LISTAS·PAPP!$U$3:$Z$8,2,FALSE),"")</f>
        <v/>
      </c>
      <c r="I5551" s="85" t="str">
        <f>IF(M5551&lt;&gt;"",VLOOKUP(M5551,LISTAS·PAPP!$U$3:$Z$8,3,FALSE),"")</f>
        <v/>
      </c>
      <c r="J5551" s="83" t="str">
        <f>IF(M5551&lt;&gt;"",VLOOKUP(M5551,LISTAS·PAPP!$U$3:$Z$8,4,FALSE),"")</f>
        <v/>
      </c>
      <c r="K5551" s="83" t="str">
        <f>IF(C5551&lt;&gt;"",VLOOKUP(C5551,LISTAS·PAPP!$H$3:$O$119,4,FALSE),"")</f>
        <v/>
      </c>
      <c r="L5551" s="85" t="str">
        <f>IF(C5551&lt;&gt;"",VLOOKUP(C5551,LISTAS·PAPP!$H$3:$O$119,8,FALSE),"")</f>
        <v/>
      </c>
      <c r="M5551" s="95"/>
      <c r="N5551" s="92"/>
      <c r="O5551" s="92"/>
      <c r="P5551" s="84" t="str">
        <f>IF(N5551&lt;&gt;"",VLOOKUP(N5551,LISTAS·PAPP!$U$9:$Y$125,5,FALSE),"")</f>
        <v/>
      </c>
      <c r="Q5551" s="83" t="str">
        <f>IF(O5551&lt;&gt;"",VLOOKUP(O5551,LISTAS·PAPP!$U$9:$W$125,3,FALSE),"")</f>
        <v/>
      </c>
      <c r="R5551" s="92"/>
      <c r="S5551" s="173"/>
      <c r="T5551" s="173"/>
      <c r="U5551" s="92"/>
      <c r="V5551" s="92"/>
      <c r="W5551" s="94"/>
      <c r="X5551" s="83" t="str">
        <f>IF(ISERROR(VLOOKUP(W5551,LISTAS·PAPP!$AJ$3:$AK$903,2,0))," ",VLOOKUP(W5551,LISTAS·PAPP!$AJ$3:$AK$903,2,0))</f>
        <v xml:space="preserve"> </v>
      </c>
      <c r="Y5551" s="96"/>
      <c r="Z5551" s="97"/>
      <c r="AA5551" s="97"/>
      <c r="AB5551" s="97"/>
      <c r="AC5551" s="97"/>
      <c r="AD5551" s="97"/>
      <c r="AE5551" s="97"/>
      <c r="AF5551" s="97"/>
      <c r="AG5551" s="97"/>
      <c r="AH5551" s="97"/>
      <c r="AI5551" s="97"/>
      <c r="AJ5551" s="97"/>
      <c r="AK5551" s="97"/>
      <c r="AL5551" s="86" t="str">
        <f t="shared" si="259"/>
        <v/>
      </c>
      <c r="AM5551" s="87" t="str">
        <f t="shared" si="260"/>
        <v xml:space="preserve"> </v>
      </c>
      <c r="AN5551" s="1" t="str">
        <f t="shared" si="261"/>
        <v xml:space="preserve"> </v>
      </c>
    </row>
    <row r="5552" spans="1:40" s="88" customFormat="1" x14ac:dyDescent="0.25">
      <c r="A5552" s="92"/>
      <c r="B5552" s="92"/>
      <c r="C5552" s="92"/>
      <c r="D5552" s="92"/>
      <c r="E5552" s="92"/>
      <c r="F5552" s="93"/>
      <c r="G5552" s="94"/>
      <c r="H5552" s="83" t="str">
        <f>IF(M5552&lt;&gt;"",VLOOKUP(M5552,LISTAS·PAPP!$U$3:$Z$8,2,FALSE),"")</f>
        <v/>
      </c>
      <c r="I5552" s="85" t="str">
        <f>IF(M5552&lt;&gt;"",VLOOKUP(M5552,LISTAS·PAPP!$U$3:$Z$8,3,FALSE),"")</f>
        <v/>
      </c>
      <c r="J5552" s="83" t="str">
        <f>IF(M5552&lt;&gt;"",VLOOKUP(M5552,LISTAS·PAPP!$U$3:$Z$8,4,FALSE),"")</f>
        <v/>
      </c>
      <c r="K5552" s="83" t="str">
        <f>IF(C5552&lt;&gt;"",VLOOKUP(C5552,LISTAS·PAPP!$H$3:$O$119,4,FALSE),"")</f>
        <v/>
      </c>
      <c r="L5552" s="85" t="str">
        <f>IF(C5552&lt;&gt;"",VLOOKUP(C5552,LISTAS·PAPP!$H$3:$O$119,8,FALSE),"")</f>
        <v/>
      </c>
      <c r="M5552" s="95"/>
      <c r="N5552" s="92"/>
      <c r="O5552" s="92"/>
      <c r="P5552" s="84" t="str">
        <f>IF(N5552&lt;&gt;"",VLOOKUP(N5552,LISTAS·PAPP!$U$9:$Y$125,5,FALSE),"")</f>
        <v/>
      </c>
      <c r="Q5552" s="83" t="str">
        <f>IF(O5552&lt;&gt;"",VLOOKUP(O5552,LISTAS·PAPP!$U$9:$W$125,3,FALSE),"")</f>
        <v/>
      </c>
      <c r="R5552" s="92"/>
      <c r="S5552" s="173"/>
      <c r="T5552" s="173"/>
      <c r="U5552" s="92"/>
      <c r="V5552" s="92"/>
      <c r="W5552" s="94"/>
      <c r="X5552" s="83" t="str">
        <f>IF(ISERROR(VLOOKUP(W5552,LISTAS·PAPP!$AJ$3:$AK$903,2,0))," ",VLOOKUP(W5552,LISTAS·PAPP!$AJ$3:$AK$903,2,0))</f>
        <v xml:space="preserve"> </v>
      </c>
      <c r="Y5552" s="96"/>
      <c r="Z5552" s="97"/>
      <c r="AA5552" s="97"/>
      <c r="AB5552" s="97"/>
      <c r="AC5552" s="97"/>
      <c r="AD5552" s="97"/>
      <c r="AE5552" s="97"/>
      <c r="AF5552" s="97"/>
      <c r="AG5552" s="97"/>
      <c r="AH5552" s="97"/>
      <c r="AI5552" s="97"/>
      <c r="AJ5552" s="97"/>
      <c r="AK5552" s="97"/>
      <c r="AL5552" s="86" t="str">
        <f t="shared" si="259"/>
        <v/>
      </c>
      <c r="AM5552" s="87" t="str">
        <f t="shared" si="260"/>
        <v xml:space="preserve"> </v>
      </c>
      <c r="AN5552" s="1" t="str">
        <f t="shared" si="261"/>
        <v xml:space="preserve"> </v>
      </c>
    </row>
    <row r="5553" spans="1:40" s="88" customFormat="1" x14ac:dyDescent="0.25">
      <c r="A5553" s="92"/>
      <c r="B5553" s="92"/>
      <c r="C5553" s="92"/>
      <c r="D5553" s="92"/>
      <c r="E5553" s="92"/>
      <c r="F5553" s="93"/>
      <c r="G5553" s="94"/>
      <c r="H5553" s="83" t="str">
        <f>IF(M5553&lt;&gt;"",VLOOKUP(M5553,LISTAS·PAPP!$U$3:$Z$8,2,FALSE),"")</f>
        <v/>
      </c>
      <c r="I5553" s="85" t="str">
        <f>IF(M5553&lt;&gt;"",VLOOKUP(M5553,LISTAS·PAPP!$U$3:$Z$8,3,FALSE),"")</f>
        <v/>
      </c>
      <c r="J5553" s="83" t="str">
        <f>IF(M5553&lt;&gt;"",VLOOKUP(M5553,LISTAS·PAPP!$U$3:$Z$8,4,FALSE),"")</f>
        <v/>
      </c>
      <c r="K5553" s="83" t="str">
        <f>IF(C5553&lt;&gt;"",VLOOKUP(C5553,LISTAS·PAPP!$H$3:$O$119,4,FALSE),"")</f>
        <v/>
      </c>
      <c r="L5553" s="85" t="str">
        <f>IF(C5553&lt;&gt;"",VLOOKUP(C5553,LISTAS·PAPP!$H$3:$O$119,8,FALSE),"")</f>
        <v/>
      </c>
      <c r="M5553" s="95"/>
      <c r="N5553" s="92"/>
      <c r="O5553" s="92"/>
      <c r="P5553" s="84" t="str">
        <f>IF(N5553&lt;&gt;"",VLOOKUP(N5553,LISTAS·PAPP!$U$9:$Y$125,5,FALSE),"")</f>
        <v/>
      </c>
      <c r="Q5553" s="83" t="str">
        <f>IF(O5553&lt;&gt;"",VLOOKUP(O5553,LISTAS·PAPP!$U$9:$W$125,3,FALSE),"")</f>
        <v/>
      </c>
      <c r="R5553" s="92"/>
      <c r="S5553" s="173"/>
      <c r="T5553" s="173"/>
      <c r="U5553" s="92"/>
      <c r="V5553" s="92"/>
      <c r="W5553" s="94"/>
      <c r="X5553" s="83" t="str">
        <f>IF(ISERROR(VLOOKUP(W5553,LISTAS·PAPP!$AJ$3:$AK$903,2,0))," ",VLOOKUP(W5553,LISTAS·PAPP!$AJ$3:$AK$903,2,0))</f>
        <v xml:space="preserve"> </v>
      </c>
      <c r="Y5553" s="96"/>
      <c r="Z5553" s="97"/>
      <c r="AA5553" s="97"/>
      <c r="AB5553" s="97"/>
      <c r="AC5553" s="97"/>
      <c r="AD5553" s="97"/>
      <c r="AE5553" s="97"/>
      <c r="AF5553" s="97"/>
      <c r="AG5553" s="97"/>
      <c r="AH5553" s="97"/>
      <c r="AI5553" s="97"/>
      <c r="AJ5553" s="97"/>
      <c r="AK5553" s="97"/>
      <c r="AL5553" s="86" t="str">
        <f t="shared" si="259"/>
        <v/>
      </c>
      <c r="AM5553" s="87" t="str">
        <f t="shared" si="260"/>
        <v xml:space="preserve"> </v>
      </c>
      <c r="AN5553" s="1" t="str">
        <f t="shared" si="261"/>
        <v xml:space="preserve"> </v>
      </c>
    </row>
    <row r="5554" spans="1:40" s="88" customFormat="1" x14ac:dyDescent="0.25">
      <c r="A5554" s="92"/>
      <c r="B5554" s="92"/>
      <c r="C5554" s="92"/>
      <c r="D5554" s="92"/>
      <c r="E5554" s="92"/>
      <c r="F5554" s="93"/>
      <c r="G5554" s="94"/>
      <c r="H5554" s="83" t="str">
        <f>IF(M5554&lt;&gt;"",VLOOKUP(M5554,LISTAS·PAPP!$U$3:$Z$8,2,FALSE),"")</f>
        <v/>
      </c>
      <c r="I5554" s="85" t="str">
        <f>IF(M5554&lt;&gt;"",VLOOKUP(M5554,LISTAS·PAPP!$U$3:$Z$8,3,FALSE),"")</f>
        <v/>
      </c>
      <c r="J5554" s="83" t="str">
        <f>IF(M5554&lt;&gt;"",VLOOKUP(M5554,LISTAS·PAPP!$U$3:$Z$8,4,FALSE),"")</f>
        <v/>
      </c>
      <c r="K5554" s="83" t="str">
        <f>IF(C5554&lt;&gt;"",VLOOKUP(C5554,LISTAS·PAPP!$H$3:$O$119,4,FALSE),"")</f>
        <v/>
      </c>
      <c r="L5554" s="85" t="str">
        <f>IF(C5554&lt;&gt;"",VLOOKUP(C5554,LISTAS·PAPP!$H$3:$O$119,8,FALSE),"")</f>
        <v/>
      </c>
      <c r="M5554" s="95"/>
      <c r="N5554" s="92"/>
      <c r="O5554" s="92"/>
      <c r="P5554" s="84" t="str">
        <f>IF(N5554&lt;&gt;"",VLOOKUP(N5554,LISTAS·PAPP!$U$9:$Y$125,5,FALSE),"")</f>
        <v/>
      </c>
      <c r="Q5554" s="83" t="str">
        <f>IF(O5554&lt;&gt;"",VLOOKUP(O5554,LISTAS·PAPP!$U$9:$W$125,3,FALSE),"")</f>
        <v/>
      </c>
      <c r="R5554" s="92"/>
      <c r="S5554" s="173"/>
      <c r="T5554" s="173"/>
      <c r="U5554" s="92"/>
      <c r="V5554" s="92"/>
      <c r="W5554" s="94"/>
      <c r="X5554" s="83" t="str">
        <f>IF(ISERROR(VLOOKUP(W5554,LISTAS·PAPP!$AJ$3:$AK$903,2,0))," ",VLOOKUP(W5554,LISTAS·PAPP!$AJ$3:$AK$903,2,0))</f>
        <v xml:space="preserve"> </v>
      </c>
      <c r="Y5554" s="96"/>
      <c r="Z5554" s="97"/>
      <c r="AA5554" s="97"/>
      <c r="AB5554" s="97"/>
      <c r="AC5554" s="97"/>
      <c r="AD5554" s="97"/>
      <c r="AE5554" s="97"/>
      <c r="AF5554" s="97"/>
      <c r="AG5554" s="97"/>
      <c r="AH5554" s="97"/>
      <c r="AI5554" s="97"/>
      <c r="AJ5554" s="97"/>
      <c r="AK5554" s="97"/>
      <c r="AL5554" s="86" t="str">
        <f t="shared" si="259"/>
        <v/>
      </c>
      <c r="AM5554" s="87" t="str">
        <f t="shared" si="260"/>
        <v xml:space="preserve"> </v>
      </c>
      <c r="AN5554" s="1" t="str">
        <f t="shared" si="261"/>
        <v xml:space="preserve"> </v>
      </c>
    </row>
    <row r="5555" spans="1:40" s="88" customFormat="1" x14ac:dyDescent="0.25">
      <c r="A5555" s="92"/>
      <c r="B5555" s="92"/>
      <c r="C5555" s="92"/>
      <c r="D5555" s="92"/>
      <c r="E5555" s="92"/>
      <c r="F5555" s="93"/>
      <c r="G5555" s="94"/>
      <c r="H5555" s="83" t="str">
        <f>IF(M5555&lt;&gt;"",VLOOKUP(M5555,LISTAS·PAPP!$U$3:$Z$8,2,FALSE),"")</f>
        <v/>
      </c>
      <c r="I5555" s="85" t="str">
        <f>IF(M5555&lt;&gt;"",VLOOKUP(M5555,LISTAS·PAPP!$U$3:$Z$8,3,FALSE),"")</f>
        <v/>
      </c>
      <c r="J5555" s="83" t="str">
        <f>IF(M5555&lt;&gt;"",VLOOKUP(M5555,LISTAS·PAPP!$U$3:$Z$8,4,FALSE),"")</f>
        <v/>
      </c>
      <c r="K5555" s="83" t="str">
        <f>IF(C5555&lt;&gt;"",VLOOKUP(C5555,LISTAS·PAPP!$H$3:$O$119,4,FALSE),"")</f>
        <v/>
      </c>
      <c r="L5555" s="85" t="str">
        <f>IF(C5555&lt;&gt;"",VLOOKUP(C5555,LISTAS·PAPP!$H$3:$O$119,8,FALSE),"")</f>
        <v/>
      </c>
      <c r="M5555" s="95"/>
      <c r="N5555" s="92"/>
      <c r="O5555" s="92"/>
      <c r="P5555" s="84" t="str">
        <f>IF(N5555&lt;&gt;"",VLOOKUP(N5555,LISTAS·PAPP!$U$9:$Y$125,5,FALSE),"")</f>
        <v/>
      </c>
      <c r="Q5555" s="83" t="str">
        <f>IF(O5555&lt;&gt;"",VLOOKUP(O5555,LISTAS·PAPP!$U$9:$W$125,3,FALSE),"")</f>
        <v/>
      </c>
      <c r="R5555" s="92"/>
      <c r="S5555" s="173"/>
      <c r="T5555" s="173"/>
      <c r="U5555" s="92"/>
      <c r="V5555" s="92"/>
      <c r="W5555" s="94"/>
      <c r="X5555" s="83" t="str">
        <f>IF(ISERROR(VLOOKUP(W5555,LISTAS·PAPP!$AJ$3:$AK$903,2,0))," ",VLOOKUP(W5555,LISTAS·PAPP!$AJ$3:$AK$903,2,0))</f>
        <v xml:space="preserve"> </v>
      </c>
      <c r="Y5555" s="96"/>
      <c r="Z5555" s="97"/>
      <c r="AA5555" s="97"/>
      <c r="AB5555" s="97"/>
      <c r="AC5555" s="97"/>
      <c r="AD5555" s="97"/>
      <c r="AE5555" s="97"/>
      <c r="AF5555" s="97"/>
      <c r="AG5555" s="97"/>
      <c r="AH5555" s="97"/>
      <c r="AI5555" s="97"/>
      <c r="AJ5555" s="97"/>
      <c r="AK5555" s="97"/>
      <c r="AL5555" s="86" t="str">
        <f t="shared" si="259"/>
        <v/>
      </c>
      <c r="AM5555" s="87" t="str">
        <f t="shared" si="260"/>
        <v xml:space="preserve"> </v>
      </c>
      <c r="AN5555" s="1" t="str">
        <f t="shared" si="261"/>
        <v xml:space="preserve"> </v>
      </c>
    </row>
    <row r="5556" spans="1:40" s="88" customFormat="1" x14ac:dyDescent="0.25">
      <c r="A5556" s="92"/>
      <c r="B5556" s="92"/>
      <c r="C5556" s="92"/>
      <c r="D5556" s="92"/>
      <c r="E5556" s="92"/>
      <c r="F5556" s="93"/>
      <c r="G5556" s="94"/>
      <c r="H5556" s="83" t="str">
        <f>IF(M5556&lt;&gt;"",VLOOKUP(M5556,LISTAS·PAPP!$U$3:$Z$8,2,FALSE),"")</f>
        <v/>
      </c>
      <c r="I5556" s="85" t="str">
        <f>IF(M5556&lt;&gt;"",VLOOKUP(M5556,LISTAS·PAPP!$U$3:$Z$8,3,FALSE),"")</f>
        <v/>
      </c>
      <c r="J5556" s="83" t="str">
        <f>IF(M5556&lt;&gt;"",VLOOKUP(M5556,LISTAS·PAPP!$U$3:$Z$8,4,FALSE),"")</f>
        <v/>
      </c>
      <c r="K5556" s="83" t="str">
        <f>IF(C5556&lt;&gt;"",VLOOKUP(C5556,LISTAS·PAPP!$H$3:$O$119,4,FALSE),"")</f>
        <v/>
      </c>
      <c r="L5556" s="85" t="str">
        <f>IF(C5556&lt;&gt;"",VLOOKUP(C5556,LISTAS·PAPP!$H$3:$O$119,8,FALSE),"")</f>
        <v/>
      </c>
      <c r="M5556" s="95"/>
      <c r="N5556" s="92"/>
      <c r="O5556" s="92"/>
      <c r="P5556" s="84" t="str">
        <f>IF(N5556&lt;&gt;"",VLOOKUP(N5556,LISTAS·PAPP!$U$9:$Y$125,5,FALSE),"")</f>
        <v/>
      </c>
      <c r="Q5556" s="83" t="str">
        <f>IF(O5556&lt;&gt;"",VLOOKUP(O5556,LISTAS·PAPP!$U$9:$W$125,3,FALSE),"")</f>
        <v/>
      </c>
      <c r="R5556" s="92"/>
      <c r="S5556" s="173"/>
      <c r="T5556" s="173"/>
      <c r="U5556" s="92"/>
      <c r="V5556" s="92"/>
      <c r="W5556" s="94"/>
      <c r="X5556" s="83" t="str">
        <f>IF(ISERROR(VLOOKUP(W5556,LISTAS·PAPP!$AJ$3:$AK$903,2,0))," ",VLOOKUP(W5556,LISTAS·PAPP!$AJ$3:$AK$903,2,0))</f>
        <v xml:space="preserve"> </v>
      </c>
      <c r="Y5556" s="96"/>
      <c r="Z5556" s="97"/>
      <c r="AA5556" s="97"/>
      <c r="AB5556" s="97"/>
      <c r="AC5556" s="97"/>
      <c r="AD5556" s="97"/>
      <c r="AE5556" s="97"/>
      <c r="AF5556" s="97"/>
      <c r="AG5556" s="97"/>
      <c r="AH5556" s="97"/>
      <c r="AI5556" s="97"/>
      <c r="AJ5556" s="97"/>
      <c r="AK5556" s="97"/>
      <c r="AL5556" s="86" t="str">
        <f t="shared" si="259"/>
        <v/>
      </c>
      <c r="AM5556" s="87" t="str">
        <f t="shared" si="260"/>
        <v xml:space="preserve"> </v>
      </c>
      <c r="AN5556" s="1" t="str">
        <f t="shared" si="261"/>
        <v xml:space="preserve"> </v>
      </c>
    </row>
    <row r="5557" spans="1:40" s="88" customFormat="1" x14ac:dyDescent="0.25">
      <c r="A5557" s="92"/>
      <c r="B5557" s="92"/>
      <c r="C5557" s="92"/>
      <c r="D5557" s="92"/>
      <c r="E5557" s="92"/>
      <c r="F5557" s="93"/>
      <c r="G5557" s="94"/>
      <c r="H5557" s="83" t="str">
        <f>IF(M5557&lt;&gt;"",VLOOKUP(M5557,LISTAS·PAPP!$U$3:$Z$8,2,FALSE),"")</f>
        <v/>
      </c>
      <c r="I5557" s="85" t="str">
        <f>IF(M5557&lt;&gt;"",VLOOKUP(M5557,LISTAS·PAPP!$U$3:$Z$8,3,FALSE),"")</f>
        <v/>
      </c>
      <c r="J5557" s="83" t="str">
        <f>IF(M5557&lt;&gt;"",VLOOKUP(M5557,LISTAS·PAPP!$U$3:$Z$8,4,FALSE),"")</f>
        <v/>
      </c>
      <c r="K5557" s="83" t="str">
        <f>IF(C5557&lt;&gt;"",VLOOKUP(C5557,LISTAS·PAPP!$H$3:$O$119,4,FALSE),"")</f>
        <v/>
      </c>
      <c r="L5557" s="85" t="str">
        <f>IF(C5557&lt;&gt;"",VLOOKUP(C5557,LISTAS·PAPP!$H$3:$O$119,8,FALSE),"")</f>
        <v/>
      </c>
      <c r="M5557" s="95"/>
      <c r="N5557" s="92"/>
      <c r="O5557" s="92"/>
      <c r="P5557" s="84" t="str">
        <f>IF(N5557&lt;&gt;"",VLOOKUP(N5557,LISTAS·PAPP!$U$9:$Y$125,5,FALSE),"")</f>
        <v/>
      </c>
      <c r="Q5557" s="83" t="str">
        <f>IF(O5557&lt;&gt;"",VLOOKUP(O5557,LISTAS·PAPP!$U$9:$W$125,3,FALSE),"")</f>
        <v/>
      </c>
      <c r="R5557" s="92"/>
      <c r="S5557" s="173"/>
      <c r="T5557" s="173"/>
      <c r="U5557" s="92"/>
      <c r="V5557" s="92"/>
      <c r="W5557" s="94"/>
      <c r="X5557" s="83" t="str">
        <f>IF(ISERROR(VLOOKUP(W5557,LISTAS·PAPP!$AJ$3:$AK$903,2,0))," ",VLOOKUP(W5557,LISTAS·PAPP!$AJ$3:$AK$903,2,0))</f>
        <v xml:space="preserve"> </v>
      </c>
      <c r="Y5557" s="96"/>
      <c r="Z5557" s="97"/>
      <c r="AA5557" s="97"/>
      <c r="AB5557" s="97"/>
      <c r="AC5557" s="97"/>
      <c r="AD5557" s="97"/>
      <c r="AE5557" s="97"/>
      <c r="AF5557" s="97"/>
      <c r="AG5557" s="97"/>
      <c r="AH5557" s="97"/>
      <c r="AI5557" s="97"/>
      <c r="AJ5557" s="97"/>
      <c r="AK5557" s="97"/>
      <c r="AL5557" s="86" t="str">
        <f t="shared" si="259"/>
        <v/>
      </c>
      <c r="AM5557" s="87" t="str">
        <f t="shared" si="260"/>
        <v xml:space="preserve"> </v>
      </c>
      <c r="AN5557" s="1" t="str">
        <f t="shared" si="261"/>
        <v xml:space="preserve"> </v>
      </c>
    </row>
    <row r="5558" spans="1:40" s="88" customFormat="1" x14ac:dyDescent="0.25">
      <c r="A5558" s="92"/>
      <c r="B5558" s="92"/>
      <c r="C5558" s="92"/>
      <c r="D5558" s="92"/>
      <c r="E5558" s="92"/>
      <c r="F5558" s="93"/>
      <c r="G5558" s="94"/>
      <c r="H5558" s="83" t="str">
        <f>IF(M5558&lt;&gt;"",VLOOKUP(M5558,LISTAS·PAPP!$U$3:$Z$8,2,FALSE),"")</f>
        <v/>
      </c>
      <c r="I5558" s="85" t="str">
        <f>IF(M5558&lt;&gt;"",VLOOKUP(M5558,LISTAS·PAPP!$U$3:$Z$8,3,FALSE),"")</f>
        <v/>
      </c>
      <c r="J5558" s="83" t="str">
        <f>IF(M5558&lt;&gt;"",VLOOKUP(M5558,LISTAS·PAPP!$U$3:$Z$8,4,FALSE),"")</f>
        <v/>
      </c>
      <c r="K5558" s="83" t="str">
        <f>IF(C5558&lt;&gt;"",VLOOKUP(C5558,LISTAS·PAPP!$H$3:$O$119,4,FALSE),"")</f>
        <v/>
      </c>
      <c r="L5558" s="85" t="str">
        <f>IF(C5558&lt;&gt;"",VLOOKUP(C5558,LISTAS·PAPP!$H$3:$O$119,8,FALSE),"")</f>
        <v/>
      </c>
      <c r="M5558" s="95"/>
      <c r="N5558" s="92"/>
      <c r="O5558" s="92"/>
      <c r="P5558" s="84" t="str">
        <f>IF(N5558&lt;&gt;"",VLOOKUP(N5558,LISTAS·PAPP!$U$9:$Y$125,5,FALSE),"")</f>
        <v/>
      </c>
      <c r="Q5558" s="83" t="str">
        <f>IF(O5558&lt;&gt;"",VLOOKUP(O5558,LISTAS·PAPP!$U$9:$W$125,3,FALSE),"")</f>
        <v/>
      </c>
      <c r="R5558" s="92"/>
      <c r="S5558" s="173"/>
      <c r="T5558" s="173"/>
      <c r="U5558" s="92"/>
      <c r="V5558" s="92"/>
      <c r="W5558" s="94"/>
      <c r="X5558" s="83" t="str">
        <f>IF(ISERROR(VLOOKUP(W5558,LISTAS·PAPP!$AJ$3:$AK$903,2,0))," ",VLOOKUP(W5558,LISTAS·PAPP!$AJ$3:$AK$903,2,0))</f>
        <v xml:space="preserve"> </v>
      </c>
      <c r="Y5558" s="96"/>
      <c r="Z5558" s="97"/>
      <c r="AA5558" s="97"/>
      <c r="AB5558" s="97"/>
      <c r="AC5558" s="97"/>
      <c r="AD5558" s="97"/>
      <c r="AE5558" s="97"/>
      <c r="AF5558" s="97"/>
      <c r="AG5558" s="97"/>
      <c r="AH5558" s="97"/>
      <c r="AI5558" s="97"/>
      <c r="AJ5558" s="97"/>
      <c r="AK5558" s="97"/>
      <c r="AL5558" s="86" t="str">
        <f t="shared" si="259"/>
        <v/>
      </c>
      <c r="AM5558" s="87" t="str">
        <f t="shared" si="260"/>
        <v xml:space="preserve"> </v>
      </c>
      <c r="AN5558" s="1" t="str">
        <f t="shared" si="261"/>
        <v xml:space="preserve"> </v>
      </c>
    </row>
    <row r="5559" spans="1:40" s="88" customFormat="1" x14ac:dyDescent="0.25">
      <c r="A5559" s="92"/>
      <c r="B5559" s="92"/>
      <c r="C5559" s="92"/>
      <c r="D5559" s="92"/>
      <c r="E5559" s="92"/>
      <c r="F5559" s="93"/>
      <c r="G5559" s="94"/>
      <c r="H5559" s="83" t="str">
        <f>IF(M5559&lt;&gt;"",VLOOKUP(M5559,LISTAS·PAPP!$U$3:$Z$8,2,FALSE),"")</f>
        <v/>
      </c>
      <c r="I5559" s="85" t="str">
        <f>IF(M5559&lt;&gt;"",VLOOKUP(M5559,LISTAS·PAPP!$U$3:$Z$8,3,FALSE),"")</f>
        <v/>
      </c>
      <c r="J5559" s="83" t="str">
        <f>IF(M5559&lt;&gt;"",VLOOKUP(M5559,LISTAS·PAPP!$U$3:$Z$8,4,FALSE),"")</f>
        <v/>
      </c>
      <c r="K5559" s="83" t="str">
        <f>IF(C5559&lt;&gt;"",VLOOKUP(C5559,LISTAS·PAPP!$H$3:$O$119,4,FALSE),"")</f>
        <v/>
      </c>
      <c r="L5559" s="85" t="str">
        <f>IF(C5559&lt;&gt;"",VLOOKUP(C5559,LISTAS·PAPP!$H$3:$O$119,8,FALSE),"")</f>
        <v/>
      </c>
      <c r="M5559" s="95"/>
      <c r="N5559" s="92"/>
      <c r="O5559" s="92"/>
      <c r="P5559" s="84" t="str">
        <f>IF(N5559&lt;&gt;"",VLOOKUP(N5559,LISTAS·PAPP!$U$9:$Y$125,5,FALSE),"")</f>
        <v/>
      </c>
      <c r="Q5559" s="83" t="str">
        <f>IF(O5559&lt;&gt;"",VLOOKUP(O5559,LISTAS·PAPP!$U$9:$W$125,3,FALSE),"")</f>
        <v/>
      </c>
      <c r="R5559" s="92"/>
      <c r="S5559" s="173"/>
      <c r="T5559" s="173"/>
      <c r="U5559" s="92"/>
      <c r="V5559" s="92"/>
      <c r="W5559" s="94"/>
      <c r="X5559" s="83" t="str">
        <f>IF(ISERROR(VLOOKUP(W5559,LISTAS·PAPP!$AJ$3:$AK$903,2,0))," ",VLOOKUP(W5559,LISTAS·PAPP!$AJ$3:$AK$903,2,0))</f>
        <v xml:space="preserve"> </v>
      </c>
      <c r="Y5559" s="96"/>
      <c r="Z5559" s="97"/>
      <c r="AA5559" s="97"/>
      <c r="AB5559" s="97"/>
      <c r="AC5559" s="97"/>
      <c r="AD5559" s="97"/>
      <c r="AE5559" s="97"/>
      <c r="AF5559" s="97"/>
      <c r="AG5559" s="97"/>
      <c r="AH5559" s="97"/>
      <c r="AI5559" s="97"/>
      <c r="AJ5559" s="97"/>
      <c r="AK5559" s="97"/>
      <c r="AL5559" s="86" t="str">
        <f t="shared" si="259"/>
        <v/>
      </c>
      <c r="AM5559" s="87" t="str">
        <f t="shared" si="260"/>
        <v xml:space="preserve"> </v>
      </c>
      <c r="AN5559" s="1" t="str">
        <f t="shared" si="261"/>
        <v xml:space="preserve"> </v>
      </c>
    </row>
    <row r="5560" spans="1:40" s="88" customFormat="1" x14ac:dyDescent="0.25">
      <c r="A5560" s="92"/>
      <c r="B5560" s="92"/>
      <c r="C5560" s="92"/>
      <c r="D5560" s="92"/>
      <c r="E5560" s="92"/>
      <c r="F5560" s="93"/>
      <c r="G5560" s="94"/>
      <c r="H5560" s="83" t="str">
        <f>IF(M5560&lt;&gt;"",VLOOKUP(M5560,LISTAS·PAPP!$U$3:$Z$8,2,FALSE),"")</f>
        <v/>
      </c>
      <c r="I5560" s="85" t="str">
        <f>IF(M5560&lt;&gt;"",VLOOKUP(M5560,LISTAS·PAPP!$U$3:$Z$8,3,FALSE),"")</f>
        <v/>
      </c>
      <c r="J5560" s="83" t="str">
        <f>IF(M5560&lt;&gt;"",VLOOKUP(M5560,LISTAS·PAPP!$U$3:$Z$8,4,FALSE),"")</f>
        <v/>
      </c>
      <c r="K5560" s="83" t="str">
        <f>IF(C5560&lt;&gt;"",VLOOKUP(C5560,LISTAS·PAPP!$H$3:$O$119,4,FALSE),"")</f>
        <v/>
      </c>
      <c r="L5560" s="85" t="str">
        <f>IF(C5560&lt;&gt;"",VLOOKUP(C5560,LISTAS·PAPP!$H$3:$O$119,8,FALSE),"")</f>
        <v/>
      </c>
      <c r="M5560" s="95"/>
      <c r="N5560" s="92"/>
      <c r="O5560" s="92"/>
      <c r="P5560" s="84" t="str">
        <f>IF(N5560&lt;&gt;"",VLOOKUP(N5560,LISTAS·PAPP!$U$9:$Y$125,5,FALSE),"")</f>
        <v/>
      </c>
      <c r="Q5560" s="83" t="str">
        <f>IF(O5560&lt;&gt;"",VLOOKUP(O5560,LISTAS·PAPP!$U$9:$W$125,3,FALSE),"")</f>
        <v/>
      </c>
      <c r="R5560" s="92"/>
      <c r="S5560" s="173"/>
      <c r="T5560" s="173"/>
      <c r="U5560" s="92"/>
      <c r="V5560" s="92"/>
      <c r="W5560" s="94"/>
      <c r="X5560" s="83" t="str">
        <f>IF(ISERROR(VLOOKUP(W5560,LISTAS·PAPP!$AJ$3:$AK$903,2,0))," ",VLOOKUP(W5560,LISTAS·PAPP!$AJ$3:$AK$903,2,0))</f>
        <v xml:space="preserve"> </v>
      </c>
      <c r="Y5560" s="96"/>
      <c r="Z5560" s="97"/>
      <c r="AA5560" s="97"/>
      <c r="AB5560" s="97"/>
      <c r="AC5560" s="97"/>
      <c r="AD5560" s="97"/>
      <c r="AE5560" s="97"/>
      <c r="AF5560" s="97"/>
      <c r="AG5560" s="97"/>
      <c r="AH5560" s="97"/>
      <c r="AI5560" s="97"/>
      <c r="AJ5560" s="97"/>
      <c r="AK5560" s="97"/>
      <c r="AL5560" s="86" t="str">
        <f t="shared" si="259"/>
        <v/>
      </c>
      <c r="AM5560" s="87" t="str">
        <f t="shared" si="260"/>
        <v xml:space="preserve"> </v>
      </c>
      <c r="AN5560" s="1" t="str">
        <f t="shared" si="261"/>
        <v xml:space="preserve"> </v>
      </c>
    </row>
    <row r="5561" spans="1:40" s="88" customFormat="1" x14ac:dyDescent="0.25">
      <c r="A5561" s="92"/>
      <c r="B5561" s="92"/>
      <c r="C5561" s="92"/>
      <c r="D5561" s="92"/>
      <c r="E5561" s="92"/>
      <c r="F5561" s="93"/>
      <c r="G5561" s="94"/>
      <c r="H5561" s="83" t="str">
        <f>IF(M5561&lt;&gt;"",VLOOKUP(M5561,LISTAS·PAPP!$U$3:$Z$8,2,FALSE),"")</f>
        <v/>
      </c>
      <c r="I5561" s="85" t="str">
        <f>IF(M5561&lt;&gt;"",VLOOKUP(M5561,LISTAS·PAPP!$U$3:$Z$8,3,FALSE),"")</f>
        <v/>
      </c>
      <c r="J5561" s="83" t="str">
        <f>IF(M5561&lt;&gt;"",VLOOKUP(M5561,LISTAS·PAPP!$U$3:$Z$8,4,FALSE),"")</f>
        <v/>
      </c>
      <c r="K5561" s="83" t="str">
        <f>IF(C5561&lt;&gt;"",VLOOKUP(C5561,LISTAS·PAPP!$H$3:$O$119,4,FALSE),"")</f>
        <v/>
      </c>
      <c r="L5561" s="85" t="str">
        <f>IF(C5561&lt;&gt;"",VLOOKUP(C5561,LISTAS·PAPP!$H$3:$O$119,8,FALSE),"")</f>
        <v/>
      </c>
      <c r="M5561" s="95"/>
      <c r="N5561" s="92"/>
      <c r="O5561" s="92"/>
      <c r="P5561" s="84" t="str">
        <f>IF(N5561&lt;&gt;"",VLOOKUP(N5561,LISTAS·PAPP!$U$9:$Y$125,5,FALSE),"")</f>
        <v/>
      </c>
      <c r="Q5561" s="83" t="str">
        <f>IF(O5561&lt;&gt;"",VLOOKUP(O5561,LISTAS·PAPP!$U$9:$W$125,3,FALSE),"")</f>
        <v/>
      </c>
      <c r="R5561" s="92"/>
      <c r="S5561" s="173"/>
      <c r="T5561" s="173"/>
      <c r="U5561" s="92"/>
      <c r="V5561" s="92"/>
      <c r="W5561" s="94"/>
      <c r="X5561" s="83" t="str">
        <f>IF(ISERROR(VLOOKUP(W5561,LISTAS·PAPP!$AJ$3:$AK$903,2,0))," ",VLOOKUP(W5561,LISTAS·PAPP!$AJ$3:$AK$903,2,0))</f>
        <v xml:space="preserve"> </v>
      </c>
      <c r="Y5561" s="96"/>
      <c r="Z5561" s="97"/>
      <c r="AA5561" s="97"/>
      <c r="AB5561" s="97"/>
      <c r="AC5561" s="97"/>
      <c r="AD5561" s="97"/>
      <c r="AE5561" s="97"/>
      <c r="AF5561" s="97"/>
      <c r="AG5561" s="97"/>
      <c r="AH5561" s="97"/>
      <c r="AI5561" s="97"/>
      <c r="AJ5561" s="97"/>
      <c r="AK5561" s="97"/>
      <c r="AL5561" s="86" t="str">
        <f t="shared" si="259"/>
        <v/>
      </c>
      <c r="AM5561" s="87" t="str">
        <f t="shared" si="260"/>
        <v xml:space="preserve"> </v>
      </c>
      <c r="AN5561" s="1" t="str">
        <f t="shared" si="261"/>
        <v xml:space="preserve"> </v>
      </c>
    </row>
    <row r="5562" spans="1:40" s="88" customFormat="1" x14ac:dyDescent="0.25">
      <c r="A5562" s="92"/>
      <c r="B5562" s="92"/>
      <c r="C5562" s="92"/>
      <c r="D5562" s="92"/>
      <c r="E5562" s="92"/>
      <c r="F5562" s="93"/>
      <c r="G5562" s="94"/>
      <c r="H5562" s="83" t="str">
        <f>IF(M5562&lt;&gt;"",VLOOKUP(M5562,LISTAS·PAPP!$U$3:$Z$8,2,FALSE),"")</f>
        <v/>
      </c>
      <c r="I5562" s="85" t="str">
        <f>IF(M5562&lt;&gt;"",VLOOKUP(M5562,LISTAS·PAPP!$U$3:$Z$8,3,FALSE),"")</f>
        <v/>
      </c>
      <c r="J5562" s="83" t="str">
        <f>IF(M5562&lt;&gt;"",VLOOKUP(M5562,LISTAS·PAPP!$U$3:$Z$8,4,FALSE),"")</f>
        <v/>
      </c>
      <c r="K5562" s="83" t="str">
        <f>IF(C5562&lt;&gt;"",VLOOKUP(C5562,LISTAS·PAPP!$H$3:$O$119,4,FALSE),"")</f>
        <v/>
      </c>
      <c r="L5562" s="85" t="str">
        <f>IF(C5562&lt;&gt;"",VLOOKUP(C5562,LISTAS·PAPP!$H$3:$O$119,8,FALSE),"")</f>
        <v/>
      </c>
      <c r="M5562" s="95"/>
      <c r="N5562" s="92"/>
      <c r="O5562" s="92"/>
      <c r="P5562" s="84" t="str">
        <f>IF(N5562&lt;&gt;"",VLOOKUP(N5562,LISTAS·PAPP!$U$9:$Y$125,5,FALSE),"")</f>
        <v/>
      </c>
      <c r="Q5562" s="83" t="str">
        <f>IF(O5562&lt;&gt;"",VLOOKUP(O5562,LISTAS·PAPP!$U$9:$W$125,3,FALSE),"")</f>
        <v/>
      </c>
      <c r="R5562" s="92"/>
      <c r="S5562" s="173"/>
      <c r="T5562" s="173"/>
      <c r="U5562" s="92"/>
      <c r="V5562" s="92"/>
      <c r="W5562" s="94"/>
      <c r="X5562" s="83" t="str">
        <f>IF(ISERROR(VLOOKUP(W5562,LISTAS·PAPP!$AJ$3:$AK$903,2,0))," ",VLOOKUP(W5562,LISTAS·PAPP!$AJ$3:$AK$903,2,0))</f>
        <v xml:space="preserve"> </v>
      </c>
      <c r="Y5562" s="96"/>
      <c r="Z5562" s="97"/>
      <c r="AA5562" s="97"/>
      <c r="AB5562" s="97"/>
      <c r="AC5562" s="97"/>
      <c r="AD5562" s="97"/>
      <c r="AE5562" s="97"/>
      <c r="AF5562" s="97"/>
      <c r="AG5562" s="97"/>
      <c r="AH5562" s="97"/>
      <c r="AI5562" s="97"/>
      <c r="AJ5562" s="97"/>
      <c r="AK5562" s="97"/>
      <c r="AL5562" s="86" t="str">
        <f t="shared" si="259"/>
        <v/>
      </c>
      <c r="AM5562" s="87" t="str">
        <f t="shared" si="260"/>
        <v xml:space="preserve"> </v>
      </c>
      <c r="AN5562" s="1" t="str">
        <f t="shared" si="261"/>
        <v xml:space="preserve"> </v>
      </c>
    </row>
    <row r="5563" spans="1:40" s="88" customFormat="1" x14ac:dyDescent="0.25">
      <c r="A5563" s="92"/>
      <c r="B5563" s="92"/>
      <c r="C5563" s="92"/>
      <c r="D5563" s="92"/>
      <c r="E5563" s="92"/>
      <c r="F5563" s="93"/>
      <c r="G5563" s="94"/>
      <c r="H5563" s="83" t="str">
        <f>IF(M5563&lt;&gt;"",VLOOKUP(M5563,LISTAS·PAPP!$U$3:$Z$8,2,FALSE),"")</f>
        <v/>
      </c>
      <c r="I5563" s="85" t="str">
        <f>IF(M5563&lt;&gt;"",VLOOKUP(M5563,LISTAS·PAPP!$U$3:$Z$8,3,FALSE),"")</f>
        <v/>
      </c>
      <c r="J5563" s="83" t="str">
        <f>IF(M5563&lt;&gt;"",VLOOKUP(M5563,LISTAS·PAPP!$U$3:$Z$8,4,FALSE),"")</f>
        <v/>
      </c>
      <c r="K5563" s="83" t="str">
        <f>IF(C5563&lt;&gt;"",VLOOKUP(C5563,LISTAS·PAPP!$H$3:$O$119,4,FALSE),"")</f>
        <v/>
      </c>
      <c r="L5563" s="85" t="str">
        <f>IF(C5563&lt;&gt;"",VLOOKUP(C5563,LISTAS·PAPP!$H$3:$O$119,8,FALSE),"")</f>
        <v/>
      </c>
      <c r="M5563" s="95"/>
      <c r="N5563" s="92"/>
      <c r="O5563" s="92"/>
      <c r="P5563" s="84" t="str">
        <f>IF(N5563&lt;&gt;"",VLOOKUP(N5563,LISTAS·PAPP!$U$9:$Y$125,5,FALSE),"")</f>
        <v/>
      </c>
      <c r="Q5563" s="83" t="str">
        <f>IF(O5563&lt;&gt;"",VLOOKUP(O5563,LISTAS·PAPP!$U$9:$W$125,3,FALSE),"")</f>
        <v/>
      </c>
      <c r="R5563" s="92"/>
      <c r="S5563" s="173"/>
      <c r="T5563" s="173"/>
      <c r="U5563" s="92"/>
      <c r="V5563" s="92"/>
      <c r="W5563" s="94"/>
      <c r="X5563" s="83" t="str">
        <f>IF(ISERROR(VLOOKUP(W5563,LISTAS·PAPP!$AJ$3:$AK$903,2,0))," ",VLOOKUP(W5563,LISTAS·PAPP!$AJ$3:$AK$903,2,0))</f>
        <v xml:space="preserve"> </v>
      </c>
      <c r="Y5563" s="96"/>
      <c r="Z5563" s="97"/>
      <c r="AA5563" s="97"/>
      <c r="AB5563" s="97"/>
      <c r="AC5563" s="97"/>
      <c r="AD5563" s="97"/>
      <c r="AE5563" s="97"/>
      <c r="AF5563" s="97"/>
      <c r="AG5563" s="97"/>
      <c r="AH5563" s="97"/>
      <c r="AI5563" s="97"/>
      <c r="AJ5563" s="97"/>
      <c r="AK5563" s="97"/>
      <c r="AL5563" s="86" t="str">
        <f t="shared" si="259"/>
        <v/>
      </c>
      <c r="AM5563" s="87" t="str">
        <f t="shared" si="260"/>
        <v xml:space="preserve"> </v>
      </c>
      <c r="AN5563" s="1" t="str">
        <f t="shared" si="261"/>
        <v xml:space="preserve"> </v>
      </c>
    </row>
    <row r="5564" spans="1:40" s="88" customFormat="1" x14ac:dyDescent="0.25">
      <c r="A5564" s="92"/>
      <c r="B5564" s="92"/>
      <c r="C5564" s="92"/>
      <c r="D5564" s="92"/>
      <c r="E5564" s="92"/>
      <c r="F5564" s="93"/>
      <c r="G5564" s="94"/>
      <c r="H5564" s="83" t="str">
        <f>IF(M5564&lt;&gt;"",VLOOKUP(M5564,LISTAS·PAPP!$U$3:$Z$8,2,FALSE),"")</f>
        <v/>
      </c>
      <c r="I5564" s="85" t="str">
        <f>IF(M5564&lt;&gt;"",VLOOKUP(M5564,LISTAS·PAPP!$U$3:$Z$8,3,FALSE),"")</f>
        <v/>
      </c>
      <c r="J5564" s="83" t="str">
        <f>IF(M5564&lt;&gt;"",VLOOKUP(M5564,LISTAS·PAPP!$U$3:$Z$8,4,FALSE),"")</f>
        <v/>
      </c>
      <c r="K5564" s="83" t="str">
        <f>IF(C5564&lt;&gt;"",VLOOKUP(C5564,LISTAS·PAPP!$H$3:$O$119,4,FALSE),"")</f>
        <v/>
      </c>
      <c r="L5564" s="85" t="str">
        <f>IF(C5564&lt;&gt;"",VLOOKUP(C5564,LISTAS·PAPP!$H$3:$O$119,8,FALSE),"")</f>
        <v/>
      </c>
      <c r="M5564" s="95"/>
      <c r="N5564" s="92"/>
      <c r="O5564" s="92"/>
      <c r="P5564" s="84" t="str">
        <f>IF(N5564&lt;&gt;"",VLOOKUP(N5564,LISTAS·PAPP!$U$9:$Y$125,5,FALSE),"")</f>
        <v/>
      </c>
      <c r="Q5564" s="83" t="str">
        <f>IF(O5564&lt;&gt;"",VLOOKUP(O5564,LISTAS·PAPP!$U$9:$W$125,3,FALSE),"")</f>
        <v/>
      </c>
      <c r="R5564" s="92"/>
      <c r="S5564" s="173"/>
      <c r="T5564" s="173"/>
      <c r="U5564" s="92"/>
      <c r="V5564" s="92"/>
      <c r="W5564" s="94"/>
      <c r="X5564" s="83" t="str">
        <f>IF(ISERROR(VLOOKUP(W5564,LISTAS·PAPP!$AJ$3:$AK$903,2,0))," ",VLOOKUP(W5564,LISTAS·PAPP!$AJ$3:$AK$903,2,0))</f>
        <v xml:space="preserve"> </v>
      </c>
      <c r="Y5564" s="96"/>
      <c r="Z5564" s="97"/>
      <c r="AA5564" s="97"/>
      <c r="AB5564" s="97"/>
      <c r="AC5564" s="97"/>
      <c r="AD5564" s="97"/>
      <c r="AE5564" s="97"/>
      <c r="AF5564" s="97"/>
      <c r="AG5564" s="97"/>
      <c r="AH5564" s="97"/>
      <c r="AI5564" s="97"/>
      <c r="AJ5564" s="97"/>
      <c r="AK5564" s="97"/>
      <c r="AL5564" s="86" t="str">
        <f t="shared" si="259"/>
        <v/>
      </c>
      <c r="AM5564" s="87" t="str">
        <f t="shared" si="260"/>
        <v xml:space="preserve"> </v>
      </c>
      <c r="AN5564" s="1" t="str">
        <f t="shared" si="261"/>
        <v xml:space="preserve"> </v>
      </c>
    </row>
    <row r="5565" spans="1:40" s="88" customFormat="1" x14ac:dyDescent="0.25">
      <c r="A5565" s="92"/>
      <c r="B5565" s="92"/>
      <c r="C5565" s="92"/>
      <c r="D5565" s="92"/>
      <c r="E5565" s="92"/>
      <c r="F5565" s="93"/>
      <c r="G5565" s="94"/>
      <c r="H5565" s="83" t="str">
        <f>IF(M5565&lt;&gt;"",VLOOKUP(M5565,LISTAS·PAPP!$U$3:$Z$8,2,FALSE),"")</f>
        <v/>
      </c>
      <c r="I5565" s="85" t="str">
        <f>IF(M5565&lt;&gt;"",VLOOKUP(M5565,LISTAS·PAPP!$U$3:$Z$8,3,FALSE),"")</f>
        <v/>
      </c>
      <c r="J5565" s="83" t="str">
        <f>IF(M5565&lt;&gt;"",VLOOKUP(M5565,LISTAS·PAPP!$U$3:$Z$8,4,FALSE),"")</f>
        <v/>
      </c>
      <c r="K5565" s="83" t="str">
        <f>IF(C5565&lt;&gt;"",VLOOKUP(C5565,LISTAS·PAPP!$H$3:$O$119,4,FALSE),"")</f>
        <v/>
      </c>
      <c r="L5565" s="85" t="str">
        <f>IF(C5565&lt;&gt;"",VLOOKUP(C5565,LISTAS·PAPP!$H$3:$O$119,8,FALSE),"")</f>
        <v/>
      </c>
      <c r="M5565" s="95"/>
      <c r="N5565" s="92"/>
      <c r="O5565" s="92"/>
      <c r="P5565" s="84" t="str">
        <f>IF(N5565&lt;&gt;"",VLOOKUP(N5565,LISTAS·PAPP!$U$9:$Y$125,5,FALSE),"")</f>
        <v/>
      </c>
      <c r="Q5565" s="83" t="str">
        <f>IF(O5565&lt;&gt;"",VLOOKUP(O5565,LISTAS·PAPP!$U$9:$W$125,3,FALSE),"")</f>
        <v/>
      </c>
      <c r="R5565" s="92"/>
      <c r="S5565" s="173"/>
      <c r="T5565" s="173"/>
      <c r="U5565" s="92"/>
      <c r="V5565" s="92"/>
      <c r="W5565" s="94"/>
      <c r="X5565" s="83" t="str">
        <f>IF(ISERROR(VLOOKUP(W5565,LISTAS·PAPP!$AJ$3:$AK$903,2,0))," ",VLOOKUP(W5565,LISTAS·PAPP!$AJ$3:$AK$903,2,0))</f>
        <v xml:space="preserve"> </v>
      </c>
      <c r="Y5565" s="96"/>
      <c r="Z5565" s="97"/>
      <c r="AA5565" s="97"/>
      <c r="AB5565" s="97"/>
      <c r="AC5565" s="97"/>
      <c r="AD5565" s="97"/>
      <c r="AE5565" s="97"/>
      <c r="AF5565" s="97"/>
      <c r="AG5565" s="97"/>
      <c r="AH5565" s="97"/>
      <c r="AI5565" s="97"/>
      <c r="AJ5565" s="97"/>
      <c r="AK5565" s="97"/>
      <c r="AL5565" s="86" t="str">
        <f t="shared" si="259"/>
        <v/>
      </c>
      <c r="AM5565" s="87" t="str">
        <f t="shared" si="260"/>
        <v xml:space="preserve"> </v>
      </c>
      <c r="AN5565" s="1" t="str">
        <f t="shared" si="261"/>
        <v xml:space="preserve"> </v>
      </c>
    </row>
    <row r="5566" spans="1:40" s="88" customFormat="1" x14ac:dyDescent="0.25">
      <c r="A5566" s="92"/>
      <c r="B5566" s="92"/>
      <c r="C5566" s="92"/>
      <c r="D5566" s="92"/>
      <c r="E5566" s="92"/>
      <c r="F5566" s="93"/>
      <c r="G5566" s="94"/>
      <c r="H5566" s="83" t="str">
        <f>IF(M5566&lt;&gt;"",VLOOKUP(M5566,LISTAS·PAPP!$U$3:$Z$8,2,FALSE),"")</f>
        <v/>
      </c>
      <c r="I5566" s="85" t="str">
        <f>IF(M5566&lt;&gt;"",VLOOKUP(M5566,LISTAS·PAPP!$U$3:$Z$8,3,FALSE),"")</f>
        <v/>
      </c>
      <c r="J5566" s="83" t="str">
        <f>IF(M5566&lt;&gt;"",VLOOKUP(M5566,LISTAS·PAPP!$U$3:$Z$8,4,FALSE),"")</f>
        <v/>
      </c>
      <c r="K5566" s="83" t="str">
        <f>IF(C5566&lt;&gt;"",VLOOKUP(C5566,LISTAS·PAPP!$H$3:$O$119,4,FALSE),"")</f>
        <v/>
      </c>
      <c r="L5566" s="85" t="str">
        <f>IF(C5566&lt;&gt;"",VLOOKUP(C5566,LISTAS·PAPP!$H$3:$O$119,8,FALSE),"")</f>
        <v/>
      </c>
      <c r="M5566" s="95"/>
      <c r="N5566" s="92"/>
      <c r="O5566" s="92"/>
      <c r="P5566" s="84" t="str">
        <f>IF(N5566&lt;&gt;"",VLOOKUP(N5566,LISTAS·PAPP!$U$9:$Y$125,5,FALSE),"")</f>
        <v/>
      </c>
      <c r="Q5566" s="83" t="str">
        <f>IF(O5566&lt;&gt;"",VLOOKUP(O5566,LISTAS·PAPP!$U$9:$W$125,3,FALSE),"")</f>
        <v/>
      </c>
      <c r="R5566" s="92"/>
      <c r="S5566" s="173"/>
      <c r="T5566" s="173"/>
      <c r="U5566" s="92"/>
      <c r="V5566" s="92"/>
      <c r="W5566" s="94"/>
      <c r="X5566" s="83" t="str">
        <f>IF(ISERROR(VLOOKUP(W5566,LISTAS·PAPP!$AJ$3:$AK$903,2,0))," ",VLOOKUP(W5566,LISTAS·PAPP!$AJ$3:$AK$903,2,0))</f>
        <v xml:space="preserve"> </v>
      </c>
      <c r="Y5566" s="96"/>
      <c r="Z5566" s="97"/>
      <c r="AA5566" s="97"/>
      <c r="AB5566" s="97"/>
      <c r="AC5566" s="97"/>
      <c r="AD5566" s="97"/>
      <c r="AE5566" s="97"/>
      <c r="AF5566" s="97"/>
      <c r="AG5566" s="97"/>
      <c r="AH5566" s="97"/>
      <c r="AI5566" s="97"/>
      <c r="AJ5566" s="97"/>
      <c r="AK5566" s="97"/>
      <c r="AL5566" s="86" t="str">
        <f t="shared" si="259"/>
        <v/>
      </c>
      <c r="AM5566" s="87" t="str">
        <f t="shared" si="260"/>
        <v xml:space="preserve"> </v>
      </c>
      <c r="AN5566" s="1" t="str">
        <f t="shared" si="261"/>
        <v xml:space="preserve"> </v>
      </c>
    </row>
    <row r="5567" spans="1:40" s="88" customFormat="1" x14ac:dyDescent="0.25">
      <c r="A5567" s="92"/>
      <c r="B5567" s="92"/>
      <c r="C5567" s="92"/>
      <c r="D5567" s="92"/>
      <c r="E5567" s="92"/>
      <c r="F5567" s="93"/>
      <c r="G5567" s="94"/>
      <c r="H5567" s="83" t="str">
        <f>IF(M5567&lt;&gt;"",VLOOKUP(M5567,LISTAS·PAPP!$U$3:$Z$8,2,FALSE),"")</f>
        <v/>
      </c>
      <c r="I5567" s="85" t="str">
        <f>IF(M5567&lt;&gt;"",VLOOKUP(M5567,LISTAS·PAPP!$U$3:$Z$8,3,FALSE),"")</f>
        <v/>
      </c>
      <c r="J5567" s="83" t="str">
        <f>IF(M5567&lt;&gt;"",VLOOKUP(M5567,LISTAS·PAPP!$U$3:$Z$8,4,FALSE),"")</f>
        <v/>
      </c>
      <c r="K5567" s="83" t="str">
        <f>IF(C5567&lt;&gt;"",VLOOKUP(C5567,LISTAS·PAPP!$H$3:$O$119,4,FALSE),"")</f>
        <v/>
      </c>
      <c r="L5567" s="85" t="str">
        <f>IF(C5567&lt;&gt;"",VLOOKUP(C5567,LISTAS·PAPP!$H$3:$O$119,8,FALSE),"")</f>
        <v/>
      </c>
      <c r="M5567" s="95"/>
      <c r="N5567" s="92"/>
      <c r="O5567" s="92"/>
      <c r="P5567" s="84" t="str">
        <f>IF(N5567&lt;&gt;"",VLOOKUP(N5567,LISTAS·PAPP!$U$9:$Y$125,5,FALSE),"")</f>
        <v/>
      </c>
      <c r="Q5567" s="83" t="str">
        <f>IF(O5567&lt;&gt;"",VLOOKUP(O5567,LISTAS·PAPP!$U$9:$W$125,3,FALSE),"")</f>
        <v/>
      </c>
      <c r="R5567" s="92"/>
      <c r="S5567" s="173"/>
      <c r="T5567" s="173"/>
      <c r="U5567" s="92"/>
      <c r="V5567" s="92"/>
      <c r="W5567" s="94"/>
      <c r="X5567" s="83" t="str">
        <f>IF(ISERROR(VLOOKUP(W5567,LISTAS·PAPP!$AJ$3:$AK$903,2,0))," ",VLOOKUP(W5567,LISTAS·PAPP!$AJ$3:$AK$903,2,0))</f>
        <v xml:space="preserve"> </v>
      </c>
      <c r="Y5567" s="96"/>
      <c r="Z5567" s="97"/>
      <c r="AA5567" s="97"/>
      <c r="AB5567" s="97"/>
      <c r="AC5567" s="97"/>
      <c r="AD5567" s="97"/>
      <c r="AE5567" s="97"/>
      <c r="AF5567" s="97"/>
      <c r="AG5567" s="97"/>
      <c r="AH5567" s="97"/>
      <c r="AI5567" s="97"/>
      <c r="AJ5567" s="97"/>
      <c r="AK5567" s="97"/>
      <c r="AL5567" s="86" t="str">
        <f t="shared" si="259"/>
        <v/>
      </c>
      <c r="AM5567" s="87" t="str">
        <f t="shared" si="260"/>
        <v xml:space="preserve"> </v>
      </c>
      <c r="AN5567" s="1" t="str">
        <f t="shared" si="261"/>
        <v xml:space="preserve"> </v>
      </c>
    </row>
    <row r="5568" spans="1:40" s="88" customFormat="1" x14ac:dyDescent="0.25">
      <c r="A5568" s="92"/>
      <c r="B5568" s="92"/>
      <c r="C5568" s="92"/>
      <c r="D5568" s="92"/>
      <c r="E5568" s="92"/>
      <c r="F5568" s="93"/>
      <c r="G5568" s="94"/>
      <c r="H5568" s="83" t="str">
        <f>IF(M5568&lt;&gt;"",VLOOKUP(M5568,LISTAS·PAPP!$U$3:$Z$8,2,FALSE),"")</f>
        <v/>
      </c>
      <c r="I5568" s="85" t="str">
        <f>IF(M5568&lt;&gt;"",VLOOKUP(M5568,LISTAS·PAPP!$U$3:$Z$8,3,FALSE),"")</f>
        <v/>
      </c>
      <c r="J5568" s="83" t="str">
        <f>IF(M5568&lt;&gt;"",VLOOKUP(M5568,LISTAS·PAPP!$U$3:$Z$8,4,FALSE),"")</f>
        <v/>
      </c>
      <c r="K5568" s="83" t="str">
        <f>IF(C5568&lt;&gt;"",VLOOKUP(C5568,LISTAS·PAPP!$H$3:$O$119,4,FALSE),"")</f>
        <v/>
      </c>
      <c r="L5568" s="85" t="str">
        <f>IF(C5568&lt;&gt;"",VLOOKUP(C5568,LISTAS·PAPP!$H$3:$O$119,8,FALSE),"")</f>
        <v/>
      </c>
      <c r="M5568" s="95"/>
      <c r="N5568" s="92"/>
      <c r="O5568" s="92"/>
      <c r="P5568" s="84" t="str">
        <f>IF(N5568&lt;&gt;"",VLOOKUP(N5568,LISTAS·PAPP!$U$9:$Y$125,5,FALSE),"")</f>
        <v/>
      </c>
      <c r="Q5568" s="83" t="str">
        <f>IF(O5568&lt;&gt;"",VLOOKUP(O5568,LISTAS·PAPP!$U$9:$W$125,3,FALSE),"")</f>
        <v/>
      </c>
      <c r="R5568" s="92"/>
      <c r="S5568" s="173"/>
      <c r="T5568" s="173"/>
      <c r="U5568" s="92"/>
      <c r="V5568" s="92"/>
      <c r="W5568" s="94"/>
      <c r="X5568" s="83" t="str">
        <f>IF(ISERROR(VLOOKUP(W5568,LISTAS·PAPP!$AJ$3:$AK$903,2,0))," ",VLOOKUP(W5568,LISTAS·PAPP!$AJ$3:$AK$903,2,0))</f>
        <v xml:space="preserve"> </v>
      </c>
      <c r="Y5568" s="96"/>
      <c r="Z5568" s="97"/>
      <c r="AA5568" s="97"/>
      <c r="AB5568" s="97"/>
      <c r="AC5568" s="97"/>
      <c r="AD5568" s="97"/>
      <c r="AE5568" s="97"/>
      <c r="AF5568" s="97"/>
      <c r="AG5568" s="97"/>
      <c r="AH5568" s="97"/>
      <c r="AI5568" s="97"/>
      <c r="AJ5568" s="97"/>
      <c r="AK5568" s="97"/>
      <c r="AL5568" s="86" t="str">
        <f t="shared" si="259"/>
        <v/>
      </c>
      <c r="AM5568" s="87" t="str">
        <f t="shared" si="260"/>
        <v xml:space="preserve"> </v>
      </c>
      <c r="AN5568" s="1" t="str">
        <f t="shared" si="261"/>
        <v xml:space="preserve"> </v>
      </c>
    </row>
    <row r="5569" spans="1:40" s="88" customFormat="1" x14ac:dyDescent="0.25">
      <c r="A5569" s="92"/>
      <c r="B5569" s="92"/>
      <c r="C5569" s="92"/>
      <c r="D5569" s="92"/>
      <c r="E5569" s="92"/>
      <c r="F5569" s="93"/>
      <c r="G5569" s="94"/>
      <c r="H5569" s="83" t="str">
        <f>IF(M5569&lt;&gt;"",VLOOKUP(M5569,LISTAS·PAPP!$U$3:$Z$8,2,FALSE),"")</f>
        <v/>
      </c>
      <c r="I5569" s="85" t="str">
        <f>IF(M5569&lt;&gt;"",VLOOKUP(M5569,LISTAS·PAPP!$U$3:$Z$8,3,FALSE),"")</f>
        <v/>
      </c>
      <c r="J5569" s="83" t="str">
        <f>IF(M5569&lt;&gt;"",VLOOKUP(M5569,LISTAS·PAPP!$U$3:$Z$8,4,FALSE),"")</f>
        <v/>
      </c>
      <c r="K5569" s="83" t="str">
        <f>IF(C5569&lt;&gt;"",VLOOKUP(C5569,LISTAS·PAPP!$H$3:$O$119,4,FALSE),"")</f>
        <v/>
      </c>
      <c r="L5569" s="85" t="str">
        <f>IF(C5569&lt;&gt;"",VLOOKUP(C5569,LISTAS·PAPP!$H$3:$O$119,8,FALSE),"")</f>
        <v/>
      </c>
      <c r="M5569" s="95"/>
      <c r="N5569" s="92"/>
      <c r="O5569" s="92"/>
      <c r="P5569" s="84" t="str">
        <f>IF(N5569&lt;&gt;"",VLOOKUP(N5569,LISTAS·PAPP!$U$9:$Y$125,5,FALSE),"")</f>
        <v/>
      </c>
      <c r="Q5569" s="83" t="str">
        <f>IF(O5569&lt;&gt;"",VLOOKUP(O5569,LISTAS·PAPP!$U$9:$W$125,3,FALSE),"")</f>
        <v/>
      </c>
      <c r="R5569" s="92"/>
      <c r="S5569" s="173"/>
      <c r="T5569" s="173"/>
      <c r="U5569" s="92"/>
      <c r="V5569" s="92"/>
      <c r="W5569" s="94"/>
      <c r="X5569" s="83" t="str">
        <f>IF(ISERROR(VLOOKUP(W5569,LISTAS·PAPP!$AJ$3:$AK$903,2,0))," ",VLOOKUP(W5569,LISTAS·PAPP!$AJ$3:$AK$903,2,0))</f>
        <v xml:space="preserve"> </v>
      </c>
      <c r="Y5569" s="96"/>
      <c r="Z5569" s="97"/>
      <c r="AA5569" s="97"/>
      <c r="AB5569" s="97"/>
      <c r="AC5569" s="97"/>
      <c r="AD5569" s="97"/>
      <c r="AE5569" s="97"/>
      <c r="AF5569" s="97"/>
      <c r="AG5569" s="97"/>
      <c r="AH5569" s="97"/>
      <c r="AI5569" s="97"/>
      <c r="AJ5569" s="97"/>
      <c r="AK5569" s="97"/>
      <c r="AL5569" s="86" t="str">
        <f t="shared" si="259"/>
        <v/>
      </c>
      <c r="AM5569" s="87" t="str">
        <f t="shared" si="260"/>
        <v xml:space="preserve"> </v>
      </c>
      <c r="AN5569" s="1" t="str">
        <f t="shared" si="261"/>
        <v xml:space="preserve"> </v>
      </c>
    </row>
    <row r="5570" spans="1:40" s="88" customFormat="1" x14ac:dyDescent="0.25">
      <c r="A5570" s="92"/>
      <c r="B5570" s="92"/>
      <c r="C5570" s="92"/>
      <c r="D5570" s="92"/>
      <c r="E5570" s="92"/>
      <c r="F5570" s="93"/>
      <c r="G5570" s="94"/>
      <c r="H5570" s="83" t="str">
        <f>IF(M5570&lt;&gt;"",VLOOKUP(M5570,LISTAS·PAPP!$U$3:$Z$8,2,FALSE),"")</f>
        <v/>
      </c>
      <c r="I5570" s="85" t="str">
        <f>IF(M5570&lt;&gt;"",VLOOKUP(M5570,LISTAS·PAPP!$U$3:$Z$8,3,FALSE),"")</f>
        <v/>
      </c>
      <c r="J5570" s="83" t="str">
        <f>IF(M5570&lt;&gt;"",VLOOKUP(M5570,LISTAS·PAPP!$U$3:$Z$8,4,FALSE),"")</f>
        <v/>
      </c>
      <c r="K5570" s="83" t="str">
        <f>IF(C5570&lt;&gt;"",VLOOKUP(C5570,LISTAS·PAPP!$H$3:$O$119,4,FALSE),"")</f>
        <v/>
      </c>
      <c r="L5570" s="85" t="str">
        <f>IF(C5570&lt;&gt;"",VLOOKUP(C5570,LISTAS·PAPP!$H$3:$O$119,8,FALSE),"")</f>
        <v/>
      </c>
      <c r="M5570" s="95"/>
      <c r="N5570" s="92"/>
      <c r="O5570" s="92"/>
      <c r="P5570" s="84" t="str">
        <f>IF(N5570&lt;&gt;"",VLOOKUP(N5570,LISTAS·PAPP!$U$9:$Y$125,5,FALSE),"")</f>
        <v/>
      </c>
      <c r="Q5570" s="83" t="str">
        <f>IF(O5570&lt;&gt;"",VLOOKUP(O5570,LISTAS·PAPP!$U$9:$W$125,3,FALSE),"")</f>
        <v/>
      </c>
      <c r="R5570" s="92"/>
      <c r="S5570" s="173"/>
      <c r="T5570" s="173"/>
      <c r="U5570" s="92"/>
      <c r="V5570" s="92"/>
      <c r="W5570" s="94"/>
      <c r="X5570" s="83" t="str">
        <f>IF(ISERROR(VLOOKUP(W5570,LISTAS·PAPP!$AJ$3:$AK$903,2,0))," ",VLOOKUP(W5570,LISTAS·PAPP!$AJ$3:$AK$903,2,0))</f>
        <v xml:space="preserve"> </v>
      </c>
      <c r="Y5570" s="96"/>
      <c r="Z5570" s="97"/>
      <c r="AA5570" s="97"/>
      <c r="AB5570" s="97"/>
      <c r="AC5570" s="97"/>
      <c r="AD5570" s="97"/>
      <c r="AE5570" s="97"/>
      <c r="AF5570" s="97"/>
      <c r="AG5570" s="97"/>
      <c r="AH5570" s="97"/>
      <c r="AI5570" s="97"/>
      <c r="AJ5570" s="97"/>
      <c r="AK5570" s="97"/>
      <c r="AL5570" s="86" t="str">
        <f t="shared" si="259"/>
        <v/>
      </c>
      <c r="AM5570" s="87" t="str">
        <f t="shared" si="260"/>
        <v xml:space="preserve"> </v>
      </c>
      <c r="AN5570" s="1" t="str">
        <f t="shared" si="261"/>
        <v xml:space="preserve"> </v>
      </c>
    </row>
    <row r="5571" spans="1:40" s="88" customFormat="1" x14ac:dyDescent="0.25">
      <c r="A5571" s="92"/>
      <c r="B5571" s="92"/>
      <c r="C5571" s="92"/>
      <c r="D5571" s="92"/>
      <c r="E5571" s="92"/>
      <c r="F5571" s="93"/>
      <c r="G5571" s="94"/>
      <c r="H5571" s="83" t="str">
        <f>IF(M5571&lt;&gt;"",VLOOKUP(M5571,LISTAS·PAPP!$U$3:$Z$8,2,FALSE),"")</f>
        <v/>
      </c>
      <c r="I5571" s="85" t="str">
        <f>IF(M5571&lt;&gt;"",VLOOKUP(M5571,LISTAS·PAPP!$U$3:$Z$8,3,FALSE),"")</f>
        <v/>
      </c>
      <c r="J5571" s="83" t="str">
        <f>IF(M5571&lt;&gt;"",VLOOKUP(M5571,LISTAS·PAPP!$U$3:$Z$8,4,FALSE),"")</f>
        <v/>
      </c>
      <c r="K5571" s="83" t="str">
        <f>IF(C5571&lt;&gt;"",VLOOKUP(C5571,LISTAS·PAPP!$H$3:$O$119,4,FALSE),"")</f>
        <v/>
      </c>
      <c r="L5571" s="85" t="str">
        <f>IF(C5571&lt;&gt;"",VLOOKUP(C5571,LISTAS·PAPP!$H$3:$O$119,8,FALSE),"")</f>
        <v/>
      </c>
      <c r="M5571" s="95"/>
      <c r="N5571" s="92"/>
      <c r="O5571" s="92"/>
      <c r="P5571" s="84" t="str">
        <f>IF(N5571&lt;&gt;"",VLOOKUP(N5571,LISTAS·PAPP!$U$9:$Y$125,5,FALSE),"")</f>
        <v/>
      </c>
      <c r="Q5571" s="83" t="str">
        <f>IF(O5571&lt;&gt;"",VLOOKUP(O5571,LISTAS·PAPP!$U$9:$W$125,3,FALSE),"")</f>
        <v/>
      </c>
      <c r="R5571" s="92"/>
      <c r="S5571" s="173"/>
      <c r="T5571" s="173"/>
      <c r="U5571" s="92"/>
      <c r="V5571" s="92"/>
      <c r="W5571" s="94"/>
      <c r="X5571" s="83" t="str">
        <f>IF(ISERROR(VLOOKUP(W5571,LISTAS·PAPP!$AJ$3:$AK$903,2,0))," ",VLOOKUP(W5571,LISTAS·PAPP!$AJ$3:$AK$903,2,0))</f>
        <v xml:space="preserve"> </v>
      </c>
      <c r="Y5571" s="96"/>
      <c r="Z5571" s="97"/>
      <c r="AA5571" s="97"/>
      <c r="AB5571" s="97"/>
      <c r="AC5571" s="97"/>
      <c r="AD5571" s="97"/>
      <c r="AE5571" s="97"/>
      <c r="AF5571" s="97"/>
      <c r="AG5571" s="97"/>
      <c r="AH5571" s="97"/>
      <c r="AI5571" s="97"/>
      <c r="AJ5571" s="97"/>
      <c r="AK5571" s="97"/>
      <c r="AL5571" s="86" t="str">
        <f t="shared" si="259"/>
        <v/>
      </c>
      <c r="AM5571" s="87" t="str">
        <f t="shared" si="260"/>
        <v xml:space="preserve"> </v>
      </c>
      <c r="AN5571" s="1" t="str">
        <f t="shared" si="261"/>
        <v xml:space="preserve"> </v>
      </c>
    </row>
    <row r="5572" spans="1:40" s="88" customFormat="1" x14ac:dyDescent="0.25">
      <c r="A5572" s="92"/>
      <c r="B5572" s="92"/>
      <c r="C5572" s="92"/>
      <c r="D5572" s="92"/>
      <c r="E5572" s="92"/>
      <c r="F5572" s="93"/>
      <c r="G5572" s="94"/>
      <c r="H5572" s="83" t="str">
        <f>IF(M5572&lt;&gt;"",VLOOKUP(M5572,LISTAS·PAPP!$U$3:$Z$8,2,FALSE),"")</f>
        <v/>
      </c>
      <c r="I5572" s="85" t="str">
        <f>IF(M5572&lt;&gt;"",VLOOKUP(M5572,LISTAS·PAPP!$U$3:$Z$8,3,FALSE),"")</f>
        <v/>
      </c>
      <c r="J5572" s="83" t="str">
        <f>IF(M5572&lt;&gt;"",VLOOKUP(M5572,LISTAS·PAPP!$U$3:$Z$8,4,FALSE),"")</f>
        <v/>
      </c>
      <c r="K5572" s="83" t="str">
        <f>IF(C5572&lt;&gt;"",VLOOKUP(C5572,LISTAS·PAPP!$H$3:$O$119,4,FALSE),"")</f>
        <v/>
      </c>
      <c r="L5572" s="85" t="str">
        <f>IF(C5572&lt;&gt;"",VLOOKUP(C5572,LISTAS·PAPP!$H$3:$O$119,8,FALSE),"")</f>
        <v/>
      </c>
      <c r="M5572" s="95"/>
      <c r="N5572" s="92"/>
      <c r="O5572" s="92"/>
      <c r="P5572" s="84" t="str">
        <f>IF(N5572&lt;&gt;"",VLOOKUP(N5572,LISTAS·PAPP!$U$9:$Y$125,5,FALSE),"")</f>
        <v/>
      </c>
      <c r="Q5572" s="83" t="str">
        <f>IF(O5572&lt;&gt;"",VLOOKUP(O5572,LISTAS·PAPP!$U$9:$W$125,3,FALSE),"")</f>
        <v/>
      </c>
      <c r="R5572" s="92"/>
      <c r="S5572" s="173"/>
      <c r="T5572" s="173"/>
      <c r="U5572" s="92"/>
      <c r="V5572" s="92"/>
      <c r="W5572" s="94"/>
      <c r="X5572" s="83" t="str">
        <f>IF(ISERROR(VLOOKUP(W5572,LISTAS·PAPP!$AJ$3:$AK$903,2,0))," ",VLOOKUP(W5572,LISTAS·PAPP!$AJ$3:$AK$903,2,0))</f>
        <v xml:space="preserve"> </v>
      </c>
      <c r="Y5572" s="96"/>
      <c r="Z5572" s="97"/>
      <c r="AA5572" s="97"/>
      <c r="AB5572" s="97"/>
      <c r="AC5572" s="97"/>
      <c r="AD5572" s="97"/>
      <c r="AE5572" s="97"/>
      <c r="AF5572" s="97"/>
      <c r="AG5572" s="97"/>
      <c r="AH5572" s="97"/>
      <c r="AI5572" s="97"/>
      <c r="AJ5572" s="97"/>
      <c r="AK5572" s="97"/>
      <c r="AL5572" s="86" t="str">
        <f t="shared" si="259"/>
        <v/>
      </c>
      <c r="AM5572" s="87" t="str">
        <f t="shared" si="260"/>
        <v xml:space="preserve"> </v>
      </c>
      <c r="AN5572" s="1" t="str">
        <f t="shared" si="261"/>
        <v xml:space="preserve"> </v>
      </c>
    </row>
    <row r="5573" spans="1:40" s="88" customFormat="1" x14ac:dyDescent="0.25">
      <c r="A5573" s="92"/>
      <c r="B5573" s="92"/>
      <c r="C5573" s="92"/>
      <c r="D5573" s="92"/>
      <c r="E5573" s="92"/>
      <c r="F5573" s="93"/>
      <c r="G5573" s="94"/>
      <c r="H5573" s="83" t="str">
        <f>IF(M5573&lt;&gt;"",VLOOKUP(M5573,LISTAS·PAPP!$U$3:$Z$8,2,FALSE),"")</f>
        <v/>
      </c>
      <c r="I5573" s="85" t="str">
        <f>IF(M5573&lt;&gt;"",VLOOKUP(M5573,LISTAS·PAPP!$U$3:$Z$8,3,FALSE),"")</f>
        <v/>
      </c>
      <c r="J5573" s="83" t="str">
        <f>IF(M5573&lt;&gt;"",VLOOKUP(M5573,LISTAS·PAPP!$U$3:$Z$8,4,FALSE),"")</f>
        <v/>
      </c>
      <c r="K5573" s="83" t="str">
        <f>IF(C5573&lt;&gt;"",VLOOKUP(C5573,LISTAS·PAPP!$H$3:$O$119,4,FALSE),"")</f>
        <v/>
      </c>
      <c r="L5573" s="85" t="str">
        <f>IF(C5573&lt;&gt;"",VLOOKUP(C5573,LISTAS·PAPP!$H$3:$O$119,8,FALSE),"")</f>
        <v/>
      </c>
      <c r="M5573" s="95"/>
      <c r="N5573" s="92"/>
      <c r="O5573" s="92"/>
      <c r="P5573" s="84" t="str">
        <f>IF(N5573&lt;&gt;"",VLOOKUP(N5573,LISTAS·PAPP!$U$9:$Y$125,5,FALSE),"")</f>
        <v/>
      </c>
      <c r="Q5573" s="83" t="str">
        <f>IF(O5573&lt;&gt;"",VLOOKUP(O5573,LISTAS·PAPP!$U$9:$W$125,3,FALSE),"")</f>
        <v/>
      </c>
      <c r="R5573" s="92"/>
      <c r="S5573" s="173"/>
      <c r="T5573" s="173"/>
      <c r="U5573" s="92"/>
      <c r="V5573" s="92"/>
      <c r="W5573" s="94"/>
      <c r="X5573" s="83" t="str">
        <f>IF(ISERROR(VLOOKUP(W5573,LISTAS·PAPP!$AJ$3:$AK$903,2,0))," ",VLOOKUP(W5573,LISTAS·PAPP!$AJ$3:$AK$903,2,0))</f>
        <v xml:space="preserve"> </v>
      </c>
      <c r="Y5573" s="96"/>
      <c r="Z5573" s="97"/>
      <c r="AA5573" s="97"/>
      <c r="AB5573" s="97"/>
      <c r="AC5573" s="97"/>
      <c r="AD5573" s="97"/>
      <c r="AE5573" s="97"/>
      <c r="AF5573" s="97"/>
      <c r="AG5573" s="97"/>
      <c r="AH5573" s="97"/>
      <c r="AI5573" s="97"/>
      <c r="AJ5573" s="97"/>
      <c r="AK5573" s="97"/>
      <c r="AL5573" s="86" t="str">
        <f t="shared" si="259"/>
        <v/>
      </c>
      <c r="AM5573" s="87" t="str">
        <f t="shared" si="260"/>
        <v xml:space="preserve"> </v>
      </c>
      <c r="AN5573" s="1" t="str">
        <f t="shared" si="261"/>
        <v xml:space="preserve"> </v>
      </c>
    </row>
    <row r="5574" spans="1:40" s="88" customFormat="1" x14ac:dyDescent="0.25">
      <c r="A5574" s="92"/>
      <c r="B5574" s="92"/>
      <c r="C5574" s="92"/>
      <c r="D5574" s="92"/>
      <c r="E5574" s="92"/>
      <c r="F5574" s="93"/>
      <c r="G5574" s="94"/>
      <c r="H5574" s="83" t="str">
        <f>IF(M5574&lt;&gt;"",VLOOKUP(M5574,LISTAS·PAPP!$U$3:$Z$8,2,FALSE),"")</f>
        <v/>
      </c>
      <c r="I5574" s="85" t="str">
        <f>IF(M5574&lt;&gt;"",VLOOKUP(M5574,LISTAS·PAPP!$U$3:$Z$8,3,FALSE),"")</f>
        <v/>
      </c>
      <c r="J5574" s="83" t="str">
        <f>IF(M5574&lt;&gt;"",VLOOKUP(M5574,LISTAS·PAPP!$U$3:$Z$8,4,FALSE),"")</f>
        <v/>
      </c>
      <c r="K5574" s="83" t="str">
        <f>IF(C5574&lt;&gt;"",VLOOKUP(C5574,LISTAS·PAPP!$H$3:$O$119,4,FALSE),"")</f>
        <v/>
      </c>
      <c r="L5574" s="85" t="str">
        <f>IF(C5574&lt;&gt;"",VLOOKUP(C5574,LISTAS·PAPP!$H$3:$O$119,8,FALSE),"")</f>
        <v/>
      </c>
      <c r="M5574" s="95"/>
      <c r="N5574" s="92"/>
      <c r="O5574" s="92"/>
      <c r="P5574" s="84" t="str">
        <f>IF(N5574&lt;&gt;"",VLOOKUP(N5574,LISTAS·PAPP!$U$9:$Y$125,5,FALSE),"")</f>
        <v/>
      </c>
      <c r="Q5574" s="83" t="str">
        <f>IF(O5574&lt;&gt;"",VLOOKUP(O5574,LISTAS·PAPP!$U$9:$W$125,3,FALSE),"")</f>
        <v/>
      </c>
      <c r="R5574" s="92"/>
      <c r="S5574" s="173"/>
      <c r="T5574" s="173"/>
      <c r="U5574" s="92"/>
      <c r="V5574" s="92"/>
      <c r="W5574" s="94"/>
      <c r="X5574" s="83" t="str">
        <f>IF(ISERROR(VLOOKUP(W5574,LISTAS·PAPP!$AJ$3:$AK$903,2,0))," ",VLOOKUP(W5574,LISTAS·PAPP!$AJ$3:$AK$903,2,0))</f>
        <v xml:space="preserve"> </v>
      </c>
      <c r="Y5574" s="96"/>
      <c r="Z5574" s="97"/>
      <c r="AA5574" s="97"/>
      <c r="AB5574" s="97"/>
      <c r="AC5574" s="97"/>
      <c r="AD5574" s="97"/>
      <c r="AE5574" s="97"/>
      <c r="AF5574" s="97"/>
      <c r="AG5574" s="97"/>
      <c r="AH5574" s="97"/>
      <c r="AI5574" s="97"/>
      <c r="AJ5574" s="97"/>
      <c r="AK5574" s="97"/>
      <c r="AL5574" s="86" t="str">
        <f t="shared" si="259"/>
        <v/>
      </c>
      <c r="AM5574" s="87" t="str">
        <f t="shared" si="260"/>
        <v xml:space="preserve"> </v>
      </c>
      <c r="AN5574" s="1" t="str">
        <f t="shared" si="261"/>
        <v xml:space="preserve"> </v>
      </c>
    </row>
    <row r="5575" spans="1:40" s="88" customFormat="1" x14ac:dyDescent="0.25">
      <c r="A5575" s="92"/>
      <c r="B5575" s="92"/>
      <c r="C5575" s="92"/>
      <c r="D5575" s="92"/>
      <c r="E5575" s="92"/>
      <c r="F5575" s="93"/>
      <c r="G5575" s="94"/>
      <c r="H5575" s="83" t="str">
        <f>IF(M5575&lt;&gt;"",VLOOKUP(M5575,LISTAS·PAPP!$U$3:$Z$8,2,FALSE),"")</f>
        <v/>
      </c>
      <c r="I5575" s="85" t="str">
        <f>IF(M5575&lt;&gt;"",VLOOKUP(M5575,LISTAS·PAPP!$U$3:$Z$8,3,FALSE),"")</f>
        <v/>
      </c>
      <c r="J5575" s="83" t="str">
        <f>IF(M5575&lt;&gt;"",VLOOKUP(M5575,LISTAS·PAPP!$U$3:$Z$8,4,FALSE),"")</f>
        <v/>
      </c>
      <c r="K5575" s="83" t="str">
        <f>IF(C5575&lt;&gt;"",VLOOKUP(C5575,LISTAS·PAPP!$H$3:$O$119,4,FALSE),"")</f>
        <v/>
      </c>
      <c r="L5575" s="85" t="str">
        <f>IF(C5575&lt;&gt;"",VLOOKUP(C5575,LISTAS·PAPP!$H$3:$O$119,8,FALSE),"")</f>
        <v/>
      </c>
      <c r="M5575" s="95"/>
      <c r="N5575" s="92"/>
      <c r="O5575" s="92"/>
      <c r="P5575" s="84" t="str">
        <f>IF(N5575&lt;&gt;"",VLOOKUP(N5575,LISTAS·PAPP!$U$9:$Y$125,5,FALSE),"")</f>
        <v/>
      </c>
      <c r="Q5575" s="83" t="str">
        <f>IF(O5575&lt;&gt;"",VLOOKUP(O5575,LISTAS·PAPP!$U$9:$W$125,3,FALSE),"")</f>
        <v/>
      </c>
      <c r="R5575" s="92"/>
      <c r="S5575" s="173"/>
      <c r="T5575" s="173"/>
      <c r="U5575" s="92"/>
      <c r="V5575" s="92"/>
      <c r="W5575" s="94"/>
      <c r="X5575" s="83" t="str">
        <f>IF(ISERROR(VLOOKUP(W5575,LISTAS·PAPP!$AJ$3:$AK$903,2,0))," ",VLOOKUP(W5575,LISTAS·PAPP!$AJ$3:$AK$903,2,0))</f>
        <v xml:space="preserve"> </v>
      </c>
      <c r="Y5575" s="96"/>
      <c r="Z5575" s="97"/>
      <c r="AA5575" s="97"/>
      <c r="AB5575" s="97"/>
      <c r="AC5575" s="97"/>
      <c r="AD5575" s="97"/>
      <c r="AE5575" s="97"/>
      <c r="AF5575" s="97"/>
      <c r="AG5575" s="97"/>
      <c r="AH5575" s="97"/>
      <c r="AI5575" s="97"/>
      <c r="AJ5575" s="97"/>
      <c r="AK5575" s="97"/>
      <c r="AL5575" s="86" t="str">
        <f t="shared" si="259"/>
        <v/>
      </c>
      <c r="AM5575" s="87" t="str">
        <f t="shared" si="260"/>
        <v xml:space="preserve"> </v>
      </c>
      <c r="AN5575" s="1" t="str">
        <f t="shared" si="261"/>
        <v xml:space="preserve"> </v>
      </c>
    </row>
    <row r="5576" spans="1:40" s="88" customFormat="1" x14ac:dyDescent="0.25">
      <c r="A5576" s="92"/>
      <c r="B5576" s="92"/>
      <c r="C5576" s="92"/>
      <c r="D5576" s="92"/>
      <c r="E5576" s="92"/>
      <c r="F5576" s="93"/>
      <c r="G5576" s="94"/>
      <c r="H5576" s="83" t="str">
        <f>IF(M5576&lt;&gt;"",VLOOKUP(M5576,LISTAS·PAPP!$U$3:$Z$8,2,FALSE),"")</f>
        <v/>
      </c>
      <c r="I5576" s="85" t="str">
        <f>IF(M5576&lt;&gt;"",VLOOKUP(M5576,LISTAS·PAPP!$U$3:$Z$8,3,FALSE),"")</f>
        <v/>
      </c>
      <c r="J5576" s="83" t="str">
        <f>IF(M5576&lt;&gt;"",VLOOKUP(M5576,LISTAS·PAPP!$U$3:$Z$8,4,FALSE),"")</f>
        <v/>
      </c>
      <c r="K5576" s="83" t="str">
        <f>IF(C5576&lt;&gt;"",VLOOKUP(C5576,LISTAS·PAPP!$H$3:$O$119,4,FALSE),"")</f>
        <v/>
      </c>
      <c r="L5576" s="85" t="str">
        <f>IF(C5576&lt;&gt;"",VLOOKUP(C5576,LISTAS·PAPP!$H$3:$O$119,8,FALSE),"")</f>
        <v/>
      </c>
      <c r="M5576" s="95"/>
      <c r="N5576" s="92"/>
      <c r="O5576" s="92"/>
      <c r="P5576" s="84" t="str">
        <f>IF(N5576&lt;&gt;"",VLOOKUP(N5576,LISTAS·PAPP!$U$9:$Y$125,5,FALSE),"")</f>
        <v/>
      </c>
      <c r="Q5576" s="83" t="str">
        <f>IF(O5576&lt;&gt;"",VLOOKUP(O5576,LISTAS·PAPP!$U$9:$W$125,3,FALSE),"")</f>
        <v/>
      </c>
      <c r="R5576" s="92"/>
      <c r="S5576" s="173"/>
      <c r="T5576" s="173"/>
      <c r="U5576" s="92"/>
      <c r="V5576" s="92"/>
      <c r="W5576" s="94"/>
      <c r="X5576" s="83" t="str">
        <f>IF(ISERROR(VLOOKUP(W5576,LISTAS·PAPP!$AJ$3:$AK$903,2,0))," ",VLOOKUP(W5576,LISTAS·PAPP!$AJ$3:$AK$903,2,0))</f>
        <v xml:space="preserve"> </v>
      </c>
      <c r="Y5576" s="96"/>
      <c r="Z5576" s="97"/>
      <c r="AA5576" s="97"/>
      <c r="AB5576" s="97"/>
      <c r="AC5576" s="97"/>
      <c r="AD5576" s="97"/>
      <c r="AE5576" s="97"/>
      <c r="AF5576" s="97"/>
      <c r="AG5576" s="97"/>
      <c r="AH5576" s="97"/>
      <c r="AI5576" s="97"/>
      <c r="AJ5576" s="97"/>
      <c r="AK5576" s="97"/>
      <c r="AL5576" s="86" t="str">
        <f t="shared" si="259"/>
        <v/>
      </c>
      <c r="AM5576" s="87" t="str">
        <f t="shared" si="260"/>
        <v xml:space="preserve"> </v>
      </c>
      <c r="AN5576" s="1" t="str">
        <f t="shared" si="261"/>
        <v xml:space="preserve"> </v>
      </c>
    </row>
    <row r="5577" spans="1:40" s="88" customFormat="1" x14ac:dyDescent="0.25">
      <c r="A5577" s="92"/>
      <c r="B5577" s="92"/>
      <c r="C5577" s="92"/>
      <c r="D5577" s="92"/>
      <c r="E5577" s="92"/>
      <c r="F5577" s="93"/>
      <c r="G5577" s="94"/>
      <c r="H5577" s="83" t="str">
        <f>IF(M5577&lt;&gt;"",VLOOKUP(M5577,LISTAS·PAPP!$U$3:$Z$8,2,FALSE),"")</f>
        <v/>
      </c>
      <c r="I5577" s="85" t="str">
        <f>IF(M5577&lt;&gt;"",VLOOKUP(M5577,LISTAS·PAPP!$U$3:$Z$8,3,FALSE),"")</f>
        <v/>
      </c>
      <c r="J5577" s="83" t="str">
        <f>IF(M5577&lt;&gt;"",VLOOKUP(M5577,LISTAS·PAPP!$U$3:$Z$8,4,FALSE),"")</f>
        <v/>
      </c>
      <c r="K5577" s="83" t="str">
        <f>IF(C5577&lt;&gt;"",VLOOKUP(C5577,LISTAS·PAPP!$H$3:$O$119,4,FALSE),"")</f>
        <v/>
      </c>
      <c r="L5577" s="85" t="str">
        <f>IF(C5577&lt;&gt;"",VLOOKUP(C5577,LISTAS·PAPP!$H$3:$O$119,8,FALSE),"")</f>
        <v/>
      </c>
      <c r="M5577" s="95"/>
      <c r="N5577" s="92"/>
      <c r="O5577" s="92"/>
      <c r="P5577" s="84" t="str">
        <f>IF(N5577&lt;&gt;"",VLOOKUP(N5577,LISTAS·PAPP!$U$9:$Y$125,5,FALSE),"")</f>
        <v/>
      </c>
      <c r="Q5577" s="83" t="str">
        <f>IF(O5577&lt;&gt;"",VLOOKUP(O5577,LISTAS·PAPP!$U$9:$W$125,3,FALSE),"")</f>
        <v/>
      </c>
      <c r="R5577" s="92"/>
      <c r="S5577" s="173"/>
      <c r="T5577" s="173"/>
      <c r="U5577" s="92"/>
      <c r="V5577" s="92"/>
      <c r="W5577" s="94"/>
      <c r="X5577" s="83" t="str">
        <f>IF(ISERROR(VLOOKUP(W5577,LISTAS·PAPP!$AJ$3:$AK$903,2,0))," ",VLOOKUP(W5577,LISTAS·PAPP!$AJ$3:$AK$903,2,0))</f>
        <v xml:space="preserve"> </v>
      </c>
      <c r="Y5577" s="96"/>
      <c r="Z5577" s="97"/>
      <c r="AA5577" s="97"/>
      <c r="AB5577" s="97"/>
      <c r="AC5577" s="97"/>
      <c r="AD5577" s="97"/>
      <c r="AE5577" s="97"/>
      <c r="AF5577" s="97"/>
      <c r="AG5577" s="97"/>
      <c r="AH5577" s="97"/>
      <c r="AI5577" s="97"/>
      <c r="AJ5577" s="97"/>
      <c r="AK5577" s="97"/>
      <c r="AL5577" s="86" t="str">
        <f t="shared" si="259"/>
        <v/>
      </c>
      <c r="AM5577" s="87" t="str">
        <f t="shared" si="260"/>
        <v xml:space="preserve"> </v>
      </c>
      <c r="AN5577" s="1" t="str">
        <f t="shared" si="261"/>
        <v xml:space="preserve"> </v>
      </c>
    </row>
    <row r="5578" spans="1:40" s="88" customFormat="1" x14ac:dyDescent="0.25">
      <c r="A5578" s="92"/>
      <c r="B5578" s="92"/>
      <c r="C5578" s="92"/>
      <c r="D5578" s="92"/>
      <c r="E5578" s="92"/>
      <c r="F5578" s="93"/>
      <c r="G5578" s="94"/>
      <c r="H5578" s="83" t="str">
        <f>IF(M5578&lt;&gt;"",VLOOKUP(M5578,LISTAS·PAPP!$U$3:$Z$8,2,FALSE),"")</f>
        <v/>
      </c>
      <c r="I5578" s="85" t="str">
        <f>IF(M5578&lt;&gt;"",VLOOKUP(M5578,LISTAS·PAPP!$U$3:$Z$8,3,FALSE),"")</f>
        <v/>
      </c>
      <c r="J5578" s="83" t="str">
        <f>IF(M5578&lt;&gt;"",VLOOKUP(M5578,LISTAS·PAPP!$U$3:$Z$8,4,FALSE),"")</f>
        <v/>
      </c>
      <c r="K5578" s="83" t="str">
        <f>IF(C5578&lt;&gt;"",VLOOKUP(C5578,LISTAS·PAPP!$H$3:$O$119,4,FALSE),"")</f>
        <v/>
      </c>
      <c r="L5578" s="85" t="str">
        <f>IF(C5578&lt;&gt;"",VLOOKUP(C5578,LISTAS·PAPP!$H$3:$O$119,8,FALSE),"")</f>
        <v/>
      </c>
      <c r="M5578" s="95"/>
      <c r="N5578" s="92"/>
      <c r="O5578" s="92"/>
      <c r="P5578" s="84" t="str">
        <f>IF(N5578&lt;&gt;"",VLOOKUP(N5578,LISTAS·PAPP!$U$9:$Y$125,5,FALSE),"")</f>
        <v/>
      </c>
      <c r="Q5578" s="83" t="str">
        <f>IF(O5578&lt;&gt;"",VLOOKUP(O5578,LISTAS·PAPP!$U$9:$W$125,3,FALSE),"")</f>
        <v/>
      </c>
      <c r="R5578" s="92"/>
      <c r="S5578" s="173"/>
      <c r="T5578" s="173"/>
      <c r="U5578" s="92"/>
      <c r="V5578" s="92"/>
      <c r="W5578" s="94"/>
      <c r="X5578" s="83" t="str">
        <f>IF(ISERROR(VLOOKUP(W5578,LISTAS·PAPP!$AJ$3:$AK$903,2,0))," ",VLOOKUP(W5578,LISTAS·PAPP!$AJ$3:$AK$903,2,0))</f>
        <v xml:space="preserve"> </v>
      </c>
      <c r="Y5578" s="96"/>
      <c r="Z5578" s="97"/>
      <c r="AA5578" s="97"/>
      <c r="AB5578" s="97"/>
      <c r="AC5578" s="97"/>
      <c r="AD5578" s="97"/>
      <c r="AE5578" s="97"/>
      <c r="AF5578" s="97"/>
      <c r="AG5578" s="97"/>
      <c r="AH5578" s="97"/>
      <c r="AI5578" s="97"/>
      <c r="AJ5578" s="97"/>
      <c r="AK5578" s="97"/>
      <c r="AL5578" s="86" t="str">
        <f t="shared" ref="AL5578:AL5641" si="262">IF(A5578&gt;0,(Z5578+AA5578+AB5578+AC5578+AD5578+AE5578+AF5578+AG5578+AH5578+AI5578+AJ5578+AK5578),"")</f>
        <v/>
      </c>
      <c r="AM5578" s="87" t="str">
        <f t="shared" ref="AM5578:AM5641" si="263">IF(A5578&lt;&gt;"",IF(A5578&lt;&gt;"",IF(Y5578=AL5578,"OK",Y5578-AL5578),IF(AND(Y5578="",AL5578=""),"",Z5578-AL5578))," ")</f>
        <v xml:space="preserve"> </v>
      </c>
      <c r="AN5578" s="1" t="str">
        <f t="shared" si="261"/>
        <v xml:space="preserve"> </v>
      </c>
    </row>
    <row r="5579" spans="1:40" s="88" customFormat="1" x14ac:dyDescent="0.25">
      <c r="A5579" s="92"/>
      <c r="B5579" s="92"/>
      <c r="C5579" s="92"/>
      <c r="D5579" s="92"/>
      <c r="E5579" s="92"/>
      <c r="F5579" s="93"/>
      <c r="G5579" s="94"/>
      <c r="H5579" s="83" t="str">
        <f>IF(M5579&lt;&gt;"",VLOOKUP(M5579,LISTAS·PAPP!$U$3:$Z$8,2,FALSE),"")</f>
        <v/>
      </c>
      <c r="I5579" s="85" t="str">
        <f>IF(M5579&lt;&gt;"",VLOOKUP(M5579,LISTAS·PAPP!$U$3:$Z$8,3,FALSE),"")</f>
        <v/>
      </c>
      <c r="J5579" s="83" t="str">
        <f>IF(M5579&lt;&gt;"",VLOOKUP(M5579,LISTAS·PAPP!$U$3:$Z$8,4,FALSE),"")</f>
        <v/>
      </c>
      <c r="K5579" s="83" t="str">
        <f>IF(C5579&lt;&gt;"",VLOOKUP(C5579,LISTAS·PAPP!$H$3:$O$119,4,FALSE),"")</f>
        <v/>
      </c>
      <c r="L5579" s="85" t="str">
        <f>IF(C5579&lt;&gt;"",VLOOKUP(C5579,LISTAS·PAPP!$H$3:$O$119,8,FALSE),"")</f>
        <v/>
      </c>
      <c r="M5579" s="95"/>
      <c r="N5579" s="92"/>
      <c r="O5579" s="92"/>
      <c r="P5579" s="84" t="str">
        <f>IF(N5579&lt;&gt;"",VLOOKUP(N5579,LISTAS·PAPP!$U$9:$Y$125,5,FALSE),"")</f>
        <v/>
      </c>
      <c r="Q5579" s="83" t="str">
        <f>IF(O5579&lt;&gt;"",VLOOKUP(O5579,LISTAS·PAPP!$U$9:$W$125,3,FALSE),"")</f>
        <v/>
      </c>
      <c r="R5579" s="92"/>
      <c r="S5579" s="173"/>
      <c r="T5579" s="173"/>
      <c r="U5579" s="92"/>
      <c r="V5579" s="92"/>
      <c r="W5579" s="94"/>
      <c r="X5579" s="83" t="str">
        <f>IF(ISERROR(VLOOKUP(W5579,LISTAS·PAPP!$AJ$3:$AK$903,2,0))," ",VLOOKUP(W5579,LISTAS·PAPP!$AJ$3:$AK$903,2,0))</f>
        <v xml:space="preserve"> </v>
      </c>
      <c r="Y5579" s="96"/>
      <c r="Z5579" s="97"/>
      <c r="AA5579" s="97"/>
      <c r="AB5579" s="97"/>
      <c r="AC5579" s="97"/>
      <c r="AD5579" s="97"/>
      <c r="AE5579" s="97"/>
      <c r="AF5579" s="97"/>
      <c r="AG5579" s="97"/>
      <c r="AH5579" s="97"/>
      <c r="AI5579" s="97"/>
      <c r="AJ5579" s="97"/>
      <c r="AK5579" s="97"/>
      <c r="AL5579" s="86" t="str">
        <f t="shared" si="262"/>
        <v/>
      </c>
      <c r="AM5579" s="87" t="str">
        <f t="shared" si="263"/>
        <v xml:space="preserve"> </v>
      </c>
      <c r="AN5579" s="1" t="str">
        <f t="shared" ref="AN5579:AN5642" si="264">IF(A5579&lt;&gt;"",IF(A5579="","Escoger ESTRUCTURA ORGANIZACIONAL;",)&amp;" "&amp;(IF(B5579="","Escoger RELACIONAMIENTO INSTITUCIONAL;",)&amp;" "&amp;(IF(C5579="","Escoger UNIDADES ADMINISTRATIVAS;",)&amp;" "&amp;(IF(D5579="","Colocar COMPONENTE DEL PROYECTO DE INVERSIÓN;",)&amp;" "&amp;(IF(E5579="","Colocar ACTIVIDADES DEL PAPP;",)&amp;" "&amp;(IF(F5579="","Colocar META DE LA ACTIVIDAD;",)&amp;" "&amp;(IF(G5579="","Colocar INDICADOR DE LA META;",)&amp;" "&amp;(IF(H5579="","No visualiza PLAN NACIONAL DE DESARROLLO;",)&amp;" "&amp;(IF(I5579="","No visualiza PROGRAMA NACIONAL;",)&amp;" "&amp;(IF(J5579="","No visualiza OBJETIVO ESTRATEGICO INSTITUCIONAL;",)&amp;" "&amp;(IF(K5579="","No visualiza CENTRO GESTOR;",)&amp;" "&amp;(IF(L5579="","No visualiza AREA FUNCIONAL;",)&amp;" "&amp;(IF(M5579="","Escoger PRODUCTO INSTITUCIONAL;",)&amp;" "&amp;(IF(N5579="","Escoger PROYECTO;",)&amp;" "&amp;(IF(O5579="","Escoger ACTIVIDAD SINAFIP;",)&amp;" "&amp;(IF(P5579="","No visualiza CODIGO UNICO DE PROYECTO;",)&amp;" "&amp;(IF(Q5579="","No visualiza POLITICA DE IGUALDAD;",)&amp;" "&amp;(IF(R5579="","Escoger FUENTE;",)&amp;" "&amp;(IF(U5579="","Escoger NATURALEZA DE GASTO;",)&amp;" "&amp;(IF(V5579="","Escoger GRUPO DE GASTO;",)&amp;" "&amp;(IF(W5579="","Colocar ITEM PRESUPUESTARIO;",)&amp;" "&amp;(IF(X5579="","No visualiza DESCRIPCION ITEM PRESUPUESTARIO;",))))))))))))))))))))))," ")</f>
        <v xml:space="preserve"> </v>
      </c>
    </row>
    <row r="5580" spans="1:40" s="88" customFormat="1" x14ac:dyDescent="0.25">
      <c r="A5580" s="92"/>
      <c r="B5580" s="92"/>
      <c r="C5580" s="92"/>
      <c r="D5580" s="92"/>
      <c r="E5580" s="92"/>
      <c r="F5580" s="93"/>
      <c r="G5580" s="94"/>
      <c r="H5580" s="83" t="str">
        <f>IF(M5580&lt;&gt;"",VLOOKUP(M5580,LISTAS·PAPP!$U$3:$Z$8,2,FALSE),"")</f>
        <v/>
      </c>
      <c r="I5580" s="85" t="str">
        <f>IF(M5580&lt;&gt;"",VLOOKUP(M5580,LISTAS·PAPP!$U$3:$Z$8,3,FALSE),"")</f>
        <v/>
      </c>
      <c r="J5580" s="83" t="str">
        <f>IF(M5580&lt;&gt;"",VLOOKUP(M5580,LISTAS·PAPP!$U$3:$Z$8,4,FALSE),"")</f>
        <v/>
      </c>
      <c r="K5580" s="83" t="str">
        <f>IF(C5580&lt;&gt;"",VLOOKUP(C5580,LISTAS·PAPP!$H$3:$O$119,4,FALSE),"")</f>
        <v/>
      </c>
      <c r="L5580" s="85" t="str">
        <f>IF(C5580&lt;&gt;"",VLOOKUP(C5580,LISTAS·PAPP!$H$3:$O$119,8,FALSE),"")</f>
        <v/>
      </c>
      <c r="M5580" s="95"/>
      <c r="N5580" s="92"/>
      <c r="O5580" s="92"/>
      <c r="P5580" s="84" t="str">
        <f>IF(N5580&lt;&gt;"",VLOOKUP(N5580,LISTAS·PAPP!$U$9:$Y$125,5,FALSE),"")</f>
        <v/>
      </c>
      <c r="Q5580" s="83" t="str">
        <f>IF(O5580&lt;&gt;"",VLOOKUP(O5580,LISTAS·PAPP!$U$9:$W$125,3,FALSE),"")</f>
        <v/>
      </c>
      <c r="R5580" s="92"/>
      <c r="S5580" s="173"/>
      <c r="T5580" s="173"/>
      <c r="U5580" s="92"/>
      <c r="V5580" s="92"/>
      <c r="W5580" s="94"/>
      <c r="X5580" s="83" t="str">
        <f>IF(ISERROR(VLOOKUP(W5580,LISTAS·PAPP!$AJ$3:$AK$903,2,0))," ",VLOOKUP(W5580,LISTAS·PAPP!$AJ$3:$AK$903,2,0))</f>
        <v xml:space="preserve"> </v>
      </c>
      <c r="Y5580" s="96"/>
      <c r="Z5580" s="97"/>
      <c r="AA5580" s="97"/>
      <c r="AB5580" s="97"/>
      <c r="AC5580" s="97"/>
      <c r="AD5580" s="97"/>
      <c r="AE5580" s="97"/>
      <c r="AF5580" s="97"/>
      <c r="AG5580" s="97"/>
      <c r="AH5580" s="97"/>
      <c r="AI5580" s="97"/>
      <c r="AJ5580" s="97"/>
      <c r="AK5580" s="97"/>
      <c r="AL5580" s="86" t="str">
        <f t="shared" si="262"/>
        <v/>
      </c>
      <c r="AM5580" s="87" t="str">
        <f t="shared" si="263"/>
        <v xml:space="preserve"> </v>
      </c>
      <c r="AN5580" s="1" t="str">
        <f t="shared" si="264"/>
        <v xml:space="preserve"> </v>
      </c>
    </row>
    <row r="5581" spans="1:40" s="88" customFormat="1" x14ac:dyDescent="0.25">
      <c r="A5581" s="92"/>
      <c r="B5581" s="92"/>
      <c r="C5581" s="92"/>
      <c r="D5581" s="92"/>
      <c r="E5581" s="92"/>
      <c r="F5581" s="93"/>
      <c r="G5581" s="94"/>
      <c r="H5581" s="83" t="str">
        <f>IF(M5581&lt;&gt;"",VLOOKUP(M5581,LISTAS·PAPP!$U$3:$Z$8,2,FALSE),"")</f>
        <v/>
      </c>
      <c r="I5581" s="85" t="str">
        <f>IF(M5581&lt;&gt;"",VLOOKUP(M5581,LISTAS·PAPP!$U$3:$Z$8,3,FALSE),"")</f>
        <v/>
      </c>
      <c r="J5581" s="83" t="str">
        <f>IF(M5581&lt;&gt;"",VLOOKUP(M5581,LISTAS·PAPP!$U$3:$Z$8,4,FALSE),"")</f>
        <v/>
      </c>
      <c r="K5581" s="83" t="str">
        <f>IF(C5581&lt;&gt;"",VLOOKUP(C5581,LISTAS·PAPP!$H$3:$O$119,4,FALSE),"")</f>
        <v/>
      </c>
      <c r="L5581" s="85" t="str">
        <f>IF(C5581&lt;&gt;"",VLOOKUP(C5581,LISTAS·PAPP!$H$3:$O$119,8,FALSE),"")</f>
        <v/>
      </c>
      <c r="M5581" s="95"/>
      <c r="N5581" s="92"/>
      <c r="O5581" s="92"/>
      <c r="P5581" s="84" t="str">
        <f>IF(N5581&lt;&gt;"",VLOOKUP(N5581,LISTAS·PAPP!$U$9:$Y$125,5,FALSE),"")</f>
        <v/>
      </c>
      <c r="Q5581" s="83" t="str">
        <f>IF(O5581&lt;&gt;"",VLOOKUP(O5581,LISTAS·PAPP!$U$9:$W$125,3,FALSE),"")</f>
        <v/>
      </c>
      <c r="R5581" s="92"/>
      <c r="S5581" s="173"/>
      <c r="T5581" s="173"/>
      <c r="U5581" s="92"/>
      <c r="V5581" s="92"/>
      <c r="W5581" s="94"/>
      <c r="X5581" s="83" t="str">
        <f>IF(ISERROR(VLOOKUP(W5581,LISTAS·PAPP!$AJ$3:$AK$903,2,0))," ",VLOOKUP(W5581,LISTAS·PAPP!$AJ$3:$AK$903,2,0))</f>
        <v xml:space="preserve"> </v>
      </c>
      <c r="Y5581" s="96"/>
      <c r="Z5581" s="97"/>
      <c r="AA5581" s="97"/>
      <c r="AB5581" s="97"/>
      <c r="AC5581" s="97"/>
      <c r="AD5581" s="97"/>
      <c r="AE5581" s="97"/>
      <c r="AF5581" s="97"/>
      <c r="AG5581" s="97"/>
      <c r="AH5581" s="97"/>
      <c r="AI5581" s="97"/>
      <c r="AJ5581" s="97"/>
      <c r="AK5581" s="97"/>
      <c r="AL5581" s="86" t="str">
        <f t="shared" si="262"/>
        <v/>
      </c>
      <c r="AM5581" s="87" t="str">
        <f t="shared" si="263"/>
        <v xml:space="preserve"> </v>
      </c>
      <c r="AN5581" s="1" t="str">
        <f t="shared" si="264"/>
        <v xml:space="preserve"> </v>
      </c>
    </row>
    <row r="5582" spans="1:40" s="88" customFormat="1" x14ac:dyDescent="0.25">
      <c r="A5582" s="92"/>
      <c r="B5582" s="92"/>
      <c r="C5582" s="92"/>
      <c r="D5582" s="92"/>
      <c r="E5582" s="92"/>
      <c r="F5582" s="93"/>
      <c r="G5582" s="94"/>
      <c r="H5582" s="83" t="str">
        <f>IF(M5582&lt;&gt;"",VLOOKUP(M5582,LISTAS·PAPP!$U$3:$Z$8,2,FALSE),"")</f>
        <v/>
      </c>
      <c r="I5582" s="85" t="str">
        <f>IF(M5582&lt;&gt;"",VLOOKUP(M5582,LISTAS·PAPP!$U$3:$Z$8,3,FALSE),"")</f>
        <v/>
      </c>
      <c r="J5582" s="83" t="str">
        <f>IF(M5582&lt;&gt;"",VLOOKUP(M5582,LISTAS·PAPP!$U$3:$Z$8,4,FALSE),"")</f>
        <v/>
      </c>
      <c r="K5582" s="83" t="str">
        <f>IF(C5582&lt;&gt;"",VLOOKUP(C5582,LISTAS·PAPP!$H$3:$O$119,4,FALSE),"")</f>
        <v/>
      </c>
      <c r="L5582" s="85" t="str">
        <f>IF(C5582&lt;&gt;"",VLOOKUP(C5582,LISTAS·PAPP!$H$3:$O$119,8,FALSE),"")</f>
        <v/>
      </c>
      <c r="M5582" s="95"/>
      <c r="N5582" s="92"/>
      <c r="O5582" s="92"/>
      <c r="P5582" s="84" t="str">
        <f>IF(N5582&lt;&gt;"",VLOOKUP(N5582,LISTAS·PAPP!$U$9:$Y$125,5,FALSE),"")</f>
        <v/>
      </c>
      <c r="Q5582" s="83" t="str">
        <f>IF(O5582&lt;&gt;"",VLOOKUP(O5582,LISTAS·PAPP!$U$9:$W$125,3,FALSE),"")</f>
        <v/>
      </c>
      <c r="R5582" s="92"/>
      <c r="S5582" s="173"/>
      <c r="T5582" s="173"/>
      <c r="U5582" s="92"/>
      <c r="V5582" s="92"/>
      <c r="W5582" s="94"/>
      <c r="X5582" s="83" t="str">
        <f>IF(ISERROR(VLOOKUP(W5582,LISTAS·PAPP!$AJ$3:$AK$903,2,0))," ",VLOOKUP(W5582,LISTAS·PAPP!$AJ$3:$AK$903,2,0))</f>
        <v xml:space="preserve"> </v>
      </c>
      <c r="Y5582" s="96"/>
      <c r="Z5582" s="97"/>
      <c r="AA5582" s="97"/>
      <c r="AB5582" s="97"/>
      <c r="AC5582" s="97"/>
      <c r="AD5582" s="97"/>
      <c r="AE5582" s="97"/>
      <c r="AF5582" s="97"/>
      <c r="AG5582" s="97"/>
      <c r="AH5582" s="97"/>
      <c r="AI5582" s="97"/>
      <c r="AJ5582" s="97"/>
      <c r="AK5582" s="97"/>
      <c r="AL5582" s="86" t="str">
        <f t="shared" si="262"/>
        <v/>
      </c>
      <c r="AM5582" s="87" t="str">
        <f t="shared" si="263"/>
        <v xml:space="preserve"> </v>
      </c>
      <c r="AN5582" s="1" t="str">
        <f t="shared" si="264"/>
        <v xml:space="preserve"> </v>
      </c>
    </row>
    <row r="5583" spans="1:40" s="88" customFormat="1" x14ac:dyDescent="0.25">
      <c r="A5583" s="92"/>
      <c r="B5583" s="92"/>
      <c r="C5583" s="92"/>
      <c r="D5583" s="92"/>
      <c r="E5583" s="92"/>
      <c r="F5583" s="93"/>
      <c r="G5583" s="94"/>
      <c r="H5583" s="83" t="str">
        <f>IF(M5583&lt;&gt;"",VLOOKUP(M5583,LISTAS·PAPP!$U$3:$Z$8,2,FALSE),"")</f>
        <v/>
      </c>
      <c r="I5583" s="85" t="str">
        <f>IF(M5583&lt;&gt;"",VLOOKUP(M5583,LISTAS·PAPP!$U$3:$Z$8,3,FALSE),"")</f>
        <v/>
      </c>
      <c r="J5583" s="83" t="str">
        <f>IF(M5583&lt;&gt;"",VLOOKUP(M5583,LISTAS·PAPP!$U$3:$Z$8,4,FALSE),"")</f>
        <v/>
      </c>
      <c r="K5583" s="83" t="str">
        <f>IF(C5583&lt;&gt;"",VLOOKUP(C5583,LISTAS·PAPP!$H$3:$O$119,4,FALSE),"")</f>
        <v/>
      </c>
      <c r="L5583" s="85" t="str">
        <f>IF(C5583&lt;&gt;"",VLOOKUP(C5583,LISTAS·PAPP!$H$3:$O$119,8,FALSE),"")</f>
        <v/>
      </c>
      <c r="M5583" s="95"/>
      <c r="N5583" s="92"/>
      <c r="O5583" s="92"/>
      <c r="P5583" s="84" t="str">
        <f>IF(N5583&lt;&gt;"",VLOOKUP(N5583,LISTAS·PAPP!$U$9:$Y$125,5,FALSE),"")</f>
        <v/>
      </c>
      <c r="Q5583" s="83" t="str">
        <f>IF(O5583&lt;&gt;"",VLOOKUP(O5583,LISTAS·PAPP!$U$9:$W$125,3,FALSE),"")</f>
        <v/>
      </c>
      <c r="R5583" s="92"/>
      <c r="S5583" s="173"/>
      <c r="T5583" s="173"/>
      <c r="U5583" s="92"/>
      <c r="V5583" s="92"/>
      <c r="W5583" s="94"/>
      <c r="X5583" s="83" t="str">
        <f>IF(ISERROR(VLOOKUP(W5583,LISTAS·PAPP!$AJ$3:$AK$903,2,0))," ",VLOOKUP(W5583,LISTAS·PAPP!$AJ$3:$AK$903,2,0))</f>
        <v xml:space="preserve"> </v>
      </c>
      <c r="Y5583" s="96"/>
      <c r="Z5583" s="97"/>
      <c r="AA5583" s="97"/>
      <c r="AB5583" s="97"/>
      <c r="AC5583" s="97"/>
      <c r="AD5583" s="97"/>
      <c r="AE5583" s="97"/>
      <c r="AF5583" s="97"/>
      <c r="AG5583" s="97"/>
      <c r="AH5583" s="97"/>
      <c r="AI5583" s="97"/>
      <c r="AJ5583" s="97"/>
      <c r="AK5583" s="97"/>
      <c r="AL5583" s="86" t="str">
        <f t="shared" si="262"/>
        <v/>
      </c>
      <c r="AM5583" s="87" t="str">
        <f t="shared" si="263"/>
        <v xml:space="preserve"> </v>
      </c>
      <c r="AN5583" s="1" t="str">
        <f t="shared" si="264"/>
        <v xml:space="preserve"> </v>
      </c>
    </row>
    <row r="5584" spans="1:40" s="88" customFormat="1" x14ac:dyDescent="0.25">
      <c r="A5584" s="92"/>
      <c r="B5584" s="92"/>
      <c r="C5584" s="92"/>
      <c r="D5584" s="92"/>
      <c r="E5584" s="92"/>
      <c r="F5584" s="93"/>
      <c r="G5584" s="94"/>
      <c r="H5584" s="83" t="str">
        <f>IF(M5584&lt;&gt;"",VLOOKUP(M5584,LISTAS·PAPP!$U$3:$Z$8,2,FALSE),"")</f>
        <v/>
      </c>
      <c r="I5584" s="85" t="str">
        <f>IF(M5584&lt;&gt;"",VLOOKUP(M5584,LISTAS·PAPP!$U$3:$Z$8,3,FALSE),"")</f>
        <v/>
      </c>
      <c r="J5584" s="83" t="str">
        <f>IF(M5584&lt;&gt;"",VLOOKUP(M5584,LISTAS·PAPP!$U$3:$Z$8,4,FALSE),"")</f>
        <v/>
      </c>
      <c r="K5584" s="83" t="str">
        <f>IF(C5584&lt;&gt;"",VLOOKUP(C5584,LISTAS·PAPP!$H$3:$O$119,4,FALSE),"")</f>
        <v/>
      </c>
      <c r="L5584" s="85" t="str">
        <f>IF(C5584&lt;&gt;"",VLOOKUP(C5584,LISTAS·PAPP!$H$3:$O$119,8,FALSE),"")</f>
        <v/>
      </c>
      <c r="M5584" s="95"/>
      <c r="N5584" s="92"/>
      <c r="O5584" s="92"/>
      <c r="P5584" s="84" t="str">
        <f>IF(N5584&lt;&gt;"",VLOOKUP(N5584,LISTAS·PAPP!$U$9:$Y$125,5,FALSE),"")</f>
        <v/>
      </c>
      <c r="Q5584" s="83" t="str">
        <f>IF(O5584&lt;&gt;"",VLOOKUP(O5584,LISTAS·PAPP!$U$9:$W$125,3,FALSE),"")</f>
        <v/>
      </c>
      <c r="R5584" s="92"/>
      <c r="S5584" s="173"/>
      <c r="T5584" s="173"/>
      <c r="U5584" s="92"/>
      <c r="V5584" s="92"/>
      <c r="W5584" s="94"/>
      <c r="X5584" s="83" t="str">
        <f>IF(ISERROR(VLOOKUP(W5584,LISTAS·PAPP!$AJ$3:$AK$903,2,0))," ",VLOOKUP(W5584,LISTAS·PAPP!$AJ$3:$AK$903,2,0))</f>
        <v xml:space="preserve"> </v>
      </c>
      <c r="Y5584" s="96"/>
      <c r="Z5584" s="97"/>
      <c r="AA5584" s="97"/>
      <c r="AB5584" s="97"/>
      <c r="AC5584" s="97"/>
      <c r="AD5584" s="97"/>
      <c r="AE5584" s="97"/>
      <c r="AF5584" s="97"/>
      <c r="AG5584" s="97"/>
      <c r="AH5584" s="97"/>
      <c r="AI5584" s="97"/>
      <c r="AJ5584" s="97"/>
      <c r="AK5584" s="97"/>
      <c r="AL5584" s="86" t="str">
        <f t="shared" si="262"/>
        <v/>
      </c>
      <c r="AM5584" s="87" t="str">
        <f t="shared" si="263"/>
        <v xml:space="preserve"> </v>
      </c>
      <c r="AN5584" s="1" t="str">
        <f t="shared" si="264"/>
        <v xml:space="preserve"> </v>
      </c>
    </row>
    <row r="5585" spans="1:40" s="88" customFormat="1" x14ac:dyDescent="0.25">
      <c r="A5585" s="92"/>
      <c r="B5585" s="92"/>
      <c r="C5585" s="92"/>
      <c r="D5585" s="92"/>
      <c r="E5585" s="92"/>
      <c r="F5585" s="93"/>
      <c r="G5585" s="94"/>
      <c r="H5585" s="83" t="str">
        <f>IF(M5585&lt;&gt;"",VLOOKUP(M5585,LISTAS·PAPP!$U$3:$Z$8,2,FALSE),"")</f>
        <v/>
      </c>
      <c r="I5585" s="85" t="str">
        <f>IF(M5585&lt;&gt;"",VLOOKUP(M5585,LISTAS·PAPP!$U$3:$Z$8,3,FALSE),"")</f>
        <v/>
      </c>
      <c r="J5585" s="83" t="str">
        <f>IF(M5585&lt;&gt;"",VLOOKUP(M5585,LISTAS·PAPP!$U$3:$Z$8,4,FALSE),"")</f>
        <v/>
      </c>
      <c r="K5585" s="83" t="str">
        <f>IF(C5585&lt;&gt;"",VLOOKUP(C5585,LISTAS·PAPP!$H$3:$O$119,4,FALSE),"")</f>
        <v/>
      </c>
      <c r="L5585" s="85" t="str">
        <f>IF(C5585&lt;&gt;"",VLOOKUP(C5585,LISTAS·PAPP!$H$3:$O$119,8,FALSE),"")</f>
        <v/>
      </c>
      <c r="M5585" s="95"/>
      <c r="N5585" s="92"/>
      <c r="O5585" s="92"/>
      <c r="P5585" s="84" t="str">
        <f>IF(N5585&lt;&gt;"",VLOOKUP(N5585,LISTAS·PAPP!$U$9:$Y$125,5,FALSE),"")</f>
        <v/>
      </c>
      <c r="Q5585" s="83" t="str">
        <f>IF(O5585&lt;&gt;"",VLOOKUP(O5585,LISTAS·PAPP!$U$9:$W$125,3,FALSE),"")</f>
        <v/>
      </c>
      <c r="R5585" s="92"/>
      <c r="S5585" s="173"/>
      <c r="T5585" s="173"/>
      <c r="U5585" s="92"/>
      <c r="V5585" s="92"/>
      <c r="W5585" s="94"/>
      <c r="X5585" s="83" t="str">
        <f>IF(ISERROR(VLOOKUP(W5585,LISTAS·PAPP!$AJ$3:$AK$903,2,0))," ",VLOOKUP(W5585,LISTAS·PAPP!$AJ$3:$AK$903,2,0))</f>
        <v xml:space="preserve"> </v>
      </c>
      <c r="Y5585" s="96"/>
      <c r="Z5585" s="97"/>
      <c r="AA5585" s="97"/>
      <c r="AB5585" s="97"/>
      <c r="AC5585" s="97"/>
      <c r="AD5585" s="97"/>
      <c r="AE5585" s="97"/>
      <c r="AF5585" s="97"/>
      <c r="AG5585" s="97"/>
      <c r="AH5585" s="97"/>
      <c r="AI5585" s="97"/>
      <c r="AJ5585" s="97"/>
      <c r="AK5585" s="97"/>
      <c r="AL5585" s="86" t="str">
        <f t="shared" si="262"/>
        <v/>
      </c>
      <c r="AM5585" s="87" t="str">
        <f t="shared" si="263"/>
        <v xml:space="preserve"> </v>
      </c>
      <c r="AN5585" s="1" t="str">
        <f t="shared" si="264"/>
        <v xml:space="preserve"> </v>
      </c>
    </row>
    <row r="5586" spans="1:40" s="88" customFormat="1" x14ac:dyDescent="0.25">
      <c r="A5586" s="92"/>
      <c r="B5586" s="92"/>
      <c r="C5586" s="92"/>
      <c r="D5586" s="92"/>
      <c r="E5586" s="92"/>
      <c r="F5586" s="93"/>
      <c r="G5586" s="94"/>
      <c r="H5586" s="83" t="str">
        <f>IF(M5586&lt;&gt;"",VLOOKUP(M5586,LISTAS·PAPP!$U$3:$Z$8,2,FALSE),"")</f>
        <v/>
      </c>
      <c r="I5586" s="85" t="str">
        <f>IF(M5586&lt;&gt;"",VLOOKUP(M5586,LISTAS·PAPP!$U$3:$Z$8,3,FALSE),"")</f>
        <v/>
      </c>
      <c r="J5586" s="83" t="str">
        <f>IF(M5586&lt;&gt;"",VLOOKUP(M5586,LISTAS·PAPP!$U$3:$Z$8,4,FALSE),"")</f>
        <v/>
      </c>
      <c r="K5586" s="83" t="str">
        <f>IF(C5586&lt;&gt;"",VLOOKUP(C5586,LISTAS·PAPP!$H$3:$O$119,4,FALSE),"")</f>
        <v/>
      </c>
      <c r="L5586" s="85" t="str">
        <f>IF(C5586&lt;&gt;"",VLOOKUP(C5586,LISTAS·PAPP!$H$3:$O$119,8,FALSE),"")</f>
        <v/>
      </c>
      <c r="M5586" s="95"/>
      <c r="N5586" s="92"/>
      <c r="O5586" s="92"/>
      <c r="P5586" s="84" t="str">
        <f>IF(N5586&lt;&gt;"",VLOOKUP(N5586,LISTAS·PAPP!$U$9:$Y$125,5,FALSE),"")</f>
        <v/>
      </c>
      <c r="Q5586" s="83" t="str">
        <f>IF(O5586&lt;&gt;"",VLOOKUP(O5586,LISTAS·PAPP!$U$9:$W$125,3,FALSE),"")</f>
        <v/>
      </c>
      <c r="R5586" s="92"/>
      <c r="S5586" s="173"/>
      <c r="T5586" s="173"/>
      <c r="U5586" s="92"/>
      <c r="V5586" s="92"/>
      <c r="W5586" s="94"/>
      <c r="X5586" s="83" t="str">
        <f>IF(ISERROR(VLOOKUP(W5586,LISTAS·PAPP!$AJ$3:$AK$903,2,0))," ",VLOOKUP(W5586,LISTAS·PAPP!$AJ$3:$AK$903,2,0))</f>
        <v xml:space="preserve"> </v>
      </c>
      <c r="Y5586" s="96"/>
      <c r="Z5586" s="97"/>
      <c r="AA5586" s="97"/>
      <c r="AB5586" s="97"/>
      <c r="AC5586" s="97"/>
      <c r="AD5586" s="97"/>
      <c r="AE5586" s="97"/>
      <c r="AF5586" s="97"/>
      <c r="AG5586" s="97"/>
      <c r="AH5586" s="97"/>
      <c r="AI5586" s="97"/>
      <c r="AJ5586" s="97"/>
      <c r="AK5586" s="97"/>
      <c r="AL5586" s="86" t="str">
        <f t="shared" si="262"/>
        <v/>
      </c>
      <c r="AM5586" s="87" t="str">
        <f t="shared" si="263"/>
        <v xml:space="preserve"> </v>
      </c>
      <c r="AN5586" s="1" t="str">
        <f t="shared" si="264"/>
        <v xml:space="preserve"> </v>
      </c>
    </row>
    <row r="5587" spans="1:40" s="88" customFormat="1" x14ac:dyDescent="0.25">
      <c r="A5587" s="92"/>
      <c r="B5587" s="92"/>
      <c r="C5587" s="92"/>
      <c r="D5587" s="92"/>
      <c r="E5587" s="92"/>
      <c r="F5587" s="93"/>
      <c r="G5587" s="94"/>
      <c r="H5587" s="83" t="str">
        <f>IF(M5587&lt;&gt;"",VLOOKUP(M5587,LISTAS·PAPP!$U$3:$Z$8,2,FALSE),"")</f>
        <v/>
      </c>
      <c r="I5587" s="85" t="str">
        <f>IF(M5587&lt;&gt;"",VLOOKUP(M5587,LISTAS·PAPP!$U$3:$Z$8,3,FALSE),"")</f>
        <v/>
      </c>
      <c r="J5587" s="83" t="str">
        <f>IF(M5587&lt;&gt;"",VLOOKUP(M5587,LISTAS·PAPP!$U$3:$Z$8,4,FALSE),"")</f>
        <v/>
      </c>
      <c r="K5587" s="83" t="str">
        <f>IF(C5587&lt;&gt;"",VLOOKUP(C5587,LISTAS·PAPP!$H$3:$O$119,4,FALSE),"")</f>
        <v/>
      </c>
      <c r="L5587" s="85" t="str">
        <f>IF(C5587&lt;&gt;"",VLOOKUP(C5587,LISTAS·PAPP!$H$3:$O$119,8,FALSE),"")</f>
        <v/>
      </c>
      <c r="M5587" s="95"/>
      <c r="N5587" s="92"/>
      <c r="O5587" s="92"/>
      <c r="P5587" s="84" t="str">
        <f>IF(N5587&lt;&gt;"",VLOOKUP(N5587,LISTAS·PAPP!$U$9:$Y$125,5,FALSE),"")</f>
        <v/>
      </c>
      <c r="Q5587" s="83" t="str">
        <f>IF(O5587&lt;&gt;"",VLOOKUP(O5587,LISTAS·PAPP!$U$9:$W$125,3,FALSE),"")</f>
        <v/>
      </c>
      <c r="R5587" s="92"/>
      <c r="S5587" s="173"/>
      <c r="T5587" s="173"/>
      <c r="U5587" s="92"/>
      <c r="V5587" s="92"/>
      <c r="W5587" s="94"/>
      <c r="X5587" s="83" t="str">
        <f>IF(ISERROR(VLOOKUP(W5587,LISTAS·PAPP!$AJ$3:$AK$903,2,0))," ",VLOOKUP(W5587,LISTAS·PAPP!$AJ$3:$AK$903,2,0))</f>
        <v xml:space="preserve"> </v>
      </c>
      <c r="Y5587" s="96"/>
      <c r="Z5587" s="97"/>
      <c r="AA5587" s="97"/>
      <c r="AB5587" s="97"/>
      <c r="AC5587" s="97"/>
      <c r="AD5587" s="97"/>
      <c r="AE5587" s="97"/>
      <c r="AF5587" s="97"/>
      <c r="AG5587" s="97"/>
      <c r="AH5587" s="97"/>
      <c r="AI5587" s="97"/>
      <c r="AJ5587" s="97"/>
      <c r="AK5587" s="97"/>
      <c r="AL5587" s="86" t="str">
        <f t="shared" si="262"/>
        <v/>
      </c>
      <c r="AM5587" s="87" t="str">
        <f t="shared" si="263"/>
        <v xml:space="preserve"> </v>
      </c>
      <c r="AN5587" s="1" t="str">
        <f t="shared" si="264"/>
        <v xml:space="preserve"> </v>
      </c>
    </row>
    <row r="5588" spans="1:40" s="88" customFormat="1" x14ac:dyDescent="0.25">
      <c r="A5588" s="92"/>
      <c r="B5588" s="92"/>
      <c r="C5588" s="92"/>
      <c r="D5588" s="92"/>
      <c r="E5588" s="92"/>
      <c r="F5588" s="93"/>
      <c r="G5588" s="94"/>
      <c r="H5588" s="83" t="str">
        <f>IF(M5588&lt;&gt;"",VLOOKUP(M5588,LISTAS·PAPP!$U$3:$Z$8,2,FALSE),"")</f>
        <v/>
      </c>
      <c r="I5588" s="85" t="str">
        <f>IF(M5588&lt;&gt;"",VLOOKUP(M5588,LISTAS·PAPP!$U$3:$Z$8,3,FALSE),"")</f>
        <v/>
      </c>
      <c r="J5588" s="83" t="str">
        <f>IF(M5588&lt;&gt;"",VLOOKUP(M5588,LISTAS·PAPP!$U$3:$Z$8,4,FALSE),"")</f>
        <v/>
      </c>
      <c r="K5588" s="83" t="str">
        <f>IF(C5588&lt;&gt;"",VLOOKUP(C5588,LISTAS·PAPP!$H$3:$O$119,4,FALSE),"")</f>
        <v/>
      </c>
      <c r="L5588" s="85" t="str">
        <f>IF(C5588&lt;&gt;"",VLOOKUP(C5588,LISTAS·PAPP!$H$3:$O$119,8,FALSE),"")</f>
        <v/>
      </c>
      <c r="M5588" s="95"/>
      <c r="N5588" s="92"/>
      <c r="O5588" s="92"/>
      <c r="P5588" s="84" t="str">
        <f>IF(N5588&lt;&gt;"",VLOOKUP(N5588,LISTAS·PAPP!$U$9:$Y$125,5,FALSE),"")</f>
        <v/>
      </c>
      <c r="Q5588" s="83" t="str">
        <f>IF(O5588&lt;&gt;"",VLOOKUP(O5588,LISTAS·PAPP!$U$9:$W$125,3,FALSE),"")</f>
        <v/>
      </c>
      <c r="R5588" s="92"/>
      <c r="S5588" s="173"/>
      <c r="T5588" s="173"/>
      <c r="U5588" s="92"/>
      <c r="V5588" s="92"/>
      <c r="W5588" s="94"/>
      <c r="X5588" s="83" t="str">
        <f>IF(ISERROR(VLOOKUP(W5588,LISTAS·PAPP!$AJ$3:$AK$903,2,0))," ",VLOOKUP(W5588,LISTAS·PAPP!$AJ$3:$AK$903,2,0))</f>
        <v xml:space="preserve"> </v>
      </c>
      <c r="Y5588" s="96"/>
      <c r="Z5588" s="97"/>
      <c r="AA5588" s="97"/>
      <c r="AB5588" s="97"/>
      <c r="AC5588" s="97"/>
      <c r="AD5588" s="97"/>
      <c r="AE5588" s="97"/>
      <c r="AF5588" s="97"/>
      <c r="AG5588" s="97"/>
      <c r="AH5588" s="97"/>
      <c r="AI5588" s="97"/>
      <c r="AJ5588" s="97"/>
      <c r="AK5588" s="97"/>
      <c r="AL5588" s="86" t="str">
        <f t="shared" si="262"/>
        <v/>
      </c>
      <c r="AM5588" s="87" t="str">
        <f t="shared" si="263"/>
        <v xml:space="preserve"> </v>
      </c>
      <c r="AN5588" s="1" t="str">
        <f t="shared" si="264"/>
        <v xml:space="preserve"> </v>
      </c>
    </row>
    <row r="5589" spans="1:40" s="88" customFormat="1" x14ac:dyDescent="0.25">
      <c r="A5589" s="92"/>
      <c r="B5589" s="92"/>
      <c r="C5589" s="92"/>
      <c r="D5589" s="92"/>
      <c r="E5589" s="92"/>
      <c r="F5589" s="93"/>
      <c r="G5589" s="94"/>
      <c r="H5589" s="83" t="str">
        <f>IF(M5589&lt;&gt;"",VLOOKUP(M5589,LISTAS·PAPP!$U$3:$Z$8,2,FALSE),"")</f>
        <v/>
      </c>
      <c r="I5589" s="85" t="str">
        <f>IF(M5589&lt;&gt;"",VLOOKUP(M5589,LISTAS·PAPP!$U$3:$Z$8,3,FALSE),"")</f>
        <v/>
      </c>
      <c r="J5589" s="83" t="str">
        <f>IF(M5589&lt;&gt;"",VLOOKUP(M5589,LISTAS·PAPP!$U$3:$Z$8,4,FALSE),"")</f>
        <v/>
      </c>
      <c r="K5589" s="83" t="str">
        <f>IF(C5589&lt;&gt;"",VLOOKUP(C5589,LISTAS·PAPP!$H$3:$O$119,4,FALSE),"")</f>
        <v/>
      </c>
      <c r="L5589" s="85" t="str">
        <f>IF(C5589&lt;&gt;"",VLOOKUP(C5589,LISTAS·PAPP!$H$3:$O$119,8,FALSE),"")</f>
        <v/>
      </c>
      <c r="M5589" s="95"/>
      <c r="N5589" s="92"/>
      <c r="O5589" s="92"/>
      <c r="P5589" s="84" t="str">
        <f>IF(N5589&lt;&gt;"",VLOOKUP(N5589,LISTAS·PAPP!$U$9:$Y$125,5,FALSE),"")</f>
        <v/>
      </c>
      <c r="Q5589" s="83" t="str">
        <f>IF(O5589&lt;&gt;"",VLOOKUP(O5589,LISTAS·PAPP!$U$9:$W$125,3,FALSE),"")</f>
        <v/>
      </c>
      <c r="R5589" s="92"/>
      <c r="S5589" s="173"/>
      <c r="T5589" s="173"/>
      <c r="U5589" s="92"/>
      <c r="V5589" s="92"/>
      <c r="W5589" s="94"/>
      <c r="X5589" s="83" t="str">
        <f>IF(ISERROR(VLOOKUP(W5589,LISTAS·PAPP!$AJ$3:$AK$903,2,0))," ",VLOOKUP(W5589,LISTAS·PAPP!$AJ$3:$AK$903,2,0))</f>
        <v xml:space="preserve"> </v>
      </c>
      <c r="Y5589" s="96"/>
      <c r="Z5589" s="97"/>
      <c r="AA5589" s="97"/>
      <c r="AB5589" s="97"/>
      <c r="AC5589" s="97"/>
      <c r="AD5589" s="97"/>
      <c r="AE5589" s="97"/>
      <c r="AF5589" s="97"/>
      <c r="AG5589" s="97"/>
      <c r="AH5589" s="97"/>
      <c r="AI5589" s="97"/>
      <c r="AJ5589" s="97"/>
      <c r="AK5589" s="97"/>
      <c r="AL5589" s="86" t="str">
        <f t="shared" si="262"/>
        <v/>
      </c>
      <c r="AM5589" s="87" t="str">
        <f t="shared" si="263"/>
        <v xml:space="preserve"> </v>
      </c>
      <c r="AN5589" s="1" t="str">
        <f t="shared" si="264"/>
        <v xml:space="preserve"> </v>
      </c>
    </row>
    <row r="5590" spans="1:40" s="88" customFormat="1" x14ac:dyDescent="0.25">
      <c r="A5590" s="92"/>
      <c r="B5590" s="92"/>
      <c r="C5590" s="92"/>
      <c r="D5590" s="92"/>
      <c r="E5590" s="92"/>
      <c r="F5590" s="93"/>
      <c r="G5590" s="94"/>
      <c r="H5590" s="83" t="str">
        <f>IF(M5590&lt;&gt;"",VLOOKUP(M5590,LISTAS·PAPP!$U$3:$Z$8,2,FALSE),"")</f>
        <v/>
      </c>
      <c r="I5590" s="85" t="str">
        <f>IF(M5590&lt;&gt;"",VLOOKUP(M5590,LISTAS·PAPP!$U$3:$Z$8,3,FALSE),"")</f>
        <v/>
      </c>
      <c r="J5590" s="83" t="str">
        <f>IF(M5590&lt;&gt;"",VLOOKUP(M5590,LISTAS·PAPP!$U$3:$Z$8,4,FALSE),"")</f>
        <v/>
      </c>
      <c r="K5590" s="83" t="str">
        <f>IF(C5590&lt;&gt;"",VLOOKUP(C5590,LISTAS·PAPP!$H$3:$O$119,4,FALSE),"")</f>
        <v/>
      </c>
      <c r="L5590" s="85" t="str">
        <f>IF(C5590&lt;&gt;"",VLOOKUP(C5590,LISTAS·PAPP!$H$3:$O$119,8,FALSE),"")</f>
        <v/>
      </c>
      <c r="M5590" s="95"/>
      <c r="N5590" s="92"/>
      <c r="O5590" s="92"/>
      <c r="P5590" s="84" t="str">
        <f>IF(N5590&lt;&gt;"",VLOOKUP(N5590,LISTAS·PAPP!$U$9:$Y$125,5,FALSE),"")</f>
        <v/>
      </c>
      <c r="Q5590" s="83" t="str">
        <f>IF(O5590&lt;&gt;"",VLOOKUP(O5590,LISTAS·PAPP!$U$9:$W$125,3,FALSE),"")</f>
        <v/>
      </c>
      <c r="R5590" s="92"/>
      <c r="S5590" s="173"/>
      <c r="T5590" s="173"/>
      <c r="U5590" s="92"/>
      <c r="V5590" s="92"/>
      <c r="W5590" s="94"/>
      <c r="X5590" s="83" t="str">
        <f>IF(ISERROR(VLOOKUP(W5590,LISTAS·PAPP!$AJ$3:$AK$903,2,0))," ",VLOOKUP(W5590,LISTAS·PAPP!$AJ$3:$AK$903,2,0))</f>
        <v xml:space="preserve"> </v>
      </c>
      <c r="Y5590" s="96"/>
      <c r="Z5590" s="97"/>
      <c r="AA5590" s="97"/>
      <c r="AB5590" s="97"/>
      <c r="AC5590" s="97"/>
      <c r="AD5590" s="97"/>
      <c r="AE5590" s="97"/>
      <c r="AF5590" s="97"/>
      <c r="AG5590" s="97"/>
      <c r="AH5590" s="97"/>
      <c r="AI5590" s="97"/>
      <c r="AJ5590" s="97"/>
      <c r="AK5590" s="97"/>
      <c r="AL5590" s="86" t="str">
        <f t="shared" si="262"/>
        <v/>
      </c>
      <c r="AM5590" s="87" t="str">
        <f t="shared" si="263"/>
        <v xml:space="preserve"> </v>
      </c>
      <c r="AN5590" s="1" t="str">
        <f t="shared" si="264"/>
        <v xml:space="preserve"> </v>
      </c>
    </row>
    <row r="5591" spans="1:40" s="88" customFormat="1" x14ac:dyDescent="0.25">
      <c r="A5591" s="92"/>
      <c r="B5591" s="92"/>
      <c r="C5591" s="92"/>
      <c r="D5591" s="92"/>
      <c r="E5591" s="92"/>
      <c r="F5591" s="93"/>
      <c r="G5591" s="94"/>
      <c r="H5591" s="83" t="str">
        <f>IF(M5591&lt;&gt;"",VLOOKUP(M5591,LISTAS·PAPP!$U$3:$Z$8,2,FALSE),"")</f>
        <v/>
      </c>
      <c r="I5591" s="85" t="str">
        <f>IF(M5591&lt;&gt;"",VLOOKUP(M5591,LISTAS·PAPP!$U$3:$Z$8,3,FALSE),"")</f>
        <v/>
      </c>
      <c r="J5591" s="83" t="str">
        <f>IF(M5591&lt;&gt;"",VLOOKUP(M5591,LISTAS·PAPP!$U$3:$Z$8,4,FALSE),"")</f>
        <v/>
      </c>
      <c r="K5591" s="83" t="str">
        <f>IF(C5591&lt;&gt;"",VLOOKUP(C5591,LISTAS·PAPP!$H$3:$O$119,4,FALSE),"")</f>
        <v/>
      </c>
      <c r="L5591" s="85" t="str">
        <f>IF(C5591&lt;&gt;"",VLOOKUP(C5591,LISTAS·PAPP!$H$3:$O$119,8,FALSE),"")</f>
        <v/>
      </c>
      <c r="M5591" s="95"/>
      <c r="N5591" s="92"/>
      <c r="O5591" s="92"/>
      <c r="P5591" s="84" t="str">
        <f>IF(N5591&lt;&gt;"",VLOOKUP(N5591,LISTAS·PAPP!$U$9:$Y$125,5,FALSE),"")</f>
        <v/>
      </c>
      <c r="Q5591" s="83" t="str">
        <f>IF(O5591&lt;&gt;"",VLOOKUP(O5591,LISTAS·PAPP!$U$9:$W$125,3,FALSE),"")</f>
        <v/>
      </c>
      <c r="R5591" s="92"/>
      <c r="S5591" s="173"/>
      <c r="T5591" s="173"/>
      <c r="U5591" s="92"/>
      <c r="V5591" s="92"/>
      <c r="W5591" s="94"/>
      <c r="X5591" s="83" t="str">
        <f>IF(ISERROR(VLOOKUP(W5591,LISTAS·PAPP!$AJ$3:$AK$903,2,0))," ",VLOOKUP(W5591,LISTAS·PAPP!$AJ$3:$AK$903,2,0))</f>
        <v xml:space="preserve"> </v>
      </c>
      <c r="Y5591" s="96"/>
      <c r="Z5591" s="97"/>
      <c r="AA5591" s="97"/>
      <c r="AB5591" s="97"/>
      <c r="AC5591" s="97"/>
      <c r="AD5591" s="97"/>
      <c r="AE5591" s="97"/>
      <c r="AF5591" s="97"/>
      <c r="AG5591" s="97"/>
      <c r="AH5591" s="97"/>
      <c r="AI5591" s="97"/>
      <c r="AJ5591" s="97"/>
      <c r="AK5591" s="97"/>
      <c r="AL5591" s="86" t="str">
        <f t="shared" si="262"/>
        <v/>
      </c>
      <c r="AM5591" s="87" t="str">
        <f t="shared" si="263"/>
        <v xml:space="preserve"> </v>
      </c>
      <c r="AN5591" s="1" t="str">
        <f t="shared" si="264"/>
        <v xml:space="preserve"> </v>
      </c>
    </row>
    <row r="5592" spans="1:40" s="88" customFormat="1" x14ac:dyDescent="0.25">
      <c r="A5592" s="92"/>
      <c r="B5592" s="92"/>
      <c r="C5592" s="92"/>
      <c r="D5592" s="92"/>
      <c r="E5592" s="92"/>
      <c r="F5592" s="93"/>
      <c r="G5592" s="94"/>
      <c r="H5592" s="83" t="str">
        <f>IF(M5592&lt;&gt;"",VLOOKUP(M5592,LISTAS·PAPP!$U$3:$Z$8,2,FALSE),"")</f>
        <v/>
      </c>
      <c r="I5592" s="85" t="str">
        <f>IF(M5592&lt;&gt;"",VLOOKUP(M5592,LISTAS·PAPP!$U$3:$Z$8,3,FALSE),"")</f>
        <v/>
      </c>
      <c r="J5592" s="83" t="str">
        <f>IF(M5592&lt;&gt;"",VLOOKUP(M5592,LISTAS·PAPP!$U$3:$Z$8,4,FALSE),"")</f>
        <v/>
      </c>
      <c r="K5592" s="83" t="str">
        <f>IF(C5592&lt;&gt;"",VLOOKUP(C5592,LISTAS·PAPP!$H$3:$O$119,4,FALSE),"")</f>
        <v/>
      </c>
      <c r="L5592" s="85" t="str">
        <f>IF(C5592&lt;&gt;"",VLOOKUP(C5592,LISTAS·PAPP!$H$3:$O$119,8,FALSE),"")</f>
        <v/>
      </c>
      <c r="M5592" s="95"/>
      <c r="N5592" s="92"/>
      <c r="O5592" s="92"/>
      <c r="P5592" s="84" t="str">
        <f>IF(N5592&lt;&gt;"",VLOOKUP(N5592,LISTAS·PAPP!$U$9:$Y$125,5,FALSE),"")</f>
        <v/>
      </c>
      <c r="Q5592" s="83" t="str">
        <f>IF(O5592&lt;&gt;"",VLOOKUP(O5592,LISTAS·PAPP!$U$9:$W$125,3,FALSE),"")</f>
        <v/>
      </c>
      <c r="R5592" s="92"/>
      <c r="S5592" s="173"/>
      <c r="T5592" s="173"/>
      <c r="U5592" s="92"/>
      <c r="V5592" s="92"/>
      <c r="W5592" s="94"/>
      <c r="X5592" s="83" t="str">
        <f>IF(ISERROR(VLOOKUP(W5592,LISTAS·PAPP!$AJ$3:$AK$903,2,0))," ",VLOOKUP(W5592,LISTAS·PAPP!$AJ$3:$AK$903,2,0))</f>
        <v xml:space="preserve"> </v>
      </c>
      <c r="Y5592" s="96"/>
      <c r="Z5592" s="97"/>
      <c r="AA5592" s="97"/>
      <c r="AB5592" s="97"/>
      <c r="AC5592" s="97"/>
      <c r="AD5592" s="97"/>
      <c r="AE5592" s="97"/>
      <c r="AF5592" s="97"/>
      <c r="AG5592" s="97"/>
      <c r="AH5592" s="97"/>
      <c r="AI5592" s="97"/>
      <c r="AJ5592" s="97"/>
      <c r="AK5592" s="97"/>
      <c r="AL5592" s="86" t="str">
        <f t="shared" si="262"/>
        <v/>
      </c>
      <c r="AM5592" s="87" t="str">
        <f t="shared" si="263"/>
        <v xml:space="preserve"> </v>
      </c>
      <c r="AN5592" s="1" t="str">
        <f t="shared" si="264"/>
        <v xml:space="preserve"> </v>
      </c>
    </row>
    <row r="5593" spans="1:40" s="88" customFormat="1" x14ac:dyDescent="0.25">
      <c r="A5593" s="92"/>
      <c r="B5593" s="92"/>
      <c r="C5593" s="92"/>
      <c r="D5593" s="92"/>
      <c r="E5593" s="92"/>
      <c r="F5593" s="93"/>
      <c r="G5593" s="94"/>
      <c r="H5593" s="83" t="str">
        <f>IF(M5593&lt;&gt;"",VLOOKUP(M5593,LISTAS·PAPP!$U$3:$Z$8,2,FALSE),"")</f>
        <v/>
      </c>
      <c r="I5593" s="85" t="str">
        <f>IF(M5593&lt;&gt;"",VLOOKUP(M5593,LISTAS·PAPP!$U$3:$Z$8,3,FALSE),"")</f>
        <v/>
      </c>
      <c r="J5593" s="83" t="str">
        <f>IF(M5593&lt;&gt;"",VLOOKUP(M5593,LISTAS·PAPP!$U$3:$Z$8,4,FALSE),"")</f>
        <v/>
      </c>
      <c r="K5593" s="83" t="str">
        <f>IF(C5593&lt;&gt;"",VLOOKUP(C5593,LISTAS·PAPP!$H$3:$O$119,4,FALSE),"")</f>
        <v/>
      </c>
      <c r="L5593" s="85" t="str">
        <f>IF(C5593&lt;&gt;"",VLOOKUP(C5593,LISTAS·PAPP!$H$3:$O$119,8,FALSE),"")</f>
        <v/>
      </c>
      <c r="M5593" s="95"/>
      <c r="N5593" s="92"/>
      <c r="O5593" s="92"/>
      <c r="P5593" s="84" t="str">
        <f>IF(N5593&lt;&gt;"",VLOOKUP(N5593,LISTAS·PAPP!$U$9:$Y$125,5,FALSE),"")</f>
        <v/>
      </c>
      <c r="Q5593" s="83" t="str">
        <f>IF(O5593&lt;&gt;"",VLOOKUP(O5593,LISTAS·PAPP!$U$9:$W$125,3,FALSE),"")</f>
        <v/>
      </c>
      <c r="R5593" s="92"/>
      <c r="S5593" s="173"/>
      <c r="T5593" s="173"/>
      <c r="U5593" s="92"/>
      <c r="V5593" s="92"/>
      <c r="W5593" s="94"/>
      <c r="X5593" s="83" t="str">
        <f>IF(ISERROR(VLOOKUP(W5593,LISTAS·PAPP!$AJ$3:$AK$903,2,0))," ",VLOOKUP(W5593,LISTAS·PAPP!$AJ$3:$AK$903,2,0))</f>
        <v xml:space="preserve"> </v>
      </c>
      <c r="Y5593" s="96"/>
      <c r="Z5593" s="97"/>
      <c r="AA5593" s="97"/>
      <c r="AB5593" s="97"/>
      <c r="AC5593" s="97"/>
      <c r="AD5593" s="97"/>
      <c r="AE5593" s="97"/>
      <c r="AF5593" s="97"/>
      <c r="AG5593" s="97"/>
      <c r="AH5593" s="97"/>
      <c r="AI5593" s="97"/>
      <c r="AJ5593" s="97"/>
      <c r="AK5593" s="97"/>
      <c r="AL5593" s="86" t="str">
        <f t="shared" si="262"/>
        <v/>
      </c>
      <c r="AM5593" s="87" t="str">
        <f t="shared" si="263"/>
        <v xml:space="preserve"> </v>
      </c>
      <c r="AN5593" s="1" t="str">
        <f t="shared" si="264"/>
        <v xml:space="preserve"> </v>
      </c>
    </row>
    <row r="5594" spans="1:40" s="88" customFormat="1" x14ac:dyDescent="0.25">
      <c r="A5594" s="92"/>
      <c r="B5594" s="92"/>
      <c r="C5594" s="92"/>
      <c r="D5594" s="92"/>
      <c r="E5594" s="92"/>
      <c r="F5594" s="93"/>
      <c r="G5594" s="94"/>
      <c r="H5594" s="83" t="str">
        <f>IF(M5594&lt;&gt;"",VLOOKUP(M5594,LISTAS·PAPP!$U$3:$Z$8,2,FALSE),"")</f>
        <v/>
      </c>
      <c r="I5594" s="85" t="str">
        <f>IF(M5594&lt;&gt;"",VLOOKUP(M5594,LISTAS·PAPP!$U$3:$Z$8,3,FALSE),"")</f>
        <v/>
      </c>
      <c r="J5594" s="83" t="str">
        <f>IF(M5594&lt;&gt;"",VLOOKUP(M5594,LISTAS·PAPP!$U$3:$Z$8,4,FALSE),"")</f>
        <v/>
      </c>
      <c r="K5594" s="83" t="str">
        <f>IF(C5594&lt;&gt;"",VLOOKUP(C5594,LISTAS·PAPP!$H$3:$O$119,4,FALSE),"")</f>
        <v/>
      </c>
      <c r="L5594" s="85" t="str">
        <f>IF(C5594&lt;&gt;"",VLOOKUP(C5594,LISTAS·PAPP!$H$3:$O$119,8,FALSE),"")</f>
        <v/>
      </c>
      <c r="M5594" s="95"/>
      <c r="N5594" s="92"/>
      <c r="O5594" s="92"/>
      <c r="P5594" s="84" t="str">
        <f>IF(N5594&lt;&gt;"",VLOOKUP(N5594,LISTAS·PAPP!$U$9:$Y$125,5,FALSE),"")</f>
        <v/>
      </c>
      <c r="Q5594" s="83" t="str">
        <f>IF(O5594&lt;&gt;"",VLOOKUP(O5594,LISTAS·PAPP!$U$9:$W$125,3,FALSE),"")</f>
        <v/>
      </c>
      <c r="R5594" s="92"/>
      <c r="S5594" s="173"/>
      <c r="T5594" s="173"/>
      <c r="U5594" s="92"/>
      <c r="V5594" s="92"/>
      <c r="W5594" s="94"/>
      <c r="X5594" s="83" t="str">
        <f>IF(ISERROR(VLOOKUP(W5594,LISTAS·PAPP!$AJ$3:$AK$903,2,0))," ",VLOOKUP(W5594,LISTAS·PAPP!$AJ$3:$AK$903,2,0))</f>
        <v xml:space="preserve"> </v>
      </c>
      <c r="Y5594" s="96"/>
      <c r="Z5594" s="97"/>
      <c r="AA5594" s="97"/>
      <c r="AB5594" s="97"/>
      <c r="AC5594" s="97"/>
      <c r="AD5594" s="97"/>
      <c r="AE5594" s="97"/>
      <c r="AF5594" s="97"/>
      <c r="AG5594" s="97"/>
      <c r="AH5594" s="97"/>
      <c r="AI5594" s="97"/>
      <c r="AJ5594" s="97"/>
      <c r="AK5594" s="97"/>
      <c r="AL5594" s="86" t="str">
        <f t="shared" si="262"/>
        <v/>
      </c>
      <c r="AM5594" s="87" t="str">
        <f t="shared" si="263"/>
        <v xml:space="preserve"> </v>
      </c>
      <c r="AN5594" s="1" t="str">
        <f t="shared" si="264"/>
        <v xml:space="preserve"> </v>
      </c>
    </row>
    <row r="5595" spans="1:40" s="88" customFormat="1" x14ac:dyDescent="0.25">
      <c r="A5595" s="92"/>
      <c r="B5595" s="92"/>
      <c r="C5595" s="92"/>
      <c r="D5595" s="92"/>
      <c r="E5595" s="92"/>
      <c r="F5595" s="93"/>
      <c r="G5595" s="94"/>
      <c r="H5595" s="83" t="str">
        <f>IF(M5595&lt;&gt;"",VLOOKUP(M5595,LISTAS·PAPP!$U$3:$Z$8,2,FALSE),"")</f>
        <v/>
      </c>
      <c r="I5595" s="85" t="str">
        <f>IF(M5595&lt;&gt;"",VLOOKUP(M5595,LISTAS·PAPP!$U$3:$Z$8,3,FALSE),"")</f>
        <v/>
      </c>
      <c r="J5595" s="83" t="str">
        <f>IF(M5595&lt;&gt;"",VLOOKUP(M5595,LISTAS·PAPP!$U$3:$Z$8,4,FALSE),"")</f>
        <v/>
      </c>
      <c r="K5595" s="83" t="str">
        <f>IF(C5595&lt;&gt;"",VLOOKUP(C5595,LISTAS·PAPP!$H$3:$O$119,4,FALSE),"")</f>
        <v/>
      </c>
      <c r="L5595" s="85" t="str">
        <f>IF(C5595&lt;&gt;"",VLOOKUP(C5595,LISTAS·PAPP!$H$3:$O$119,8,FALSE),"")</f>
        <v/>
      </c>
      <c r="M5595" s="95"/>
      <c r="N5595" s="92"/>
      <c r="O5595" s="92"/>
      <c r="P5595" s="84" t="str">
        <f>IF(N5595&lt;&gt;"",VLOOKUP(N5595,LISTAS·PAPP!$U$9:$Y$125,5,FALSE),"")</f>
        <v/>
      </c>
      <c r="Q5595" s="83" t="str">
        <f>IF(O5595&lt;&gt;"",VLOOKUP(O5595,LISTAS·PAPP!$U$9:$W$125,3,FALSE),"")</f>
        <v/>
      </c>
      <c r="R5595" s="92"/>
      <c r="S5595" s="173"/>
      <c r="T5595" s="173"/>
      <c r="U5595" s="92"/>
      <c r="V5595" s="92"/>
      <c r="W5595" s="94"/>
      <c r="X5595" s="83" t="str">
        <f>IF(ISERROR(VLOOKUP(W5595,LISTAS·PAPP!$AJ$3:$AK$903,2,0))," ",VLOOKUP(W5595,LISTAS·PAPP!$AJ$3:$AK$903,2,0))</f>
        <v xml:space="preserve"> </v>
      </c>
      <c r="Y5595" s="96"/>
      <c r="Z5595" s="97"/>
      <c r="AA5595" s="97"/>
      <c r="AB5595" s="97"/>
      <c r="AC5595" s="97"/>
      <c r="AD5595" s="97"/>
      <c r="AE5595" s="97"/>
      <c r="AF5595" s="97"/>
      <c r="AG5595" s="97"/>
      <c r="AH5595" s="97"/>
      <c r="AI5595" s="97"/>
      <c r="AJ5595" s="97"/>
      <c r="AK5595" s="97"/>
      <c r="AL5595" s="86" t="str">
        <f t="shared" si="262"/>
        <v/>
      </c>
      <c r="AM5595" s="87" t="str">
        <f t="shared" si="263"/>
        <v xml:space="preserve"> </v>
      </c>
      <c r="AN5595" s="1" t="str">
        <f t="shared" si="264"/>
        <v xml:space="preserve"> </v>
      </c>
    </row>
    <row r="5596" spans="1:40" s="88" customFormat="1" x14ac:dyDescent="0.25">
      <c r="A5596" s="92"/>
      <c r="B5596" s="92"/>
      <c r="C5596" s="92"/>
      <c r="D5596" s="92"/>
      <c r="E5596" s="92"/>
      <c r="F5596" s="93"/>
      <c r="G5596" s="94"/>
      <c r="H5596" s="83" t="str">
        <f>IF(M5596&lt;&gt;"",VLOOKUP(M5596,LISTAS·PAPP!$U$3:$Z$8,2,FALSE),"")</f>
        <v/>
      </c>
      <c r="I5596" s="85" t="str">
        <f>IF(M5596&lt;&gt;"",VLOOKUP(M5596,LISTAS·PAPP!$U$3:$Z$8,3,FALSE),"")</f>
        <v/>
      </c>
      <c r="J5596" s="83" t="str">
        <f>IF(M5596&lt;&gt;"",VLOOKUP(M5596,LISTAS·PAPP!$U$3:$Z$8,4,FALSE),"")</f>
        <v/>
      </c>
      <c r="K5596" s="83" t="str">
        <f>IF(C5596&lt;&gt;"",VLOOKUP(C5596,LISTAS·PAPP!$H$3:$O$119,4,FALSE),"")</f>
        <v/>
      </c>
      <c r="L5596" s="85" t="str">
        <f>IF(C5596&lt;&gt;"",VLOOKUP(C5596,LISTAS·PAPP!$H$3:$O$119,8,FALSE),"")</f>
        <v/>
      </c>
      <c r="M5596" s="95"/>
      <c r="N5596" s="92"/>
      <c r="O5596" s="92"/>
      <c r="P5596" s="84" t="str">
        <f>IF(N5596&lt;&gt;"",VLOOKUP(N5596,LISTAS·PAPP!$U$9:$Y$125,5,FALSE),"")</f>
        <v/>
      </c>
      <c r="Q5596" s="83" t="str">
        <f>IF(O5596&lt;&gt;"",VLOOKUP(O5596,LISTAS·PAPP!$U$9:$W$125,3,FALSE),"")</f>
        <v/>
      </c>
      <c r="R5596" s="92"/>
      <c r="S5596" s="173"/>
      <c r="T5596" s="173"/>
      <c r="U5596" s="92"/>
      <c r="V5596" s="92"/>
      <c r="W5596" s="94"/>
      <c r="X5596" s="83" t="str">
        <f>IF(ISERROR(VLOOKUP(W5596,LISTAS·PAPP!$AJ$3:$AK$903,2,0))," ",VLOOKUP(W5596,LISTAS·PAPP!$AJ$3:$AK$903,2,0))</f>
        <v xml:space="preserve"> </v>
      </c>
      <c r="Y5596" s="96"/>
      <c r="Z5596" s="97"/>
      <c r="AA5596" s="97"/>
      <c r="AB5596" s="97"/>
      <c r="AC5596" s="97"/>
      <c r="AD5596" s="97"/>
      <c r="AE5596" s="97"/>
      <c r="AF5596" s="97"/>
      <c r="AG5596" s="97"/>
      <c r="AH5596" s="97"/>
      <c r="AI5596" s="97"/>
      <c r="AJ5596" s="97"/>
      <c r="AK5596" s="97"/>
      <c r="AL5596" s="86" t="str">
        <f t="shared" si="262"/>
        <v/>
      </c>
      <c r="AM5596" s="87" t="str">
        <f t="shared" si="263"/>
        <v xml:space="preserve"> </v>
      </c>
      <c r="AN5596" s="1" t="str">
        <f t="shared" si="264"/>
        <v xml:space="preserve"> </v>
      </c>
    </row>
    <row r="5597" spans="1:40" s="88" customFormat="1" x14ac:dyDescent="0.25">
      <c r="A5597" s="92"/>
      <c r="B5597" s="92"/>
      <c r="C5597" s="92"/>
      <c r="D5597" s="92"/>
      <c r="E5597" s="92"/>
      <c r="F5597" s="93"/>
      <c r="G5597" s="94"/>
      <c r="H5597" s="83" t="str">
        <f>IF(M5597&lt;&gt;"",VLOOKUP(M5597,LISTAS·PAPP!$U$3:$Z$8,2,FALSE),"")</f>
        <v/>
      </c>
      <c r="I5597" s="85" t="str">
        <f>IF(M5597&lt;&gt;"",VLOOKUP(M5597,LISTAS·PAPP!$U$3:$Z$8,3,FALSE),"")</f>
        <v/>
      </c>
      <c r="J5597" s="83" t="str">
        <f>IF(M5597&lt;&gt;"",VLOOKUP(M5597,LISTAS·PAPP!$U$3:$Z$8,4,FALSE),"")</f>
        <v/>
      </c>
      <c r="K5597" s="83" t="str">
        <f>IF(C5597&lt;&gt;"",VLOOKUP(C5597,LISTAS·PAPP!$H$3:$O$119,4,FALSE),"")</f>
        <v/>
      </c>
      <c r="L5597" s="85" t="str">
        <f>IF(C5597&lt;&gt;"",VLOOKUP(C5597,LISTAS·PAPP!$H$3:$O$119,8,FALSE),"")</f>
        <v/>
      </c>
      <c r="M5597" s="95"/>
      <c r="N5597" s="92"/>
      <c r="O5597" s="92"/>
      <c r="P5597" s="84" t="str">
        <f>IF(N5597&lt;&gt;"",VLOOKUP(N5597,LISTAS·PAPP!$U$9:$Y$125,5,FALSE),"")</f>
        <v/>
      </c>
      <c r="Q5597" s="83" t="str">
        <f>IF(O5597&lt;&gt;"",VLOOKUP(O5597,LISTAS·PAPP!$U$9:$W$125,3,FALSE),"")</f>
        <v/>
      </c>
      <c r="R5597" s="92"/>
      <c r="S5597" s="173"/>
      <c r="T5597" s="173"/>
      <c r="U5597" s="92"/>
      <c r="V5597" s="92"/>
      <c r="W5597" s="94"/>
      <c r="X5597" s="83" t="str">
        <f>IF(ISERROR(VLOOKUP(W5597,LISTAS·PAPP!$AJ$3:$AK$903,2,0))," ",VLOOKUP(W5597,LISTAS·PAPP!$AJ$3:$AK$903,2,0))</f>
        <v xml:space="preserve"> </v>
      </c>
      <c r="Y5597" s="96"/>
      <c r="Z5597" s="97"/>
      <c r="AA5597" s="97"/>
      <c r="AB5597" s="97"/>
      <c r="AC5597" s="97"/>
      <c r="AD5597" s="97"/>
      <c r="AE5597" s="97"/>
      <c r="AF5597" s="97"/>
      <c r="AG5597" s="97"/>
      <c r="AH5597" s="97"/>
      <c r="AI5597" s="97"/>
      <c r="AJ5597" s="97"/>
      <c r="AK5597" s="97"/>
      <c r="AL5597" s="86" t="str">
        <f t="shared" si="262"/>
        <v/>
      </c>
      <c r="AM5597" s="87" t="str">
        <f t="shared" si="263"/>
        <v xml:space="preserve"> </v>
      </c>
      <c r="AN5597" s="1" t="str">
        <f t="shared" si="264"/>
        <v xml:space="preserve"> </v>
      </c>
    </row>
    <row r="5598" spans="1:40" s="88" customFormat="1" x14ac:dyDescent="0.25">
      <c r="A5598" s="92"/>
      <c r="B5598" s="92"/>
      <c r="C5598" s="92"/>
      <c r="D5598" s="92"/>
      <c r="E5598" s="92"/>
      <c r="F5598" s="93"/>
      <c r="G5598" s="94"/>
      <c r="H5598" s="83" t="str">
        <f>IF(M5598&lt;&gt;"",VLOOKUP(M5598,LISTAS·PAPP!$U$3:$Z$8,2,FALSE),"")</f>
        <v/>
      </c>
      <c r="I5598" s="85" t="str">
        <f>IF(M5598&lt;&gt;"",VLOOKUP(M5598,LISTAS·PAPP!$U$3:$Z$8,3,FALSE),"")</f>
        <v/>
      </c>
      <c r="J5598" s="83" t="str">
        <f>IF(M5598&lt;&gt;"",VLOOKUP(M5598,LISTAS·PAPP!$U$3:$Z$8,4,FALSE),"")</f>
        <v/>
      </c>
      <c r="K5598" s="83" t="str">
        <f>IF(C5598&lt;&gt;"",VLOOKUP(C5598,LISTAS·PAPP!$H$3:$O$119,4,FALSE),"")</f>
        <v/>
      </c>
      <c r="L5598" s="85" t="str">
        <f>IF(C5598&lt;&gt;"",VLOOKUP(C5598,LISTAS·PAPP!$H$3:$O$119,8,FALSE),"")</f>
        <v/>
      </c>
      <c r="M5598" s="95"/>
      <c r="N5598" s="92"/>
      <c r="O5598" s="92"/>
      <c r="P5598" s="84" t="str">
        <f>IF(N5598&lt;&gt;"",VLOOKUP(N5598,LISTAS·PAPP!$U$9:$Y$125,5,FALSE),"")</f>
        <v/>
      </c>
      <c r="Q5598" s="83" t="str">
        <f>IF(O5598&lt;&gt;"",VLOOKUP(O5598,LISTAS·PAPP!$U$9:$W$125,3,FALSE),"")</f>
        <v/>
      </c>
      <c r="R5598" s="92"/>
      <c r="S5598" s="173"/>
      <c r="T5598" s="173"/>
      <c r="U5598" s="92"/>
      <c r="V5598" s="92"/>
      <c r="W5598" s="94"/>
      <c r="X5598" s="83" t="str">
        <f>IF(ISERROR(VLOOKUP(W5598,LISTAS·PAPP!$AJ$3:$AK$903,2,0))," ",VLOOKUP(W5598,LISTAS·PAPP!$AJ$3:$AK$903,2,0))</f>
        <v xml:space="preserve"> </v>
      </c>
      <c r="Y5598" s="96"/>
      <c r="Z5598" s="97"/>
      <c r="AA5598" s="97"/>
      <c r="AB5598" s="97"/>
      <c r="AC5598" s="97"/>
      <c r="AD5598" s="97"/>
      <c r="AE5598" s="97"/>
      <c r="AF5598" s="97"/>
      <c r="AG5598" s="97"/>
      <c r="AH5598" s="97"/>
      <c r="AI5598" s="97"/>
      <c r="AJ5598" s="97"/>
      <c r="AK5598" s="97"/>
      <c r="AL5598" s="86" t="str">
        <f t="shared" si="262"/>
        <v/>
      </c>
      <c r="AM5598" s="87" t="str">
        <f t="shared" si="263"/>
        <v xml:space="preserve"> </v>
      </c>
      <c r="AN5598" s="1" t="str">
        <f t="shared" si="264"/>
        <v xml:space="preserve"> </v>
      </c>
    </row>
    <row r="5599" spans="1:40" s="88" customFormat="1" x14ac:dyDescent="0.25">
      <c r="A5599" s="92"/>
      <c r="B5599" s="92"/>
      <c r="C5599" s="92"/>
      <c r="D5599" s="92"/>
      <c r="E5599" s="92"/>
      <c r="F5599" s="93"/>
      <c r="G5599" s="94"/>
      <c r="H5599" s="83" t="str">
        <f>IF(M5599&lt;&gt;"",VLOOKUP(M5599,LISTAS·PAPP!$U$3:$Z$8,2,FALSE),"")</f>
        <v/>
      </c>
      <c r="I5599" s="85" t="str">
        <f>IF(M5599&lt;&gt;"",VLOOKUP(M5599,LISTAS·PAPP!$U$3:$Z$8,3,FALSE),"")</f>
        <v/>
      </c>
      <c r="J5599" s="83" t="str">
        <f>IF(M5599&lt;&gt;"",VLOOKUP(M5599,LISTAS·PAPP!$U$3:$Z$8,4,FALSE),"")</f>
        <v/>
      </c>
      <c r="K5599" s="83" t="str">
        <f>IF(C5599&lt;&gt;"",VLOOKUP(C5599,LISTAS·PAPP!$H$3:$O$119,4,FALSE),"")</f>
        <v/>
      </c>
      <c r="L5599" s="85" t="str">
        <f>IF(C5599&lt;&gt;"",VLOOKUP(C5599,LISTAS·PAPP!$H$3:$O$119,8,FALSE),"")</f>
        <v/>
      </c>
      <c r="M5599" s="95"/>
      <c r="N5599" s="92"/>
      <c r="O5599" s="92"/>
      <c r="P5599" s="84" t="str">
        <f>IF(N5599&lt;&gt;"",VLOOKUP(N5599,LISTAS·PAPP!$U$9:$Y$125,5,FALSE),"")</f>
        <v/>
      </c>
      <c r="Q5599" s="83" t="str">
        <f>IF(O5599&lt;&gt;"",VLOOKUP(O5599,LISTAS·PAPP!$U$9:$W$125,3,FALSE),"")</f>
        <v/>
      </c>
      <c r="R5599" s="92"/>
      <c r="S5599" s="173"/>
      <c r="T5599" s="173"/>
      <c r="U5599" s="92"/>
      <c r="V5599" s="92"/>
      <c r="W5599" s="94"/>
      <c r="X5599" s="83" t="str">
        <f>IF(ISERROR(VLOOKUP(W5599,LISTAS·PAPP!$AJ$3:$AK$903,2,0))," ",VLOOKUP(W5599,LISTAS·PAPP!$AJ$3:$AK$903,2,0))</f>
        <v xml:space="preserve"> </v>
      </c>
      <c r="Y5599" s="96"/>
      <c r="Z5599" s="97"/>
      <c r="AA5599" s="97"/>
      <c r="AB5599" s="97"/>
      <c r="AC5599" s="97"/>
      <c r="AD5599" s="97"/>
      <c r="AE5599" s="97"/>
      <c r="AF5599" s="97"/>
      <c r="AG5599" s="97"/>
      <c r="AH5599" s="97"/>
      <c r="AI5599" s="97"/>
      <c r="AJ5599" s="97"/>
      <c r="AK5599" s="97"/>
      <c r="AL5599" s="86" t="str">
        <f t="shared" si="262"/>
        <v/>
      </c>
      <c r="AM5599" s="87" t="str">
        <f t="shared" si="263"/>
        <v xml:space="preserve"> </v>
      </c>
      <c r="AN5599" s="1" t="str">
        <f t="shared" si="264"/>
        <v xml:space="preserve"> </v>
      </c>
    </row>
    <row r="5600" spans="1:40" s="88" customFormat="1" x14ac:dyDescent="0.25">
      <c r="A5600" s="92"/>
      <c r="B5600" s="92"/>
      <c r="C5600" s="92"/>
      <c r="D5600" s="92"/>
      <c r="E5600" s="92"/>
      <c r="F5600" s="93"/>
      <c r="G5600" s="94"/>
      <c r="H5600" s="83" t="str">
        <f>IF(M5600&lt;&gt;"",VLOOKUP(M5600,LISTAS·PAPP!$U$3:$Z$8,2,FALSE),"")</f>
        <v/>
      </c>
      <c r="I5600" s="85" t="str">
        <f>IF(M5600&lt;&gt;"",VLOOKUP(M5600,LISTAS·PAPP!$U$3:$Z$8,3,FALSE),"")</f>
        <v/>
      </c>
      <c r="J5600" s="83" t="str">
        <f>IF(M5600&lt;&gt;"",VLOOKUP(M5600,LISTAS·PAPP!$U$3:$Z$8,4,FALSE),"")</f>
        <v/>
      </c>
      <c r="K5600" s="83" t="str">
        <f>IF(C5600&lt;&gt;"",VLOOKUP(C5600,LISTAS·PAPP!$H$3:$O$119,4,FALSE),"")</f>
        <v/>
      </c>
      <c r="L5600" s="85" t="str">
        <f>IF(C5600&lt;&gt;"",VLOOKUP(C5600,LISTAS·PAPP!$H$3:$O$119,8,FALSE),"")</f>
        <v/>
      </c>
      <c r="M5600" s="95"/>
      <c r="N5600" s="92"/>
      <c r="O5600" s="92"/>
      <c r="P5600" s="84" t="str">
        <f>IF(N5600&lt;&gt;"",VLOOKUP(N5600,LISTAS·PAPP!$U$9:$Y$125,5,FALSE),"")</f>
        <v/>
      </c>
      <c r="Q5600" s="83" t="str">
        <f>IF(O5600&lt;&gt;"",VLOOKUP(O5600,LISTAS·PAPP!$U$9:$W$125,3,FALSE),"")</f>
        <v/>
      </c>
      <c r="R5600" s="92"/>
      <c r="S5600" s="173"/>
      <c r="T5600" s="173"/>
      <c r="U5600" s="92"/>
      <c r="V5600" s="92"/>
      <c r="W5600" s="94"/>
      <c r="X5600" s="83" t="str">
        <f>IF(ISERROR(VLOOKUP(W5600,LISTAS·PAPP!$AJ$3:$AK$903,2,0))," ",VLOOKUP(W5600,LISTAS·PAPP!$AJ$3:$AK$903,2,0))</f>
        <v xml:space="preserve"> </v>
      </c>
      <c r="Y5600" s="96"/>
      <c r="Z5600" s="97"/>
      <c r="AA5600" s="97"/>
      <c r="AB5600" s="97"/>
      <c r="AC5600" s="97"/>
      <c r="AD5600" s="97"/>
      <c r="AE5600" s="97"/>
      <c r="AF5600" s="97"/>
      <c r="AG5600" s="97"/>
      <c r="AH5600" s="97"/>
      <c r="AI5600" s="97"/>
      <c r="AJ5600" s="97"/>
      <c r="AK5600" s="97"/>
      <c r="AL5600" s="86" t="str">
        <f t="shared" si="262"/>
        <v/>
      </c>
      <c r="AM5600" s="87" t="str">
        <f t="shared" si="263"/>
        <v xml:space="preserve"> </v>
      </c>
      <c r="AN5600" s="1" t="str">
        <f t="shared" si="264"/>
        <v xml:space="preserve"> </v>
      </c>
    </row>
    <row r="5601" spans="1:40" s="88" customFormat="1" x14ac:dyDescent="0.25">
      <c r="A5601" s="92"/>
      <c r="B5601" s="92"/>
      <c r="C5601" s="92"/>
      <c r="D5601" s="92"/>
      <c r="E5601" s="92"/>
      <c r="F5601" s="93"/>
      <c r="G5601" s="94"/>
      <c r="H5601" s="83" t="str">
        <f>IF(M5601&lt;&gt;"",VLOOKUP(M5601,LISTAS·PAPP!$U$3:$Z$8,2,FALSE),"")</f>
        <v/>
      </c>
      <c r="I5601" s="85" t="str">
        <f>IF(M5601&lt;&gt;"",VLOOKUP(M5601,LISTAS·PAPP!$U$3:$Z$8,3,FALSE),"")</f>
        <v/>
      </c>
      <c r="J5601" s="83" t="str">
        <f>IF(M5601&lt;&gt;"",VLOOKUP(M5601,LISTAS·PAPP!$U$3:$Z$8,4,FALSE),"")</f>
        <v/>
      </c>
      <c r="K5601" s="83" t="str">
        <f>IF(C5601&lt;&gt;"",VLOOKUP(C5601,LISTAS·PAPP!$H$3:$O$119,4,FALSE),"")</f>
        <v/>
      </c>
      <c r="L5601" s="85" t="str">
        <f>IF(C5601&lt;&gt;"",VLOOKUP(C5601,LISTAS·PAPP!$H$3:$O$119,8,FALSE),"")</f>
        <v/>
      </c>
      <c r="M5601" s="95"/>
      <c r="N5601" s="92"/>
      <c r="O5601" s="92"/>
      <c r="P5601" s="84" t="str">
        <f>IF(N5601&lt;&gt;"",VLOOKUP(N5601,LISTAS·PAPP!$U$9:$Y$125,5,FALSE),"")</f>
        <v/>
      </c>
      <c r="Q5601" s="83" t="str">
        <f>IF(O5601&lt;&gt;"",VLOOKUP(O5601,LISTAS·PAPP!$U$9:$W$125,3,FALSE),"")</f>
        <v/>
      </c>
      <c r="R5601" s="92"/>
      <c r="S5601" s="173"/>
      <c r="T5601" s="173"/>
      <c r="U5601" s="92"/>
      <c r="V5601" s="92"/>
      <c r="W5601" s="94"/>
      <c r="X5601" s="83" t="str">
        <f>IF(ISERROR(VLOOKUP(W5601,LISTAS·PAPP!$AJ$3:$AK$903,2,0))," ",VLOOKUP(W5601,LISTAS·PAPP!$AJ$3:$AK$903,2,0))</f>
        <v xml:space="preserve"> </v>
      </c>
      <c r="Y5601" s="96"/>
      <c r="Z5601" s="97"/>
      <c r="AA5601" s="97"/>
      <c r="AB5601" s="97"/>
      <c r="AC5601" s="97"/>
      <c r="AD5601" s="97"/>
      <c r="AE5601" s="97"/>
      <c r="AF5601" s="97"/>
      <c r="AG5601" s="97"/>
      <c r="AH5601" s="97"/>
      <c r="AI5601" s="97"/>
      <c r="AJ5601" s="97"/>
      <c r="AK5601" s="97"/>
      <c r="AL5601" s="86" t="str">
        <f t="shared" si="262"/>
        <v/>
      </c>
      <c r="AM5601" s="87" t="str">
        <f t="shared" si="263"/>
        <v xml:space="preserve"> </v>
      </c>
      <c r="AN5601" s="1" t="str">
        <f t="shared" si="264"/>
        <v xml:space="preserve"> </v>
      </c>
    </row>
    <row r="5602" spans="1:40" s="88" customFormat="1" x14ac:dyDescent="0.25">
      <c r="A5602" s="92"/>
      <c r="B5602" s="92"/>
      <c r="C5602" s="92"/>
      <c r="D5602" s="92"/>
      <c r="E5602" s="92"/>
      <c r="F5602" s="93"/>
      <c r="G5602" s="94"/>
      <c r="H5602" s="83" t="str">
        <f>IF(M5602&lt;&gt;"",VLOOKUP(M5602,LISTAS·PAPP!$U$3:$Z$8,2,FALSE),"")</f>
        <v/>
      </c>
      <c r="I5602" s="85" t="str">
        <f>IF(M5602&lt;&gt;"",VLOOKUP(M5602,LISTAS·PAPP!$U$3:$Z$8,3,FALSE),"")</f>
        <v/>
      </c>
      <c r="J5602" s="83" t="str">
        <f>IF(M5602&lt;&gt;"",VLOOKUP(M5602,LISTAS·PAPP!$U$3:$Z$8,4,FALSE),"")</f>
        <v/>
      </c>
      <c r="K5602" s="83" t="str">
        <f>IF(C5602&lt;&gt;"",VLOOKUP(C5602,LISTAS·PAPP!$H$3:$O$119,4,FALSE),"")</f>
        <v/>
      </c>
      <c r="L5602" s="85" t="str">
        <f>IF(C5602&lt;&gt;"",VLOOKUP(C5602,LISTAS·PAPP!$H$3:$O$119,8,FALSE),"")</f>
        <v/>
      </c>
      <c r="M5602" s="95"/>
      <c r="N5602" s="92"/>
      <c r="O5602" s="92"/>
      <c r="P5602" s="84" t="str">
        <f>IF(N5602&lt;&gt;"",VLOOKUP(N5602,LISTAS·PAPP!$U$9:$Y$125,5,FALSE),"")</f>
        <v/>
      </c>
      <c r="Q5602" s="83" t="str">
        <f>IF(O5602&lt;&gt;"",VLOOKUP(O5602,LISTAS·PAPP!$U$9:$W$125,3,FALSE),"")</f>
        <v/>
      </c>
      <c r="R5602" s="92"/>
      <c r="S5602" s="173"/>
      <c r="T5602" s="173"/>
      <c r="U5602" s="92"/>
      <c r="V5602" s="92"/>
      <c r="W5602" s="94"/>
      <c r="X5602" s="83" t="str">
        <f>IF(ISERROR(VLOOKUP(W5602,LISTAS·PAPP!$AJ$3:$AK$903,2,0))," ",VLOOKUP(W5602,LISTAS·PAPP!$AJ$3:$AK$903,2,0))</f>
        <v xml:space="preserve"> </v>
      </c>
      <c r="Y5602" s="96"/>
      <c r="Z5602" s="97"/>
      <c r="AA5602" s="97"/>
      <c r="AB5602" s="97"/>
      <c r="AC5602" s="97"/>
      <c r="AD5602" s="97"/>
      <c r="AE5602" s="97"/>
      <c r="AF5602" s="97"/>
      <c r="AG5602" s="97"/>
      <c r="AH5602" s="97"/>
      <c r="AI5602" s="97"/>
      <c r="AJ5602" s="97"/>
      <c r="AK5602" s="97"/>
      <c r="AL5602" s="86" t="str">
        <f t="shared" si="262"/>
        <v/>
      </c>
      <c r="AM5602" s="87" t="str">
        <f t="shared" si="263"/>
        <v xml:space="preserve"> </v>
      </c>
      <c r="AN5602" s="1" t="str">
        <f t="shared" si="264"/>
        <v xml:space="preserve"> </v>
      </c>
    </row>
    <row r="5603" spans="1:40" s="88" customFormat="1" x14ac:dyDescent="0.25">
      <c r="A5603" s="92"/>
      <c r="B5603" s="92"/>
      <c r="C5603" s="92"/>
      <c r="D5603" s="92"/>
      <c r="E5603" s="92"/>
      <c r="F5603" s="93"/>
      <c r="G5603" s="94"/>
      <c r="H5603" s="83" t="str">
        <f>IF(M5603&lt;&gt;"",VLOOKUP(M5603,LISTAS·PAPP!$U$3:$Z$8,2,FALSE),"")</f>
        <v/>
      </c>
      <c r="I5603" s="85" t="str">
        <f>IF(M5603&lt;&gt;"",VLOOKUP(M5603,LISTAS·PAPP!$U$3:$Z$8,3,FALSE),"")</f>
        <v/>
      </c>
      <c r="J5603" s="83" t="str">
        <f>IF(M5603&lt;&gt;"",VLOOKUP(M5603,LISTAS·PAPP!$U$3:$Z$8,4,FALSE),"")</f>
        <v/>
      </c>
      <c r="K5603" s="83" t="str">
        <f>IF(C5603&lt;&gt;"",VLOOKUP(C5603,LISTAS·PAPP!$H$3:$O$119,4,FALSE),"")</f>
        <v/>
      </c>
      <c r="L5603" s="85" t="str">
        <f>IF(C5603&lt;&gt;"",VLOOKUP(C5603,LISTAS·PAPP!$H$3:$O$119,8,FALSE),"")</f>
        <v/>
      </c>
      <c r="M5603" s="95"/>
      <c r="N5603" s="92"/>
      <c r="O5603" s="92"/>
      <c r="P5603" s="84" t="str">
        <f>IF(N5603&lt;&gt;"",VLOOKUP(N5603,LISTAS·PAPP!$U$9:$Y$125,5,FALSE),"")</f>
        <v/>
      </c>
      <c r="Q5603" s="83" t="str">
        <f>IF(O5603&lt;&gt;"",VLOOKUP(O5603,LISTAS·PAPP!$U$9:$W$125,3,FALSE),"")</f>
        <v/>
      </c>
      <c r="R5603" s="92"/>
      <c r="S5603" s="173"/>
      <c r="T5603" s="173"/>
      <c r="U5603" s="92"/>
      <c r="V5603" s="92"/>
      <c r="W5603" s="94"/>
      <c r="X5603" s="83" t="str">
        <f>IF(ISERROR(VLOOKUP(W5603,LISTAS·PAPP!$AJ$3:$AK$903,2,0))," ",VLOOKUP(W5603,LISTAS·PAPP!$AJ$3:$AK$903,2,0))</f>
        <v xml:space="preserve"> </v>
      </c>
      <c r="Y5603" s="96"/>
      <c r="Z5603" s="97"/>
      <c r="AA5603" s="97"/>
      <c r="AB5603" s="97"/>
      <c r="AC5603" s="97"/>
      <c r="AD5603" s="97"/>
      <c r="AE5603" s="97"/>
      <c r="AF5603" s="97"/>
      <c r="AG5603" s="97"/>
      <c r="AH5603" s="97"/>
      <c r="AI5603" s="97"/>
      <c r="AJ5603" s="97"/>
      <c r="AK5603" s="97"/>
      <c r="AL5603" s="86" t="str">
        <f t="shared" si="262"/>
        <v/>
      </c>
      <c r="AM5603" s="87" t="str">
        <f t="shared" si="263"/>
        <v xml:space="preserve"> </v>
      </c>
      <c r="AN5603" s="1" t="str">
        <f t="shared" si="264"/>
        <v xml:space="preserve"> </v>
      </c>
    </row>
    <row r="5604" spans="1:40" s="88" customFormat="1" x14ac:dyDescent="0.25">
      <c r="A5604" s="92"/>
      <c r="B5604" s="92"/>
      <c r="C5604" s="92"/>
      <c r="D5604" s="92"/>
      <c r="E5604" s="92"/>
      <c r="F5604" s="93"/>
      <c r="G5604" s="94"/>
      <c r="H5604" s="83" t="str">
        <f>IF(M5604&lt;&gt;"",VLOOKUP(M5604,LISTAS·PAPP!$U$3:$Z$8,2,FALSE),"")</f>
        <v/>
      </c>
      <c r="I5604" s="85" t="str">
        <f>IF(M5604&lt;&gt;"",VLOOKUP(M5604,LISTAS·PAPP!$U$3:$Z$8,3,FALSE),"")</f>
        <v/>
      </c>
      <c r="J5604" s="83" t="str">
        <f>IF(M5604&lt;&gt;"",VLOOKUP(M5604,LISTAS·PAPP!$U$3:$Z$8,4,FALSE),"")</f>
        <v/>
      </c>
      <c r="K5604" s="83" t="str">
        <f>IF(C5604&lt;&gt;"",VLOOKUP(C5604,LISTAS·PAPP!$H$3:$O$119,4,FALSE),"")</f>
        <v/>
      </c>
      <c r="L5604" s="85" t="str">
        <f>IF(C5604&lt;&gt;"",VLOOKUP(C5604,LISTAS·PAPP!$H$3:$O$119,8,FALSE),"")</f>
        <v/>
      </c>
      <c r="M5604" s="95"/>
      <c r="N5604" s="92"/>
      <c r="O5604" s="92"/>
      <c r="P5604" s="84" t="str">
        <f>IF(N5604&lt;&gt;"",VLOOKUP(N5604,LISTAS·PAPP!$U$9:$Y$125,5,FALSE),"")</f>
        <v/>
      </c>
      <c r="Q5604" s="83" t="str">
        <f>IF(O5604&lt;&gt;"",VLOOKUP(O5604,LISTAS·PAPP!$U$9:$W$125,3,FALSE),"")</f>
        <v/>
      </c>
      <c r="R5604" s="92"/>
      <c r="S5604" s="173"/>
      <c r="T5604" s="173"/>
      <c r="U5604" s="92"/>
      <c r="V5604" s="92"/>
      <c r="W5604" s="94"/>
      <c r="X5604" s="83" t="str">
        <f>IF(ISERROR(VLOOKUP(W5604,LISTAS·PAPP!$AJ$3:$AK$903,2,0))," ",VLOOKUP(W5604,LISTAS·PAPP!$AJ$3:$AK$903,2,0))</f>
        <v xml:space="preserve"> </v>
      </c>
      <c r="Y5604" s="96"/>
      <c r="Z5604" s="97"/>
      <c r="AA5604" s="97"/>
      <c r="AB5604" s="97"/>
      <c r="AC5604" s="97"/>
      <c r="AD5604" s="97"/>
      <c r="AE5604" s="97"/>
      <c r="AF5604" s="97"/>
      <c r="AG5604" s="97"/>
      <c r="AH5604" s="97"/>
      <c r="AI5604" s="97"/>
      <c r="AJ5604" s="97"/>
      <c r="AK5604" s="97"/>
      <c r="AL5604" s="86" t="str">
        <f t="shared" si="262"/>
        <v/>
      </c>
      <c r="AM5604" s="87" t="str">
        <f t="shared" si="263"/>
        <v xml:space="preserve"> </v>
      </c>
      <c r="AN5604" s="1" t="str">
        <f t="shared" si="264"/>
        <v xml:space="preserve"> </v>
      </c>
    </row>
    <row r="5605" spans="1:40" s="88" customFormat="1" x14ac:dyDescent="0.25">
      <c r="A5605" s="92"/>
      <c r="B5605" s="92"/>
      <c r="C5605" s="92"/>
      <c r="D5605" s="92"/>
      <c r="E5605" s="92"/>
      <c r="F5605" s="93"/>
      <c r="G5605" s="94"/>
      <c r="H5605" s="83" t="str">
        <f>IF(M5605&lt;&gt;"",VLOOKUP(M5605,LISTAS·PAPP!$U$3:$Z$8,2,FALSE),"")</f>
        <v/>
      </c>
      <c r="I5605" s="85" t="str">
        <f>IF(M5605&lt;&gt;"",VLOOKUP(M5605,LISTAS·PAPP!$U$3:$Z$8,3,FALSE),"")</f>
        <v/>
      </c>
      <c r="J5605" s="83" t="str">
        <f>IF(M5605&lt;&gt;"",VLOOKUP(M5605,LISTAS·PAPP!$U$3:$Z$8,4,FALSE),"")</f>
        <v/>
      </c>
      <c r="K5605" s="83" t="str">
        <f>IF(C5605&lt;&gt;"",VLOOKUP(C5605,LISTAS·PAPP!$H$3:$O$119,4,FALSE),"")</f>
        <v/>
      </c>
      <c r="L5605" s="85" t="str">
        <f>IF(C5605&lt;&gt;"",VLOOKUP(C5605,LISTAS·PAPP!$H$3:$O$119,8,FALSE),"")</f>
        <v/>
      </c>
      <c r="M5605" s="95"/>
      <c r="N5605" s="92"/>
      <c r="O5605" s="92"/>
      <c r="P5605" s="84" t="str">
        <f>IF(N5605&lt;&gt;"",VLOOKUP(N5605,LISTAS·PAPP!$U$9:$Y$125,5,FALSE),"")</f>
        <v/>
      </c>
      <c r="Q5605" s="83" t="str">
        <f>IF(O5605&lt;&gt;"",VLOOKUP(O5605,LISTAS·PAPP!$U$9:$W$125,3,FALSE),"")</f>
        <v/>
      </c>
      <c r="R5605" s="92"/>
      <c r="S5605" s="173"/>
      <c r="T5605" s="173"/>
      <c r="U5605" s="92"/>
      <c r="V5605" s="92"/>
      <c r="W5605" s="94"/>
      <c r="X5605" s="83" t="str">
        <f>IF(ISERROR(VLOOKUP(W5605,LISTAS·PAPP!$AJ$3:$AK$903,2,0))," ",VLOOKUP(W5605,LISTAS·PAPP!$AJ$3:$AK$903,2,0))</f>
        <v xml:space="preserve"> </v>
      </c>
      <c r="Y5605" s="96"/>
      <c r="Z5605" s="97"/>
      <c r="AA5605" s="97"/>
      <c r="AB5605" s="97"/>
      <c r="AC5605" s="97"/>
      <c r="AD5605" s="97"/>
      <c r="AE5605" s="97"/>
      <c r="AF5605" s="97"/>
      <c r="AG5605" s="97"/>
      <c r="AH5605" s="97"/>
      <c r="AI5605" s="97"/>
      <c r="AJ5605" s="97"/>
      <c r="AK5605" s="97"/>
      <c r="AL5605" s="86" t="str">
        <f t="shared" si="262"/>
        <v/>
      </c>
      <c r="AM5605" s="87" t="str">
        <f t="shared" si="263"/>
        <v xml:space="preserve"> </v>
      </c>
      <c r="AN5605" s="1" t="str">
        <f t="shared" si="264"/>
        <v xml:space="preserve"> </v>
      </c>
    </row>
    <row r="5606" spans="1:40" s="88" customFormat="1" x14ac:dyDescent="0.25">
      <c r="A5606" s="92"/>
      <c r="B5606" s="92"/>
      <c r="C5606" s="92"/>
      <c r="D5606" s="92"/>
      <c r="E5606" s="92"/>
      <c r="F5606" s="93"/>
      <c r="G5606" s="94"/>
      <c r="H5606" s="83" t="str">
        <f>IF(M5606&lt;&gt;"",VLOOKUP(M5606,LISTAS·PAPP!$U$3:$Z$8,2,FALSE),"")</f>
        <v/>
      </c>
      <c r="I5606" s="85" t="str">
        <f>IF(M5606&lt;&gt;"",VLOOKUP(M5606,LISTAS·PAPP!$U$3:$Z$8,3,FALSE),"")</f>
        <v/>
      </c>
      <c r="J5606" s="83" t="str">
        <f>IF(M5606&lt;&gt;"",VLOOKUP(M5606,LISTAS·PAPP!$U$3:$Z$8,4,FALSE),"")</f>
        <v/>
      </c>
      <c r="K5606" s="83" t="str">
        <f>IF(C5606&lt;&gt;"",VLOOKUP(C5606,LISTAS·PAPP!$H$3:$O$119,4,FALSE),"")</f>
        <v/>
      </c>
      <c r="L5606" s="85" t="str">
        <f>IF(C5606&lt;&gt;"",VLOOKUP(C5606,LISTAS·PAPP!$H$3:$O$119,8,FALSE),"")</f>
        <v/>
      </c>
      <c r="M5606" s="95"/>
      <c r="N5606" s="92"/>
      <c r="O5606" s="92"/>
      <c r="P5606" s="84" t="str">
        <f>IF(N5606&lt;&gt;"",VLOOKUP(N5606,LISTAS·PAPP!$U$9:$Y$125,5,FALSE),"")</f>
        <v/>
      </c>
      <c r="Q5606" s="83" t="str">
        <f>IF(O5606&lt;&gt;"",VLOOKUP(O5606,LISTAS·PAPP!$U$9:$W$125,3,FALSE),"")</f>
        <v/>
      </c>
      <c r="R5606" s="92"/>
      <c r="S5606" s="173"/>
      <c r="T5606" s="173"/>
      <c r="U5606" s="92"/>
      <c r="V5606" s="92"/>
      <c r="W5606" s="94"/>
      <c r="X5606" s="83" t="str">
        <f>IF(ISERROR(VLOOKUP(W5606,LISTAS·PAPP!$AJ$3:$AK$903,2,0))," ",VLOOKUP(W5606,LISTAS·PAPP!$AJ$3:$AK$903,2,0))</f>
        <v xml:space="preserve"> </v>
      </c>
      <c r="Y5606" s="96"/>
      <c r="Z5606" s="97"/>
      <c r="AA5606" s="97"/>
      <c r="AB5606" s="97"/>
      <c r="AC5606" s="97"/>
      <c r="AD5606" s="97"/>
      <c r="AE5606" s="97"/>
      <c r="AF5606" s="97"/>
      <c r="AG5606" s="97"/>
      <c r="AH5606" s="97"/>
      <c r="AI5606" s="97"/>
      <c r="AJ5606" s="97"/>
      <c r="AK5606" s="97"/>
      <c r="AL5606" s="86" t="str">
        <f t="shared" si="262"/>
        <v/>
      </c>
      <c r="AM5606" s="87" t="str">
        <f t="shared" si="263"/>
        <v xml:space="preserve"> </v>
      </c>
      <c r="AN5606" s="1" t="str">
        <f t="shared" si="264"/>
        <v xml:space="preserve"> </v>
      </c>
    </row>
    <row r="5607" spans="1:40" s="88" customFormat="1" x14ac:dyDescent="0.25">
      <c r="A5607" s="92"/>
      <c r="B5607" s="92"/>
      <c r="C5607" s="92"/>
      <c r="D5607" s="92"/>
      <c r="E5607" s="92"/>
      <c r="F5607" s="93"/>
      <c r="G5607" s="94"/>
      <c r="H5607" s="83" t="str">
        <f>IF(M5607&lt;&gt;"",VLOOKUP(M5607,LISTAS·PAPP!$U$3:$Z$8,2,FALSE),"")</f>
        <v/>
      </c>
      <c r="I5607" s="85" t="str">
        <f>IF(M5607&lt;&gt;"",VLOOKUP(M5607,LISTAS·PAPP!$U$3:$Z$8,3,FALSE),"")</f>
        <v/>
      </c>
      <c r="J5607" s="83" t="str">
        <f>IF(M5607&lt;&gt;"",VLOOKUP(M5607,LISTAS·PAPP!$U$3:$Z$8,4,FALSE),"")</f>
        <v/>
      </c>
      <c r="K5607" s="83" t="str">
        <f>IF(C5607&lt;&gt;"",VLOOKUP(C5607,LISTAS·PAPP!$H$3:$O$119,4,FALSE),"")</f>
        <v/>
      </c>
      <c r="L5607" s="85" t="str">
        <f>IF(C5607&lt;&gt;"",VLOOKUP(C5607,LISTAS·PAPP!$H$3:$O$119,8,FALSE),"")</f>
        <v/>
      </c>
      <c r="M5607" s="95"/>
      <c r="N5607" s="92"/>
      <c r="O5607" s="92"/>
      <c r="P5607" s="84" t="str">
        <f>IF(N5607&lt;&gt;"",VLOOKUP(N5607,LISTAS·PAPP!$U$9:$Y$125,5,FALSE),"")</f>
        <v/>
      </c>
      <c r="Q5607" s="83" t="str">
        <f>IF(O5607&lt;&gt;"",VLOOKUP(O5607,LISTAS·PAPP!$U$9:$W$125,3,FALSE),"")</f>
        <v/>
      </c>
      <c r="R5607" s="92"/>
      <c r="S5607" s="173"/>
      <c r="T5607" s="173"/>
      <c r="U5607" s="92"/>
      <c r="V5607" s="92"/>
      <c r="W5607" s="94"/>
      <c r="X5607" s="83" t="str">
        <f>IF(ISERROR(VLOOKUP(W5607,LISTAS·PAPP!$AJ$3:$AK$903,2,0))," ",VLOOKUP(W5607,LISTAS·PAPP!$AJ$3:$AK$903,2,0))</f>
        <v xml:space="preserve"> </v>
      </c>
      <c r="Y5607" s="96"/>
      <c r="Z5607" s="97"/>
      <c r="AA5607" s="97"/>
      <c r="AB5607" s="97"/>
      <c r="AC5607" s="97"/>
      <c r="AD5607" s="97"/>
      <c r="AE5607" s="97"/>
      <c r="AF5607" s="97"/>
      <c r="AG5607" s="97"/>
      <c r="AH5607" s="97"/>
      <c r="AI5607" s="97"/>
      <c r="AJ5607" s="97"/>
      <c r="AK5607" s="97"/>
      <c r="AL5607" s="86" t="str">
        <f t="shared" si="262"/>
        <v/>
      </c>
      <c r="AM5607" s="87" t="str">
        <f t="shared" si="263"/>
        <v xml:space="preserve"> </v>
      </c>
      <c r="AN5607" s="1" t="str">
        <f t="shared" si="264"/>
        <v xml:space="preserve"> </v>
      </c>
    </row>
    <row r="5608" spans="1:40" s="88" customFormat="1" x14ac:dyDescent="0.25">
      <c r="A5608" s="92"/>
      <c r="B5608" s="92"/>
      <c r="C5608" s="92"/>
      <c r="D5608" s="92"/>
      <c r="E5608" s="92"/>
      <c r="F5608" s="93"/>
      <c r="G5608" s="94"/>
      <c r="H5608" s="83" t="str">
        <f>IF(M5608&lt;&gt;"",VLOOKUP(M5608,LISTAS·PAPP!$U$3:$Z$8,2,FALSE),"")</f>
        <v/>
      </c>
      <c r="I5608" s="85" t="str">
        <f>IF(M5608&lt;&gt;"",VLOOKUP(M5608,LISTAS·PAPP!$U$3:$Z$8,3,FALSE),"")</f>
        <v/>
      </c>
      <c r="J5608" s="83" t="str">
        <f>IF(M5608&lt;&gt;"",VLOOKUP(M5608,LISTAS·PAPP!$U$3:$Z$8,4,FALSE),"")</f>
        <v/>
      </c>
      <c r="K5608" s="83" t="str">
        <f>IF(C5608&lt;&gt;"",VLOOKUP(C5608,LISTAS·PAPP!$H$3:$O$119,4,FALSE),"")</f>
        <v/>
      </c>
      <c r="L5608" s="85" t="str">
        <f>IF(C5608&lt;&gt;"",VLOOKUP(C5608,LISTAS·PAPP!$H$3:$O$119,8,FALSE),"")</f>
        <v/>
      </c>
      <c r="M5608" s="95"/>
      <c r="N5608" s="92"/>
      <c r="O5608" s="92"/>
      <c r="P5608" s="84" t="str">
        <f>IF(N5608&lt;&gt;"",VLOOKUP(N5608,LISTAS·PAPP!$U$9:$Y$125,5,FALSE),"")</f>
        <v/>
      </c>
      <c r="Q5608" s="83" t="str">
        <f>IF(O5608&lt;&gt;"",VLOOKUP(O5608,LISTAS·PAPP!$U$9:$W$125,3,FALSE),"")</f>
        <v/>
      </c>
      <c r="R5608" s="92"/>
      <c r="S5608" s="173"/>
      <c r="T5608" s="173"/>
      <c r="U5608" s="92"/>
      <c r="V5608" s="92"/>
      <c r="W5608" s="94"/>
      <c r="X5608" s="83" t="str">
        <f>IF(ISERROR(VLOOKUP(W5608,LISTAS·PAPP!$AJ$3:$AK$903,2,0))," ",VLOOKUP(W5608,LISTAS·PAPP!$AJ$3:$AK$903,2,0))</f>
        <v xml:space="preserve"> </v>
      </c>
      <c r="Y5608" s="96"/>
      <c r="Z5608" s="97"/>
      <c r="AA5608" s="97"/>
      <c r="AB5608" s="97"/>
      <c r="AC5608" s="97"/>
      <c r="AD5608" s="97"/>
      <c r="AE5608" s="97"/>
      <c r="AF5608" s="97"/>
      <c r="AG5608" s="97"/>
      <c r="AH5608" s="97"/>
      <c r="AI5608" s="97"/>
      <c r="AJ5608" s="97"/>
      <c r="AK5608" s="97"/>
      <c r="AL5608" s="86" t="str">
        <f t="shared" si="262"/>
        <v/>
      </c>
      <c r="AM5608" s="87" t="str">
        <f t="shared" si="263"/>
        <v xml:space="preserve"> </v>
      </c>
      <c r="AN5608" s="1" t="str">
        <f t="shared" si="264"/>
        <v xml:space="preserve"> </v>
      </c>
    </row>
    <row r="5609" spans="1:40" s="88" customFormat="1" x14ac:dyDescent="0.25">
      <c r="A5609" s="92"/>
      <c r="B5609" s="92"/>
      <c r="C5609" s="92"/>
      <c r="D5609" s="92"/>
      <c r="E5609" s="92"/>
      <c r="F5609" s="93"/>
      <c r="G5609" s="94"/>
      <c r="H5609" s="83" t="str">
        <f>IF(M5609&lt;&gt;"",VLOOKUP(M5609,LISTAS·PAPP!$U$3:$Z$8,2,FALSE),"")</f>
        <v/>
      </c>
      <c r="I5609" s="85" t="str">
        <f>IF(M5609&lt;&gt;"",VLOOKUP(M5609,LISTAS·PAPP!$U$3:$Z$8,3,FALSE),"")</f>
        <v/>
      </c>
      <c r="J5609" s="83" t="str">
        <f>IF(M5609&lt;&gt;"",VLOOKUP(M5609,LISTAS·PAPP!$U$3:$Z$8,4,FALSE),"")</f>
        <v/>
      </c>
      <c r="K5609" s="83" t="str">
        <f>IF(C5609&lt;&gt;"",VLOOKUP(C5609,LISTAS·PAPP!$H$3:$O$119,4,FALSE),"")</f>
        <v/>
      </c>
      <c r="L5609" s="85" t="str">
        <f>IF(C5609&lt;&gt;"",VLOOKUP(C5609,LISTAS·PAPP!$H$3:$O$119,8,FALSE),"")</f>
        <v/>
      </c>
      <c r="M5609" s="95"/>
      <c r="N5609" s="92"/>
      <c r="O5609" s="92"/>
      <c r="P5609" s="84" t="str">
        <f>IF(N5609&lt;&gt;"",VLOOKUP(N5609,LISTAS·PAPP!$U$9:$Y$125,5,FALSE),"")</f>
        <v/>
      </c>
      <c r="Q5609" s="83" t="str">
        <f>IF(O5609&lt;&gt;"",VLOOKUP(O5609,LISTAS·PAPP!$U$9:$W$125,3,FALSE),"")</f>
        <v/>
      </c>
      <c r="R5609" s="92"/>
      <c r="S5609" s="173"/>
      <c r="T5609" s="173"/>
      <c r="U5609" s="92"/>
      <c r="V5609" s="92"/>
      <c r="W5609" s="94"/>
      <c r="X5609" s="83" t="str">
        <f>IF(ISERROR(VLOOKUP(W5609,LISTAS·PAPP!$AJ$3:$AK$903,2,0))," ",VLOOKUP(W5609,LISTAS·PAPP!$AJ$3:$AK$903,2,0))</f>
        <v xml:space="preserve"> </v>
      </c>
      <c r="Y5609" s="96"/>
      <c r="Z5609" s="97"/>
      <c r="AA5609" s="97"/>
      <c r="AB5609" s="97"/>
      <c r="AC5609" s="97"/>
      <c r="AD5609" s="97"/>
      <c r="AE5609" s="97"/>
      <c r="AF5609" s="97"/>
      <c r="AG5609" s="97"/>
      <c r="AH5609" s="97"/>
      <c r="AI5609" s="97"/>
      <c r="AJ5609" s="97"/>
      <c r="AK5609" s="97"/>
      <c r="AL5609" s="86" t="str">
        <f t="shared" si="262"/>
        <v/>
      </c>
      <c r="AM5609" s="87" t="str">
        <f t="shared" si="263"/>
        <v xml:space="preserve"> </v>
      </c>
      <c r="AN5609" s="1" t="str">
        <f t="shared" si="264"/>
        <v xml:space="preserve"> </v>
      </c>
    </row>
    <row r="5610" spans="1:40" s="88" customFormat="1" x14ac:dyDescent="0.25">
      <c r="A5610" s="92"/>
      <c r="B5610" s="92"/>
      <c r="C5610" s="92"/>
      <c r="D5610" s="92"/>
      <c r="E5610" s="92"/>
      <c r="F5610" s="93"/>
      <c r="G5610" s="94"/>
      <c r="H5610" s="83" t="str">
        <f>IF(M5610&lt;&gt;"",VLOOKUP(M5610,LISTAS·PAPP!$U$3:$Z$8,2,FALSE),"")</f>
        <v/>
      </c>
      <c r="I5610" s="85" t="str">
        <f>IF(M5610&lt;&gt;"",VLOOKUP(M5610,LISTAS·PAPP!$U$3:$Z$8,3,FALSE),"")</f>
        <v/>
      </c>
      <c r="J5610" s="83" t="str">
        <f>IF(M5610&lt;&gt;"",VLOOKUP(M5610,LISTAS·PAPP!$U$3:$Z$8,4,FALSE),"")</f>
        <v/>
      </c>
      <c r="K5610" s="83" t="str">
        <f>IF(C5610&lt;&gt;"",VLOOKUP(C5610,LISTAS·PAPP!$H$3:$O$119,4,FALSE),"")</f>
        <v/>
      </c>
      <c r="L5610" s="85" t="str">
        <f>IF(C5610&lt;&gt;"",VLOOKUP(C5610,LISTAS·PAPP!$H$3:$O$119,8,FALSE),"")</f>
        <v/>
      </c>
      <c r="M5610" s="95"/>
      <c r="N5610" s="92"/>
      <c r="O5610" s="92"/>
      <c r="P5610" s="84" t="str">
        <f>IF(N5610&lt;&gt;"",VLOOKUP(N5610,LISTAS·PAPP!$U$9:$Y$125,5,FALSE),"")</f>
        <v/>
      </c>
      <c r="Q5610" s="83" t="str">
        <f>IF(O5610&lt;&gt;"",VLOOKUP(O5610,LISTAS·PAPP!$U$9:$W$125,3,FALSE),"")</f>
        <v/>
      </c>
      <c r="R5610" s="92"/>
      <c r="S5610" s="173"/>
      <c r="T5610" s="173"/>
      <c r="U5610" s="92"/>
      <c r="V5610" s="92"/>
      <c r="W5610" s="94"/>
      <c r="X5610" s="83" t="str">
        <f>IF(ISERROR(VLOOKUP(W5610,LISTAS·PAPP!$AJ$3:$AK$903,2,0))," ",VLOOKUP(W5610,LISTAS·PAPP!$AJ$3:$AK$903,2,0))</f>
        <v xml:space="preserve"> </v>
      </c>
      <c r="Y5610" s="96"/>
      <c r="Z5610" s="97"/>
      <c r="AA5610" s="97"/>
      <c r="AB5610" s="97"/>
      <c r="AC5610" s="97"/>
      <c r="AD5610" s="97"/>
      <c r="AE5610" s="97"/>
      <c r="AF5610" s="97"/>
      <c r="AG5610" s="97"/>
      <c r="AH5610" s="97"/>
      <c r="AI5610" s="97"/>
      <c r="AJ5610" s="97"/>
      <c r="AK5610" s="97"/>
      <c r="AL5610" s="86" t="str">
        <f t="shared" si="262"/>
        <v/>
      </c>
      <c r="AM5610" s="87" t="str">
        <f t="shared" si="263"/>
        <v xml:space="preserve"> </v>
      </c>
      <c r="AN5610" s="1" t="str">
        <f t="shared" si="264"/>
        <v xml:space="preserve"> </v>
      </c>
    </row>
    <row r="5611" spans="1:40" s="88" customFormat="1" x14ac:dyDescent="0.25">
      <c r="A5611" s="92"/>
      <c r="B5611" s="92"/>
      <c r="C5611" s="92"/>
      <c r="D5611" s="92"/>
      <c r="E5611" s="92"/>
      <c r="F5611" s="93"/>
      <c r="G5611" s="94"/>
      <c r="H5611" s="83" t="str">
        <f>IF(M5611&lt;&gt;"",VLOOKUP(M5611,LISTAS·PAPP!$U$3:$Z$8,2,FALSE),"")</f>
        <v/>
      </c>
      <c r="I5611" s="85" t="str">
        <f>IF(M5611&lt;&gt;"",VLOOKUP(M5611,LISTAS·PAPP!$U$3:$Z$8,3,FALSE),"")</f>
        <v/>
      </c>
      <c r="J5611" s="83" t="str">
        <f>IF(M5611&lt;&gt;"",VLOOKUP(M5611,LISTAS·PAPP!$U$3:$Z$8,4,FALSE),"")</f>
        <v/>
      </c>
      <c r="K5611" s="83" t="str">
        <f>IF(C5611&lt;&gt;"",VLOOKUP(C5611,LISTAS·PAPP!$H$3:$O$119,4,FALSE),"")</f>
        <v/>
      </c>
      <c r="L5611" s="85" t="str">
        <f>IF(C5611&lt;&gt;"",VLOOKUP(C5611,LISTAS·PAPP!$H$3:$O$119,8,FALSE),"")</f>
        <v/>
      </c>
      <c r="M5611" s="95"/>
      <c r="N5611" s="92"/>
      <c r="O5611" s="92"/>
      <c r="P5611" s="84" t="str">
        <f>IF(N5611&lt;&gt;"",VLOOKUP(N5611,LISTAS·PAPP!$U$9:$Y$125,5,FALSE),"")</f>
        <v/>
      </c>
      <c r="Q5611" s="83" t="str">
        <f>IF(O5611&lt;&gt;"",VLOOKUP(O5611,LISTAS·PAPP!$U$9:$W$125,3,FALSE),"")</f>
        <v/>
      </c>
      <c r="R5611" s="92"/>
      <c r="S5611" s="173"/>
      <c r="T5611" s="173"/>
      <c r="U5611" s="92"/>
      <c r="V5611" s="92"/>
      <c r="W5611" s="94"/>
      <c r="X5611" s="83" t="str">
        <f>IF(ISERROR(VLOOKUP(W5611,LISTAS·PAPP!$AJ$3:$AK$903,2,0))," ",VLOOKUP(W5611,LISTAS·PAPP!$AJ$3:$AK$903,2,0))</f>
        <v xml:space="preserve"> </v>
      </c>
      <c r="Y5611" s="96"/>
      <c r="Z5611" s="97"/>
      <c r="AA5611" s="97"/>
      <c r="AB5611" s="97"/>
      <c r="AC5611" s="97"/>
      <c r="AD5611" s="97"/>
      <c r="AE5611" s="97"/>
      <c r="AF5611" s="97"/>
      <c r="AG5611" s="97"/>
      <c r="AH5611" s="97"/>
      <c r="AI5611" s="97"/>
      <c r="AJ5611" s="97"/>
      <c r="AK5611" s="97"/>
      <c r="AL5611" s="86" t="str">
        <f t="shared" si="262"/>
        <v/>
      </c>
      <c r="AM5611" s="87" t="str">
        <f t="shared" si="263"/>
        <v xml:space="preserve"> </v>
      </c>
      <c r="AN5611" s="1" t="str">
        <f t="shared" si="264"/>
        <v xml:space="preserve"> </v>
      </c>
    </row>
    <row r="5612" spans="1:40" s="88" customFormat="1" x14ac:dyDescent="0.25">
      <c r="A5612" s="92"/>
      <c r="B5612" s="92"/>
      <c r="C5612" s="92"/>
      <c r="D5612" s="92"/>
      <c r="E5612" s="92"/>
      <c r="F5612" s="93"/>
      <c r="G5612" s="94"/>
      <c r="H5612" s="83" t="str">
        <f>IF(M5612&lt;&gt;"",VLOOKUP(M5612,LISTAS·PAPP!$U$3:$Z$8,2,FALSE),"")</f>
        <v/>
      </c>
      <c r="I5612" s="85" t="str">
        <f>IF(M5612&lt;&gt;"",VLOOKUP(M5612,LISTAS·PAPP!$U$3:$Z$8,3,FALSE),"")</f>
        <v/>
      </c>
      <c r="J5612" s="83" t="str">
        <f>IF(M5612&lt;&gt;"",VLOOKUP(M5612,LISTAS·PAPP!$U$3:$Z$8,4,FALSE),"")</f>
        <v/>
      </c>
      <c r="K5612" s="83" t="str">
        <f>IF(C5612&lt;&gt;"",VLOOKUP(C5612,LISTAS·PAPP!$H$3:$O$119,4,FALSE),"")</f>
        <v/>
      </c>
      <c r="L5612" s="85" t="str">
        <f>IF(C5612&lt;&gt;"",VLOOKUP(C5612,LISTAS·PAPP!$H$3:$O$119,8,FALSE),"")</f>
        <v/>
      </c>
      <c r="M5612" s="95"/>
      <c r="N5612" s="92"/>
      <c r="O5612" s="92"/>
      <c r="P5612" s="84" t="str">
        <f>IF(N5612&lt;&gt;"",VLOOKUP(N5612,LISTAS·PAPP!$U$9:$Y$125,5,FALSE),"")</f>
        <v/>
      </c>
      <c r="Q5612" s="83" t="str">
        <f>IF(O5612&lt;&gt;"",VLOOKUP(O5612,LISTAS·PAPP!$U$9:$W$125,3,FALSE),"")</f>
        <v/>
      </c>
      <c r="R5612" s="92"/>
      <c r="S5612" s="173"/>
      <c r="T5612" s="173"/>
      <c r="U5612" s="92"/>
      <c r="V5612" s="92"/>
      <c r="W5612" s="94"/>
      <c r="X5612" s="83" t="str">
        <f>IF(ISERROR(VLOOKUP(W5612,LISTAS·PAPP!$AJ$3:$AK$903,2,0))," ",VLOOKUP(W5612,LISTAS·PAPP!$AJ$3:$AK$903,2,0))</f>
        <v xml:space="preserve"> </v>
      </c>
      <c r="Y5612" s="96"/>
      <c r="Z5612" s="97"/>
      <c r="AA5612" s="97"/>
      <c r="AB5612" s="97"/>
      <c r="AC5612" s="97"/>
      <c r="AD5612" s="97"/>
      <c r="AE5612" s="97"/>
      <c r="AF5612" s="97"/>
      <c r="AG5612" s="97"/>
      <c r="AH5612" s="97"/>
      <c r="AI5612" s="97"/>
      <c r="AJ5612" s="97"/>
      <c r="AK5612" s="97"/>
      <c r="AL5612" s="86" t="str">
        <f t="shared" si="262"/>
        <v/>
      </c>
      <c r="AM5612" s="87" t="str">
        <f t="shared" si="263"/>
        <v xml:space="preserve"> </v>
      </c>
      <c r="AN5612" s="1" t="str">
        <f t="shared" si="264"/>
        <v xml:space="preserve"> </v>
      </c>
    </row>
    <row r="5613" spans="1:40" s="88" customFormat="1" x14ac:dyDescent="0.25">
      <c r="A5613" s="92"/>
      <c r="B5613" s="92"/>
      <c r="C5613" s="92"/>
      <c r="D5613" s="92"/>
      <c r="E5613" s="92"/>
      <c r="F5613" s="93"/>
      <c r="G5613" s="94"/>
      <c r="H5613" s="83" t="str">
        <f>IF(M5613&lt;&gt;"",VLOOKUP(M5613,LISTAS·PAPP!$U$3:$Z$8,2,FALSE),"")</f>
        <v/>
      </c>
      <c r="I5613" s="85" t="str">
        <f>IF(M5613&lt;&gt;"",VLOOKUP(M5613,LISTAS·PAPP!$U$3:$Z$8,3,FALSE),"")</f>
        <v/>
      </c>
      <c r="J5613" s="83" t="str">
        <f>IF(M5613&lt;&gt;"",VLOOKUP(M5613,LISTAS·PAPP!$U$3:$Z$8,4,FALSE),"")</f>
        <v/>
      </c>
      <c r="K5613" s="83" t="str">
        <f>IF(C5613&lt;&gt;"",VLOOKUP(C5613,LISTAS·PAPP!$H$3:$O$119,4,FALSE),"")</f>
        <v/>
      </c>
      <c r="L5613" s="85" t="str">
        <f>IF(C5613&lt;&gt;"",VLOOKUP(C5613,LISTAS·PAPP!$H$3:$O$119,8,FALSE),"")</f>
        <v/>
      </c>
      <c r="M5613" s="95"/>
      <c r="N5613" s="92"/>
      <c r="O5613" s="92"/>
      <c r="P5613" s="84" t="str">
        <f>IF(N5613&lt;&gt;"",VLOOKUP(N5613,LISTAS·PAPP!$U$9:$Y$125,5,FALSE),"")</f>
        <v/>
      </c>
      <c r="Q5613" s="83" t="str">
        <f>IF(O5613&lt;&gt;"",VLOOKUP(O5613,LISTAS·PAPP!$U$9:$W$125,3,FALSE),"")</f>
        <v/>
      </c>
      <c r="R5613" s="92"/>
      <c r="S5613" s="173"/>
      <c r="T5613" s="173"/>
      <c r="U5613" s="92"/>
      <c r="V5613" s="92"/>
      <c r="W5613" s="94"/>
      <c r="X5613" s="83" t="str">
        <f>IF(ISERROR(VLOOKUP(W5613,LISTAS·PAPP!$AJ$3:$AK$903,2,0))," ",VLOOKUP(W5613,LISTAS·PAPP!$AJ$3:$AK$903,2,0))</f>
        <v xml:space="preserve"> </v>
      </c>
      <c r="Y5613" s="96"/>
      <c r="Z5613" s="97"/>
      <c r="AA5613" s="97"/>
      <c r="AB5613" s="97"/>
      <c r="AC5613" s="97"/>
      <c r="AD5613" s="97"/>
      <c r="AE5613" s="97"/>
      <c r="AF5613" s="97"/>
      <c r="AG5613" s="97"/>
      <c r="AH5613" s="97"/>
      <c r="AI5613" s="97"/>
      <c r="AJ5613" s="97"/>
      <c r="AK5613" s="97"/>
      <c r="AL5613" s="86" t="str">
        <f t="shared" si="262"/>
        <v/>
      </c>
      <c r="AM5613" s="87" t="str">
        <f t="shared" si="263"/>
        <v xml:space="preserve"> </v>
      </c>
      <c r="AN5613" s="1" t="str">
        <f t="shared" si="264"/>
        <v xml:space="preserve"> </v>
      </c>
    </row>
    <row r="5614" spans="1:40" s="88" customFormat="1" x14ac:dyDescent="0.25">
      <c r="A5614" s="92"/>
      <c r="B5614" s="92"/>
      <c r="C5614" s="92"/>
      <c r="D5614" s="92"/>
      <c r="E5614" s="92"/>
      <c r="F5614" s="93"/>
      <c r="G5614" s="94"/>
      <c r="H5614" s="83" t="str">
        <f>IF(M5614&lt;&gt;"",VLOOKUP(M5614,LISTAS·PAPP!$U$3:$Z$8,2,FALSE),"")</f>
        <v/>
      </c>
      <c r="I5614" s="85" t="str">
        <f>IF(M5614&lt;&gt;"",VLOOKUP(M5614,LISTAS·PAPP!$U$3:$Z$8,3,FALSE),"")</f>
        <v/>
      </c>
      <c r="J5614" s="83" t="str">
        <f>IF(M5614&lt;&gt;"",VLOOKUP(M5614,LISTAS·PAPP!$U$3:$Z$8,4,FALSE),"")</f>
        <v/>
      </c>
      <c r="K5614" s="83" t="str">
        <f>IF(C5614&lt;&gt;"",VLOOKUP(C5614,LISTAS·PAPP!$H$3:$O$119,4,FALSE),"")</f>
        <v/>
      </c>
      <c r="L5614" s="85" t="str">
        <f>IF(C5614&lt;&gt;"",VLOOKUP(C5614,LISTAS·PAPP!$H$3:$O$119,8,FALSE),"")</f>
        <v/>
      </c>
      <c r="M5614" s="95"/>
      <c r="N5614" s="92"/>
      <c r="O5614" s="92"/>
      <c r="P5614" s="84" t="str">
        <f>IF(N5614&lt;&gt;"",VLOOKUP(N5614,LISTAS·PAPP!$U$9:$Y$125,5,FALSE),"")</f>
        <v/>
      </c>
      <c r="Q5614" s="83" t="str">
        <f>IF(O5614&lt;&gt;"",VLOOKUP(O5614,LISTAS·PAPP!$U$9:$W$125,3,FALSE),"")</f>
        <v/>
      </c>
      <c r="R5614" s="92"/>
      <c r="S5614" s="173"/>
      <c r="T5614" s="173"/>
      <c r="U5614" s="92"/>
      <c r="V5614" s="92"/>
      <c r="W5614" s="94"/>
      <c r="X5614" s="83" t="str">
        <f>IF(ISERROR(VLOOKUP(W5614,LISTAS·PAPP!$AJ$3:$AK$903,2,0))," ",VLOOKUP(W5614,LISTAS·PAPP!$AJ$3:$AK$903,2,0))</f>
        <v xml:space="preserve"> </v>
      </c>
      <c r="Y5614" s="96"/>
      <c r="Z5614" s="97"/>
      <c r="AA5614" s="97"/>
      <c r="AB5614" s="97"/>
      <c r="AC5614" s="97"/>
      <c r="AD5614" s="97"/>
      <c r="AE5614" s="97"/>
      <c r="AF5614" s="97"/>
      <c r="AG5614" s="97"/>
      <c r="AH5614" s="97"/>
      <c r="AI5614" s="97"/>
      <c r="AJ5614" s="97"/>
      <c r="AK5614" s="97"/>
      <c r="AL5614" s="86" t="str">
        <f t="shared" si="262"/>
        <v/>
      </c>
      <c r="AM5614" s="87" t="str">
        <f t="shared" si="263"/>
        <v xml:space="preserve"> </v>
      </c>
      <c r="AN5614" s="1" t="str">
        <f t="shared" si="264"/>
        <v xml:space="preserve"> </v>
      </c>
    </row>
    <row r="5615" spans="1:40" s="88" customFormat="1" x14ac:dyDescent="0.25">
      <c r="A5615" s="92"/>
      <c r="B5615" s="92"/>
      <c r="C5615" s="92"/>
      <c r="D5615" s="92"/>
      <c r="E5615" s="92"/>
      <c r="F5615" s="93"/>
      <c r="G5615" s="94"/>
      <c r="H5615" s="83" t="str">
        <f>IF(M5615&lt;&gt;"",VLOOKUP(M5615,LISTAS·PAPP!$U$3:$Z$8,2,FALSE),"")</f>
        <v/>
      </c>
      <c r="I5615" s="85" t="str">
        <f>IF(M5615&lt;&gt;"",VLOOKUP(M5615,LISTAS·PAPP!$U$3:$Z$8,3,FALSE),"")</f>
        <v/>
      </c>
      <c r="J5615" s="83" t="str">
        <f>IF(M5615&lt;&gt;"",VLOOKUP(M5615,LISTAS·PAPP!$U$3:$Z$8,4,FALSE),"")</f>
        <v/>
      </c>
      <c r="K5615" s="83" t="str">
        <f>IF(C5615&lt;&gt;"",VLOOKUP(C5615,LISTAS·PAPP!$H$3:$O$119,4,FALSE),"")</f>
        <v/>
      </c>
      <c r="L5615" s="85" t="str">
        <f>IF(C5615&lt;&gt;"",VLOOKUP(C5615,LISTAS·PAPP!$H$3:$O$119,8,FALSE),"")</f>
        <v/>
      </c>
      <c r="M5615" s="95"/>
      <c r="N5615" s="92"/>
      <c r="O5615" s="92"/>
      <c r="P5615" s="84" t="str">
        <f>IF(N5615&lt;&gt;"",VLOOKUP(N5615,LISTAS·PAPP!$U$9:$Y$125,5,FALSE),"")</f>
        <v/>
      </c>
      <c r="Q5615" s="83" t="str">
        <f>IF(O5615&lt;&gt;"",VLOOKUP(O5615,LISTAS·PAPP!$U$9:$W$125,3,FALSE),"")</f>
        <v/>
      </c>
      <c r="R5615" s="92"/>
      <c r="S5615" s="173"/>
      <c r="T5615" s="173"/>
      <c r="U5615" s="92"/>
      <c r="V5615" s="92"/>
      <c r="W5615" s="94"/>
      <c r="X5615" s="83" t="str">
        <f>IF(ISERROR(VLOOKUP(W5615,LISTAS·PAPP!$AJ$3:$AK$903,2,0))," ",VLOOKUP(W5615,LISTAS·PAPP!$AJ$3:$AK$903,2,0))</f>
        <v xml:space="preserve"> </v>
      </c>
      <c r="Y5615" s="96"/>
      <c r="Z5615" s="97"/>
      <c r="AA5615" s="97"/>
      <c r="AB5615" s="97"/>
      <c r="AC5615" s="97"/>
      <c r="AD5615" s="97"/>
      <c r="AE5615" s="97"/>
      <c r="AF5615" s="97"/>
      <c r="AG5615" s="97"/>
      <c r="AH5615" s="97"/>
      <c r="AI5615" s="97"/>
      <c r="AJ5615" s="97"/>
      <c r="AK5615" s="97"/>
      <c r="AL5615" s="86" t="str">
        <f t="shared" si="262"/>
        <v/>
      </c>
      <c r="AM5615" s="87" t="str">
        <f t="shared" si="263"/>
        <v xml:space="preserve"> </v>
      </c>
      <c r="AN5615" s="1" t="str">
        <f t="shared" si="264"/>
        <v xml:space="preserve"> </v>
      </c>
    </row>
    <row r="5616" spans="1:40" s="88" customFormat="1" x14ac:dyDescent="0.25">
      <c r="A5616" s="92"/>
      <c r="B5616" s="92"/>
      <c r="C5616" s="92"/>
      <c r="D5616" s="92"/>
      <c r="E5616" s="92"/>
      <c r="F5616" s="93"/>
      <c r="G5616" s="94"/>
      <c r="H5616" s="83" t="str">
        <f>IF(M5616&lt;&gt;"",VLOOKUP(M5616,LISTAS·PAPP!$U$3:$Z$8,2,FALSE),"")</f>
        <v/>
      </c>
      <c r="I5616" s="85" t="str">
        <f>IF(M5616&lt;&gt;"",VLOOKUP(M5616,LISTAS·PAPP!$U$3:$Z$8,3,FALSE),"")</f>
        <v/>
      </c>
      <c r="J5616" s="83" t="str">
        <f>IF(M5616&lt;&gt;"",VLOOKUP(M5616,LISTAS·PAPP!$U$3:$Z$8,4,FALSE),"")</f>
        <v/>
      </c>
      <c r="K5616" s="83" t="str">
        <f>IF(C5616&lt;&gt;"",VLOOKUP(C5616,LISTAS·PAPP!$H$3:$O$119,4,FALSE),"")</f>
        <v/>
      </c>
      <c r="L5616" s="85" t="str">
        <f>IF(C5616&lt;&gt;"",VLOOKUP(C5616,LISTAS·PAPP!$H$3:$O$119,8,FALSE),"")</f>
        <v/>
      </c>
      <c r="M5616" s="95"/>
      <c r="N5616" s="92"/>
      <c r="O5616" s="92"/>
      <c r="P5616" s="84" t="str">
        <f>IF(N5616&lt;&gt;"",VLOOKUP(N5616,LISTAS·PAPP!$U$9:$Y$125,5,FALSE),"")</f>
        <v/>
      </c>
      <c r="Q5616" s="83" t="str">
        <f>IF(O5616&lt;&gt;"",VLOOKUP(O5616,LISTAS·PAPP!$U$9:$W$125,3,FALSE),"")</f>
        <v/>
      </c>
      <c r="R5616" s="92"/>
      <c r="S5616" s="173"/>
      <c r="T5616" s="173"/>
      <c r="U5616" s="92"/>
      <c r="V5616" s="92"/>
      <c r="W5616" s="94"/>
      <c r="X5616" s="83" t="str">
        <f>IF(ISERROR(VLOOKUP(W5616,LISTAS·PAPP!$AJ$3:$AK$903,2,0))," ",VLOOKUP(W5616,LISTAS·PAPP!$AJ$3:$AK$903,2,0))</f>
        <v xml:space="preserve"> </v>
      </c>
      <c r="Y5616" s="96"/>
      <c r="Z5616" s="97"/>
      <c r="AA5616" s="97"/>
      <c r="AB5616" s="97"/>
      <c r="AC5616" s="97"/>
      <c r="AD5616" s="97"/>
      <c r="AE5616" s="97"/>
      <c r="AF5616" s="97"/>
      <c r="AG5616" s="97"/>
      <c r="AH5616" s="97"/>
      <c r="AI5616" s="97"/>
      <c r="AJ5616" s="97"/>
      <c r="AK5616" s="97"/>
      <c r="AL5616" s="86" t="str">
        <f t="shared" si="262"/>
        <v/>
      </c>
      <c r="AM5616" s="87" t="str">
        <f t="shared" si="263"/>
        <v xml:space="preserve"> </v>
      </c>
      <c r="AN5616" s="1" t="str">
        <f t="shared" si="264"/>
        <v xml:space="preserve"> </v>
      </c>
    </row>
    <row r="5617" spans="1:40" s="88" customFormat="1" x14ac:dyDescent="0.25">
      <c r="A5617" s="92"/>
      <c r="B5617" s="92"/>
      <c r="C5617" s="92"/>
      <c r="D5617" s="92"/>
      <c r="E5617" s="92"/>
      <c r="F5617" s="93"/>
      <c r="G5617" s="94"/>
      <c r="H5617" s="83" t="str">
        <f>IF(M5617&lt;&gt;"",VLOOKUP(M5617,LISTAS·PAPP!$U$3:$Z$8,2,FALSE),"")</f>
        <v/>
      </c>
      <c r="I5617" s="85" t="str">
        <f>IF(M5617&lt;&gt;"",VLOOKUP(M5617,LISTAS·PAPP!$U$3:$Z$8,3,FALSE),"")</f>
        <v/>
      </c>
      <c r="J5617" s="83" t="str">
        <f>IF(M5617&lt;&gt;"",VLOOKUP(M5617,LISTAS·PAPP!$U$3:$Z$8,4,FALSE),"")</f>
        <v/>
      </c>
      <c r="K5617" s="83" t="str">
        <f>IF(C5617&lt;&gt;"",VLOOKUP(C5617,LISTAS·PAPP!$H$3:$O$119,4,FALSE),"")</f>
        <v/>
      </c>
      <c r="L5617" s="85" t="str">
        <f>IF(C5617&lt;&gt;"",VLOOKUP(C5617,LISTAS·PAPP!$H$3:$O$119,8,FALSE),"")</f>
        <v/>
      </c>
      <c r="M5617" s="95"/>
      <c r="N5617" s="92"/>
      <c r="O5617" s="92"/>
      <c r="P5617" s="84" t="str">
        <f>IF(N5617&lt;&gt;"",VLOOKUP(N5617,LISTAS·PAPP!$U$9:$Y$125,5,FALSE),"")</f>
        <v/>
      </c>
      <c r="Q5617" s="83" t="str">
        <f>IF(O5617&lt;&gt;"",VLOOKUP(O5617,LISTAS·PAPP!$U$9:$W$125,3,FALSE),"")</f>
        <v/>
      </c>
      <c r="R5617" s="92"/>
      <c r="S5617" s="173"/>
      <c r="T5617" s="173"/>
      <c r="U5617" s="92"/>
      <c r="V5617" s="92"/>
      <c r="W5617" s="94"/>
      <c r="X5617" s="83" t="str">
        <f>IF(ISERROR(VLOOKUP(W5617,LISTAS·PAPP!$AJ$3:$AK$903,2,0))," ",VLOOKUP(W5617,LISTAS·PAPP!$AJ$3:$AK$903,2,0))</f>
        <v xml:space="preserve"> </v>
      </c>
      <c r="Y5617" s="96"/>
      <c r="Z5617" s="97"/>
      <c r="AA5617" s="97"/>
      <c r="AB5617" s="97"/>
      <c r="AC5617" s="97"/>
      <c r="AD5617" s="97"/>
      <c r="AE5617" s="97"/>
      <c r="AF5617" s="97"/>
      <c r="AG5617" s="97"/>
      <c r="AH5617" s="97"/>
      <c r="AI5617" s="97"/>
      <c r="AJ5617" s="97"/>
      <c r="AK5617" s="97"/>
      <c r="AL5617" s="86" t="str">
        <f t="shared" si="262"/>
        <v/>
      </c>
      <c r="AM5617" s="87" t="str">
        <f t="shared" si="263"/>
        <v xml:space="preserve"> </v>
      </c>
      <c r="AN5617" s="1" t="str">
        <f t="shared" si="264"/>
        <v xml:space="preserve"> </v>
      </c>
    </row>
    <row r="5618" spans="1:40" s="88" customFormat="1" x14ac:dyDescent="0.25">
      <c r="A5618" s="92"/>
      <c r="B5618" s="92"/>
      <c r="C5618" s="92"/>
      <c r="D5618" s="92"/>
      <c r="E5618" s="92"/>
      <c r="F5618" s="93"/>
      <c r="G5618" s="94"/>
      <c r="H5618" s="83" t="str">
        <f>IF(M5618&lt;&gt;"",VLOOKUP(M5618,LISTAS·PAPP!$U$3:$Z$8,2,FALSE),"")</f>
        <v/>
      </c>
      <c r="I5618" s="85" t="str">
        <f>IF(M5618&lt;&gt;"",VLOOKUP(M5618,LISTAS·PAPP!$U$3:$Z$8,3,FALSE),"")</f>
        <v/>
      </c>
      <c r="J5618" s="83" t="str">
        <f>IF(M5618&lt;&gt;"",VLOOKUP(M5618,LISTAS·PAPP!$U$3:$Z$8,4,FALSE),"")</f>
        <v/>
      </c>
      <c r="K5618" s="83" t="str">
        <f>IF(C5618&lt;&gt;"",VLOOKUP(C5618,LISTAS·PAPP!$H$3:$O$119,4,FALSE),"")</f>
        <v/>
      </c>
      <c r="L5618" s="85" t="str">
        <f>IF(C5618&lt;&gt;"",VLOOKUP(C5618,LISTAS·PAPP!$H$3:$O$119,8,FALSE),"")</f>
        <v/>
      </c>
      <c r="M5618" s="95"/>
      <c r="N5618" s="92"/>
      <c r="O5618" s="92"/>
      <c r="P5618" s="84" t="str">
        <f>IF(N5618&lt;&gt;"",VLOOKUP(N5618,LISTAS·PAPP!$U$9:$Y$125,5,FALSE),"")</f>
        <v/>
      </c>
      <c r="Q5618" s="83" t="str">
        <f>IF(O5618&lt;&gt;"",VLOOKUP(O5618,LISTAS·PAPP!$U$9:$W$125,3,FALSE),"")</f>
        <v/>
      </c>
      <c r="R5618" s="92"/>
      <c r="S5618" s="173"/>
      <c r="T5618" s="173"/>
      <c r="U5618" s="92"/>
      <c r="V5618" s="92"/>
      <c r="W5618" s="94"/>
      <c r="X5618" s="83" t="str">
        <f>IF(ISERROR(VLOOKUP(W5618,LISTAS·PAPP!$AJ$3:$AK$903,2,0))," ",VLOOKUP(W5618,LISTAS·PAPP!$AJ$3:$AK$903,2,0))</f>
        <v xml:space="preserve"> </v>
      </c>
      <c r="Y5618" s="96"/>
      <c r="Z5618" s="97"/>
      <c r="AA5618" s="97"/>
      <c r="AB5618" s="97"/>
      <c r="AC5618" s="97"/>
      <c r="AD5618" s="97"/>
      <c r="AE5618" s="97"/>
      <c r="AF5618" s="97"/>
      <c r="AG5618" s="97"/>
      <c r="AH5618" s="97"/>
      <c r="AI5618" s="97"/>
      <c r="AJ5618" s="97"/>
      <c r="AK5618" s="97"/>
      <c r="AL5618" s="86" t="str">
        <f t="shared" si="262"/>
        <v/>
      </c>
      <c r="AM5618" s="87" t="str">
        <f t="shared" si="263"/>
        <v xml:space="preserve"> </v>
      </c>
      <c r="AN5618" s="1" t="str">
        <f t="shared" si="264"/>
        <v xml:space="preserve"> </v>
      </c>
    </row>
    <row r="5619" spans="1:40" s="88" customFormat="1" x14ac:dyDescent="0.25">
      <c r="A5619" s="92"/>
      <c r="B5619" s="92"/>
      <c r="C5619" s="92"/>
      <c r="D5619" s="92"/>
      <c r="E5619" s="92"/>
      <c r="F5619" s="93"/>
      <c r="G5619" s="94"/>
      <c r="H5619" s="83" t="str">
        <f>IF(M5619&lt;&gt;"",VLOOKUP(M5619,LISTAS·PAPP!$U$3:$Z$8,2,FALSE),"")</f>
        <v/>
      </c>
      <c r="I5619" s="85" t="str">
        <f>IF(M5619&lt;&gt;"",VLOOKUP(M5619,LISTAS·PAPP!$U$3:$Z$8,3,FALSE),"")</f>
        <v/>
      </c>
      <c r="J5619" s="83" t="str">
        <f>IF(M5619&lt;&gt;"",VLOOKUP(M5619,LISTAS·PAPP!$U$3:$Z$8,4,FALSE),"")</f>
        <v/>
      </c>
      <c r="K5619" s="83" t="str">
        <f>IF(C5619&lt;&gt;"",VLOOKUP(C5619,LISTAS·PAPP!$H$3:$O$119,4,FALSE),"")</f>
        <v/>
      </c>
      <c r="L5619" s="85" t="str">
        <f>IF(C5619&lt;&gt;"",VLOOKUP(C5619,LISTAS·PAPP!$H$3:$O$119,8,FALSE),"")</f>
        <v/>
      </c>
      <c r="M5619" s="95"/>
      <c r="N5619" s="92"/>
      <c r="O5619" s="92"/>
      <c r="P5619" s="84" t="str">
        <f>IF(N5619&lt;&gt;"",VLOOKUP(N5619,LISTAS·PAPP!$U$9:$Y$125,5,FALSE),"")</f>
        <v/>
      </c>
      <c r="Q5619" s="83" t="str">
        <f>IF(O5619&lt;&gt;"",VLOOKUP(O5619,LISTAS·PAPP!$U$9:$W$125,3,FALSE),"")</f>
        <v/>
      </c>
      <c r="R5619" s="92"/>
      <c r="S5619" s="173"/>
      <c r="T5619" s="173"/>
      <c r="U5619" s="92"/>
      <c r="V5619" s="92"/>
      <c r="W5619" s="94"/>
      <c r="X5619" s="83" t="str">
        <f>IF(ISERROR(VLOOKUP(W5619,LISTAS·PAPP!$AJ$3:$AK$903,2,0))," ",VLOOKUP(W5619,LISTAS·PAPP!$AJ$3:$AK$903,2,0))</f>
        <v xml:space="preserve"> </v>
      </c>
      <c r="Y5619" s="96"/>
      <c r="Z5619" s="97"/>
      <c r="AA5619" s="97"/>
      <c r="AB5619" s="97"/>
      <c r="AC5619" s="97"/>
      <c r="AD5619" s="97"/>
      <c r="AE5619" s="97"/>
      <c r="AF5619" s="97"/>
      <c r="AG5619" s="97"/>
      <c r="AH5619" s="97"/>
      <c r="AI5619" s="97"/>
      <c r="AJ5619" s="97"/>
      <c r="AK5619" s="97"/>
      <c r="AL5619" s="86" t="str">
        <f t="shared" si="262"/>
        <v/>
      </c>
      <c r="AM5619" s="87" t="str">
        <f t="shared" si="263"/>
        <v xml:space="preserve"> </v>
      </c>
      <c r="AN5619" s="1" t="str">
        <f t="shared" si="264"/>
        <v xml:space="preserve"> </v>
      </c>
    </row>
    <row r="5620" spans="1:40" s="88" customFormat="1" x14ac:dyDescent="0.25">
      <c r="A5620" s="92"/>
      <c r="B5620" s="92"/>
      <c r="C5620" s="92"/>
      <c r="D5620" s="92"/>
      <c r="E5620" s="92"/>
      <c r="F5620" s="93"/>
      <c r="G5620" s="94"/>
      <c r="H5620" s="83" t="str">
        <f>IF(M5620&lt;&gt;"",VLOOKUP(M5620,LISTAS·PAPP!$U$3:$Z$8,2,FALSE),"")</f>
        <v/>
      </c>
      <c r="I5620" s="85" t="str">
        <f>IF(M5620&lt;&gt;"",VLOOKUP(M5620,LISTAS·PAPP!$U$3:$Z$8,3,FALSE),"")</f>
        <v/>
      </c>
      <c r="J5620" s="83" t="str">
        <f>IF(M5620&lt;&gt;"",VLOOKUP(M5620,LISTAS·PAPP!$U$3:$Z$8,4,FALSE),"")</f>
        <v/>
      </c>
      <c r="K5620" s="83" t="str">
        <f>IF(C5620&lt;&gt;"",VLOOKUP(C5620,LISTAS·PAPP!$H$3:$O$119,4,FALSE),"")</f>
        <v/>
      </c>
      <c r="L5620" s="85" t="str">
        <f>IF(C5620&lt;&gt;"",VLOOKUP(C5620,LISTAS·PAPP!$H$3:$O$119,8,FALSE),"")</f>
        <v/>
      </c>
      <c r="M5620" s="95"/>
      <c r="N5620" s="92"/>
      <c r="O5620" s="92"/>
      <c r="P5620" s="84" t="str">
        <f>IF(N5620&lt;&gt;"",VLOOKUP(N5620,LISTAS·PAPP!$U$9:$Y$125,5,FALSE),"")</f>
        <v/>
      </c>
      <c r="Q5620" s="83" t="str">
        <f>IF(O5620&lt;&gt;"",VLOOKUP(O5620,LISTAS·PAPP!$U$9:$W$125,3,FALSE),"")</f>
        <v/>
      </c>
      <c r="R5620" s="92"/>
      <c r="S5620" s="173"/>
      <c r="T5620" s="173"/>
      <c r="U5620" s="92"/>
      <c r="V5620" s="92"/>
      <c r="W5620" s="94"/>
      <c r="X5620" s="83" t="str">
        <f>IF(ISERROR(VLOOKUP(W5620,LISTAS·PAPP!$AJ$3:$AK$903,2,0))," ",VLOOKUP(W5620,LISTAS·PAPP!$AJ$3:$AK$903,2,0))</f>
        <v xml:space="preserve"> </v>
      </c>
      <c r="Y5620" s="96"/>
      <c r="Z5620" s="97"/>
      <c r="AA5620" s="97"/>
      <c r="AB5620" s="97"/>
      <c r="AC5620" s="97"/>
      <c r="AD5620" s="97"/>
      <c r="AE5620" s="97"/>
      <c r="AF5620" s="97"/>
      <c r="AG5620" s="97"/>
      <c r="AH5620" s="97"/>
      <c r="AI5620" s="97"/>
      <c r="AJ5620" s="97"/>
      <c r="AK5620" s="97"/>
      <c r="AL5620" s="86" t="str">
        <f t="shared" si="262"/>
        <v/>
      </c>
      <c r="AM5620" s="87" t="str">
        <f t="shared" si="263"/>
        <v xml:space="preserve"> </v>
      </c>
      <c r="AN5620" s="1" t="str">
        <f t="shared" si="264"/>
        <v xml:space="preserve"> </v>
      </c>
    </row>
    <row r="5621" spans="1:40" s="88" customFormat="1" x14ac:dyDescent="0.25">
      <c r="A5621" s="92"/>
      <c r="B5621" s="92"/>
      <c r="C5621" s="92"/>
      <c r="D5621" s="92"/>
      <c r="E5621" s="92"/>
      <c r="F5621" s="93"/>
      <c r="G5621" s="94"/>
      <c r="H5621" s="83" t="str">
        <f>IF(M5621&lt;&gt;"",VLOOKUP(M5621,LISTAS·PAPP!$U$3:$Z$8,2,FALSE),"")</f>
        <v/>
      </c>
      <c r="I5621" s="85" t="str">
        <f>IF(M5621&lt;&gt;"",VLOOKUP(M5621,LISTAS·PAPP!$U$3:$Z$8,3,FALSE),"")</f>
        <v/>
      </c>
      <c r="J5621" s="83" t="str">
        <f>IF(M5621&lt;&gt;"",VLOOKUP(M5621,LISTAS·PAPP!$U$3:$Z$8,4,FALSE),"")</f>
        <v/>
      </c>
      <c r="K5621" s="83" t="str">
        <f>IF(C5621&lt;&gt;"",VLOOKUP(C5621,LISTAS·PAPP!$H$3:$O$119,4,FALSE),"")</f>
        <v/>
      </c>
      <c r="L5621" s="85" t="str">
        <f>IF(C5621&lt;&gt;"",VLOOKUP(C5621,LISTAS·PAPP!$H$3:$O$119,8,FALSE),"")</f>
        <v/>
      </c>
      <c r="M5621" s="95"/>
      <c r="N5621" s="92"/>
      <c r="O5621" s="92"/>
      <c r="P5621" s="84" t="str">
        <f>IF(N5621&lt;&gt;"",VLOOKUP(N5621,LISTAS·PAPP!$U$9:$Y$125,5,FALSE),"")</f>
        <v/>
      </c>
      <c r="Q5621" s="83" t="str">
        <f>IF(O5621&lt;&gt;"",VLOOKUP(O5621,LISTAS·PAPP!$U$9:$W$125,3,FALSE),"")</f>
        <v/>
      </c>
      <c r="R5621" s="92"/>
      <c r="S5621" s="173"/>
      <c r="T5621" s="173"/>
      <c r="U5621" s="92"/>
      <c r="V5621" s="92"/>
      <c r="W5621" s="94"/>
      <c r="X5621" s="83" t="str">
        <f>IF(ISERROR(VLOOKUP(W5621,LISTAS·PAPP!$AJ$3:$AK$903,2,0))," ",VLOOKUP(W5621,LISTAS·PAPP!$AJ$3:$AK$903,2,0))</f>
        <v xml:space="preserve"> </v>
      </c>
      <c r="Y5621" s="96"/>
      <c r="Z5621" s="97"/>
      <c r="AA5621" s="97"/>
      <c r="AB5621" s="97"/>
      <c r="AC5621" s="97"/>
      <c r="AD5621" s="97"/>
      <c r="AE5621" s="97"/>
      <c r="AF5621" s="97"/>
      <c r="AG5621" s="97"/>
      <c r="AH5621" s="97"/>
      <c r="AI5621" s="97"/>
      <c r="AJ5621" s="97"/>
      <c r="AK5621" s="97"/>
      <c r="AL5621" s="86" t="str">
        <f t="shared" si="262"/>
        <v/>
      </c>
      <c r="AM5621" s="87" t="str">
        <f t="shared" si="263"/>
        <v xml:space="preserve"> </v>
      </c>
      <c r="AN5621" s="1" t="str">
        <f t="shared" si="264"/>
        <v xml:space="preserve"> </v>
      </c>
    </row>
    <row r="5622" spans="1:40" s="88" customFormat="1" x14ac:dyDescent="0.25">
      <c r="A5622" s="92"/>
      <c r="B5622" s="92"/>
      <c r="C5622" s="92"/>
      <c r="D5622" s="92"/>
      <c r="E5622" s="92"/>
      <c r="F5622" s="93"/>
      <c r="G5622" s="94"/>
      <c r="H5622" s="83" t="str">
        <f>IF(M5622&lt;&gt;"",VLOOKUP(M5622,LISTAS·PAPP!$U$3:$Z$8,2,FALSE),"")</f>
        <v/>
      </c>
      <c r="I5622" s="85" t="str">
        <f>IF(M5622&lt;&gt;"",VLOOKUP(M5622,LISTAS·PAPP!$U$3:$Z$8,3,FALSE),"")</f>
        <v/>
      </c>
      <c r="J5622" s="83" t="str">
        <f>IF(M5622&lt;&gt;"",VLOOKUP(M5622,LISTAS·PAPP!$U$3:$Z$8,4,FALSE),"")</f>
        <v/>
      </c>
      <c r="K5622" s="83" t="str">
        <f>IF(C5622&lt;&gt;"",VLOOKUP(C5622,LISTAS·PAPP!$H$3:$O$119,4,FALSE),"")</f>
        <v/>
      </c>
      <c r="L5622" s="85" t="str">
        <f>IF(C5622&lt;&gt;"",VLOOKUP(C5622,LISTAS·PAPP!$H$3:$O$119,8,FALSE),"")</f>
        <v/>
      </c>
      <c r="M5622" s="95"/>
      <c r="N5622" s="92"/>
      <c r="O5622" s="92"/>
      <c r="P5622" s="84" t="str">
        <f>IF(N5622&lt;&gt;"",VLOOKUP(N5622,LISTAS·PAPP!$U$9:$Y$125,5,FALSE),"")</f>
        <v/>
      </c>
      <c r="Q5622" s="83" t="str">
        <f>IF(O5622&lt;&gt;"",VLOOKUP(O5622,LISTAS·PAPP!$U$9:$W$125,3,FALSE),"")</f>
        <v/>
      </c>
      <c r="R5622" s="92"/>
      <c r="S5622" s="173"/>
      <c r="T5622" s="173"/>
      <c r="U5622" s="92"/>
      <c r="V5622" s="92"/>
      <c r="W5622" s="94"/>
      <c r="X5622" s="83" t="str">
        <f>IF(ISERROR(VLOOKUP(W5622,LISTAS·PAPP!$AJ$3:$AK$903,2,0))," ",VLOOKUP(W5622,LISTAS·PAPP!$AJ$3:$AK$903,2,0))</f>
        <v xml:space="preserve"> </v>
      </c>
      <c r="Y5622" s="96"/>
      <c r="Z5622" s="97"/>
      <c r="AA5622" s="97"/>
      <c r="AB5622" s="97"/>
      <c r="AC5622" s="97"/>
      <c r="AD5622" s="97"/>
      <c r="AE5622" s="97"/>
      <c r="AF5622" s="97"/>
      <c r="AG5622" s="97"/>
      <c r="AH5622" s="97"/>
      <c r="AI5622" s="97"/>
      <c r="AJ5622" s="97"/>
      <c r="AK5622" s="97"/>
      <c r="AL5622" s="86" t="str">
        <f t="shared" si="262"/>
        <v/>
      </c>
      <c r="AM5622" s="87" t="str">
        <f t="shared" si="263"/>
        <v xml:space="preserve"> </v>
      </c>
      <c r="AN5622" s="1" t="str">
        <f t="shared" si="264"/>
        <v xml:space="preserve"> </v>
      </c>
    </row>
    <row r="5623" spans="1:40" s="88" customFormat="1" x14ac:dyDescent="0.25">
      <c r="A5623" s="92"/>
      <c r="B5623" s="92"/>
      <c r="C5623" s="92"/>
      <c r="D5623" s="92"/>
      <c r="E5623" s="92"/>
      <c r="F5623" s="93"/>
      <c r="G5623" s="94"/>
      <c r="H5623" s="83" t="str">
        <f>IF(M5623&lt;&gt;"",VLOOKUP(M5623,LISTAS·PAPP!$U$3:$Z$8,2,FALSE),"")</f>
        <v/>
      </c>
      <c r="I5623" s="85" t="str">
        <f>IF(M5623&lt;&gt;"",VLOOKUP(M5623,LISTAS·PAPP!$U$3:$Z$8,3,FALSE),"")</f>
        <v/>
      </c>
      <c r="J5623" s="83" t="str">
        <f>IF(M5623&lt;&gt;"",VLOOKUP(M5623,LISTAS·PAPP!$U$3:$Z$8,4,FALSE),"")</f>
        <v/>
      </c>
      <c r="K5623" s="83" t="str">
        <f>IF(C5623&lt;&gt;"",VLOOKUP(C5623,LISTAS·PAPP!$H$3:$O$119,4,FALSE),"")</f>
        <v/>
      </c>
      <c r="L5623" s="85" t="str">
        <f>IF(C5623&lt;&gt;"",VLOOKUP(C5623,LISTAS·PAPP!$H$3:$O$119,8,FALSE),"")</f>
        <v/>
      </c>
      <c r="M5623" s="95"/>
      <c r="N5623" s="92"/>
      <c r="O5623" s="92"/>
      <c r="P5623" s="84" t="str">
        <f>IF(N5623&lt;&gt;"",VLOOKUP(N5623,LISTAS·PAPP!$U$9:$Y$125,5,FALSE),"")</f>
        <v/>
      </c>
      <c r="Q5623" s="83" t="str">
        <f>IF(O5623&lt;&gt;"",VLOOKUP(O5623,LISTAS·PAPP!$U$9:$W$125,3,FALSE),"")</f>
        <v/>
      </c>
      <c r="R5623" s="92"/>
      <c r="S5623" s="173"/>
      <c r="T5623" s="173"/>
      <c r="U5623" s="92"/>
      <c r="V5623" s="92"/>
      <c r="W5623" s="94"/>
      <c r="X5623" s="83" t="str">
        <f>IF(ISERROR(VLOOKUP(W5623,LISTAS·PAPP!$AJ$3:$AK$903,2,0))," ",VLOOKUP(W5623,LISTAS·PAPP!$AJ$3:$AK$903,2,0))</f>
        <v xml:space="preserve"> </v>
      </c>
      <c r="Y5623" s="96"/>
      <c r="Z5623" s="97"/>
      <c r="AA5623" s="97"/>
      <c r="AB5623" s="97"/>
      <c r="AC5623" s="97"/>
      <c r="AD5623" s="97"/>
      <c r="AE5623" s="97"/>
      <c r="AF5623" s="97"/>
      <c r="AG5623" s="97"/>
      <c r="AH5623" s="97"/>
      <c r="AI5623" s="97"/>
      <c r="AJ5623" s="97"/>
      <c r="AK5623" s="97"/>
      <c r="AL5623" s="86" t="str">
        <f t="shared" si="262"/>
        <v/>
      </c>
      <c r="AM5623" s="87" t="str">
        <f t="shared" si="263"/>
        <v xml:space="preserve"> </v>
      </c>
      <c r="AN5623" s="1" t="str">
        <f t="shared" si="264"/>
        <v xml:space="preserve"> </v>
      </c>
    </row>
    <row r="5624" spans="1:40" s="88" customFormat="1" x14ac:dyDescent="0.25">
      <c r="A5624" s="92"/>
      <c r="B5624" s="92"/>
      <c r="C5624" s="92"/>
      <c r="D5624" s="92"/>
      <c r="E5624" s="92"/>
      <c r="F5624" s="93"/>
      <c r="G5624" s="94"/>
      <c r="H5624" s="83" t="str">
        <f>IF(M5624&lt;&gt;"",VLOOKUP(M5624,LISTAS·PAPP!$U$3:$Z$8,2,FALSE),"")</f>
        <v/>
      </c>
      <c r="I5624" s="85" t="str">
        <f>IF(M5624&lt;&gt;"",VLOOKUP(M5624,LISTAS·PAPP!$U$3:$Z$8,3,FALSE),"")</f>
        <v/>
      </c>
      <c r="J5624" s="83" t="str">
        <f>IF(M5624&lt;&gt;"",VLOOKUP(M5624,LISTAS·PAPP!$U$3:$Z$8,4,FALSE),"")</f>
        <v/>
      </c>
      <c r="K5624" s="83" t="str">
        <f>IF(C5624&lt;&gt;"",VLOOKUP(C5624,LISTAS·PAPP!$H$3:$O$119,4,FALSE),"")</f>
        <v/>
      </c>
      <c r="L5624" s="85" t="str">
        <f>IF(C5624&lt;&gt;"",VLOOKUP(C5624,LISTAS·PAPP!$H$3:$O$119,8,FALSE),"")</f>
        <v/>
      </c>
      <c r="M5624" s="95"/>
      <c r="N5624" s="92"/>
      <c r="O5624" s="92"/>
      <c r="P5624" s="84" t="str">
        <f>IF(N5624&lt;&gt;"",VLOOKUP(N5624,LISTAS·PAPP!$U$9:$Y$125,5,FALSE),"")</f>
        <v/>
      </c>
      <c r="Q5624" s="83" t="str">
        <f>IF(O5624&lt;&gt;"",VLOOKUP(O5624,LISTAS·PAPP!$U$9:$W$125,3,FALSE),"")</f>
        <v/>
      </c>
      <c r="R5624" s="92"/>
      <c r="S5624" s="173"/>
      <c r="T5624" s="173"/>
      <c r="U5624" s="92"/>
      <c r="V5624" s="92"/>
      <c r="W5624" s="94"/>
      <c r="X5624" s="83" t="str">
        <f>IF(ISERROR(VLOOKUP(W5624,LISTAS·PAPP!$AJ$3:$AK$903,2,0))," ",VLOOKUP(W5624,LISTAS·PAPP!$AJ$3:$AK$903,2,0))</f>
        <v xml:space="preserve"> </v>
      </c>
      <c r="Y5624" s="96"/>
      <c r="Z5624" s="97"/>
      <c r="AA5624" s="97"/>
      <c r="AB5624" s="97"/>
      <c r="AC5624" s="97"/>
      <c r="AD5624" s="97"/>
      <c r="AE5624" s="97"/>
      <c r="AF5624" s="97"/>
      <c r="AG5624" s="97"/>
      <c r="AH5624" s="97"/>
      <c r="AI5624" s="97"/>
      <c r="AJ5624" s="97"/>
      <c r="AK5624" s="97"/>
      <c r="AL5624" s="86" t="str">
        <f t="shared" si="262"/>
        <v/>
      </c>
      <c r="AM5624" s="87" t="str">
        <f t="shared" si="263"/>
        <v xml:space="preserve"> </v>
      </c>
      <c r="AN5624" s="1" t="str">
        <f t="shared" si="264"/>
        <v xml:space="preserve"> </v>
      </c>
    </row>
    <row r="5625" spans="1:40" s="88" customFormat="1" x14ac:dyDescent="0.25">
      <c r="A5625" s="92"/>
      <c r="B5625" s="92"/>
      <c r="C5625" s="92"/>
      <c r="D5625" s="92"/>
      <c r="E5625" s="92"/>
      <c r="F5625" s="93"/>
      <c r="G5625" s="94"/>
      <c r="H5625" s="83" t="str">
        <f>IF(M5625&lt;&gt;"",VLOOKUP(M5625,LISTAS·PAPP!$U$3:$Z$8,2,FALSE),"")</f>
        <v/>
      </c>
      <c r="I5625" s="85" t="str">
        <f>IF(M5625&lt;&gt;"",VLOOKUP(M5625,LISTAS·PAPP!$U$3:$Z$8,3,FALSE),"")</f>
        <v/>
      </c>
      <c r="J5625" s="83" t="str">
        <f>IF(M5625&lt;&gt;"",VLOOKUP(M5625,LISTAS·PAPP!$U$3:$Z$8,4,FALSE),"")</f>
        <v/>
      </c>
      <c r="K5625" s="83" t="str">
        <f>IF(C5625&lt;&gt;"",VLOOKUP(C5625,LISTAS·PAPP!$H$3:$O$119,4,FALSE),"")</f>
        <v/>
      </c>
      <c r="L5625" s="85" t="str">
        <f>IF(C5625&lt;&gt;"",VLOOKUP(C5625,LISTAS·PAPP!$H$3:$O$119,8,FALSE),"")</f>
        <v/>
      </c>
      <c r="M5625" s="95"/>
      <c r="N5625" s="92"/>
      <c r="O5625" s="92"/>
      <c r="P5625" s="84" t="str">
        <f>IF(N5625&lt;&gt;"",VLOOKUP(N5625,LISTAS·PAPP!$U$9:$Y$125,5,FALSE),"")</f>
        <v/>
      </c>
      <c r="Q5625" s="83" t="str">
        <f>IF(O5625&lt;&gt;"",VLOOKUP(O5625,LISTAS·PAPP!$U$9:$W$125,3,FALSE),"")</f>
        <v/>
      </c>
      <c r="R5625" s="92"/>
      <c r="S5625" s="173"/>
      <c r="T5625" s="173"/>
      <c r="U5625" s="92"/>
      <c r="V5625" s="92"/>
      <c r="W5625" s="94"/>
      <c r="X5625" s="83" t="str">
        <f>IF(ISERROR(VLOOKUP(W5625,LISTAS·PAPP!$AJ$3:$AK$903,2,0))," ",VLOOKUP(W5625,LISTAS·PAPP!$AJ$3:$AK$903,2,0))</f>
        <v xml:space="preserve"> </v>
      </c>
      <c r="Y5625" s="96"/>
      <c r="Z5625" s="97"/>
      <c r="AA5625" s="97"/>
      <c r="AB5625" s="97"/>
      <c r="AC5625" s="97"/>
      <c r="AD5625" s="97"/>
      <c r="AE5625" s="97"/>
      <c r="AF5625" s="97"/>
      <c r="AG5625" s="97"/>
      <c r="AH5625" s="97"/>
      <c r="AI5625" s="97"/>
      <c r="AJ5625" s="97"/>
      <c r="AK5625" s="97"/>
      <c r="AL5625" s="86" t="str">
        <f t="shared" si="262"/>
        <v/>
      </c>
      <c r="AM5625" s="87" t="str">
        <f t="shared" si="263"/>
        <v xml:space="preserve"> </v>
      </c>
      <c r="AN5625" s="1" t="str">
        <f t="shared" si="264"/>
        <v xml:space="preserve"> </v>
      </c>
    </row>
    <row r="5626" spans="1:40" s="88" customFormat="1" x14ac:dyDescent="0.25">
      <c r="A5626" s="92"/>
      <c r="B5626" s="92"/>
      <c r="C5626" s="92"/>
      <c r="D5626" s="92"/>
      <c r="E5626" s="92"/>
      <c r="F5626" s="93"/>
      <c r="G5626" s="94"/>
      <c r="H5626" s="83" t="str">
        <f>IF(M5626&lt;&gt;"",VLOOKUP(M5626,LISTAS·PAPP!$U$3:$Z$8,2,FALSE),"")</f>
        <v/>
      </c>
      <c r="I5626" s="85" t="str">
        <f>IF(M5626&lt;&gt;"",VLOOKUP(M5626,LISTAS·PAPP!$U$3:$Z$8,3,FALSE),"")</f>
        <v/>
      </c>
      <c r="J5626" s="83" t="str">
        <f>IF(M5626&lt;&gt;"",VLOOKUP(M5626,LISTAS·PAPP!$U$3:$Z$8,4,FALSE),"")</f>
        <v/>
      </c>
      <c r="K5626" s="83" t="str">
        <f>IF(C5626&lt;&gt;"",VLOOKUP(C5626,LISTAS·PAPP!$H$3:$O$119,4,FALSE),"")</f>
        <v/>
      </c>
      <c r="L5626" s="85" t="str">
        <f>IF(C5626&lt;&gt;"",VLOOKUP(C5626,LISTAS·PAPP!$H$3:$O$119,8,FALSE),"")</f>
        <v/>
      </c>
      <c r="M5626" s="95"/>
      <c r="N5626" s="92"/>
      <c r="O5626" s="92"/>
      <c r="P5626" s="84" t="str">
        <f>IF(N5626&lt;&gt;"",VLOOKUP(N5626,LISTAS·PAPP!$U$9:$Y$125,5,FALSE),"")</f>
        <v/>
      </c>
      <c r="Q5626" s="83" t="str">
        <f>IF(O5626&lt;&gt;"",VLOOKUP(O5626,LISTAS·PAPP!$U$9:$W$125,3,FALSE),"")</f>
        <v/>
      </c>
      <c r="R5626" s="92"/>
      <c r="S5626" s="173"/>
      <c r="T5626" s="173"/>
      <c r="U5626" s="92"/>
      <c r="V5626" s="92"/>
      <c r="W5626" s="94"/>
      <c r="X5626" s="83" t="str">
        <f>IF(ISERROR(VLOOKUP(W5626,LISTAS·PAPP!$AJ$3:$AK$903,2,0))," ",VLOOKUP(W5626,LISTAS·PAPP!$AJ$3:$AK$903,2,0))</f>
        <v xml:space="preserve"> </v>
      </c>
      <c r="Y5626" s="96"/>
      <c r="Z5626" s="97"/>
      <c r="AA5626" s="97"/>
      <c r="AB5626" s="97"/>
      <c r="AC5626" s="97"/>
      <c r="AD5626" s="97"/>
      <c r="AE5626" s="97"/>
      <c r="AF5626" s="97"/>
      <c r="AG5626" s="97"/>
      <c r="AH5626" s="97"/>
      <c r="AI5626" s="97"/>
      <c r="AJ5626" s="97"/>
      <c r="AK5626" s="97"/>
      <c r="AL5626" s="86" t="str">
        <f t="shared" si="262"/>
        <v/>
      </c>
      <c r="AM5626" s="87" t="str">
        <f t="shared" si="263"/>
        <v xml:space="preserve"> </v>
      </c>
      <c r="AN5626" s="1" t="str">
        <f t="shared" si="264"/>
        <v xml:space="preserve"> </v>
      </c>
    </row>
    <row r="5627" spans="1:40" s="88" customFormat="1" x14ac:dyDescent="0.25">
      <c r="A5627" s="92"/>
      <c r="B5627" s="92"/>
      <c r="C5627" s="92"/>
      <c r="D5627" s="92"/>
      <c r="E5627" s="92"/>
      <c r="F5627" s="93"/>
      <c r="G5627" s="94"/>
      <c r="H5627" s="83" t="str">
        <f>IF(M5627&lt;&gt;"",VLOOKUP(M5627,LISTAS·PAPP!$U$3:$Z$8,2,FALSE),"")</f>
        <v/>
      </c>
      <c r="I5627" s="85" t="str">
        <f>IF(M5627&lt;&gt;"",VLOOKUP(M5627,LISTAS·PAPP!$U$3:$Z$8,3,FALSE),"")</f>
        <v/>
      </c>
      <c r="J5627" s="83" t="str">
        <f>IF(M5627&lt;&gt;"",VLOOKUP(M5627,LISTAS·PAPP!$U$3:$Z$8,4,FALSE),"")</f>
        <v/>
      </c>
      <c r="K5627" s="83" t="str">
        <f>IF(C5627&lt;&gt;"",VLOOKUP(C5627,LISTAS·PAPP!$H$3:$O$119,4,FALSE),"")</f>
        <v/>
      </c>
      <c r="L5627" s="85" t="str">
        <f>IF(C5627&lt;&gt;"",VLOOKUP(C5627,LISTAS·PAPP!$H$3:$O$119,8,FALSE),"")</f>
        <v/>
      </c>
      <c r="M5627" s="95"/>
      <c r="N5627" s="92"/>
      <c r="O5627" s="92"/>
      <c r="P5627" s="84" t="str">
        <f>IF(N5627&lt;&gt;"",VLOOKUP(N5627,LISTAS·PAPP!$U$9:$Y$125,5,FALSE),"")</f>
        <v/>
      </c>
      <c r="Q5627" s="83" t="str">
        <f>IF(O5627&lt;&gt;"",VLOOKUP(O5627,LISTAS·PAPP!$U$9:$W$125,3,FALSE),"")</f>
        <v/>
      </c>
      <c r="R5627" s="92"/>
      <c r="S5627" s="173"/>
      <c r="T5627" s="173"/>
      <c r="U5627" s="92"/>
      <c r="V5627" s="92"/>
      <c r="W5627" s="94"/>
      <c r="X5627" s="83" t="str">
        <f>IF(ISERROR(VLOOKUP(W5627,LISTAS·PAPP!$AJ$3:$AK$903,2,0))," ",VLOOKUP(W5627,LISTAS·PAPP!$AJ$3:$AK$903,2,0))</f>
        <v xml:space="preserve"> </v>
      </c>
      <c r="Y5627" s="96"/>
      <c r="Z5627" s="97"/>
      <c r="AA5627" s="97"/>
      <c r="AB5627" s="97"/>
      <c r="AC5627" s="97"/>
      <c r="AD5627" s="97"/>
      <c r="AE5627" s="97"/>
      <c r="AF5627" s="97"/>
      <c r="AG5627" s="97"/>
      <c r="AH5627" s="97"/>
      <c r="AI5627" s="97"/>
      <c r="AJ5627" s="97"/>
      <c r="AK5627" s="97"/>
      <c r="AL5627" s="86" t="str">
        <f t="shared" si="262"/>
        <v/>
      </c>
      <c r="AM5627" s="87" t="str">
        <f t="shared" si="263"/>
        <v xml:space="preserve"> </v>
      </c>
      <c r="AN5627" s="1" t="str">
        <f t="shared" si="264"/>
        <v xml:space="preserve"> </v>
      </c>
    </row>
    <row r="5628" spans="1:40" s="88" customFormat="1" x14ac:dyDescent="0.25">
      <c r="A5628" s="92"/>
      <c r="B5628" s="92"/>
      <c r="C5628" s="92"/>
      <c r="D5628" s="92"/>
      <c r="E5628" s="92"/>
      <c r="F5628" s="93"/>
      <c r="G5628" s="94"/>
      <c r="H5628" s="83" t="str">
        <f>IF(M5628&lt;&gt;"",VLOOKUP(M5628,LISTAS·PAPP!$U$3:$Z$8,2,FALSE),"")</f>
        <v/>
      </c>
      <c r="I5628" s="85" t="str">
        <f>IF(M5628&lt;&gt;"",VLOOKUP(M5628,LISTAS·PAPP!$U$3:$Z$8,3,FALSE),"")</f>
        <v/>
      </c>
      <c r="J5628" s="83" t="str">
        <f>IF(M5628&lt;&gt;"",VLOOKUP(M5628,LISTAS·PAPP!$U$3:$Z$8,4,FALSE),"")</f>
        <v/>
      </c>
      <c r="K5628" s="83" t="str">
        <f>IF(C5628&lt;&gt;"",VLOOKUP(C5628,LISTAS·PAPP!$H$3:$O$119,4,FALSE),"")</f>
        <v/>
      </c>
      <c r="L5628" s="85" t="str">
        <f>IF(C5628&lt;&gt;"",VLOOKUP(C5628,LISTAS·PAPP!$H$3:$O$119,8,FALSE),"")</f>
        <v/>
      </c>
      <c r="M5628" s="95"/>
      <c r="N5628" s="92"/>
      <c r="O5628" s="92"/>
      <c r="P5628" s="84" t="str">
        <f>IF(N5628&lt;&gt;"",VLOOKUP(N5628,LISTAS·PAPP!$U$9:$Y$125,5,FALSE),"")</f>
        <v/>
      </c>
      <c r="Q5628" s="83" t="str">
        <f>IF(O5628&lt;&gt;"",VLOOKUP(O5628,LISTAS·PAPP!$U$9:$W$125,3,FALSE),"")</f>
        <v/>
      </c>
      <c r="R5628" s="92"/>
      <c r="S5628" s="173"/>
      <c r="T5628" s="173"/>
      <c r="U5628" s="92"/>
      <c r="V5628" s="92"/>
      <c r="W5628" s="94"/>
      <c r="X5628" s="83" t="str">
        <f>IF(ISERROR(VLOOKUP(W5628,LISTAS·PAPP!$AJ$3:$AK$903,2,0))," ",VLOOKUP(W5628,LISTAS·PAPP!$AJ$3:$AK$903,2,0))</f>
        <v xml:space="preserve"> </v>
      </c>
      <c r="Y5628" s="96"/>
      <c r="Z5628" s="97"/>
      <c r="AA5628" s="97"/>
      <c r="AB5628" s="97"/>
      <c r="AC5628" s="97"/>
      <c r="AD5628" s="97"/>
      <c r="AE5628" s="97"/>
      <c r="AF5628" s="97"/>
      <c r="AG5628" s="97"/>
      <c r="AH5628" s="97"/>
      <c r="AI5628" s="97"/>
      <c r="AJ5628" s="97"/>
      <c r="AK5628" s="97"/>
      <c r="AL5628" s="86" t="str">
        <f t="shared" si="262"/>
        <v/>
      </c>
      <c r="AM5628" s="87" t="str">
        <f t="shared" si="263"/>
        <v xml:space="preserve"> </v>
      </c>
      <c r="AN5628" s="1" t="str">
        <f t="shared" si="264"/>
        <v xml:space="preserve"> </v>
      </c>
    </row>
    <row r="5629" spans="1:40" s="88" customFormat="1" x14ac:dyDescent="0.25">
      <c r="A5629" s="92"/>
      <c r="B5629" s="92"/>
      <c r="C5629" s="92"/>
      <c r="D5629" s="92"/>
      <c r="E5629" s="92"/>
      <c r="F5629" s="93"/>
      <c r="G5629" s="94"/>
      <c r="H5629" s="83" t="str">
        <f>IF(M5629&lt;&gt;"",VLOOKUP(M5629,LISTAS·PAPP!$U$3:$Z$8,2,FALSE),"")</f>
        <v/>
      </c>
      <c r="I5629" s="85" t="str">
        <f>IF(M5629&lt;&gt;"",VLOOKUP(M5629,LISTAS·PAPP!$U$3:$Z$8,3,FALSE),"")</f>
        <v/>
      </c>
      <c r="J5629" s="83" t="str">
        <f>IF(M5629&lt;&gt;"",VLOOKUP(M5629,LISTAS·PAPP!$U$3:$Z$8,4,FALSE),"")</f>
        <v/>
      </c>
      <c r="K5629" s="83" t="str">
        <f>IF(C5629&lt;&gt;"",VLOOKUP(C5629,LISTAS·PAPP!$H$3:$O$119,4,FALSE),"")</f>
        <v/>
      </c>
      <c r="L5629" s="85" t="str">
        <f>IF(C5629&lt;&gt;"",VLOOKUP(C5629,LISTAS·PAPP!$H$3:$O$119,8,FALSE),"")</f>
        <v/>
      </c>
      <c r="M5629" s="95"/>
      <c r="N5629" s="92"/>
      <c r="O5629" s="92"/>
      <c r="P5629" s="84" t="str">
        <f>IF(N5629&lt;&gt;"",VLOOKUP(N5629,LISTAS·PAPP!$U$9:$Y$125,5,FALSE),"")</f>
        <v/>
      </c>
      <c r="Q5629" s="83" t="str">
        <f>IF(O5629&lt;&gt;"",VLOOKUP(O5629,LISTAS·PAPP!$U$9:$W$125,3,FALSE),"")</f>
        <v/>
      </c>
      <c r="R5629" s="92"/>
      <c r="S5629" s="173"/>
      <c r="T5629" s="173"/>
      <c r="U5629" s="92"/>
      <c r="V5629" s="92"/>
      <c r="W5629" s="94"/>
      <c r="X5629" s="83" t="str">
        <f>IF(ISERROR(VLOOKUP(W5629,LISTAS·PAPP!$AJ$3:$AK$903,2,0))," ",VLOOKUP(W5629,LISTAS·PAPP!$AJ$3:$AK$903,2,0))</f>
        <v xml:space="preserve"> </v>
      </c>
      <c r="Y5629" s="96"/>
      <c r="Z5629" s="97"/>
      <c r="AA5629" s="97"/>
      <c r="AB5629" s="97"/>
      <c r="AC5629" s="97"/>
      <c r="AD5629" s="97"/>
      <c r="AE5629" s="97"/>
      <c r="AF5629" s="97"/>
      <c r="AG5629" s="97"/>
      <c r="AH5629" s="97"/>
      <c r="AI5629" s="97"/>
      <c r="AJ5629" s="97"/>
      <c r="AK5629" s="97"/>
      <c r="AL5629" s="86" t="str">
        <f t="shared" si="262"/>
        <v/>
      </c>
      <c r="AM5629" s="87" t="str">
        <f t="shared" si="263"/>
        <v xml:space="preserve"> </v>
      </c>
      <c r="AN5629" s="1" t="str">
        <f t="shared" si="264"/>
        <v xml:space="preserve"> </v>
      </c>
    </row>
    <row r="5630" spans="1:40" s="88" customFormat="1" x14ac:dyDescent="0.25">
      <c r="A5630" s="92"/>
      <c r="B5630" s="92"/>
      <c r="C5630" s="92"/>
      <c r="D5630" s="92"/>
      <c r="E5630" s="92"/>
      <c r="F5630" s="93"/>
      <c r="G5630" s="94"/>
      <c r="H5630" s="83" t="str">
        <f>IF(M5630&lt;&gt;"",VLOOKUP(M5630,LISTAS·PAPP!$U$3:$Z$8,2,FALSE),"")</f>
        <v/>
      </c>
      <c r="I5630" s="85" t="str">
        <f>IF(M5630&lt;&gt;"",VLOOKUP(M5630,LISTAS·PAPP!$U$3:$Z$8,3,FALSE),"")</f>
        <v/>
      </c>
      <c r="J5630" s="83" t="str">
        <f>IF(M5630&lt;&gt;"",VLOOKUP(M5630,LISTAS·PAPP!$U$3:$Z$8,4,FALSE),"")</f>
        <v/>
      </c>
      <c r="K5630" s="83" t="str">
        <f>IF(C5630&lt;&gt;"",VLOOKUP(C5630,LISTAS·PAPP!$H$3:$O$119,4,FALSE),"")</f>
        <v/>
      </c>
      <c r="L5630" s="85" t="str">
        <f>IF(C5630&lt;&gt;"",VLOOKUP(C5630,LISTAS·PAPP!$H$3:$O$119,8,FALSE),"")</f>
        <v/>
      </c>
      <c r="M5630" s="95"/>
      <c r="N5630" s="92"/>
      <c r="O5630" s="92"/>
      <c r="P5630" s="84" t="str">
        <f>IF(N5630&lt;&gt;"",VLOOKUP(N5630,LISTAS·PAPP!$U$9:$Y$125,5,FALSE),"")</f>
        <v/>
      </c>
      <c r="Q5630" s="83" t="str">
        <f>IF(O5630&lt;&gt;"",VLOOKUP(O5630,LISTAS·PAPP!$U$9:$W$125,3,FALSE),"")</f>
        <v/>
      </c>
      <c r="R5630" s="92"/>
      <c r="S5630" s="173"/>
      <c r="T5630" s="173"/>
      <c r="U5630" s="92"/>
      <c r="V5630" s="92"/>
      <c r="W5630" s="94"/>
      <c r="X5630" s="83" t="str">
        <f>IF(ISERROR(VLOOKUP(W5630,LISTAS·PAPP!$AJ$3:$AK$903,2,0))," ",VLOOKUP(W5630,LISTAS·PAPP!$AJ$3:$AK$903,2,0))</f>
        <v xml:space="preserve"> </v>
      </c>
      <c r="Y5630" s="96"/>
      <c r="Z5630" s="97"/>
      <c r="AA5630" s="97"/>
      <c r="AB5630" s="97"/>
      <c r="AC5630" s="97"/>
      <c r="AD5630" s="97"/>
      <c r="AE5630" s="97"/>
      <c r="AF5630" s="97"/>
      <c r="AG5630" s="97"/>
      <c r="AH5630" s="97"/>
      <c r="AI5630" s="97"/>
      <c r="AJ5630" s="97"/>
      <c r="AK5630" s="97"/>
      <c r="AL5630" s="86" t="str">
        <f t="shared" si="262"/>
        <v/>
      </c>
      <c r="AM5630" s="87" t="str">
        <f t="shared" si="263"/>
        <v xml:space="preserve"> </v>
      </c>
      <c r="AN5630" s="1" t="str">
        <f t="shared" si="264"/>
        <v xml:space="preserve"> </v>
      </c>
    </row>
    <row r="5631" spans="1:40" s="88" customFormat="1" x14ac:dyDescent="0.25">
      <c r="A5631" s="92"/>
      <c r="B5631" s="92"/>
      <c r="C5631" s="92"/>
      <c r="D5631" s="92"/>
      <c r="E5631" s="92"/>
      <c r="F5631" s="93"/>
      <c r="G5631" s="94"/>
      <c r="H5631" s="83" t="str">
        <f>IF(M5631&lt;&gt;"",VLOOKUP(M5631,LISTAS·PAPP!$U$3:$Z$8,2,FALSE),"")</f>
        <v/>
      </c>
      <c r="I5631" s="85" t="str">
        <f>IF(M5631&lt;&gt;"",VLOOKUP(M5631,LISTAS·PAPP!$U$3:$Z$8,3,FALSE),"")</f>
        <v/>
      </c>
      <c r="J5631" s="83" t="str">
        <f>IF(M5631&lt;&gt;"",VLOOKUP(M5631,LISTAS·PAPP!$U$3:$Z$8,4,FALSE),"")</f>
        <v/>
      </c>
      <c r="K5631" s="83" t="str">
        <f>IF(C5631&lt;&gt;"",VLOOKUP(C5631,LISTAS·PAPP!$H$3:$O$119,4,FALSE),"")</f>
        <v/>
      </c>
      <c r="L5631" s="85" t="str">
        <f>IF(C5631&lt;&gt;"",VLOOKUP(C5631,LISTAS·PAPP!$H$3:$O$119,8,FALSE),"")</f>
        <v/>
      </c>
      <c r="M5631" s="95"/>
      <c r="N5631" s="92"/>
      <c r="O5631" s="92"/>
      <c r="P5631" s="84" t="str">
        <f>IF(N5631&lt;&gt;"",VLOOKUP(N5631,LISTAS·PAPP!$U$9:$Y$125,5,FALSE),"")</f>
        <v/>
      </c>
      <c r="Q5631" s="83" t="str">
        <f>IF(O5631&lt;&gt;"",VLOOKUP(O5631,LISTAS·PAPP!$U$9:$W$125,3,FALSE),"")</f>
        <v/>
      </c>
      <c r="R5631" s="92"/>
      <c r="S5631" s="173"/>
      <c r="T5631" s="173"/>
      <c r="U5631" s="92"/>
      <c r="V5631" s="92"/>
      <c r="W5631" s="94"/>
      <c r="X5631" s="83" t="str">
        <f>IF(ISERROR(VLOOKUP(W5631,LISTAS·PAPP!$AJ$3:$AK$903,2,0))," ",VLOOKUP(W5631,LISTAS·PAPP!$AJ$3:$AK$903,2,0))</f>
        <v xml:space="preserve"> </v>
      </c>
      <c r="Y5631" s="96"/>
      <c r="Z5631" s="97"/>
      <c r="AA5631" s="97"/>
      <c r="AB5631" s="97"/>
      <c r="AC5631" s="97"/>
      <c r="AD5631" s="97"/>
      <c r="AE5631" s="97"/>
      <c r="AF5631" s="97"/>
      <c r="AG5631" s="97"/>
      <c r="AH5631" s="97"/>
      <c r="AI5631" s="97"/>
      <c r="AJ5631" s="97"/>
      <c r="AK5631" s="97"/>
      <c r="AL5631" s="86" t="str">
        <f t="shared" si="262"/>
        <v/>
      </c>
      <c r="AM5631" s="87" t="str">
        <f t="shared" si="263"/>
        <v xml:space="preserve"> </v>
      </c>
      <c r="AN5631" s="1" t="str">
        <f t="shared" si="264"/>
        <v xml:space="preserve"> </v>
      </c>
    </row>
    <row r="5632" spans="1:40" s="88" customFormat="1" x14ac:dyDescent="0.25">
      <c r="A5632" s="92"/>
      <c r="B5632" s="92"/>
      <c r="C5632" s="92"/>
      <c r="D5632" s="92"/>
      <c r="E5632" s="92"/>
      <c r="F5632" s="93"/>
      <c r="G5632" s="94"/>
      <c r="H5632" s="83" t="str">
        <f>IF(M5632&lt;&gt;"",VLOOKUP(M5632,LISTAS·PAPP!$U$3:$Z$8,2,FALSE),"")</f>
        <v/>
      </c>
      <c r="I5632" s="85" t="str">
        <f>IF(M5632&lt;&gt;"",VLOOKUP(M5632,LISTAS·PAPP!$U$3:$Z$8,3,FALSE),"")</f>
        <v/>
      </c>
      <c r="J5632" s="83" t="str">
        <f>IF(M5632&lt;&gt;"",VLOOKUP(M5632,LISTAS·PAPP!$U$3:$Z$8,4,FALSE),"")</f>
        <v/>
      </c>
      <c r="K5632" s="83" t="str">
        <f>IF(C5632&lt;&gt;"",VLOOKUP(C5632,LISTAS·PAPP!$H$3:$O$119,4,FALSE),"")</f>
        <v/>
      </c>
      <c r="L5632" s="85" t="str">
        <f>IF(C5632&lt;&gt;"",VLOOKUP(C5632,LISTAS·PAPP!$H$3:$O$119,8,FALSE),"")</f>
        <v/>
      </c>
      <c r="M5632" s="95"/>
      <c r="N5632" s="92"/>
      <c r="O5632" s="92"/>
      <c r="P5632" s="84" t="str">
        <f>IF(N5632&lt;&gt;"",VLOOKUP(N5632,LISTAS·PAPP!$U$9:$Y$125,5,FALSE),"")</f>
        <v/>
      </c>
      <c r="Q5632" s="83" t="str">
        <f>IF(O5632&lt;&gt;"",VLOOKUP(O5632,LISTAS·PAPP!$U$9:$W$125,3,FALSE),"")</f>
        <v/>
      </c>
      <c r="R5632" s="92"/>
      <c r="S5632" s="173"/>
      <c r="T5632" s="173"/>
      <c r="U5632" s="92"/>
      <c r="V5632" s="92"/>
      <c r="W5632" s="94"/>
      <c r="X5632" s="83" t="str">
        <f>IF(ISERROR(VLOOKUP(W5632,LISTAS·PAPP!$AJ$3:$AK$903,2,0))," ",VLOOKUP(W5632,LISTAS·PAPP!$AJ$3:$AK$903,2,0))</f>
        <v xml:space="preserve"> </v>
      </c>
      <c r="Y5632" s="96"/>
      <c r="Z5632" s="97"/>
      <c r="AA5632" s="97"/>
      <c r="AB5632" s="97"/>
      <c r="AC5632" s="97"/>
      <c r="AD5632" s="97"/>
      <c r="AE5632" s="97"/>
      <c r="AF5632" s="97"/>
      <c r="AG5632" s="97"/>
      <c r="AH5632" s="97"/>
      <c r="AI5632" s="97"/>
      <c r="AJ5632" s="97"/>
      <c r="AK5632" s="97"/>
      <c r="AL5632" s="86" t="str">
        <f t="shared" si="262"/>
        <v/>
      </c>
      <c r="AM5632" s="87" t="str">
        <f t="shared" si="263"/>
        <v xml:space="preserve"> </v>
      </c>
      <c r="AN5632" s="1" t="str">
        <f t="shared" si="264"/>
        <v xml:space="preserve"> </v>
      </c>
    </row>
    <row r="5633" spans="1:40" s="88" customFormat="1" x14ac:dyDescent="0.25">
      <c r="A5633" s="92"/>
      <c r="B5633" s="92"/>
      <c r="C5633" s="92"/>
      <c r="D5633" s="92"/>
      <c r="E5633" s="92"/>
      <c r="F5633" s="93"/>
      <c r="G5633" s="94"/>
      <c r="H5633" s="83" t="str">
        <f>IF(M5633&lt;&gt;"",VLOOKUP(M5633,LISTAS·PAPP!$U$3:$Z$8,2,FALSE),"")</f>
        <v/>
      </c>
      <c r="I5633" s="85" t="str">
        <f>IF(M5633&lt;&gt;"",VLOOKUP(M5633,LISTAS·PAPP!$U$3:$Z$8,3,FALSE),"")</f>
        <v/>
      </c>
      <c r="J5633" s="83" t="str">
        <f>IF(M5633&lt;&gt;"",VLOOKUP(M5633,LISTAS·PAPP!$U$3:$Z$8,4,FALSE),"")</f>
        <v/>
      </c>
      <c r="K5633" s="83" t="str">
        <f>IF(C5633&lt;&gt;"",VLOOKUP(C5633,LISTAS·PAPP!$H$3:$O$119,4,FALSE),"")</f>
        <v/>
      </c>
      <c r="L5633" s="85" t="str">
        <f>IF(C5633&lt;&gt;"",VLOOKUP(C5633,LISTAS·PAPP!$H$3:$O$119,8,FALSE),"")</f>
        <v/>
      </c>
      <c r="M5633" s="95"/>
      <c r="N5633" s="92"/>
      <c r="O5633" s="92"/>
      <c r="P5633" s="84" t="str">
        <f>IF(N5633&lt;&gt;"",VLOOKUP(N5633,LISTAS·PAPP!$U$9:$Y$125,5,FALSE),"")</f>
        <v/>
      </c>
      <c r="Q5633" s="83" t="str">
        <f>IF(O5633&lt;&gt;"",VLOOKUP(O5633,LISTAS·PAPP!$U$9:$W$125,3,FALSE),"")</f>
        <v/>
      </c>
      <c r="R5633" s="92"/>
      <c r="S5633" s="173"/>
      <c r="T5633" s="173"/>
      <c r="U5633" s="92"/>
      <c r="V5633" s="92"/>
      <c r="W5633" s="94"/>
      <c r="X5633" s="83" t="str">
        <f>IF(ISERROR(VLOOKUP(W5633,LISTAS·PAPP!$AJ$3:$AK$903,2,0))," ",VLOOKUP(W5633,LISTAS·PAPP!$AJ$3:$AK$903,2,0))</f>
        <v xml:space="preserve"> </v>
      </c>
      <c r="Y5633" s="96"/>
      <c r="Z5633" s="97"/>
      <c r="AA5633" s="97"/>
      <c r="AB5633" s="97"/>
      <c r="AC5633" s="97"/>
      <c r="AD5633" s="97"/>
      <c r="AE5633" s="97"/>
      <c r="AF5633" s="97"/>
      <c r="AG5633" s="97"/>
      <c r="AH5633" s="97"/>
      <c r="AI5633" s="97"/>
      <c r="AJ5633" s="97"/>
      <c r="AK5633" s="97"/>
      <c r="AL5633" s="86" t="str">
        <f t="shared" si="262"/>
        <v/>
      </c>
      <c r="AM5633" s="87" t="str">
        <f t="shared" si="263"/>
        <v xml:space="preserve"> </v>
      </c>
      <c r="AN5633" s="1" t="str">
        <f t="shared" si="264"/>
        <v xml:space="preserve"> </v>
      </c>
    </row>
    <row r="5634" spans="1:40" s="88" customFormat="1" x14ac:dyDescent="0.25">
      <c r="A5634" s="92"/>
      <c r="B5634" s="92"/>
      <c r="C5634" s="92"/>
      <c r="D5634" s="92"/>
      <c r="E5634" s="92"/>
      <c r="F5634" s="93"/>
      <c r="G5634" s="94"/>
      <c r="H5634" s="83" t="str">
        <f>IF(M5634&lt;&gt;"",VLOOKUP(M5634,LISTAS·PAPP!$U$3:$Z$8,2,FALSE),"")</f>
        <v/>
      </c>
      <c r="I5634" s="85" t="str">
        <f>IF(M5634&lt;&gt;"",VLOOKUP(M5634,LISTAS·PAPP!$U$3:$Z$8,3,FALSE),"")</f>
        <v/>
      </c>
      <c r="J5634" s="83" t="str">
        <f>IF(M5634&lt;&gt;"",VLOOKUP(M5634,LISTAS·PAPP!$U$3:$Z$8,4,FALSE),"")</f>
        <v/>
      </c>
      <c r="K5634" s="83" t="str">
        <f>IF(C5634&lt;&gt;"",VLOOKUP(C5634,LISTAS·PAPP!$H$3:$O$119,4,FALSE),"")</f>
        <v/>
      </c>
      <c r="L5634" s="85" t="str">
        <f>IF(C5634&lt;&gt;"",VLOOKUP(C5634,LISTAS·PAPP!$H$3:$O$119,8,FALSE),"")</f>
        <v/>
      </c>
      <c r="M5634" s="95"/>
      <c r="N5634" s="92"/>
      <c r="O5634" s="92"/>
      <c r="P5634" s="84" t="str">
        <f>IF(N5634&lt;&gt;"",VLOOKUP(N5634,LISTAS·PAPP!$U$9:$Y$125,5,FALSE),"")</f>
        <v/>
      </c>
      <c r="Q5634" s="83" t="str">
        <f>IF(O5634&lt;&gt;"",VLOOKUP(O5634,LISTAS·PAPP!$U$9:$W$125,3,FALSE),"")</f>
        <v/>
      </c>
      <c r="R5634" s="92"/>
      <c r="S5634" s="173"/>
      <c r="T5634" s="173"/>
      <c r="U5634" s="92"/>
      <c r="V5634" s="92"/>
      <c r="W5634" s="94"/>
      <c r="X5634" s="83" t="str">
        <f>IF(ISERROR(VLOOKUP(W5634,LISTAS·PAPP!$AJ$3:$AK$903,2,0))," ",VLOOKUP(W5634,LISTAS·PAPP!$AJ$3:$AK$903,2,0))</f>
        <v xml:space="preserve"> </v>
      </c>
      <c r="Y5634" s="96"/>
      <c r="Z5634" s="97"/>
      <c r="AA5634" s="97"/>
      <c r="AB5634" s="97"/>
      <c r="AC5634" s="97"/>
      <c r="AD5634" s="97"/>
      <c r="AE5634" s="97"/>
      <c r="AF5634" s="97"/>
      <c r="AG5634" s="97"/>
      <c r="AH5634" s="97"/>
      <c r="AI5634" s="97"/>
      <c r="AJ5634" s="97"/>
      <c r="AK5634" s="97"/>
      <c r="AL5634" s="86" t="str">
        <f t="shared" si="262"/>
        <v/>
      </c>
      <c r="AM5634" s="87" t="str">
        <f t="shared" si="263"/>
        <v xml:space="preserve"> </v>
      </c>
      <c r="AN5634" s="1" t="str">
        <f t="shared" si="264"/>
        <v xml:space="preserve"> </v>
      </c>
    </row>
    <row r="5635" spans="1:40" s="88" customFormat="1" x14ac:dyDescent="0.25">
      <c r="A5635" s="92"/>
      <c r="B5635" s="92"/>
      <c r="C5635" s="92"/>
      <c r="D5635" s="92"/>
      <c r="E5635" s="92"/>
      <c r="F5635" s="93"/>
      <c r="G5635" s="94"/>
      <c r="H5635" s="83" t="str">
        <f>IF(M5635&lt;&gt;"",VLOOKUP(M5635,LISTAS·PAPP!$U$3:$Z$8,2,FALSE),"")</f>
        <v/>
      </c>
      <c r="I5635" s="85" t="str">
        <f>IF(M5635&lt;&gt;"",VLOOKUP(M5635,LISTAS·PAPP!$U$3:$Z$8,3,FALSE),"")</f>
        <v/>
      </c>
      <c r="J5635" s="83" t="str">
        <f>IF(M5635&lt;&gt;"",VLOOKUP(M5635,LISTAS·PAPP!$U$3:$Z$8,4,FALSE),"")</f>
        <v/>
      </c>
      <c r="K5635" s="83" t="str">
        <f>IF(C5635&lt;&gt;"",VLOOKUP(C5635,LISTAS·PAPP!$H$3:$O$119,4,FALSE),"")</f>
        <v/>
      </c>
      <c r="L5635" s="85" t="str">
        <f>IF(C5635&lt;&gt;"",VLOOKUP(C5635,LISTAS·PAPP!$H$3:$O$119,8,FALSE),"")</f>
        <v/>
      </c>
      <c r="M5635" s="95"/>
      <c r="N5635" s="92"/>
      <c r="O5635" s="92"/>
      <c r="P5635" s="84" t="str">
        <f>IF(N5635&lt;&gt;"",VLOOKUP(N5635,LISTAS·PAPP!$U$9:$Y$125,5,FALSE),"")</f>
        <v/>
      </c>
      <c r="Q5635" s="83" t="str">
        <f>IF(O5635&lt;&gt;"",VLOOKUP(O5635,LISTAS·PAPP!$U$9:$W$125,3,FALSE),"")</f>
        <v/>
      </c>
      <c r="R5635" s="92"/>
      <c r="S5635" s="173"/>
      <c r="T5635" s="173"/>
      <c r="U5635" s="92"/>
      <c r="V5635" s="92"/>
      <c r="W5635" s="94"/>
      <c r="X5635" s="83" t="str">
        <f>IF(ISERROR(VLOOKUP(W5635,LISTAS·PAPP!$AJ$3:$AK$903,2,0))," ",VLOOKUP(W5635,LISTAS·PAPP!$AJ$3:$AK$903,2,0))</f>
        <v xml:space="preserve"> </v>
      </c>
      <c r="Y5635" s="96"/>
      <c r="Z5635" s="97"/>
      <c r="AA5635" s="97"/>
      <c r="AB5635" s="97"/>
      <c r="AC5635" s="97"/>
      <c r="AD5635" s="97"/>
      <c r="AE5635" s="97"/>
      <c r="AF5635" s="97"/>
      <c r="AG5635" s="97"/>
      <c r="AH5635" s="97"/>
      <c r="AI5635" s="97"/>
      <c r="AJ5635" s="97"/>
      <c r="AK5635" s="97"/>
      <c r="AL5635" s="86" t="str">
        <f t="shared" si="262"/>
        <v/>
      </c>
      <c r="AM5635" s="87" t="str">
        <f t="shared" si="263"/>
        <v xml:space="preserve"> </v>
      </c>
      <c r="AN5635" s="1" t="str">
        <f t="shared" si="264"/>
        <v xml:space="preserve"> </v>
      </c>
    </row>
    <row r="5636" spans="1:40" s="88" customFormat="1" x14ac:dyDescent="0.25">
      <c r="A5636" s="92"/>
      <c r="B5636" s="92"/>
      <c r="C5636" s="92"/>
      <c r="D5636" s="92"/>
      <c r="E5636" s="92"/>
      <c r="F5636" s="93"/>
      <c r="G5636" s="94"/>
      <c r="H5636" s="83" t="str">
        <f>IF(M5636&lt;&gt;"",VLOOKUP(M5636,LISTAS·PAPP!$U$3:$Z$8,2,FALSE),"")</f>
        <v/>
      </c>
      <c r="I5636" s="85" t="str">
        <f>IF(M5636&lt;&gt;"",VLOOKUP(M5636,LISTAS·PAPP!$U$3:$Z$8,3,FALSE),"")</f>
        <v/>
      </c>
      <c r="J5636" s="83" t="str">
        <f>IF(M5636&lt;&gt;"",VLOOKUP(M5636,LISTAS·PAPP!$U$3:$Z$8,4,FALSE),"")</f>
        <v/>
      </c>
      <c r="K5636" s="83" t="str">
        <f>IF(C5636&lt;&gt;"",VLOOKUP(C5636,LISTAS·PAPP!$H$3:$O$119,4,FALSE),"")</f>
        <v/>
      </c>
      <c r="L5636" s="85" t="str">
        <f>IF(C5636&lt;&gt;"",VLOOKUP(C5636,LISTAS·PAPP!$H$3:$O$119,8,FALSE),"")</f>
        <v/>
      </c>
      <c r="M5636" s="95"/>
      <c r="N5636" s="92"/>
      <c r="O5636" s="92"/>
      <c r="P5636" s="84" t="str">
        <f>IF(N5636&lt;&gt;"",VLOOKUP(N5636,LISTAS·PAPP!$U$9:$Y$125,5,FALSE),"")</f>
        <v/>
      </c>
      <c r="Q5636" s="83" t="str">
        <f>IF(O5636&lt;&gt;"",VLOOKUP(O5636,LISTAS·PAPP!$U$9:$W$125,3,FALSE),"")</f>
        <v/>
      </c>
      <c r="R5636" s="92"/>
      <c r="S5636" s="173"/>
      <c r="T5636" s="173"/>
      <c r="U5636" s="92"/>
      <c r="V5636" s="92"/>
      <c r="W5636" s="94"/>
      <c r="X5636" s="83" t="str">
        <f>IF(ISERROR(VLOOKUP(W5636,LISTAS·PAPP!$AJ$3:$AK$903,2,0))," ",VLOOKUP(W5636,LISTAS·PAPP!$AJ$3:$AK$903,2,0))</f>
        <v xml:space="preserve"> </v>
      </c>
      <c r="Y5636" s="96"/>
      <c r="Z5636" s="97"/>
      <c r="AA5636" s="97"/>
      <c r="AB5636" s="97"/>
      <c r="AC5636" s="97"/>
      <c r="AD5636" s="97"/>
      <c r="AE5636" s="97"/>
      <c r="AF5636" s="97"/>
      <c r="AG5636" s="97"/>
      <c r="AH5636" s="97"/>
      <c r="AI5636" s="97"/>
      <c r="AJ5636" s="97"/>
      <c r="AK5636" s="97"/>
      <c r="AL5636" s="86" t="str">
        <f t="shared" si="262"/>
        <v/>
      </c>
      <c r="AM5636" s="87" t="str">
        <f t="shared" si="263"/>
        <v xml:space="preserve"> </v>
      </c>
      <c r="AN5636" s="1" t="str">
        <f t="shared" si="264"/>
        <v xml:space="preserve"> </v>
      </c>
    </row>
    <row r="5637" spans="1:40" s="88" customFormat="1" x14ac:dyDescent="0.25">
      <c r="A5637" s="92"/>
      <c r="B5637" s="92"/>
      <c r="C5637" s="92"/>
      <c r="D5637" s="92"/>
      <c r="E5637" s="92"/>
      <c r="F5637" s="93"/>
      <c r="G5637" s="94"/>
      <c r="H5637" s="83" t="str">
        <f>IF(M5637&lt;&gt;"",VLOOKUP(M5637,LISTAS·PAPP!$U$3:$Z$8,2,FALSE),"")</f>
        <v/>
      </c>
      <c r="I5637" s="85" t="str">
        <f>IF(M5637&lt;&gt;"",VLOOKUP(M5637,LISTAS·PAPP!$U$3:$Z$8,3,FALSE),"")</f>
        <v/>
      </c>
      <c r="J5637" s="83" t="str">
        <f>IF(M5637&lt;&gt;"",VLOOKUP(M5637,LISTAS·PAPP!$U$3:$Z$8,4,FALSE),"")</f>
        <v/>
      </c>
      <c r="K5637" s="83" t="str">
        <f>IF(C5637&lt;&gt;"",VLOOKUP(C5637,LISTAS·PAPP!$H$3:$O$119,4,FALSE),"")</f>
        <v/>
      </c>
      <c r="L5637" s="85" t="str">
        <f>IF(C5637&lt;&gt;"",VLOOKUP(C5637,LISTAS·PAPP!$H$3:$O$119,8,FALSE),"")</f>
        <v/>
      </c>
      <c r="M5637" s="95"/>
      <c r="N5637" s="92"/>
      <c r="O5637" s="92"/>
      <c r="P5637" s="84" t="str">
        <f>IF(N5637&lt;&gt;"",VLOOKUP(N5637,LISTAS·PAPP!$U$9:$Y$125,5,FALSE),"")</f>
        <v/>
      </c>
      <c r="Q5637" s="83" t="str">
        <f>IF(O5637&lt;&gt;"",VLOOKUP(O5637,LISTAS·PAPP!$U$9:$W$125,3,FALSE),"")</f>
        <v/>
      </c>
      <c r="R5637" s="92"/>
      <c r="S5637" s="173"/>
      <c r="T5637" s="173"/>
      <c r="U5637" s="92"/>
      <c r="V5637" s="92"/>
      <c r="W5637" s="94"/>
      <c r="X5637" s="83" t="str">
        <f>IF(ISERROR(VLOOKUP(W5637,LISTAS·PAPP!$AJ$3:$AK$903,2,0))," ",VLOOKUP(W5637,LISTAS·PAPP!$AJ$3:$AK$903,2,0))</f>
        <v xml:space="preserve"> </v>
      </c>
      <c r="Y5637" s="96"/>
      <c r="Z5637" s="97"/>
      <c r="AA5637" s="97"/>
      <c r="AB5637" s="97"/>
      <c r="AC5637" s="97"/>
      <c r="AD5637" s="97"/>
      <c r="AE5637" s="97"/>
      <c r="AF5637" s="97"/>
      <c r="AG5637" s="97"/>
      <c r="AH5637" s="97"/>
      <c r="AI5637" s="97"/>
      <c r="AJ5637" s="97"/>
      <c r="AK5637" s="97"/>
      <c r="AL5637" s="86" t="str">
        <f t="shared" si="262"/>
        <v/>
      </c>
      <c r="AM5637" s="87" t="str">
        <f t="shared" si="263"/>
        <v xml:space="preserve"> </v>
      </c>
      <c r="AN5637" s="1" t="str">
        <f t="shared" si="264"/>
        <v xml:space="preserve"> </v>
      </c>
    </row>
    <row r="5638" spans="1:40" s="88" customFormat="1" x14ac:dyDescent="0.25">
      <c r="A5638" s="92"/>
      <c r="B5638" s="92"/>
      <c r="C5638" s="92"/>
      <c r="D5638" s="92"/>
      <c r="E5638" s="92"/>
      <c r="F5638" s="93"/>
      <c r="G5638" s="94"/>
      <c r="H5638" s="83" t="str">
        <f>IF(M5638&lt;&gt;"",VLOOKUP(M5638,LISTAS·PAPP!$U$3:$Z$8,2,FALSE),"")</f>
        <v/>
      </c>
      <c r="I5638" s="85" t="str">
        <f>IF(M5638&lt;&gt;"",VLOOKUP(M5638,LISTAS·PAPP!$U$3:$Z$8,3,FALSE),"")</f>
        <v/>
      </c>
      <c r="J5638" s="83" t="str">
        <f>IF(M5638&lt;&gt;"",VLOOKUP(M5638,LISTAS·PAPP!$U$3:$Z$8,4,FALSE),"")</f>
        <v/>
      </c>
      <c r="K5638" s="83" t="str">
        <f>IF(C5638&lt;&gt;"",VLOOKUP(C5638,LISTAS·PAPP!$H$3:$O$119,4,FALSE),"")</f>
        <v/>
      </c>
      <c r="L5638" s="85" t="str">
        <f>IF(C5638&lt;&gt;"",VLOOKUP(C5638,LISTAS·PAPP!$H$3:$O$119,8,FALSE),"")</f>
        <v/>
      </c>
      <c r="M5638" s="95"/>
      <c r="N5638" s="92"/>
      <c r="O5638" s="92"/>
      <c r="P5638" s="84" t="str">
        <f>IF(N5638&lt;&gt;"",VLOOKUP(N5638,LISTAS·PAPP!$U$9:$Y$125,5,FALSE),"")</f>
        <v/>
      </c>
      <c r="Q5638" s="83" t="str">
        <f>IF(O5638&lt;&gt;"",VLOOKUP(O5638,LISTAS·PAPP!$U$9:$W$125,3,FALSE),"")</f>
        <v/>
      </c>
      <c r="R5638" s="92"/>
      <c r="S5638" s="173"/>
      <c r="T5638" s="173"/>
      <c r="U5638" s="92"/>
      <c r="V5638" s="92"/>
      <c r="W5638" s="94"/>
      <c r="X5638" s="83" t="str">
        <f>IF(ISERROR(VLOOKUP(W5638,LISTAS·PAPP!$AJ$3:$AK$903,2,0))," ",VLOOKUP(W5638,LISTAS·PAPP!$AJ$3:$AK$903,2,0))</f>
        <v xml:space="preserve"> </v>
      </c>
      <c r="Y5638" s="96"/>
      <c r="Z5638" s="97"/>
      <c r="AA5638" s="97"/>
      <c r="AB5638" s="97"/>
      <c r="AC5638" s="97"/>
      <c r="AD5638" s="97"/>
      <c r="AE5638" s="97"/>
      <c r="AF5638" s="97"/>
      <c r="AG5638" s="97"/>
      <c r="AH5638" s="97"/>
      <c r="AI5638" s="97"/>
      <c r="AJ5638" s="97"/>
      <c r="AK5638" s="97"/>
      <c r="AL5638" s="86" t="str">
        <f t="shared" si="262"/>
        <v/>
      </c>
      <c r="AM5638" s="87" t="str">
        <f t="shared" si="263"/>
        <v xml:space="preserve"> </v>
      </c>
      <c r="AN5638" s="1" t="str">
        <f t="shared" si="264"/>
        <v xml:space="preserve"> </v>
      </c>
    </row>
    <row r="5639" spans="1:40" s="88" customFormat="1" x14ac:dyDescent="0.25">
      <c r="A5639" s="92"/>
      <c r="B5639" s="92"/>
      <c r="C5639" s="92"/>
      <c r="D5639" s="92"/>
      <c r="E5639" s="92"/>
      <c r="F5639" s="93"/>
      <c r="G5639" s="94"/>
      <c r="H5639" s="83" t="str">
        <f>IF(M5639&lt;&gt;"",VLOOKUP(M5639,LISTAS·PAPP!$U$3:$Z$8,2,FALSE),"")</f>
        <v/>
      </c>
      <c r="I5639" s="85" t="str">
        <f>IF(M5639&lt;&gt;"",VLOOKUP(M5639,LISTAS·PAPP!$U$3:$Z$8,3,FALSE),"")</f>
        <v/>
      </c>
      <c r="J5639" s="83" t="str">
        <f>IF(M5639&lt;&gt;"",VLOOKUP(M5639,LISTAS·PAPP!$U$3:$Z$8,4,FALSE),"")</f>
        <v/>
      </c>
      <c r="K5639" s="83" t="str">
        <f>IF(C5639&lt;&gt;"",VLOOKUP(C5639,LISTAS·PAPP!$H$3:$O$119,4,FALSE),"")</f>
        <v/>
      </c>
      <c r="L5639" s="85" t="str">
        <f>IF(C5639&lt;&gt;"",VLOOKUP(C5639,LISTAS·PAPP!$H$3:$O$119,8,FALSE),"")</f>
        <v/>
      </c>
      <c r="M5639" s="95"/>
      <c r="N5639" s="92"/>
      <c r="O5639" s="92"/>
      <c r="P5639" s="84" t="str">
        <f>IF(N5639&lt;&gt;"",VLOOKUP(N5639,LISTAS·PAPP!$U$9:$Y$125,5,FALSE),"")</f>
        <v/>
      </c>
      <c r="Q5639" s="83" t="str">
        <f>IF(O5639&lt;&gt;"",VLOOKUP(O5639,LISTAS·PAPP!$U$9:$W$125,3,FALSE),"")</f>
        <v/>
      </c>
      <c r="R5639" s="92"/>
      <c r="S5639" s="173"/>
      <c r="T5639" s="173"/>
      <c r="U5639" s="92"/>
      <c r="V5639" s="92"/>
      <c r="W5639" s="94"/>
      <c r="X5639" s="83" t="str">
        <f>IF(ISERROR(VLOOKUP(W5639,LISTAS·PAPP!$AJ$3:$AK$903,2,0))," ",VLOOKUP(W5639,LISTAS·PAPP!$AJ$3:$AK$903,2,0))</f>
        <v xml:space="preserve"> </v>
      </c>
      <c r="Y5639" s="96"/>
      <c r="Z5639" s="97"/>
      <c r="AA5639" s="97"/>
      <c r="AB5639" s="97"/>
      <c r="AC5639" s="97"/>
      <c r="AD5639" s="97"/>
      <c r="AE5639" s="97"/>
      <c r="AF5639" s="97"/>
      <c r="AG5639" s="97"/>
      <c r="AH5639" s="97"/>
      <c r="AI5639" s="97"/>
      <c r="AJ5639" s="97"/>
      <c r="AK5639" s="97"/>
      <c r="AL5639" s="86" t="str">
        <f t="shared" si="262"/>
        <v/>
      </c>
      <c r="AM5639" s="87" t="str">
        <f t="shared" si="263"/>
        <v xml:space="preserve"> </v>
      </c>
      <c r="AN5639" s="1" t="str">
        <f t="shared" si="264"/>
        <v xml:space="preserve"> </v>
      </c>
    </row>
    <row r="5640" spans="1:40" s="88" customFormat="1" x14ac:dyDescent="0.25">
      <c r="A5640" s="92"/>
      <c r="B5640" s="92"/>
      <c r="C5640" s="92"/>
      <c r="D5640" s="92"/>
      <c r="E5640" s="92"/>
      <c r="F5640" s="93"/>
      <c r="G5640" s="94"/>
      <c r="H5640" s="83" t="str">
        <f>IF(M5640&lt;&gt;"",VLOOKUP(M5640,LISTAS·PAPP!$U$3:$Z$8,2,FALSE),"")</f>
        <v/>
      </c>
      <c r="I5640" s="85" t="str">
        <f>IF(M5640&lt;&gt;"",VLOOKUP(M5640,LISTAS·PAPP!$U$3:$Z$8,3,FALSE),"")</f>
        <v/>
      </c>
      <c r="J5640" s="83" t="str">
        <f>IF(M5640&lt;&gt;"",VLOOKUP(M5640,LISTAS·PAPP!$U$3:$Z$8,4,FALSE),"")</f>
        <v/>
      </c>
      <c r="K5640" s="83" t="str">
        <f>IF(C5640&lt;&gt;"",VLOOKUP(C5640,LISTAS·PAPP!$H$3:$O$119,4,FALSE),"")</f>
        <v/>
      </c>
      <c r="L5640" s="85" t="str">
        <f>IF(C5640&lt;&gt;"",VLOOKUP(C5640,LISTAS·PAPP!$H$3:$O$119,8,FALSE),"")</f>
        <v/>
      </c>
      <c r="M5640" s="95"/>
      <c r="N5640" s="92"/>
      <c r="O5640" s="92"/>
      <c r="P5640" s="84" t="str">
        <f>IF(N5640&lt;&gt;"",VLOOKUP(N5640,LISTAS·PAPP!$U$9:$Y$125,5,FALSE),"")</f>
        <v/>
      </c>
      <c r="Q5640" s="83" t="str">
        <f>IF(O5640&lt;&gt;"",VLOOKUP(O5640,LISTAS·PAPP!$U$9:$W$125,3,FALSE),"")</f>
        <v/>
      </c>
      <c r="R5640" s="92"/>
      <c r="S5640" s="173"/>
      <c r="T5640" s="173"/>
      <c r="U5640" s="92"/>
      <c r="V5640" s="92"/>
      <c r="W5640" s="94"/>
      <c r="X5640" s="83" t="str">
        <f>IF(ISERROR(VLOOKUP(W5640,LISTAS·PAPP!$AJ$3:$AK$903,2,0))," ",VLOOKUP(W5640,LISTAS·PAPP!$AJ$3:$AK$903,2,0))</f>
        <v xml:space="preserve"> </v>
      </c>
      <c r="Y5640" s="96"/>
      <c r="Z5640" s="97"/>
      <c r="AA5640" s="97"/>
      <c r="AB5640" s="97"/>
      <c r="AC5640" s="97"/>
      <c r="AD5640" s="97"/>
      <c r="AE5640" s="97"/>
      <c r="AF5640" s="97"/>
      <c r="AG5640" s="97"/>
      <c r="AH5640" s="97"/>
      <c r="AI5640" s="97"/>
      <c r="AJ5640" s="97"/>
      <c r="AK5640" s="97"/>
      <c r="AL5640" s="86" t="str">
        <f t="shared" si="262"/>
        <v/>
      </c>
      <c r="AM5640" s="87" t="str">
        <f t="shared" si="263"/>
        <v xml:space="preserve"> </v>
      </c>
      <c r="AN5640" s="1" t="str">
        <f t="shared" si="264"/>
        <v xml:space="preserve"> </v>
      </c>
    </row>
    <row r="5641" spans="1:40" s="88" customFormat="1" x14ac:dyDescent="0.25">
      <c r="A5641" s="92"/>
      <c r="B5641" s="92"/>
      <c r="C5641" s="92"/>
      <c r="D5641" s="92"/>
      <c r="E5641" s="92"/>
      <c r="F5641" s="93"/>
      <c r="G5641" s="94"/>
      <c r="H5641" s="83" t="str">
        <f>IF(M5641&lt;&gt;"",VLOOKUP(M5641,LISTAS·PAPP!$U$3:$Z$8,2,FALSE),"")</f>
        <v/>
      </c>
      <c r="I5641" s="85" t="str">
        <f>IF(M5641&lt;&gt;"",VLOOKUP(M5641,LISTAS·PAPP!$U$3:$Z$8,3,FALSE),"")</f>
        <v/>
      </c>
      <c r="J5641" s="83" t="str">
        <f>IF(M5641&lt;&gt;"",VLOOKUP(M5641,LISTAS·PAPP!$U$3:$Z$8,4,FALSE),"")</f>
        <v/>
      </c>
      <c r="K5641" s="83" t="str">
        <f>IF(C5641&lt;&gt;"",VLOOKUP(C5641,LISTAS·PAPP!$H$3:$O$119,4,FALSE),"")</f>
        <v/>
      </c>
      <c r="L5641" s="85" t="str">
        <f>IF(C5641&lt;&gt;"",VLOOKUP(C5641,LISTAS·PAPP!$H$3:$O$119,8,FALSE),"")</f>
        <v/>
      </c>
      <c r="M5641" s="95"/>
      <c r="N5641" s="92"/>
      <c r="O5641" s="92"/>
      <c r="P5641" s="84" t="str">
        <f>IF(N5641&lt;&gt;"",VLOOKUP(N5641,LISTAS·PAPP!$U$9:$Y$125,5,FALSE),"")</f>
        <v/>
      </c>
      <c r="Q5641" s="83" t="str">
        <f>IF(O5641&lt;&gt;"",VLOOKUP(O5641,LISTAS·PAPP!$U$9:$W$125,3,FALSE),"")</f>
        <v/>
      </c>
      <c r="R5641" s="92"/>
      <c r="S5641" s="173"/>
      <c r="T5641" s="173"/>
      <c r="U5641" s="92"/>
      <c r="V5641" s="92"/>
      <c r="W5641" s="94"/>
      <c r="X5641" s="83" t="str">
        <f>IF(ISERROR(VLOOKUP(W5641,LISTAS·PAPP!$AJ$3:$AK$903,2,0))," ",VLOOKUP(W5641,LISTAS·PAPP!$AJ$3:$AK$903,2,0))</f>
        <v xml:space="preserve"> </v>
      </c>
      <c r="Y5641" s="96"/>
      <c r="Z5641" s="97"/>
      <c r="AA5641" s="97"/>
      <c r="AB5641" s="97"/>
      <c r="AC5641" s="97"/>
      <c r="AD5641" s="97"/>
      <c r="AE5641" s="97"/>
      <c r="AF5641" s="97"/>
      <c r="AG5641" s="97"/>
      <c r="AH5641" s="97"/>
      <c r="AI5641" s="97"/>
      <c r="AJ5641" s="97"/>
      <c r="AK5641" s="97"/>
      <c r="AL5641" s="86" t="str">
        <f t="shared" si="262"/>
        <v/>
      </c>
      <c r="AM5641" s="87" t="str">
        <f t="shared" si="263"/>
        <v xml:space="preserve"> </v>
      </c>
      <c r="AN5641" s="1" t="str">
        <f t="shared" si="264"/>
        <v xml:space="preserve"> </v>
      </c>
    </row>
    <row r="5642" spans="1:40" s="88" customFormat="1" x14ac:dyDescent="0.25">
      <c r="A5642" s="92"/>
      <c r="B5642" s="92"/>
      <c r="C5642" s="92"/>
      <c r="D5642" s="92"/>
      <c r="E5642" s="92"/>
      <c r="F5642" s="93"/>
      <c r="G5642" s="94"/>
      <c r="H5642" s="83" t="str">
        <f>IF(M5642&lt;&gt;"",VLOOKUP(M5642,LISTAS·PAPP!$U$3:$Z$8,2,FALSE),"")</f>
        <v/>
      </c>
      <c r="I5642" s="85" t="str">
        <f>IF(M5642&lt;&gt;"",VLOOKUP(M5642,LISTAS·PAPP!$U$3:$Z$8,3,FALSE),"")</f>
        <v/>
      </c>
      <c r="J5642" s="83" t="str">
        <f>IF(M5642&lt;&gt;"",VLOOKUP(M5642,LISTAS·PAPP!$U$3:$Z$8,4,FALSE),"")</f>
        <v/>
      </c>
      <c r="K5642" s="83" t="str">
        <f>IF(C5642&lt;&gt;"",VLOOKUP(C5642,LISTAS·PAPP!$H$3:$O$119,4,FALSE),"")</f>
        <v/>
      </c>
      <c r="L5642" s="85" t="str">
        <f>IF(C5642&lt;&gt;"",VLOOKUP(C5642,LISTAS·PAPP!$H$3:$O$119,8,FALSE),"")</f>
        <v/>
      </c>
      <c r="M5642" s="95"/>
      <c r="N5642" s="92"/>
      <c r="O5642" s="92"/>
      <c r="P5642" s="84" t="str">
        <f>IF(N5642&lt;&gt;"",VLOOKUP(N5642,LISTAS·PAPP!$U$9:$Y$125,5,FALSE),"")</f>
        <v/>
      </c>
      <c r="Q5642" s="83" t="str">
        <f>IF(O5642&lt;&gt;"",VLOOKUP(O5642,LISTAS·PAPP!$U$9:$W$125,3,FALSE),"")</f>
        <v/>
      </c>
      <c r="R5642" s="92"/>
      <c r="S5642" s="173"/>
      <c r="T5642" s="173"/>
      <c r="U5642" s="92"/>
      <c r="V5642" s="92"/>
      <c r="W5642" s="94"/>
      <c r="X5642" s="83" t="str">
        <f>IF(ISERROR(VLOOKUP(W5642,LISTAS·PAPP!$AJ$3:$AK$903,2,0))," ",VLOOKUP(W5642,LISTAS·PAPP!$AJ$3:$AK$903,2,0))</f>
        <v xml:space="preserve"> </v>
      </c>
      <c r="Y5642" s="96"/>
      <c r="Z5642" s="97"/>
      <c r="AA5642" s="97"/>
      <c r="AB5642" s="97"/>
      <c r="AC5642" s="97"/>
      <c r="AD5642" s="97"/>
      <c r="AE5642" s="97"/>
      <c r="AF5642" s="97"/>
      <c r="AG5642" s="97"/>
      <c r="AH5642" s="97"/>
      <c r="AI5642" s="97"/>
      <c r="AJ5642" s="97"/>
      <c r="AK5642" s="97"/>
      <c r="AL5642" s="86" t="str">
        <f t="shared" ref="AL5642:AL5705" si="265">IF(A5642&gt;0,(Z5642+AA5642+AB5642+AC5642+AD5642+AE5642+AF5642+AG5642+AH5642+AI5642+AJ5642+AK5642),"")</f>
        <v/>
      </c>
      <c r="AM5642" s="87" t="str">
        <f t="shared" ref="AM5642:AM5705" si="266">IF(A5642&lt;&gt;"",IF(A5642&lt;&gt;"",IF(Y5642=AL5642,"OK",Y5642-AL5642),IF(AND(Y5642="",AL5642=""),"",Z5642-AL5642))," ")</f>
        <v xml:space="preserve"> </v>
      </c>
      <c r="AN5642" s="1" t="str">
        <f t="shared" si="264"/>
        <v xml:space="preserve"> </v>
      </c>
    </row>
    <row r="5643" spans="1:40" s="88" customFormat="1" x14ac:dyDescent="0.25">
      <c r="A5643" s="92"/>
      <c r="B5643" s="92"/>
      <c r="C5643" s="92"/>
      <c r="D5643" s="92"/>
      <c r="E5643" s="92"/>
      <c r="F5643" s="93"/>
      <c r="G5643" s="94"/>
      <c r="H5643" s="83" t="str">
        <f>IF(M5643&lt;&gt;"",VLOOKUP(M5643,LISTAS·PAPP!$U$3:$Z$8,2,FALSE),"")</f>
        <v/>
      </c>
      <c r="I5643" s="85" t="str">
        <f>IF(M5643&lt;&gt;"",VLOOKUP(M5643,LISTAS·PAPP!$U$3:$Z$8,3,FALSE),"")</f>
        <v/>
      </c>
      <c r="J5643" s="83" t="str">
        <f>IF(M5643&lt;&gt;"",VLOOKUP(M5643,LISTAS·PAPP!$U$3:$Z$8,4,FALSE),"")</f>
        <v/>
      </c>
      <c r="K5643" s="83" t="str">
        <f>IF(C5643&lt;&gt;"",VLOOKUP(C5643,LISTAS·PAPP!$H$3:$O$119,4,FALSE),"")</f>
        <v/>
      </c>
      <c r="L5643" s="85" t="str">
        <f>IF(C5643&lt;&gt;"",VLOOKUP(C5643,LISTAS·PAPP!$H$3:$O$119,8,FALSE),"")</f>
        <v/>
      </c>
      <c r="M5643" s="95"/>
      <c r="N5643" s="92"/>
      <c r="O5643" s="92"/>
      <c r="P5643" s="84" t="str">
        <f>IF(N5643&lt;&gt;"",VLOOKUP(N5643,LISTAS·PAPP!$U$9:$Y$125,5,FALSE),"")</f>
        <v/>
      </c>
      <c r="Q5643" s="83" t="str">
        <f>IF(O5643&lt;&gt;"",VLOOKUP(O5643,LISTAS·PAPP!$U$9:$W$125,3,FALSE),"")</f>
        <v/>
      </c>
      <c r="R5643" s="92"/>
      <c r="S5643" s="173"/>
      <c r="T5643" s="173"/>
      <c r="U5643" s="92"/>
      <c r="V5643" s="92"/>
      <c r="W5643" s="94"/>
      <c r="X5643" s="83" t="str">
        <f>IF(ISERROR(VLOOKUP(W5643,LISTAS·PAPP!$AJ$3:$AK$903,2,0))," ",VLOOKUP(W5643,LISTAS·PAPP!$AJ$3:$AK$903,2,0))</f>
        <v xml:space="preserve"> </v>
      </c>
      <c r="Y5643" s="96"/>
      <c r="Z5643" s="97"/>
      <c r="AA5643" s="97"/>
      <c r="AB5643" s="97"/>
      <c r="AC5643" s="97"/>
      <c r="AD5643" s="97"/>
      <c r="AE5643" s="97"/>
      <c r="AF5643" s="97"/>
      <c r="AG5643" s="97"/>
      <c r="AH5643" s="97"/>
      <c r="AI5643" s="97"/>
      <c r="AJ5643" s="97"/>
      <c r="AK5643" s="97"/>
      <c r="AL5643" s="86" t="str">
        <f t="shared" si="265"/>
        <v/>
      </c>
      <c r="AM5643" s="87" t="str">
        <f t="shared" si="266"/>
        <v xml:space="preserve"> </v>
      </c>
      <c r="AN5643" s="1" t="str">
        <f t="shared" ref="AN5643:AN5706" si="267">IF(A5643&lt;&gt;"",IF(A5643="","Escoger ESTRUCTURA ORGANIZACIONAL;",)&amp;" "&amp;(IF(B5643="","Escoger RELACIONAMIENTO INSTITUCIONAL;",)&amp;" "&amp;(IF(C5643="","Escoger UNIDADES ADMINISTRATIVAS;",)&amp;" "&amp;(IF(D5643="","Colocar COMPONENTE DEL PROYECTO DE INVERSIÓN;",)&amp;" "&amp;(IF(E5643="","Colocar ACTIVIDADES DEL PAPP;",)&amp;" "&amp;(IF(F5643="","Colocar META DE LA ACTIVIDAD;",)&amp;" "&amp;(IF(G5643="","Colocar INDICADOR DE LA META;",)&amp;" "&amp;(IF(H5643="","No visualiza PLAN NACIONAL DE DESARROLLO;",)&amp;" "&amp;(IF(I5643="","No visualiza PROGRAMA NACIONAL;",)&amp;" "&amp;(IF(J5643="","No visualiza OBJETIVO ESTRATEGICO INSTITUCIONAL;",)&amp;" "&amp;(IF(K5643="","No visualiza CENTRO GESTOR;",)&amp;" "&amp;(IF(L5643="","No visualiza AREA FUNCIONAL;",)&amp;" "&amp;(IF(M5643="","Escoger PRODUCTO INSTITUCIONAL;",)&amp;" "&amp;(IF(N5643="","Escoger PROYECTO;",)&amp;" "&amp;(IF(O5643="","Escoger ACTIVIDAD SINAFIP;",)&amp;" "&amp;(IF(P5643="","No visualiza CODIGO UNICO DE PROYECTO;",)&amp;" "&amp;(IF(Q5643="","No visualiza POLITICA DE IGUALDAD;",)&amp;" "&amp;(IF(R5643="","Escoger FUENTE;",)&amp;" "&amp;(IF(U5643="","Escoger NATURALEZA DE GASTO;",)&amp;" "&amp;(IF(V5643="","Escoger GRUPO DE GASTO;",)&amp;" "&amp;(IF(W5643="","Colocar ITEM PRESUPUESTARIO;",)&amp;" "&amp;(IF(X5643="","No visualiza DESCRIPCION ITEM PRESUPUESTARIO;",))))))))))))))))))))))," ")</f>
        <v xml:space="preserve"> </v>
      </c>
    </row>
    <row r="5644" spans="1:40" s="88" customFormat="1" x14ac:dyDescent="0.25">
      <c r="A5644" s="92"/>
      <c r="B5644" s="92"/>
      <c r="C5644" s="92"/>
      <c r="D5644" s="92"/>
      <c r="E5644" s="92"/>
      <c r="F5644" s="93"/>
      <c r="G5644" s="94"/>
      <c r="H5644" s="83" t="str">
        <f>IF(M5644&lt;&gt;"",VLOOKUP(M5644,LISTAS·PAPP!$U$3:$Z$8,2,FALSE),"")</f>
        <v/>
      </c>
      <c r="I5644" s="85" t="str">
        <f>IF(M5644&lt;&gt;"",VLOOKUP(M5644,LISTAS·PAPP!$U$3:$Z$8,3,FALSE),"")</f>
        <v/>
      </c>
      <c r="J5644" s="83" t="str">
        <f>IF(M5644&lt;&gt;"",VLOOKUP(M5644,LISTAS·PAPP!$U$3:$Z$8,4,FALSE),"")</f>
        <v/>
      </c>
      <c r="K5644" s="83" t="str">
        <f>IF(C5644&lt;&gt;"",VLOOKUP(C5644,LISTAS·PAPP!$H$3:$O$119,4,FALSE),"")</f>
        <v/>
      </c>
      <c r="L5644" s="85" t="str">
        <f>IF(C5644&lt;&gt;"",VLOOKUP(C5644,LISTAS·PAPP!$H$3:$O$119,8,FALSE),"")</f>
        <v/>
      </c>
      <c r="M5644" s="95"/>
      <c r="N5644" s="92"/>
      <c r="O5644" s="92"/>
      <c r="P5644" s="84" t="str">
        <f>IF(N5644&lt;&gt;"",VLOOKUP(N5644,LISTAS·PAPP!$U$9:$Y$125,5,FALSE),"")</f>
        <v/>
      </c>
      <c r="Q5644" s="83" t="str">
        <f>IF(O5644&lt;&gt;"",VLOOKUP(O5644,LISTAS·PAPP!$U$9:$W$125,3,FALSE),"")</f>
        <v/>
      </c>
      <c r="R5644" s="92"/>
      <c r="S5644" s="173"/>
      <c r="T5644" s="173"/>
      <c r="U5644" s="92"/>
      <c r="V5644" s="92"/>
      <c r="W5644" s="94"/>
      <c r="X5644" s="83" t="str">
        <f>IF(ISERROR(VLOOKUP(W5644,LISTAS·PAPP!$AJ$3:$AK$903,2,0))," ",VLOOKUP(W5644,LISTAS·PAPP!$AJ$3:$AK$903,2,0))</f>
        <v xml:space="preserve"> </v>
      </c>
      <c r="Y5644" s="96"/>
      <c r="Z5644" s="97"/>
      <c r="AA5644" s="97"/>
      <c r="AB5644" s="97"/>
      <c r="AC5644" s="97"/>
      <c r="AD5644" s="97"/>
      <c r="AE5644" s="97"/>
      <c r="AF5644" s="97"/>
      <c r="AG5644" s="97"/>
      <c r="AH5644" s="97"/>
      <c r="AI5644" s="97"/>
      <c r="AJ5644" s="97"/>
      <c r="AK5644" s="97"/>
      <c r="AL5644" s="86" t="str">
        <f t="shared" si="265"/>
        <v/>
      </c>
      <c r="AM5644" s="87" t="str">
        <f t="shared" si="266"/>
        <v xml:space="preserve"> </v>
      </c>
      <c r="AN5644" s="1" t="str">
        <f t="shared" si="267"/>
        <v xml:space="preserve"> </v>
      </c>
    </row>
    <row r="5645" spans="1:40" s="88" customFormat="1" x14ac:dyDescent="0.25">
      <c r="A5645" s="92"/>
      <c r="B5645" s="92"/>
      <c r="C5645" s="92"/>
      <c r="D5645" s="92"/>
      <c r="E5645" s="92"/>
      <c r="F5645" s="93"/>
      <c r="G5645" s="94"/>
      <c r="H5645" s="83" t="str">
        <f>IF(M5645&lt;&gt;"",VLOOKUP(M5645,LISTAS·PAPP!$U$3:$Z$8,2,FALSE),"")</f>
        <v/>
      </c>
      <c r="I5645" s="85" t="str">
        <f>IF(M5645&lt;&gt;"",VLOOKUP(M5645,LISTAS·PAPP!$U$3:$Z$8,3,FALSE),"")</f>
        <v/>
      </c>
      <c r="J5645" s="83" t="str">
        <f>IF(M5645&lt;&gt;"",VLOOKUP(M5645,LISTAS·PAPP!$U$3:$Z$8,4,FALSE),"")</f>
        <v/>
      </c>
      <c r="K5645" s="83" t="str">
        <f>IF(C5645&lt;&gt;"",VLOOKUP(C5645,LISTAS·PAPP!$H$3:$O$119,4,FALSE),"")</f>
        <v/>
      </c>
      <c r="L5645" s="85" t="str">
        <f>IF(C5645&lt;&gt;"",VLOOKUP(C5645,LISTAS·PAPP!$H$3:$O$119,8,FALSE),"")</f>
        <v/>
      </c>
      <c r="M5645" s="95"/>
      <c r="N5645" s="92"/>
      <c r="O5645" s="92"/>
      <c r="P5645" s="84" t="str">
        <f>IF(N5645&lt;&gt;"",VLOOKUP(N5645,LISTAS·PAPP!$U$9:$Y$125,5,FALSE),"")</f>
        <v/>
      </c>
      <c r="Q5645" s="83" t="str">
        <f>IF(O5645&lt;&gt;"",VLOOKUP(O5645,LISTAS·PAPP!$U$9:$W$125,3,FALSE),"")</f>
        <v/>
      </c>
      <c r="R5645" s="92"/>
      <c r="S5645" s="173"/>
      <c r="T5645" s="173"/>
      <c r="U5645" s="92"/>
      <c r="V5645" s="92"/>
      <c r="W5645" s="94"/>
      <c r="X5645" s="83" t="str">
        <f>IF(ISERROR(VLOOKUP(W5645,LISTAS·PAPP!$AJ$3:$AK$903,2,0))," ",VLOOKUP(W5645,LISTAS·PAPP!$AJ$3:$AK$903,2,0))</f>
        <v xml:space="preserve"> </v>
      </c>
      <c r="Y5645" s="96"/>
      <c r="Z5645" s="97"/>
      <c r="AA5645" s="97"/>
      <c r="AB5645" s="97"/>
      <c r="AC5645" s="97"/>
      <c r="AD5645" s="97"/>
      <c r="AE5645" s="97"/>
      <c r="AF5645" s="97"/>
      <c r="AG5645" s="97"/>
      <c r="AH5645" s="97"/>
      <c r="AI5645" s="97"/>
      <c r="AJ5645" s="97"/>
      <c r="AK5645" s="97"/>
      <c r="AL5645" s="86" t="str">
        <f t="shared" si="265"/>
        <v/>
      </c>
      <c r="AM5645" s="87" t="str">
        <f t="shared" si="266"/>
        <v xml:space="preserve"> </v>
      </c>
      <c r="AN5645" s="1" t="str">
        <f t="shared" si="267"/>
        <v xml:space="preserve"> </v>
      </c>
    </row>
    <row r="5646" spans="1:40" s="88" customFormat="1" x14ac:dyDescent="0.25">
      <c r="A5646" s="92"/>
      <c r="B5646" s="92"/>
      <c r="C5646" s="92"/>
      <c r="D5646" s="92"/>
      <c r="E5646" s="92"/>
      <c r="F5646" s="93"/>
      <c r="G5646" s="94"/>
      <c r="H5646" s="83" t="str">
        <f>IF(M5646&lt;&gt;"",VLOOKUP(M5646,LISTAS·PAPP!$U$3:$Z$8,2,FALSE),"")</f>
        <v/>
      </c>
      <c r="I5646" s="85" t="str">
        <f>IF(M5646&lt;&gt;"",VLOOKUP(M5646,LISTAS·PAPP!$U$3:$Z$8,3,FALSE),"")</f>
        <v/>
      </c>
      <c r="J5646" s="83" t="str">
        <f>IF(M5646&lt;&gt;"",VLOOKUP(M5646,LISTAS·PAPP!$U$3:$Z$8,4,FALSE),"")</f>
        <v/>
      </c>
      <c r="K5646" s="83" t="str">
        <f>IF(C5646&lt;&gt;"",VLOOKUP(C5646,LISTAS·PAPP!$H$3:$O$119,4,FALSE),"")</f>
        <v/>
      </c>
      <c r="L5646" s="85" t="str">
        <f>IF(C5646&lt;&gt;"",VLOOKUP(C5646,LISTAS·PAPP!$H$3:$O$119,8,FALSE),"")</f>
        <v/>
      </c>
      <c r="M5646" s="95"/>
      <c r="N5646" s="92"/>
      <c r="O5646" s="92"/>
      <c r="P5646" s="84" t="str">
        <f>IF(N5646&lt;&gt;"",VLOOKUP(N5646,LISTAS·PAPP!$U$9:$Y$125,5,FALSE),"")</f>
        <v/>
      </c>
      <c r="Q5646" s="83" t="str">
        <f>IF(O5646&lt;&gt;"",VLOOKUP(O5646,LISTAS·PAPP!$U$9:$W$125,3,FALSE),"")</f>
        <v/>
      </c>
      <c r="R5646" s="92"/>
      <c r="S5646" s="173"/>
      <c r="T5646" s="173"/>
      <c r="U5646" s="92"/>
      <c r="V5646" s="92"/>
      <c r="W5646" s="94"/>
      <c r="X5646" s="83" t="str">
        <f>IF(ISERROR(VLOOKUP(W5646,LISTAS·PAPP!$AJ$3:$AK$903,2,0))," ",VLOOKUP(W5646,LISTAS·PAPP!$AJ$3:$AK$903,2,0))</f>
        <v xml:space="preserve"> </v>
      </c>
      <c r="Y5646" s="96"/>
      <c r="Z5646" s="97"/>
      <c r="AA5646" s="97"/>
      <c r="AB5646" s="97"/>
      <c r="AC5646" s="97"/>
      <c r="AD5646" s="97"/>
      <c r="AE5646" s="97"/>
      <c r="AF5646" s="97"/>
      <c r="AG5646" s="97"/>
      <c r="AH5646" s="97"/>
      <c r="AI5646" s="97"/>
      <c r="AJ5646" s="97"/>
      <c r="AK5646" s="97"/>
      <c r="AL5646" s="86" t="str">
        <f t="shared" si="265"/>
        <v/>
      </c>
      <c r="AM5646" s="87" t="str">
        <f t="shared" si="266"/>
        <v xml:space="preserve"> </v>
      </c>
      <c r="AN5646" s="1" t="str">
        <f t="shared" si="267"/>
        <v xml:space="preserve"> </v>
      </c>
    </row>
    <row r="5647" spans="1:40" s="88" customFormat="1" x14ac:dyDescent="0.25">
      <c r="A5647" s="92"/>
      <c r="B5647" s="92"/>
      <c r="C5647" s="92"/>
      <c r="D5647" s="92"/>
      <c r="E5647" s="92"/>
      <c r="F5647" s="93"/>
      <c r="G5647" s="94"/>
      <c r="H5647" s="83" t="str">
        <f>IF(M5647&lt;&gt;"",VLOOKUP(M5647,LISTAS·PAPP!$U$3:$Z$8,2,FALSE),"")</f>
        <v/>
      </c>
      <c r="I5647" s="85" t="str">
        <f>IF(M5647&lt;&gt;"",VLOOKUP(M5647,LISTAS·PAPP!$U$3:$Z$8,3,FALSE),"")</f>
        <v/>
      </c>
      <c r="J5647" s="83" t="str">
        <f>IF(M5647&lt;&gt;"",VLOOKUP(M5647,LISTAS·PAPP!$U$3:$Z$8,4,FALSE),"")</f>
        <v/>
      </c>
      <c r="K5647" s="83" t="str">
        <f>IF(C5647&lt;&gt;"",VLOOKUP(C5647,LISTAS·PAPP!$H$3:$O$119,4,FALSE),"")</f>
        <v/>
      </c>
      <c r="L5647" s="85" t="str">
        <f>IF(C5647&lt;&gt;"",VLOOKUP(C5647,LISTAS·PAPP!$H$3:$O$119,8,FALSE),"")</f>
        <v/>
      </c>
      <c r="M5647" s="95"/>
      <c r="N5647" s="92"/>
      <c r="O5647" s="92"/>
      <c r="P5647" s="84" t="str">
        <f>IF(N5647&lt;&gt;"",VLOOKUP(N5647,LISTAS·PAPP!$U$9:$Y$125,5,FALSE),"")</f>
        <v/>
      </c>
      <c r="Q5647" s="83" t="str">
        <f>IF(O5647&lt;&gt;"",VLOOKUP(O5647,LISTAS·PAPP!$U$9:$W$125,3,FALSE),"")</f>
        <v/>
      </c>
      <c r="R5647" s="92"/>
      <c r="S5647" s="173"/>
      <c r="T5647" s="173"/>
      <c r="U5647" s="92"/>
      <c r="V5647" s="92"/>
      <c r="W5647" s="94"/>
      <c r="X5647" s="83" t="str">
        <f>IF(ISERROR(VLOOKUP(W5647,LISTAS·PAPP!$AJ$3:$AK$903,2,0))," ",VLOOKUP(W5647,LISTAS·PAPP!$AJ$3:$AK$903,2,0))</f>
        <v xml:space="preserve"> </v>
      </c>
      <c r="Y5647" s="96"/>
      <c r="Z5647" s="97"/>
      <c r="AA5647" s="97"/>
      <c r="AB5647" s="97"/>
      <c r="AC5647" s="97"/>
      <c r="AD5647" s="97"/>
      <c r="AE5647" s="97"/>
      <c r="AF5647" s="97"/>
      <c r="AG5647" s="97"/>
      <c r="AH5647" s="97"/>
      <c r="AI5647" s="97"/>
      <c r="AJ5647" s="97"/>
      <c r="AK5647" s="97"/>
      <c r="AL5647" s="86" t="str">
        <f t="shared" si="265"/>
        <v/>
      </c>
      <c r="AM5647" s="87" t="str">
        <f t="shared" si="266"/>
        <v xml:space="preserve"> </v>
      </c>
      <c r="AN5647" s="1" t="str">
        <f t="shared" si="267"/>
        <v xml:space="preserve"> </v>
      </c>
    </row>
    <row r="5648" spans="1:40" s="88" customFormat="1" x14ac:dyDescent="0.25">
      <c r="A5648" s="92"/>
      <c r="B5648" s="92"/>
      <c r="C5648" s="92"/>
      <c r="D5648" s="92"/>
      <c r="E5648" s="92"/>
      <c r="F5648" s="93"/>
      <c r="G5648" s="94"/>
      <c r="H5648" s="83" t="str">
        <f>IF(M5648&lt;&gt;"",VLOOKUP(M5648,LISTAS·PAPP!$U$3:$Z$8,2,FALSE),"")</f>
        <v/>
      </c>
      <c r="I5648" s="85" t="str">
        <f>IF(M5648&lt;&gt;"",VLOOKUP(M5648,LISTAS·PAPP!$U$3:$Z$8,3,FALSE),"")</f>
        <v/>
      </c>
      <c r="J5648" s="83" t="str">
        <f>IF(M5648&lt;&gt;"",VLOOKUP(M5648,LISTAS·PAPP!$U$3:$Z$8,4,FALSE),"")</f>
        <v/>
      </c>
      <c r="K5648" s="83" t="str">
        <f>IF(C5648&lt;&gt;"",VLOOKUP(C5648,LISTAS·PAPP!$H$3:$O$119,4,FALSE),"")</f>
        <v/>
      </c>
      <c r="L5648" s="85" t="str">
        <f>IF(C5648&lt;&gt;"",VLOOKUP(C5648,LISTAS·PAPP!$H$3:$O$119,8,FALSE),"")</f>
        <v/>
      </c>
      <c r="M5648" s="95"/>
      <c r="N5648" s="92"/>
      <c r="O5648" s="92"/>
      <c r="P5648" s="84" t="str">
        <f>IF(N5648&lt;&gt;"",VLOOKUP(N5648,LISTAS·PAPP!$U$9:$Y$125,5,FALSE),"")</f>
        <v/>
      </c>
      <c r="Q5648" s="83" t="str">
        <f>IF(O5648&lt;&gt;"",VLOOKUP(O5648,LISTAS·PAPP!$U$9:$W$125,3,FALSE),"")</f>
        <v/>
      </c>
      <c r="R5648" s="92"/>
      <c r="S5648" s="173"/>
      <c r="T5648" s="173"/>
      <c r="U5648" s="92"/>
      <c r="V5648" s="92"/>
      <c r="W5648" s="94"/>
      <c r="X5648" s="83" t="str">
        <f>IF(ISERROR(VLOOKUP(W5648,LISTAS·PAPP!$AJ$3:$AK$903,2,0))," ",VLOOKUP(W5648,LISTAS·PAPP!$AJ$3:$AK$903,2,0))</f>
        <v xml:space="preserve"> </v>
      </c>
      <c r="Y5648" s="96"/>
      <c r="Z5648" s="97"/>
      <c r="AA5648" s="97"/>
      <c r="AB5648" s="97"/>
      <c r="AC5648" s="97"/>
      <c r="AD5648" s="97"/>
      <c r="AE5648" s="97"/>
      <c r="AF5648" s="97"/>
      <c r="AG5648" s="97"/>
      <c r="AH5648" s="97"/>
      <c r="AI5648" s="97"/>
      <c r="AJ5648" s="97"/>
      <c r="AK5648" s="97"/>
      <c r="AL5648" s="86" t="str">
        <f t="shared" si="265"/>
        <v/>
      </c>
      <c r="AM5648" s="87" t="str">
        <f t="shared" si="266"/>
        <v xml:space="preserve"> </v>
      </c>
      <c r="AN5648" s="1" t="str">
        <f t="shared" si="267"/>
        <v xml:space="preserve"> </v>
      </c>
    </row>
    <row r="5649" spans="1:40" s="88" customFormat="1" x14ac:dyDescent="0.25">
      <c r="A5649" s="92"/>
      <c r="B5649" s="92"/>
      <c r="C5649" s="92"/>
      <c r="D5649" s="92"/>
      <c r="E5649" s="92"/>
      <c r="F5649" s="93"/>
      <c r="G5649" s="94"/>
      <c r="H5649" s="83" t="str">
        <f>IF(M5649&lt;&gt;"",VLOOKUP(M5649,LISTAS·PAPP!$U$3:$Z$8,2,FALSE),"")</f>
        <v/>
      </c>
      <c r="I5649" s="85" t="str">
        <f>IF(M5649&lt;&gt;"",VLOOKUP(M5649,LISTAS·PAPP!$U$3:$Z$8,3,FALSE),"")</f>
        <v/>
      </c>
      <c r="J5649" s="83" t="str">
        <f>IF(M5649&lt;&gt;"",VLOOKUP(M5649,LISTAS·PAPP!$U$3:$Z$8,4,FALSE),"")</f>
        <v/>
      </c>
      <c r="K5649" s="83" t="str">
        <f>IF(C5649&lt;&gt;"",VLOOKUP(C5649,LISTAS·PAPP!$H$3:$O$119,4,FALSE),"")</f>
        <v/>
      </c>
      <c r="L5649" s="85" t="str">
        <f>IF(C5649&lt;&gt;"",VLOOKUP(C5649,LISTAS·PAPP!$H$3:$O$119,8,FALSE),"")</f>
        <v/>
      </c>
      <c r="M5649" s="95"/>
      <c r="N5649" s="92"/>
      <c r="O5649" s="92"/>
      <c r="P5649" s="84" t="str">
        <f>IF(N5649&lt;&gt;"",VLOOKUP(N5649,LISTAS·PAPP!$U$9:$Y$125,5,FALSE),"")</f>
        <v/>
      </c>
      <c r="Q5649" s="83" t="str">
        <f>IF(O5649&lt;&gt;"",VLOOKUP(O5649,LISTAS·PAPP!$U$9:$W$125,3,FALSE),"")</f>
        <v/>
      </c>
      <c r="R5649" s="92"/>
      <c r="S5649" s="173"/>
      <c r="T5649" s="173"/>
      <c r="U5649" s="92"/>
      <c r="V5649" s="92"/>
      <c r="W5649" s="94"/>
      <c r="X5649" s="83" t="str">
        <f>IF(ISERROR(VLOOKUP(W5649,LISTAS·PAPP!$AJ$3:$AK$903,2,0))," ",VLOOKUP(W5649,LISTAS·PAPP!$AJ$3:$AK$903,2,0))</f>
        <v xml:space="preserve"> </v>
      </c>
      <c r="Y5649" s="96"/>
      <c r="Z5649" s="97"/>
      <c r="AA5649" s="97"/>
      <c r="AB5649" s="97"/>
      <c r="AC5649" s="97"/>
      <c r="AD5649" s="97"/>
      <c r="AE5649" s="97"/>
      <c r="AF5649" s="97"/>
      <c r="AG5649" s="97"/>
      <c r="AH5649" s="97"/>
      <c r="AI5649" s="97"/>
      <c r="AJ5649" s="97"/>
      <c r="AK5649" s="97"/>
      <c r="AL5649" s="86" t="str">
        <f t="shared" si="265"/>
        <v/>
      </c>
      <c r="AM5649" s="87" t="str">
        <f t="shared" si="266"/>
        <v xml:space="preserve"> </v>
      </c>
      <c r="AN5649" s="1" t="str">
        <f t="shared" si="267"/>
        <v xml:space="preserve"> </v>
      </c>
    </row>
    <row r="5650" spans="1:40" s="88" customFormat="1" x14ac:dyDescent="0.25">
      <c r="A5650" s="92"/>
      <c r="B5650" s="92"/>
      <c r="C5650" s="92"/>
      <c r="D5650" s="92"/>
      <c r="E5650" s="92"/>
      <c r="F5650" s="93"/>
      <c r="G5650" s="94"/>
      <c r="H5650" s="83" t="str">
        <f>IF(M5650&lt;&gt;"",VLOOKUP(M5650,LISTAS·PAPP!$U$3:$Z$8,2,FALSE),"")</f>
        <v/>
      </c>
      <c r="I5650" s="85" t="str">
        <f>IF(M5650&lt;&gt;"",VLOOKUP(M5650,LISTAS·PAPP!$U$3:$Z$8,3,FALSE),"")</f>
        <v/>
      </c>
      <c r="J5650" s="83" t="str">
        <f>IF(M5650&lt;&gt;"",VLOOKUP(M5650,LISTAS·PAPP!$U$3:$Z$8,4,FALSE),"")</f>
        <v/>
      </c>
      <c r="K5650" s="83" t="str">
        <f>IF(C5650&lt;&gt;"",VLOOKUP(C5650,LISTAS·PAPP!$H$3:$O$119,4,FALSE),"")</f>
        <v/>
      </c>
      <c r="L5650" s="85" t="str">
        <f>IF(C5650&lt;&gt;"",VLOOKUP(C5650,LISTAS·PAPP!$H$3:$O$119,8,FALSE),"")</f>
        <v/>
      </c>
      <c r="M5650" s="95"/>
      <c r="N5650" s="92"/>
      <c r="O5650" s="92"/>
      <c r="P5650" s="84" t="str">
        <f>IF(N5650&lt;&gt;"",VLOOKUP(N5650,LISTAS·PAPP!$U$9:$Y$125,5,FALSE),"")</f>
        <v/>
      </c>
      <c r="Q5650" s="83" t="str">
        <f>IF(O5650&lt;&gt;"",VLOOKUP(O5650,LISTAS·PAPP!$U$9:$W$125,3,FALSE),"")</f>
        <v/>
      </c>
      <c r="R5650" s="92"/>
      <c r="S5650" s="173"/>
      <c r="T5650" s="173"/>
      <c r="U5650" s="92"/>
      <c r="V5650" s="92"/>
      <c r="W5650" s="94"/>
      <c r="X5650" s="83" t="str">
        <f>IF(ISERROR(VLOOKUP(W5650,LISTAS·PAPP!$AJ$3:$AK$903,2,0))," ",VLOOKUP(W5650,LISTAS·PAPP!$AJ$3:$AK$903,2,0))</f>
        <v xml:space="preserve"> </v>
      </c>
      <c r="Y5650" s="96"/>
      <c r="Z5650" s="97"/>
      <c r="AA5650" s="97"/>
      <c r="AB5650" s="97"/>
      <c r="AC5650" s="97"/>
      <c r="AD5650" s="97"/>
      <c r="AE5650" s="97"/>
      <c r="AF5650" s="97"/>
      <c r="AG5650" s="97"/>
      <c r="AH5650" s="97"/>
      <c r="AI5650" s="97"/>
      <c r="AJ5650" s="97"/>
      <c r="AK5650" s="97"/>
      <c r="AL5650" s="86" t="str">
        <f t="shared" si="265"/>
        <v/>
      </c>
      <c r="AM5650" s="87" t="str">
        <f t="shared" si="266"/>
        <v xml:space="preserve"> </v>
      </c>
      <c r="AN5650" s="1" t="str">
        <f t="shared" si="267"/>
        <v xml:space="preserve"> </v>
      </c>
    </row>
    <row r="5651" spans="1:40" s="88" customFormat="1" x14ac:dyDescent="0.25">
      <c r="A5651" s="92"/>
      <c r="B5651" s="92"/>
      <c r="C5651" s="92"/>
      <c r="D5651" s="92"/>
      <c r="E5651" s="92"/>
      <c r="F5651" s="93"/>
      <c r="G5651" s="94"/>
      <c r="H5651" s="83" t="str">
        <f>IF(M5651&lt;&gt;"",VLOOKUP(M5651,LISTAS·PAPP!$U$3:$Z$8,2,FALSE),"")</f>
        <v/>
      </c>
      <c r="I5651" s="85" t="str">
        <f>IF(M5651&lt;&gt;"",VLOOKUP(M5651,LISTAS·PAPP!$U$3:$Z$8,3,FALSE),"")</f>
        <v/>
      </c>
      <c r="J5651" s="83" t="str">
        <f>IF(M5651&lt;&gt;"",VLOOKUP(M5651,LISTAS·PAPP!$U$3:$Z$8,4,FALSE),"")</f>
        <v/>
      </c>
      <c r="K5651" s="83" t="str">
        <f>IF(C5651&lt;&gt;"",VLOOKUP(C5651,LISTAS·PAPP!$H$3:$O$119,4,FALSE),"")</f>
        <v/>
      </c>
      <c r="L5651" s="85" t="str">
        <f>IF(C5651&lt;&gt;"",VLOOKUP(C5651,LISTAS·PAPP!$H$3:$O$119,8,FALSE),"")</f>
        <v/>
      </c>
      <c r="M5651" s="95"/>
      <c r="N5651" s="92"/>
      <c r="O5651" s="92"/>
      <c r="P5651" s="84" t="str">
        <f>IF(N5651&lt;&gt;"",VLOOKUP(N5651,LISTAS·PAPP!$U$9:$Y$125,5,FALSE),"")</f>
        <v/>
      </c>
      <c r="Q5651" s="83" t="str">
        <f>IF(O5651&lt;&gt;"",VLOOKUP(O5651,LISTAS·PAPP!$U$9:$W$125,3,FALSE),"")</f>
        <v/>
      </c>
      <c r="R5651" s="92"/>
      <c r="S5651" s="173"/>
      <c r="T5651" s="173"/>
      <c r="U5651" s="92"/>
      <c r="V5651" s="92"/>
      <c r="W5651" s="94"/>
      <c r="X5651" s="83" t="str">
        <f>IF(ISERROR(VLOOKUP(W5651,LISTAS·PAPP!$AJ$3:$AK$903,2,0))," ",VLOOKUP(W5651,LISTAS·PAPP!$AJ$3:$AK$903,2,0))</f>
        <v xml:space="preserve"> </v>
      </c>
      <c r="Y5651" s="96"/>
      <c r="Z5651" s="97"/>
      <c r="AA5651" s="97"/>
      <c r="AB5651" s="97"/>
      <c r="AC5651" s="97"/>
      <c r="AD5651" s="97"/>
      <c r="AE5651" s="97"/>
      <c r="AF5651" s="97"/>
      <c r="AG5651" s="97"/>
      <c r="AH5651" s="97"/>
      <c r="AI5651" s="97"/>
      <c r="AJ5651" s="97"/>
      <c r="AK5651" s="97"/>
      <c r="AL5651" s="86" t="str">
        <f t="shared" si="265"/>
        <v/>
      </c>
      <c r="AM5651" s="87" t="str">
        <f t="shared" si="266"/>
        <v xml:space="preserve"> </v>
      </c>
      <c r="AN5651" s="1" t="str">
        <f t="shared" si="267"/>
        <v xml:space="preserve"> </v>
      </c>
    </row>
    <row r="5652" spans="1:40" s="88" customFormat="1" x14ac:dyDescent="0.25">
      <c r="A5652" s="92"/>
      <c r="B5652" s="92"/>
      <c r="C5652" s="92"/>
      <c r="D5652" s="92"/>
      <c r="E5652" s="92"/>
      <c r="F5652" s="93"/>
      <c r="G5652" s="94"/>
      <c r="H5652" s="83" t="str">
        <f>IF(M5652&lt;&gt;"",VLOOKUP(M5652,LISTAS·PAPP!$U$3:$Z$8,2,FALSE),"")</f>
        <v/>
      </c>
      <c r="I5652" s="85" t="str">
        <f>IF(M5652&lt;&gt;"",VLOOKUP(M5652,LISTAS·PAPP!$U$3:$Z$8,3,FALSE),"")</f>
        <v/>
      </c>
      <c r="J5652" s="83" t="str">
        <f>IF(M5652&lt;&gt;"",VLOOKUP(M5652,LISTAS·PAPP!$U$3:$Z$8,4,FALSE),"")</f>
        <v/>
      </c>
      <c r="K5652" s="83" t="str">
        <f>IF(C5652&lt;&gt;"",VLOOKUP(C5652,LISTAS·PAPP!$H$3:$O$119,4,FALSE),"")</f>
        <v/>
      </c>
      <c r="L5652" s="85" t="str">
        <f>IF(C5652&lt;&gt;"",VLOOKUP(C5652,LISTAS·PAPP!$H$3:$O$119,8,FALSE),"")</f>
        <v/>
      </c>
      <c r="M5652" s="95"/>
      <c r="N5652" s="92"/>
      <c r="O5652" s="92"/>
      <c r="P5652" s="84" t="str">
        <f>IF(N5652&lt;&gt;"",VLOOKUP(N5652,LISTAS·PAPP!$U$9:$Y$125,5,FALSE),"")</f>
        <v/>
      </c>
      <c r="Q5652" s="83" t="str">
        <f>IF(O5652&lt;&gt;"",VLOOKUP(O5652,LISTAS·PAPP!$U$9:$W$125,3,FALSE),"")</f>
        <v/>
      </c>
      <c r="R5652" s="92"/>
      <c r="S5652" s="173"/>
      <c r="T5652" s="173"/>
      <c r="U5652" s="92"/>
      <c r="V5652" s="92"/>
      <c r="W5652" s="94"/>
      <c r="X5652" s="83" t="str">
        <f>IF(ISERROR(VLOOKUP(W5652,LISTAS·PAPP!$AJ$3:$AK$903,2,0))," ",VLOOKUP(W5652,LISTAS·PAPP!$AJ$3:$AK$903,2,0))</f>
        <v xml:space="preserve"> </v>
      </c>
      <c r="Y5652" s="96"/>
      <c r="Z5652" s="97"/>
      <c r="AA5652" s="97"/>
      <c r="AB5652" s="97"/>
      <c r="AC5652" s="97"/>
      <c r="AD5652" s="97"/>
      <c r="AE5652" s="97"/>
      <c r="AF5652" s="97"/>
      <c r="AG5652" s="97"/>
      <c r="AH5652" s="97"/>
      <c r="AI5652" s="97"/>
      <c r="AJ5652" s="97"/>
      <c r="AK5652" s="97"/>
      <c r="AL5652" s="86" t="str">
        <f t="shared" si="265"/>
        <v/>
      </c>
      <c r="AM5652" s="87" t="str">
        <f t="shared" si="266"/>
        <v xml:space="preserve"> </v>
      </c>
      <c r="AN5652" s="1" t="str">
        <f t="shared" si="267"/>
        <v xml:space="preserve"> </v>
      </c>
    </row>
    <row r="5653" spans="1:40" s="88" customFormat="1" x14ac:dyDescent="0.25">
      <c r="A5653" s="92"/>
      <c r="B5653" s="92"/>
      <c r="C5653" s="92"/>
      <c r="D5653" s="92"/>
      <c r="E5653" s="92"/>
      <c r="F5653" s="93"/>
      <c r="G5653" s="94"/>
      <c r="H5653" s="83" t="str">
        <f>IF(M5653&lt;&gt;"",VLOOKUP(M5653,LISTAS·PAPP!$U$3:$Z$8,2,FALSE),"")</f>
        <v/>
      </c>
      <c r="I5653" s="85" t="str">
        <f>IF(M5653&lt;&gt;"",VLOOKUP(M5653,LISTAS·PAPP!$U$3:$Z$8,3,FALSE),"")</f>
        <v/>
      </c>
      <c r="J5653" s="83" t="str">
        <f>IF(M5653&lt;&gt;"",VLOOKUP(M5653,LISTAS·PAPP!$U$3:$Z$8,4,FALSE),"")</f>
        <v/>
      </c>
      <c r="K5653" s="83" t="str">
        <f>IF(C5653&lt;&gt;"",VLOOKUP(C5653,LISTAS·PAPP!$H$3:$O$119,4,FALSE),"")</f>
        <v/>
      </c>
      <c r="L5653" s="85" t="str">
        <f>IF(C5653&lt;&gt;"",VLOOKUP(C5653,LISTAS·PAPP!$H$3:$O$119,8,FALSE),"")</f>
        <v/>
      </c>
      <c r="M5653" s="95"/>
      <c r="N5653" s="92"/>
      <c r="O5653" s="92"/>
      <c r="P5653" s="84" t="str">
        <f>IF(N5653&lt;&gt;"",VLOOKUP(N5653,LISTAS·PAPP!$U$9:$Y$125,5,FALSE),"")</f>
        <v/>
      </c>
      <c r="Q5653" s="83" t="str">
        <f>IF(O5653&lt;&gt;"",VLOOKUP(O5653,LISTAS·PAPP!$U$9:$W$125,3,FALSE),"")</f>
        <v/>
      </c>
      <c r="R5653" s="92"/>
      <c r="S5653" s="173"/>
      <c r="T5653" s="173"/>
      <c r="U5653" s="92"/>
      <c r="V5653" s="92"/>
      <c r="W5653" s="94"/>
      <c r="X5653" s="83" t="str">
        <f>IF(ISERROR(VLOOKUP(W5653,LISTAS·PAPP!$AJ$3:$AK$903,2,0))," ",VLOOKUP(W5653,LISTAS·PAPP!$AJ$3:$AK$903,2,0))</f>
        <v xml:space="preserve"> </v>
      </c>
      <c r="Y5653" s="96"/>
      <c r="Z5653" s="97"/>
      <c r="AA5653" s="97"/>
      <c r="AB5653" s="97"/>
      <c r="AC5653" s="97"/>
      <c r="AD5653" s="97"/>
      <c r="AE5653" s="97"/>
      <c r="AF5653" s="97"/>
      <c r="AG5653" s="97"/>
      <c r="AH5653" s="97"/>
      <c r="AI5653" s="97"/>
      <c r="AJ5653" s="97"/>
      <c r="AK5653" s="97"/>
      <c r="AL5653" s="86" t="str">
        <f t="shared" si="265"/>
        <v/>
      </c>
      <c r="AM5653" s="87" t="str">
        <f t="shared" si="266"/>
        <v xml:space="preserve"> </v>
      </c>
      <c r="AN5653" s="1" t="str">
        <f t="shared" si="267"/>
        <v xml:space="preserve"> </v>
      </c>
    </row>
    <row r="5654" spans="1:40" s="88" customFormat="1" x14ac:dyDescent="0.25">
      <c r="A5654" s="92"/>
      <c r="B5654" s="92"/>
      <c r="C5654" s="92"/>
      <c r="D5654" s="92"/>
      <c r="E5654" s="92"/>
      <c r="F5654" s="93"/>
      <c r="G5654" s="94"/>
      <c r="H5654" s="83" t="str">
        <f>IF(M5654&lt;&gt;"",VLOOKUP(M5654,LISTAS·PAPP!$U$3:$Z$8,2,FALSE),"")</f>
        <v/>
      </c>
      <c r="I5654" s="85" t="str">
        <f>IF(M5654&lt;&gt;"",VLOOKUP(M5654,LISTAS·PAPP!$U$3:$Z$8,3,FALSE),"")</f>
        <v/>
      </c>
      <c r="J5654" s="83" t="str">
        <f>IF(M5654&lt;&gt;"",VLOOKUP(M5654,LISTAS·PAPP!$U$3:$Z$8,4,FALSE),"")</f>
        <v/>
      </c>
      <c r="K5654" s="83" t="str">
        <f>IF(C5654&lt;&gt;"",VLOOKUP(C5654,LISTAS·PAPP!$H$3:$O$119,4,FALSE),"")</f>
        <v/>
      </c>
      <c r="L5654" s="85" t="str">
        <f>IF(C5654&lt;&gt;"",VLOOKUP(C5654,LISTAS·PAPP!$H$3:$O$119,8,FALSE),"")</f>
        <v/>
      </c>
      <c r="M5654" s="95"/>
      <c r="N5654" s="92"/>
      <c r="O5654" s="92"/>
      <c r="P5654" s="84" t="str">
        <f>IF(N5654&lt;&gt;"",VLOOKUP(N5654,LISTAS·PAPP!$U$9:$Y$125,5,FALSE),"")</f>
        <v/>
      </c>
      <c r="Q5654" s="83" t="str">
        <f>IF(O5654&lt;&gt;"",VLOOKUP(O5654,LISTAS·PAPP!$U$9:$W$125,3,FALSE),"")</f>
        <v/>
      </c>
      <c r="R5654" s="92"/>
      <c r="S5654" s="173"/>
      <c r="T5654" s="173"/>
      <c r="U5654" s="92"/>
      <c r="V5654" s="92"/>
      <c r="W5654" s="94"/>
      <c r="X5654" s="83" t="str">
        <f>IF(ISERROR(VLOOKUP(W5654,LISTAS·PAPP!$AJ$3:$AK$903,2,0))," ",VLOOKUP(W5654,LISTAS·PAPP!$AJ$3:$AK$903,2,0))</f>
        <v xml:space="preserve"> </v>
      </c>
      <c r="Y5654" s="96"/>
      <c r="Z5654" s="97"/>
      <c r="AA5654" s="97"/>
      <c r="AB5654" s="97"/>
      <c r="AC5654" s="97"/>
      <c r="AD5654" s="97"/>
      <c r="AE5654" s="97"/>
      <c r="AF5654" s="97"/>
      <c r="AG5654" s="97"/>
      <c r="AH5654" s="97"/>
      <c r="AI5654" s="97"/>
      <c r="AJ5654" s="97"/>
      <c r="AK5654" s="97"/>
      <c r="AL5654" s="86" t="str">
        <f t="shared" si="265"/>
        <v/>
      </c>
      <c r="AM5654" s="87" t="str">
        <f t="shared" si="266"/>
        <v xml:space="preserve"> </v>
      </c>
      <c r="AN5654" s="1" t="str">
        <f t="shared" si="267"/>
        <v xml:space="preserve"> </v>
      </c>
    </row>
    <row r="5655" spans="1:40" s="88" customFormat="1" x14ac:dyDescent="0.25">
      <c r="A5655" s="92"/>
      <c r="B5655" s="92"/>
      <c r="C5655" s="92"/>
      <c r="D5655" s="92"/>
      <c r="E5655" s="92"/>
      <c r="F5655" s="93"/>
      <c r="G5655" s="94"/>
      <c r="H5655" s="83" t="str">
        <f>IF(M5655&lt;&gt;"",VLOOKUP(M5655,LISTAS·PAPP!$U$3:$Z$8,2,FALSE),"")</f>
        <v/>
      </c>
      <c r="I5655" s="85" t="str">
        <f>IF(M5655&lt;&gt;"",VLOOKUP(M5655,LISTAS·PAPP!$U$3:$Z$8,3,FALSE),"")</f>
        <v/>
      </c>
      <c r="J5655" s="83" t="str">
        <f>IF(M5655&lt;&gt;"",VLOOKUP(M5655,LISTAS·PAPP!$U$3:$Z$8,4,FALSE),"")</f>
        <v/>
      </c>
      <c r="K5655" s="83" t="str">
        <f>IF(C5655&lt;&gt;"",VLOOKUP(C5655,LISTAS·PAPP!$H$3:$O$119,4,FALSE),"")</f>
        <v/>
      </c>
      <c r="L5655" s="85" t="str">
        <f>IF(C5655&lt;&gt;"",VLOOKUP(C5655,LISTAS·PAPP!$H$3:$O$119,8,FALSE),"")</f>
        <v/>
      </c>
      <c r="M5655" s="95"/>
      <c r="N5655" s="92"/>
      <c r="O5655" s="92"/>
      <c r="P5655" s="84" t="str">
        <f>IF(N5655&lt;&gt;"",VLOOKUP(N5655,LISTAS·PAPP!$U$9:$Y$125,5,FALSE),"")</f>
        <v/>
      </c>
      <c r="Q5655" s="83" t="str">
        <f>IF(O5655&lt;&gt;"",VLOOKUP(O5655,LISTAS·PAPP!$U$9:$W$125,3,FALSE),"")</f>
        <v/>
      </c>
      <c r="R5655" s="92"/>
      <c r="S5655" s="173"/>
      <c r="T5655" s="173"/>
      <c r="U5655" s="92"/>
      <c r="V5655" s="92"/>
      <c r="W5655" s="94"/>
      <c r="X5655" s="83" t="str">
        <f>IF(ISERROR(VLOOKUP(W5655,LISTAS·PAPP!$AJ$3:$AK$903,2,0))," ",VLOOKUP(W5655,LISTAS·PAPP!$AJ$3:$AK$903,2,0))</f>
        <v xml:space="preserve"> </v>
      </c>
      <c r="Y5655" s="96"/>
      <c r="Z5655" s="97"/>
      <c r="AA5655" s="97"/>
      <c r="AB5655" s="97"/>
      <c r="AC5655" s="97"/>
      <c r="AD5655" s="97"/>
      <c r="AE5655" s="97"/>
      <c r="AF5655" s="97"/>
      <c r="AG5655" s="97"/>
      <c r="AH5655" s="97"/>
      <c r="AI5655" s="97"/>
      <c r="AJ5655" s="97"/>
      <c r="AK5655" s="97"/>
      <c r="AL5655" s="86" t="str">
        <f t="shared" si="265"/>
        <v/>
      </c>
      <c r="AM5655" s="87" t="str">
        <f t="shared" si="266"/>
        <v xml:space="preserve"> </v>
      </c>
      <c r="AN5655" s="1" t="str">
        <f t="shared" si="267"/>
        <v xml:space="preserve"> </v>
      </c>
    </row>
    <row r="5656" spans="1:40" s="88" customFormat="1" x14ac:dyDescent="0.25">
      <c r="A5656" s="92"/>
      <c r="B5656" s="92"/>
      <c r="C5656" s="92"/>
      <c r="D5656" s="92"/>
      <c r="E5656" s="92"/>
      <c r="F5656" s="93"/>
      <c r="G5656" s="94"/>
      <c r="H5656" s="83" t="str">
        <f>IF(M5656&lt;&gt;"",VLOOKUP(M5656,LISTAS·PAPP!$U$3:$Z$8,2,FALSE),"")</f>
        <v/>
      </c>
      <c r="I5656" s="85" t="str">
        <f>IF(M5656&lt;&gt;"",VLOOKUP(M5656,LISTAS·PAPP!$U$3:$Z$8,3,FALSE),"")</f>
        <v/>
      </c>
      <c r="J5656" s="83" t="str">
        <f>IF(M5656&lt;&gt;"",VLOOKUP(M5656,LISTAS·PAPP!$U$3:$Z$8,4,FALSE),"")</f>
        <v/>
      </c>
      <c r="K5656" s="83" t="str">
        <f>IF(C5656&lt;&gt;"",VLOOKUP(C5656,LISTAS·PAPP!$H$3:$O$119,4,FALSE),"")</f>
        <v/>
      </c>
      <c r="L5656" s="85" t="str">
        <f>IF(C5656&lt;&gt;"",VLOOKUP(C5656,LISTAS·PAPP!$H$3:$O$119,8,FALSE),"")</f>
        <v/>
      </c>
      <c r="M5656" s="95"/>
      <c r="N5656" s="92"/>
      <c r="O5656" s="92"/>
      <c r="P5656" s="84" t="str">
        <f>IF(N5656&lt;&gt;"",VLOOKUP(N5656,LISTAS·PAPP!$U$9:$Y$125,5,FALSE),"")</f>
        <v/>
      </c>
      <c r="Q5656" s="83" t="str">
        <f>IF(O5656&lt;&gt;"",VLOOKUP(O5656,LISTAS·PAPP!$U$9:$W$125,3,FALSE),"")</f>
        <v/>
      </c>
      <c r="R5656" s="92"/>
      <c r="S5656" s="173"/>
      <c r="T5656" s="173"/>
      <c r="U5656" s="92"/>
      <c r="V5656" s="92"/>
      <c r="W5656" s="94"/>
      <c r="X5656" s="83" t="str">
        <f>IF(ISERROR(VLOOKUP(W5656,LISTAS·PAPP!$AJ$3:$AK$903,2,0))," ",VLOOKUP(W5656,LISTAS·PAPP!$AJ$3:$AK$903,2,0))</f>
        <v xml:space="preserve"> </v>
      </c>
      <c r="Y5656" s="96"/>
      <c r="Z5656" s="97"/>
      <c r="AA5656" s="97"/>
      <c r="AB5656" s="97"/>
      <c r="AC5656" s="97"/>
      <c r="AD5656" s="97"/>
      <c r="AE5656" s="97"/>
      <c r="AF5656" s="97"/>
      <c r="AG5656" s="97"/>
      <c r="AH5656" s="97"/>
      <c r="AI5656" s="97"/>
      <c r="AJ5656" s="97"/>
      <c r="AK5656" s="97"/>
      <c r="AL5656" s="86" t="str">
        <f t="shared" si="265"/>
        <v/>
      </c>
      <c r="AM5656" s="87" t="str">
        <f t="shared" si="266"/>
        <v xml:space="preserve"> </v>
      </c>
      <c r="AN5656" s="1" t="str">
        <f t="shared" si="267"/>
        <v xml:space="preserve"> </v>
      </c>
    </row>
    <row r="5657" spans="1:40" s="88" customFormat="1" x14ac:dyDescent="0.25">
      <c r="A5657" s="92"/>
      <c r="B5657" s="92"/>
      <c r="C5657" s="92"/>
      <c r="D5657" s="92"/>
      <c r="E5657" s="92"/>
      <c r="F5657" s="93"/>
      <c r="G5657" s="94"/>
      <c r="H5657" s="83" t="str">
        <f>IF(M5657&lt;&gt;"",VLOOKUP(M5657,LISTAS·PAPP!$U$3:$Z$8,2,FALSE),"")</f>
        <v/>
      </c>
      <c r="I5657" s="85" t="str">
        <f>IF(M5657&lt;&gt;"",VLOOKUP(M5657,LISTAS·PAPP!$U$3:$Z$8,3,FALSE),"")</f>
        <v/>
      </c>
      <c r="J5657" s="83" t="str">
        <f>IF(M5657&lt;&gt;"",VLOOKUP(M5657,LISTAS·PAPP!$U$3:$Z$8,4,FALSE),"")</f>
        <v/>
      </c>
      <c r="K5657" s="83" t="str">
        <f>IF(C5657&lt;&gt;"",VLOOKUP(C5657,LISTAS·PAPP!$H$3:$O$119,4,FALSE),"")</f>
        <v/>
      </c>
      <c r="L5657" s="85" t="str">
        <f>IF(C5657&lt;&gt;"",VLOOKUP(C5657,LISTAS·PAPP!$H$3:$O$119,8,FALSE),"")</f>
        <v/>
      </c>
      <c r="M5657" s="95"/>
      <c r="N5657" s="92"/>
      <c r="O5657" s="92"/>
      <c r="P5657" s="84" t="str">
        <f>IF(N5657&lt;&gt;"",VLOOKUP(N5657,LISTAS·PAPP!$U$9:$Y$125,5,FALSE),"")</f>
        <v/>
      </c>
      <c r="Q5657" s="83" t="str">
        <f>IF(O5657&lt;&gt;"",VLOOKUP(O5657,LISTAS·PAPP!$U$9:$W$125,3,FALSE),"")</f>
        <v/>
      </c>
      <c r="R5657" s="92"/>
      <c r="S5657" s="173"/>
      <c r="T5657" s="173"/>
      <c r="U5657" s="92"/>
      <c r="V5657" s="92"/>
      <c r="W5657" s="94"/>
      <c r="X5657" s="83" t="str">
        <f>IF(ISERROR(VLOOKUP(W5657,LISTAS·PAPP!$AJ$3:$AK$903,2,0))," ",VLOOKUP(W5657,LISTAS·PAPP!$AJ$3:$AK$903,2,0))</f>
        <v xml:space="preserve"> </v>
      </c>
      <c r="Y5657" s="96"/>
      <c r="Z5657" s="97"/>
      <c r="AA5657" s="97"/>
      <c r="AB5657" s="97"/>
      <c r="AC5657" s="97"/>
      <c r="AD5657" s="97"/>
      <c r="AE5657" s="97"/>
      <c r="AF5657" s="97"/>
      <c r="AG5657" s="97"/>
      <c r="AH5657" s="97"/>
      <c r="AI5657" s="97"/>
      <c r="AJ5657" s="97"/>
      <c r="AK5657" s="97"/>
      <c r="AL5657" s="86" t="str">
        <f t="shared" si="265"/>
        <v/>
      </c>
      <c r="AM5657" s="87" t="str">
        <f t="shared" si="266"/>
        <v xml:space="preserve"> </v>
      </c>
      <c r="AN5657" s="1" t="str">
        <f t="shared" si="267"/>
        <v xml:space="preserve"> </v>
      </c>
    </row>
    <row r="5658" spans="1:40" s="88" customFormat="1" x14ac:dyDescent="0.25">
      <c r="A5658" s="92"/>
      <c r="B5658" s="92"/>
      <c r="C5658" s="92"/>
      <c r="D5658" s="92"/>
      <c r="E5658" s="92"/>
      <c r="F5658" s="93"/>
      <c r="G5658" s="94"/>
      <c r="H5658" s="83" t="str">
        <f>IF(M5658&lt;&gt;"",VLOOKUP(M5658,LISTAS·PAPP!$U$3:$Z$8,2,FALSE),"")</f>
        <v/>
      </c>
      <c r="I5658" s="85" t="str">
        <f>IF(M5658&lt;&gt;"",VLOOKUP(M5658,LISTAS·PAPP!$U$3:$Z$8,3,FALSE),"")</f>
        <v/>
      </c>
      <c r="J5658" s="83" t="str">
        <f>IF(M5658&lt;&gt;"",VLOOKUP(M5658,LISTAS·PAPP!$U$3:$Z$8,4,FALSE),"")</f>
        <v/>
      </c>
      <c r="K5658" s="83" t="str">
        <f>IF(C5658&lt;&gt;"",VLOOKUP(C5658,LISTAS·PAPP!$H$3:$O$119,4,FALSE),"")</f>
        <v/>
      </c>
      <c r="L5658" s="85" t="str">
        <f>IF(C5658&lt;&gt;"",VLOOKUP(C5658,LISTAS·PAPP!$H$3:$O$119,8,FALSE),"")</f>
        <v/>
      </c>
      <c r="M5658" s="95"/>
      <c r="N5658" s="92"/>
      <c r="O5658" s="92"/>
      <c r="P5658" s="84" t="str">
        <f>IF(N5658&lt;&gt;"",VLOOKUP(N5658,LISTAS·PAPP!$U$9:$Y$125,5,FALSE),"")</f>
        <v/>
      </c>
      <c r="Q5658" s="83" t="str">
        <f>IF(O5658&lt;&gt;"",VLOOKUP(O5658,LISTAS·PAPP!$U$9:$W$125,3,FALSE),"")</f>
        <v/>
      </c>
      <c r="R5658" s="92"/>
      <c r="S5658" s="173"/>
      <c r="T5658" s="173"/>
      <c r="U5658" s="92"/>
      <c r="V5658" s="92"/>
      <c r="W5658" s="94"/>
      <c r="X5658" s="83" t="str">
        <f>IF(ISERROR(VLOOKUP(W5658,LISTAS·PAPP!$AJ$3:$AK$903,2,0))," ",VLOOKUP(W5658,LISTAS·PAPP!$AJ$3:$AK$903,2,0))</f>
        <v xml:space="preserve"> </v>
      </c>
      <c r="Y5658" s="96"/>
      <c r="Z5658" s="97"/>
      <c r="AA5658" s="97"/>
      <c r="AB5658" s="97"/>
      <c r="AC5658" s="97"/>
      <c r="AD5658" s="97"/>
      <c r="AE5658" s="97"/>
      <c r="AF5658" s="97"/>
      <c r="AG5658" s="97"/>
      <c r="AH5658" s="97"/>
      <c r="AI5658" s="97"/>
      <c r="AJ5658" s="97"/>
      <c r="AK5658" s="97"/>
      <c r="AL5658" s="86" t="str">
        <f t="shared" si="265"/>
        <v/>
      </c>
      <c r="AM5658" s="87" t="str">
        <f t="shared" si="266"/>
        <v xml:space="preserve"> </v>
      </c>
      <c r="AN5658" s="1" t="str">
        <f t="shared" si="267"/>
        <v xml:space="preserve"> </v>
      </c>
    </row>
    <row r="5659" spans="1:40" s="88" customFormat="1" x14ac:dyDescent="0.25">
      <c r="A5659" s="92"/>
      <c r="B5659" s="92"/>
      <c r="C5659" s="92"/>
      <c r="D5659" s="92"/>
      <c r="E5659" s="92"/>
      <c r="F5659" s="93"/>
      <c r="G5659" s="94"/>
      <c r="H5659" s="83" t="str">
        <f>IF(M5659&lt;&gt;"",VLOOKUP(M5659,LISTAS·PAPP!$U$3:$Z$8,2,FALSE),"")</f>
        <v/>
      </c>
      <c r="I5659" s="85" t="str">
        <f>IF(M5659&lt;&gt;"",VLOOKUP(M5659,LISTAS·PAPP!$U$3:$Z$8,3,FALSE),"")</f>
        <v/>
      </c>
      <c r="J5659" s="83" t="str">
        <f>IF(M5659&lt;&gt;"",VLOOKUP(M5659,LISTAS·PAPP!$U$3:$Z$8,4,FALSE),"")</f>
        <v/>
      </c>
      <c r="K5659" s="83" t="str">
        <f>IF(C5659&lt;&gt;"",VLOOKUP(C5659,LISTAS·PAPP!$H$3:$O$119,4,FALSE),"")</f>
        <v/>
      </c>
      <c r="L5659" s="85" t="str">
        <f>IF(C5659&lt;&gt;"",VLOOKUP(C5659,LISTAS·PAPP!$H$3:$O$119,8,FALSE),"")</f>
        <v/>
      </c>
      <c r="M5659" s="95"/>
      <c r="N5659" s="92"/>
      <c r="O5659" s="92"/>
      <c r="P5659" s="84" t="str">
        <f>IF(N5659&lt;&gt;"",VLOOKUP(N5659,LISTAS·PAPP!$U$9:$Y$125,5,FALSE),"")</f>
        <v/>
      </c>
      <c r="Q5659" s="83" t="str">
        <f>IF(O5659&lt;&gt;"",VLOOKUP(O5659,LISTAS·PAPP!$U$9:$W$125,3,FALSE),"")</f>
        <v/>
      </c>
      <c r="R5659" s="92"/>
      <c r="S5659" s="173"/>
      <c r="T5659" s="173"/>
      <c r="U5659" s="92"/>
      <c r="V5659" s="92"/>
      <c r="W5659" s="94"/>
      <c r="X5659" s="83" t="str">
        <f>IF(ISERROR(VLOOKUP(W5659,LISTAS·PAPP!$AJ$3:$AK$903,2,0))," ",VLOOKUP(W5659,LISTAS·PAPP!$AJ$3:$AK$903,2,0))</f>
        <v xml:space="preserve"> </v>
      </c>
      <c r="Y5659" s="96"/>
      <c r="Z5659" s="97"/>
      <c r="AA5659" s="97"/>
      <c r="AB5659" s="97"/>
      <c r="AC5659" s="97"/>
      <c r="AD5659" s="97"/>
      <c r="AE5659" s="97"/>
      <c r="AF5659" s="97"/>
      <c r="AG5659" s="97"/>
      <c r="AH5659" s="97"/>
      <c r="AI5659" s="97"/>
      <c r="AJ5659" s="97"/>
      <c r="AK5659" s="97"/>
      <c r="AL5659" s="86" t="str">
        <f t="shared" si="265"/>
        <v/>
      </c>
      <c r="AM5659" s="87" t="str">
        <f t="shared" si="266"/>
        <v xml:space="preserve"> </v>
      </c>
      <c r="AN5659" s="1" t="str">
        <f t="shared" si="267"/>
        <v xml:space="preserve"> </v>
      </c>
    </row>
    <row r="5660" spans="1:40" s="88" customFormat="1" x14ac:dyDescent="0.25">
      <c r="A5660" s="92"/>
      <c r="B5660" s="92"/>
      <c r="C5660" s="92"/>
      <c r="D5660" s="92"/>
      <c r="E5660" s="92"/>
      <c r="F5660" s="93"/>
      <c r="G5660" s="94"/>
      <c r="H5660" s="83" t="str">
        <f>IF(M5660&lt;&gt;"",VLOOKUP(M5660,LISTAS·PAPP!$U$3:$Z$8,2,FALSE),"")</f>
        <v/>
      </c>
      <c r="I5660" s="85" t="str">
        <f>IF(M5660&lt;&gt;"",VLOOKUP(M5660,LISTAS·PAPP!$U$3:$Z$8,3,FALSE),"")</f>
        <v/>
      </c>
      <c r="J5660" s="83" t="str">
        <f>IF(M5660&lt;&gt;"",VLOOKUP(M5660,LISTAS·PAPP!$U$3:$Z$8,4,FALSE),"")</f>
        <v/>
      </c>
      <c r="K5660" s="83" t="str">
        <f>IF(C5660&lt;&gt;"",VLOOKUP(C5660,LISTAS·PAPP!$H$3:$O$119,4,FALSE),"")</f>
        <v/>
      </c>
      <c r="L5660" s="85" t="str">
        <f>IF(C5660&lt;&gt;"",VLOOKUP(C5660,LISTAS·PAPP!$H$3:$O$119,8,FALSE),"")</f>
        <v/>
      </c>
      <c r="M5660" s="95"/>
      <c r="N5660" s="92"/>
      <c r="O5660" s="92"/>
      <c r="P5660" s="84" t="str">
        <f>IF(N5660&lt;&gt;"",VLOOKUP(N5660,LISTAS·PAPP!$U$9:$Y$125,5,FALSE),"")</f>
        <v/>
      </c>
      <c r="Q5660" s="83" t="str">
        <f>IF(O5660&lt;&gt;"",VLOOKUP(O5660,LISTAS·PAPP!$U$9:$W$125,3,FALSE),"")</f>
        <v/>
      </c>
      <c r="R5660" s="92"/>
      <c r="S5660" s="173"/>
      <c r="T5660" s="173"/>
      <c r="U5660" s="92"/>
      <c r="V5660" s="92"/>
      <c r="W5660" s="94"/>
      <c r="X5660" s="83" t="str">
        <f>IF(ISERROR(VLOOKUP(W5660,LISTAS·PAPP!$AJ$3:$AK$903,2,0))," ",VLOOKUP(W5660,LISTAS·PAPP!$AJ$3:$AK$903,2,0))</f>
        <v xml:space="preserve"> </v>
      </c>
      <c r="Y5660" s="96"/>
      <c r="Z5660" s="97"/>
      <c r="AA5660" s="97"/>
      <c r="AB5660" s="97"/>
      <c r="AC5660" s="97"/>
      <c r="AD5660" s="97"/>
      <c r="AE5660" s="97"/>
      <c r="AF5660" s="97"/>
      <c r="AG5660" s="97"/>
      <c r="AH5660" s="97"/>
      <c r="AI5660" s="97"/>
      <c r="AJ5660" s="97"/>
      <c r="AK5660" s="97"/>
      <c r="AL5660" s="86" t="str">
        <f t="shared" si="265"/>
        <v/>
      </c>
      <c r="AM5660" s="87" t="str">
        <f t="shared" si="266"/>
        <v xml:space="preserve"> </v>
      </c>
      <c r="AN5660" s="1" t="str">
        <f t="shared" si="267"/>
        <v xml:space="preserve"> </v>
      </c>
    </row>
    <row r="5661" spans="1:40" s="88" customFormat="1" x14ac:dyDescent="0.25">
      <c r="A5661" s="92"/>
      <c r="B5661" s="92"/>
      <c r="C5661" s="92"/>
      <c r="D5661" s="92"/>
      <c r="E5661" s="92"/>
      <c r="F5661" s="93"/>
      <c r="G5661" s="94"/>
      <c r="H5661" s="83" t="str">
        <f>IF(M5661&lt;&gt;"",VLOOKUP(M5661,LISTAS·PAPP!$U$3:$Z$8,2,FALSE),"")</f>
        <v/>
      </c>
      <c r="I5661" s="85" t="str">
        <f>IF(M5661&lt;&gt;"",VLOOKUP(M5661,LISTAS·PAPP!$U$3:$Z$8,3,FALSE),"")</f>
        <v/>
      </c>
      <c r="J5661" s="83" t="str">
        <f>IF(M5661&lt;&gt;"",VLOOKUP(M5661,LISTAS·PAPP!$U$3:$Z$8,4,FALSE),"")</f>
        <v/>
      </c>
      <c r="K5661" s="83" t="str">
        <f>IF(C5661&lt;&gt;"",VLOOKUP(C5661,LISTAS·PAPP!$H$3:$O$119,4,FALSE),"")</f>
        <v/>
      </c>
      <c r="L5661" s="85" t="str">
        <f>IF(C5661&lt;&gt;"",VLOOKUP(C5661,LISTAS·PAPP!$H$3:$O$119,8,FALSE),"")</f>
        <v/>
      </c>
      <c r="M5661" s="95"/>
      <c r="N5661" s="92"/>
      <c r="O5661" s="92"/>
      <c r="P5661" s="84" t="str">
        <f>IF(N5661&lt;&gt;"",VLOOKUP(N5661,LISTAS·PAPP!$U$9:$Y$125,5,FALSE),"")</f>
        <v/>
      </c>
      <c r="Q5661" s="83" t="str">
        <f>IF(O5661&lt;&gt;"",VLOOKUP(O5661,LISTAS·PAPP!$U$9:$W$125,3,FALSE),"")</f>
        <v/>
      </c>
      <c r="R5661" s="92"/>
      <c r="S5661" s="173"/>
      <c r="T5661" s="173"/>
      <c r="U5661" s="92"/>
      <c r="V5661" s="92"/>
      <c r="W5661" s="94"/>
      <c r="X5661" s="83" t="str">
        <f>IF(ISERROR(VLOOKUP(W5661,LISTAS·PAPP!$AJ$3:$AK$903,2,0))," ",VLOOKUP(W5661,LISTAS·PAPP!$AJ$3:$AK$903,2,0))</f>
        <v xml:space="preserve"> </v>
      </c>
      <c r="Y5661" s="96"/>
      <c r="Z5661" s="97"/>
      <c r="AA5661" s="97"/>
      <c r="AB5661" s="97"/>
      <c r="AC5661" s="97"/>
      <c r="AD5661" s="97"/>
      <c r="AE5661" s="97"/>
      <c r="AF5661" s="97"/>
      <c r="AG5661" s="97"/>
      <c r="AH5661" s="97"/>
      <c r="AI5661" s="97"/>
      <c r="AJ5661" s="97"/>
      <c r="AK5661" s="97"/>
      <c r="AL5661" s="86" t="str">
        <f t="shared" si="265"/>
        <v/>
      </c>
      <c r="AM5661" s="87" t="str">
        <f t="shared" si="266"/>
        <v xml:space="preserve"> </v>
      </c>
      <c r="AN5661" s="1" t="str">
        <f t="shared" si="267"/>
        <v xml:space="preserve"> </v>
      </c>
    </row>
    <row r="5662" spans="1:40" s="88" customFormat="1" x14ac:dyDescent="0.25">
      <c r="A5662" s="92"/>
      <c r="B5662" s="92"/>
      <c r="C5662" s="92"/>
      <c r="D5662" s="92"/>
      <c r="E5662" s="92"/>
      <c r="F5662" s="93"/>
      <c r="G5662" s="94"/>
      <c r="H5662" s="83" t="str">
        <f>IF(M5662&lt;&gt;"",VLOOKUP(M5662,LISTAS·PAPP!$U$3:$Z$8,2,FALSE),"")</f>
        <v/>
      </c>
      <c r="I5662" s="85" t="str">
        <f>IF(M5662&lt;&gt;"",VLOOKUP(M5662,LISTAS·PAPP!$U$3:$Z$8,3,FALSE),"")</f>
        <v/>
      </c>
      <c r="J5662" s="83" t="str">
        <f>IF(M5662&lt;&gt;"",VLOOKUP(M5662,LISTAS·PAPP!$U$3:$Z$8,4,FALSE),"")</f>
        <v/>
      </c>
      <c r="K5662" s="83" t="str">
        <f>IF(C5662&lt;&gt;"",VLOOKUP(C5662,LISTAS·PAPP!$H$3:$O$119,4,FALSE),"")</f>
        <v/>
      </c>
      <c r="L5662" s="85" t="str">
        <f>IF(C5662&lt;&gt;"",VLOOKUP(C5662,LISTAS·PAPP!$H$3:$O$119,8,FALSE),"")</f>
        <v/>
      </c>
      <c r="M5662" s="95"/>
      <c r="N5662" s="92"/>
      <c r="O5662" s="92"/>
      <c r="P5662" s="84" t="str">
        <f>IF(N5662&lt;&gt;"",VLOOKUP(N5662,LISTAS·PAPP!$U$9:$Y$125,5,FALSE),"")</f>
        <v/>
      </c>
      <c r="Q5662" s="83" t="str">
        <f>IF(O5662&lt;&gt;"",VLOOKUP(O5662,LISTAS·PAPP!$U$9:$W$125,3,FALSE),"")</f>
        <v/>
      </c>
      <c r="R5662" s="92"/>
      <c r="S5662" s="173"/>
      <c r="T5662" s="173"/>
      <c r="U5662" s="92"/>
      <c r="V5662" s="92"/>
      <c r="W5662" s="94"/>
      <c r="X5662" s="83" t="str">
        <f>IF(ISERROR(VLOOKUP(W5662,LISTAS·PAPP!$AJ$3:$AK$903,2,0))," ",VLOOKUP(W5662,LISTAS·PAPP!$AJ$3:$AK$903,2,0))</f>
        <v xml:space="preserve"> </v>
      </c>
      <c r="Y5662" s="96"/>
      <c r="Z5662" s="97"/>
      <c r="AA5662" s="97"/>
      <c r="AB5662" s="97"/>
      <c r="AC5662" s="97"/>
      <c r="AD5662" s="97"/>
      <c r="AE5662" s="97"/>
      <c r="AF5662" s="97"/>
      <c r="AG5662" s="97"/>
      <c r="AH5662" s="97"/>
      <c r="AI5662" s="97"/>
      <c r="AJ5662" s="97"/>
      <c r="AK5662" s="97"/>
      <c r="AL5662" s="86" t="str">
        <f t="shared" si="265"/>
        <v/>
      </c>
      <c r="AM5662" s="87" t="str">
        <f t="shared" si="266"/>
        <v xml:space="preserve"> </v>
      </c>
      <c r="AN5662" s="1" t="str">
        <f t="shared" si="267"/>
        <v xml:space="preserve"> </v>
      </c>
    </row>
    <row r="5663" spans="1:40" s="88" customFormat="1" x14ac:dyDescent="0.25">
      <c r="A5663" s="92"/>
      <c r="B5663" s="92"/>
      <c r="C5663" s="92"/>
      <c r="D5663" s="92"/>
      <c r="E5663" s="92"/>
      <c r="F5663" s="93"/>
      <c r="G5663" s="94"/>
      <c r="H5663" s="83" t="str">
        <f>IF(M5663&lt;&gt;"",VLOOKUP(M5663,LISTAS·PAPP!$U$3:$Z$8,2,FALSE),"")</f>
        <v/>
      </c>
      <c r="I5663" s="85" t="str">
        <f>IF(M5663&lt;&gt;"",VLOOKUP(M5663,LISTAS·PAPP!$U$3:$Z$8,3,FALSE),"")</f>
        <v/>
      </c>
      <c r="J5663" s="83" t="str">
        <f>IF(M5663&lt;&gt;"",VLOOKUP(M5663,LISTAS·PAPP!$U$3:$Z$8,4,FALSE),"")</f>
        <v/>
      </c>
      <c r="K5663" s="83" t="str">
        <f>IF(C5663&lt;&gt;"",VLOOKUP(C5663,LISTAS·PAPP!$H$3:$O$119,4,FALSE),"")</f>
        <v/>
      </c>
      <c r="L5663" s="85" t="str">
        <f>IF(C5663&lt;&gt;"",VLOOKUP(C5663,LISTAS·PAPP!$H$3:$O$119,8,FALSE),"")</f>
        <v/>
      </c>
      <c r="M5663" s="95"/>
      <c r="N5663" s="92"/>
      <c r="O5663" s="92"/>
      <c r="P5663" s="84" t="str">
        <f>IF(N5663&lt;&gt;"",VLOOKUP(N5663,LISTAS·PAPP!$U$9:$Y$125,5,FALSE),"")</f>
        <v/>
      </c>
      <c r="Q5663" s="83" t="str">
        <f>IF(O5663&lt;&gt;"",VLOOKUP(O5663,LISTAS·PAPP!$U$9:$W$125,3,FALSE),"")</f>
        <v/>
      </c>
      <c r="R5663" s="92"/>
      <c r="S5663" s="173"/>
      <c r="T5663" s="173"/>
      <c r="U5663" s="92"/>
      <c r="V5663" s="92"/>
      <c r="W5663" s="94"/>
      <c r="X5663" s="83" t="str">
        <f>IF(ISERROR(VLOOKUP(W5663,LISTAS·PAPP!$AJ$3:$AK$903,2,0))," ",VLOOKUP(W5663,LISTAS·PAPP!$AJ$3:$AK$903,2,0))</f>
        <v xml:space="preserve"> </v>
      </c>
      <c r="Y5663" s="96"/>
      <c r="Z5663" s="97"/>
      <c r="AA5663" s="97"/>
      <c r="AB5663" s="97"/>
      <c r="AC5663" s="97"/>
      <c r="AD5663" s="97"/>
      <c r="AE5663" s="97"/>
      <c r="AF5663" s="97"/>
      <c r="AG5663" s="97"/>
      <c r="AH5663" s="97"/>
      <c r="AI5663" s="97"/>
      <c r="AJ5663" s="97"/>
      <c r="AK5663" s="97"/>
      <c r="AL5663" s="86" t="str">
        <f t="shared" si="265"/>
        <v/>
      </c>
      <c r="AM5663" s="87" t="str">
        <f t="shared" si="266"/>
        <v xml:space="preserve"> </v>
      </c>
      <c r="AN5663" s="1" t="str">
        <f t="shared" si="267"/>
        <v xml:space="preserve"> </v>
      </c>
    </row>
    <row r="5664" spans="1:40" s="88" customFormat="1" x14ac:dyDescent="0.25">
      <c r="A5664" s="92"/>
      <c r="B5664" s="92"/>
      <c r="C5664" s="92"/>
      <c r="D5664" s="92"/>
      <c r="E5664" s="92"/>
      <c r="F5664" s="93"/>
      <c r="G5664" s="94"/>
      <c r="H5664" s="83" t="str">
        <f>IF(M5664&lt;&gt;"",VLOOKUP(M5664,LISTAS·PAPP!$U$3:$Z$8,2,FALSE),"")</f>
        <v/>
      </c>
      <c r="I5664" s="85" t="str">
        <f>IF(M5664&lt;&gt;"",VLOOKUP(M5664,LISTAS·PAPP!$U$3:$Z$8,3,FALSE),"")</f>
        <v/>
      </c>
      <c r="J5664" s="83" t="str">
        <f>IF(M5664&lt;&gt;"",VLOOKUP(M5664,LISTAS·PAPP!$U$3:$Z$8,4,FALSE),"")</f>
        <v/>
      </c>
      <c r="K5664" s="83" t="str">
        <f>IF(C5664&lt;&gt;"",VLOOKUP(C5664,LISTAS·PAPP!$H$3:$O$119,4,FALSE),"")</f>
        <v/>
      </c>
      <c r="L5664" s="85" t="str">
        <f>IF(C5664&lt;&gt;"",VLOOKUP(C5664,LISTAS·PAPP!$H$3:$O$119,8,FALSE),"")</f>
        <v/>
      </c>
      <c r="M5664" s="95"/>
      <c r="N5664" s="92"/>
      <c r="O5664" s="92"/>
      <c r="P5664" s="84" t="str">
        <f>IF(N5664&lt;&gt;"",VLOOKUP(N5664,LISTAS·PAPP!$U$9:$Y$125,5,FALSE),"")</f>
        <v/>
      </c>
      <c r="Q5664" s="83" t="str">
        <f>IF(O5664&lt;&gt;"",VLOOKUP(O5664,LISTAS·PAPP!$U$9:$W$125,3,FALSE),"")</f>
        <v/>
      </c>
      <c r="R5664" s="92"/>
      <c r="S5664" s="173"/>
      <c r="T5664" s="173"/>
      <c r="U5664" s="92"/>
      <c r="V5664" s="92"/>
      <c r="W5664" s="94"/>
      <c r="X5664" s="83" t="str">
        <f>IF(ISERROR(VLOOKUP(W5664,LISTAS·PAPP!$AJ$3:$AK$903,2,0))," ",VLOOKUP(W5664,LISTAS·PAPP!$AJ$3:$AK$903,2,0))</f>
        <v xml:space="preserve"> </v>
      </c>
      <c r="Y5664" s="96"/>
      <c r="Z5664" s="97"/>
      <c r="AA5664" s="97"/>
      <c r="AB5664" s="97"/>
      <c r="AC5664" s="97"/>
      <c r="AD5664" s="97"/>
      <c r="AE5664" s="97"/>
      <c r="AF5664" s="97"/>
      <c r="AG5664" s="97"/>
      <c r="AH5664" s="97"/>
      <c r="AI5664" s="97"/>
      <c r="AJ5664" s="97"/>
      <c r="AK5664" s="97"/>
      <c r="AL5664" s="86" t="str">
        <f t="shared" si="265"/>
        <v/>
      </c>
      <c r="AM5664" s="87" t="str">
        <f t="shared" si="266"/>
        <v xml:space="preserve"> </v>
      </c>
      <c r="AN5664" s="1" t="str">
        <f t="shared" si="267"/>
        <v xml:space="preserve"> </v>
      </c>
    </row>
    <row r="5665" spans="1:40" s="88" customFormat="1" x14ac:dyDescent="0.25">
      <c r="A5665" s="92"/>
      <c r="B5665" s="92"/>
      <c r="C5665" s="92"/>
      <c r="D5665" s="92"/>
      <c r="E5665" s="92"/>
      <c r="F5665" s="93"/>
      <c r="G5665" s="94"/>
      <c r="H5665" s="83" t="str">
        <f>IF(M5665&lt;&gt;"",VLOOKUP(M5665,LISTAS·PAPP!$U$3:$Z$8,2,FALSE),"")</f>
        <v/>
      </c>
      <c r="I5665" s="85" t="str">
        <f>IF(M5665&lt;&gt;"",VLOOKUP(M5665,LISTAS·PAPP!$U$3:$Z$8,3,FALSE),"")</f>
        <v/>
      </c>
      <c r="J5665" s="83" t="str">
        <f>IF(M5665&lt;&gt;"",VLOOKUP(M5665,LISTAS·PAPP!$U$3:$Z$8,4,FALSE),"")</f>
        <v/>
      </c>
      <c r="K5665" s="83" t="str">
        <f>IF(C5665&lt;&gt;"",VLOOKUP(C5665,LISTAS·PAPP!$H$3:$O$119,4,FALSE),"")</f>
        <v/>
      </c>
      <c r="L5665" s="85" t="str">
        <f>IF(C5665&lt;&gt;"",VLOOKUP(C5665,LISTAS·PAPP!$H$3:$O$119,8,FALSE),"")</f>
        <v/>
      </c>
      <c r="M5665" s="95"/>
      <c r="N5665" s="92"/>
      <c r="O5665" s="92"/>
      <c r="P5665" s="84" t="str">
        <f>IF(N5665&lt;&gt;"",VLOOKUP(N5665,LISTAS·PAPP!$U$9:$Y$125,5,FALSE),"")</f>
        <v/>
      </c>
      <c r="Q5665" s="83" t="str">
        <f>IF(O5665&lt;&gt;"",VLOOKUP(O5665,LISTAS·PAPP!$U$9:$W$125,3,FALSE),"")</f>
        <v/>
      </c>
      <c r="R5665" s="92"/>
      <c r="S5665" s="173"/>
      <c r="T5665" s="173"/>
      <c r="U5665" s="92"/>
      <c r="V5665" s="92"/>
      <c r="W5665" s="94"/>
      <c r="X5665" s="83" t="str">
        <f>IF(ISERROR(VLOOKUP(W5665,LISTAS·PAPP!$AJ$3:$AK$903,2,0))," ",VLOOKUP(W5665,LISTAS·PAPP!$AJ$3:$AK$903,2,0))</f>
        <v xml:space="preserve"> </v>
      </c>
      <c r="Y5665" s="96"/>
      <c r="Z5665" s="97"/>
      <c r="AA5665" s="97"/>
      <c r="AB5665" s="97"/>
      <c r="AC5665" s="97"/>
      <c r="AD5665" s="97"/>
      <c r="AE5665" s="97"/>
      <c r="AF5665" s="97"/>
      <c r="AG5665" s="97"/>
      <c r="AH5665" s="97"/>
      <c r="AI5665" s="97"/>
      <c r="AJ5665" s="97"/>
      <c r="AK5665" s="97"/>
      <c r="AL5665" s="86" t="str">
        <f t="shared" si="265"/>
        <v/>
      </c>
      <c r="AM5665" s="87" t="str">
        <f t="shared" si="266"/>
        <v xml:space="preserve"> </v>
      </c>
      <c r="AN5665" s="1" t="str">
        <f t="shared" si="267"/>
        <v xml:space="preserve"> </v>
      </c>
    </row>
    <row r="5666" spans="1:40" s="88" customFormat="1" x14ac:dyDescent="0.25">
      <c r="A5666" s="92"/>
      <c r="B5666" s="92"/>
      <c r="C5666" s="92"/>
      <c r="D5666" s="92"/>
      <c r="E5666" s="92"/>
      <c r="F5666" s="93"/>
      <c r="G5666" s="94"/>
      <c r="H5666" s="83" t="str">
        <f>IF(M5666&lt;&gt;"",VLOOKUP(M5666,LISTAS·PAPP!$U$3:$Z$8,2,FALSE),"")</f>
        <v/>
      </c>
      <c r="I5666" s="85" t="str">
        <f>IF(M5666&lt;&gt;"",VLOOKUP(M5666,LISTAS·PAPP!$U$3:$Z$8,3,FALSE),"")</f>
        <v/>
      </c>
      <c r="J5666" s="83" t="str">
        <f>IF(M5666&lt;&gt;"",VLOOKUP(M5666,LISTAS·PAPP!$U$3:$Z$8,4,FALSE),"")</f>
        <v/>
      </c>
      <c r="K5666" s="83" t="str">
        <f>IF(C5666&lt;&gt;"",VLOOKUP(C5666,LISTAS·PAPP!$H$3:$O$119,4,FALSE),"")</f>
        <v/>
      </c>
      <c r="L5666" s="85" t="str">
        <f>IF(C5666&lt;&gt;"",VLOOKUP(C5666,LISTAS·PAPP!$H$3:$O$119,8,FALSE),"")</f>
        <v/>
      </c>
      <c r="M5666" s="95"/>
      <c r="N5666" s="92"/>
      <c r="O5666" s="92"/>
      <c r="P5666" s="84" t="str">
        <f>IF(N5666&lt;&gt;"",VLOOKUP(N5666,LISTAS·PAPP!$U$9:$Y$125,5,FALSE),"")</f>
        <v/>
      </c>
      <c r="Q5666" s="83" t="str">
        <f>IF(O5666&lt;&gt;"",VLOOKUP(O5666,LISTAS·PAPP!$U$9:$W$125,3,FALSE),"")</f>
        <v/>
      </c>
      <c r="R5666" s="92"/>
      <c r="S5666" s="173"/>
      <c r="T5666" s="173"/>
      <c r="U5666" s="92"/>
      <c r="V5666" s="92"/>
      <c r="W5666" s="94"/>
      <c r="X5666" s="83" t="str">
        <f>IF(ISERROR(VLOOKUP(W5666,LISTAS·PAPP!$AJ$3:$AK$903,2,0))," ",VLOOKUP(W5666,LISTAS·PAPP!$AJ$3:$AK$903,2,0))</f>
        <v xml:space="preserve"> </v>
      </c>
      <c r="Y5666" s="96"/>
      <c r="Z5666" s="97"/>
      <c r="AA5666" s="97"/>
      <c r="AB5666" s="97"/>
      <c r="AC5666" s="97"/>
      <c r="AD5666" s="97"/>
      <c r="AE5666" s="97"/>
      <c r="AF5666" s="97"/>
      <c r="AG5666" s="97"/>
      <c r="AH5666" s="97"/>
      <c r="AI5666" s="97"/>
      <c r="AJ5666" s="97"/>
      <c r="AK5666" s="97"/>
      <c r="AL5666" s="86" t="str">
        <f t="shared" si="265"/>
        <v/>
      </c>
      <c r="AM5666" s="87" t="str">
        <f t="shared" si="266"/>
        <v xml:space="preserve"> </v>
      </c>
      <c r="AN5666" s="1" t="str">
        <f t="shared" si="267"/>
        <v xml:space="preserve"> </v>
      </c>
    </row>
    <row r="5667" spans="1:40" s="88" customFormat="1" x14ac:dyDescent="0.25">
      <c r="A5667" s="92"/>
      <c r="B5667" s="92"/>
      <c r="C5667" s="92"/>
      <c r="D5667" s="92"/>
      <c r="E5667" s="92"/>
      <c r="F5667" s="93"/>
      <c r="G5667" s="94"/>
      <c r="H5667" s="83" t="str">
        <f>IF(M5667&lt;&gt;"",VLOOKUP(M5667,LISTAS·PAPP!$U$3:$Z$8,2,FALSE),"")</f>
        <v/>
      </c>
      <c r="I5667" s="85" t="str">
        <f>IF(M5667&lt;&gt;"",VLOOKUP(M5667,LISTAS·PAPP!$U$3:$Z$8,3,FALSE),"")</f>
        <v/>
      </c>
      <c r="J5667" s="83" t="str">
        <f>IF(M5667&lt;&gt;"",VLOOKUP(M5667,LISTAS·PAPP!$U$3:$Z$8,4,FALSE),"")</f>
        <v/>
      </c>
      <c r="K5667" s="83" t="str">
        <f>IF(C5667&lt;&gt;"",VLOOKUP(C5667,LISTAS·PAPP!$H$3:$O$119,4,FALSE),"")</f>
        <v/>
      </c>
      <c r="L5667" s="85" t="str">
        <f>IF(C5667&lt;&gt;"",VLOOKUP(C5667,LISTAS·PAPP!$H$3:$O$119,8,FALSE),"")</f>
        <v/>
      </c>
      <c r="M5667" s="95"/>
      <c r="N5667" s="92"/>
      <c r="O5667" s="92"/>
      <c r="P5667" s="84" t="str">
        <f>IF(N5667&lt;&gt;"",VLOOKUP(N5667,LISTAS·PAPP!$U$9:$Y$125,5,FALSE),"")</f>
        <v/>
      </c>
      <c r="Q5667" s="83" t="str">
        <f>IF(O5667&lt;&gt;"",VLOOKUP(O5667,LISTAS·PAPP!$U$9:$W$125,3,FALSE),"")</f>
        <v/>
      </c>
      <c r="R5667" s="92"/>
      <c r="S5667" s="173"/>
      <c r="T5667" s="173"/>
      <c r="U5667" s="92"/>
      <c r="V5667" s="92"/>
      <c r="W5667" s="94"/>
      <c r="X5667" s="83" t="str">
        <f>IF(ISERROR(VLOOKUP(W5667,LISTAS·PAPP!$AJ$3:$AK$903,2,0))," ",VLOOKUP(W5667,LISTAS·PAPP!$AJ$3:$AK$903,2,0))</f>
        <v xml:space="preserve"> </v>
      </c>
      <c r="Y5667" s="96"/>
      <c r="Z5667" s="97"/>
      <c r="AA5667" s="97"/>
      <c r="AB5667" s="97"/>
      <c r="AC5667" s="97"/>
      <c r="AD5667" s="97"/>
      <c r="AE5667" s="97"/>
      <c r="AF5667" s="97"/>
      <c r="AG5667" s="97"/>
      <c r="AH5667" s="97"/>
      <c r="AI5667" s="97"/>
      <c r="AJ5667" s="97"/>
      <c r="AK5667" s="97"/>
      <c r="AL5667" s="86" t="str">
        <f t="shared" si="265"/>
        <v/>
      </c>
      <c r="AM5667" s="87" t="str">
        <f t="shared" si="266"/>
        <v xml:space="preserve"> </v>
      </c>
      <c r="AN5667" s="1" t="str">
        <f t="shared" si="267"/>
        <v xml:space="preserve"> </v>
      </c>
    </row>
    <row r="5668" spans="1:40" s="88" customFormat="1" x14ac:dyDescent="0.25">
      <c r="A5668" s="92"/>
      <c r="B5668" s="92"/>
      <c r="C5668" s="92"/>
      <c r="D5668" s="92"/>
      <c r="E5668" s="92"/>
      <c r="F5668" s="93"/>
      <c r="G5668" s="94"/>
      <c r="H5668" s="83" t="str">
        <f>IF(M5668&lt;&gt;"",VLOOKUP(M5668,LISTAS·PAPP!$U$3:$Z$8,2,FALSE),"")</f>
        <v/>
      </c>
      <c r="I5668" s="85" t="str">
        <f>IF(M5668&lt;&gt;"",VLOOKUP(M5668,LISTAS·PAPP!$U$3:$Z$8,3,FALSE),"")</f>
        <v/>
      </c>
      <c r="J5668" s="83" t="str">
        <f>IF(M5668&lt;&gt;"",VLOOKUP(M5668,LISTAS·PAPP!$U$3:$Z$8,4,FALSE),"")</f>
        <v/>
      </c>
      <c r="K5668" s="83" t="str">
        <f>IF(C5668&lt;&gt;"",VLOOKUP(C5668,LISTAS·PAPP!$H$3:$O$119,4,FALSE),"")</f>
        <v/>
      </c>
      <c r="L5668" s="85" t="str">
        <f>IF(C5668&lt;&gt;"",VLOOKUP(C5668,LISTAS·PAPP!$H$3:$O$119,8,FALSE),"")</f>
        <v/>
      </c>
      <c r="M5668" s="95"/>
      <c r="N5668" s="92"/>
      <c r="O5668" s="92"/>
      <c r="P5668" s="84" t="str">
        <f>IF(N5668&lt;&gt;"",VLOOKUP(N5668,LISTAS·PAPP!$U$9:$Y$125,5,FALSE),"")</f>
        <v/>
      </c>
      <c r="Q5668" s="83" t="str">
        <f>IF(O5668&lt;&gt;"",VLOOKUP(O5668,LISTAS·PAPP!$U$9:$W$125,3,FALSE),"")</f>
        <v/>
      </c>
      <c r="R5668" s="92"/>
      <c r="S5668" s="173"/>
      <c r="T5668" s="173"/>
      <c r="U5668" s="92"/>
      <c r="V5668" s="92"/>
      <c r="W5668" s="94"/>
      <c r="X5668" s="83" t="str">
        <f>IF(ISERROR(VLOOKUP(W5668,LISTAS·PAPP!$AJ$3:$AK$903,2,0))," ",VLOOKUP(W5668,LISTAS·PAPP!$AJ$3:$AK$903,2,0))</f>
        <v xml:space="preserve"> </v>
      </c>
      <c r="Y5668" s="96"/>
      <c r="Z5668" s="97"/>
      <c r="AA5668" s="97"/>
      <c r="AB5668" s="97"/>
      <c r="AC5668" s="97"/>
      <c r="AD5668" s="97"/>
      <c r="AE5668" s="97"/>
      <c r="AF5668" s="97"/>
      <c r="AG5668" s="97"/>
      <c r="AH5668" s="97"/>
      <c r="AI5668" s="97"/>
      <c r="AJ5668" s="97"/>
      <c r="AK5668" s="97"/>
      <c r="AL5668" s="86" t="str">
        <f t="shared" si="265"/>
        <v/>
      </c>
      <c r="AM5668" s="87" t="str">
        <f t="shared" si="266"/>
        <v xml:space="preserve"> </v>
      </c>
      <c r="AN5668" s="1" t="str">
        <f t="shared" si="267"/>
        <v xml:space="preserve"> </v>
      </c>
    </row>
    <row r="5669" spans="1:40" s="88" customFormat="1" x14ac:dyDescent="0.25">
      <c r="A5669" s="92"/>
      <c r="B5669" s="92"/>
      <c r="C5669" s="92"/>
      <c r="D5669" s="92"/>
      <c r="E5669" s="92"/>
      <c r="F5669" s="93"/>
      <c r="G5669" s="94"/>
      <c r="H5669" s="83" t="str">
        <f>IF(M5669&lt;&gt;"",VLOOKUP(M5669,LISTAS·PAPP!$U$3:$Z$8,2,FALSE),"")</f>
        <v/>
      </c>
      <c r="I5669" s="85" t="str">
        <f>IF(M5669&lt;&gt;"",VLOOKUP(M5669,LISTAS·PAPP!$U$3:$Z$8,3,FALSE),"")</f>
        <v/>
      </c>
      <c r="J5669" s="83" t="str">
        <f>IF(M5669&lt;&gt;"",VLOOKUP(M5669,LISTAS·PAPP!$U$3:$Z$8,4,FALSE),"")</f>
        <v/>
      </c>
      <c r="K5669" s="83" t="str">
        <f>IF(C5669&lt;&gt;"",VLOOKUP(C5669,LISTAS·PAPP!$H$3:$O$119,4,FALSE),"")</f>
        <v/>
      </c>
      <c r="L5669" s="85" t="str">
        <f>IF(C5669&lt;&gt;"",VLOOKUP(C5669,LISTAS·PAPP!$H$3:$O$119,8,FALSE),"")</f>
        <v/>
      </c>
      <c r="M5669" s="95"/>
      <c r="N5669" s="92"/>
      <c r="O5669" s="92"/>
      <c r="P5669" s="84" t="str">
        <f>IF(N5669&lt;&gt;"",VLOOKUP(N5669,LISTAS·PAPP!$U$9:$Y$125,5,FALSE),"")</f>
        <v/>
      </c>
      <c r="Q5669" s="83" t="str">
        <f>IF(O5669&lt;&gt;"",VLOOKUP(O5669,LISTAS·PAPP!$U$9:$W$125,3,FALSE),"")</f>
        <v/>
      </c>
      <c r="R5669" s="92"/>
      <c r="S5669" s="173"/>
      <c r="T5669" s="173"/>
      <c r="U5669" s="92"/>
      <c r="V5669" s="92"/>
      <c r="W5669" s="94"/>
      <c r="X5669" s="83" t="str">
        <f>IF(ISERROR(VLOOKUP(W5669,LISTAS·PAPP!$AJ$3:$AK$903,2,0))," ",VLOOKUP(W5669,LISTAS·PAPP!$AJ$3:$AK$903,2,0))</f>
        <v xml:space="preserve"> </v>
      </c>
      <c r="Y5669" s="96"/>
      <c r="Z5669" s="97"/>
      <c r="AA5669" s="97"/>
      <c r="AB5669" s="97"/>
      <c r="AC5669" s="97"/>
      <c r="AD5669" s="97"/>
      <c r="AE5669" s="97"/>
      <c r="AF5669" s="97"/>
      <c r="AG5669" s="97"/>
      <c r="AH5669" s="97"/>
      <c r="AI5669" s="97"/>
      <c r="AJ5669" s="97"/>
      <c r="AK5669" s="97"/>
      <c r="AL5669" s="86" t="str">
        <f t="shared" si="265"/>
        <v/>
      </c>
      <c r="AM5669" s="87" t="str">
        <f t="shared" si="266"/>
        <v xml:space="preserve"> </v>
      </c>
      <c r="AN5669" s="1" t="str">
        <f t="shared" si="267"/>
        <v xml:space="preserve"> </v>
      </c>
    </row>
    <row r="5670" spans="1:40" s="88" customFormat="1" x14ac:dyDescent="0.25">
      <c r="A5670" s="92"/>
      <c r="B5670" s="92"/>
      <c r="C5670" s="92"/>
      <c r="D5670" s="92"/>
      <c r="E5670" s="92"/>
      <c r="F5670" s="93"/>
      <c r="G5670" s="94"/>
      <c r="H5670" s="83" t="str">
        <f>IF(M5670&lt;&gt;"",VLOOKUP(M5670,LISTAS·PAPP!$U$3:$Z$8,2,FALSE),"")</f>
        <v/>
      </c>
      <c r="I5670" s="85" t="str">
        <f>IF(M5670&lt;&gt;"",VLOOKUP(M5670,LISTAS·PAPP!$U$3:$Z$8,3,FALSE),"")</f>
        <v/>
      </c>
      <c r="J5670" s="83" t="str">
        <f>IF(M5670&lt;&gt;"",VLOOKUP(M5670,LISTAS·PAPP!$U$3:$Z$8,4,FALSE),"")</f>
        <v/>
      </c>
      <c r="K5670" s="83" t="str">
        <f>IF(C5670&lt;&gt;"",VLOOKUP(C5670,LISTAS·PAPP!$H$3:$O$119,4,FALSE),"")</f>
        <v/>
      </c>
      <c r="L5670" s="85" t="str">
        <f>IF(C5670&lt;&gt;"",VLOOKUP(C5670,LISTAS·PAPP!$H$3:$O$119,8,FALSE),"")</f>
        <v/>
      </c>
      <c r="M5670" s="95"/>
      <c r="N5670" s="92"/>
      <c r="O5670" s="92"/>
      <c r="P5670" s="84" t="str">
        <f>IF(N5670&lt;&gt;"",VLOOKUP(N5670,LISTAS·PAPP!$U$9:$Y$125,5,FALSE),"")</f>
        <v/>
      </c>
      <c r="Q5670" s="83" t="str">
        <f>IF(O5670&lt;&gt;"",VLOOKUP(O5670,LISTAS·PAPP!$U$9:$W$125,3,FALSE),"")</f>
        <v/>
      </c>
      <c r="R5670" s="92"/>
      <c r="S5670" s="173"/>
      <c r="T5670" s="173"/>
      <c r="U5670" s="92"/>
      <c r="V5670" s="92"/>
      <c r="W5670" s="94"/>
      <c r="X5670" s="83" t="str">
        <f>IF(ISERROR(VLOOKUP(W5670,LISTAS·PAPP!$AJ$3:$AK$903,2,0))," ",VLOOKUP(W5670,LISTAS·PAPP!$AJ$3:$AK$903,2,0))</f>
        <v xml:space="preserve"> </v>
      </c>
      <c r="Y5670" s="96"/>
      <c r="Z5670" s="97"/>
      <c r="AA5670" s="97"/>
      <c r="AB5670" s="97"/>
      <c r="AC5670" s="97"/>
      <c r="AD5670" s="97"/>
      <c r="AE5670" s="97"/>
      <c r="AF5670" s="97"/>
      <c r="AG5670" s="97"/>
      <c r="AH5670" s="97"/>
      <c r="AI5670" s="97"/>
      <c r="AJ5670" s="97"/>
      <c r="AK5670" s="97"/>
      <c r="AL5670" s="86" t="str">
        <f t="shared" si="265"/>
        <v/>
      </c>
      <c r="AM5670" s="87" t="str">
        <f t="shared" si="266"/>
        <v xml:space="preserve"> </v>
      </c>
      <c r="AN5670" s="1" t="str">
        <f t="shared" si="267"/>
        <v xml:space="preserve"> </v>
      </c>
    </row>
    <row r="5671" spans="1:40" s="88" customFormat="1" x14ac:dyDescent="0.25">
      <c r="A5671" s="92"/>
      <c r="B5671" s="92"/>
      <c r="C5671" s="92"/>
      <c r="D5671" s="92"/>
      <c r="E5671" s="92"/>
      <c r="F5671" s="93"/>
      <c r="G5671" s="94"/>
      <c r="H5671" s="83" t="str">
        <f>IF(M5671&lt;&gt;"",VLOOKUP(M5671,LISTAS·PAPP!$U$3:$Z$8,2,FALSE),"")</f>
        <v/>
      </c>
      <c r="I5671" s="85" t="str">
        <f>IF(M5671&lt;&gt;"",VLOOKUP(M5671,LISTAS·PAPP!$U$3:$Z$8,3,FALSE),"")</f>
        <v/>
      </c>
      <c r="J5671" s="83" t="str">
        <f>IF(M5671&lt;&gt;"",VLOOKUP(M5671,LISTAS·PAPP!$U$3:$Z$8,4,FALSE),"")</f>
        <v/>
      </c>
      <c r="K5671" s="83" t="str">
        <f>IF(C5671&lt;&gt;"",VLOOKUP(C5671,LISTAS·PAPP!$H$3:$O$119,4,FALSE),"")</f>
        <v/>
      </c>
      <c r="L5671" s="85" t="str">
        <f>IF(C5671&lt;&gt;"",VLOOKUP(C5671,LISTAS·PAPP!$H$3:$O$119,8,FALSE),"")</f>
        <v/>
      </c>
      <c r="M5671" s="95"/>
      <c r="N5671" s="92"/>
      <c r="O5671" s="92"/>
      <c r="P5671" s="84" t="str">
        <f>IF(N5671&lt;&gt;"",VLOOKUP(N5671,LISTAS·PAPP!$U$9:$Y$125,5,FALSE),"")</f>
        <v/>
      </c>
      <c r="Q5671" s="83" t="str">
        <f>IF(O5671&lt;&gt;"",VLOOKUP(O5671,LISTAS·PAPP!$U$9:$W$125,3,FALSE),"")</f>
        <v/>
      </c>
      <c r="R5671" s="92"/>
      <c r="S5671" s="173"/>
      <c r="T5671" s="173"/>
      <c r="U5671" s="92"/>
      <c r="V5671" s="92"/>
      <c r="W5671" s="94"/>
      <c r="X5671" s="83" t="str">
        <f>IF(ISERROR(VLOOKUP(W5671,LISTAS·PAPP!$AJ$3:$AK$903,2,0))," ",VLOOKUP(W5671,LISTAS·PAPP!$AJ$3:$AK$903,2,0))</f>
        <v xml:space="preserve"> </v>
      </c>
      <c r="Y5671" s="96"/>
      <c r="Z5671" s="97"/>
      <c r="AA5671" s="97"/>
      <c r="AB5671" s="97"/>
      <c r="AC5671" s="97"/>
      <c r="AD5671" s="97"/>
      <c r="AE5671" s="97"/>
      <c r="AF5671" s="97"/>
      <c r="AG5671" s="97"/>
      <c r="AH5671" s="97"/>
      <c r="AI5671" s="97"/>
      <c r="AJ5671" s="97"/>
      <c r="AK5671" s="97"/>
      <c r="AL5671" s="86" t="str">
        <f t="shared" si="265"/>
        <v/>
      </c>
      <c r="AM5671" s="87" t="str">
        <f t="shared" si="266"/>
        <v xml:space="preserve"> </v>
      </c>
      <c r="AN5671" s="1" t="str">
        <f t="shared" si="267"/>
        <v xml:space="preserve"> </v>
      </c>
    </row>
    <row r="5672" spans="1:40" s="88" customFormat="1" x14ac:dyDescent="0.25">
      <c r="A5672" s="92"/>
      <c r="B5672" s="92"/>
      <c r="C5672" s="92"/>
      <c r="D5672" s="92"/>
      <c r="E5672" s="92"/>
      <c r="F5672" s="93"/>
      <c r="G5672" s="94"/>
      <c r="H5672" s="83" t="str">
        <f>IF(M5672&lt;&gt;"",VLOOKUP(M5672,LISTAS·PAPP!$U$3:$Z$8,2,FALSE),"")</f>
        <v/>
      </c>
      <c r="I5672" s="85" t="str">
        <f>IF(M5672&lt;&gt;"",VLOOKUP(M5672,LISTAS·PAPP!$U$3:$Z$8,3,FALSE),"")</f>
        <v/>
      </c>
      <c r="J5672" s="83" t="str">
        <f>IF(M5672&lt;&gt;"",VLOOKUP(M5672,LISTAS·PAPP!$U$3:$Z$8,4,FALSE),"")</f>
        <v/>
      </c>
      <c r="K5672" s="83" t="str">
        <f>IF(C5672&lt;&gt;"",VLOOKUP(C5672,LISTAS·PAPP!$H$3:$O$119,4,FALSE),"")</f>
        <v/>
      </c>
      <c r="L5672" s="85" t="str">
        <f>IF(C5672&lt;&gt;"",VLOOKUP(C5672,LISTAS·PAPP!$H$3:$O$119,8,FALSE),"")</f>
        <v/>
      </c>
      <c r="M5672" s="95"/>
      <c r="N5672" s="92"/>
      <c r="O5672" s="92"/>
      <c r="P5672" s="84" t="str">
        <f>IF(N5672&lt;&gt;"",VLOOKUP(N5672,LISTAS·PAPP!$U$9:$Y$125,5,FALSE),"")</f>
        <v/>
      </c>
      <c r="Q5672" s="83" t="str">
        <f>IF(O5672&lt;&gt;"",VLOOKUP(O5672,LISTAS·PAPP!$U$9:$W$125,3,FALSE),"")</f>
        <v/>
      </c>
      <c r="R5672" s="92"/>
      <c r="S5672" s="173"/>
      <c r="T5672" s="173"/>
      <c r="U5672" s="92"/>
      <c r="V5672" s="92"/>
      <c r="W5672" s="94"/>
      <c r="X5672" s="83" t="str">
        <f>IF(ISERROR(VLOOKUP(W5672,LISTAS·PAPP!$AJ$3:$AK$903,2,0))," ",VLOOKUP(W5672,LISTAS·PAPP!$AJ$3:$AK$903,2,0))</f>
        <v xml:space="preserve"> </v>
      </c>
      <c r="Y5672" s="96"/>
      <c r="Z5672" s="97"/>
      <c r="AA5672" s="97"/>
      <c r="AB5672" s="97"/>
      <c r="AC5672" s="97"/>
      <c r="AD5672" s="97"/>
      <c r="AE5672" s="97"/>
      <c r="AF5672" s="97"/>
      <c r="AG5672" s="97"/>
      <c r="AH5672" s="97"/>
      <c r="AI5672" s="97"/>
      <c r="AJ5672" s="97"/>
      <c r="AK5672" s="97"/>
      <c r="AL5672" s="86" t="str">
        <f t="shared" si="265"/>
        <v/>
      </c>
      <c r="AM5672" s="87" t="str">
        <f t="shared" si="266"/>
        <v xml:space="preserve"> </v>
      </c>
      <c r="AN5672" s="1" t="str">
        <f t="shared" si="267"/>
        <v xml:space="preserve"> </v>
      </c>
    </row>
    <row r="5673" spans="1:40" s="88" customFormat="1" x14ac:dyDescent="0.25">
      <c r="A5673" s="92"/>
      <c r="B5673" s="92"/>
      <c r="C5673" s="92"/>
      <c r="D5673" s="92"/>
      <c r="E5673" s="92"/>
      <c r="F5673" s="93"/>
      <c r="G5673" s="94"/>
      <c r="H5673" s="83" t="str">
        <f>IF(M5673&lt;&gt;"",VLOOKUP(M5673,LISTAS·PAPP!$U$3:$Z$8,2,FALSE),"")</f>
        <v/>
      </c>
      <c r="I5673" s="85" t="str">
        <f>IF(M5673&lt;&gt;"",VLOOKUP(M5673,LISTAS·PAPP!$U$3:$Z$8,3,FALSE),"")</f>
        <v/>
      </c>
      <c r="J5673" s="83" t="str">
        <f>IF(M5673&lt;&gt;"",VLOOKUP(M5673,LISTAS·PAPP!$U$3:$Z$8,4,FALSE),"")</f>
        <v/>
      </c>
      <c r="K5673" s="83" t="str">
        <f>IF(C5673&lt;&gt;"",VLOOKUP(C5673,LISTAS·PAPP!$H$3:$O$119,4,FALSE),"")</f>
        <v/>
      </c>
      <c r="L5673" s="85" t="str">
        <f>IF(C5673&lt;&gt;"",VLOOKUP(C5673,LISTAS·PAPP!$H$3:$O$119,8,FALSE),"")</f>
        <v/>
      </c>
      <c r="M5673" s="95"/>
      <c r="N5673" s="92"/>
      <c r="O5673" s="92"/>
      <c r="P5673" s="84" t="str">
        <f>IF(N5673&lt;&gt;"",VLOOKUP(N5673,LISTAS·PAPP!$U$9:$Y$125,5,FALSE),"")</f>
        <v/>
      </c>
      <c r="Q5673" s="83" t="str">
        <f>IF(O5673&lt;&gt;"",VLOOKUP(O5673,LISTAS·PAPP!$U$9:$W$125,3,FALSE),"")</f>
        <v/>
      </c>
      <c r="R5673" s="92"/>
      <c r="S5673" s="173"/>
      <c r="T5673" s="173"/>
      <c r="U5673" s="92"/>
      <c r="V5673" s="92"/>
      <c r="W5673" s="94"/>
      <c r="X5673" s="83" t="str">
        <f>IF(ISERROR(VLOOKUP(W5673,LISTAS·PAPP!$AJ$3:$AK$903,2,0))," ",VLOOKUP(W5673,LISTAS·PAPP!$AJ$3:$AK$903,2,0))</f>
        <v xml:space="preserve"> </v>
      </c>
      <c r="Y5673" s="96"/>
      <c r="Z5673" s="97"/>
      <c r="AA5673" s="97"/>
      <c r="AB5673" s="97"/>
      <c r="AC5673" s="97"/>
      <c r="AD5673" s="97"/>
      <c r="AE5673" s="97"/>
      <c r="AF5673" s="97"/>
      <c r="AG5673" s="97"/>
      <c r="AH5673" s="97"/>
      <c r="AI5673" s="97"/>
      <c r="AJ5673" s="97"/>
      <c r="AK5673" s="97"/>
      <c r="AL5673" s="86" t="str">
        <f t="shared" si="265"/>
        <v/>
      </c>
      <c r="AM5673" s="87" t="str">
        <f t="shared" si="266"/>
        <v xml:space="preserve"> </v>
      </c>
      <c r="AN5673" s="1" t="str">
        <f t="shared" si="267"/>
        <v xml:space="preserve"> </v>
      </c>
    </row>
    <row r="5674" spans="1:40" s="88" customFormat="1" x14ac:dyDescent="0.25">
      <c r="A5674" s="92"/>
      <c r="B5674" s="92"/>
      <c r="C5674" s="92"/>
      <c r="D5674" s="92"/>
      <c r="E5674" s="92"/>
      <c r="F5674" s="93"/>
      <c r="G5674" s="94"/>
      <c r="H5674" s="83" t="str">
        <f>IF(M5674&lt;&gt;"",VLOOKUP(M5674,LISTAS·PAPP!$U$3:$Z$8,2,FALSE),"")</f>
        <v/>
      </c>
      <c r="I5674" s="85" t="str">
        <f>IF(M5674&lt;&gt;"",VLOOKUP(M5674,LISTAS·PAPP!$U$3:$Z$8,3,FALSE),"")</f>
        <v/>
      </c>
      <c r="J5674" s="83" t="str">
        <f>IF(M5674&lt;&gt;"",VLOOKUP(M5674,LISTAS·PAPP!$U$3:$Z$8,4,FALSE),"")</f>
        <v/>
      </c>
      <c r="K5674" s="83" t="str">
        <f>IF(C5674&lt;&gt;"",VLOOKUP(C5674,LISTAS·PAPP!$H$3:$O$119,4,FALSE),"")</f>
        <v/>
      </c>
      <c r="L5674" s="85" t="str">
        <f>IF(C5674&lt;&gt;"",VLOOKUP(C5674,LISTAS·PAPP!$H$3:$O$119,8,FALSE),"")</f>
        <v/>
      </c>
      <c r="M5674" s="95"/>
      <c r="N5674" s="92"/>
      <c r="O5674" s="92"/>
      <c r="P5674" s="84" t="str">
        <f>IF(N5674&lt;&gt;"",VLOOKUP(N5674,LISTAS·PAPP!$U$9:$Y$125,5,FALSE),"")</f>
        <v/>
      </c>
      <c r="Q5674" s="83" t="str">
        <f>IF(O5674&lt;&gt;"",VLOOKUP(O5674,LISTAS·PAPP!$U$9:$W$125,3,FALSE),"")</f>
        <v/>
      </c>
      <c r="R5674" s="92"/>
      <c r="S5674" s="173"/>
      <c r="T5674" s="173"/>
      <c r="U5674" s="92"/>
      <c r="V5674" s="92"/>
      <c r="W5674" s="94"/>
      <c r="X5674" s="83" t="str">
        <f>IF(ISERROR(VLOOKUP(W5674,LISTAS·PAPP!$AJ$3:$AK$903,2,0))," ",VLOOKUP(W5674,LISTAS·PAPP!$AJ$3:$AK$903,2,0))</f>
        <v xml:space="preserve"> </v>
      </c>
      <c r="Y5674" s="96"/>
      <c r="Z5674" s="97"/>
      <c r="AA5674" s="97"/>
      <c r="AB5674" s="97"/>
      <c r="AC5674" s="97"/>
      <c r="AD5674" s="97"/>
      <c r="AE5674" s="97"/>
      <c r="AF5674" s="97"/>
      <c r="AG5674" s="97"/>
      <c r="AH5674" s="97"/>
      <c r="AI5674" s="97"/>
      <c r="AJ5674" s="97"/>
      <c r="AK5674" s="97"/>
      <c r="AL5674" s="86" t="str">
        <f t="shared" si="265"/>
        <v/>
      </c>
      <c r="AM5674" s="87" t="str">
        <f t="shared" si="266"/>
        <v xml:space="preserve"> </v>
      </c>
      <c r="AN5674" s="1" t="str">
        <f t="shared" si="267"/>
        <v xml:space="preserve"> </v>
      </c>
    </row>
    <row r="5675" spans="1:40" s="88" customFormat="1" x14ac:dyDescent="0.25">
      <c r="A5675" s="92"/>
      <c r="B5675" s="92"/>
      <c r="C5675" s="92"/>
      <c r="D5675" s="92"/>
      <c r="E5675" s="92"/>
      <c r="F5675" s="93"/>
      <c r="G5675" s="94"/>
      <c r="H5675" s="83" t="str">
        <f>IF(M5675&lt;&gt;"",VLOOKUP(M5675,LISTAS·PAPP!$U$3:$Z$8,2,FALSE),"")</f>
        <v/>
      </c>
      <c r="I5675" s="85" t="str">
        <f>IF(M5675&lt;&gt;"",VLOOKUP(M5675,LISTAS·PAPP!$U$3:$Z$8,3,FALSE),"")</f>
        <v/>
      </c>
      <c r="J5675" s="83" t="str">
        <f>IF(M5675&lt;&gt;"",VLOOKUP(M5675,LISTAS·PAPP!$U$3:$Z$8,4,FALSE),"")</f>
        <v/>
      </c>
      <c r="K5675" s="83" t="str">
        <f>IF(C5675&lt;&gt;"",VLOOKUP(C5675,LISTAS·PAPP!$H$3:$O$119,4,FALSE),"")</f>
        <v/>
      </c>
      <c r="L5675" s="85" t="str">
        <f>IF(C5675&lt;&gt;"",VLOOKUP(C5675,LISTAS·PAPP!$H$3:$O$119,8,FALSE),"")</f>
        <v/>
      </c>
      <c r="M5675" s="95"/>
      <c r="N5675" s="92"/>
      <c r="O5675" s="92"/>
      <c r="P5675" s="84" t="str">
        <f>IF(N5675&lt;&gt;"",VLOOKUP(N5675,LISTAS·PAPP!$U$9:$Y$125,5,FALSE),"")</f>
        <v/>
      </c>
      <c r="Q5675" s="83" t="str">
        <f>IF(O5675&lt;&gt;"",VLOOKUP(O5675,LISTAS·PAPP!$U$9:$W$125,3,FALSE),"")</f>
        <v/>
      </c>
      <c r="R5675" s="92"/>
      <c r="S5675" s="173"/>
      <c r="T5675" s="173"/>
      <c r="U5675" s="92"/>
      <c r="V5675" s="92"/>
      <c r="W5675" s="94"/>
      <c r="X5675" s="83" t="str">
        <f>IF(ISERROR(VLOOKUP(W5675,LISTAS·PAPP!$AJ$3:$AK$903,2,0))," ",VLOOKUP(W5675,LISTAS·PAPP!$AJ$3:$AK$903,2,0))</f>
        <v xml:space="preserve"> </v>
      </c>
      <c r="Y5675" s="96"/>
      <c r="Z5675" s="97"/>
      <c r="AA5675" s="97"/>
      <c r="AB5675" s="97"/>
      <c r="AC5675" s="97"/>
      <c r="AD5675" s="97"/>
      <c r="AE5675" s="97"/>
      <c r="AF5675" s="97"/>
      <c r="AG5675" s="97"/>
      <c r="AH5675" s="97"/>
      <c r="AI5675" s="97"/>
      <c r="AJ5675" s="97"/>
      <c r="AK5675" s="97"/>
      <c r="AL5675" s="86" t="str">
        <f t="shared" si="265"/>
        <v/>
      </c>
      <c r="AM5675" s="87" t="str">
        <f t="shared" si="266"/>
        <v xml:space="preserve"> </v>
      </c>
      <c r="AN5675" s="1" t="str">
        <f t="shared" si="267"/>
        <v xml:space="preserve"> </v>
      </c>
    </row>
    <row r="5676" spans="1:40" s="88" customFormat="1" x14ac:dyDescent="0.25">
      <c r="A5676" s="92"/>
      <c r="B5676" s="92"/>
      <c r="C5676" s="92"/>
      <c r="D5676" s="92"/>
      <c r="E5676" s="92"/>
      <c r="F5676" s="93"/>
      <c r="G5676" s="94"/>
      <c r="H5676" s="83" t="str">
        <f>IF(M5676&lt;&gt;"",VLOOKUP(M5676,LISTAS·PAPP!$U$3:$Z$8,2,FALSE),"")</f>
        <v/>
      </c>
      <c r="I5676" s="85" t="str">
        <f>IF(M5676&lt;&gt;"",VLOOKUP(M5676,LISTAS·PAPP!$U$3:$Z$8,3,FALSE),"")</f>
        <v/>
      </c>
      <c r="J5676" s="83" t="str">
        <f>IF(M5676&lt;&gt;"",VLOOKUP(M5676,LISTAS·PAPP!$U$3:$Z$8,4,FALSE),"")</f>
        <v/>
      </c>
      <c r="K5676" s="83" t="str">
        <f>IF(C5676&lt;&gt;"",VLOOKUP(C5676,LISTAS·PAPP!$H$3:$O$119,4,FALSE),"")</f>
        <v/>
      </c>
      <c r="L5676" s="85" t="str">
        <f>IF(C5676&lt;&gt;"",VLOOKUP(C5676,LISTAS·PAPP!$H$3:$O$119,8,FALSE),"")</f>
        <v/>
      </c>
      <c r="M5676" s="95"/>
      <c r="N5676" s="92"/>
      <c r="O5676" s="92"/>
      <c r="P5676" s="84" t="str">
        <f>IF(N5676&lt;&gt;"",VLOOKUP(N5676,LISTAS·PAPP!$U$9:$Y$125,5,FALSE),"")</f>
        <v/>
      </c>
      <c r="Q5676" s="83" t="str">
        <f>IF(O5676&lt;&gt;"",VLOOKUP(O5676,LISTAS·PAPP!$U$9:$W$125,3,FALSE),"")</f>
        <v/>
      </c>
      <c r="R5676" s="92"/>
      <c r="S5676" s="173"/>
      <c r="T5676" s="173"/>
      <c r="U5676" s="92"/>
      <c r="V5676" s="92"/>
      <c r="W5676" s="94"/>
      <c r="X5676" s="83" t="str">
        <f>IF(ISERROR(VLOOKUP(W5676,LISTAS·PAPP!$AJ$3:$AK$903,2,0))," ",VLOOKUP(W5676,LISTAS·PAPP!$AJ$3:$AK$903,2,0))</f>
        <v xml:space="preserve"> </v>
      </c>
      <c r="Y5676" s="96"/>
      <c r="Z5676" s="97"/>
      <c r="AA5676" s="97"/>
      <c r="AB5676" s="97"/>
      <c r="AC5676" s="97"/>
      <c r="AD5676" s="97"/>
      <c r="AE5676" s="97"/>
      <c r="AF5676" s="97"/>
      <c r="AG5676" s="97"/>
      <c r="AH5676" s="97"/>
      <c r="AI5676" s="97"/>
      <c r="AJ5676" s="97"/>
      <c r="AK5676" s="97"/>
      <c r="AL5676" s="86" t="str">
        <f t="shared" si="265"/>
        <v/>
      </c>
      <c r="AM5676" s="87" t="str">
        <f t="shared" si="266"/>
        <v xml:space="preserve"> </v>
      </c>
      <c r="AN5676" s="1" t="str">
        <f t="shared" si="267"/>
        <v xml:space="preserve"> </v>
      </c>
    </row>
    <row r="5677" spans="1:40" s="88" customFormat="1" x14ac:dyDescent="0.25">
      <c r="A5677" s="92"/>
      <c r="B5677" s="92"/>
      <c r="C5677" s="92"/>
      <c r="D5677" s="92"/>
      <c r="E5677" s="92"/>
      <c r="F5677" s="93"/>
      <c r="G5677" s="94"/>
      <c r="H5677" s="83" t="str">
        <f>IF(M5677&lt;&gt;"",VLOOKUP(M5677,LISTAS·PAPP!$U$3:$Z$8,2,FALSE),"")</f>
        <v/>
      </c>
      <c r="I5677" s="85" t="str">
        <f>IF(M5677&lt;&gt;"",VLOOKUP(M5677,LISTAS·PAPP!$U$3:$Z$8,3,FALSE),"")</f>
        <v/>
      </c>
      <c r="J5677" s="83" t="str">
        <f>IF(M5677&lt;&gt;"",VLOOKUP(M5677,LISTAS·PAPP!$U$3:$Z$8,4,FALSE),"")</f>
        <v/>
      </c>
      <c r="K5677" s="83" t="str">
        <f>IF(C5677&lt;&gt;"",VLOOKUP(C5677,LISTAS·PAPP!$H$3:$O$119,4,FALSE),"")</f>
        <v/>
      </c>
      <c r="L5677" s="85" t="str">
        <f>IF(C5677&lt;&gt;"",VLOOKUP(C5677,LISTAS·PAPP!$H$3:$O$119,8,FALSE),"")</f>
        <v/>
      </c>
      <c r="M5677" s="95"/>
      <c r="N5677" s="92"/>
      <c r="O5677" s="92"/>
      <c r="P5677" s="84" t="str">
        <f>IF(N5677&lt;&gt;"",VLOOKUP(N5677,LISTAS·PAPP!$U$9:$Y$125,5,FALSE),"")</f>
        <v/>
      </c>
      <c r="Q5677" s="83" t="str">
        <f>IF(O5677&lt;&gt;"",VLOOKUP(O5677,LISTAS·PAPP!$U$9:$W$125,3,FALSE),"")</f>
        <v/>
      </c>
      <c r="R5677" s="92"/>
      <c r="S5677" s="173"/>
      <c r="T5677" s="173"/>
      <c r="U5677" s="92"/>
      <c r="V5677" s="92"/>
      <c r="W5677" s="94"/>
      <c r="X5677" s="83" t="str">
        <f>IF(ISERROR(VLOOKUP(W5677,LISTAS·PAPP!$AJ$3:$AK$903,2,0))," ",VLOOKUP(W5677,LISTAS·PAPP!$AJ$3:$AK$903,2,0))</f>
        <v xml:space="preserve"> </v>
      </c>
      <c r="Y5677" s="96"/>
      <c r="Z5677" s="97"/>
      <c r="AA5677" s="97"/>
      <c r="AB5677" s="97"/>
      <c r="AC5677" s="97"/>
      <c r="AD5677" s="97"/>
      <c r="AE5677" s="97"/>
      <c r="AF5677" s="97"/>
      <c r="AG5677" s="97"/>
      <c r="AH5677" s="97"/>
      <c r="AI5677" s="97"/>
      <c r="AJ5677" s="97"/>
      <c r="AK5677" s="97"/>
      <c r="AL5677" s="86" t="str">
        <f t="shared" si="265"/>
        <v/>
      </c>
      <c r="AM5677" s="87" t="str">
        <f t="shared" si="266"/>
        <v xml:space="preserve"> </v>
      </c>
      <c r="AN5677" s="1" t="str">
        <f t="shared" si="267"/>
        <v xml:space="preserve"> </v>
      </c>
    </row>
    <row r="5678" spans="1:40" s="88" customFormat="1" x14ac:dyDescent="0.25">
      <c r="A5678" s="92"/>
      <c r="B5678" s="92"/>
      <c r="C5678" s="92"/>
      <c r="D5678" s="92"/>
      <c r="E5678" s="92"/>
      <c r="F5678" s="93"/>
      <c r="G5678" s="94"/>
      <c r="H5678" s="83" t="str">
        <f>IF(M5678&lt;&gt;"",VLOOKUP(M5678,LISTAS·PAPP!$U$3:$Z$8,2,FALSE),"")</f>
        <v/>
      </c>
      <c r="I5678" s="85" t="str">
        <f>IF(M5678&lt;&gt;"",VLOOKUP(M5678,LISTAS·PAPP!$U$3:$Z$8,3,FALSE),"")</f>
        <v/>
      </c>
      <c r="J5678" s="83" t="str">
        <f>IF(M5678&lt;&gt;"",VLOOKUP(M5678,LISTAS·PAPP!$U$3:$Z$8,4,FALSE),"")</f>
        <v/>
      </c>
      <c r="K5678" s="83" t="str">
        <f>IF(C5678&lt;&gt;"",VLOOKUP(C5678,LISTAS·PAPP!$H$3:$O$119,4,FALSE),"")</f>
        <v/>
      </c>
      <c r="L5678" s="85" t="str">
        <f>IF(C5678&lt;&gt;"",VLOOKUP(C5678,LISTAS·PAPP!$H$3:$O$119,8,FALSE),"")</f>
        <v/>
      </c>
      <c r="M5678" s="95"/>
      <c r="N5678" s="92"/>
      <c r="O5678" s="92"/>
      <c r="P5678" s="84" t="str">
        <f>IF(N5678&lt;&gt;"",VLOOKUP(N5678,LISTAS·PAPP!$U$9:$Y$125,5,FALSE),"")</f>
        <v/>
      </c>
      <c r="Q5678" s="83" t="str">
        <f>IF(O5678&lt;&gt;"",VLOOKUP(O5678,LISTAS·PAPP!$U$9:$W$125,3,FALSE),"")</f>
        <v/>
      </c>
      <c r="R5678" s="92"/>
      <c r="S5678" s="173"/>
      <c r="T5678" s="173"/>
      <c r="U5678" s="92"/>
      <c r="V5678" s="92"/>
      <c r="W5678" s="94"/>
      <c r="X5678" s="83" t="str">
        <f>IF(ISERROR(VLOOKUP(W5678,LISTAS·PAPP!$AJ$3:$AK$903,2,0))," ",VLOOKUP(W5678,LISTAS·PAPP!$AJ$3:$AK$903,2,0))</f>
        <v xml:space="preserve"> </v>
      </c>
      <c r="Y5678" s="96"/>
      <c r="Z5678" s="97"/>
      <c r="AA5678" s="97"/>
      <c r="AB5678" s="97"/>
      <c r="AC5678" s="97"/>
      <c r="AD5678" s="97"/>
      <c r="AE5678" s="97"/>
      <c r="AF5678" s="97"/>
      <c r="AG5678" s="97"/>
      <c r="AH5678" s="97"/>
      <c r="AI5678" s="97"/>
      <c r="AJ5678" s="97"/>
      <c r="AK5678" s="97"/>
      <c r="AL5678" s="86" t="str">
        <f t="shared" si="265"/>
        <v/>
      </c>
      <c r="AM5678" s="87" t="str">
        <f t="shared" si="266"/>
        <v xml:space="preserve"> </v>
      </c>
      <c r="AN5678" s="1" t="str">
        <f t="shared" si="267"/>
        <v xml:space="preserve"> </v>
      </c>
    </row>
    <row r="5679" spans="1:40" s="88" customFormat="1" x14ac:dyDescent="0.25">
      <c r="A5679" s="92"/>
      <c r="B5679" s="92"/>
      <c r="C5679" s="92"/>
      <c r="D5679" s="92"/>
      <c r="E5679" s="92"/>
      <c r="F5679" s="93"/>
      <c r="G5679" s="94"/>
      <c r="H5679" s="83" t="str">
        <f>IF(M5679&lt;&gt;"",VLOOKUP(M5679,LISTAS·PAPP!$U$3:$Z$8,2,FALSE),"")</f>
        <v/>
      </c>
      <c r="I5679" s="85" t="str">
        <f>IF(M5679&lt;&gt;"",VLOOKUP(M5679,LISTAS·PAPP!$U$3:$Z$8,3,FALSE),"")</f>
        <v/>
      </c>
      <c r="J5679" s="83" t="str">
        <f>IF(M5679&lt;&gt;"",VLOOKUP(M5679,LISTAS·PAPP!$U$3:$Z$8,4,FALSE),"")</f>
        <v/>
      </c>
      <c r="K5679" s="83" t="str">
        <f>IF(C5679&lt;&gt;"",VLOOKUP(C5679,LISTAS·PAPP!$H$3:$O$119,4,FALSE),"")</f>
        <v/>
      </c>
      <c r="L5679" s="85" t="str">
        <f>IF(C5679&lt;&gt;"",VLOOKUP(C5679,LISTAS·PAPP!$H$3:$O$119,8,FALSE),"")</f>
        <v/>
      </c>
      <c r="M5679" s="95"/>
      <c r="N5679" s="92"/>
      <c r="O5679" s="92"/>
      <c r="P5679" s="84" t="str">
        <f>IF(N5679&lt;&gt;"",VLOOKUP(N5679,LISTAS·PAPP!$U$9:$Y$125,5,FALSE),"")</f>
        <v/>
      </c>
      <c r="Q5679" s="83" t="str">
        <f>IF(O5679&lt;&gt;"",VLOOKUP(O5679,LISTAS·PAPP!$U$9:$W$125,3,FALSE),"")</f>
        <v/>
      </c>
      <c r="R5679" s="92"/>
      <c r="S5679" s="173"/>
      <c r="T5679" s="173"/>
      <c r="U5679" s="92"/>
      <c r="V5679" s="92"/>
      <c r="W5679" s="94"/>
      <c r="X5679" s="83" t="str">
        <f>IF(ISERROR(VLOOKUP(W5679,LISTAS·PAPP!$AJ$3:$AK$903,2,0))," ",VLOOKUP(W5679,LISTAS·PAPP!$AJ$3:$AK$903,2,0))</f>
        <v xml:space="preserve"> </v>
      </c>
      <c r="Y5679" s="96"/>
      <c r="Z5679" s="97"/>
      <c r="AA5679" s="97"/>
      <c r="AB5679" s="97"/>
      <c r="AC5679" s="97"/>
      <c r="AD5679" s="97"/>
      <c r="AE5679" s="97"/>
      <c r="AF5679" s="97"/>
      <c r="AG5679" s="97"/>
      <c r="AH5679" s="97"/>
      <c r="AI5679" s="97"/>
      <c r="AJ5679" s="97"/>
      <c r="AK5679" s="97"/>
      <c r="AL5679" s="86" t="str">
        <f t="shared" si="265"/>
        <v/>
      </c>
      <c r="AM5679" s="87" t="str">
        <f t="shared" si="266"/>
        <v xml:space="preserve"> </v>
      </c>
      <c r="AN5679" s="1" t="str">
        <f t="shared" si="267"/>
        <v xml:space="preserve"> </v>
      </c>
    </row>
    <row r="5680" spans="1:40" s="88" customFormat="1" x14ac:dyDescent="0.25">
      <c r="A5680" s="92"/>
      <c r="B5680" s="92"/>
      <c r="C5680" s="92"/>
      <c r="D5680" s="92"/>
      <c r="E5680" s="92"/>
      <c r="F5680" s="93"/>
      <c r="G5680" s="94"/>
      <c r="H5680" s="83" t="str">
        <f>IF(M5680&lt;&gt;"",VLOOKUP(M5680,LISTAS·PAPP!$U$3:$Z$8,2,FALSE),"")</f>
        <v/>
      </c>
      <c r="I5680" s="85" t="str">
        <f>IF(M5680&lt;&gt;"",VLOOKUP(M5680,LISTAS·PAPP!$U$3:$Z$8,3,FALSE),"")</f>
        <v/>
      </c>
      <c r="J5680" s="83" t="str">
        <f>IF(M5680&lt;&gt;"",VLOOKUP(M5680,LISTAS·PAPP!$U$3:$Z$8,4,FALSE),"")</f>
        <v/>
      </c>
      <c r="K5680" s="83" t="str">
        <f>IF(C5680&lt;&gt;"",VLOOKUP(C5680,LISTAS·PAPP!$H$3:$O$119,4,FALSE),"")</f>
        <v/>
      </c>
      <c r="L5680" s="85" t="str">
        <f>IF(C5680&lt;&gt;"",VLOOKUP(C5680,LISTAS·PAPP!$H$3:$O$119,8,FALSE),"")</f>
        <v/>
      </c>
      <c r="M5680" s="95"/>
      <c r="N5680" s="92"/>
      <c r="O5680" s="92"/>
      <c r="P5680" s="84" t="str">
        <f>IF(N5680&lt;&gt;"",VLOOKUP(N5680,LISTAS·PAPP!$U$9:$Y$125,5,FALSE),"")</f>
        <v/>
      </c>
      <c r="Q5680" s="83" t="str">
        <f>IF(O5680&lt;&gt;"",VLOOKUP(O5680,LISTAS·PAPP!$U$9:$W$125,3,FALSE),"")</f>
        <v/>
      </c>
      <c r="R5680" s="92"/>
      <c r="S5680" s="173"/>
      <c r="T5680" s="173"/>
      <c r="U5680" s="92"/>
      <c r="V5680" s="92"/>
      <c r="W5680" s="94"/>
      <c r="X5680" s="83" t="str">
        <f>IF(ISERROR(VLOOKUP(W5680,LISTAS·PAPP!$AJ$3:$AK$903,2,0))," ",VLOOKUP(W5680,LISTAS·PAPP!$AJ$3:$AK$903,2,0))</f>
        <v xml:space="preserve"> </v>
      </c>
      <c r="Y5680" s="96"/>
      <c r="Z5680" s="97"/>
      <c r="AA5680" s="97"/>
      <c r="AB5680" s="97"/>
      <c r="AC5680" s="97"/>
      <c r="AD5680" s="97"/>
      <c r="AE5680" s="97"/>
      <c r="AF5680" s="97"/>
      <c r="AG5680" s="97"/>
      <c r="AH5680" s="97"/>
      <c r="AI5680" s="97"/>
      <c r="AJ5680" s="97"/>
      <c r="AK5680" s="97"/>
      <c r="AL5680" s="86" t="str">
        <f t="shared" si="265"/>
        <v/>
      </c>
      <c r="AM5680" s="87" t="str">
        <f t="shared" si="266"/>
        <v xml:space="preserve"> </v>
      </c>
      <c r="AN5680" s="1" t="str">
        <f t="shared" si="267"/>
        <v xml:space="preserve"> </v>
      </c>
    </row>
    <row r="5681" spans="1:40" s="88" customFormat="1" x14ac:dyDescent="0.25">
      <c r="A5681" s="92"/>
      <c r="B5681" s="92"/>
      <c r="C5681" s="92"/>
      <c r="D5681" s="92"/>
      <c r="E5681" s="92"/>
      <c r="F5681" s="93"/>
      <c r="G5681" s="94"/>
      <c r="H5681" s="83" t="str">
        <f>IF(M5681&lt;&gt;"",VLOOKUP(M5681,LISTAS·PAPP!$U$3:$Z$8,2,FALSE),"")</f>
        <v/>
      </c>
      <c r="I5681" s="85" t="str">
        <f>IF(M5681&lt;&gt;"",VLOOKUP(M5681,LISTAS·PAPP!$U$3:$Z$8,3,FALSE),"")</f>
        <v/>
      </c>
      <c r="J5681" s="83" t="str">
        <f>IF(M5681&lt;&gt;"",VLOOKUP(M5681,LISTAS·PAPP!$U$3:$Z$8,4,FALSE),"")</f>
        <v/>
      </c>
      <c r="K5681" s="83" t="str">
        <f>IF(C5681&lt;&gt;"",VLOOKUP(C5681,LISTAS·PAPP!$H$3:$O$119,4,FALSE),"")</f>
        <v/>
      </c>
      <c r="L5681" s="85" t="str">
        <f>IF(C5681&lt;&gt;"",VLOOKUP(C5681,LISTAS·PAPP!$H$3:$O$119,8,FALSE),"")</f>
        <v/>
      </c>
      <c r="M5681" s="95"/>
      <c r="N5681" s="92"/>
      <c r="O5681" s="92"/>
      <c r="P5681" s="84" t="str">
        <f>IF(N5681&lt;&gt;"",VLOOKUP(N5681,LISTAS·PAPP!$U$9:$Y$125,5,FALSE),"")</f>
        <v/>
      </c>
      <c r="Q5681" s="83" t="str">
        <f>IF(O5681&lt;&gt;"",VLOOKUP(O5681,LISTAS·PAPP!$U$9:$W$125,3,FALSE),"")</f>
        <v/>
      </c>
      <c r="R5681" s="92"/>
      <c r="S5681" s="173"/>
      <c r="T5681" s="173"/>
      <c r="U5681" s="92"/>
      <c r="V5681" s="92"/>
      <c r="W5681" s="94"/>
      <c r="X5681" s="83" t="str">
        <f>IF(ISERROR(VLOOKUP(W5681,LISTAS·PAPP!$AJ$3:$AK$903,2,0))," ",VLOOKUP(W5681,LISTAS·PAPP!$AJ$3:$AK$903,2,0))</f>
        <v xml:space="preserve"> </v>
      </c>
      <c r="Y5681" s="96"/>
      <c r="Z5681" s="97"/>
      <c r="AA5681" s="97"/>
      <c r="AB5681" s="97"/>
      <c r="AC5681" s="97"/>
      <c r="AD5681" s="97"/>
      <c r="AE5681" s="97"/>
      <c r="AF5681" s="97"/>
      <c r="AG5681" s="97"/>
      <c r="AH5681" s="97"/>
      <c r="AI5681" s="97"/>
      <c r="AJ5681" s="97"/>
      <c r="AK5681" s="97"/>
      <c r="AL5681" s="86" t="str">
        <f t="shared" si="265"/>
        <v/>
      </c>
      <c r="AM5681" s="87" t="str">
        <f t="shared" si="266"/>
        <v xml:space="preserve"> </v>
      </c>
      <c r="AN5681" s="1" t="str">
        <f t="shared" si="267"/>
        <v xml:space="preserve"> </v>
      </c>
    </row>
    <row r="5682" spans="1:40" s="88" customFormat="1" x14ac:dyDescent="0.25">
      <c r="A5682" s="92"/>
      <c r="B5682" s="92"/>
      <c r="C5682" s="92"/>
      <c r="D5682" s="92"/>
      <c r="E5682" s="92"/>
      <c r="F5682" s="93"/>
      <c r="G5682" s="94"/>
      <c r="H5682" s="83" t="str">
        <f>IF(M5682&lt;&gt;"",VLOOKUP(M5682,LISTAS·PAPP!$U$3:$Z$8,2,FALSE),"")</f>
        <v/>
      </c>
      <c r="I5682" s="85" t="str">
        <f>IF(M5682&lt;&gt;"",VLOOKUP(M5682,LISTAS·PAPP!$U$3:$Z$8,3,FALSE),"")</f>
        <v/>
      </c>
      <c r="J5682" s="83" t="str">
        <f>IF(M5682&lt;&gt;"",VLOOKUP(M5682,LISTAS·PAPP!$U$3:$Z$8,4,FALSE),"")</f>
        <v/>
      </c>
      <c r="K5682" s="83" t="str">
        <f>IF(C5682&lt;&gt;"",VLOOKUP(C5682,LISTAS·PAPP!$H$3:$O$119,4,FALSE),"")</f>
        <v/>
      </c>
      <c r="L5682" s="85" t="str">
        <f>IF(C5682&lt;&gt;"",VLOOKUP(C5682,LISTAS·PAPP!$H$3:$O$119,8,FALSE),"")</f>
        <v/>
      </c>
      <c r="M5682" s="95"/>
      <c r="N5682" s="92"/>
      <c r="O5682" s="92"/>
      <c r="P5682" s="84" t="str">
        <f>IF(N5682&lt;&gt;"",VLOOKUP(N5682,LISTAS·PAPP!$U$9:$Y$125,5,FALSE),"")</f>
        <v/>
      </c>
      <c r="Q5682" s="83" t="str">
        <f>IF(O5682&lt;&gt;"",VLOOKUP(O5682,LISTAS·PAPP!$U$9:$W$125,3,FALSE),"")</f>
        <v/>
      </c>
      <c r="R5682" s="92"/>
      <c r="S5682" s="173"/>
      <c r="T5682" s="173"/>
      <c r="U5682" s="92"/>
      <c r="V5682" s="92"/>
      <c r="W5682" s="94"/>
      <c r="X5682" s="83" t="str">
        <f>IF(ISERROR(VLOOKUP(W5682,LISTAS·PAPP!$AJ$3:$AK$903,2,0))," ",VLOOKUP(W5682,LISTAS·PAPP!$AJ$3:$AK$903,2,0))</f>
        <v xml:space="preserve"> </v>
      </c>
      <c r="Y5682" s="96"/>
      <c r="Z5682" s="97"/>
      <c r="AA5682" s="97"/>
      <c r="AB5682" s="97"/>
      <c r="AC5682" s="97"/>
      <c r="AD5682" s="97"/>
      <c r="AE5682" s="97"/>
      <c r="AF5682" s="97"/>
      <c r="AG5682" s="97"/>
      <c r="AH5682" s="97"/>
      <c r="AI5682" s="97"/>
      <c r="AJ5682" s="97"/>
      <c r="AK5682" s="97"/>
      <c r="AL5682" s="86" t="str">
        <f t="shared" si="265"/>
        <v/>
      </c>
      <c r="AM5682" s="87" t="str">
        <f t="shared" si="266"/>
        <v xml:space="preserve"> </v>
      </c>
      <c r="AN5682" s="1" t="str">
        <f t="shared" si="267"/>
        <v xml:space="preserve"> </v>
      </c>
    </row>
    <row r="5683" spans="1:40" s="88" customFormat="1" x14ac:dyDescent="0.25">
      <c r="A5683" s="92"/>
      <c r="B5683" s="92"/>
      <c r="C5683" s="92"/>
      <c r="D5683" s="92"/>
      <c r="E5683" s="92"/>
      <c r="F5683" s="93"/>
      <c r="G5683" s="94"/>
      <c r="H5683" s="83" t="str">
        <f>IF(M5683&lt;&gt;"",VLOOKUP(M5683,LISTAS·PAPP!$U$3:$Z$8,2,FALSE),"")</f>
        <v/>
      </c>
      <c r="I5683" s="85" t="str">
        <f>IF(M5683&lt;&gt;"",VLOOKUP(M5683,LISTAS·PAPP!$U$3:$Z$8,3,FALSE),"")</f>
        <v/>
      </c>
      <c r="J5683" s="83" t="str">
        <f>IF(M5683&lt;&gt;"",VLOOKUP(M5683,LISTAS·PAPP!$U$3:$Z$8,4,FALSE),"")</f>
        <v/>
      </c>
      <c r="K5683" s="83" t="str">
        <f>IF(C5683&lt;&gt;"",VLOOKUP(C5683,LISTAS·PAPP!$H$3:$O$119,4,FALSE),"")</f>
        <v/>
      </c>
      <c r="L5683" s="85" t="str">
        <f>IF(C5683&lt;&gt;"",VLOOKUP(C5683,LISTAS·PAPP!$H$3:$O$119,8,FALSE),"")</f>
        <v/>
      </c>
      <c r="M5683" s="95"/>
      <c r="N5683" s="92"/>
      <c r="O5683" s="92"/>
      <c r="P5683" s="84" t="str">
        <f>IF(N5683&lt;&gt;"",VLOOKUP(N5683,LISTAS·PAPP!$U$9:$Y$125,5,FALSE),"")</f>
        <v/>
      </c>
      <c r="Q5683" s="83" t="str">
        <f>IF(O5683&lt;&gt;"",VLOOKUP(O5683,LISTAS·PAPP!$U$9:$W$125,3,FALSE),"")</f>
        <v/>
      </c>
      <c r="R5683" s="92"/>
      <c r="S5683" s="173"/>
      <c r="T5683" s="173"/>
      <c r="U5683" s="92"/>
      <c r="V5683" s="92"/>
      <c r="W5683" s="94"/>
      <c r="X5683" s="83" t="str">
        <f>IF(ISERROR(VLOOKUP(W5683,LISTAS·PAPP!$AJ$3:$AK$903,2,0))," ",VLOOKUP(W5683,LISTAS·PAPP!$AJ$3:$AK$903,2,0))</f>
        <v xml:space="preserve"> </v>
      </c>
      <c r="Y5683" s="96"/>
      <c r="Z5683" s="97"/>
      <c r="AA5683" s="97"/>
      <c r="AB5683" s="97"/>
      <c r="AC5683" s="97"/>
      <c r="AD5683" s="97"/>
      <c r="AE5683" s="97"/>
      <c r="AF5683" s="97"/>
      <c r="AG5683" s="97"/>
      <c r="AH5683" s="97"/>
      <c r="AI5683" s="97"/>
      <c r="AJ5683" s="97"/>
      <c r="AK5683" s="97"/>
      <c r="AL5683" s="86" t="str">
        <f t="shared" si="265"/>
        <v/>
      </c>
      <c r="AM5683" s="87" t="str">
        <f t="shared" si="266"/>
        <v xml:space="preserve"> </v>
      </c>
      <c r="AN5683" s="1" t="str">
        <f t="shared" si="267"/>
        <v xml:space="preserve"> </v>
      </c>
    </row>
    <row r="5684" spans="1:40" s="88" customFormat="1" x14ac:dyDescent="0.25">
      <c r="A5684" s="92"/>
      <c r="B5684" s="92"/>
      <c r="C5684" s="92"/>
      <c r="D5684" s="92"/>
      <c r="E5684" s="92"/>
      <c r="F5684" s="93"/>
      <c r="G5684" s="94"/>
      <c r="H5684" s="83" t="str">
        <f>IF(M5684&lt;&gt;"",VLOOKUP(M5684,LISTAS·PAPP!$U$3:$Z$8,2,FALSE),"")</f>
        <v/>
      </c>
      <c r="I5684" s="85" t="str">
        <f>IF(M5684&lt;&gt;"",VLOOKUP(M5684,LISTAS·PAPP!$U$3:$Z$8,3,FALSE),"")</f>
        <v/>
      </c>
      <c r="J5684" s="83" t="str">
        <f>IF(M5684&lt;&gt;"",VLOOKUP(M5684,LISTAS·PAPP!$U$3:$Z$8,4,FALSE),"")</f>
        <v/>
      </c>
      <c r="K5684" s="83" t="str">
        <f>IF(C5684&lt;&gt;"",VLOOKUP(C5684,LISTAS·PAPP!$H$3:$O$119,4,FALSE),"")</f>
        <v/>
      </c>
      <c r="L5684" s="85" t="str">
        <f>IF(C5684&lt;&gt;"",VLOOKUP(C5684,LISTAS·PAPP!$H$3:$O$119,8,FALSE),"")</f>
        <v/>
      </c>
      <c r="M5684" s="95"/>
      <c r="N5684" s="92"/>
      <c r="O5684" s="92"/>
      <c r="P5684" s="84" t="str">
        <f>IF(N5684&lt;&gt;"",VLOOKUP(N5684,LISTAS·PAPP!$U$9:$Y$125,5,FALSE),"")</f>
        <v/>
      </c>
      <c r="Q5684" s="83" t="str">
        <f>IF(O5684&lt;&gt;"",VLOOKUP(O5684,LISTAS·PAPP!$U$9:$W$125,3,FALSE),"")</f>
        <v/>
      </c>
      <c r="R5684" s="92"/>
      <c r="S5684" s="173"/>
      <c r="T5684" s="173"/>
      <c r="U5684" s="92"/>
      <c r="V5684" s="92"/>
      <c r="W5684" s="94"/>
      <c r="X5684" s="83" t="str">
        <f>IF(ISERROR(VLOOKUP(W5684,LISTAS·PAPP!$AJ$3:$AK$903,2,0))," ",VLOOKUP(W5684,LISTAS·PAPP!$AJ$3:$AK$903,2,0))</f>
        <v xml:space="preserve"> </v>
      </c>
      <c r="Y5684" s="96"/>
      <c r="Z5684" s="97"/>
      <c r="AA5684" s="97"/>
      <c r="AB5684" s="97"/>
      <c r="AC5684" s="97"/>
      <c r="AD5684" s="97"/>
      <c r="AE5684" s="97"/>
      <c r="AF5684" s="97"/>
      <c r="AG5684" s="97"/>
      <c r="AH5684" s="97"/>
      <c r="AI5684" s="97"/>
      <c r="AJ5684" s="97"/>
      <c r="AK5684" s="97"/>
      <c r="AL5684" s="86" t="str">
        <f t="shared" si="265"/>
        <v/>
      </c>
      <c r="AM5684" s="87" t="str">
        <f t="shared" si="266"/>
        <v xml:space="preserve"> </v>
      </c>
      <c r="AN5684" s="1" t="str">
        <f t="shared" si="267"/>
        <v xml:space="preserve"> </v>
      </c>
    </row>
    <row r="5685" spans="1:40" s="88" customFormat="1" x14ac:dyDescent="0.25">
      <c r="A5685" s="92"/>
      <c r="B5685" s="92"/>
      <c r="C5685" s="92"/>
      <c r="D5685" s="92"/>
      <c r="E5685" s="92"/>
      <c r="F5685" s="93"/>
      <c r="G5685" s="94"/>
      <c r="H5685" s="83" t="str">
        <f>IF(M5685&lt;&gt;"",VLOOKUP(M5685,LISTAS·PAPP!$U$3:$Z$8,2,FALSE),"")</f>
        <v/>
      </c>
      <c r="I5685" s="85" t="str">
        <f>IF(M5685&lt;&gt;"",VLOOKUP(M5685,LISTAS·PAPP!$U$3:$Z$8,3,FALSE),"")</f>
        <v/>
      </c>
      <c r="J5685" s="83" t="str">
        <f>IF(M5685&lt;&gt;"",VLOOKUP(M5685,LISTAS·PAPP!$U$3:$Z$8,4,FALSE),"")</f>
        <v/>
      </c>
      <c r="K5685" s="83" t="str">
        <f>IF(C5685&lt;&gt;"",VLOOKUP(C5685,LISTAS·PAPP!$H$3:$O$119,4,FALSE),"")</f>
        <v/>
      </c>
      <c r="L5685" s="85" t="str">
        <f>IF(C5685&lt;&gt;"",VLOOKUP(C5685,LISTAS·PAPP!$H$3:$O$119,8,FALSE),"")</f>
        <v/>
      </c>
      <c r="M5685" s="95"/>
      <c r="N5685" s="92"/>
      <c r="O5685" s="92"/>
      <c r="P5685" s="84" t="str">
        <f>IF(N5685&lt;&gt;"",VLOOKUP(N5685,LISTAS·PAPP!$U$9:$Y$125,5,FALSE),"")</f>
        <v/>
      </c>
      <c r="Q5685" s="83" t="str">
        <f>IF(O5685&lt;&gt;"",VLOOKUP(O5685,LISTAS·PAPP!$U$9:$W$125,3,FALSE),"")</f>
        <v/>
      </c>
      <c r="R5685" s="92"/>
      <c r="S5685" s="173"/>
      <c r="T5685" s="173"/>
      <c r="U5685" s="92"/>
      <c r="V5685" s="92"/>
      <c r="W5685" s="94"/>
      <c r="X5685" s="83" t="str">
        <f>IF(ISERROR(VLOOKUP(W5685,LISTAS·PAPP!$AJ$3:$AK$903,2,0))," ",VLOOKUP(W5685,LISTAS·PAPP!$AJ$3:$AK$903,2,0))</f>
        <v xml:space="preserve"> </v>
      </c>
      <c r="Y5685" s="96"/>
      <c r="Z5685" s="97"/>
      <c r="AA5685" s="97"/>
      <c r="AB5685" s="97"/>
      <c r="AC5685" s="97"/>
      <c r="AD5685" s="97"/>
      <c r="AE5685" s="97"/>
      <c r="AF5685" s="97"/>
      <c r="AG5685" s="97"/>
      <c r="AH5685" s="97"/>
      <c r="AI5685" s="97"/>
      <c r="AJ5685" s="97"/>
      <c r="AK5685" s="97"/>
      <c r="AL5685" s="86" t="str">
        <f t="shared" si="265"/>
        <v/>
      </c>
      <c r="AM5685" s="87" t="str">
        <f t="shared" si="266"/>
        <v xml:space="preserve"> </v>
      </c>
      <c r="AN5685" s="1" t="str">
        <f t="shared" si="267"/>
        <v xml:space="preserve"> </v>
      </c>
    </row>
    <row r="5686" spans="1:40" s="88" customFormat="1" x14ac:dyDescent="0.25">
      <c r="A5686" s="92"/>
      <c r="B5686" s="92"/>
      <c r="C5686" s="92"/>
      <c r="D5686" s="92"/>
      <c r="E5686" s="92"/>
      <c r="F5686" s="93"/>
      <c r="G5686" s="94"/>
      <c r="H5686" s="83" t="str">
        <f>IF(M5686&lt;&gt;"",VLOOKUP(M5686,LISTAS·PAPP!$U$3:$Z$8,2,FALSE),"")</f>
        <v/>
      </c>
      <c r="I5686" s="85" t="str">
        <f>IF(M5686&lt;&gt;"",VLOOKUP(M5686,LISTAS·PAPP!$U$3:$Z$8,3,FALSE),"")</f>
        <v/>
      </c>
      <c r="J5686" s="83" t="str">
        <f>IF(M5686&lt;&gt;"",VLOOKUP(M5686,LISTAS·PAPP!$U$3:$Z$8,4,FALSE),"")</f>
        <v/>
      </c>
      <c r="K5686" s="83" t="str">
        <f>IF(C5686&lt;&gt;"",VLOOKUP(C5686,LISTAS·PAPP!$H$3:$O$119,4,FALSE),"")</f>
        <v/>
      </c>
      <c r="L5686" s="85" t="str">
        <f>IF(C5686&lt;&gt;"",VLOOKUP(C5686,LISTAS·PAPP!$H$3:$O$119,8,FALSE),"")</f>
        <v/>
      </c>
      <c r="M5686" s="95"/>
      <c r="N5686" s="92"/>
      <c r="O5686" s="92"/>
      <c r="P5686" s="84" t="str">
        <f>IF(N5686&lt;&gt;"",VLOOKUP(N5686,LISTAS·PAPP!$U$9:$Y$125,5,FALSE),"")</f>
        <v/>
      </c>
      <c r="Q5686" s="83" t="str">
        <f>IF(O5686&lt;&gt;"",VLOOKUP(O5686,LISTAS·PAPP!$U$9:$W$125,3,FALSE),"")</f>
        <v/>
      </c>
      <c r="R5686" s="92"/>
      <c r="S5686" s="173"/>
      <c r="T5686" s="173"/>
      <c r="U5686" s="92"/>
      <c r="V5686" s="92"/>
      <c r="W5686" s="94"/>
      <c r="X5686" s="83" t="str">
        <f>IF(ISERROR(VLOOKUP(W5686,LISTAS·PAPP!$AJ$3:$AK$903,2,0))," ",VLOOKUP(W5686,LISTAS·PAPP!$AJ$3:$AK$903,2,0))</f>
        <v xml:space="preserve"> </v>
      </c>
      <c r="Y5686" s="96"/>
      <c r="Z5686" s="97"/>
      <c r="AA5686" s="97"/>
      <c r="AB5686" s="97"/>
      <c r="AC5686" s="97"/>
      <c r="AD5686" s="97"/>
      <c r="AE5686" s="97"/>
      <c r="AF5686" s="97"/>
      <c r="AG5686" s="97"/>
      <c r="AH5686" s="97"/>
      <c r="AI5686" s="97"/>
      <c r="AJ5686" s="97"/>
      <c r="AK5686" s="97"/>
      <c r="AL5686" s="86" t="str">
        <f t="shared" si="265"/>
        <v/>
      </c>
      <c r="AM5686" s="87" t="str">
        <f t="shared" si="266"/>
        <v xml:space="preserve"> </v>
      </c>
      <c r="AN5686" s="1" t="str">
        <f t="shared" si="267"/>
        <v xml:space="preserve"> </v>
      </c>
    </row>
    <row r="5687" spans="1:40" s="88" customFormat="1" x14ac:dyDescent="0.25">
      <c r="A5687" s="92"/>
      <c r="B5687" s="92"/>
      <c r="C5687" s="92"/>
      <c r="D5687" s="92"/>
      <c r="E5687" s="92"/>
      <c r="F5687" s="93"/>
      <c r="G5687" s="94"/>
      <c r="H5687" s="83" t="str">
        <f>IF(M5687&lt;&gt;"",VLOOKUP(M5687,LISTAS·PAPP!$U$3:$Z$8,2,FALSE),"")</f>
        <v/>
      </c>
      <c r="I5687" s="85" t="str">
        <f>IF(M5687&lt;&gt;"",VLOOKUP(M5687,LISTAS·PAPP!$U$3:$Z$8,3,FALSE),"")</f>
        <v/>
      </c>
      <c r="J5687" s="83" t="str">
        <f>IF(M5687&lt;&gt;"",VLOOKUP(M5687,LISTAS·PAPP!$U$3:$Z$8,4,FALSE),"")</f>
        <v/>
      </c>
      <c r="K5687" s="83" t="str">
        <f>IF(C5687&lt;&gt;"",VLOOKUP(C5687,LISTAS·PAPP!$H$3:$O$119,4,FALSE),"")</f>
        <v/>
      </c>
      <c r="L5687" s="85" t="str">
        <f>IF(C5687&lt;&gt;"",VLOOKUP(C5687,LISTAS·PAPP!$H$3:$O$119,8,FALSE),"")</f>
        <v/>
      </c>
      <c r="M5687" s="95"/>
      <c r="N5687" s="92"/>
      <c r="O5687" s="92"/>
      <c r="P5687" s="84" t="str">
        <f>IF(N5687&lt;&gt;"",VLOOKUP(N5687,LISTAS·PAPP!$U$9:$Y$125,5,FALSE),"")</f>
        <v/>
      </c>
      <c r="Q5687" s="83" t="str">
        <f>IF(O5687&lt;&gt;"",VLOOKUP(O5687,LISTAS·PAPP!$U$9:$W$125,3,FALSE),"")</f>
        <v/>
      </c>
      <c r="R5687" s="92"/>
      <c r="S5687" s="173"/>
      <c r="T5687" s="173"/>
      <c r="U5687" s="92"/>
      <c r="V5687" s="92"/>
      <c r="W5687" s="94"/>
      <c r="X5687" s="83" t="str">
        <f>IF(ISERROR(VLOOKUP(W5687,LISTAS·PAPP!$AJ$3:$AK$903,2,0))," ",VLOOKUP(W5687,LISTAS·PAPP!$AJ$3:$AK$903,2,0))</f>
        <v xml:space="preserve"> </v>
      </c>
      <c r="Y5687" s="96"/>
      <c r="Z5687" s="97"/>
      <c r="AA5687" s="97"/>
      <c r="AB5687" s="97"/>
      <c r="AC5687" s="97"/>
      <c r="AD5687" s="97"/>
      <c r="AE5687" s="97"/>
      <c r="AF5687" s="97"/>
      <c r="AG5687" s="97"/>
      <c r="AH5687" s="97"/>
      <c r="AI5687" s="97"/>
      <c r="AJ5687" s="97"/>
      <c r="AK5687" s="97"/>
      <c r="AL5687" s="86" t="str">
        <f t="shared" si="265"/>
        <v/>
      </c>
      <c r="AM5687" s="87" t="str">
        <f t="shared" si="266"/>
        <v xml:space="preserve"> </v>
      </c>
      <c r="AN5687" s="1" t="str">
        <f t="shared" si="267"/>
        <v xml:space="preserve"> </v>
      </c>
    </row>
    <row r="5688" spans="1:40" s="88" customFormat="1" x14ac:dyDescent="0.25">
      <c r="A5688" s="92"/>
      <c r="B5688" s="92"/>
      <c r="C5688" s="92"/>
      <c r="D5688" s="92"/>
      <c r="E5688" s="92"/>
      <c r="F5688" s="93"/>
      <c r="G5688" s="94"/>
      <c r="H5688" s="83" t="str">
        <f>IF(M5688&lt;&gt;"",VLOOKUP(M5688,LISTAS·PAPP!$U$3:$Z$8,2,FALSE),"")</f>
        <v/>
      </c>
      <c r="I5688" s="85" t="str">
        <f>IF(M5688&lt;&gt;"",VLOOKUP(M5688,LISTAS·PAPP!$U$3:$Z$8,3,FALSE),"")</f>
        <v/>
      </c>
      <c r="J5688" s="83" t="str">
        <f>IF(M5688&lt;&gt;"",VLOOKUP(M5688,LISTAS·PAPP!$U$3:$Z$8,4,FALSE),"")</f>
        <v/>
      </c>
      <c r="K5688" s="83" t="str">
        <f>IF(C5688&lt;&gt;"",VLOOKUP(C5688,LISTAS·PAPP!$H$3:$O$119,4,FALSE),"")</f>
        <v/>
      </c>
      <c r="L5688" s="85" t="str">
        <f>IF(C5688&lt;&gt;"",VLOOKUP(C5688,LISTAS·PAPP!$H$3:$O$119,8,FALSE),"")</f>
        <v/>
      </c>
      <c r="M5688" s="95"/>
      <c r="N5688" s="92"/>
      <c r="O5688" s="92"/>
      <c r="P5688" s="84" t="str">
        <f>IF(N5688&lt;&gt;"",VLOOKUP(N5688,LISTAS·PAPP!$U$9:$Y$125,5,FALSE),"")</f>
        <v/>
      </c>
      <c r="Q5688" s="83" t="str">
        <f>IF(O5688&lt;&gt;"",VLOOKUP(O5688,LISTAS·PAPP!$U$9:$W$125,3,FALSE),"")</f>
        <v/>
      </c>
      <c r="R5688" s="92"/>
      <c r="S5688" s="173"/>
      <c r="T5688" s="173"/>
      <c r="U5688" s="92"/>
      <c r="V5688" s="92"/>
      <c r="W5688" s="94"/>
      <c r="X5688" s="83" t="str">
        <f>IF(ISERROR(VLOOKUP(W5688,LISTAS·PAPP!$AJ$3:$AK$903,2,0))," ",VLOOKUP(W5688,LISTAS·PAPP!$AJ$3:$AK$903,2,0))</f>
        <v xml:space="preserve"> </v>
      </c>
      <c r="Y5688" s="96"/>
      <c r="Z5688" s="97"/>
      <c r="AA5688" s="97"/>
      <c r="AB5688" s="97"/>
      <c r="AC5688" s="97"/>
      <c r="AD5688" s="97"/>
      <c r="AE5688" s="97"/>
      <c r="AF5688" s="97"/>
      <c r="AG5688" s="97"/>
      <c r="AH5688" s="97"/>
      <c r="AI5688" s="97"/>
      <c r="AJ5688" s="97"/>
      <c r="AK5688" s="97"/>
      <c r="AL5688" s="86" t="str">
        <f t="shared" si="265"/>
        <v/>
      </c>
      <c r="AM5688" s="87" t="str">
        <f t="shared" si="266"/>
        <v xml:space="preserve"> </v>
      </c>
      <c r="AN5688" s="1" t="str">
        <f t="shared" si="267"/>
        <v xml:space="preserve"> </v>
      </c>
    </row>
    <row r="5689" spans="1:40" s="88" customFormat="1" x14ac:dyDescent="0.25">
      <c r="A5689" s="92"/>
      <c r="B5689" s="92"/>
      <c r="C5689" s="92"/>
      <c r="D5689" s="92"/>
      <c r="E5689" s="92"/>
      <c r="F5689" s="93"/>
      <c r="G5689" s="94"/>
      <c r="H5689" s="83" t="str">
        <f>IF(M5689&lt;&gt;"",VLOOKUP(M5689,LISTAS·PAPP!$U$3:$Z$8,2,FALSE),"")</f>
        <v/>
      </c>
      <c r="I5689" s="85" t="str">
        <f>IF(M5689&lt;&gt;"",VLOOKUP(M5689,LISTAS·PAPP!$U$3:$Z$8,3,FALSE),"")</f>
        <v/>
      </c>
      <c r="J5689" s="83" t="str">
        <f>IF(M5689&lt;&gt;"",VLOOKUP(M5689,LISTAS·PAPP!$U$3:$Z$8,4,FALSE),"")</f>
        <v/>
      </c>
      <c r="K5689" s="83" t="str">
        <f>IF(C5689&lt;&gt;"",VLOOKUP(C5689,LISTAS·PAPP!$H$3:$O$119,4,FALSE),"")</f>
        <v/>
      </c>
      <c r="L5689" s="85" t="str">
        <f>IF(C5689&lt;&gt;"",VLOOKUP(C5689,LISTAS·PAPP!$H$3:$O$119,8,FALSE),"")</f>
        <v/>
      </c>
      <c r="M5689" s="95"/>
      <c r="N5689" s="92"/>
      <c r="O5689" s="92"/>
      <c r="P5689" s="84" t="str">
        <f>IF(N5689&lt;&gt;"",VLOOKUP(N5689,LISTAS·PAPP!$U$9:$Y$125,5,FALSE),"")</f>
        <v/>
      </c>
      <c r="Q5689" s="83" t="str">
        <f>IF(O5689&lt;&gt;"",VLOOKUP(O5689,LISTAS·PAPP!$U$9:$W$125,3,FALSE),"")</f>
        <v/>
      </c>
      <c r="R5689" s="92"/>
      <c r="S5689" s="173"/>
      <c r="T5689" s="173"/>
      <c r="U5689" s="92"/>
      <c r="V5689" s="92"/>
      <c r="W5689" s="94"/>
      <c r="X5689" s="83" t="str">
        <f>IF(ISERROR(VLOOKUP(W5689,LISTAS·PAPP!$AJ$3:$AK$903,2,0))," ",VLOOKUP(W5689,LISTAS·PAPP!$AJ$3:$AK$903,2,0))</f>
        <v xml:space="preserve"> </v>
      </c>
      <c r="Y5689" s="96"/>
      <c r="Z5689" s="97"/>
      <c r="AA5689" s="97"/>
      <c r="AB5689" s="97"/>
      <c r="AC5689" s="97"/>
      <c r="AD5689" s="97"/>
      <c r="AE5689" s="97"/>
      <c r="AF5689" s="97"/>
      <c r="AG5689" s="97"/>
      <c r="AH5689" s="97"/>
      <c r="AI5689" s="97"/>
      <c r="AJ5689" s="97"/>
      <c r="AK5689" s="97"/>
      <c r="AL5689" s="86" t="str">
        <f t="shared" si="265"/>
        <v/>
      </c>
      <c r="AM5689" s="87" t="str">
        <f t="shared" si="266"/>
        <v xml:space="preserve"> </v>
      </c>
      <c r="AN5689" s="1" t="str">
        <f t="shared" si="267"/>
        <v xml:space="preserve"> </v>
      </c>
    </row>
    <row r="5690" spans="1:40" s="88" customFormat="1" x14ac:dyDescent="0.25">
      <c r="A5690" s="92"/>
      <c r="B5690" s="92"/>
      <c r="C5690" s="92"/>
      <c r="D5690" s="92"/>
      <c r="E5690" s="92"/>
      <c r="F5690" s="93"/>
      <c r="G5690" s="94"/>
      <c r="H5690" s="83" t="str">
        <f>IF(M5690&lt;&gt;"",VLOOKUP(M5690,LISTAS·PAPP!$U$3:$Z$8,2,FALSE),"")</f>
        <v/>
      </c>
      <c r="I5690" s="85" t="str">
        <f>IF(M5690&lt;&gt;"",VLOOKUP(M5690,LISTAS·PAPP!$U$3:$Z$8,3,FALSE),"")</f>
        <v/>
      </c>
      <c r="J5690" s="83" t="str">
        <f>IF(M5690&lt;&gt;"",VLOOKUP(M5690,LISTAS·PAPP!$U$3:$Z$8,4,FALSE),"")</f>
        <v/>
      </c>
      <c r="K5690" s="83" t="str">
        <f>IF(C5690&lt;&gt;"",VLOOKUP(C5690,LISTAS·PAPP!$H$3:$O$119,4,FALSE),"")</f>
        <v/>
      </c>
      <c r="L5690" s="85" t="str">
        <f>IF(C5690&lt;&gt;"",VLOOKUP(C5690,LISTAS·PAPP!$H$3:$O$119,8,FALSE),"")</f>
        <v/>
      </c>
      <c r="M5690" s="95"/>
      <c r="N5690" s="92"/>
      <c r="O5690" s="92"/>
      <c r="P5690" s="84" t="str">
        <f>IF(N5690&lt;&gt;"",VLOOKUP(N5690,LISTAS·PAPP!$U$9:$Y$125,5,FALSE),"")</f>
        <v/>
      </c>
      <c r="Q5690" s="83" t="str">
        <f>IF(O5690&lt;&gt;"",VLOOKUP(O5690,LISTAS·PAPP!$U$9:$W$125,3,FALSE),"")</f>
        <v/>
      </c>
      <c r="R5690" s="92"/>
      <c r="S5690" s="173"/>
      <c r="T5690" s="173"/>
      <c r="U5690" s="92"/>
      <c r="V5690" s="92"/>
      <c r="W5690" s="94"/>
      <c r="X5690" s="83" t="str">
        <f>IF(ISERROR(VLOOKUP(W5690,LISTAS·PAPP!$AJ$3:$AK$903,2,0))," ",VLOOKUP(W5690,LISTAS·PAPP!$AJ$3:$AK$903,2,0))</f>
        <v xml:space="preserve"> </v>
      </c>
      <c r="Y5690" s="96"/>
      <c r="Z5690" s="97"/>
      <c r="AA5690" s="97"/>
      <c r="AB5690" s="97"/>
      <c r="AC5690" s="97"/>
      <c r="AD5690" s="97"/>
      <c r="AE5690" s="97"/>
      <c r="AF5690" s="97"/>
      <c r="AG5690" s="97"/>
      <c r="AH5690" s="97"/>
      <c r="AI5690" s="97"/>
      <c r="AJ5690" s="97"/>
      <c r="AK5690" s="97"/>
      <c r="AL5690" s="86" t="str">
        <f t="shared" si="265"/>
        <v/>
      </c>
      <c r="AM5690" s="87" t="str">
        <f t="shared" si="266"/>
        <v xml:space="preserve"> </v>
      </c>
      <c r="AN5690" s="1" t="str">
        <f t="shared" si="267"/>
        <v xml:space="preserve"> </v>
      </c>
    </row>
    <row r="5691" spans="1:40" s="88" customFormat="1" x14ac:dyDescent="0.25">
      <c r="A5691" s="92"/>
      <c r="B5691" s="92"/>
      <c r="C5691" s="92"/>
      <c r="D5691" s="92"/>
      <c r="E5691" s="92"/>
      <c r="F5691" s="93"/>
      <c r="G5691" s="94"/>
      <c r="H5691" s="83" t="str">
        <f>IF(M5691&lt;&gt;"",VLOOKUP(M5691,LISTAS·PAPP!$U$3:$Z$8,2,FALSE),"")</f>
        <v/>
      </c>
      <c r="I5691" s="85" t="str">
        <f>IF(M5691&lt;&gt;"",VLOOKUP(M5691,LISTAS·PAPP!$U$3:$Z$8,3,FALSE),"")</f>
        <v/>
      </c>
      <c r="J5691" s="83" t="str">
        <f>IF(M5691&lt;&gt;"",VLOOKUP(M5691,LISTAS·PAPP!$U$3:$Z$8,4,FALSE),"")</f>
        <v/>
      </c>
      <c r="K5691" s="83" t="str">
        <f>IF(C5691&lt;&gt;"",VLOOKUP(C5691,LISTAS·PAPP!$H$3:$O$119,4,FALSE),"")</f>
        <v/>
      </c>
      <c r="L5691" s="85" t="str">
        <f>IF(C5691&lt;&gt;"",VLOOKUP(C5691,LISTAS·PAPP!$H$3:$O$119,8,FALSE),"")</f>
        <v/>
      </c>
      <c r="M5691" s="95"/>
      <c r="N5691" s="92"/>
      <c r="O5691" s="92"/>
      <c r="P5691" s="84" t="str">
        <f>IF(N5691&lt;&gt;"",VLOOKUP(N5691,LISTAS·PAPP!$U$9:$Y$125,5,FALSE),"")</f>
        <v/>
      </c>
      <c r="Q5691" s="83" t="str">
        <f>IF(O5691&lt;&gt;"",VLOOKUP(O5691,LISTAS·PAPP!$U$9:$W$125,3,FALSE),"")</f>
        <v/>
      </c>
      <c r="R5691" s="92"/>
      <c r="S5691" s="173"/>
      <c r="T5691" s="173"/>
      <c r="U5691" s="92"/>
      <c r="V5691" s="92"/>
      <c r="W5691" s="94"/>
      <c r="X5691" s="83" t="str">
        <f>IF(ISERROR(VLOOKUP(W5691,LISTAS·PAPP!$AJ$3:$AK$903,2,0))," ",VLOOKUP(W5691,LISTAS·PAPP!$AJ$3:$AK$903,2,0))</f>
        <v xml:space="preserve"> </v>
      </c>
      <c r="Y5691" s="96"/>
      <c r="Z5691" s="97"/>
      <c r="AA5691" s="97"/>
      <c r="AB5691" s="97"/>
      <c r="AC5691" s="97"/>
      <c r="AD5691" s="97"/>
      <c r="AE5691" s="97"/>
      <c r="AF5691" s="97"/>
      <c r="AG5691" s="97"/>
      <c r="AH5691" s="97"/>
      <c r="AI5691" s="97"/>
      <c r="AJ5691" s="97"/>
      <c r="AK5691" s="97"/>
      <c r="AL5691" s="86" t="str">
        <f t="shared" si="265"/>
        <v/>
      </c>
      <c r="AM5691" s="87" t="str">
        <f t="shared" si="266"/>
        <v xml:space="preserve"> </v>
      </c>
      <c r="AN5691" s="1" t="str">
        <f t="shared" si="267"/>
        <v xml:space="preserve"> </v>
      </c>
    </row>
    <row r="5692" spans="1:40" s="88" customFormat="1" x14ac:dyDescent="0.25">
      <c r="A5692" s="92"/>
      <c r="B5692" s="92"/>
      <c r="C5692" s="92"/>
      <c r="D5692" s="92"/>
      <c r="E5692" s="92"/>
      <c r="F5692" s="93"/>
      <c r="G5692" s="94"/>
      <c r="H5692" s="83" t="str">
        <f>IF(M5692&lt;&gt;"",VLOOKUP(M5692,LISTAS·PAPP!$U$3:$Z$8,2,FALSE),"")</f>
        <v/>
      </c>
      <c r="I5692" s="85" t="str">
        <f>IF(M5692&lt;&gt;"",VLOOKUP(M5692,LISTAS·PAPP!$U$3:$Z$8,3,FALSE),"")</f>
        <v/>
      </c>
      <c r="J5692" s="83" t="str">
        <f>IF(M5692&lt;&gt;"",VLOOKUP(M5692,LISTAS·PAPP!$U$3:$Z$8,4,FALSE),"")</f>
        <v/>
      </c>
      <c r="K5692" s="83" t="str">
        <f>IF(C5692&lt;&gt;"",VLOOKUP(C5692,LISTAS·PAPP!$H$3:$O$119,4,FALSE),"")</f>
        <v/>
      </c>
      <c r="L5692" s="85" t="str">
        <f>IF(C5692&lt;&gt;"",VLOOKUP(C5692,LISTAS·PAPP!$H$3:$O$119,8,FALSE),"")</f>
        <v/>
      </c>
      <c r="M5692" s="95"/>
      <c r="N5692" s="92"/>
      <c r="O5692" s="92"/>
      <c r="P5692" s="84" t="str">
        <f>IF(N5692&lt;&gt;"",VLOOKUP(N5692,LISTAS·PAPP!$U$9:$Y$125,5,FALSE),"")</f>
        <v/>
      </c>
      <c r="Q5692" s="83" t="str">
        <f>IF(O5692&lt;&gt;"",VLOOKUP(O5692,LISTAS·PAPP!$U$9:$W$125,3,FALSE),"")</f>
        <v/>
      </c>
      <c r="R5692" s="92"/>
      <c r="S5692" s="173"/>
      <c r="T5692" s="173"/>
      <c r="U5692" s="92"/>
      <c r="V5692" s="92"/>
      <c r="W5692" s="94"/>
      <c r="X5692" s="83" t="str">
        <f>IF(ISERROR(VLOOKUP(W5692,LISTAS·PAPP!$AJ$3:$AK$903,2,0))," ",VLOOKUP(W5692,LISTAS·PAPP!$AJ$3:$AK$903,2,0))</f>
        <v xml:space="preserve"> </v>
      </c>
      <c r="Y5692" s="96"/>
      <c r="Z5692" s="97"/>
      <c r="AA5692" s="97"/>
      <c r="AB5692" s="97"/>
      <c r="AC5692" s="97"/>
      <c r="AD5692" s="97"/>
      <c r="AE5692" s="97"/>
      <c r="AF5692" s="97"/>
      <c r="AG5692" s="97"/>
      <c r="AH5692" s="97"/>
      <c r="AI5692" s="97"/>
      <c r="AJ5692" s="97"/>
      <c r="AK5692" s="97"/>
      <c r="AL5692" s="86" t="str">
        <f t="shared" si="265"/>
        <v/>
      </c>
      <c r="AM5692" s="87" t="str">
        <f t="shared" si="266"/>
        <v xml:space="preserve"> </v>
      </c>
      <c r="AN5692" s="1" t="str">
        <f t="shared" si="267"/>
        <v xml:space="preserve"> </v>
      </c>
    </row>
    <row r="5693" spans="1:40" s="88" customFormat="1" x14ac:dyDescent="0.25">
      <c r="A5693" s="92"/>
      <c r="B5693" s="92"/>
      <c r="C5693" s="92"/>
      <c r="D5693" s="92"/>
      <c r="E5693" s="92"/>
      <c r="F5693" s="93"/>
      <c r="G5693" s="94"/>
      <c r="H5693" s="83" t="str">
        <f>IF(M5693&lt;&gt;"",VLOOKUP(M5693,LISTAS·PAPP!$U$3:$Z$8,2,FALSE),"")</f>
        <v/>
      </c>
      <c r="I5693" s="85" t="str">
        <f>IF(M5693&lt;&gt;"",VLOOKUP(M5693,LISTAS·PAPP!$U$3:$Z$8,3,FALSE),"")</f>
        <v/>
      </c>
      <c r="J5693" s="83" t="str">
        <f>IF(M5693&lt;&gt;"",VLOOKUP(M5693,LISTAS·PAPP!$U$3:$Z$8,4,FALSE),"")</f>
        <v/>
      </c>
      <c r="K5693" s="83" t="str">
        <f>IF(C5693&lt;&gt;"",VLOOKUP(C5693,LISTAS·PAPP!$H$3:$O$119,4,FALSE),"")</f>
        <v/>
      </c>
      <c r="L5693" s="85" t="str">
        <f>IF(C5693&lt;&gt;"",VLOOKUP(C5693,LISTAS·PAPP!$H$3:$O$119,8,FALSE),"")</f>
        <v/>
      </c>
      <c r="M5693" s="95"/>
      <c r="N5693" s="92"/>
      <c r="O5693" s="92"/>
      <c r="P5693" s="84" t="str">
        <f>IF(N5693&lt;&gt;"",VLOOKUP(N5693,LISTAS·PAPP!$U$9:$Y$125,5,FALSE),"")</f>
        <v/>
      </c>
      <c r="Q5693" s="83" t="str">
        <f>IF(O5693&lt;&gt;"",VLOOKUP(O5693,LISTAS·PAPP!$U$9:$W$125,3,FALSE),"")</f>
        <v/>
      </c>
      <c r="R5693" s="92"/>
      <c r="S5693" s="173"/>
      <c r="T5693" s="173"/>
      <c r="U5693" s="92"/>
      <c r="V5693" s="92"/>
      <c r="W5693" s="94"/>
      <c r="X5693" s="83" t="str">
        <f>IF(ISERROR(VLOOKUP(W5693,LISTAS·PAPP!$AJ$3:$AK$903,2,0))," ",VLOOKUP(W5693,LISTAS·PAPP!$AJ$3:$AK$903,2,0))</f>
        <v xml:space="preserve"> </v>
      </c>
      <c r="Y5693" s="96"/>
      <c r="Z5693" s="97"/>
      <c r="AA5693" s="97"/>
      <c r="AB5693" s="97"/>
      <c r="AC5693" s="97"/>
      <c r="AD5693" s="97"/>
      <c r="AE5693" s="97"/>
      <c r="AF5693" s="97"/>
      <c r="AG5693" s="97"/>
      <c r="AH5693" s="97"/>
      <c r="AI5693" s="97"/>
      <c r="AJ5693" s="97"/>
      <c r="AK5693" s="97"/>
      <c r="AL5693" s="86" t="str">
        <f t="shared" si="265"/>
        <v/>
      </c>
      <c r="AM5693" s="87" t="str">
        <f t="shared" si="266"/>
        <v xml:space="preserve"> </v>
      </c>
      <c r="AN5693" s="1" t="str">
        <f t="shared" si="267"/>
        <v xml:space="preserve"> </v>
      </c>
    </row>
    <row r="5694" spans="1:40" s="88" customFormat="1" x14ac:dyDescent="0.25">
      <c r="A5694" s="92"/>
      <c r="B5694" s="92"/>
      <c r="C5694" s="92"/>
      <c r="D5694" s="92"/>
      <c r="E5694" s="92"/>
      <c r="F5694" s="93"/>
      <c r="G5694" s="94"/>
      <c r="H5694" s="83" t="str">
        <f>IF(M5694&lt;&gt;"",VLOOKUP(M5694,LISTAS·PAPP!$U$3:$Z$8,2,FALSE),"")</f>
        <v/>
      </c>
      <c r="I5694" s="85" t="str">
        <f>IF(M5694&lt;&gt;"",VLOOKUP(M5694,LISTAS·PAPP!$U$3:$Z$8,3,FALSE),"")</f>
        <v/>
      </c>
      <c r="J5694" s="83" t="str">
        <f>IF(M5694&lt;&gt;"",VLOOKUP(M5694,LISTAS·PAPP!$U$3:$Z$8,4,FALSE),"")</f>
        <v/>
      </c>
      <c r="K5694" s="83" t="str">
        <f>IF(C5694&lt;&gt;"",VLOOKUP(C5694,LISTAS·PAPP!$H$3:$O$119,4,FALSE),"")</f>
        <v/>
      </c>
      <c r="L5694" s="85" t="str">
        <f>IF(C5694&lt;&gt;"",VLOOKUP(C5694,LISTAS·PAPP!$H$3:$O$119,8,FALSE),"")</f>
        <v/>
      </c>
      <c r="M5694" s="95"/>
      <c r="N5694" s="92"/>
      <c r="O5694" s="92"/>
      <c r="P5694" s="84" t="str">
        <f>IF(N5694&lt;&gt;"",VLOOKUP(N5694,LISTAS·PAPP!$U$9:$Y$125,5,FALSE),"")</f>
        <v/>
      </c>
      <c r="Q5694" s="83" t="str">
        <f>IF(O5694&lt;&gt;"",VLOOKUP(O5694,LISTAS·PAPP!$U$9:$W$125,3,FALSE),"")</f>
        <v/>
      </c>
      <c r="R5694" s="92"/>
      <c r="S5694" s="173"/>
      <c r="T5694" s="173"/>
      <c r="U5694" s="92"/>
      <c r="V5694" s="92"/>
      <c r="W5694" s="94"/>
      <c r="X5694" s="83" t="str">
        <f>IF(ISERROR(VLOOKUP(W5694,LISTAS·PAPP!$AJ$3:$AK$903,2,0))," ",VLOOKUP(W5694,LISTAS·PAPP!$AJ$3:$AK$903,2,0))</f>
        <v xml:space="preserve"> </v>
      </c>
      <c r="Y5694" s="96"/>
      <c r="Z5694" s="97"/>
      <c r="AA5694" s="97"/>
      <c r="AB5694" s="97"/>
      <c r="AC5694" s="97"/>
      <c r="AD5694" s="97"/>
      <c r="AE5694" s="97"/>
      <c r="AF5694" s="97"/>
      <c r="AG5694" s="97"/>
      <c r="AH5694" s="97"/>
      <c r="AI5694" s="97"/>
      <c r="AJ5694" s="97"/>
      <c r="AK5694" s="97"/>
      <c r="AL5694" s="86" t="str">
        <f t="shared" si="265"/>
        <v/>
      </c>
      <c r="AM5694" s="87" t="str">
        <f t="shared" si="266"/>
        <v xml:space="preserve"> </v>
      </c>
      <c r="AN5694" s="1" t="str">
        <f t="shared" si="267"/>
        <v xml:space="preserve"> </v>
      </c>
    </row>
    <row r="5695" spans="1:40" s="88" customFormat="1" x14ac:dyDescent="0.25">
      <c r="A5695" s="92"/>
      <c r="B5695" s="92"/>
      <c r="C5695" s="92"/>
      <c r="D5695" s="92"/>
      <c r="E5695" s="92"/>
      <c r="F5695" s="93"/>
      <c r="G5695" s="94"/>
      <c r="H5695" s="83" t="str">
        <f>IF(M5695&lt;&gt;"",VLOOKUP(M5695,LISTAS·PAPP!$U$3:$Z$8,2,FALSE),"")</f>
        <v/>
      </c>
      <c r="I5695" s="85" t="str">
        <f>IF(M5695&lt;&gt;"",VLOOKUP(M5695,LISTAS·PAPP!$U$3:$Z$8,3,FALSE),"")</f>
        <v/>
      </c>
      <c r="J5695" s="83" t="str">
        <f>IF(M5695&lt;&gt;"",VLOOKUP(M5695,LISTAS·PAPP!$U$3:$Z$8,4,FALSE),"")</f>
        <v/>
      </c>
      <c r="K5695" s="83" t="str">
        <f>IF(C5695&lt;&gt;"",VLOOKUP(C5695,LISTAS·PAPP!$H$3:$O$119,4,FALSE),"")</f>
        <v/>
      </c>
      <c r="L5695" s="85" t="str">
        <f>IF(C5695&lt;&gt;"",VLOOKUP(C5695,LISTAS·PAPP!$H$3:$O$119,8,FALSE),"")</f>
        <v/>
      </c>
      <c r="M5695" s="95"/>
      <c r="N5695" s="92"/>
      <c r="O5695" s="92"/>
      <c r="P5695" s="84" t="str">
        <f>IF(N5695&lt;&gt;"",VLOOKUP(N5695,LISTAS·PAPP!$U$9:$Y$125,5,FALSE),"")</f>
        <v/>
      </c>
      <c r="Q5695" s="83" t="str">
        <f>IF(O5695&lt;&gt;"",VLOOKUP(O5695,LISTAS·PAPP!$U$9:$W$125,3,FALSE),"")</f>
        <v/>
      </c>
      <c r="R5695" s="92"/>
      <c r="S5695" s="173"/>
      <c r="T5695" s="173"/>
      <c r="U5695" s="92"/>
      <c r="V5695" s="92"/>
      <c r="W5695" s="94"/>
      <c r="X5695" s="83" t="str">
        <f>IF(ISERROR(VLOOKUP(W5695,LISTAS·PAPP!$AJ$3:$AK$903,2,0))," ",VLOOKUP(W5695,LISTAS·PAPP!$AJ$3:$AK$903,2,0))</f>
        <v xml:space="preserve"> </v>
      </c>
      <c r="Y5695" s="96"/>
      <c r="Z5695" s="97"/>
      <c r="AA5695" s="97"/>
      <c r="AB5695" s="97"/>
      <c r="AC5695" s="97"/>
      <c r="AD5695" s="97"/>
      <c r="AE5695" s="97"/>
      <c r="AF5695" s="97"/>
      <c r="AG5695" s="97"/>
      <c r="AH5695" s="97"/>
      <c r="AI5695" s="97"/>
      <c r="AJ5695" s="97"/>
      <c r="AK5695" s="97"/>
      <c r="AL5695" s="86" t="str">
        <f t="shared" si="265"/>
        <v/>
      </c>
      <c r="AM5695" s="87" t="str">
        <f t="shared" si="266"/>
        <v xml:space="preserve"> </v>
      </c>
      <c r="AN5695" s="1" t="str">
        <f t="shared" si="267"/>
        <v xml:space="preserve"> </v>
      </c>
    </row>
    <row r="5696" spans="1:40" s="88" customFormat="1" x14ac:dyDescent="0.25">
      <c r="A5696" s="92"/>
      <c r="B5696" s="92"/>
      <c r="C5696" s="92"/>
      <c r="D5696" s="92"/>
      <c r="E5696" s="92"/>
      <c r="F5696" s="93"/>
      <c r="G5696" s="94"/>
      <c r="H5696" s="83" t="str">
        <f>IF(M5696&lt;&gt;"",VLOOKUP(M5696,LISTAS·PAPP!$U$3:$Z$8,2,FALSE),"")</f>
        <v/>
      </c>
      <c r="I5696" s="85" t="str">
        <f>IF(M5696&lt;&gt;"",VLOOKUP(M5696,LISTAS·PAPP!$U$3:$Z$8,3,FALSE),"")</f>
        <v/>
      </c>
      <c r="J5696" s="83" t="str">
        <f>IF(M5696&lt;&gt;"",VLOOKUP(M5696,LISTAS·PAPP!$U$3:$Z$8,4,FALSE),"")</f>
        <v/>
      </c>
      <c r="K5696" s="83" t="str">
        <f>IF(C5696&lt;&gt;"",VLOOKUP(C5696,LISTAS·PAPP!$H$3:$O$119,4,FALSE),"")</f>
        <v/>
      </c>
      <c r="L5696" s="85" t="str">
        <f>IF(C5696&lt;&gt;"",VLOOKUP(C5696,LISTAS·PAPP!$H$3:$O$119,8,FALSE),"")</f>
        <v/>
      </c>
      <c r="M5696" s="95"/>
      <c r="N5696" s="92"/>
      <c r="O5696" s="92"/>
      <c r="P5696" s="84" t="str">
        <f>IF(N5696&lt;&gt;"",VLOOKUP(N5696,LISTAS·PAPP!$U$9:$Y$125,5,FALSE),"")</f>
        <v/>
      </c>
      <c r="Q5696" s="83" t="str">
        <f>IF(O5696&lt;&gt;"",VLOOKUP(O5696,LISTAS·PAPP!$U$9:$W$125,3,FALSE),"")</f>
        <v/>
      </c>
      <c r="R5696" s="92"/>
      <c r="S5696" s="173"/>
      <c r="T5696" s="173"/>
      <c r="U5696" s="92"/>
      <c r="V5696" s="92"/>
      <c r="W5696" s="94"/>
      <c r="X5696" s="83" t="str">
        <f>IF(ISERROR(VLOOKUP(W5696,LISTAS·PAPP!$AJ$3:$AK$903,2,0))," ",VLOOKUP(W5696,LISTAS·PAPP!$AJ$3:$AK$903,2,0))</f>
        <v xml:space="preserve"> </v>
      </c>
      <c r="Y5696" s="96"/>
      <c r="Z5696" s="97"/>
      <c r="AA5696" s="97"/>
      <c r="AB5696" s="97"/>
      <c r="AC5696" s="97"/>
      <c r="AD5696" s="97"/>
      <c r="AE5696" s="97"/>
      <c r="AF5696" s="97"/>
      <c r="AG5696" s="97"/>
      <c r="AH5696" s="97"/>
      <c r="AI5696" s="97"/>
      <c r="AJ5696" s="97"/>
      <c r="AK5696" s="97"/>
      <c r="AL5696" s="86" t="str">
        <f t="shared" si="265"/>
        <v/>
      </c>
      <c r="AM5696" s="87" t="str">
        <f t="shared" si="266"/>
        <v xml:space="preserve"> </v>
      </c>
      <c r="AN5696" s="1" t="str">
        <f t="shared" si="267"/>
        <v xml:space="preserve"> </v>
      </c>
    </row>
    <row r="5697" spans="1:40" s="88" customFormat="1" x14ac:dyDescent="0.25">
      <c r="A5697" s="92"/>
      <c r="B5697" s="92"/>
      <c r="C5697" s="92"/>
      <c r="D5697" s="92"/>
      <c r="E5697" s="92"/>
      <c r="F5697" s="93"/>
      <c r="G5697" s="94"/>
      <c r="H5697" s="83" t="str">
        <f>IF(M5697&lt;&gt;"",VLOOKUP(M5697,LISTAS·PAPP!$U$3:$Z$8,2,FALSE),"")</f>
        <v/>
      </c>
      <c r="I5697" s="85" t="str">
        <f>IF(M5697&lt;&gt;"",VLOOKUP(M5697,LISTAS·PAPP!$U$3:$Z$8,3,FALSE),"")</f>
        <v/>
      </c>
      <c r="J5697" s="83" t="str">
        <f>IF(M5697&lt;&gt;"",VLOOKUP(M5697,LISTAS·PAPP!$U$3:$Z$8,4,FALSE),"")</f>
        <v/>
      </c>
      <c r="K5697" s="83" t="str">
        <f>IF(C5697&lt;&gt;"",VLOOKUP(C5697,LISTAS·PAPP!$H$3:$O$119,4,FALSE),"")</f>
        <v/>
      </c>
      <c r="L5697" s="85" t="str">
        <f>IF(C5697&lt;&gt;"",VLOOKUP(C5697,LISTAS·PAPP!$H$3:$O$119,8,FALSE),"")</f>
        <v/>
      </c>
      <c r="M5697" s="95"/>
      <c r="N5697" s="92"/>
      <c r="O5697" s="92"/>
      <c r="P5697" s="84" t="str">
        <f>IF(N5697&lt;&gt;"",VLOOKUP(N5697,LISTAS·PAPP!$U$9:$Y$125,5,FALSE),"")</f>
        <v/>
      </c>
      <c r="Q5697" s="83" t="str">
        <f>IF(O5697&lt;&gt;"",VLOOKUP(O5697,LISTAS·PAPP!$U$9:$W$125,3,FALSE),"")</f>
        <v/>
      </c>
      <c r="R5697" s="92"/>
      <c r="S5697" s="173"/>
      <c r="T5697" s="173"/>
      <c r="U5697" s="92"/>
      <c r="V5697" s="92"/>
      <c r="W5697" s="94"/>
      <c r="X5697" s="83" t="str">
        <f>IF(ISERROR(VLOOKUP(W5697,LISTAS·PAPP!$AJ$3:$AK$903,2,0))," ",VLOOKUP(W5697,LISTAS·PAPP!$AJ$3:$AK$903,2,0))</f>
        <v xml:space="preserve"> </v>
      </c>
      <c r="Y5697" s="96"/>
      <c r="Z5697" s="97"/>
      <c r="AA5697" s="97"/>
      <c r="AB5697" s="97"/>
      <c r="AC5697" s="97"/>
      <c r="AD5697" s="97"/>
      <c r="AE5697" s="97"/>
      <c r="AF5697" s="97"/>
      <c r="AG5697" s="97"/>
      <c r="AH5697" s="97"/>
      <c r="AI5697" s="97"/>
      <c r="AJ5697" s="97"/>
      <c r="AK5697" s="97"/>
      <c r="AL5697" s="86" t="str">
        <f t="shared" si="265"/>
        <v/>
      </c>
      <c r="AM5697" s="87" t="str">
        <f t="shared" si="266"/>
        <v xml:space="preserve"> </v>
      </c>
      <c r="AN5697" s="1" t="str">
        <f t="shared" si="267"/>
        <v xml:space="preserve"> </v>
      </c>
    </row>
    <row r="5698" spans="1:40" s="88" customFormat="1" x14ac:dyDescent="0.25">
      <c r="A5698" s="92"/>
      <c r="B5698" s="92"/>
      <c r="C5698" s="92"/>
      <c r="D5698" s="92"/>
      <c r="E5698" s="92"/>
      <c r="F5698" s="93"/>
      <c r="G5698" s="94"/>
      <c r="H5698" s="83" t="str">
        <f>IF(M5698&lt;&gt;"",VLOOKUP(M5698,LISTAS·PAPP!$U$3:$Z$8,2,FALSE),"")</f>
        <v/>
      </c>
      <c r="I5698" s="85" t="str">
        <f>IF(M5698&lt;&gt;"",VLOOKUP(M5698,LISTAS·PAPP!$U$3:$Z$8,3,FALSE),"")</f>
        <v/>
      </c>
      <c r="J5698" s="83" t="str">
        <f>IF(M5698&lt;&gt;"",VLOOKUP(M5698,LISTAS·PAPP!$U$3:$Z$8,4,FALSE),"")</f>
        <v/>
      </c>
      <c r="K5698" s="83" t="str">
        <f>IF(C5698&lt;&gt;"",VLOOKUP(C5698,LISTAS·PAPP!$H$3:$O$119,4,FALSE),"")</f>
        <v/>
      </c>
      <c r="L5698" s="85" t="str">
        <f>IF(C5698&lt;&gt;"",VLOOKUP(C5698,LISTAS·PAPP!$H$3:$O$119,8,FALSE),"")</f>
        <v/>
      </c>
      <c r="M5698" s="95"/>
      <c r="N5698" s="92"/>
      <c r="O5698" s="92"/>
      <c r="P5698" s="84" t="str">
        <f>IF(N5698&lt;&gt;"",VLOOKUP(N5698,LISTAS·PAPP!$U$9:$Y$125,5,FALSE),"")</f>
        <v/>
      </c>
      <c r="Q5698" s="83" t="str">
        <f>IF(O5698&lt;&gt;"",VLOOKUP(O5698,LISTAS·PAPP!$U$9:$W$125,3,FALSE),"")</f>
        <v/>
      </c>
      <c r="R5698" s="92"/>
      <c r="S5698" s="173"/>
      <c r="T5698" s="173"/>
      <c r="U5698" s="92"/>
      <c r="V5698" s="92"/>
      <c r="W5698" s="94"/>
      <c r="X5698" s="83" t="str">
        <f>IF(ISERROR(VLOOKUP(W5698,LISTAS·PAPP!$AJ$3:$AK$903,2,0))," ",VLOOKUP(W5698,LISTAS·PAPP!$AJ$3:$AK$903,2,0))</f>
        <v xml:space="preserve"> </v>
      </c>
      <c r="Y5698" s="96"/>
      <c r="Z5698" s="97"/>
      <c r="AA5698" s="97"/>
      <c r="AB5698" s="97"/>
      <c r="AC5698" s="97"/>
      <c r="AD5698" s="97"/>
      <c r="AE5698" s="97"/>
      <c r="AF5698" s="97"/>
      <c r="AG5698" s="97"/>
      <c r="AH5698" s="97"/>
      <c r="AI5698" s="97"/>
      <c r="AJ5698" s="97"/>
      <c r="AK5698" s="97"/>
      <c r="AL5698" s="86" t="str">
        <f t="shared" si="265"/>
        <v/>
      </c>
      <c r="AM5698" s="87" t="str">
        <f t="shared" si="266"/>
        <v xml:space="preserve"> </v>
      </c>
      <c r="AN5698" s="1" t="str">
        <f t="shared" si="267"/>
        <v xml:space="preserve"> </v>
      </c>
    </row>
    <row r="5699" spans="1:40" s="88" customFormat="1" x14ac:dyDescent="0.25">
      <c r="A5699" s="92"/>
      <c r="B5699" s="92"/>
      <c r="C5699" s="92"/>
      <c r="D5699" s="92"/>
      <c r="E5699" s="92"/>
      <c r="F5699" s="93"/>
      <c r="G5699" s="94"/>
      <c r="H5699" s="83" t="str">
        <f>IF(M5699&lt;&gt;"",VLOOKUP(M5699,LISTAS·PAPP!$U$3:$Z$8,2,FALSE),"")</f>
        <v/>
      </c>
      <c r="I5699" s="85" t="str">
        <f>IF(M5699&lt;&gt;"",VLOOKUP(M5699,LISTAS·PAPP!$U$3:$Z$8,3,FALSE),"")</f>
        <v/>
      </c>
      <c r="J5699" s="83" t="str">
        <f>IF(M5699&lt;&gt;"",VLOOKUP(M5699,LISTAS·PAPP!$U$3:$Z$8,4,FALSE),"")</f>
        <v/>
      </c>
      <c r="K5699" s="83" t="str">
        <f>IF(C5699&lt;&gt;"",VLOOKUP(C5699,LISTAS·PAPP!$H$3:$O$119,4,FALSE),"")</f>
        <v/>
      </c>
      <c r="L5699" s="85" t="str">
        <f>IF(C5699&lt;&gt;"",VLOOKUP(C5699,LISTAS·PAPP!$H$3:$O$119,8,FALSE),"")</f>
        <v/>
      </c>
      <c r="M5699" s="95"/>
      <c r="N5699" s="92"/>
      <c r="O5699" s="92"/>
      <c r="P5699" s="84" t="str">
        <f>IF(N5699&lt;&gt;"",VLOOKUP(N5699,LISTAS·PAPP!$U$9:$Y$125,5,FALSE),"")</f>
        <v/>
      </c>
      <c r="Q5699" s="83" t="str">
        <f>IF(O5699&lt;&gt;"",VLOOKUP(O5699,LISTAS·PAPP!$U$9:$W$125,3,FALSE),"")</f>
        <v/>
      </c>
      <c r="R5699" s="92"/>
      <c r="S5699" s="173"/>
      <c r="T5699" s="173"/>
      <c r="U5699" s="92"/>
      <c r="V5699" s="92"/>
      <c r="W5699" s="94"/>
      <c r="X5699" s="83" t="str">
        <f>IF(ISERROR(VLOOKUP(W5699,LISTAS·PAPP!$AJ$3:$AK$903,2,0))," ",VLOOKUP(W5699,LISTAS·PAPP!$AJ$3:$AK$903,2,0))</f>
        <v xml:space="preserve"> </v>
      </c>
      <c r="Y5699" s="96"/>
      <c r="Z5699" s="97"/>
      <c r="AA5699" s="97"/>
      <c r="AB5699" s="97"/>
      <c r="AC5699" s="97"/>
      <c r="AD5699" s="97"/>
      <c r="AE5699" s="97"/>
      <c r="AF5699" s="97"/>
      <c r="AG5699" s="97"/>
      <c r="AH5699" s="97"/>
      <c r="AI5699" s="97"/>
      <c r="AJ5699" s="97"/>
      <c r="AK5699" s="97"/>
      <c r="AL5699" s="86" t="str">
        <f t="shared" si="265"/>
        <v/>
      </c>
      <c r="AM5699" s="87" t="str">
        <f t="shared" si="266"/>
        <v xml:space="preserve"> </v>
      </c>
      <c r="AN5699" s="1" t="str">
        <f t="shared" si="267"/>
        <v xml:space="preserve"> </v>
      </c>
    </row>
    <row r="5700" spans="1:40" s="88" customFormat="1" x14ac:dyDescent="0.25">
      <c r="A5700" s="92"/>
      <c r="B5700" s="92"/>
      <c r="C5700" s="92"/>
      <c r="D5700" s="92"/>
      <c r="E5700" s="92"/>
      <c r="F5700" s="93"/>
      <c r="G5700" s="94"/>
      <c r="H5700" s="83" t="str">
        <f>IF(M5700&lt;&gt;"",VLOOKUP(M5700,LISTAS·PAPP!$U$3:$Z$8,2,FALSE),"")</f>
        <v/>
      </c>
      <c r="I5700" s="85" t="str">
        <f>IF(M5700&lt;&gt;"",VLOOKUP(M5700,LISTAS·PAPP!$U$3:$Z$8,3,FALSE),"")</f>
        <v/>
      </c>
      <c r="J5700" s="83" t="str">
        <f>IF(M5700&lt;&gt;"",VLOOKUP(M5700,LISTAS·PAPP!$U$3:$Z$8,4,FALSE),"")</f>
        <v/>
      </c>
      <c r="K5700" s="83" t="str">
        <f>IF(C5700&lt;&gt;"",VLOOKUP(C5700,LISTAS·PAPP!$H$3:$O$119,4,FALSE),"")</f>
        <v/>
      </c>
      <c r="L5700" s="85" t="str">
        <f>IF(C5700&lt;&gt;"",VLOOKUP(C5700,LISTAS·PAPP!$H$3:$O$119,8,FALSE),"")</f>
        <v/>
      </c>
      <c r="M5700" s="95"/>
      <c r="N5700" s="92"/>
      <c r="O5700" s="92"/>
      <c r="P5700" s="84" t="str">
        <f>IF(N5700&lt;&gt;"",VLOOKUP(N5700,LISTAS·PAPP!$U$9:$Y$125,5,FALSE),"")</f>
        <v/>
      </c>
      <c r="Q5700" s="83" t="str">
        <f>IF(O5700&lt;&gt;"",VLOOKUP(O5700,LISTAS·PAPP!$U$9:$W$125,3,FALSE),"")</f>
        <v/>
      </c>
      <c r="R5700" s="92"/>
      <c r="S5700" s="173"/>
      <c r="T5700" s="173"/>
      <c r="U5700" s="92"/>
      <c r="V5700" s="92"/>
      <c r="W5700" s="94"/>
      <c r="X5700" s="83" t="str">
        <f>IF(ISERROR(VLOOKUP(W5700,LISTAS·PAPP!$AJ$3:$AK$903,2,0))," ",VLOOKUP(W5700,LISTAS·PAPP!$AJ$3:$AK$903,2,0))</f>
        <v xml:space="preserve"> </v>
      </c>
      <c r="Y5700" s="96"/>
      <c r="Z5700" s="97"/>
      <c r="AA5700" s="97"/>
      <c r="AB5700" s="97"/>
      <c r="AC5700" s="97"/>
      <c r="AD5700" s="97"/>
      <c r="AE5700" s="97"/>
      <c r="AF5700" s="97"/>
      <c r="AG5700" s="97"/>
      <c r="AH5700" s="97"/>
      <c r="AI5700" s="97"/>
      <c r="AJ5700" s="97"/>
      <c r="AK5700" s="97"/>
      <c r="AL5700" s="86" t="str">
        <f t="shared" si="265"/>
        <v/>
      </c>
      <c r="AM5700" s="87" t="str">
        <f t="shared" si="266"/>
        <v xml:space="preserve"> </v>
      </c>
      <c r="AN5700" s="1" t="str">
        <f t="shared" si="267"/>
        <v xml:space="preserve"> </v>
      </c>
    </row>
    <row r="5701" spans="1:40" s="88" customFormat="1" x14ac:dyDescent="0.25">
      <c r="A5701" s="92"/>
      <c r="B5701" s="92"/>
      <c r="C5701" s="92"/>
      <c r="D5701" s="92"/>
      <c r="E5701" s="92"/>
      <c r="F5701" s="93"/>
      <c r="G5701" s="94"/>
      <c r="H5701" s="83" t="str">
        <f>IF(M5701&lt;&gt;"",VLOOKUP(M5701,LISTAS·PAPP!$U$3:$Z$8,2,FALSE),"")</f>
        <v/>
      </c>
      <c r="I5701" s="85" t="str">
        <f>IF(M5701&lt;&gt;"",VLOOKUP(M5701,LISTAS·PAPP!$U$3:$Z$8,3,FALSE),"")</f>
        <v/>
      </c>
      <c r="J5701" s="83" t="str">
        <f>IF(M5701&lt;&gt;"",VLOOKUP(M5701,LISTAS·PAPP!$U$3:$Z$8,4,FALSE),"")</f>
        <v/>
      </c>
      <c r="K5701" s="83" t="str">
        <f>IF(C5701&lt;&gt;"",VLOOKUP(C5701,LISTAS·PAPP!$H$3:$O$119,4,FALSE),"")</f>
        <v/>
      </c>
      <c r="L5701" s="85" t="str">
        <f>IF(C5701&lt;&gt;"",VLOOKUP(C5701,LISTAS·PAPP!$H$3:$O$119,8,FALSE),"")</f>
        <v/>
      </c>
      <c r="M5701" s="95"/>
      <c r="N5701" s="92"/>
      <c r="O5701" s="92"/>
      <c r="P5701" s="84" t="str">
        <f>IF(N5701&lt;&gt;"",VLOOKUP(N5701,LISTAS·PAPP!$U$9:$Y$125,5,FALSE),"")</f>
        <v/>
      </c>
      <c r="Q5701" s="83" t="str">
        <f>IF(O5701&lt;&gt;"",VLOOKUP(O5701,LISTAS·PAPP!$U$9:$W$125,3,FALSE),"")</f>
        <v/>
      </c>
      <c r="R5701" s="92"/>
      <c r="S5701" s="173"/>
      <c r="T5701" s="173"/>
      <c r="U5701" s="92"/>
      <c r="V5701" s="92"/>
      <c r="W5701" s="94"/>
      <c r="X5701" s="83" t="str">
        <f>IF(ISERROR(VLOOKUP(W5701,LISTAS·PAPP!$AJ$3:$AK$903,2,0))," ",VLOOKUP(W5701,LISTAS·PAPP!$AJ$3:$AK$903,2,0))</f>
        <v xml:space="preserve"> </v>
      </c>
      <c r="Y5701" s="96"/>
      <c r="Z5701" s="97"/>
      <c r="AA5701" s="97"/>
      <c r="AB5701" s="97"/>
      <c r="AC5701" s="97"/>
      <c r="AD5701" s="97"/>
      <c r="AE5701" s="97"/>
      <c r="AF5701" s="97"/>
      <c r="AG5701" s="97"/>
      <c r="AH5701" s="97"/>
      <c r="AI5701" s="97"/>
      <c r="AJ5701" s="97"/>
      <c r="AK5701" s="97"/>
      <c r="AL5701" s="86" t="str">
        <f t="shared" si="265"/>
        <v/>
      </c>
      <c r="AM5701" s="87" t="str">
        <f t="shared" si="266"/>
        <v xml:space="preserve"> </v>
      </c>
      <c r="AN5701" s="1" t="str">
        <f t="shared" si="267"/>
        <v xml:space="preserve"> </v>
      </c>
    </row>
    <row r="5702" spans="1:40" s="88" customFormat="1" x14ac:dyDescent="0.25">
      <c r="A5702" s="92"/>
      <c r="B5702" s="92"/>
      <c r="C5702" s="92"/>
      <c r="D5702" s="92"/>
      <c r="E5702" s="92"/>
      <c r="F5702" s="93"/>
      <c r="G5702" s="94"/>
      <c r="H5702" s="83" t="str">
        <f>IF(M5702&lt;&gt;"",VLOOKUP(M5702,LISTAS·PAPP!$U$3:$Z$8,2,FALSE),"")</f>
        <v/>
      </c>
      <c r="I5702" s="85" t="str">
        <f>IF(M5702&lt;&gt;"",VLOOKUP(M5702,LISTAS·PAPP!$U$3:$Z$8,3,FALSE),"")</f>
        <v/>
      </c>
      <c r="J5702" s="83" t="str">
        <f>IF(M5702&lt;&gt;"",VLOOKUP(M5702,LISTAS·PAPP!$U$3:$Z$8,4,FALSE),"")</f>
        <v/>
      </c>
      <c r="K5702" s="83" t="str">
        <f>IF(C5702&lt;&gt;"",VLOOKUP(C5702,LISTAS·PAPP!$H$3:$O$119,4,FALSE),"")</f>
        <v/>
      </c>
      <c r="L5702" s="85" t="str">
        <f>IF(C5702&lt;&gt;"",VLOOKUP(C5702,LISTAS·PAPP!$H$3:$O$119,8,FALSE),"")</f>
        <v/>
      </c>
      <c r="M5702" s="95"/>
      <c r="N5702" s="92"/>
      <c r="O5702" s="92"/>
      <c r="P5702" s="84" t="str">
        <f>IF(N5702&lt;&gt;"",VLOOKUP(N5702,LISTAS·PAPP!$U$9:$Y$125,5,FALSE),"")</f>
        <v/>
      </c>
      <c r="Q5702" s="83" t="str">
        <f>IF(O5702&lt;&gt;"",VLOOKUP(O5702,LISTAS·PAPP!$U$9:$W$125,3,FALSE),"")</f>
        <v/>
      </c>
      <c r="R5702" s="92"/>
      <c r="S5702" s="173"/>
      <c r="T5702" s="173"/>
      <c r="U5702" s="92"/>
      <c r="V5702" s="92"/>
      <c r="W5702" s="94"/>
      <c r="X5702" s="83" t="str">
        <f>IF(ISERROR(VLOOKUP(W5702,LISTAS·PAPP!$AJ$3:$AK$903,2,0))," ",VLOOKUP(W5702,LISTAS·PAPP!$AJ$3:$AK$903,2,0))</f>
        <v xml:space="preserve"> </v>
      </c>
      <c r="Y5702" s="96"/>
      <c r="Z5702" s="97"/>
      <c r="AA5702" s="97"/>
      <c r="AB5702" s="97"/>
      <c r="AC5702" s="97"/>
      <c r="AD5702" s="97"/>
      <c r="AE5702" s="97"/>
      <c r="AF5702" s="97"/>
      <c r="AG5702" s="97"/>
      <c r="AH5702" s="97"/>
      <c r="AI5702" s="97"/>
      <c r="AJ5702" s="97"/>
      <c r="AK5702" s="97"/>
      <c r="AL5702" s="86" t="str">
        <f t="shared" si="265"/>
        <v/>
      </c>
      <c r="AM5702" s="87" t="str">
        <f t="shared" si="266"/>
        <v xml:space="preserve"> </v>
      </c>
      <c r="AN5702" s="1" t="str">
        <f t="shared" si="267"/>
        <v xml:space="preserve"> </v>
      </c>
    </row>
    <row r="5703" spans="1:40" s="88" customFormat="1" x14ac:dyDescent="0.25">
      <c r="A5703" s="92"/>
      <c r="B5703" s="92"/>
      <c r="C5703" s="92"/>
      <c r="D5703" s="92"/>
      <c r="E5703" s="92"/>
      <c r="F5703" s="93"/>
      <c r="G5703" s="94"/>
      <c r="H5703" s="83" t="str">
        <f>IF(M5703&lt;&gt;"",VLOOKUP(M5703,LISTAS·PAPP!$U$3:$Z$8,2,FALSE),"")</f>
        <v/>
      </c>
      <c r="I5703" s="85" t="str">
        <f>IF(M5703&lt;&gt;"",VLOOKUP(M5703,LISTAS·PAPP!$U$3:$Z$8,3,FALSE),"")</f>
        <v/>
      </c>
      <c r="J5703" s="83" t="str">
        <f>IF(M5703&lt;&gt;"",VLOOKUP(M5703,LISTAS·PAPP!$U$3:$Z$8,4,FALSE),"")</f>
        <v/>
      </c>
      <c r="K5703" s="83" t="str">
        <f>IF(C5703&lt;&gt;"",VLOOKUP(C5703,LISTAS·PAPP!$H$3:$O$119,4,FALSE),"")</f>
        <v/>
      </c>
      <c r="L5703" s="85" t="str">
        <f>IF(C5703&lt;&gt;"",VLOOKUP(C5703,LISTAS·PAPP!$H$3:$O$119,8,FALSE),"")</f>
        <v/>
      </c>
      <c r="M5703" s="95"/>
      <c r="N5703" s="92"/>
      <c r="O5703" s="92"/>
      <c r="P5703" s="84" t="str">
        <f>IF(N5703&lt;&gt;"",VLOOKUP(N5703,LISTAS·PAPP!$U$9:$Y$125,5,FALSE),"")</f>
        <v/>
      </c>
      <c r="Q5703" s="83" t="str">
        <f>IF(O5703&lt;&gt;"",VLOOKUP(O5703,LISTAS·PAPP!$U$9:$W$125,3,FALSE),"")</f>
        <v/>
      </c>
      <c r="R5703" s="92"/>
      <c r="S5703" s="173"/>
      <c r="T5703" s="173"/>
      <c r="U5703" s="92"/>
      <c r="V5703" s="92"/>
      <c r="W5703" s="94"/>
      <c r="X5703" s="83" t="str">
        <f>IF(ISERROR(VLOOKUP(W5703,LISTAS·PAPP!$AJ$3:$AK$903,2,0))," ",VLOOKUP(W5703,LISTAS·PAPP!$AJ$3:$AK$903,2,0))</f>
        <v xml:space="preserve"> </v>
      </c>
      <c r="Y5703" s="96"/>
      <c r="Z5703" s="97"/>
      <c r="AA5703" s="97"/>
      <c r="AB5703" s="97"/>
      <c r="AC5703" s="97"/>
      <c r="AD5703" s="97"/>
      <c r="AE5703" s="97"/>
      <c r="AF5703" s="97"/>
      <c r="AG5703" s="97"/>
      <c r="AH5703" s="97"/>
      <c r="AI5703" s="97"/>
      <c r="AJ5703" s="97"/>
      <c r="AK5703" s="97"/>
      <c r="AL5703" s="86" t="str">
        <f t="shared" si="265"/>
        <v/>
      </c>
      <c r="AM5703" s="87" t="str">
        <f t="shared" si="266"/>
        <v xml:space="preserve"> </v>
      </c>
      <c r="AN5703" s="1" t="str">
        <f t="shared" si="267"/>
        <v xml:space="preserve"> </v>
      </c>
    </row>
    <row r="5704" spans="1:40" s="88" customFormat="1" x14ac:dyDescent="0.25">
      <c r="A5704" s="92"/>
      <c r="B5704" s="92"/>
      <c r="C5704" s="92"/>
      <c r="D5704" s="92"/>
      <c r="E5704" s="92"/>
      <c r="F5704" s="93"/>
      <c r="G5704" s="94"/>
      <c r="H5704" s="83" t="str">
        <f>IF(M5704&lt;&gt;"",VLOOKUP(M5704,LISTAS·PAPP!$U$3:$Z$8,2,FALSE),"")</f>
        <v/>
      </c>
      <c r="I5704" s="85" t="str">
        <f>IF(M5704&lt;&gt;"",VLOOKUP(M5704,LISTAS·PAPP!$U$3:$Z$8,3,FALSE),"")</f>
        <v/>
      </c>
      <c r="J5704" s="83" t="str">
        <f>IF(M5704&lt;&gt;"",VLOOKUP(M5704,LISTAS·PAPP!$U$3:$Z$8,4,FALSE),"")</f>
        <v/>
      </c>
      <c r="K5704" s="83" t="str">
        <f>IF(C5704&lt;&gt;"",VLOOKUP(C5704,LISTAS·PAPP!$H$3:$O$119,4,FALSE),"")</f>
        <v/>
      </c>
      <c r="L5704" s="85" t="str">
        <f>IF(C5704&lt;&gt;"",VLOOKUP(C5704,LISTAS·PAPP!$H$3:$O$119,8,FALSE),"")</f>
        <v/>
      </c>
      <c r="M5704" s="95"/>
      <c r="N5704" s="92"/>
      <c r="O5704" s="92"/>
      <c r="P5704" s="84" t="str">
        <f>IF(N5704&lt;&gt;"",VLOOKUP(N5704,LISTAS·PAPP!$U$9:$Y$125,5,FALSE),"")</f>
        <v/>
      </c>
      <c r="Q5704" s="83" t="str">
        <f>IF(O5704&lt;&gt;"",VLOOKUP(O5704,LISTAS·PAPP!$U$9:$W$125,3,FALSE),"")</f>
        <v/>
      </c>
      <c r="R5704" s="92"/>
      <c r="S5704" s="173"/>
      <c r="T5704" s="173"/>
      <c r="U5704" s="92"/>
      <c r="V5704" s="92"/>
      <c r="W5704" s="94"/>
      <c r="X5704" s="83" t="str">
        <f>IF(ISERROR(VLOOKUP(W5704,LISTAS·PAPP!$AJ$3:$AK$903,2,0))," ",VLOOKUP(W5704,LISTAS·PAPP!$AJ$3:$AK$903,2,0))</f>
        <v xml:space="preserve"> </v>
      </c>
      <c r="Y5704" s="96"/>
      <c r="Z5704" s="97"/>
      <c r="AA5704" s="97"/>
      <c r="AB5704" s="97"/>
      <c r="AC5704" s="97"/>
      <c r="AD5704" s="97"/>
      <c r="AE5704" s="97"/>
      <c r="AF5704" s="97"/>
      <c r="AG5704" s="97"/>
      <c r="AH5704" s="97"/>
      <c r="AI5704" s="97"/>
      <c r="AJ5704" s="97"/>
      <c r="AK5704" s="97"/>
      <c r="AL5704" s="86" t="str">
        <f t="shared" si="265"/>
        <v/>
      </c>
      <c r="AM5704" s="87" t="str">
        <f t="shared" si="266"/>
        <v xml:space="preserve"> </v>
      </c>
      <c r="AN5704" s="1" t="str">
        <f t="shared" si="267"/>
        <v xml:space="preserve"> </v>
      </c>
    </row>
    <row r="5705" spans="1:40" s="88" customFormat="1" x14ac:dyDescent="0.25">
      <c r="A5705" s="92"/>
      <c r="B5705" s="92"/>
      <c r="C5705" s="92"/>
      <c r="D5705" s="92"/>
      <c r="E5705" s="92"/>
      <c r="F5705" s="93"/>
      <c r="G5705" s="94"/>
      <c r="H5705" s="83" t="str">
        <f>IF(M5705&lt;&gt;"",VLOOKUP(M5705,LISTAS·PAPP!$U$3:$Z$8,2,FALSE),"")</f>
        <v/>
      </c>
      <c r="I5705" s="85" t="str">
        <f>IF(M5705&lt;&gt;"",VLOOKUP(M5705,LISTAS·PAPP!$U$3:$Z$8,3,FALSE),"")</f>
        <v/>
      </c>
      <c r="J5705" s="83" t="str">
        <f>IF(M5705&lt;&gt;"",VLOOKUP(M5705,LISTAS·PAPP!$U$3:$Z$8,4,FALSE),"")</f>
        <v/>
      </c>
      <c r="K5705" s="83" t="str">
        <f>IF(C5705&lt;&gt;"",VLOOKUP(C5705,LISTAS·PAPP!$H$3:$O$119,4,FALSE),"")</f>
        <v/>
      </c>
      <c r="L5705" s="85" t="str">
        <f>IF(C5705&lt;&gt;"",VLOOKUP(C5705,LISTAS·PAPP!$H$3:$O$119,8,FALSE),"")</f>
        <v/>
      </c>
      <c r="M5705" s="95"/>
      <c r="N5705" s="92"/>
      <c r="O5705" s="92"/>
      <c r="P5705" s="84" t="str">
        <f>IF(N5705&lt;&gt;"",VLOOKUP(N5705,LISTAS·PAPP!$U$9:$Y$125,5,FALSE),"")</f>
        <v/>
      </c>
      <c r="Q5705" s="83" t="str">
        <f>IF(O5705&lt;&gt;"",VLOOKUP(O5705,LISTAS·PAPP!$U$9:$W$125,3,FALSE),"")</f>
        <v/>
      </c>
      <c r="R5705" s="92"/>
      <c r="S5705" s="173"/>
      <c r="T5705" s="173"/>
      <c r="U5705" s="92"/>
      <c r="V5705" s="92"/>
      <c r="W5705" s="94"/>
      <c r="X5705" s="83" t="str">
        <f>IF(ISERROR(VLOOKUP(W5705,LISTAS·PAPP!$AJ$3:$AK$903,2,0))," ",VLOOKUP(W5705,LISTAS·PAPP!$AJ$3:$AK$903,2,0))</f>
        <v xml:space="preserve"> </v>
      </c>
      <c r="Y5705" s="96"/>
      <c r="Z5705" s="97"/>
      <c r="AA5705" s="97"/>
      <c r="AB5705" s="97"/>
      <c r="AC5705" s="97"/>
      <c r="AD5705" s="97"/>
      <c r="AE5705" s="97"/>
      <c r="AF5705" s="97"/>
      <c r="AG5705" s="97"/>
      <c r="AH5705" s="97"/>
      <c r="AI5705" s="97"/>
      <c r="AJ5705" s="97"/>
      <c r="AK5705" s="97"/>
      <c r="AL5705" s="86" t="str">
        <f t="shared" si="265"/>
        <v/>
      </c>
      <c r="AM5705" s="87" t="str">
        <f t="shared" si="266"/>
        <v xml:space="preserve"> </v>
      </c>
      <c r="AN5705" s="1" t="str">
        <f t="shared" si="267"/>
        <v xml:space="preserve"> </v>
      </c>
    </row>
    <row r="5706" spans="1:40" s="88" customFormat="1" x14ac:dyDescent="0.25">
      <c r="A5706" s="92"/>
      <c r="B5706" s="92"/>
      <c r="C5706" s="92"/>
      <c r="D5706" s="92"/>
      <c r="E5706" s="92"/>
      <c r="F5706" s="93"/>
      <c r="G5706" s="94"/>
      <c r="H5706" s="83" t="str">
        <f>IF(M5706&lt;&gt;"",VLOOKUP(M5706,LISTAS·PAPP!$U$3:$Z$8,2,FALSE),"")</f>
        <v/>
      </c>
      <c r="I5706" s="85" t="str">
        <f>IF(M5706&lt;&gt;"",VLOOKUP(M5706,LISTAS·PAPP!$U$3:$Z$8,3,FALSE),"")</f>
        <v/>
      </c>
      <c r="J5706" s="83" t="str">
        <f>IF(M5706&lt;&gt;"",VLOOKUP(M5706,LISTAS·PAPP!$U$3:$Z$8,4,FALSE),"")</f>
        <v/>
      </c>
      <c r="K5706" s="83" t="str">
        <f>IF(C5706&lt;&gt;"",VLOOKUP(C5706,LISTAS·PAPP!$H$3:$O$119,4,FALSE),"")</f>
        <v/>
      </c>
      <c r="L5706" s="85" t="str">
        <f>IF(C5706&lt;&gt;"",VLOOKUP(C5706,LISTAS·PAPP!$H$3:$O$119,8,FALSE),"")</f>
        <v/>
      </c>
      <c r="M5706" s="95"/>
      <c r="N5706" s="92"/>
      <c r="O5706" s="92"/>
      <c r="P5706" s="84" t="str">
        <f>IF(N5706&lt;&gt;"",VLOOKUP(N5706,LISTAS·PAPP!$U$9:$Y$125,5,FALSE),"")</f>
        <v/>
      </c>
      <c r="Q5706" s="83" t="str">
        <f>IF(O5706&lt;&gt;"",VLOOKUP(O5706,LISTAS·PAPP!$U$9:$W$125,3,FALSE),"")</f>
        <v/>
      </c>
      <c r="R5706" s="92"/>
      <c r="S5706" s="173"/>
      <c r="T5706" s="173"/>
      <c r="U5706" s="92"/>
      <c r="V5706" s="92"/>
      <c r="W5706" s="94"/>
      <c r="X5706" s="83" t="str">
        <f>IF(ISERROR(VLOOKUP(W5706,LISTAS·PAPP!$AJ$3:$AK$903,2,0))," ",VLOOKUP(W5706,LISTAS·PAPP!$AJ$3:$AK$903,2,0))</f>
        <v xml:space="preserve"> </v>
      </c>
      <c r="Y5706" s="96"/>
      <c r="Z5706" s="97"/>
      <c r="AA5706" s="97"/>
      <c r="AB5706" s="97"/>
      <c r="AC5706" s="97"/>
      <c r="AD5706" s="97"/>
      <c r="AE5706" s="97"/>
      <c r="AF5706" s="97"/>
      <c r="AG5706" s="97"/>
      <c r="AH5706" s="97"/>
      <c r="AI5706" s="97"/>
      <c r="AJ5706" s="97"/>
      <c r="AK5706" s="97"/>
      <c r="AL5706" s="86" t="str">
        <f t="shared" ref="AL5706:AL5769" si="268">IF(A5706&gt;0,(Z5706+AA5706+AB5706+AC5706+AD5706+AE5706+AF5706+AG5706+AH5706+AI5706+AJ5706+AK5706),"")</f>
        <v/>
      </c>
      <c r="AM5706" s="87" t="str">
        <f t="shared" ref="AM5706:AM5769" si="269">IF(A5706&lt;&gt;"",IF(A5706&lt;&gt;"",IF(Y5706=AL5706,"OK",Y5706-AL5706),IF(AND(Y5706="",AL5706=""),"",Z5706-AL5706))," ")</f>
        <v xml:space="preserve"> </v>
      </c>
      <c r="AN5706" s="1" t="str">
        <f t="shared" si="267"/>
        <v xml:space="preserve"> </v>
      </c>
    </row>
    <row r="5707" spans="1:40" s="88" customFormat="1" x14ac:dyDescent="0.25">
      <c r="A5707" s="92"/>
      <c r="B5707" s="92"/>
      <c r="C5707" s="92"/>
      <c r="D5707" s="92"/>
      <c r="E5707" s="92"/>
      <c r="F5707" s="93"/>
      <c r="G5707" s="94"/>
      <c r="H5707" s="83" t="str">
        <f>IF(M5707&lt;&gt;"",VLOOKUP(M5707,LISTAS·PAPP!$U$3:$Z$8,2,FALSE),"")</f>
        <v/>
      </c>
      <c r="I5707" s="85" t="str">
        <f>IF(M5707&lt;&gt;"",VLOOKUP(M5707,LISTAS·PAPP!$U$3:$Z$8,3,FALSE),"")</f>
        <v/>
      </c>
      <c r="J5707" s="83" t="str">
        <f>IF(M5707&lt;&gt;"",VLOOKUP(M5707,LISTAS·PAPP!$U$3:$Z$8,4,FALSE),"")</f>
        <v/>
      </c>
      <c r="K5707" s="83" t="str">
        <f>IF(C5707&lt;&gt;"",VLOOKUP(C5707,LISTAS·PAPP!$H$3:$O$119,4,FALSE),"")</f>
        <v/>
      </c>
      <c r="L5707" s="85" t="str">
        <f>IF(C5707&lt;&gt;"",VLOOKUP(C5707,LISTAS·PAPP!$H$3:$O$119,8,FALSE),"")</f>
        <v/>
      </c>
      <c r="M5707" s="95"/>
      <c r="N5707" s="92"/>
      <c r="O5707" s="92"/>
      <c r="P5707" s="84" t="str">
        <f>IF(N5707&lt;&gt;"",VLOOKUP(N5707,LISTAS·PAPP!$U$9:$Y$125,5,FALSE),"")</f>
        <v/>
      </c>
      <c r="Q5707" s="83" t="str">
        <f>IF(O5707&lt;&gt;"",VLOOKUP(O5707,LISTAS·PAPP!$U$9:$W$125,3,FALSE),"")</f>
        <v/>
      </c>
      <c r="R5707" s="92"/>
      <c r="S5707" s="173"/>
      <c r="T5707" s="173"/>
      <c r="U5707" s="92"/>
      <c r="V5707" s="92"/>
      <c r="W5707" s="94"/>
      <c r="X5707" s="83" t="str">
        <f>IF(ISERROR(VLOOKUP(W5707,LISTAS·PAPP!$AJ$3:$AK$903,2,0))," ",VLOOKUP(W5707,LISTAS·PAPP!$AJ$3:$AK$903,2,0))</f>
        <v xml:space="preserve"> </v>
      </c>
      <c r="Y5707" s="96"/>
      <c r="Z5707" s="97"/>
      <c r="AA5707" s="97"/>
      <c r="AB5707" s="97"/>
      <c r="AC5707" s="97"/>
      <c r="AD5707" s="97"/>
      <c r="AE5707" s="97"/>
      <c r="AF5707" s="97"/>
      <c r="AG5707" s="97"/>
      <c r="AH5707" s="97"/>
      <c r="AI5707" s="97"/>
      <c r="AJ5707" s="97"/>
      <c r="AK5707" s="97"/>
      <c r="AL5707" s="86" t="str">
        <f t="shared" si="268"/>
        <v/>
      </c>
      <c r="AM5707" s="87" t="str">
        <f t="shared" si="269"/>
        <v xml:space="preserve"> </v>
      </c>
      <c r="AN5707" s="1" t="str">
        <f t="shared" ref="AN5707:AN5770" si="270">IF(A5707&lt;&gt;"",IF(A5707="","Escoger ESTRUCTURA ORGANIZACIONAL;",)&amp;" "&amp;(IF(B5707="","Escoger RELACIONAMIENTO INSTITUCIONAL;",)&amp;" "&amp;(IF(C5707="","Escoger UNIDADES ADMINISTRATIVAS;",)&amp;" "&amp;(IF(D5707="","Colocar COMPONENTE DEL PROYECTO DE INVERSIÓN;",)&amp;" "&amp;(IF(E5707="","Colocar ACTIVIDADES DEL PAPP;",)&amp;" "&amp;(IF(F5707="","Colocar META DE LA ACTIVIDAD;",)&amp;" "&amp;(IF(G5707="","Colocar INDICADOR DE LA META;",)&amp;" "&amp;(IF(H5707="","No visualiza PLAN NACIONAL DE DESARROLLO;",)&amp;" "&amp;(IF(I5707="","No visualiza PROGRAMA NACIONAL;",)&amp;" "&amp;(IF(J5707="","No visualiza OBJETIVO ESTRATEGICO INSTITUCIONAL;",)&amp;" "&amp;(IF(K5707="","No visualiza CENTRO GESTOR;",)&amp;" "&amp;(IF(L5707="","No visualiza AREA FUNCIONAL;",)&amp;" "&amp;(IF(M5707="","Escoger PRODUCTO INSTITUCIONAL;",)&amp;" "&amp;(IF(N5707="","Escoger PROYECTO;",)&amp;" "&amp;(IF(O5707="","Escoger ACTIVIDAD SINAFIP;",)&amp;" "&amp;(IF(P5707="","No visualiza CODIGO UNICO DE PROYECTO;",)&amp;" "&amp;(IF(Q5707="","No visualiza POLITICA DE IGUALDAD;",)&amp;" "&amp;(IF(R5707="","Escoger FUENTE;",)&amp;" "&amp;(IF(U5707="","Escoger NATURALEZA DE GASTO;",)&amp;" "&amp;(IF(V5707="","Escoger GRUPO DE GASTO;",)&amp;" "&amp;(IF(W5707="","Colocar ITEM PRESUPUESTARIO;",)&amp;" "&amp;(IF(X5707="","No visualiza DESCRIPCION ITEM PRESUPUESTARIO;",))))))))))))))))))))))," ")</f>
        <v xml:space="preserve"> </v>
      </c>
    </row>
    <row r="5708" spans="1:40" s="88" customFormat="1" x14ac:dyDescent="0.25">
      <c r="A5708" s="92"/>
      <c r="B5708" s="92"/>
      <c r="C5708" s="92"/>
      <c r="D5708" s="92"/>
      <c r="E5708" s="92"/>
      <c r="F5708" s="93"/>
      <c r="G5708" s="94"/>
      <c r="H5708" s="83" t="str">
        <f>IF(M5708&lt;&gt;"",VLOOKUP(M5708,LISTAS·PAPP!$U$3:$Z$8,2,FALSE),"")</f>
        <v/>
      </c>
      <c r="I5708" s="85" t="str">
        <f>IF(M5708&lt;&gt;"",VLOOKUP(M5708,LISTAS·PAPP!$U$3:$Z$8,3,FALSE),"")</f>
        <v/>
      </c>
      <c r="J5708" s="83" t="str">
        <f>IF(M5708&lt;&gt;"",VLOOKUP(M5708,LISTAS·PAPP!$U$3:$Z$8,4,FALSE),"")</f>
        <v/>
      </c>
      <c r="K5708" s="83" t="str">
        <f>IF(C5708&lt;&gt;"",VLOOKUP(C5708,LISTAS·PAPP!$H$3:$O$119,4,FALSE),"")</f>
        <v/>
      </c>
      <c r="L5708" s="85" t="str">
        <f>IF(C5708&lt;&gt;"",VLOOKUP(C5708,LISTAS·PAPP!$H$3:$O$119,8,FALSE),"")</f>
        <v/>
      </c>
      <c r="M5708" s="95"/>
      <c r="N5708" s="92"/>
      <c r="O5708" s="92"/>
      <c r="P5708" s="84" t="str">
        <f>IF(N5708&lt;&gt;"",VLOOKUP(N5708,LISTAS·PAPP!$U$9:$Y$125,5,FALSE),"")</f>
        <v/>
      </c>
      <c r="Q5708" s="83" t="str">
        <f>IF(O5708&lt;&gt;"",VLOOKUP(O5708,LISTAS·PAPP!$U$9:$W$125,3,FALSE),"")</f>
        <v/>
      </c>
      <c r="R5708" s="92"/>
      <c r="S5708" s="173"/>
      <c r="T5708" s="173"/>
      <c r="U5708" s="92"/>
      <c r="V5708" s="92"/>
      <c r="W5708" s="94"/>
      <c r="X5708" s="83" t="str">
        <f>IF(ISERROR(VLOOKUP(W5708,LISTAS·PAPP!$AJ$3:$AK$903,2,0))," ",VLOOKUP(W5708,LISTAS·PAPP!$AJ$3:$AK$903,2,0))</f>
        <v xml:space="preserve"> </v>
      </c>
      <c r="Y5708" s="96"/>
      <c r="Z5708" s="97"/>
      <c r="AA5708" s="97"/>
      <c r="AB5708" s="97"/>
      <c r="AC5708" s="97"/>
      <c r="AD5708" s="97"/>
      <c r="AE5708" s="97"/>
      <c r="AF5708" s="97"/>
      <c r="AG5708" s="97"/>
      <c r="AH5708" s="97"/>
      <c r="AI5708" s="97"/>
      <c r="AJ5708" s="97"/>
      <c r="AK5708" s="97"/>
      <c r="AL5708" s="86" t="str">
        <f t="shared" si="268"/>
        <v/>
      </c>
      <c r="AM5708" s="87" t="str">
        <f t="shared" si="269"/>
        <v xml:space="preserve"> </v>
      </c>
      <c r="AN5708" s="1" t="str">
        <f t="shared" si="270"/>
        <v xml:space="preserve"> </v>
      </c>
    </row>
    <row r="5709" spans="1:40" s="88" customFormat="1" x14ac:dyDescent="0.25">
      <c r="A5709" s="92"/>
      <c r="B5709" s="92"/>
      <c r="C5709" s="92"/>
      <c r="D5709" s="92"/>
      <c r="E5709" s="92"/>
      <c r="F5709" s="93"/>
      <c r="G5709" s="94"/>
      <c r="H5709" s="83" t="str">
        <f>IF(M5709&lt;&gt;"",VLOOKUP(M5709,LISTAS·PAPP!$U$3:$Z$8,2,FALSE),"")</f>
        <v/>
      </c>
      <c r="I5709" s="85" t="str">
        <f>IF(M5709&lt;&gt;"",VLOOKUP(M5709,LISTAS·PAPP!$U$3:$Z$8,3,FALSE),"")</f>
        <v/>
      </c>
      <c r="J5709" s="83" t="str">
        <f>IF(M5709&lt;&gt;"",VLOOKUP(M5709,LISTAS·PAPP!$U$3:$Z$8,4,FALSE),"")</f>
        <v/>
      </c>
      <c r="K5709" s="83" t="str">
        <f>IF(C5709&lt;&gt;"",VLOOKUP(C5709,LISTAS·PAPP!$H$3:$O$119,4,FALSE),"")</f>
        <v/>
      </c>
      <c r="L5709" s="85" t="str">
        <f>IF(C5709&lt;&gt;"",VLOOKUP(C5709,LISTAS·PAPP!$H$3:$O$119,8,FALSE),"")</f>
        <v/>
      </c>
      <c r="M5709" s="95"/>
      <c r="N5709" s="92"/>
      <c r="O5709" s="92"/>
      <c r="P5709" s="84" t="str">
        <f>IF(N5709&lt;&gt;"",VLOOKUP(N5709,LISTAS·PAPP!$U$9:$Y$125,5,FALSE),"")</f>
        <v/>
      </c>
      <c r="Q5709" s="83" t="str">
        <f>IF(O5709&lt;&gt;"",VLOOKUP(O5709,LISTAS·PAPP!$U$9:$W$125,3,FALSE),"")</f>
        <v/>
      </c>
      <c r="R5709" s="92"/>
      <c r="S5709" s="173"/>
      <c r="T5709" s="173"/>
      <c r="U5709" s="92"/>
      <c r="V5709" s="92"/>
      <c r="W5709" s="94"/>
      <c r="X5709" s="83" t="str">
        <f>IF(ISERROR(VLOOKUP(W5709,LISTAS·PAPP!$AJ$3:$AK$903,2,0))," ",VLOOKUP(W5709,LISTAS·PAPP!$AJ$3:$AK$903,2,0))</f>
        <v xml:space="preserve"> </v>
      </c>
      <c r="Y5709" s="96"/>
      <c r="Z5709" s="97"/>
      <c r="AA5709" s="97"/>
      <c r="AB5709" s="97"/>
      <c r="AC5709" s="97"/>
      <c r="AD5709" s="97"/>
      <c r="AE5709" s="97"/>
      <c r="AF5709" s="97"/>
      <c r="AG5709" s="97"/>
      <c r="AH5709" s="97"/>
      <c r="AI5709" s="97"/>
      <c r="AJ5709" s="97"/>
      <c r="AK5709" s="97"/>
      <c r="AL5709" s="86" t="str">
        <f t="shared" si="268"/>
        <v/>
      </c>
      <c r="AM5709" s="87" t="str">
        <f t="shared" si="269"/>
        <v xml:space="preserve"> </v>
      </c>
      <c r="AN5709" s="1" t="str">
        <f t="shared" si="270"/>
        <v xml:space="preserve"> </v>
      </c>
    </row>
    <row r="5710" spans="1:40" s="88" customFormat="1" x14ac:dyDescent="0.25">
      <c r="A5710" s="92"/>
      <c r="B5710" s="92"/>
      <c r="C5710" s="92"/>
      <c r="D5710" s="92"/>
      <c r="E5710" s="92"/>
      <c r="F5710" s="93"/>
      <c r="G5710" s="94"/>
      <c r="H5710" s="83" t="str">
        <f>IF(M5710&lt;&gt;"",VLOOKUP(M5710,LISTAS·PAPP!$U$3:$Z$8,2,FALSE),"")</f>
        <v/>
      </c>
      <c r="I5710" s="85" t="str">
        <f>IF(M5710&lt;&gt;"",VLOOKUP(M5710,LISTAS·PAPP!$U$3:$Z$8,3,FALSE),"")</f>
        <v/>
      </c>
      <c r="J5710" s="83" t="str">
        <f>IF(M5710&lt;&gt;"",VLOOKUP(M5710,LISTAS·PAPP!$U$3:$Z$8,4,FALSE),"")</f>
        <v/>
      </c>
      <c r="K5710" s="83" t="str">
        <f>IF(C5710&lt;&gt;"",VLOOKUP(C5710,LISTAS·PAPP!$H$3:$O$119,4,FALSE),"")</f>
        <v/>
      </c>
      <c r="L5710" s="85" t="str">
        <f>IF(C5710&lt;&gt;"",VLOOKUP(C5710,LISTAS·PAPP!$H$3:$O$119,8,FALSE),"")</f>
        <v/>
      </c>
      <c r="M5710" s="95"/>
      <c r="N5710" s="92"/>
      <c r="O5710" s="92"/>
      <c r="P5710" s="84" t="str">
        <f>IF(N5710&lt;&gt;"",VLOOKUP(N5710,LISTAS·PAPP!$U$9:$Y$125,5,FALSE),"")</f>
        <v/>
      </c>
      <c r="Q5710" s="83" t="str">
        <f>IF(O5710&lt;&gt;"",VLOOKUP(O5710,LISTAS·PAPP!$U$9:$W$125,3,FALSE),"")</f>
        <v/>
      </c>
      <c r="R5710" s="92"/>
      <c r="S5710" s="173"/>
      <c r="T5710" s="173"/>
      <c r="U5710" s="92"/>
      <c r="V5710" s="92"/>
      <c r="W5710" s="94"/>
      <c r="X5710" s="83" t="str">
        <f>IF(ISERROR(VLOOKUP(W5710,LISTAS·PAPP!$AJ$3:$AK$903,2,0))," ",VLOOKUP(W5710,LISTAS·PAPP!$AJ$3:$AK$903,2,0))</f>
        <v xml:space="preserve"> </v>
      </c>
      <c r="Y5710" s="96"/>
      <c r="Z5710" s="97"/>
      <c r="AA5710" s="97"/>
      <c r="AB5710" s="97"/>
      <c r="AC5710" s="97"/>
      <c r="AD5710" s="97"/>
      <c r="AE5710" s="97"/>
      <c r="AF5710" s="97"/>
      <c r="AG5710" s="97"/>
      <c r="AH5710" s="97"/>
      <c r="AI5710" s="97"/>
      <c r="AJ5710" s="97"/>
      <c r="AK5710" s="97"/>
      <c r="AL5710" s="86" t="str">
        <f t="shared" si="268"/>
        <v/>
      </c>
      <c r="AM5710" s="87" t="str">
        <f t="shared" si="269"/>
        <v xml:space="preserve"> </v>
      </c>
      <c r="AN5710" s="1" t="str">
        <f t="shared" si="270"/>
        <v xml:space="preserve"> </v>
      </c>
    </row>
    <row r="5711" spans="1:40" s="88" customFormat="1" x14ac:dyDescent="0.25">
      <c r="A5711" s="92"/>
      <c r="B5711" s="92"/>
      <c r="C5711" s="92"/>
      <c r="D5711" s="92"/>
      <c r="E5711" s="92"/>
      <c r="F5711" s="93"/>
      <c r="G5711" s="94"/>
      <c r="H5711" s="83" t="str">
        <f>IF(M5711&lt;&gt;"",VLOOKUP(M5711,LISTAS·PAPP!$U$3:$Z$8,2,FALSE),"")</f>
        <v/>
      </c>
      <c r="I5711" s="85" t="str">
        <f>IF(M5711&lt;&gt;"",VLOOKUP(M5711,LISTAS·PAPP!$U$3:$Z$8,3,FALSE),"")</f>
        <v/>
      </c>
      <c r="J5711" s="83" t="str">
        <f>IF(M5711&lt;&gt;"",VLOOKUP(M5711,LISTAS·PAPP!$U$3:$Z$8,4,FALSE),"")</f>
        <v/>
      </c>
      <c r="K5711" s="83" t="str">
        <f>IF(C5711&lt;&gt;"",VLOOKUP(C5711,LISTAS·PAPP!$H$3:$O$119,4,FALSE),"")</f>
        <v/>
      </c>
      <c r="L5711" s="85" t="str">
        <f>IF(C5711&lt;&gt;"",VLOOKUP(C5711,LISTAS·PAPP!$H$3:$O$119,8,FALSE),"")</f>
        <v/>
      </c>
      <c r="M5711" s="95"/>
      <c r="N5711" s="92"/>
      <c r="O5711" s="92"/>
      <c r="P5711" s="84" t="str">
        <f>IF(N5711&lt;&gt;"",VLOOKUP(N5711,LISTAS·PAPP!$U$9:$Y$125,5,FALSE),"")</f>
        <v/>
      </c>
      <c r="Q5711" s="83" t="str">
        <f>IF(O5711&lt;&gt;"",VLOOKUP(O5711,LISTAS·PAPP!$U$9:$W$125,3,FALSE),"")</f>
        <v/>
      </c>
      <c r="R5711" s="92"/>
      <c r="S5711" s="173"/>
      <c r="T5711" s="173"/>
      <c r="U5711" s="92"/>
      <c r="V5711" s="92"/>
      <c r="W5711" s="94"/>
      <c r="X5711" s="83" t="str">
        <f>IF(ISERROR(VLOOKUP(W5711,LISTAS·PAPP!$AJ$3:$AK$903,2,0))," ",VLOOKUP(W5711,LISTAS·PAPP!$AJ$3:$AK$903,2,0))</f>
        <v xml:space="preserve"> </v>
      </c>
      <c r="Y5711" s="96"/>
      <c r="Z5711" s="97"/>
      <c r="AA5711" s="97"/>
      <c r="AB5711" s="97"/>
      <c r="AC5711" s="97"/>
      <c r="AD5711" s="97"/>
      <c r="AE5711" s="97"/>
      <c r="AF5711" s="97"/>
      <c r="AG5711" s="97"/>
      <c r="AH5711" s="97"/>
      <c r="AI5711" s="97"/>
      <c r="AJ5711" s="97"/>
      <c r="AK5711" s="97"/>
      <c r="AL5711" s="86" t="str">
        <f t="shared" si="268"/>
        <v/>
      </c>
      <c r="AM5711" s="87" t="str">
        <f t="shared" si="269"/>
        <v xml:space="preserve"> </v>
      </c>
      <c r="AN5711" s="1" t="str">
        <f t="shared" si="270"/>
        <v xml:space="preserve"> </v>
      </c>
    </row>
    <row r="5712" spans="1:40" s="88" customFormat="1" x14ac:dyDescent="0.25">
      <c r="A5712" s="92"/>
      <c r="B5712" s="92"/>
      <c r="C5712" s="92"/>
      <c r="D5712" s="92"/>
      <c r="E5712" s="92"/>
      <c r="F5712" s="93"/>
      <c r="G5712" s="94"/>
      <c r="H5712" s="83" t="str">
        <f>IF(M5712&lt;&gt;"",VLOOKUP(M5712,LISTAS·PAPP!$U$3:$Z$8,2,FALSE),"")</f>
        <v/>
      </c>
      <c r="I5712" s="85" t="str">
        <f>IF(M5712&lt;&gt;"",VLOOKUP(M5712,LISTAS·PAPP!$U$3:$Z$8,3,FALSE),"")</f>
        <v/>
      </c>
      <c r="J5712" s="83" t="str">
        <f>IF(M5712&lt;&gt;"",VLOOKUP(M5712,LISTAS·PAPP!$U$3:$Z$8,4,FALSE),"")</f>
        <v/>
      </c>
      <c r="K5712" s="83" t="str">
        <f>IF(C5712&lt;&gt;"",VLOOKUP(C5712,LISTAS·PAPP!$H$3:$O$119,4,FALSE),"")</f>
        <v/>
      </c>
      <c r="L5712" s="85" t="str">
        <f>IF(C5712&lt;&gt;"",VLOOKUP(C5712,LISTAS·PAPP!$H$3:$O$119,8,FALSE),"")</f>
        <v/>
      </c>
      <c r="M5712" s="95"/>
      <c r="N5712" s="92"/>
      <c r="O5712" s="92"/>
      <c r="P5712" s="84" t="str">
        <f>IF(N5712&lt;&gt;"",VLOOKUP(N5712,LISTAS·PAPP!$U$9:$Y$125,5,FALSE),"")</f>
        <v/>
      </c>
      <c r="Q5712" s="83" t="str">
        <f>IF(O5712&lt;&gt;"",VLOOKUP(O5712,LISTAS·PAPP!$U$9:$W$125,3,FALSE),"")</f>
        <v/>
      </c>
      <c r="R5712" s="92"/>
      <c r="S5712" s="173"/>
      <c r="T5712" s="173"/>
      <c r="U5712" s="92"/>
      <c r="V5712" s="92"/>
      <c r="W5712" s="94"/>
      <c r="X5712" s="83" t="str">
        <f>IF(ISERROR(VLOOKUP(W5712,LISTAS·PAPP!$AJ$3:$AK$903,2,0))," ",VLOOKUP(W5712,LISTAS·PAPP!$AJ$3:$AK$903,2,0))</f>
        <v xml:space="preserve"> </v>
      </c>
      <c r="Y5712" s="96"/>
      <c r="Z5712" s="97"/>
      <c r="AA5712" s="97"/>
      <c r="AB5712" s="97"/>
      <c r="AC5712" s="97"/>
      <c r="AD5712" s="97"/>
      <c r="AE5712" s="97"/>
      <c r="AF5712" s="97"/>
      <c r="AG5712" s="97"/>
      <c r="AH5712" s="97"/>
      <c r="AI5712" s="97"/>
      <c r="AJ5712" s="97"/>
      <c r="AK5712" s="97"/>
      <c r="AL5712" s="86" t="str">
        <f t="shared" si="268"/>
        <v/>
      </c>
      <c r="AM5712" s="87" t="str">
        <f t="shared" si="269"/>
        <v xml:space="preserve"> </v>
      </c>
      <c r="AN5712" s="1" t="str">
        <f t="shared" si="270"/>
        <v xml:space="preserve"> </v>
      </c>
    </row>
    <row r="5713" spans="1:40" s="88" customFormat="1" x14ac:dyDescent="0.25">
      <c r="A5713" s="92"/>
      <c r="B5713" s="92"/>
      <c r="C5713" s="92"/>
      <c r="D5713" s="92"/>
      <c r="E5713" s="92"/>
      <c r="F5713" s="93"/>
      <c r="G5713" s="94"/>
      <c r="H5713" s="83" t="str">
        <f>IF(M5713&lt;&gt;"",VLOOKUP(M5713,LISTAS·PAPP!$U$3:$Z$8,2,FALSE),"")</f>
        <v/>
      </c>
      <c r="I5713" s="85" t="str">
        <f>IF(M5713&lt;&gt;"",VLOOKUP(M5713,LISTAS·PAPP!$U$3:$Z$8,3,FALSE),"")</f>
        <v/>
      </c>
      <c r="J5713" s="83" t="str">
        <f>IF(M5713&lt;&gt;"",VLOOKUP(M5713,LISTAS·PAPP!$U$3:$Z$8,4,FALSE),"")</f>
        <v/>
      </c>
      <c r="K5713" s="83" t="str">
        <f>IF(C5713&lt;&gt;"",VLOOKUP(C5713,LISTAS·PAPP!$H$3:$O$119,4,FALSE),"")</f>
        <v/>
      </c>
      <c r="L5713" s="85" t="str">
        <f>IF(C5713&lt;&gt;"",VLOOKUP(C5713,LISTAS·PAPP!$H$3:$O$119,8,FALSE),"")</f>
        <v/>
      </c>
      <c r="M5713" s="95"/>
      <c r="N5713" s="92"/>
      <c r="O5713" s="92"/>
      <c r="P5713" s="84" t="str">
        <f>IF(N5713&lt;&gt;"",VLOOKUP(N5713,LISTAS·PAPP!$U$9:$Y$125,5,FALSE),"")</f>
        <v/>
      </c>
      <c r="Q5713" s="83" t="str">
        <f>IF(O5713&lt;&gt;"",VLOOKUP(O5713,LISTAS·PAPP!$U$9:$W$125,3,FALSE),"")</f>
        <v/>
      </c>
      <c r="R5713" s="92"/>
      <c r="S5713" s="173"/>
      <c r="T5713" s="173"/>
      <c r="U5713" s="92"/>
      <c r="V5713" s="92"/>
      <c r="W5713" s="94"/>
      <c r="X5713" s="83" t="str">
        <f>IF(ISERROR(VLOOKUP(W5713,LISTAS·PAPP!$AJ$3:$AK$903,2,0))," ",VLOOKUP(W5713,LISTAS·PAPP!$AJ$3:$AK$903,2,0))</f>
        <v xml:space="preserve"> </v>
      </c>
      <c r="Y5713" s="96"/>
      <c r="Z5713" s="97"/>
      <c r="AA5713" s="97"/>
      <c r="AB5713" s="97"/>
      <c r="AC5713" s="97"/>
      <c r="AD5713" s="97"/>
      <c r="AE5713" s="97"/>
      <c r="AF5713" s="97"/>
      <c r="AG5713" s="97"/>
      <c r="AH5713" s="97"/>
      <c r="AI5713" s="97"/>
      <c r="AJ5713" s="97"/>
      <c r="AK5713" s="97"/>
      <c r="AL5713" s="86" t="str">
        <f t="shared" si="268"/>
        <v/>
      </c>
      <c r="AM5713" s="87" t="str">
        <f t="shared" si="269"/>
        <v xml:space="preserve"> </v>
      </c>
      <c r="AN5713" s="1" t="str">
        <f t="shared" si="270"/>
        <v xml:space="preserve"> </v>
      </c>
    </row>
    <row r="5714" spans="1:40" s="88" customFormat="1" x14ac:dyDescent="0.25">
      <c r="A5714" s="92"/>
      <c r="B5714" s="92"/>
      <c r="C5714" s="92"/>
      <c r="D5714" s="92"/>
      <c r="E5714" s="92"/>
      <c r="F5714" s="93"/>
      <c r="G5714" s="94"/>
      <c r="H5714" s="83" t="str">
        <f>IF(M5714&lt;&gt;"",VLOOKUP(M5714,LISTAS·PAPP!$U$3:$Z$8,2,FALSE),"")</f>
        <v/>
      </c>
      <c r="I5714" s="85" t="str">
        <f>IF(M5714&lt;&gt;"",VLOOKUP(M5714,LISTAS·PAPP!$U$3:$Z$8,3,FALSE),"")</f>
        <v/>
      </c>
      <c r="J5714" s="83" t="str">
        <f>IF(M5714&lt;&gt;"",VLOOKUP(M5714,LISTAS·PAPP!$U$3:$Z$8,4,FALSE),"")</f>
        <v/>
      </c>
      <c r="K5714" s="83" t="str">
        <f>IF(C5714&lt;&gt;"",VLOOKUP(C5714,LISTAS·PAPP!$H$3:$O$119,4,FALSE),"")</f>
        <v/>
      </c>
      <c r="L5714" s="85" t="str">
        <f>IF(C5714&lt;&gt;"",VLOOKUP(C5714,LISTAS·PAPP!$H$3:$O$119,8,FALSE),"")</f>
        <v/>
      </c>
      <c r="M5714" s="95"/>
      <c r="N5714" s="92"/>
      <c r="O5714" s="92"/>
      <c r="P5714" s="84" t="str">
        <f>IF(N5714&lt;&gt;"",VLOOKUP(N5714,LISTAS·PAPP!$U$9:$Y$125,5,FALSE),"")</f>
        <v/>
      </c>
      <c r="Q5714" s="83" t="str">
        <f>IF(O5714&lt;&gt;"",VLOOKUP(O5714,LISTAS·PAPP!$U$9:$W$125,3,FALSE),"")</f>
        <v/>
      </c>
      <c r="R5714" s="92"/>
      <c r="S5714" s="173"/>
      <c r="T5714" s="173"/>
      <c r="U5714" s="92"/>
      <c r="V5714" s="92"/>
      <c r="W5714" s="94"/>
      <c r="X5714" s="83" t="str">
        <f>IF(ISERROR(VLOOKUP(W5714,LISTAS·PAPP!$AJ$3:$AK$903,2,0))," ",VLOOKUP(W5714,LISTAS·PAPP!$AJ$3:$AK$903,2,0))</f>
        <v xml:space="preserve"> </v>
      </c>
      <c r="Y5714" s="96"/>
      <c r="Z5714" s="97"/>
      <c r="AA5714" s="97"/>
      <c r="AB5714" s="97"/>
      <c r="AC5714" s="97"/>
      <c r="AD5714" s="97"/>
      <c r="AE5714" s="97"/>
      <c r="AF5714" s="97"/>
      <c r="AG5714" s="97"/>
      <c r="AH5714" s="97"/>
      <c r="AI5714" s="97"/>
      <c r="AJ5714" s="97"/>
      <c r="AK5714" s="97"/>
      <c r="AL5714" s="86" t="str">
        <f t="shared" si="268"/>
        <v/>
      </c>
      <c r="AM5714" s="87" t="str">
        <f t="shared" si="269"/>
        <v xml:space="preserve"> </v>
      </c>
      <c r="AN5714" s="1" t="str">
        <f t="shared" si="270"/>
        <v xml:space="preserve"> </v>
      </c>
    </row>
    <row r="5715" spans="1:40" s="88" customFormat="1" x14ac:dyDescent="0.25">
      <c r="A5715" s="92"/>
      <c r="B5715" s="92"/>
      <c r="C5715" s="92"/>
      <c r="D5715" s="92"/>
      <c r="E5715" s="92"/>
      <c r="F5715" s="93"/>
      <c r="G5715" s="94"/>
      <c r="H5715" s="83" t="str">
        <f>IF(M5715&lt;&gt;"",VLOOKUP(M5715,LISTAS·PAPP!$U$3:$Z$8,2,FALSE),"")</f>
        <v/>
      </c>
      <c r="I5715" s="85" t="str">
        <f>IF(M5715&lt;&gt;"",VLOOKUP(M5715,LISTAS·PAPP!$U$3:$Z$8,3,FALSE),"")</f>
        <v/>
      </c>
      <c r="J5715" s="83" t="str">
        <f>IF(M5715&lt;&gt;"",VLOOKUP(M5715,LISTAS·PAPP!$U$3:$Z$8,4,FALSE),"")</f>
        <v/>
      </c>
      <c r="K5715" s="83" t="str">
        <f>IF(C5715&lt;&gt;"",VLOOKUP(C5715,LISTAS·PAPP!$H$3:$O$119,4,FALSE),"")</f>
        <v/>
      </c>
      <c r="L5715" s="85" t="str">
        <f>IF(C5715&lt;&gt;"",VLOOKUP(C5715,LISTAS·PAPP!$H$3:$O$119,8,FALSE),"")</f>
        <v/>
      </c>
      <c r="M5715" s="95"/>
      <c r="N5715" s="92"/>
      <c r="O5715" s="92"/>
      <c r="P5715" s="84" t="str">
        <f>IF(N5715&lt;&gt;"",VLOOKUP(N5715,LISTAS·PAPP!$U$9:$Y$125,5,FALSE),"")</f>
        <v/>
      </c>
      <c r="Q5715" s="83" t="str">
        <f>IF(O5715&lt;&gt;"",VLOOKUP(O5715,LISTAS·PAPP!$U$9:$W$125,3,FALSE),"")</f>
        <v/>
      </c>
      <c r="R5715" s="92"/>
      <c r="S5715" s="173"/>
      <c r="T5715" s="173"/>
      <c r="U5715" s="92"/>
      <c r="V5715" s="92"/>
      <c r="W5715" s="94"/>
      <c r="X5715" s="83" t="str">
        <f>IF(ISERROR(VLOOKUP(W5715,LISTAS·PAPP!$AJ$3:$AK$903,2,0))," ",VLOOKUP(W5715,LISTAS·PAPP!$AJ$3:$AK$903,2,0))</f>
        <v xml:space="preserve"> </v>
      </c>
      <c r="Y5715" s="96"/>
      <c r="Z5715" s="97"/>
      <c r="AA5715" s="97"/>
      <c r="AB5715" s="97"/>
      <c r="AC5715" s="97"/>
      <c r="AD5715" s="97"/>
      <c r="AE5715" s="97"/>
      <c r="AF5715" s="97"/>
      <c r="AG5715" s="97"/>
      <c r="AH5715" s="97"/>
      <c r="AI5715" s="97"/>
      <c r="AJ5715" s="97"/>
      <c r="AK5715" s="97"/>
      <c r="AL5715" s="86" t="str">
        <f t="shared" si="268"/>
        <v/>
      </c>
      <c r="AM5715" s="87" t="str">
        <f t="shared" si="269"/>
        <v xml:space="preserve"> </v>
      </c>
      <c r="AN5715" s="1" t="str">
        <f t="shared" si="270"/>
        <v xml:space="preserve"> </v>
      </c>
    </row>
    <row r="5716" spans="1:40" s="88" customFormat="1" x14ac:dyDescent="0.25">
      <c r="A5716" s="92"/>
      <c r="B5716" s="92"/>
      <c r="C5716" s="92"/>
      <c r="D5716" s="92"/>
      <c r="E5716" s="92"/>
      <c r="F5716" s="93"/>
      <c r="G5716" s="94"/>
      <c r="H5716" s="83" t="str">
        <f>IF(M5716&lt;&gt;"",VLOOKUP(M5716,LISTAS·PAPP!$U$3:$Z$8,2,FALSE),"")</f>
        <v/>
      </c>
      <c r="I5716" s="85" t="str">
        <f>IF(M5716&lt;&gt;"",VLOOKUP(M5716,LISTAS·PAPP!$U$3:$Z$8,3,FALSE),"")</f>
        <v/>
      </c>
      <c r="J5716" s="83" t="str">
        <f>IF(M5716&lt;&gt;"",VLOOKUP(M5716,LISTAS·PAPP!$U$3:$Z$8,4,FALSE),"")</f>
        <v/>
      </c>
      <c r="K5716" s="83" t="str">
        <f>IF(C5716&lt;&gt;"",VLOOKUP(C5716,LISTAS·PAPP!$H$3:$O$119,4,FALSE),"")</f>
        <v/>
      </c>
      <c r="L5716" s="85" t="str">
        <f>IF(C5716&lt;&gt;"",VLOOKUP(C5716,LISTAS·PAPP!$H$3:$O$119,8,FALSE),"")</f>
        <v/>
      </c>
      <c r="M5716" s="95"/>
      <c r="N5716" s="92"/>
      <c r="O5716" s="92"/>
      <c r="P5716" s="84" t="str">
        <f>IF(N5716&lt;&gt;"",VLOOKUP(N5716,LISTAS·PAPP!$U$9:$Y$125,5,FALSE),"")</f>
        <v/>
      </c>
      <c r="Q5716" s="83" t="str">
        <f>IF(O5716&lt;&gt;"",VLOOKUP(O5716,LISTAS·PAPP!$U$9:$W$125,3,FALSE),"")</f>
        <v/>
      </c>
      <c r="R5716" s="92"/>
      <c r="S5716" s="173"/>
      <c r="T5716" s="173"/>
      <c r="U5716" s="92"/>
      <c r="V5716" s="92"/>
      <c r="W5716" s="94"/>
      <c r="X5716" s="83" t="str">
        <f>IF(ISERROR(VLOOKUP(W5716,LISTAS·PAPP!$AJ$3:$AK$903,2,0))," ",VLOOKUP(W5716,LISTAS·PAPP!$AJ$3:$AK$903,2,0))</f>
        <v xml:space="preserve"> </v>
      </c>
      <c r="Y5716" s="96"/>
      <c r="Z5716" s="97"/>
      <c r="AA5716" s="97"/>
      <c r="AB5716" s="97"/>
      <c r="AC5716" s="97"/>
      <c r="AD5716" s="97"/>
      <c r="AE5716" s="97"/>
      <c r="AF5716" s="97"/>
      <c r="AG5716" s="97"/>
      <c r="AH5716" s="97"/>
      <c r="AI5716" s="97"/>
      <c r="AJ5716" s="97"/>
      <c r="AK5716" s="97"/>
      <c r="AL5716" s="86" t="str">
        <f t="shared" si="268"/>
        <v/>
      </c>
      <c r="AM5716" s="87" t="str">
        <f t="shared" si="269"/>
        <v xml:space="preserve"> </v>
      </c>
      <c r="AN5716" s="1" t="str">
        <f t="shared" si="270"/>
        <v xml:space="preserve"> </v>
      </c>
    </row>
    <row r="5717" spans="1:40" s="88" customFormat="1" x14ac:dyDescent="0.25">
      <c r="A5717" s="92"/>
      <c r="B5717" s="92"/>
      <c r="C5717" s="92"/>
      <c r="D5717" s="92"/>
      <c r="E5717" s="92"/>
      <c r="F5717" s="93"/>
      <c r="G5717" s="94"/>
      <c r="H5717" s="83" t="str">
        <f>IF(M5717&lt;&gt;"",VLOOKUP(M5717,LISTAS·PAPP!$U$3:$Z$8,2,FALSE),"")</f>
        <v/>
      </c>
      <c r="I5717" s="85" t="str">
        <f>IF(M5717&lt;&gt;"",VLOOKUP(M5717,LISTAS·PAPP!$U$3:$Z$8,3,FALSE),"")</f>
        <v/>
      </c>
      <c r="J5717" s="83" t="str">
        <f>IF(M5717&lt;&gt;"",VLOOKUP(M5717,LISTAS·PAPP!$U$3:$Z$8,4,FALSE),"")</f>
        <v/>
      </c>
      <c r="K5717" s="83" t="str">
        <f>IF(C5717&lt;&gt;"",VLOOKUP(C5717,LISTAS·PAPP!$H$3:$O$119,4,FALSE),"")</f>
        <v/>
      </c>
      <c r="L5717" s="85" t="str">
        <f>IF(C5717&lt;&gt;"",VLOOKUP(C5717,LISTAS·PAPP!$H$3:$O$119,8,FALSE),"")</f>
        <v/>
      </c>
      <c r="M5717" s="95"/>
      <c r="N5717" s="92"/>
      <c r="O5717" s="92"/>
      <c r="P5717" s="84" t="str">
        <f>IF(N5717&lt;&gt;"",VLOOKUP(N5717,LISTAS·PAPP!$U$9:$Y$125,5,FALSE),"")</f>
        <v/>
      </c>
      <c r="Q5717" s="83" t="str">
        <f>IF(O5717&lt;&gt;"",VLOOKUP(O5717,LISTAS·PAPP!$U$9:$W$125,3,FALSE),"")</f>
        <v/>
      </c>
      <c r="R5717" s="92"/>
      <c r="S5717" s="173"/>
      <c r="T5717" s="173"/>
      <c r="U5717" s="92"/>
      <c r="V5717" s="92"/>
      <c r="W5717" s="94"/>
      <c r="X5717" s="83" t="str">
        <f>IF(ISERROR(VLOOKUP(W5717,LISTAS·PAPP!$AJ$3:$AK$903,2,0))," ",VLOOKUP(W5717,LISTAS·PAPP!$AJ$3:$AK$903,2,0))</f>
        <v xml:space="preserve"> </v>
      </c>
      <c r="Y5717" s="96"/>
      <c r="Z5717" s="97"/>
      <c r="AA5717" s="97"/>
      <c r="AB5717" s="97"/>
      <c r="AC5717" s="97"/>
      <c r="AD5717" s="97"/>
      <c r="AE5717" s="97"/>
      <c r="AF5717" s="97"/>
      <c r="AG5717" s="97"/>
      <c r="AH5717" s="97"/>
      <c r="AI5717" s="97"/>
      <c r="AJ5717" s="97"/>
      <c r="AK5717" s="97"/>
      <c r="AL5717" s="86" t="str">
        <f t="shared" si="268"/>
        <v/>
      </c>
      <c r="AM5717" s="87" t="str">
        <f t="shared" si="269"/>
        <v xml:space="preserve"> </v>
      </c>
      <c r="AN5717" s="1" t="str">
        <f t="shared" si="270"/>
        <v xml:space="preserve"> </v>
      </c>
    </row>
    <row r="5718" spans="1:40" s="88" customFormat="1" x14ac:dyDescent="0.25">
      <c r="A5718" s="92"/>
      <c r="B5718" s="92"/>
      <c r="C5718" s="92"/>
      <c r="D5718" s="92"/>
      <c r="E5718" s="92"/>
      <c r="F5718" s="93"/>
      <c r="G5718" s="94"/>
      <c r="H5718" s="83" t="str">
        <f>IF(M5718&lt;&gt;"",VLOOKUP(M5718,LISTAS·PAPP!$U$3:$Z$8,2,FALSE),"")</f>
        <v/>
      </c>
      <c r="I5718" s="85" t="str">
        <f>IF(M5718&lt;&gt;"",VLOOKUP(M5718,LISTAS·PAPP!$U$3:$Z$8,3,FALSE),"")</f>
        <v/>
      </c>
      <c r="J5718" s="83" t="str">
        <f>IF(M5718&lt;&gt;"",VLOOKUP(M5718,LISTAS·PAPP!$U$3:$Z$8,4,FALSE),"")</f>
        <v/>
      </c>
      <c r="K5718" s="83" t="str">
        <f>IF(C5718&lt;&gt;"",VLOOKUP(C5718,LISTAS·PAPP!$H$3:$O$119,4,FALSE),"")</f>
        <v/>
      </c>
      <c r="L5718" s="85" t="str">
        <f>IF(C5718&lt;&gt;"",VLOOKUP(C5718,LISTAS·PAPP!$H$3:$O$119,8,FALSE),"")</f>
        <v/>
      </c>
      <c r="M5718" s="95"/>
      <c r="N5718" s="92"/>
      <c r="O5718" s="92"/>
      <c r="P5718" s="84" t="str">
        <f>IF(N5718&lt;&gt;"",VLOOKUP(N5718,LISTAS·PAPP!$U$9:$Y$125,5,FALSE),"")</f>
        <v/>
      </c>
      <c r="Q5718" s="83" t="str">
        <f>IF(O5718&lt;&gt;"",VLOOKUP(O5718,LISTAS·PAPP!$U$9:$W$125,3,FALSE),"")</f>
        <v/>
      </c>
      <c r="R5718" s="92"/>
      <c r="S5718" s="173"/>
      <c r="T5718" s="173"/>
      <c r="U5718" s="92"/>
      <c r="V5718" s="92"/>
      <c r="W5718" s="94"/>
      <c r="X5718" s="83" t="str">
        <f>IF(ISERROR(VLOOKUP(W5718,LISTAS·PAPP!$AJ$3:$AK$903,2,0))," ",VLOOKUP(W5718,LISTAS·PAPP!$AJ$3:$AK$903,2,0))</f>
        <v xml:space="preserve"> </v>
      </c>
      <c r="Y5718" s="96"/>
      <c r="Z5718" s="97"/>
      <c r="AA5718" s="97"/>
      <c r="AB5718" s="97"/>
      <c r="AC5718" s="97"/>
      <c r="AD5718" s="97"/>
      <c r="AE5718" s="97"/>
      <c r="AF5718" s="97"/>
      <c r="AG5718" s="97"/>
      <c r="AH5718" s="97"/>
      <c r="AI5718" s="97"/>
      <c r="AJ5718" s="97"/>
      <c r="AK5718" s="97"/>
      <c r="AL5718" s="86" t="str">
        <f t="shared" si="268"/>
        <v/>
      </c>
      <c r="AM5718" s="87" t="str">
        <f t="shared" si="269"/>
        <v xml:space="preserve"> </v>
      </c>
      <c r="AN5718" s="1" t="str">
        <f t="shared" si="270"/>
        <v xml:space="preserve"> </v>
      </c>
    </row>
    <row r="5719" spans="1:40" s="88" customFormat="1" x14ac:dyDescent="0.25">
      <c r="A5719" s="92"/>
      <c r="B5719" s="92"/>
      <c r="C5719" s="92"/>
      <c r="D5719" s="92"/>
      <c r="E5719" s="92"/>
      <c r="F5719" s="93"/>
      <c r="G5719" s="94"/>
      <c r="H5719" s="83" t="str">
        <f>IF(M5719&lt;&gt;"",VLOOKUP(M5719,LISTAS·PAPP!$U$3:$Z$8,2,FALSE),"")</f>
        <v/>
      </c>
      <c r="I5719" s="85" t="str">
        <f>IF(M5719&lt;&gt;"",VLOOKUP(M5719,LISTAS·PAPP!$U$3:$Z$8,3,FALSE),"")</f>
        <v/>
      </c>
      <c r="J5719" s="83" t="str">
        <f>IF(M5719&lt;&gt;"",VLOOKUP(M5719,LISTAS·PAPP!$U$3:$Z$8,4,FALSE),"")</f>
        <v/>
      </c>
      <c r="K5719" s="83" t="str">
        <f>IF(C5719&lt;&gt;"",VLOOKUP(C5719,LISTAS·PAPP!$H$3:$O$119,4,FALSE),"")</f>
        <v/>
      </c>
      <c r="L5719" s="85" t="str">
        <f>IF(C5719&lt;&gt;"",VLOOKUP(C5719,LISTAS·PAPP!$H$3:$O$119,8,FALSE),"")</f>
        <v/>
      </c>
      <c r="M5719" s="95"/>
      <c r="N5719" s="92"/>
      <c r="O5719" s="92"/>
      <c r="P5719" s="84" t="str">
        <f>IF(N5719&lt;&gt;"",VLOOKUP(N5719,LISTAS·PAPP!$U$9:$Y$125,5,FALSE),"")</f>
        <v/>
      </c>
      <c r="Q5719" s="83" t="str">
        <f>IF(O5719&lt;&gt;"",VLOOKUP(O5719,LISTAS·PAPP!$U$9:$W$125,3,FALSE),"")</f>
        <v/>
      </c>
      <c r="R5719" s="92"/>
      <c r="S5719" s="173"/>
      <c r="T5719" s="173"/>
      <c r="U5719" s="92"/>
      <c r="V5719" s="92"/>
      <c r="W5719" s="94"/>
      <c r="X5719" s="83" t="str">
        <f>IF(ISERROR(VLOOKUP(W5719,LISTAS·PAPP!$AJ$3:$AK$903,2,0))," ",VLOOKUP(W5719,LISTAS·PAPP!$AJ$3:$AK$903,2,0))</f>
        <v xml:space="preserve"> </v>
      </c>
      <c r="Y5719" s="96"/>
      <c r="Z5719" s="97"/>
      <c r="AA5719" s="97"/>
      <c r="AB5719" s="97"/>
      <c r="AC5719" s="97"/>
      <c r="AD5719" s="97"/>
      <c r="AE5719" s="97"/>
      <c r="AF5719" s="97"/>
      <c r="AG5719" s="97"/>
      <c r="AH5719" s="97"/>
      <c r="AI5719" s="97"/>
      <c r="AJ5719" s="97"/>
      <c r="AK5719" s="97"/>
      <c r="AL5719" s="86" t="str">
        <f t="shared" si="268"/>
        <v/>
      </c>
      <c r="AM5719" s="87" t="str">
        <f t="shared" si="269"/>
        <v xml:space="preserve"> </v>
      </c>
      <c r="AN5719" s="1" t="str">
        <f t="shared" si="270"/>
        <v xml:space="preserve"> </v>
      </c>
    </row>
    <row r="5720" spans="1:40" s="88" customFormat="1" x14ac:dyDescent="0.25">
      <c r="A5720" s="92"/>
      <c r="B5720" s="92"/>
      <c r="C5720" s="92"/>
      <c r="D5720" s="92"/>
      <c r="E5720" s="92"/>
      <c r="F5720" s="93"/>
      <c r="G5720" s="94"/>
      <c r="H5720" s="83" t="str">
        <f>IF(M5720&lt;&gt;"",VLOOKUP(M5720,LISTAS·PAPP!$U$3:$Z$8,2,FALSE),"")</f>
        <v/>
      </c>
      <c r="I5720" s="85" t="str">
        <f>IF(M5720&lt;&gt;"",VLOOKUP(M5720,LISTAS·PAPP!$U$3:$Z$8,3,FALSE),"")</f>
        <v/>
      </c>
      <c r="J5720" s="83" t="str">
        <f>IF(M5720&lt;&gt;"",VLOOKUP(M5720,LISTAS·PAPP!$U$3:$Z$8,4,FALSE),"")</f>
        <v/>
      </c>
      <c r="K5720" s="83" t="str">
        <f>IF(C5720&lt;&gt;"",VLOOKUP(C5720,LISTAS·PAPP!$H$3:$O$119,4,FALSE),"")</f>
        <v/>
      </c>
      <c r="L5720" s="85" t="str">
        <f>IF(C5720&lt;&gt;"",VLOOKUP(C5720,LISTAS·PAPP!$H$3:$O$119,8,FALSE),"")</f>
        <v/>
      </c>
      <c r="M5720" s="95"/>
      <c r="N5720" s="92"/>
      <c r="O5720" s="92"/>
      <c r="P5720" s="84" t="str">
        <f>IF(N5720&lt;&gt;"",VLOOKUP(N5720,LISTAS·PAPP!$U$9:$Y$125,5,FALSE),"")</f>
        <v/>
      </c>
      <c r="Q5720" s="83" t="str">
        <f>IF(O5720&lt;&gt;"",VLOOKUP(O5720,LISTAS·PAPP!$U$9:$W$125,3,FALSE),"")</f>
        <v/>
      </c>
      <c r="R5720" s="92"/>
      <c r="S5720" s="173"/>
      <c r="T5720" s="173"/>
      <c r="U5720" s="92"/>
      <c r="V5720" s="92"/>
      <c r="W5720" s="94"/>
      <c r="X5720" s="83" t="str">
        <f>IF(ISERROR(VLOOKUP(W5720,LISTAS·PAPP!$AJ$3:$AK$903,2,0))," ",VLOOKUP(W5720,LISTAS·PAPP!$AJ$3:$AK$903,2,0))</f>
        <v xml:space="preserve"> </v>
      </c>
      <c r="Y5720" s="96"/>
      <c r="Z5720" s="97"/>
      <c r="AA5720" s="97"/>
      <c r="AB5720" s="97"/>
      <c r="AC5720" s="97"/>
      <c r="AD5720" s="97"/>
      <c r="AE5720" s="97"/>
      <c r="AF5720" s="97"/>
      <c r="AG5720" s="97"/>
      <c r="AH5720" s="97"/>
      <c r="AI5720" s="97"/>
      <c r="AJ5720" s="97"/>
      <c r="AK5720" s="97"/>
      <c r="AL5720" s="86" t="str">
        <f t="shared" si="268"/>
        <v/>
      </c>
      <c r="AM5720" s="87" t="str">
        <f t="shared" si="269"/>
        <v xml:space="preserve"> </v>
      </c>
      <c r="AN5720" s="1" t="str">
        <f t="shared" si="270"/>
        <v xml:space="preserve"> </v>
      </c>
    </row>
    <row r="5721" spans="1:40" s="88" customFormat="1" x14ac:dyDescent="0.25">
      <c r="A5721" s="92"/>
      <c r="B5721" s="92"/>
      <c r="C5721" s="92"/>
      <c r="D5721" s="92"/>
      <c r="E5721" s="92"/>
      <c r="F5721" s="93"/>
      <c r="G5721" s="94"/>
      <c r="H5721" s="83" t="str">
        <f>IF(M5721&lt;&gt;"",VLOOKUP(M5721,LISTAS·PAPP!$U$3:$Z$8,2,FALSE),"")</f>
        <v/>
      </c>
      <c r="I5721" s="85" t="str">
        <f>IF(M5721&lt;&gt;"",VLOOKUP(M5721,LISTAS·PAPP!$U$3:$Z$8,3,FALSE),"")</f>
        <v/>
      </c>
      <c r="J5721" s="83" t="str">
        <f>IF(M5721&lt;&gt;"",VLOOKUP(M5721,LISTAS·PAPP!$U$3:$Z$8,4,FALSE),"")</f>
        <v/>
      </c>
      <c r="K5721" s="83" t="str">
        <f>IF(C5721&lt;&gt;"",VLOOKUP(C5721,LISTAS·PAPP!$H$3:$O$119,4,FALSE),"")</f>
        <v/>
      </c>
      <c r="L5721" s="85" t="str">
        <f>IF(C5721&lt;&gt;"",VLOOKUP(C5721,LISTAS·PAPP!$H$3:$O$119,8,FALSE),"")</f>
        <v/>
      </c>
      <c r="M5721" s="95"/>
      <c r="N5721" s="92"/>
      <c r="O5721" s="92"/>
      <c r="P5721" s="84" t="str">
        <f>IF(N5721&lt;&gt;"",VLOOKUP(N5721,LISTAS·PAPP!$U$9:$Y$125,5,FALSE),"")</f>
        <v/>
      </c>
      <c r="Q5721" s="83" t="str">
        <f>IF(O5721&lt;&gt;"",VLOOKUP(O5721,LISTAS·PAPP!$U$9:$W$125,3,FALSE),"")</f>
        <v/>
      </c>
      <c r="R5721" s="92"/>
      <c r="S5721" s="173"/>
      <c r="T5721" s="173"/>
      <c r="U5721" s="92"/>
      <c r="V5721" s="92"/>
      <c r="W5721" s="94"/>
      <c r="X5721" s="83" t="str">
        <f>IF(ISERROR(VLOOKUP(W5721,LISTAS·PAPP!$AJ$3:$AK$903,2,0))," ",VLOOKUP(W5721,LISTAS·PAPP!$AJ$3:$AK$903,2,0))</f>
        <v xml:space="preserve"> </v>
      </c>
      <c r="Y5721" s="96"/>
      <c r="Z5721" s="97"/>
      <c r="AA5721" s="97"/>
      <c r="AB5721" s="97"/>
      <c r="AC5721" s="97"/>
      <c r="AD5721" s="97"/>
      <c r="AE5721" s="97"/>
      <c r="AF5721" s="97"/>
      <c r="AG5721" s="97"/>
      <c r="AH5721" s="97"/>
      <c r="AI5721" s="97"/>
      <c r="AJ5721" s="97"/>
      <c r="AK5721" s="97"/>
      <c r="AL5721" s="86" t="str">
        <f t="shared" si="268"/>
        <v/>
      </c>
      <c r="AM5721" s="87" t="str">
        <f t="shared" si="269"/>
        <v xml:space="preserve"> </v>
      </c>
      <c r="AN5721" s="1" t="str">
        <f t="shared" si="270"/>
        <v xml:space="preserve"> </v>
      </c>
    </row>
    <row r="5722" spans="1:40" s="88" customFormat="1" x14ac:dyDescent="0.25">
      <c r="A5722" s="92"/>
      <c r="B5722" s="92"/>
      <c r="C5722" s="92"/>
      <c r="D5722" s="92"/>
      <c r="E5722" s="92"/>
      <c r="F5722" s="93"/>
      <c r="G5722" s="94"/>
      <c r="H5722" s="83" t="str">
        <f>IF(M5722&lt;&gt;"",VLOOKUP(M5722,LISTAS·PAPP!$U$3:$Z$8,2,FALSE),"")</f>
        <v/>
      </c>
      <c r="I5722" s="85" t="str">
        <f>IF(M5722&lt;&gt;"",VLOOKUP(M5722,LISTAS·PAPP!$U$3:$Z$8,3,FALSE),"")</f>
        <v/>
      </c>
      <c r="J5722" s="83" t="str">
        <f>IF(M5722&lt;&gt;"",VLOOKUP(M5722,LISTAS·PAPP!$U$3:$Z$8,4,FALSE),"")</f>
        <v/>
      </c>
      <c r="K5722" s="83" t="str">
        <f>IF(C5722&lt;&gt;"",VLOOKUP(C5722,LISTAS·PAPP!$H$3:$O$119,4,FALSE),"")</f>
        <v/>
      </c>
      <c r="L5722" s="85" t="str">
        <f>IF(C5722&lt;&gt;"",VLOOKUP(C5722,LISTAS·PAPP!$H$3:$O$119,8,FALSE),"")</f>
        <v/>
      </c>
      <c r="M5722" s="95"/>
      <c r="N5722" s="92"/>
      <c r="O5722" s="92"/>
      <c r="P5722" s="84" t="str">
        <f>IF(N5722&lt;&gt;"",VLOOKUP(N5722,LISTAS·PAPP!$U$9:$Y$125,5,FALSE),"")</f>
        <v/>
      </c>
      <c r="Q5722" s="83" t="str">
        <f>IF(O5722&lt;&gt;"",VLOOKUP(O5722,LISTAS·PAPP!$U$9:$W$125,3,FALSE),"")</f>
        <v/>
      </c>
      <c r="R5722" s="92"/>
      <c r="S5722" s="173"/>
      <c r="T5722" s="173"/>
      <c r="U5722" s="92"/>
      <c r="V5722" s="92"/>
      <c r="W5722" s="94"/>
      <c r="X5722" s="83" t="str">
        <f>IF(ISERROR(VLOOKUP(W5722,LISTAS·PAPP!$AJ$3:$AK$903,2,0))," ",VLOOKUP(W5722,LISTAS·PAPP!$AJ$3:$AK$903,2,0))</f>
        <v xml:space="preserve"> </v>
      </c>
      <c r="Y5722" s="96"/>
      <c r="Z5722" s="97"/>
      <c r="AA5722" s="97"/>
      <c r="AB5722" s="97"/>
      <c r="AC5722" s="97"/>
      <c r="AD5722" s="97"/>
      <c r="AE5722" s="97"/>
      <c r="AF5722" s="97"/>
      <c r="AG5722" s="97"/>
      <c r="AH5722" s="97"/>
      <c r="AI5722" s="97"/>
      <c r="AJ5722" s="97"/>
      <c r="AK5722" s="97"/>
      <c r="AL5722" s="86" t="str">
        <f t="shared" si="268"/>
        <v/>
      </c>
      <c r="AM5722" s="87" t="str">
        <f t="shared" si="269"/>
        <v xml:space="preserve"> </v>
      </c>
      <c r="AN5722" s="1" t="str">
        <f t="shared" si="270"/>
        <v xml:space="preserve"> </v>
      </c>
    </row>
    <row r="5723" spans="1:40" s="88" customFormat="1" x14ac:dyDescent="0.25">
      <c r="A5723" s="92"/>
      <c r="B5723" s="92"/>
      <c r="C5723" s="92"/>
      <c r="D5723" s="92"/>
      <c r="E5723" s="92"/>
      <c r="F5723" s="93"/>
      <c r="G5723" s="94"/>
      <c r="H5723" s="83" t="str">
        <f>IF(M5723&lt;&gt;"",VLOOKUP(M5723,LISTAS·PAPP!$U$3:$Z$8,2,FALSE),"")</f>
        <v/>
      </c>
      <c r="I5723" s="85" t="str">
        <f>IF(M5723&lt;&gt;"",VLOOKUP(M5723,LISTAS·PAPP!$U$3:$Z$8,3,FALSE),"")</f>
        <v/>
      </c>
      <c r="J5723" s="83" t="str">
        <f>IF(M5723&lt;&gt;"",VLOOKUP(M5723,LISTAS·PAPP!$U$3:$Z$8,4,FALSE),"")</f>
        <v/>
      </c>
      <c r="K5723" s="83" t="str">
        <f>IF(C5723&lt;&gt;"",VLOOKUP(C5723,LISTAS·PAPP!$H$3:$O$119,4,FALSE),"")</f>
        <v/>
      </c>
      <c r="L5723" s="85" t="str">
        <f>IF(C5723&lt;&gt;"",VLOOKUP(C5723,LISTAS·PAPP!$H$3:$O$119,8,FALSE),"")</f>
        <v/>
      </c>
      <c r="M5723" s="95"/>
      <c r="N5723" s="92"/>
      <c r="O5723" s="92"/>
      <c r="P5723" s="84" t="str">
        <f>IF(N5723&lt;&gt;"",VLOOKUP(N5723,LISTAS·PAPP!$U$9:$Y$125,5,FALSE),"")</f>
        <v/>
      </c>
      <c r="Q5723" s="83" t="str">
        <f>IF(O5723&lt;&gt;"",VLOOKUP(O5723,LISTAS·PAPP!$U$9:$W$125,3,FALSE),"")</f>
        <v/>
      </c>
      <c r="R5723" s="92"/>
      <c r="S5723" s="173"/>
      <c r="T5723" s="173"/>
      <c r="U5723" s="92"/>
      <c r="V5723" s="92"/>
      <c r="W5723" s="94"/>
      <c r="X5723" s="83" t="str">
        <f>IF(ISERROR(VLOOKUP(W5723,LISTAS·PAPP!$AJ$3:$AK$903,2,0))," ",VLOOKUP(W5723,LISTAS·PAPP!$AJ$3:$AK$903,2,0))</f>
        <v xml:space="preserve"> </v>
      </c>
      <c r="Y5723" s="96"/>
      <c r="Z5723" s="97"/>
      <c r="AA5723" s="97"/>
      <c r="AB5723" s="97"/>
      <c r="AC5723" s="97"/>
      <c r="AD5723" s="97"/>
      <c r="AE5723" s="97"/>
      <c r="AF5723" s="97"/>
      <c r="AG5723" s="97"/>
      <c r="AH5723" s="97"/>
      <c r="AI5723" s="97"/>
      <c r="AJ5723" s="97"/>
      <c r="AK5723" s="97"/>
      <c r="AL5723" s="86" t="str">
        <f t="shared" si="268"/>
        <v/>
      </c>
      <c r="AM5723" s="87" t="str">
        <f t="shared" si="269"/>
        <v xml:space="preserve"> </v>
      </c>
      <c r="AN5723" s="1" t="str">
        <f t="shared" si="270"/>
        <v xml:space="preserve"> </v>
      </c>
    </row>
    <row r="5724" spans="1:40" s="88" customFormat="1" x14ac:dyDescent="0.25">
      <c r="A5724" s="92"/>
      <c r="B5724" s="92"/>
      <c r="C5724" s="92"/>
      <c r="D5724" s="92"/>
      <c r="E5724" s="92"/>
      <c r="F5724" s="93"/>
      <c r="G5724" s="94"/>
      <c r="H5724" s="83" t="str">
        <f>IF(M5724&lt;&gt;"",VLOOKUP(M5724,LISTAS·PAPP!$U$3:$Z$8,2,FALSE),"")</f>
        <v/>
      </c>
      <c r="I5724" s="85" t="str">
        <f>IF(M5724&lt;&gt;"",VLOOKUP(M5724,LISTAS·PAPP!$U$3:$Z$8,3,FALSE),"")</f>
        <v/>
      </c>
      <c r="J5724" s="83" t="str">
        <f>IF(M5724&lt;&gt;"",VLOOKUP(M5724,LISTAS·PAPP!$U$3:$Z$8,4,FALSE),"")</f>
        <v/>
      </c>
      <c r="K5724" s="83" t="str">
        <f>IF(C5724&lt;&gt;"",VLOOKUP(C5724,LISTAS·PAPP!$H$3:$O$119,4,FALSE),"")</f>
        <v/>
      </c>
      <c r="L5724" s="85" t="str">
        <f>IF(C5724&lt;&gt;"",VLOOKUP(C5724,LISTAS·PAPP!$H$3:$O$119,8,FALSE),"")</f>
        <v/>
      </c>
      <c r="M5724" s="95"/>
      <c r="N5724" s="92"/>
      <c r="O5724" s="92"/>
      <c r="P5724" s="84" t="str">
        <f>IF(N5724&lt;&gt;"",VLOOKUP(N5724,LISTAS·PAPP!$U$9:$Y$125,5,FALSE),"")</f>
        <v/>
      </c>
      <c r="Q5724" s="83" t="str">
        <f>IF(O5724&lt;&gt;"",VLOOKUP(O5724,LISTAS·PAPP!$U$9:$W$125,3,FALSE),"")</f>
        <v/>
      </c>
      <c r="R5724" s="92"/>
      <c r="S5724" s="173"/>
      <c r="T5724" s="173"/>
      <c r="U5724" s="92"/>
      <c r="V5724" s="92"/>
      <c r="W5724" s="94"/>
      <c r="X5724" s="83" t="str">
        <f>IF(ISERROR(VLOOKUP(W5724,LISTAS·PAPP!$AJ$3:$AK$903,2,0))," ",VLOOKUP(W5724,LISTAS·PAPP!$AJ$3:$AK$903,2,0))</f>
        <v xml:space="preserve"> </v>
      </c>
      <c r="Y5724" s="96"/>
      <c r="Z5724" s="97"/>
      <c r="AA5724" s="97"/>
      <c r="AB5724" s="97"/>
      <c r="AC5724" s="97"/>
      <c r="AD5724" s="97"/>
      <c r="AE5724" s="97"/>
      <c r="AF5724" s="97"/>
      <c r="AG5724" s="97"/>
      <c r="AH5724" s="97"/>
      <c r="AI5724" s="97"/>
      <c r="AJ5724" s="97"/>
      <c r="AK5724" s="97"/>
      <c r="AL5724" s="86" t="str">
        <f t="shared" si="268"/>
        <v/>
      </c>
      <c r="AM5724" s="87" t="str">
        <f t="shared" si="269"/>
        <v xml:space="preserve"> </v>
      </c>
      <c r="AN5724" s="1" t="str">
        <f t="shared" si="270"/>
        <v xml:space="preserve"> </v>
      </c>
    </row>
    <row r="5725" spans="1:40" s="88" customFormat="1" x14ac:dyDescent="0.25">
      <c r="A5725" s="92"/>
      <c r="B5725" s="92"/>
      <c r="C5725" s="92"/>
      <c r="D5725" s="92"/>
      <c r="E5725" s="92"/>
      <c r="F5725" s="93"/>
      <c r="G5725" s="94"/>
      <c r="H5725" s="83" t="str">
        <f>IF(M5725&lt;&gt;"",VLOOKUP(M5725,LISTAS·PAPP!$U$3:$Z$8,2,FALSE),"")</f>
        <v/>
      </c>
      <c r="I5725" s="85" t="str">
        <f>IF(M5725&lt;&gt;"",VLOOKUP(M5725,LISTAS·PAPP!$U$3:$Z$8,3,FALSE),"")</f>
        <v/>
      </c>
      <c r="J5725" s="83" t="str">
        <f>IF(M5725&lt;&gt;"",VLOOKUP(M5725,LISTAS·PAPP!$U$3:$Z$8,4,FALSE),"")</f>
        <v/>
      </c>
      <c r="K5725" s="83" t="str">
        <f>IF(C5725&lt;&gt;"",VLOOKUP(C5725,LISTAS·PAPP!$H$3:$O$119,4,FALSE),"")</f>
        <v/>
      </c>
      <c r="L5725" s="85" t="str">
        <f>IF(C5725&lt;&gt;"",VLOOKUP(C5725,LISTAS·PAPP!$H$3:$O$119,8,FALSE),"")</f>
        <v/>
      </c>
      <c r="M5725" s="95"/>
      <c r="N5725" s="92"/>
      <c r="O5725" s="92"/>
      <c r="P5725" s="84" t="str">
        <f>IF(N5725&lt;&gt;"",VLOOKUP(N5725,LISTAS·PAPP!$U$9:$Y$125,5,FALSE),"")</f>
        <v/>
      </c>
      <c r="Q5725" s="83" t="str">
        <f>IF(O5725&lt;&gt;"",VLOOKUP(O5725,LISTAS·PAPP!$U$9:$W$125,3,FALSE),"")</f>
        <v/>
      </c>
      <c r="R5725" s="92"/>
      <c r="S5725" s="173"/>
      <c r="T5725" s="173"/>
      <c r="U5725" s="92"/>
      <c r="V5725" s="92"/>
      <c r="W5725" s="94"/>
      <c r="X5725" s="83" t="str">
        <f>IF(ISERROR(VLOOKUP(W5725,LISTAS·PAPP!$AJ$3:$AK$903,2,0))," ",VLOOKUP(W5725,LISTAS·PAPP!$AJ$3:$AK$903,2,0))</f>
        <v xml:space="preserve"> </v>
      </c>
      <c r="Y5725" s="96"/>
      <c r="Z5725" s="97"/>
      <c r="AA5725" s="97"/>
      <c r="AB5725" s="97"/>
      <c r="AC5725" s="97"/>
      <c r="AD5725" s="97"/>
      <c r="AE5725" s="97"/>
      <c r="AF5725" s="97"/>
      <c r="AG5725" s="97"/>
      <c r="AH5725" s="97"/>
      <c r="AI5725" s="97"/>
      <c r="AJ5725" s="97"/>
      <c r="AK5725" s="97"/>
      <c r="AL5725" s="86" t="str">
        <f t="shared" si="268"/>
        <v/>
      </c>
      <c r="AM5725" s="87" t="str">
        <f t="shared" si="269"/>
        <v xml:space="preserve"> </v>
      </c>
      <c r="AN5725" s="1" t="str">
        <f t="shared" si="270"/>
        <v xml:space="preserve"> </v>
      </c>
    </row>
    <row r="5726" spans="1:40" s="88" customFormat="1" x14ac:dyDescent="0.25">
      <c r="A5726" s="92"/>
      <c r="B5726" s="92"/>
      <c r="C5726" s="92"/>
      <c r="D5726" s="92"/>
      <c r="E5726" s="92"/>
      <c r="F5726" s="93"/>
      <c r="G5726" s="94"/>
      <c r="H5726" s="83" t="str">
        <f>IF(M5726&lt;&gt;"",VLOOKUP(M5726,LISTAS·PAPP!$U$3:$Z$8,2,FALSE),"")</f>
        <v/>
      </c>
      <c r="I5726" s="85" t="str">
        <f>IF(M5726&lt;&gt;"",VLOOKUP(M5726,LISTAS·PAPP!$U$3:$Z$8,3,FALSE),"")</f>
        <v/>
      </c>
      <c r="J5726" s="83" t="str">
        <f>IF(M5726&lt;&gt;"",VLOOKUP(M5726,LISTAS·PAPP!$U$3:$Z$8,4,FALSE),"")</f>
        <v/>
      </c>
      <c r="K5726" s="83" t="str">
        <f>IF(C5726&lt;&gt;"",VLOOKUP(C5726,LISTAS·PAPP!$H$3:$O$119,4,FALSE),"")</f>
        <v/>
      </c>
      <c r="L5726" s="85" t="str">
        <f>IF(C5726&lt;&gt;"",VLOOKUP(C5726,LISTAS·PAPP!$H$3:$O$119,8,FALSE),"")</f>
        <v/>
      </c>
      <c r="M5726" s="95"/>
      <c r="N5726" s="92"/>
      <c r="O5726" s="92"/>
      <c r="P5726" s="84" t="str">
        <f>IF(N5726&lt;&gt;"",VLOOKUP(N5726,LISTAS·PAPP!$U$9:$Y$125,5,FALSE),"")</f>
        <v/>
      </c>
      <c r="Q5726" s="83" t="str">
        <f>IF(O5726&lt;&gt;"",VLOOKUP(O5726,LISTAS·PAPP!$U$9:$W$125,3,FALSE),"")</f>
        <v/>
      </c>
      <c r="R5726" s="92"/>
      <c r="S5726" s="173"/>
      <c r="T5726" s="173"/>
      <c r="U5726" s="92"/>
      <c r="V5726" s="92"/>
      <c r="W5726" s="94"/>
      <c r="X5726" s="83" t="str">
        <f>IF(ISERROR(VLOOKUP(W5726,LISTAS·PAPP!$AJ$3:$AK$903,2,0))," ",VLOOKUP(W5726,LISTAS·PAPP!$AJ$3:$AK$903,2,0))</f>
        <v xml:space="preserve"> </v>
      </c>
      <c r="Y5726" s="96"/>
      <c r="Z5726" s="97"/>
      <c r="AA5726" s="97"/>
      <c r="AB5726" s="97"/>
      <c r="AC5726" s="97"/>
      <c r="AD5726" s="97"/>
      <c r="AE5726" s="97"/>
      <c r="AF5726" s="97"/>
      <c r="AG5726" s="97"/>
      <c r="AH5726" s="97"/>
      <c r="AI5726" s="97"/>
      <c r="AJ5726" s="97"/>
      <c r="AK5726" s="97"/>
      <c r="AL5726" s="86" t="str">
        <f t="shared" si="268"/>
        <v/>
      </c>
      <c r="AM5726" s="87" t="str">
        <f t="shared" si="269"/>
        <v xml:space="preserve"> </v>
      </c>
      <c r="AN5726" s="1" t="str">
        <f t="shared" si="270"/>
        <v xml:space="preserve"> </v>
      </c>
    </row>
    <row r="5727" spans="1:40" s="88" customFormat="1" x14ac:dyDescent="0.25">
      <c r="A5727" s="92"/>
      <c r="B5727" s="92"/>
      <c r="C5727" s="92"/>
      <c r="D5727" s="92"/>
      <c r="E5727" s="92"/>
      <c r="F5727" s="93"/>
      <c r="G5727" s="94"/>
      <c r="H5727" s="83" t="str">
        <f>IF(M5727&lt;&gt;"",VLOOKUP(M5727,LISTAS·PAPP!$U$3:$Z$8,2,FALSE),"")</f>
        <v/>
      </c>
      <c r="I5727" s="85" t="str">
        <f>IF(M5727&lt;&gt;"",VLOOKUP(M5727,LISTAS·PAPP!$U$3:$Z$8,3,FALSE),"")</f>
        <v/>
      </c>
      <c r="J5727" s="83" t="str">
        <f>IF(M5727&lt;&gt;"",VLOOKUP(M5727,LISTAS·PAPP!$U$3:$Z$8,4,FALSE),"")</f>
        <v/>
      </c>
      <c r="K5727" s="83" t="str">
        <f>IF(C5727&lt;&gt;"",VLOOKUP(C5727,LISTAS·PAPP!$H$3:$O$119,4,FALSE),"")</f>
        <v/>
      </c>
      <c r="L5727" s="85" t="str">
        <f>IF(C5727&lt;&gt;"",VLOOKUP(C5727,LISTAS·PAPP!$H$3:$O$119,8,FALSE),"")</f>
        <v/>
      </c>
      <c r="M5727" s="95"/>
      <c r="N5727" s="92"/>
      <c r="O5727" s="92"/>
      <c r="P5727" s="84" t="str">
        <f>IF(N5727&lt;&gt;"",VLOOKUP(N5727,LISTAS·PAPP!$U$9:$Y$125,5,FALSE),"")</f>
        <v/>
      </c>
      <c r="Q5727" s="83" t="str">
        <f>IF(O5727&lt;&gt;"",VLOOKUP(O5727,LISTAS·PAPP!$U$9:$W$125,3,FALSE),"")</f>
        <v/>
      </c>
      <c r="R5727" s="92"/>
      <c r="S5727" s="173"/>
      <c r="T5727" s="173"/>
      <c r="U5727" s="92"/>
      <c r="V5727" s="92"/>
      <c r="W5727" s="94"/>
      <c r="X5727" s="83" t="str">
        <f>IF(ISERROR(VLOOKUP(W5727,LISTAS·PAPP!$AJ$3:$AK$903,2,0))," ",VLOOKUP(W5727,LISTAS·PAPP!$AJ$3:$AK$903,2,0))</f>
        <v xml:space="preserve"> </v>
      </c>
      <c r="Y5727" s="96"/>
      <c r="Z5727" s="97"/>
      <c r="AA5727" s="97"/>
      <c r="AB5727" s="97"/>
      <c r="AC5727" s="97"/>
      <c r="AD5727" s="97"/>
      <c r="AE5727" s="97"/>
      <c r="AF5727" s="97"/>
      <c r="AG5727" s="97"/>
      <c r="AH5727" s="97"/>
      <c r="AI5727" s="97"/>
      <c r="AJ5727" s="97"/>
      <c r="AK5727" s="97"/>
      <c r="AL5727" s="86" t="str">
        <f t="shared" si="268"/>
        <v/>
      </c>
      <c r="AM5727" s="87" t="str">
        <f t="shared" si="269"/>
        <v xml:space="preserve"> </v>
      </c>
      <c r="AN5727" s="1" t="str">
        <f t="shared" si="270"/>
        <v xml:space="preserve"> </v>
      </c>
    </row>
    <row r="5728" spans="1:40" s="88" customFormat="1" x14ac:dyDescent="0.25">
      <c r="A5728" s="92"/>
      <c r="B5728" s="92"/>
      <c r="C5728" s="92"/>
      <c r="D5728" s="92"/>
      <c r="E5728" s="92"/>
      <c r="F5728" s="93"/>
      <c r="G5728" s="94"/>
      <c r="H5728" s="83" t="str">
        <f>IF(M5728&lt;&gt;"",VLOOKUP(M5728,LISTAS·PAPP!$U$3:$Z$8,2,FALSE),"")</f>
        <v/>
      </c>
      <c r="I5728" s="85" t="str">
        <f>IF(M5728&lt;&gt;"",VLOOKUP(M5728,LISTAS·PAPP!$U$3:$Z$8,3,FALSE),"")</f>
        <v/>
      </c>
      <c r="J5728" s="83" t="str">
        <f>IF(M5728&lt;&gt;"",VLOOKUP(M5728,LISTAS·PAPP!$U$3:$Z$8,4,FALSE),"")</f>
        <v/>
      </c>
      <c r="K5728" s="83" t="str">
        <f>IF(C5728&lt;&gt;"",VLOOKUP(C5728,LISTAS·PAPP!$H$3:$O$119,4,FALSE),"")</f>
        <v/>
      </c>
      <c r="L5728" s="85" t="str">
        <f>IF(C5728&lt;&gt;"",VLOOKUP(C5728,LISTAS·PAPP!$H$3:$O$119,8,FALSE),"")</f>
        <v/>
      </c>
      <c r="M5728" s="95"/>
      <c r="N5728" s="92"/>
      <c r="O5728" s="92"/>
      <c r="P5728" s="84" t="str">
        <f>IF(N5728&lt;&gt;"",VLOOKUP(N5728,LISTAS·PAPP!$U$9:$Y$125,5,FALSE),"")</f>
        <v/>
      </c>
      <c r="Q5728" s="83" t="str">
        <f>IF(O5728&lt;&gt;"",VLOOKUP(O5728,LISTAS·PAPP!$U$9:$W$125,3,FALSE),"")</f>
        <v/>
      </c>
      <c r="R5728" s="92"/>
      <c r="S5728" s="173"/>
      <c r="T5728" s="173"/>
      <c r="U5728" s="92"/>
      <c r="V5728" s="92"/>
      <c r="W5728" s="94"/>
      <c r="X5728" s="83" t="str">
        <f>IF(ISERROR(VLOOKUP(W5728,LISTAS·PAPP!$AJ$3:$AK$903,2,0))," ",VLOOKUP(W5728,LISTAS·PAPP!$AJ$3:$AK$903,2,0))</f>
        <v xml:space="preserve"> </v>
      </c>
      <c r="Y5728" s="96"/>
      <c r="Z5728" s="97"/>
      <c r="AA5728" s="97"/>
      <c r="AB5728" s="97"/>
      <c r="AC5728" s="97"/>
      <c r="AD5728" s="97"/>
      <c r="AE5728" s="97"/>
      <c r="AF5728" s="97"/>
      <c r="AG5728" s="97"/>
      <c r="AH5728" s="97"/>
      <c r="AI5728" s="97"/>
      <c r="AJ5728" s="97"/>
      <c r="AK5728" s="97"/>
      <c r="AL5728" s="86" t="str">
        <f t="shared" si="268"/>
        <v/>
      </c>
      <c r="AM5728" s="87" t="str">
        <f t="shared" si="269"/>
        <v xml:space="preserve"> </v>
      </c>
      <c r="AN5728" s="1" t="str">
        <f t="shared" si="270"/>
        <v xml:space="preserve"> </v>
      </c>
    </row>
    <row r="5729" spans="1:40" s="88" customFormat="1" x14ac:dyDescent="0.25">
      <c r="A5729" s="92"/>
      <c r="B5729" s="92"/>
      <c r="C5729" s="92"/>
      <c r="D5729" s="92"/>
      <c r="E5729" s="92"/>
      <c r="F5729" s="93"/>
      <c r="G5729" s="94"/>
      <c r="H5729" s="83" t="str">
        <f>IF(M5729&lt;&gt;"",VLOOKUP(M5729,LISTAS·PAPP!$U$3:$Z$8,2,FALSE),"")</f>
        <v/>
      </c>
      <c r="I5729" s="85" t="str">
        <f>IF(M5729&lt;&gt;"",VLOOKUP(M5729,LISTAS·PAPP!$U$3:$Z$8,3,FALSE),"")</f>
        <v/>
      </c>
      <c r="J5729" s="83" t="str">
        <f>IF(M5729&lt;&gt;"",VLOOKUP(M5729,LISTAS·PAPP!$U$3:$Z$8,4,FALSE),"")</f>
        <v/>
      </c>
      <c r="K5729" s="83" t="str">
        <f>IF(C5729&lt;&gt;"",VLOOKUP(C5729,LISTAS·PAPP!$H$3:$O$119,4,FALSE),"")</f>
        <v/>
      </c>
      <c r="L5729" s="85" t="str">
        <f>IF(C5729&lt;&gt;"",VLOOKUP(C5729,LISTAS·PAPP!$H$3:$O$119,8,FALSE),"")</f>
        <v/>
      </c>
      <c r="M5729" s="95"/>
      <c r="N5729" s="92"/>
      <c r="O5729" s="92"/>
      <c r="P5729" s="84" t="str">
        <f>IF(N5729&lt;&gt;"",VLOOKUP(N5729,LISTAS·PAPP!$U$9:$Y$125,5,FALSE),"")</f>
        <v/>
      </c>
      <c r="Q5729" s="83" t="str">
        <f>IF(O5729&lt;&gt;"",VLOOKUP(O5729,LISTAS·PAPP!$U$9:$W$125,3,FALSE),"")</f>
        <v/>
      </c>
      <c r="R5729" s="92"/>
      <c r="S5729" s="173"/>
      <c r="T5729" s="173"/>
      <c r="U5729" s="92"/>
      <c r="V5729" s="92"/>
      <c r="W5729" s="94"/>
      <c r="X5729" s="83" t="str">
        <f>IF(ISERROR(VLOOKUP(W5729,LISTAS·PAPP!$AJ$3:$AK$903,2,0))," ",VLOOKUP(W5729,LISTAS·PAPP!$AJ$3:$AK$903,2,0))</f>
        <v xml:space="preserve"> </v>
      </c>
      <c r="Y5729" s="96"/>
      <c r="Z5729" s="97"/>
      <c r="AA5729" s="97"/>
      <c r="AB5729" s="97"/>
      <c r="AC5729" s="97"/>
      <c r="AD5729" s="97"/>
      <c r="AE5729" s="97"/>
      <c r="AF5729" s="97"/>
      <c r="AG5729" s="97"/>
      <c r="AH5729" s="97"/>
      <c r="AI5729" s="97"/>
      <c r="AJ5729" s="97"/>
      <c r="AK5729" s="97"/>
      <c r="AL5729" s="86" t="str">
        <f t="shared" si="268"/>
        <v/>
      </c>
      <c r="AM5729" s="87" t="str">
        <f t="shared" si="269"/>
        <v xml:space="preserve"> </v>
      </c>
      <c r="AN5729" s="1" t="str">
        <f t="shared" si="270"/>
        <v xml:space="preserve"> </v>
      </c>
    </row>
    <row r="5730" spans="1:40" s="88" customFormat="1" x14ac:dyDescent="0.25">
      <c r="A5730" s="92"/>
      <c r="B5730" s="92"/>
      <c r="C5730" s="92"/>
      <c r="D5730" s="92"/>
      <c r="E5730" s="92"/>
      <c r="F5730" s="93"/>
      <c r="G5730" s="94"/>
      <c r="H5730" s="83" t="str">
        <f>IF(M5730&lt;&gt;"",VLOOKUP(M5730,LISTAS·PAPP!$U$3:$Z$8,2,FALSE),"")</f>
        <v/>
      </c>
      <c r="I5730" s="85" t="str">
        <f>IF(M5730&lt;&gt;"",VLOOKUP(M5730,LISTAS·PAPP!$U$3:$Z$8,3,FALSE),"")</f>
        <v/>
      </c>
      <c r="J5730" s="83" t="str">
        <f>IF(M5730&lt;&gt;"",VLOOKUP(M5730,LISTAS·PAPP!$U$3:$Z$8,4,FALSE),"")</f>
        <v/>
      </c>
      <c r="K5730" s="83" t="str">
        <f>IF(C5730&lt;&gt;"",VLOOKUP(C5730,LISTAS·PAPP!$H$3:$O$119,4,FALSE),"")</f>
        <v/>
      </c>
      <c r="L5730" s="85" t="str">
        <f>IF(C5730&lt;&gt;"",VLOOKUP(C5730,LISTAS·PAPP!$H$3:$O$119,8,FALSE),"")</f>
        <v/>
      </c>
      <c r="M5730" s="95"/>
      <c r="N5730" s="92"/>
      <c r="O5730" s="92"/>
      <c r="P5730" s="84" t="str">
        <f>IF(N5730&lt;&gt;"",VLOOKUP(N5730,LISTAS·PAPP!$U$9:$Y$125,5,FALSE),"")</f>
        <v/>
      </c>
      <c r="Q5730" s="83" t="str">
        <f>IF(O5730&lt;&gt;"",VLOOKUP(O5730,LISTAS·PAPP!$U$9:$W$125,3,FALSE),"")</f>
        <v/>
      </c>
      <c r="R5730" s="92"/>
      <c r="S5730" s="173"/>
      <c r="T5730" s="173"/>
      <c r="U5730" s="92"/>
      <c r="V5730" s="92"/>
      <c r="W5730" s="94"/>
      <c r="X5730" s="83" t="str">
        <f>IF(ISERROR(VLOOKUP(W5730,LISTAS·PAPP!$AJ$3:$AK$903,2,0))," ",VLOOKUP(W5730,LISTAS·PAPP!$AJ$3:$AK$903,2,0))</f>
        <v xml:space="preserve"> </v>
      </c>
      <c r="Y5730" s="96"/>
      <c r="Z5730" s="97"/>
      <c r="AA5730" s="97"/>
      <c r="AB5730" s="97"/>
      <c r="AC5730" s="97"/>
      <c r="AD5730" s="97"/>
      <c r="AE5730" s="97"/>
      <c r="AF5730" s="97"/>
      <c r="AG5730" s="97"/>
      <c r="AH5730" s="97"/>
      <c r="AI5730" s="97"/>
      <c r="AJ5730" s="97"/>
      <c r="AK5730" s="97"/>
      <c r="AL5730" s="86" t="str">
        <f t="shared" si="268"/>
        <v/>
      </c>
      <c r="AM5730" s="87" t="str">
        <f t="shared" si="269"/>
        <v xml:space="preserve"> </v>
      </c>
      <c r="AN5730" s="1" t="str">
        <f t="shared" si="270"/>
        <v xml:space="preserve"> </v>
      </c>
    </row>
    <row r="5731" spans="1:40" s="88" customFormat="1" x14ac:dyDescent="0.25">
      <c r="A5731" s="92"/>
      <c r="B5731" s="92"/>
      <c r="C5731" s="92"/>
      <c r="D5731" s="92"/>
      <c r="E5731" s="92"/>
      <c r="F5731" s="93"/>
      <c r="G5731" s="94"/>
      <c r="H5731" s="83" t="str">
        <f>IF(M5731&lt;&gt;"",VLOOKUP(M5731,LISTAS·PAPP!$U$3:$Z$8,2,FALSE),"")</f>
        <v/>
      </c>
      <c r="I5731" s="85" t="str">
        <f>IF(M5731&lt;&gt;"",VLOOKUP(M5731,LISTAS·PAPP!$U$3:$Z$8,3,FALSE),"")</f>
        <v/>
      </c>
      <c r="J5731" s="83" t="str">
        <f>IF(M5731&lt;&gt;"",VLOOKUP(M5731,LISTAS·PAPP!$U$3:$Z$8,4,FALSE),"")</f>
        <v/>
      </c>
      <c r="K5731" s="83" t="str">
        <f>IF(C5731&lt;&gt;"",VLOOKUP(C5731,LISTAS·PAPP!$H$3:$O$119,4,FALSE),"")</f>
        <v/>
      </c>
      <c r="L5731" s="85" t="str">
        <f>IF(C5731&lt;&gt;"",VLOOKUP(C5731,LISTAS·PAPP!$H$3:$O$119,8,FALSE),"")</f>
        <v/>
      </c>
      <c r="M5731" s="95"/>
      <c r="N5731" s="92"/>
      <c r="O5731" s="92"/>
      <c r="P5731" s="84" t="str">
        <f>IF(N5731&lt;&gt;"",VLOOKUP(N5731,LISTAS·PAPP!$U$9:$Y$125,5,FALSE),"")</f>
        <v/>
      </c>
      <c r="Q5731" s="83" t="str">
        <f>IF(O5731&lt;&gt;"",VLOOKUP(O5731,LISTAS·PAPP!$U$9:$W$125,3,FALSE),"")</f>
        <v/>
      </c>
      <c r="R5731" s="92"/>
      <c r="S5731" s="173"/>
      <c r="T5731" s="173"/>
      <c r="U5731" s="92"/>
      <c r="V5731" s="92"/>
      <c r="W5731" s="94"/>
      <c r="X5731" s="83" t="str">
        <f>IF(ISERROR(VLOOKUP(W5731,LISTAS·PAPP!$AJ$3:$AK$903,2,0))," ",VLOOKUP(W5731,LISTAS·PAPP!$AJ$3:$AK$903,2,0))</f>
        <v xml:space="preserve"> </v>
      </c>
      <c r="Y5731" s="96"/>
      <c r="Z5731" s="97"/>
      <c r="AA5731" s="97"/>
      <c r="AB5731" s="97"/>
      <c r="AC5731" s="97"/>
      <c r="AD5731" s="97"/>
      <c r="AE5731" s="97"/>
      <c r="AF5731" s="97"/>
      <c r="AG5731" s="97"/>
      <c r="AH5731" s="97"/>
      <c r="AI5731" s="97"/>
      <c r="AJ5731" s="97"/>
      <c r="AK5731" s="97"/>
      <c r="AL5731" s="86" t="str">
        <f t="shared" si="268"/>
        <v/>
      </c>
      <c r="AM5731" s="87" t="str">
        <f t="shared" si="269"/>
        <v xml:space="preserve"> </v>
      </c>
      <c r="AN5731" s="1" t="str">
        <f t="shared" si="270"/>
        <v xml:space="preserve"> </v>
      </c>
    </row>
    <row r="5732" spans="1:40" s="88" customFormat="1" x14ac:dyDescent="0.25">
      <c r="A5732" s="92"/>
      <c r="B5732" s="92"/>
      <c r="C5732" s="92"/>
      <c r="D5732" s="92"/>
      <c r="E5732" s="92"/>
      <c r="F5732" s="93"/>
      <c r="G5732" s="94"/>
      <c r="H5732" s="83" t="str">
        <f>IF(M5732&lt;&gt;"",VLOOKUP(M5732,LISTAS·PAPP!$U$3:$Z$8,2,FALSE),"")</f>
        <v/>
      </c>
      <c r="I5732" s="85" t="str">
        <f>IF(M5732&lt;&gt;"",VLOOKUP(M5732,LISTAS·PAPP!$U$3:$Z$8,3,FALSE),"")</f>
        <v/>
      </c>
      <c r="J5732" s="83" t="str">
        <f>IF(M5732&lt;&gt;"",VLOOKUP(M5732,LISTAS·PAPP!$U$3:$Z$8,4,FALSE),"")</f>
        <v/>
      </c>
      <c r="K5732" s="83" t="str">
        <f>IF(C5732&lt;&gt;"",VLOOKUP(C5732,LISTAS·PAPP!$H$3:$O$119,4,FALSE),"")</f>
        <v/>
      </c>
      <c r="L5732" s="85" t="str">
        <f>IF(C5732&lt;&gt;"",VLOOKUP(C5732,LISTAS·PAPP!$H$3:$O$119,8,FALSE),"")</f>
        <v/>
      </c>
      <c r="M5732" s="95"/>
      <c r="N5732" s="92"/>
      <c r="O5732" s="92"/>
      <c r="P5732" s="84" t="str">
        <f>IF(N5732&lt;&gt;"",VLOOKUP(N5732,LISTAS·PAPP!$U$9:$Y$125,5,FALSE),"")</f>
        <v/>
      </c>
      <c r="Q5732" s="83" t="str">
        <f>IF(O5732&lt;&gt;"",VLOOKUP(O5732,LISTAS·PAPP!$U$9:$W$125,3,FALSE),"")</f>
        <v/>
      </c>
      <c r="R5732" s="92"/>
      <c r="S5732" s="173"/>
      <c r="T5732" s="173"/>
      <c r="U5732" s="92"/>
      <c r="V5732" s="92"/>
      <c r="W5732" s="94"/>
      <c r="X5732" s="83" t="str">
        <f>IF(ISERROR(VLOOKUP(W5732,LISTAS·PAPP!$AJ$3:$AK$903,2,0))," ",VLOOKUP(W5732,LISTAS·PAPP!$AJ$3:$AK$903,2,0))</f>
        <v xml:space="preserve"> </v>
      </c>
      <c r="Y5732" s="96"/>
      <c r="Z5732" s="97"/>
      <c r="AA5732" s="97"/>
      <c r="AB5732" s="97"/>
      <c r="AC5732" s="97"/>
      <c r="AD5732" s="97"/>
      <c r="AE5732" s="97"/>
      <c r="AF5732" s="97"/>
      <c r="AG5732" s="97"/>
      <c r="AH5732" s="97"/>
      <c r="AI5732" s="97"/>
      <c r="AJ5732" s="97"/>
      <c r="AK5732" s="97"/>
      <c r="AL5732" s="86" t="str">
        <f t="shared" si="268"/>
        <v/>
      </c>
      <c r="AM5732" s="87" t="str">
        <f t="shared" si="269"/>
        <v xml:space="preserve"> </v>
      </c>
      <c r="AN5732" s="1" t="str">
        <f t="shared" si="270"/>
        <v xml:space="preserve"> </v>
      </c>
    </row>
    <row r="5733" spans="1:40" s="88" customFormat="1" x14ac:dyDescent="0.25">
      <c r="A5733" s="92"/>
      <c r="B5733" s="92"/>
      <c r="C5733" s="92"/>
      <c r="D5733" s="92"/>
      <c r="E5733" s="92"/>
      <c r="F5733" s="93"/>
      <c r="G5733" s="94"/>
      <c r="H5733" s="83" t="str">
        <f>IF(M5733&lt;&gt;"",VLOOKUP(M5733,LISTAS·PAPP!$U$3:$Z$8,2,FALSE),"")</f>
        <v/>
      </c>
      <c r="I5733" s="85" t="str">
        <f>IF(M5733&lt;&gt;"",VLOOKUP(M5733,LISTAS·PAPP!$U$3:$Z$8,3,FALSE),"")</f>
        <v/>
      </c>
      <c r="J5733" s="83" t="str">
        <f>IF(M5733&lt;&gt;"",VLOOKUP(M5733,LISTAS·PAPP!$U$3:$Z$8,4,FALSE),"")</f>
        <v/>
      </c>
      <c r="K5733" s="83" t="str">
        <f>IF(C5733&lt;&gt;"",VLOOKUP(C5733,LISTAS·PAPP!$H$3:$O$119,4,FALSE),"")</f>
        <v/>
      </c>
      <c r="L5733" s="85" t="str">
        <f>IF(C5733&lt;&gt;"",VLOOKUP(C5733,LISTAS·PAPP!$H$3:$O$119,8,FALSE),"")</f>
        <v/>
      </c>
      <c r="M5733" s="95"/>
      <c r="N5733" s="92"/>
      <c r="O5733" s="92"/>
      <c r="P5733" s="84" t="str">
        <f>IF(N5733&lt;&gt;"",VLOOKUP(N5733,LISTAS·PAPP!$U$9:$Y$125,5,FALSE),"")</f>
        <v/>
      </c>
      <c r="Q5733" s="83" t="str">
        <f>IF(O5733&lt;&gt;"",VLOOKUP(O5733,LISTAS·PAPP!$U$9:$W$125,3,FALSE),"")</f>
        <v/>
      </c>
      <c r="R5733" s="92"/>
      <c r="S5733" s="173"/>
      <c r="T5733" s="173"/>
      <c r="U5733" s="92"/>
      <c r="V5733" s="92"/>
      <c r="W5733" s="94"/>
      <c r="X5733" s="83" t="str">
        <f>IF(ISERROR(VLOOKUP(W5733,LISTAS·PAPP!$AJ$3:$AK$903,2,0))," ",VLOOKUP(W5733,LISTAS·PAPP!$AJ$3:$AK$903,2,0))</f>
        <v xml:space="preserve"> </v>
      </c>
      <c r="Y5733" s="96"/>
      <c r="Z5733" s="97"/>
      <c r="AA5733" s="97"/>
      <c r="AB5733" s="97"/>
      <c r="AC5733" s="97"/>
      <c r="AD5733" s="97"/>
      <c r="AE5733" s="97"/>
      <c r="AF5733" s="97"/>
      <c r="AG5733" s="97"/>
      <c r="AH5733" s="97"/>
      <c r="AI5733" s="97"/>
      <c r="AJ5733" s="97"/>
      <c r="AK5733" s="97"/>
      <c r="AL5733" s="86" t="str">
        <f t="shared" si="268"/>
        <v/>
      </c>
      <c r="AM5733" s="87" t="str">
        <f t="shared" si="269"/>
        <v xml:space="preserve"> </v>
      </c>
      <c r="AN5733" s="1" t="str">
        <f t="shared" si="270"/>
        <v xml:space="preserve"> </v>
      </c>
    </row>
    <row r="5734" spans="1:40" s="88" customFormat="1" x14ac:dyDescent="0.25">
      <c r="A5734" s="92"/>
      <c r="B5734" s="92"/>
      <c r="C5734" s="92"/>
      <c r="D5734" s="92"/>
      <c r="E5734" s="92"/>
      <c r="F5734" s="93"/>
      <c r="G5734" s="94"/>
      <c r="H5734" s="83" t="str">
        <f>IF(M5734&lt;&gt;"",VLOOKUP(M5734,LISTAS·PAPP!$U$3:$Z$8,2,FALSE),"")</f>
        <v/>
      </c>
      <c r="I5734" s="85" t="str">
        <f>IF(M5734&lt;&gt;"",VLOOKUP(M5734,LISTAS·PAPP!$U$3:$Z$8,3,FALSE),"")</f>
        <v/>
      </c>
      <c r="J5734" s="83" t="str">
        <f>IF(M5734&lt;&gt;"",VLOOKUP(M5734,LISTAS·PAPP!$U$3:$Z$8,4,FALSE),"")</f>
        <v/>
      </c>
      <c r="K5734" s="83" t="str">
        <f>IF(C5734&lt;&gt;"",VLOOKUP(C5734,LISTAS·PAPP!$H$3:$O$119,4,FALSE),"")</f>
        <v/>
      </c>
      <c r="L5734" s="85" t="str">
        <f>IF(C5734&lt;&gt;"",VLOOKUP(C5734,LISTAS·PAPP!$H$3:$O$119,8,FALSE),"")</f>
        <v/>
      </c>
      <c r="M5734" s="95"/>
      <c r="N5734" s="92"/>
      <c r="O5734" s="92"/>
      <c r="P5734" s="84" t="str">
        <f>IF(N5734&lt;&gt;"",VLOOKUP(N5734,LISTAS·PAPP!$U$9:$Y$125,5,FALSE),"")</f>
        <v/>
      </c>
      <c r="Q5734" s="83" t="str">
        <f>IF(O5734&lt;&gt;"",VLOOKUP(O5734,LISTAS·PAPP!$U$9:$W$125,3,FALSE),"")</f>
        <v/>
      </c>
      <c r="R5734" s="92"/>
      <c r="S5734" s="173"/>
      <c r="T5734" s="173"/>
      <c r="U5734" s="92"/>
      <c r="V5734" s="92"/>
      <c r="W5734" s="94"/>
      <c r="X5734" s="83" t="str">
        <f>IF(ISERROR(VLOOKUP(W5734,LISTAS·PAPP!$AJ$3:$AK$903,2,0))," ",VLOOKUP(W5734,LISTAS·PAPP!$AJ$3:$AK$903,2,0))</f>
        <v xml:space="preserve"> </v>
      </c>
      <c r="Y5734" s="96"/>
      <c r="Z5734" s="97"/>
      <c r="AA5734" s="97"/>
      <c r="AB5734" s="97"/>
      <c r="AC5734" s="97"/>
      <c r="AD5734" s="97"/>
      <c r="AE5734" s="97"/>
      <c r="AF5734" s="97"/>
      <c r="AG5734" s="97"/>
      <c r="AH5734" s="97"/>
      <c r="AI5734" s="97"/>
      <c r="AJ5734" s="97"/>
      <c r="AK5734" s="97"/>
      <c r="AL5734" s="86" t="str">
        <f t="shared" si="268"/>
        <v/>
      </c>
      <c r="AM5734" s="87" t="str">
        <f t="shared" si="269"/>
        <v xml:space="preserve"> </v>
      </c>
      <c r="AN5734" s="1" t="str">
        <f t="shared" si="270"/>
        <v xml:space="preserve"> </v>
      </c>
    </row>
    <row r="5735" spans="1:40" s="88" customFormat="1" x14ac:dyDescent="0.25">
      <c r="A5735" s="92"/>
      <c r="B5735" s="92"/>
      <c r="C5735" s="92"/>
      <c r="D5735" s="92"/>
      <c r="E5735" s="92"/>
      <c r="F5735" s="93"/>
      <c r="G5735" s="94"/>
      <c r="H5735" s="83" t="str">
        <f>IF(M5735&lt;&gt;"",VLOOKUP(M5735,LISTAS·PAPP!$U$3:$Z$8,2,FALSE),"")</f>
        <v/>
      </c>
      <c r="I5735" s="85" t="str">
        <f>IF(M5735&lt;&gt;"",VLOOKUP(M5735,LISTAS·PAPP!$U$3:$Z$8,3,FALSE),"")</f>
        <v/>
      </c>
      <c r="J5735" s="83" t="str">
        <f>IF(M5735&lt;&gt;"",VLOOKUP(M5735,LISTAS·PAPP!$U$3:$Z$8,4,FALSE),"")</f>
        <v/>
      </c>
      <c r="K5735" s="83" t="str">
        <f>IF(C5735&lt;&gt;"",VLOOKUP(C5735,LISTAS·PAPP!$H$3:$O$119,4,FALSE),"")</f>
        <v/>
      </c>
      <c r="L5735" s="85" t="str">
        <f>IF(C5735&lt;&gt;"",VLOOKUP(C5735,LISTAS·PAPP!$H$3:$O$119,8,FALSE),"")</f>
        <v/>
      </c>
      <c r="M5735" s="95"/>
      <c r="N5735" s="92"/>
      <c r="O5735" s="92"/>
      <c r="P5735" s="84" t="str">
        <f>IF(N5735&lt;&gt;"",VLOOKUP(N5735,LISTAS·PAPP!$U$9:$Y$125,5,FALSE),"")</f>
        <v/>
      </c>
      <c r="Q5735" s="83" t="str">
        <f>IF(O5735&lt;&gt;"",VLOOKUP(O5735,LISTAS·PAPP!$U$9:$W$125,3,FALSE),"")</f>
        <v/>
      </c>
      <c r="R5735" s="92"/>
      <c r="S5735" s="173"/>
      <c r="T5735" s="173"/>
      <c r="U5735" s="92"/>
      <c r="V5735" s="92"/>
      <c r="W5735" s="94"/>
      <c r="X5735" s="83" t="str">
        <f>IF(ISERROR(VLOOKUP(W5735,LISTAS·PAPP!$AJ$3:$AK$903,2,0))," ",VLOOKUP(W5735,LISTAS·PAPP!$AJ$3:$AK$903,2,0))</f>
        <v xml:space="preserve"> </v>
      </c>
      <c r="Y5735" s="96"/>
      <c r="Z5735" s="97"/>
      <c r="AA5735" s="97"/>
      <c r="AB5735" s="97"/>
      <c r="AC5735" s="97"/>
      <c r="AD5735" s="97"/>
      <c r="AE5735" s="97"/>
      <c r="AF5735" s="97"/>
      <c r="AG5735" s="97"/>
      <c r="AH5735" s="97"/>
      <c r="AI5735" s="97"/>
      <c r="AJ5735" s="97"/>
      <c r="AK5735" s="97"/>
      <c r="AL5735" s="86" t="str">
        <f t="shared" si="268"/>
        <v/>
      </c>
      <c r="AM5735" s="87" t="str">
        <f t="shared" si="269"/>
        <v xml:space="preserve"> </v>
      </c>
      <c r="AN5735" s="1" t="str">
        <f t="shared" si="270"/>
        <v xml:space="preserve"> </v>
      </c>
    </row>
    <row r="5736" spans="1:40" s="88" customFormat="1" x14ac:dyDescent="0.25">
      <c r="A5736" s="92"/>
      <c r="B5736" s="92"/>
      <c r="C5736" s="92"/>
      <c r="D5736" s="92"/>
      <c r="E5736" s="92"/>
      <c r="F5736" s="93"/>
      <c r="G5736" s="94"/>
      <c r="H5736" s="83" t="str">
        <f>IF(M5736&lt;&gt;"",VLOOKUP(M5736,LISTAS·PAPP!$U$3:$Z$8,2,FALSE),"")</f>
        <v/>
      </c>
      <c r="I5736" s="85" t="str">
        <f>IF(M5736&lt;&gt;"",VLOOKUP(M5736,LISTAS·PAPP!$U$3:$Z$8,3,FALSE),"")</f>
        <v/>
      </c>
      <c r="J5736" s="83" t="str">
        <f>IF(M5736&lt;&gt;"",VLOOKUP(M5736,LISTAS·PAPP!$U$3:$Z$8,4,FALSE),"")</f>
        <v/>
      </c>
      <c r="K5736" s="83" t="str">
        <f>IF(C5736&lt;&gt;"",VLOOKUP(C5736,LISTAS·PAPP!$H$3:$O$119,4,FALSE),"")</f>
        <v/>
      </c>
      <c r="L5736" s="85" t="str">
        <f>IF(C5736&lt;&gt;"",VLOOKUP(C5736,LISTAS·PAPP!$H$3:$O$119,8,FALSE),"")</f>
        <v/>
      </c>
      <c r="M5736" s="95"/>
      <c r="N5736" s="92"/>
      <c r="O5736" s="92"/>
      <c r="P5736" s="84" t="str">
        <f>IF(N5736&lt;&gt;"",VLOOKUP(N5736,LISTAS·PAPP!$U$9:$Y$125,5,FALSE),"")</f>
        <v/>
      </c>
      <c r="Q5736" s="83" t="str">
        <f>IF(O5736&lt;&gt;"",VLOOKUP(O5736,LISTAS·PAPP!$U$9:$W$125,3,FALSE),"")</f>
        <v/>
      </c>
      <c r="R5736" s="92"/>
      <c r="S5736" s="173"/>
      <c r="T5736" s="173"/>
      <c r="U5736" s="92"/>
      <c r="V5736" s="92"/>
      <c r="W5736" s="94"/>
      <c r="X5736" s="83" t="str">
        <f>IF(ISERROR(VLOOKUP(W5736,LISTAS·PAPP!$AJ$3:$AK$903,2,0))," ",VLOOKUP(W5736,LISTAS·PAPP!$AJ$3:$AK$903,2,0))</f>
        <v xml:space="preserve"> </v>
      </c>
      <c r="Y5736" s="96"/>
      <c r="Z5736" s="97"/>
      <c r="AA5736" s="97"/>
      <c r="AB5736" s="97"/>
      <c r="AC5736" s="97"/>
      <c r="AD5736" s="97"/>
      <c r="AE5736" s="97"/>
      <c r="AF5736" s="97"/>
      <c r="AG5736" s="97"/>
      <c r="AH5736" s="97"/>
      <c r="AI5736" s="97"/>
      <c r="AJ5736" s="97"/>
      <c r="AK5736" s="97"/>
      <c r="AL5736" s="86" t="str">
        <f t="shared" si="268"/>
        <v/>
      </c>
      <c r="AM5736" s="87" t="str">
        <f t="shared" si="269"/>
        <v xml:space="preserve"> </v>
      </c>
      <c r="AN5736" s="1" t="str">
        <f t="shared" si="270"/>
        <v xml:space="preserve"> </v>
      </c>
    </row>
    <row r="5737" spans="1:40" s="88" customFormat="1" x14ac:dyDescent="0.25">
      <c r="A5737" s="92"/>
      <c r="B5737" s="92"/>
      <c r="C5737" s="92"/>
      <c r="D5737" s="92"/>
      <c r="E5737" s="92"/>
      <c r="F5737" s="93"/>
      <c r="G5737" s="94"/>
      <c r="H5737" s="83" t="str">
        <f>IF(M5737&lt;&gt;"",VLOOKUP(M5737,LISTAS·PAPP!$U$3:$Z$8,2,FALSE),"")</f>
        <v/>
      </c>
      <c r="I5737" s="85" t="str">
        <f>IF(M5737&lt;&gt;"",VLOOKUP(M5737,LISTAS·PAPP!$U$3:$Z$8,3,FALSE),"")</f>
        <v/>
      </c>
      <c r="J5737" s="83" t="str">
        <f>IF(M5737&lt;&gt;"",VLOOKUP(M5737,LISTAS·PAPP!$U$3:$Z$8,4,FALSE),"")</f>
        <v/>
      </c>
      <c r="K5737" s="83" t="str">
        <f>IF(C5737&lt;&gt;"",VLOOKUP(C5737,LISTAS·PAPP!$H$3:$O$119,4,FALSE),"")</f>
        <v/>
      </c>
      <c r="L5737" s="85" t="str">
        <f>IF(C5737&lt;&gt;"",VLOOKUP(C5737,LISTAS·PAPP!$H$3:$O$119,8,FALSE),"")</f>
        <v/>
      </c>
      <c r="M5737" s="95"/>
      <c r="N5737" s="92"/>
      <c r="O5737" s="92"/>
      <c r="P5737" s="84" t="str">
        <f>IF(N5737&lt;&gt;"",VLOOKUP(N5737,LISTAS·PAPP!$U$9:$Y$125,5,FALSE),"")</f>
        <v/>
      </c>
      <c r="Q5737" s="83" t="str">
        <f>IF(O5737&lt;&gt;"",VLOOKUP(O5737,LISTAS·PAPP!$U$9:$W$125,3,FALSE),"")</f>
        <v/>
      </c>
      <c r="R5737" s="92"/>
      <c r="S5737" s="173"/>
      <c r="T5737" s="173"/>
      <c r="U5737" s="92"/>
      <c r="V5737" s="92"/>
      <c r="W5737" s="94"/>
      <c r="X5737" s="83" t="str">
        <f>IF(ISERROR(VLOOKUP(W5737,LISTAS·PAPP!$AJ$3:$AK$903,2,0))," ",VLOOKUP(W5737,LISTAS·PAPP!$AJ$3:$AK$903,2,0))</f>
        <v xml:space="preserve"> </v>
      </c>
      <c r="Y5737" s="96"/>
      <c r="Z5737" s="97"/>
      <c r="AA5737" s="97"/>
      <c r="AB5737" s="97"/>
      <c r="AC5737" s="97"/>
      <c r="AD5737" s="97"/>
      <c r="AE5737" s="97"/>
      <c r="AF5737" s="97"/>
      <c r="AG5737" s="97"/>
      <c r="AH5737" s="97"/>
      <c r="AI5737" s="97"/>
      <c r="AJ5737" s="97"/>
      <c r="AK5737" s="97"/>
      <c r="AL5737" s="86" t="str">
        <f t="shared" si="268"/>
        <v/>
      </c>
      <c r="AM5737" s="87" t="str">
        <f t="shared" si="269"/>
        <v xml:space="preserve"> </v>
      </c>
      <c r="AN5737" s="1" t="str">
        <f t="shared" si="270"/>
        <v xml:space="preserve"> </v>
      </c>
    </row>
    <row r="5738" spans="1:40" s="88" customFormat="1" x14ac:dyDescent="0.25">
      <c r="A5738" s="92"/>
      <c r="B5738" s="92"/>
      <c r="C5738" s="92"/>
      <c r="D5738" s="92"/>
      <c r="E5738" s="92"/>
      <c r="F5738" s="93"/>
      <c r="G5738" s="94"/>
      <c r="H5738" s="83" t="str">
        <f>IF(M5738&lt;&gt;"",VLOOKUP(M5738,LISTAS·PAPP!$U$3:$Z$8,2,FALSE),"")</f>
        <v/>
      </c>
      <c r="I5738" s="85" t="str">
        <f>IF(M5738&lt;&gt;"",VLOOKUP(M5738,LISTAS·PAPP!$U$3:$Z$8,3,FALSE),"")</f>
        <v/>
      </c>
      <c r="J5738" s="83" t="str">
        <f>IF(M5738&lt;&gt;"",VLOOKUP(M5738,LISTAS·PAPP!$U$3:$Z$8,4,FALSE),"")</f>
        <v/>
      </c>
      <c r="K5738" s="83" t="str">
        <f>IF(C5738&lt;&gt;"",VLOOKUP(C5738,LISTAS·PAPP!$H$3:$O$119,4,FALSE),"")</f>
        <v/>
      </c>
      <c r="L5738" s="85" t="str">
        <f>IF(C5738&lt;&gt;"",VLOOKUP(C5738,LISTAS·PAPP!$H$3:$O$119,8,FALSE),"")</f>
        <v/>
      </c>
      <c r="M5738" s="95"/>
      <c r="N5738" s="92"/>
      <c r="O5738" s="92"/>
      <c r="P5738" s="84" t="str">
        <f>IF(N5738&lt;&gt;"",VLOOKUP(N5738,LISTAS·PAPP!$U$9:$Y$125,5,FALSE),"")</f>
        <v/>
      </c>
      <c r="Q5738" s="83" t="str">
        <f>IF(O5738&lt;&gt;"",VLOOKUP(O5738,LISTAS·PAPP!$U$9:$W$125,3,FALSE),"")</f>
        <v/>
      </c>
      <c r="R5738" s="92"/>
      <c r="S5738" s="173"/>
      <c r="T5738" s="173"/>
      <c r="U5738" s="92"/>
      <c r="V5738" s="92"/>
      <c r="W5738" s="94"/>
      <c r="X5738" s="83" t="str">
        <f>IF(ISERROR(VLOOKUP(W5738,LISTAS·PAPP!$AJ$3:$AK$903,2,0))," ",VLOOKUP(W5738,LISTAS·PAPP!$AJ$3:$AK$903,2,0))</f>
        <v xml:space="preserve"> </v>
      </c>
      <c r="Y5738" s="96"/>
      <c r="Z5738" s="97"/>
      <c r="AA5738" s="97"/>
      <c r="AB5738" s="97"/>
      <c r="AC5738" s="97"/>
      <c r="AD5738" s="97"/>
      <c r="AE5738" s="97"/>
      <c r="AF5738" s="97"/>
      <c r="AG5738" s="97"/>
      <c r="AH5738" s="97"/>
      <c r="AI5738" s="97"/>
      <c r="AJ5738" s="97"/>
      <c r="AK5738" s="97"/>
      <c r="AL5738" s="86" t="str">
        <f t="shared" si="268"/>
        <v/>
      </c>
      <c r="AM5738" s="87" t="str">
        <f t="shared" si="269"/>
        <v xml:space="preserve"> </v>
      </c>
      <c r="AN5738" s="1" t="str">
        <f t="shared" si="270"/>
        <v xml:space="preserve"> </v>
      </c>
    </row>
    <row r="5739" spans="1:40" s="88" customFormat="1" x14ac:dyDescent="0.25">
      <c r="A5739" s="92"/>
      <c r="B5739" s="92"/>
      <c r="C5739" s="92"/>
      <c r="D5739" s="92"/>
      <c r="E5739" s="92"/>
      <c r="F5739" s="93"/>
      <c r="G5739" s="94"/>
      <c r="H5739" s="83" t="str">
        <f>IF(M5739&lt;&gt;"",VLOOKUP(M5739,LISTAS·PAPP!$U$3:$Z$8,2,FALSE),"")</f>
        <v/>
      </c>
      <c r="I5739" s="85" t="str">
        <f>IF(M5739&lt;&gt;"",VLOOKUP(M5739,LISTAS·PAPP!$U$3:$Z$8,3,FALSE),"")</f>
        <v/>
      </c>
      <c r="J5739" s="83" t="str">
        <f>IF(M5739&lt;&gt;"",VLOOKUP(M5739,LISTAS·PAPP!$U$3:$Z$8,4,FALSE),"")</f>
        <v/>
      </c>
      <c r="K5739" s="83" t="str">
        <f>IF(C5739&lt;&gt;"",VLOOKUP(C5739,LISTAS·PAPP!$H$3:$O$119,4,FALSE),"")</f>
        <v/>
      </c>
      <c r="L5739" s="85" t="str">
        <f>IF(C5739&lt;&gt;"",VLOOKUP(C5739,LISTAS·PAPP!$H$3:$O$119,8,FALSE),"")</f>
        <v/>
      </c>
      <c r="M5739" s="95"/>
      <c r="N5739" s="92"/>
      <c r="O5739" s="92"/>
      <c r="P5739" s="84" t="str">
        <f>IF(N5739&lt;&gt;"",VLOOKUP(N5739,LISTAS·PAPP!$U$9:$Y$125,5,FALSE),"")</f>
        <v/>
      </c>
      <c r="Q5739" s="83" t="str">
        <f>IF(O5739&lt;&gt;"",VLOOKUP(O5739,LISTAS·PAPP!$U$9:$W$125,3,FALSE),"")</f>
        <v/>
      </c>
      <c r="R5739" s="92"/>
      <c r="S5739" s="173"/>
      <c r="T5739" s="173"/>
      <c r="U5739" s="92"/>
      <c r="V5739" s="92"/>
      <c r="W5739" s="94"/>
      <c r="X5739" s="83" t="str">
        <f>IF(ISERROR(VLOOKUP(W5739,LISTAS·PAPP!$AJ$3:$AK$903,2,0))," ",VLOOKUP(W5739,LISTAS·PAPP!$AJ$3:$AK$903,2,0))</f>
        <v xml:space="preserve"> </v>
      </c>
      <c r="Y5739" s="96"/>
      <c r="Z5739" s="97"/>
      <c r="AA5739" s="97"/>
      <c r="AB5739" s="97"/>
      <c r="AC5739" s="97"/>
      <c r="AD5739" s="97"/>
      <c r="AE5739" s="97"/>
      <c r="AF5739" s="97"/>
      <c r="AG5739" s="97"/>
      <c r="AH5739" s="97"/>
      <c r="AI5739" s="97"/>
      <c r="AJ5739" s="97"/>
      <c r="AK5739" s="97"/>
      <c r="AL5739" s="86" t="str">
        <f t="shared" si="268"/>
        <v/>
      </c>
      <c r="AM5739" s="87" t="str">
        <f t="shared" si="269"/>
        <v xml:space="preserve"> </v>
      </c>
      <c r="AN5739" s="1" t="str">
        <f t="shared" si="270"/>
        <v xml:space="preserve"> </v>
      </c>
    </row>
    <row r="5740" spans="1:40" s="88" customFormat="1" x14ac:dyDescent="0.25">
      <c r="A5740" s="92"/>
      <c r="B5740" s="92"/>
      <c r="C5740" s="92"/>
      <c r="D5740" s="92"/>
      <c r="E5740" s="92"/>
      <c r="F5740" s="93"/>
      <c r="G5740" s="94"/>
      <c r="H5740" s="83" t="str">
        <f>IF(M5740&lt;&gt;"",VLOOKUP(M5740,LISTAS·PAPP!$U$3:$Z$8,2,FALSE),"")</f>
        <v/>
      </c>
      <c r="I5740" s="85" t="str">
        <f>IF(M5740&lt;&gt;"",VLOOKUP(M5740,LISTAS·PAPP!$U$3:$Z$8,3,FALSE),"")</f>
        <v/>
      </c>
      <c r="J5740" s="83" t="str">
        <f>IF(M5740&lt;&gt;"",VLOOKUP(M5740,LISTAS·PAPP!$U$3:$Z$8,4,FALSE),"")</f>
        <v/>
      </c>
      <c r="K5740" s="83" t="str">
        <f>IF(C5740&lt;&gt;"",VLOOKUP(C5740,LISTAS·PAPP!$H$3:$O$119,4,FALSE),"")</f>
        <v/>
      </c>
      <c r="L5740" s="85" t="str">
        <f>IF(C5740&lt;&gt;"",VLOOKUP(C5740,LISTAS·PAPP!$H$3:$O$119,8,FALSE),"")</f>
        <v/>
      </c>
      <c r="M5740" s="95"/>
      <c r="N5740" s="92"/>
      <c r="O5740" s="92"/>
      <c r="P5740" s="84" t="str">
        <f>IF(N5740&lt;&gt;"",VLOOKUP(N5740,LISTAS·PAPP!$U$9:$Y$125,5,FALSE),"")</f>
        <v/>
      </c>
      <c r="Q5740" s="83" t="str">
        <f>IF(O5740&lt;&gt;"",VLOOKUP(O5740,LISTAS·PAPP!$U$9:$W$125,3,FALSE),"")</f>
        <v/>
      </c>
      <c r="R5740" s="92"/>
      <c r="S5740" s="173"/>
      <c r="T5740" s="173"/>
      <c r="U5740" s="92"/>
      <c r="V5740" s="92"/>
      <c r="W5740" s="94"/>
      <c r="X5740" s="83" t="str">
        <f>IF(ISERROR(VLOOKUP(W5740,LISTAS·PAPP!$AJ$3:$AK$903,2,0))," ",VLOOKUP(W5740,LISTAS·PAPP!$AJ$3:$AK$903,2,0))</f>
        <v xml:space="preserve"> </v>
      </c>
      <c r="Y5740" s="96"/>
      <c r="Z5740" s="97"/>
      <c r="AA5740" s="97"/>
      <c r="AB5740" s="97"/>
      <c r="AC5740" s="97"/>
      <c r="AD5740" s="97"/>
      <c r="AE5740" s="97"/>
      <c r="AF5740" s="97"/>
      <c r="AG5740" s="97"/>
      <c r="AH5740" s="97"/>
      <c r="AI5740" s="97"/>
      <c r="AJ5740" s="97"/>
      <c r="AK5740" s="97"/>
      <c r="AL5740" s="86" t="str">
        <f t="shared" si="268"/>
        <v/>
      </c>
      <c r="AM5740" s="87" t="str">
        <f t="shared" si="269"/>
        <v xml:space="preserve"> </v>
      </c>
      <c r="AN5740" s="1" t="str">
        <f t="shared" si="270"/>
        <v xml:space="preserve"> </v>
      </c>
    </row>
    <row r="5741" spans="1:40" s="88" customFormat="1" x14ac:dyDescent="0.25">
      <c r="A5741" s="92"/>
      <c r="B5741" s="92"/>
      <c r="C5741" s="92"/>
      <c r="D5741" s="92"/>
      <c r="E5741" s="92"/>
      <c r="F5741" s="93"/>
      <c r="G5741" s="94"/>
      <c r="H5741" s="83" t="str">
        <f>IF(M5741&lt;&gt;"",VLOOKUP(M5741,LISTAS·PAPP!$U$3:$Z$8,2,FALSE),"")</f>
        <v/>
      </c>
      <c r="I5741" s="85" t="str">
        <f>IF(M5741&lt;&gt;"",VLOOKUP(M5741,LISTAS·PAPP!$U$3:$Z$8,3,FALSE),"")</f>
        <v/>
      </c>
      <c r="J5741" s="83" t="str">
        <f>IF(M5741&lt;&gt;"",VLOOKUP(M5741,LISTAS·PAPP!$U$3:$Z$8,4,FALSE),"")</f>
        <v/>
      </c>
      <c r="K5741" s="83" t="str">
        <f>IF(C5741&lt;&gt;"",VLOOKUP(C5741,LISTAS·PAPP!$H$3:$O$119,4,FALSE),"")</f>
        <v/>
      </c>
      <c r="L5741" s="85" t="str">
        <f>IF(C5741&lt;&gt;"",VLOOKUP(C5741,LISTAS·PAPP!$H$3:$O$119,8,FALSE),"")</f>
        <v/>
      </c>
      <c r="M5741" s="95"/>
      <c r="N5741" s="92"/>
      <c r="O5741" s="92"/>
      <c r="P5741" s="84" t="str">
        <f>IF(N5741&lt;&gt;"",VLOOKUP(N5741,LISTAS·PAPP!$U$9:$Y$125,5,FALSE),"")</f>
        <v/>
      </c>
      <c r="Q5741" s="83" t="str">
        <f>IF(O5741&lt;&gt;"",VLOOKUP(O5741,LISTAS·PAPP!$U$9:$W$125,3,FALSE),"")</f>
        <v/>
      </c>
      <c r="R5741" s="92"/>
      <c r="S5741" s="173"/>
      <c r="T5741" s="173"/>
      <c r="U5741" s="92"/>
      <c r="V5741" s="92"/>
      <c r="W5741" s="94"/>
      <c r="X5741" s="83" t="str">
        <f>IF(ISERROR(VLOOKUP(W5741,LISTAS·PAPP!$AJ$3:$AK$903,2,0))," ",VLOOKUP(W5741,LISTAS·PAPP!$AJ$3:$AK$903,2,0))</f>
        <v xml:space="preserve"> </v>
      </c>
      <c r="Y5741" s="96"/>
      <c r="Z5741" s="97"/>
      <c r="AA5741" s="97"/>
      <c r="AB5741" s="97"/>
      <c r="AC5741" s="97"/>
      <c r="AD5741" s="97"/>
      <c r="AE5741" s="97"/>
      <c r="AF5741" s="97"/>
      <c r="AG5741" s="97"/>
      <c r="AH5741" s="97"/>
      <c r="AI5741" s="97"/>
      <c r="AJ5741" s="97"/>
      <c r="AK5741" s="97"/>
      <c r="AL5741" s="86" t="str">
        <f t="shared" si="268"/>
        <v/>
      </c>
      <c r="AM5741" s="87" t="str">
        <f t="shared" si="269"/>
        <v xml:space="preserve"> </v>
      </c>
      <c r="AN5741" s="1" t="str">
        <f t="shared" si="270"/>
        <v xml:space="preserve"> </v>
      </c>
    </row>
    <row r="5742" spans="1:40" s="88" customFormat="1" x14ac:dyDescent="0.25">
      <c r="A5742" s="92"/>
      <c r="B5742" s="92"/>
      <c r="C5742" s="92"/>
      <c r="D5742" s="92"/>
      <c r="E5742" s="92"/>
      <c r="F5742" s="93"/>
      <c r="G5742" s="94"/>
      <c r="H5742" s="83" t="str">
        <f>IF(M5742&lt;&gt;"",VLOOKUP(M5742,LISTAS·PAPP!$U$3:$Z$8,2,FALSE),"")</f>
        <v/>
      </c>
      <c r="I5742" s="85" t="str">
        <f>IF(M5742&lt;&gt;"",VLOOKUP(M5742,LISTAS·PAPP!$U$3:$Z$8,3,FALSE),"")</f>
        <v/>
      </c>
      <c r="J5742" s="83" t="str">
        <f>IF(M5742&lt;&gt;"",VLOOKUP(M5742,LISTAS·PAPP!$U$3:$Z$8,4,FALSE),"")</f>
        <v/>
      </c>
      <c r="K5742" s="83" t="str">
        <f>IF(C5742&lt;&gt;"",VLOOKUP(C5742,LISTAS·PAPP!$H$3:$O$119,4,FALSE),"")</f>
        <v/>
      </c>
      <c r="L5742" s="85" t="str">
        <f>IF(C5742&lt;&gt;"",VLOOKUP(C5742,LISTAS·PAPP!$H$3:$O$119,8,FALSE),"")</f>
        <v/>
      </c>
      <c r="M5742" s="95"/>
      <c r="N5742" s="92"/>
      <c r="O5742" s="92"/>
      <c r="P5742" s="84" t="str">
        <f>IF(N5742&lt;&gt;"",VLOOKUP(N5742,LISTAS·PAPP!$U$9:$Y$125,5,FALSE),"")</f>
        <v/>
      </c>
      <c r="Q5742" s="83" t="str">
        <f>IF(O5742&lt;&gt;"",VLOOKUP(O5742,LISTAS·PAPP!$U$9:$W$125,3,FALSE),"")</f>
        <v/>
      </c>
      <c r="R5742" s="92"/>
      <c r="S5742" s="173"/>
      <c r="T5742" s="173"/>
      <c r="U5742" s="92"/>
      <c r="V5742" s="92"/>
      <c r="W5742" s="94"/>
      <c r="X5742" s="83" t="str">
        <f>IF(ISERROR(VLOOKUP(W5742,LISTAS·PAPP!$AJ$3:$AK$903,2,0))," ",VLOOKUP(W5742,LISTAS·PAPP!$AJ$3:$AK$903,2,0))</f>
        <v xml:space="preserve"> </v>
      </c>
      <c r="Y5742" s="96"/>
      <c r="Z5742" s="97"/>
      <c r="AA5742" s="97"/>
      <c r="AB5742" s="97"/>
      <c r="AC5742" s="97"/>
      <c r="AD5742" s="97"/>
      <c r="AE5742" s="97"/>
      <c r="AF5742" s="97"/>
      <c r="AG5742" s="97"/>
      <c r="AH5742" s="97"/>
      <c r="AI5742" s="97"/>
      <c r="AJ5742" s="97"/>
      <c r="AK5742" s="97"/>
      <c r="AL5742" s="86" t="str">
        <f t="shared" si="268"/>
        <v/>
      </c>
      <c r="AM5742" s="87" t="str">
        <f t="shared" si="269"/>
        <v xml:space="preserve"> </v>
      </c>
      <c r="AN5742" s="1" t="str">
        <f t="shared" si="270"/>
        <v xml:space="preserve"> </v>
      </c>
    </row>
    <row r="5743" spans="1:40" s="88" customFormat="1" x14ac:dyDescent="0.25">
      <c r="A5743" s="92"/>
      <c r="B5743" s="92"/>
      <c r="C5743" s="92"/>
      <c r="D5743" s="92"/>
      <c r="E5743" s="92"/>
      <c r="F5743" s="93"/>
      <c r="G5743" s="94"/>
      <c r="H5743" s="83" t="str">
        <f>IF(M5743&lt;&gt;"",VLOOKUP(M5743,LISTAS·PAPP!$U$3:$Z$8,2,FALSE),"")</f>
        <v/>
      </c>
      <c r="I5743" s="85" t="str">
        <f>IF(M5743&lt;&gt;"",VLOOKUP(M5743,LISTAS·PAPP!$U$3:$Z$8,3,FALSE),"")</f>
        <v/>
      </c>
      <c r="J5743" s="83" t="str">
        <f>IF(M5743&lt;&gt;"",VLOOKUP(M5743,LISTAS·PAPP!$U$3:$Z$8,4,FALSE),"")</f>
        <v/>
      </c>
      <c r="K5743" s="83" t="str">
        <f>IF(C5743&lt;&gt;"",VLOOKUP(C5743,LISTAS·PAPP!$H$3:$O$119,4,FALSE),"")</f>
        <v/>
      </c>
      <c r="L5743" s="85" t="str">
        <f>IF(C5743&lt;&gt;"",VLOOKUP(C5743,LISTAS·PAPP!$H$3:$O$119,8,FALSE),"")</f>
        <v/>
      </c>
      <c r="M5743" s="95"/>
      <c r="N5743" s="92"/>
      <c r="O5743" s="92"/>
      <c r="P5743" s="84" t="str">
        <f>IF(N5743&lt;&gt;"",VLOOKUP(N5743,LISTAS·PAPP!$U$9:$Y$125,5,FALSE),"")</f>
        <v/>
      </c>
      <c r="Q5743" s="83" t="str">
        <f>IF(O5743&lt;&gt;"",VLOOKUP(O5743,LISTAS·PAPP!$U$9:$W$125,3,FALSE),"")</f>
        <v/>
      </c>
      <c r="R5743" s="92"/>
      <c r="S5743" s="173"/>
      <c r="T5743" s="173"/>
      <c r="U5743" s="92"/>
      <c r="V5743" s="92"/>
      <c r="W5743" s="94"/>
      <c r="X5743" s="83" t="str">
        <f>IF(ISERROR(VLOOKUP(W5743,LISTAS·PAPP!$AJ$3:$AK$903,2,0))," ",VLOOKUP(W5743,LISTAS·PAPP!$AJ$3:$AK$903,2,0))</f>
        <v xml:space="preserve"> </v>
      </c>
      <c r="Y5743" s="96"/>
      <c r="Z5743" s="97"/>
      <c r="AA5743" s="97"/>
      <c r="AB5743" s="97"/>
      <c r="AC5743" s="97"/>
      <c r="AD5743" s="97"/>
      <c r="AE5743" s="97"/>
      <c r="AF5743" s="97"/>
      <c r="AG5743" s="97"/>
      <c r="AH5743" s="97"/>
      <c r="AI5743" s="97"/>
      <c r="AJ5743" s="97"/>
      <c r="AK5743" s="97"/>
      <c r="AL5743" s="86" t="str">
        <f t="shared" si="268"/>
        <v/>
      </c>
      <c r="AM5743" s="87" t="str">
        <f t="shared" si="269"/>
        <v xml:space="preserve"> </v>
      </c>
      <c r="AN5743" s="1" t="str">
        <f t="shared" si="270"/>
        <v xml:space="preserve"> </v>
      </c>
    </row>
    <row r="5744" spans="1:40" s="88" customFormat="1" x14ac:dyDescent="0.25">
      <c r="A5744" s="92"/>
      <c r="B5744" s="92"/>
      <c r="C5744" s="92"/>
      <c r="D5744" s="92"/>
      <c r="E5744" s="92"/>
      <c r="F5744" s="93"/>
      <c r="G5744" s="94"/>
      <c r="H5744" s="83" t="str">
        <f>IF(M5744&lt;&gt;"",VLOOKUP(M5744,LISTAS·PAPP!$U$3:$Z$8,2,FALSE),"")</f>
        <v/>
      </c>
      <c r="I5744" s="85" t="str">
        <f>IF(M5744&lt;&gt;"",VLOOKUP(M5744,LISTAS·PAPP!$U$3:$Z$8,3,FALSE),"")</f>
        <v/>
      </c>
      <c r="J5744" s="83" t="str">
        <f>IF(M5744&lt;&gt;"",VLOOKUP(M5744,LISTAS·PAPP!$U$3:$Z$8,4,FALSE),"")</f>
        <v/>
      </c>
      <c r="K5744" s="83" t="str">
        <f>IF(C5744&lt;&gt;"",VLOOKUP(C5744,LISTAS·PAPP!$H$3:$O$119,4,FALSE),"")</f>
        <v/>
      </c>
      <c r="L5744" s="85" t="str">
        <f>IF(C5744&lt;&gt;"",VLOOKUP(C5744,LISTAS·PAPP!$H$3:$O$119,8,FALSE),"")</f>
        <v/>
      </c>
      <c r="M5744" s="95"/>
      <c r="N5744" s="92"/>
      <c r="O5744" s="92"/>
      <c r="P5744" s="84" t="str">
        <f>IF(N5744&lt;&gt;"",VLOOKUP(N5744,LISTAS·PAPP!$U$9:$Y$125,5,FALSE),"")</f>
        <v/>
      </c>
      <c r="Q5744" s="83" t="str">
        <f>IF(O5744&lt;&gt;"",VLOOKUP(O5744,LISTAS·PAPP!$U$9:$W$125,3,FALSE),"")</f>
        <v/>
      </c>
      <c r="R5744" s="92"/>
      <c r="S5744" s="173"/>
      <c r="T5744" s="173"/>
      <c r="U5744" s="92"/>
      <c r="V5744" s="92"/>
      <c r="W5744" s="94"/>
      <c r="X5744" s="83" t="str">
        <f>IF(ISERROR(VLOOKUP(W5744,LISTAS·PAPP!$AJ$3:$AK$903,2,0))," ",VLOOKUP(W5744,LISTAS·PAPP!$AJ$3:$AK$903,2,0))</f>
        <v xml:space="preserve"> </v>
      </c>
      <c r="Y5744" s="96"/>
      <c r="Z5744" s="97"/>
      <c r="AA5744" s="97"/>
      <c r="AB5744" s="97"/>
      <c r="AC5744" s="97"/>
      <c r="AD5744" s="97"/>
      <c r="AE5744" s="97"/>
      <c r="AF5744" s="97"/>
      <c r="AG5744" s="97"/>
      <c r="AH5744" s="97"/>
      <c r="AI5744" s="97"/>
      <c r="AJ5744" s="97"/>
      <c r="AK5744" s="97"/>
      <c r="AL5744" s="86" t="str">
        <f t="shared" si="268"/>
        <v/>
      </c>
      <c r="AM5744" s="87" t="str">
        <f t="shared" si="269"/>
        <v xml:space="preserve"> </v>
      </c>
      <c r="AN5744" s="1" t="str">
        <f t="shared" si="270"/>
        <v xml:space="preserve"> </v>
      </c>
    </row>
    <row r="5745" spans="1:40" s="88" customFormat="1" x14ac:dyDescent="0.25">
      <c r="A5745" s="92"/>
      <c r="B5745" s="92"/>
      <c r="C5745" s="92"/>
      <c r="D5745" s="92"/>
      <c r="E5745" s="92"/>
      <c r="F5745" s="93"/>
      <c r="G5745" s="94"/>
      <c r="H5745" s="83" t="str">
        <f>IF(M5745&lt;&gt;"",VLOOKUP(M5745,LISTAS·PAPP!$U$3:$Z$8,2,FALSE),"")</f>
        <v/>
      </c>
      <c r="I5745" s="85" t="str">
        <f>IF(M5745&lt;&gt;"",VLOOKUP(M5745,LISTAS·PAPP!$U$3:$Z$8,3,FALSE),"")</f>
        <v/>
      </c>
      <c r="J5745" s="83" t="str">
        <f>IF(M5745&lt;&gt;"",VLOOKUP(M5745,LISTAS·PAPP!$U$3:$Z$8,4,FALSE),"")</f>
        <v/>
      </c>
      <c r="K5745" s="83" t="str">
        <f>IF(C5745&lt;&gt;"",VLOOKUP(C5745,LISTAS·PAPP!$H$3:$O$119,4,FALSE),"")</f>
        <v/>
      </c>
      <c r="L5745" s="85" t="str">
        <f>IF(C5745&lt;&gt;"",VLOOKUP(C5745,LISTAS·PAPP!$H$3:$O$119,8,FALSE),"")</f>
        <v/>
      </c>
      <c r="M5745" s="95"/>
      <c r="N5745" s="92"/>
      <c r="O5745" s="92"/>
      <c r="P5745" s="84" t="str">
        <f>IF(N5745&lt;&gt;"",VLOOKUP(N5745,LISTAS·PAPP!$U$9:$Y$125,5,FALSE),"")</f>
        <v/>
      </c>
      <c r="Q5745" s="83" t="str">
        <f>IF(O5745&lt;&gt;"",VLOOKUP(O5745,LISTAS·PAPP!$U$9:$W$125,3,FALSE),"")</f>
        <v/>
      </c>
      <c r="R5745" s="92"/>
      <c r="S5745" s="173"/>
      <c r="T5745" s="173"/>
      <c r="U5745" s="92"/>
      <c r="V5745" s="92"/>
      <c r="W5745" s="94"/>
      <c r="X5745" s="83" t="str">
        <f>IF(ISERROR(VLOOKUP(W5745,LISTAS·PAPP!$AJ$3:$AK$903,2,0))," ",VLOOKUP(W5745,LISTAS·PAPP!$AJ$3:$AK$903,2,0))</f>
        <v xml:space="preserve"> </v>
      </c>
      <c r="Y5745" s="96"/>
      <c r="Z5745" s="97"/>
      <c r="AA5745" s="97"/>
      <c r="AB5745" s="97"/>
      <c r="AC5745" s="97"/>
      <c r="AD5745" s="97"/>
      <c r="AE5745" s="97"/>
      <c r="AF5745" s="97"/>
      <c r="AG5745" s="97"/>
      <c r="AH5745" s="97"/>
      <c r="AI5745" s="97"/>
      <c r="AJ5745" s="97"/>
      <c r="AK5745" s="97"/>
      <c r="AL5745" s="86" t="str">
        <f t="shared" si="268"/>
        <v/>
      </c>
      <c r="AM5745" s="87" t="str">
        <f t="shared" si="269"/>
        <v xml:space="preserve"> </v>
      </c>
      <c r="AN5745" s="1" t="str">
        <f t="shared" si="270"/>
        <v xml:space="preserve"> </v>
      </c>
    </row>
    <row r="5746" spans="1:40" s="88" customFormat="1" x14ac:dyDescent="0.25">
      <c r="A5746" s="92"/>
      <c r="B5746" s="92"/>
      <c r="C5746" s="92"/>
      <c r="D5746" s="92"/>
      <c r="E5746" s="92"/>
      <c r="F5746" s="93"/>
      <c r="G5746" s="94"/>
      <c r="H5746" s="83" t="str">
        <f>IF(M5746&lt;&gt;"",VLOOKUP(M5746,LISTAS·PAPP!$U$3:$Z$8,2,FALSE),"")</f>
        <v/>
      </c>
      <c r="I5746" s="85" t="str">
        <f>IF(M5746&lt;&gt;"",VLOOKUP(M5746,LISTAS·PAPP!$U$3:$Z$8,3,FALSE),"")</f>
        <v/>
      </c>
      <c r="J5746" s="83" t="str">
        <f>IF(M5746&lt;&gt;"",VLOOKUP(M5746,LISTAS·PAPP!$U$3:$Z$8,4,FALSE),"")</f>
        <v/>
      </c>
      <c r="K5746" s="83" t="str">
        <f>IF(C5746&lt;&gt;"",VLOOKUP(C5746,LISTAS·PAPP!$H$3:$O$119,4,FALSE),"")</f>
        <v/>
      </c>
      <c r="L5746" s="85" t="str">
        <f>IF(C5746&lt;&gt;"",VLOOKUP(C5746,LISTAS·PAPP!$H$3:$O$119,8,FALSE),"")</f>
        <v/>
      </c>
      <c r="M5746" s="95"/>
      <c r="N5746" s="92"/>
      <c r="O5746" s="92"/>
      <c r="P5746" s="84" t="str">
        <f>IF(N5746&lt;&gt;"",VLOOKUP(N5746,LISTAS·PAPP!$U$9:$Y$125,5,FALSE),"")</f>
        <v/>
      </c>
      <c r="Q5746" s="83" t="str">
        <f>IF(O5746&lt;&gt;"",VLOOKUP(O5746,LISTAS·PAPP!$U$9:$W$125,3,FALSE),"")</f>
        <v/>
      </c>
      <c r="R5746" s="92"/>
      <c r="S5746" s="173"/>
      <c r="T5746" s="173"/>
      <c r="U5746" s="92"/>
      <c r="V5746" s="92"/>
      <c r="W5746" s="94"/>
      <c r="X5746" s="83" t="str">
        <f>IF(ISERROR(VLOOKUP(W5746,LISTAS·PAPP!$AJ$3:$AK$903,2,0))," ",VLOOKUP(W5746,LISTAS·PAPP!$AJ$3:$AK$903,2,0))</f>
        <v xml:space="preserve"> </v>
      </c>
      <c r="Y5746" s="96"/>
      <c r="Z5746" s="97"/>
      <c r="AA5746" s="97"/>
      <c r="AB5746" s="97"/>
      <c r="AC5746" s="97"/>
      <c r="AD5746" s="97"/>
      <c r="AE5746" s="97"/>
      <c r="AF5746" s="97"/>
      <c r="AG5746" s="97"/>
      <c r="AH5746" s="97"/>
      <c r="AI5746" s="97"/>
      <c r="AJ5746" s="97"/>
      <c r="AK5746" s="97"/>
      <c r="AL5746" s="86" t="str">
        <f t="shared" si="268"/>
        <v/>
      </c>
      <c r="AM5746" s="87" t="str">
        <f t="shared" si="269"/>
        <v xml:space="preserve"> </v>
      </c>
      <c r="AN5746" s="1" t="str">
        <f t="shared" si="270"/>
        <v xml:space="preserve"> </v>
      </c>
    </row>
    <row r="5747" spans="1:40" s="88" customFormat="1" x14ac:dyDescent="0.25">
      <c r="A5747" s="92"/>
      <c r="B5747" s="92"/>
      <c r="C5747" s="92"/>
      <c r="D5747" s="92"/>
      <c r="E5747" s="92"/>
      <c r="F5747" s="93"/>
      <c r="G5747" s="94"/>
      <c r="H5747" s="83" t="str">
        <f>IF(M5747&lt;&gt;"",VLOOKUP(M5747,LISTAS·PAPP!$U$3:$Z$8,2,FALSE),"")</f>
        <v/>
      </c>
      <c r="I5747" s="85" t="str">
        <f>IF(M5747&lt;&gt;"",VLOOKUP(M5747,LISTAS·PAPP!$U$3:$Z$8,3,FALSE),"")</f>
        <v/>
      </c>
      <c r="J5747" s="83" t="str">
        <f>IF(M5747&lt;&gt;"",VLOOKUP(M5747,LISTAS·PAPP!$U$3:$Z$8,4,FALSE),"")</f>
        <v/>
      </c>
      <c r="K5747" s="83" t="str">
        <f>IF(C5747&lt;&gt;"",VLOOKUP(C5747,LISTAS·PAPP!$H$3:$O$119,4,FALSE),"")</f>
        <v/>
      </c>
      <c r="L5747" s="85" t="str">
        <f>IF(C5747&lt;&gt;"",VLOOKUP(C5747,LISTAS·PAPP!$H$3:$O$119,8,FALSE),"")</f>
        <v/>
      </c>
      <c r="M5747" s="95"/>
      <c r="N5747" s="92"/>
      <c r="O5747" s="92"/>
      <c r="P5747" s="84" t="str">
        <f>IF(N5747&lt;&gt;"",VLOOKUP(N5747,LISTAS·PAPP!$U$9:$Y$125,5,FALSE),"")</f>
        <v/>
      </c>
      <c r="Q5747" s="83" t="str">
        <f>IF(O5747&lt;&gt;"",VLOOKUP(O5747,LISTAS·PAPP!$U$9:$W$125,3,FALSE),"")</f>
        <v/>
      </c>
      <c r="R5747" s="92"/>
      <c r="S5747" s="173"/>
      <c r="T5747" s="173"/>
      <c r="U5747" s="92"/>
      <c r="V5747" s="92"/>
      <c r="W5747" s="94"/>
      <c r="X5747" s="83" t="str">
        <f>IF(ISERROR(VLOOKUP(W5747,LISTAS·PAPP!$AJ$3:$AK$903,2,0))," ",VLOOKUP(W5747,LISTAS·PAPP!$AJ$3:$AK$903,2,0))</f>
        <v xml:space="preserve"> </v>
      </c>
      <c r="Y5747" s="96"/>
      <c r="Z5747" s="97"/>
      <c r="AA5747" s="97"/>
      <c r="AB5747" s="97"/>
      <c r="AC5747" s="97"/>
      <c r="AD5747" s="97"/>
      <c r="AE5747" s="97"/>
      <c r="AF5747" s="97"/>
      <c r="AG5747" s="97"/>
      <c r="AH5747" s="97"/>
      <c r="AI5747" s="97"/>
      <c r="AJ5747" s="97"/>
      <c r="AK5747" s="97"/>
      <c r="AL5747" s="86" t="str">
        <f t="shared" si="268"/>
        <v/>
      </c>
      <c r="AM5747" s="87" t="str">
        <f t="shared" si="269"/>
        <v xml:space="preserve"> </v>
      </c>
      <c r="AN5747" s="1" t="str">
        <f t="shared" si="270"/>
        <v xml:space="preserve"> </v>
      </c>
    </row>
    <row r="5748" spans="1:40" s="88" customFormat="1" x14ac:dyDescent="0.25">
      <c r="A5748" s="92"/>
      <c r="B5748" s="92"/>
      <c r="C5748" s="92"/>
      <c r="D5748" s="92"/>
      <c r="E5748" s="92"/>
      <c r="F5748" s="93"/>
      <c r="G5748" s="94"/>
      <c r="H5748" s="83" t="str">
        <f>IF(M5748&lt;&gt;"",VLOOKUP(M5748,LISTAS·PAPP!$U$3:$Z$8,2,FALSE),"")</f>
        <v/>
      </c>
      <c r="I5748" s="85" t="str">
        <f>IF(M5748&lt;&gt;"",VLOOKUP(M5748,LISTAS·PAPP!$U$3:$Z$8,3,FALSE),"")</f>
        <v/>
      </c>
      <c r="J5748" s="83" t="str">
        <f>IF(M5748&lt;&gt;"",VLOOKUP(M5748,LISTAS·PAPP!$U$3:$Z$8,4,FALSE),"")</f>
        <v/>
      </c>
      <c r="K5748" s="83" t="str">
        <f>IF(C5748&lt;&gt;"",VLOOKUP(C5748,LISTAS·PAPP!$H$3:$O$119,4,FALSE),"")</f>
        <v/>
      </c>
      <c r="L5748" s="85" t="str">
        <f>IF(C5748&lt;&gt;"",VLOOKUP(C5748,LISTAS·PAPP!$H$3:$O$119,8,FALSE),"")</f>
        <v/>
      </c>
      <c r="M5748" s="95"/>
      <c r="N5748" s="92"/>
      <c r="O5748" s="92"/>
      <c r="P5748" s="84" t="str">
        <f>IF(N5748&lt;&gt;"",VLOOKUP(N5748,LISTAS·PAPP!$U$9:$Y$125,5,FALSE),"")</f>
        <v/>
      </c>
      <c r="Q5748" s="83" t="str">
        <f>IF(O5748&lt;&gt;"",VLOOKUP(O5748,LISTAS·PAPP!$U$9:$W$125,3,FALSE),"")</f>
        <v/>
      </c>
      <c r="R5748" s="92"/>
      <c r="S5748" s="173"/>
      <c r="T5748" s="173"/>
      <c r="U5748" s="92"/>
      <c r="V5748" s="92"/>
      <c r="W5748" s="94"/>
      <c r="X5748" s="83" t="str">
        <f>IF(ISERROR(VLOOKUP(W5748,LISTAS·PAPP!$AJ$3:$AK$903,2,0))," ",VLOOKUP(W5748,LISTAS·PAPP!$AJ$3:$AK$903,2,0))</f>
        <v xml:space="preserve"> </v>
      </c>
      <c r="Y5748" s="96"/>
      <c r="Z5748" s="97"/>
      <c r="AA5748" s="97"/>
      <c r="AB5748" s="97"/>
      <c r="AC5748" s="97"/>
      <c r="AD5748" s="97"/>
      <c r="AE5748" s="97"/>
      <c r="AF5748" s="97"/>
      <c r="AG5748" s="97"/>
      <c r="AH5748" s="97"/>
      <c r="AI5748" s="97"/>
      <c r="AJ5748" s="97"/>
      <c r="AK5748" s="97"/>
      <c r="AL5748" s="86" t="str">
        <f t="shared" si="268"/>
        <v/>
      </c>
      <c r="AM5748" s="87" t="str">
        <f t="shared" si="269"/>
        <v xml:space="preserve"> </v>
      </c>
      <c r="AN5748" s="1" t="str">
        <f t="shared" si="270"/>
        <v xml:space="preserve"> </v>
      </c>
    </row>
    <row r="5749" spans="1:40" s="88" customFormat="1" x14ac:dyDescent="0.25">
      <c r="A5749" s="92"/>
      <c r="B5749" s="92"/>
      <c r="C5749" s="92"/>
      <c r="D5749" s="92"/>
      <c r="E5749" s="92"/>
      <c r="F5749" s="93"/>
      <c r="G5749" s="94"/>
      <c r="H5749" s="83" t="str">
        <f>IF(M5749&lt;&gt;"",VLOOKUP(M5749,LISTAS·PAPP!$U$3:$Z$8,2,FALSE),"")</f>
        <v/>
      </c>
      <c r="I5749" s="85" t="str">
        <f>IF(M5749&lt;&gt;"",VLOOKUP(M5749,LISTAS·PAPP!$U$3:$Z$8,3,FALSE),"")</f>
        <v/>
      </c>
      <c r="J5749" s="83" t="str">
        <f>IF(M5749&lt;&gt;"",VLOOKUP(M5749,LISTAS·PAPP!$U$3:$Z$8,4,FALSE),"")</f>
        <v/>
      </c>
      <c r="K5749" s="83" t="str">
        <f>IF(C5749&lt;&gt;"",VLOOKUP(C5749,LISTAS·PAPP!$H$3:$O$119,4,FALSE),"")</f>
        <v/>
      </c>
      <c r="L5749" s="85" t="str">
        <f>IF(C5749&lt;&gt;"",VLOOKUP(C5749,LISTAS·PAPP!$H$3:$O$119,8,FALSE),"")</f>
        <v/>
      </c>
      <c r="M5749" s="95"/>
      <c r="N5749" s="92"/>
      <c r="O5749" s="92"/>
      <c r="P5749" s="84" t="str">
        <f>IF(N5749&lt;&gt;"",VLOOKUP(N5749,LISTAS·PAPP!$U$9:$Y$125,5,FALSE),"")</f>
        <v/>
      </c>
      <c r="Q5749" s="83" t="str">
        <f>IF(O5749&lt;&gt;"",VLOOKUP(O5749,LISTAS·PAPP!$U$9:$W$125,3,FALSE),"")</f>
        <v/>
      </c>
      <c r="R5749" s="92"/>
      <c r="S5749" s="173"/>
      <c r="T5749" s="173"/>
      <c r="U5749" s="92"/>
      <c r="V5749" s="92"/>
      <c r="W5749" s="94"/>
      <c r="X5749" s="83" t="str">
        <f>IF(ISERROR(VLOOKUP(W5749,LISTAS·PAPP!$AJ$3:$AK$903,2,0))," ",VLOOKUP(W5749,LISTAS·PAPP!$AJ$3:$AK$903,2,0))</f>
        <v xml:space="preserve"> </v>
      </c>
      <c r="Y5749" s="96"/>
      <c r="Z5749" s="97"/>
      <c r="AA5749" s="97"/>
      <c r="AB5749" s="97"/>
      <c r="AC5749" s="97"/>
      <c r="AD5749" s="97"/>
      <c r="AE5749" s="97"/>
      <c r="AF5749" s="97"/>
      <c r="AG5749" s="97"/>
      <c r="AH5749" s="97"/>
      <c r="AI5749" s="97"/>
      <c r="AJ5749" s="97"/>
      <c r="AK5749" s="97"/>
      <c r="AL5749" s="86" t="str">
        <f t="shared" si="268"/>
        <v/>
      </c>
      <c r="AM5749" s="87" t="str">
        <f t="shared" si="269"/>
        <v xml:space="preserve"> </v>
      </c>
      <c r="AN5749" s="1" t="str">
        <f t="shared" si="270"/>
        <v xml:space="preserve"> </v>
      </c>
    </row>
    <row r="5750" spans="1:40" s="88" customFormat="1" x14ac:dyDescent="0.25">
      <c r="A5750" s="92"/>
      <c r="B5750" s="92"/>
      <c r="C5750" s="92"/>
      <c r="D5750" s="92"/>
      <c r="E5750" s="92"/>
      <c r="F5750" s="93"/>
      <c r="G5750" s="94"/>
      <c r="H5750" s="83" t="str">
        <f>IF(M5750&lt;&gt;"",VLOOKUP(M5750,LISTAS·PAPP!$U$3:$Z$8,2,FALSE),"")</f>
        <v/>
      </c>
      <c r="I5750" s="85" t="str">
        <f>IF(M5750&lt;&gt;"",VLOOKUP(M5750,LISTAS·PAPP!$U$3:$Z$8,3,FALSE),"")</f>
        <v/>
      </c>
      <c r="J5750" s="83" t="str">
        <f>IF(M5750&lt;&gt;"",VLOOKUP(M5750,LISTAS·PAPP!$U$3:$Z$8,4,FALSE),"")</f>
        <v/>
      </c>
      <c r="K5750" s="83" t="str">
        <f>IF(C5750&lt;&gt;"",VLOOKUP(C5750,LISTAS·PAPP!$H$3:$O$119,4,FALSE),"")</f>
        <v/>
      </c>
      <c r="L5750" s="85" t="str">
        <f>IF(C5750&lt;&gt;"",VLOOKUP(C5750,LISTAS·PAPP!$H$3:$O$119,8,FALSE),"")</f>
        <v/>
      </c>
      <c r="M5750" s="95"/>
      <c r="N5750" s="92"/>
      <c r="O5750" s="92"/>
      <c r="P5750" s="84" t="str">
        <f>IF(N5750&lt;&gt;"",VLOOKUP(N5750,LISTAS·PAPP!$U$9:$Y$125,5,FALSE),"")</f>
        <v/>
      </c>
      <c r="Q5750" s="83" t="str">
        <f>IF(O5750&lt;&gt;"",VLOOKUP(O5750,LISTAS·PAPP!$U$9:$W$125,3,FALSE),"")</f>
        <v/>
      </c>
      <c r="R5750" s="92"/>
      <c r="S5750" s="173"/>
      <c r="T5750" s="173"/>
      <c r="U5750" s="92"/>
      <c r="V5750" s="92"/>
      <c r="W5750" s="94"/>
      <c r="X5750" s="83" t="str">
        <f>IF(ISERROR(VLOOKUP(W5750,LISTAS·PAPP!$AJ$3:$AK$903,2,0))," ",VLOOKUP(W5750,LISTAS·PAPP!$AJ$3:$AK$903,2,0))</f>
        <v xml:space="preserve"> </v>
      </c>
      <c r="Y5750" s="96"/>
      <c r="Z5750" s="97"/>
      <c r="AA5750" s="97"/>
      <c r="AB5750" s="97"/>
      <c r="AC5750" s="97"/>
      <c r="AD5750" s="97"/>
      <c r="AE5750" s="97"/>
      <c r="AF5750" s="97"/>
      <c r="AG5750" s="97"/>
      <c r="AH5750" s="97"/>
      <c r="AI5750" s="97"/>
      <c r="AJ5750" s="97"/>
      <c r="AK5750" s="97"/>
      <c r="AL5750" s="86" t="str">
        <f t="shared" si="268"/>
        <v/>
      </c>
      <c r="AM5750" s="87" t="str">
        <f t="shared" si="269"/>
        <v xml:space="preserve"> </v>
      </c>
      <c r="AN5750" s="1" t="str">
        <f t="shared" si="270"/>
        <v xml:space="preserve"> </v>
      </c>
    </row>
    <row r="5751" spans="1:40" s="88" customFormat="1" x14ac:dyDescent="0.25">
      <c r="A5751" s="92"/>
      <c r="B5751" s="92"/>
      <c r="C5751" s="92"/>
      <c r="D5751" s="92"/>
      <c r="E5751" s="92"/>
      <c r="F5751" s="93"/>
      <c r="G5751" s="94"/>
      <c r="H5751" s="83" t="str">
        <f>IF(M5751&lt;&gt;"",VLOOKUP(M5751,LISTAS·PAPP!$U$3:$Z$8,2,FALSE),"")</f>
        <v/>
      </c>
      <c r="I5751" s="85" t="str">
        <f>IF(M5751&lt;&gt;"",VLOOKUP(M5751,LISTAS·PAPP!$U$3:$Z$8,3,FALSE),"")</f>
        <v/>
      </c>
      <c r="J5751" s="83" t="str">
        <f>IF(M5751&lt;&gt;"",VLOOKUP(M5751,LISTAS·PAPP!$U$3:$Z$8,4,FALSE),"")</f>
        <v/>
      </c>
      <c r="K5751" s="83" t="str">
        <f>IF(C5751&lt;&gt;"",VLOOKUP(C5751,LISTAS·PAPP!$H$3:$O$119,4,FALSE),"")</f>
        <v/>
      </c>
      <c r="L5751" s="85" t="str">
        <f>IF(C5751&lt;&gt;"",VLOOKUP(C5751,LISTAS·PAPP!$H$3:$O$119,8,FALSE),"")</f>
        <v/>
      </c>
      <c r="M5751" s="95"/>
      <c r="N5751" s="92"/>
      <c r="O5751" s="92"/>
      <c r="P5751" s="84" t="str">
        <f>IF(N5751&lt;&gt;"",VLOOKUP(N5751,LISTAS·PAPP!$U$9:$Y$125,5,FALSE),"")</f>
        <v/>
      </c>
      <c r="Q5751" s="83" t="str">
        <f>IF(O5751&lt;&gt;"",VLOOKUP(O5751,LISTAS·PAPP!$U$9:$W$125,3,FALSE),"")</f>
        <v/>
      </c>
      <c r="R5751" s="92"/>
      <c r="S5751" s="173"/>
      <c r="T5751" s="173"/>
      <c r="U5751" s="92"/>
      <c r="V5751" s="92"/>
      <c r="W5751" s="94"/>
      <c r="X5751" s="83" t="str">
        <f>IF(ISERROR(VLOOKUP(W5751,LISTAS·PAPP!$AJ$3:$AK$903,2,0))," ",VLOOKUP(W5751,LISTAS·PAPP!$AJ$3:$AK$903,2,0))</f>
        <v xml:space="preserve"> </v>
      </c>
      <c r="Y5751" s="96"/>
      <c r="Z5751" s="97"/>
      <c r="AA5751" s="97"/>
      <c r="AB5751" s="97"/>
      <c r="AC5751" s="97"/>
      <c r="AD5751" s="97"/>
      <c r="AE5751" s="97"/>
      <c r="AF5751" s="97"/>
      <c r="AG5751" s="97"/>
      <c r="AH5751" s="97"/>
      <c r="AI5751" s="97"/>
      <c r="AJ5751" s="97"/>
      <c r="AK5751" s="97"/>
      <c r="AL5751" s="86" t="str">
        <f t="shared" si="268"/>
        <v/>
      </c>
      <c r="AM5751" s="87" t="str">
        <f t="shared" si="269"/>
        <v xml:space="preserve"> </v>
      </c>
      <c r="AN5751" s="1" t="str">
        <f t="shared" si="270"/>
        <v xml:space="preserve"> </v>
      </c>
    </row>
    <row r="5752" spans="1:40" s="88" customFormat="1" x14ac:dyDescent="0.25">
      <c r="A5752" s="92"/>
      <c r="B5752" s="92"/>
      <c r="C5752" s="92"/>
      <c r="D5752" s="92"/>
      <c r="E5752" s="92"/>
      <c r="F5752" s="93"/>
      <c r="G5752" s="94"/>
      <c r="H5752" s="83" t="str">
        <f>IF(M5752&lt;&gt;"",VLOOKUP(M5752,LISTAS·PAPP!$U$3:$Z$8,2,FALSE),"")</f>
        <v/>
      </c>
      <c r="I5752" s="85" t="str">
        <f>IF(M5752&lt;&gt;"",VLOOKUP(M5752,LISTAS·PAPP!$U$3:$Z$8,3,FALSE),"")</f>
        <v/>
      </c>
      <c r="J5752" s="83" t="str">
        <f>IF(M5752&lt;&gt;"",VLOOKUP(M5752,LISTAS·PAPP!$U$3:$Z$8,4,FALSE),"")</f>
        <v/>
      </c>
      <c r="K5752" s="83" t="str">
        <f>IF(C5752&lt;&gt;"",VLOOKUP(C5752,LISTAS·PAPP!$H$3:$O$119,4,FALSE),"")</f>
        <v/>
      </c>
      <c r="L5752" s="85" t="str">
        <f>IF(C5752&lt;&gt;"",VLOOKUP(C5752,LISTAS·PAPP!$H$3:$O$119,8,FALSE),"")</f>
        <v/>
      </c>
      <c r="M5752" s="95"/>
      <c r="N5752" s="92"/>
      <c r="O5752" s="92"/>
      <c r="P5752" s="84" t="str">
        <f>IF(N5752&lt;&gt;"",VLOOKUP(N5752,LISTAS·PAPP!$U$9:$Y$125,5,FALSE),"")</f>
        <v/>
      </c>
      <c r="Q5752" s="83" t="str">
        <f>IF(O5752&lt;&gt;"",VLOOKUP(O5752,LISTAS·PAPP!$U$9:$W$125,3,FALSE),"")</f>
        <v/>
      </c>
      <c r="R5752" s="92"/>
      <c r="S5752" s="173"/>
      <c r="T5752" s="173"/>
      <c r="U5752" s="92"/>
      <c r="V5752" s="92"/>
      <c r="W5752" s="94"/>
      <c r="X5752" s="83" t="str">
        <f>IF(ISERROR(VLOOKUP(W5752,LISTAS·PAPP!$AJ$3:$AK$903,2,0))," ",VLOOKUP(W5752,LISTAS·PAPP!$AJ$3:$AK$903,2,0))</f>
        <v xml:space="preserve"> </v>
      </c>
      <c r="Y5752" s="96"/>
      <c r="Z5752" s="97"/>
      <c r="AA5752" s="97"/>
      <c r="AB5752" s="97"/>
      <c r="AC5752" s="97"/>
      <c r="AD5752" s="97"/>
      <c r="AE5752" s="97"/>
      <c r="AF5752" s="97"/>
      <c r="AG5752" s="97"/>
      <c r="AH5752" s="97"/>
      <c r="AI5752" s="97"/>
      <c r="AJ5752" s="97"/>
      <c r="AK5752" s="97"/>
      <c r="AL5752" s="86" t="str">
        <f t="shared" si="268"/>
        <v/>
      </c>
      <c r="AM5752" s="87" t="str">
        <f t="shared" si="269"/>
        <v xml:space="preserve"> </v>
      </c>
      <c r="AN5752" s="1" t="str">
        <f t="shared" si="270"/>
        <v xml:space="preserve"> </v>
      </c>
    </row>
    <row r="5753" spans="1:40" s="88" customFormat="1" x14ac:dyDescent="0.25">
      <c r="A5753" s="92"/>
      <c r="B5753" s="92"/>
      <c r="C5753" s="92"/>
      <c r="D5753" s="92"/>
      <c r="E5753" s="92"/>
      <c r="F5753" s="93"/>
      <c r="G5753" s="94"/>
      <c r="H5753" s="83" t="str">
        <f>IF(M5753&lt;&gt;"",VLOOKUP(M5753,LISTAS·PAPP!$U$3:$Z$8,2,FALSE),"")</f>
        <v/>
      </c>
      <c r="I5753" s="85" t="str">
        <f>IF(M5753&lt;&gt;"",VLOOKUP(M5753,LISTAS·PAPP!$U$3:$Z$8,3,FALSE),"")</f>
        <v/>
      </c>
      <c r="J5753" s="83" t="str">
        <f>IF(M5753&lt;&gt;"",VLOOKUP(M5753,LISTAS·PAPP!$U$3:$Z$8,4,FALSE),"")</f>
        <v/>
      </c>
      <c r="K5753" s="83" t="str">
        <f>IF(C5753&lt;&gt;"",VLOOKUP(C5753,LISTAS·PAPP!$H$3:$O$119,4,FALSE),"")</f>
        <v/>
      </c>
      <c r="L5753" s="85" t="str">
        <f>IF(C5753&lt;&gt;"",VLOOKUP(C5753,LISTAS·PAPP!$H$3:$O$119,8,FALSE),"")</f>
        <v/>
      </c>
      <c r="M5753" s="95"/>
      <c r="N5753" s="92"/>
      <c r="O5753" s="92"/>
      <c r="P5753" s="84" t="str">
        <f>IF(N5753&lt;&gt;"",VLOOKUP(N5753,LISTAS·PAPP!$U$9:$Y$125,5,FALSE),"")</f>
        <v/>
      </c>
      <c r="Q5753" s="83" t="str">
        <f>IF(O5753&lt;&gt;"",VLOOKUP(O5753,LISTAS·PAPP!$U$9:$W$125,3,FALSE),"")</f>
        <v/>
      </c>
      <c r="R5753" s="92"/>
      <c r="S5753" s="173"/>
      <c r="T5753" s="173"/>
      <c r="U5753" s="92"/>
      <c r="V5753" s="92"/>
      <c r="W5753" s="94"/>
      <c r="X5753" s="83" t="str">
        <f>IF(ISERROR(VLOOKUP(W5753,LISTAS·PAPP!$AJ$3:$AK$903,2,0))," ",VLOOKUP(W5753,LISTAS·PAPP!$AJ$3:$AK$903,2,0))</f>
        <v xml:space="preserve"> </v>
      </c>
      <c r="Y5753" s="96"/>
      <c r="Z5753" s="97"/>
      <c r="AA5753" s="97"/>
      <c r="AB5753" s="97"/>
      <c r="AC5753" s="97"/>
      <c r="AD5753" s="97"/>
      <c r="AE5753" s="97"/>
      <c r="AF5753" s="97"/>
      <c r="AG5753" s="97"/>
      <c r="AH5753" s="97"/>
      <c r="AI5753" s="97"/>
      <c r="AJ5753" s="97"/>
      <c r="AK5753" s="97"/>
      <c r="AL5753" s="86" t="str">
        <f t="shared" si="268"/>
        <v/>
      </c>
      <c r="AM5753" s="87" t="str">
        <f t="shared" si="269"/>
        <v xml:space="preserve"> </v>
      </c>
      <c r="AN5753" s="1" t="str">
        <f t="shared" si="270"/>
        <v xml:space="preserve"> </v>
      </c>
    </row>
    <row r="5754" spans="1:40" s="88" customFormat="1" x14ac:dyDescent="0.25">
      <c r="A5754" s="92"/>
      <c r="B5754" s="92"/>
      <c r="C5754" s="92"/>
      <c r="D5754" s="92"/>
      <c r="E5754" s="92"/>
      <c r="F5754" s="93"/>
      <c r="G5754" s="94"/>
      <c r="H5754" s="83" t="str">
        <f>IF(M5754&lt;&gt;"",VLOOKUP(M5754,LISTAS·PAPP!$U$3:$Z$8,2,FALSE),"")</f>
        <v/>
      </c>
      <c r="I5754" s="85" t="str">
        <f>IF(M5754&lt;&gt;"",VLOOKUP(M5754,LISTAS·PAPP!$U$3:$Z$8,3,FALSE),"")</f>
        <v/>
      </c>
      <c r="J5754" s="83" t="str">
        <f>IF(M5754&lt;&gt;"",VLOOKUP(M5754,LISTAS·PAPP!$U$3:$Z$8,4,FALSE),"")</f>
        <v/>
      </c>
      <c r="K5754" s="83" t="str">
        <f>IF(C5754&lt;&gt;"",VLOOKUP(C5754,LISTAS·PAPP!$H$3:$O$119,4,FALSE),"")</f>
        <v/>
      </c>
      <c r="L5754" s="85" t="str">
        <f>IF(C5754&lt;&gt;"",VLOOKUP(C5754,LISTAS·PAPP!$H$3:$O$119,8,FALSE),"")</f>
        <v/>
      </c>
      <c r="M5754" s="95"/>
      <c r="N5754" s="92"/>
      <c r="O5754" s="92"/>
      <c r="P5754" s="84" t="str">
        <f>IF(N5754&lt;&gt;"",VLOOKUP(N5754,LISTAS·PAPP!$U$9:$Y$125,5,FALSE),"")</f>
        <v/>
      </c>
      <c r="Q5754" s="83" t="str">
        <f>IF(O5754&lt;&gt;"",VLOOKUP(O5754,LISTAS·PAPP!$U$9:$W$125,3,FALSE),"")</f>
        <v/>
      </c>
      <c r="R5754" s="92"/>
      <c r="S5754" s="173"/>
      <c r="T5754" s="173"/>
      <c r="U5754" s="92"/>
      <c r="V5754" s="92"/>
      <c r="W5754" s="94"/>
      <c r="X5754" s="83" t="str">
        <f>IF(ISERROR(VLOOKUP(W5754,LISTAS·PAPP!$AJ$3:$AK$903,2,0))," ",VLOOKUP(W5754,LISTAS·PAPP!$AJ$3:$AK$903,2,0))</f>
        <v xml:space="preserve"> </v>
      </c>
      <c r="Y5754" s="96"/>
      <c r="Z5754" s="97"/>
      <c r="AA5754" s="97"/>
      <c r="AB5754" s="97"/>
      <c r="AC5754" s="97"/>
      <c r="AD5754" s="97"/>
      <c r="AE5754" s="97"/>
      <c r="AF5754" s="97"/>
      <c r="AG5754" s="97"/>
      <c r="AH5754" s="97"/>
      <c r="AI5754" s="97"/>
      <c r="AJ5754" s="97"/>
      <c r="AK5754" s="97"/>
      <c r="AL5754" s="86" t="str">
        <f t="shared" si="268"/>
        <v/>
      </c>
      <c r="AM5754" s="87" t="str">
        <f t="shared" si="269"/>
        <v xml:space="preserve"> </v>
      </c>
      <c r="AN5754" s="1" t="str">
        <f t="shared" si="270"/>
        <v xml:space="preserve"> </v>
      </c>
    </row>
    <row r="5755" spans="1:40" s="88" customFormat="1" x14ac:dyDescent="0.25">
      <c r="A5755" s="92"/>
      <c r="B5755" s="92"/>
      <c r="C5755" s="92"/>
      <c r="D5755" s="92"/>
      <c r="E5755" s="92"/>
      <c r="F5755" s="93"/>
      <c r="G5755" s="94"/>
      <c r="H5755" s="83" t="str">
        <f>IF(M5755&lt;&gt;"",VLOOKUP(M5755,LISTAS·PAPP!$U$3:$Z$8,2,FALSE),"")</f>
        <v/>
      </c>
      <c r="I5755" s="85" t="str">
        <f>IF(M5755&lt;&gt;"",VLOOKUP(M5755,LISTAS·PAPP!$U$3:$Z$8,3,FALSE),"")</f>
        <v/>
      </c>
      <c r="J5755" s="83" t="str">
        <f>IF(M5755&lt;&gt;"",VLOOKUP(M5755,LISTAS·PAPP!$U$3:$Z$8,4,FALSE),"")</f>
        <v/>
      </c>
      <c r="K5755" s="83" t="str">
        <f>IF(C5755&lt;&gt;"",VLOOKUP(C5755,LISTAS·PAPP!$H$3:$O$119,4,FALSE),"")</f>
        <v/>
      </c>
      <c r="L5755" s="85" t="str">
        <f>IF(C5755&lt;&gt;"",VLOOKUP(C5755,LISTAS·PAPP!$H$3:$O$119,8,FALSE),"")</f>
        <v/>
      </c>
      <c r="M5755" s="95"/>
      <c r="N5755" s="92"/>
      <c r="O5755" s="92"/>
      <c r="P5755" s="84" t="str">
        <f>IF(N5755&lt;&gt;"",VLOOKUP(N5755,LISTAS·PAPP!$U$9:$Y$125,5,FALSE),"")</f>
        <v/>
      </c>
      <c r="Q5755" s="83" t="str">
        <f>IF(O5755&lt;&gt;"",VLOOKUP(O5755,LISTAS·PAPP!$U$9:$W$125,3,FALSE),"")</f>
        <v/>
      </c>
      <c r="R5755" s="92"/>
      <c r="S5755" s="173"/>
      <c r="T5755" s="173"/>
      <c r="U5755" s="92"/>
      <c r="V5755" s="92"/>
      <c r="W5755" s="94"/>
      <c r="X5755" s="83" t="str">
        <f>IF(ISERROR(VLOOKUP(W5755,LISTAS·PAPP!$AJ$3:$AK$903,2,0))," ",VLOOKUP(W5755,LISTAS·PAPP!$AJ$3:$AK$903,2,0))</f>
        <v xml:space="preserve"> </v>
      </c>
      <c r="Y5755" s="96"/>
      <c r="Z5755" s="97"/>
      <c r="AA5755" s="97"/>
      <c r="AB5755" s="97"/>
      <c r="AC5755" s="97"/>
      <c r="AD5755" s="97"/>
      <c r="AE5755" s="97"/>
      <c r="AF5755" s="97"/>
      <c r="AG5755" s="97"/>
      <c r="AH5755" s="97"/>
      <c r="AI5755" s="97"/>
      <c r="AJ5755" s="97"/>
      <c r="AK5755" s="97"/>
      <c r="AL5755" s="86" t="str">
        <f t="shared" si="268"/>
        <v/>
      </c>
      <c r="AM5755" s="87" t="str">
        <f t="shared" si="269"/>
        <v xml:space="preserve"> </v>
      </c>
      <c r="AN5755" s="1" t="str">
        <f t="shared" si="270"/>
        <v xml:space="preserve"> </v>
      </c>
    </row>
    <row r="5756" spans="1:40" s="88" customFormat="1" x14ac:dyDescent="0.25">
      <c r="A5756" s="92"/>
      <c r="B5756" s="92"/>
      <c r="C5756" s="92"/>
      <c r="D5756" s="92"/>
      <c r="E5756" s="92"/>
      <c r="F5756" s="93"/>
      <c r="G5756" s="94"/>
      <c r="H5756" s="83" t="str">
        <f>IF(M5756&lt;&gt;"",VLOOKUP(M5756,LISTAS·PAPP!$U$3:$Z$8,2,FALSE),"")</f>
        <v/>
      </c>
      <c r="I5756" s="85" t="str">
        <f>IF(M5756&lt;&gt;"",VLOOKUP(M5756,LISTAS·PAPP!$U$3:$Z$8,3,FALSE),"")</f>
        <v/>
      </c>
      <c r="J5756" s="83" t="str">
        <f>IF(M5756&lt;&gt;"",VLOOKUP(M5756,LISTAS·PAPP!$U$3:$Z$8,4,FALSE),"")</f>
        <v/>
      </c>
      <c r="K5756" s="83" t="str">
        <f>IF(C5756&lt;&gt;"",VLOOKUP(C5756,LISTAS·PAPP!$H$3:$O$119,4,FALSE),"")</f>
        <v/>
      </c>
      <c r="L5756" s="85" t="str">
        <f>IF(C5756&lt;&gt;"",VLOOKUP(C5756,LISTAS·PAPP!$H$3:$O$119,8,FALSE),"")</f>
        <v/>
      </c>
      <c r="M5756" s="95"/>
      <c r="N5756" s="92"/>
      <c r="O5756" s="92"/>
      <c r="P5756" s="84" t="str">
        <f>IF(N5756&lt;&gt;"",VLOOKUP(N5756,LISTAS·PAPP!$U$9:$Y$125,5,FALSE),"")</f>
        <v/>
      </c>
      <c r="Q5756" s="83" t="str">
        <f>IF(O5756&lt;&gt;"",VLOOKUP(O5756,LISTAS·PAPP!$U$9:$W$125,3,FALSE),"")</f>
        <v/>
      </c>
      <c r="R5756" s="92"/>
      <c r="S5756" s="173"/>
      <c r="T5756" s="173"/>
      <c r="U5756" s="92"/>
      <c r="V5756" s="92"/>
      <c r="W5756" s="94"/>
      <c r="X5756" s="83" t="str">
        <f>IF(ISERROR(VLOOKUP(W5756,LISTAS·PAPP!$AJ$3:$AK$903,2,0))," ",VLOOKUP(W5756,LISTAS·PAPP!$AJ$3:$AK$903,2,0))</f>
        <v xml:space="preserve"> </v>
      </c>
      <c r="Y5756" s="96"/>
      <c r="Z5756" s="97"/>
      <c r="AA5756" s="97"/>
      <c r="AB5756" s="97"/>
      <c r="AC5756" s="97"/>
      <c r="AD5756" s="97"/>
      <c r="AE5756" s="97"/>
      <c r="AF5756" s="97"/>
      <c r="AG5756" s="97"/>
      <c r="AH5756" s="97"/>
      <c r="AI5756" s="97"/>
      <c r="AJ5756" s="97"/>
      <c r="AK5756" s="97"/>
      <c r="AL5756" s="86" t="str">
        <f t="shared" si="268"/>
        <v/>
      </c>
      <c r="AM5756" s="87" t="str">
        <f t="shared" si="269"/>
        <v xml:space="preserve"> </v>
      </c>
      <c r="AN5756" s="1" t="str">
        <f t="shared" si="270"/>
        <v xml:space="preserve"> </v>
      </c>
    </row>
    <row r="5757" spans="1:40" s="88" customFormat="1" x14ac:dyDescent="0.25">
      <c r="A5757" s="92"/>
      <c r="B5757" s="92"/>
      <c r="C5757" s="92"/>
      <c r="D5757" s="92"/>
      <c r="E5757" s="92"/>
      <c r="F5757" s="93"/>
      <c r="G5757" s="94"/>
      <c r="H5757" s="83" t="str">
        <f>IF(M5757&lt;&gt;"",VLOOKUP(M5757,LISTAS·PAPP!$U$3:$Z$8,2,FALSE),"")</f>
        <v/>
      </c>
      <c r="I5757" s="85" t="str">
        <f>IF(M5757&lt;&gt;"",VLOOKUP(M5757,LISTAS·PAPP!$U$3:$Z$8,3,FALSE),"")</f>
        <v/>
      </c>
      <c r="J5757" s="83" t="str">
        <f>IF(M5757&lt;&gt;"",VLOOKUP(M5757,LISTAS·PAPP!$U$3:$Z$8,4,FALSE),"")</f>
        <v/>
      </c>
      <c r="K5757" s="83" t="str">
        <f>IF(C5757&lt;&gt;"",VLOOKUP(C5757,LISTAS·PAPP!$H$3:$O$119,4,FALSE),"")</f>
        <v/>
      </c>
      <c r="L5757" s="85" t="str">
        <f>IF(C5757&lt;&gt;"",VLOOKUP(C5757,LISTAS·PAPP!$H$3:$O$119,8,FALSE),"")</f>
        <v/>
      </c>
      <c r="M5757" s="95"/>
      <c r="N5757" s="92"/>
      <c r="O5757" s="92"/>
      <c r="P5757" s="84" t="str">
        <f>IF(N5757&lt;&gt;"",VLOOKUP(N5757,LISTAS·PAPP!$U$9:$Y$125,5,FALSE),"")</f>
        <v/>
      </c>
      <c r="Q5757" s="83" t="str">
        <f>IF(O5757&lt;&gt;"",VLOOKUP(O5757,LISTAS·PAPP!$U$9:$W$125,3,FALSE),"")</f>
        <v/>
      </c>
      <c r="R5757" s="92"/>
      <c r="S5757" s="173"/>
      <c r="T5757" s="173"/>
      <c r="U5757" s="92"/>
      <c r="V5757" s="92"/>
      <c r="W5757" s="94"/>
      <c r="X5757" s="83" t="str">
        <f>IF(ISERROR(VLOOKUP(W5757,LISTAS·PAPP!$AJ$3:$AK$903,2,0))," ",VLOOKUP(W5757,LISTAS·PAPP!$AJ$3:$AK$903,2,0))</f>
        <v xml:space="preserve"> </v>
      </c>
      <c r="Y5757" s="96"/>
      <c r="Z5757" s="97"/>
      <c r="AA5757" s="97"/>
      <c r="AB5757" s="97"/>
      <c r="AC5757" s="97"/>
      <c r="AD5757" s="97"/>
      <c r="AE5757" s="97"/>
      <c r="AF5757" s="97"/>
      <c r="AG5757" s="97"/>
      <c r="AH5757" s="97"/>
      <c r="AI5757" s="97"/>
      <c r="AJ5757" s="97"/>
      <c r="AK5757" s="97"/>
      <c r="AL5757" s="86" t="str">
        <f t="shared" si="268"/>
        <v/>
      </c>
      <c r="AM5757" s="87" t="str">
        <f t="shared" si="269"/>
        <v xml:space="preserve"> </v>
      </c>
      <c r="AN5757" s="1" t="str">
        <f t="shared" si="270"/>
        <v xml:space="preserve"> </v>
      </c>
    </row>
    <row r="5758" spans="1:40" s="88" customFormat="1" x14ac:dyDescent="0.25">
      <c r="A5758" s="92"/>
      <c r="B5758" s="92"/>
      <c r="C5758" s="92"/>
      <c r="D5758" s="92"/>
      <c r="E5758" s="92"/>
      <c r="F5758" s="93"/>
      <c r="G5758" s="94"/>
      <c r="H5758" s="83" t="str">
        <f>IF(M5758&lt;&gt;"",VLOOKUP(M5758,LISTAS·PAPP!$U$3:$Z$8,2,FALSE),"")</f>
        <v/>
      </c>
      <c r="I5758" s="85" t="str">
        <f>IF(M5758&lt;&gt;"",VLOOKUP(M5758,LISTAS·PAPP!$U$3:$Z$8,3,FALSE),"")</f>
        <v/>
      </c>
      <c r="J5758" s="83" t="str">
        <f>IF(M5758&lt;&gt;"",VLOOKUP(M5758,LISTAS·PAPP!$U$3:$Z$8,4,FALSE),"")</f>
        <v/>
      </c>
      <c r="K5758" s="83" t="str">
        <f>IF(C5758&lt;&gt;"",VLOOKUP(C5758,LISTAS·PAPP!$H$3:$O$119,4,FALSE),"")</f>
        <v/>
      </c>
      <c r="L5758" s="85" t="str">
        <f>IF(C5758&lt;&gt;"",VLOOKUP(C5758,LISTAS·PAPP!$H$3:$O$119,8,FALSE),"")</f>
        <v/>
      </c>
      <c r="M5758" s="95"/>
      <c r="N5758" s="92"/>
      <c r="O5758" s="92"/>
      <c r="P5758" s="84" t="str">
        <f>IF(N5758&lt;&gt;"",VLOOKUP(N5758,LISTAS·PAPP!$U$9:$Y$125,5,FALSE),"")</f>
        <v/>
      </c>
      <c r="Q5758" s="83" t="str">
        <f>IF(O5758&lt;&gt;"",VLOOKUP(O5758,LISTAS·PAPP!$U$9:$W$125,3,FALSE),"")</f>
        <v/>
      </c>
      <c r="R5758" s="92"/>
      <c r="S5758" s="173"/>
      <c r="T5758" s="173"/>
      <c r="U5758" s="92"/>
      <c r="V5758" s="92"/>
      <c r="W5758" s="94"/>
      <c r="X5758" s="83" t="str">
        <f>IF(ISERROR(VLOOKUP(W5758,LISTAS·PAPP!$AJ$3:$AK$903,2,0))," ",VLOOKUP(W5758,LISTAS·PAPP!$AJ$3:$AK$903,2,0))</f>
        <v xml:space="preserve"> </v>
      </c>
      <c r="Y5758" s="96"/>
      <c r="Z5758" s="97"/>
      <c r="AA5758" s="97"/>
      <c r="AB5758" s="97"/>
      <c r="AC5758" s="97"/>
      <c r="AD5758" s="97"/>
      <c r="AE5758" s="97"/>
      <c r="AF5758" s="97"/>
      <c r="AG5758" s="97"/>
      <c r="AH5758" s="97"/>
      <c r="AI5758" s="97"/>
      <c r="AJ5758" s="97"/>
      <c r="AK5758" s="97"/>
      <c r="AL5758" s="86" t="str">
        <f t="shared" si="268"/>
        <v/>
      </c>
      <c r="AM5758" s="87" t="str">
        <f t="shared" si="269"/>
        <v xml:space="preserve"> </v>
      </c>
      <c r="AN5758" s="1" t="str">
        <f t="shared" si="270"/>
        <v xml:space="preserve"> </v>
      </c>
    </row>
    <row r="5759" spans="1:40" s="88" customFormat="1" x14ac:dyDescent="0.25">
      <c r="A5759" s="92"/>
      <c r="B5759" s="92"/>
      <c r="C5759" s="92"/>
      <c r="D5759" s="92"/>
      <c r="E5759" s="92"/>
      <c r="F5759" s="93"/>
      <c r="G5759" s="94"/>
      <c r="H5759" s="83" t="str">
        <f>IF(M5759&lt;&gt;"",VLOOKUP(M5759,LISTAS·PAPP!$U$3:$Z$8,2,FALSE),"")</f>
        <v/>
      </c>
      <c r="I5759" s="85" t="str">
        <f>IF(M5759&lt;&gt;"",VLOOKUP(M5759,LISTAS·PAPP!$U$3:$Z$8,3,FALSE),"")</f>
        <v/>
      </c>
      <c r="J5759" s="83" t="str">
        <f>IF(M5759&lt;&gt;"",VLOOKUP(M5759,LISTAS·PAPP!$U$3:$Z$8,4,FALSE),"")</f>
        <v/>
      </c>
      <c r="K5759" s="83" t="str">
        <f>IF(C5759&lt;&gt;"",VLOOKUP(C5759,LISTAS·PAPP!$H$3:$O$119,4,FALSE),"")</f>
        <v/>
      </c>
      <c r="L5759" s="85" t="str">
        <f>IF(C5759&lt;&gt;"",VLOOKUP(C5759,LISTAS·PAPP!$H$3:$O$119,8,FALSE),"")</f>
        <v/>
      </c>
      <c r="M5759" s="95"/>
      <c r="N5759" s="92"/>
      <c r="O5759" s="92"/>
      <c r="P5759" s="84" t="str">
        <f>IF(N5759&lt;&gt;"",VLOOKUP(N5759,LISTAS·PAPP!$U$9:$Y$125,5,FALSE),"")</f>
        <v/>
      </c>
      <c r="Q5759" s="83" t="str">
        <f>IF(O5759&lt;&gt;"",VLOOKUP(O5759,LISTAS·PAPP!$U$9:$W$125,3,FALSE),"")</f>
        <v/>
      </c>
      <c r="R5759" s="92"/>
      <c r="S5759" s="173"/>
      <c r="T5759" s="173"/>
      <c r="U5759" s="92"/>
      <c r="V5759" s="92"/>
      <c r="W5759" s="94"/>
      <c r="X5759" s="83" t="str">
        <f>IF(ISERROR(VLOOKUP(W5759,LISTAS·PAPP!$AJ$3:$AK$903,2,0))," ",VLOOKUP(W5759,LISTAS·PAPP!$AJ$3:$AK$903,2,0))</f>
        <v xml:space="preserve"> </v>
      </c>
      <c r="Y5759" s="96"/>
      <c r="Z5759" s="97"/>
      <c r="AA5759" s="97"/>
      <c r="AB5759" s="97"/>
      <c r="AC5759" s="97"/>
      <c r="AD5759" s="97"/>
      <c r="AE5759" s="97"/>
      <c r="AF5759" s="97"/>
      <c r="AG5759" s="97"/>
      <c r="AH5759" s="97"/>
      <c r="AI5759" s="97"/>
      <c r="AJ5759" s="97"/>
      <c r="AK5759" s="97"/>
      <c r="AL5759" s="86" t="str">
        <f t="shared" si="268"/>
        <v/>
      </c>
      <c r="AM5759" s="87" t="str">
        <f t="shared" si="269"/>
        <v xml:space="preserve"> </v>
      </c>
      <c r="AN5759" s="1" t="str">
        <f t="shared" si="270"/>
        <v xml:space="preserve"> </v>
      </c>
    </row>
    <row r="5760" spans="1:40" s="88" customFormat="1" x14ac:dyDescent="0.25">
      <c r="A5760" s="92"/>
      <c r="B5760" s="92"/>
      <c r="C5760" s="92"/>
      <c r="D5760" s="92"/>
      <c r="E5760" s="92"/>
      <c r="F5760" s="93"/>
      <c r="G5760" s="94"/>
      <c r="H5760" s="83" t="str">
        <f>IF(M5760&lt;&gt;"",VLOOKUP(M5760,LISTAS·PAPP!$U$3:$Z$8,2,FALSE),"")</f>
        <v/>
      </c>
      <c r="I5760" s="85" t="str">
        <f>IF(M5760&lt;&gt;"",VLOOKUP(M5760,LISTAS·PAPP!$U$3:$Z$8,3,FALSE),"")</f>
        <v/>
      </c>
      <c r="J5760" s="83" t="str">
        <f>IF(M5760&lt;&gt;"",VLOOKUP(M5760,LISTAS·PAPP!$U$3:$Z$8,4,FALSE),"")</f>
        <v/>
      </c>
      <c r="K5760" s="83" t="str">
        <f>IF(C5760&lt;&gt;"",VLOOKUP(C5760,LISTAS·PAPP!$H$3:$O$119,4,FALSE),"")</f>
        <v/>
      </c>
      <c r="L5760" s="85" t="str">
        <f>IF(C5760&lt;&gt;"",VLOOKUP(C5760,LISTAS·PAPP!$H$3:$O$119,8,FALSE),"")</f>
        <v/>
      </c>
      <c r="M5760" s="95"/>
      <c r="N5760" s="92"/>
      <c r="O5760" s="92"/>
      <c r="P5760" s="84" t="str">
        <f>IF(N5760&lt;&gt;"",VLOOKUP(N5760,LISTAS·PAPP!$U$9:$Y$125,5,FALSE),"")</f>
        <v/>
      </c>
      <c r="Q5760" s="83" t="str">
        <f>IF(O5760&lt;&gt;"",VLOOKUP(O5760,LISTAS·PAPP!$U$9:$W$125,3,FALSE),"")</f>
        <v/>
      </c>
      <c r="R5760" s="92"/>
      <c r="S5760" s="173"/>
      <c r="T5760" s="173"/>
      <c r="U5760" s="92"/>
      <c r="V5760" s="92"/>
      <c r="W5760" s="94"/>
      <c r="X5760" s="83" t="str">
        <f>IF(ISERROR(VLOOKUP(W5760,LISTAS·PAPP!$AJ$3:$AK$903,2,0))," ",VLOOKUP(W5760,LISTAS·PAPP!$AJ$3:$AK$903,2,0))</f>
        <v xml:space="preserve"> </v>
      </c>
      <c r="Y5760" s="96"/>
      <c r="Z5760" s="97"/>
      <c r="AA5760" s="97"/>
      <c r="AB5760" s="97"/>
      <c r="AC5760" s="97"/>
      <c r="AD5760" s="97"/>
      <c r="AE5760" s="97"/>
      <c r="AF5760" s="97"/>
      <c r="AG5760" s="97"/>
      <c r="AH5760" s="97"/>
      <c r="AI5760" s="97"/>
      <c r="AJ5760" s="97"/>
      <c r="AK5760" s="97"/>
      <c r="AL5760" s="86" t="str">
        <f t="shared" si="268"/>
        <v/>
      </c>
      <c r="AM5760" s="87" t="str">
        <f t="shared" si="269"/>
        <v xml:space="preserve"> </v>
      </c>
      <c r="AN5760" s="1" t="str">
        <f t="shared" si="270"/>
        <v xml:space="preserve"> </v>
      </c>
    </row>
    <row r="5761" spans="1:40" s="88" customFormat="1" x14ac:dyDescent="0.25">
      <c r="A5761" s="92"/>
      <c r="B5761" s="92"/>
      <c r="C5761" s="92"/>
      <c r="D5761" s="92"/>
      <c r="E5761" s="92"/>
      <c r="F5761" s="93"/>
      <c r="G5761" s="94"/>
      <c r="H5761" s="83" t="str">
        <f>IF(M5761&lt;&gt;"",VLOOKUP(M5761,LISTAS·PAPP!$U$3:$Z$8,2,FALSE),"")</f>
        <v/>
      </c>
      <c r="I5761" s="85" t="str">
        <f>IF(M5761&lt;&gt;"",VLOOKUP(M5761,LISTAS·PAPP!$U$3:$Z$8,3,FALSE),"")</f>
        <v/>
      </c>
      <c r="J5761" s="83" t="str">
        <f>IF(M5761&lt;&gt;"",VLOOKUP(M5761,LISTAS·PAPP!$U$3:$Z$8,4,FALSE),"")</f>
        <v/>
      </c>
      <c r="K5761" s="83" t="str">
        <f>IF(C5761&lt;&gt;"",VLOOKUP(C5761,LISTAS·PAPP!$H$3:$O$119,4,FALSE),"")</f>
        <v/>
      </c>
      <c r="L5761" s="85" t="str">
        <f>IF(C5761&lt;&gt;"",VLOOKUP(C5761,LISTAS·PAPP!$H$3:$O$119,8,FALSE),"")</f>
        <v/>
      </c>
      <c r="M5761" s="95"/>
      <c r="N5761" s="92"/>
      <c r="O5761" s="92"/>
      <c r="P5761" s="84" t="str">
        <f>IF(N5761&lt;&gt;"",VLOOKUP(N5761,LISTAS·PAPP!$U$9:$Y$125,5,FALSE),"")</f>
        <v/>
      </c>
      <c r="Q5761" s="83" t="str">
        <f>IF(O5761&lt;&gt;"",VLOOKUP(O5761,LISTAS·PAPP!$U$9:$W$125,3,FALSE),"")</f>
        <v/>
      </c>
      <c r="R5761" s="92"/>
      <c r="S5761" s="173"/>
      <c r="T5761" s="173"/>
      <c r="U5761" s="92"/>
      <c r="V5761" s="92"/>
      <c r="W5761" s="94"/>
      <c r="X5761" s="83" t="str">
        <f>IF(ISERROR(VLOOKUP(W5761,LISTAS·PAPP!$AJ$3:$AK$903,2,0))," ",VLOOKUP(W5761,LISTAS·PAPP!$AJ$3:$AK$903,2,0))</f>
        <v xml:space="preserve"> </v>
      </c>
      <c r="Y5761" s="96"/>
      <c r="Z5761" s="97"/>
      <c r="AA5761" s="97"/>
      <c r="AB5761" s="97"/>
      <c r="AC5761" s="97"/>
      <c r="AD5761" s="97"/>
      <c r="AE5761" s="97"/>
      <c r="AF5761" s="97"/>
      <c r="AG5761" s="97"/>
      <c r="AH5761" s="97"/>
      <c r="AI5761" s="97"/>
      <c r="AJ5761" s="97"/>
      <c r="AK5761" s="97"/>
      <c r="AL5761" s="86" t="str">
        <f t="shared" si="268"/>
        <v/>
      </c>
      <c r="AM5761" s="87" t="str">
        <f t="shared" si="269"/>
        <v xml:space="preserve"> </v>
      </c>
      <c r="AN5761" s="1" t="str">
        <f t="shared" si="270"/>
        <v xml:space="preserve"> </v>
      </c>
    </row>
    <row r="5762" spans="1:40" s="88" customFormat="1" x14ac:dyDescent="0.25">
      <c r="A5762" s="92"/>
      <c r="B5762" s="92"/>
      <c r="C5762" s="92"/>
      <c r="D5762" s="92"/>
      <c r="E5762" s="92"/>
      <c r="F5762" s="93"/>
      <c r="G5762" s="94"/>
      <c r="H5762" s="83" t="str">
        <f>IF(M5762&lt;&gt;"",VLOOKUP(M5762,LISTAS·PAPP!$U$3:$Z$8,2,FALSE),"")</f>
        <v/>
      </c>
      <c r="I5762" s="85" t="str">
        <f>IF(M5762&lt;&gt;"",VLOOKUP(M5762,LISTAS·PAPP!$U$3:$Z$8,3,FALSE),"")</f>
        <v/>
      </c>
      <c r="J5762" s="83" t="str">
        <f>IF(M5762&lt;&gt;"",VLOOKUP(M5762,LISTAS·PAPP!$U$3:$Z$8,4,FALSE),"")</f>
        <v/>
      </c>
      <c r="K5762" s="83" t="str">
        <f>IF(C5762&lt;&gt;"",VLOOKUP(C5762,LISTAS·PAPP!$H$3:$O$119,4,FALSE),"")</f>
        <v/>
      </c>
      <c r="L5762" s="85" t="str">
        <f>IF(C5762&lt;&gt;"",VLOOKUP(C5762,LISTAS·PAPP!$H$3:$O$119,8,FALSE),"")</f>
        <v/>
      </c>
      <c r="M5762" s="95"/>
      <c r="N5762" s="92"/>
      <c r="O5762" s="92"/>
      <c r="P5762" s="84" t="str">
        <f>IF(N5762&lt;&gt;"",VLOOKUP(N5762,LISTAS·PAPP!$U$9:$Y$125,5,FALSE),"")</f>
        <v/>
      </c>
      <c r="Q5762" s="83" t="str">
        <f>IF(O5762&lt;&gt;"",VLOOKUP(O5762,LISTAS·PAPP!$U$9:$W$125,3,FALSE),"")</f>
        <v/>
      </c>
      <c r="R5762" s="92"/>
      <c r="S5762" s="173"/>
      <c r="T5762" s="173"/>
      <c r="U5762" s="92"/>
      <c r="V5762" s="92"/>
      <c r="W5762" s="94"/>
      <c r="X5762" s="83" t="str">
        <f>IF(ISERROR(VLOOKUP(W5762,LISTAS·PAPP!$AJ$3:$AK$903,2,0))," ",VLOOKUP(W5762,LISTAS·PAPP!$AJ$3:$AK$903,2,0))</f>
        <v xml:space="preserve"> </v>
      </c>
      <c r="Y5762" s="96"/>
      <c r="Z5762" s="97"/>
      <c r="AA5762" s="97"/>
      <c r="AB5762" s="97"/>
      <c r="AC5762" s="97"/>
      <c r="AD5762" s="97"/>
      <c r="AE5762" s="97"/>
      <c r="AF5762" s="97"/>
      <c r="AG5762" s="97"/>
      <c r="AH5762" s="97"/>
      <c r="AI5762" s="97"/>
      <c r="AJ5762" s="97"/>
      <c r="AK5762" s="97"/>
      <c r="AL5762" s="86" t="str">
        <f t="shared" si="268"/>
        <v/>
      </c>
      <c r="AM5762" s="87" t="str">
        <f t="shared" si="269"/>
        <v xml:space="preserve"> </v>
      </c>
      <c r="AN5762" s="1" t="str">
        <f t="shared" si="270"/>
        <v xml:space="preserve"> </v>
      </c>
    </row>
    <row r="5763" spans="1:40" s="88" customFormat="1" x14ac:dyDescent="0.25">
      <c r="A5763" s="92"/>
      <c r="B5763" s="92"/>
      <c r="C5763" s="92"/>
      <c r="D5763" s="92"/>
      <c r="E5763" s="92"/>
      <c r="F5763" s="93"/>
      <c r="G5763" s="94"/>
      <c r="H5763" s="83" t="str">
        <f>IF(M5763&lt;&gt;"",VLOOKUP(M5763,LISTAS·PAPP!$U$3:$Z$8,2,FALSE),"")</f>
        <v/>
      </c>
      <c r="I5763" s="85" t="str">
        <f>IF(M5763&lt;&gt;"",VLOOKUP(M5763,LISTAS·PAPP!$U$3:$Z$8,3,FALSE),"")</f>
        <v/>
      </c>
      <c r="J5763" s="83" t="str">
        <f>IF(M5763&lt;&gt;"",VLOOKUP(M5763,LISTAS·PAPP!$U$3:$Z$8,4,FALSE),"")</f>
        <v/>
      </c>
      <c r="K5763" s="83" t="str">
        <f>IF(C5763&lt;&gt;"",VLOOKUP(C5763,LISTAS·PAPP!$H$3:$O$119,4,FALSE),"")</f>
        <v/>
      </c>
      <c r="L5763" s="85" t="str">
        <f>IF(C5763&lt;&gt;"",VLOOKUP(C5763,LISTAS·PAPP!$H$3:$O$119,8,FALSE),"")</f>
        <v/>
      </c>
      <c r="M5763" s="95"/>
      <c r="N5763" s="92"/>
      <c r="O5763" s="92"/>
      <c r="P5763" s="84" t="str">
        <f>IF(N5763&lt;&gt;"",VLOOKUP(N5763,LISTAS·PAPP!$U$9:$Y$125,5,FALSE),"")</f>
        <v/>
      </c>
      <c r="Q5763" s="83" t="str">
        <f>IF(O5763&lt;&gt;"",VLOOKUP(O5763,LISTAS·PAPP!$U$9:$W$125,3,FALSE),"")</f>
        <v/>
      </c>
      <c r="R5763" s="92"/>
      <c r="S5763" s="173"/>
      <c r="T5763" s="173"/>
      <c r="U5763" s="92"/>
      <c r="V5763" s="92"/>
      <c r="W5763" s="94"/>
      <c r="X5763" s="83" t="str">
        <f>IF(ISERROR(VLOOKUP(W5763,LISTAS·PAPP!$AJ$3:$AK$903,2,0))," ",VLOOKUP(W5763,LISTAS·PAPP!$AJ$3:$AK$903,2,0))</f>
        <v xml:space="preserve"> </v>
      </c>
      <c r="Y5763" s="96"/>
      <c r="Z5763" s="97"/>
      <c r="AA5763" s="97"/>
      <c r="AB5763" s="97"/>
      <c r="AC5763" s="97"/>
      <c r="AD5763" s="97"/>
      <c r="AE5763" s="97"/>
      <c r="AF5763" s="97"/>
      <c r="AG5763" s="97"/>
      <c r="AH5763" s="97"/>
      <c r="AI5763" s="97"/>
      <c r="AJ5763" s="97"/>
      <c r="AK5763" s="97"/>
      <c r="AL5763" s="86" t="str">
        <f t="shared" si="268"/>
        <v/>
      </c>
      <c r="AM5763" s="87" t="str">
        <f t="shared" si="269"/>
        <v xml:space="preserve"> </v>
      </c>
      <c r="AN5763" s="1" t="str">
        <f t="shared" si="270"/>
        <v xml:space="preserve"> </v>
      </c>
    </row>
    <row r="5764" spans="1:40" s="88" customFormat="1" x14ac:dyDescent="0.25">
      <c r="A5764" s="92"/>
      <c r="B5764" s="92"/>
      <c r="C5764" s="92"/>
      <c r="D5764" s="92"/>
      <c r="E5764" s="92"/>
      <c r="F5764" s="93"/>
      <c r="G5764" s="94"/>
      <c r="H5764" s="83" t="str">
        <f>IF(M5764&lt;&gt;"",VLOOKUP(M5764,LISTAS·PAPP!$U$3:$Z$8,2,FALSE),"")</f>
        <v/>
      </c>
      <c r="I5764" s="85" t="str">
        <f>IF(M5764&lt;&gt;"",VLOOKUP(M5764,LISTAS·PAPP!$U$3:$Z$8,3,FALSE),"")</f>
        <v/>
      </c>
      <c r="J5764" s="83" t="str">
        <f>IF(M5764&lt;&gt;"",VLOOKUP(M5764,LISTAS·PAPP!$U$3:$Z$8,4,FALSE),"")</f>
        <v/>
      </c>
      <c r="K5764" s="83" t="str">
        <f>IF(C5764&lt;&gt;"",VLOOKUP(C5764,LISTAS·PAPP!$H$3:$O$119,4,FALSE),"")</f>
        <v/>
      </c>
      <c r="L5764" s="85" t="str">
        <f>IF(C5764&lt;&gt;"",VLOOKUP(C5764,LISTAS·PAPP!$H$3:$O$119,8,FALSE),"")</f>
        <v/>
      </c>
      <c r="M5764" s="95"/>
      <c r="N5764" s="92"/>
      <c r="O5764" s="92"/>
      <c r="P5764" s="84" t="str">
        <f>IF(N5764&lt;&gt;"",VLOOKUP(N5764,LISTAS·PAPP!$U$9:$Y$125,5,FALSE),"")</f>
        <v/>
      </c>
      <c r="Q5764" s="83" t="str">
        <f>IF(O5764&lt;&gt;"",VLOOKUP(O5764,LISTAS·PAPP!$U$9:$W$125,3,FALSE),"")</f>
        <v/>
      </c>
      <c r="R5764" s="92"/>
      <c r="S5764" s="173"/>
      <c r="T5764" s="173"/>
      <c r="U5764" s="92"/>
      <c r="V5764" s="92"/>
      <c r="W5764" s="94"/>
      <c r="X5764" s="83" t="str">
        <f>IF(ISERROR(VLOOKUP(W5764,LISTAS·PAPP!$AJ$3:$AK$903,2,0))," ",VLOOKUP(W5764,LISTAS·PAPP!$AJ$3:$AK$903,2,0))</f>
        <v xml:space="preserve"> </v>
      </c>
      <c r="Y5764" s="96"/>
      <c r="Z5764" s="97"/>
      <c r="AA5764" s="97"/>
      <c r="AB5764" s="97"/>
      <c r="AC5764" s="97"/>
      <c r="AD5764" s="97"/>
      <c r="AE5764" s="97"/>
      <c r="AF5764" s="97"/>
      <c r="AG5764" s="97"/>
      <c r="AH5764" s="97"/>
      <c r="AI5764" s="97"/>
      <c r="AJ5764" s="97"/>
      <c r="AK5764" s="97"/>
      <c r="AL5764" s="86" t="str">
        <f t="shared" si="268"/>
        <v/>
      </c>
      <c r="AM5764" s="87" t="str">
        <f t="shared" si="269"/>
        <v xml:space="preserve"> </v>
      </c>
      <c r="AN5764" s="1" t="str">
        <f t="shared" si="270"/>
        <v xml:space="preserve"> </v>
      </c>
    </row>
    <row r="5765" spans="1:40" s="88" customFormat="1" x14ac:dyDescent="0.25">
      <c r="A5765" s="92"/>
      <c r="B5765" s="92"/>
      <c r="C5765" s="92"/>
      <c r="D5765" s="92"/>
      <c r="E5765" s="92"/>
      <c r="F5765" s="93"/>
      <c r="G5765" s="94"/>
      <c r="H5765" s="83" t="str">
        <f>IF(M5765&lt;&gt;"",VLOOKUP(M5765,LISTAS·PAPP!$U$3:$Z$8,2,FALSE),"")</f>
        <v/>
      </c>
      <c r="I5765" s="85" t="str">
        <f>IF(M5765&lt;&gt;"",VLOOKUP(M5765,LISTAS·PAPP!$U$3:$Z$8,3,FALSE),"")</f>
        <v/>
      </c>
      <c r="J5765" s="83" t="str">
        <f>IF(M5765&lt;&gt;"",VLOOKUP(M5765,LISTAS·PAPP!$U$3:$Z$8,4,FALSE),"")</f>
        <v/>
      </c>
      <c r="K5765" s="83" t="str">
        <f>IF(C5765&lt;&gt;"",VLOOKUP(C5765,LISTAS·PAPP!$H$3:$O$119,4,FALSE),"")</f>
        <v/>
      </c>
      <c r="L5765" s="85" t="str">
        <f>IF(C5765&lt;&gt;"",VLOOKUP(C5765,LISTAS·PAPP!$H$3:$O$119,8,FALSE),"")</f>
        <v/>
      </c>
      <c r="M5765" s="95"/>
      <c r="N5765" s="92"/>
      <c r="O5765" s="92"/>
      <c r="P5765" s="84" t="str">
        <f>IF(N5765&lt;&gt;"",VLOOKUP(N5765,LISTAS·PAPP!$U$9:$Y$125,5,FALSE),"")</f>
        <v/>
      </c>
      <c r="Q5765" s="83" t="str">
        <f>IF(O5765&lt;&gt;"",VLOOKUP(O5765,LISTAS·PAPP!$U$9:$W$125,3,FALSE),"")</f>
        <v/>
      </c>
      <c r="R5765" s="92"/>
      <c r="S5765" s="173"/>
      <c r="T5765" s="173"/>
      <c r="U5765" s="92"/>
      <c r="V5765" s="92"/>
      <c r="W5765" s="94"/>
      <c r="X5765" s="83" t="str">
        <f>IF(ISERROR(VLOOKUP(W5765,LISTAS·PAPP!$AJ$3:$AK$903,2,0))," ",VLOOKUP(W5765,LISTAS·PAPP!$AJ$3:$AK$903,2,0))</f>
        <v xml:space="preserve"> </v>
      </c>
      <c r="Y5765" s="96"/>
      <c r="Z5765" s="97"/>
      <c r="AA5765" s="97"/>
      <c r="AB5765" s="97"/>
      <c r="AC5765" s="97"/>
      <c r="AD5765" s="97"/>
      <c r="AE5765" s="97"/>
      <c r="AF5765" s="97"/>
      <c r="AG5765" s="97"/>
      <c r="AH5765" s="97"/>
      <c r="AI5765" s="97"/>
      <c r="AJ5765" s="97"/>
      <c r="AK5765" s="97"/>
      <c r="AL5765" s="86" t="str">
        <f t="shared" si="268"/>
        <v/>
      </c>
      <c r="AM5765" s="87" t="str">
        <f t="shared" si="269"/>
        <v xml:space="preserve"> </v>
      </c>
      <c r="AN5765" s="1" t="str">
        <f t="shared" si="270"/>
        <v xml:space="preserve"> </v>
      </c>
    </row>
    <row r="5766" spans="1:40" s="88" customFormat="1" x14ac:dyDescent="0.25">
      <c r="A5766" s="92"/>
      <c r="B5766" s="92"/>
      <c r="C5766" s="92"/>
      <c r="D5766" s="92"/>
      <c r="E5766" s="92"/>
      <c r="F5766" s="93"/>
      <c r="G5766" s="94"/>
      <c r="H5766" s="83" t="str">
        <f>IF(M5766&lt;&gt;"",VLOOKUP(M5766,LISTAS·PAPP!$U$3:$Z$8,2,FALSE),"")</f>
        <v/>
      </c>
      <c r="I5766" s="85" t="str">
        <f>IF(M5766&lt;&gt;"",VLOOKUP(M5766,LISTAS·PAPP!$U$3:$Z$8,3,FALSE),"")</f>
        <v/>
      </c>
      <c r="J5766" s="83" t="str">
        <f>IF(M5766&lt;&gt;"",VLOOKUP(M5766,LISTAS·PAPP!$U$3:$Z$8,4,FALSE),"")</f>
        <v/>
      </c>
      <c r="K5766" s="83" t="str">
        <f>IF(C5766&lt;&gt;"",VLOOKUP(C5766,LISTAS·PAPP!$H$3:$O$119,4,FALSE),"")</f>
        <v/>
      </c>
      <c r="L5766" s="85" t="str">
        <f>IF(C5766&lt;&gt;"",VLOOKUP(C5766,LISTAS·PAPP!$H$3:$O$119,8,FALSE),"")</f>
        <v/>
      </c>
      <c r="M5766" s="95"/>
      <c r="N5766" s="92"/>
      <c r="O5766" s="92"/>
      <c r="P5766" s="84" t="str">
        <f>IF(N5766&lt;&gt;"",VLOOKUP(N5766,LISTAS·PAPP!$U$9:$Y$125,5,FALSE),"")</f>
        <v/>
      </c>
      <c r="Q5766" s="83" t="str">
        <f>IF(O5766&lt;&gt;"",VLOOKUP(O5766,LISTAS·PAPP!$U$9:$W$125,3,FALSE),"")</f>
        <v/>
      </c>
      <c r="R5766" s="92"/>
      <c r="S5766" s="173"/>
      <c r="T5766" s="173"/>
      <c r="U5766" s="92"/>
      <c r="V5766" s="92"/>
      <c r="W5766" s="94"/>
      <c r="X5766" s="83" t="str">
        <f>IF(ISERROR(VLOOKUP(W5766,LISTAS·PAPP!$AJ$3:$AK$903,2,0))," ",VLOOKUP(W5766,LISTAS·PAPP!$AJ$3:$AK$903,2,0))</f>
        <v xml:space="preserve"> </v>
      </c>
      <c r="Y5766" s="96"/>
      <c r="Z5766" s="97"/>
      <c r="AA5766" s="97"/>
      <c r="AB5766" s="97"/>
      <c r="AC5766" s="97"/>
      <c r="AD5766" s="97"/>
      <c r="AE5766" s="97"/>
      <c r="AF5766" s="97"/>
      <c r="AG5766" s="97"/>
      <c r="AH5766" s="97"/>
      <c r="AI5766" s="97"/>
      <c r="AJ5766" s="97"/>
      <c r="AK5766" s="97"/>
      <c r="AL5766" s="86" t="str">
        <f t="shared" si="268"/>
        <v/>
      </c>
      <c r="AM5766" s="87" t="str">
        <f t="shared" si="269"/>
        <v xml:space="preserve"> </v>
      </c>
      <c r="AN5766" s="1" t="str">
        <f t="shared" si="270"/>
        <v xml:space="preserve"> </v>
      </c>
    </row>
    <row r="5767" spans="1:40" s="88" customFormat="1" x14ac:dyDescent="0.25">
      <c r="A5767" s="92"/>
      <c r="B5767" s="92"/>
      <c r="C5767" s="92"/>
      <c r="D5767" s="92"/>
      <c r="E5767" s="92"/>
      <c r="F5767" s="93"/>
      <c r="G5767" s="94"/>
      <c r="H5767" s="83" t="str">
        <f>IF(M5767&lt;&gt;"",VLOOKUP(M5767,LISTAS·PAPP!$U$3:$Z$8,2,FALSE),"")</f>
        <v/>
      </c>
      <c r="I5767" s="85" t="str">
        <f>IF(M5767&lt;&gt;"",VLOOKUP(M5767,LISTAS·PAPP!$U$3:$Z$8,3,FALSE),"")</f>
        <v/>
      </c>
      <c r="J5767" s="83" t="str">
        <f>IF(M5767&lt;&gt;"",VLOOKUP(M5767,LISTAS·PAPP!$U$3:$Z$8,4,FALSE),"")</f>
        <v/>
      </c>
      <c r="K5767" s="83" t="str">
        <f>IF(C5767&lt;&gt;"",VLOOKUP(C5767,LISTAS·PAPP!$H$3:$O$119,4,FALSE),"")</f>
        <v/>
      </c>
      <c r="L5767" s="85" t="str">
        <f>IF(C5767&lt;&gt;"",VLOOKUP(C5767,LISTAS·PAPP!$H$3:$O$119,8,FALSE),"")</f>
        <v/>
      </c>
      <c r="M5767" s="95"/>
      <c r="N5767" s="92"/>
      <c r="O5767" s="92"/>
      <c r="P5767" s="84" t="str">
        <f>IF(N5767&lt;&gt;"",VLOOKUP(N5767,LISTAS·PAPP!$U$9:$Y$125,5,FALSE),"")</f>
        <v/>
      </c>
      <c r="Q5767" s="83" t="str">
        <f>IF(O5767&lt;&gt;"",VLOOKUP(O5767,LISTAS·PAPP!$U$9:$W$125,3,FALSE),"")</f>
        <v/>
      </c>
      <c r="R5767" s="92"/>
      <c r="S5767" s="173"/>
      <c r="T5767" s="173"/>
      <c r="U5767" s="92"/>
      <c r="V5767" s="92"/>
      <c r="W5767" s="94"/>
      <c r="X5767" s="83" t="str">
        <f>IF(ISERROR(VLOOKUP(W5767,LISTAS·PAPP!$AJ$3:$AK$903,2,0))," ",VLOOKUP(W5767,LISTAS·PAPP!$AJ$3:$AK$903,2,0))</f>
        <v xml:space="preserve"> </v>
      </c>
      <c r="Y5767" s="96"/>
      <c r="Z5767" s="97"/>
      <c r="AA5767" s="97"/>
      <c r="AB5767" s="97"/>
      <c r="AC5767" s="97"/>
      <c r="AD5767" s="97"/>
      <c r="AE5767" s="97"/>
      <c r="AF5767" s="97"/>
      <c r="AG5767" s="97"/>
      <c r="AH5767" s="97"/>
      <c r="AI5767" s="97"/>
      <c r="AJ5767" s="97"/>
      <c r="AK5767" s="97"/>
      <c r="AL5767" s="86" t="str">
        <f t="shared" si="268"/>
        <v/>
      </c>
      <c r="AM5767" s="87" t="str">
        <f t="shared" si="269"/>
        <v xml:space="preserve"> </v>
      </c>
      <c r="AN5767" s="1" t="str">
        <f t="shared" si="270"/>
        <v xml:space="preserve"> </v>
      </c>
    </row>
    <row r="5768" spans="1:40" s="88" customFormat="1" x14ac:dyDescent="0.25">
      <c r="A5768" s="92"/>
      <c r="B5768" s="92"/>
      <c r="C5768" s="92"/>
      <c r="D5768" s="92"/>
      <c r="E5768" s="92"/>
      <c r="F5768" s="93"/>
      <c r="G5768" s="94"/>
      <c r="H5768" s="83" t="str">
        <f>IF(M5768&lt;&gt;"",VLOOKUP(M5768,LISTAS·PAPP!$U$3:$Z$8,2,FALSE),"")</f>
        <v/>
      </c>
      <c r="I5768" s="85" t="str">
        <f>IF(M5768&lt;&gt;"",VLOOKUP(M5768,LISTAS·PAPP!$U$3:$Z$8,3,FALSE),"")</f>
        <v/>
      </c>
      <c r="J5768" s="83" t="str">
        <f>IF(M5768&lt;&gt;"",VLOOKUP(M5768,LISTAS·PAPP!$U$3:$Z$8,4,FALSE),"")</f>
        <v/>
      </c>
      <c r="K5768" s="83" t="str">
        <f>IF(C5768&lt;&gt;"",VLOOKUP(C5768,LISTAS·PAPP!$H$3:$O$119,4,FALSE),"")</f>
        <v/>
      </c>
      <c r="L5768" s="85" t="str">
        <f>IF(C5768&lt;&gt;"",VLOOKUP(C5768,LISTAS·PAPP!$H$3:$O$119,8,FALSE),"")</f>
        <v/>
      </c>
      <c r="M5768" s="95"/>
      <c r="N5768" s="92"/>
      <c r="O5768" s="92"/>
      <c r="P5768" s="84" t="str">
        <f>IF(N5768&lt;&gt;"",VLOOKUP(N5768,LISTAS·PAPP!$U$9:$Y$125,5,FALSE),"")</f>
        <v/>
      </c>
      <c r="Q5768" s="83" t="str">
        <f>IF(O5768&lt;&gt;"",VLOOKUP(O5768,LISTAS·PAPP!$U$9:$W$125,3,FALSE),"")</f>
        <v/>
      </c>
      <c r="R5768" s="92"/>
      <c r="S5768" s="173"/>
      <c r="T5768" s="173"/>
      <c r="U5768" s="92"/>
      <c r="V5768" s="92"/>
      <c r="W5768" s="94"/>
      <c r="X5768" s="83" t="str">
        <f>IF(ISERROR(VLOOKUP(W5768,LISTAS·PAPP!$AJ$3:$AK$903,2,0))," ",VLOOKUP(W5768,LISTAS·PAPP!$AJ$3:$AK$903,2,0))</f>
        <v xml:space="preserve"> </v>
      </c>
      <c r="Y5768" s="96"/>
      <c r="Z5768" s="97"/>
      <c r="AA5768" s="97"/>
      <c r="AB5768" s="97"/>
      <c r="AC5768" s="97"/>
      <c r="AD5768" s="97"/>
      <c r="AE5768" s="97"/>
      <c r="AF5768" s="97"/>
      <c r="AG5768" s="97"/>
      <c r="AH5768" s="97"/>
      <c r="AI5768" s="97"/>
      <c r="AJ5768" s="97"/>
      <c r="AK5768" s="97"/>
      <c r="AL5768" s="86" t="str">
        <f t="shared" si="268"/>
        <v/>
      </c>
      <c r="AM5768" s="87" t="str">
        <f t="shared" si="269"/>
        <v xml:space="preserve"> </v>
      </c>
      <c r="AN5768" s="1" t="str">
        <f t="shared" si="270"/>
        <v xml:space="preserve"> </v>
      </c>
    </row>
    <row r="5769" spans="1:40" s="88" customFormat="1" x14ac:dyDescent="0.25">
      <c r="A5769" s="92"/>
      <c r="B5769" s="92"/>
      <c r="C5769" s="92"/>
      <c r="D5769" s="92"/>
      <c r="E5769" s="92"/>
      <c r="F5769" s="93"/>
      <c r="G5769" s="94"/>
      <c r="H5769" s="83" t="str">
        <f>IF(M5769&lt;&gt;"",VLOOKUP(M5769,LISTAS·PAPP!$U$3:$Z$8,2,FALSE),"")</f>
        <v/>
      </c>
      <c r="I5769" s="85" t="str">
        <f>IF(M5769&lt;&gt;"",VLOOKUP(M5769,LISTAS·PAPP!$U$3:$Z$8,3,FALSE),"")</f>
        <v/>
      </c>
      <c r="J5769" s="83" t="str">
        <f>IF(M5769&lt;&gt;"",VLOOKUP(M5769,LISTAS·PAPP!$U$3:$Z$8,4,FALSE),"")</f>
        <v/>
      </c>
      <c r="K5769" s="83" t="str">
        <f>IF(C5769&lt;&gt;"",VLOOKUP(C5769,LISTAS·PAPP!$H$3:$O$119,4,FALSE),"")</f>
        <v/>
      </c>
      <c r="L5769" s="85" t="str">
        <f>IF(C5769&lt;&gt;"",VLOOKUP(C5769,LISTAS·PAPP!$H$3:$O$119,8,FALSE),"")</f>
        <v/>
      </c>
      <c r="M5769" s="95"/>
      <c r="N5769" s="92"/>
      <c r="O5769" s="92"/>
      <c r="P5769" s="84" t="str">
        <f>IF(N5769&lt;&gt;"",VLOOKUP(N5769,LISTAS·PAPP!$U$9:$Y$125,5,FALSE),"")</f>
        <v/>
      </c>
      <c r="Q5769" s="83" t="str">
        <f>IF(O5769&lt;&gt;"",VLOOKUP(O5769,LISTAS·PAPP!$U$9:$W$125,3,FALSE),"")</f>
        <v/>
      </c>
      <c r="R5769" s="92"/>
      <c r="S5769" s="173"/>
      <c r="T5769" s="173"/>
      <c r="U5769" s="92"/>
      <c r="V5769" s="92"/>
      <c r="W5769" s="94"/>
      <c r="X5769" s="83" t="str">
        <f>IF(ISERROR(VLOOKUP(W5769,LISTAS·PAPP!$AJ$3:$AK$903,2,0))," ",VLOOKUP(W5769,LISTAS·PAPP!$AJ$3:$AK$903,2,0))</f>
        <v xml:space="preserve"> </v>
      </c>
      <c r="Y5769" s="96"/>
      <c r="Z5769" s="97"/>
      <c r="AA5769" s="97"/>
      <c r="AB5769" s="97"/>
      <c r="AC5769" s="97"/>
      <c r="AD5769" s="97"/>
      <c r="AE5769" s="97"/>
      <c r="AF5769" s="97"/>
      <c r="AG5769" s="97"/>
      <c r="AH5769" s="97"/>
      <c r="AI5769" s="97"/>
      <c r="AJ5769" s="97"/>
      <c r="AK5769" s="97"/>
      <c r="AL5769" s="86" t="str">
        <f t="shared" si="268"/>
        <v/>
      </c>
      <c r="AM5769" s="87" t="str">
        <f t="shared" si="269"/>
        <v xml:space="preserve"> </v>
      </c>
      <c r="AN5769" s="1" t="str">
        <f t="shared" si="270"/>
        <v xml:space="preserve"> </v>
      </c>
    </row>
    <row r="5770" spans="1:40" s="88" customFormat="1" x14ac:dyDescent="0.25">
      <c r="A5770" s="92"/>
      <c r="B5770" s="92"/>
      <c r="C5770" s="92"/>
      <c r="D5770" s="92"/>
      <c r="E5770" s="92"/>
      <c r="F5770" s="93"/>
      <c r="G5770" s="94"/>
      <c r="H5770" s="83" t="str">
        <f>IF(M5770&lt;&gt;"",VLOOKUP(M5770,LISTAS·PAPP!$U$3:$Z$8,2,FALSE),"")</f>
        <v/>
      </c>
      <c r="I5770" s="85" t="str">
        <f>IF(M5770&lt;&gt;"",VLOOKUP(M5770,LISTAS·PAPP!$U$3:$Z$8,3,FALSE),"")</f>
        <v/>
      </c>
      <c r="J5770" s="83" t="str">
        <f>IF(M5770&lt;&gt;"",VLOOKUP(M5770,LISTAS·PAPP!$U$3:$Z$8,4,FALSE),"")</f>
        <v/>
      </c>
      <c r="K5770" s="83" t="str">
        <f>IF(C5770&lt;&gt;"",VLOOKUP(C5770,LISTAS·PAPP!$H$3:$O$119,4,FALSE),"")</f>
        <v/>
      </c>
      <c r="L5770" s="85" t="str">
        <f>IF(C5770&lt;&gt;"",VLOOKUP(C5770,LISTAS·PAPP!$H$3:$O$119,8,FALSE),"")</f>
        <v/>
      </c>
      <c r="M5770" s="95"/>
      <c r="N5770" s="92"/>
      <c r="O5770" s="92"/>
      <c r="P5770" s="84" t="str">
        <f>IF(N5770&lt;&gt;"",VLOOKUP(N5770,LISTAS·PAPP!$U$9:$Y$125,5,FALSE),"")</f>
        <v/>
      </c>
      <c r="Q5770" s="83" t="str">
        <f>IF(O5770&lt;&gt;"",VLOOKUP(O5770,LISTAS·PAPP!$U$9:$W$125,3,FALSE),"")</f>
        <v/>
      </c>
      <c r="R5770" s="92"/>
      <c r="S5770" s="173"/>
      <c r="T5770" s="173"/>
      <c r="U5770" s="92"/>
      <c r="V5770" s="92"/>
      <c r="W5770" s="94"/>
      <c r="X5770" s="83" t="str">
        <f>IF(ISERROR(VLOOKUP(W5770,LISTAS·PAPP!$AJ$3:$AK$903,2,0))," ",VLOOKUP(W5770,LISTAS·PAPP!$AJ$3:$AK$903,2,0))</f>
        <v xml:space="preserve"> </v>
      </c>
      <c r="Y5770" s="96"/>
      <c r="Z5770" s="97"/>
      <c r="AA5770" s="97"/>
      <c r="AB5770" s="97"/>
      <c r="AC5770" s="97"/>
      <c r="AD5770" s="97"/>
      <c r="AE5770" s="97"/>
      <c r="AF5770" s="97"/>
      <c r="AG5770" s="97"/>
      <c r="AH5770" s="97"/>
      <c r="AI5770" s="97"/>
      <c r="AJ5770" s="97"/>
      <c r="AK5770" s="97"/>
      <c r="AL5770" s="86" t="str">
        <f t="shared" ref="AL5770:AL5833" si="271">IF(A5770&gt;0,(Z5770+AA5770+AB5770+AC5770+AD5770+AE5770+AF5770+AG5770+AH5770+AI5770+AJ5770+AK5770),"")</f>
        <v/>
      </c>
      <c r="AM5770" s="87" t="str">
        <f t="shared" ref="AM5770:AM5833" si="272">IF(A5770&lt;&gt;"",IF(A5770&lt;&gt;"",IF(Y5770=AL5770,"OK",Y5770-AL5770),IF(AND(Y5770="",AL5770=""),"",Z5770-AL5770))," ")</f>
        <v xml:space="preserve"> </v>
      </c>
      <c r="AN5770" s="1" t="str">
        <f t="shared" si="270"/>
        <v xml:space="preserve"> </v>
      </c>
    </row>
    <row r="5771" spans="1:40" s="88" customFormat="1" x14ac:dyDescent="0.25">
      <c r="A5771" s="92"/>
      <c r="B5771" s="92"/>
      <c r="C5771" s="92"/>
      <c r="D5771" s="92"/>
      <c r="E5771" s="92"/>
      <c r="F5771" s="93"/>
      <c r="G5771" s="94"/>
      <c r="H5771" s="83" t="str">
        <f>IF(M5771&lt;&gt;"",VLOOKUP(M5771,LISTAS·PAPP!$U$3:$Z$8,2,FALSE),"")</f>
        <v/>
      </c>
      <c r="I5771" s="85" t="str">
        <f>IF(M5771&lt;&gt;"",VLOOKUP(M5771,LISTAS·PAPP!$U$3:$Z$8,3,FALSE),"")</f>
        <v/>
      </c>
      <c r="J5771" s="83" t="str">
        <f>IF(M5771&lt;&gt;"",VLOOKUP(M5771,LISTAS·PAPP!$U$3:$Z$8,4,FALSE),"")</f>
        <v/>
      </c>
      <c r="K5771" s="83" t="str">
        <f>IF(C5771&lt;&gt;"",VLOOKUP(C5771,LISTAS·PAPP!$H$3:$O$119,4,FALSE),"")</f>
        <v/>
      </c>
      <c r="L5771" s="85" t="str">
        <f>IF(C5771&lt;&gt;"",VLOOKUP(C5771,LISTAS·PAPP!$H$3:$O$119,8,FALSE),"")</f>
        <v/>
      </c>
      <c r="M5771" s="95"/>
      <c r="N5771" s="92"/>
      <c r="O5771" s="92"/>
      <c r="P5771" s="84" t="str">
        <f>IF(N5771&lt;&gt;"",VLOOKUP(N5771,LISTAS·PAPP!$U$9:$Y$125,5,FALSE),"")</f>
        <v/>
      </c>
      <c r="Q5771" s="83" t="str">
        <f>IF(O5771&lt;&gt;"",VLOOKUP(O5771,LISTAS·PAPP!$U$9:$W$125,3,FALSE),"")</f>
        <v/>
      </c>
      <c r="R5771" s="92"/>
      <c r="S5771" s="173"/>
      <c r="T5771" s="173"/>
      <c r="U5771" s="92"/>
      <c r="V5771" s="92"/>
      <c r="W5771" s="94"/>
      <c r="X5771" s="83" t="str">
        <f>IF(ISERROR(VLOOKUP(W5771,LISTAS·PAPP!$AJ$3:$AK$903,2,0))," ",VLOOKUP(W5771,LISTAS·PAPP!$AJ$3:$AK$903,2,0))</f>
        <v xml:space="preserve"> </v>
      </c>
      <c r="Y5771" s="96"/>
      <c r="Z5771" s="97"/>
      <c r="AA5771" s="97"/>
      <c r="AB5771" s="97"/>
      <c r="AC5771" s="97"/>
      <c r="AD5771" s="97"/>
      <c r="AE5771" s="97"/>
      <c r="AF5771" s="97"/>
      <c r="AG5771" s="97"/>
      <c r="AH5771" s="97"/>
      <c r="AI5771" s="97"/>
      <c r="AJ5771" s="97"/>
      <c r="AK5771" s="97"/>
      <c r="AL5771" s="86" t="str">
        <f t="shared" si="271"/>
        <v/>
      </c>
      <c r="AM5771" s="87" t="str">
        <f t="shared" si="272"/>
        <v xml:space="preserve"> </v>
      </c>
      <c r="AN5771" s="1" t="str">
        <f t="shared" ref="AN5771:AN5834" si="273">IF(A5771&lt;&gt;"",IF(A5771="","Escoger ESTRUCTURA ORGANIZACIONAL;",)&amp;" "&amp;(IF(B5771="","Escoger RELACIONAMIENTO INSTITUCIONAL;",)&amp;" "&amp;(IF(C5771="","Escoger UNIDADES ADMINISTRATIVAS;",)&amp;" "&amp;(IF(D5771="","Colocar COMPONENTE DEL PROYECTO DE INVERSIÓN;",)&amp;" "&amp;(IF(E5771="","Colocar ACTIVIDADES DEL PAPP;",)&amp;" "&amp;(IF(F5771="","Colocar META DE LA ACTIVIDAD;",)&amp;" "&amp;(IF(G5771="","Colocar INDICADOR DE LA META;",)&amp;" "&amp;(IF(H5771="","No visualiza PLAN NACIONAL DE DESARROLLO;",)&amp;" "&amp;(IF(I5771="","No visualiza PROGRAMA NACIONAL;",)&amp;" "&amp;(IF(J5771="","No visualiza OBJETIVO ESTRATEGICO INSTITUCIONAL;",)&amp;" "&amp;(IF(K5771="","No visualiza CENTRO GESTOR;",)&amp;" "&amp;(IF(L5771="","No visualiza AREA FUNCIONAL;",)&amp;" "&amp;(IF(M5771="","Escoger PRODUCTO INSTITUCIONAL;",)&amp;" "&amp;(IF(N5771="","Escoger PROYECTO;",)&amp;" "&amp;(IF(O5771="","Escoger ACTIVIDAD SINAFIP;",)&amp;" "&amp;(IF(P5771="","No visualiza CODIGO UNICO DE PROYECTO;",)&amp;" "&amp;(IF(Q5771="","No visualiza POLITICA DE IGUALDAD;",)&amp;" "&amp;(IF(R5771="","Escoger FUENTE;",)&amp;" "&amp;(IF(U5771="","Escoger NATURALEZA DE GASTO;",)&amp;" "&amp;(IF(V5771="","Escoger GRUPO DE GASTO;",)&amp;" "&amp;(IF(W5771="","Colocar ITEM PRESUPUESTARIO;",)&amp;" "&amp;(IF(X5771="","No visualiza DESCRIPCION ITEM PRESUPUESTARIO;",))))))))))))))))))))))," ")</f>
        <v xml:space="preserve"> </v>
      </c>
    </row>
    <row r="5772" spans="1:40" s="88" customFormat="1" x14ac:dyDescent="0.25">
      <c r="A5772" s="92"/>
      <c r="B5772" s="92"/>
      <c r="C5772" s="92"/>
      <c r="D5772" s="92"/>
      <c r="E5772" s="92"/>
      <c r="F5772" s="93"/>
      <c r="G5772" s="94"/>
      <c r="H5772" s="83" t="str">
        <f>IF(M5772&lt;&gt;"",VLOOKUP(M5772,LISTAS·PAPP!$U$3:$Z$8,2,FALSE),"")</f>
        <v/>
      </c>
      <c r="I5772" s="85" t="str">
        <f>IF(M5772&lt;&gt;"",VLOOKUP(M5772,LISTAS·PAPP!$U$3:$Z$8,3,FALSE),"")</f>
        <v/>
      </c>
      <c r="J5772" s="83" t="str">
        <f>IF(M5772&lt;&gt;"",VLOOKUP(M5772,LISTAS·PAPP!$U$3:$Z$8,4,FALSE),"")</f>
        <v/>
      </c>
      <c r="K5772" s="83" t="str">
        <f>IF(C5772&lt;&gt;"",VLOOKUP(C5772,LISTAS·PAPP!$H$3:$O$119,4,FALSE),"")</f>
        <v/>
      </c>
      <c r="L5772" s="85" t="str">
        <f>IF(C5772&lt;&gt;"",VLOOKUP(C5772,LISTAS·PAPP!$H$3:$O$119,8,FALSE),"")</f>
        <v/>
      </c>
      <c r="M5772" s="95"/>
      <c r="N5772" s="92"/>
      <c r="O5772" s="92"/>
      <c r="P5772" s="84" t="str">
        <f>IF(N5772&lt;&gt;"",VLOOKUP(N5772,LISTAS·PAPP!$U$9:$Y$125,5,FALSE),"")</f>
        <v/>
      </c>
      <c r="Q5772" s="83" t="str">
        <f>IF(O5772&lt;&gt;"",VLOOKUP(O5772,LISTAS·PAPP!$U$9:$W$125,3,FALSE),"")</f>
        <v/>
      </c>
      <c r="R5772" s="92"/>
      <c r="S5772" s="173"/>
      <c r="T5772" s="173"/>
      <c r="U5772" s="92"/>
      <c r="V5772" s="92"/>
      <c r="W5772" s="94"/>
      <c r="X5772" s="83" t="str">
        <f>IF(ISERROR(VLOOKUP(W5772,LISTAS·PAPP!$AJ$3:$AK$903,2,0))," ",VLOOKUP(W5772,LISTAS·PAPP!$AJ$3:$AK$903,2,0))</f>
        <v xml:space="preserve"> </v>
      </c>
      <c r="Y5772" s="96"/>
      <c r="Z5772" s="97"/>
      <c r="AA5772" s="97"/>
      <c r="AB5772" s="97"/>
      <c r="AC5772" s="97"/>
      <c r="AD5772" s="97"/>
      <c r="AE5772" s="97"/>
      <c r="AF5772" s="97"/>
      <c r="AG5772" s="97"/>
      <c r="AH5772" s="97"/>
      <c r="AI5772" s="97"/>
      <c r="AJ5772" s="97"/>
      <c r="AK5772" s="97"/>
      <c r="AL5772" s="86" t="str">
        <f t="shared" si="271"/>
        <v/>
      </c>
      <c r="AM5772" s="87" t="str">
        <f t="shared" si="272"/>
        <v xml:space="preserve"> </v>
      </c>
      <c r="AN5772" s="1" t="str">
        <f t="shared" si="273"/>
        <v xml:space="preserve"> </v>
      </c>
    </row>
    <row r="5773" spans="1:40" s="88" customFormat="1" x14ac:dyDescent="0.25">
      <c r="A5773" s="92"/>
      <c r="B5773" s="92"/>
      <c r="C5773" s="92"/>
      <c r="D5773" s="92"/>
      <c r="E5773" s="92"/>
      <c r="F5773" s="93"/>
      <c r="G5773" s="94"/>
      <c r="H5773" s="83" t="str">
        <f>IF(M5773&lt;&gt;"",VLOOKUP(M5773,LISTAS·PAPP!$U$3:$Z$8,2,FALSE),"")</f>
        <v/>
      </c>
      <c r="I5773" s="85" t="str">
        <f>IF(M5773&lt;&gt;"",VLOOKUP(M5773,LISTAS·PAPP!$U$3:$Z$8,3,FALSE),"")</f>
        <v/>
      </c>
      <c r="J5773" s="83" t="str">
        <f>IF(M5773&lt;&gt;"",VLOOKUP(M5773,LISTAS·PAPP!$U$3:$Z$8,4,FALSE),"")</f>
        <v/>
      </c>
      <c r="K5773" s="83" t="str">
        <f>IF(C5773&lt;&gt;"",VLOOKUP(C5773,LISTAS·PAPP!$H$3:$O$119,4,FALSE),"")</f>
        <v/>
      </c>
      <c r="L5773" s="85" t="str">
        <f>IF(C5773&lt;&gt;"",VLOOKUP(C5773,LISTAS·PAPP!$H$3:$O$119,8,FALSE),"")</f>
        <v/>
      </c>
      <c r="M5773" s="95"/>
      <c r="N5773" s="92"/>
      <c r="O5773" s="92"/>
      <c r="P5773" s="84" t="str">
        <f>IF(N5773&lt;&gt;"",VLOOKUP(N5773,LISTAS·PAPP!$U$9:$Y$125,5,FALSE),"")</f>
        <v/>
      </c>
      <c r="Q5773" s="83" t="str">
        <f>IF(O5773&lt;&gt;"",VLOOKUP(O5773,LISTAS·PAPP!$U$9:$W$125,3,FALSE),"")</f>
        <v/>
      </c>
      <c r="R5773" s="92"/>
      <c r="S5773" s="173"/>
      <c r="T5773" s="173"/>
      <c r="U5773" s="92"/>
      <c r="V5773" s="92"/>
      <c r="W5773" s="94"/>
      <c r="X5773" s="83" t="str">
        <f>IF(ISERROR(VLOOKUP(W5773,LISTAS·PAPP!$AJ$3:$AK$903,2,0))," ",VLOOKUP(W5773,LISTAS·PAPP!$AJ$3:$AK$903,2,0))</f>
        <v xml:space="preserve"> </v>
      </c>
      <c r="Y5773" s="96"/>
      <c r="Z5773" s="97"/>
      <c r="AA5773" s="97"/>
      <c r="AB5773" s="97"/>
      <c r="AC5773" s="97"/>
      <c r="AD5773" s="97"/>
      <c r="AE5773" s="97"/>
      <c r="AF5773" s="97"/>
      <c r="AG5773" s="97"/>
      <c r="AH5773" s="97"/>
      <c r="AI5773" s="97"/>
      <c r="AJ5773" s="97"/>
      <c r="AK5773" s="97"/>
      <c r="AL5773" s="86" t="str">
        <f t="shared" si="271"/>
        <v/>
      </c>
      <c r="AM5773" s="87" t="str">
        <f t="shared" si="272"/>
        <v xml:space="preserve"> </v>
      </c>
      <c r="AN5773" s="1" t="str">
        <f t="shared" si="273"/>
        <v xml:space="preserve"> </v>
      </c>
    </row>
    <row r="5774" spans="1:40" s="88" customFormat="1" x14ac:dyDescent="0.25">
      <c r="A5774" s="92"/>
      <c r="B5774" s="92"/>
      <c r="C5774" s="92"/>
      <c r="D5774" s="92"/>
      <c r="E5774" s="92"/>
      <c r="F5774" s="93"/>
      <c r="G5774" s="94"/>
      <c r="H5774" s="83" t="str">
        <f>IF(M5774&lt;&gt;"",VLOOKUP(M5774,LISTAS·PAPP!$U$3:$Z$8,2,FALSE),"")</f>
        <v/>
      </c>
      <c r="I5774" s="85" t="str">
        <f>IF(M5774&lt;&gt;"",VLOOKUP(M5774,LISTAS·PAPP!$U$3:$Z$8,3,FALSE),"")</f>
        <v/>
      </c>
      <c r="J5774" s="83" t="str">
        <f>IF(M5774&lt;&gt;"",VLOOKUP(M5774,LISTAS·PAPP!$U$3:$Z$8,4,FALSE),"")</f>
        <v/>
      </c>
      <c r="K5774" s="83" t="str">
        <f>IF(C5774&lt;&gt;"",VLOOKUP(C5774,LISTAS·PAPP!$H$3:$O$119,4,FALSE),"")</f>
        <v/>
      </c>
      <c r="L5774" s="85" t="str">
        <f>IF(C5774&lt;&gt;"",VLOOKUP(C5774,LISTAS·PAPP!$H$3:$O$119,8,FALSE),"")</f>
        <v/>
      </c>
      <c r="M5774" s="95"/>
      <c r="N5774" s="92"/>
      <c r="O5774" s="92"/>
      <c r="P5774" s="84" t="str">
        <f>IF(N5774&lt;&gt;"",VLOOKUP(N5774,LISTAS·PAPP!$U$9:$Y$125,5,FALSE),"")</f>
        <v/>
      </c>
      <c r="Q5774" s="83" t="str">
        <f>IF(O5774&lt;&gt;"",VLOOKUP(O5774,LISTAS·PAPP!$U$9:$W$125,3,FALSE),"")</f>
        <v/>
      </c>
      <c r="R5774" s="92"/>
      <c r="S5774" s="173"/>
      <c r="T5774" s="173"/>
      <c r="U5774" s="92"/>
      <c r="V5774" s="92"/>
      <c r="W5774" s="94"/>
      <c r="X5774" s="83" t="str">
        <f>IF(ISERROR(VLOOKUP(W5774,LISTAS·PAPP!$AJ$3:$AK$903,2,0))," ",VLOOKUP(W5774,LISTAS·PAPP!$AJ$3:$AK$903,2,0))</f>
        <v xml:space="preserve"> </v>
      </c>
      <c r="Y5774" s="96"/>
      <c r="Z5774" s="97"/>
      <c r="AA5774" s="97"/>
      <c r="AB5774" s="97"/>
      <c r="AC5774" s="97"/>
      <c r="AD5774" s="97"/>
      <c r="AE5774" s="97"/>
      <c r="AF5774" s="97"/>
      <c r="AG5774" s="97"/>
      <c r="AH5774" s="97"/>
      <c r="AI5774" s="97"/>
      <c r="AJ5774" s="97"/>
      <c r="AK5774" s="97"/>
      <c r="AL5774" s="86" t="str">
        <f t="shared" si="271"/>
        <v/>
      </c>
      <c r="AM5774" s="87" t="str">
        <f t="shared" si="272"/>
        <v xml:space="preserve"> </v>
      </c>
      <c r="AN5774" s="1" t="str">
        <f t="shared" si="273"/>
        <v xml:space="preserve"> </v>
      </c>
    </row>
    <row r="5775" spans="1:40" s="88" customFormat="1" x14ac:dyDescent="0.25">
      <c r="A5775" s="92"/>
      <c r="B5775" s="92"/>
      <c r="C5775" s="92"/>
      <c r="D5775" s="92"/>
      <c r="E5775" s="92"/>
      <c r="F5775" s="93"/>
      <c r="G5775" s="94"/>
      <c r="H5775" s="83" t="str">
        <f>IF(M5775&lt;&gt;"",VLOOKUP(M5775,LISTAS·PAPP!$U$3:$Z$8,2,FALSE),"")</f>
        <v/>
      </c>
      <c r="I5775" s="85" t="str">
        <f>IF(M5775&lt;&gt;"",VLOOKUP(M5775,LISTAS·PAPP!$U$3:$Z$8,3,FALSE),"")</f>
        <v/>
      </c>
      <c r="J5775" s="83" t="str">
        <f>IF(M5775&lt;&gt;"",VLOOKUP(M5775,LISTAS·PAPP!$U$3:$Z$8,4,FALSE),"")</f>
        <v/>
      </c>
      <c r="K5775" s="83" t="str">
        <f>IF(C5775&lt;&gt;"",VLOOKUP(C5775,LISTAS·PAPP!$H$3:$O$119,4,FALSE),"")</f>
        <v/>
      </c>
      <c r="L5775" s="85" t="str">
        <f>IF(C5775&lt;&gt;"",VLOOKUP(C5775,LISTAS·PAPP!$H$3:$O$119,8,FALSE),"")</f>
        <v/>
      </c>
      <c r="M5775" s="95"/>
      <c r="N5775" s="92"/>
      <c r="O5775" s="92"/>
      <c r="P5775" s="84" t="str">
        <f>IF(N5775&lt;&gt;"",VLOOKUP(N5775,LISTAS·PAPP!$U$9:$Y$125,5,FALSE),"")</f>
        <v/>
      </c>
      <c r="Q5775" s="83" t="str">
        <f>IF(O5775&lt;&gt;"",VLOOKUP(O5775,LISTAS·PAPP!$U$9:$W$125,3,FALSE),"")</f>
        <v/>
      </c>
      <c r="R5775" s="92"/>
      <c r="S5775" s="173"/>
      <c r="T5775" s="173"/>
      <c r="U5775" s="92"/>
      <c r="V5775" s="92"/>
      <c r="W5775" s="94"/>
      <c r="X5775" s="83" t="str">
        <f>IF(ISERROR(VLOOKUP(W5775,LISTAS·PAPP!$AJ$3:$AK$903,2,0))," ",VLOOKUP(W5775,LISTAS·PAPP!$AJ$3:$AK$903,2,0))</f>
        <v xml:space="preserve"> </v>
      </c>
      <c r="Y5775" s="96"/>
      <c r="Z5775" s="97"/>
      <c r="AA5775" s="97"/>
      <c r="AB5775" s="97"/>
      <c r="AC5775" s="97"/>
      <c r="AD5775" s="97"/>
      <c r="AE5775" s="97"/>
      <c r="AF5775" s="97"/>
      <c r="AG5775" s="97"/>
      <c r="AH5775" s="97"/>
      <c r="AI5775" s="97"/>
      <c r="AJ5775" s="97"/>
      <c r="AK5775" s="97"/>
      <c r="AL5775" s="86" t="str">
        <f t="shared" si="271"/>
        <v/>
      </c>
      <c r="AM5775" s="87" t="str">
        <f t="shared" si="272"/>
        <v xml:space="preserve"> </v>
      </c>
      <c r="AN5775" s="1" t="str">
        <f t="shared" si="273"/>
        <v xml:space="preserve"> </v>
      </c>
    </row>
    <row r="5776" spans="1:40" s="88" customFormat="1" x14ac:dyDescent="0.25">
      <c r="A5776" s="92"/>
      <c r="B5776" s="92"/>
      <c r="C5776" s="92"/>
      <c r="D5776" s="92"/>
      <c r="E5776" s="92"/>
      <c r="F5776" s="93"/>
      <c r="G5776" s="94"/>
      <c r="H5776" s="83" t="str">
        <f>IF(M5776&lt;&gt;"",VLOOKUP(M5776,LISTAS·PAPP!$U$3:$Z$8,2,FALSE),"")</f>
        <v/>
      </c>
      <c r="I5776" s="85" t="str">
        <f>IF(M5776&lt;&gt;"",VLOOKUP(M5776,LISTAS·PAPP!$U$3:$Z$8,3,FALSE),"")</f>
        <v/>
      </c>
      <c r="J5776" s="83" t="str">
        <f>IF(M5776&lt;&gt;"",VLOOKUP(M5776,LISTAS·PAPP!$U$3:$Z$8,4,FALSE),"")</f>
        <v/>
      </c>
      <c r="K5776" s="83" t="str">
        <f>IF(C5776&lt;&gt;"",VLOOKUP(C5776,LISTAS·PAPP!$H$3:$O$119,4,FALSE),"")</f>
        <v/>
      </c>
      <c r="L5776" s="85" t="str">
        <f>IF(C5776&lt;&gt;"",VLOOKUP(C5776,LISTAS·PAPP!$H$3:$O$119,8,FALSE),"")</f>
        <v/>
      </c>
      <c r="M5776" s="95"/>
      <c r="N5776" s="92"/>
      <c r="O5776" s="92"/>
      <c r="P5776" s="84" t="str">
        <f>IF(N5776&lt;&gt;"",VLOOKUP(N5776,LISTAS·PAPP!$U$9:$Y$125,5,FALSE),"")</f>
        <v/>
      </c>
      <c r="Q5776" s="83" t="str">
        <f>IF(O5776&lt;&gt;"",VLOOKUP(O5776,LISTAS·PAPP!$U$9:$W$125,3,FALSE),"")</f>
        <v/>
      </c>
      <c r="R5776" s="92"/>
      <c r="S5776" s="173"/>
      <c r="T5776" s="173"/>
      <c r="U5776" s="92"/>
      <c r="V5776" s="92"/>
      <c r="W5776" s="94"/>
      <c r="X5776" s="83" t="str">
        <f>IF(ISERROR(VLOOKUP(W5776,LISTAS·PAPP!$AJ$3:$AK$903,2,0))," ",VLOOKUP(W5776,LISTAS·PAPP!$AJ$3:$AK$903,2,0))</f>
        <v xml:space="preserve"> </v>
      </c>
      <c r="Y5776" s="96"/>
      <c r="Z5776" s="97"/>
      <c r="AA5776" s="97"/>
      <c r="AB5776" s="97"/>
      <c r="AC5776" s="97"/>
      <c r="AD5776" s="97"/>
      <c r="AE5776" s="97"/>
      <c r="AF5776" s="97"/>
      <c r="AG5776" s="97"/>
      <c r="AH5776" s="97"/>
      <c r="AI5776" s="97"/>
      <c r="AJ5776" s="97"/>
      <c r="AK5776" s="97"/>
      <c r="AL5776" s="86" t="str">
        <f t="shared" si="271"/>
        <v/>
      </c>
      <c r="AM5776" s="87" t="str">
        <f t="shared" si="272"/>
        <v xml:space="preserve"> </v>
      </c>
      <c r="AN5776" s="1" t="str">
        <f t="shared" si="273"/>
        <v xml:space="preserve"> </v>
      </c>
    </row>
    <row r="5777" spans="1:40" s="88" customFormat="1" x14ac:dyDescent="0.25">
      <c r="A5777" s="92"/>
      <c r="B5777" s="92"/>
      <c r="C5777" s="92"/>
      <c r="D5777" s="92"/>
      <c r="E5777" s="92"/>
      <c r="F5777" s="93"/>
      <c r="G5777" s="94"/>
      <c r="H5777" s="83" t="str">
        <f>IF(M5777&lt;&gt;"",VLOOKUP(M5777,LISTAS·PAPP!$U$3:$Z$8,2,FALSE),"")</f>
        <v/>
      </c>
      <c r="I5777" s="85" t="str">
        <f>IF(M5777&lt;&gt;"",VLOOKUP(M5777,LISTAS·PAPP!$U$3:$Z$8,3,FALSE),"")</f>
        <v/>
      </c>
      <c r="J5777" s="83" t="str">
        <f>IF(M5777&lt;&gt;"",VLOOKUP(M5777,LISTAS·PAPP!$U$3:$Z$8,4,FALSE),"")</f>
        <v/>
      </c>
      <c r="K5777" s="83" t="str">
        <f>IF(C5777&lt;&gt;"",VLOOKUP(C5777,LISTAS·PAPP!$H$3:$O$119,4,FALSE),"")</f>
        <v/>
      </c>
      <c r="L5777" s="85" t="str">
        <f>IF(C5777&lt;&gt;"",VLOOKUP(C5777,LISTAS·PAPP!$H$3:$O$119,8,FALSE),"")</f>
        <v/>
      </c>
      <c r="M5777" s="95"/>
      <c r="N5777" s="92"/>
      <c r="O5777" s="92"/>
      <c r="P5777" s="84" t="str">
        <f>IF(N5777&lt;&gt;"",VLOOKUP(N5777,LISTAS·PAPP!$U$9:$Y$125,5,FALSE),"")</f>
        <v/>
      </c>
      <c r="Q5777" s="83" t="str">
        <f>IF(O5777&lt;&gt;"",VLOOKUP(O5777,LISTAS·PAPP!$U$9:$W$125,3,FALSE),"")</f>
        <v/>
      </c>
      <c r="R5777" s="92"/>
      <c r="S5777" s="173"/>
      <c r="T5777" s="173"/>
      <c r="U5777" s="92"/>
      <c r="V5777" s="92"/>
      <c r="W5777" s="94"/>
      <c r="X5777" s="83" t="str">
        <f>IF(ISERROR(VLOOKUP(W5777,LISTAS·PAPP!$AJ$3:$AK$903,2,0))," ",VLOOKUP(W5777,LISTAS·PAPP!$AJ$3:$AK$903,2,0))</f>
        <v xml:space="preserve"> </v>
      </c>
      <c r="Y5777" s="96"/>
      <c r="Z5777" s="97"/>
      <c r="AA5777" s="97"/>
      <c r="AB5777" s="97"/>
      <c r="AC5777" s="97"/>
      <c r="AD5777" s="97"/>
      <c r="AE5777" s="97"/>
      <c r="AF5777" s="97"/>
      <c r="AG5777" s="97"/>
      <c r="AH5777" s="97"/>
      <c r="AI5777" s="97"/>
      <c r="AJ5777" s="97"/>
      <c r="AK5777" s="97"/>
      <c r="AL5777" s="86" t="str">
        <f t="shared" si="271"/>
        <v/>
      </c>
      <c r="AM5777" s="87" t="str">
        <f t="shared" si="272"/>
        <v xml:space="preserve"> </v>
      </c>
      <c r="AN5777" s="1" t="str">
        <f t="shared" si="273"/>
        <v xml:space="preserve"> </v>
      </c>
    </row>
    <row r="5778" spans="1:40" s="88" customFormat="1" x14ac:dyDescent="0.25">
      <c r="A5778" s="92"/>
      <c r="B5778" s="92"/>
      <c r="C5778" s="92"/>
      <c r="D5778" s="92"/>
      <c r="E5778" s="92"/>
      <c r="F5778" s="93"/>
      <c r="G5778" s="94"/>
      <c r="H5778" s="83" t="str">
        <f>IF(M5778&lt;&gt;"",VLOOKUP(M5778,LISTAS·PAPP!$U$3:$Z$8,2,FALSE),"")</f>
        <v/>
      </c>
      <c r="I5778" s="85" t="str">
        <f>IF(M5778&lt;&gt;"",VLOOKUP(M5778,LISTAS·PAPP!$U$3:$Z$8,3,FALSE),"")</f>
        <v/>
      </c>
      <c r="J5778" s="83" t="str">
        <f>IF(M5778&lt;&gt;"",VLOOKUP(M5778,LISTAS·PAPP!$U$3:$Z$8,4,FALSE),"")</f>
        <v/>
      </c>
      <c r="K5778" s="83" t="str">
        <f>IF(C5778&lt;&gt;"",VLOOKUP(C5778,LISTAS·PAPP!$H$3:$O$119,4,FALSE),"")</f>
        <v/>
      </c>
      <c r="L5778" s="85" t="str">
        <f>IF(C5778&lt;&gt;"",VLOOKUP(C5778,LISTAS·PAPP!$H$3:$O$119,8,FALSE),"")</f>
        <v/>
      </c>
      <c r="M5778" s="95"/>
      <c r="N5778" s="92"/>
      <c r="O5778" s="92"/>
      <c r="P5778" s="84" t="str">
        <f>IF(N5778&lt;&gt;"",VLOOKUP(N5778,LISTAS·PAPP!$U$9:$Y$125,5,FALSE),"")</f>
        <v/>
      </c>
      <c r="Q5778" s="83" t="str">
        <f>IF(O5778&lt;&gt;"",VLOOKUP(O5778,LISTAS·PAPP!$U$9:$W$125,3,FALSE),"")</f>
        <v/>
      </c>
      <c r="R5778" s="92"/>
      <c r="S5778" s="173"/>
      <c r="T5778" s="173"/>
      <c r="U5778" s="92"/>
      <c r="V5778" s="92"/>
      <c r="W5778" s="94"/>
      <c r="X5778" s="83" t="str">
        <f>IF(ISERROR(VLOOKUP(W5778,LISTAS·PAPP!$AJ$3:$AK$903,2,0))," ",VLOOKUP(W5778,LISTAS·PAPP!$AJ$3:$AK$903,2,0))</f>
        <v xml:space="preserve"> </v>
      </c>
      <c r="Y5778" s="96"/>
      <c r="Z5778" s="97"/>
      <c r="AA5778" s="97"/>
      <c r="AB5778" s="97"/>
      <c r="AC5778" s="97"/>
      <c r="AD5778" s="97"/>
      <c r="AE5778" s="97"/>
      <c r="AF5778" s="97"/>
      <c r="AG5778" s="97"/>
      <c r="AH5778" s="97"/>
      <c r="AI5778" s="97"/>
      <c r="AJ5778" s="97"/>
      <c r="AK5778" s="97"/>
      <c r="AL5778" s="86" t="str">
        <f t="shared" si="271"/>
        <v/>
      </c>
      <c r="AM5778" s="87" t="str">
        <f t="shared" si="272"/>
        <v xml:space="preserve"> </v>
      </c>
      <c r="AN5778" s="1" t="str">
        <f t="shared" si="273"/>
        <v xml:space="preserve"> </v>
      </c>
    </row>
    <row r="5779" spans="1:40" s="88" customFormat="1" x14ac:dyDescent="0.25">
      <c r="A5779" s="92"/>
      <c r="B5779" s="92"/>
      <c r="C5779" s="92"/>
      <c r="D5779" s="92"/>
      <c r="E5779" s="92"/>
      <c r="F5779" s="93"/>
      <c r="G5779" s="94"/>
      <c r="H5779" s="83" t="str">
        <f>IF(M5779&lt;&gt;"",VLOOKUP(M5779,LISTAS·PAPP!$U$3:$Z$8,2,FALSE),"")</f>
        <v/>
      </c>
      <c r="I5779" s="85" t="str">
        <f>IF(M5779&lt;&gt;"",VLOOKUP(M5779,LISTAS·PAPP!$U$3:$Z$8,3,FALSE),"")</f>
        <v/>
      </c>
      <c r="J5779" s="83" t="str">
        <f>IF(M5779&lt;&gt;"",VLOOKUP(M5779,LISTAS·PAPP!$U$3:$Z$8,4,FALSE),"")</f>
        <v/>
      </c>
      <c r="K5779" s="83" t="str">
        <f>IF(C5779&lt;&gt;"",VLOOKUP(C5779,LISTAS·PAPP!$H$3:$O$119,4,FALSE),"")</f>
        <v/>
      </c>
      <c r="L5779" s="85" t="str">
        <f>IF(C5779&lt;&gt;"",VLOOKUP(C5779,LISTAS·PAPP!$H$3:$O$119,8,FALSE),"")</f>
        <v/>
      </c>
      <c r="M5779" s="95"/>
      <c r="N5779" s="92"/>
      <c r="O5779" s="92"/>
      <c r="P5779" s="84" t="str">
        <f>IF(N5779&lt;&gt;"",VLOOKUP(N5779,LISTAS·PAPP!$U$9:$Y$125,5,FALSE),"")</f>
        <v/>
      </c>
      <c r="Q5779" s="83" t="str">
        <f>IF(O5779&lt;&gt;"",VLOOKUP(O5779,LISTAS·PAPP!$U$9:$W$125,3,FALSE),"")</f>
        <v/>
      </c>
      <c r="R5779" s="92"/>
      <c r="S5779" s="173"/>
      <c r="T5779" s="173"/>
      <c r="U5779" s="92"/>
      <c r="V5779" s="92"/>
      <c r="W5779" s="94"/>
      <c r="X5779" s="83" t="str">
        <f>IF(ISERROR(VLOOKUP(W5779,LISTAS·PAPP!$AJ$3:$AK$903,2,0))," ",VLOOKUP(W5779,LISTAS·PAPP!$AJ$3:$AK$903,2,0))</f>
        <v xml:space="preserve"> </v>
      </c>
      <c r="Y5779" s="96"/>
      <c r="Z5779" s="97"/>
      <c r="AA5779" s="97"/>
      <c r="AB5779" s="97"/>
      <c r="AC5779" s="97"/>
      <c r="AD5779" s="97"/>
      <c r="AE5779" s="97"/>
      <c r="AF5779" s="97"/>
      <c r="AG5779" s="97"/>
      <c r="AH5779" s="97"/>
      <c r="AI5779" s="97"/>
      <c r="AJ5779" s="97"/>
      <c r="AK5779" s="97"/>
      <c r="AL5779" s="86" t="str">
        <f t="shared" si="271"/>
        <v/>
      </c>
      <c r="AM5779" s="87" t="str">
        <f t="shared" si="272"/>
        <v xml:space="preserve"> </v>
      </c>
      <c r="AN5779" s="1" t="str">
        <f t="shared" si="273"/>
        <v xml:space="preserve"> </v>
      </c>
    </row>
    <row r="5780" spans="1:40" s="88" customFormat="1" x14ac:dyDescent="0.25">
      <c r="A5780" s="92"/>
      <c r="B5780" s="92"/>
      <c r="C5780" s="92"/>
      <c r="D5780" s="92"/>
      <c r="E5780" s="92"/>
      <c r="F5780" s="93"/>
      <c r="G5780" s="94"/>
      <c r="H5780" s="83" t="str">
        <f>IF(M5780&lt;&gt;"",VLOOKUP(M5780,LISTAS·PAPP!$U$3:$Z$8,2,FALSE),"")</f>
        <v/>
      </c>
      <c r="I5780" s="85" t="str">
        <f>IF(M5780&lt;&gt;"",VLOOKUP(M5780,LISTAS·PAPP!$U$3:$Z$8,3,FALSE),"")</f>
        <v/>
      </c>
      <c r="J5780" s="83" t="str">
        <f>IF(M5780&lt;&gt;"",VLOOKUP(M5780,LISTAS·PAPP!$U$3:$Z$8,4,FALSE),"")</f>
        <v/>
      </c>
      <c r="K5780" s="83" t="str">
        <f>IF(C5780&lt;&gt;"",VLOOKUP(C5780,LISTAS·PAPP!$H$3:$O$119,4,FALSE),"")</f>
        <v/>
      </c>
      <c r="L5780" s="85" t="str">
        <f>IF(C5780&lt;&gt;"",VLOOKUP(C5780,LISTAS·PAPP!$H$3:$O$119,8,FALSE),"")</f>
        <v/>
      </c>
      <c r="M5780" s="95"/>
      <c r="N5780" s="92"/>
      <c r="O5780" s="92"/>
      <c r="P5780" s="84" t="str">
        <f>IF(N5780&lt;&gt;"",VLOOKUP(N5780,LISTAS·PAPP!$U$9:$Y$125,5,FALSE),"")</f>
        <v/>
      </c>
      <c r="Q5780" s="83" t="str">
        <f>IF(O5780&lt;&gt;"",VLOOKUP(O5780,LISTAS·PAPP!$U$9:$W$125,3,FALSE),"")</f>
        <v/>
      </c>
      <c r="R5780" s="92"/>
      <c r="S5780" s="173"/>
      <c r="T5780" s="173"/>
      <c r="U5780" s="92"/>
      <c r="V5780" s="92"/>
      <c r="W5780" s="94"/>
      <c r="X5780" s="83" t="str">
        <f>IF(ISERROR(VLOOKUP(W5780,LISTAS·PAPP!$AJ$3:$AK$903,2,0))," ",VLOOKUP(W5780,LISTAS·PAPP!$AJ$3:$AK$903,2,0))</f>
        <v xml:space="preserve"> </v>
      </c>
      <c r="Y5780" s="96"/>
      <c r="Z5780" s="97"/>
      <c r="AA5780" s="97"/>
      <c r="AB5780" s="97"/>
      <c r="AC5780" s="97"/>
      <c r="AD5780" s="97"/>
      <c r="AE5780" s="97"/>
      <c r="AF5780" s="97"/>
      <c r="AG5780" s="97"/>
      <c r="AH5780" s="97"/>
      <c r="AI5780" s="97"/>
      <c r="AJ5780" s="97"/>
      <c r="AK5780" s="97"/>
      <c r="AL5780" s="86" t="str">
        <f t="shared" si="271"/>
        <v/>
      </c>
      <c r="AM5780" s="87" t="str">
        <f t="shared" si="272"/>
        <v xml:space="preserve"> </v>
      </c>
      <c r="AN5780" s="1" t="str">
        <f t="shared" si="273"/>
        <v xml:space="preserve"> </v>
      </c>
    </row>
    <row r="5781" spans="1:40" s="88" customFormat="1" x14ac:dyDescent="0.25">
      <c r="A5781" s="92"/>
      <c r="B5781" s="92"/>
      <c r="C5781" s="92"/>
      <c r="D5781" s="92"/>
      <c r="E5781" s="92"/>
      <c r="F5781" s="93"/>
      <c r="G5781" s="94"/>
      <c r="H5781" s="83" t="str">
        <f>IF(M5781&lt;&gt;"",VLOOKUP(M5781,LISTAS·PAPP!$U$3:$Z$8,2,FALSE),"")</f>
        <v/>
      </c>
      <c r="I5781" s="85" t="str">
        <f>IF(M5781&lt;&gt;"",VLOOKUP(M5781,LISTAS·PAPP!$U$3:$Z$8,3,FALSE),"")</f>
        <v/>
      </c>
      <c r="J5781" s="83" t="str">
        <f>IF(M5781&lt;&gt;"",VLOOKUP(M5781,LISTAS·PAPP!$U$3:$Z$8,4,FALSE),"")</f>
        <v/>
      </c>
      <c r="K5781" s="83" t="str">
        <f>IF(C5781&lt;&gt;"",VLOOKUP(C5781,LISTAS·PAPP!$H$3:$O$119,4,FALSE),"")</f>
        <v/>
      </c>
      <c r="L5781" s="85" t="str">
        <f>IF(C5781&lt;&gt;"",VLOOKUP(C5781,LISTAS·PAPP!$H$3:$O$119,8,FALSE),"")</f>
        <v/>
      </c>
      <c r="M5781" s="95"/>
      <c r="N5781" s="92"/>
      <c r="O5781" s="92"/>
      <c r="P5781" s="84" t="str">
        <f>IF(N5781&lt;&gt;"",VLOOKUP(N5781,LISTAS·PAPP!$U$9:$Y$125,5,FALSE),"")</f>
        <v/>
      </c>
      <c r="Q5781" s="83" t="str">
        <f>IF(O5781&lt;&gt;"",VLOOKUP(O5781,LISTAS·PAPP!$U$9:$W$125,3,FALSE),"")</f>
        <v/>
      </c>
      <c r="R5781" s="92"/>
      <c r="S5781" s="173"/>
      <c r="T5781" s="173"/>
      <c r="U5781" s="92"/>
      <c r="V5781" s="92"/>
      <c r="W5781" s="94"/>
      <c r="X5781" s="83" t="str">
        <f>IF(ISERROR(VLOOKUP(W5781,LISTAS·PAPP!$AJ$3:$AK$903,2,0))," ",VLOOKUP(W5781,LISTAS·PAPP!$AJ$3:$AK$903,2,0))</f>
        <v xml:space="preserve"> </v>
      </c>
      <c r="Y5781" s="96"/>
      <c r="Z5781" s="97"/>
      <c r="AA5781" s="97"/>
      <c r="AB5781" s="97"/>
      <c r="AC5781" s="97"/>
      <c r="AD5781" s="97"/>
      <c r="AE5781" s="97"/>
      <c r="AF5781" s="97"/>
      <c r="AG5781" s="97"/>
      <c r="AH5781" s="97"/>
      <c r="AI5781" s="97"/>
      <c r="AJ5781" s="97"/>
      <c r="AK5781" s="97"/>
      <c r="AL5781" s="86" t="str">
        <f t="shared" si="271"/>
        <v/>
      </c>
      <c r="AM5781" s="87" t="str">
        <f t="shared" si="272"/>
        <v xml:space="preserve"> </v>
      </c>
      <c r="AN5781" s="1" t="str">
        <f t="shared" si="273"/>
        <v xml:space="preserve"> </v>
      </c>
    </row>
    <row r="5782" spans="1:40" s="88" customFormat="1" x14ac:dyDescent="0.25">
      <c r="A5782" s="92"/>
      <c r="B5782" s="92"/>
      <c r="C5782" s="92"/>
      <c r="D5782" s="92"/>
      <c r="E5782" s="92"/>
      <c r="F5782" s="93"/>
      <c r="G5782" s="94"/>
      <c r="H5782" s="83" t="str">
        <f>IF(M5782&lt;&gt;"",VLOOKUP(M5782,LISTAS·PAPP!$U$3:$Z$8,2,FALSE),"")</f>
        <v/>
      </c>
      <c r="I5782" s="85" t="str">
        <f>IF(M5782&lt;&gt;"",VLOOKUP(M5782,LISTAS·PAPP!$U$3:$Z$8,3,FALSE),"")</f>
        <v/>
      </c>
      <c r="J5782" s="83" t="str">
        <f>IF(M5782&lt;&gt;"",VLOOKUP(M5782,LISTAS·PAPP!$U$3:$Z$8,4,FALSE),"")</f>
        <v/>
      </c>
      <c r="K5782" s="83" t="str">
        <f>IF(C5782&lt;&gt;"",VLOOKUP(C5782,LISTAS·PAPP!$H$3:$O$119,4,FALSE),"")</f>
        <v/>
      </c>
      <c r="L5782" s="85" t="str">
        <f>IF(C5782&lt;&gt;"",VLOOKUP(C5782,LISTAS·PAPP!$H$3:$O$119,8,FALSE),"")</f>
        <v/>
      </c>
      <c r="M5782" s="95"/>
      <c r="N5782" s="92"/>
      <c r="O5782" s="92"/>
      <c r="P5782" s="84" t="str">
        <f>IF(N5782&lt;&gt;"",VLOOKUP(N5782,LISTAS·PAPP!$U$9:$Y$125,5,FALSE),"")</f>
        <v/>
      </c>
      <c r="Q5782" s="83" t="str">
        <f>IF(O5782&lt;&gt;"",VLOOKUP(O5782,LISTAS·PAPP!$U$9:$W$125,3,FALSE),"")</f>
        <v/>
      </c>
      <c r="R5782" s="92"/>
      <c r="S5782" s="173"/>
      <c r="T5782" s="173"/>
      <c r="U5782" s="92"/>
      <c r="V5782" s="92"/>
      <c r="W5782" s="94"/>
      <c r="X5782" s="83" t="str">
        <f>IF(ISERROR(VLOOKUP(W5782,LISTAS·PAPP!$AJ$3:$AK$903,2,0))," ",VLOOKUP(W5782,LISTAS·PAPP!$AJ$3:$AK$903,2,0))</f>
        <v xml:space="preserve"> </v>
      </c>
      <c r="Y5782" s="96"/>
      <c r="Z5782" s="97"/>
      <c r="AA5782" s="97"/>
      <c r="AB5782" s="97"/>
      <c r="AC5782" s="97"/>
      <c r="AD5782" s="97"/>
      <c r="AE5782" s="97"/>
      <c r="AF5782" s="97"/>
      <c r="AG5782" s="97"/>
      <c r="AH5782" s="97"/>
      <c r="AI5782" s="97"/>
      <c r="AJ5782" s="97"/>
      <c r="AK5782" s="97"/>
      <c r="AL5782" s="86" t="str">
        <f t="shared" si="271"/>
        <v/>
      </c>
      <c r="AM5782" s="87" t="str">
        <f t="shared" si="272"/>
        <v xml:space="preserve"> </v>
      </c>
      <c r="AN5782" s="1" t="str">
        <f t="shared" si="273"/>
        <v xml:space="preserve"> </v>
      </c>
    </row>
    <row r="5783" spans="1:40" s="88" customFormat="1" x14ac:dyDescent="0.25">
      <c r="A5783" s="92"/>
      <c r="B5783" s="92"/>
      <c r="C5783" s="92"/>
      <c r="D5783" s="92"/>
      <c r="E5783" s="92"/>
      <c r="F5783" s="93"/>
      <c r="G5783" s="94"/>
      <c r="H5783" s="83" t="str">
        <f>IF(M5783&lt;&gt;"",VLOOKUP(M5783,LISTAS·PAPP!$U$3:$Z$8,2,FALSE),"")</f>
        <v/>
      </c>
      <c r="I5783" s="85" t="str">
        <f>IF(M5783&lt;&gt;"",VLOOKUP(M5783,LISTAS·PAPP!$U$3:$Z$8,3,FALSE),"")</f>
        <v/>
      </c>
      <c r="J5783" s="83" t="str">
        <f>IF(M5783&lt;&gt;"",VLOOKUP(M5783,LISTAS·PAPP!$U$3:$Z$8,4,FALSE),"")</f>
        <v/>
      </c>
      <c r="K5783" s="83" t="str">
        <f>IF(C5783&lt;&gt;"",VLOOKUP(C5783,LISTAS·PAPP!$H$3:$O$119,4,FALSE),"")</f>
        <v/>
      </c>
      <c r="L5783" s="85" t="str">
        <f>IF(C5783&lt;&gt;"",VLOOKUP(C5783,LISTAS·PAPP!$H$3:$O$119,8,FALSE),"")</f>
        <v/>
      </c>
      <c r="M5783" s="95"/>
      <c r="N5783" s="92"/>
      <c r="O5783" s="92"/>
      <c r="P5783" s="84" t="str">
        <f>IF(N5783&lt;&gt;"",VLOOKUP(N5783,LISTAS·PAPP!$U$9:$Y$125,5,FALSE),"")</f>
        <v/>
      </c>
      <c r="Q5783" s="83" t="str">
        <f>IF(O5783&lt;&gt;"",VLOOKUP(O5783,LISTAS·PAPP!$U$9:$W$125,3,FALSE),"")</f>
        <v/>
      </c>
      <c r="R5783" s="92"/>
      <c r="S5783" s="173"/>
      <c r="T5783" s="173"/>
      <c r="U5783" s="92"/>
      <c r="V5783" s="92"/>
      <c r="W5783" s="94"/>
      <c r="X5783" s="83" t="str">
        <f>IF(ISERROR(VLOOKUP(W5783,LISTAS·PAPP!$AJ$3:$AK$903,2,0))," ",VLOOKUP(W5783,LISTAS·PAPP!$AJ$3:$AK$903,2,0))</f>
        <v xml:space="preserve"> </v>
      </c>
      <c r="Y5783" s="96"/>
      <c r="Z5783" s="97"/>
      <c r="AA5783" s="97"/>
      <c r="AB5783" s="97"/>
      <c r="AC5783" s="97"/>
      <c r="AD5783" s="97"/>
      <c r="AE5783" s="97"/>
      <c r="AF5783" s="97"/>
      <c r="AG5783" s="97"/>
      <c r="AH5783" s="97"/>
      <c r="AI5783" s="97"/>
      <c r="AJ5783" s="97"/>
      <c r="AK5783" s="97"/>
      <c r="AL5783" s="86" t="str">
        <f t="shared" si="271"/>
        <v/>
      </c>
      <c r="AM5783" s="87" t="str">
        <f t="shared" si="272"/>
        <v xml:space="preserve"> </v>
      </c>
      <c r="AN5783" s="1" t="str">
        <f t="shared" si="273"/>
        <v xml:space="preserve"> </v>
      </c>
    </row>
    <row r="5784" spans="1:40" s="88" customFormat="1" x14ac:dyDescent="0.25">
      <c r="A5784" s="92"/>
      <c r="B5784" s="92"/>
      <c r="C5784" s="92"/>
      <c r="D5784" s="92"/>
      <c r="E5784" s="92"/>
      <c r="F5784" s="93"/>
      <c r="G5784" s="94"/>
      <c r="H5784" s="83" t="str">
        <f>IF(M5784&lt;&gt;"",VLOOKUP(M5784,LISTAS·PAPP!$U$3:$Z$8,2,FALSE),"")</f>
        <v/>
      </c>
      <c r="I5784" s="85" t="str">
        <f>IF(M5784&lt;&gt;"",VLOOKUP(M5784,LISTAS·PAPP!$U$3:$Z$8,3,FALSE),"")</f>
        <v/>
      </c>
      <c r="J5784" s="83" t="str">
        <f>IF(M5784&lt;&gt;"",VLOOKUP(M5784,LISTAS·PAPP!$U$3:$Z$8,4,FALSE),"")</f>
        <v/>
      </c>
      <c r="K5784" s="83" t="str">
        <f>IF(C5784&lt;&gt;"",VLOOKUP(C5784,LISTAS·PAPP!$H$3:$O$119,4,FALSE),"")</f>
        <v/>
      </c>
      <c r="L5784" s="85" t="str">
        <f>IF(C5784&lt;&gt;"",VLOOKUP(C5784,LISTAS·PAPP!$H$3:$O$119,8,FALSE),"")</f>
        <v/>
      </c>
      <c r="M5784" s="95"/>
      <c r="N5784" s="92"/>
      <c r="O5784" s="92"/>
      <c r="P5784" s="84" t="str">
        <f>IF(N5784&lt;&gt;"",VLOOKUP(N5784,LISTAS·PAPP!$U$9:$Y$125,5,FALSE),"")</f>
        <v/>
      </c>
      <c r="Q5784" s="83" t="str">
        <f>IF(O5784&lt;&gt;"",VLOOKUP(O5784,LISTAS·PAPP!$U$9:$W$125,3,FALSE),"")</f>
        <v/>
      </c>
      <c r="R5784" s="92"/>
      <c r="S5784" s="173"/>
      <c r="T5784" s="173"/>
      <c r="U5784" s="92"/>
      <c r="V5784" s="92"/>
      <c r="W5784" s="94"/>
      <c r="X5784" s="83" t="str">
        <f>IF(ISERROR(VLOOKUP(W5784,LISTAS·PAPP!$AJ$3:$AK$903,2,0))," ",VLOOKUP(W5784,LISTAS·PAPP!$AJ$3:$AK$903,2,0))</f>
        <v xml:space="preserve"> </v>
      </c>
      <c r="Y5784" s="96"/>
      <c r="Z5784" s="97"/>
      <c r="AA5784" s="97"/>
      <c r="AB5784" s="97"/>
      <c r="AC5784" s="97"/>
      <c r="AD5784" s="97"/>
      <c r="AE5784" s="97"/>
      <c r="AF5784" s="97"/>
      <c r="AG5784" s="97"/>
      <c r="AH5784" s="97"/>
      <c r="AI5784" s="97"/>
      <c r="AJ5784" s="97"/>
      <c r="AK5784" s="97"/>
      <c r="AL5784" s="86" t="str">
        <f t="shared" si="271"/>
        <v/>
      </c>
      <c r="AM5784" s="87" t="str">
        <f t="shared" si="272"/>
        <v xml:space="preserve"> </v>
      </c>
      <c r="AN5784" s="1" t="str">
        <f t="shared" si="273"/>
        <v xml:space="preserve"> </v>
      </c>
    </row>
    <row r="5785" spans="1:40" s="88" customFormat="1" x14ac:dyDescent="0.25">
      <c r="A5785" s="92"/>
      <c r="B5785" s="92"/>
      <c r="C5785" s="92"/>
      <c r="D5785" s="92"/>
      <c r="E5785" s="92"/>
      <c r="F5785" s="93"/>
      <c r="G5785" s="94"/>
      <c r="H5785" s="83" t="str">
        <f>IF(M5785&lt;&gt;"",VLOOKUP(M5785,LISTAS·PAPP!$U$3:$Z$8,2,FALSE),"")</f>
        <v/>
      </c>
      <c r="I5785" s="85" t="str">
        <f>IF(M5785&lt;&gt;"",VLOOKUP(M5785,LISTAS·PAPP!$U$3:$Z$8,3,FALSE),"")</f>
        <v/>
      </c>
      <c r="J5785" s="83" t="str">
        <f>IF(M5785&lt;&gt;"",VLOOKUP(M5785,LISTAS·PAPP!$U$3:$Z$8,4,FALSE),"")</f>
        <v/>
      </c>
      <c r="K5785" s="83" t="str">
        <f>IF(C5785&lt;&gt;"",VLOOKUP(C5785,LISTAS·PAPP!$H$3:$O$119,4,FALSE),"")</f>
        <v/>
      </c>
      <c r="L5785" s="85" t="str">
        <f>IF(C5785&lt;&gt;"",VLOOKUP(C5785,LISTAS·PAPP!$H$3:$O$119,8,FALSE),"")</f>
        <v/>
      </c>
      <c r="M5785" s="95"/>
      <c r="N5785" s="92"/>
      <c r="O5785" s="92"/>
      <c r="P5785" s="84" t="str">
        <f>IF(N5785&lt;&gt;"",VLOOKUP(N5785,LISTAS·PAPP!$U$9:$Y$125,5,FALSE),"")</f>
        <v/>
      </c>
      <c r="Q5785" s="83" t="str">
        <f>IF(O5785&lt;&gt;"",VLOOKUP(O5785,LISTAS·PAPP!$U$9:$W$125,3,FALSE),"")</f>
        <v/>
      </c>
      <c r="R5785" s="92"/>
      <c r="S5785" s="173"/>
      <c r="T5785" s="173"/>
      <c r="U5785" s="92"/>
      <c r="V5785" s="92"/>
      <c r="W5785" s="94"/>
      <c r="X5785" s="83" t="str">
        <f>IF(ISERROR(VLOOKUP(W5785,LISTAS·PAPP!$AJ$3:$AK$903,2,0))," ",VLOOKUP(W5785,LISTAS·PAPP!$AJ$3:$AK$903,2,0))</f>
        <v xml:space="preserve"> </v>
      </c>
      <c r="Y5785" s="96"/>
      <c r="Z5785" s="97"/>
      <c r="AA5785" s="97"/>
      <c r="AB5785" s="97"/>
      <c r="AC5785" s="97"/>
      <c r="AD5785" s="97"/>
      <c r="AE5785" s="97"/>
      <c r="AF5785" s="97"/>
      <c r="AG5785" s="97"/>
      <c r="AH5785" s="97"/>
      <c r="AI5785" s="97"/>
      <c r="AJ5785" s="97"/>
      <c r="AK5785" s="97"/>
      <c r="AL5785" s="86" t="str">
        <f t="shared" si="271"/>
        <v/>
      </c>
      <c r="AM5785" s="87" t="str">
        <f t="shared" si="272"/>
        <v xml:space="preserve"> </v>
      </c>
      <c r="AN5785" s="1" t="str">
        <f t="shared" si="273"/>
        <v xml:space="preserve"> </v>
      </c>
    </row>
    <row r="5786" spans="1:40" s="88" customFormat="1" x14ac:dyDescent="0.25">
      <c r="A5786" s="92"/>
      <c r="B5786" s="92"/>
      <c r="C5786" s="92"/>
      <c r="D5786" s="92"/>
      <c r="E5786" s="92"/>
      <c r="F5786" s="93"/>
      <c r="G5786" s="94"/>
      <c r="H5786" s="83" t="str">
        <f>IF(M5786&lt;&gt;"",VLOOKUP(M5786,LISTAS·PAPP!$U$3:$Z$8,2,FALSE),"")</f>
        <v/>
      </c>
      <c r="I5786" s="85" t="str">
        <f>IF(M5786&lt;&gt;"",VLOOKUP(M5786,LISTAS·PAPP!$U$3:$Z$8,3,FALSE),"")</f>
        <v/>
      </c>
      <c r="J5786" s="83" t="str">
        <f>IF(M5786&lt;&gt;"",VLOOKUP(M5786,LISTAS·PAPP!$U$3:$Z$8,4,FALSE),"")</f>
        <v/>
      </c>
      <c r="K5786" s="83" t="str">
        <f>IF(C5786&lt;&gt;"",VLOOKUP(C5786,LISTAS·PAPP!$H$3:$O$119,4,FALSE),"")</f>
        <v/>
      </c>
      <c r="L5786" s="85" t="str">
        <f>IF(C5786&lt;&gt;"",VLOOKUP(C5786,LISTAS·PAPP!$H$3:$O$119,8,FALSE),"")</f>
        <v/>
      </c>
      <c r="M5786" s="95"/>
      <c r="N5786" s="92"/>
      <c r="O5786" s="92"/>
      <c r="P5786" s="84" t="str">
        <f>IF(N5786&lt;&gt;"",VLOOKUP(N5786,LISTAS·PAPP!$U$9:$Y$125,5,FALSE),"")</f>
        <v/>
      </c>
      <c r="Q5786" s="83" t="str">
        <f>IF(O5786&lt;&gt;"",VLOOKUP(O5786,LISTAS·PAPP!$U$9:$W$125,3,FALSE),"")</f>
        <v/>
      </c>
      <c r="R5786" s="92"/>
      <c r="S5786" s="173"/>
      <c r="T5786" s="173"/>
      <c r="U5786" s="92"/>
      <c r="V5786" s="92"/>
      <c r="W5786" s="94"/>
      <c r="X5786" s="83" t="str">
        <f>IF(ISERROR(VLOOKUP(W5786,LISTAS·PAPP!$AJ$3:$AK$903,2,0))," ",VLOOKUP(W5786,LISTAS·PAPP!$AJ$3:$AK$903,2,0))</f>
        <v xml:space="preserve"> </v>
      </c>
      <c r="Y5786" s="96"/>
      <c r="Z5786" s="97"/>
      <c r="AA5786" s="97"/>
      <c r="AB5786" s="97"/>
      <c r="AC5786" s="97"/>
      <c r="AD5786" s="97"/>
      <c r="AE5786" s="97"/>
      <c r="AF5786" s="97"/>
      <c r="AG5786" s="97"/>
      <c r="AH5786" s="97"/>
      <c r="AI5786" s="97"/>
      <c r="AJ5786" s="97"/>
      <c r="AK5786" s="97"/>
      <c r="AL5786" s="86" t="str">
        <f t="shared" si="271"/>
        <v/>
      </c>
      <c r="AM5786" s="87" t="str">
        <f t="shared" si="272"/>
        <v xml:space="preserve"> </v>
      </c>
      <c r="AN5786" s="1" t="str">
        <f t="shared" si="273"/>
        <v xml:space="preserve"> </v>
      </c>
    </row>
    <row r="5787" spans="1:40" s="88" customFormat="1" x14ac:dyDescent="0.25">
      <c r="A5787" s="92"/>
      <c r="B5787" s="92"/>
      <c r="C5787" s="92"/>
      <c r="D5787" s="92"/>
      <c r="E5787" s="92"/>
      <c r="F5787" s="93"/>
      <c r="G5787" s="94"/>
      <c r="H5787" s="83" t="str">
        <f>IF(M5787&lt;&gt;"",VLOOKUP(M5787,LISTAS·PAPP!$U$3:$Z$8,2,FALSE),"")</f>
        <v/>
      </c>
      <c r="I5787" s="85" t="str">
        <f>IF(M5787&lt;&gt;"",VLOOKUP(M5787,LISTAS·PAPP!$U$3:$Z$8,3,FALSE),"")</f>
        <v/>
      </c>
      <c r="J5787" s="83" t="str">
        <f>IF(M5787&lt;&gt;"",VLOOKUP(M5787,LISTAS·PAPP!$U$3:$Z$8,4,FALSE),"")</f>
        <v/>
      </c>
      <c r="K5787" s="83" t="str">
        <f>IF(C5787&lt;&gt;"",VLOOKUP(C5787,LISTAS·PAPP!$H$3:$O$119,4,FALSE),"")</f>
        <v/>
      </c>
      <c r="L5787" s="85" t="str">
        <f>IF(C5787&lt;&gt;"",VLOOKUP(C5787,LISTAS·PAPP!$H$3:$O$119,8,FALSE),"")</f>
        <v/>
      </c>
      <c r="M5787" s="95"/>
      <c r="N5787" s="92"/>
      <c r="O5787" s="92"/>
      <c r="P5787" s="84" t="str">
        <f>IF(N5787&lt;&gt;"",VLOOKUP(N5787,LISTAS·PAPP!$U$9:$Y$125,5,FALSE),"")</f>
        <v/>
      </c>
      <c r="Q5787" s="83" t="str">
        <f>IF(O5787&lt;&gt;"",VLOOKUP(O5787,LISTAS·PAPP!$U$9:$W$125,3,FALSE),"")</f>
        <v/>
      </c>
      <c r="R5787" s="92"/>
      <c r="S5787" s="173"/>
      <c r="T5787" s="173"/>
      <c r="U5787" s="92"/>
      <c r="V5787" s="92"/>
      <c r="W5787" s="94"/>
      <c r="X5787" s="83" t="str">
        <f>IF(ISERROR(VLOOKUP(W5787,LISTAS·PAPP!$AJ$3:$AK$903,2,0))," ",VLOOKUP(W5787,LISTAS·PAPP!$AJ$3:$AK$903,2,0))</f>
        <v xml:space="preserve"> </v>
      </c>
      <c r="Y5787" s="96"/>
      <c r="Z5787" s="97"/>
      <c r="AA5787" s="97"/>
      <c r="AB5787" s="97"/>
      <c r="AC5787" s="97"/>
      <c r="AD5787" s="97"/>
      <c r="AE5787" s="97"/>
      <c r="AF5787" s="97"/>
      <c r="AG5787" s="97"/>
      <c r="AH5787" s="97"/>
      <c r="AI5787" s="97"/>
      <c r="AJ5787" s="97"/>
      <c r="AK5787" s="97"/>
      <c r="AL5787" s="86" t="str">
        <f t="shared" si="271"/>
        <v/>
      </c>
      <c r="AM5787" s="87" t="str">
        <f t="shared" si="272"/>
        <v xml:space="preserve"> </v>
      </c>
      <c r="AN5787" s="1" t="str">
        <f t="shared" si="273"/>
        <v xml:space="preserve"> </v>
      </c>
    </row>
    <row r="5788" spans="1:40" s="88" customFormat="1" x14ac:dyDescent="0.25">
      <c r="A5788" s="92"/>
      <c r="B5788" s="92"/>
      <c r="C5788" s="92"/>
      <c r="D5788" s="92"/>
      <c r="E5788" s="92"/>
      <c r="F5788" s="93"/>
      <c r="G5788" s="94"/>
      <c r="H5788" s="83" t="str">
        <f>IF(M5788&lt;&gt;"",VLOOKUP(M5788,LISTAS·PAPP!$U$3:$Z$8,2,FALSE),"")</f>
        <v/>
      </c>
      <c r="I5788" s="85" t="str">
        <f>IF(M5788&lt;&gt;"",VLOOKUP(M5788,LISTAS·PAPP!$U$3:$Z$8,3,FALSE),"")</f>
        <v/>
      </c>
      <c r="J5788" s="83" t="str">
        <f>IF(M5788&lt;&gt;"",VLOOKUP(M5788,LISTAS·PAPP!$U$3:$Z$8,4,FALSE),"")</f>
        <v/>
      </c>
      <c r="K5788" s="83" t="str">
        <f>IF(C5788&lt;&gt;"",VLOOKUP(C5788,LISTAS·PAPP!$H$3:$O$119,4,FALSE),"")</f>
        <v/>
      </c>
      <c r="L5788" s="85" t="str">
        <f>IF(C5788&lt;&gt;"",VLOOKUP(C5788,LISTAS·PAPP!$H$3:$O$119,8,FALSE),"")</f>
        <v/>
      </c>
      <c r="M5788" s="95"/>
      <c r="N5788" s="92"/>
      <c r="O5788" s="92"/>
      <c r="P5788" s="84" t="str">
        <f>IF(N5788&lt;&gt;"",VLOOKUP(N5788,LISTAS·PAPP!$U$9:$Y$125,5,FALSE),"")</f>
        <v/>
      </c>
      <c r="Q5788" s="83" t="str">
        <f>IF(O5788&lt;&gt;"",VLOOKUP(O5788,LISTAS·PAPP!$U$9:$W$125,3,FALSE),"")</f>
        <v/>
      </c>
      <c r="R5788" s="92"/>
      <c r="S5788" s="173"/>
      <c r="T5788" s="173"/>
      <c r="U5788" s="92"/>
      <c r="V5788" s="92"/>
      <c r="W5788" s="94"/>
      <c r="X5788" s="83" t="str">
        <f>IF(ISERROR(VLOOKUP(W5788,LISTAS·PAPP!$AJ$3:$AK$903,2,0))," ",VLOOKUP(W5788,LISTAS·PAPP!$AJ$3:$AK$903,2,0))</f>
        <v xml:space="preserve"> </v>
      </c>
      <c r="Y5788" s="96"/>
      <c r="Z5788" s="97"/>
      <c r="AA5788" s="97"/>
      <c r="AB5788" s="97"/>
      <c r="AC5788" s="97"/>
      <c r="AD5788" s="97"/>
      <c r="AE5788" s="97"/>
      <c r="AF5788" s="97"/>
      <c r="AG5788" s="97"/>
      <c r="AH5788" s="97"/>
      <c r="AI5788" s="97"/>
      <c r="AJ5788" s="97"/>
      <c r="AK5788" s="97"/>
      <c r="AL5788" s="86" t="str">
        <f t="shared" si="271"/>
        <v/>
      </c>
      <c r="AM5788" s="87" t="str">
        <f t="shared" si="272"/>
        <v xml:space="preserve"> </v>
      </c>
      <c r="AN5788" s="1" t="str">
        <f t="shared" si="273"/>
        <v xml:space="preserve"> </v>
      </c>
    </row>
    <row r="5789" spans="1:40" s="88" customFormat="1" x14ac:dyDescent="0.25">
      <c r="A5789" s="92"/>
      <c r="B5789" s="92"/>
      <c r="C5789" s="92"/>
      <c r="D5789" s="92"/>
      <c r="E5789" s="92"/>
      <c r="F5789" s="93"/>
      <c r="G5789" s="94"/>
      <c r="H5789" s="83" t="str">
        <f>IF(M5789&lt;&gt;"",VLOOKUP(M5789,LISTAS·PAPP!$U$3:$Z$8,2,FALSE),"")</f>
        <v/>
      </c>
      <c r="I5789" s="85" t="str">
        <f>IF(M5789&lt;&gt;"",VLOOKUP(M5789,LISTAS·PAPP!$U$3:$Z$8,3,FALSE),"")</f>
        <v/>
      </c>
      <c r="J5789" s="83" t="str">
        <f>IF(M5789&lt;&gt;"",VLOOKUP(M5789,LISTAS·PAPP!$U$3:$Z$8,4,FALSE),"")</f>
        <v/>
      </c>
      <c r="K5789" s="83" t="str">
        <f>IF(C5789&lt;&gt;"",VLOOKUP(C5789,LISTAS·PAPP!$H$3:$O$119,4,FALSE),"")</f>
        <v/>
      </c>
      <c r="L5789" s="85" t="str">
        <f>IF(C5789&lt;&gt;"",VLOOKUP(C5789,LISTAS·PAPP!$H$3:$O$119,8,FALSE),"")</f>
        <v/>
      </c>
      <c r="M5789" s="95"/>
      <c r="N5789" s="92"/>
      <c r="O5789" s="92"/>
      <c r="P5789" s="84" t="str">
        <f>IF(N5789&lt;&gt;"",VLOOKUP(N5789,LISTAS·PAPP!$U$9:$Y$125,5,FALSE),"")</f>
        <v/>
      </c>
      <c r="Q5789" s="83" t="str">
        <f>IF(O5789&lt;&gt;"",VLOOKUP(O5789,LISTAS·PAPP!$U$9:$W$125,3,FALSE),"")</f>
        <v/>
      </c>
      <c r="R5789" s="92"/>
      <c r="S5789" s="173"/>
      <c r="T5789" s="173"/>
      <c r="U5789" s="92"/>
      <c r="V5789" s="92"/>
      <c r="W5789" s="94"/>
      <c r="X5789" s="83" t="str">
        <f>IF(ISERROR(VLOOKUP(W5789,LISTAS·PAPP!$AJ$3:$AK$903,2,0))," ",VLOOKUP(W5789,LISTAS·PAPP!$AJ$3:$AK$903,2,0))</f>
        <v xml:space="preserve"> </v>
      </c>
      <c r="Y5789" s="96"/>
      <c r="Z5789" s="97"/>
      <c r="AA5789" s="97"/>
      <c r="AB5789" s="97"/>
      <c r="AC5789" s="97"/>
      <c r="AD5789" s="97"/>
      <c r="AE5789" s="97"/>
      <c r="AF5789" s="97"/>
      <c r="AG5789" s="97"/>
      <c r="AH5789" s="97"/>
      <c r="AI5789" s="97"/>
      <c r="AJ5789" s="97"/>
      <c r="AK5789" s="97"/>
      <c r="AL5789" s="86" t="str">
        <f t="shared" si="271"/>
        <v/>
      </c>
      <c r="AM5789" s="87" t="str">
        <f t="shared" si="272"/>
        <v xml:space="preserve"> </v>
      </c>
      <c r="AN5789" s="1" t="str">
        <f t="shared" si="273"/>
        <v xml:space="preserve"> </v>
      </c>
    </row>
    <row r="5790" spans="1:40" s="88" customFormat="1" x14ac:dyDescent="0.25">
      <c r="A5790" s="92"/>
      <c r="B5790" s="92"/>
      <c r="C5790" s="92"/>
      <c r="D5790" s="92"/>
      <c r="E5790" s="92"/>
      <c r="F5790" s="93"/>
      <c r="G5790" s="94"/>
      <c r="H5790" s="83" t="str">
        <f>IF(M5790&lt;&gt;"",VLOOKUP(M5790,LISTAS·PAPP!$U$3:$Z$8,2,FALSE),"")</f>
        <v/>
      </c>
      <c r="I5790" s="85" t="str">
        <f>IF(M5790&lt;&gt;"",VLOOKUP(M5790,LISTAS·PAPP!$U$3:$Z$8,3,FALSE),"")</f>
        <v/>
      </c>
      <c r="J5790" s="83" t="str">
        <f>IF(M5790&lt;&gt;"",VLOOKUP(M5790,LISTAS·PAPP!$U$3:$Z$8,4,FALSE),"")</f>
        <v/>
      </c>
      <c r="K5790" s="83" t="str">
        <f>IF(C5790&lt;&gt;"",VLOOKUP(C5790,LISTAS·PAPP!$H$3:$O$119,4,FALSE),"")</f>
        <v/>
      </c>
      <c r="L5790" s="85" t="str">
        <f>IF(C5790&lt;&gt;"",VLOOKUP(C5790,LISTAS·PAPP!$H$3:$O$119,8,FALSE),"")</f>
        <v/>
      </c>
      <c r="M5790" s="95"/>
      <c r="N5790" s="92"/>
      <c r="O5790" s="92"/>
      <c r="P5790" s="84" t="str">
        <f>IF(N5790&lt;&gt;"",VLOOKUP(N5790,LISTAS·PAPP!$U$9:$Y$125,5,FALSE),"")</f>
        <v/>
      </c>
      <c r="Q5790" s="83" t="str">
        <f>IF(O5790&lt;&gt;"",VLOOKUP(O5790,LISTAS·PAPP!$U$9:$W$125,3,FALSE),"")</f>
        <v/>
      </c>
      <c r="R5790" s="92"/>
      <c r="S5790" s="173"/>
      <c r="T5790" s="173"/>
      <c r="U5790" s="92"/>
      <c r="V5790" s="92"/>
      <c r="W5790" s="94"/>
      <c r="X5790" s="83" t="str">
        <f>IF(ISERROR(VLOOKUP(W5790,LISTAS·PAPP!$AJ$3:$AK$903,2,0))," ",VLOOKUP(W5790,LISTAS·PAPP!$AJ$3:$AK$903,2,0))</f>
        <v xml:space="preserve"> </v>
      </c>
      <c r="Y5790" s="96"/>
      <c r="Z5790" s="97"/>
      <c r="AA5790" s="97"/>
      <c r="AB5790" s="97"/>
      <c r="AC5790" s="97"/>
      <c r="AD5790" s="97"/>
      <c r="AE5790" s="97"/>
      <c r="AF5790" s="97"/>
      <c r="AG5790" s="97"/>
      <c r="AH5790" s="97"/>
      <c r="AI5790" s="97"/>
      <c r="AJ5790" s="97"/>
      <c r="AK5790" s="97"/>
      <c r="AL5790" s="86" t="str">
        <f t="shared" si="271"/>
        <v/>
      </c>
      <c r="AM5790" s="87" t="str">
        <f t="shared" si="272"/>
        <v xml:space="preserve"> </v>
      </c>
      <c r="AN5790" s="1" t="str">
        <f t="shared" si="273"/>
        <v xml:space="preserve"> </v>
      </c>
    </row>
    <row r="5791" spans="1:40" s="88" customFormat="1" x14ac:dyDescent="0.25">
      <c r="A5791" s="92"/>
      <c r="B5791" s="92"/>
      <c r="C5791" s="92"/>
      <c r="D5791" s="92"/>
      <c r="E5791" s="92"/>
      <c r="F5791" s="93"/>
      <c r="G5791" s="94"/>
      <c r="H5791" s="83" t="str">
        <f>IF(M5791&lt;&gt;"",VLOOKUP(M5791,LISTAS·PAPP!$U$3:$Z$8,2,FALSE),"")</f>
        <v/>
      </c>
      <c r="I5791" s="85" t="str">
        <f>IF(M5791&lt;&gt;"",VLOOKUP(M5791,LISTAS·PAPP!$U$3:$Z$8,3,FALSE),"")</f>
        <v/>
      </c>
      <c r="J5791" s="83" t="str">
        <f>IF(M5791&lt;&gt;"",VLOOKUP(M5791,LISTAS·PAPP!$U$3:$Z$8,4,FALSE),"")</f>
        <v/>
      </c>
      <c r="K5791" s="83" t="str">
        <f>IF(C5791&lt;&gt;"",VLOOKUP(C5791,LISTAS·PAPP!$H$3:$O$119,4,FALSE),"")</f>
        <v/>
      </c>
      <c r="L5791" s="85" t="str">
        <f>IF(C5791&lt;&gt;"",VLOOKUP(C5791,LISTAS·PAPP!$H$3:$O$119,8,FALSE),"")</f>
        <v/>
      </c>
      <c r="M5791" s="95"/>
      <c r="N5791" s="92"/>
      <c r="O5791" s="92"/>
      <c r="P5791" s="84" t="str">
        <f>IF(N5791&lt;&gt;"",VLOOKUP(N5791,LISTAS·PAPP!$U$9:$Y$125,5,FALSE),"")</f>
        <v/>
      </c>
      <c r="Q5791" s="83" t="str">
        <f>IF(O5791&lt;&gt;"",VLOOKUP(O5791,LISTAS·PAPP!$U$9:$W$125,3,FALSE),"")</f>
        <v/>
      </c>
      <c r="R5791" s="92"/>
      <c r="S5791" s="173"/>
      <c r="T5791" s="173"/>
      <c r="U5791" s="92"/>
      <c r="V5791" s="92"/>
      <c r="W5791" s="94"/>
      <c r="X5791" s="83" t="str">
        <f>IF(ISERROR(VLOOKUP(W5791,LISTAS·PAPP!$AJ$3:$AK$903,2,0))," ",VLOOKUP(W5791,LISTAS·PAPP!$AJ$3:$AK$903,2,0))</f>
        <v xml:space="preserve"> </v>
      </c>
      <c r="Y5791" s="96"/>
      <c r="Z5791" s="97"/>
      <c r="AA5791" s="97"/>
      <c r="AB5791" s="97"/>
      <c r="AC5791" s="97"/>
      <c r="AD5791" s="97"/>
      <c r="AE5791" s="97"/>
      <c r="AF5791" s="97"/>
      <c r="AG5791" s="97"/>
      <c r="AH5791" s="97"/>
      <c r="AI5791" s="97"/>
      <c r="AJ5791" s="97"/>
      <c r="AK5791" s="97"/>
      <c r="AL5791" s="86" t="str">
        <f t="shared" si="271"/>
        <v/>
      </c>
      <c r="AM5791" s="87" t="str">
        <f t="shared" si="272"/>
        <v xml:space="preserve"> </v>
      </c>
      <c r="AN5791" s="1" t="str">
        <f t="shared" si="273"/>
        <v xml:space="preserve"> </v>
      </c>
    </row>
    <row r="5792" spans="1:40" s="88" customFormat="1" x14ac:dyDescent="0.25">
      <c r="A5792" s="92"/>
      <c r="B5792" s="92"/>
      <c r="C5792" s="92"/>
      <c r="D5792" s="92"/>
      <c r="E5792" s="92"/>
      <c r="F5792" s="93"/>
      <c r="G5792" s="94"/>
      <c r="H5792" s="83" t="str">
        <f>IF(M5792&lt;&gt;"",VLOOKUP(M5792,LISTAS·PAPP!$U$3:$Z$8,2,FALSE),"")</f>
        <v/>
      </c>
      <c r="I5792" s="85" t="str">
        <f>IF(M5792&lt;&gt;"",VLOOKUP(M5792,LISTAS·PAPP!$U$3:$Z$8,3,FALSE),"")</f>
        <v/>
      </c>
      <c r="J5792" s="83" t="str">
        <f>IF(M5792&lt;&gt;"",VLOOKUP(M5792,LISTAS·PAPP!$U$3:$Z$8,4,FALSE),"")</f>
        <v/>
      </c>
      <c r="K5792" s="83" t="str">
        <f>IF(C5792&lt;&gt;"",VLOOKUP(C5792,LISTAS·PAPP!$H$3:$O$119,4,FALSE),"")</f>
        <v/>
      </c>
      <c r="L5792" s="85" t="str">
        <f>IF(C5792&lt;&gt;"",VLOOKUP(C5792,LISTAS·PAPP!$H$3:$O$119,8,FALSE),"")</f>
        <v/>
      </c>
      <c r="M5792" s="95"/>
      <c r="N5792" s="92"/>
      <c r="O5792" s="92"/>
      <c r="P5792" s="84" t="str">
        <f>IF(N5792&lt;&gt;"",VLOOKUP(N5792,LISTAS·PAPP!$U$9:$Y$125,5,FALSE),"")</f>
        <v/>
      </c>
      <c r="Q5792" s="83" t="str">
        <f>IF(O5792&lt;&gt;"",VLOOKUP(O5792,LISTAS·PAPP!$U$9:$W$125,3,FALSE),"")</f>
        <v/>
      </c>
      <c r="R5792" s="92"/>
      <c r="S5792" s="173"/>
      <c r="T5792" s="173"/>
      <c r="U5792" s="92"/>
      <c r="V5792" s="92"/>
      <c r="W5792" s="94"/>
      <c r="X5792" s="83" t="str">
        <f>IF(ISERROR(VLOOKUP(W5792,LISTAS·PAPP!$AJ$3:$AK$903,2,0))," ",VLOOKUP(W5792,LISTAS·PAPP!$AJ$3:$AK$903,2,0))</f>
        <v xml:space="preserve"> </v>
      </c>
      <c r="Y5792" s="96"/>
      <c r="Z5792" s="97"/>
      <c r="AA5792" s="97"/>
      <c r="AB5792" s="97"/>
      <c r="AC5792" s="97"/>
      <c r="AD5792" s="97"/>
      <c r="AE5792" s="97"/>
      <c r="AF5792" s="97"/>
      <c r="AG5792" s="97"/>
      <c r="AH5792" s="97"/>
      <c r="AI5792" s="97"/>
      <c r="AJ5792" s="97"/>
      <c r="AK5792" s="97"/>
      <c r="AL5792" s="86" t="str">
        <f t="shared" si="271"/>
        <v/>
      </c>
      <c r="AM5792" s="87" t="str">
        <f t="shared" si="272"/>
        <v xml:space="preserve"> </v>
      </c>
      <c r="AN5792" s="1" t="str">
        <f t="shared" si="273"/>
        <v xml:space="preserve"> </v>
      </c>
    </row>
    <row r="5793" spans="1:40" s="88" customFormat="1" x14ac:dyDescent="0.25">
      <c r="A5793" s="92"/>
      <c r="B5793" s="92"/>
      <c r="C5793" s="92"/>
      <c r="D5793" s="92"/>
      <c r="E5793" s="92"/>
      <c r="F5793" s="93"/>
      <c r="G5793" s="94"/>
      <c r="H5793" s="83" t="str">
        <f>IF(M5793&lt;&gt;"",VLOOKUP(M5793,LISTAS·PAPP!$U$3:$Z$8,2,FALSE),"")</f>
        <v/>
      </c>
      <c r="I5793" s="85" t="str">
        <f>IF(M5793&lt;&gt;"",VLOOKUP(M5793,LISTAS·PAPP!$U$3:$Z$8,3,FALSE),"")</f>
        <v/>
      </c>
      <c r="J5793" s="83" t="str">
        <f>IF(M5793&lt;&gt;"",VLOOKUP(M5793,LISTAS·PAPP!$U$3:$Z$8,4,FALSE),"")</f>
        <v/>
      </c>
      <c r="K5793" s="83" t="str">
        <f>IF(C5793&lt;&gt;"",VLOOKUP(C5793,LISTAS·PAPP!$H$3:$O$119,4,FALSE),"")</f>
        <v/>
      </c>
      <c r="L5793" s="85" t="str">
        <f>IF(C5793&lt;&gt;"",VLOOKUP(C5793,LISTAS·PAPP!$H$3:$O$119,8,FALSE),"")</f>
        <v/>
      </c>
      <c r="M5793" s="95"/>
      <c r="N5793" s="92"/>
      <c r="O5793" s="92"/>
      <c r="P5793" s="84" t="str">
        <f>IF(N5793&lt;&gt;"",VLOOKUP(N5793,LISTAS·PAPP!$U$9:$Y$125,5,FALSE),"")</f>
        <v/>
      </c>
      <c r="Q5793" s="83" t="str">
        <f>IF(O5793&lt;&gt;"",VLOOKUP(O5793,LISTAS·PAPP!$U$9:$W$125,3,FALSE),"")</f>
        <v/>
      </c>
      <c r="R5793" s="92"/>
      <c r="S5793" s="173"/>
      <c r="T5793" s="173"/>
      <c r="U5793" s="92"/>
      <c r="V5793" s="92"/>
      <c r="W5793" s="94"/>
      <c r="X5793" s="83" t="str">
        <f>IF(ISERROR(VLOOKUP(W5793,LISTAS·PAPP!$AJ$3:$AK$903,2,0))," ",VLOOKUP(W5793,LISTAS·PAPP!$AJ$3:$AK$903,2,0))</f>
        <v xml:space="preserve"> </v>
      </c>
      <c r="Y5793" s="96"/>
      <c r="Z5793" s="97"/>
      <c r="AA5793" s="97"/>
      <c r="AB5793" s="97"/>
      <c r="AC5793" s="97"/>
      <c r="AD5793" s="97"/>
      <c r="AE5793" s="97"/>
      <c r="AF5793" s="97"/>
      <c r="AG5793" s="97"/>
      <c r="AH5793" s="97"/>
      <c r="AI5793" s="97"/>
      <c r="AJ5793" s="97"/>
      <c r="AK5793" s="97"/>
      <c r="AL5793" s="86" t="str">
        <f t="shared" si="271"/>
        <v/>
      </c>
      <c r="AM5793" s="87" t="str">
        <f t="shared" si="272"/>
        <v xml:space="preserve"> </v>
      </c>
      <c r="AN5793" s="1" t="str">
        <f t="shared" si="273"/>
        <v xml:space="preserve"> </v>
      </c>
    </row>
    <row r="5794" spans="1:40" s="88" customFormat="1" x14ac:dyDescent="0.25">
      <c r="A5794" s="92"/>
      <c r="B5794" s="92"/>
      <c r="C5794" s="92"/>
      <c r="D5794" s="92"/>
      <c r="E5794" s="92"/>
      <c r="F5794" s="93"/>
      <c r="G5794" s="94"/>
      <c r="H5794" s="83" t="str">
        <f>IF(M5794&lt;&gt;"",VLOOKUP(M5794,LISTAS·PAPP!$U$3:$Z$8,2,FALSE),"")</f>
        <v/>
      </c>
      <c r="I5794" s="85" t="str">
        <f>IF(M5794&lt;&gt;"",VLOOKUP(M5794,LISTAS·PAPP!$U$3:$Z$8,3,FALSE),"")</f>
        <v/>
      </c>
      <c r="J5794" s="83" t="str">
        <f>IF(M5794&lt;&gt;"",VLOOKUP(M5794,LISTAS·PAPP!$U$3:$Z$8,4,FALSE),"")</f>
        <v/>
      </c>
      <c r="K5794" s="83" t="str">
        <f>IF(C5794&lt;&gt;"",VLOOKUP(C5794,LISTAS·PAPP!$H$3:$O$119,4,FALSE),"")</f>
        <v/>
      </c>
      <c r="L5794" s="85" t="str">
        <f>IF(C5794&lt;&gt;"",VLOOKUP(C5794,LISTAS·PAPP!$H$3:$O$119,8,FALSE),"")</f>
        <v/>
      </c>
      <c r="M5794" s="95"/>
      <c r="N5794" s="92"/>
      <c r="O5794" s="92"/>
      <c r="P5794" s="84" t="str">
        <f>IF(N5794&lt;&gt;"",VLOOKUP(N5794,LISTAS·PAPP!$U$9:$Y$125,5,FALSE),"")</f>
        <v/>
      </c>
      <c r="Q5794" s="83" t="str">
        <f>IF(O5794&lt;&gt;"",VLOOKUP(O5794,LISTAS·PAPP!$U$9:$W$125,3,FALSE),"")</f>
        <v/>
      </c>
      <c r="R5794" s="92"/>
      <c r="S5794" s="173"/>
      <c r="T5794" s="173"/>
      <c r="U5794" s="92"/>
      <c r="V5794" s="92"/>
      <c r="W5794" s="94"/>
      <c r="X5794" s="83" t="str">
        <f>IF(ISERROR(VLOOKUP(W5794,LISTAS·PAPP!$AJ$3:$AK$903,2,0))," ",VLOOKUP(W5794,LISTAS·PAPP!$AJ$3:$AK$903,2,0))</f>
        <v xml:space="preserve"> </v>
      </c>
      <c r="Y5794" s="96"/>
      <c r="Z5794" s="97"/>
      <c r="AA5794" s="97"/>
      <c r="AB5794" s="97"/>
      <c r="AC5794" s="97"/>
      <c r="AD5794" s="97"/>
      <c r="AE5794" s="97"/>
      <c r="AF5794" s="97"/>
      <c r="AG5794" s="97"/>
      <c r="AH5794" s="97"/>
      <c r="AI5794" s="97"/>
      <c r="AJ5794" s="97"/>
      <c r="AK5794" s="97"/>
      <c r="AL5794" s="86" t="str">
        <f t="shared" si="271"/>
        <v/>
      </c>
      <c r="AM5794" s="87" t="str">
        <f t="shared" si="272"/>
        <v xml:space="preserve"> </v>
      </c>
      <c r="AN5794" s="1" t="str">
        <f t="shared" si="273"/>
        <v xml:space="preserve"> </v>
      </c>
    </row>
    <row r="5795" spans="1:40" s="88" customFormat="1" x14ac:dyDescent="0.25">
      <c r="A5795" s="92"/>
      <c r="B5795" s="92"/>
      <c r="C5795" s="92"/>
      <c r="D5795" s="92"/>
      <c r="E5795" s="92"/>
      <c r="F5795" s="93"/>
      <c r="G5795" s="94"/>
      <c r="H5795" s="83" t="str">
        <f>IF(M5795&lt;&gt;"",VLOOKUP(M5795,LISTAS·PAPP!$U$3:$Z$8,2,FALSE),"")</f>
        <v/>
      </c>
      <c r="I5795" s="85" t="str">
        <f>IF(M5795&lt;&gt;"",VLOOKUP(M5795,LISTAS·PAPP!$U$3:$Z$8,3,FALSE),"")</f>
        <v/>
      </c>
      <c r="J5795" s="83" t="str">
        <f>IF(M5795&lt;&gt;"",VLOOKUP(M5795,LISTAS·PAPP!$U$3:$Z$8,4,FALSE),"")</f>
        <v/>
      </c>
      <c r="K5795" s="83" t="str">
        <f>IF(C5795&lt;&gt;"",VLOOKUP(C5795,LISTAS·PAPP!$H$3:$O$119,4,FALSE),"")</f>
        <v/>
      </c>
      <c r="L5795" s="85" t="str">
        <f>IF(C5795&lt;&gt;"",VLOOKUP(C5795,LISTAS·PAPP!$H$3:$O$119,8,FALSE),"")</f>
        <v/>
      </c>
      <c r="M5795" s="95"/>
      <c r="N5795" s="92"/>
      <c r="O5795" s="92"/>
      <c r="P5795" s="84" t="str">
        <f>IF(N5795&lt;&gt;"",VLOOKUP(N5795,LISTAS·PAPP!$U$9:$Y$125,5,FALSE),"")</f>
        <v/>
      </c>
      <c r="Q5795" s="83" t="str">
        <f>IF(O5795&lt;&gt;"",VLOOKUP(O5795,LISTAS·PAPP!$U$9:$W$125,3,FALSE),"")</f>
        <v/>
      </c>
      <c r="R5795" s="92"/>
      <c r="S5795" s="173"/>
      <c r="T5795" s="173"/>
      <c r="U5795" s="92"/>
      <c r="V5795" s="92"/>
      <c r="W5795" s="94"/>
      <c r="X5795" s="83" t="str">
        <f>IF(ISERROR(VLOOKUP(W5795,LISTAS·PAPP!$AJ$3:$AK$903,2,0))," ",VLOOKUP(W5795,LISTAS·PAPP!$AJ$3:$AK$903,2,0))</f>
        <v xml:space="preserve"> </v>
      </c>
      <c r="Y5795" s="96"/>
      <c r="Z5795" s="97"/>
      <c r="AA5795" s="97"/>
      <c r="AB5795" s="97"/>
      <c r="AC5795" s="97"/>
      <c r="AD5795" s="97"/>
      <c r="AE5795" s="97"/>
      <c r="AF5795" s="97"/>
      <c r="AG5795" s="97"/>
      <c r="AH5795" s="97"/>
      <c r="AI5795" s="97"/>
      <c r="AJ5795" s="97"/>
      <c r="AK5795" s="97"/>
      <c r="AL5795" s="86" t="str">
        <f t="shared" si="271"/>
        <v/>
      </c>
      <c r="AM5795" s="87" t="str">
        <f t="shared" si="272"/>
        <v xml:space="preserve"> </v>
      </c>
      <c r="AN5795" s="1" t="str">
        <f t="shared" si="273"/>
        <v xml:space="preserve"> </v>
      </c>
    </row>
    <row r="5796" spans="1:40" s="88" customFormat="1" x14ac:dyDescent="0.25">
      <c r="A5796" s="92"/>
      <c r="B5796" s="92"/>
      <c r="C5796" s="92"/>
      <c r="D5796" s="92"/>
      <c r="E5796" s="92"/>
      <c r="F5796" s="93"/>
      <c r="G5796" s="94"/>
      <c r="H5796" s="83" t="str">
        <f>IF(M5796&lt;&gt;"",VLOOKUP(M5796,LISTAS·PAPP!$U$3:$Z$8,2,FALSE),"")</f>
        <v/>
      </c>
      <c r="I5796" s="85" t="str">
        <f>IF(M5796&lt;&gt;"",VLOOKUP(M5796,LISTAS·PAPP!$U$3:$Z$8,3,FALSE),"")</f>
        <v/>
      </c>
      <c r="J5796" s="83" t="str">
        <f>IF(M5796&lt;&gt;"",VLOOKUP(M5796,LISTAS·PAPP!$U$3:$Z$8,4,FALSE),"")</f>
        <v/>
      </c>
      <c r="K5796" s="83" t="str">
        <f>IF(C5796&lt;&gt;"",VLOOKUP(C5796,LISTAS·PAPP!$H$3:$O$119,4,FALSE),"")</f>
        <v/>
      </c>
      <c r="L5796" s="85" t="str">
        <f>IF(C5796&lt;&gt;"",VLOOKUP(C5796,LISTAS·PAPP!$H$3:$O$119,8,FALSE),"")</f>
        <v/>
      </c>
      <c r="M5796" s="95"/>
      <c r="N5796" s="92"/>
      <c r="O5796" s="92"/>
      <c r="P5796" s="84" t="str">
        <f>IF(N5796&lt;&gt;"",VLOOKUP(N5796,LISTAS·PAPP!$U$9:$Y$125,5,FALSE),"")</f>
        <v/>
      </c>
      <c r="Q5796" s="83" t="str">
        <f>IF(O5796&lt;&gt;"",VLOOKUP(O5796,LISTAS·PAPP!$U$9:$W$125,3,FALSE),"")</f>
        <v/>
      </c>
      <c r="R5796" s="92"/>
      <c r="S5796" s="173"/>
      <c r="T5796" s="173"/>
      <c r="U5796" s="92"/>
      <c r="V5796" s="92"/>
      <c r="W5796" s="94"/>
      <c r="X5796" s="83" t="str">
        <f>IF(ISERROR(VLOOKUP(W5796,LISTAS·PAPP!$AJ$3:$AK$903,2,0))," ",VLOOKUP(W5796,LISTAS·PAPP!$AJ$3:$AK$903,2,0))</f>
        <v xml:space="preserve"> </v>
      </c>
      <c r="Y5796" s="96"/>
      <c r="Z5796" s="97"/>
      <c r="AA5796" s="97"/>
      <c r="AB5796" s="97"/>
      <c r="AC5796" s="97"/>
      <c r="AD5796" s="97"/>
      <c r="AE5796" s="97"/>
      <c r="AF5796" s="97"/>
      <c r="AG5796" s="97"/>
      <c r="AH5796" s="97"/>
      <c r="AI5796" s="97"/>
      <c r="AJ5796" s="97"/>
      <c r="AK5796" s="97"/>
      <c r="AL5796" s="86" t="str">
        <f t="shared" si="271"/>
        <v/>
      </c>
      <c r="AM5796" s="87" t="str">
        <f t="shared" si="272"/>
        <v xml:space="preserve"> </v>
      </c>
      <c r="AN5796" s="1" t="str">
        <f t="shared" si="273"/>
        <v xml:space="preserve"> </v>
      </c>
    </row>
    <row r="5797" spans="1:40" s="88" customFormat="1" x14ac:dyDescent="0.25">
      <c r="A5797" s="92"/>
      <c r="B5797" s="92"/>
      <c r="C5797" s="92"/>
      <c r="D5797" s="92"/>
      <c r="E5797" s="92"/>
      <c r="F5797" s="93"/>
      <c r="G5797" s="94"/>
      <c r="H5797" s="83" t="str">
        <f>IF(M5797&lt;&gt;"",VLOOKUP(M5797,LISTAS·PAPP!$U$3:$Z$8,2,FALSE),"")</f>
        <v/>
      </c>
      <c r="I5797" s="85" t="str">
        <f>IF(M5797&lt;&gt;"",VLOOKUP(M5797,LISTAS·PAPP!$U$3:$Z$8,3,FALSE),"")</f>
        <v/>
      </c>
      <c r="J5797" s="83" t="str">
        <f>IF(M5797&lt;&gt;"",VLOOKUP(M5797,LISTAS·PAPP!$U$3:$Z$8,4,FALSE),"")</f>
        <v/>
      </c>
      <c r="K5797" s="83" t="str">
        <f>IF(C5797&lt;&gt;"",VLOOKUP(C5797,LISTAS·PAPP!$H$3:$O$119,4,FALSE),"")</f>
        <v/>
      </c>
      <c r="L5797" s="85" t="str">
        <f>IF(C5797&lt;&gt;"",VLOOKUP(C5797,LISTAS·PAPP!$H$3:$O$119,8,FALSE),"")</f>
        <v/>
      </c>
      <c r="M5797" s="95"/>
      <c r="N5797" s="92"/>
      <c r="O5797" s="92"/>
      <c r="P5797" s="84" t="str">
        <f>IF(N5797&lt;&gt;"",VLOOKUP(N5797,LISTAS·PAPP!$U$9:$Y$125,5,FALSE),"")</f>
        <v/>
      </c>
      <c r="Q5797" s="83" t="str">
        <f>IF(O5797&lt;&gt;"",VLOOKUP(O5797,LISTAS·PAPP!$U$9:$W$125,3,FALSE),"")</f>
        <v/>
      </c>
      <c r="R5797" s="92"/>
      <c r="S5797" s="173"/>
      <c r="T5797" s="173"/>
      <c r="U5797" s="92"/>
      <c r="V5797" s="92"/>
      <c r="W5797" s="94"/>
      <c r="X5797" s="83" t="str">
        <f>IF(ISERROR(VLOOKUP(W5797,LISTAS·PAPP!$AJ$3:$AK$903,2,0))," ",VLOOKUP(W5797,LISTAS·PAPP!$AJ$3:$AK$903,2,0))</f>
        <v xml:space="preserve"> </v>
      </c>
      <c r="Y5797" s="96"/>
      <c r="Z5797" s="97"/>
      <c r="AA5797" s="97"/>
      <c r="AB5797" s="97"/>
      <c r="AC5797" s="97"/>
      <c r="AD5797" s="97"/>
      <c r="AE5797" s="97"/>
      <c r="AF5797" s="97"/>
      <c r="AG5797" s="97"/>
      <c r="AH5797" s="97"/>
      <c r="AI5797" s="97"/>
      <c r="AJ5797" s="97"/>
      <c r="AK5797" s="97"/>
      <c r="AL5797" s="86" t="str">
        <f t="shared" si="271"/>
        <v/>
      </c>
      <c r="AM5797" s="87" t="str">
        <f t="shared" si="272"/>
        <v xml:space="preserve"> </v>
      </c>
      <c r="AN5797" s="1" t="str">
        <f t="shared" si="273"/>
        <v xml:space="preserve"> </v>
      </c>
    </row>
    <row r="5798" spans="1:40" s="88" customFormat="1" x14ac:dyDescent="0.25">
      <c r="A5798" s="92"/>
      <c r="B5798" s="92"/>
      <c r="C5798" s="92"/>
      <c r="D5798" s="92"/>
      <c r="E5798" s="92"/>
      <c r="F5798" s="93"/>
      <c r="G5798" s="94"/>
      <c r="H5798" s="83" t="str">
        <f>IF(M5798&lt;&gt;"",VLOOKUP(M5798,LISTAS·PAPP!$U$3:$Z$8,2,FALSE),"")</f>
        <v/>
      </c>
      <c r="I5798" s="85" t="str">
        <f>IF(M5798&lt;&gt;"",VLOOKUP(M5798,LISTAS·PAPP!$U$3:$Z$8,3,FALSE),"")</f>
        <v/>
      </c>
      <c r="J5798" s="83" t="str">
        <f>IF(M5798&lt;&gt;"",VLOOKUP(M5798,LISTAS·PAPP!$U$3:$Z$8,4,FALSE),"")</f>
        <v/>
      </c>
      <c r="K5798" s="83" t="str">
        <f>IF(C5798&lt;&gt;"",VLOOKUP(C5798,LISTAS·PAPP!$H$3:$O$119,4,FALSE),"")</f>
        <v/>
      </c>
      <c r="L5798" s="85" t="str">
        <f>IF(C5798&lt;&gt;"",VLOOKUP(C5798,LISTAS·PAPP!$H$3:$O$119,8,FALSE),"")</f>
        <v/>
      </c>
      <c r="M5798" s="95"/>
      <c r="N5798" s="92"/>
      <c r="O5798" s="92"/>
      <c r="P5798" s="84" t="str">
        <f>IF(N5798&lt;&gt;"",VLOOKUP(N5798,LISTAS·PAPP!$U$9:$Y$125,5,FALSE),"")</f>
        <v/>
      </c>
      <c r="Q5798" s="83" t="str">
        <f>IF(O5798&lt;&gt;"",VLOOKUP(O5798,LISTAS·PAPP!$U$9:$W$125,3,FALSE),"")</f>
        <v/>
      </c>
      <c r="R5798" s="92"/>
      <c r="S5798" s="173"/>
      <c r="T5798" s="173"/>
      <c r="U5798" s="92"/>
      <c r="V5798" s="92"/>
      <c r="W5798" s="94"/>
      <c r="X5798" s="83" t="str">
        <f>IF(ISERROR(VLOOKUP(W5798,LISTAS·PAPP!$AJ$3:$AK$903,2,0))," ",VLOOKUP(W5798,LISTAS·PAPP!$AJ$3:$AK$903,2,0))</f>
        <v xml:space="preserve"> </v>
      </c>
      <c r="Y5798" s="96"/>
      <c r="Z5798" s="97"/>
      <c r="AA5798" s="97"/>
      <c r="AB5798" s="97"/>
      <c r="AC5798" s="97"/>
      <c r="AD5798" s="97"/>
      <c r="AE5798" s="97"/>
      <c r="AF5798" s="97"/>
      <c r="AG5798" s="97"/>
      <c r="AH5798" s="97"/>
      <c r="AI5798" s="97"/>
      <c r="AJ5798" s="97"/>
      <c r="AK5798" s="97"/>
      <c r="AL5798" s="86" t="str">
        <f t="shared" si="271"/>
        <v/>
      </c>
      <c r="AM5798" s="87" t="str">
        <f t="shared" si="272"/>
        <v xml:space="preserve"> </v>
      </c>
      <c r="AN5798" s="1" t="str">
        <f t="shared" si="273"/>
        <v xml:space="preserve"> </v>
      </c>
    </row>
    <row r="5799" spans="1:40" s="88" customFormat="1" x14ac:dyDescent="0.25">
      <c r="A5799" s="92"/>
      <c r="B5799" s="92"/>
      <c r="C5799" s="92"/>
      <c r="D5799" s="92"/>
      <c r="E5799" s="92"/>
      <c r="F5799" s="93"/>
      <c r="G5799" s="94"/>
      <c r="H5799" s="83" t="str">
        <f>IF(M5799&lt;&gt;"",VLOOKUP(M5799,LISTAS·PAPP!$U$3:$Z$8,2,FALSE),"")</f>
        <v/>
      </c>
      <c r="I5799" s="85" t="str">
        <f>IF(M5799&lt;&gt;"",VLOOKUP(M5799,LISTAS·PAPP!$U$3:$Z$8,3,FALSE),"")</f>
        <v/>
      </c>
      <c r="J5799" s="83" t="str">
        <f>IF(M5799&lt;&gt;"",VLOOKUP(M5799,LISTAS·PAPP!$U$3:$Z$8,4,FALSE),"")</f>
        <v/>
      </c>
      <c r="K5799" s="83" t="str">
        <f>IF(C5799&lt;&gt;"",VLOOKUP(C5799,LISTAS·PAPP!$H$3:$O$119,4,FALSE),"")</f>
        <v/>
      </c>
      <c r="L5799" s="85" t="str">
        <f>IF(C5799&lt;&gt;"",VLOOKUP(C5799,LISTAS·PAPP!$H$3:$O$119,8,FALSE),"")</f>
        <v/>
      </c>
      <c r="M5799" s="95"/>
      <c r="N5799" s="92"/>
      <c r="O5799" s="92"/>
      <c r="P5799" s="84" t="str">
        <f>IF(N5799&lt;&gt;"",VLOOKUP(N5799,LISTAS·PAPP!$U$9:$Y$125,5,FALSE),"")</f>
        <v/>
      </c>
      <c r="Q5799" s="83" t="str">
        <f>IF(O5799&lt;&gt;"",VLOOKUP(O5799,LISTAS·PAPP!$U$9:$W$125,3,FALSE),"")</f>
        <v/>
      </c>
      <c r="R5799" s="92"/>
      <c r="S5799" s="173"/>
      <c r="T5799" s="173"/>
      <c r="U5799" s="92"/>
      <c r="V5799" s="92"/>
      <c r="W5799" s="94"/>
      <c r="X5799" s="83" t="str">
        <f>IF(ISERROR(VLOOKUP(W5799,LISTAS·PAPP!$AJ$3:$AK$903,2,0))," ",VLOOKUP(W5799,LISTAS·PAPP!$AJ$3:$AK$903,2,0))</f>
        <v xml:space="preserve"> </v>
      </c>
      <c r="Y5799" s="96"/>
      <c r="Z5799" s="97"/>
      <c r="AA5799" s="97"/>
      <c r="AB5799" s="97"/>
      <c r="AC5799" s="97"/>
      <c r="AD5799" s="97"/>
      <c r="AE5799" s="97"/>
      <c r="AF5799" s="97"/>
      <c r="AG5799" s="97"/>
      <c r="AH5799" s="97"/>
      <c r="AI5799" s="97"/>
      <c r="AJ5799" s="97"/>
      <c r="AK5799" s="97"/>
      <c r="AL5799" s="86" t="str">
        <f t="shared" si="271"/>
        <v/>
      </c>
      <c r="AM5799" s="87" t="str">
        <f t="shared" si="272"/>
        <v xml:space="preserve"> </v>
      </c>
      <c r="AN5799" s="1" t="str">
        <f t="shared" si="273"/>
        <v xml:space="preserve"> </v>
      </c>
    </row>
    <row r="5800" spans="1:40" s="88" customFormat="1" x14ac:dyDescent="0.25">
      <c r="A5800" s="92"/>
      <c r="B5800" s="92"/>
      <c r="C5800" s="92"/>
      <c r="D5800" s="92"/>
      <c r="E5800" s="92"/>
      <c r="F5800" s="93"/>
      <c r="G5800" s="94"/>
      <c r="H5800" s="83" t="str">
        <f>IF(M5800&lt;&gt;"",VLOOKUP(M5800,LISTAS·PAPP!$U$3:$Z$8,2,FALSE),"")</f>
        <v/>
      </c>
      <c r="I5800" s="85" t="str">
        <f>IF(M5800&lt;&gt;"",VLOOKUP(M5800,LISTAS·PAPP!$U$3:$Z$8,3,FALSE),"")</f>
        <v/>
      </c>
      <c r="J5800" s="83" t="str">
        <f>IF(M5800&lt;&gt;"",VLOOKUP(M5800,LISTAS·PAPP!$U$3:$Z$8,4,FALSE),"")</f>
        <v/>
      </c>
      <c r="K5800" s="83" t="str">
        <f>IF(C5800&lt;&gt;"",VLOOKUP(C5800,LISTAS·PAPP!$H$3:$O$119,4,FALSE),"")</f>
        <v/>
      </c>
      <c r="L5800" s="85" t="str">
        <f>IF(C5800&lt;&gt;"",VLOOKUP(C5800,LISTAS·PAPP!$H$3:$O$119,8,FALSE),"")</f>
        <v/>
      </c>
      <c r="M5800" s="95"/>
      <c r="N5800" s="92"/>
      <c r="O5800" s="92"/>
      <c r="P5800" s="84" t="str">
        <f>IF(N5800&lt;&gt;"",VLOOKUP(N5800,LISTAS·PAPP!$U$9:$Y$125,5,FALSE),"")</f>
        <v/>
      </c>
      <c r="Q5800" s="83" t="str">
        <f>IF(O5800&lt;&gt;"",VLOOKUP(O5800,LISTAS·PAPP!$U$9:$W$125,3,FALSE),"")</f>
        <v/>
      </c>
      <c r="R5800" s="92"/>
      <c r="S5800" s="173"/>
      <c r="T5800" s="173"/>
      <c r="U5800" s="92"/>
      <c r="V5800" s="92"/>
      <c r="W5800" s="94"/>
      <c r="X5800" s="83" t="str">
        <f>IF(ISERROR(VLOOKUP(W5800,LISTAS·PAPP!$AJ$3:$AK$903,2,0))," ",VLOOKUP(W5800,LISTAS·PAPP!$AJ$3:$AK$903,2,0))</f>
        <v xml:space="preserve"> </v>
      </c>
      <c r="Y5800" s="96"/>
      <c r="Z5800" s="97"/>
      <c r="AA5800" s="97"/>
      <c r="AB5800" s="97"/>
      <c r="AC5800" s="97"/>
      <c r="AD5800" s="97"/>
      <c r="AE5800" s="97"/>
      <c r="AF5800" s="97"/>
      <c r="AG5800" s="97"/>
      <c r="AH5800" s="97"/>
      <c r="AI5800" s="97"/>
      <c r="AJ5800" s="97"/>
      <c r="AK5800" s="97"/>
      <c r="AL5800" s="86" t="str">
        <f t="shared" si="271"/>
        <v/>
      </c>
      <c r="AM5800" s="87" t="str">
        <f t="shared" si="272"/>
        <v xml:space="preserve"> </v>
      </c>
      <c r="AN5800" s="1" t="str">
        <f t="shared" si="273"/>
        <v xml:space="preserve"> </v>
      </c>
    </row>
    <row r="5801" spans="1:40" s="88" customFormat="1" x14ac:dyDescent="0.25">
      <c r="A5801" s="92"/>
      <c r="B5801" s="92"/>
      <c r="C5801" s="92"/>
      <c r="D5801" s="92"/>
      <c r="E5801" s="92"/>
      <c r="F5801" s="93"/>
      <c r="G5801" s="94"/>
      <c r="H5801" s="83" t="str">
        <f>IF(M5801&lt;&gt;"",VLOOKUP(M5801,LISTAS·PAPP!$U$3:$Z$8,2,FALSE),"")</f>
        <v/>
      </c>
      <c r="I5801" s="85" t="str">
        <f>IF(M5801&lt;&gt;"",VLOOKUP(M5801,LISTAS·PAPP!$U$3:$Z$8,3,FALSE),"")</f>
        <v/>
      </c>
      <c r="J5801" s="83" t="str">
        <f>IF(M5801&lt;&gt;"",VLOOKUP(M5801,LISTAS·PAPP!$U$3:$Z$8,4,FALSE),"")</f>
        <v/>
      </c>
      <c r="K5801" s="83" t="str">
        <f>IF(C5801&lt;&gt;"",VLOOKUP(C5801,LISTAS·PAPP!$H$3:$O$119,4,FALSE),"")</f>
        <v/>
      </c>
      <c r="L5801" s="85" t="str">
        <f>IF(C5801&lt;&gt;"",VLOOKUP(C5801,LISTAS·PAPP!$H$3:$O$119,8,FALSE),"")</f>
        <v/>
      </c>
      <c r="M5801" s="95"/>
      <c r="N5801" s="92"/>
      <c r="O5801" s="92"/>
      <c r="P5801" s="84" t="str">
        <f>IF(N5801&lt;&gt;"",VLOOKUP(N5801,LISTAS·PAPP!$U$9:$Y$125,5,FALSE),"")</f>
        <v/>
      </c>
      <c r="Q5801" s="83" t="str">
        <f>IF(O5801&lt;&gt;"",VLOOKUP(O5801,LISTAS·PAPP!$U$9:$W$125,3,FALSE),"")</f>
        <v/>
      </c>
      <c r="R5801" s="92"/>
      <c r="S5801" s="173"/>
      <c r="T5801" s="173"/>
      <c r="U5801" s="92"/>
      <c r="V5801" s="92"/>
      <c r="W5801" s="94"/>
      <c r="X5801" s="83" t="str">
        <f>IF(ISERROR(VLOOKUP(W5801,LISTAS·PAPP!$AJ$3:$AK$903,2,0))," ",VLOOKUP(W5801,LISTAS·PAPP!$AJ$3:$AK$903,2,0))</f>
        <v xml:space="preserve"> </v>
      </c>
      <c r="Y5801" s="96"/>
      <c r="Z5801" s="97"/>
      <c r="AA5801" s="97"/>
      <c r="AB5801" s="97"/>
      <c r="AC5801" s="97"/>
      <c r="AD5801" s="97"/>
      <c r="AE5801" s="97"/>
      <c r="AF5801" s="97"/>
      <c r="AG5801" s="97"/>
      <c r="AH5801" s="97"/>
      <c r="AI5801" s="97"/>
      <c r="AJ5801" s="97"/>
      <c r="AK5801" s="97"/>
      <c r="AL5801" s="86" t="str">
        <f t="shared" si="271"/>
        <v/>
      </c>
      <c r="AM5801" s="87" t="str">
        <f t="shared" si="272"/>
        <v xml:space="preserve"> </v>
      </c>
      <c r="AN5801" s="1" t="str">
        <f t="shared" si="273"/>
        <v xml:space="preserve"> </v>
      </c>
    </row>
    <row r="5802" spans="1:40" s="88" customFormat="1" x14ac:dyDescent="0.25">
      <c r="A5802" s="92"/>
      <c r="B5802" s="92"/>
      <c r="C5802" s="92"/>
      <c r="D5802" s="92"/>
      <c r="E5802" s="92"/>
      <c r="F5802" s="93"/>
      <c r="G5802" s="94"/>
      <c r="H5802" s="83" t="str">
        <f>IF(M5802&lt;&gt;"",VLOOKUP(M5802,LISTAS·PAPP!$U$3:$Z$8,2,FALSE),"")</f>
        <v/>
      </c>
      <c r="I5802" s="85" t="str">
        <f>IF(M5802&lt;&gt;"",VLOOKUP(M5802,LISTAS·PAPP!$U$3:$Z$8,3,FALSE),"")</f>
        <v/>
      </c>
      <c r="J5802" s="83" t="str">
        <f>IF(M5802&lt;&gt;"",VLOOKUP(M5802,LISTAS·PAPP!$U$3:$Z$8,4,FALSE),"")</f>
        <v/>
      </c>
      <c r="K5802" s="83" t="str">
        <f>IF(C5802&lt;&gt;"",VLOOKUP(C5802,LISTAS·PAPP!$H$3:$O$119,4,FALSE),"")</f>
        <v/>
      </c>
      <c r="L5802" s="85" t="str">
        <f>IF(C5802&lt;&gt;"",VLOOKUP(C5802,LISTAS·PAPP!$H$3:$O$119,8,FALSE),"")</f>
        <v/>
      </c>
      <c r="M5802" s="95"/>
      <c r="N5802" s="92"/>
      <c r="O5802" s="92"/>
      <c r="P5802" s="84" t="str">
        <f>IF(N5802&lt;&gt;"",VLOOKUP(N5802,LISTAS·PAPP!$U$9:$Y$125,5,FALSE),"")</f>
        <v/>
      </c>
      <c r="Q5802" s="83" t="str">
        <f>IF(O5802&lt;&gt;"",VLOOKUP(O5802,LISTAS·PAPP!$U$9:$W$125,3,FALSE),"")</f>
        <v/>
      </c>
      <c r="R5802" s="92"/>
      <c r="S5802" s="173"/>
      <c r="T5802" s="173"/>
      <c r="U5802" s="92"/>
      <c r="V5802" s="92"/>
      <c r="W5802" s="94"/>
      <c r="X5802" s="83" t="str">
        <f>IF(ISERROR(VLOOKUP(W5802,LISTAS·PAPP!$AJ$3:$AK$903,2,0))," ",VLOOKUP(W5802,LISTAS·PAPP!$AJ$3:$AK$903,2,0))</f>
        <v xml:space="preserve"> </v>
      </c>
      <c r="Y5802" s="96"/>
      <c r="Z5802" s="97"/>
      <c r="AA5802" s="97"/>
      <c r="AB5802" s="97"/>
      <c r="AC5802" s="97"/>
      <c r="AD5802" s="97"/>
      <c r="AE5802" s="97"/>
      <c r="AF5802" s="97"/>
      <c r="AG5802" s="97"/>
      <c r="AH5802" s="97"/>
      <c r="AI5802" s="97"/>
      <c r="AJ5802" s="97"/>
      <c r="AK5802" s="97"/>
      <c r="AL5802" s="86" t="str">
        <f t="shared" si="271"/>
        <v/>
      </c>
      <c r="AM5802" s="87" t="str">
        <f t="shared" si="272"/>
        <v xml:space="preserve"> </v>
      </c>
      <c r="AN5802" s="1" t="str">
        <f t="shared" si="273"/>
        <v xml:space="preserve"> </v>
      </c>
    </row>
    <row r="5803" spans="1:40" s="88" customFormat="1" x14ac:dyDescent="0.25">
      <c r="A5803" s="92"/>
      <c r="B5803" s="92"/>
      <c r="C5803" s="92"/>
      <c r="D5803" s="92"/>
      <c r="E5803" s="92"/>
      <c r="F5803" s="93"/>
      <c r="G5803" s="94"/>
      <c r="H5803" s="83" t="str">
        <f>IF(M5803&lt;&gt;"",VLOOKUP(M5803,LISTAS·PAPP!$U$3:$Z$8,2,FALSE),"")</f>
        <v/>
      </c>
      <c r="I5803" s="85" t="str">
        <f>IF(M5803&lt;&gt;"",VLOOKUP(M5803,LISTAS·PAPP!$U$3:$Z$8,3,FALSE),"")</f>
        <v/>
      </c>
      <c r="J5803" s="83" t="str">
        <f>IF(M5803&lt;&gt;"",VLOOKUP(M5803,LISTAS·PAPP!$U$3:$Z$8,4,FALSE),"")</f>
        <v/>
      </c>
      <c r="K5803" s="83" t="str">
        <f>IF(C5803&lt;&gt;"",VLOOKUP(C5803,LISTAS·PAPP!$H$3:$O$119,4,FALSE),"")</f>
        <v/>
      </c>
      <c r="L5803" s="85" t="str">
        <f>IF(C5803&lt;&gt;"",VLOOKUP(C5803,LISTAS·PAPP!$H$3:$O$119,8,FALSE),"")</f>
        <v/>
      </c>
      <c r="M5803" s="95"/>
      <c r="N5803" s="92"/>
      <c r="O5803" s="92"/>
      <c r="P5803" s="84" t="str">
        <f>IF(N5803&lt;&gt;"",VLOOKUP(N5803,LISTAS·PAPP!$U$9:$Y$125,5,FALSE),"")</f>
        <v/>
      </c>
      <c r="Q5803" s="83" t="str">
        <f>IF(O5803&lt;&gt;"",VLOOKUP(O5803,LISTAS·PAPP!$U$9:$W$125,3,FALSE),"")</f>
        <v/>
      </c>
      <c r="R5803" s="92"/>
      <c r="S5803" s="173"/>
      <c r="T5803" s="173"/>
      <c r="U5803" s="92"/>
      <c r="V5803" s="92"/>
      <c r="W5803" s="94"/>
      <c r="X5803" s="83" t="str">
        <f>IF(ISERROR(VLOOKUP(W5803,LISTAS·PAPP!$AJ$3:$AK$903,2,0))," ",VLOOKUP(W5803,LISTAS·PAPP!$AJ$3:$AK$903,2,0))</f>
        <v xml:space="preserve"> </v>
      </c>
      <c r="Y5803" s="96"/>
      <c r="Z5803" s="97"/>
      <c r="AA5803" s="97"/>
      <c r="AB5803" s="97"/>
      <c r="AC5803" s="97"/>
      <c r="AD5803" s="97"/>
      <c r="AE5803" s="97"/>
      <c r="AF5803" s="97"/>
      <c r="AG5803" s="97"/>
      <c r="AH5803" s="97"/>
      <c r="AI5803" s="97"/>
      <c r="AJ5803" s="97"/>
      <c r="AK5803" s="97"/>
      <c r="AL5803" s="86" t="str">
        <f t="shared" si="271"/>
        <v/>
      </c>
      <c r="AM5803" s="87" t="str">
        <f t="shared" si="272"/>
        <v xml:space="preserve"> </v>
      </c>
      <c r="AN5803" s="1" t="str">
        <f t="shared" si="273"/>
        <v xml:space="preserve"> </v>
      </c>
    </row>
    <row r="5804" spans="1:40" s="88" customFormat="1" x14ac:dyDescent="0.25">
      <c r="A5804" s="92"/>
      <c r="B5804" s="92"/>
      <c r="C5804" s="92"/>
      <c r="D5804" s="92"/>
      <c r="E5804" s="92"/>
      <c r="F5804" s="93"/>
      <c r="G5804" s="94"/>
      <c r="H5804" s="83" t="str">
        <f>IF(M5804&lt;&gt;"",VLOOKUP(M5804,LISTAS·PAPP!$U$3:$Z$8,2,FALSE),"")</f>
        <v/>
      </c>
      <c r="I5804" s="85" t="str">
        <f>IF(M5804&lt;&gt;"",VLOOKUP(M5804,LISTAS·PAPP!$U$3:$Z$8,3,FALSE),"")</f>
        <v/>
      </c>
      <c r="J5804" s="83" t="str">
        <f>IF(M5804&lt;&gt;"",VLOOKUP(M5804,LISTAS·PAPP!$U$3:$Z$8,4,FALSE),"")</f>
        <v/>
      </c>
      <c r="K5804" s="83" t="str">
        <f>IF(C5804&lt;&gt;"",VLOOKUP(C5804,LISTAS·PAPP!$H$3:$O$119,4,FALSE),"")</f>
        <v/>
      </c>
      <c r="L5804" s="85" t="str">
        <f>IF(C5804&lt;&gt;"",VLOOKUP(C5804,LISTAS·PAPP!$H$3:$O$119,8,FALSE),"")</f>
        <v/>
      </c>
      <c r="M5804" s="95"/>
      <c r="N5804" s="92"/>
      <c r="O5804" s="92"/>
      <c r="P5804" s="84" t="str">
        <f>IF(N5804&lt;&gt;"",VLOOKUP(N5804,LISTAS·PAPP!$U$9:$Y$125,5,FALSE),"")</f>
        <v/>
      </c>
      <c r="Q5804" s="83" t="str">
        <f>IF(O5804&lt;&gt;"",VLOOKUP(O5804,LISTAS·PAPP!$U$9:$W$125,3,FALSE),"")</f>
        <v/>
      </c>
      <c r="R5804" s="92"/>
      <c r="S5804" s="173"/>
      <c r="T5804" s="173"/>
      <c r="U5804" s="92"/>
      <c r="V5804" s="92"/>
      <c r="W5804" s="94"/>
      <c r="X5804" s="83" t="str">
        <f>IF(ISERROR(VLOOKUP(W5804,LISTAS·PAPP!$AJ$3:$AK$903,2,0))," ",VLOOKUP(W5804,LISTAS·PAPP!$AJ$3:$AK$903,2,0))</f>
        <v xml:space="preserve"> </v>
      </c>
      <c r="Y5804" s="96"/>
      <c r="Z5804" s="97"/>
      <c r="AA5804" s="97"/>
      <c r="AB5804" s="97"/>
      <c r="AC5804" s="97"/>
      <c r="AD5804" s="97"/>
      <c r="AE5804" s="97"/>
      <c r="AF5804" s="97"/>
      <c r="AG5804" s="97"/>
      <c r="AH5804" s="97"/>
      <c r="AI5804" s="97"/>
      <c r="AJ5804" s="97"/>
      <c r="AK5804" s="97"/>
      <c r="AL5804" s="86" t="str">
        <f t="shared" si="271"/>
        <v/>
      </c>
      <c r="AM5804" s="87" t="str">
        <f t="shared" si="272"/>
        <v xml:space="preserve"> </v>
      </c>
      <c r="AN5804" s="1" t="str">
        <f t="shared" si="273"/>
        <v xml:space="preserve"> </v>
      </c>
    </row>
    <row r="5805" spans="1:40" s="88" customFormat="1" x14ac:dyDescent="0.25">
      <c r="A5805" s="92"/>
      <c r="B5805" s="92"/>
      <c r="C5805" s="92"/>
      <c r="D5805" s="92"/>
      <c r="E5805" s="92"/>
      <c r="F5805" s="93"/>
      <c r="G5805" s="94"/>
      <c r="H5805" s="83" t="str">
        <f>IF(M5805&lt;&gt;"",VLOOKUP(M5805,LISTAS·PAPP!$U$3:$Z$8,2,FALSE),"")</f>
        <v/>
      </c>
      <c r="I5805" s="85" t="str">
        <f>IF(M5805&lt;&gt;"",VLOOKUP(M5805,LISTAS·PAPP!$U$3:$Z$8,3,FALSE),"")</f>
        <v/>
      </c>
      <c r="J5805" s="83" t="str">
        <f>IF(M5805&lt;&gt;"",VLOOKUP(M5805,LISTAS·PAPP!$U$3:$Z$8,4,FALSE),"")</f>
        <v/>
      </c>
      <c r="K5805" s="83" t="str">
        <f>IF(C5805&lt;&gt;"",VLOOKUP(C5805,LISTAS·PAPP!$H$3:$O$119,4,FALSE),"")</f>
        <v/>
      </c>
      <c r="L5805" s="85" t="str">
        <f>IF(C5805&lt;&gt;"",VLOOKUP(C5805,LISTAS·PAPP!$H$3:$O$119,8,FALSE),"")</f>
        <v/>
      </c>
      <c r="M5805" s="95"/>
      <c r="N5805" s="92"/>
      <c r="O5805" s="92"/>
      <c r="P5805" s="84" t="str">
        <f>IF(N5805&lt;&gt;"",VLOOKUP(N5805,LISTAS·PAPP!$U$9:$Y$125,5,FALSE),"")</f>
        <v/>
      </c>
      <c r="Q5805" s="83" t="str">
        <f>IF(O5805&lt;&gt;"",VLOOKUP(O5805,LISTAS·PAPP!$U$9:$W$125,3,FALSE),"")</f>
        <v/>
      </c>
      <c r="R5805" s="92"/>
      <c r="S5805" s="173"/>
      <c r="T5805" s="173"/>
      <c r="U5805" s="92"/>
      <c r="V5805" s="92"/>
      <c r="W5805" s="94"/>
      <c r="X5805" s="83" t="str">
        <f>IF(ISERROR(VLOOKUP(W5805,LISTAS·PAPP!$AJ$3:$AK$903,2,0))," ",VLOOKUP(W5805,LISTAS·PAPP!$AJ$3:$AK$903,2,0))</f>
        <v xml:space="preserve"> </v>
      </c>
      <c r="Y5805" s="96"/>
      <c r="Z5805" s="97"/>
      <c r="AA5805" s="97"/>
      <c r="AB5805" s="97"/>
      <c r="AC5805" s="97"/>
      <c r="AD5805" s="97"/>
      <c r="AE5805" s="97"/>
      <c r="AF5805" s="97"/>
      <c r="AG5805" s="97"/>
      <c r="AH5805" s="97"/>
      <c r="AI5805" s="97"/>
      <c r="AJ5805" s="97"/>
      <c r="AK5805" s="97"/>
      <c r="AL5805" s="86" t="str">
        <f t="shared" si="271"/>
        <v/>
      </c>
      <c r="AM5805" s="87" t="str">
        <f t="shared" si="272"/>
        <v xml:space="preserve"> </v>
      </c>
      <c r="AN5805" s="1" t="str">
        <f t="shared" si="273"/>
        <v xml:space="preserve"> </v>
      </c>
    </row>
    <row r="5806" spans="1:40" s="88" customFormat="1" x14ac:dyDescent="0.25">
      <c r="A5806" s="92"/>
      <c r="B5806" s="92"/>
      <c r="C5806" s="92"/>
      <c r="D5806" s="92"/>
      <c r="E5806" s="92"/>
      <c r="F5806" s="93"/>
      <c r="G5806" s="94"/>
      <c r="H5806" s="83" t="str">
        <f>IF(M5806&lt;&gt;"",VLOOKUP(M5806,LISTAS·PAPP!$U$3:$Z$8,2,FALSE),"")</f>
        <v/>
      </c>
      <c r="I5806" s="85" t="str">
        <f>IF(M5806&lt;&gt;"",VLOOKUP(M5806,LISTAS·PAPP!$U$3:$Z$8,3,FALSE),"")</f>
        <v/>
      </c>
      <c r="J5806" s="83" t="str">
        <f>IF(M5806&lt;&gt;"",VLOOKUP(M5806,LISTAS·PAPP!$U$3:$Z$8,4,FALSE),"")</f>
        <v/>
      </c>
      <c r="K5806" s="83" t="str">
        <f>IF(C5806&lt;&gt;"",VLOOKUP(C5806,LISTAS·PAPP!$H$3:$O$119,4,FALSE),"")</f>
        <v/>
      </c>
      <c r="L5806" s="85" t="str">
        <f>IF(C5806&lt;&gt;"",VLOOKUP(C5806,LISTAS·PAPP!$H$3:$O$119,8,FALSE),"")</f>
        <v/>
      </c>
      <c r="M5806" s="95"/>
      <c r="N5806" s="92"/>
      <c r="O5806" s="92"/>
      <c r="P5806" s="84" t="str">
        <f>IF(N5806&lt;&gt;"",VLOOKUP(N5806,LISTAS·PAPP!$U$9:$Y$125,5,FALSE),"")</f>
        <v/>
      </c>
      <c r="Q5806" s="83" t="str">
        <f>IF(O5806&lt;&gt;"",VLOOKUP(O5806,LISTAS·PAPP!$U$9:$W$125,3,FALSE),"")</f>
        <v/>
      </c>
      <c r="R5806" s="92"/>
      <c r="S5806" s="173"/>
      <c r="T5806" s="173"/>
      <c r="U5806" s="92"/>
      <c r="V5806" s="92"/>
      <c r="W5806" s="94"/>
      <c r="X5806" s="83" t="str">
        <f>IF(ISERROR(VLOOKUP(W5806,LISTAS·PAPP!$AJ$3:$AK$903,2,0))," ",VLOOKUP(W5806,LISTAS·PAPP!$AJ$3:$AK$903,2,0))</f>
        <v xml:space="preserve"> </v>
      </c>
      <c r="Y5806" s="96"/>
      <c r="Z5806" s="97"/>
      <c r="AA5806" s="97"/>
      <c r="AB5806" s="97"/>
      <c r="AC5806" s="97"/>
      <c r="AD5806" s="97"/>
      <c r="AE5806" s="97"/>
      <c r="AF5806" s="97"/>
      <c r="AG5806" s="97"/>
      <c r="AH5806" s="97"/>
      <c r="AI5806" s="97"/>
      <c r="AJ5806" s="97"/>
      <c r="AK5806" s="97"/>
      <c r="AL5806" s="86" t="str">
        <f t="shared" si="271"/>
        <v/>
      </c>
      <c r="AM5806" s="87" t="str">
        <f t="shared" si="272"/>
        <v xml:space="preserve"> </v>
      </c>
      <c r="AN5806" s="1" t="str">
        <f t="shared" si="273"/>
        <v xml:space="preserve"> </v>
      </c>
    </row>
    <row r="5807" spans="1:40" s="88" customFormat="1" x14ac:dyDescent="0.25">
      <c r="A5807" s="92"/>
      <c r="B5807" s="92"/>
      <c r="C5807" s="92"/>
      <c r="D5807" s="92"/>
      <c r="E5807" s="92"/>
      <c r="F5807" s="93"/>
      <c r="G5807" s="94"/>
      <c r="H5807" s="83" t="str">
        <f>IF(M5807&lt;&gt;"",VLOOKUP(M5807,LISTAS·PAPP!$U$3:$Z$8,2,FALSE),"")</f>
        <v/>
      </c>
      <c r="I5807" s="85" t="str">
        <f>IF(M5807&lt;&gt;"",VLOOKUP(M5807,LISTAS·PAPP!$U$3:$Z$8,3,FALSE),"")</f>
        <v/>
      </c>
      <c r="J5807" s="83" t="str">
        <f>IF(M5807&lt;&gt;"",VLOOKUP(M5807,LISTAS·PAPP!$U$3:$Z$8,4,FALSE),"")</f>
        <v/>
      </c>
      <c r="K5807" s="83" t="str">
        <f>IF(C5807&lt;&gt;"",VLOOKUP(C5807,LISTAS·PAPP!$H$3:$O$119,4,FALSE),"")</f>
        <v/>
      </c>
      <c r="L5807" s="85" t="str">
        <f>IF(C5807&lt;&gt;"",VLOOKUP(C5807,LISTAS·PAPP!$H$3:$O$119,8,FALSE),"")</f>
        <v/>
      </c>
      <c r="M5807" s="95"/>
      <c r="N5807" s="92"/>
      <c r="O5807" s="92"/>
      <c r="P5807" s="84" t="str">
        <f>IF(N5807&lt;&gt;"",VLOOKUP(N5807,LISTAS·PAPP!$U$9:$Y$125,5,FALSE),"")</f>
        <v/>
      </c>
      <c r="Q5807" s="83" t="str">
        <f>IF(O5807&lt;&gt;"",VLOOKUP(O5807,LISTAS·PAPP!$U$9:$W$125,3,FALSE),"")</f>
        <v/>
      </c>
      <c r="R5807" s="92"/>
      <c r="S5807" s="173"/>
      <c r="T5807" s="173"/>
      <c r="U5807" s="92"/>
      <c r="V5807" s="92"/>
      <c r="W5807" s="94"/>
      <c r="X5807" s="83" t="str">
        <f>IF(ISERROR(VLOOKUP(W5807,LISTAS·PAPP!$AJ$3:$AK$903,2,0))," ",VLOOKUP(W5807,LISTAS·PAPP!$AJ$3:$AK$903,2,0))</f>
        <v xml:space="preserve"> </v>
      </c>
      <c r="Y5807" s="96"/>
      <c r="Z5807" s="97"/>
      <c r="AA5807" s="97"/>
      <c r="AB5807" s="97"/>
      <c r="AC5807" s="97"/>
      <c r="AD5807" s="97"/>
      <c r="AE5807" s="97"/>
      <c r="AF5807" s="97"/>
      <c r="AG5807" s="97"/>
      <c r="AH5807" s="97"/>
      <c r="AI5807" s="97"/>
      <c r="AJ5807" s="97"/>
      <c r="AK5807" s="97"/>
      <c r="AL5807" s="86" t="str">
        <f t="shared" si="271"/>
        <v/>
      </c>
      <c r="AM5807" s="87" t="str">
        <f t="shared" si="272"/>
        <v xml:space="preserve"> </v>
      </c>
      <c r="AN5807" s="1" t="str">
        <f t="shared" si="273"/>
        <v xml:space="preserve"> </v>
      </c>
    </row>
    <row r="5808" spans="1:40" s="88" customFormat="1" x14ac:dyDescent="0.25">
      <c r="A5808" s="92"/>
      <c r="B5808" s="92"/>
      <c r="C5808" s="92"/>
      <c r="D5808" s="92"/>
      <c r="E5808" s="92"/>
      <c r="F5808" s="93"/>
      <c r="G5808" s="94"/>
      <c r="H5808" s="83" t="str">
        <f>IF(M5808&lt;&gt;"",VLOOKUP(M5808,LISTAS·PAPP!$U$3:$Z$8,2,FALSE),"")</f>
        <v/>
      </c>
      <c r="I5808" s="85" t="str">
        <f>IF(M5808&lt;&gt;"",VLOOKUP(M5808,LISTAS·PAPP!$U$3:$Z$8,3,FALSE),"")</f>
        <v/>
      </c>
      <c r="J5808" s="83" t="str">
        <f>IF(M5808&lt;&gt;"",VLOOKUP(M5808,LISTAS·PAPP!$U$3:$Z$8,4,FALSE),"")</f>
        <v/>
      </c>
      <c r="K5808" s="83" t="str">
        <f>IF(C5808&lt;&gt;"",VLOOKUP(C5808,LISTAS·PAPP!$H$3:$O$119,4,FALSE),"")</f>
        <v/>
      </c>
      <c r="L5808" s="85" t="str">
        <f>IF(C5808&lt;&gt;"",VLOOKUP(C5808,LISTAS·PAPP!$H$3:$O$119,8,FALSE),"")</f>
        <v/>
      </c>
      <c r="M5808" s="95"/>
      <c r="N5808" s="92"/>
      <c r="O5808" s="92"/>
      <c r="P5808" s="84" t="str">
        <f>IF(N5808&lt;&gt;"",VLOOKUP(N5808,LISTAS·PAPP!$U$9:$Y$125,5,FALSE),"")</f>
        <v/>
      </c>
      <c r="Q5808" s="83" t="str">
        <f>IF(O5808&lt;&gt;"",VLOOKUP(O5808,LISTAS·PAPP!$U$9:$W$125,3,FALSE),"")</f>
        <v/>
      </c>
      <c r="R5808" s="92"/>
      <c r="S5808" s="173"/>
      <c r="T5808" s="173"/>
      <c r="U5808" s="92"/>
      <c r="V5808" s="92"/>
      <c r="W5808" s="94"/>
      <c r="X5808" s="83" t="str">
        <f>IF(ISERROR(VLOOKUP(W5808,LISTAS·PAPP!$AJ$3:$AK$903,2,0))," ",VLOOKUP(W5808,LISTAS·PAPP!$AJ$3:$AK$903,2,0))</f>
        <v xml:space="preserve"> </v>
      </c>
      <c r="Y5808" s="96"/>
      <c r="Z5808" s="97"/>
      <c r="AA5808" s="97"/>
      <c r="AB5808" s="97"/>
      <c r="AC5808" s="97"/>
      <c r="AD5808" s="97"/>
      <c r="AE5808" s="97"/>
      <c r="AF5808" s="97"/>
      <c r="AG5808" s="97"/>
      <c r="AH5808" s="97"/>
      <c r="AI5808" s="97"/>
      <c r="AJ5808" s="97"/>
      <c r="AK5808" s="97"/>
      <c r="AL5808" s="86" t="str">
        <f t="shared" si="271"/>
        <v/>
      </c>
      <c r="AM5808" s="87" t="str">
        <f t="shared" si="272"/>
        <v xml:space="preserve"> </v>
      </c>
      <c r="AN5808" s="1" t="str">
        <f t="shared" si="273"/>
        <v xml:space="preserve"> </v>
      </c>
    </row>
    <row r="5809" spans="1:40" s="88" customFormat="1" x14ac:dyDescent="0.25">
      <c r="A5809" s="92"/>
      <c r="B5809" s="92"/>
      <c r="C5809" s="92"/>
      <c r="D5809" s="92"/>
      <c r="E5809" s="92"/>
      <c r="F5809" s="93"/>
      <c r="G5809" s="94"/>
      <c r="H5809" s="83" t="str">
        <f>IF(M5809&lt;&gt;"",VLOOKUP(M5809,LISTAS·PAPP!$U$3:$Z$8,2,FALSE),"")</f>
        <v/>
      </c>
      <c r="I5809" s="85" t="str">
        <f>IF(M5809&lt;&gt;"",VLOOKUP(M5809,LISTAS·PAPP!$U$3:$Z$8,3,FALSE),"")</f>
        <v/>
      </c>
      <c r="J5809" s="83" t="str">
        <f>IF(M5809&lt;&gt;"",VLOOKUP(M5809,LISTAS·PAPP!$U$3:$Z$8,4,FALSE),"")</f>
        <v/>
      </c>
      <c r="K5809" s="83" t="str">
        <f>IF(C5809&lt;&gt;"",VLOOKUP(C5809,LISTAS·PAPP!$H$3:$O$119,4,FALSE),"")</f>
        <v/>
      </c>
      <c r="L5809" s="85" t="str">
        <f>IF(C5809&lt;&gt;"",VLOOKUP(C5809,LISTAS·PAPP!$H$3:$O$119,8,FALSE),"")</f>
        <v/>
      </c>
      <c r="M5809" s="95"/>
      <c r="N5809" s="92"/>
      <c r="O5809" s="92"/>
      <c r="P5809" s="84" t="str">
        <f>IF(N5809&lt;&gt;"",VLOOKUP(N5809,LISTAS·PAPP!$U$9:$Y$125,5,FALSE),"")</f>
        <v/>
      </c>
      <c r="Q5809" s="83" t="str">
        <f>IF(O5809&lt;&gt;"",VLOOKUP(O5809,LISTAS·PAPP!$U$9:$W$125,3,FALSE),"")</f>
        <v/>
      </c>
      <c r="R5809" s="92"/>
      <c r="S5809" s="173"/>
      <c r="T5809" s="173"/>
      <c r="U5809" s="92"/>
      <c r="V5809" s="92"/>
      <c r="W5809" s="94"/>
      <c r="X5809" s="83" t="str">
        <f>IF(ISERROR(VLOOKUP(W5809,LISTAS·PAPP!$AJ$3:$AK$903,2,0))," ",VLOOKUP(W5809,LISTAS·PAPP!$AJ$3:$AK$903,2,0))</f>
        <v xml:space="preserve"> </v>
      </c>
      <c r="Y5809" s="96"/>
      <c r="Z5809" s="97"/>
      <c r="AA5809" s="97"/>
      <c r="AB5809" s="97"/>
      <c r="AC5809" s="97"/>
      <c r="AD5809" s="97"/>
      <c r="AE5809" s="97"/>
      <c r="AF5809" s="97"/>
      <c r="AG5809" s="97"/>
      <c r="AH5809" s="97"/>
      <c r="AI5809" s="97"/>
      <c r="AJ5809" s="97"/>
      <c r="AK5809" s="97"/>
      <c r="AL5809" s="86" t="str">
        <f t="shared" si="271"/>
        <v/>
      </c>
      <c r="AM5809" s="87" t="str">
        <f t="shared" si="272"/>
        <v xml:space="preserve"> </v>
      </c>
      <c r="AN5809" s="1" t="str">
        <f t="shared" si="273"/>
        <v xml:space="preserve"> </v>
      </c>
    </row>
    <row r="5810" spans="1:40" s="88" customFormat="1" x14ac:dyDescent="0.25">
      <c r="A5810" s="92"/>
      <c r="B5810" s="92"/>
      <c r="C5810" s="92"/>
      <c r="D5810" s="92"/>
      <c r="E5810" s="92"/>
      <c r="F5810" s="93"/>
      <c r="G5810" s="94"/>
      <c r="H5810" s="83" t="str">
        <f>IF(M5810&lt;&gt;"",VLOOKUP(M5810,LISTAS·PAPP!$U$3:$Z$8,2,FALSE),"")</f>
        <v/>
      </c>
      <c r="I5810" s="85" t="str">
        <f>IF(M5810&lt;&gt;"",VLOOKUP(M5810,LISTAS·PAPP!$U$3:$Z$8,3,FALSE),"")</f>
        <v/>
      </c>
      <c r="J5810" s="83" t="str">
        <f>IF(M5810&lt;&gt;"",VLOOKUP(M5810,LISTAS·PAPP!$U$3:$Z$8,4,FALSE),"")</f>
        <v/>
      </c>
      <c r="K5810" s="83" t="str">
        <f>IF(C5810&lt;&gt;"",VLOOKUP(C5810,LISTAS·PAPP!$H$3:$O$119,4,FALSE),"")</f>
        <v/>
      </c>
      <c r="L5810" s="85" t="str">
        <f>IF(C5810&lt;&gt;"",VLOOKUP(C5810,LISTAS·PAPP!$H$3:$O$119,8,FALSE),"")</f>
        <v/>
      </c>
      <c r="M5810" s="95"/>
      <c r="N5810" s="92"/>
      <c r="O5810" s="92"/>
      <c r="P5810" s="84" t="str">
        <f>IF(N5810&lt;&gt;"",VLOOKUP(N5810,LISTAS·PAPP!$U$9:$Y$125,5,FALSE),"")</f>
        <v/>
      </c>
      <c r="Q5810" s="83" t="str">
        <f>IF(O5810&lt;&gt;"",VLOOKUP(O5810,LISTAS·PAPP!$U$9:$W$125,3,FALSE),"")</f>
        <v/>
      </c>
      <c r="R5810" s="92"/>
      <c r="S5810" s="173"/>
      <c r="T5810" s="173"/>
      <c r="U5810" s="92"/>
      <c r="V5810" s="92"/>
      <c r="W5810" s="94"/>
      <c r="X5810" s="83" t="str">
        <f>IF(ISERROR(VLOOKUP(W5810,LISTAS·PAPP!$AJ$3:$AK$903,2,0))," ",VLOOKUP(W5810,LISTAS·PAPP!$AJ$3:$AK$903,2,0))</f>
        <v xml:space="preserve"> </v>
      </c>
      <c r="Y5810" s="96"/>
      <c r="Z5810" s="97"/>
      <c r="AA5810" s="97"/>
      <c r="AB5810" s="97"/>
      <c r="AC5810" s="97"/>
      <c r="AD5810" s="97"/>
      <c r="AE5810" s="97"/>
      <c r="AF5810" s="97"/>
      <c r="AG5810" s="97"/>
      <c r="AH5810" s="97"/>
      <c r="AI5810" s="97"/>
      <c r="AJ5810" s="97"/>
      <c r="AK5810" s="97"/>
      <c r="AL5810" s="86" t="str">
        <f t="shared" si="271"/>
        <v/>
      </c>
      <c r="AM5810" s="87" t="str">
        <f t="shared" si="272"/>
        <v xml:space="preserve"> </v>
      </c>
      <c r="AN5810" s="1" t="str">
        <f t="shared" si="273"/>
        <v xml:space="preserve"> </v>
      </c>
    </row>
    <row r="5811" spans="1:40" s="88" customFormat="1" x14ac:dyDescent="0.25">
      <c r="A5811" s="92"/>
      <c r="B5811" s="92"/>
      <c r="C5811" s="92"/>
      <c r="D5811" s="92"/>
      <c r="E5811" s="92"/>
      <c r="F5811" s="93"/>
      <c r="G5811" s="94"/>
      <c r="H5811" s="83" t="str">
        <f>IF(M5811&lt;&gt;"",VLOOKUP(M5811,LISTAS·PAPP!$U$3:$Z$8,2,FALSE),"")</f>
        <v/>
      </c>
      <c r="I5811" s="85" t="str">
        <f>IF(M5811&lt;&gt;"",VLOOKUP(M5811,LISTAS·PAPP!$U$3:$Z$8,3,FALSE),"")</f>
        <v/>
      </c>
      <c r="J5811" s="83" t="str">
        <f>IF(M5811&lt;&gt;"",VLOOKUP(M5811,LISTAS·PAPP!$U$3:$Z$8,4,FALSE),"")</f>
        <v/>
      </c>
      <c r="K5811" s="83" t="str">
        <f>IF(C5811&lt;&gt;"",VLOOKUP(C5811,LISTAS·PAPP!$H$3:$O$119,4,FALSE),"")</f>
        <v/>
      </c>
      <c r="L5811" s="85" t="str">
        <f>IF(C5811&lt;&gt;"",VLOOKUP(C5811,LISTAS·PAPP!$H$3:$O$119,8,FALSE),"")</f>
        <v/>
      </c>
      <c r="M5811" s="95"/>
      <c r="N5811" s="92"/>
      <c r="O5811" s="92"/>
      <c r="P5811" s="84" t="str">
        <f>IF(N5811&lt;&gt;"",VLOOKUP(N5811,LISTAS·PAPP!$U$9:$Y$125,5,FALSE),"")</f>
        <v/>
      </c>
      <c r="Q5811" s="83" t="str">
        <f>IF(O5811&lt;&gt;"",VLOOKUP(O5811,LISTAS·PAPP!$U$9:$W$125,3,FALSE),"")</f>
        <v/>
      </c>
      <c r="R5811" s="92"/>
      <c r="S5811" s="173"/>
      <c r="T5811" s="173"/>
      <c r="U5811" s="92"/>
      <c r="V5811" s="92"/>
      <c r="W5811" s="94"/>
      <c r="X5811" s="83" t="str">
        <f>IF(ISERROR(VLOOKUP(W5811,LISTAS·PAPP!$AJ$3:$AK$903,2,0))," ",VLOOKUP(W5811,LISTAS·PAPP!$AJ$3:$AK$903,2,0))</f>
        <v xml:space="preserve"> </v>
      </c>
      <c r="Y5811" s="96"/>
      <c r="Z5811" s="97"/>
      <c r="AA5811" s="97"/>
      <c r="AB5811" s="97"/>
      <c r="AC5811" s="97"/>
      <c r="AD5811" s="97"/>
      <c r="AE5811" s="97"/>
      <c r="AF5811" s="97"/>
      <c r="AG5811" s="97"/>
      <c r="AH5811" s="97"/>
      <c r="AI5811" s="97"/>
      <c r="AJ5811" s="97"/>
      <c r="AK5811" s="97"/>
      <c r="AL5811" s="86" t="str">
        <f t="shared" si="271"/>
        <v/>
      </c>
      <c r="AM5811" s="87" t="str">
        <f t="shared" si="272"/>
        <v xml:space="preserve"> </v>
      </c>
      <c r="AN5811" s="1" t="str">
        <f t="shared" si="273"/>
        <v xml:space="preserve"> </v>
      </c>
    </row>
    <row r="5812" spans="1:40" s="88" customFormat="1" x14ac:dyDescent="0.25">
      <c r="A5812" s="92"/>
      <c r="B5812" s="92"/>
      <c r="C5812" s="92"/>
      <c r="D5812" s="92"/>
      <c r="E5812" s="92"/>
      <c r="F5812" s="93"/>
      <c r="G5812" s="94"/>
      <c r="H5812" s="83" t="str">
        <f>IF(M5812&lt;&gt;"",VLOOKUP(M5812,LISTAS·PAPP!$U$3:$Z$8,2,FALSE),"")</f>
        <v/>
      </c>
      <c r="I5812" s="85" t="str">
        <f>IF(M5812&lt;&gt;"",VLOOKUP(M5812,LISTAS·PAPP!$U$3:$Z$8,3,FALSE),"")</f>
        <v/>
      </c>
      <c r="J5812" s="83" t="str">
        <f>IF(M5812&lt;&gt;"",VLOOKUP(M5812,LISTAS·PAPP!$U$3:$Z$8,4,FALSE),"")</f>
        <v/>
      </c>
      <c r="K5812" s="83" t="str">
        <f>IF(C5812&lt;&gt;"",VLOOKUP(C5812,LISTAS·PAPP!$H$3:$O$119,4,FALSE),"")</f>
        <v/>
      </c>
      <c r="L5812" s="85" t="str">
        <f>IF(C5812&lt;&gt;"",VLOOKUP(C5812,LISTAS·PAPP!$H$3:$O$119,8,FALSE),"")</f>
        <v/>
      </c>
      <c r="M5812" s="95"/>
      <c r="N5812" s="92"/>
      <c r="O5812" s="92"/>
      <c r="P5812" s="84" t="str">
        <f>IF(N5812&lt;&gt;"",VLOOKUP(N5812,LISTAS·PAPP!$U$9:$Y$125,5,FALSE),"")</f>
        <v/>
      </c>
      <c r="Q5812" s="83" t="str">
        <f>IF(O5812&lt;&gt;"",VLOOKUP(O5812,LISTAS·PAPP!$U$9:$W$125,3,FALSE),"")</f>
        <v/>
      </c>
      <c r="R5812" s="92"/>
      <c r="S5812" s="173"/>
      <c r="T5812" s="173"/>
      <c r="U5812" s="92"/>
      <c r="V5812" s="92"/>
      <c r="W5812" s="94"/>
      <c r="X5812" s="83" t="str">
        <f>IF(ISERROR(VLOOKUP(W5812,LISTAS·PAPP!$AJ$3:$AK$903,2,0))," ",VLOOKUP(W5812,LISTAS·PAPP!$AJ$3:$AK$903,2,0))</f>
        <v xml:space="preserve"> </v>
      </c>
      <c r="Y5812" s="96"/>
      <c r="Z5812" s="97"/>
      <c r="AA5812" s="97"/>
      <c r="AB5812" s="97"/>
      <c r="AC5812" s="97"/>
      <c r="AD5812" s="97"/>
      <c r="AE5812" s="97"/>
      <c r="AF5812" s="97"/>
      <c r="AG5812" s="97"/>
      <c r="AH5812" s="97"/>
      <c r="AI5812" s="97"/>
      <c r="AJ5812" s="97"/>
      <c r="AK5812" s="97"/>
      <c r="AL5812" s="86" t="str">
        <f t="shared" si="271"/>
        <v/>
      </c>
      <c r="AM5812" s="87" t="str">
        <f t="shared" si="272"/>
        <v xml:space="preserve"> </v>
      </c>
      <c r="AN5812" s="1" t="str">
        <f t="shared" si="273"/>
        <v xml:space="preserve"> </v>
      </c>
    </row>
    <row r="5813" spans="1:40" s="88" customFormat="1" x14ac:dyDescent="0.25">
      <c r="A5813" s="92"/>
      <c r="B5813" s="92"/>
      <c r="C5813" s="92"/>
      <c r="D5813" s="92"/>
      <c r="E5813" s="92"/>
      <c r="F5813" s="93"/>
      <c r="G5813" s="94"/>
      <c r="H5813" s="83" t="str">
        <f>IF(M5813&lt;&gt;"",VLOOKUP(M5813,LISTAS·PAPP!$U$3:$Z$8,2,FALSE),"")</f>
        <v/>
      </c>
      <c r="I5813" s="85" t="str">
        <f>IF(M5813&lt;&gt;"",VLOOKUP(M5813,LISTAS·PAPP!$U$3:$Z$8,3,FALSE),"")</f>
        <v/>
      </c>
      <c r="J5813" s="83" t="str">
        <f>IF(M5813&lt;&gt;"",VLOOKUP(M5813,LISTAS·PAPP!$U$3:$Z$8,4,FALSE),"")</f>
        <v/>
      </c>
      <c r="K5813" s="83" t="str">
        <f>IF(C5813&lt;&gt;"",VLOOKUP(C5813,LISTAS·PAPP!$H$3:$O$119,4,FALSE),"")</f>
        <v/>
      </c>
      <c r="L5813" s="85" t="str">
        <f>IF(C5813&lt;&gt;"",VLOOKUP(C5813,LISTAS·PAPP!$H$3:$O$119,8,FALSE),"")</f>
        <v/>
      </c>
      <c r="M5813" s="95"/>
      <c r="N5813" s="92"/>
      <c r="O5813" s="92"/>
      <c r="P5813" s="84" t="str">
        <f>IF(N5813&lt;&gt;"",VLOOKUP(N5813,LISTAS·PAPP!$U$9:$Y$125,5,FALSE),"")</f>
        <v/>
      </c>
      <c r="Q5813" s="83" t="str">
        <f>IF(O5813&lt;&gt;"",VLOOKUP(O5813,LISTAS·PAPP!$U$9:$W$125,3,FALSE),"")</f>
        <v/>
      </c>
      <c r="R5813" s="92"/>
      <c r="S5813" s="173"/>
      <c r="T5813" s="173"/>
      <c r="U5813" s="92"/>
      <c r="V5813" s="92"/>
      <c r="W5813" s="94"/>
      <c r="X5813" s="83" t="str">
        <f>IF(ISERROR(VLOOKUP(W5813,LISTAS·PAPP!$AJ$3:$AK$903,2,0))," ",VLOOKUP(W5813,LISTAS·PAPP!$AJ$3:$AK$903,2,0))</f>
        <v xml:space="preserve"> </v>
      </c>
      <c r="Y5813" s="96"/>
      <c r="Z5813" s="97"/>
      <c r="AA5813" s="97"/>
      <c r="AB5813" s="97"/>
      <c r="AC5813" s="97"/>
      <c r="AD5813" s="97"/>
      <c r="AE5813" s="97"/>
      <c r="AF5813" s="97"/>
      <c r="AG5813" s="97"/>
      <c r="AH5813" s="97"/>
      <c r="AI5813" s="97"/>
      <c r="AJ5813" s="97"/>
      <c r="AK5813" s="97"/>
      <c r="AL5813" s="86" t="str">
        <f t="shared" si="271"/>
        <v/>
      </c>
      <c r="AM5813" s="87" t="str">
        <f t="shared" si="272"/>
        <v xml:space="preserve"> </v>
      </c>
      <c r="AN5813" s="1" t="str">
        <f t="shared" si="273"/>
        <v xml:space="preserve"> </v>
      </c>
    </row>
    <row r="5814" spans="1:40" s="88" customFormat="1" x14ac:dyDescent="0.25">
      <c r="A5814" s="92"/>
      <c r="B5814" s="92"/>
      <c r="C5814" s="92"/>
      <c r="D5814" s="92"/>
      <c r="E5814" s="92"/>
      <c r="F5814" s="93"/>
      <c r="G5814" s="94"/>
      <c r="H5814" s="83" t="str">
        <f>IF(M5814&lt;&gt;"",VLOOKUP(M5814,LISTAS·PAPP!$U$3:$Z$8,2,FALSE),"")</f>
        <v/>
      </c>
      <c r="I5814" s="85" t="str">
        <f>IF(M5814&lt;&gt;"",VLOOKUP(M5814,LISTAS·PAPP!$U$3:$Z$8,3,FALSE),"")</f>
        <v/>
      </c>
      <c r="J5814" s="83" t="str">
        <f>IF(M5814&lt;&gt;"",VLOOKUP(M5814,LISTAS·PAPP!$U$3:$Z$8,4,FALSE),"")</f>
        <v/>
      </c>
      <c r="K5814" s="83" t="str">
        <f>IF(C5814&lt;&gt;"",VLOOKUP(C5814,LISTAS·PAPP!$H$3:$O$119,4,FALSE),"")</f>
        <v/>
      </c>
      <c r="L5814" s="85" t="str">
        <f>IF(C5814&lt;&gt;"",VLOOKUP(C5814,LISTAS·PAPP!$H$3:$O$119,8,FALSE),"")</f>
        <v/>
      </c>
      <c r="M5814" s="95"/>
      <c r="N5814" s="92"/>
      <c r="O5814" s="92"/>
      <c r="P5814" s="84" t="str">
        <f>IF(N5814&lt;&gt;"",VLOOKUP(N5814,LISTAS·PAPP!$U$9:$Y$125,5,FALSE),"")</f>
        <v/>
      </c>
      <c r="Q5814" s="83" t="str">
        <f>IF(O5814&lt;&gt;"",VLOOKUP(O5814,LISTAS·PAPP!$U$9:$W$125,3,FALSE),"")</f>
        <v/>
      </c>
      <c r="R5814" s="92"/>
      <c r="S5814" s="173"/>
      <c r="T5814" s="173"/>
      <c r="U5814" s="92"/>
      <c r="V5814" s="92"/>
      <c r="W5814" s="94"/>
      <c r="X5814" s="83" t="str">
        <f>IF(ISERROR(VLOOKUP(W5814,LISTAS·PAPP!$AJ$3:$AK$903,2,0))," ",VLOOKUP(W5814,LISTAS·PAPP!$AJ$3:$AK$903,2,0))</f>
        <v xml:space="preserve"> </v>
      </c>
      <c r="Y5814" s="96"/>
      <c r="Z5814" s="97"/>
      <c r="AA5814" s="97"/>
      <c r="AB5814" s="97"/>
      <c r="AC5814" s="97"/>
      <c r="AD5814" s="97"/>
      <c r="AE5814" s="97"/>
      <c r="AF5814" s="97"/>
      <c r="AG5814" s="97"/>
      <c r="AH5814" s="97"/>
      <c r="AI5814" s="97"/>
      <c r="AJ5814" s="97"/>
      <c r="AK5814" s="97"/>
      <c r="AL5814" s="86" t="str">
        <f t="shared" si="271"/>
        <v/>
      </c>
      <c r="AM5814" s="87" t="str">
        <f t="shared" si="272"/>
        <v xml:space="preserve"> </v>
      </c>
      <c r="AN5814" s="1" t="str">
        <f t="shared" si="273"/>
        <v xml:space="preserve"> </v>
      </c>
    </row>
    <row r="5815" spans="1:40" s="88" customFormat="1" x14ac:dyDescent="0.25">
      <c r="A5815" s="92"/>
      <c r="B5815" s="92"/>
      <c r="C5815" s="92"/>
      <c r="D5815" s="92"/>
      <c r="E5815" s="92"/>
      <c r="F5815" s="93"/>
      <c r="G5815" s="94"/>
      <c r="H5815" s="83" t="str">
        <f>IF(M5815&lt;&gt;"",VLOOKUP(M5815,LISTAS·PAPP!$U$3:$Z$8,2,FALSE),"")</f>
        <v/>
      </c>
      <c r="I5815" s="85" t="str">
        <f>IF(M5815&lt;&gt;"",VLOOKUP(M5815,LISTAS·PAPP!$U$3:$Z$8,3,FALSE),"")</f>
        <v/>
      </c>
      <c r="J5815" s="83" t="str">
        <f>IF(M5815&lt;&gt;"",VLOOKUP(M5815,LISTAS·PAPP!$U$3:$Z$8,4,FALSE),"")</f>
        <v/>
      </c>
      <c r="K5815" s="83" t="str">
        <f>IF(C5815&lt;&gt;"",VLOOKUP(C5815,LISTAS·PAPP!$H$3:$O$119,4,FALSE),"")</f>
        <v/>
      </c>
      <c r="L5815" s="85" t="str">
        <f>IF(C5815&lt;&gt;"",VLOOKUP(C5815,LISTAS·PAPP!$H$3:$O$119,8,FALSE),"")</f>
        <v/>
      </c>
      <c r="M5815" s="95"/>
      <c r="N5815" s="92"/>
      <c r="O5815" s="92"/>
      <c r="P5815" s="84" t="str">
        <f>IF(N5815&lt;&gt;"",VLOOKUP(N5815,LISTAS·PAPP!$U$9:$Y$125,5,FALSE),"")</f>
        <v/>
      </c>
      <c r="Q5815" s="83" t="str">
        <f>IF(O5815&lt;&gt;"",VLOOKUP(O5815,LISTAS·PAPP!$U$9:$W$125,3,FALSE),"")</f>
        <v/>
      </c>
      <c r="R5815" s="92"/>
      <c r="S5815" s="173"/>
      <c r="T5815" s="173"/>
      <c r="U5815" s="92"/>
      <c r="V5815" s="92"/>
      <c r="W5815" s="94"/>
      <c r="X5815" s="83" t="str">
        <f>IF(ISERROR(VLOOKUP(W5815,LISTAS·PAPP!$AJ$3:$AK$903,2,0))," ",VLOOKUP(W5815,LISTAS·PAPP!$AJ$3:$AK$903,2,0))</f>
        <v xml:space="preserve"> </v>
      </c>
      <c r="Y5815" s="96"/>
      <c r="Z5815" s="97"/>
      <c r="AA5815" s="97"/>
      <c r="AB5815" s="97"/>
      <c r="AC5815" s="97"/>
      <c r="AD5815" s="97"/>
      <c r="AE5815" s="97"/>
      <c r="AF5815" s="97"/>
      <c r="AG5815" s="97"/>
      <c r="AH5815" s="97"/>
      <c r="AI5815" s="97"/>
      <c r="AJ5815" s="97"/>
      <c r="AK5815" s="97"/>
      <c r="AL5815" s="86" t="str">
        <f t="shared" si="271"/>
        <v/>
      </c>
      <c r="AM5815" s="87" t="str">
        <f t="shared" si="272"/>
        <v xml:space="preserve"> </v>
      </c>
      <c r="AN5815" s="1" t="str">
        <f t="shared" si="273"/>
        <v xml:space="preserve"> </v>
      </c>
    </row>
    <row r="5816" spans="1:40" s="88" customFormat="1" x14ac:dyDescent="0.25">
      <c r="A5816" s="92"/>
      <c r="B5816" s="92"/>
      <c r="C5816" s="92"/>
      <c r="D5816" s="92"/>
      <c r="E5816" s="92"/>
      <c r="F5816" s="93"/>
      <c r="G5816" s="94"/>
      <c r="H5816" s="83" t="str">
        <f>IF(M5816&lt;&gt;"",VLOOKUP(M5816,LISTAS·PAPP!$U$3:$Z$8,2,FALSE),"")</f>
        <v/>
      </c>
      <c r="I5816" s="85" t="str">
        <f>IF(M5816&lt;&gt;"",VLOOKUP(M5816,LISTAS·PAPP!$U$3:$Z$8,3,FALSE),"")</f>
        <v/>
      </c>
      <c r="J5816" s="83" t="str">
        <f>IF(M5816&lt;&gt;"",VLOOKUP(M5816,LISTAS·PAPP!$U$3:$Z$8,4,FALSE),"")</f>
        <v/>
      </c>
      <c r="K5816" s="83" t="str">
        <f>IF(C5816&lt;&gt;"",VLOOKUP(C5816,LISTAS·PAPP!$H$3:$O$119,4,FALSE),"")</f>
        <v/>
      </c>
      <c r="L5816" s="85" t="str">
        <f>IF(C5816&lt;&gt;"",VLOOKUP(C5816,LISTAS·PAPP!$H$3:$O$119,8,FALSE),"")</f>
        <v/>
      </c>
      <c r="M5816" s="95"/>
      <c r="N5816" s="92"/>
      <c r="O5816" s="92"/>
      <c r="P5816" s="84" t="str">
        <f>IF(N5816&lt;&gt;"",VLOOKUP(N5816,LISTAS·PAPP!$U$9:$Y$125,5,FALSE),"")</f>
        <v/>
      </c>
      <c r="Q5816" s="83" t="str">
        <f>IF(O5816&lt;&gt;"",VLOOKUP(O5816,LISTAS·PAPP!$U$9:$W$125,3,FALSE),"")</f>
        <v/>
      </c>
      <c r="R5816" s="92"/>
      <c r="S5816" s="173"/>
      <c r="T5816" s="173"/>
      <c r="U5816" s="92"/>
      <c r="V5816" s="92"/>
      <c r="W5816" s="94"/>
      <c r="X5816" s="83" t="str">
        <f>IF(ISERROR(VLOOKUP(W5816,LISTAS·PAPP!$AJ$3:$AK$903,2,0))," ",VLOOKUP(W5816,LISTAS·PAPP!$AJ$3:$AK$903,2,0))</f>
        <v xml:space="preserve"> </v>
      </c>
      <c r="Y5816" s="96"/>
      <c r="Z5816" s="97"/>
      <c r="AA5816" s="97"/>
      <c r="AB5816" s="97"/>
      <c r="AC5816" s="97"/>
      <c r="AD5816" s="97"/>
      <c r="AE5816" s="97"/>
      <c r="AF5816" s="97"/>
      <c r="AG5816" s="97"/>
      <c r="AH5816" s="97"/>
      <c r="AI5816" s="97"/>
      <c r="AJ5816" s="97"/>
      <c r="AK5816" s="97"/>
      <c r="AL5816" s="86" t="str">
        <f t="shared" si="271"/>
        <v/>
      </c>
      <c r="AM5816" s="87" t="str">
        <f t="shared" si="272"/>
        <v xml:space="preserve"> </v>
      </c>
      <c r="AN5816" s="1" t="str">
        <f t="shared" si="273"/>
        <v xml:space="preserve"> </v>
      </c>
    </row>
    <row r="5817" spans="1:40" s="88" customFormat="1" x14ac:dyDescent="0.25">
      <c r="A5817" s="92"/>
      <c r="B5817" s="92"/>
      <c r="C5817" s="92"/>
      <c r="D5817" s="92"/>
      <c r="E5817" s="92"/>
      <c r="F5817" s="93"/>
      <c r="G5817" s="94"/>
      <c r="H5817" s="83" t="str">
        <f>IF(M5817&lt;&gt;"",VLOOKUP(M5817,LISTAS·PAPP!$U$3:$Z$8,2,FALSE),"")</f>
        <v/>
      </c>
      <c r="I5817" s="85" t="str">
        <f>IF(M5817&lt;&gt;"",VLOOKUP(M5817,LISTAS·PAPP!$U$3:$Z$8,3,FALSE),"")</f>
        <v/>
      </c>
      <c r="J5817" s="83" t="str">
        <f>IF(M5817&lt;&gt;"",VLOOKUP(M5817,LISTAS·PAPP!$U$3:$Z$8,4,FALSE),"")</f>
        <v/>
      </c>
      <c r="K5817" s="83" t="str">
        <f>IF(C5817&lt;&gt;"",VLOOKUP(C5817,LISTAS·PAPP!$H$3:$O$119,4,FALSE),"")</f>
        <v/>
      </c>
      <c r="L5817" s="85" t="str">
        <f>IF(C5817&lt;&gt;"",VLOOKUP(C5817,LISTAS·PAPP!$H$3:$O$119,8,FALSE),"")</f>
        <v/>
      </c>
      <c r="M5817" s="95"/>
      <c r="N5817" s="92"/>
      <c r="O5817" s="92"/>
      <c r="P5817" s="84" t="str">
        <f>IF(N5817&lt;&gt;"",VLOOKUP(N5817,LISTAS·PAPP!$U$9:$Y$125,5,FALSE),"")</f>
        <v/>
      </c>
      <c r="Q5817" s="83" t="str">
        <f>IF(O5817&lt;&gt;"",VLOOKUP(O5817,LISTAS·PAPP!$U$9:$W$125,3,FALSE),"")</f>
        <v/>
      </c>
      <c r="R5817" s="92"/>
      <c r="S5817" s="173"/>
      <c r="T5817" s="173"/>
      <c r="U5817" s="92"/>
      <c r="V5817" s="92"/>
      <c r="W5817" s="94"/>
      <c r="X5817" s="83" t="str">
        <f>IF(ISERROR(VLOOKUP(W5817,LISTAS·PAPP!$AJ$3:$AK$903,2,0))," ",VLOOKUP(W5817,LISTAS·PAPP!$AJ$3:$AK$903,2,0))</f>
        <v xml:space="preserve"> </v>
      </c>
      <c r="Y5817" s="96"/>
      <c r="Z5817" s="97"/>
      <c r="AA5817" s="97"/>
      <c r="AB5817" s="97"/>
      <c r="AC5817" s="97"/>
      <c r="AD5817" s="97"/>
      <c r="AE5817" s="97"/>
      <c r="AF5817" s="97"/>
      <c r="AG5817" s="97"/>
      <c r="AH5817" s="97"/>
      <c r="AI5817" s="97"/>
      <c r="AJ5817" s="97"/>
      <c r="AK5817" s="97"/>
      <c r="AL5817" s="86" t="str">
        <f t="shared" si="271"/>
        <v/>
      </c>
      <c r="AM5817" s="87" t="str">
        <f t="shared" si="272"/>
        <v xml:space="preserve"> </v>
      </c>
      <c r="AN5817" s="1" t="str">
        <f t="shared" si="273"/>
        <v xml:space="preserve"> </v>
      </c>
    </row>
    <row r="5818" spans="1:40" s="88" customFormat="1" x14ac:dyDescent="0.25">
      <c r="A5818" s="92"/>
      <c r="B5818" s="92"/>
      <c r="C5818" s="92"/>
      <c r="D5818" s="92"/>
      <c r="E5818" s="92"/>
      <c r="F5818" s="93"/>
      <c r="G5818" s="94"/>
      <c r="H5818" s="83" t="str">
        <f>IF(M5818&lt;&gt;"",VLOOKUP(M5818,LISTAS·PAPP!$U$3:$Z$8,2,FALSE),"")</f>
        <v/>
      </c>
      <c r="I5818" s="85" t="str">
        <f>IF(M5818&lt;&gt;"",VLOOKUP(M5818,LISTAS·PAPP!$U$3:$Z$8,3,FALSE),"")</f>
        <v/>
      </c>
      <c r="J5818" s="83" t="str">
        <f>IF(M5818&lt;&gt;"",VLOOKUP(M5818,LISTAS·PAPP!$U$3:$Z$8,4,FALSE),"")</f>
        <v/>
      </c>
      <c r="K5818" s="83" t="str">
        <f>IF(C5818&lt;&gt;"",VLOOKUP(C5818,LISTAS·PAPP!$H$3:$O$119,4,FALSE),"")</f>
        <v/>
      </c>
      <c r="L5818" s="85" t="str">
        <f>IF(C5818&lt;&gt;"",VLOOKUP(C5818,LISTAS·PAPP!$H$3:$O$119,8,FALSE),"")</f>
        <v/>
      </c>
      <c r="M5818" s="95"/>
      <c r="N5818" s="92"/>
      <c r="O5818" s="92"/>
      <c r="P5818" s="84" t="str">
        <f>IF(N5818&lt;&gt;"",VLOOKUP(N5818,LISTAS·PAPP!$U$9:$Y$125,5,FALSE),"")</f>
        <v/>
      </c>
      <c r="Q5818" s="83" t="str">
        <f>IF(O5818&lt;&gt;"",VLOOKUP(O5818,LISTAS·PAPP!$U$9:$W$125,3,FALSE),"")</f>
        <v/>
      </c>
      <c r="R5818" s="92"/>
      <c r="S5818" s="173"/>
      <c r="T5818" s="173"/>
      <c r="U5818" s="92"/>
      <c r="V5818" s="92"/>
      <c r="W5818" s="94"/>
      <c r="X5818" s="83" t="str">
        <f>IF(ISERROR(VLOOKUP(W5818,LISTAS·PAPP!$AJ$3:$AK$903,2,0))," ",VLOOKUP(W5818,LISTAS·PAPP!$AJ$3:$AK$903,2,0))</f>
        <v xml:space="preserve"> </v>
      </c>
      <c r="Y5818" s="96"/>
      <c r="Z5818" s="97"/>
      <c r="AA5818" s="97"/>
      <c r="AB5818" s="97"/>
      <c r="AC5818" s="97"/>
      <c r="AD5818" s="97"/>
      <c r="AE5818" s="97"/>
      <c r="AF5818" s="97"/>
      <c r="AG5818" s="97"/>
      <c r="AH5818" s="97"/>
      <c r="AI5818" s="97"/>
      <c r="AJ5818" s="97"/>
      <c r="AK5818" s="97"/>
      <c r="AL5818" s="86" t="str">
        <f t="shared" si="271"/>
        <v/>
      </c>
      <c r="AM5818" s="87" t="str">
        <f t="shared" si="272"/>
        <v xml:space="preserve"> </v>
      </c>
      <c r="AN5818" s="1" t="str">
        <f t="shared" si="273"/>
        <v xml:space="preserve"> </v>
      </c>
    </row>
    <row r="5819" spans="1:40" s="88" customFormat="1" x14ac:dyDescent="0.25">
      <c r="A5819" s="92"/>
      <c r="B5819" s="92"/>
      <c r="C5819" s="92"/>
      <c r="D5819" s="92"/>
      <c r="E5819" s="92"/>
      <c r="F5819" s="93"/>
      <c r="G5819" s="94"/>
      <c r="H5819" s="83" t="str">
        <f>IF(M5819&lt;&gt;"",VLOOKUP(M5819,LISTAS·PAPP!$U$3:$Z$8,2,FALSE),"")</f>
        <v/>
      </c>
      <c r="I5819" s="85" t="str">
        <f>IF(M5819&lt;&gt;"",VLOOKUP(M5819,LISTAS·PAPP!$U$3:$Z$8,3,FALSE),"")</f>
        <v/>
      </c>
      <c r="J5819" s="83" t="str">
        <f>IF(M5819&lt;&gt;"",VLOOKUP(M5819,LISTAS·PAPP!$U$3:$Z$8,4,FALSE),"")</f>
        <v/>
      </c>
      <c r="K5819" s="83" t="str">
        <f>IF(C5819&lt;&gt;"",VLOOKUP(C5819,LISTAS·PAPP!$H$3:$O$119,4,FALSE),"")</f>
        <v/>
      </c>
      <c r="L5819" s="85" t="str">
        <f>IF(C5819&lt;&gt;"",VLOOKUP(C5819,LISTAS·PAPP!$H$3:$O$119,8,FALSE),"")</f>
        <v/>
      </c>
      <c r="M5819" s="95"/>
      <c r="N5819" s="92"/>
      <c r="O5819" s="92"/>
      <c r="P5819" s="84" t="str">
        <f>IF(N5819&lt;&gt;"",VLOOKUP(N5819,LISTAS·PAPP!$U$9:$Y$125,5,FALSE),"")</f>
        <v/>
      </c>
      <c r="Q5819" s="83" t="str">
        <f>IF(O5819&lt;&gt;"",VLOOKUP(O5819,LISTAS·PAPP!$U$9:$W$125,3,FALSE),"")</f>
        <v/>
      </c>
      <c r="R5819" s="92"/>
      <c r="S5819" s="173"/>
      <c r="T5819" s="173"/>
      <c r="U5819" s="92"/>
      <c r="V5819" s="92"/>
      <c r="W5819" s="94"/>
      <c r="X5819" s="83" t="str">
        <f>IF(ISERROR(VLOOKUP(W5819,LISTAS·PAPP!$AJ$3:$AK$903,2,0))," ",VLOOKUP(W5819,LISTAS·PAPP!$AJ$3:$AK$903,2,0))</f>
        <v xml:space="preserve"> </v>
      </c>
      <c r="Y5819" s="96"/>
      <c r="Z5819" s="97"/>
      <c r="AA5819" s="97"/>
      <c r="AB5819" s="97"/>
      <c r="AC5819" s="97"/>
      <c r="AD5819" s="97"/>
      <c r="AE5819" s="97"/>
      <c r="AF5819" s="97"/>
      <c r="AG5819" s="97"/>
      <c r="AH5819" s="97"/>
      <c r="AI5819" s="97"/>
      <c r="AJ5819" s="97"/>
      <c r="AK5819" s="97"/>
      <c r="AL5819" s="86" t="str">
        <f t="shared" si="271"/>
        <v/>
      </c>
      <c r="AM5819" s="87" t="str">
        <f t="shared" si="272"/>
        <v xml:space="preserve"> </v>
      </c>
      <c r="AN5819" s="1" t="str">
        <f t="shared" si="273"/>
        <v xml:space="preserve"> </v>
      </c>
    </row>
    <row r="5820" spans="1:40" s="88" customFormat="1" x14ac:dyDescent="0.25">
      <c r="A5820" s="92"/>
      <c r="B5820" s="92"/>
      <c r="C5820" s="92"/>
      <c r="D5820" s="92"/>
      <c r="E5820" s="92"/>
      <c r="F5820" s="93"/>
      <c r="G5820" s="94"/>
      <c r="H5820" s="83" t="str">
        <f>IF(M5820&lt;&gt;"",VLOOKUP(M5820,LISTAS·PAPP!$U$3:$Z$8,2,FALSE),"")</f>
        <v/>
      </c>
      <c r="I5820" s="85" t="str">
        <f>IF(M5820&lt;&gt;"",VLOOKUP(M5820,LISTAS·PAPP!$U$3:$Z$8,3,FALSE),"")</f>
        <v/>
      </c>
      <c r="J5820" s="83" t="str">
        <f>IF(M5820&lt;&gt;"",VLOOKUP(M5820,LISTAS·PAPP!$U$3:$Z$8,4,FALSE),"")</f>
        <v/>
      </c>
      <c r="K5820" s="83" t="str">
        <f>IF(C5820&lt;&gt;"",VLOOKUP(C5820,LISTAS·PAPP!$H$3:$O$119,4,FALSE),"")</f>
        <v/>
      </c>
      <c r="L5820" s="85" t="str">
        <f>IF(C5820&lt;&gt;"",VLOOKUP(C5820,LISTAS·PAPP!$H$3:$O$119,8,FALSE),"")</f>
        <v/>
      </c>
      <c r="M5820" s="95"/>
      <c r="N5820" s="92"/>
      <c r="O5820" s="92"/>
      <c r="P5820" s="84" t="str">
        <f>IF(N5820&lt;&gt;"",VLOOKUP(N5820,LISTAS·PAPP!$U$9:$Y$125,5,FALSE),"")</f>
        <v/>
      </c>
      <c r="Q5820" s="83" t="str">
        <f>IF(O5820&lt;&gt;"",VLOOKUP(O5820,LISTAS·PAPP!$U$9:$W$125,3,FALSE),"")</f>
        <v/>
      </c>
      <c r="R5820" s="92"/>
      <c r="S5820" s="173"/>
      <c r="T5820" s="173"/>
      <c r="U5820" s="92"/>
      <c r="V5820" s="92"/>
      <c r="W5820" s="94"/>
      <c r="X5820" s="83" t="str">
        <f>IF(ISERROR(VLOOKUP(W5820,LISTAS·PAPP!$AJ$3:$AK$903,2,0))," ",VLOOKUP(W5820,LISTAS·PAPP!$AJ$3:$AK$903,2,0))</f>
        <v xml:space="preserve"> </v>
      </c>
      <c r="Y5820" s="96"/>
      <c r="Z5820" s="97"/>
      <c r="AA5820" s="97"/>
      <c r="AB5820" s="97"/>
      <c r="AC5820" s="97"/>
      <c r="AD5820" s="97"/>
      <c r="AE5820" s="97"/>
      <c r="AF5820" s="97"/>
      <c r="AG5820" s="97"/>
      <c r="AH5820" s="97"/>
      <c r="AI5820" s="97"/>
      <c r="AJ5820" s="97"/>
      <c r="AK5820" s="97"/>
      <c r="AL5820" s="86" t="str">
        <f t="shared" si="271"/>
        <v/>
      </c>
      <c r="AM5820" s="87" t="str">
        <f t="shared" si="272"/>
        <v xml:space="preserve"> </v>
      </c>
      <c r="AN5820" s="1" t="str">
        <f t="shared" si="273"/>
        <v xml:space="preserve"> </v>
      </c>
    </row>
    <row r="5821" spans="1:40" s="88" customFormat="1" x14ac:dyDescent="0.25">
      <c r="A5821" s="92"/>
      <c r="B5821" s="92"/>
      <c r="C5821" s="92"/>
      <c r="D5821" s="92"/>
      <c r="E5821" s="92"/>
      <c r="F5821" s="93"/>
      <c r="G5821" s="94"/>
      <c r="H5821" s="83" t="str">
        <f>IF(M5821&lt;&gt;"",VLOOKUP(M5821,LISTAS·PAPP!$U$3:$Z$8,2,FALSE),"")</f>
        <v/>
      </c>
      <c r="I5821" s="85" t="str">
        <f>IF(M5821&lt;&gt;"",VLOOKUP(M5821,LISTAS·PAPP!$U$3:$Z$8,3,FALSE),"")</f>
        <v/>
      </c>
      <c r="J5821" s="83" t="str">
        <f>IF(M5821&lt;&gt;"",VLOOKUP(M5821,LISTAS·PAPP!$U$3:$Z$8,4,FALSE),"")</f>
        <v/>
      </c>
      <c r="K5821" s="83" t="str">
        <f>IF(C5821&lt;&gt;"",VLOOKUP(C5821,LISTAS·PAPP!$H$3:$O$119,4,FALSE),"")</f>
        <v/>
      </c>
      <c r="L5821" s="85" t="str">
        <f>IF(C5821&lt;&gt;"",VLOOKUP(C5821,LISTAS·PAPP!$H$3:$O$119,8,FALSE),"")</f>
        <v/>
      </c>
      <c r="M5821" s="95"/>
      <c r="N5821" s="92"/>
      <c r="O5821" s="92"/>
      <c r="P5821" s="84" t="str">
        <f>IF(N5821&lt;&gt;"",VLOOKUP(N5821,LISTAS·PAPP!$U$9:$Y$125,5,FALSE),"")</f>
        <v/>
      </c>
      <c r="Q5821" s="83" t="str">
        <f>IF(O5821&lt;&gt;"",VLOOKUP(O5821,LISTAS·PAPP!$U$9:$W$125,3,FALSE),"")</f>
        <v/>
      </c>
      <c r="R5821" s="92"/>
      <c r="S5821" s="173"/>
      <c r="T5821" s="173"/>
      <c r="U5821" s="92"/>
      <c r="V5821" s="92"/>
      <c r="W5821" s="94"/>
      <c r="X5821" s="83" t="str">
        <f>IF(ISERROR(VLOOKUP(W5821,LISTAS·PAPP!$AJ$3:$AK$903,2,0))," ",VLOOKUP(W5821,LISTAS·PAPP!$AJ$3:$AK$903,2,0))</f>
        <v xml:space="preserve"> </v>
      </c>
      <c r="Y5821" s="96"/>
      <c r="Z5821" s="97"/>
      <c r="AA5821" s="97"/>
      <c r="AB5821" s="97"/>
      <c r="AC5821" s="97"/>
      <c r="AD5821" s="97"/>
      <c r="AE5821" s="97"/>
      <c r="AF5821" s="97"/>
      <c r="AG5821" s="97"/>
      <c r="AH5821" s="97"/>
      <c r="AI5821" s="97"/>
      <c r="AJ5821" s="97"/>
      <c r="AK5821" s="97"/>
      <c r="AL5821" s="86" t="str">
        <f t="shared" si="271"/>
        <v/>
      </c>
      <c r="AM5821" s="87" t="str">
        <f t="shared" si="272"/>
        <v xml:space="preserve"> </v>
      </c>
      <c r="AN5821" s="1" t="str">
        <f t="shared" si="273"/>
        <v xml:space="preserve"> </v>
      </c>
    </row>
    <row r="5822" spans="1:40" s="88" customFormat="1" x14ac:dyDescent="0.25">
      <c r="A5822" s="92"/>
      <c r="B5822" s="92"/>
      <c r="C5822" s="92"/>
      <c r="D5822" s="92"/>
      <c r="E5822" s="92"/>
      <c r="F5822" s="93"/>
      <c r="G5822" s="94"/>
      <c r="H5822" s="83" t="str">
        <f>IF(M5822&lt;&gt;"",VLOOKUP(M5822,LISTAS·PAPP!$U$3:$Z$8,2,FALSE),"")</f>
        <v/>
      </c>
      <c r="I5822" s="85" t="str">
        <f>IF(M5822&lt;&gt;"",VLOOKUP(M5822,LISTAS·PAPP!$U$3:$Z$8,3,FALSE),"")</f>
        <v/>
      </c>
      <c r="J5822" s="83" t="str">
        <f>IF(M5822&lt;&gt;"",VLOOKUP(M5822,LISTAS·PAPP!$U$3:$Z$8,4,FALSE),"")</f>
        <v/>
      </c>
      <c r="K5822" s="83" t="str">
        <f>IF(C5822&lt;&gt;"",VLOOKUP(C5822,LISTAS·PAPP!$H$3:$O$119,4,FALSE),"")</f>
        <v/>
      </c>
      <c r="L5822" s="85" t="str">
        <f>IF(C5822&lt;&gt;"",VLOOKUP(C5822,LISTAS·PAPP!$H$3:$O$119,8,FALSE),"")</f>
        <v/>
      </c>
      <c r="M5822" s="95"/>
      <c r="N5822" s="92"/>
      <c r="O5822" s="92"/>
      <c r="P5822" s="84" t="str">
        <f>IF(N5822&lt;&gt;"",VLOOKUP(N5822,LISTAS·PAPP!$U$9:$Y$125,5,FALSE),"")</f>
        <v/>
      </c>
      <c r="Q5822" s="83" t="str">
        <f>IF(O5822&lt;&gt;"",VLOOKUP(O5822,LISTAS·PAPP!$U$9:$W$125,3,FALSE),"")</f>
        <v/>
      </c>
      <c r="R5822" s="92"/>
      <c r="S5822" s="173"/>
      <c r="T5822" s="173"/>
      <c r="U5822" s="92"/>
      <c r="V5822" s="92"/>
      <c r="W5822" s="94"/>
      <c r="X5822" s="83" t="str">
        <f>IF(ISERROR(VLOOKUP(W5822,LISTAS·PAPP!$AJ$3:$AK$903,2,0))," ",VLOOKUP(W5822,LISTAS·PAPP!$AJ$3:$AK$903,2,0))</f>
        <v xml:space="preserve"> </v>
      </c>
      <c r="Y5822" s="96"/>
      <c r="Z5822" s="97"/>
      <c r="AA5822" s="97"/>
      <c r="AB5822" s="97"/>
      <c r="AC5822" s="97"/>
      <c r="AD5822" s="97"/>
      <c r="AE5822" s="97"/>
      <c r="AF5822" s="97"/>
      <c r="AG5822" s="97"/>
      <c r="AH5822" s="97"/>
      <c r="AI5822" s="97"/>
      <c r="AJ5822" s="97"/>
      <c r="AK5822" s="97"/>
      <c r="AL5822" s="86" t="str">
        <f t="shared" si="271"/>
        <v/>
      </c>
      <c r="AM5822" s="87" t="str">
        <f t="shared" si="272"/>
        <v xml:space="preserve"> </v>
      </c>
      <c r="AN5822" s="1" t="str">
        <f t="shared" si="273"/>
        <v xml:space="preserve"> </v>
      </c>
    </row>
    <row r="5823" spans="1:40" s="88" customFormat="1" x14ac:dyDescent="0.25">
      <c r="A5823" s="92"/>
      <c r="B5823" s="92"/>
      <c r="C5823" s="92"/>
      <c r="D5823" s="92"/>
      <c r="E5823" s="92"/>
      <c r="F5823" s="93"/>
      <c r="G5823" s="94"/>
      <c r="H5823" s="83" t="str">
        <f>IF(M5823&lt;&gt;"",VLOOKUP(M5823,LISTAS·PAPP!$U$3:$Z$8,2,FALSE),"")</f>
        <v/>
      </c>
      <c r="I5823" s="85" t="str">
        <f>IF(M5823&lt;&gt;"",VLOOKUP(M5823,LISTAS·PAPP!$U$3:$Z$8,3,FALSE),"")</f>
        <v/>
      </c>
      <c r="J5823" s="83" t="str">
        <f>IF(M5823&lt;&gt;"",VLOOKUP(M5823,LISTAS·PAPP!$U$3:$Z$8,4,FALSE),"")</f>
        <v/>
      </c>
      <c r="K5823" s="83" t="str">
        <f>IF(C5823&lt;&gt;"",VLOOKUP(C5823,LISTAS·PAPP!$H$3:$O$119,4,FALSE),"")</f>
        <v/>
      </c>
      <c r="L5823" s="85" t="str">
        <f>IF(C5823&lt;&gt;"",VLOOKUP(C5823,LISTAS·PAPP!$H$3:$O$119,8,FALSE),"")</f>
        <v/>
      </c>
      <c r="M5823" s="95"/>
      <c r="N5823" s="92"/>
      <c r="O5823" s="92"/>
      <c r="P5823" s="84" t="str">
        <f>IF(N5823&lt;&gt;"",VLOOKUP(N5823,LISTAS·PAPP!$U$9:$Y$125,5,FALSE),"")</f>
        <v/>
      </c>
      <c r="Q5823" s="83" t="str">
        <f>IF(O5823&lt;&gt;"",VLOOKUP(O5823,LISTAS·PAPP!$U$9:$W$125,3,FALSE),"")</f>
        <v/>
      </c>
      <c r="R5823" s="92"/>
      <c r="S5823" s="173"/>
      <c r="T5823" s="173"/>
      <c r="U5823" s="92"/>
      <c r="V5823" s="92"/>
      <c r="W5823" s="94"/>
      <c r="X5823" s="83" t="str">
        <f>IF(ISERROR(VLOOKUP(W5823,LISTAS·PAPP!$AJ$3:$AK$903,2,0))," ",VLOOKUP(W5823,LISTAS·PAPP!$AJ$3:$AK$903,2,0))</f>
        <v xml:space="preserve"> </v>
      </c>
      <c r="Y5823" s="96"/>
      <c r="Z5823" s="97"/>
      <c r="AA5823" s="97"/>
      <c r="AB5823" s="97"/>
      <c r="AC5823" s="97"/>
      <c r="AD5823" s="97"/>
      <c r="AE5823" s="97"/>
      <c r="AF5823" s="97"/>
      <c r="AG5823" s="97"/>
      <c r="AH5823" s="97"/>
      <c r="AI5823" s="97"/>
      <c r="AJ5823" s="97"/>
      <c r="AK5823" s="97"/>
      <c r="AL5823" s="86" t="str">
        <f t="shared" si="271"/>
        <v/>
      </c>
      <c r="AM5823" s="87" t="str">
        <f t="shared" si="272"/>
        <v xml:space="preserve"> </v>
      </c>
      <c r="AN5823" s="1" t="str">
        <f t="shared" si="273"/>
        <v xml:space="preserve"> </v>
      </c>
    </row>
    <row r="5824" spans="1:40" s="88" customFormat="1" x14ac:dyDescent="0.25">
      <c r="A5824" s="92"/>
      <c r="B5824" s="92"/>
      <c r="C5824" s="92"/>
      <c r="D5824" s="92"/>
      <c r="E5824" s="92"/>
      <c r="F5824" s="93"/>
      <c r="G5824" s="94"/>
      <c r="H5824" s="83" t="str">
        <f>IF(M5824&lt;&gt;"",VLOOKUP(M5824,LISTAS·PAPP!$U$3:$Z$8,2,FALSE),"")</f>
        <v/>
      </c>
      <c r="I5824" s="85" t="str">
        <f>IF(M5824&lt;&gt;"",VLOOKUP(M5824,LISTAS·PAPP!$U$3:$Z$8,3,FALSE),"")</f>
        <v/>
      </c>
      <c r="J5824" s="83" t="str">
        <f>IF(M5824&lt;&gt;"",VLOOKUP(M5824,LISTAS·PAPP!$U$3:$Z$8,4,FALSE),"")</f>
        <v/>
      </c>
      <c r="K5824" s="83" t="str">
        <f>IF(C5824&lt;&gt;"",VLOOKUP(C5824,LISTAS·PAPP!$H$3:$O$119,4,FALSE),"")</f>
        <v/>
      </c>
      <c r="L5824" s="85" t="str">
        <f>IF(C5824&lt;&gt;"",VLOOKUP(C5824,LISTAS·PAPP!$H$3:$O$119,8,FALSE),"")</f>
        <v/>
      </c>
      <c r="M5824" s="95"/>
      <c r="N5824" s="92"/>
      <c r="O5824" s="92"/>
      <c r="P5824" s="84" t="str">
        <f>IF(N5824&lt;&gt;"",VLOOKUP(N5824,LISTAS·PAPP!$U$9:$Y$125,5,FALSE),"")</f>
        <v/>
      </c>
      <c r="Q5824" s="83" t="str">
        <f>IF(O5824&lt;&gt;"",VLOOKUP(O5824,LISTAS·PAPP!$U$9:$W$125,3,FALSE),"")</f>
        <v/>
      </c>
      <c r="R5824" s="92"/>
      <c r="S5824" s="173"/>
      <c r="T5824" s="173"/>
      <c r="U5824" s="92"/>
      <c r="V5824" s="92"/>
      <c r="W5824" s="94"/>
      <c r="X5824" s="83" t="str">
        <f>IF(ISERROR(VLOOKUP(W5824,LISTAS·PAPP!$AJ$3:$AK$903,2,0))," ",VLOOKUP(W5824,LISTAS·PAPP!$AJ$3:$AK$903,2,0))</f>
        <v xml:space="preserve"> </v>
      </c>
      <c r="Y5824" s="96"/>
      <c r="Z5824" s="97"/>
      <c r="AA5824" s="97"/>
      <c r="AB5824" s="97"/>
      <c r="AC5824" s="97"/>
      <c r="AD5824" s="97"/>
      <c r="AE5824" s="97"/>
      <c r="AF5824" s="97"/>
      <c r="AG5824" s="97"/>
      <c r="AH5824" s="97"/>
      <c r="AI5824" s="97"/>
      <c r="AJ5824" s="97"/>
      <c r="AK5824" s="97"/>
      <c r="AL5824" s="86" t="str">
        <f t="shared" si="271"/>
        <v/>
      </c>
      <c r="AM5824" s="87" t="str">
        <f t="shared" si="272"/>
        <v xml:space="preserve"> </v>
      </c>
      <c r="AN5824" s="1" t="str">
        <f t="shared" si="273"/>
        <v xml:space="preserve"> </v>
      </c>
    </row>
    <row r="5825" spans="1:40" s="88" customFormat="1" x14ac:dyDescent="0.25">
      <c r="A5825" s="92"/>
      <c r="B5825" s="92"/>
      <c r="C5825" s="92"/>
      <c r="D5825" s="92"/>
      <c r="E5825" s="92"/>
      <c r="F5825" s="93"/>
      <c r="G5825" s="94"/>
      <c r="H5825" s="83" t="str">
        <f>IF(M5825&lt;&gt;"",VLOOKUP(M5825,LISTAS·PAPP!$U$3:$Z$8,2,FALSE),"")</f>
        <v/>
      </c>
      <c r="I5825" s="85" t="str">
        <f>IF(M5825&lt;&gt;"",VLOOKUP(M5825,LISTAS·PAPP!$U$3:$Z$8,3,FALSE),"")</f>
        <v/>
      </c>
      <c r="J5825" s="83" t="str">
        <f>IF(M5825&lt;&gt;"",VLOOKUP(M5825,LISTAS·PAPP!$U$3:$Z$8,4,FALSE),"")</f>
        <v/>
      </c>
      <c r="K5825" s="83" t="str">
        <f>IF(C5825&lt;&gt;"",VLOOKUP(C5825,LISTAS·PAPP!$H$3:$O$119,4,FALSE),"")</f>
        <v/>
      </c>
      <c r="L5825" s="85" t="str">
        <f>IF(C5825&lt;&gt;"",VLOOKUP(C5825,LISTAS·PAPP!$H$3:$O$119,8,FALSE),"")</f>
        <v/>
      </c>
      <c r="M5825" s="95"/>
      <c r="N5825" s="92"/>
      <c r="O5825" s="92"/>
      <c r="P5825" s="84" t="str">
        <f>IF(N5825&lt;&gt;"",VLOOKUP(N5825,LISTAS·PAPP!$U$9:$Y$125,5,FALSE),"")</f>
        <v/>
      </c>
      <c r="Q5825" s="83" t="str">
        <f>IF(O5825&lt;&gt;"",VLOOKUP(O5825,LISTAS·PAPP!$U$9:$W$125,3,FALSE),"")</f>
        <v/>
      </c>
      <c r="R5825" s="92"/>
      <c r="S5825" s="173"/>
      <c r="T5825" s="173"/>
      <c r="U5825" s="92"/>
      <c r="V5825" s="92"/>
      <c r="W5825" s="94"/>
      <c r="X5825" s="83" t="str">
        <f>IF(ISERROR(VLOOKUP(W5825,LISTAS·PAPP!$AJ$3:$AK$903,2,0))," ",VLOOKUP(W5825,LISTAS·PAPP!$AJ$3:$AK$903,2,0))</f>
        <v xml:space="preserve"> </v>
      </c>
      <c r="Y5825" s="96"/>
      <c r="Z5825" s="97"/>
      <c r="AA5825" s="97"/>
      <c r="AB5825" s="97"/>
      <c r="AC5825" s="97"/>
      <c r="AD5825" s="97"/>
      <c r="AE5825" s="97"/>
      <c r="AF5825" s="97"/>
      <c r="AG5825" s="97"/>
      <c r="AH5825" s="97"/>
      <c r="AI5825" s="97"/>
      <c r="AJ5825" s="97"/>
      <c r="AK5825" s="97"/>
      <c r="AL5825" s="86" t="str">
        <f t="shared" si="271"/>
        <v/>
      </c>
      <c r="AM5825" s="87" t="str">
        <f t="shared" si="272"/>
        <v xml:space="preserve"> </v>
      </c>
      <c r="AN5825" s="1" t="str">
        <f t="shared" si="273"/>
        <v xml:space="preserve"> </v>
      </c>
    </row>
    <row r="5826" spans="1:40" s="88" customFormat="1" x14ac:dyDescent="0.25">
      <c r="A5826" s="92"/>
      <c r="B5826" s="92"/>
      <c r="C5826" s="92"/>
      <c r="D5826" s="92"/>
      <c r="E5826" s="92"/>
      <c r="F5826" s="93"/>
      <c r="G5826" s="94"/>
      <c r="H5826" s="83" t="str">
        <f>IF(M5826&lt;&gt;"",VLOOKUP(M5826,LISTAS·PAPP!$U$3:$Z$8,2,FALSE),"")</f>
        <v/>
      </c>
      <c r="I5826" s="85" t="str">
        <f>IF(M5826&lt;&gt;"",VLOOKUP(M5826,LISTAS·PAPP!$U$3:$Z$8,3,FALSE),"")</f>
        <v/>
      </c>
      <c r="J5826" s="83" t="str">
        <f>IF(M5826&lt;&gt;"",VLOOKUP(M5826,LISTAS·PAPP!$U$3:$Z$8,4,FALSE),"")</f>
        <v/>
      </c>
      <c r="K5826" s="83" t="str">
        <f>IF(C5826&lt;&gt;"",VLOOKUP(C5826,LISTAS·PAPP!$H$3:$O$119,4,FALSE),"")</f>
        <v/>
      </c>
      <c r="L5826" s="85" t="str">
        <f>IF(C5826&lt;&gt;"",VLOOKUP(C5826,LISTAS·PAPP!$H$3:$O$119,8,FALSE),"")</f>
        <v/>
      </c>
      <c r="M5826" s="95"/>
      <c r="N5826" s="92"/>
      <c r="O5826" s="92"/>
      <c r="P5826" s="84" t="str">
        <f>IF(N5826&lt;&gt;"",VLOOKUP(N5826,LISTAS·PAPP!$U$9:$Y$125,5,FALSE),"")</f>
        <v/>
      </c>
      <c r="Q5826" s="83" t="str">
        <f>IF(O5826&lt;&gt;"",VLOOKUP(O5826,LISTAS·PAPP!$U$9:$W$125,3,FALSE),"")</f>
        <v/>
      </c>
      <c r="R5826" s="92"/>
      <c r="S5826" s="173"/>
      <c r="T5826" s="173"/>
      <c r="U5826" s="92"/>
      <c r="V5826" s="92"/>
      <c r="W5826" s="94"/>
      <c r="X5826" s="83" t="str">
        <f>IF(ISERROR(VLOOKUP(W5826,LISTAS·PAPP!$AJ$3:$AK$903,2,0))," ",VLOOKUP(W5826,LISTAS·PAPP!$AJ$3:$AK$903,2,0))</f>
        <v xml:space="preserve"> </v>
      </c>
      <c r="Y5826" s="96"/>
      <c r="Z5826" s="97"/>
      <c r="AA5826" s="97"/>
      <c r="AB5826" s="97"/>
      <c r="AC5826" s="97"/>
      <c r="AD5826" s="97"/>
      <c r="AE5826" s="97"/>
      <c r="AF5826" s="97"/>
      <c r="AG5826" s="97"/>
      <c r="AH5826" s="97"/>
      <c r="AI5826" s="97"/>
      <c r="AJ5826" s="97"/>
      <c r="AK5826" s="97"/>
      <c r="AL5826" s="86" t="str">
        <f t="shared" si="271"/>
        <v/>
      </c>
      <c r="AM5826" s="87" t="str">
        <f t="shared" si="272"/>
        <v xml:space="preserve"> </v>
      </c>
      <c r="AN5826" s="1" t="str">
        <f t="shared" si="273"/>
        <v xml:space="preserve"> </v>
      </c>
    </row>
    <row r="5827" spans="1:40" s="88" customFormat="1" x14ac:dyDescent="0.25">
      <c r="A5827" s="92"/>
      <c r="B5827" s="92"/>
      <c r="C5827" s="92"/>
      <c r="D5827" s="92"/>
      <c r="E5827" s="92"/>
      <c r="F5827" s="93"/>
      <c r="G5827" s="94"/>
      <c r="H5827" s="83" t="str">
        <f>IF(M5827&lt;&gt;"",VLOOKUP(M5827,LISTAS·PAPP!$U$3:$Z$8,2,FALSE),"")</f>
        <v/>
      </c>
      <c r="I5827" s="85" t="str">
        <f>IF(M5827&lt;&gt;"",VLOOKUP(M5827,LISTAS·PAPP!$U$3:$Z$8,3,FALSE),"")</f>
        <v/>
      </c>
      <c r="J5827" s="83" t="str">
        <f>IF(M5827&lt;&gt;"",VLOOKUP(M5827,LISTAS·PAPP!$U$3:$Z$8,4,FALSE),"")</f>
        <v/>
      </c>
      <c r="K5827" s="83" t="str">
        <f>IF(C5827&lt;&gt;"",VLOOKUP(C5827,LISTAS·PAPP!$H$3:$O$119,4,FALSE),"")</f>
        <v/>
      </c>
      <c r="L5827" s="85" t="str">
        <f>IF(C5827&lt;&gt;"",VLOOKUP(C5827,LISTAS·PAPP!$H$3:$O$119,8,FALSE),"")</f>
        <v/>
      </c>
      <c r="M5827" s="95"/>
      <c r="N5827" s="92"/>
      <c r="O5827" s="92"/>
      <c r="P5827" s="84" t="str">
        <f>IF(N5827&lt;&gt;"",VLOOKUP(N5827,LISTAS·PAPP!$U$9:$Y$125,5,FALSE),"")</f>
        <v/>
      </c>
      <c r="Q5827" s="83" t="str">
        <f>IF(O5827&lt;&gt;"",VLOOKUP(O5827,LISTAS·PAPP!$U$9:$W$125,3,FALSE),"")</f>
        <v/>
      </c>
      <c r="R5827" s="92"/>
      <c r="S5827" s="173"/>
      <c r="T5827" s="173"/>
      <c r="U5827" s="92"/>
      <c r="V5827" s="92"/>
      <c r="W5827" s="94"/>
      <c r="X5827" s="83" t="str">
        <f>IF(ISERROR(VLOOKUP(W5827,LISTAS·PAPP!$AJ$3:$AK$903,2,0))," ",VLOOKUP(W5827,LISTAS·PAPP!$AJ$3:$AK$903,2,0))</f>
        <v xml:space="preserve"> </v>
      </c>
      <c r="Y5827" s="96"/>
      <c r="Z5827" s="97"/>
      <c r="AA5827" s="97"/>
      <c r="AB5827" s="97"/>
      <c r="AC5827" s="97"/>
      <c r="AD5827" s="97"/>
      <c r="AE5827" s="97"/>
      <c r="AF5827" s="97"/>
      <c r="AG5827" s="97"/>
      <c r="AH5827" s="97"/>
      <c r="AI5827" s="97"/>
      <c r="AJ5827" s="97"/>
      <c r="AK5827" s="97"/>
      <c r="AL5827" s="86" t="str">
        <f t="shared" si="271"/>
        <v/>
      </c>
      <c r="AM5827" s="87" t="str">
        <f t="shared" si="272"/>
        <v xml:space="preserve"> </v>
      </c>
      <c r="AN5827" s="1" t="str">
        <f t="shared" si="273"/>
        <v xml:space="preserve"> </v>
      </c>
    </row>
    <row r="5828" spans="1:40" s="88" customFormat="1" x14ac:dyDescent="0.25">
      <c r="A5828" s="92"/>
      <c r="B5828" s="92"/>
      <c r="C5828" s="92"/>
      <c r="D5828" s="92"/>
      <c r="E5828" s="92"/>
      <c r="F5828" s="93"/>
      <c r="G5828" s="94"/>
      <c r="H5828" s="83" t="str">
        <f>IF(M5828&lt;&gt;"",VLOOKUP(M5828,LISTAS·PAPP!$U$3:$Z$8,2,FALSE),"")</f>
        <v/>
      </c>
      <c r="I5828" s="85" t="str">
        <f>IF(M5828&lt;&gt;"",VLOOKUP(M5828,LISTAS·PAPP!$U$3:$Z$8,3,FALSE),"")</f>
        <v/>
      </c>
      <c r="J5828" s="83" t="str">
        <f>IF(M5828&lt;&gt;"",VLOOKUP(M5828,LISTAS·PAPP!$U$3:$Z$8,4,FALSE),"")</f>
        <v/>
      </c>
      <c r="K5828" s="83" t="str">
        <f>IF(C5828&lt;&gt;"",VLOOKUP(C5828,LISTAS·PAPP!$H$3:$O$119,4,FALSE),"")</f>
        <v/>
      </c>
      <c r="L5828" s="85" t="str">
        <f>IF(C5828&lt;&gt;"",VLOOKUP(C5828,LISTAS·PAPP!$H$3:$O$119,8,FALSE),"")</f>
        <v/>
      </c>
      <c r="M5828" s="95"/>
      <c r="N5828" s="92"/>
      <c r="O5828" s="92"/>
      <c r="P5828" s="84" t="str">
        <f>IF(N5828&lt;&gt;"",VLOOKUP(N5828,LISTAS·PAPP!$U$9:$Y$125,5,FALSE),"")</f>
        <v/>
      </c>
      <c r="Q5828" s="83" t="str">
        <f>IF(O5828&lt;&gt;"",VLOOKUP(O5828,LISTAS·PAPP!$U$9:$W$125,3,FALSE),"")</f>
        <v/>
      </c>
      <c r="R5828" s="92"/>
      <c r="S5828" s="173"/>
      <c r="T5828" s="173"/>
      <c r="U5828" s="92"/>
      <c r="V5828" s="92"/>
      <c r="W5828" s="94"/>
      <c r="X5828" s="83" t="str">
        <f>IF(ISERROR(VLOOKUP(W5828,LISTAS·PAPP!$AJ$3:$AK$903,2,0))," ",VLOOKUP(W5828,LISTAS·PAPP!$AJ$3:$AK$903,2,0))</f>
        <v xml:space="preserve"> </v>
      </c>
      <c r="Y5828" s="96"/>
      <c r="Z5828" s="97"/>
      <c r="AA5828" s="97"/>
      <c r="AB5828" s="97"/>
      <c r="AC5828" s="97"/>
      <c r="AD5828" s="97"/>
      <c r="AE5828" s="97"/>
      <c r="AF5828" s="97"/>
      <c r="AG5828" s="97"/>
      <c r="AH5828" s="97"/>
      <c r="AI5828" s="97"/>
      <c r="AJ5828" s="97"/>
      <c r="AK5828" s="97"/>
      <c r="AL5828" s="86" t="str">
        <f t="shared" si="271"/>
        <v/>
      </c>
      <c r="AM5828" s="87" t="str">
        <f t="shared" si="272"/>
        <v xml:space="preserve"> </v>
      </c>
      <c r="AN5828" s="1" t="str">
        <f t="shared" si="273"/>
        <v xml:space="preserve"> </v>
      </c>
    </row>
    <row r="5829" spans="1:40" s="88" customFormat="1" x14ac:dyDescent="0.25">
      <c r="A5829" s="92"/>
      <c r="B5829" s="92"/>
      <c r="C5829" s="92"/>
      <c r="D5829" s="92"/>
      <c r="E5829" s="92"/>
      <c r="F5829" s="93"/>
      <c r="G5829" s="94"/>
      <c r="H5829" s="83" t="str">
        <f>IF(M5829&lt;&gt;"",VLOOKUP(M5829,LISTAS·PAPP!$U$3:$Z$8,2,FALSE),"")</f>
        <v/>
      </c>
      <c r="I5829" s="85" t="str">
        <f>IF(M5829&lt;&gt;"",VLOOKUP(M5829,LISTAS·PAPP!$U$3:$Z$8,3,FALSE),"")</f>
        <v/>
      </c>
      <c r="J5829" s="83" t="str">
        <f>IF(M5829&lt;&gt;"",VLOOKUP(M5829,LISTAS·PAPP!$U$3:$Z$8,4,FALSE),"")</f>
        <v/>
      </c>
      <c r="K5829" s="83" t="str">
        <f>IF(C5829&lt;&gt;"",VLOOKUP(C5829,LISTAS·PAPP!$H$3:$O$119,4,FALSE),"")</f>
        <v/>
      </c>
      <c r="L5829" s="85" t="str">
        <f>IF(C5829&lt;&gt;"",VLOOKUP(C5829,LISTAS·PAPP!$H$3:$O$119,8,FALSE),"")</f>
        <v/>
      </c>
      <c r="M5829" s="95"/>
      <c r="N5829" s="92"/>
      <c r="O5829" s="92"/>
      <c r="P5829" s="84" t="str">
        <f>IF(N5829&lt;&gt;"",VLOOKUP(N5829,LISTAS·PAPP!$U$9:$Y$125,5,FALSE),"")</f>
        <v/>
      </c>
      <c r="Q5829" s="83" t="str">
        <f>IF(O5829&lt;&gt;"",VLOOKUP(O5829,LISTAS·PAPP!$U$9:$W$125,3,FALSE),"")</f>
        <v/>
      </c>
      <c r="R5829" s="92"/>
      <c r="S5829" s="173"/>
      <c r="T5829" s="173"/>
      <c r="U5829" s="92"/>
      <c r="V5829" s="92"/>
      <c r="W5829" s="94"/>
      <c r="X5829" s="83" t="str">
        <f>IF(ISERROR(VLOOKUP(W5829,LISTAS·PAPP!$AJ$3:$AK$903,2,0))," ",VLOOKUP(W5829,LISTAS·PAPP!$AJ$3:$AK$903,2,0))</f>
        <v xml:space="preserve"> </v>
      </c>
      <c r="Y5829" s="96"/>
      <c r="Z5829" s="97"/>
      <c r="AA5829" s="97"/>
      <c r="AB5829" s="97"/>
      <c r="AC5829" s="97"/>
      <c r="AD5829" s="97"/>
      <c r="AE5829" s="97"/>
      <c r="AF5829" s="97"/>
      <c r="AG5829" s="97"/>
      <c r="AH5829" s="97"/>
      <c r="AI5829" s="97"/>
      <c r="AJ5829" s="97"/>
      <c r="AK5829" s="97"/>
      <c r="AL5829" s="86" t="str">
        <f t="shared" si="271"/>
        <v/>
      </c>
      <c r="AM5829" s="87" t="str">
        <f t="shared" si="272"/>
        <v xml:space="preserve"> </v>
      </c>
      <c r="AN5829" s="1" t="str">
        <f t="shared" si="273"/>
        <v xml:space="preserve"> </v>
      </c>
    </row>
    <row r="5830" spans="1:40" s="88" customFormat="1" x14ac:dyDescent="0.25">
      <c r="A5830" s="92"/>
      <c r="B5830" s="92"/>
      <c r="C5830" s="92"/>
      <c r="D5830" s="92"/>
      <c r="E5830" s="92"/>
      <c r="F5830" s="93"/>
      <c r="G5830" s="94"/>
      <c r="H5830" s="83" t="str">
        <f>IF(M5830&lt;&gt;"",VLOOKUP(M5830,LISTAS·PAPP!$U$3:$Z$8,2,FALSE),"")</f>
        <v/>
      </c>
      <c r="I5830" s="85" t="str">
        <f>IF(M5830&lt;&gt;"",VLOOKUP(M5830,LISTAS·PAPP!$U$3:$Z$8,3,FALSE),"")</f>
        <v/>
      </c>
      <c r="J5830" s="83" t="str">
        <f>IF(M5830&lt;&gt;"",VLOOKUP(M5830,LISTAS·PAPP!$U$3:$Z$8,4,FALSE),"")</f>
        <v/>
      </c>
      <c r="K5830" s="83" t="str">
        <f>IF(C5830&lt;&gt;"",VLOOKUP(C5830,LISTAS·PAPP!$H$3:$O$119,4,FALSE),"")</f>
        <v/>
      </c>
      <c r="L5830" s="85" t="str">
        <f>IF(C5830&lt;&gt;"",VLOOKUP(C5830,LISTAS·PAPP!$H$3:$O$119,8,FALSE),"")</f>
        <v/>
      </c>
      <c r="M5830" s="95"/>
      <c r="N5830" s="92"/>
      <c r="O5830" s="92"/>
      <c r="P5830" s="84" t="str">
        <f>IF(N5830&lt;&gt;"",VLOOKUP(N5830,LISTAS·PAPP!$U$9:$Y$125,5,FALSE),"")</f>
        <v/>
      </c>
      <c r="Q5830" s="83" t="str">
        <f>IF(O5830&lt;&gt;"",VLOOKUP(O5830,LISTAS·PAPP!$U$9:$W$125,3,FALSE),"")</f>
        <v/>
      </c>
      <c r="R5830" s="92"/>
      <c r="S5830" s="173"/>
      <c r="T5830" s="173"/>
      <c r="U5830" s="92"/>
      <c r="V5830" s="92"/>
      <c r="W5830" s="94"/>
      <c r="X5830" s="83" t="str">
        <f>IF(ISERROR(VLOOKUP(W5830,LISTAS·PAPP!$AJ$3:$AK$903,2,0))," ",VLOOKUP(W5830,LISTAS·PAPP!$AJ$3:$AK$903,2,0))</f>
        <v xml:space="preserve"> </v>
      </c>
      <c r="Y5830" s="96"/>
      <c r="Z5830" s="97"/>
      <c r="AA5830" s="97"/>
      <c r="AB5830" s="97"/>
      <c r="AC5830" s="97"/>
      <c r="AD5830" s="97"/>
      <c r="AE5830" s="97"/>
      <c r="AF5830" s="97"/>
      <c r="AG5830" s="97"/>
      <c r="AH5830" s="97"/>
      <c r="AI5830" s="97"/>
      <c r="AJ5830" s="97"/>
      <c r="AK5830" s="97"/>
      <c r="AL5830" s="86" t="str">
        <f t="shared" si="271"/>
        <v/>
      </c>
      <c r="AM5830" s="87" t="str">
        <f t="shared" si="272"/>
        <v xml:space="preserve"> </v>
      </c>
      <c r="AN5830" s="1" t="str">
        <f t="shared" si="273"/>
        <v xml:space="preserve"> </v>
      </c>
    </row>
    <row r="5831" spans="1:40" s="88" customFormat="1" x14ac:dyDescent="0.25">
      <c r="A5831" s="92"/>
      <c r="B5831" s="92"/>
      <c r="C5831" s="92"/>
      <c r="D5831" s="92"/>
      <c r="E5831" s="92"/>
      <c r="F5831" s="93"/>
      <c r="G5831" s="94"/>
      <c r="H5831" s="83" t="str">
        <f>IF(M5831&lt;&gt;"",VLOOKUP(M5831,LISTAS·PAPP!$U$3:$Z$8,2,FALSE),"")</f>
        <v/>
      </c>
      <c r="I5831" s="85" t="str">
        <f>IF(M5831&lt;&gt;"",VLOOKUP(M5831,LISTAS·PAPP!$U$3:$Z$8,3,FALSE),"")</f>
        <v/>
      </c>
      <c r="J5831" s="83" t="str">
        <f>IF(M5831&lt;&gt;"",VLOOKUP(M5831,LISTAS·PAPP!$U$3:$Z$8,4,FALSE),"")</f>
        <v/>
      </c>
      <c r="K5831" s="83" t="str">
        <f>IF(C5831&lt;&gt;"",VLOOKUP(C5831,LISTAS·PAPP!$H$3:$O$119,4,FALSE),"")</f>
        <v/>
      </c>
      <c r="L5831" s="85" t="str">
        <f>IF(C5831&lt;&gt;"",VLOOKUP(C5831,LISTAS·PAPP!$H$3:$O$119,8,FALSE),"")</f>
        <v/>
      </c>
      <c r="M5831" s="95"/>
      <c r="N5831" s="92"/>
      <c r="O5831" s="92"/>
      <c r="P5831" s="84" t="str">
        <f>IF(N5831&lt;&gt;"",VLOOKUP(N5831,LISTAS·PAPP!$U$9:$Y$125,5,FALSE),"")</f>
        <v/>
      </c>
      <c r="Q5831" s="83" t="str">
        <f>IF(O5831&lt;&gt;"",VLOOKUP(O5831,LISTAS·PAPP!$U$9:$W$125,3,FALSE),"")</f>
        <v/>
      </c>
      <c r="R5831" s="92"/>
      <c r="S5831" s="173"/>
      <c r="T5831" s="173"/>
      <c r="U5831" s="92"/>
      <c r="V5831" s="92"/>
      <c r="W5831" s="94"/>
      <c r="X5831" s="83" t="str">
        <f>IF(ISERROR(VLOOKUP(W5831,LISTAS·PAPP!$AJ$3:$AK$903,2,0))," ",VLOOKUP(W5831,LISTAS·PAPP!$AJ$3:$AK$903,2,0))</f>
        <v xml:space="preserve"> </v>
      </c>
      <c r="Y5831" s="96"/>
      <c r="Z5831" s="97"/>
      <c r="AA5831" s="97"/>
      <c r="AB5831" s="97"/>
      <c r="AC5831" s="97"/>
      <c r="AD5831" s="97"/>
      <c r="AE5831" s="97"/>
      <c r="AF5831" s="97"/>
      <c r="AG5831" s="97"/>
      <c r="AH5831" s="97"/>
      <c r="AI5831" s="97"/>
      <c r="AJ5831" s="97"/>
      <c r="AK5831" s="97"/>
      <c r="AL5831" s="86" t="str">
        <f t="shared" si="271"/>
        <v/>
      </c>
      <c r="AM5831" s="87" t="str">
        <f t="shared" si="272"/>
        <v xml:space="preserve"> </v>
      </c>
      <c r="AN5831" s="1" t="str">
        <f t="shared" si="273"/>
        <v xml:space="preserve"> </v>
      </c>
    </row>
    <row r="5832" spans="1:40" s="88" customFormat="1" x14ac:dyDescent="0.25">
      <c r="A5832" s="92"/>
      <c r="B5832" s="92"/>
      <c r="C5832" s="92"/>
      <c r="D5832" s="92"/>
      <c r="E5832" s="92"/>
      <c r="F5832" s="93"/>
      <c r="G5832" s="94"/>
      <c r="H5832" s="83" t="str">
        <f>IF(M5832&lt;&gt;"",VLOOKUP(M5832,LISTAS·PAPP!$U$3:$Z$8,2,FALSE),"")</f>
        <v/>
      </c>
      <c r="I5832" s="85" t="str">
        <f>IF(M5832&lt;&gt;"",VLOOKUP(M5832,LISTAS·PAPP!$U$3:$Z$8,3,FALSE),"")</f>
        <v/>
      </c>
      <c r="J5832" s="83" t="str">
        <f>IF(M5832&lt;&gt;"",VLOOKUP(M5832,LISTAS·PAPP!$U$3:$Z$8,4,FALSE),"")</f>
        <v/>
      </c>
      <c r="K5832" s="83" t="str">
        <f>IF(C5832&lt;&gt;"",VLOOKUP(C5832,LISTAS·PAPP!$H$3:$O$119,4,FALSE),"")</f>
        <v/>
      </c>
      <c r="L5832" s="85" t="str">
        <f>IF(C5832&lt;&gt;"",VLOOKUP(C5832,LISTAS·PAPP!$H$3:$O$119,8,FALSE),"")</f>
        <v/>
      </c>
      <c r="M5832" s="95"/>
      <c r="N5832" s="92"/>
      <c r="O5832" s="92"/>
      <c r="P5832" s="84" t="str">
        <f>IF(N5832&lt;&gt;"",VLOOKUP(N5832,LISTAS·PAPP!$U$9:$Y$125,5,FALSE),"")</f>
        <v/>
      </c>
      <c r="Q5832" s="83" t="str">
        <f>IF(O5832&lt;&gt;"",VLOOKUP(O5832,LISTAS·PAPP!$U$9:$W$125,3,FALSE),"")</f>
        <v/>
      </c>
      <c r="R5832" s="92"/>
      <c r="S5832" s="173"/>
      <c r="T5832" s="173"/>
      <c r="U5832" s="92"/>
      <c r="V5832" s="92"/>
      <c r="W5832" s="94"/>
      <c r="X5832" s="83" t="str">
        <f>IF(ISERROR(VLOOKUP(W5832,LISTAS·PAPP!$AJ$3:$AK$903,2,0))," ",VLOOKUP(W5832,LISTAS·PAPP!$AJ$3:$AK$903,2,0))</f>
        <v xml:space="preserve"> </v>
      </c>
      <c r="Y5832" s="96"/>
      <c r="Z5832" s="97"/>
      <c r="AA5832" s="97"/>
      <c r="AB5832" s="97"/>
      <c r="AC5832" s="97"/>
      <c r="AD5832" s="97"/>
      <c r="AE5832" s="97"/>
      <c r="AF5832" s="97"/>
      <c r="AG5832" s="97"/>
      <c r="AH5832" s="97"/>
      <c r="AI5832" s="97"/>
      <c r="AJ5832" s="97"/>
      <c r="AK5832" s="97"/>
      <c r="AL5832" s="86" t="str">
        <f t="shared" si="271"/>
        <v/>
      </c>
      <c r="AM5832" s="87" t="str">
        <f t="shared" si="272"/>
        <v xml:space="preserve"> </v>
      </c>
      <c r="AN5832" s="1" t="str">
        <f t="shared" si="273"/>
        <v xml:space="preserve"> </v>
      </c>
    </row>
    <row r="5833" spans="1:40" s="88" customFormat="1" x14ac:dyDescent="0.25">
      <c r="A5833" s="92"/>
      <c r="B5833" s="92"/>
      <c r="C5833" s="92"/>
      <c r="D5833" s="92"/>
      <c r="E5833" s="92"/>
      <c r="F5833" s="93"/>
      <c r="G5833" s="94"/>
      <c r="H5833" s="83" t="str">
        <f>IF(M5833&lt;&gt;"",VLOOKUP(M5833,LISTAS·PAPP!$U$3:$Z$8,2,FALSE),"")</f>
        <v/>
      </c>
      <c r="I5833" s="85" t="str">
        <f>IF(M5833&lt;&gt;"",VLOOKUP(M5833,LISTAS·PAPP!$U$3:$Z$8,3,FALSE),"")</f>
        <v/>
      </c>
      <c r="J5833" s="83" t="str">
        <f>IF(M5833&lt;&gt;"",VLOOKUP(M5833,LISTAS·PAPP!$U$3:$Z$8,4,FALSE),"")</f>
        <v/>
      </c>
      <c r="K5833" s="83" t="str">
        <f>IF(C5833&lt;&gt;"",VLOOKUP(C5833,LISTAS·PAPP!$H$3:$O$119,4,FALSE),"")</f>
        <v/>
      </c>
      <c r="L5833" s="85" t="str">
        <f>IF(C5833&lt;&gt;"",VLOOKUP(C5833,LISTAS·PAPP!$H$3:$O$119,8,FALSE),"")</f>
        <v/>
      </c>
      <c r="M5833" s="95"/>
      <c r="N5833" s="92"/>
      <c r="O5833" s="92"/>
      <c r="P5833" s="84" t="str">
        <f>IF(N5833&lt;&gt;"",VLOOKUP(N5833,LISTAS·PAPP!$U$9:$Y$125,5,FALSE),"")</f>
        <v/>
      </c>
      <c r="Q5833" s="83" t="str">
        <f>IF(O5833&lt;&gt;"",VLOOKUP(O5833,LISTAS·PAPP!$U$9:$W$125,3,FALSE),"")</f>
        <v/>
      </c>
      <c r="R5833" s="92"/>
      <c r="S5833" s="173"/>
      <c r="T5833" s="173"/>
      <c r="U5833" s="92"/>
      <c r="V5833" s="92"/>
      <c r="W5833" s="94"/>
      <c r="X5833" s="83" t="str">
        <f>IF(ISERROR(VLOOKUP(W5833,LISTAS·PAPP!$AJ$3:$AK$903,2,0))," ",VLOOKUP(W5833,LISTAS·PAPP!$AJ$3:$AK$903,2,0))</f>
        <v xml:space="preserve"> </v>
      </c>
      <c r="Y5833" s="96"/>
      <c r="Z5833" s="97"/>
      <c r="AA5833" s="97"/>
      <c r="AB5833" s="97"/>
      <c r="AC5833" s="97"/>
      <c r="AD5833" s="97"/>
      <c r="AE5833" s="97"/>
      <c r="AF5833" s="97"/>
      <c r="AG5833" s="97"/>
      <c r="AH5833" s="97"/>
      <c r="AI5833" s="97"/>
      <c r="AJ5833" s="97"/>
      <c r="AK5833" s="97"/>
      <c r="AL5833" s="86" t="str">
        <f t="shared" si="271"/>
        <v/>
      </c>
      <c r="AM5833" s="87" t="str">
        <f t="shared" si="272"/>
        <v xml:space="preserve"> </v>
      </c>
      <c r="AN5833" s="1" t="str">
        <f t="shared" si="273"/>
        <v xml:space="preserve"> </v>
      </c>
    </row>
    <row r="5834" spans="1:40" s="88" customFormat="1" x14ac:dyDescent="0.25">
      <c r="A5834" s="92"/>
      <c r="B5834" s="92"/>
      <c r="C5834" s="92"/>
      <c r="D5834" s="92"/>
      <c r="E5834" s="92"/>
      <c r="F5834" s="93"/>
      <c r="G5834" s="94"/>
      <c r="H5834" s="83" t="str">
        <f>IF(M5834&lt;&gt;"",VLOOKUP(M5834,LISTAS·PAPP!$U$3:$Z$8,2,FALSE),"")</f>
        <v/>
      </c>
      <c r="I5834" s="85" t="str">
        <f>IF(M5834&lt;&gt;"",VLOOKUP(M5834,LISTAS·PAPP!$U$3:$Z$8,3,FALSE),"")</f>
        <v/>
      </c>
      <c r="J5834" s="83" t="str">
        <f>IF(M5834&lt;&gt;"",VLOOKUP(M5834,LISTAS·PAPP!$U$3:$Z$8,4,FALSE),"")</f>
        <v/>
      </c>
      <c r="K5834" s="83" t="str">
        <f>IF(C5834&lt;&gt;"",VLOOKUP(C5834,LISTAS·PAPP!$H$3:$O$119,4,FALSE),"")</f>
        <v/>
      </c>
      <c r="L5834" s="85" t="str">
        <f>IF(C5834&lt;&gt;"",VLOOKUP(C5834,LISTAS·PAPP!$H$3:$O$119,8,FALSE),"")</f>
        <v/>
      </c>
      <c r="M5834" s="95"/>
      <c r="N5834" s="92"/>
      <c r="O5834" s="92"/>
      <c r="P5834" s="84" t="str">
        <f>IF(N5834&lt;&gt;"",VLOOKUP(N5834,LISTAS·PAPP!$U$9:$Y$125,5,FALSE),"")</f>
        <v/>
      </c>
      <c r="Q5834" s="83" t="str">
        <f>IF(O5834&lt;&gt;"",VLOOKUP(O5834,LISTAS·PAPP!$U$9:$W$125,3,FALSE),"")</f>
        <v/>
      </c>
      <c r="R5834" s="92"/>
      <c r="S5834" s="173"/>
      <c r="T5834" s="173"/>
      <c r="U5834" s="92"/>
      <c r="V5834" s="92"/>
      <c r="W5834" s="94"/>
      <c r="X5834" s="83" t="str">
        <f>IF(ISERROR(VLOOKUP(W5834,LISTAS·PAPP!$AJ$3:$AK$903,2,0))," ",VLOOKUP(W5834,LISTAS·PAPP!$AJ$3:$AK$903,2,0))</f>
        <v xml:space="preserve"> </v>
      </c>
      <c r="Y5834" s="96"/>
      <c r="Z5834" s="97"/>
      <c r="AA5834" s="97"/>
      <c r="AB5834" s="97"/>
      <c r="AC5834" s="97"/>
      <c r="AD5834" s="97"/>
      <c r="AE5834" s="97"/>
      <c r="AF5834" s="97"/>
      <c r="AG5834" s="97"/>
      <c r="AH5834" s="97"/>
      <c r="AI5834" s="97"/>
      <c r="AJ5834" s="97"/>
      <c r="AK5834" s="97"/>
      <c r="AL5834" s="86" t="str">
        <f t="shared" ref="AL5834:AL5897" si="274">IF(A5834&gt;0,(Z5834+AA5834+AB5834+AC5834+AD5834+AE5834+AF5834+AG5834+AH5834+AI5834+AJ5834+AK5834),"")</f>
        <v/>
      </c>
      <c r="AM5834" s="87" t="str">
        <f t="shared" ref="AM5834:AM5897" si="275">IF(A5834&lt;&gt;"",IF(A5834&lt;&gt;"",IF(Y5834=AL5834,"OK",Y5834-AL5834),IF(AND(Y5834="",AL5834=""),"",Z5834-AL5834))," ")</f>
        <v xml:space="preserve"> </v>
      </c>
      <c r="AN5834" s="1" t="str">
        <f t="shared" si="273"/>
        <v xml:space="preserve"> </v>
      </c>
    </row>
    <row r="5835" spans="1:40" s="88" customFormat="1" x14ac:dyDescent="0.25">
      <c r="A5835" s="92"/>
      <c r="B5835" s="92"/>
      <c r="C5835" s="92"/>
      <c r="D5835" s="92"/>
      <c r="E5835" s="92"/>
      <c r="F5835" s="93"/>
      <c r="G5835" s="94"/>
      <c r="H5835" s="83" t="str">
        <f>IF(M5835&lt;&gt;"",VLOOKUP(M5835,LISTAS·PAPP!$U$3:$Z$8,2,FALSE),"")</f>
        <v/>
      </c>
      <c r="I5835" s="85" t="str">
        <f>IF(M5835&lt;&gt;"",VLOOKUP(M5835,LISTAS·PAPP!$U$3:$Z$8,3,FALSE),"")</f>
        <v/>
      </c>
      <c r="J5835" s="83" t="str">
        <f>IF(M5835&lt;&gt;"",VLOOKUP(M5835,LISTAS·PAPP!$U$3:$Z$8,4,FALSE),"")</f>
        <v/>
      </c>
      <c r="K5835" s="83" t="str">
        <f>IF(C5835&lt;&gt;"",VLOOKUP(C5835,LISTAS·PAPP!$H$3:$O$119,4,FALSE),"")</f>
        <v/>
      </c>
      <c r="L5835" s="85" t="str">
        <f>IF(C5835&lt;&gt;"",VLOOKUP(C5835,LISTAS·PAPP!$H$3:$O$119,8,FALSE),"")</f>
        <v/>
      </c>
      <c r="M5835" s="95"/>
      <c r="N5835" s="92"/>
      <c r="O5835" s="92"/>
      <c r="P5835" s="84" t="str">
        <f>IF(N5835&lt;&gt;"",VLOOKUP(N5835,LISTAS·PAPP!$U$9:$Y$125,5,FALSE),"")</f>
        <v/>
      </c>
      <c r="Q5835" s="83" t="str">
        <f>IF(O5835&lt;&gt;"",VLOOKUP(O5835,LISTAS·PAPP!$U$9:$W$125,3,FALSE),"")</f>
        <v/>
      </c>
      <c r="R5835" s="92"/>
      <c r="S5835" s="173"/>
      <c r="T5835" s="173"/>
      <c r="U5835" s="92"/>
      <c r="V5835" s="92"/>
      <c r="W5835" s="94"/>
      <c r="X5835" s="83" t="str">
        <f>IF(ISERROR(VLOOKUP(W5835,LISTAS·PAPP!$AJ$3:$AK$903,2,0))," ",VLOOKUP(W5835,LISTAS·PAPP!$AJ$3:$AK$903,2,0))</f>
        <v xml:space="preserve"> </v>
      </c>
      <c r="Y5835" s="96"/>
      <c r="Z5835" s="97"/>
      <c r="AA5835" s="97"/>
      <c r="AB5835" s="97"/>
      <c r="AC5835" s="97"/>
      <c r="AD5835" s="97"/>
      <c r="AE5835" s="97"/>
      <c r="AF5835" s="97"/>
      <c r="AG5835" s="97"/>
      <c r="AH5835" s="97"/>
      <c r="AI5835" s="97"/>
      <c r="AJ5835" s="97"/>
      <c r="AK5835" s="97"/>
      <c r="AL5835" s="86" t="str">
        <f t="shared" si="274"/>
        <v/>
      </c>
      <c r="AM5835" s="87" t="str">
        <f t="shared" si="275"/>
        <v xml:space="preserve"> </v>
      </c>
      <c r="AN5835" s="1" t="str">
        <f t="shared" ref="AN5835:AN5898" si="276">IF(A5835&lt;&gt;"",IF(A5835="","Escoger ESTRUCTURA ORGANIZACIONAL;",)&amp;" "&amp;(IF(B5835="","Escoger RELACIONAMIENTO INSTITUCIONAL;",)&amp;" "&amp;(IF(C5835="","Escoger UNIDADES ADMINISTRATIVAS;",)&amp;" "&amp;(IF(D5835="","Colocar COMPONENTE DEL PROYECTO DE INVERSIÓN;",)&amp;" "&amp;(IF(E5835="","Colocar ACTIVIDADES DEL PAPP;",)&amp;" "&amp;(IF(F5835="","Colocar META DE LA ACTIVIDAD;",)&amp;" "&amp;(IF(G5835="","Colocar INDICADOR DE LA META;",)&amp;" "&amp;(IF(H5835="","No visualiza PLAN NACIONAL DE DESARROLLO;",)&amp;" "&amp;(IF(I5835="","No visualiza PROGRAMA NACIONAL;",)&amp;" "&amp;(IF(J5835="","No visualiza OBJETIVO ESTRATEGICO INSTITUCIONAL;",)&amp;" "&amp;(IF(K5835="","No visualiza CENTRO GESTOR;",)&amp;" "&amp;(IF(L5835="","No visualiza AREA FUNCIONAL;",)&amp;" "&amp;(IF(M5835="","Escoger PRODUCTO INSTITUCIONAL;",)&amp;" "&amp;(IF(N5835="","Escoger PROYECTO;",)&amp;" "&amp;(IF(O5835="","Escoger ACTIVIDAD SINAFIP;",)&amp;" "&amp;(IF(P5835="","No visualiza CODIGO UNICO DE PROYECTO;",)&amp;" "&amp;(IF(Q5835="","No visualiza POLITICA DE IGUALDAD;",)&amp;" "&amp;(IF(R5835="","Escoger FUENTE;",)&amp;" "&amp;(IF(U5835="","Escoger NATURALEZA DE GASTO;",)&amp;" "&amp;(IF(V5835="","Escoger GRUPO DE GASTO;",)&amp;" "&amp;(IF(W5835="","Colocar ITEM PRESUPUESTARIO;",)&amp;" "&amp;(IF(X5835="","No visualiza DESCRIPCION ITEM PRESUPUESTARIO;",))))))))))))))))))))))," ")</f>
        <v xml:space="preserve"> </v>
      </c>
    </row>
    <row r="5836" spans="1:40" s="88" customFormat="1" x14ac:dyDescent="0.25">
      <c r="A5836" s="92"/>
      <c r="B5836" s="92"/>
      <c r="C5836" s="92"/>
      <c r="D5836" s="92"/>
      <c r="E5836" s="92"/>
      <c r="F5836" s="93"/>
      <c r="G5836" s="94"/>
      <c r="H5836" s="83" t="str">
        <f>IF(M5836&lt;&gt;"",VLOOKUP(M5836,LISTAS·PAPP!$U$3:$Z$8,2,FALSE),"")</f>
        <v/>
      </c>
      <c r="I5836" s="85" t="str">
        <f>IF(M5836&lt;&gt;"",VLOOKUP(M5836,LISTAS·PAPP!$U$3:$Z$8,3,FALSE),"")</f>
        <v/>
      </c>
      <c r="J5836" s="83" t="str">
        <f>IF(M5836&lt;&gt;"",VLOOKUP(M5836,LISTAS·PAPP!$U$3:$Z$8,4,FALSE),"")</f>
        <v/>
      </c>
      <c r="K5836" s="83" t="str">
        <f>IF(C5836&lt;&gt;"",VLOOKUP(C5836,LISTAS·PAPP!$H$3:$O$119,4,FALSE),"")</f>
        <v/>
      </c>
      <c r="L5836" s="85" t="str">
        <f>IF(C5836&lt;&gt;"",VLOOKUP(C5836,LISTAS·PAPP!$H$3:$O$119,8,FALSE),"")</f>
        <v/>
      </c>
      <c r="M5836" s="95"/>
      <c r="N5836" s="92"/>
      <c r="O5836" s="92"/>
      <c r="P5836" s="84" t="str">
        <f>IF(N5836&lt;&gt;"",VLOOKUP(N5836,LISTAS·PAPP!$U$9:$Y$125,5,FALSE),"")</f>
        <v/>
      </c>
      <c r="Q5836" s="83" t="str">
        <f>IF(O5836&lt;&gt;"",VLOOKUP(O5836,LISTAS·PAPP!$U$9:$W$125,3,FALSE),"")</f>
        <v/>
      </c>
      <c r="R5836" s="92"/>
      <c r="S5836" s="173"/>
      <c r="T5836" s="173"/>
      <c r="U5836" s="92"/>
      <c r="V5836" s="92"/>
      <c r="W5836" s="94"/>
      <c r="X5836" s="83" t="str">
        <f>IF(ISERROR(VLOOKUP(W5836,LISTAS·PAPP!$AJ$3:$AK$903,2,0))," ",VLOOKUP(W5836,LISTAS·PAPP!$AJ$3:$AK$903,2,0))</f>
        <v xml:space="preserve"> </v>
      </c>
      <c r="Y5836" s="96"/>
      <c r="Z5836" s="97"/>
      <c r="AA5836" s="97"/>
      <c r="AB5836" s="97"/>
      <c r="AC5836" s="97"/>
      <c r="AD5836" s="97"/>
      <c r="AE5836" s="97"/>
      <c r="AF5836" s="97"/>
      <c r="AG5836" s="97"/>
      <c r="AH5836" s="97"/>
      <c r="AI5836" s="97"/>
      <c r="AJ5836" s="97"/>
      <c r="AK5836" s="97"/>
      <c r="AL5836" s="86" t="str">
        <f t="shared" si="274"/>
        <v/>
      </c>
      <c r="AM5836" s="87" t="str">
        <f t="shared" si="275"/>
        <v xml:space="preserve"> </v>
      </c>
      <c r="AN5836" s="1" t="str">
        <f t="shared" si="276"/>
        <v xml:space="preserve"> </v>
      </c>
    </row>
    <row r="5837" spans="1:40" s="88" customFormat="1" x14ac:dyDescent="0.25">
      <c r="A5837" s="92"/>
      <c r="B5837" s="92"/>
      <c r="C5837" s="92"/>
      <c r="D5837" s="92"/>
      <c r="E5837" s="92"/>
      <c r="F5837" s="93"/>
      <c r="G5837" s="94"/>
      <c r="H5837" s="83" t="str">
        <f>IF(M5837&lt;&gt;"",VLOOKUP(M5837,LISTAS·PAPP!$U$3:$Z$8,2,FALSE),"")</f>
        <v/>
      </c>
      <c r="I5837" s="85" t="str">
        <f>IF(M5837&lt;&gt;"",VLOOKUP(M5837,LISTAS·PAPP!$U$3:$Z$8,3,FALSE),"")</f>
        <v/>
      </c>
      <c r="J5837" s="83" t="str">
        <f>IF(M5837&lt;&gt;"",VLOOKUP(M5837,LISTAS·PAPP!$U$3:$Z$8,4,FALSE),"")</f>
        <v/>
      </c>
      <c r="K5837" s="83" t="str">
        <f>IF(C5837&lt;&gt;"",VLOOKUP(C5837,LISTAS·PAPP!$H$3:$O$119,4,FALSE),"")</f>
        <v/>
      </c>
      <c r="L5837" s="85" t="str">
        <f>IF(C5837&lt;&gt;"",VLOOKUP(C5837,LISTAS·PAPP!$H$3:$O$119,8,FALSE),"")</f>
        <v/>
      </c>
      <c r="M5837" s="95"/>
      <c r="N5837" s="92"/>
      <c r="O5837" s="92"/>
      <c r="P5837" s="84" t="str">
        <f>IF(N5837&lt;&gt;"",VLOOKUP(N5837,LISTAS·PAPP!$U$9:$Y$125,5,FALSE),"")</f>
        <v/>
      </c>
      <c r="Q5837" s="83" t="str">
        <f>IF(O5837&lt;&gt;"",VLOOKUP(O5837,LISTAS·PAPP!$U$9:$W$125,3,FALSE),"")</f>
        <v/>
      </c>
      <c r="R5837" s="92"/>
      <c r="S5837" s="173"/>
      <c r="T5837" s="173"/>
      <c r="U5837" s="92"/>
      <c r="V5837" s="92"/>
      <c r="W5837" s="94"/>
      <c r="X5837" s="83" t="str">
        <f>IF(ISERROR(VLOOKUP(W5837,LISTAS·PAPP!$AJ$3:$AK$903,2,0))," ",VLOOKUP(W5837,LISTAS·PAPP!$AJ$3:$AK$903,2,0))</f>
        <v xml:space="preserve"> </v>
      </c>
      <c r="Y5837" s="96"/>
      <c r="Z5837" s="97"/>
      <c r="AA5837" s="97"/>
      <c r="AB5837" s="97"/>
      <c r="AC5837" s="97"/>
      <c r="AD5837" s="97"/>
      <c r="AE5837" s="97"/>
      <c r="AF5837" s="97"/>
      <c r="AG5837" s="97"/>
      <c r="AH5837" s="97"/>
      <c r="AI5837" s="97"/>
      <c r="AJ5837" s="97"/>
      <c r="AK5837" s="97"/>
      <c r="AL5837" s="86" t="str">
        <f t="shared" si="274"/>
        <v/>
      </c>
      <c r="AM5837" s="87" t="str">
        <f t="shared" si="275"/>
        <v xml:space="preserve"> </v>
      </c>
      <c r="AN5837" s="1" t="str">
        <f t="shared" si="276"/>
        <v xml:space="preserve"> </v>
      </c>
    </row>
    <row r="5838" spans="1:40" s="88" customFormat="1" x14ac:dyDescent="0.25">
      <c r="A5838" s="92"/>
      <c r="B5838" s="92"/>
      <c r="C5838" s="92"/>
      <c r="D5838" s="92"/>
      <c r="E5838" s="92"/>
      <c r="F5838" s="93"/>
      <c r="G5838" s="94"/>
      <c r="H5838" s="83" t="str">
        <f>IF(M5838&lt;&gt;"",VLOOKUP(M5838,LISTAS·PAPP!$U$3:$Z$8,2,FALSE),"")</f>
        <v/>
      </c>
      <c r="I5838" s="85" t="str">
        <f>IF(M5838&lt;&gt;"",VLOOKUP(M5838,LISTAS·PAPP!$U$3:$Z$8,3,FALSE),"")</f>
        <v/>
      </c>
      <c r="J5838" s="83" t="str">
        <f>IF(M5838&lt;&gt;"",VLOOKUP(M5838,LISTAS·PAPP!$U$3:$Z$8,4,FALSE),"")</f>
        <v/>
      </c>
      <c r="K5838" s="83" t="str">
        <f>IF(C5838&lt;&gt;"",VLOOKUP(C5838,LISTAS·PAPP!$H$3:$O$119,4,FALSE),"")</f>
        <v/>
      </c>
      <c r="L5838" s="85" t="str">
        <f>IF(C5838&lt;&gt;"",VLOOKUP(C5838,LISTAS·PAPP!$H$3:$O$119,8,FALSE),"")</f>
        <v/>
      </c>
      <c r="M5838" s="95"/>
      <c r="N5838" s="92"/>
      <c r="O5838" s="92"/>
      <c r="P5838" s="84" t="str">
        <f>IF(N5838&lt;&gt;"",VLOOKUP(N5838,LISTAS·PAPP!$U$9:$Y$125,5,FALSE),"")</f>
        <v/>
      </c>
      <c r="Q5838" s="83" t="str">
        <f>IF(O5838&lt;&gt;"",VLOOKUP(O5838,LISTAS·PAPP!$U$9:$W$125,3,FALSE),"")</f>
        <v/>
      </c>
      <c r="R5838" s="92"/>
      <c r="S5838" s="173"/>
      <c r="T5838" s="173"/>
      <c r="U5838" s="92"/>
      <c r="V5838" s="92"/>
      <c r="W5838" s="94"/>
      <c r="X5838" s="83" t="str">
        <f>IF(ISERROR(VLOOKUP(W5838,LISTAS·PAPP!$AJ$3:$AK$903,2,0))," ",VLOOKUP(W5838,LISTAS·PAPP!$AJ$3:$AK$903,2,0))</f>
        <v xml:space="preserve"> </v>
      </c>
      <c r="Y5838" s="96"/>
      <c r="Z5838" s="97"/>
      <c r="AA5838" s="97"/>
      <c r="AB5838" s="97"/>
      <c r="AC5838" s="97"/>
      <c r="AD5838" s="97"/>
      <c r="AE5838" s="97"/>
      <c r="AF5838" s="97"/>
      <c r="AG5838" s="97"/>
      <c r="AH5838" s="97"/>
      <c r="AI5838" s="97"/>
      <c r="AJ5838" s="97"/>
      <c r="AK5838" s="97"/>
      <c r="AL5838" s="86" t="str">
        <f t="shared" si="274"/>
        <v/>
      </c>
      <c r="AM5838" s="87" t="str">
        <f t="shared" si="275"/>
        <v xml:space="preserve"> </v>
      </c>
      <c r="AN5838" s="1" t="str">
        <f t="shared" si="276"/>
        <v xml:space="preserve"> </v>
      </c>
    </row>
    <row r="5839" spans="1:40" s="88" customFormat="1" x14ac:dyDescent="0.25">
      <c r="A5839" s="92"/>
      <c r="B5839" s="92"/>
      <c r="C5839" s="92"/>
      <c r="D5839" s="92"/>
      <c r="E5839" s="92"/>
      <c r="F5839" s="93"/>
      <c r="G5839" s="94"/>
      <c r="H5839" s="83" t="str">
        <f>IF(M5839&lt;&gt;"",VLOOKUP(M5839,LISTAS·PAPP!$U$3:$Z$8,2,FALSE),"")</f>
        <v/>
      </c>
      <c r="I5839" s="85" t="str">
        <f>IF(M5839&lt;&gt;"",VLOOKUP(M5839,LISTAS·PAPP!$U$3:$Z$8,3,FALSE),"")</f>
        <v/>
      </c>
      <c r="J5839" s="83" t="str">
        <f>IF(M5839&lt;&gt;"",VLOOKUP(M5839,LISTAS·PAPP!$U$3:$Z$8,4,FALSE),"")</f>
        <v/>
      </c>
      <c r="K5839" s="83" t="str">
        <f>IF(C5839&lt;&gt;"",VLOOKUP(C5839,LISTAS·PAPP!$H$3:$O$119,4,FALSE),"")</f>
        <v/>
      </c>
      <c r="L5839" s="85" t="str">
        <f>IF(C5839&lt;&gt;"",VLOOKUP(C5839,LISTAS·PAPP!$H$3:$O$119,8,FALSE),"")</f>
        <v/>
      </c>
      <c r="M5839" s="95"/>
      <c r="N5839" s="92"/>
      <c r="O5839" s="92"/>
      <c r="P5839" s="84" t="str">
        <f>IF(N5839&lt;&gt;"",VLOOKUP(N5839,LISTAS·PAPP!$U$9:$Y$125,5,FALSE),"")</f>
        <v/>
      </c>
      <c r="Q5839" s="83" t="str">
        <f>IF(O5839&lt;&gt;"",VLOOKUP(O5839,LISTAS·PAPP!$U$9:$W$125,3,FALSE),"")</f>
        <v/>
      </c>
      <c r="R5839" s="92"/>
      <c r="S5839" s="173"/>
      <c r="T5839" s="173"/>
      <c r="U5839" s="92"/>
      <c r="V5839" s="92"/>
      <c r="W5839" s="94"/>
      <c r="X5839" s="83" t="str">
        <f>IF(ISERROR(VLOOKUP(W5839,LISTAS·PAPP!$AJ$3:$AK$903,2,0))," ",VLOOKUP(W5839,LISTAS·PAPP!$AJ$3:$AK$903,2,0))</f>
        <v xml:space="preserve"> </v>
      </c>
      <c r="Y5839" s="96"/>
      <c r="Z5839" s="97"/>
      <c r="AA5839" s="97"/>
      <c r="AB5839" s="97"/>
      <c r="AC5839" s="97"/>
      <c r="AD5839" s="97"/>
      <c r="AE5839" s="97"/>
      <c r="AF5839" s="97"/>
      <c r="AG5839" s="97"/>
      <c r="AH5839" s="97"/>
      <c r="AI5839" s="97"/>
      <c r="AJ5839" s="97"/>
      <c r="AK5839" s="97"/>
      <c r="AL5839" s="86" t="str">
        <f t="shared" si="274"/>
        <v/>
      </c>
      <c r="AM5839" s="87" t="str">
        <f t="shared" si="275"/>
        <v xml:space="preserve"> </v>
      </c>
      <c r="AN5839" s="1" t="str">
        <f t="shared" si="276"/>
        <v xml:space="preserve"> </v>
      </c>
    </row>
    <row r="5840" spans="1:40" s="88" customFormat="1" x14ac:dyDescent="0.25">
      <c r="A5840" s="92"/>
      <c r="B5840" s="92"/>
      <c r="C5840" s="92"/>
      <c r="D5840" s="92"/>
      <c r="E5840" s="92"/>
      <c r="F5840" s="93"/>
      <c r="G5840" s="94"/>
      <c r="H5840" s="83" t="str">
        <f>IF(M5840&lt;&gt;"",VLOOKUP(M5840,LISTAS·PAPP!$U$3:$Z$8,2,FALSE),"")</f>
        <v/>
      </c>
      <c r="I5840" s="85" t="str">
        <f>IF(M5840&lt;&gt;"",VLOOKUP(M5840,LISTAS·PAPP!$U$3:$Z$8,3,FALSE),"")</f>
        <v/>
      </c>
      <c r="J5840" s="83" t="str">
        <f>IF(M5840&lt;&gt;"",VLOOKUP(M5840,LISTAS·PAPP!$U$3:$Z$8,4,FALSE),"")</f>
        <v/>
      </c>
      <c r="K5840" s="83" t="str">
        <f>IF(C5840&lt;&gt;"",VLOOKUP(C5840,LISTAS·PAPP!$H$3:$O$119,4,FALSE),"")</f>
        <v/>
      </c>
      <c r="L5840" s="85" t="str">
        <f>IF(C5840&lt;&gt;"",VLOOKUP(C5840,LISTAS·PAPP!$H$3:$O$119,8,FALSE),"")</f>
        <v/>
      </c>
      <c r="M5840" s="95"/>
      <c r="N5840" s="92"/>
      <c r="O5840" s="92"/>
      <c r="P5840" s="84" t="str">
        <f>IF(N5840&lt;&gt;"",VLOOKUP(N5840,LISTAS·PAPP!$U$9:$Y$125,5,FALSE),"")</f>
        <v/>
      </c>
      <c r="Q5840" s="83" t="str">
        <f>IF(O5840&lt;&gt;"",VLOOKUP(O5840,LISTAS·PAPP!$U$9:$W$125,3,FALSE),"")</f>
        <v/>
      </c>
      <c r="R5840" s="92"/>
      <c r="S5840" s="173"/>
      <c r="T5840" s="173"/>
      <c r="U5840" s="92"/>
      <c r="V5840" s="92"/>
      <c r="W5840" s="94"/>
      <c r="X5840" s="83" t="str">
        <f>IF(ISERROR(VLOOKUP(W5840,LISTAS·PAPP!$AJ$3:$AK$903,2,0))," ",VLOOKUP(W5840,LISTAS·PAPP!$AJ$3:$AK$903,2,0))</f>
        <v xml:space="preserve"> </v>
      </c>
      <c r="Y5840" s="96"/>
      <c r="Z5840" s="97"/>
      <c r="AA5840" s="97"/>
      <c r="AB5840" s="97"/>
      <c r="AC5840" s="97"/>
      <c r="AD5840" s="97"/>
      <c r="AE5840" s="97"/>
      <c r="AF5840" s="97"/>
      <c r="AG5840" s="97"/>
      <c r="AH5840" s="97"/>
      <c r="AI5840" s="97"/>
      <c r="AJ5840" s="97"/>
      <c r="AK5840" s="97"/>
      <c r="AL5840" s="86" t="str">
        <f t="shared" si="274"/>
        <v/>
      </c>
      <c r="AM5840" s="87" t="str">
        <f t="shared" si="275"/>
        <v xml:space="preserve"> </v>
      </c>
      <c r="AN5840" s="1" t="str">
        <f t="shared" si="276"/>
        <v xml:space="preserve"> </v>
      </c>
    </row>
    <row r="5841" spans="1:40" s="88" customFormat="1" x14ac:dyDescent="0.25">
      <c r="A5841" s="92"/>
      <c r="B5841" s="92"/>
      <c r="C5841" s="92"/>
      <c r="D5841" s="92"/>
      <c r="E5841" s="92"/>
      <c r="F5841" s="93"/>
      <c r="G5841" s="94"/>
      <c r="H5841" s="83" t="str">
        <f>IF(M5841&lt;&gt;"",VLOOKUP(M5841,LISTAS·PAPP!$U$3:$Z$8,2,FALSE),"")</f>
        <v/>
      </c>
      <c r="I5841" s="85" t="str">
        <f>IF(M5841&lt;&gt;"",VLOOKUP(M5841,LISTAS·PAPP!$U$3:$Z$8,3,FALSE),"")</f>
        <v/>
      </c>
      <c r="J5841" s="83" t="str">
        <f>IF(M5841&lt;&gt;"",VLOOKUP(M5841,LISTAS·PAPP!$U$3:$Z$8,4,FALSE),"")</f>
        <v/>
      </c>
      <c r="K5841" s="83" t="str">
        <f>IF(C5841&lt;&gt;"",VLOOKUP(C5841,LISTAS·PAPP!$H$3:$O$119,4,FALSE),"")</f>
        <v/>
      </c>
      <c r="L5841" s="85" t="str">
        <f>IF(C5841&lt;&gt;"",VLOOKUP(C5841,LISTAS·PAPP!$H$3:$O$119,8,FALSE),"")</f>
        <v/>
      </c>
      <c r="M5841" s="95"/>
      <c r="N5841" s="92"/>
      <c r="O5841" s="92"/>
      <c r="P5841" s="84" t="str">
        <f>IF(N5841&lt;&gt;"",VLOOKUP(N5841,LISTAS·PAPP!$U$9:$Y$125,5,FALSE),"")</f>
        <v/>
      </c>
      <c r="Q5841" s="83" t="str">
        <f>IF(O5841&lt;&gt;"",VLOOKUP(O5841,LISTAS·PAPP!$U$9:$W$125,3,FALSE),"")</f>
        <v/>
      </c>
      <c r="R5841" s="92"/>
      <c r="S5841" s="173"/>
      <c r="T5841" s="173"/>
      <c r="U5841" s="92"/>
      <c r="V5841" s="92"/>
      <c r="W5841" s="94"/>
      <c r="X5841" s="83" t="str">
        <f>IF(ISERROR(VLOOKUP(W5841,LISTAS·PAPP!$AJ$3:$AK$903,2,0))," ",VLOOKUP(W5841,LISTAS·PAPP!$AJ$3:$AK$903,2,0))</f>
        <v xml:space="preserve"> </v>
      </c>
      <c r="Y5841" s="96"/>
      <c r="Z5841" s="97"/>
      <c r="AA5841" s="97"/>
      <c r="AB5841" s="97"/>
      <c r="AC5841" s="97"/>
      <c r="AD5841" s="97"/>
      <c r="AE5841" s="97"/>
      <c r="AF5841" s="97"/>
      <c r="AG5841" s="97"/>
      <c r="AH5841" s="97"/>
      <c r="AI5841" s="97"/>
      <c r="AJ5841" s="97"/>
      <c r="AK5841" s="97"/>
      <c r="AL5841" s="86" t="str">
        <f t="shared" si="274"/>
        <v/>
      </c>
      <c r="AM5841" s="87" t="str">
        <f t="shared" si="275"/>
        <v xml:space="preserve"> </v>
      </c>
      <c r="AN5841" s="1" t="str">
        <f t="shared" si="276"/>
        <v xml:space="preserve"> </v>
      </c>
    </row>
    <row r="5842" spans="1:40" s="88" customFormat="1" x14ac:dyDescent="0.25">
      <c r="A5842" s="92"/>
      <c r="B5842" s="92"/>
      <c r="C5842" s="92"/>
      <c r="D5842" s="92"/>
      <c r="E5842" s="92"/>
      <c r="F5842" s="93"/>
      <c r="G5842" s="94"/>
      <c r="H5842" s="83" t="str">
        <f>IF(M5842&lt;&gt;"",VLOOKUP(M5842,LISTAS·PAPP!$U$3:$Z$8,2,FALSE),"")</f>
        <v/>
      </c>
      <c r="I5842" s="85" t="str">
        <f>IF(M5842&lt;&gt;"",VLOOKUP(M5842,LISTAS·PAPP!$U$3:$Z$8,3,FALSE),"")</f>
        <v/>
      </c>
      <c r="J5842" s="83" t="str">
        <f>IF(M5842&lt;&gt;"",VLOOKUP(M5842,LISTAS·PAPP!$U$3:$Z$8,4,FALSE),"")</f>
        <v/>
      </c>
      <c r="K5842" s="83" t="str">
        <f>IF(C5842&lt;&gt;"",VLOOKUP(C5842,LISTAS·PAPP!$H$3:$O$119,4,FALSE),"")</f>
        <v/>
      </c>
      <c r="L5842" s="85" t="str">
        <f>IF(C5842&lt;&gt;"",VLOOKUP(C5842,LISTAS·PAPP!$H$3:$O$119,8,FALSE),"")</f>
        <v/>
      </c>
      <c r="M5842" s="95"/>
      <c r="N5842" s="92"/>
      <c r="O5842" s="92"/>
      <c r="P5842" s="84" t="str">
        <f>IF(N5842&lt;&gt;"",VLOOKUP(N5842,LISTAS·PAPP!$U$9:$Y$125,5,FALSE),"")</f>
        <v/>
      </c>
      <c r="Q5842" s="83" t="str">
        <f>IF(O5842&lt;&gt;"",VLOOKUP(O5842,LISTAS·PAPP!$U$9:$W$125,3,FALSE),"")</f>
        <v/>
      </c>
      <c r="R5842" s="92"/>
      <c r="S5842" s="173"/>
      <c r="T5842" s="173"/>
      <c r="U5842" s="92"/>
      <c r="V5842" s="92"/>
      <c r="W5842" s="94"/>
      <c r="X5842" s="83" t="str">
        <f>IF(ISERROR(VLOOKUP(W5842,LISTAS·PAPP!$AJ$3:$AK$903,2,0))," ",VLOOKUP(W5842,LISTAS·PAPP!$AJ$3:$AK$903,2,0))</f>
        <v xml:space="preserve"> </v>
      </c>
      <c r="Y5842" s="96"/>
      <c r="Z5842" s="97"/>
      <c r="AA5842" s="97"/>
      <c r="AB5842" s="97"/>
      <c r="AC5842" s="97"/>
      <c r="AD5842" s="97"/>
      <c r="AE5842" s="97"/>
      <c r="AF5842" s="97"/>
      <c r="AG5842" s="97"/>
      <c r="AH5842" s="97"/>
      <c r="AI5842" s="97"/>
      <c r="AJ5842" s="97"/>
      <c r="AK5842" s="97"/>
      <c r="AL5842" s="86" t="str">
        <f t="shared" si="274"/>
        <v/>
      </c>
      <c r="AM5842" s="87" t="str">
        <f t="shared" si="275"/>
        <v xml:space="preserve"> </v>
      </c>
      <c r="AN5842" s="1" t="str">
        <f t="shared" si="276"/>
        <v xml:space="preserve"> </v>
      </c>
    </row>
    <row r="5843" spans="1:40" s="88" customFormat="1" x14ac:dyDescent="0.25">
      <c r="A5843" s="92"/>
      <c r="B5843" s="92"/>
      <c r="C5843" s="92"/>
      <c r="D5843" s="92"/>
      <c r="E5843" s="92"/>
      <c r="F5843" s="93"/>
      <c r="G5843" s="94"/>
      <c r="H5843" s="83" t="str">
        <f>IF(M5843&lt;&gt;"",VLOOKUP(M5843,LISTAS·PAPP!$U$3:$Z$8,2,FALSE),"")</f>
        <v/>
      </c>
      <c r="I5843" s="85" t="str">
        <f>IF(M5843&lt;&gt;"",VLOOKUP(M5843,LISTAS·PAPP!$U$3:$Z$8,3,FALSE),"")</f>
        <v/>
      </c>
      <c r="J5843" s="83" t="str">
        <f>IF(M5843&lt;&gt;"",VLOOKUP(M5843,LISTAS·PAPP!$U$3:$Z$8,4,FALSE),"")</f>
        <v/>
      </c>
      <c r="K5843" s="83" t="str">
        <f>IF(C5843&lt;&gt;"",VLOOKUP(C5843,LISTAS·PAPP!$H$3:$O$119,4,FALSE),"")</f>
        <v/>
      </c>
      <c r="L5843" s="85" t="str">
        <f>IF(C5843&lt;&gt;"",VLOOKUP(C5843,LISTAS·PAPP!$H$3:$O$119,8,FALSE),"")</f>
        <v/>
      </c>
      <c r="M5843" s="95"/>
      <c r="N5843" s="92"/>
      <c r="O5843" s="92"/>
      <c r="P5843" s="84" t="str">
        <f>IF(N5843&lt;&gt;"",VLOOKUP(N5843,LISTAS·PAPP!$U$9:$Y$125,5,FALSE),"")</f>
        <v/>
      </c>
      <c r="Q5843" s="83" t="str">
        <f>IF(O5843&lt;&gt;"",VLOOKUP(O5843,LISTAS·PAPP!$U$9:$W$125,3,FALSE),"")</f>
        <v/>
      </c>
      <c r="R5843" s="92"/>
      <c r="S5843" s="173"/>
      <c r="T5843" s="173"/>
      <c r="U5843" s="92"/>
      <c r="V5843" s="92"/>
      <c r="W5843" s="94"/>
      <c r="X5843" s="83" t="str">
        <f>IF(ISERROR(VLOOKUP(W5843,LISTAS·PAPP!$AJ$3:$AK$903,2,0))," ",VLOOKUP(W5843,LISTAS·PAPP!$AJ$3:$AK$903,2,0))</f>
        <v xml:space="preserve"> </v>
      </c>
      <c r="Y5843" s="96"/>
      <c r="Z5843" s="97"/>
      <c r="AA5843" s="97"/>
      <c r="AB5843" s="97"/>
      <c r="AC5843" s="97"/>
      <c r="AD5843" s="97"/>
      <c r="AE5843" s="97"/>
      <c r="AF5843" s="97"/>
      <c r="AG5843" s="97"/>
      <c r="AH5843" s="97"/>
      <c r="AI5843" s="97"/>
      <c r="AJ5843" s="97"/>
      <c r="AK5843" s="97"/>
      <c r="AL5843" s="86" t="str">
        <f t="shared" si="274"/>
        <v/>
      </c>
      <c r="AM5843" s="87" t="str">
        <f t="shared" si="275"/>
        <v xml:space="preserve"> </v>
      </c>
      <c r="AN5843" s="1" t="str">
        <f t="shared" si="276"/>
        <v xml:space="preserve"> </v>
      </c>
    </row>
    <row r="5844" spans="1:40" s="88" customFormat="1" x14ac:dyDescent="0.25">
      <c r="A5844" s="92"/>
      <c r="B5844" s="92"/>
      <c r="C5844" s="92"/>
      <c r="D5844" s="92"/>
      <c r="E5844" s="92"/>
      <c r="F5844" s="93"/>
      <c r="G5844" s="94"/>
      <c r="H5844" s="83" t="str">
        <f>IF(M5844&lt;&gt;"",VLOOKUP(M5844,LISTAS·PAPP!$U$3:$Z$8,2,FALSE),"")</f>
        <v/>
      </c>
      <c r="I5844" s="85" t="str">
        <f>IF(M5844&lt;&gt;"",VLOOKUP(M5844,LISTAS·PAPP!$U$3:$Z$8,3,FALSE),"")</f>
        <v/>
      </c>
      <c r="J5844" s="83" t="str">
        <f>IF(M5844&lt;&gt;"",VLOOKUP(M5844,LISTAS·PAPP!$U$3:$Z$8,4,FALSE),"")</f>
        <v/>
      </c>
      <c r="K5844" s="83" t="str">
        <f>IF(C5844&lt;&gt;"",VLOOKUP(C5844,LISTAS·PAPP!$H$3:$O$119,4,FALSE),"")</f>
        <v/>
      </c>
      <c r="L5844" s="85" t="str">
        <f>IF(C5844&lt;&gt;"",VLOOKUP(C5844,LISTAS·PAPP!$H$3:$O$119,8,FALSE),"")</f>
        <v/>
      </c>
      <c r="M5844" s="95"/>
      <c r="N5844" s="92"/>
      <c r="O5844" s="92"/>
      <c r="P5844" s="84" t="str">
        <f>IF(N5844&lt;&gt;"",VLOOKUP(N5844,LISTAS·PAPP!$U$9:$Y$125,5,FALSE),"")</f>
        <v/>
      </c>
      <c r="Q5844" s="83" t="str">
        <f>IF(O5844&lt;&gt;"",VLOOKUP(O5844,LISTAS·PAPP!$U$9:$W$125,3,FALSE),"")</f>
        <v/>
      </c>
      <c r="R5844" s="92"/>
      <c r="S5844" s="173"/>
      <c r="T5844" s="173"/>
      <c r="U5844" s="92"/>
      <c r="V5844" s="92"/>
      <c r="W5844" s="94"/>
      <c r="X5844" s="83" t="str">
        <f>IF(ISERROR(VLOOKUP(W5844,LISTAS·PAPP!$AJ$3:$AK$903,2,0))," ",VLOOKUP(W5844,LISTAS·PAPP!$AJ$3:$AK$903,2,0))</f>
        <v xml:space="preserve"> </v>
      </c>
      <c r="Y5844" s="96"/>
      <c r="Z5844" s="97"/>
      <c r="AA5844" s="97"/>
      <c r="AB5844" s="97"/>
      <c r="AC5844" s="97"/>
      <c r="AD5844" s="97"/>
      <c r="AE5844" s="97"/>
      <c r="AF5844" s="97"/>
      <c r="AG5844" s="97"/>
      <c r="AH5844" s="97"/>
      <c r="AI5844" s="97"/>
      <c r="AJ5844" s="97"/>
      <c r="AK5844" s="97"/>
      <c r="AL5844" s="86" t="str">
        <f t="shared" si="274"/>
        <v/>
      </c>
      <c r="AM5844" s="87" t="str">
        <f t="shared" si="275"/>
        <v xml:space="preserve"> </v>
      </c>
      <c r="AN5844" s="1" t="str">
        <f t="shared" si="276"/>
        <v xml:space="preserve"> </v>
      </c>
    </row>
    <row r="5845" spans="1:40" s="88" customFormat="1" x14ac:dyDescent="0.25">
      <c r="A5845" s="92"/>
      <c r="B5845" s="92"/>
      <c r="C5845" s="92"/>
      <c r="D5845" s="92"/>
      <c r="E5845" s="92"/>
      <c r="F5845" s="93"/>
      <c r="G5845" s="94"/>
      <c r="H5845" s="83" t="str">
        <f>IF(M5845&lt;&gt;"",VLOOKUP(M5845,LISTAS·PAPP!$U$3:$Z$8,2,FALSE),"")</f>
        <v/>
      </c>
      <c r="I5845" s="85" t="str">
        <f>IF(M5845&lt;&gt;"",VLOOKUP(M5845,LISTAS·PAPP!$U$3:$Z$8,3,FALSE),"")</f>
        <v/>
      </c>
      <c r="J5845" s="83" t="str">
        <f>IF(M5845&lt;&gt;"",VLOOKUP(M5845,LISTAS·PAPP!$U$3:$Z$8,4,FALSE),"")</f>
        <v/>
      </c>
      <c r="K5845" s="83" t="str">
        <f>IF(C5845&lt;&gt;"",VLOOKUP(C5845,LISTAS·PAPP!$H$3:$O$119,4,FALSE),"")</f>
        <v/>
      </c>
      <c r="L5845" s="85" t="str">
        <f>IF(C5845&lt;&gt;"",VLOOKUP(C5845,LISTAS·PAPP!$H$3:$O$119,8,FALSE),"")</f>
        <v/>
      </c>
      <c r="M5845" s="95"/>
      <c r="N5845" s="92"/>
      <c r="O5845" s="92"/>
      <c r="P5845" s="84" t="str">
        <f>IF(N5845&lt;&gt;"",VLOOKUP(N5845,LISTAS·PAPP!$U$9:$Y$125,5,FALSE),"")</f>
        <v/>
      </c>
      <c r="Q5845" s="83" t="str">
        <f>IF(O5845&lt;&gt;"",VLOOKUP(O5845,LISTAS·PAPP!$U$9:$W$125,3,FALSE),"")</f>
        <v/>
      </c>
      <c r="R5845" s="92"/>
      <c r="S5845" s="173"/>
      <c r="T5845" s="173"/>
      <c r="U5845" s="92"/>
      <c r="V5845" s="92"/>
      <c r="W5845" s="94"/>
      <c r="X5845" s="83" t="str">
        <f>IF(ISERROR(VLOOKUP(W5845,LISTAS·PAPP!$AJ$3:$AK$903,2,0))," ",VLOOKUP(W5845,LISTAS·PAPP!$AJ$3:$AK$903,2,0))</f>
        <v xml:space="preserve"> </v>
      </c>
      <c r="Y5845" s="96"/>
      <c r="Z5845" s="97"/>
      <c r="AA5845" s="97"/>
      <c r="AB5845" s="97"/>
      <c r="AC5845" s="97"/>
      <c r="AD5845" s="97"/>
      <c r="AE5845" s="97"/>
      <c r="AF5845" s="97"/>
      <c r="AG5845" s="97"/>
      <c r="AH5845" s="97"/>
      <c r="AI5845" s="97"/>
      <c r="AJ5845" s="97"/>
      <c r="AK5845" s="97"/>
      <c r="AL5845" s="86" t="str">
        <f t="shared" si="274"/>
        <v/>
      </c>
      <c r="AM5845" s="87" t="str">
        <f t="shared" si="275"/>
        <v xml:space="preserve"> </v>
      </c>
      <c r="AN5845" s="1" t="str">
        <f t="shared" si="276"/>
        <v xml:space="preserve"> </v>
      </c>
    </row>
    <row r="5846" spans="1:40" s="88" customFormat="1" x14ac:dyDescent="0.25">
      <c r="A5846" s="92"/>
      <c r="B5846" s="92"/>
      <c r="C5846" s="92"/>
      <c r="D5846" s="92"/>
      <c r="E5846" s="92"/>
      <c r="F5846" s="93"/>
      <c r="G5846" s="94"/>
      <c r="H5846" s="83" t="str">
        <f>IF(M5846&lt;&gt;"",VLOOKUP(M5846,LISTAS·PAPP!$U$3:$Z$8,2,FALSE),"")</f>
        <v/>
      </c>
      <c r="I5846" s="85" t="str">
        <f>IF(M5846&lt;&gt;"",VLOOKUP(M5846,LISTAS·PAPP!$U$3:$Z$8,3,FALSE),"")</f>
        <v/>
      </c>
      <c r="J5846" s="83" t="str">
        <f>IF(M5846&lt;&gt;"",VLOOKUP(M5846,LISTAS·PAPP!$U$3:$Z$8,4,FALSE),"")</f>
        <v/>
      </c>
      <c r="K5846" s="83" t="str">
        <f>IF(C5846&lt;&gt;"",VLOOKUP(C5846,LISTAS·PAPP!$H$3:$O$119,4,FALSE),"")</f>
        <v/>
      </c>
      <c r="L5846" s="85" t="str">
        <f>IF(C5846&lt;&gt;"",VLOOKUP(C5846,LISTAS·PAPP!$H$3:$O$119,8,FALSE),"")</f>
        <v/>
      </c>
      <c r="M5846" s="95"/>
      <c r="N5846" s="92"/>
      <c r="O5846" s="92"/>
      <c r="P5846" s="84" t="str">
        <f>IF(N5846&lt;&gt;"",VLOOKUP(N5846,LISTAS·PAPP!$U$9:$Y$125,5,FALSE),"")</f>
        <v/>
      </c>
      <c r="Q5846" s="83" t="str">
        <f>IF(O5846&lt;&gt;"",VLOOKUP(O5846,LISTAS·PAPP!$U$9:$W$125,3,FALSE),"")</f>
        <v/>
      </c>
      <c r="R5846" s="92"/>
      <c r="S5846" s="173"/>
      <c r="T5846" s="173"/>
      <c r="U5846" s="92"/>
      <c r="V5846" s="92"/>
      <c r="W5846" s="94"/>
      <c r="X5846" s="83" t="str">
        <f>IF(ISERROR(VLOOKUP(W5846,LISTAS·PAPP!$AJ$3:$AK$903,2,0))," ",VLOOKUP(W5846,LISTAS·PAPP!$AJ$3:$AK$903,2,0))</f>
        <v xml:space="preserve"> </v>
      </c>
      <c r="Y5846" s="96"/>
      <c r="Z5846" s="97"/>
      <c r="AA5846" s="97"/>
      <c r="AB5846" s="97"/>
      <c r="AC5846" s="97"/>
      <c r="AD5846" s="97"/>
      <c r="AE5846" s="97"/>
      <c r="AF5846" s="97"/>
      <c r="AG5846" s="97"/>
      <c r="AH5846" s="97"/>
      <c r="AI5846" s="97"/>
      <c r="AJ5846" s="97"/>
      <c r="AK5846" s="97"/>
      <c r="AL5846" s="86" t="str">
        <f t="shared" si="274"/>
        <v/>
      </c>
      <c r="AM5846" s="87" t="str">
        <f t="shared" si="275"/>
        <v xml:space="preserve"> </v>
      </c>
      <c r="AN5846" s="1" t="str">
        <f t="shared" si="276"/>
        <v xml:space="preserve"> </v>
      </c>
    </row>
    <row r="5847" spans="1:40" s="88" customFormat="1" x14ac:dyDescent="0.25">
      <c r="A5847" s="92"/>
      <c r="B5847" s="92"/>
      <c r="C5847" s="92"/>
      <c r="D5847" s="92"/>
      <c r="E5847" s="92"/>
      <c r="F5847" s="93"/>
      <c r="G5847" s="94"/>
      <c r="H5847" s="83" t="str">
        <f>IF(M5847&lt;&gt;"",VLOOKUP(M5847,LISTAS·PAPP!$U$3:$Z$8,2,FALSE),"")</f>
        <v/>
      </c>
      <c r="I5847" s="85" t="str">
        <f>IF(M5847&lt;&gt;"",VLOOKUP(M5847,LISTAS·PAPP!$U$3:$Z$8,3,FALSE),"")</f>
        <v/>
      </c>
      <c r="J5847" s="83" t="str">
        <f>IF(M5847&lt;&gt;"",VLOOKUP(M5847,LISTAS·PAPP!$U$3:$Z$8,4,FALSE),"")</f>
        <v/>
      </c>
      <c r="K5847" s="83" t="str">
        <f>IF(C5847&lt;&gt;"",VLOOKUP(C5847,LISTAS·PAPP!$H$3:$O$119,4,FALSE),"")</f>
        <v/>
      </c>
      <c r="L5847" s="85" t="str">
        <f>IF(C5847&lt;&gt;"",VLOOKUP(C5847,LISTAS·PAPP!$H$3:$O$119,8,FALSE),"")</f>
        <v/>
      </c>
      <c r="M5847" s="95"/>
      <c r="N5847" s="92"/>
      <c r="O5847" s="92"/>
      <c r="P5847" s="84" t="str">
        <f>IF(N5847&lt;&gt;"",VLOOKUP(N5847,LISTAS·PAPP!$U$9:$Y$125,5,FALSE),"")</f>
        <v/>
      </c>
      <c r="Q5847" s="83" t="str">
        <f>IF(O5847&lt;&gt;"",VLOOKUP(O5847,LISTAS·PAPP!$U$9:$W$125,3,FALSE),"")</f>
        <v/>
      </c>
      <c r="R5847" s="92"/>
      <c r="S5847" s="173"/>
      <c r="T5847" s="173"/>
      <c r="U5847" s="92"/>
      <c r="V5847" s="92"/>
      <c r="W5847" s="94"/>
      <c r="X5847" s="83" t="str">
        <f>IF(ISERROR(VLOOKUP(W5847,LISTAS·PAPP!$AJ$3:$AK$903,2,0))," ",VLOOKUP(W5847,LISTAS·PAPP!$AJ$3:$AK$903,2,0))</f>
        <v xml:space="preserve"> </v>
      </c>
      <c r="Y5847" s="96"/>
      <c r="Z5847" s="97"/>
      <c r="AA5847" s="97"/>
      <c r="AB5847" s="97"/>
      <c r="AC5847" s="97"/>
      <c r="AD5847" s="97"/>
      <c r="AE5847" s="97"/>
      <c r="AF5847" s="97"/>
      <c r="AG5847" s="97"/>
      <c r="AH5847" s="97"/>
      <c r="AI5847" s="97"/>
      <c r="AJ5847" s="97"/>
      <c r="AK5847" s="97"/>
      <c r="AL5847" s="86" t="str">
        <f t="shared" si="274"/>
        <v/>
      </c>
      <c r="AM5847" s="87" t="str">
        <f t="shared" si="275"/>
        <v xml:space="preserve"> </v>
      </c>
      <c r="AN5847" s="1" t="str">
        <f t="shared" si="276"/>
        <v xml:space="preserve"> </v>
      </c>
    </row>
    <row r="5848" spans="1:40" s="88" customFormat="1" x14ac:dyDescent="0.25">
      <c r="A5848" s="92"/>
      <c r="B5848" s="92"/>
      <c r="C5848" s="92"/>
      <c r="D5848" s="92"/>
      <c r="E5848" s="92"/>
      <c r="F5848" s="93"/>
      <c r="G5848" s="94"/>
      <c r="H5848" s="83" t="str">
        <f>IF(M5848&lt;&gt;"",VLOOKUP(M5848,LISTAS·PAPP!$U$3:$Z$8,2,FALSE),"")</f>
        <v/>
      </c>
      <c r="I5848" s="85" t="str">
        <f>IF(M5848&lt;&gt;"",VLOOKUP(M5848,LISTAS·PAPP!$U$3:$Z$8,3,FALSE),"")</f>
        <v/>
      </c>
      <c r="J5848" s="83" t="str">
        <f>IF(M5848&lt;&gt;"",VLOOKUP(M5848,LISTAS·PAPP!$U$3:$Z$8,4,FALSE),"")</f>
        <v/>
      </c>
      <c r="K5848" s="83" t="str">
        <f>IF(C5848&lt;&gt;"",VLOOKUP(C5848,LISTAS·PAPP!$H$3:$O$119,4,FALSE),"")</f>
        <v/>
      </c>
      <c r="L5848" s="85" t="str">
        <f>IF(C5848&lt;&gt;"",VLOOKUP(C5848,LISTAS·PAPP!$H$3:$O$119,8,FALSE),"")</f>
        <v/>
      </c>
      <c r="M5848" s="95"/>
      <c r="N5848" s="92"/>
      <c r="O5848" s="92"/>
      <c r="P5848" s="84" t="str">
        <f>IF(N5848&lt;&gt;"",VLOOKUP(N5848,LISTAS·PAPP!$U$9:$Y$125,5,FALSE),"")</f>
        <v/>
      </c>
      <c r="Q5848" s="83" t="str">
        <f>IF(O5848&lt;&gt;"",VLOOKUP(O5848,LISTAS·PAPP!$U$9:$W$125,3,FALSE),"")</f>
        <v/>
      </c>
      <c r="R5848" s="92"/>
      <c r="S5848" s="173"/>
      <c r="T5848" s="173"/>
      <c r="U5848" s="92"/>
      <c r="V5848" s="92"/>
      <c r="W5848" s="94"/>
      <c r="X5848" s="83" t="str">
        <f>IF(ISERROR(VLOOKUP(W5848,LISTAS·PAPP!$AJ$3:$AK$903,2,0))," ",VLOOKUP(W5848,LISTAS·PAPP!$AJ$3:$AK$903,2,0))</f>
        <v xml:space="preserve"> </v>
      </c>
      <c r="Y5848" s="96"/>
      <c r="Z5848" s="97"/>
      <c r="AA5848" s="97"/>
      <c r="AB5848" s="97"/>
      <c r="AC5848" s="97"/>
      <c r="AD5848" s="97"/>
      <c r="AE5848" s="97"/>
      <c r="AF5848" s="97"/>
      <c r="AG5848" s="97"/>
      <c r="AH5848" s="97"/>
      <c r="AI5848" s="97"/>
      <c r="AJ5848" s="97"/>
      <c r="AK5848" s="97"/>
      <c r="AL5848" s="86" t="str">
        <f t="shared" si="274"/>
        <v/>
      </c>
      <c r="AM5848" s="87" t="str">
        <f t="shared" si="275"/>
        <v xml:space="preserve"> </v>
      </c>
      <c r="AN5848" s="1" t="str">
        <f t="shared" si="276"/>
        <v xml:space="preserve"> </v>
      </c>
    </row>
    <row r="5849" spans="1:40" s="88" customFormat="1" x14ac:dyDescent="0.25">
      <c r="A5849" s="92"/>
      <c r="B5849" s="92"/>
      <c r="C5849" s="92"/>
      <c r="D5849" s="92"/>
      <c r="E5849" s="92"/>
      <c r="F5849" s="93"/>
      <c r="G5849" s="94"/>
      <c r="H5849" s="83" t="str">
        <f>IF(M5849&lt;&gt;"",VLOOKUP(M5849,LISTAS·PAPP!$U$3:$Z$8,2,FALSE),"")</f>
        <v/>
      </c>
      <c r="I5849" s="85" t="str">
        <f>IF(M5849&lt;&gt;"",VLOOKUP(M5849,LISTAS·PAPP!$U$3:$Z$8,3,FALSE),"")</f>
        <v/>
      </c>
      <c r="J5849" s="83" t="str">
        <f>IF(M5849&lt;&gt;"",VLOOKUP(M5849,LISTAS·PAPP!$U$3:$Z$8,4,FALSE),"")</f>
        <v/>
      </c>
      <c r="K5849" s="83" t="str">
        <f>IF(C5849&lt;&gt;"",VLOOKUP(C5849,LISTAS·PAPP!$H$3:$O$119,4,FALSE),"")</f>
        <v/>
      </c>
      <c r="L5849" s="85" t="str">
        <f>IF(C5849&lt;&gt;"",VLOOKUP(C5849,LISTAS·PAPP!$H$3:$O$119,8,FALSE),"")</f>
        <v/>
      </c>
      <c r="M5849" s="95"/>
      <c r="N5849" s="92"/>
      <c r="O5849" s="92"/>
      <c r="P5849" s="84" t="str">
        <f>IF(N5849&lt;&gt;"",VLOOKUP(N5849,LISTAS·PAPP!$U$9:$Y$125,5,FALSE),"")</f>
        <v/>
      </c>
      <c r="Q5849" s="83" t="str">
        <f>IF(O5849&lt;&gt;"",VLOOKUP(O5849,LISTAS·PAPP!$U$9:$W$125,3,FALSE),"")</f>
        <v/>
      </c>
      <c r="R5849" s="92"/>
      <c r="S5849" s="173"/>
      <c r="T5849" s="173"/>
      <c r="U5849" s="92"/>
      <c r="V5849" s="92"/>
      <c r="W5849" s="94"/>
      <c r="X5849" s="83" t="str">
        <f>IF(ISERROR(VLOOKUP(W5849,LISTAS·PAPP!$AJ$3:$AK$903,2,0))," ",VLOOKUP(W5849,LISTAS·PAPP!$AJ$3:$AK$903,2,0))</f>
        <v xml:space="preserve"> </v>
      </c>
      <c r="Y5849" s="96"/>
      <c r="Z5849" s="97"/>
      <c r="AA5849" s="97"/>
      <c r="AB5849" s="97"/>
      <c r="AC5849" s="97"/>
      <c r="AD5849" s="97"/>
      <c r="AE5849" s="97"/>
      <c r="AF5849" s="97"/>
      <c r="AG5849" s="97"/>
      <c r="AH5849" s="97"/>
      <c r="AI5849" s="97"/>
      <c r="AJ5849" s="97"/>
      <c r="AK5849" s="97"/>
      <c r="AL5849" s="86" t="str">
        <f t="shared" si="274"/>
        <v/>
      </c>
      <c r="AM5849" s="87" t="str">
        <f t="shared" si="275"/>
        <v xml:space="preserve"> </v>
      </c>
      <c r="AN5849" s="1" t="str">
        <f t="shared" si="276"/>
        <v xml:space="preserve"> </v>
      </c>
    </row>
    <row r="5850" spans="1:40" s="88" customFormat="1" x14ac:dyDescent="0.25">
      <c r="A5850" s="92"/>
      <c r="B5850" s="92"/>
      <c r="C5850" s="92"/>
      <c r="D5850" s="92"/>
      <c r="E5850" s="92"/>
      <c r="F5850" s="93"/>
      <c r="G5850" s="94"/>
      <c r="H5850" s="83" t="str">
        <f>IF(M5850&lt;&gt;"",VLOOKUP(M5850,LISTAS·PAPP!$U$3:$Z$8,2,FALSE),"")</f>
        <v/>
      </c>
      <c r="I5850" s="85" t="str">
        <f>IF(M5850&lt;&gt;"",VLOOKUP(M5850,LISTAS·PAPP!$U$3:$Z$8,3,FALSE),"")</f>
        <v/>
      </c>
      <c r="J5850" s="83" t="str">
        <f>IF(M5850&lt;&gt;"",VLOOKUP(M5850,LISTAS·PAPP!$U$3:$Z$8,4,FALSE),"")</f>
        <v/>
      </c>
      <c r="K5850" s="83" t="str">
        <f>IF(C5850&lt;&gt;"",VLOOKUP(C5850,LISTAS·PAPP!$H$3:$O$119,4,FALSE),"")</f>
        <v/>
      </c>
      <c r="L5850" s="85" t="str">
        <f>IF(C5850&lt;&gt;"",VLOOKUP(C5850,LISTAS·PAPP!$H$3:$O$119,8,FALSE),"")</f>
        <v/>
      </c>
      <c r="M5850" s="95"/>
      <c r="N5850" s="92"/>
      <c r="O5850" s="92"/>
      <c r="P5850" s="84" t="str">
        <f>IF(N5850&lt;&gt;"",VLOOKUP(N5850,LISTAS·PAPP!$U$9:$Y$125,5,FALSE),"")</f>
        <v/>
      </c>
      <c r="Q5850" s="83" t="str">
        <f>IF(O5850&lt;&gt;"",VLOOKUP(O5850,LISTAS·PAPP!$U$9:$W$125,3,FALSE),"")</f>
        <v/>
      </c>
      <c r="R5850" s="92"/>
      <c r="S5850" s="173"/>
      <c r="T5850" s="173"/>
      <c r="U5850" s="92"/>
      <c r="V5850" s="92"/>
      <c r="W5850" s="94"/>
      <c r="X5850" s="83" t="str">
        <f>IF(ISERROR(VLOOKUP(W5850,LISTAS·PAPP!$AJ$3:$AK$903,2,0))," ",VLOOKUP(W5850,LISTAS·PAPP!$AJ$3:$AK$903,2,0))</f>
        <v xml:space="preserve"> </v>
      </c>
      <c r="Y5850" s="96"/>
      <c r="Z5850" s="97"/>
      <c r="AA5850" s="97"/>
      <c r="AB5850" s="97"/>
      <c r="AC5850" s="97"/>
      <c r="AD5850" s="97"/>
      <c r="AE5850" s="97"/>
      <c r="AF5850" s="97"/>
      <c r="AG5850" s="97"/>
      <c r="AH5850" s="97"/>
      <c r="AI5850" s="97"/>
      <c r="AJ5850" s="97"/>
      <c r="AK5850" s="97"/>
      <c r="AL5850" s="86" t="str">
        <f t="shared" si="274"/>
        <v/>
      </c>
      <c r="AM5850" s="87" t="str">
        <f t="shared" si="275"/>
        <v xml:space="preserve"> </v>
      </c>
      <c r="AN5850" s="1" t="str">
        <f t="shared" si="276"/>
        <v xml:space="preserve"> </v>
      </c>
    </row>
    <row r="5851" spans="1:40" s="88" customFormat="1" x14ac:dyDescent="0.25">
      <c r="A5851" s="92"/>
      <c r="B5851" s="92"/>
      <c r="C5851" s="92"/>
      <c r="D5851" s="92"/>
      <c r="E5851" s="92"/>
      <c r="F5851" s="93"/>
      <c r="G5851" s="94"/>
      <c r="H5851" s="83" t="str">
        <f>IF(M5851&lt;&gt;"",VLOOKUP(M5851,LISTAS·PAPP!$U$3:$Z$8,2,FALSE),"")</f>
        <v/>
      </c>
      <c r="I5851" s="85" t="str">
        <f>IF(M5851&lt;&gt;"",VLOOKUP(M5851,LISTAS·PAPP!$U$3:$Z$8,3,FALSE),"")</f>
        <v/>
      </c>
      <c r="J5851" s="83" t="str">
        <f>IF(M5851&lt;&gt;"",VLOOKUP(M5851,LISTAS·PAPP!$U$3:$Z$8,4,FALSE),"")</f>
        <v/>
      </c>
      <c r="K5851" s="83" t="str">
        <f>IF(C5851&lt;&gt;"",VLOOKUP(C5851,LISTAS·PAPP!$H$3:$O$119,4,FALSE),"")</f>
        <v/>
      </c>
      <c r="L5851" s="85" t="str">
        <f>IF(C5851&lt;&gt;"",VLOOKUP(C5851,LISTAS·PAPP!$H$3:$O$119,8,FALSE),"")</f>
        <v/>
      </c>
      <c r="M5851" s="95"/>
      <c r="N5851" s="92"/>
      <c r="O5851" s="92"/>
      <c r="P5851" s="84" t="str">
        <f>IF(N5851&lt;&gt;"",VLOOKUP(N5851,LISTAS·PAPP!$U$9:$Y$125,5,FALSE),"")</f>
        <v/>
      </c>
      <c r="Q5851" s="83" t="str">
        <f>IF(O5851&lt;&gt;"",VLOOKUP(O5851,LISTAS·PAPP!$U$9:$W$125,3,FALSE),"")</f>
        <v/>
      </c>
      <c r="R5851" s="92"/>
      <c r="S5851" s="173"/>
      <c r="T5851" s="173"/>
      <c r="U5851" s="92"/>
      <c r="V5851" s="92"/>
      <c r="W5851" s="94"/>
      <c r="X5851" s="83" t="str">
        <f>IF(ISERROR(VLOOKUP(W5851,LISTAS·PAPP!$AJ$3:$AK$903,2,0))," ",VLOOKUP(W5851,LISTAS·PAPP!$AJ$3:$AK$903,2,0))</f>
        <v xml:space="preserve"> </v>
      </c>
      <c r="Y5851" s="96"/>
      <c r="Z5851" s="97"/>
      <c r="AA5851" s="97"/>
      <c r="AB5851" s="97"/>
      <c r="AC5851" s="97"/>
      <c r="AD5851" s="97"/>
      <c r="AE5851" s="97"/>
      <c r="AF5851" s="97"/>
      <c r="AG5851" s="97"/>
      <c r="AH5851" s="97"/>
      <c r="AI5851" s="97"/>
      <c r="AJ5851" s="97"/>
      <c r="AK5851" s="97"/>
      <c r="AL5851" s="86" t="str">
        <f t="shared" si="274"/>
        <v/>
      </c>
      <c r="AM5851" s="87" t="str">
        <f t="shared" si="275"/>
        <v xml:space="preserve"> </v>
      </c>
      <c r="AN5851" s="1" t="str">
        <f t="shared" si="276"/>
        <v xml:space="preserve"> </v>
      </c>
    </row>
    <row r="5852" spans="1:40" s="88" customFormat="1" x14ac:dyDescent="0.25">
      <c r="A5852" s="92"/>
      <c r="B5852" s="92"/>
      <c r="C5852" s="92"/>
      <c r="D5852" s="92"/>
      <c r="E5852" s="92"/>
      <c r="F5852" s="93"/>
      <c r="G5852" s="94"/>
      <c r="H5852" s="83" t="str">
        <f>IF(M5852&lt;&gt;"",VLOOKUP(M5852,LISTAS·PAPP!$U$3:$Z$8,2,FALSE),"")</f>
        <v/>
      </c>
      <c r="I5852" s="85" t="str">
        <f>IF(M5852&lt;&gt;"",VLOOKUP(M5852,LISTAS·PAPP!$U$3:$Z$8,3,FALSE),"")</f>
        <v/>
      </c>
      <c r="J5852" s="83" t="str">
        <f>IF(M5852&lt;&gt;"",VLOOKUP(M5852,LISTAS·PAPP!$U$3:$Z$8,4,FALSE),"")</f>
        <v/>
      </c>
      <c r="K5852" s="83" t="str">
        <f>IF(C5852&lt;&gt;"",VLOOKUP(C5852,LISTAS·PAPP!$H$3:$O$119,4,FALSE),"")</f>
        <v/>
      </c>
      <c r="L5852" s="85" t="str">
        <f>IF(C5852&lt;&gt;"",VLOOKUP(C5852,LISTAS·PAPP!$H$3:$O$119,8,FALSE),"")</f>
        <v/>
      </c>
      <c r="M5852" s="95"/>
      <c r="N5852" s="92"/>
      <c r="O5852" s="92"/>
      <c r="P5852" s="84" t="str">
        <f>IF(N5852&lt;&gt;"",VLOOKUP(N5852,LISTAS·PAPP!$U$9:$Y$125,5,FALSE),"")</f>
        <v/>
      </c>
      <c r="Q5852" s="83" t="str">
        <f>IF(O5852&lt;&gt;"",VLOOKUP(O5852,LISTAS·PAPP!$U$9:$W$125,3,FALSE),"")</f>
        <v/>
      </c>
      <c r="R5852" s="92"/>
      <c r="S5852" s="173"/>
      <c r="T5852" s="173"/>
      <c r="U5852" s="92"/>
      <c r="V5852" s="92"/>
      <c r="W5852" s="94"/>
      <c r="X5852" s="83" t="str">
        <f>IF(ISERROR(VLOOKUP(W5852,LISTAS·PAPP!$AJ$3:$AK$903,2,0))," ",VLOOKUP(W5852,LISTAS·PAPP!$AJ$3:$AK$903,2,0))</f>
        <v xml:space="preserve"> </v>
      </c>
      <c r="Y5852" s="96"/>
      <c r="Z5852" s="97"/>
      <c r="AA5852" s="97"/>
      <c r="AB5852" s="97"/>
      <c r="AC5852" s="97"/>
      <c r="AD5852" s="97"/>
      <c r="AE5852" s="97"/>
      <c r="AF5852" s="97"/>
      <c r="AG5852" s="97"/>
      <c r="AH5852" s="97"/>
      <c r="AI5852" s="97"/>
      <c r="AJ5852" s="97"/>
      <c r="AK5852" s="97"/>
      <c r="AL5852" s="86" t="str">
        <f t="shared" si="274"/>
        <v/>
      </c>
      <c r="AM5852" s="87" t="str">
        <f t="shared" si="275"/>
        <v xml:space="preserve"> </v>
      </c>
      <c r="AN5852" s="1" t="str">
        <f t="shared" si="276"/>
        <v xml:space="preserve"> </v>
      </c>
    </row>
    <row r="5853" spans="1:40" s="88" customFormat="1" x14ac:dyDescent="0.25">
      <c r="A5853" s="92"/>
      <c r="B5853" s="92"/>
      <c r="C5853" s="92"/>
      <c r="D5853" s="92"/>
      <c r="E5853" s="92"/>
      <c r="F5853" s="93"/>
      <c r="G5853" s="94"/>
      <c r="H5853" s="83" t="str">
        <f>IF(M5853&lt;&gt;"",VLOOKUP(M5853,LISTAS·PAPP!$U$3:$Z$8,2,FALSE),"")</f>
        <v/>
      </c>
      <c r="I5853" s="85" t="str">
        <f>IF(M5853&lt;&gt;"",VLOOKUP(M5853,LISTAS·PAPP!$U$3:$Z$8,3,FALSE),"")</f>
        <v/>
      </c>
      <c r="J5853" s="83" t="str">
        <f>IF(M5853&lt;&gt;"",VLOOKUP(M5853,LISTAS·PAPP!$U$3:$Z$8,4,FALSE),"")</f>
        <v/>
      </c>
      <c r="K5853" s="83" t="str">
        <f>IF(C5853&lt;&gt;"",VLOOKUP(C5853,LISTAS·PAPP!$H$3:$O$119,4,FALSE),"")</f>
        <v/>
      </c>
      <c r="L5853" s="85" t="str">
        <f>IF(C5853&lt;&gt;"",VLOOKUP(C5853,LISTAS·PAPP!$H$3:$O$119,8,FALSE),"")</f>
        <v/>
      </c>
      <c r="M5853" s="95"/>
      <c r="N5853" s="92"/>
      <c r="O5853" s="92"/>
      <c r="P5853" s="84" t="str">
        <f>IF(N5853&lt;&gt;"",VLOOKUP(N5853,LISTAS·PAPP!$U$9:$Y$125,5,FALSE),"")</f>
        <v/>
      </c>
      <c r="Q5853" s="83" t="str">
        <f>IF(O5853&lt;&gt;"",VLOOKUP(O5853,LISTAS·PAPP!$U$9:$W$125,3,FALSE),"")</f>
        <v/>
      </c>
      <c r="R5853" s="92"/>
      <c r="S5853" s="173"/>
      <c r="T5853" s="173"/>
      <c r="U5853" s="92"/>
      <c r="V5853" s="92"/>
      <c r="W5853" s="94"/>
      <c r="X5853" s="83" t="str">
        <f>IF(ISERROR(VLOOKUP(W5853,LISTAS·PAPP!$AJ$3:$AK$903,2,0))," ",VLOOKUP(W5853,LISTAS·PAPP!$AJ$3:$AK$903,2,0))</f>
        <v xml:space="preserve"> </v>
      </c>
      <c r="Y5853" s="96"/>
      <c r="Z5853" s="97"/>
      <c r="AA5853" s="97"/>
      <c r="AB5853" s="97"/>
      <c r="AC5853" s="97"/>
      <c r="AD5853" s="97"/>
      <c r="AE5853" s="97"/>
      <c r="AF5853" s="97"/>
      <c r="AG5853" s="97"/>
      <c r="AH5853" s="97"/>
      <c r="AI5853" s="97"/>
      <c r="AJ5853" s="97"/>
      <c r="AK5853" s="97"/>
      <c r="AL5853" s="86" t="str">
        <f t="shared" si="274"/>
        <v/>
      </c>
      <c r="AM5853" s="87" t="str">
        <f t="shared" si="275"/>
        <v xml:space="preserve"> </v>
      </c>
      <c r="AN5853" s="1" t="str">
        <f t="shared" si="276"/>
        <v xml:space="preserve"> </v>
      </c>
    </row>
    <row r="5854" spans="1:40" s="88" customFormat="1" x14ac:dyDescent="0.25">
      <c r="A5854" s="92"/>
      <c r="B5854" s="92"/>
      <c r="C5854" s="92"/>
      <c r="D5854" s="92"/>
      <c r="E5854" s="92"/>
      <c r="F5854" s="93"/>
      <c r="G5854" s="94"/>
      <c r="H5854" s="83" t="str">
        <f>IF(M5854&lt;&gt;"",VLOOKUP(M5854,LISTAS·PAPP!$U$3:$Z$8,2,FALSE),"")</f>
        <v/>
      </c>
      <c r="I5854" s="85" t="str">
        <f>IF(M5854&lt;&gt;"",VLOOKUP(M5854,LISTAS·PAPP!$U$3:$Z$8,3,FALSE),"")</f>
        <v/>
      </c>
      <c r="J5854" s="83" t="str">
        <f>IF(M5854&lt;&gt;"",VLOOKUP(M5854,LISTAS·PAPP!$U$3:$Z$8,4,FALSE),"")</f>
        <v/>
      </c>
      <c r="K5854" s="83" t="str">
        <f>IF(C5854&lt;&gt;"",VLOOKUP(C5854,LISTAS·PAPP!$H$3:$O$119,4,FALSE),"")</f>
        <v/>
      </c>
      <c r="L5854" s="85" t="str">
        <f>IF(C5854&lt;&gt;"",VLOOKUP(C5854,LISTAS·PAPP!$H$3:$O$119,8,FALSE),"")</f>
        <v/>
      </c>
      <c r="M5854" s="95"/>
      <c r="N5854" s="92"/>
      <c r="O5854" s="92"/>
      <c r="P5854" s="84" t="str">
        <f>IF(N5854&lt;&gt;"",VLOOKUP(N5854,LISTAS·PAPP!$U$9:$Y$125,5,FALSE),"")</f>
        <v/>
      </c>
      <c r="Q5854" s="83" t="str">
        <f>IF(O5854&lt;&gt;"",VLOOKUP(O5854,LISTAS·PAPP!$U$9:$W$125,3,FALSE),"")</f>
        <v/>
      </c>
      <c r="R5854" s="92"/>
      <c r="S5854" s="173"/>
      <c r="T5854" s="173"/>
      <c r="U5854" s="92"/>
      <c r="V5854" s="92"/>
      <c r="W5854" s="94"/>
      <c r="X5854" s="83" t="str">
        <f>IF(ISERROR(VLOOKUP(W5854,LISTAS·PAPP!$AJ$3:$AK$903,2,0))," ",VLOOKUP(W5854,LISTAS·PAPP!$AJ$3:$AK$903,2,0))</f>
        <v xml:space="preserve"> </v>
      </c>
      <c r="Y5854" s="96"/>
      <c r="Z5854" s="97"/>
      <c r="AA5854" s="97"/>
      <c r="AB5854" s="97"/>
      <c r="AC5854" s="97"/>
      <c r="AD5854" s="97"/>
      <c r="AE5854" s="97"/>
      <c r="AF5854" s="97"/>
      <c r="AG5854" s="97"/>
      <c r="AH5854" s="97"/>
      <c r="AI5854" s="97"/>
      <c r="AJ5854" s="97"/>
      <c r="AK5854" s="97"/>
      <c r="AL5854" s="86" t="str">
        <f t="shared" si="274"/>
        <v/>
      </c>
      <c r="AM5854" s="87" t="str">
        <f t="shared" si="275"/>
        <v xml:space="preserve"> </v>
      </c>
      <c r="AN5854" s="1" t="str">
        <f t="shared" si="276"/>
        <v xml:space="preserve"> </v>
      </c>
    </row>
    <row r="5855" spans="1:40" s="88" customFormat="1" x14ac:dyDescent="0.25">
      <c r="A5855" s="92"/>
      <c r="B5855" s="92"/>
      <c r="C5855" s="92"/>
      <c r="D5855" s="92"/>
      <c r="E5855" s="92"/>
      <c r="F5855" s="93"/>
      <c r="G5855" s="94"/>
      <c r="H5855" s="83" t="str">
        <f>IF(M5855&lt;&gt;"",VLOOKUP(M5855,LISTAS·PAPP!$U$3:$Z$8,2,FALSE),"")</f>
        <v/>
      </c>
      <c r="I5855" s="85" t="str">
        <f>IF(M5855&lt;&gt;"",VLOOKUP(M5855,LISTAS·PAPP!$U$3:$Z$8,3,FALSE),"")</f>
        <v/>
      </c>
      <c r="J5855" s="83" t="str">
        <f>IF(M5855&lt;&gt;"",VLOOKUP(M5855,LISTAS·PAPP!$U$3:$Z$8,4,FALSE),"")</f>
        <v/>
      </c>
      <c r="K5855" s="83" t="str">
        <f>IF(C5855&lt;&gt;"",VLOOKUP(C5855,LISTAS·PAPP!$H$3:$O$119,4,FALSE),"")</f>
        <v/>
      </c>
      <c r="L5855" s="85" t="str">
        <f>IF(C5855&lt;&gt;"",VLOOKUP(C5855,LISTAS·PAPP!$H$3:$O$119,8,FALSE),"")</f>
        <v/>
      </c>
      <c r="M5855" s="95"/>
      <c r="N5855" s="92"/>
      <c r="O5855" s="92"/>
      <c r="P5855" s="84" t="str">
        <f>IF(N5855&lt;&gt;"",VLOOKUP(N5855,LISTAS·PAPP!$U$9:$Y$125,5,FALSE),"")</f>
        <v/>
      </c>
      <c r="Q5855" s="83" t="str">
        <f>IF(O5855&lt;&gt;"",VLOOKUP(O5855,LISTAS·PAPP!$U$9:$W$125,3,FALSE),"")</f>
        <v/>
      </c>
      <c r="R5855" s="92"/>
      <c r="S5855" s="173"/>
      <c r="T5855" s="173"/>
      <c r="U5855" s="92"/>
      <c r="V5855" s="92"/>
      <c r="W5855" s="94"/>
      <c r="X5855" s="83" t="str">
        <f>IF(ISERROR(VLOOKUP(W5855,LISTAS·PAPP!$AJ$3:$AK$903,2,0))," ",VLOOKUP(W5855,LISTAS·PAPP!$AJ$3:$AK$903,2,0))</f>
        <v xml:space="preserve"> </v>
      </c>
      <c r="Y5855" s="96"/>
      <c r="Z5855" s="97"/>
      <c r="AA5855" s="97"/>
      <c r="AB5855" s="97"/>
      <c r="AC5855" s="97"/>
      <c r="AD5855" s="97"/>
      <c r="AE5855" s="97"/>
      <c r="AF5855" s="97"/>
      <c r="AG5855" s="97"/>
      <c r="AH5855" s="97"/>
      <c r="AI5855" s="97"/>
      <c r="AJ5855" s="97"/>
      <c r="AK5855" s="97"/>
      <c r="AL5855" s="86" t="str">
        <f t="shared" si="274"/>
        <v/>
      </c>
      <c r="AM5855" s="87" t="str">
        <f t="shared" si="275"/>
        <v xml:space="preserve"> </v>
      </c>
      <c r="AN5855" s="1" t="str">
        <f t="shared" si="276"/>
        <v xml:space="preserve"> </v>
      </c>
    </row>
    <row r="5856" spans="1:40" s="88" customFormat="1" x14ac:dyDescent="0.25">
      <c r="A5856" s="92"/>
      <c r="B5856" s="92"/>
      <c r="C5856" s="92"/>
      <c r="D5856" s="92"/>
      <c r="E5856" s="92"/>
      <c r="F5856" s="93"/>
      <c r="G5856" s="94"/>
      <c r="H5856" s="83" t="str">
        <f>IF(M5856&lt;&gt;"",VLOOKUP(M5856,LISTAS·PAPP!$U$3:$Z$8,2,FALSE),"")</f>
        <v/>
      </c>
      <c r="I5856" s="85" t="str">
        <f>IF(M5856&lt;&gt;"",VLOOKUP(M5856,LISTAS·PAPP!$U$3:$Z$8,3,FALSE),"")</f>
        <v/>
      </c>
      <c r="J5856" s="83" t="str">
        <f>IF(M5856&lt;&gt;"",VLOOKUP(M5856,LISTAS·PAPP!$U$3:$Z$8,4,FALSE),"")</f>
        <v/>
      </c>
      <c r="K5856" s="83" t="str">
        <f>IF(C5856&lt;&gt;"",VLOOKUP(C5856,LISTAS·PAPP!$H$3:$O$119,4,FALSE),"")</f>
        <v/>
      </c>
      <c r="L5856" s="85" t="str">
        <f>IF(C5856&lt;&gt;"",VLOOKUP(C5856,LISTAS·PAPP!$H$3:$O$119,8,FALSE),"")</f>
        <v/>
      </c>
      <c r="M5856" s="95"/>
      <c r="N5856" s="92"/>
      <c r="O5856" s="92"/>
      <c r="P5856" s="84" t="str">
        <f>IF(N5856&lt;&gt;"",VLOOKUP(N5856,LISTAS·PAPP!$U$9:$Y$125,5,FALSE),"")</f>
        <v/>
      </c>
      <c r="Q5856" s="83" t="str">
        <f>IF(O5856&lt;&gt;"",VLOOKUP(O5856,LISTAS·PAPP!$U$9:$W$125,3,FALSE),"")</f>
        <v/>
      </c>
      <c r="R5856" s="92"/>
      <c r="S5856" s="173"/>
      <c r="T5856" s="173"/>
      <c r="U5856" s="92"/>
      <c r="V5856" s="92"/>
      <c r="W5856" s="94"/>
      <c r="X5856" s="83" t="str">
        <f>IF(ISERROR(VLOOKUP(W5856,LISTAS·PAPP!$AJ$3:$AK$903,2,0))," ",VLOOKUP(W5856,LISTAS·PAPP!$AJ$3:$AK$903,2,0))</f>
        <v xml:space="preserve"> </v>
      </c>
      <c r="Y5856" s="96"/>
      <c r="Z5856" s="97"/>
      <c r="AA5856" s="97"/>
      <c r="AB5856" s="97"/>
      <c r="AC5856" s="97"/>
      <c r="AD5856" s="97"/>
      <c r="AE5856" s="97"/>
      <c r="AF5856" s="97"/>
      <c r="AG5856" s="97"/>
      <c r="AH5856" s="97"/>
      <c r="AI5856" s="97"/>
      <c r="AJ5856" s="97"/>
      <c r="AK5856" s="97"/>
      <c r="AL5856" s="86" t="str">
        <f t="shared" si="274"/>
        <v/>
      </c>
      <c r="AM5856" s="87" t="str">
        <f t="shared" si="275"/>
        <v xml:space="preserve"> </v>
      </c>
      <c r="AN5856" s="1" t="str">
        <f t="shared" si="276"/>
        <v xml:space="preserve"> </v>
      </c>
    </row>
    <row r="5857" spans="1:40" s="88" customFormat="1" x14ac:dyDescent="0.25">
      <c r="A5857" s="92"/>
      <c r="B5857" s="92"/>
      <c r="C5857" s="92"/>
      <c r="D5857" s="92"/>
      <c r="E5857" s="92"/>
      <c r="F5857" s="93"/>
      <c r="G5857" s="94"/>
      <c r="H5857" s="83" t="str">
        <f>IF(M5857&lt;&gt;"",VLOOKUP(M5857,LISTAS·PAPP!$U$3:$Z$8,2,FALSE),"")</f>
        <v/>
      </c>
      <c r="I5857" s="85" t="str">
        <f>IF(M5857&lt;&gt;"",VLOOKUP(M5857,LISTAS·PAPP!$U$3:$Z$8,3,FALSE),"")</f>
        <v/>
      </c>
      <c r="J5857" s="83" t="str">
        <f>IF(M5857&lt;&gt;"",VLOOKUP(M5857,LISTAS·PAPP!$U$3:$Z$8,4,FALSE),"")</f>
        <v/>
      </c>
      <c r="K5857" s="83" t="str">
        <f>IF(C5857&lt;&gt;"",VLOOKUP(C5857,LISTAS·PAPP!$H$3:$O$119,4,FALSE),"")</f>
        <v/>
      </c>
      <c r="L5857" s="85" t="str">
        <f>IF(C5857&lt;&gt;"",VLOOKUP(C5857,LISTAS·PAPP!$H$3:$O$119,8,FALSE),"")</f>
        <v/>
      </c>
      <c r="M5857" s="95"/>
      <c r="N5857" s="92"/>
      <c r="O5857" s="92"/>
      <c r="P5857" s="84" t="str">
        <f>IF(N5857&lt;&gt;"",VLOOKUP(N5857,LISTAS·PAPP!$U$9:$Y$125,5,FALSE),"")</f>
        <v/>
      </c>
      <c r="Q5857" s="83" t="str">
        <f>IF(O5857&lt;&gt;"",VLOOKUP(O5857,LISTAS·PAPP!$U$9:$W$125,3,FALSE),"")</f>
        <v/>
      </c>
      <c r="R5857" s="92"/>
      <c r="S5857" s="173"/>
      <c r="T5857" s="173"/>
      <c r="U5857" s="92"/>
      <c r="V5857" s="92"/>
      <c r="W5857" s="94"/>
      <c r="X5857" s="83" t="str">
        <f>IF(ISERROR(VLOOKUP(W5857,LISTAS·PAPP!$AJ$3:$AK$903,2,0))," ",VLOOKUP(W5857,LISTAS·PAPP!$AJ$3:$AK$903,2,0))</f>
        <v xml:space="preserve"> </v>
      </c>
      <c r="Y5857" s="96"/>
      <c r="Z5857" s="97"/>
      <c r="AA5857" s="97"/>
      <c r="AB5857" s="97"/>
      <c r="AC5857" s="97"/>
      <c r="AD5857" s="97"/>
      <c r="AE5857" s="97"/>
      <c r="AF5857" s="97"/>
      <c r="AG5857" s="97"/>
      <c r="AH5857" s="97"/>
      <c r="AI5857" s="97"/>
      <c r="AJ5857" s="97"/>
      <c r="AK5857" s="97"/>
      <c r="AL5857" s="86" t="str">
        <f t="shared" si="274"/>
        <v/>
      </c>
      <c r="AM5857" s="87" t="str">
        <f t="shared" si="275"/>
        <v xml:space="preserve"> </v>
      </c>
      <c r="AN5857" s="1" t="str">
        <f t="shared" si="276"/>
        <v xml:space="preserve"> </v>
      </c>
    </row>
    <row r="5858" spans="1:40" s="88" customFormat="1" x14ac:dyDescent="0.25">
      <c r="A5858" s="92"/>
      <c r="B5858" s="92"/>
      <c r="C5858" s="92"/>
      <c r="D5858" s="92"/>
      <c r="E5858" s="92"/>
      <c r="F5858" s="93"/>
      <c r="G5858" s="94"/>
      <c r="H5858" s="83" t="str">
        <f>IF(M5858&lt;&gt;"",VLOOKUP(M5858,LISTAS·PAPP!$U$3:$Z$8,2,FALSE),"")</f>
        <v/>
      </c>
      <c r="I5858" s="85" t="str">
        <f>IF(M5858&lt;&gt;"",VLOOKUP(M5858,LISTAS·PAPP!$U$3:$Z$8,3,FALSE),"")</f>
        <v/>
      </c>
      <c r="J5858" s="83" t="str">
        <f>IF(M5858&lt;&gt;"",VLOOKUP(M5858,LISTAS·PAPP!$U$3:$Z$8,4,FALSE),"")</f>
        <v/>
      </c>
      <c r="K5858" s="83" t="str">
        <f>IF(C5858&lt;&gt;"",VLOOKUP(C5858,LISTAS·PAPP!$H$3:$O$119,4,FALSE),"")</f>
        <v/>
      </c>
      <c r="L5858" s="85" t="str">
        <f>IF(C5858&lt;&gt;"",VLOOKUP(C5858,LISTAS·PAPP!$H$3:$O$119,8,FALSE),"")</f>
        <v/>
      </c>
      <c r="M5858" s="95"/>
      <c r="N5858" s="92"/>
      <c r="O5858" s="92"/>
      <c r="P5858" s="84" t="str">
        <f>IF(N5858&lt;&gt;"",VLOOKUP(N5858,LISTAS·PAPP!$U$9:$Y$125,5,FALSE),"")</f>
        <v/>
      </c>
      <c r="Q5858" s="83" t="str">
        <f>IF(O5858&lt;&gt;"",VLOOKUP(O5858,LISTAS·PAPP!$U$9:$W$125,3,FALSE),"")</f>
        <v/>
      </c>
      <c r="R5858" s="92"/>
      <c r="S5858" s="173"/>
      <c r="T5858" s="173"/>
      <c r="U5858" s="92"/>
      <c r="V5858" s="92"/>
      <c r="W5858" s="94"/>
      <c r="X5858" s="83" t="str">
        <f>IF(ISERROR(VLOOKUP(W5858,LISTAS·PAPP!$AJ$3:$AK$903,2,0))," ",VLOOKUP(W5858,LISTAS·PAPP!$AJ$3:$AK$903,2,0))</f>
        <v xml:space="preserve"> </v>
      </c>
      <c r="Y5858" s="96"/>
      <c r="Z5858" s="97"/>
      <c r="AA5858" s="97"/>
      <c r="AB5858" s="97"/>
      <c r="AC5858" s="97"/>
      <c r="AD5858" s="97"/>
      <c r="AE5858" s="97"/>
      <c r="AF5858" s="97"/>
      <c r="AG5858" s="97"/>
      <c r="AH5858" s="97"/>
      <c r="AI5858" s="97"/>
      <c r="AJ5858" s="97"/>
      <c r="AK5858" s="97"/>
      <c r="AL5858" s="86" t="str">
        <f t="shared" si="274"/>
        <v/>
      </c>
      <c r="AM5858" s="87" t="str">
        <f t="shared" si="275"/>
        <v xml:space="preserve"> </v>
      </c>
      <c r="AN5858" s="1" t="str">
        <f t="shared" si="276"/>
        <v xml:space="preserve"> </v>
      </c>
    </row>
    <row r="5859" spans="1:40" s="88" customFormat="1" x14ac:dyDescent="0.25">
      <c r="A5859" s="92"/>
      <c r="B5859" s="92"/>
      <c r="C5859" s="92"/>
      <c r="D5859" s="92"/>
      <c r="E5859" s="92"/>
      <c r="F5859" s="93"/>
      <c r="G5859" s="94"/>
      <c r="H5859" s="83" t="str">
        <f>IF(M5859&lt;&gt;"",VLOOKUP(M5859,LISTAS·PAPP!$U$3:$Z$8,2,FALSE),"")</f>
        <v/>
      </c>
      <c r="I5859" s="85" t="str">
        <f>IF(M5859&lt;&gt;"",VLOOKUP(M5859,LISTAS·PAPP!$U$3:$Z$8,3,FALSE),"")</f>
        <v/>
      </c>
      <c r="J5859" s="83" t="str">
        <f>IF(M5859&lt;&gt;"",VLOOKUP(M5859,LISTAS·PAPP!$U$3:$Z$8,4,FALSE),"")</f>
        <v/>
      </c>
      <c r="K5859" s="83" t="str">
        <f>IF(C5859&lt;&gt;"",VLOOKUP(C5859,LISTAS·PAPP!$H$3:$O$119,4,FALSE),"")</f>
        <v/>
      </c>
      <c r="L5859" s="85" t="str">
        <f>IF(C5859&lt;&gt;"",VLOOKUP(C5859,LISTAS·PAPP!$H$3:$O$119,8,FALSE),"")</f>
        <v/>
      </c>
      <c r="M5859" s="95"/>
      <c r="N5859" s="92"/>
      <c r="O5859" s="92"/>
      <c r="P5859" s="84" t="str">
        <f>IF(N5859&lt;&gt;"",VLOOKUP(N5859,LISTAS·PAPP!$U$9:$Y$125,5,FALSE),"")</f>
        <v/>
      </c>
      <c r="Q5859" s="83" t="str">
        <f>IF(O5859&lt;&gt;"",VLOOKUP(O5859,LISTAS·PAPP!$U$9:$W$125,3,FALSE),"")</f>
        <v/>
      </c>
      <c r="R5859" s="92"/>
      <c r="S5859" s="173"/>
      <c r="T5859" s="173"/>
      <c r="U5859" s="92"/>
      <c r="V5859" s="92"/>
      <c r="W5859" s="94"/>
      <c r="X5859" s="83" t="str">
        <f>IF(ISERROR(VLOOKUP(W5859,LISTAS·PAPP!$AJ$3:$AK$903,2,0))," ",VLOOKUP(W5859,LISTAS·PAPP!$AJ$3:$AK$903,2,0))</f>
        <v xml:space="preserve"> </v>
      </c>
      <c r="Y5859" s="96"/>
      <c r="Z5859" s="97"/>
      <c r="AA5859" s="97"/>
      <c r="AB5859" s="97"/>
      <c r="AC5859" s="97"/>
      <c r="AD5859" s="97"/>
      <c r="AE5859" s="97"/>
      <c r="AF5859" s="97"/>
      <c r="AG5859" s="97"/>
      <c r="AH5859" s="97"/>
      <c r="AI5859" s="97"/>
      <c r="AJ5859" s="97"/>
      <c r="AK5859" s="97"/>
      <c r="AL5859" s="86" t="str">
        <f t="shared" si="274"/>
        <v/>
      </c>
      <c r="AM5859" s="87" t="str">
        <f t="shared" si="275"/>
        <v xml:space="preserve"> </v>
      </c>
      <c r="AN5859" s="1" t="str">
        <f t="shared" si="276"/>
        <v xml:space="preserve"> </v>
      </c>
    </row>
    <row r="5860" spans="1:40" s="88" customFormat="1" x14ac:dyDescent="0.25">
      <c r="A5860" s="92"/>
      <c r="B5860" s="92"/>
      <c r="C5860" s="92"/>
      <c r="D5860" s="92"/>
      <c r="E5860" s="92"/>
      <c r="F5860" s="93"/>
      <c r="G5860" s="94"/>
      <c r="H5860" s="83" t="str">
        <f>IF(M5860&lt;&gt;"",VLOOKUP(M5860,LISTAS·PAPP!$U$3:$Z$8,2,FALSE),"")</f>
        <v/>
      </c>
      <c r="I5860" s="85" t="str">
        <f>IF(M5860&lt;&gt;"",VLOOKUP(M5860,LISTAS·PAPP!$U$3:$Z$8,3,FALSE),"")</f>
        <v/>
      </c>
      <c r="J5860" s="83" t="str">
        <f>IF(M5860&lt;&gt;"",VLOOKUP(M5860,LISTAS·PAPP!$U$3:$Z$8,4,FALSE),"")</f>
        <v/>
      </c>
      <c r="K5860" s="83" t="str">
        <f>IF(C5860&lt;&gt;"",VLOOKUP(C5860,LISTAS·PAPP!$H$3:$O$119,4,FALSE),"")</f>
        <v/>
      </c>
      <c r="L5860" s="85" t="str">
        <f>IF(C5860&lt;&gt;"",VLOOKUP(C5860,LISTAS·PAPP!$H$3:$O$119,8,FALSE),"")</f>
        <v/>
      </c>
      <c r="M5860" s="95"/>
      <c r="N5860" s="92"/>
      <c r="O5860" s="92"/>
      <c r="P5860" s="84" t="str">
        <f>IF(N5860&lt;&gt;"",VLOOKUP(N5860,LISTAS·PAPP!$U$9:$Y$125,5,FALSE),"")</f>
        <v/>
      </c>
      <c r="Q5860" s="83" t="str">
        <f>IF(O5860&lt;&gt;"",VLOOKUP(O5860,LISTAS·PAPP!$U$9:$W$125,3,FALSE),"")</f>
        <v/>
      </c>
      <c r="R5860" s="92"/>
      <c r="S5860" s="173"/>
      <c r="T5860" s="173"/>
      <c r="U5860" s="92"/>
      <c r="V5860" s="92"/>
      <c r="W5860" s="94"/>
      <c r="X5860" s="83" t="str">
        <f>IF(ISERROR(VLOOKUP(W5860,LISTAS·PAPP!$AJ$3:$AK$903,2,0))," ",VLOOKUP(W5860,LISTAS·PAPP!$AJ$3:$AK$903,2,0))</f>
        <v xml:space="preserve"> </v>
      </c>
      <c r="Y5860" s="96"/>
      <c r="Z5860" s="97"/>
      <c r="AA5860" s="97"/>
      <c r="AB5860" s="97"/>
      <c r="AC5860" s="97"/>
      <c r="AD5860" s="97"/>
      <c r="AE5860" s="97"/>
      <c r="AF5860" s="97"/>
      <c r="AG5860" s="97"/>
      <c r="AH5860" s="97"/>
      <c r="AI5860" s="97"/>
      <c r="AJ5860" s="97"/>
      <c r="AK5860" s="97"/>
      <c r="AL5860" s="86" t="str">
        <f t="shared" si="274"/>
        <v/>
      </c>
      <c r="AM5860" s="87" t="str">
        <f t="shared" si="275"/>
        <v xml:space="preserve"> </v>
      </c>
      <c r="AN5860" s="1" t="str">
        <f t="shared" si="276"/>
        <v xml:space="preserve"> </v>
      </c>
    </row>
    <row r="5861" spans="1:40" s="88" customFormat="1" x14ac:dyDescent="0.25">
      <c r="A5861" s="92"/>
      <c r="B5861" s="92"/>
      <c r="C5861" s="92"/>
      <c r="D5861" s="92"/>
      <c r="E5861" s="92"/>
      <c r="F5861" s="93"/>
      <c r="G5861" s="94"/>
      <c r="H5861" s="83" t="str">
        <f>IF(M5861&lt;&gt;"",VLOOKUP(M5861,LISTAS·PAPP!$U$3:$Z$8,2,FALSE),"")</f>
        <v/>
      </c>
      <c r="I5861" s="85" t="str">
        <f>IF(M5861&lt;&gt;"",VLOOKUP(M5861,LISTAS·PAPP!$U$3:$Z$8,3,FALSE),"")</f>
        <v/>
      </c>
      <c r="J5861" s="83" t="str">
        <f>IF(M5861&lt;&gt;"",VLOOKUP(M5861,LISTAS·PAPP!$U$3:$Z$8,4,FALSE),"")</f>
        <v/>
      </c>
      <c r="K5861" s="83" t="str">
        <f>IF(C5861&lt;&gt;"",VLOOKUP(C5861,LISTAS·PAPP!$H$3:$O$119,4,FALSE),"")</f>
        <v/>
      </c>
      <c r="L5861" s="85" t="str">
        <f>IF(C5861&lt;&gt;"",VLOOKUP(C5861,LISTAS·PAPP!$H$3:$O$119,8,FALSE),"")</f>
        <v/>
      </c>
      <c r="M5861" s="95"/>
      <c r="N5861" s="92"/>
      <c r="O5861" s="92"/>
      <c r="P5861" s="84" t="str">
        <f>IF(N5861&lt;&gt;"",VLOOKUP(N5861,LISTAS·PAPP!$U$9:$Y$125,5,FALSE),"")</f>
        <v/>
      </c>
      <c r="Q5861" s="83" t="str">
        <f>IF(O5861&lt;&gt;"",VLOOKUP(O5861,LISTAS·PAPP!$U$9:$W$125,3,FALSE),"")</f>
        <v/>
      </c>
      <c r="R5861" s="92"/>
      <c r="S5861" s="173"/>
      <c r="T5861" s="173"/>
      <c r="U5861" s="92"/>
      <c r="V5861" s="92"/>
      <c r="W5861" s="94"/>
      <c r="X5861" s="83" t="str">
        <f>IF(ISERROR(VLOOKUP(W5861,LISTAS·PAPP!$AJ$3:$AK$903,2,0))," ",VLOOKUP(W5861,LISTAS·PAPP!$AJ$3:$AK$903,2,0))</f>
        <v xml:space="preserve"> </v>
      </c>
      <c r="Y5861" s="96"/>
      <c r="Z5861" s="97"/>
      <c r="AA5861" s="97"/>
      <c r="AB5861" s="97"/>
      <c r="AC5861" s="97"/>
      <c r="AD5861" s="97"/>
      <c r="AE5861" s="97"/>
      <c r="AF5861" s="97"/>
      <c r="AG5861" s="97"/>
      <c r="AH5861" s="97"/>
      <c r="AI5861" s="97"/>
      <c r="AJ5861" s="97"/>
      <c r="AK5861" s="97"/>
      <c r="AL5861" s="86" t="str">
        <f t="shared" si="274"/>
        <v/>
      </c>
      <c r="AM5861" s="87" t="str">
        <f t="shared" si="275"/>
        <v xml:space="preserve"> </v>
      </c>
      <c r="AN5861" s="1" t="str">
        <f t="shared" si="276"/>
        <v xml:space="preserve"> </v>
      </c>
    </row>
    <row r="5862" spans="1:40" s="88" customFormat="1" x14ac:dyDescent="0.25">
      <c r="A5862" s="92"/>
      <c r="B5862" s="92"/>
      <c r="C5862" s="92"/>
      <c r="D5862" s="92"/>
      <c r="E5862" s="92"/>
      <c r="F5862" s="93"/>
      <c r="G5862" s="94"/>
      <c r="H5862" s="83" t="str">
        <f>IF(M5862&lt;&gt;"",VLOOKUP(M5862,LISTAS·PAPP!$U$3:$Z$8,2,FALSE),"")</f>
        <v/>
      </c>
      <c r="I5862" s="85" t="str">
        <f>IF(M5862&lt;&gt;"",VLOOKUP(M5862,LISTAS·PAPP!$U$3:$Z$8,3,FALSE),"")</f>
        <v/>
      </c>
      <c r="J5862" s="83" t="str">
        <f>IF(M5862&lt;&gt;"",VLOOKUP(M5862,LISTAS·PAPP!$U$3:$Z$8,4,FALSE),"")</f>
        <v/>
      </c>
      <c r="K5862" s="83" t="str">
        <f>IF(C5862&lt;&gt;"",VLOOKUP(C5862,LISTAS·PAPP!$H$3:$O$119,4,FALSE),"")</f>
        <v/>
      </c>
      <c r="L5862" s="85" t="str">
        <f>IF(C5862&lt;&gt;"",VLOOKUP(C5862,LISTAS·PAPP!$H$3:$O$119,8,FALSE),"")</f>
        <v/>
      </c>
      <c r="M5862" s="95"/>
      <c r="N5862" s="92"/>
      <c r="O5862" s="92"/>
      <c r="P5862" s="84" t="str">
        <f>IF(N5862&lt;&gt;"",VLOOKUP(N5862,LISTAS·PAPP!$U$9:$Y$125,5,FALSE),"")</f>
        <v/>
      </c>
      <c r="Q5862" s="83" t="str">
        <f>IF(O5862&lt;&gt;"",VLOOKUP(O5862,LISTAS·PAPP!$U$9:$W$125,3,FALSE),"")</f>
        <v/>
      </c>
      <c r="R5862" s="92"/>
      <c r="S5862" s="173"/>
      <c r="T5862" s="173"/>
      <c r="U5862" s="92"/>
      <c r="V5862" s="92"/>
      <c r="W5862" s="94"/>
      <c r="X5862" s="83" t="str">
        <f>IF(ISERROR(VLOOKUP(W5862,LISTAS·PAPP!$AJ$3:$AK$903,2,0))," ",VLOOKUP(W5862,LISTAS·PAPP!$AJ$3:$AK$903,2,0))</f>
        <v xml:space="preserve"> </v>
      </c>
      <c r="Y5862" s="96"/>
      <c r="Z5862" s="97"/>
      <c r="AA5862" s="97"/>
      <c r="AB5862" s="97"/>
      <c r="AC5862" s="97"/>
      <c r="AD5862" s="97"/>
      <c r="AE5862" s="97"/>
      <c r="AF5862" s="97"/>
      <c r="AG5862" s="97"/>
      <c r="AH5862" s="97"/>
      <c r="AI5862" s="97"/>
      <c r="AJ5862" s="97"/>
      <c r="AK5862" s="97"/>
      <c r="AL5862" s="86" t="str">
        <f t="shared" si="274"/>
        <v/>
      </c>
      <c r="AM5862" s="87" t="str">
        <f t="shared" si="275"/>
        <v xml:space="preserve"> </v>
      </c>
      <c r="AN5862" s="1" t="str">
        <f t="shared" si="276"/>
        <v xml:space="preserve"> </v>
      </c>
    </row>
    <row r="5863" spans="1:40" s="88" customFormat="1" x14ac:dyDescent="0.25">
      <c r="A5863" s="92"/>
      <c r="B5863" s="92"/>
      <c r="C5863" s="92"/>
      <c r="D5863" s="92"/>
      <c r="E5863" s="92"/>
      <c r="F5863" s="93"/>
      <c r="G5863" s="94"/>
      <c r="H5863" s="83" t="str">
        <f>IF(M5863&lt;&gt;"",VLOOKUP(M5863,LISTAS·PAPP!$U$3:$Z$8,2,FALSE),"")</f>
        <v/>
      </c>
      <c r="I5863" s="85" t="str">
        <f>IF(M5863&lt;&gt;"",VLOOKUP(M5863,LISTAS·PAPP!$U$3:$Z$8,3,FALSE),"")</f>
        <v/>
      </c>
      <c r="J5863" s="83" t="str">
        <f>IF(M5863&lt;&gt;"",VLOOKUP(M5863,LISTAS·PAPP!$U$3:$Z$8,4,FALSE),"")</f>
        <v/>
      </c>
      <c r="K5863" s="83" t="str">
        <f>IF(C5863&lt;&gt;"",VLOOKUP(C5863,LISTAS·PAPP!$H$3:$O$119,4,FALSE),"")</f>
        <v/>
      </c>
      <c r="L5863" s="85" t="str">
        <f>IF(C5863&lt;&gt;"",VLOOKUP(C5863,LISTAS·PAPP!$H$3:$O$119,8,FALSE),"")</f>
        <v/>
      </c>
      <c r="M5863" s="95"/>
      <c r="N5863" s="92"/>
      <c r="O5863" s="92"/>
      <c r="P5863" s="84" t="str">
        <f>IF(N5863&lt;&gt;"",VLOOKUP(N5863,LISTAS·PAPP!$U$9:$Y$125,5,FALSE),"")</f>
        <v/>
      </c>
      <c r="Q5863" s="83" t="str">
        <f>IF(O5863&lt;&gt;"",VLOOKUP(O5863,LISTAS·PAPP!$U$9:$W$125,3,FALSE),"")</f>
        <v/>
      </c>
      <c r="R5863" s="92"/>
      <c r="S5863" s="173"/>
      <c r="T5863" s="173"/>
      <c r="U5863" s="92"/>
      <c r="V5863" s="92"/>
      <c r="W5863" s="94"/>
      <c r="X5863" s="83" t="str">
        <f>IF(ISERROR(VLOOKUP(W5863,LISTAS·PAPP!$AJ$3:$AK$903,2,0))," ",VLOOKUP(W5863,LISTAS·PAPP!$AJ$3:$AK$903,2,0))</f>
        <v xml:space="preserve"> </v>
      </c>
      <c r="Y5863" s="96"/>
      <c r="Z5863" s="97"/>
      <c r="AA5863" s="97"/>
      <c r="AB5863" s="97"/>
      <c r="AC5863" s="97"/>
      <c r="AD5863" s="97"/>
      <c r="AE5863" s="97"/>
      <c r="AF5863" s="97"/>
      <c r="AG5863" s="97"/>
      <c r="AH5863" s="97"/>
      <c r="AI5863" s="97"/>
      <c r="AJ5863" s="97"/>
      <c r="AK5863" s="97"/>
      <c r="AL5863" s="86" t="str">
        <f t="shared" si="274"/>
        <v/>
      </c>
      <c r="AM5863" s="87" t="str">
        <f t="shared" si="275"/>
        <v xml:space="preserve"> </v>
      </c>
      <c r="AN5863" s="1" t="str">
        <f t="shared" si="276"/>
        <v xml:space="preserve"> </v>
      </c>
    </row>
    <row r="5864" spans="1:40" s="88" customFormat="1" x14ac:dyDescent="0.25">
      <c r="A5864" s="92"/>
      <c r="B5864" s="92"/>
      <c r="C5864" s="92"/>
      <c r="D5864" s="92"/>
      <c r="E5864" s="92"/>
      <c r="F5864" s="93"/>
      <c r="G5864" s="94"/>
      <c r="H5864" s="83" t="str">
        <f>IF(M5864&lt;&gt;"",VLOOKUP(M5864,LISTAS·PAPP!$U$3:$Z$8,2,FALSE),"")</f>
        <v/>
      </c>
      <c r="I5864" s="85" t="str">
        <f>IF(M5864&lt;&gt;"",VLOOKUP(M5864,LISTAS·PAPP!$U$3:$Z$8,3,FALSE),"")</f>
        <v/>
      </c>
      <c r="J5864" s="83" t="str">
        <f>IF(M5864&lt;&gt;"",VLOOKUP(M5864,LISTAS·PAPP!$U$3:$Z$8,4,FALSE),"")</f>
        <v/>
      </c>
      <c r="K5864" s="83" t="str">
        <f>IF(C5864&lt;&gt;"",VLOOKUP(C5864,LISTAS·PAPP!$H$3:$O$119,4,FALSE),"")</f>
        <v/>
      </c>
      <c r="L5864" s="85" t="str">
        <f>IF(C5864&lt;&gt;"",VLOOKUP(C5864,LISTAS·PAPP!$H$3:$O$119,8,FALSE),"")</f>
        <v/>
      </c>
      <c r="M5864" s="95"/>
      <c r="N5864" s="92"/>
      <c r="O5864" s="92"/>
      <c r="P5864" s="84" t="str">
        <f>IF(N5864&lt;&gt;"",VLOOKUP(N5864,LISTAS·PAPP!$U$9:$Y$125,5,FALSE),"")</f>
        <v/>
      </c>
      <c r="Q5864" s="83" t="str">
        <f>IF(O5864&lt;&gt;"",VLOOKUP(O5864,LISTAS·PAPP!$U$9:$W$125,3,FALSE),"")</f>
        <v/>
      </c>
      <c r="R5864" s="92"/>
      <c r="S5864" s="173"/>
      <c r="T5864" s="173"/>
      <c r="U5864" s="92"/>
      <c r="V5864" s="92"/>
      <c r="W5864" s="94"/>
      <c r="X5864" s="83" t="str">
        <f>IF(ISERROR(VLOOKUP(W5864,LISTAS·PAPP!$AJ$3:$AK$903,2,0))," ",VLOOKUP(W5864,LISTAS·PAPP!$AJ$3:$AK$903,2,0))</f>
        <v xml:space="preserve"> </v>
      </c>
      <c r="Y5864" s="96"/>
      <c r="Z5864" s="97"/>
      <c r="AA5864" s="97"/>
      <c r="AB5864" s="97"/>
      <c r="AC5864" s="97"/>
      <c r="AD5864" s="97"/>
      <c r="AE5864" s="97"/>
      <c r="AF5864" s="97"/>
      <c r="AG5864" s="97"/>
      <c r="AH5864" s="97"/>
      <c r="AI5864" s="97"/>
      <c r="AJ5864" s="97"/>
      <c r="AK5864" s="97"/>
      <c r="AL5864" s="86" t="str">
        <f t="shared" si="274"/>
        <v/>
      </c>
      <c r="AM5864" s="87" t="str">
        <f t="shared" si="275"/>
        <v xml:space="preserve"> </v>
      </c>
      <c r="AN5864" s="1" t="str">
        <f t="shared" si="276"/>
        <v xml:space="preserve"> </v>
      </c>
    </row>
    <row r="5865" spans="1:40" s="88" customFormat="1" x14ac:dyDescent="0.25">
      <c r="A5865" s="92"/>
      <c r="B5865" s="92"/>
      <c r="C5865" s="92"/>
      <c r="D5865" s="92"/>
      <c r="E5865" s="92"/>
      <c r="F5865" s="93"/>
      <c r="G5865" s="94"/>
      <c r="H5865" s="83" t="str">
        <f>IF(M5865&lt;&gt;"",VLOOKUP(M5865,LISTAS·PAPP!$U$3:$Z$8,2,FALSE),"")</f>
        <v/>
      </c>
      <c r="I5865" s="85" t="str">
        <f>IF(M5865&lt;&gt;"",VLOOKUP(M5865,LISTAS·PAPP!$U$3:$Z$8,3,FALSE),"")</f>
        <v/>
      </c>
      <c r="J5865" s="83" t="str">
        <f>IF(M5865&lt;&gt;"",VLOOKUP(M5865,LISTAS·PAPP!$U$3:$Z$8,4,FALSE),"")</f>
        <v/>
      </c>
      <c r="K5865" s="83" t="str">
        <f>IF(C5865&lt;&gt;"",VLOOKUP(C5865,LISTAS·PAPP!$H$3:$O$119,4,FALSE),"")</f>
        <v/>
      </c>
      <c r="L5865" s="85" t="str">
        <f>IF(C5865&lt;&gt;"",VLOOKUP(C5865,LISTAS·PAPP!$H$3:$O$119,8,FALSE),"")</f>
        <v/>
      </c>
      <c r="M5865" s="95"/>
      <c r="N5865" s="92"/>
      <c r="O5865" s="92"/>
      <c r="P5865" s="84" t="str">
        <f>IF(N5865&lt;&gt;"",VLOOKUP(N5865,LISTAS·PAPP!$U$9:$Y$125,5,FALSE),"")</f>
        <v/>
      </c>
      <c r="Q5865" s="83" t="str">
        <f>IF(O5865&lt;&gt;"",VLOOKUP(O5865,LISTAS·PAPP!$U$9:$W$125,3,FALSE),"")</f>
        <v/>
      </c>
      <c r="R5865" s="92"/>
      <c r="S5865" s="173"/>
      <c r="T5865" s="173"/>
      <c r="U5865" s="92"/>
      <c r="V5865" s="92"/>
      <c r="W5865" s="94"/>
      <c r="X5865" s="83" t="str">
        <f>IF(ISERROR(VLOOKUP(W5865,LISTAS·PAPP!$AJ$3:$AK$903,2,0))," ",VLOOKUP(W5865,LISTAS·PAPP!$AJ$3:$AK$903,2,0))</f>
        <v xml:space="preserve"> </v>
      </c>
      <c r="Y5865" s="96"/>
      <c r="Z5865" s="97"/>
      <c r="AA5865" s="97"/>
      <c r="AB5865" s="97"/>
      <c r="AC5865" s="97"/>
      <c r="AD5865" s="97"/>
      <c r="AE5865" s="97"/>
      <c r="AF5865" s="97"/>
      <c r="AG5865" s="97"/>
      <c r="AH5865" s="97"/>
      <c r="AI5865" s="97"/>
      <c r="AJ5865" s="97"/>
      <c r="AK5865" s="97"/>
      <c r="AL5865" s="86" t="str">
        <f t="shared" si="274"/>
        <v/>
      </c>
      <c r="AM5865" s="87" t="str">
        <f t="shared" si="275"/>
        <v xml:space="preserve"> </v>
      </c>
      <c r="AN5865" s="1" t="str">
        <f t="shared" si="276"/>
        <v xml:space="preserve"> </v>
      </c>
    </row>
    <row r="5866" spans="1:40" s="88" customFormat="1" x14ac:dyDescent="0.25">
      <c r="A5866" s="92"/>
      <c r="B5866" s="92"/>
      <c r="C5866" s="92"/>
      <c r="D5866" s="92"/>
      <c r="E5866" s="92"/>
      <c r="F5866" s="93"/>
      <c r="G5866" s="94"/>
      <c r="H5866" s="83" t="str">
        <f>IF(M5866&lt;&gt;"",VLOOKUP(M5866,LISTAS·PAPP!$U$3:$Z$8,2,FALSE),"")</f>
        <v/>
      </c>
      <c r="I5866" s="85" t="str">
        <f>IF(M5866&lt;&gt;"",VLOOKUP(M5866,LISTAS·PAPP!$U$3:$Z$8,3,FALSE),"")</f>
        <v/>
      </c>
      <c r="J5866" s="83" t="str">
        <f>IF(M5866&lt;&gt;"",VLOOKUP(M5866,LISTAS·PAPP!$U$3:$Z$8,4,FALSE),"")</f>
        <v/>
      </c>
      <c r="K5866" s="83" t="str">
        <f>IF(C5866&lt;&gt;"",VLOOKUP(C5866,LISTAS·PAPP!$H$3:$O$119,4,FALSE),"")</f>
        <v/>
      </c>
      <c r="L5866" s="85" t="str">
        <f>IF(C5866&lt;&gt;"",VLOOKUP(C5866,LISTAS·PAPP!$H$3:$O$119,8,FALSE),"")</f>
        <v/>
      </c>
      <c r="M5866" s="95"/>
      <c r="N5866" s="92"/>
      <c r="O5866" s="92"/>
      <c r="P5866" s="84" t="str">
        <f>IF(N5866&lt;&gt;"",VLOOKUP(N5866,LISTAS·PAPP!$U$9:$Y$125,5,FALSE),"")</f>
        <v/>
      </c>
      <c r="Q5866" s="83" t="str">
        <f>IF(O5866&lt;&gt;"",VLOOKUP(O5866,LISTAS·PAPP!$U$9:$W$125,3,FALSE),"")</f>
        <v/>
      </c>
      <c r="R5866" s="92"/>
      <c r="S5866" s="173"/>
      <c r="T5866" s="173"/>
      <c r="U5866" s="92"/>
      <c r="V5866" s="92"/>
      <c r="W5866" s="94"/>
      <c r="X5866" s="83" t="str">
        <f>IF(ISERROR(VLOOKUP(W5866,LISTAS·PAPP!$AJ$3:$AK$903,2,0))," ",VLOOKUP(W5866,LISTAS·PAPP!$AJ$3:$AK$903,2,0))</f>
        <v xml:space="preserve"> </v>
      </c>
      <c r="Y5866" s="96"/>
      <c r="Z5866" s="97"/>
      <c r="AA5866" s="97"/>
      <c r="AB5866" s="97"/>
      <c r="AC5866" s="97"/>
      <c r="AD5866" s="97"/>
      <c r="AE5866" s="97"/>
      <c r="AF5866" s="97"/>
      <c r="AG5866" s="97"/>
      <c r="AH5866" s="97"/>
      <c r="AI5866" s="97"/>
      <c r="AJ5866" s="97"/>
      <c r="AK5866" s="97"/>
      <c r="AL5866" s="86" t="str">
        <f t="shared" si="274"/>
        <v/>
      </c>
      <c r="AM5866" s="87" t="str">
        <f t="shared" si="275"/>
        <v xml:space="preserve"> </v>
      </c>
      <c r="AN5866" s="1" t="str">
        <f t="shared" si="276"/>
        <v xml:space="preserve"> </v>
      </c>
    </row>
    <row r="5867" spans="1:40" s="88" customFormat="1" x14ac:dyDescent="0.25">
      <c r="A5867" s="92"/>
      <c r="B5867" s="92"/>
      <c r="C5867" s="92"/>
      <c r="D5867" s="92"/>
      <c r="E5867" s="92"/>
      <c r="F5867" s="93"/>
      <c r="G5867" s="94"/>
      <c r="H5867" s="83" t="str">
        <f>IF(M5867&lt;&gt;"",VLOOKUP(M5867,LISTAS·PAPP!$U$3:$Z$8,2,FALSE),"")</f>
        <v/>
      </c>
      <c r="I5867" s="85" t="str">
        <f>IF(M5867&lt;&gt;"",VLOOKUP(M5867,LISTAS·PAPP!$U$3:$Z$8,3,FALSE),"")</f>
        <v/>
      </c>
      <c r="J5867" s="83" t="str">
        <f>IF(M5867&lt;&gt;"",VLOOKUP(M5867,LISTAS·PAPP!$U$3:$Z$8,4,FALSE),"")</f>
        <v/>
      </c>
      <c r="K5867" s="83" t="str">
        <f>IF(C5867&lt;&gt;"",VLOOKUP(C5867,LISTAS·PAPP!$H$3:$O$119,4,FALSE),"")</f>
        <v/>
      </c>
      <c r="L5867" s="85" t="str">
        <f>IF(C5867&lt;&gt;"",VLOOKUP(C5867,LISTAS·PAPP!$H$3:$O$119,8,FALSE),"")</f>
        <v/>
      </c>
      <c r="M5867" s="95"/>
      <c r="N5867" s="92"/>
      <c r="O5867" s="92"/>
      <c r="P5867" s="84" t="str">
        <f>IF(N5867&lt;&gt;"",VLOOKUP(N5867,LISTAS·PAPP!$U$9:$Y$125,5,FALSE),"")</f>
        <v/>
      </c>
      <c r="Q5867" s="83" t="str">
        <f>IF(O5867&lt;&gt;"",VLOOKUP(O5867,LISTAS·PAPP!$U$9:$W$125,3,FALSE),"")</f>
        <v/>
      </c>
      <c r="R5867" s="92"/>
      <c r="S5867" s="173"/>
      <c r="T5867" s="173"/>
      <c r="U5867" s="92"/>
      <c r="V5867" s="92"/>
      <c r="W5867" s="94"/>
      <c r="X5867" s="83" t="str">
        <f>IF(ISERROR(VLOOKUP(W5867,LISTAS·PAPP!$AJ$3:$AK$903,2,0))," ",VLOOKUP(W5867,LISTAS·PAPP!$AJ$3:$AK$903,2,0))</f>
        <v xml:space="preserve"> </v>
      </c>
      <c r="Y5867" s="96"/>
      <c r="Z5867" s="97"/>
      <c r="AA5867" s="97"/>
      <c r="AB5867" s="97"/>
      <c r="AC5867" s="97"/>
      <c r="AD5867" s="97"/>
      <c r="AE5867" s="97"/>
      <c r="AF5867" s="97"/>
      <c r="AG5867" s="97"/>
      <c r="AH5867" s="97"/>
      <c r="AI5867" s="97"/>
      <c r="AJ5867" s="97"/>
      <c r="AK5867" s="97"/>
      <c r="AL5867" s="86" t="str">
        <f t="shared" si="274"/>
        <v/>
      </c>
      <c r="AM5867" s="87" t="str">
        <f t="shared" si="275"/>
        <v xml:space="preserve"> </v>
      </c>
      <c r="AN5867" s="1" t="str">
        <f t="shared" si="276"/>
        <v xml:space="preserve"> </v>
      </c>
    </row>
    <row r="5868" spans="1:40" s="88" customFormat="1" x14ac:dyDescent="0.25">
      <c r="A5868" s="92"/>
      <c r="B5868" s="92"/>
      <c r="C5868" s="92"/>
      <c r="D5868" s="92"/>
      <c r="E5868" s="92"/>
      <c r="F5868" s="93"/>
      <c r="G5868" s="94"/>
      <c r="H5868" s="83" t="str">
        <f>IF(M5868&lt;&gt;"",VLOOKUP(M5868,LISTAS·PAPP!$U$3:$Z$8,2,FALSE),"")</f>
        <v/>
      </c>
      <c r="I5868" s="85" t="str">
        <f>IF(M5868&lt;&gt;"",VLOOKUP(M5868,LISTAS·PAPP!$U$3:$Z$8,3,FALSE),"")</f>
        <v/>
      </c>
      <c r="J5868" s="83" t="str">
        <f>IF(M5868&lt;&gt;"",VLOOKUP(M5868,LISTAS·PAPP!$U$3:$Z$8,4,FALSE),"")</f>
        <v/>
      </c>
      <c r="K5868" s="83" t="str">
        <f>IF(C5868&lt;&gt;"",VLOOKUP(C5868,LISTAS·PAPP!$H$3:$O$119,4,FALSE),"")</f>
        <v/>
      </c>
      <c r="L5868" s="85" t="str">
        <f>IF(C5868&lt;&gt;"",VLOOKUP(C5868,LISTAS·PAPP!$H$3:$O$119,8,FALSE),"")</f>
        <v/>
      </c>
      <c r="M5868" s="95"/>
      <c r="N5868" s="92"/>
      <c r="O5868" s="92"/>
      <c r="P5868" s="84" t="str">
        <f>IF(N5868&lt;&gt;"",VLOOKUP(N5868,LISTAS·PAPP!$U$9:$Y$125,5,FALSE),"")</f>
        <v/>
      </c>
      <c r="Q5868" s="83" t="str">
        <f>IF(O5868&lt;&gt;"",VLOOKUP(O5868,LISTAS·PAPP!$U$9:$W$125,3,FALSE),"")</f>
        <v/>
      </c>
      <c r="R5868" s="92"/>
      <c r="S5868" s="173"/>
      <c r="T5868" s="173"/>
      <c r="U5868" s="92"/>
      <c r="V5868" s="92"/>
      <c r="W5868" s="94"/>
      <c r="X5868" s="83" t="str">
        <f>IF(ISERROR(VLOOKUP(W5868,LISTAS·PAPP!$AJ$3:$AK$903,2,0))," ",VLOOKUP(W5868,LISTAS·PAPP!$AJ$3:$AK$903,2,0))</f>
        <v xml:space="preserve"> </v>
      </c>
      <c r="Y5868" s="96"/>
      <c r="Z5868" s="97"/>
      <c r="AA5868" s="97"/>
      <c r="AB5868" s="97"/>
      <c r="AC5868" s="97"/>
      <c r="AD5868" s="97"/>
      <c r="AE5868" s="97"/>
      <c r="AF5868" s="97"/>
      <c r="AG5868" s="97"/>
      <c r="AH5868" s="97"/>
      <c r="AI5868" s="97"/>
      <c r="AJ5868" s="97"/>
      <c r="AK5868" s="97"/>
      <c r="AL5868" s="86" t="str">
        <f t="shared" si="274"/>
        <v/>
      </c>
      <c r="AM5868" s="87" t="str">
        <f t="shared" si="275"/>
        <v xml:space="preserve"> </v>
      </c>
      <c r="AN5868" s="1" t="str">
        <f t="shared" si="276"/>
        <v xml:space="preserve"> </v>
      </c>
    </row>
    <row r="5869" spans="1:40" s="88" customFormat="1" x14ac:dyDescent="0.25">
      <c r="A5869" s="92"/>
      <c r="B5869" s="92"/>
      <c r="C5869" s="92"/>
      <c r="D5869" s="92"/>
      <c r="E5869" s="92"/>
      <c r="F5869" s="93"/>
      <c r="G5869" s="94"/>
      <c r="H5869" s="83" t="str">
        <f>IF(M5869&lt;&gt;"",VLOOKUP(M5869,LISTAS·PAPP!$U$3:$Z$8,2,FALSE),"")</f>
        <v/>
      </c>
      <c r="I5869" s="85" t="str">
        <f>IF(M5869&lt;&gt;"",VLOOKUP(M5869,LISTAS·PAPP!$U$3:$Z$8,3,FALSE),"")</f>
        <v/>
      </c>
      <c r="J5869" s="83" t="str">
        <f>IF(M5869&lt;&gt;"",VLOOKUP(M5869,LISTAS·PAPP!$U$3:$Z$8,4,FALSE),"")</f>
        <v/>
      </c>
      <c r="K5869" s="83" t="str">
        <f>IF(C5869&lt;&gt;"",VLOOKUP(C5869,LISTAS·PAPP!$H$3:$O$119,4,FALSE),"")</f>
        <v/>
      </c>
      <c r="L5869" s="85" t="str">
        <f>IF(C5869&lt;&gt;"",VLOOKUP(C5869,LISTAS·PAPP!$H$3:$O$119,8,FALSE),"")</f>
        <v/>
      </c>
      <c r="M5869" s="95"/>
      <c r="N5869" s="92"/>
      <c r="O5869" s="92"/>
      <c r="P5869" s="84" t="str">
        <f>IF(N5869&lt;&gt;"",VLOOKUP(N5869,LISTAS·PAPP!$U$9:$Y$125,5,FALSE),"")</f>
        <v/>
      </c>
      <c r="Q5869" s="83" t="str">
        <f>IF(O5869&lt;&gt;"",VLOOKUP(O5869,LISTAS·PAPP!$U$9:$W$125,3,FALSE),"")</f>
        <v/>
      </c>
      <c r="R5869" s="92"/>
      <c r="S5869" s="173"/>
      <c r="T5869" s="173"/>
      <c r="U5869" s="92"/>
      <c r="V5869" s="92"/>
      <c r="W5869" s="94"/>
      <c r="X5869" s="83" t="str">
        <f>IF(ISERROR(VLOOKUP(W5869,LISTAS·PAPP!$AJ$3:$AK$903,2,0))," ",VLOOKUP(W5869,LISTAS·PAPP!$AJ$3:$AK$903,2,0))</f>
        <v xml:space="preserve"> </v>
      </c>
      <c r="Y5869" s="96"/>
      <c r="Z5869" s="97"/>
      <c r="AA5869" s="97"/>
      <c r="AB5869" s="97"/>
      <c r="AC5869" s="97"/>
      <c r="AD5869" s="97"/>
      <c r="AE5869" s="97"/>
      <c r="AF5869" s="97"/>
      <c r="AG5869" s="97"/>
      <c r="AH5869" s="97"/>
      <c r="AI5869" s="97"/>
      <c r="AJ5869" s="97"/>
      <c r="AK5869" s="97"/>
      <c r="AL5869" s="86" t="str">
        <f t="shared" si="274"/>
        <v/>
      </c>
      <c r="AM5869" s="87" t="str">
        <f t="shared" si="275"/>
        <v xml:space="preserve"> </v>
      </c>
      <c r="AN5869" s="1" t="str">
        <f t="shared" si="276"/>
        <v xml:space="preserve"> </v>
      </c>
    </row>
    <row r="5870" spans="1:40" s="88" customFormat="1" x14ac:dyDescent="0.25">
      <c r="A5870" s="92"/>
      <c r="B5870" s="92"/>
      <c r="C5870" s="92"/>
      <c r="D5870" s="92"/>
      <c r="E5870" s="92"/>
      <c r="F5870" s="93"/>
      <c r="G5870" s="94"/>
      <c r="H5870" s="83" t="str">
        <f>IF(M5870&lt;&gt;"",VLOOKUP(M5870,LISTAS·PAPP!$U$3:$Z$8,2,FALSE),"")</f>
        <v/>
      </c>
      <c r="I5870" s="85" t="str">
        <f>IF(M5870&lt;&gt;"",VLOOKUP(M5870,LISTAS·PAPP!$U$3:$Z$8,3,FALSE),"")</f>
        <v/>
      </c>
      <c r="J5870" s="83" t="str">
        <f>IF(M5870&lt;&gt;"",VLOOKUP(M5870,LISTAS·PAPP!$U$3:$Z$8,4,FALSE),"")</f>
        <v/>
      </c>
      <c r="K5870" s="83" t="str">
        <f>IF(C5870&lt;&gt;"",VLOOKUP(C5870,LISTAS·PAPP!$H$3:$O$119,4,FALSE),"")</f>
        <v/>
      </c>
      <c r="L5870" s="85" t="str">
        <f>IF(C5870&lt;&gt;"",VLOOKUP(C5870,LISTAS·PAPP!$H$3:$O$119,8,FALSE),"")</f>
        <v/>
      </c>
      <c r="M5870" s="95"/>
      <c r="N5870" s="92"/>
      <c r="O5870" s="92"/>
      <c r="P5870" s="84" t="str">
        <f>IF(N5870&lt;&gt;"",VLOOKUP(N5870,LISTAS·PAPP!$U$9:$Y$125,5,FALSE),"")</f>
        <v/>
      </c>
      <c r="Q5870" s="83" t="str">
        <f>IF(O5870&lt;&gt;"",VLOOKUP(O5870,LISTAS·PAPP!$U$9:$W$125,3,FALSE),"")</f>
        <v/>
      </c>
      <c r="R5870" s="92"/>
      <c r="S5870" s="173"/>
      <c r="T5870" s="173"/>
      <c r="U5870" s="92"/>
      <c r="V5870" s="92"/>
      <c r="W5870" s="94"/>
      <c r="X5870" s="83" t="str">
        <f>IF(ISERROR(VLOOKUP(W5870,LISTAS·PAPP!$AJ$3:$AK$903,2,0))," ",VLOOKUP(W5870,LISTAS·PAPP!$AJ$3:$AK$903,2,0))</f>
        <v xml:space="preserve"> </v>
      </c>
      <c r="Y5870" s="96"/>
      <c r="Z5870" s="97"/>
      <c r="AA5870" s="97"/>
      <c r="AB5870" s="97"/>
      <c r="AC5870" s="97"/>
      <c r="AD5870" s="97"/>
      <c r="AE5870" s="97"/>
      <c r="AF5870" s="97"/>
      <c r="AG5870" s="97"/>
      <c r="AH5870" s="97"/>
      <c r="AI5870" s="97"/>
      <c r="AJ5870" s="97"/>
      <c r="AK5870" s="97"/>
      <c r="AL5870" s="86" t="str">
        <f t="shared" si="274"/>
        <v/>
      </c>
      <c r="AM5870" s="87" t="str">
        <f t="shared" si="275"/>
        <v xml:space="preserve"> </v>
      </c>
      <c r="AN5870" s="1" t="str">
        <f t="shared" si="276"/>
        <v xml:space="preserve"> </v>
      </c>
    </row>
    <row r="5871" spans="1:40" s="88" customFormat="1" x14ac:dyDescent="0.25">
      <c r="A5871" s="92"/>
      <c r="B5871" s="92"/>
      <c r="C5871" s="92"/>
      <c r="D5871" s="92"/>
      <c r="E5871" s="92"/>
      <c r="F5871" s="93"/>
      <c r="G5871" s="94"/>
      <c r="H5871" s="83" t="str">
        <f>IF(M5871&lt;&gt;"",VLOOKUP(M5871,LISTAS·PAPP!$U$3:$Z$8,2,FALSE),"")</f>
        <v/>
      </c>
      <c r="I5871" s="85" t="str">
        <f>IF(M5871&lt;&gt;"",VLOOKUP(M5871,LISTAS·PAPP!$U$3:$Z$8,3,FALSE),"")</f>
        <v/>
      </c>
      <c r="J5871" s="83" t="str">
        <f>IF(M5871&lt;&gt;"",VLOOKUP(M5871,LISTAS·PAPP!$U$3:$Z$8,4,FALSE),"")</f>
        <v/>
      </c>
      <c r="K5871" s="83" t="str">
        <f>IF(C5871&lt;&gt;"",VLOOKUP(C5871,LISTAS·PAPP!$H$3:$O$119,4,FALSE),"")</f>
        <v/>
      </c>
      <c r="L5871" s="85" t="str">
        <f>IF(C5871&lt;&gt;"",VLOOKUP(C5871,LISTAS·PAPP!$H$3:$O$119,8,FALSE),"")</f>
        <v/>
      </c>
      <c r="M5871" s="95"/>
      <c r="N5871" s="92"/>
      <c r="O5871" s="92"/>
      <c r="P5871" s="84" t="str">
        <f>IF(N5871&lt;&gt;"",VLOOKUP(N5871,LISTAS·PAPP!$U$9:$Y$125,5,FALSE),"")</f>
        <v/>
      </c>
      <c r="Q5871" s="83" t="str">
        <f>IF(O5871&lt;&gt;"",VLOOKUP(O5871,LISTAS·PAPP!$U$9:$W$125,3,FALSE),"")</f>
        <v/>
      </c>
      <c r="R5871" s="92"/>
      <c r="S5871" s="173"/>
      <c r="T5871" s="173"/>
      <c r="U5871" s="92"/>
      <c r="V5871" s="92"/>
      <c r="W5871" s="94"/>
      <c r="X5871" s="83" t="str">
        <f>IF(ISERROR(VLOOKUP(W5871,LISTAS·PAPP!$AJ$3:$AK$903,2,0))," ",VLOOKUP(W5871,LISTAS·PAPP!$AJ$3:$AK$903,2,0))</f>
        <v xml:space="preserve"> </v>
      </c>
      <c r="Y5871" s="96"/>
      <c r="Z5871" s="97"/>
      <c r="AA5871" s="97"/>
      <c r="AB5871" s="97"/>
      <c r="AC5871" s="97"/>
      <c r="AD5871" s="97"/>
      <c r="AE5871" s="97"/>
      <c r="AF5871" s="97"/>
      <c r="AG5871" s="97"/>
      <c r="AH5871" s="97"/>
      <c r="AI5871" s="97"/>
      <c r="AJ5871" s="97"/>
      <c r="AK5871" s="97"/>
      <c r="AL5871" s="86" t="str">
        <f t="shared" si="274"/>
        <v/>
      </c>
      <c r="AM5871" s="87" t="str">
        <f t="shared" si="275"/>
        <v xml:space="preserve"> </v>
      </c>
      <c r="AN5871" s="1" t="str">
        <f t="shared" si="276"/>
        <v xml:space="preserve"> </v>
      </c>
    </row>
    <row r="5872" spans="1:40" s="88" customFormat="1" x14ac:dyDescent="0.25">
      <c r="A5872" s="92"/>
      <c r="B5872" s="92"/>
      <c r="C5872" s="92"/>
      <c r="D5872" s="92"/>
      <c r="E5872" s="92"/>
      <c r="F5872" s="93"/>
      <c r="G5872" s="94"/>
      <c r="H5872" s="83" t="str">
        <f>IF(M5872&lt;&gt;"",VLOOKUP(M5872,LISTAS·PAPP!$U$3:$Z$8,2,FALSE),"")</f>
        <v/>
      </c>
      <c r="I5872" s="85" t="str">
        <f>IF(M5872&lt;&gt;"",VLOOKUP(M5872,LISTAS·PAPP!$U$3:$Z$8,3,FALSE),"")</f>
        <v/>
      </c>
      <c r="J5872" s="83" t="str">
        <f>IF(M5872&lt;&gt;"",VLOOKUP(M5872,LISTAS·PAPP!$U$3:$Z$8,4,FALSE),"")</f>
        <v/>
      </c>
      <c r="K5872" s="83" t="str">
        <f>IF(C5872&lt;&gt;"",VLOOKUP(C5872,LISTAS·PAPP!$H$3:$O$119,4,FALSE),"")</f>
        <v/>
      </c>
      <c r="L5872" s="85" t="str">
        <f>IF(C5872&lt;&gt;"",VLOOKUP(C5872,LISTAS·PAPP!$H$3:$O$119,8,FALSE),"")</f>
        <v/>
      </c>
      <c r="M5872" s="95"/>
      <c r="N5872" s="92"/>
      <c r="O5872" s="92"/>
      <c r="P5872" s="84" t="str">
        <f>IF(N5872&lt;&gt;"",VLOOKUP(N5872,LISTAS·PAPP!$U$9:$Y$125,5,FALSE),"")</f>
        <v/>
      </c>
      <c r="Q5872" s="83" t="str">
        <f>IF(O5872&lt;&gt;"",VLOOKUP(O5872,LISTAS·PAPP!$U$9:$W$125,3,FALSE),"")</f>
        <v/>
      </c>
      <c r="R5872" s="92"/>
      <c r="S5872" s="173"/>
      <c r="T5872" s="173"/>
      <c r="U5872" s="92"/>
      <c r="V5872" s="92"/>
      <c r="W5872" s="94"/>
      <c r="X5872" s="83" t="str">
        <f>IF(ISERROR(VLOOKUP(W5872,LISTAS·PAPP!$AJ$3:$AK$903,2,0))," ",VLOOKUP(W5872,LISTAS·PAPP!$AJ$3:$AK$903,2,0))</f>
        <v xml:space="preserve"> </v>
      </c>
      <c r="Y5872" s="96"/>
      <c r="Z5872" s="97"/>
      <c r="AA5872" s="97"/>
      <c r="AB5872" s="97"/>
      <c r="AC5872" s="97"/>
      <c r="AD5872" s="97"/>
      <c r="AE5872" s="97"/>
      <c r="AF5872" s="97"/>
      <c r="AG5872" s="97"/>
      <c r="AH5872" s="97"/>
      <c r="AI5872" s="97"/>
      <c r="AJ5872" s="97"/>
      <c r="AK5872" s="97"/>
      <c r="AL5872" s="86" t="str">
        <f t="shared" si="274"/>
        <v/>
      </c>
      <c r="AM5872" s="87" t="str">
        <f t="shared" si="275"/>
        <v xml:space="preserve"> </v>
      </c>
      <c r="AN5872" s="1" t="str">
        <f t="shared" si="276"/>
        <v xml:space="preserve"> </v>
      </c>
    </row>
    <row r="5873" spans="1:40" s="88" customFormat="1" x14ac:dyDescent="0.25">
      <c r="A5873" s="92"/>
      <c r="B5873" s="92"/>
      <c r="C5873" s="92"/>
      <c r="D5873" s="92"/>
      <c r="E5873" s="92"/>
      <c r="F5873" s="93"/>
      <c r="G5873" s="94"/>
      <c r="H5873" s="83" t="str">
        <f>IF(M5873&lt;&gt;"",VLOOKUP(M5873,LISTAS·PAPP!$U$3:$Z$8,2,FALSE),"")</f>
        <v/>
      </c>
      <c r="I5873" s="85" t="str">
        <f>IF(M5873&lt;&gt;"",VLOOKUP(M5873,LISTAS·PAPP!$U$3:$Z$8,3,FALSE),"")</f>
        <v/>
      </c>
      <c r="J5873" s="83" t="str">
        <f>IF(M5873&lt;&gt;"",VLOOKUP(M5873,LISTAS·PAPP!$U$3:$Z$8,4,FALSE),"")</f>
        <v/>
      </c>
      <c r="K5873" s="83" t="str">
        <f>IF(C5873&lt;&gt;"",VLOOKUP(C5873,LISTAS·PAPP!$H$3:$O$119,4,FALSE),"")</f>
        <v/>
      </c>
      <c r="L5873" s="85" t="str">
        <f>IF(C5873&lt;&gt;"",VLOOKUP(C5873,LISTAS·PAPP!$H$3:$O$119,8,FALSE),"")</f>
        <v/>
      </c>
      <c r="M5873" s="95"/>
      <c r="N5873" s="92"/>
      <c r="O5873" s="92"/>
      <c r="P5873" s="84" t="str">
        <f>IF(N5873&lt;&gt;"",VLOOKUP(N5873,LISTAS·PAPP!$U$9:$Y$125,5,FALSE),"")</f>
        <v/>
      </c>
      <c r="Q5873" s="83" t="str">
        <f>IF(O5873&lt;&gt;"",VLOOKUP(O5873,LISTAS·PAPP!$U$9:$W$125,3,FALSE),"")</f>
        <v/>
      </c>
      <c r="R5873" s="92"/>
      <c r="S5873" s="173"/>
      <c r="T5873" s="173"/>
      <c r="U5873" s="92"/>
      <c r="V5873" s="92"/>
      <c r="W5873" s="94"/>
      <c r="X5873" s="83" t="str">
        <f>IF(ISERROR(VLOOKUP(W5873,LISTAS·PAPP!$AJ$3:$AK$903,2,0))," ",VLOOKUP(W5873,LISTAS·PAPP!$AJ$3:$AK$903,2,0))</f>
        <v xml:space="preserve"> </v>
      </c>
      <c r="Y5873" s="96"/>
      <c r="Z5873" s="97"/>
      <c r="AA5873" s="97"/>
      <c r="AB5873" s="97"/>
      <c r="AC5873" s="97"/>
      <c r="AD5873" s="97"/>
      <c r="AE5873" s="97"/>
      <c r="AF5873" s="97"/>
      <c r="AG5873" s="97"/>
      <c r="AH5873" s="97"/>
      <c r="AI5873" s="97"/>
      <c r="AJ5873" s="97"/>
      <c r="AK5873" s="97"/>
      <c r="AL5873" s="86" t="str">
        <f t="shared" si="274"/>
        <v/>
      </c>
      <c r="AM5873" s="87" t="str">
        <f t="shared" si="275"/>
        <v xml:space="preserve"> </v>
      </c>
      <c r="AN5873" s="1" t="str">
        <f t="shared" si="276"/>
        <v xml:space="preserve"> </v>
      </c>
    </row>
    <row r="5874" spans="1:40" s="88" customFormat="1" x14ac:dyDescent="0.25">
      <c r="A5874" s="92"/>
      <c r="B5874" s="92"/>
      <c r="C5874" s="92"/>
      <c r="D5874" s="92"/>
      <c r="E5874" s="92"/>
      <c r="F5874" s="93"/>
      <c r="G5874" s="94"/>
      <c r="H5874" s="83" t="str">
        <f>IF(M5874&lt;&gt;"",VLOOKUP(M5874,LISTAS·PAPP!$U$3:$Z$8,2,FALSE),"")</f>
        <v/>
      </c>
      <c r="I5874" s="85" t="str">
        <f>IF(M5874&lt;&gt;"",VLOOKUP(M5874,LISTAS·PAPP!$U$3:$Z$8,3,FALSE),"")</f>
        <v/>
      </c>
      <c r="J5874" s="83" t="str">
        <f>IF(M5874&lt;&gt;"",VLOOKUP(M5874,LISTAS·PAPP!$U$3:$Z$8,4,FALSE),"")</f>
        <v/>
      </c>
      <c r="K5874" s="83" t="str">
        <f>IF(C5874&lt;&gt;"",VLOOKUP(C5874,LISTAS·PAPP!$H$3:$O$119,4,FALSE),"")</f>
        <v/>
      </c>
      <c r="L5874" s="85" t="str">
        <f>IF(C5874&lt;&gt;"",VLOOKUP(C5874,LISTAS·PAPP!$H$3:$O$119,8,FALSE),"")</f>
        <v/>
      </c>
      <c r="M5874" s="95"/>
      <c r="N5874" s="92"/>
      <c r="O5874" s="92"/>
      <c r="P5874" s="84" t="str">
        <f>IF(N5874&lt;&gt;"",VLOOKUP(N5874,LISTAS·PAPP!$U$9:$Y$125,5,FALSE),"")</f>
        <v/>
      </c>
      <c r="Q5874" s="83" t="str">
        <f>IF(O5874&lt;&gt;"",VLOOKUP(O5874,LISTAS·PAPP!$U$9:$W$125,3,FALSE),"")</f>
        <v/>
      </c>
      <c r="R5874" s="92"/>
      <c r="S5874" s="173"/>
      <c r="T5874" s="173"/>
      <c r="U5874" s="92"/>
      <c r="V5874" s="92"/>
      <c r="W5874" s="94"/>
      <c r="X5874" s="83" t="str">
        <f>IF(ISERROR(VLOOKUP(W5874,LISTAS·PAPP!$AJ$3:$AK$903,2,0))," ",VLOOKUP(W5874,LISTAS·PAPP!$AJ$3:$AK$903,2,0))</f>
        <v xml:space="preserve"> </v>
      </c>
      <c r="Y5874" s="96"/>
      <c r="Z5874" s="97"/>
      <c r="AA5874" s="97"/>
      <c r="AB5874" s="97"/>
      <c r="AC5874" s="97"/>
      <c r="AD5874" s="97"/>
      <c r="AE5874" s="97"/>
      <c r="AF5874" s="97"/>
      <c r="AG5874" s="97"/>
      <c r="AH5874" s="97"/>
      <c r="AI5874" s="97"/>
      <c r="AJ5874" s="97"/>
      <c r="AK5874" s="97"/>
      <c r="AL5874" s="86" t="str">
        <f t="shared" si="274"/>
        <v/>
      </c>
      <c r="AM5874" s="87" t="str">
        <f t="shared" si="275"/>
        <v xml:space="preserve"> </v>
      </c>
      <c r="AN5874" s="1" t="str">
        <f t="shared" si="276"/>
        <v xml:space="preserve"> </v>
      </c>
    </row>
    <row r="5875" spans="1:40" s="88" customFormat="1" x14ac:dyDescent="0.25">
      <c r="A5875" s="92"/>
      <c r="B5875" s="92"/>
      <c r="C5875" s="92"/>
      <c r="D5875" s="92"/>
      <c r="E5875" s="92"/>
      <c r="F5875" s="93"/>
      <c r="G5875" s="94"/>
      <c r="H5875" s="83" t="str">
        <f>IF(M5875&lt;&gt;"",VLOOKUP(M5875,LISTAS·PAPP!$U$3:$Z$8,2,FALSE),"")</f>
        <v/>
      </c>
      <c r="I5875" s="85" t="str">
        <f>IF(M5875&lt;&gt;"",VLOOKUP(M5875,LISTAS·PAPP!$U$3:$Z$8,3,FALSE),"")</f>
        <v/>
      </c>
      <c r="J5875" s="83" t="str">
        <f>IF(M5875&lt;&gt;"",VLOOKUP(M5875,LISTAS·PAPP!$U$3:$Z$8,4,FALSE),"")</f>
        <v/>
      </c>
      <c r="K5875" s="83" t="str">
        <f>IF(C5875&lt;&gt;"",VLOOKUP(C5875,LISTAS·PAPP!$H$3:$O$119,4,FALSE),"")</f>
        <v/>
      </c>
      <c r="L5875" s="85" t="str">
        <f>IF(C5875&lt;&gt;"",VLOOKUP(C5875,LISTAS·PAPP!$H$3:$O$119,8,FALSE),"")</f>
        <v/>
      </c>
      <c r="M5875" s="95"/>
      <c r="N5875" s="92"/>
      <c r="O5875" s="92"/>
      <c r="P5875" s="84" t="str">
        <f>IF(N5875&lt;&gt;"",VLOOKUP(N5875,LISTAS·PAPP!$U$9:$Y$125,5,FALSE),"")</f>
        <v/>
      </c>
      <c r="Q5875" s="83" t="str">
        <f>IF(O5875&lt;&gt;"",VLOOKUP(O5875,LISTAS·PAPP!$U$9:$W$125,3,FALSE),"")</f>
        <v/>
      </c>
      <c r="R5875" s="92"/>
      <c r="S5875" s="173"/>
      <c r="T5875" s="173"/>
      <c r="U5875" s="92"/>
      <c r="V5875" s="92"/>
      <c r="W5875" s="94"/>
      <c r="X5875" s="83" t="str">
        <f>IF(ISERROR(VLOOKUP(W5875,LISTAS·PAPP!$AJ$3:$AK$903,2,0))," ",VLOOKUP(W5875,LISTAS·PAPP!$AJ$3:$AK$903,2,0))</f>
        <v xml:space="preserve"> </v>
      </c>
      <c r="Y5875" s="96"/>
      <c r="Z5875" s="97"/>
      <c r="AA5875" s="97"/>
      <c r="AB5875" s="97"/>
      <c r="AC5875" s="97"/>
      <c r="AD5875" s="97"/>
      <c r="AE5875" s="97"/>
      <c r="AF5875" s="97"/>
      <c r="AG5875" s="97"/>
      <c r="AH5875" s="97"/>
      <c r="AI5875" s="97"/>
      <c r="AJ5875" s="97"/>
      <c r="AK5875" s="97"/>
      <c r="AL5875" s="86" t="str">
        <f t="shared" si="274"/>
        <v/>
      </c>
      <c r="AM5875" s="87" t="str">
        <f t="shared" si="275"/>
        <v xml:space="preserve"> </v>
      </c>
      <c r="AN5875" s="1" t="str">
        <f t="shared" si="276"/>
        <v xml:space="preserve"> </v>
      </c>
    </row>
    <row r="5876" spans="1:40" s="88" customFormat="1" x14ac:dyDescent="0.25">
      <c r="A5876" s="92"/>
      <c r="B5876" s="92"/>
      <c r="C5876" s="92"/>
      <c r="D5876" s="92"/>
      <c r="E5876" s="92"/>
      <c r="F5876" s="93"/>
      <c r="G5876" s="94"/>
      <c r="H5876" s="83" t="str">
        <f>IF(M5876&lt;&gt;"",VLOOKUP(M5876,LISTAS·PAPP!$U$3:$Z$8,2,FALSE),"")</f>
        <v/>
      </c>
      <c r="I5876" s="85" t="str">
        <f>IF(M5876&lt;&gt;"",VLOOKUP(M5876,LISTAS·PAPP!$U$3:$Z$8,3,FALSE),"")</f>
        <v/>
      </c>
      <c r="J5876" s="83" t="str">
        <f>IF(M5876&lt;&gt;"",VLOOKUP(M5876,LISTAS·PAPP!$U$3:$Z$8,4,FALSE),"")</f>
        <v/>
      </c>
      <c r="K5876" s="83" t="str">
        <f>IF(C5876&lt;&gt;"",VLOOKUP(C5876,LISTAS·PAPP!$H$3:$O$119,4,FALSE),"")</f>
        <v/>
      </c>
      <c r="L5876" s="85" t="str">
        <f>IF(C5876&lt;&gt;"",VLOOKUP(C5876,LISTAS·PAPP!$H$3:$O$119,8,FALSE),"")</f>
        <v/>
      </c>
      <c r="M5876" s="95"/>
      <c r="N5876" s="92"/>
      <c r="O5876" s="92"/>
      <c r="P5876" s="84" t="str">
        <f>IF(N5876&lt;&gt;"",VLOOKUP(N5876,LISTAS·PAPP!$U$9:$Y$125,5,FALSE),"")</f>
        <v/>
      </c>
      <c r="Q5876" s="83" t="str">
        <f>IF(O5876&lt;&gt;"",VLOOKUP(O5876,LISTAS·PAPP!$U$9:$W$125,3,FALSE),"")</f>
        <v/>
      </c>
      <c r="R5876" s="92"/>
      <c r="S5876" s="173"/>
      <c r="T5876" s="173"/>
      <c r="U5876" s="92"/>
      <c r="V5876" s="92"/>
      <c r="W5876" s="94"/>
      <c r="X5876" s="83" t="str">
        <f>IF(ISERROR(VLOOKUP(W5876,LISTAS·PAPP!$AJ$3:$AK$903,2,0))," ",VLOOKUP(W5876,LISTAS·PAPP!$AJ$3:$AK$903,2,0))</f>
        <v xml:space="preserve"> </v>
      </c>
      <c r="Y5876" s="96"/>
      <c r="Z5876" s="97"/>
      <c r="AA5876" s="97"/>
      <c r="AB5876" s="97"/>
      <c r="AC5876" s="97"/>
      <c r="AD5876" s="97"/>
      <c r="AE5876" s="97"/>
      <c r="AF5876" s="97"/>
      <c r="AG5876" s="97"/>
      <c r="AH5876" s="97"/>
      <c r="AI5876" s="97"/>
      <c r="AJ5876" s="97"/>
      <c r="AK5876" s="97"/>
      <c r="AL5876" s="86" t="str">
        <f t="shared" si="274"/>
        <v/>
      </c>
      <c r="AM5876" s="87" t="str">
        <f t="shared" si="275"/>
        <v xml:space="preserve"> </v>
      </c>
      <c r="AN5876" s="1" t="str">
        <f t="shared" si="276"/>
        <v xml:space="preserve"> </v>
      </c>
    </row>
    <row r="5877" spans="1:40" s="88" customFormat="1" x14ac:dyDescent="0.25">
      <c r="A5877" s="92"/>
      <c r="B5877" s="92"/>
      <c r="C5877" s="92"/>
      <c r="D5877" s="92"/>
      <c r="E5877" s="92"/>
      <c r="F5877" s="93"/>
      <c r="G5877" s="94"/>
      <c r="H5877" s="83" t="str">
        <f>IF(M5877&lt;&gt;"",VLOOKUP(M5877,LISTAS·PAPP!$U$3:$Z$8,2,FALSE),"")</f>
        <v/>
      </c>
      <c r="I5877" s="85" t="str">
        <f>IF(M5877&lt;&gt;"",VLOOKUP(M5877,LISTAS·PAPP!$U$3:$Z$8,3,FALSE),"")</f>
        <v/>
      </c>
      <c r="J5877" s="83" t="str">
        <f>IF(M5877&lt;&gt;"",VLOOKUP(M5877,LISTAS·PAPP!$U$3:$Z$8,4,FALSE),"")</f>
        <v/>
      </c>
      <c r="K5877" s="83" t="str">
        <f>IF(C5877&lt;&gt;"",VLOOKUP(C5877,LISTAS·PAPP!$H$3:$O$119,4,FALSE),"")</f>
        <v/>
      </c>
      <c r="L5877" s="85" t="str">
        <f>IF(C5877&lt;&gt;"",VLOOKUP(C5877,LISTAS·PAPP!$H$3:$O$119,8,FALSE),"")</f>
        <v/>
      </c>
      <c r="M5877" s="95"/>
      <c r="N5877" s="92"/>
      <c r="O5877" s="92"/>
      <c r="P5877" s="84" t="str">
        <f>IF(N5877&lt;&gt;"",VLOOKUP(N5877,LISTAS·PAPP!$U$9:$Y$125,5,FALSE),"")</f>
        <v/>
      </c>
      <c r="Q5877" s="83" t="str">
        <f>IF(O5877&lt;&gt;"",VLOOKUP(O5877,LISTAS·PAPP!$U$9:$W$125,3,FALSE),"")</f>
        <v/>
      </c>
      <c r="R5877" s="92"/>
      <c r="S5877" s="173"/>
      <c r="T5877" s="173"/>
      <c r="U5877" s="92"/>
      <c r="V5877" s="92"/>
      <c r="W5877" s="94"/>
      <c r="X5877" s="83" t="str">
        <f>IF(ISERROR(VLOOKUP(W5877,LISTAS·PAPP!$AJ$3:$AK$903,2,0))," ",VLOOKUP(W5877,LISTAS·PAPP!$AJ$3:$AK$903,2,0))</f>
        <v xml:space="preserve"> </v>
      </c>
      <c r="Y5877" s="96"/>
      <c r="Z5877" s="97"/>
      <c r="AA5877" s="97"/>
      <c r="AB5877" s="97"/>
      <c r="AC5877" s="97"/>
      <c r="AD5877" s="97"/>
      <c r="AE5877" s="97"/>
      <c r="AF5877" s="97"/>
      <c r="AG5877" s="97"/>
      <c r="AH5877" s="97"/>
      <c r="AI5877" s="97"/>
      <c r="AJ5877" s="97"/>
      <c r="AK5877" s="97"/>
      <c r="AL5877" s="86" t="str">
        <f t="shared" si="274"/>
        <v/>
      </c>
      <c r="AM5877" s="87" t="str">
        <f t="shared" si="275"/>
        <v xml:space="preserve"> </v>
      </c>
      <c r="AN5877" s="1" t="str">
        <f t="shared" si="276"/>
        <v xml:space="preserve"> </v>
      </c>
    </row>
    <row r="5878" spans="1:40" s="88" customFormat="1" x14ac:dyDescent="0.25">
      <c r="A5878" s="92"/>
      <c r="B5878" s="92"/>
      <c r="C5878" s="92"/>
      <c r="D5878" s="92"/>
      <c r="E5878" s="92"/>
      <c r="F5878" s="93"/>
      <c r="G5878" s="94"/>
      <c r="H5878" s="83" t="str">
        <f>IF(M5878&lt;&gt;"",VLOOKUP(M5878,LISTAS·PAPP!$U$3:$Z$8,2,FALSE),"")</f>
        <v/>
      </c>
      <c r="I5878" s="85" t="str">
        <f>IF(M5878&lt;&gt;"",VLOOKUP(M5878,LISTAS·PAPP!$U$3:$Z$8,3,FALSE),"")</f>
        <v/>
      </c>
      <c r="J5878" s="83" t="str">
        <f>IF(M5878&lt;&gt;"",VLOOKUP(M5878,LISTAS·PAPP!$U$3:$Z$8,4,FALSE),"")</f>
        <v/>
      </c>
      <c r="K5878" s="83" t="str">
        <f>IF(C5878&lt;&gt;"",VLOOKUP(C5878,LISTAS·PAPP!$H$3:$O$119,4,FALSE),"")</f>
        <v/>
      </c>
      <c r="L5878" s="85" t="str">
        <f>IF(C5878&lt;&gt;"",VLOOKUP(C5878,LISTAS·PAPP!$H$3:$O$119,8,FALSE),"")</f>
        <v/>
      </c>
      <c r="M5878" s="95"/>
      <c r="N5878" s="92"/>
      <c r="O5878" s="92"/>
      <c r="P5878" s="84" t="str">
        <f>IF(N5878&lt;&gt;"",VLOOKUP(N5878,LISTAS·PAPP!$U$9:$Y$125,5,FALSE),"")</f>
        <v/>
      </c>
      <c r="Q5878" s="83" t="str">
        <f>IF(O5878&lt;&gt;"",VLOOKUP(O5878,LISTAS·PAPP!$U$9:$W$125,3,FALSE),"")</f>
        <v/>
      </c>
      <c r="R5878" s="92"/>
      <c r="S5878" s="173"/>
      <c r="T5878" s="173"/>
      <c r="U5878" s="92"/>
      <c r="V5878" s="92"/>
      <c r="W5878" s="94"/>
      <c r="X5878" s="83" t="str">
        <f>IF(ISERROR(VLOOKUP(W5878,LISTAS·PAPP!$AJ$3:$AK$903,2,0))," ",VLOOKUP(W5878,LISTAS·PAPP!$AJ$3:$AK$903,2,0))</f>
        <v xml:space="preserve"> </v>
      </c>
      <c r="Y5878" s="96"/>
      <c r="Z5878" s="97"/>
      <c r="AA5878" s="97"/>
      <c r="AB5878" s="97"/>
      <c r="AC5878" s="97"/>
      <c r="AD5878" s="97"/>
      <c r="AE5878" s="97"/>
      <c r="AF5878" s="97"/>
      <c r="AG5878" s="97"/>
      <c r="AH5878" s="97"/>
      <c r="AI5878" s="97"/>
      <c r="AJ5878" s="97"/>
      <c r="AK5878" s="97"/>
      <c r="AL5878" s="86" t="str">
        <f t="shared" si="274"/>
        <v/>
      </c>
      <c r="AM5878" s="87" t="str">
        <f t="shared" si="275"/>
        <v xml:space="preserve"> </v>
      </c>
      <c r="AN5878" s="1" t="str">
        <f t="shared" si="276"/>
        <v xml:space="preserve"> </v>
      </c>
    </row>
    <row r="5879" spans="1:40" s="88" customFormat="1" x14ac:dyDescent="0.25">
      <c r="A5879" s="92"/>
      <c r="B5879" s="92"/>
      <c r="C5879" s="92"/>
      <c r="D5879" s="92"/>
      <c r="E5879" s="92"/>
      <c r="F5879" s="93"/>
      <c r="G5879" s="94"/>
      <c r="H5879" s="83" t="str">
        <f>IF(M5879&lt;&gt;"",VLOOKUP(M5879,LISTAS·PAPP!$U$3:$Z$8,2,FALSE),"")</f>
        <v/>
      </c>
      <c r="I5879" s="85" t="str">
        <f>IF(M5879&lt;&gt;"",VLOOKUP(M5879,LISTAS·PAPP!$U$3:$Z$8,3,FALSE),"")</f>
        <v/>
      </c>
      <c r="J5879" s="83" t="str">
        <f>IF(M5879&lt;&gt;"",VLOOKUP(M5879,LISTAS·PAPP!$U$3:$Z$8,4,FALSE),"")</f>
        <v/>
      </c>
      <c r="K5879" s="83" t="str">
        <f>IF(C5879&lt;&gt;"",VLOOKUP(C5879,LISTAS·PAPP!$H$3:$O$119,4,FALSE),"")</f>
        <v/>
      </c>
      <c r="L5879" s="85" t="str">
        <f>IF(C5879&lt;&gt;"",VLOOKUP(C5879,LISTAS·PAPP!$H$3:$O$119,8,FALSE),"")</f>
        <v/>
      </c>
      <c r="M5879" s="95"/>
      <c r="N5879" s="92"/>
      <c r="O5879" s="92"/>
      <c r="P5879" s="84" t="str">
        <f>IF(N5879&lt;&gt;"",VLOOKUP(N5879,LISTAS·PAPP!$U$9:$Y$125,5,FALSE),"")</f>
        <v/>
      </c>
      <c r="Q5879" s="83" t="str">
        <f>IF(O5879&lt;&gt;"",VLOOKUP(O5879,LISTAS·PAPP!$U$9:$W$125,3,FALSE),"")</f>
        <v/>
      </c>
      <c r="R5879" s="92"/>
      <c r="S5879" s="173"/>
      <c r="T5879" s="173"/>
      <c r="U5879" s="92"/>
      <c r="V5879" s="92"/>
      <c r="W5879" s="94"/>
      <c r="X5879" s="83" t="str">
        <f>IF(ISERROR(VLOOKUP(W5879,LISTAS·PAPP!$AJ$3:$AK$903,2,0))," ",VLOOKUP(W5879,LISTAS·PAPP!$AJ$3:$AK$903,2,0))</f>
        <v xml:space="preserve"> </v>
      </c>
      <c r="Y5879" s="96"/>
      <c r="Z5879" s="97"/>
      <c r="AA5879" s="97"/>
      <c r="AB5879" s="97"/>
      <c r="AC5879" s="97"/>
      <c r="AD5879" s="97"/>
      <c r="AE5879" s="97"/>
      <c r="AF5879" s="97"/>
      <c r="AG5879" s="97"/>
      <c r="AH5879" s="97"/>
      <c r="AI5879" s="97"/>
      <c r="AJ5879" s="97"/>
      <c r="AK5879" s="97"/>
      <c r="AL5879" s="86" t="str">
        <f t="shared" si="274"/>
        <v/>
      </c>
      <c r="AM5879" s="87" t="str">
        <f t="shared" si="275"/>
        <v xml:space="preserve"> </v>
      </c>
      <c r="AN5879" s="1" t="str">
        <f t="shared" si="276"/>
        <v xml:space="preserve"> </v>
      </c>
    </row>
    <row r="5880" spans="1:40" s="88" customFormat="1" x14ac:dyDescent="0.25">
      <c r="A5880" s="92"/>
      <c r="B5880" s="92"/>
      <c r="C5880" s="92"/>
      <c r="D5880" s="92"/>
      <c r="E5880" s="92"/>
      <c r="F5880" s="93"/>
      <c r="G5880" s="94"/>
      <c r="H5880" s="83" t="str">
        <f>IF(M5880&lt;&gt;"",VLOOKUP(M5880,LISTAS·PAPP!$U$3:$Z$8,2,FALSE),"")</f>
        <v/>
      </c>
      <c r="I5880" s="85" t="str">
        <f>IF(M5880&lt;&gt;"",VLOOKUP(M5880,LISTAS·PAPP!$U$3:$Z$8,3,FALSE),"")</f>
        <v/>
      </c>
      <c r="J5880" s="83" t="str">
        <f>IF(M5880&lt;&gt;"",VLOOKUP(M5880,LISTAS·PAPP!$U$3:$Z$8,4,FALSE),"")</f>
        <v/>
      </c>
      <c r="K5880" s="83" t="str">
        <f>IF(C5880&lt;&gt;"",VLOOKUP(C5880,LISTAS·PAPP!$H$3:$O$119,4,FALSE),"")</f>
        <v/>
      </c>
      <c r="L5880" s="85" t="str">
        <f>IF(C5880&lt;&gt;"",VLOOKUP(C5880,LISTAS·PAPP!$H$3:$O$119,8,FALSE),"")</f>
        <v/>
      </c>
      <c r="M5880" s="95"/>
      <c r="N5880" s="92"/>
      <c r="O5880" s="92"/>
      <c r="P5880" s="84" t="str">
        <f>IF(N5880&lt;&gt;"",VLOOKUP(N5880,LISTAS·PAPP!$U$9:$Y$125,5,FALSE),"")</f>
        <v/>
      </c>
      <c r="Q5880" s="83" t="str">
        <f>IF(O5880&lt;&gt;"",VLOOKUP(O5880,LISTAS·PAPP!$U$9:$W$125,3,FALSE),"")</f>
        <v/>
      </c>
      <c r="R5880" s="92"/>
      <c r="S5880" s="173"/>
      <c r="T5880" s="173"/>
      <c r="U5880" s="92"/>
      <c r="V5880" s="92"/>
      <c r="W5880" s="94"/>
      <c r="X5880" s="83" t="str">
        <f>IF(ISERROR(VLOOKUP(W5880,LISTAS·PAPP!$AJ$3:$AK$903,2,0))," ",VLOOKUP(W5880,LISTAS·PAPP!$AJ$3:$AK$903,2,0))</f>
        <v xml:space="preserve"> </v>
      </c>
      <c r="Y5880" s="96"/>
      <c r="Z5880" s="97"/>
      <c r="AA5880" s="97"/>
      <c r="AB5880" s="97"/>
      <c r="AC5880" s="97"/>
      <c r="AD5880" s="97"/>
      <c r="AE5880" s="97"/>
      <c r="AF5880" s="97"/>
      <c r="AG5880" s="97"/>
      <c r="AH5880" s="97"/>
      <c r="AI5880" s="97"/>
      <c r="AJ5880" s="97"/>
      <c r="AK5880" s="97"/>
      <c r="AL5880" s="86" t="str">
        <f t="shared" si="274"/>
        <v/>
      </c>
      <c r="AM5880" s="87" t="str">
        <f t="shared" si="275"/>
        <v xml:space="preserve"> </v>
      </c>
      <c r="AN5880" s="1" t="str">
        <f t="shared" si="276"/>
        <v xml:space="preserve"> </v>
      </c>
    </row>
    <row r="5881" spans="1:40" s="88" customFormat="1" x14ac:dyDescent="0.25">
      <c r="A5881" s="92"/>
      <c r="B5881" s="92"/>
      <c r="C5881" s="92"/>
      <c r="D5881" s="92"/>
      <c r="E5881" s="92"/>
      <c r="F5881" s="93"/>
      <c r="G5881" s="94"/>
      <c r="H5881" s="83" t="str">
        <f>IF(M5881&lt;&gt;"",VLOOKUP(M5881,LISTAS·PAPP!$U$3:$Z$8,2,FALSE),"")</f>
        <v/>
      </c>
      <c r="I5881" s="85" t="str">
        <f>IF(M5881&lt;&gt;"",VLOOKUP(M5881,LISTAS·PAPP!$U$3:$Z$8,3,FALSE),"")</f>
        <v/>
      </c>
      <c r="J5881" s="83" t="str">
        <f>IF(M5881&lt;&gt;"",VLOOKUP(M5881,LISTAS·PAPP!$U$3:$Z$8,4,FALSE),"")</f>
        <v/>
      </c>
      <c r="K5881" s="83" t="str">
        <f>IF(C5881&lt;&gt;"",VLOOKUP(C5881,LISTAS·PAPP!$H$3:$O$119,4,FALSE),"")</f>
        <v/>
      </c>
      <c r="L5881" s="85" t="str">
        <f>IF(C5881&lt;&gt;"",VLOOKUP(C5881,LISTAS·PAPP!$H$3:$O$119,8,FALSE),"")</f>
        <v/>
      </c>
      <c r="M5881" s="95"/>
      <c r="N5881" s="92"/>
      <c r="O5881" s="92"/>
      <c r="P5881" s="84" t="str">
        <f>IF(N5881&lt;&gt;"",VLOOKUP(N5881,LISTAS·PAPP!$U$9:$Y$125,5,FALSE),"")</f>
        <v/>
      </c>
      <c r="Q5881" s="83" t="str">
        <f>IF(O5881&lt;&gt;"",VLOOKUP(O5881,LISTAS·PAPP!$U$9:$W$125,3,FALSE),"")</f>
        <v/>
      </c>
      <c r="R5881" s="92"/>
      <c r="S5881" s="173"/>
      <c r="T5881" s="173"/>
      <c r="U5881" s="92"/>
      <c r="V5881" s="92"/>
      <c r="W5881" s="94"/>
      <c r="X5881" s="83" t="str">
        <f>IF(ISERROR(VLOOKUP(W5881,LISTAS·PAPP!$AJ$3:$AK$903,2,0))," ",VLOOKUP(W5881,LISTAS·PAPP!$AJ$3:$AK$903,2,0))</f>
        <v xml:space="preserve"> </v>
      </c>
      <c r="Y5881" s="96"/>
      <c r="Z5881" s="97"/>
      <c r="AA5881" s="97"/>
      <c r="AB5881" s="97"/>
      <c r="AC5881" s="97"/>
      <c r="AD5881" s="97"/>
      <c r="AE5881" s="97"/>
      <c r="AF5881" s="97"/>
      <c r="AG5881" s="97"/>
      <c r="AH5881" s="97"/>
      <c r="AI5881" s="97"/>
      <c r="AJ5881" s="97"/>
      <c r="AK5881" s="97"/>
      <c r="AL5881" s="86" t="str">
        <f t="shared" si="274"/>
        <v/>
      </c>
      <c r="AM5881" s="87" t="str">
        <f t="shared" si="275"/>
        <v xml:space="preserve"> </v>
      </c>
      <c r="AN5881" s="1" t="str">
        <f t="shared" si="276"/>
        <v xml:space="preserve"> </v>
      </c>
    </row>
    <row r="5882" spans="1:40" s="88" customFormat="1" x14ac:dyDescent="0.25">
      <c r="A5882" s="92"/>
      <c r="B5882" s="92"/>
      <c r="C5882" s="92"/>
      <c r="D5882" s="92"/>
      <c r="E5882" s="92"/>
      <c r="F5882" s="93"/>
      <c r="G5882" s="94"/>
      <c r="H5882" s="83" t="str">
        <f>IF(M5882&lt;&gt;"",VLOOKUP(M5882,LISTAS·PAPP!$U$3:$Z$8,2,FALSE),"")</f>
        <v/>
      </c>
      <c r="I5882" s="85" t="str">
        <f>IF(M5882&lt;&gt;"",VLOOKUP(M5882,LISTAS·PAPP!$U$3:$Z$8,3,FALSE),"")</f>
        <v/>
      </c>
      <c r="J5882" s="83" t="str">
        <f>IF(M5882&lt;&gt;"",VLOOKUP(M5882,LISTAS·PAPP!$U$3:$Z$8,4,FALSE),"")</f>
        <v/>
      </c>
      <c r="K5882" s="83" t="str">
        <f>IF(C5882&lt;&gt;"",VLOOKUP(C5882,LISTAS·PAPP!$H$3:$O$119,4,FALSE),"")</f>
        <v/>
      </c>
      <c r="L5882" s="85" t="str">
        <f>IF(C5882&lt;&gt;"",VLOOKUP(C5882,LISTAS·PAPP!$H$3:$O$119,8,FALSE),"")</f>
        <v/>
      </c>
      <c r="M5882" s="95"/>
      <c r="N5882" s="92"/>
      <c r="O5882" s="92"/>
      <c r="P5882" s="84" t="str">
        <f>IF(N5882&lt;&gt;"",VLOOKUP(N5882,LISTAS·PAPP!$U$9:$Y$125,5,FALSE),"")</f>
        <v/>
      </c>
      <c r="Q5882" s="83" t="str">
        <f>IF(O5882&lt;&gt;"",VLOOKUP(O5882,LISTAS·PAPP!$U$9:$W$125,3,FALSE),"")</f>
        <v/>
      </c>
      <c r="R5882" s="92"/>
      <c r="S5882" s="173"/>
      <c r="T5882" s="173"/>
      <c r="U5882" s="92"/>
      <c r="V5882" s="92"/>
      <c r="W5882" s="94"/>
      <c r="X5882" s="83" t="str">
        <f>IF(ISERROR(VLOOKUP(W5882,LISTAS·PAPP!$AJ$3:$AK$903,2,0))," ",VLOOKUP(W5882,LISTAS·PAPP!$AJ$3:$AK$903,2,0))</f>
        <v xml:space="preserve"> </v>
      </c>
      <c r="Y5882" s="96"/>
      <c r="Z5882" s="97"/>
      <c r="AA5882" s="97"/>
      <c r="AB5882" s="97"/>
      <c r="AC5882" s="97"/>
      <c r="AD5882" s="97"/>
      <c r="AE5882" s="97"/>
      <c r="AF5882" s="97"/>
      <c r="AG5882" s="97"/>
      <c r="AH5882" s="97"/>
      <c r="AI5882" s="97"/>
      <c r="AJ5882" s="97"/>
      <c r="AK5882" s="97"/>
      <c r="AL5882" s="86" t="str">
        <f t="shared" si="274"/>
        <v/>
      </c>
      <c r="AM5882" s="87" t="str">
        <f t="shared" si="275"/>
        <v xml:space="preserve"> </v>
      </c>
      <c r="AN5882" s="1" t="str">
        <f t="shared" si="276"/>
        <v xml:space="preserve"> </v>
      </c>
    </row>
    <row r="5883" spans="1:40" s="88" customFormat="1" x14ac:dyDescent="0.25">
      <c r="A5883" s="92"/>
      <c r="B5883" s="92"/>
      <c r="C5883" s="92"/>
      <c r="D5883" s="92"/>
      <c r="E5883" s="92"/>
      <c r="F5883" s="93"/>
      <c r="G5883" s="94"/>
      <c r="H5883" s="83" t="str">
        <f>IF(M5883&lt;&gt;"",VLOOKUP(M5883,LISTAS·PAPP!$U$3:$Z$8,2,FALSE),"")</f>
        <v/>
      </c>
      <c r="I5883" s="85" t="str">
        <f>IF(M5883&lt;&gt;"",VLOOKUP(M5883,LISTAS·PAPP!$U$3:$Z$8,3,FALSE),"")</f>
        <v/>
      </c>
      <c r="J5883" s="83" t="str">
        <f>IF(M5883&lt;&gt;"",VLOOKUP(M5883,LISTAS·PAPP!$U$3:$Z$8,4,FALSE),"")</f>
        <v/>
      </c>
      <c r="K5883" s="83" t="str">
        <f>IF(C5883&lt;&gt;"",VLOOKUP(C5883,LISTAS·PAPP!$H$3:$O$119,4,FALSE),"")</f>
        <v/>
      </c>
      <c r="L5883" s="85" t="str">
        <f>IF(C5883&lt;&gt;"",VLOOKUP(C5883,LISTAS·PAPP!$H$3:$O$119,8,FALSE),"")</f>
        <v/>
      </c>
      <c r="M5883" s="95"/>
      <c r="N5883" s="92"/>
      <c r="O5883" s="92"/>
      <c r="P5883" s="84" t="str">
        <f>IF(N5883&lt;&gt;"",VLOOKUP(N5883,LISTAS·PAPP!$U$9:$Y$125,5,FALSE),"")</f>
        <v/>
      </c>
      <c r="Q5883" s="83" t="str">
        <f>IF(O5883&lt;&gt;"",VLOOKUP(O5883,LISTAS·PAPP!$U$9:$W$125,3,FALSE),"")</f>
        <v/>
      </c>
      <c r="R5883" s="92"/>
      <c r="S5883" s="173"/>
      <c r="T5883" s="173"/>
      <c r="U5883" s="92"/>
      <c r="V5883" s="92"/>
      <c r="W5883" s="94"/>
      <c r="X5883" s="83" t="str">
        <f>IF(ISERROR(VLOOKUP(W5883,LISTAS·PAPP!$AJ$3:$AK$903,2,0))," ",VLOOKUP(W5883,LISTAS·PAPP!$AJ$3:$AK$903,2,0))</f>
        <v xml:space="preserve"> </v>
      </c>
      <c r="Y5883" s="96"/>
      <c r="Z5883" s="97"/>
      <c r="AA5883" s="97"/>
      <c r="AB5883" s="97"/>
      <c r="AC5883" s="97"/>
      <c r="AD5883" s="97"/>
      <c r="AE5883" s="97"/>
      <c r="AF5883" s="97"/>
      <c r="AG5883" s="97"/>
      <c r="AH5883" s="97"/>
      <c r="AI5883" s="97"/>
      <c r="AJ5883" s="97"/>
      <c r="AK5883" s="97"/>
      <c r="AL5883" s="86" t="str">
        <f t="shared" si="274"/>
        <v/>
      </c>
      <c r="AM5883" s="87" t="str">
        <f t="shared" si="275"/>
        <v xml:space="preserve"> </v>
      </c>
      <c r="AN5883" s="1" t="str">
        <f t="shared" si="276"/>
        <v xml:space="preserve"> </v>
      </c>
    </row>
    <row r="5884" spans="1:40" s="88" customFormat="1" x14ac:dyDescent="0.25">
      <c r="A5884" s="92"/>
      <c r="B5884" s="92"/>
      <c r="C5884" s="92"/>
      <c r="D5884" s="92"/>
      <c r="E5884" s="92"/>
      <c r="F5884" s="93"/>
      <c r="G5884" s="94"/>
      <c r="H5884" s="83" t="str">
        <f>IF(M5884&lt;&gt;"",VLOOKUP(M5884,LISTAS·PAPP!$U$3:$Z$8,2,FALSE),"")</f>
        <v/>
      </c>
      <c r="I5884" s="85" t="str">
        <f>IF(M5884&lt;&gt;"",VLOOKUP(M5884,LISTAS·PAPP!$U$3:$Z$8,3,FALSE),"")</f>
        <v/>
      </c>
      <c r="J5884" s="83" t="str">
        <f>IF(M5884&lt;&gt;"",VLOOKUP(M5884,LISTAS·PAPP!$U$3:$Z$8,4,FALSE),"")</f>
        <v/>
      </c>
      <c r="K5884" s="83" t="str">
        <f>IF(C5884&lt;&gt;"",VLOOKUP(C5884,LISTAS·PAPP!$H$3:$O$119,4,FALSE),"")</f>
        <v/>
      </c>
      <c r="L5884" s="85" t="str">
        <f>IF(C5884&lt;&gt;"",VLOOKUP(C5884,LISTAS·PAPP!$H$3:$O$119,8,FALSE),"")</f>
        <v/>
      </c>
      <c r="M5884" s="95"/>
      <c r="N5884" s="92"/>
      <c r="O5884" s="92"/>
      <c r="P5884" s="84" t="str">
        <f>IF(N5884&lt;&gt;"",VLOOKUP(N5884,LISTAS·PAPP!$U$9:$Y$125,5,FALSE),"")</f>
        <v/>
      </c>
      <c r="Q5884" s="83" t="str">
        <f>IF(O5884&lt;&gt;"",VLOOKUP(O5884,LISTAS·PAPP!$U$9:$W$125,3,FALSE),"")</f>
        <v/>
      </c>
      <c r="R5884" s="92"/>
      <c r="S5884" s="173"/>
      <c r="T5884" s="173"/>
      <c r="U5884" s="92"/>
      <c r="V5884" s="92"/>
      <c r="W5884" s="94"/>
      <c r="X5884" s="83" t="str">
        <f>IF(ISERROR(VLOOKUP(W5884,LISTAS·PAPP!$AJ$3:$AK$903,2,0))," ",VLOOKUP(W5884,LISTAS·PAPP!$AJ$3:$AK$903,2,0))</f>
        <v xml:space="preserve"> </v>
      </c>
      <c r="Y5884" s="96"/>
      <c r="Z5884" s="97"/>
      <c r="AA5884" s="97"/>
      <c r="AB5884" s="97"/>
      <c r="AC5884" s="97"/>
      <c r="AD5884" s="97"/>
      <c r="AE5884" s="97"/>
      <c r="AF5884" s="97"/>
      <c r="AG5884" s="97"/>
      <c r="AH5884" s="97"/>
      <c r="AI5884" s="97"/>
      <c r="AJ5884" s="97"/>
      <c r="AK5884" s="97"/>
      <c r="AL5884" s="86" t="str">
        <f t="shared" si="274"/>
        <v/>
      </c>
      <c r="AM5884" s="87" t="str">
        <f t="shared" si="275"/>
        <v xml:space="preserve"> </v>
      </c>
      <c r="AN5884" s="1" t="str">
        <f t="shared" si="276"/>
        <v xml:space="preserve"> </v>
      </c>
    </row>
    <row r="5885" spans="1:40" s="88" customFormat="1" x14ac:dyDescent="0.25">
      <c r="A5885" s="92"/>
      <c r="B5885" s="92"/>
      <c r="C5885" s="92"/>
      <c r="D5885" s="92"/>
      <c r="E5885" s="92"/>
      <c r="F5885" s="93"/>
      <c r="G5885" s="94"/>
      <c r="H5885" s="83" t="str">
        <f>IF(M5885&lt;&gt;"",VLOOKUP(M5885,LISTAS·PAPP!$U$3:$Z$8,2,FALSE),"")</f>
        <v/>
      </c>
      <c r="I5885" s="85" t="str">
        <f>IF(M5885&lt;&gt;"",VLOOKUP(M5885,LISTAS·PAPP!$U$3:$Z$8,3,FALSE),"")</f>
        <v/>
      </c>
      <c r="J5885" s="83" t="str">
        <f>IF(M5885&lt;&gt;"",VLOOKUP(M5885,LISTAS·PAPP!$U$3:$Z$8,4,FALSE),"")</f>
        <v/>
      </c>
      <c r="K5885" s="83" t="str">
        <f>IF(C5885&lt;&gt;"",VLOOKUP(C5885,LISTAS·PAPP!$H$3:$O$119,4,FALSE),"")</f>
        <v/>
      </c>
      <c r="L5885" s="85" t="str">
        <f>IF(C5885&lt;&gt;"",VLOOKUP(C5885,LISTAS·PAPP!$H$3:$O$119,8,FALSE),"")</f>
        <v/>
      </c>
      <c r="M5885" s="95"/>
      <c r="N5885" s="92"/>
      <c r="O5885" s="92"/>
      <c r="P5885" s="84" t="str">
        <f>IF(N5885&lt;&gt;"",VLOOKUP(N5885,LISTAS·PAPP!$U$9:$Y$125,5,FALSE),"")</f>
        <v/>
      </c>
      <c r="Q5885" s="83" t="str">
        <f>IF(O5885&lt;&gt;"",VLOOKUP(O5885,LISTAS·PAPP!$U$9:$W$125,3,FALSE),"")</f>
        <v/>
      </c>
      <c r="R5885" s="92"/>
      <c r="S5885" s="173"/>
      <c r="T5885" s="173"/>
      <c r="U5885" s="92"/>
      <c r="V5885" s="92"/>
      <c r="W5885" s="94"/>
      <c r="X5885" s="83" t="str">
        <f>IF(ISERROR(VLOOKUP(W5885,LISTAS·PAPP!$AJ$3:$AK$903,2,0))," ",VLOOKUP(W5885,LISTAS·PAPP!$AJ$3:$AK$903,2,0))</f>
        <v xml:space="preserve"> </v>
      </c>
      <c r="Y5885" s="96"/>
      <c r="Z5885" s="97"/>
      <c r="AA5885" s="97"/>
      <c r="AB5885" s="97"/>
      <c r="AC5885" s="97"/>
      <c r="AD5885" s="97"/>
      <c r="AE5885" s="97"/>
      <c r="AF5885" s="97"/>
      <c r="AG5885" s="97"/>
      <c r="AH5885" s="97"/>
      <c r="AI5885" s="97"/>
      <c r="AJ5885" s="97"/>
      <c r="AK5885" s="97"/>
      <c r="AL5885" s="86" t="str">
        <f t="shared" si="274"/>
        <v/>
      </c>
      <c r="AM5885" s="87" t="str">
        <f t="shared" si="275"/>
        <v xml:space="preserve"> </v>
      </c>
      <c r="AN5885" s="1" t="str">
        <f t="shared" si="276"/>
        <v xml:space="preserve"> </v>
      </c>
    </row>
    <row r="5886" spans="1:40" s="88" customFormat="1" x14ac:dyDescent="0.25">
      <c r="A5886" s="92"/>
      <c r="B5886" s="92"/>
      <c r="C5886" s="92"/>
      <c r="D5886" s="92"/>
      <c r="E5886" s="92"/>
      <c r="F5886" s="93"/>
      <c r="G5886" s="94"/>
      <c r="H5886" s="83" t="str">
        <f>IF(M5886&lt;&gt;"",VLOOKUP(M5886,LISTAS·PAPP!$U$3:$Z$8,2,FALSE),"")</f>
        <v/>
      </c>
      <c r="I5886" s="85" t="str">
        <f>IF(M5886&lt;&gt;"",VLOOKUP(M5886,LISTAS·PAPP!$U$3:$Z$8,3,FALSE),"")</f>
        <v/>
      </c>
      <c r="J5886" s="83" t="str">
        <f>IF(M5886&lt;&gt;"",VLOOKUP(M5886,LISTAS·PAPP!$U$3:$Z$8,4,FALSE),"")</f>
        <v/>
      </c>
      <c r="K5886" s="83" t="str">
        <f>IF(C5886&lt;&gt;"",VLOOKUP(C5886,LISTAS·PAPP!$H$3:$O$119,4,FALSE),"")</f>
        <v/>
      </c>
      <c r="L5886" s="85" t="str">
        <f>IF(C5886&lt;&gt;"",VLOOKUP(C5886,LISTAS·PAPP!$H$3:$O$119,8,FALSE),"")</f>
        <v/>
      </c>
      <c r="M5886" s="95"/>
      <c r="N5886" s="92"/>
      <c r="O5886" s="92"/>
      <c r="P5886" s="84" t="str">
        <f>IF(N5886&lt;&gt;"",VLOOKUP(N5886,LISTAS·PAPP!$U$9:$Y$125,5,FALSE),"")</f>
        <v/>
      </c>
      <c r="Q5886" s="83" t="str">
        <f>IF(O5886&lt;&gt;"",VLOOKUP(O5886,LISTAS·PAPP!$U$9:$W$125,3,FALSE),"")</f>
        <v/>
      </c>
      <c r="R5886" s="92"/>
      <c r="S5886" s="173"/>
      <c r="T5886" s="173"/>
      <c r="U5886" s="92"/>
      <c r="V5886" s="92"/>
      <c r="W5886" s="94"/>
      <c r="X5886" s="83" t="str">
        <f>IF(ISERROR(VLOOKUP(W5886,LISTAS·PAPP!$AJ$3:$AK$903,2,0))," ",VLOOKUP(W5886,LISTAS·PAPP!$AJ$3:$AK$903,2,0))</f>
        <v xml:space="preserve"> </v>
      </c>
      <c r="Y5886" s="96"/>
      <c r="Z5886" s="97"/>
      <c r="AA5886" s="97"/>
      <c r="AB5886" s="97"/>
      <c r="AC5886" s="97"/>
      <c r="AD5886" s="97"/>
      <c r="AE5886" s="97"/>
      <c r="AF5886" s="97"/>
      <c r="AG5886" s="97"/>
      <c r="AH5886" s="97"/>
      <c r="AI5886" s="97"/>
      <c r="AJ5886" s="97"/>
      <c r="AK5886" s="97"/>
      <c r="AL5886" s="86" t="str">
        <f t="shared" si="274"/>
        <v/>
      </c>
      <c r="AM5886" s="87" t="str">
        <f t="shared" si="275"/>
        <v xml:space="preserve"> </v>
      </c>
      <c r="AN5886" s="1" t="str">
        <f t="shared" si="276"/>
        <v xml:space="preserve"> </v>
      </c>
    </row>
    <row r="5887" spans="1:40" s="88" customFormat="1" x14ac:dyDescent="0.25">
      <c r="A5887" s="92"/>
      <c r="B5887" s="92"/>
      <c r="C5887" s="92"/>
      <c r="D5887" s="92"/>
      <c r="E5887" s="92"/>
      <c r="F5887" s="93"/>
      <c r="G5887" s="94"/>
      <c r="H5887" s="83" t="str">
        <f>IF(M5887&lt;&gt;"",VLOOKUP(M5887,LISTAS·PAPP!$U$3:$Z$8,2,FALSE),"")</f>
        <v/>
      </c>
      <c r="I5887" s="85" t="str">
        <f>IF(M5887&lt;&gt;"",VLOOKUP(M5887,LISTAS·PAPP!$U$3:$Z$8,3,FALSE),"")</f>
        <v/>
      </c>
      <c r="J5887" s="83" t="str">
        <f>IF(M5887&lt;&gt;"",VLOOKUP(M5887,LISTAS·PAPP!$U$3:$Z$8,4,FALSE),"")</f>
        <v/>
      </c>
      <c r="K5887" s="83" t="str">
        <f>IF(C5887&lt;&gt;"",VLOOKUP(C5887,LISTAS·PAPP!$H$3:$O$119,4,FALSE),"")</f>
        <v/>
      </c>
      <c r="L5887" s="85" t="str">
        <f>IF(C5887&lt;&gt;"",VLOOKUP(C5887,LISTAS·PAPP!$H$3:$O$119,8,FALSE),"")</f>
        <v/>
      </c>
      <c r="M5887" s="95"/>
      <c r="N5887" s="92"/>
      <c r="O5887" s="92"/>
      <c r="P5887" s="84" t="str">
        <f>IF(N5887&lt;&gt;"",VLOOKUP(N5887,LISTAS·PAPP!$U$9:$Y$125,5,FALSE),"")</f>
        <v/>
      </c>
      <c r="Q5887" s="83" t="str">
        <f>IF(O5887&lt;&gt;"",VLOOKUP(O5887,LISTAS·PAPP!$U$9:$W$125,3,FALSE),"")</f>
        <v/>
      </c>
      <c r="R5887" s="92"/>
      <c r="S5887" s="173"/>
      <c r="T5887" s="173"/>
      <c r="U5887" s="92"/>
      <c r="V5887" s="92"/>
      <c r="W5887" s="94"/>
      <c r="X5887" s="83" t="str">
        <f>IF(ISERROR(VLOOKUP(W5887,LISTAS·PAPP!$AJ$3:$AK$903,2,0))," ",VLOOKUP(W5887,LISTAS·PAPP!$AJ$3:$AK$903,2,0))</f>
        <v xml:space="preserve"> </v>
      </c>
      <c r="Y5887" s="96"/>
      <c r="Z5887" s="97"/>
      <c r="AA5887" s="97"/>
      <c r="AB5887" s="97"/>
      <c r="AC5887" s="97"/>
      <c r="AD5887" s="97"/>
      <c r="AE5887" s="97"/>
      <c r="AF5887" s="97"/>
      <c r="AG5887" s="97"/>
      <c r="AH5887" s="97"/>
      <c r="AI5887" s="97"/>
      <c r="AJ5887" s="97"/>
      <c r="AK5887" s="97"/>
      <c r="AL5887" s="86" t="str">
        <f t="shared" si="274"/>
        <v/>
      </c>
      <c r="AM5887" s="87" t="str">
        <f t="shared" si="275"/>
        <v xml:space="preserve"> </v>
      </c>
      <c r="AN5887" s="1" t="str">
        <f t="shared" si="276"/>
        <v xml:space="preserve"> </v>
      </c>
    </row>
    <row r="5888" spans="1:40" s="88" customFormat="1" x14ac:dyDescent="0.25">
      <c r="A5888" s="92"/>
      <c r="B5888" s="92"/>
      <c r="C5888" s="92"/>
      <c r="D5888" s="92"/>
      <c r="E5888" s="92"/>
      <c r="F5888" s="93"/>
      <c r="G5888" s="94"/>
      <c r="H5888" s="83" t="str">
        <f>IF(M5888&lt;&gt;"",VLOOKUP(M5888,LISTAS·PAPP!$U$3:$Z$8,2,FALSE),"")</f>
        <v/>
      </c>
      <c r="I5888" s="85" t="str">
        <f>IF(M5888&lt;&gt;"",VLOOKUP(M5888,LISTAS·PAPP!$U$3:$Z$8,3,FALSE),"")</f>
        <v/>
      </c>
      <c r="J5888" s="83" t="str">
        <f>IF(M5888&lt;&gt;"",VLOOKUP(M5888,LISTAS·PAPP!$U$3:$Z$8,4,FALSE),"")</f>
        <v/>
      </c>
      <c r="K5888" s="83" t="str">
        <f>IF(C5888&lt;&gt;"",VLOOKUP(C5888,LISTAS·PAPP!$H$3:$O$119,4,FALSE),"")</f>
        <v/>
      </c>
      <c r="L5888" s="85" t="str">
        <f>IF(C5888&lt;&gt;"",VLOOKUP(C5888,LISTAS·PAPP!$H$3:$O$119,8,FALSE),"")</f>
        <v/>
      </c>
      <c r="M5888" s="95"/>
      <c r="N5888" s="92"/>
      <c r="O5888" s="92"/>
      <c r="P5888" s="84" t="str">
        <f>IF(N5888&lt;&gt;"",VLOOKUP(N5888,LISTAS·PAPP!$U$9:$Y$125,5,FALSE),"")</f>
        <v/>
      </c>
      <c r="Q5888" s="83" t="str">
        <f>IF(O5888&lt;&gt;"",VLOOKUP(O5888,LISTAS·PAPP!$U$9:$W$125,3,FALSE),"")</f>
        <v/>
      </c>
      <c r="R5888" s="92"/>
      <c r="S5888" s="173"/>
      <c r="T5888" s="173"/>
      <c r="U5888" s="92"/>
      <c r="V5888" s="92"/>
      <c r="W5888" s="94"/>
      <c r="X5888" s="83" t="str">
        <f>IF(ISERROR(VLOOKUP(W5888,LISTAS·PAPP!$AJ$3:$AK$903,2,0))," ",VLOOKUP(W5888,LISTAS·PAPP!$AJ$3:$AK$903,2,0))</f>
        <v xml:space="preserve"> </v>
      </c>
      <c r="Y5888" s="96"/>
      <c r="Z5888" s="97"/>
      <c r="AA5888" s="97"/>
      <c r="AB5888" s="97"/>
      <c r="AC5888" s="97"/>
      <c r="AD5888" s="97"/>
      <c r="AE5888" s="97"/>
      <c r="AF5888" s="97"/>
      <c r="AG5888" s="97"/>
      <c r="AH5888" s="97"/>
      <c r="AI5888" s="97"/>
      <c r="AJ5888" s="97"/>
      <c r="AK5888" s="97"/>
      <c r="AL5888" s="86" t="str">
        <f t="shared" si="274"/>
        <v/>
      </c>
      <c r="AM5888" s="87" t="str">
        <f t="shared" si="275"/>
        <v xml:space="preserve"> </v>
      </c>
      <c r="AN5888" s="1" t="str">
        <f t="shared" si="276"/>
        <v xml:space="preserve"> </v>
      </c>
    </row>
    <row r="5889" spans="1:40" s="88" customFormat="1" x14ac:dyDescent="0.25">
      <c r="A5889" s="92"/>
      <c r="B5889" s="92"/>
      <c r="C5889" s="92"/>
      <c r="D5889" s="92"/>
      <c r="E5889" s="92"/>
      <c r="F5889" s="93"/>
      <c r="G5889" s="94"/>
      <c r="H5889" s="83" t="str">
        <f>IF(M5889&lt;&gt;"",VLOOKUP(M5889,LISTAS·PAPP!$U$3:$Z$8,2,FALSE),"")</f>
        <v/>
      </c>
      <c r="I5889" s="85" t="str">
        <f>IF(M5889&lt;&gt;"",VLOOKUP(M5889,LISTAS·PAPP!$U$3:$Z$8,3,FALSE),"")</f>
        <v/>
      </c>
      <c r="J5889" s="83" t="str">
        <f>IF(M5889&lt;&gt;"",VLOOKUP(M5889,LISTAS·PAPP!$U$3:$Z$8,4,FALSE),"")</f>
        <v/>
      </c>
      <c r="K5889" s="83" t="str">
        <f>IF(C5889&lt;&gt;"",VLOOKUP(C5889,LISTAS·PAPP!$H$3:$O$119,4,FALSE),"")</f>
        <v/>
      </c>
      <c r="L5889" s="85" t="str">
        <f>IF(C5889&lt;&gt;"",VLOOKUP(C5889,LISTAS·PAPP!$H$3:$O$119,8,FALSE),"")</f>
        <v/>
      </c>
      <c r="M5889" s="95"/>
      <c r="N5889" s="92"/>
      <c r="O5889" s="92"/>
      <c r="P5889" s="84" t="str">
        <f>IF(N5889&lt;&gt;"",VLOOKUP(N5889,LISTAS·PAPP!$U$9:$Y$125,5,FALSE),"")</f>
        <v/>
      </c>
      <c r="Q5889" s="83" t="str">
        <f>IF(O5889&lt;&gt;"",VLOOKUP(O5889,LISTAS·PAPP!$U$9:$W$125,3,FALSE),"")</f>
        <v/>
      </c>
      <c r="R5889" s="92"/>
      <c r="S5889" s="173"/>
      <c r="T5889" s="173"/>
      <c r="U5889" s="92"/>
      <c r="V5889" s="92"/>
      <c r="W5889" s="94"/>
      <c r="X5889" s="83" t="str">
        <f>IF(ISERROR(VLOOKUP(W5889,LISTAS·PAPP!$AJ$3:$AK$903,2,0))," ",VLOOKUP(W5889,LISTAS·PAPP!$AJ$3:$AK$903,2,0))</f>
        <v xml:space="preserve"> </v>
      </c>
      <c r="Y5889" s="96"/>
      <c r="Z5889" s="97"/>
      <c r="AA5889" s="97"/>
      <c r="AB5889" s="97"/>
      <c r="AC5889" s="97"/>
      <c r="AD5889" s="97"/>
      <c r="AE5889" s="97"/>
      <c r="AF5889" s="97"/>
      <c r="AG5889" s="97"/>
      <c r="AH5889" s="97"/>
      <c r="AI5889" s="97"/>
      <c r="AJ5889" s="97"/>
      <c r="AK5889" s="97"/>
      <c r="AL5889" s="86" t="str">
        <f t="shared" si="274"/>
        <v/>
      </c>
      <c r="AM5889" s="87" t="str">
        <f t="shared" si="275"/>
        <v xml:space="preserve"> </v>
      </c>
      <c r="AN5889" s="1" t="str">
        <f t="shared" si="276"/>
        <v xml:space="preserve"> </v>
      </c>
    </row>
    <row r="5890" spans="1:40" s="88" customFormat="1" x14ac:dyDescent="0.25">
      <c r="A5890" s="92"/>
      <c r="B5890" s="92"/>
      <c r="C5890" s="92"/>
      <c r="D5890" s="92"/>
      <c r="E5890" s="92"/>
      <c r="F5890" s="93"/>
      <c r="G5890" s="94"/>
      <c r="H5890" s="83" t="str">
        <f>IF(M5890&lt;&gt;"",VLOOKUP(M5890,LISTAS·PAPP!$U$3:$Z$8,2,FALSE),"")</f>
        <v/>
      </c>
      <c r="I5890" s="85" t="str">
        <f>IF(M5890&lt;&gt;"",VLOOKUP(M5890,LISTAS·PAPP!$U$3:$Z$8,3,FALSE),"")</f>
        <v/>
      </c>
      <c r="J5890" s="83" t="str">
        <f>IF(M5890&lt;&gt;"",VLOOKUP(M5890,LISTAS·PAPP!$U$3:$Z$8,4,FALSE),"")</f>
        <v/>
      </c>
      <c r="K5890" s="83" t="str">
        <f>IF(C5890&lt;&gt;"",VLOOKUP(C5890,LISTAS·PAPP!$H$3:$O$119,4,FALSE),"")</f>
        <v/>
      </c>
      <c r="L5890" s="85" t="str">
        <f>IF(C5890&lt;&gt;"",VLOOKUP(C5890,LISTAS·PAPP!$H$3:$O$119,8,FALSE),"")</f>
        <v/>
      </c>
      <c r="M5890" s="95"/>
      <c r="N5890" s="92"/>
      <c r="O5890" s="92"/>
      <c r="P5890" s="84" t="str">
        <f>IF(N5890&lt;&gt;"",VLOOKUP(N5890,LISTAS·PAPP!$U$9:$Y$125,5,FALSE),"")</f>
        <v/>
      </c>
      <c r="Q5890" s="83" t="str">
        <f>IF(O5890&lt;&gt;"",VLOOKUP(O5890,LISTAS·PAPP!$U$9:$W$125,3,FALSE),"")</f>
        <v/>
      </c>
      <c r="R5890" s="92"/>
      <c r="S5890" s="173"/>
      <c r="T5890" s="173"/>
      <c r="U5890" s="92"/>
      <c r="V5890" s="92"/>
      <c r="W5890" s="94"/>
      <c r="X5890" s="83" t="str">
        <f>IF(ISERROR(VLOOKUP(W5890,LISTAS·PAPP!$AJ$3:$AK$903,2,0))," ",VLOOKUP(W5890,LISTAS·PAPP!$AJ$3:$AK$903,2,0))</f>
        <v xml:space="preserve"> </v>
      </c>
      <c r="Y5890" s="96"/>
      <c r="Z5890" s="97"/>
      <c r="AA5890" s="97"/>
      <c r="AB5890" s="97"/>
      <c r="AC5890" s="97"/>
      <c r="AD5890" s="97"/>
      <c r="AE5890" s="97"/>
      <c r="AF5890" s="97"/>
      <c r="AG5890" s="97"/>
      <c r="AH5890" s="97"/>
      <c r="AI5890" s="97"/>
      <c r="AJ5890" s="97"/>
      <c r="AK5890" s="97"/>
      <c r="AL5890" s="86" t="str">
        <f t="shared" si="274"/>
        <v/>
      </c>
      <c r="AM5890" s="87" t="str">
        <f t="shared" si="275"/>
        <v xml:space="preserve"> </v>
      </c>
      <c r="AN5890" s="1" t="str">
        <f t="shared" si="276"/>
        <v xml:space="preserve"> </v>
      </c>
    </row>
    <row r="5891" spans="1:40" s="88" customFormat="1" x14ac:dyDescent="0.25">
      <c r="A5891" s="92"/>
      <c r="B5891" s="92"/>
      <c r="C5891" s="92"/>
      <c r="D5891" s="92"/>
      <c r="E5891" s="92"/>
      <c r="F5891" s="93"/>
      <c r="G5891" s="94"/>
      <c r="H5891" s="83" t="str">
        <f>IF(M5891&lt;&gt;"",VLOOKUP(M5891,LISTAS·PAPP!$U$3:$Z$8,2,FALSE),"")</f>
        <v/>
      </c>
      <c r="I5891" s="85" t="str">
        <f>IF(M5891&lt;&gt;"",VLOOKUP(M5891,LISTAS·PAPP!$U$3:$Z$8,3,FALSE),"")</f>
        <v/>
      </c>
      <c r="J5891" s="83" t="str">
        <f>IF(M5891&lt;&gt;"",VLOOKUP(M5891,LISTAS·PAPP!$U$3:$Z$8,4,FALSE),"")</f>
        <v/>
      </c>
      <c r="K5891" s="83" t="str">
        <f>IF(C5891&lt;&gt;"",VLOOKUP(C5891,LISTAS·PAPP!$H$3:$O$119,4,FALSE),"")</f>
        <v/>
      </c>
      <c r="L5891" s="85" t="str">
        <f>IF(C5891&lt;&gt;"",VLOOKUP(C5891,LISTAS·PAPP!$H$3:$O$119,8,FALSE),"")</f>
        <v/>
      </c>
      <c r="M5891" s="95"/>
      <c r="N5891" s="92"/>
      <c r="O5891" s="92"/>
      <c r="P5891" s="84" t="str">
        <f>IF(N5891&lt;&gt;"",VLOOKUP(N5891,LISTAS·PAPP!$U$9:$Y$125,5,FALSE),"")</f>
        <v/>
      </c>
      <c r="Q5891" s="83" t="str">
        <f>IF(O5891&lt;&gt;"",VLOOKUP(O5891,LISTAS·PAPP!$U$9:$W$125,3,FALSE),"")</f>
        <v/>
      </c>
      <c r="R5891" s="92"/>
      <c r="S5891" s="173"/>
      <c r="T5891" s="173"/>
      <c r="U5891" s="92"/>
      <c r="V5891" s="92"/>
      <c r="W5891" s="94"/>
      <c r="X5891" s="83" t="str">
        <f>IF(ISERROR(VLOOKUP(W5891,LISTAS·PAPP!$AJ$3:$AK$903,2,0))," ",VLOOKUP(W5891,LISTAS·PAPP!$AJ$3:$AK$903,2,0))</f>
        <v xml:space="preserve"> </v>
      </c>
      <c r="Y5891" s="96"/>
      <c r="Z5891" s="97"/>
      <c r="AA5891" s="97"/>
      <c r="AB5891" s="97"/>
      <c r="AC5891" s="97"/>
      <c r="AD5891" s="97"/>
      <c r="AE5891" s="97"/>
      <c r="AF5891" s="97"/>
      <c r="AG5891" s="97"/>
      <c r="AH5891" s="97"/>
      <c r="AI5891" s="97"/>
      <c r="AJ5891" s="97"/>
      <c r="AK5891" s="97"/>
      <c r="AL5891" s="86" t="str">
        <f t="shared" si="274"/>
        <v/>
      </c>
      <c r="AM5891" s="87" t="str">
        <f t="shared" si="275"/>
        <v xml:space="preserve"> </v>
      </c>
      <c r="AN5891" s="1" t="str">
        <f t="shared" si="276"/>
        <v xml:space="preserve"> </v>
      </c>
    </row>
    <row r="5892" spans="1:40" s="88" customFormat="1" x14ac:dyDescent="0.25">
      <c r="A5892" s="92"/>
      <c r="B5892" s="92"/>
      <c r="C5892" s="92"/>
      <c r="D5892" s="92"/>
      <c r="E5892" s="92"/>
      <c r="F5892" s="93"/>
      <c r="G5892" s="94"/>
      <c r="H5892" s="83" t="str">
        <f>IF(M5892&lt;&gt;"",VLOOKUP(M5892,LISTAS·PAPP!$U$3:$Z$8,2,FALSE),"")</f>
        <v/>
      </c>
      <c r="I5892" s="85" t="str">
        <f>IF(M5892&lt;&gt;"",VLOOKUP(M5892,LISTAS·PAPP!$U$3:$Z$8,3,FALSE),"")</f>
        <v/>
      </c>
      <c r="J5892" s="83" t="str">
        <f>IF(M5892&lt;&gt;"",VLOOKUP(M5892,LISTAS·PAPP!$U$3:$Z$8,4,FALSE),"")</f>
        <v/>
      </c>
      <c r="K5892" s="83" t="str">
        <f>IF(C5892&lt;&gt;"",VLOOKUP(C5892,LISTAS·PAPP!$H$3:$O$119,4,FALSE),"")</f>
        <v/>
      </c>
      <c r="L5892" s="85" t="str">
        <f>IF(C5892&lt;&gt;"",VLOOKUP(C5892,LISTAS·PAPP!$H$3:$O$119,8,FALSE),"")</f>
        <v/>
      </c>
      <c r="M5892" s="95"/>
      <c r="N5892" s="92"/>
      <c r="O5892" s="92"/>
      <c r="P5892" s="84" t="str">
        <f>IF(N5892&lt;&gt;"",VLOOKUP(N5892,LISTAS·PAPP!$U$9:$Y$125,5,FALSE),"")</f>
        <v/>
      </c>
      <c r="Q5892" s="83" t="str">
        <f>IF(O5892&lt;&gt;"",VLOOKUP(O5892,LISTAS·PAPP!$U$9:$W$125,3,FALSE),"")</f>
        <v/>
      </c>
      <c r="R5892" s="92"/>
      <c r="S5892" s="173"/>
      <c r="T5892" s="173"/>
      <c r="U5892" s="92"/>
      <c r="V5892" s="92"/>
      <c r="W5892" s="94"/>
      <c r="X5892" s="83" t="str">
        <f>IF(ISERROR(VLOOKUP(W5892,LISTAS·PAPP!$AJ$3:$AK$903,2,0))," ",VLOOKUP(W5892,LISTAS·PAPP!$AJ$3:$AK$903,2,0))</f>
        <v xml:space="preserve"> </v>
      </c>
      <c r="Y5892" s="96"/>
      <c r="Z5892" s="97"/>
      <c r="AA5892" s="97"/>
      <c r="AB5892" s="97"/>
      <c r="AC5892" s="97"/>
      <c r="AD5892" s="97"/>
      <c r="AE5892" s="97"/>
      <c r="AF5892" s="97"/>
      <c r="AG5892" s="97"/>
      <c r="AH5892" s="97"/>
      <c r="AI5892" s="97"/>
      <c r="AJ5892" s="97"/>
      <c r="AK5892" s="97"/>
      <c r="AL5892" s="86" t="str">
        <f t="shared" si="274"/>
        <v/>
      </c>
      <c r="AM5892" s="87" t="str">
        <f t="shared" si="275"/>
        <v xml:space="preserve"> </v>
      </c>
      <c r="AN5892" s="1" t="str">
        <f t="shared" si="276"/>
        <v xml:space="preserve"> </v>
      </c>
    </row>
    <row r="5893" spans="1:40" s="88" customFormat="1" x14ac:dyDescent="0.25">
      <c r="A5893" s="92"/>
      <c r="B5893" s="92"/>
      <c r="C5893" s="92"/>
      <c r="D5893" s="92"/>
      <c r="E5893" s="92"/>
      <c r="F5893" s="93"/>
      <c r="G5893" s="94"/>
      <c r="H5893" s="83" t="str">
        <f>IF(M5893&lt;&gt;"",VLOOKUP(M5893,LISTAS·PAPP!$U$3:$Z$8,2,FALSE),"")</f>
        <v/>
      </c>
      <c r="I5893" s="85" t="str">
        <f>IF(M5893&lt;&gt;"",VLOOKUP(M5893,LISTAS·PAPP!$U$3:$Z$8,3,FALSE),"")</f>
        <v/>
      </c>
      <c r="J5893" s="83" t="str">
        <f>IF(M5893&lt;&gt;"",VLOOKUP(M5893,LISTAS·PAPP!$U$3:$Z$8,4,FALSE),"")</f>
        <v/>
      </c>
      <c r="K5893" s="83" t="str">
        <f>IF(C5893&lt;&gt;"",VLOOKUP(C5893,LISTAS·PAPP!$H$3:$O$119,4,FALSE),"")</f>
        <v/>
      </c>
      <c r="L5893" s="85" t="str">
        <f>IF(C5893&lt;&gt;"",VLOOKUP(C5893,LISTAS·PAPP!$H$3:$O$119,8,FALSE),"")</f>
        <v/>
      </c>
      <c r="M5893" s="95"/>
      <c r="N5893" s="92"/>
      <c r="O5893" s="92"/>
      <c r="P5893" s="84" t="str">
        <f>IF(N5893&lt;&gt;"",VLOOKUP(N5893,LISTAS·PAPP!$U$9:$Y$125,5,FALSE),"")</f>
        <v/>
      </c>
      <c r="Q5893" s="83" t="str">
        <f>IF(O5893&lt;&gt;"",VLOOKUP(O5893,LISTAS·PAPP!$U$9:$W$125,3,FALSE),"")</f>
        <v/>
      </c>
      <c r="R5893" s="92"/>
      <c r="S5893" s="173"/>
      <c r="T5893" s="173"/>
      <c r="U5893" s="92"/>
      <c r="V5893" s="92"/>
      <c r="W5893" s="94"/>
      <c r="X5893" s="83" t="str">
        <f>IF(ISERROR(VLOOKUP(W5893,LISTAS·PAPP!$AJ$3:$AK$903,2,0))," ",VLOOKUP(W5893,LISTAS·PAPP!$AJ$3:$AK$903,2,0))</f>
        <v xml:space="preserve"> </v>
      </c>
      <c r="Y5893" s="96"/>
      <c r="Z5893" s="97"/>
      <c r="AA5893" s="97"/>
      <c r="AB5893" s="97"/>
      <c r="AC5893" s="97"/>
      <c r="AD5893" s="97"/>
      <c r="AE5893" s="97"/>
      <c r="AF5893" s="97"/>
      <c r="AG5893" s="97"/>
      <c r="AH5893" s="97"/>
      <c r="AI5893" s="97"/>
      <c r="AJ5893" s="97"/>
      <c r="AK5893" s="97"/>
      <c r="AL5893" s="86" t="str">
        <f t="shared" si="274"/>
        <v/>
      </c>
      <c r="AM5893" s="87" t="str">
        <f t="shared" si="275"/>
        <v xml:space="preserve"> </v>
      </c>
      <c r="AN5893" s="1" t="str">
        <f t="shared" si="276"/>
        <v xml:space="preserve"> </v>
      </c>
    </row>
    <row r="5894" spans="1:40" s="88" customFormat="1" x14ac:dyDescent="0.25">
      <c r="A5894" s="92"/>
      <c r="B5894" s="92"/>
      <c r="C5894" s="92"/>
      <c r="D5894" s="92"/>
      <c r="E5894" s="92"/>
      <c r="F5894" s="93"/>
      <c r="G5894" s="94"/>
      <c r="H5894" s="83" t="str">
        <f>IF(M5894&lt;&gt;"",VLOOKUP(M5894,LISTAS·PAPP!$U$3:$Z$8,2,FALSE),"")</f>
        <v/>
      </c>
      <c r="I5894" s="85" t="str">
        <f>IF(M5894&lt;&gt;"",VLOOKUP(M5894,LISTAS·PAPP!$U$3:$Z$8,3,FALSE),"")</f>
        <v/>
      </c>
      <c r="J5894" s="83" t="str">
        <f>IF(M5894&lt;&gt;"",VLOOKUP(M5894,LISTAS·PAPP!$U$3:$Z$8,4,FALSE),"")</f>
        <v/>
      </c>
      <c r="K5894" s="83" t="str">
        <f>IF(C5894&lt;&gt;"",VLOOKUP(C5894,LISTAS·PAPP!$H$3:$O$119,4,FALSE),"")</f>
        <v/>
      </c>
      <c r="L5894" s="85" t="str">
        <f>IF(C5894&lt;&gt;"",VLOOKUP(C5894,LISTAS·PAPP!$H$3:$O$119,8,FALSE),"")</f>
        <v/>
      </c>
      <c r="M5894" s="95"/>
      <c r="N5894" s="92"/>
      <c r="O5894" s="92"/>
      <c r="P5894" s="84" t="str">
        <f>IF(N5894&lt;&gt;"",VLOOKUP(N5894,LISTAS·PAPP!$U$9:$Y$125,5,FALSE),"")</f>
        <v/>
      </c>
      <c r="Q5894" s="83" t="str">
        <f>IF(O5894&lt;&gt;"",VLOOKUP(O5894,LISTAS·PAPP!$U$9:$W$125,3,FALSE),"")</f>
        <v/>
      </c>
      <c r="R5894" s="92"/>
      <c r="S5894" s="173"/>
      <c r="T5894" s="173"/>
      <c r="U5894" s="92"/>
      <c r="V5894" s="92"/>
      <c r="W5894" s="94"/>
      <c r="X5894" s="83" t="str">
        <f>IF(ISERROR(VLOOKUP(W5894,LISTAS·PAPP!$AJ$3:$AK$903,2,0))," ",VLOOKUP(W5894,LISTAS·PAPP!$AJ$3:$AK$903,2,0))</f>
        <v xml:space="preserve"> </v>
      </c>
      <c r="Y5894" s="96"/>
      <c r="Z5894" s="97"/>
      <c r="AA5894" s="97"/>
      <c r="AB5894" s="97"/>
      <c r="AC5894" s="97"/>
      <c r="AD5894" s="97"/>
      <c r="AE5894" s="97"/>
      <c r="AF5894" s="97"/>
      <c r="AG5894" s="97"/>
      <c r="AH5894" s="97"/>
      <c r="AI5894" s="97"/>
      <c r="AJ5894" s="97"/>
      <c r="AK5894" s="97"/>
      <c r="AL5894" s="86" t="str">
        <f t="shared" si="274"/>
        <v/>
      </c>
      <c r="AM5894" s="87" t="str">
        <f t="shared" si="275"/>
        <v xml:space="preserve"> </v>
      </c>
      <c r="AN5894" s="1" t="str">
        <f t="shared" si="276"/>
        <v xml:space="preserve"> </v>
      </c>
    </row>
    <row r="5895" spans="1:40" s="88" customFormat="1" x14ac:dyDescent="0.25">
      <c r="A5895" s="92"/>
      <c r="B5895" s="92"/>
      <c r="C5895" s="92"/>
      <c r="D5895" s="92"/>
      <c r="E5895" s="92"/>
      <c r="F5895" s="93"/>
      <c r="G5895" s="94"/>
      <c r="H5895" s="83" t="str">
        <f>IF(M5895&lt;&gt;"",VLOOKUP(M5895,LISTAS·PAPP!$U$3:$Z$8,2,FALSE),"")</f>
        <v/>
      </c>
      <c r="I5895" s="85" t="str">
        <f>IF(M5895&lt;&gt;"",VLOOKUP(M5895,LISTAS·PAPP!$U$3:$Z$8,3,FALSE),"")</f>
        <v/>
      </c>
      <c r="J5895" s="83" t="str">
        <f>IF(M5895&lt;&gt;"",VLOOKUP(M5895,LISTAS·PAPP!$U$3:$Z$8,4,FALSE),"")</f>
        <v/>
      </c>
      <c r="K5895" s="83" t="str">
        <f>IF(C5895&lt;&gt;"",VLOOKUP(C5895,LISTAS·PAPP!$H$3:$O$119,4,FALSE),"")</f>
        <v/>
      </c>
      <c r="L5895" s="85" t="str">
        <f>IF(C5895&lt;&gt;"",VLOOKUP(C5895,LISTAS·PAPP!$H$3:$O$119,8,FALSE),"")</f>
        <v/>
      </c>
      <c r="M5895" s="95"/>
      <c r="N5895" s="92"/>
      <c r="O5895" s="92"/>
      <c r="P5895" s="84" t="str">
        <f>IF(N5895&lt;&gt;"",VLOOKUP(N5895,LISTAS·PAPP!$U$9:$Y$125,5,FALSE),"")</f>
        <v/>
      </c>
      <c r="Q5895" s="83" t="str">
        <f>IF(O5895&lt;&gt;"",VLOOKUP(O5895,LISTAS·PAPP!$U$9:$W$125,3,FALSE),"")</f>
        <v/>
      </c>
      <c r="R5895" s="92"/>
      <c r="S5895" s="173"/>
      <c r="T5895" s="173"/>
      <c r="U5895" s="92"/>
      <c r="V5895" s="92"/>
      <c r="W5895" s="94"/>
      <c r="X5895" s="83" t="str">
        <f>IF(ISERROR(VLOOKUP(W5895,LISTAS·PAPP!$AJ$3:$AK$903,2,0))," ",VLOOKUP(W5895,LISTAS·PAPP!$AJ$3:$AK$903,2,0))</f>
        <v xml:space="preserve"> </v>
      </c>
      <c r="Y5895" s="96"/>
      <c r="Z5895" s="97"/>
      <c r="AA5895" s="97"/>
      <c r="AB5895" s="97"/>
      <c r="AC5895" s="97"/>
      <c r="AD5895" s="97"/>
      <c r="AE5895" s="97"/>
      <c r="AF5895" s="97"/>
      <c r="AG5895" s="97"/>
      <c r="AH5895" s="97"/>
      <c r="AI5895" s="97"/>
      <c r="AJ5895" s="97"/>
      <c r="AK5895" s="97"/>
      <c r="AL5895" s="86" t="str">
        <f t="shared" si="274"/>
        <v/>
      </c>
      <c r="AM5895" s="87" t="str">
        <f t="shared" si="275"/>
        <v xml:space="preserve"> </v>
      </c>
      <c r="AN5895" s="1" t="str">
        <f t="shared" si="276"/>
        <v xml:space="preserve"> </v>
      </c>
    </row>
    <row r="5896" spans="1:40" s="88" customFormat="1" x14ac:dyDescent="0.25">
      <c r="A5896" s="92"/>
      <c r="B5896" s="92"/>
      <c r="C5896" s="92"/>
      <c r="D5896" s="92"/>
      <c r="E5896" s="92"/>
      <c r="F5896" s="93"/>
      <c r="G5896" s="94"/>
      <c r="H5896" s="83" t="str">
        <f>IF(M5896&lt;&gt;"",VLOOKUP(M5896,LISTAS·PAPP!$U$3:$Z$8,2,FALSE),"")</f>
        <v/>
      </c>
      <c r="I5896" s="85" t="str">
        <f>IF(M5896&lt;&gt;"",VLOOKUP(M5896,LISTAS·PAPP!$U$3:$Z$8,3,FALSE),"")</f>
        <v/>
      </c>
      <c r="J5896" s="83" t="str">
        <f>IF(M5896&lt;&gt;"",VLOOKUP(M5896,LISTAS·PAPP!$U$3:$Z$8,4,FALSE),"")</f>
        <v/>
      </c>
      <c r="K5896" s="83" t="str">
        <f>IF(C5896&lt;&gt;"",VLOOKUP(C5896,LISTAS·PAPP!$H$3:$O$119,4,FALSE),"")</f>
        <v/>
      </c>
      <c r="L5896" s="85" t="str">
        <f>IF(C5896&lt;&gt;"",VLOOKUP(C5896,LISTAS·PAPP!$H$3:$O$119,8,FALSE),"")</f>
        <v/>
      </c>
      <c r="M5896" s="95"/>
      <c r="N5896" s="92"/>
      <c r="O5896" s="92"/>
      <c r="P5896" s="84" t="str">
        <f>IF(N5896&lt;&gt;"",VLOOKUP(N5896,LISTAS·PAPP!$U$9:$Y$125,5,FALSE),"")</f>
        <v/>
      </c>
      <c r="Q5896" s="83" t="str">
        <f>IF(O5896&lt;&gt;"",VLOOKUP(O5896,LISTAS·PAPP!$U$9:$W$125,3,FALSE),"")</f>
        <v/>
      </c>
      <c r="R5896" s="92"/>
      <c r="S5896" s="173"/>
      <c r="T5896" s="173"/>
      <c r="U5896" s="92"/>
      <c r="V5896" s="92"/>
      <c r="W5896" s="94"/>
      <c r="X5896" s="83" t="str">
        <f>IF(ISERROR(VLOOKUP(W5896,LISTAS·PAPP!$AJ$3:$AK$903,2,0))," ",VLOOKUP(W5896,LISTAS·PAPP!$AJ$3:$AK$903,2,0))</f>
        <v xml:space="preserve"> </v>
      </c>
      <c r="Y5896" s="96"/>
      <c r="Z5896" s="97"/>
      <c r="AA5896" s="97"/>
      <c r="AB5896" s="97"/>
      <c r="AC5896" s="97"/>
      <c r="AD5896" s="97"/>
      <c r="AE5896" s="97"/>
      <c r="AF5896" s="97"/>
      <c r="AG5896" s="97"/>
      <c r="AH5896" s="97"/>
      <c r="AI5896" s="97"/>
      <c r="AJ5896" s="97"/>
      <c r="AK5896" s="97"/>
      <c r="AL5896" s="86" t="str">
        <f t="shared" si="274"/>
        <v/>
      </c>
      <c r="AM5896" s="87" t="str">
        <f t="shared" si="275"/>
        <v xml:space="preserve"> </v>
      </c>
      <c r="AN5896" s="1" t="str">
        <f t="shared" si="276"/>
        <v xml:space="preserve"> </v>
      </c>
    </row>
    <row r="5897" spans="1:40" s="88" customFormat="1" x14ac:dyDescent="0.25">
      <c r="A5897" s="92"/>
      <c r="B5897" s="92"/>
      <c r="C5897" s="92"/>
      <c r="D5897" s="92"/>
      <c r="E5897" s="92"/>
      <c r="F5897" s="93"/>
      <c r="G5897" s="94"/>
      <c r="H5897" s="83" t="str">
        <f>IF(M5897&lt;&gt;"",VLOOKUP(M5897,LISTAS·PAPP!$U$3:$Z$8,2,FALSE),"")</f>
        <v/>
      </c>
      <c r="I5897" s="85" t="str">
        <f>IF(M5897&lt;&gt;"",VLOOKUP(M5897,LISTAS·PAPP!$U$3:$Z$8,3,FALSE),"")</f>
        <v/>
      </c>
      <c r="J5897" s="83" t="str">
        <f>IF(M5897&lt;&gt;"",VLOOKUP(M5897,LISTAS·PAPP!$U$3:$Z$8,4,FALSE),"")</f>
        <v/>
      </c>
      <c r="K5897" s="83" t="str">
        <f>IF(C5897&lt;&gt;"",VLOOKUP(C5897,LISTAS·PAPP!$H$3:$O$119,4,FALSE),"")</f>
        <v/>
      </c>
      <c r="L5897" s="85" t="str">
        <f>IF(C5897&lt;&gt;"",VLOOKUP(C5897,LISTAS·PAPP!$H$3:$O$119,8,FALSE),"")</f>
        <v/>
      </c>
      <c r="M5897" s="95"/>
      <c r="N5897" s="92"/>
      <c r="O5897" s="92"/>
      <c r="P5897" s="84" t="str">
        <f>IF(N5897&lt;&gt;"",VLOOKUP(N5897,LISTAS·PAPP!$U$9:$Y$125,5,FALSE),"")</f>
        <v/>
      </c>
      <c r="Q5897" s="83" t="str">
        <f>IF(O5897&lt;&gt;"",VLOOKUP(O5897,LISTAS·PAPP!$U$9:$W$125,3,FALSE),"")</f>
        <v/>
      </c>
      <c r="R5897" s="92"/>
      <c r="S5897" s="173"/>
      <c r="T5897" s="173"/>
      <c r="U5897" s="92"/>
      <c r="V5897" s="92"/>
      <c r="W5897" s="94"/>
      <c r="X5897" s="83" t="str">
        <f>IF(ISERROR(VLOOKUP(W5897,LISTAS·PAPP!$AJ$3:$AK$903,2,0))," ",VLOOKUP(W5897,LISTAS·PAPP!$AJ$3:$AK$903,2,0))</f>
        <v xml:space="preserve"> </v>
      </c>
      <c r="Y5897" s="96"/>
      <c r="Z5897" s="97"/>
      <c r="AA5897" s="97"/>
      <c r="AB5897" s="97"/>
      <c r="AC5897" s="97"/>
      <c r="AD5897" s="97"/>
      <c r="AE5897" s="97"/>
      <c r="AF5897" s="97"/>
      <c r="AG5897" s="97"/>
      <c r="AH5897" s="97"/>
      <c r="AI5897" s="97"/>
      <c r="AJ5897" s="97"/>
      <c r="AK5897" s="97"/>
      <c r="AL5897" s="86" t="str">
        <f t="shared" si="274"/>
        <v/>
      </c>
      <c r="AM5897" s="87" t="str">
        <f t="shared" si="275"/>
        <v xml:space="preserve"> </v>
      </c>
      <c r="AN5897" s="1" t="str">
        <f t="shared" si="276"/>
        <v xml:space="preserve"> </v>
      </c>
    </row>
    <row r="5898" spans="1:40" s="88" customFormat="1" x14ac:dyDescent="0.25">
      <c r="A5898" s="92"/>
      <c r="B5898" s="92"/>
      <c r="C5898" s="92"/>
      <c r="D5898" s="92"/>
      <c r="E5898" s="92"/>
      <c r="F5898" s="93"/>
      <c r="G5898" s="94"/>
      <c r="H5898" s="83" t="str">
        <f>IF(M5898&lt;&gt;"",VLOOKUP(M5898,LISTAS·PAPP!$U$3:$Z$8,2,FALSE),"")</f>
        <v/>
      </c>
      <c r="I5898" s="85" t="str">
        <f>IF(M5898&lt;&gt;"",VLOOKUP(M5898,LISTAS·PAPP!$U$3:$Z$8,3,FALSE),"")</f>
        <v/>
      </c>
      <c r="J5898" s="83" t="str">
        <f>IF(M5898&lt;&gt;"",VLOOKUP(M5898,LISTAS·PAPP!$U$3:$Z$8,4,FALSE),"")</f>
        <v/>
      </c>
      <c r="K5898" s="83" t="str">
        <f>IF(C5898&lt;&gt;"",VLOOKUP(C5898,LISTAS·PAPP!$H$3:$O$119,4,FALSE),"")</f>
        <v/>
      </c>
      <c r="L5898" s="85" t="str">
        <f>IF(C5898&lt;&gt;"",VLOOKUP(C5898,LISTAS·PAPP!$H$3:$O$119,8,FALSE),"")</f>
        <v/>
      </c>
      <c r="M5898" s="95"/>
      <c r="N5898" s="92"/>
      <c r="O5898" s="92"/>
      <c r="P5898" s="84" t="str">
        <f>IF(N5898&lt;&gt;"",VLOOKUP(N5898,LISTAS·PAPP!$U$9:$Y$125,5,FALSE),"")</f>
        <v/>
      </c>
      <c r="Q5898" s="83" t="str">
        <f>IF(O5898&lt;&gt;"",VLOOKUP(O5898,LISTAS·PAPP!$U$9:$W$125,3,FALSE),"")</f>
        <v/>
      </c>
      <c r="R5898" s="92"/>
      <c r="S5898" s="173"/>
      <c r="T5898" s="173"/>
      <c r="U5898" s="92"/>
      <c r="V5898" s="92"/>
      <c r="W5898" s="94"/>
      <c r="X5898" s="83" t="str">
        <f>IF(ISERROR(VLOOKUP(W5898,LISTAS·PAPP!$AJ$3:$AK$903,2,0))," ",VLOOKUP(W5898,LISTAS·PAPP!$AJ$3:$AK$903,2,0))</f>
        <v xml:space="preserve"> </v>
      </c>
      <c r="Y5898" s="96"/>
      <c r="Z5898" s="97"/>
      <c r="AA5898" s="97"/>
      <c r="AB5898" s="97"/>
      <c r="AC5898" s="97"/>
      <c r="AD5898" s="97"/>
      <c r="AE5898" s="97"/>
      <c r="AF5898" s="97"/>
      <c r="AG5898" s="97"/>
      <c r="AH5898" s="97"/>
      <c r="AI5898" s="97"/>
      <c r="AJ5898" s="97"/>
      <c r="AK5898" s="97"/>
      <c r="AL5898" s="86" t="str">
        <f t="shared" ref="AL5898:AL5961" si="277">IF(A5898&gt;0,(Z5898+AA5898+AB5898+AC5898+AD5898+AE5898+AF5898+AG5898+AH5898+AI5898+AJ5898+AK5898),"")</f>
        <v/>
      </c>
      <c r="AM5898" s="87" t="str">
        <f t="shared" ref="AM5898:AM5961" si="278">IF(A5898&lt;&gt;"",IF(A5898&lt;&gt;"",IF(Y5898=AL5898,"OK",Y5898-AL5898),IF(AND(Y5898="",AL5898=""),"",Z5898-AL5898))," ")</f>
        <v xml:space="preserve"> </v>
      </c>
      <c r="AN5898" s="1" t="str">
        <f t="shared" si="276"/>
        <v xml:space="preserve"> </v>
      </c>
    </row>
    <row r="5899" spans="1:40" s="88" customFormat="1" x14ac:dyDescent="0.25">
      <c r="A5899" s="92"/>
      <c r="B5899" s="92"/>
      <c r="C5899" s="92"/>
      <c r="D5899" s="92"/>
      <c r="E5899" s="92"/>
      <c r="F5899" s="93"/>
      <c r="G5899" s="94"/>
      <c r="H5899" s="83" t="str">
        <f>IF(M5899&lt;&gt;"",VLOOKUP(M5899,LISTAS·PAPP!$U$3:$Z$8,2,FALSE),"")</f>
        <v/>
      </c>
      <c r="I5899" s="85" t="str">
        <f>IF(M5899&lt;&gt;"",VLOOKUP(M5899,LISTAS·PAPP!$U$3:$Z$8,3,FALSE),"")</f>
        <v/>
      </c>
      <c r="J5899" s="83" t="str">
        <f>IF(M5899&lt;&gt;"",VLOOKUP(M5899,LISTAS·PAPP!$U$3:$Z$8,4,FALSE),"")</f>
        <v/>
      </c>
      <c r="K5899" s="83" t="str">
        <f>IF(C5899&lt;&gt;"",VLOOKUP(C5899,LISTAS·PAPP!$H$3:$O$119,4,FALSE),"")</f>
        <v/>
      </c>
      <c r="L5899" s="85" t="str">
        <f>IF(C5899&lt;&gt;"",VLOOKUP(C5899,LISTAS·PAPP!$H$3:$O$119,8,FALSE),"")</f>
        <v/>
      </c>
      <c r="M5899" s="95"/>
      <c r="N5899" s="92"/>
      <c r="O5899" s="92"/>
      <c r="P5899" s="84" t="str">
        <f>IF(N5899&lt;&gt;"",VLOOKUP(N5899,LISTAS·PAPP!$U$9:$Y$125,5,FALSE),"")</f>
        <v/>
      </c>
      <c r="Q5899" s="83" t="str">
        <f>IF(O5899&lt;&gt;"",VLOOKUP(O5899,LISTAS·PAPP!$U$9:$W$125,3,FALSE),"")</f>
        <v/>
      </c>
      <c r="R5899" s="92"/>
      <c r="S5899" s="173"/>
      <c r="T5899" s="173"/>
      <c r="U5899" s="92"/>
      <c r="V5899" s="92"/>
      <c r="W5899" s="94"/>
      <c r="X5899" s="83" t="str">
        <f>IF(ISERROR(VLOOKUP(W5899,LISTAS·PAPP!$AJ$3:$AK$903,2,0))," ",VLOOKUP(W5899,LISTAS·PAPP!$AJ$3:$AK$903,2,0))</f>
        <v xml:space="preserve"> </v>
      </c>
      <c r="Y5899" s="96"/>
      <c r="Z5899" s="97"/>
      <c r="AA5899" s="97"/>
      <c r="AB5899" s="97"/>
      <c r="AC5899" s="97"/>
      <c r="AD5899" s="97"/>
      <c r="AE5899" s="97"/>
      <c r="AF5899" s="97"/>
      <c r="AG5899" s="97"/>
      <c r="AH5899" s="97"/>
      <c r="AI5899" s="97"/>
      <c r="AJ5899" s="97"/>
      <c r="AK5899" s="97"/>
      <c r="AL5899" s="86" t="str">
        <f t="shared" si="277"/>
        <v/>
      </c>
      <c r="AM5899" s="87" t="str">
        <f t="shared" si="278"/>
        <v xml:space="preserve"> </v>
      </c>
      <c r="AN5899" s="1" t="str">
        <f t="shared" ref="AN5899:AN5962" si="279">IF(A5899&lt;&gt;"",IF(A5899="","Escoger ESTRUCTURA ORGANIZACIONAL;",)&amp;" "&amp;(IF(B5899="","Escoger RELACIONAMIENTO INSTITUCIONAL;",)&amp;" "&amp;(IF(C5899="","Escoger UNIDADES ADMINISTRATIVAS;",)&amp;" "&amp;(IF(D5899="","Colocar COMPONENTE DEL PROYECTO DE INVERSIÓN;",)&amp;" "&amp;(IF(E5899="","Colocar ACTIVIDADES DEL PAPP;",)&amp;" "&amp;(IF(F5899="","Colocar META DE LA ACTIVIDAD;",)&amp;" "&amp;(IF(G5899="","Colocar INDICADOR DE LA META;",)&amp;" "&amp;(IF(H5899="","No visualiza PLAN NACIONAL DE DESARROLLO;",)&amp;" "&amp;(IF(I5899="","No visualiza PROGRAMA NACIONAL;",)&amp;" "&amp;(IF(J5899="","No visualiza OBJETIVO ESTRATEGICO INSTITUCIONAL;",)&amp;" "&amp;(IF(K5899="","No visualiza CENTRO GESTOR;",)&amp;" "&amp;(IF(L5899="","No visualiza AREA FUNCIONAL;",)&amp;" "&amp;(IF(M5899="","Escoger PRODUCTO INSTITUCIONAL;",)&amp;" "&amp;(IF(N5899="","Escoger PROYECTO;",)&amp;" "&amp;(IF(O5899="","Escoger ACTIVIDAD SINAFIP;",)&amp;" "&amp;(IF(P5899="","No visualiza CODIGO UNICO DE PROYECTO;",)&amp;" "&amp;(IF(Q5899="","No visualiza POLITICA DE IGUALDAD;",)&amp;" "&amp;(IF(R5899="","Escoger FUENTE;",)&amp;" "&amp;(IF(U5899="","Escoger NATURALEZA DE GASTO;",)&amp;" "&amp;(IF(V5899="","Escoger GRUPO DE GASTO;",)&amp;" "&amp;(IF(W5899="","Colocar ITEM PRESUPUESTARIO;",)&amp;" "&amp;(IF(X5899="","No visualiza DESCRIPCION ITEM PRESUPUESTARIO;",))))))))))))))))))))))," ")</f>
        <v xml:space="preserve"> </v>
      </c>
    </row>
    <row r="5900" spans="1:40" s="88" customFormat="1" x14ac:dyDescent="0.25">
      <c r="A5900" s="92"/>
      <c r="B5900" s="92"/>
      <c r="C5900" s="92"/>
      <c r="D5900" s="92"/>
      <c r="E5900" s="92"/>
      <c r="F5900" s="93"/>
      <c r="G5900" s="94"/>
      <c r="H5900" s="83" t="str">
        <f>IF(M5900&lt;&gt;"",VLOOKUP(M5900,LISTAS·PAPP!$U$3:$Z$8,2,FALSE),"")</f>
        <v/>
      </c>
      <c r="I5900" s="85" t="str">
        <f>IF(M5900&lt;&gt;"",VLOOKUP(M5900,LISTAS·PAPP!$U$3:$Z$8,3,FALSE),"")</f>
        <v/>
      </c>
      <c r="J5900" s="83" t="str">
        <f>IF(M5900&lt;&gt;"",VLOOKUP(M5900,LISTAS·PAPP!$U$3:$Z$8,4,FALSE),"")</f>
        <v/>
      </c>
      <c r="K5900" s="83" t="str">
        <f>IF(C5900&lt;&gt;"",VLOOKUP(C5900,LISTAS·PAPP!$H$3:$O$119,4,FALSE),"")</f>
        <v/>
      </c>
      <c r="L5900" s="85" t="str">
        <f>IF(C5900&lt;&gt;"",VLOOKUP(C5900,LISTAS·PAPP!$H$3:$O$119,8,FALSE),"")</f>
        <v/>
      </c>
      <c r="M5900" s="95"/>
      <c r="N5900" s="92"/>
      <c r="O5900" s="92"/>
      <c r="P5900" s="84" t="str">
        <f>IF(N5900&lt;&gt;"",VLOOKUP(N5900,LISTAS·PAPP!$U$9:$Y$125,5,FALSE),"")</f>
        <v/>
      </c>
      <c r="Q5900" s="83" t="str">
        <f>IF(O5900&lt;&gt;"",VLOOKUP(O5900,LISTAS·PAPP!$U$9:$W$125,3,FALSE),"")</f>
        <v/>
      </c>
      <c r="R5900" s="92"/>
      <c r="S5900" s="173"/>
      <c r="T5900" s="173"/>
      <c r="U5900" s="92"/>
      <c r="V5900" s="92"/>
      <c r="W5900" s="94"/>
      <c r="X5900" s="83" t="str">
        <f>IF(ISERROR(VLOOKUP(W5900,LISTAS·PAPP!$AJ$3:$AK$903,2,0))," ",VLOOKUP(W5900,LISTAS·PAPP!$AJ$3:$AK$903,2,0))</f>
        <v xml:space="preserve"> </v>
      </c>
      <c r="Y5900" s="96"/>
      <c r="Z5900" s="97"/>
      <c r="AA5900" s="97"/>
      <c r="AB5900" s="97"/>
      <c r="AC5900" s="97"/>
      <c r="AD5900" s="97"/>
      <c r="AE5900" s="97"/>
      <c r="AF5900" s="97"/>
      <c r="AG5900" s="97"/>
      <c r="AH5900" s="97"/>
      <c r="AI5900" s="97"/>
      <c r="AJ5900" s="97"/>
      <c r="AK5900" s="97"/>
      <c r="AL5900" s="86" t="str">
        <f t="shared" si="277"/>
        <v/>
      </c>
      <c r="AM5900" s="87" t="str">
        <f t="shared" si="278"/>
        <v xml:space="preserve"> </v>
      </c>
      <c r="AN5900" s="1" t="str">
        <f t="shared" si="279"/>
        <v xml:space="preserve"> </v>
      </c>
    </row>
    <row r="5901" spans="1:40" s="88" customFormat="1" x14ac:dyDescent="0.25">
      <c r="A5901" s="92"/>
      <c r="B5901" s="92"/>
      <c r="C5901" s="92"/>
      <c r="D5901" s="92"/>
      <c r="E5901" s="92"/>
      <c r="F5901" s="93"/>
      <c r="G5901" s="94"/>
      <c r="H5901" s="83" t="str">
        <f>IF(M5901&lt;&gt;"",VLOOKUP(M5901,LISTAS·PAPP!$U$3:$Z$8,2,FALSE),"")</f>
        <v/>
      </c>
      <c r="I5901" s="85" t="str">
        <f>IF(M5901&lt;&gt;"",VLOOKUP(M5901,LISTAS·PAPP!$U$3:$Z$8,3,FALSE),"")</f>
        <v/>
      </c>
      <c r="J5901" s="83" t="str">
        <f>IF(M5901&lt;&gt;"",VLOOKUP(M5901,LISTAS·PAPP!$U$3:$Z$8,4,FALSE),"")</f>
        <v/>
      </c>
      <c r="K5901" s="83" t="str">
        <f>IF(C5901&lt;&gt;"",VLOOKUP(C5901,LISTAS·PAPP!$H$3:$O$119,4,FALSE),"")</f>
        <v/>
      </c>
      <c r="L5901" s="85" t="str">
        <f>IF(C5901&lt;&gt;"",VLOOKUP(C5901,LISTAS·PAPP!$H$3:$O$119,8,FALSE),"")</f>
        <v/>
      </c>
      <c r="M5901" s="95"/>
      <c r="N5901" s="92"/>
      <c r="O5901" s="92"/>
      <c r="P5901" s="84" t="str">
        <f>IF(N5901&lt;&gt;"",VLOOKUP(N5901,LISTAS·PAPP!$U$9:$Y$125,5,FALSE),"")</f>
        <v/>
      </c>
      <c r="Q5901" s="83" t="str">
        <f>IF(O5901&lt;&gt;"",VLOOKUP(O5901,LISTAS·PAPP!$U$9:$W$125,3,FALSE),"")</f>
        <v/>
      </c>
      <c r="R5901" s="92"/>
      <c r="S5901" s="173"/>
      <c r="T5901" s="173"/>
      <c r="U5901" s="92"/>
      <c r="V5901" s="92"/>
      <c r="W5901" s="94"/>
      <c r="X5901" s="83" t="str">
        <f>IF(ISERROR(VLOOKUP(W5901,LISTAS·PAPP!$AJ$3:$AK$903,2,0))," ",VLOOKUP(W5901,LISTAS·PAPP!$AJ$3:$AK$903,2,0))</f>
        <v xml:space="preserve"> </v>
      </c>
      <c r="Y5901" s="96"/>
      <c r="Z5901" s="97"/>
      <c r="AA5901" s="97"/>
      <c r="AB5901" s="97"/>
      <c r="AC5901" s="97"/>
      <c r="AD5901" s="97"/>
      <c r="AE5901" s="97"/>
      <c r="AF5901" s="97"/>
      <c r="AG5901" s="97"/>
      <c r="AH5901" s="97"/>
      <c r="AI5901" s="97"/>
      <c r="AJ5901" s="97"/>
      <c r="AK5901" s="97"/>
      <c r="AL5901" s="86" t="str">
        <f t="shared" si="277"/>
        <v/>
      </c>
      <c r="AM5901" s="87" t="str">
        <f t="shared" si="278"/>
        <v xml:space="preserve"> </v>
      </c>
      <c r="AN5901" s="1" t="str">
        <f t="shared" si="279"/>
        <v xml:space="preserve"> </v>
      </c>
    </row>
    <row r="5902" spans="1:40" s="88" customFormat="1" x14ac:dyDescent="0.25">
      <c r="A5902" s="92"/>
      <c r="B5902" s="92"/>
      <c r="C5902" s="92"/>
      <c r="D5902" s="92"/>
      <c r="E5902" s="92"/>
      <c r="F5902" s="93"/>
      <c r="G5902" s="94"/>
      <c r="H5902" s="83" t="str">
        <f>IF(M5902&lt;&gt;"",VLOOKUP(M5902,LISTAS·PAPP!$U$3:$Z$8,2,FALSE),"")</f>
        <v/>
      </c>
      <c r="I5902" s="85" t="str">
        <f>IF(M5902&lt;&gt;"",VLOOKUP(M5902,LISTAS·PAPP!$U$3:$Z$8,3,FALSE),"")</f>
        <v/>
      </c>
      <c r="J5902" s="83" t="str">
        <f>IF(M5902&lt;&gt;"",VLOOKUP(M5902,LISTAS·PAPP!$U$3:$Z$8,4,FALSE),"")</f>
        <v/>
      </c>
      <c r="K5902" s="83" t="str">
        <f>IF(C5902&lt;&gt;"",VLOOKUP(C5902,LISTAS·PAPP!$H$3:$O$119,4,FALSE),"")</f>
        <v/>
      </c>
      <c r="L5902" s="85" t="str">
        <f>IF(C5902&lt;&gt;"",VLOOKUP(C5902,LISTAS·PAPP!$H$3:$O$119,8,FALSE),"")</f>
        <v/>
      </c>
      <c r="M5902" s="95"/>
      <c r="N5902" s="92"/>
      <c r="O5902" s="92"/>
      <c r="P5902" s="84" t="str">
        <f>IF(N5902&lt;&gt;"",VLOOKUP(N5902,LISTAS·PAPP!$U$9:$Y$125,5,FALSE),"")</f>
        <v/>
      </c>
      <c r="Q5902" s="83" t="str">
        <f>IF(O5902&lt;&gt;"",VLOOKUP(O5902,LISTAS·PAPP!$U$9:$W$125,3,FALSE),"")</f>
        <v/>
      </c>
      <c r="R5902" s="92"/>
      <c r="S5902" s="173"/>
      <c r="T5902" s="173"/>
      <c r="U5902" s="92"/>
      <c r="V5902" s="92"/>
      <c r="W5902" s="94"/>
      <c r="X5902" s="83" t="str">
        <f>IF(ISERROR(VLOOKUP(W5902,LISTAS·PAPP!$AJ$3:$AK$903,2,0))," ",VLOOKUP(W5902,LISTAS·PAPP!$AJ$3:$AK$903,2,0))</f>
        <v xml:space="preserve"> </v>
      </c>
      <c r="Y5902" s="96"/>
      <c r="Z5902" s="97"/>
      <c r="AA5902" s="97"/>
      <c r="AB5902" s="97"/>
      <c r="AC5902" s="97"/>
      <c r="AD5902" s="97"/>
      <c r="AE5902" s="97"/>
      <c r="AF5902" s="97"/>
      <c r="AG5902" s="97"/>
      <c r="AH5902" s="97"/>
      <c r="AI5902" s="97"/>
      <c r="AJ5902" s="97"/>
      <c r="AK5902" s="97"/>
      <c r="AL5902" s="86" t="str">
        <f t="shared" si="277"/>
        <v/>
      </c>
      <c r="AM5902" s="87" t="str">
        <f t="shared" si="278"/>
        <v xml:space="preserve"> </v>
      </c>
      <c r="AN5902" s="1" t="str">
        <f t="shared" si="279"/>
        <v xml:space="preserve"> </v>
      </c>
    </row>
    <row r="5903" spans="1:40" s="88" customFormat="1" x14ac:dyDescent="0.25">
      <c r="A5903" s="92"/>
      <c r="B5903" s="92"/>
      <c r="C5903" s="92"/>
      <c r="D5903" s="92"/>
      <c r="E5903" s="92"/>
      <c r="F5903" s="93"/>
      <c r="G5903" s="94"/>
      <c r="H5903" s="83" t="str">
        <f>IF(M5903&lt;&gt;"",VLOOKUP(M5903,LISTAS·PAPP!$U$3:$Z$8,2,FALSE),"")</f>
        <v/>
      </c>
      <c r="I5903" s="85" t="str">
        <f>IF(M5903&lt;&gt;"",VLOOKUP(M5903,LISTAS·PAPP!$U$3:$Z$8,3,FALSE),"")</f>
        <v/>
      </c>
      <c r="J5903" s="83" t="str">
        <f>IF(M5903&lt;&gt;"",VLOOKUP(M5903,LISTAS·PAPP!$U$3:$Z$8,4,FALSE),"")</f>
        <v/>
      </c>
      <c r="K5903" s="83" t="str">
        <f>IF(C5903&lt;&gt;"",VLOOKUP(C5903,LISTAS·PAPP!$H$3:$O$119,4,FALSE),"")</f>
        <v/>
      </c>
      <c r="L5903" s="85" t="str">
        <f>IF(C5903&lt;&gt;"",VLOOKUP(C5903,LISTAS·PAPP!$H$3:$O$119,8,FALSE),"")</f>
        <v/>
      </c>
      <c r="M5903" s="95"/>
      <c r="N5903" s="92"/>
      <c r="O5903" s="92"/>
      <c r="P5903" s="84" t="str">
        <f>IF(N5903&lt;&gt;"",VLOOKUP(N5903,LISTAS·PAPP!$U$9:$Y$125,5,FALSE),"")</f>
        <v/>
      </c>
      <c r="Q5903" s="83" t="str">
        <f>IF(O5903&lt;&gt;"",VLOOKUP(O5903,LISTAS·PAPP!$U$9:$W$125,3,FALSE),"")</f>
        <v/>
      </c>
      <c r="R5903" s="92"/>
      <c r="S5903" s="173"/>
      <c r="T5903" s="173"/>
      <c r="U5903" s="92"/>
      <c r="V5903" s="92"/>
      <c r="W5903" s="94"/>
      <c r="X5903" s="83" t="str">
        <f>IF(ISERROR(VLOOKUP(W5903,LISTAS·PAPP!$AJ$3:$AK$903,2,0))," ",VLOOKUP(W5903,LISTAS·PAPP!$AJ$3:$AK$903,2,0))</f>
        <v xml:space="preserve"> </v>
      </c>
      <c r="Y5903" s="96"/>
      <c r="Z5903" s="97"/>
      <c r="AA5903" s="97"/>
      <c r="AB5903" s="97"/>
      <c r="AC5903" s="97"/>
      <c r="AD5903" s="97"/>
      <c r="AE5903" s="97"/>
      <c r="AF5903" s="97"/>
      <c r="AG5903" s="97"/>
      <c r="AH5903" s="97"/>
      <c r="AI5903" s="97"/>
      <c r="AJ5903" s="97"/>
      <c r="AK5903" s="97"/>
      <c r="AL5903" s="86" t="str">
        <f t="shared" si="277"/>
        <v/>
      </c>
      <c r="AM5903" s="87" t="str">
        <f t="shared" si="278"/>
        <v xml:space="preserve"> </v>
      </c>
      <c r="AN5903" s="1" t="str">
        <f t="shared" si="279"/>
        <v xml:space="preserve"> </v>
      </c>
    </row>
    <row r="5904" spans="1:40" s="88" customFormat="1" x14ac:dyDescent="0.25">
      <c r="A5904" s="92"/>
      <c r="B5904" s="92"/>
      <c r="C5904" s="92"/>
      <c r="D5904" s="92"/>
      <c r="E5904" s="92"/>
      <c r="F5904" s="93"/>
      <c r="G5904" s="94"/>
      <c r="H5904" s="83" t="str">
        <f>IF(M5904&lt;&gt;"",VLOOKUP(M5904,LISTAS·PAPP!$U$3:$Z$8,2,FALSE),"")</f>
        <v/>
      </c>
      <c r="I5904" s="85" t="str">
        <f>IF(M5904&lt;&gt;"",VLOOKUP(M5904,LISTAS·PAPP!$U$3:$Z$8,3,FALSE),"")</f>
        <v/>
      </c>
      <c r="J5904" s="83" t="str">
        <f>IF(M5904&lt;&gt;"",VLOOKUP(M5904,LISTAS·PAPP!$U$3:$Z$8,4,FALSE),"")</f>
        <v/>
      </c>
      <c r="K5904" s="83" t="str">
        <f>IF(C5904&lt;&gt;"",VLOOKUP(C5904,LISTAS·PAPP!$H$3:$O$119,4,FALSE),"")</f>
        <v/>
      </c>
      <c r="L5904" s="85" t="str">
        <f>IF(C5904&lt;&gt;"",VLOOKUP(C5904,LISTAS·PAPP!$H$3:$O$119,8,FALSE),"")</f>
        <v/>
      </c>
      <c r="M5904" s="95"/>
      <c r="N5904" s="92"/>
      <c r="O5904" s="92"/>
      <c r="P5904" s="84" t="str">
        <f>IF(N5904&lt;&gt;"",VLOOKUP(N5904,LISTAS·PAPP!$U$9:$Y$125,5,FALSE),"")</f>
        <v/>
      </c>
      <c r="Q5904" s="83" t="str">
        <f>IF(O5904&lt;&gt;"",VLOOKUP(O5904,LISTAS·PAPP!$U$9:$W$125,3,FALSE),"")</f>
        <v/>
      </c>
      <c r="R5904" s="92"/>
      <c r="S5904" s="173"/>
      <c r="T5904" s="173"/>
      <c r="U5904" s="92"/>
      <c r="V5904" s="92"/>
      <c r="W5904" s="94"/>
      <c r="X5904" s="83" t="str">
        <f>IF(ISERROR(VLOOKUP(W5904,LISTAS·PAPP!$AJ$3:$AK$903,2,0))," ",VLOOKUP(W5904,LISTAS·PAPP!$AJ$3:$AK$903,2,0))</f>
        <v xml:space="preserve"> </v>
      </c>
      <c r="Y5904" s="96"/>
      <c r="Z5904" s="97"/>
      <c r="AA5904" s="97"/>
      <c r="AB5904" s="97"/>
      <c r="AC5904" s="97"/>
      <c r="AD5904" s="97"/>
      <c r="AE5904" s="97"/>
      <c r="AF5904" s="97"/>
      <c r="AG5904" s="97"/>
      <c r="AH5904" s="97"/>
      <c r="AI5904" s="97"/>
      <c r="AJ5904" s="97"/>
      <c r="AK5904" s="97"/>
      <c r="AL5904" s="86" t="str">
        <f t="shared" si="277"/>
        <v/>
      </c>
      <c r="AM5904" s="87" t="str">
        <f t="shared" si="278"/>
        <v xml:space="preserve"> </v>
      </c>
      <c r="AN5904" s="1" t="str">
        <f t="shared" si="279"/>
        <v xml:space="preserve"> </v>
      </c>
    </row>
    <row r="5905" spans="1:40" s="88" customFormat="1" x14ac:dyDescent="0.25">
      <c r="A5905" s="92"/>
      <c r="B5905" s="92"/>
      <c r="C5905" s="92"/>
      <c r="D5905" s="92"/>
      <c r="E5905" s="92"/>
      <c r="F5905" s="93"/>
      <c r="G5905" s="94"/>
      <c r="H5905" s="83" t="str">
        <f>IF(M5905&lt;&gt;"",VLOOKUP(M5905,LISTAS·PAPP!$U$3:$Z$8,2,FALSE),"")</f>
        <v/>
      </c>
      <c r="I5905" s="85" t="str">
        <f>IF(M5905&lt;&gt;"",VLOOKUP(M5905,LISTAS·PAPP!$U$3:$Z$8,3,FALSE),"")</f>
        <v/>
      </c>
      <c r="J5905" s="83" t="str">
        <f>IF(M5905&lt;&gt;"",VLOOKUP(M5905,LISTAS·PAPP!$U$3:$Z$8,4,FALSE),"")</f>
        <v/>
      </c>
      <c r="K5905" s="83" t="str">
        <f>IF(C5905&lt;&gt;"",VLOOKUP(C5905,LISTAS·PAPP!$H$3:$O$119,4,FALSE),"")</f>
        <v/>
      </c>
      <c r="L5905" s="85" t="str">
        <f>IF(C5905&lt;&gt;"",VLOOKUP(C5905,LISTAS·PAPP!$H$3:$O$119,8,FALSE),"")</f>
        <v/>
      </c>
      <c r="M5905" s="95"/>
      <c r="N5905" s="92"/>
      <c r="O5905" s="92"/>
      <c r="P5905" s="84" t="str">
        <f>IF(N5905&lt;&gt;"",VLOOKUP(N5905,LISTAS·PAPP!$U$9:$Y$125,5,FALSE),"")</f>
        <v/>
      </c>
      <c r="Q5905" s="83" t="str">
        <f>IF(O5905&lt;&gt;"",VLOOKUP(O5905,LISTAS·PAPP!$U$9:$W$125,3,FALSE),"")</f>
        <v/>
      </c>
      <c r="R5905" s="92"/>
      <c r="S5905" s="173"/>
      <c r="T5905" s="173"/>
      <c r="U5905" s="92"/>
      <c r="V5905" s="92"/>
      <c r="W5905" s="94"/>
      <c r="X5905" s="83" t="str">
        <f>IF(ISERROR(VLOOKUP(W5905,LISTAS·PAPP!$AJ$3:$AK$903,2,0))," ",VLOOKUP(W5905,LISTAS·PAPP!$AJ$3:$AK$903,2,0))</f>
        <v xml:space="preserve"> </v>
      </c>
      <c r="Y5905" s="96"/>
      <c r="Z5905" s="97"/>
      <c r="AA5905" s="97"/>
      <c r="AB5905" s="97"/>
      <c r="AC5905" s="97"/>
      <c r="AD5905" s="97"/>
      <c r="AE5905" s="97"/>
      <c r="AF5905" s="97"/>
      <c r="AG5905" s="97"/>
      <c r="AH5905" s="97"/>
      <c r="AI5905" s="97"/>
      <c r="AJ5905" s="97"/>
      <c r="AK5905" s="97"/>
      <c r="AL5905" s="86" t="str">
        <f t="shared" si="277"/>
        <v/>
      </c>
      <c r="AM5905" s="87" t="str">
        <f t="shared" si="278"/>
        <v xml:space="preserve"> </v>
      </c>
      <c r="AN5905" s="1" t="str">
        <f t="shared" si="279"/>
        <v xml:space="preserve"> </v>
      </c>
    </row>
    <row r="5906" spans="1:40" s="88" customFormat="1" x14ac:dyDescent="0.25">
      <c r="A5906" s="92"/>
      <c r="B5906" s="92"/>
      <c r="C5906" s="92"/>
      <c r="D5906" s="92"/>
      <c r="E5906" s="92"/>
      <c r="F5906" s="93"/>
      <c r="G5906" s="94"/>
      <c r="H5906" s="83" t="str">
        <f>IF(M5906&lt;&gt;"",VLOOKUP(M5906,LISTAS·PAPP!$U$3:$Z$8,2,FALSE),"")</f>
        <v/>
      </c>
      <c r="I5906" s="85" t="str">
        <f>IF(M5906&lt;&gt;"",VLOOKUP(M5906,LISTAS·PAPP!$U$3:$Z$8,3,FALSE),"")</f>
        <v/>
      </c>
      <c r="J5906" s="83" t="str">
        <f>IF(M5906&lt;&gt;"",VLOOKUP(M5906,LISTAS·PAPP!$U$3:$Z$8,4,FALSE),"")</f>
        <v/>
      </c>
      <c r="K5906" s="83" t="str">
        <f>IF(C5906&lt;&gt;"",VLOOKUP(C5906,LISTAS·PAPP!$H$3:$O$119,4,FALSE),"")</f>
        <v/>
      </c>
      <c r="L5906" s="85" t="str">
        <f>IF(C5906&lt;&gt;"",VLOOKUP(C5906,LISTAS·PAPP!$H$3:$O$119,8,FALSE),"")</f>
        <v/>
      </c>
      <c r="M5906" s="95"/>
      <c r="N5906" s="92"/>
      <c r="O5906" s="92"/>
      <c r="P5906" s="84" t="str">
        <f>IF(N5906&lt;&gt;"",VLOOKUP(N5906,LISTAS·PAPP!$U$9:$Y$125,5,FALSE),"")</f>
        <v/>
      </c>
      <c r="Q5906" s="83" t="str">
        <f>IF(O5906&lt;&gt;"",VLOOKUP(O5906,LISTAS·PAPP!$U$9:$W$125,3,FALSE),"")</f>
        <v/>
      </c>
      <c r="R5906" s="92"/>
      <c r="S5906" s="173"/>
      <c r="T5906" s="173"/>
      <c r="U5906" s="92"/>
      <c r="V5906" s="92"/>
      <c r="W5906" s="94"/>
      <c r="X5906" s="83" t="str">
        <f>IF(ISERROR(VLOOKUP(W5906,LISTAS·PAPP!$AJ$3:$AK$903,2,0))," ",VLOOKUP(W5906,LISTAS·PAPP!$AJ$3:$AK$903,2,0))</f>
        <v xml:space="preserve"> </v>
      </c>
      <c r="Y5906" s="96"/>
      <c r="Z5906" s="97"/>
      <c r="AA5906" s="97"/>
      <c r="AB5906" s="97"/>
      <c r="AC5906" s="97"/>
      <c r="AD5906" s="97"/>
      <c r="AE5906" s="97"/>
      <c r="AF5906" s="97"/>
      <c r="AG5906" s="97"/>
      <c r="AH5906" s="97"/>
      <c r="AI5906" s="97"/>
      <c r="AJ5906" s="97"/>
      <c r="AK5906" s="97"/>
      <c r="AL5906" s="86" t="str">
        <f t="shared" si="277"/>
        <v/>
      </c>
      <c r="AM5906" s="87" t="str">
        <f t="shared" si="278"/>
        <v xml:space="preserve"> </v>
      </c>
      <c r="AN5906" s="1" t="str">
        <f t="shared" si="279"/>
        <v xml:space="preserve"> </v>
      </c>
    </row>
    <row r="5907" spans="1:40" s="88" customFormat="1" x14ac:dyDescent="0.25">
      <c r="A5907" s="92"/>
      <c r="B5907" s="92"/>
      <c r="C5907" s="92"/>
      <c r="D5907" s="92"/>
      <c r="E5907" s="92"/>
      <c r="F5907" s="93"/>
      <c r="G5907" s="94"/>
      <c r="H5907" s="83" t="str">
        <f>IF(M5907&lt;&gt;"",VLOOKUP(M5907,LISTAS·PAPP!$U$3:$Z$8,2,FALSE),"")</f>
        <v/>
      </c>
      <c r="I5907" s="85" t="str">
        <f>IF(M5907&lt;&gt;"",VLOOKUP(M5907,LISTAS·PAPP!$U$3:$Z$8,3,FALSE),"")</f>
        <v/>
      </c>
      <c r="J5907" s="83" t="str">
        <f>IF(M5907&lt;&gt;"",VLOOKUP(M5907,LISTAS·PAPP!$U$3:$Z$8,4,FALSE),"")</f>
        <v/>
      </c>
      <c r="K5907" s="83" t="str">
        <f>IF(C5907&lt;&gt;"",VLOOKUP(C5907,LISTAS·PAPP!$H$3:$O$119,4,FALSE),"")</f>
        <v/>
      </c>
      <c r="L5907" s="85" t="str">
        <f>IF(C5907&lt;&gt;"",VLOOKUP(C5907,LISTAS·PAPP!$H$3:$O$119,8,FALSE),"")</f>
        <v/>
      </c>
      <c r="M5907" s="95"/>
      <c r="N5907" s="92"/>
      <c r="O5907" s="92"/>
      <c r="P5907" s="84" t="str">
        <f>IF(N5907&lt;&gt;"",VLOOKUP(N5907,LISTAS·PAPP!$U$9:$Y$125,5,FALSE),"")</f>
        <v/>
      </c>
      <c r="Q5907" s="83" t="str">
        <f>IF(O5907&lt;&gt;"",VLOOKUP(O5907,LISTAS·PAPP!$U$9:$W$125,3,FALSE),"")</f>
        <v/>
      </c>
      <c r="R5907" s="92"/>
      <c r="S5907" s="173"/>
      <c r="T5907" s="173"/>
      <c r="U5907" s="92"/>
      <c r="V5907" s="92"/>
      <c r="W5907" s="94"/>
      <c r="X5907" s="83" t="str">
        <f>IF(ISERROR(VLOOKUP(W5907,LISTAS·PAPP!$AJ$3:$AK$903,2,0))," ",VLOOKUP(W5907,LISTAS·PAPP!$AJ$3:$AK$903,2,0))</f>
        <v xml:space="preserve"> </v>
      </c>
      <c r="Y5907" s="96"/>
      <c r="Z5907" s="97"/>
      <c r="AA5907" s="97"/>
      <c r="AB5907" s="97"/>
      <c r="AC5907" s="97"/>
      <c r="AD5907" s="97"/>
      <c r="AE5907" s="97"/>
      <c r="AF5907" s="97"/>
      <c r="AG5907" s="97"/>
      <c r="AH5907" s="97"/>
      <c r="AI5907" s="97"/>
      <c r="AJ5907" s="97"/>
      <c r="AK5907" s="97"/>
      <c r="AL5907" s="86" t="str">
        <f t="shared" si="277"/>
        <v/>
      </c>
      <c r="AM5907" s="87" t="str">
        <f t="shared" si="278"/>
        <v xml:space="preserve"> </v>
      </c>
      <c r="AN5907" s="1" t="str">
        <f t="shared" si="279"/>
        <v xml:space="preserve"> </v>
      </c>
    </row>
    <row r="5908" spans="1:40" s="88" customFormat="1" x14ac:dyDescent="0.25">
      <c r="A5908" s="92"/>
      <c r="B5908" s="92"/>
      <c r="C5908" s="92"/>
      <c r="D5908" s="92"/>
      <c r="E5908" s="92"/>
      <c r="F5908" s="93"/>
      <c r="G5908" s="94"/>
      <c r="H5908" s="83" t="str">
        <f>IF(M5908&lt;&gt;"",VLOOKUP(M5908,LISTAS·PAPP!$U$3:$Z$8,2,FALSE),"")</f>
        <v/>
      </c>
      <c r="I5908" s="85" t="str">
        <f>IF(M5908&lt;&gt;"",VLOOKUP(M5908,LISTAS·PAPP!$U$3:$Z$8,3,FALSE),"")</f>
        <v/>
      </c>
      <c r="J5908" s="83" t="str">
        <f>IF(M5908&lt;&gt;"",VLOOKUP(M5908,LISTAS·PAPP!$U$3:$Z$8,4,FALSE),"")</f>
        <v/>
      </c>
      <c r="K5908" s="83" t="str">
        <f>IF(C5908&lt;&gt;"",VLOOKUP(C5908,LISTAS·PAPP!$H$3:$O$119,4,FALSE),"")</f>
        <v/>
      </c>
      <c r="L5908" s="85" t="str">
        <f>IF(C5908&lt;&gt;"",VLOOKUP(C5908,LISTAS·PAPP!$H$3:$O$119,8,FALSE),"")</f>
        <v/>
      </c>
      <c r="M5908" s="95"/>
      <c r="N5908" s="92"/>
      <c r="O5908" s="92"/>
      <c r="P5908" s="84" t="str">
        <f>IF(N5908&lt;&gt;"",VLOOKUP(N5908,LISTAS·PAPP!$U$9:$Y$125,5,FALSE),"")</f>
        <v/>
      </c>
      <c r="Q5908" s="83" t="str">
        <f>IF(O5908&lt;&gt;"",VLOOKUP(O5908,LISTAS·PAPP!$U$9:$W$125,3,FALSE),"")</f>
        <v/>
      </c>
      <c r="R5908" s="92"/>
      <c r="S5908" s="173"/>
      <c r="T5908" s="173"/>
      <c r="U5908" s="92"/>
      <c r="V5908" s="92"/>
      <c r="W5908" s="94"/>
      <c r="X5908" s="83" t="str">
        <f>IF(ISERROR(VLOOKUP(W5908,LISTAS·PAPP!$AJ$3:$AK$903,2,0))," ",VLOOKUP(W5908,LISTAS·PAPP!$AJ$3:$AK$903,2,0))</f>
        <v xml:space="preserve"> </v>
      </c>
      <c r="Y5908" s="96"/>
      <c r="Z5908" s="97"/>
      <c r="AA5908" s="97"/>
      <c r="AB5908" s="97"/>
      <c r="AC5908" s="97"/>
      <c r="AD5908" s="97"/>
      <c r="AE5908" s="97"/>
      <c r="AF5908" s="97"/>
      <c r="AG5908" s="97"/>
      <c r="AH5908" s="97"/>
      <c r="AI5908" s="97"/>
      <c r="AJ5908" s="97"/>
      <c r="AK5908" s="97"/>
      <c r="AL5908" s="86" t="str">
        <f t="shared" si="277"/>
        <v/>
      </c>
      <c r="AM5908" s="87" t="str">
        <f t="shared" si="278"/>
        <v xml:space="preserve"> </v>
      </c>
      <c r="AN5908" s="1" t="str">
        <f t="shared" si="279"/>
        <v xml:space="preserve"> </v>
      </c>
    </row>
    <row r="5909" spans="1:40" s="88" customFormat="1" x14ac:dyDescent="0.25">
      <c r="A5909" s="92"/>
      <c r="B5909" s="92"/>
      <c r="C5909" s="92"/>
      <c r="D5909" s="92"/>
      <c r="E5909" s="92"/>
      <c r="F5909" s="93"/>
      <c r="G5909" s="94"/>
      <c r="H5909" s="83" t="str">
        <f>IF(M5909&lt;&gt;"",VLOOKUP(M5909,LISTAS·PAPP!$U$3:$Z$8,2,FALSE),"")</f>
        <v/>
      </c>
      <c r="I5909" s="85" t="str">
        <f>IF(M5909&lt;&gt;"",VLOOKUP(M5909,LISTAS·PAPP!$U$3:$Z$8,3,FALSE),"")</f>
        <v/>
      </c>
      <c r="J5909" s="83" t="str">
        <f>IF(M5909&lt;&gt;"",VLOOKUP(M5909,LISTAS·PAPP!$U$3:$Z$8,4,FALSE),"")</f>
        <v/>
      </c>
      <c r="K5909" s="83" t="str">
        <f>IF(C5909&lt;&gt;"",VLOOKUP(C5909,LISTAS·PAPP!$H$3:$O$119,4,FALSE),"")</f>
        <v/>
      </c>
      <c r="L5909" s="85" t="str">
        <f>IF(C5909&lt;&gt;"",VLOOKUP(C5909,LISTAS·PAPP!$H$3:$O$119,8,FALSE),"")</f>
        <v/>
      </c>
      <c r="M5909" s="95"/>
      <c r="N5909" s="92"/>
      <c r="O5909" s="92"/>
      <c r="P5909" s="84" t="str">
        <f>IF(N5909&lt;&gt;"",VLOOKUP(N5909,LISTAS·PAPP!$U$9:$Y$125,5,FALSE),"")</f>
        <v/>
      </c>
      <c r="Q5909" s="83" t="str">
        <f>IF(O5909&lt;&gt;"",VLOOKUP(O5909,LISTAS·PAPP!$U$9:$W$125,3,FALSE),"")</f>
        <v/>
      </c>
      <c r="R5909" s="92"/>
      <c r="S5909" s="173"/>
      <c r="T5909" s="173"/>
      <c r="U5909" s="92"/>
      <c r="V5909" s="92"/>
      <c r="W5909" s="94"/>
      <c r="X5909" s="83" t="str">
        <f>IF(ISERROR(VLOOKUP(W5909,LISTAS·PAPP!$AJ$3:$AK$903,2,0))," ",VLOOKUP(W5909,LISTAS·PAPP!$AJ$3:$AK$903,2,0))</f>
        <v xml:space="preserve"> </v>
      </c>
      <c r="Y5909" s="96"/>
      <c r="Z5909" s="97"/>
      <c r="AA5909" s="97"/>
      <c r="AB5909" s="97"/>
      <c r="AC5909" s="97"/>
      <c r="AD5909" s="97"/>
      <c r="AE5909" s="97"/>
      <c r="AF5909" s="97"/>
      <c r="AG5909" s="97"/>
      <c r="AH5909" s="97"/>
      <c r="AI5909" s="97"/>
      <c r="AJ5909" s="97"/>
      <c r="AK5909" s="97"/>
      <c r="AL5909" s="86" t="str">
        <f t="shared" si="277"/>
        <v/>
      </c>
      <c r="AM5909" s="87" t="str">
        <f t="shared" si="278"/>
        <v xml:space="preserve"> </v>
      </c>
      <c r="AN5909" s="1" t="str">
        <f t="shared" si="279"/>
        <v xml:space="preserve"> </v>
      </c>
    </row>
    <row r="5910" spans="1:40" s="88" customFormat="1" x14ac:dyDescent="0.25">
      <c r="A5910" s="92"/>
      <c r="B5910" s="92"/>
      <c r="C5910" s="92"/>
      <c r="D5910" s="92"/>
      <c r="E5910" s="92"/>
      <c r="F5910" s="93"/>
      <c r="G5910" s="94"/>
      <c r="H5910" s="83" t="str">
        <f>IF(M5910&lt;&gt;"",VLOOKUP(M5910,LISTAS·PAPP!$U$3:$Z$8,2,FALSE),"")</f>
        <v/>
      </c>
      <c r="I5910" s="85" t="str">
        <f>IF(M5910&lt;&gt;"",VLOOKUP(M5910,LISTAS·PAPP!$U$3:$Z$8,3,FALSE),"")</f>
        <v/>
      </c>
      <c r="J5910" s="83" t="str">
        <f>IF(M5910&lt;&gt;"",VLOOKUP(M5910,LISTAS·PAPP!$U$3:$Z$8,4,FALSE),"")</f>
        <v/>
      </c>
      <c r="K5910" s="83" t="str">
        <f>IF(C5910&lt;&gt;"",VLOOKUP(C5910,LISTAS·PAPP!$H$3:$O$119,4,FALSE),"")</f>
        <v/>
      </c>
      <c r="L5910" s="85" t="str">
        <f>IF(C5910&lt;&gt;"",VLOOKUP(C5910,LISTAS·PAPP!$H$3:$O$119,8,FALSE),"")</f>
        <v/>
      </c>
      <c r="M5910" s="95"/>
      <c r="N5910" s="92"/>
      <c r="O5910" s="92"/>
      <c r="P5910" s="84" t="str">
        <f>IF(N5910&lt;&gt;"",VLOOKUP(N5910,LISTAS·PAPP!$U$9:$Y$125,5,FALSE),"")</f>
        <v/>
      </c>
      <c r="Q5910" s="83" t="str">
        <f>IF(O5910&lt;&gt;"",VLOOKUP(O5910,LISTAS·PAPP!$U$9:$W$125,3,FALSE),"")</f>
        <v/>
      </c>
      <c r="R5910" s="92"/>
      <c r="S5910" s="173"/>
      <c r="T5910" s="173"/>
      <c r="U5910" s="92"/>
      <c r="V5910" s="92"/>
      <c r="W5910" s="94"/>
      <c r="X5910" s="83" t="str">
        <f>IF(ISERROR(VLOOKUP(W5910,LISTAS·PAPP!$AJ$3:$AK$903,2,0))," ",VLOOKUP(W5910,LISTAS·PAPP!$AJ$3:$AK$903,2,0))</f>
        <v xml:space="preserve"> </v>
      </c>
      <c r="Y5910" s="96"/>
      <c r="Z5910" s="97"/>
      <c r="AA5910" s="97"/>
      <c r="AB5910" s="97"/>
      <c r="AC5910" s="97"/>
      <c r="AD5910" s="97"/>
      <c r="AE5910" s="97"/>
      <c r="AF5910" s="97"/>
      <c r="AG5910" s="97"/>
      <c r="AH5910" s="97"/>
      <c r="AI5910" s="97"/>
      <c r="AJ5910" s="97"/>
      <c r="AK5910" s="97"/>
      <c r="AL5910" s="86" t="str">
        <f t="shared" si="277"/>
        <v/>
      </c>
      <c r="AM5910" s="87" t="str">
        <f t="shared" si="278"/>
        <v xml:space="preserve"> </v>
      </c>
      <c r="AN5910" s="1" t="str">
        <f t="shared" si="279"/>
        <v xml:space="preserve"> </v>
      </c>
    </row>
    <row r="5911" spans="1:40" s="88" customFormat="1" x14ac:dyDescent="0.25">
      <c r="A5911" s="92"/>
      <c r="B5911" s="92"/>
      <c r="C5911" s="92"/>
      <c r="D5911" s="92"/>
      <c r="E5911" s="92"/>
      <c r="F5911" s="93"/>
      <c r="G5911" s="94"/>
      <c r="H5911" s="83" t="str">
        <f>IF(M5911&lt;&gt;"",VLOOKUP(M5911,LISTAS·PAPP!$U$3:$Z$8,2,FALSE),"")</f>
        <v/>
      </c>
      <c r="I5911" s="85" t="str">
        <f>IF(M5911&lt;&gt;"",VLOOKUP(M5911,LISTAS·PAPP!$U$3:$Z$8,3,FALSE),"")</f>
        <v/>
      </c>
      <c r="J5911" s="83" t="str">
        <f>IF(M5911&lt;&gt;"",VLOOKUP(M5911,LISTAS·PAPP!$U$3:$Z$8,4,FALSE),"")</f>
        <v/>
      </c>
      <c r="K5911" s="83" t="str">
        <f>IF(C5911&lt;&gt;"",VLOOKUP(C5911,LISTAS·PAPP!$H$3:$O$119,4,FALSE),"")</f>
        <v/>
      </c>
      <c r="L5911" s="85" t="str">
        <f>IF(C5911&lt;&gt;"",VLOOKUP(C5911,LISTAS·PAPP!$H$3:$O$119,8,FALSE),"")</f>
        <v/>
      </c>
      <c r="M5911" s="95"/>
      <c r="N5911" s="92"/>
      <c r="O5911" s="92"/>
      <c r="P5911" s="84" t="str">
        <f>IF(N5911&lt;&gt;"",VLOOKUP(N5911,LISTAS·PAPP!$U$9:$Y$125,5,FALSE),"")</f>
        <v/>
      </c>
      <c r="Q5911" s="83" t="str">
        <f>IF(O5911&lt;&gt;"",VLOOKUP(O5911,LISTAS·PAPP!$U$9:$W$125,3,FALSE),"")</f>
        <v/>
      </c>
      <c r="R5911" s="92"/>
      <c r="S5911" s="173"/>
      <c r="T5911" s="173"/>
      <c r="U5911" s="92"/>
      <c r="V5911" s="92"/>
      <c r="W5911" s="94"/>
      <c r="X5911" s="83" t="str">
        <f>IF(ISERROR(VLOOKUP(W5911,LISTAS·PAPP!$AJ$3:$AK$903,2,0))," ",VLOOKUP(W5911,LISTAS·PAPP!$AJ$3:$AK$903,2,0))</f>
        <v xml:space="preserve"> </v>
      </c>
      <c r="Y5911" s="96"/>
      <c r="Z5911" s="97"/>
      <c r="AA5911" s="97"/>
      <c r="AB5911" s="97"/>
      <c r="AC5911" s="97"/>
      <c r="AD5911" s="97"/>
      <c r="AE5911" s="97"/>
      <c r="AF5911" s="97"/>
      <c r="AG5911" s="97"/>
      <c r="AH5911" s="97"/>
      <c r="AI5911" s="97"/>
      <c r="AJ5911" s="97"/>
      <c r="AK5911" s="97"/>
      <c r="AL5911" s="86" t="str">
        <f t="shared" si="277"/>
        <v/>
      </c>
      <c r="AM5911" s="87" t="str">
        <f t="shared" si="278"/>
        <v xml:space="preserve"> </v>
      </c>
      <c r="AN5911" s="1" t="str">
        <f t="shared" si="279"/>
        <v xml:space="preserve"> </v>
      </c>
    </row>
    <row r="5912" spans="1:40" s="88" customFormat="1" x14ac:dyDescent="0.25">
      <c r="A5912" s="92"/>
      <c r="B5912" s="92"/>
      <c r="C5912" s="92"/>
      <c r="D5912" s="92"/>
      <c r="E5912" s="92"/>
      <c r="F5912" s="93"/>
      <c r="G5912" s="94"/>
      <c r="H5912" s="83" t="str">
        <f>IF(M5912&lt;&gt;"",VLOOKUP(M5912,LISTAS·PAPP!$U$3:$Z$8,2,FALSE),"")</f>
        <v/>
      </c>
      <c r="I5912" s="85" t="str">
        <f>IF(M5912&lt;&gt;"",VLOOKUP(M5912,LISTAS·PAPP!$U$3:$Z$8,3,FALSE),"")</f>
        <v/>
      </c>
      <c r="J5912" s="83" t="str">
        <f>IF(M5912&lt;&gt;"",VLOOKUP(M5912,LISTAS·PAPP!$U$3:$Z$8,4,FALSE),"")</f>
        <v/>
      </c>
      <c r="K5912" s="83" t="str">
        <f>IF(C5912&lt;&gt;"",VLOOKUP(C5912,LISTAS·PAPP!$H$3:$O$119,4,FALSE),"")</f>
        <v/>
      </c>
      <c r="L5912" s="85" t="str">
        <f>IF(C5912&lt;&gt;"",VLOOKUP(C5912,LISTAS·PAPP!$H$3:$O$119,8,FALSE),"")</f>
        <v/>
      </c>
      <c r="M5912" s="95"/>
      <c r="N5912" s="92"/>
      <c r="O5912" s="92"/>
      <c r="P5912" s="84" t="str">
        <f>IF(N5912&lt;&gt;"",VLOOKUP(N5912,LISTAS·PAPP!$U$9:$Y$125,5,FALSE),"")</f>
        <v/>
      </c>
      <c r="Q5912" s="83" t="str">
        <f>IF(O5912&lt;&gt;"",VLOOKUP(O5912,LISTAS·PAPP!$U$9:$W$125,3,FALSE),"")</f>
        <v/>
      </c>
      <c r="R5912" s="92"/>
      <c r="S5912" s="173"/>
      <c r="T5912" s="173"/>
      <c r="U5912" s="92"/>
      <c r="V5912" s="92"/>
      <c r="W5912" s="94"/>
      <c r="X5912" s="83" t="str">
        <f>IF(ISERROR(VLOOKUP(W5912,LISTAS·PAPP!$AJ$3:$AK$903,2,0))," ",VLOOKUP(W5912,LISTAS·PAPP!$AJ$3:$AK$903,2,0))</f>
        <v xml:space="preserve"> </v>
      </c>
      <c r="Y5912" s="96"/>
      <c r="Z5912" s="97"/>
      <c r="AA5912" s="97"/>
      <c r="AB5912" s="97"/>
      <c r="AC5912" s="97"/>
      <c r="AD5912" s="97"/>
      <c r="AE5912" s="97"/>
      <c r="AF5912" s="97"/>
      <c r="AG5912" s="97"/>
      <c r="AH5912" s="97"/>
      <c r="AI5912" s="97"/>
      <c r="AJ5912" s="97"/>
      <c r="AK5912" s="97"/>
      <c r="AL5912" s="86" t="str">
        <f t="shared" si="277"/>
        <v/>
      </c>
      <c r="AM5912" s="87" t="str">
        <f t="shared" si="278"/>
        <v xml:space="preserve"> </v>
      </c>
      <c r="AN5912" s="1" t="str">
        <f t="shared" si="279"/>
        <v xml:space="preserve"> </v>
      </c>
    </row>
    <row r="5913" spans="1:40" s="88" customFormat="1" x14ac:dyDescent="0.25">
      <c r="A5913" s="92"/>
      <c r="B5913" s="92"/>
      <c r="C5913" s="92"/>
      <c r="D5913" s="92"/>
      <c r="E5913" s="92"/>
      <c r="F5913" s="93"/>
      <c r="G5913" s="94"/>
      <c r="H5913" s="83" t="str">
        <f>IF(M5913&lt;&gt;"",VLOOKUP(M5913,LISTAS·PAPP!$U$3:$Z$8,2,FALSE),"")</f>
        <v/>
      </c>
      <c r="I5913" s="85" t="str">
        <f>IF(M5913&lt;&gt;"",VLOOKUP(M5913,LISTAS·PAPP!$U$3:$Z$8,3,FALSE),"")</f>
        <v/>
      </c>
      <c r="J5913" s="83" t="str">
        <f>IF(M5913&lt;&gt;"",VLOOKUP(M5913,LISTAS·PAPP!$U$3:$Z$8,4,FALSE),"")</f>
        <v/>
      </c>
      <c r="K5913" s="83" t="str">
        <f>IF(C5913&lt;&gt;"",VLOOKUP(C5913,LISTAS·PAPP!$H$3:$O$119,4,FALSE),"")</f>
        <v/>
      </c>
      <c r="L5913" s="85" t="str">
        <f>IF(C5913&lt;&gt;"",VLOOKUP(C5913,LISTAS·PAPP!$H$3:$O$119,8,FALSE),"")</f>
        <v/>
      </c>
      <c r="M5913" s="95"/>
      <c r="N5913" s="92"/>
      <c r="O5913" s="92"/>
      <c r="P5913" s="84" t="str">
        <f>IF(N5913&lt;&gt;"",VLOOKUP(N5913,LISTAS·PAPP!$U$9:$Y$125,5,FALSE),"")</f>
        <v/>
      </c>
      <c r="Q5913" s="83" t="str">
        <f>IF(O5913&lt;&gt;"",VLOOKUP(O5913,LISTAS·PAPP!$U$9:$W$125,3,FALSE),"")</f>
        <v/>
      </c>
      <c r="R5913" s="92"/>
      <c r="S5913" s="173"/>
      <c r="T5913" s="173"/>
      <c r="U5913" s="92"/>
      <c r="V5913" s="92"/>
      <c r="W5913" s="94"/>
      <c r="X5913" s="83" t="str">
        <f>IF(ISERROR(VLOOKUP(W5913,LISTAS·PAPP!$AJ$3:$AK$903,2,0))," ",VLOOKUP(W5913,LISTAS·PAPP!$AJ$3:$AK$903,2,0))</f>
        <v xml:space="preserve"> </v>
      </c>
      <c r="Y5913" s="96"/>
      <c r="Z5913" s="97"/>
      <c r="AA5913" s="97"/>
      <c r="AB5913" s="97"/>
      <c r="AC5913" s="97"/>
      <c r="AD5913" s="97"/>
      <c r="AE5913" s="97"/>
      <c r="AF5913" s="97"/>
      <c r="AG5913" s="97"/>
      <c r="AH5913" s="97"/>
      <c r="AI5913" s="97"/>
      <c r="AJ5913" s="97"/>
      <c r="AK5913" s="97"/>
      <c r="AL5913" s="86" t="str">
        <f t="shared" si="277"/>
        <v/>
      </c>
      <c r="AM5913" s="87" t="str">
        <f t="shared" si="278"/>
        <v xml:space="preserve"> </v>
      </c>
      <c r="AN5913" s="1" t="str">
        <f t="shared" si="279"/>
        <v xml:space="preserve"> </v>
      </c>
    </row>
    <row r="5914" spans="1:40" s="88" customFormat="1" x14ac:dyDescent="0.25">
      <c r="A5914" s="92"/>
      <c r="B5914" s="92"/>
      <c r="C5914" s="92"/>
      <c r="D5914" s="92"/>
      <c r="E5914" s="92"/>
      <c r="F5914" s="93"/>
      <c r="G5914" s="94"/>
      <c r="H5914" s="83" t="str">
        <f>IF(M5914&lt;&gt;"",VLOOKUP(M5914,LISTAS·PAPP!$U$3:$Z$8,2,FALSE),"")</f>
        <v/>
      </c>
      <c r="I5914" s="85" t="str">
        <f>IF(M5914&lt;&gt;"",VLOOKUP(M5914,LISTAS·PAPP!$U$3:$Z$8,3,FALSE),"")</f>
        <v/>
      </c>
      <c r="J5914" s="83" t="str">
        <f>IF(M5914&lt;&gt;"",VLOOKUP(M5914,LISTAS·PAPP!$U$3:$Z$8,4,FALSE),"")</f>
        <v/>
      </c>
      <c r="K5914" s="83" t="str">
        <f>IF(C5914&lt;&gt;"",VLOOKUP(C5914,LISTAS·PAPP!$H$3:$O$119,4,FALSE),"")</f>
        <v/>
      </c>
      <c r="L5914" s="85" t="str">
        <f>IF(C5914&lt;&gt;"",VLOOKUP(C5914,LISTAS·PAPP!$H$3:$O$119,8,FALSE),"")</f>
        <v/>
      </c>
      <c r="M5914" s="95"/>
      <c r="N5914" s="92"/>
      <c r="O5914" s="92"/>
      <c r="P5914" s="84" t="str">
        <f>IF(N5914&lt;&gt;"",VLOOKUP(N5914,LISTAS·PAPP!$U$9:$Y$125,5,FALSE),"")</f>
        <v/>
      </c>
      <c r="Q5914" s="83" t="str">
        <f>IF(O5914&lt;&gt;"",VLOOKUP(O5914,LISTAS·PAPP!$U$9:$W$125,3,FALSE),"")</f>
        <v/>
      </c>
      <c r="R5914" s="92"/>
      <c r="S5914" s="173"/>
      <c r="T5914" s="173"/>
      <c r="U5914" s="92"/>
      <c r="V5914" s="92"/>
      <c r="W5914" s="94"/>
      <c r="X5914" s="83" t="str">
        <f>IF(ISERROR(VLOOKUP(W5914,LISTAS·PAPP!$AJ$3:$AK$903,2,0))," ",VLOOKUP(W5914,LISTAS·PAPP!$AJ$3:$AK$903,2,0))</f>
        <v xml:space="preserve"> </v>
      </c>
      <c r="Y5914" s="96"/>
      <c r="Z5914" s="97"/>
      <c r="AA5914" s="97"/>
      <c r="AB5914" s="97"/>
      <c r="AC5914" s="97"/>
      <c r="AD5914" s="97"/>
      <c r="AE5914" s="97"/>
      <c r="AF5914" s="97"/>
      <c r="AG5914" s="97"/>
      <c r="AH5914" s="97"/>
      <c r="AI5914" s="97"/>
      <c r="AJ5914" s="97"/>
      <c r="AK5914" s="97"/>
      <c r="AL5914" s="86" t="str">
        <f t="shared" si="277"/>
        <v/>
      </c>
      <c r="AM5914" s="87" t="str">
        <f t="shared" si="278"/>
        <v xml:space="preserve"> </v>
      </c>
      <c r="AN5914" s="1" t="str">
        <f t="shared" si="279"/>
        <v xml:space="preserve"> </v>
      </c>
    </row>
    <row r="5915" spans="1:40" s="88" customFormat="1" x14ac:dyDescent="0.25">
      <c r="A5915" s="92"/>
      <c r="B5915" s="92"/>
      <c r="C5915" s="92"/>
      <c r="D5915" s="92"/>
      <c r="E5915" s="92"/>
      <c r="F5915" s="93"/>
      <c r="G5915" s="94"/>
      <c r="H5915" s="83" t="str">
        <f>IF(M5915&lt;&gt;"",VLOOKUP(M5915,LISTAS·PAPP!$U$3:$Z$8,2,FALSE),"")</f>
        <v/>
      </c>
      <c r="I5915" s="85" t="str">
        <f>IF(M5915&lt;&gt;"",VLOOKUP(M5915,LISTAS·PAPP!$U$3:$Z$8,3,FALSE),"")</f>
        <v/>
      </c>
      <c r="J5915" s="83" t="str">
        <f>IF(M5915&lt;&gt;"",VLOOKUP(M5915,LISTAS·PAPP!$U$3:$Z$8,4,FALSE),"")</f>
        <v/>
      </c>
      <c r="K5915" s="83" t="str">
        <f>IF(C5915&lt;&gt;"",VLOOKUP(C5915,LISTAS·PAPP!$H$3:$O$119,4,FALSE),"")</f>
        <v/>
      </c>
      <c r="L5915" s="85" t="str">
        <f>IF(C5915&lt;&gt;"",VLOOKUP(C5915,LISTAS·PAPP!$H$3:$O$119,8,FALSE),"")</f>
        <v/>
      </c>
      <c r="M5915" s="95"/>
      <c r="N5915" s="92"/>
      <c r="O5915" s="92"/>
      <c r="P5915" s="84" t="str">
        <f>IF(N5915&lt;&gt;"",VLOOKUP(N5915,LISTAS·PAPP!$U$9:$Y$125,5,FALSE),"")</f>
        <v/>
      </c>
      <c r="Q5915" s="83" t="str">
        <f>IF(O5915&lt;&gt;"",VLOOKUP(O5915,LISTAS·PAPP!$U$9:$W$125,3,FALSE),"")</f>
        <v/>
      </c>
      <c r="R5915" s="92"/>
      <c r="S5915" s="173"/>
      <c r="T5915" s="173"/>
      <c r="U5915" s="92"/>
      <c r="V5915" s="92"/>
      <c r="W5915" s="94"/>
      <c r="X5915" s="83" t="str">
        <f>IF(ISERROR(VLOOKUP(W5915,LISTAS·PAPP!$AJ$3:$AK$903,2,0))," ",VLOOKUP(W5915,LISTAS·PAPP!$AJ$3:$AK$903,2,0))</f>
        <v xml:space="preserve"> </v>
      </c>
      <c r="Y5915" s="96"/>
      <c r="Z5915" s="97"/>
      <c r="AA5915" s="97"/>
      <c r="AB5915" s="97"/>
      <c r="AC5915" s="97"/>
      <c r="AD5915" s="97"/>
      <c r="AE5915" s="97"/>
      <c r="AF5915" s="97"/>
      <c r="AG5915" s="97"/>
      <c r="AH5915" s="97"/>
      <c r="AI5915" s="97"/>
      <c r="AJ5915" s="97"/>
      <c r="AK5915" s="97"/>
      <c r="AL5915" s="86" t="str">
        <f t="shared" si="277"/>
        <v/>
      </c>
      <c r="AM5915" s="87" t="str">
        <f t="shared" si="278"/>
        <v xml:space="preserve"> </v>
      </c>
      <c r="AN5915" s="1" t="str">
        <f t="shared" si="279"/>
        <v xml:space="preserve"> </v>
      </c>
    </row>
    <row r="5916" spans="1:40" s="88" customFormat="1" x14ac:dyDescent="0.25">
      <c r="A5916" s="92"/>
      <c r="B5916" s="92"/>
      <c r="C5916" s="92"/>
      <c r="D5916" s="92"/>
      <c r="E5916" s="92"/>
      <c r="F5916" s="93"/>
      <c r="G5916" s="94"/>
      <c r="H5916" s="83" t="str">
        <f>IF(M5916&lt;&gt;"",VLOOKUP(M5916,LISTAS·PAPP!$U$3:$Z$8,2,FALSE),"")</f>
        <v/>
      </c>
      <c r="I5916" s="85" t="str">
        <f>IF(M5916&lt;&gt;"",VLOOKUP(M5916,LISTAS·PAPP!$U$3:$Z$8,3,FALSE),"")</f>
        <v/>
      </c>
      <c r="J5916" s="83" t="str">
        <f>IF(M5916&lt;&gt;"",VLOOKUP(M5916,LISTAS·PAPP!$U$3:$Z$8,4,FALSE),"")</f>
        <v/>
      </c>
      <c r="K5916" s="83" t="str">
        <f>IF(C5916&lt;&gt;"",VLOOKUP(C5916,LISTAS·PAPP!$H$3:$O$119,4,FALSE),"")</f>
        <v/>
      </c>
      <c r="L5916" s="85" t="str">
        <f>IF(C5916&lt;&gt;"",VLOOKUP(C5916,LISTAS·PAPP!$H$3:$O$119,8,FALSE),"")</f>
        <v/>
      </c>
      <c r="M5916" s="95"/>
      <c r="N5916" s="92"/>
      <c r="O5916" s="92"/>
      <c r="P5916" s="84" t="str">
        <f>IF(N5916&lt;&gt;"",VLOOKUP(N5916,LISTAS·PAPP!$U$9:$Y$125,5,FALSE),"")</f>
        <v/>
      </c>
      <c r="Q5916" s="83" t="str">
        <f>IF(O5916&lt;&gt;"",VLOOKUP(O5916,LISTAS·PAPP!$U$9:$W$125,3,FALSE),"")</f>
        <v/>
      </c>
      <c r="R5916" s="92"/>
      <c r="S5916" s="173"/>
      <c r="T5916" s="173"/>
      <c r="U5916" s="92"/>
      <c r="V5916" s="92"/>
      <c r="W5916" s="94"/>
      <c r="X5916" s="83" t="str">
        <f>IF(ISERROR(VLOOKUP(W5916,LISTAS·PAPP!$AJ$3:$AK$903,2,0))," ",VLOOKUP(W5916,LISTAS·PAPP!$AJ$3:$AK$903,2,0))</f>
        <v xml:space="preserve"> </v>
      </c>
      <c r="Y5916" s="96"/>
      <c r="Z5916" s="97"/>
      <c r="AA5916" s="97"/>
      <c r="AB5916" s="97"/>
      <c r="AC5916" s="97"/>
      <c r="AD5916" s="97"/>
      <c r="AE5916" s="97"/>
      <c r="AF5916" s="97"/>
      <c r="AG5916" s="97"/>
      <c r="AH5916" s="97"/>
      <c r="AI5916" s="97"/>
      <c r="AJ5916" s="97"/>
      <c r="AK5916" s="97"/>
      <c r="AL5916" s="86" t="str">
        <f t="shared" si="277"/>
        <v/>
      </c>
      <c r="AM5916" s="87" t="str">
        <f t="shared" si="278"/>
        <v xml:space="preserve"> </v>
      </c>
      <c r="AN5916" s="1" t="str">
        <f t="shared" si="279"/>
        <v xml:space="preserve"> </v>
      </c>
    </row>
    <row r="5917" spans="1:40" s="88" customFormat="1" x14ac:dyDescent="0.25">
      <c r="A5917" s="92"/>
      <c r="B5917" s="92"/>
      <c r="C5917" s="92"/>
      <c r="D5917" s="92"/>
      <c r="E5917" s="92"/>
      <c r="F5917" s="93"/>
      <c r="G5917" s="94"/>
      <c r="H5917" s="83" t="str">
        <f>IF(M5917&lt;&gt;"",VLOOKUP(M5917,LISTAS·PAPP!$U$3:$Z$8,2,FALSE),"")</f>
        <v/>
      </c>
      <c r="I5917" s="85" t="str">
        <f>IF(M5917&lt;&gt;"",VLOOKUP(M5917,LISTAS·PAPP!$U$3:$Z$8,3,FALSE),"")</f>
        <v/>
      </c>
      <c r="J5917" s="83" t="str">
        <f>IF(M5917&lt;&gt;"",VLOOKUP(M5917,LISTAS·PAPP!$U$3:$Z$8,4,FALSE),"")</f>
        <v/>
      </c>
      <c r="K5917" s="83" t="str">
        <f>IF(C5917&lt;&gt;"",VLOOKUP(C5917,LISTAS·PAPP!$H$3:$O$119,4,FALSE),"")</f>
        <v/>
      </c>
      <c r="L5917" s="85" t="str">
        <f>IF(C5917&lt;&gt;"",VLOOKUP(C5917,LISTAS·PAPP!$H$3:$O$119,8,FALSE),"")</f>
        <v/>
      </c>
      <c r="M5917" s="95"/>
      <c r="N5917" s="92"/>
      <c r="O5917" s="92"/>
      <c r="P5917" s="84" t="str">
        <f>IF(N5917&lt;&gt;"",VLOOKUP(N5917,LISTAS·PAPP!$U$9:$Y$125,5,FALSE),"")</f>
        <v/>
      </c>
      <c r="Q5917" s="83" t="str">
        <f>IF(O5917&lt;&gt;"",VLOOKUP(O5917,LISTAS·PAPP!$U$9:$W$125,3,FALSE),"")</f>
        <v/>
      </c>
      <c r="R5917" s="92"/>
      <c r="S5917" s="173"/>
      <c r="T5917" s="173"/>
      <c r="U5917" s="92"/>
      <c r="V5917" s="92"/>
      <c r="W5917" s="94"/>
      <c r="X5917" s="83" t="str">
        <f>IF(ISERROR(VLOOKUP(W5917,LISTAS·PAPP!$AJ$3:$AK$903,2,0))," ",VLOOKUP(W5917,LISTAS·PAPP!$AJ$3:$AK$903,2,0))</f>
        <v xml:space="preserve"> </v>
      </c>
      <c r="Y5917" s="96"/>
      <c r="Z5917" s="97"/>
      <c r="AA5917" s="97"/>
      <c r="AB5917" s="97"/>
      <c r="AC5917" s="97"/>
      <c r="AD5917" s="97"/>
      <c r="AE5917" s="97"/>
      <c r="AF5917" s="97"/>
      <c r="AG5917" s="97"/>
      <c r="AH5917" s="97"/>
      <c r="AI5917" s="97"/>
      <c r="AJ5917" s="97"/>
      <c r="AK5917" s="97"/>
      <c r="AL5917" s="86" t="str">
        <f t="shared" si="277"/>
        <v/>
      </c>
      <c r="AM5917" s="87" t="str">
        <f t="shared" si="278"/>
        <v xml:space="preserve"> </v>
      </c>
      <c r="AN5917" s="1" t="str">
        <f t="shared" si="279"/>
        <v xml:space="preserve"> </v>
      </c>
    </row>
    <row r="5918" spans="1:40" s="88" customFormat="1" x14ac:dyDescent="0.25">
      <c r="A5918" s="92"/>
      <c r="B5918" s="92"/>
      <c r="C5918" s="92"/>
      <c r="D5918" s="92"/>
      <c r="E5918" s="92"/>
      <c r="F5918" s="93"/>
      <c r="G5918" s="94"/>
      <c r="H5918" s="83" t="str">
        <f>IF(M5918&lt;&gt;"",VLOOKUP(M5918,LISTAS·PAPP!$U$3:$Z$8,2,FALSE),"")</f>
        <v/>
      </c>
      <c r="I5918" s="85" t="str">
        <f>IF(M5918&lt;&gt;"",VLOOKUP(M5918,LISTAS·PAPP!$U$3:$Z$8,3,FALSE),"")</f>
        <v/>
      </c>
      <c r="J5918" s="83" t="str">
        <f>IF(M5918&lt;&gt;"",VLOOKUP(M5918,LISTAS·PAPP!$U$3:$Z$8,4,FALSE),"")</f>
        <v/>
      </c>
      <c r="K5918" s="83" t="str">
        <f>IF(C5918&lt;&gt;"",VLOOKUP(C5918,LISTAS·PAPP!$H$3:$O$119,4,FALSE),"")</f>
        <v/>
      </c>
      <c r="L5918" s="85" t="str">
        <f>IF(C5918&lt;&gt;"",VLOOKUP(C5918,LISTAS·PAPP!$H$3:$O$119,8,FALSE),"")</f>
        <v/>
      </c>
      <c r="M5918" s="95"/>
      <c r="N5918" s="92"/>
      <c r="O5918" s="92"/>
      <c r="P5918" s="84" t="str">
        <f>IF(N5918&lt;&gt;"",VLOOKUP(N5918,LISTAS·PAPP!$U$9:$Y$125,5,FALSE),"")</f>
        <v/>
      </c>
      <c r="Q5918" s="83" t="str">
        <f>IF(O5918&lt;&gt;"",VLOOKUP(O5918,LISTAS·PAPP!$U$9:$W$125,3,FALSE),"")</f>
        <v/>
      </c>
      <c r="R5918" s="92"/>
      <c r="S5918" s="173"/>
      <c r="T5918" s="173"/>
      <c r="U5918" s="92"/>
      <c r="V5918" s="92"/>
      <c r="W5918" s="94"/>
      <c r="X5918" s="83" t="str">
        <f>IF(ISERROR(VLOOKUP(W5918,LISTAS·PAPP!$AJ$3:$AK$903,2,0))," ",VLOOKUP(W5918,LISTAS·PAPP!$AJ$3:$AK$903,2,0))</f>
        <v xml:space="preserve"> </v>
      </c>
      <c r="Y5918" s="96"/>
      <c r="Z5918" s="97"/>
      <c r="AA5918" s="97"/>
      <c r="AB5918" s="97"/>
      <c r="AC5918" s="97"/>
      <c r="AD5918" s="97"/>
      <c r="AE5918" s="97"/>
      <c r="AF5918" s="97"/>
      <c r="AG5918" s="97"/>
      <c r="AH5918" s="97"/>
      <c r="AI5918" s="97"/>
      <c r="AJ5918" s="97"/>
      <c r="AK5918" s="97"/>
      <c r="AL5918" s="86" t="str">
        <f t="shared" si="277"/>
        <v/>
      </c>
      <c r="AM5918" s="87" t="str">
        <f t="shared" si="278"/>
        <v xml:space="preserve"> </v>
      </c>
      <c r="AN5918" s="1" t="str">
        <f t="shared" si="279"/>
        <v xml:space="preserve"> </v>
      </c>
    </row>
    <row r="5919" spans="1:40" s="88" customFormat="1" x14ac:dyDescent="0.25">
      <c r="A5919" s="92"/>
      <c r="B5919" s="92"/>
      <c r="C5919" s="92"/>
      <c r="D5919" s="92"/>
      <c r="E5919" s="92"/>
      <c r="F5919" s="93"/>
      <c r="G5919" s="94"/>
      <c r="H5919" s="83" t="str">
        <f>IF(M5919&lt;&gt;"",VLOOKUP(M5919,LISTAS·PAPP!$U$3:$Z$8,2,FALSE),"")</f>
        <v/>
      </c>
      <c r="I5919" s="85" t="str">
        <f>IF(M5919&lt;&gt;"",VLOOKUP(M5919,LISTAS·PAPP!$U$3:$Z$8,3,FALSE),"")</f>
        <v/>
      </c>
      <c r="J5919" s="83" t="str">
        <f>IF(M5919&lt;&gt;"",VLOOKUP(M5919,LISTAS·PAPP!$U$3:$Z$8,4,FALSE),"")</f>
        <v/>
      </c>
      <c r="K5919" s="83" t="str">
        <f>IF(C5919&lt;&gt;"",VLOOKUP(C5919,LISTAS·PAPP!$H$3:$O$119,4,FALSE),"")</f>
        <v/>
      </c>
      <c r="L5919" s="85" t="str">
        <f>IF(C5919&lt;&gt;"",VLOOKUP(C5919,LISTAS·PAPP!$H$3:$O$119,8,FALSE),"")</f>
        <v/>
      </c>
      <c r="M5919" s="95"/>
      <c r="N5919" s="92"/>
      <c r="O5919" s="92"/>
      <c r="P5919" s="84" t="str">
        <f>IF(N5919&lt;&gt;"",VLOOKUP(N5919,LISTAS·PAPP!$U$9:$Y$125,5,FALSE),"")</f>
        <v/>
      </c>
      <c r="Q5919" s="83" t="str">
        <f>IF(O5919&lt;&gt;"",VLOOKUP(O5919,LISTAS·PAPP!$U$9:$W$125,3,FALSE),"")</f>
        <v/>
      </c>
      <c r="R5919" s="92"/>
      <c r="S5919" s="173"/>
      <c r="T5919" s="173"/>
      <c r="U5919" s="92"/>
      <c r="V5919" s="92"/>
      <c r="W5919" s="94"/>
      <c r="X5919" s="83" t="str">
        <f>IF(ISERROR(VLOOKUP(W5919,LISTAS·PAPP!$AJ$3:$AK$903,2,0))," ",VLOOKUP(W5919,LISTAS·PAPP!$AJ$3:$AK$903,2,0))</f>
        <v xml:space="preserve"> </v>
      </c>
      <c r="Y5919" s="96"/>
      <c r="Z5919" s="97"/>
      <c r="AA5919" s="97"/>
      <c r="AB5919" s="97"/>
      <c r="AC5919" s="97"/>
      <c r="AD5919" s="97"/>
      <c r="AE5919" s="97"/>
      <c r="AF5919" s="97"/>
      <c r="AG5919" s="97"/>
      <c r="AH5919" s="97"/>
      <c r="AI5919" s="97"/>
      <c r="AJ5919" s="97"/>
      <c r="AK5919" s="97"/>
      <c r="AL5919" s="86" t="str">
        <f t="shared" si="277"/>
        <v/>
      </c>
      <c r="AM5919" s="87" t="str">
        <f t="shared" si="278"/>
        <v xml:space="preserve"> </v>
      </c>
      <c r="AN5919" s="1" t="str">
        <f t="shared" si="279"/>
        <v xml:space="preserve"> </v>
      </c>
    </row>
    <row r="5920" spans="1:40" s="88" customFormat="1" x14ac:dyDescent="0.25">
      <c r="A5920" s="92"/>
      <c r="B5920" s="92"/>
      <c r="C5920" s="92"/>
      <c r="D5920" s="92"/>
      <c r="E5920" s="92"/>
      <c r="F5920" s="93"/>
      <c r="G5920" s="94"/>
      <c r="H5920" s="83" t="str">
        <f>IF(M5920&lt;&gt;"",VLOOKUP(M5920,LISTAS·PAPP!$U$3:$Z$8,2,FALSE),"")</f>
        <v/>
      </c>
      <c r="I5920" s="85" t="str">
        <f>IF(M5920&lt;&gt;"",VLOOKUP(M5920,LISTAS·PAPP!$U$3:$Z$8,3,FALSE),"")</f>
        <v/>
      </c>
      <c r="J5920" s="83" t="str">
        <f>IF(M5920&lt;&gt;"",VLOOKUP(M5920,LISTAS·PAPP!$U$3:$Z$8,4,FALSE),"")</f>
        <v/>
      </c>
      <c r="K5920" s="83" t="str">
        <f>IF(C5920&lt;&gt;"",VLOOKUP(C5920,LISTAS·PAPP!$H$3:$O$119,4,FALSE),"")</f>
        <v/>
      </c>
      <c r="L5920" s="85" t="str">
        <f>IF(C5920&lt;&gt;"",VLOOKUP(C5920,LISTAS·PAPP!$H$3:$O$119,8,FALSE),"")</f>
        <v/>
      </c>
      <c r="M5920" s="95"/>
      <c r="N5920" s="92"/>
      <c r="O5920" s="92"/>
      <c r="P5920" s="84" t="str">
        <f>IF(N5920&lt;&gt;"",VLOOKUP(N5920,LISTAS·PAPP!$U$9:$Y$125,5,FALSE),"")</f>
        <v/>
      </c>
      <c r="Q5920" s="83" t="str">
        <f>IF(O5920&lt;&gt;"",VLOOKUP(O5920,LISTAS·PAPP!$U$9:$W$125,3,FALSE),"")</f>
        <v/>
      </c>
      <c r="R5920" s="92"/>
      <c r="S5920" s="173"/>
      <c r="T5920" s="173"/>
      <c r="U5920" s="92"/>
      <c r="V5920" s="92"/>
      <c r="W5920" s="94"/>
      <c r="X5920" s="83" t="str">
        <f>IF(ISERROR(VLOOKUP(W5920,LISTAS·PAPP!$AJ$3:$AK$903,2,0))," ",VLOOKUP(W5920,LISTAS·PAPP!$AJ$3:$AK$903,2,0))</f>
        <v xml:space="preserve"> </v>
      </c>
      <c r="Y5920" s="96"/>
      <c r="Z5920" s="97"/>
      <c r="AA5920" s="97"/>
      <c r="AB5920" s="97"/>
      <c r="AC5920" s="97"/>
      <c r="AD5920" s="97"/>
      <c r="AE5920" s="97"/>
      <c r="AF5920" s="97"/>
      <c r="AG5920" s="97"/>
      <c r="AH5920" s="97"/>
      <c r="AI5920" s="97"/>
      <c r="AJ5920" s="97"/>
      <c r="AK5920" s="97"/>
      <c r="AL5920" s="86" t="str">
        <f t="shared" si="277"/>
        <v/>
      </c>
      <c r="AM5920" s="87" t="str">
        <f t="shared" si="278"/>
        <v xml:space="preserve"> </v>
      </c>
      <c r="AN5920" s="1" t="str">
        <f t="shared" si="279"/>
        <v xml:space="preserve"> </v>
      </c>
    </row>
    <row r="5921" spans="1:40" s="88" customFormat="1" x14ac:dyDescent="0.25">
      <c r="A5921" s="92"/>
      <c r="B5921" s="92"/>
      <c r="C5921" s="92"/>
      <c r="D5921" s="92"/>
      <c r="E5921" s="92"/>
      <c r="F5921" s="93"/>
      <c r="G5921" s="94"/>
      <c r="H5921" s="83" t="str">
        <f>IF(M5921&lt;&gt;"",VLOOKUP(M5921,LISTAS·PAPP!$U$3:$Z$8,2,FALSE),"")</f>
        <v/>
      </c>
      <c r="I5921" s="85" t="str">
        <f>IF(M5921&lt;&gt;"",VLOOKUP(M5921,LISTAS·PAPP!$U$3:$Z$8,3,FALSE),"")</f>
        <v/>
      </c>
      <c r="J5921" s="83" t="str">
        <f>IF(M5921&lt;&gt;"",VLOOKUP(M5921,LISTAS·PAPP!$U$3:$Z$8,4,FALSE),"")</f>
        <v/>
      </c>
      <c r="K5921" s="83" t="str">
        <f>IF(C5921&lt;&gt;"",VLOOKUP(C5921,LISTAS·PAPP!$H$3:$O$119,4,FALSE),"")</f>
        <v/>
      </c>
      <c r="L5921" s="85" t="str">
        <f>IF(C5921&lt;&gt;"",VLOOKUP(C5921,LISTAS·PAPP!$H$3:$O$119,8,FALSE),"")</f>
        <v/>
      </c>
      <c r="M5921" s="95"/>
      <c r="N5921" s="92"/>
      <c r="O5921" s="92"/>
      <c r="P5921" s="84" t="str">
        <f>IF(N5921&lt;&gt;"",VLOOKUP(N5921,LISTAS·PAPP!$U$9:$Y$125,5,FALSE),"")</f>
        <v/>
      </c>
      <c r="Q5921" s="83" t="str">
        <f>IF(O5921&lt;&gt;"",VLOOKUP(O5921,LISTAS·PAPP!$U$9:$W$125,3,FALSE),"")</f>
        <v/>
      </c>
      <c r="R5921" s="92"/>
      <c r="S5921" s="173"/>
      <c r="T5921" s="173"/>
      <c r="U5921" s="92"/>
      <c r="V5921" s="92"/>
      <c r="W5921" s="94"/>
      <c r="X5921" s="83" t="str">
        <f>IF(ISERROR(VLOOKUP(W5921,LISTAS·PAPP!$AJ$3:$AK$903,2,0))," ",VLOOKUP(W5921,LISTAS·PAPP!$AJ$3:$AK$903,2,0))</f>
        <v xml:space="preserve"> </v>
      </c>
      <c r="Y5921" s="96"/>
      <c r="Z5921" s="97"/>
      <c r="AA5921" s="97"/>
      <c r="AB5921" s="97"/>
      <c r="AC5921" s="97"/>
      <c r="AD5921" s="97"/>
      <c r="AE5921" s="97"/>
      <c r="AF5921" s="97"/>
      <c r="AG5921" s="97"/>
      <c r="AH5921" s="97"/>
      <c r="AI5921" s="97"/>
      <c r="AJ5921" s="97"/>
      <c r="AK5921" s="97"/>
      <c r="AL5921" s="86" t="str">
        <f t="shared" si="277"/>
        <v/>
      </c>
      <c r="AM5921" s="87" t="str">
        <f t="shared" si="278"/>
        <v xml:space="preserve"> </v>
      </c>
      <c r="AN5921" s="1" t="str">
        <f t="shared" si="279"/>
        <v xml:space="preserve"> </v>
      </c>
    </row>
    <row r="5922" spans="1:40" s="88" customFormat="1" x14ac:dyDescent="0.25">
      <c r="A5922" s="92"/>
      <c r="B5922" s="92"/>
      <c r="C5922" s="92"/>
      <c r="D5922" s="92"/>
      <c r="E5922" s="92"/>
      <c r="F5922" s="93"/>
      <c r="G5922" s="94"/>
      <c r="H5922" s="83" t="str">
        <f>IF(M5922&lt;&gt;"",VLOOKUP(M5922,LISTAS·PAPP!$U$3:$Z$8,2,FALSE),"")</f>
        <v/>
      </c>
      <c r="I5922" s="85" t="str">
        <f>IF(M5922&lt;&gt;"",VLOOKUP(M5922,LISTAS·PAPP!$U$3:$Z$8,3,FALSE),"")</f>
        <v/>
      </c>
      <c r="J5922" s="83" t="str">
        <f>IF(M5922&lt;&gt;"",VLOOKUP(M5922,LISTAS·PAPP!$U$3:$Z$8,4,FALSE),"")</f>
        <v/>
      </c>
      <c r="K5922" s="83" t="str">
        <f>IF(C5922&lt;&gt;"",VLOOKUP(C5922,LISTAS·PAPP!$H$3:$O$119,4,FALSE),"")</f>
        <v/>
      </c>
      <c r="L5922" s="85" t="str">
        <f>IF(C5922&lt;&gt;"",VLOOKUP(C5922,LISTAS·PAPP!$H$3:$O$119,8,FALSE),"")</f>
        <v/>
      </c>
      <c r="M5922" s="95"/>
      <c r="N5922" s="92"/>
      <c r="O5922" s="92"/>
      <c r="P5922" s="84" t="str">
        <f>IF(N5922&lt;&gt;"",VLOOKUP(N5922,LISTAS·PAPP!$U$9:$Y$125,5,FALSE),"")</f>
        <v/>
      </c>
      <c r="Q5922" s="83" t="str">
        <f>IF(O5922&lt;&gt;"",VLOOKUP(O5922,LISTAS·PAPP!$U$9:$W$125,3,FALSE),"")</f>
        <v/>
      </c>
      <c r="R5922" s="92"/>
      <c r="S5922" s="173"/>
      <c r="T5922" s="173"/>
      <c r="U5922" s="92"/>
      <c r="V5922" s="92"/>
      <c r="W5922" s="94"/>
      <c r="X5922" s="83" t="str">
        <f>IF(ISERROR(VLOOKUP(W5922,LISTAS·PAPP!$AJ$3:$AK$903,2,0))," ",VLOOKUP(W5922,LISTAS·PAPP!$AJ$3:$AK$903,2,0))</f>
        <v xml:space="preserve"> </v>
      </c>
      <c r="Y5922" s="96"/>
      <c r="Z5922" s="97"/>
      <c r="AA5922" s="97"/>
      <c r="AB5922" s="97"/>
      <c r="AC5922" s="97"/>
      <c r="AD5922" s="97"/>
      <c r="AE5922" s="97"/>
      <c r="AF5922" s="97"/>
      <c r="AG5922" s="97"/>
      <c r="AH5922" s="97"/>
      <c r="AI5922" s="97"/>
      <c r="AJ5922" s="97"/>
      <c r="AK5922" s="97"/>
      <c r="AL5922" s="86" t="str">
        <f t="shared" si="277"/>
        <v/>
      </c>
      <c r="AM5922" s="87" t="str">
        <f t="shared" si="278"/>
        <v xml:space="preserve"> </v>
      </c>
      <c r="AN5922" s="1" t="str">
        <f t="shared" si="279"/>
        <v xml:space="preserve"> </v>
      </c>
    </row>
    <row r="5923" spans="1:40" s="88" customFormat="1" x14ac:dyDescent="0.25">
      <c r="A5923" s="92"/>
      <c r="B5923" s="92"/>
      <c r="C5923" s="92"/>
      <c r="D5923" s="92"/>
      <c r="E5923" s="92"/>
      <c r="F5923" s="93"/>
      <c r="G5923" s="94"/>
      <c r="H5923" s="83" t="str">
        <f>IF(M5923&lt;&gt;"",VLOOKUP(M5923,LISTAS·PAPP!$U$3:$Z$8,2,FALSE),"")</f>
        <v/>
      </c>
      <c r="I5923" s="85" t="str">
        <f>IF(M5923&lt;&gt;"",VLOOKUP(M5923,LISTAS·PAPP!$U$3:$Z$8,3,FALSE),"")</f>
        <v/>
      </c>
      <c r="J5923" s="83" t="str">
        <f>IF(M5923&lt;&gt;"",VLOOKUP(M5923,LISTAS·PAPP!$U$3:$Z$8,4,FALSE),"")</f>
        <v/>
      </c>
      <c r="K5923" s="83" t="str">
        <f>IF(C5923&lt;&gt;"",VLOOKUP(C5923,LISTAS·PAPP!$H$3:$O$119,4,FALSE),"")</f>
        <v/>
      </c>
      <c r="L5923" s="85" t="str">
        <f>IF(C5923&lt;&gt;"",VLOOKUP(C5923,LISTAS·PAPP!$H$3:$O$119,8,FALSE),"")</f>
        <v/>
      </c>
      <c r="M5923" s="95"/>
      <c r="N5923" s="92"/>
      <c r="O5923" s="92"/>
      <c r="P5923" s="84" t="str">
        <f>IF(N5923&lt;&gt;"",VLOOKUP(N5923,LISTAS·PAPP!$U$9:$Y$125,5,FALSE),"")</f>
        <v/>
      </c>
      <c r="Q5923" s="83" t="str">
        <f>IF(O5923&lt;&gt;"",VLOOKUP(O5923,LISTAS·PAPP!$U$9:$W$125,3,FALSE),"")</f>
        <v/>
      </c>
      <c r="R5923" s="92"/>
      <c r="S5923" s="173"/>
      <c r="T5923" s="173"/>
      <c r="U5923" s="92"/>
      <c r="V5923" s="92"/>
      <c r="W5923" s="94"/>
      <c r="X5923" s="83" t="str">
        <f>IF(ISERROR(VLOOKUP(W5923,LISTAS·PAPP!$AJ$3:$AK$903,2,0))," ",VLOOKUP(W5923,LISTAS·PAPP!$AJ$3:$AK$903,2,0))</f>
        <v xml:space="preserve"> </v>
      </c>
      <c r="Y5923" s="96"/>
      <c r="Z5923" s="97"/>
      <c r="AA5923" s="97"/>
      <c r="AB5923" s="97"/>
      <c r="AC5923" s="97"/>
      <c r="AD5923" s="97"/>
      <c r="AE5923" s="97"/>
      <c r="AF5923" s="97"/>
      <c r="AG5923" s="97"/>
      <c r="AH5923" s="97"/>
      <c r="AI5923" s="97"/>
      <c r="AJ5923" s="97"/>
      <c r="AK5923" s="97"/>
      <c r="AL5923" s="86" t="str">
        <f t="shared" si="277"/>
        <v/>
      </c>
      <c r="AM5923" s="87" t="str">
        <f t="shared" si="278"/>
        <v xml:space="preserve"> </v>
      </c>
      <c r="AN5923" s="1" t="str">
        <f t="shared" si="279"/>
        <v xml:space="preserve"> </v>
      </c>
    </row>
    <row r="5924" spans="1:40" s="88" customFormat="1" x14ac:dyDescent="0.25">
      <c r="A5924" s="92"/>
      <c r="B5924" s="92"/>
      <c r="C5924" s="92"/>
      <c r="D5924" s="92"/>
      <c r="E5924" s="92"/>
      <c r="F5924" s="93"/>
      <c r="G5924" s="94"/>
      <c r="H5924" s="83" t="str">
        <f>IF(M5924&lt;&gt;"",VLOOKUP(M5924,LISTAS·PAPP!$U$3:$Z$8,2,FALSE),"")</f>
        <v/>
      </c>
      <c r="I5924" s="85" t="str">
        <f>IF(M5924&lt;&gt;"",VLOOKUP(M5924,LISTAS·PAPP!$U$3:$Z$8,3,FALSE),"")</f>
        <v/>
      </c>
      <c r="J5924" s="83" t="str">
        <f>IF(M5924&lt;&gt;"",VLOOKUP(M5924,LISTAS·PAPP!$U$3:$Z$8,4,FALSE),"")</f>
        <v/>
      </c>
      <c r="K5924" s="83" t="str">
        <f>IF(C5924&lt;&gt;"",VLOOKUP(C5924,LISTAS·PAPP!$H$3:$O$119,4,FALSE),"")</f>
        <v/>
      </c>
      <c r="L5924" s="85" t="str">
        <f>IF(C5924&lt;&gt;"",VLOOKUP(C5924,LISTAS·PAPP!$H$3:$O$119,8,FALSE),"")</f>
        <v/>
      </c>
      <c r="M5924" s="95"/>
      <c r="N5924" s="92"/>
      <c r="O5924" s="92"/>
      <c r="P5924" s="84" t="str">
        <f>IF(N5924&lt;&gt;"",VLOOKUP(N5924,LISTAS·PAPP!$U$9:$Y$125,5,FALSE),"")</f>
        <v/>
      </c>
      <c r="Q5924" s="83" t="str">
        <f>IF(O5924&lt;&gt;"",VLOOKUP(O5924,LISTAS·PAPP!$U$9:$W$125,3,FALSE),"")</f>
        <v/>
      </c>
      <c r="R5924" s="92"/>
      <c r="S5924" s="173"/>
      <c r="T5924" s="173"/>
      <c r="U5924" s="92"/>
      <c r="V5924" s="92"/>
      <c r="W5924" s="94"/>
      <c r="X5924" s="83" t="str">
        <f>IF(ISERROR(VLOOKUP(W5924,LISTAS·PAPP!$AJ$3:$AK$903,2,0))," ",VLOOKUP(W5924,LISTAS·PAPP!$AJ$3:$AK$903,2,0))</f>
        <v xml:space="preserve"> </v>
      </c>
      <c r="Y5924" s="96"/>
      <c r="Z5924" s="97"/>
      <c r="AA5924" s="97"/>
      <c r="AB5924" s="97"/>
      <c r="AC5924" s="97"/>
      <c r="AD5924" s="97"/>
      <c r="AE5924" s="97"/>
      <c r="AF5924" s="97"/>
      <c r="AG5924" s="97"/>
      <c r="AH5924" s="97"/>
      <c r="AI5924" s="97"/>
      <c r="AJ5924" s="97"/>
      <c r="AK5924" s="97"/>
      <c r="AL5924" s="86" t="str">
        <f t="shared" si="277"/>
        <v/>
      </c>
      <c r="AM5924" s="87" t="str">
        <f t="shared" si="278"/>
        <v xml:space="preserve"> </v>
      </c>
      <c r="AN5924" s="1" t="str">
        <f t="shared" si="279"/>
        <v xml:space="preserve"> </v>
      </c>
    </row>
    <row r="5925" spans="1:40" s="88" customFormat="1" x14ac:dyDescent="0.25">
      <c r="A5925" s="92"/>
      <c r="B5925" s="92"/>
      <c r="C5925" s="92"/>
      <c r="D5925" s="92"/>
      <c r="E5925" s="92"/>
      <c r="F5925" s="93"/>
      <c r="G5925" s="94"/>
      <c r="H5925" s="83" t="str">
        <f>IF(M5925&lt;&gt;"",VLOOKUP(M5925,LISTAS·PAPP!$U$3:$Z$8,2,FALSE),"")</f>
        <v/>
      </c>
      <c r="I5925" s="85" t="str">
        <f>IF(M5925&lt;&gt;"",VLOOKUP(M5925,LISTAS·PAPP!$U$3:$Z$8,3,FALSE),"")</f>
        <v/>
      </c>
      <c r="J5925" s="83" t="str">
        <f>IF(M5925&lt;&gt;"",VLOOKUP(M5925,LISTAS·PAPP!$U$3:$Z$8,4,FALSE),"")</f>
        <v/>
      </c>
      <c r="K5925" s="83" t="str">
        <f>IF(C5925&lt;&gt;"",VLOOKUP(C5925,LISTAS·PAPP!$H$3:$O$119,4,FALSE),"")</f>
        <v/>
      </c>
      <c r="L5925" s="85" t="str">
        <f>IF(C5925&lt;&gt;"",VLOOKUP(C5925,LISTAS·PAPP!$H$3:$O$119,8,FALSE),"")</f>
        <v/>
      </c>
      <c r="M5925" s="95"/>
      <c r="N5925" s="92"/>
      <c r="O5925" s="92"/>
      <c r="P5925" s="84" t="str">
        <f>IF(N5925&lt;&gt;"",VLOOKUP(N5925,LISTAS·PAPP!$U$9:$Y$125,5,FALSE),"")</f>
        <v/>
      </c>
      <c r="Q5925" s="83" t="str">
        <f>IF(O5925&lt;&gt;"",VLOOKUP(O5925,LISTAS·PAPP!$U$9:$W$125,3,FALSE),"")</f>
        <v/>
      </c>
      <c r="R5925" s="92"/>
      <c r="S5925" s="173"/>
      <c r="T5925" s="173"/>
      <c r="U5925" s="92"/>
      <c r="V5925" s="92"/>
      <c r="W5925" s="94"/>
      <c r="X5925" s="83" t="str">
        <f>IF(ISERROR(VLOOKUP(W5925,LISTAS·PAPP!$AJ$3:$AK$903,2,0))," ",VLOOKUP(W5925,LISTAS·PAPP!$AJ$3:$AK$903,2,0))</f>
        <v xml:space="preserve"> </v>
      </c>
      <c r="Y5925" s="96"/>
      <c r="Z5925" s="97"/>
      <c r="AA5925" s="97"/>
      <c r="AB5925" s="97"/>
      <c r="AC5925" s="97"/>
      <c r="AD5925" s="97"/>
      <c r="AE5925" s="97"/>
      <c r="AF5925" s="97"/>
      <c r="AG5925" s="97"/>
      <c r="AH5925" s="97"/>
      <c r="AI5925" s="97"/>
      <c r="AJ5925" s="97"/>
      <c r="AK5925" s="97"/>
      <c r="AL5925" s="86" t="str">
        <f t="shared" si="277"/>
        <v/>
      </c>
      <c r="AM5925" s="87" t="str">
        <f t="shared" si="278"/>
        <v xml:space="preserve"> </v>
      </c>
      <c r="AN5925" s="1" t="str">
        <f t="shared" si="279"/>
        <v xml:space="preserve"> </v>
      </c>
    </row>
    <row r="5926" spans="1:40" s="88" customFormat="1" x14ac:dyDescent="0.25">
      <c r="A5926" s="92"/>
      <c r="B5926" s="92"/>
      <c r="C5926" s="92"/>
      <c r="D5926" s="92"/>
      <c r="E5926" s="92"/>
      <c r="F5926" s="93"/>
      <c r="G5926" s="94"/>
      <c r="H5926" s="83" t="str">
        <f>IF(M5926&lt;&gt;"",VLOOKUP(M5926,LISTAS·PAPP!$U$3:$Z$8,2,FALSE),"")</f>
        <v/>
      </c>
      <c r="I5926" s="85" t="str">
        <f>IF(M5926&lt;&gt;"",VLOOKUP(M5926,LISTAS·PAPP!$U$3:$Z$8,3,FALSE),"")</f>
        <v/>
      </c>
      <c r="J5926" s="83" t="str">
        <f>IF(M5926&lt;&gt;"",VLOOKUP(M5926,LISTAS·PAPP!$U$3:$Z$8,4,FALSE),"")</f>
        <v/>
      </c>
      <c r="K5926" s="83" t="str">
        <f>IF(C5926&lt;&gt;"",VLOOKUP(C5926,LISTAS·PAPP!$H$3:$O$119,4,FALSE),"")</f>
        <v/>
      </c>
      <c r="L5926" s="85" t="str">
        <f>IF(C5926&lt;&gt;"",VLOOKUP(C5926,LISTAS·PAPP!$H$3:$O$119,8,FALSE),"")</f>
        <v/>
      </c>
      <c r="M5926" s="95"/>
      <c r="N5926" s="92"/>
      <c r="O5926" s="92"/>
      <c r="P5926" s="84" t="str">
        <f>IF(N5926&lt;&gt;"",VLOOKUP(N5926,LISTAS·PAPP!$U$9:$Y$125,5,FALSE),"")</f>
        <v/>
      </c>
      <c r="Q5926" s="83" t="str">
        <f>IF(O5926&lt;&gt;"",VLOOKUP(O5926,LISTAS·PAPP!$U$9:$W$125,3,FALSE),"")</f>
        <v/>
      </c>
      <c r="R5926" s="92"/>
      <c r="S5926" s="173"/>
      <c r="T5926" s="173"/>
      <c r="U5926" s="92"/>
      <c r="V5926" s="92"/>
      <c r="W5926" s="94"/>
      <c r="X5926" s="83" t="str">
        <f>IF(ISERROR(VLOOKUP(W5926,LISTAS·PAPP!$AJ$3:$AK$903,2,0))," ",VLOOKUP(W5926,LISTAS·PAPP!$AJ$3:$AK$903,2,0))</f>
        <v xml:space="preserve"> </v>
      </c>
      <c r="Y5926" s="96"/>
      <c r="Z5926" s="97"/>
      <c r="AA5926" s="97"/>
      <c r="AB5926" s="97"/>
      <c r="AC5926" s="97"/>
      <c r="AD5926" s="97"/>
      <c r="AE5926" s="97"/>
      <c r="AF5926" s="97"/>
      <c r="AG5926" s="97"/>
      <c r="AH5926" s="97"/>
      <c r="AI5926" s="97"/>
      <c r="AJ5926" s="97"/>
      <c r="AK5926" s="97"/>
      <c r="AL5926" s="86" t="str">
        <f t="shared" si="277"/>
        <v/>
      </c>
      <c r="AM5926" s="87" t="str">
        <f t="shared" si="278"/>
        <v xml:space="preserve"> </v>
      </c>
      <c r="AN5926" s="1" t="str">
        <f t="shared" si="279"/>
        <v xml:space="preserve"> </v>
      </c>
    </row>
    <row r="5927" spans="1:40" s="88" customFormat="1" x14ac:dyDescent="0.25">
      <c r="A5927" s="92"/>
      <c r="B5927" s="92"/>
      <c r="C5927" s="92"/>
      <c r="D5927" s="92"/>
      <c r="E5927" s="92"/>
      <c r="F5927" s="93"/>
      <c r="G5927" s="94"/>
      <c r="H5927" s="83" t="str">
        <f>IF(M5927&lt;&gt;"",VLOOKUP(M5927,LISTAS·PAPP!$U$3:$Z$8,2,FALSE),"")</f>
        <v/>
      </c>
      <c r="I5927" s="85" t="str">
        <f>IF(M5927&lt;&gt;"",VLOOKUP(M5927,LISTAS·PAPP!$U$3:$Z$8,3,FALSE),"")</f>
        <v/>
      </c>
      <c r="J5927" s="83" t="str">
        <f>IF(M5927&lt;&gt;"",VLOOKUP(M5927,LISTAS·PAPP!$U$3:$Z$8,4,FALSE),"")</f>
        <v/>
      </c>
      <c r="K5927" s="83" t="str">
        <f>IF(C5927&lt;&gt;"",VLOOKUP(C5927,LISTAS·PAPP!$H$3:$O$119,4,FALSE),"")</f>
        <v/>
      </c>
      <c r="L5927" s="85" t="str">
        <f>IF(C5927&lt;&gt;"",VLOOKUP(C5927,LISTAS·PAPP!$H$3:$O$119,8,FALSE),"")</f>
        <v/>
      </c>
      <c r="M5927" s="95"/>
      <c r="N5927" s="92"/>
      <c r="O5927" s="92"/>
      <c r="P5927" s="84" t="str">
        <f>IF(N5927&lt;&gt;"",VLOOKUP(N5927,LISTAS·PAPP!$U$9:$Y$125,5,FALSE),"")</f>
        <v/>
      </c>
      <c r="Q5927" s="83" t="str">
        <f>IF(O5927&lt;&gt;"",VLOOKUP(O5927,LISTAS·PAPP!$U$9:$W$125,3,FALSE),"")</f>
        <v/>
      </c>
      <c r="R5927" s="92"/>
      <c r="S5927" s="173"/>
      <c r="T5927" s="173"/>
      <c r="U5927" s="92"/>
      <c r="V5927" s="92"/>
      <c r="W5927" s="94"/>
      <c r="X5927" s="83" t="str">
        <f>IF(ISERROR(VLOOKUP(W5927,LISTAS·PAPP!$AJ$3:$AK$903,2,0))," ",VLOOKUP(W5927,LISTAS·PAPP!$AJ$3:$AK$903,2,0))</f>
        <v xml:space="preserve"> </v>
      </c>
      <c r="Y5927" s="96"/>
      <c r="Z5927" s="97"/>
      <c r="AA5927" s="97"/>
      <c r="AB5927" s="97"/>
      <c r="AC5927" s="97"/>
      <c r="AD5927" s="97"/>
      <c r="AE5927" s="97"/>
      <c r="AF5927" s="97"/>
      <c r="AG5927" s="97"/>
      <c r="AH5927" s="97"/>
      <c r="AI5927" s="97"/>
      <c r="AJ5927" s="97"/>
      <c r="AK5927" s="97"/>
      <c r="AL5927" s="86" t="str">
        <f t="shared" si="277"/>
        <v/>
      </c>
      <c r="AM5927" s="87" t="str">
        <f t="shared" si="278"/>
        <v xml:space="preserve"> </v>
      </c>
      <c r="AN5927" s="1" t="str">
        <f t="shared" si="279"/>
        <v xml:space="preserve"> </v>
      </c>
    </row>
    <row r="5928" spans="1:40" s="88" customFormat="1" x14ac:dyDescent="0.25">
      <c r="A5928" s="92"/>
      <c r="B5928" s="92"/>
      <c r="C5928" s="92"/>
      <c r="D5928" s="92"/>
      <c r="E5928" s="92"/>
      <c r="F5928" s="93"/>
      <c r="G5928" s="94"/>
      <c r="H5928" s="83" t="str">
        <f>IF(M5928&lt;&gt;"",VLOOKUP(M5928,LISTAS·PAPP!$U$3:$Z$8,2,FALSE),"")</f>
        <v/>
      </c>
      <c r="I5928" s="85" t="str">
        <f>IF(M5928&lt;&gt;"",VLOOKUP(M5928,LISTAS·PAPP!$U$3:$Z$8,3,FALSE),"")</f>
        <v/>
      </c>
      <c r="J5928" s="83" t="str">
        <f>IF(M5928&lt;&gt;"",VLOOKUP(M5928,LISTAS·PAPP!$U$3:$Z$8,4,FALSE),"")</f>
        <v/>
      </c>
      <c r="K5928" s="83" t="str">
        <f>IF(C5928&lt;&gt;"",VLOOKUP(C5928,LISTAS·PAPP!$H$3:$O$119,4,FALSE),"")</f>
        <v/>
      </c>
      <c r="L5928" s="85" t="str">
        <f>IF(C5928&lt;&gt;"",VLOOKUP(C5928,LISTAS·PAPP!$H$3:$O$119,8,FALSE),"")</f>
        <v/>
      </c>
      <c r="M5928" s="95"/>
      <c r="N5928" s="92"/>
      <c r="O5928" s="92"/>
      <c r="P5928" s="84" t="str">
        <f>IF(N5928&lt;&gt;"",VLOOKUP(N5928,LISTAS·PAPP!$U$9:$Y$125,5,FALSE),"")</f>
        <v/>
      </c>
      <c r="Q5928" s="83" t="str">
        <f>IF(O5928&lt;&gt;"",VLOOKUP(O5928,LISTAS·PAPP!$U$9:$W$125,3,FALSE),"")</f>
        <v/>
      </c>
      <c r="R5928" s="92"/>
      <c r="S5928" s="173"/>
      <c r="T5928" s="173"/>
      <c r="U5928" s="92"/>
      <c r="V5928" s="92"/>
      <c r="W5928" s="94"/>
      <c r="X5928" s="83" t="str">
        <f>IF(ISERROR(VLOOKUP(W5928,LISTAS·PAPP!$AJ$3:$AK$903,2,0))," ",VLOOKUP(W5928,LISTAS·PAPP!$AJ$3:$AK$903,2,0))</f>
        <v xml:space="preserve"> </v>
      </c>
      <c r="Y5928" s="96"/>
      <c r="Z5928" s="97"/>
      <c r="AA5928" s="97"/>
      <c r="AB5928" s="97"/>
      <c r="AC5928" s="97"/>
      <c r="AD5928" s="97"/>
      <c r="AE5928" s="97"/>
      <c r="AF5928" s="97"/>
      <c r="AG5928" s="97"/>
      <c r="AH5928" s="97"/>
      <c r="AI5928" s="97"/>
      <c r="AJ5928" s="97"/>
      <c r="AK5928" s="97"/>
      <c r="AL5928" s="86" t="str">
        <f t="shared" si="277"/>
        <v/>
      </c>
      <c r="AM5928" s="87" t="str">
        <f t="shared" si="278"/>
        <v xml:space="preserve"> </v>
      </c>
      <c r="AN5928" s="1" t="str">
        <f t="shared" si="279"/>
        <v xml:space="preserve"> </v>
      </c>
    </row>
    <row r="5929" spans="1:40" s="88" customFormat="1" x14ac:dyDescent="0.25">
      <c r="A5929" s="92"/>
      <c r="B5929" s="92"/>
      <c r="C5929" s="92"/>
      <c r="D5929" s="92"/>
      <c r="E5929" s="92"/>
      <c r="F5929" s="93"/>
      <c r="G5929" s="94"/>
      <c r="H5929" s="83" t="str">
        <f>IF(M5929&lt;&gt;"",VLOOKUP(M5929,LISTAS·PAPP!$U$3:$Z$8,2,FALSE),"")</f>
        <v/>
      </c>
      <c r="I5929" s="85" t="str">
        <f>IF(M5929&lt;&gt;"",VLOOKUP(M5929,LISTAS·PAPP!$U$3:$Z$8,3,FALSE),"")</f>
        <v/>
      </c>
      <c r="J5929" s="83" t="str">
        <f>IF(M5929&lt;&gt;"",VLOOKUP(M5929,LISTAS·PAPP!$U$3:$Z$8,4,FALSE),"")</f>
        <v/>
      </c>
      <c r="K5929" s="83" t="str">
        <f>IF(C5929&lt;&gt;"",VLOOKUP(C5929,LISTAS·PAPP!$H$3:$O$119,4,FALSE),"")</f>
        <v/>
      </c>
      <c r="L5929" s="85" t="str">
        <f>IF(C5929&lt;&gt;"",VLOOKUP(C5929,LISTAS·PAPP!$H$3:$O$119,8,FALSE),"")</f>
        <v/>
      </c>
      <c r="M5929" s="95"/>
      <c r="N5929" s="92"/>
      <c r="O5929" s="92"/>
      <c r="P5929" s="84" t="str">
        <f>IF(N5929&lt;&gt;"",VLOOKUP(N5929,LISTAS·PAPP!$U$9:$Y$125,5,FALSE),"")</f>
        <v/>
      </c>
      <c r="Q5929" s="83" t="str">
        <f>IF(O5929&lt;&gt;"",VLOOKUP(O5929,LISTAS·PAPP!$U$9:$W$125,3,FALSE),"")</f>
        <v/>
      </c>
      <c r="R5929" s="92"/>
      <c r="S5929" s="173"/>
      <c r="T5929" s="173"/>
      <c r="U5929" s="92"/>
      <c r="V5929" s="92"/>
      <c r="W5929" s="94"/>
      <c r="X5929" s="83" t="str">
        <f>IF(ISERROR(VLOOKUP(W5929,LISTAS·PAPP!$AJ$3:$AK$903,2,0))," ",VLOOKUP(W5929,LISTAS·PAPP!$AJ$3:$AK$903,2,0))</f>
        <v xml:space="preserve"> </v>
      </c>
      <c r="Y5929" s="96"/>
      <c r="Z5929" s="97"/>
      <c r="AA5929" s="97"/>
      <c r="AB5929" s="97"/>
      <c r="AC5929" s="97"/>
      <c r="AD5929" s="97"/>
      <c r="AE5929" s="97"/>
      <c r="AF5929" s="97"/>
      <c r="AG5929" s="97"/>
      <c r="AH5929" s="97"/>
      <c r="AI5929" s="97"/>
      <c r="AJ5929" s="97"/>
      <c r="AK5929" s="97"/>
      <c r="AL5929" s="86" t="str">
        <f t="shared" si="277"/>
        <v/>
      </c>
      <c r="AM5929" s="87" t="str">
        <f t="shared" si="278"/>
        <v xml:space="preserve"> </v>
      </c>
      <c r="AN5929" s="1" t="str">
        <f t="shared" si="279"/>
        <v xml:space="preserve"> </v>
      </c>
    </row>
    <row r="5930" spans="1:40" s="88" customFormat="1" x14ac:dyDescent="0.25">
      <c r="A5930" s="92"/>
      <c r="B5930" s="92"/>
      <c r="C5930" s="92"/>
      <c r="D5930" s="92"/>
      <c r="E5930" s="92"/>
      <c r="F5930" s="93"/>
      <c r="G5930" s="94"/>
      <c r="H5930" s="83" t="str">
        <f>IF(M5930&lt;&gt;"",VLOOKUP(M5930,LISTAS·PAPP!$U$3:$Z$8,2,FALSE),"")</f>
        <v/>
      </c>
      <c r="I5930" s="85" t="str">
        <f>IF(M5930&lt;&gt;"",VLOOKUP(M5930,LISTAS·PAPP!$U$3:$Z$8,3,FALSE),"")</f>
        <v/>
      </c>
      <c r="J5930" s="83" t="str">
        <f>IF(M5930&lt;&gt;"",VLOOKUP(M5930,LISTAS·PAPP!$U$3:$Z$8,4,FALSE),"")</f>
        <v/>
      </c>
      <c r="K5930" s="83" t="str">
        <f>IF(C5930&lt;&gt;"",VLOOKUP(C5930,LISTAS·PAPP!$H$3:$O$119,4,FALSE),"")</f>
        <v/>
      </c>
      <c r="L5930" s="85" t="str">
        <f>IF(C5930&lt;&gt;"",VLOOKUP(C5930,LISTAS·PAPP!$H$3:$O$119,8,FALSE),"")</f>
        <v/>
      </c>
      <c r="M5930" s="95"/>
      <c r="N5930" s="92"/>
      <c r="O5930" s="92"/>
      <c r="P5930" s="84" t="str">
        <f>IF(N5930&lt;&gt;"",VLOOKUP(N5930,LISTAS·PAPP!$U$9:$Y$125,5,FALSE),"")</f>
        <v/>
      </c>
      <c r="Q5930" s="83" t="str">
        <f>IF(O5930&lt;&gt;"",VLOOKUP(O5930,LISTAS·PAPP!$U$9:$W$125,3,FALSE),"")</f>
        <v/>
      </c>
      <c r="R5930" s="92"/>
      <c r="S5930" s="173"/>
      <c r="T5930" s="173"/>
      <c r="U5930" s="92"/>
      <c r="V5930" s="92"/>
      <c r="W5930" s="94"/>
      <c r="X5930" s="83" t="str">
        <f>IF(ISERROR(VLOOKUP(W5930,LISTAS·PAPP!$AJ$3:$AK$903,2,0))," ",VLOOKUP(W5930,LISTAS·PAPP!$AJ$3:$AK$903,2,0))</f>
        <v xml:space="preserve"> </v>
      </c>
      <c r="Y5930" s="96"/>
      <c r="Z5930" s="97"/>
      <c r="AA5930" s="97"/>
      <c r="AB5930" s="97"/>
      <c r="AC5930" s="97"/>
      <c r="AD5930" s="97"/>
      <c r="AE5930" s="97"/>
      <c r="AF5930" s="97"/>
      <c r="AG5930" s="97"/>
      <c r="AH5930" s="97"/>
      <c r="AI5930" s="97"/>
      <c r="AJ5930" s="97"/>
      <c r="AK5930" s="97"/>
      <c r="AL5930" s="86" t="str">
        <f t="shared" si="277"/>
        <v/>
      </c>
      <c r="AM5930" s="87" t="str">
        <f t="shared" si="278"/>
        <v xml:space="preserve"> </v>
      </c>
      <c r="AN5930" s="1" t="str">
        <f t="shared" si="279"/>
        <v xml:space="preserve"> </v>
      </c>
    </row>
    <row r="5931" spans="1:40" s="88" customFormat="1" x14ac:dyDescent="0.25">
      <c r="A5931" s="92"/>
      <c r="B5931" s="92"/>
      <c r="C5931" s="92"/>
      <c r="D5931" s="92"/>
      <c r="E5931" s="92"/>
      <c r="F5931" s="93"/>
      <c r="G5931" s="94"/>
      <c r="H5931" s="83" t="str">
        <f>IF(M5931&lt;&gt;"",VLOOKUP(M5931,LISTAS·PAPP!$U$3:$Z$8,2,FALSE),"")</f>
        <v/>
      </c>
      <c r="I5931" s="85" t="str">
        <f>IF(M5931&lt;&gt;"",VLOOKUP(M5931,LISTAS·PAPP!$U$3:$Z$8,3,FALSE),"")</f>
        <v/>
      </c>
      <c r="J5931" s="83" t="str">
        <f>IF(M5931&lt;&gt;"",VLOOKUP(M5931,LISTAS·PAPP!$U$3:$Z$8,4,FALSE),"")</f>
        <v/>
      </c>
      <c r="K5931" s="83" t="str">
        <f>IF(C5931&lt;&gt;"",VLOOKUP(C5931,LISTAS·PAPP!$H$3:$O$119,4,FALSE),"")</f>
        <v/>
      </c>
      <c r="L5931" s="85" t="str">
        <f>IF(C5931&lt;&gt;"",VLOOKUP(C5931,LISTAS·PAPP!$H$3:$O$119,8,FALSE),"")</f>
        <v/>
      </c>
      <c r="M5931" s="95"/>
      <c r="N5931" s="92"/>
      <c r="O5931" s="92"/>
      <c r="P5931" s="84" t="str">
        <f>IF(N5931&lt;&gt;"",VLOOKUP(N5931,LISTAS·PAPP!$U$9:$Y$125,5,FALSE),"")</f>
        <v/>
      </c>
      <c r="Q5931" s="83" t="str">
        <f>IF(O5931&lt;&gt;"",VLOOKUP(O5931,LISTAS·PAPP!$U$9:$W$125,3,FALSE),"")</f>
        <v/>
      </c>
      <c r="R5931" s="92"/>
      <c r="S5931" s="173"/>
      <c r="T5931" s="173"/>
      <c r="U5931" s="92"/>
      <c r="V5931" s="92"/>
      <c r="W5931" s="94"/>
      <c r="X5931" s="83" t="str">
        <f>IF(ISERROR(VLOOKUP(W5931,LISTAS·PAPP!$AJ$3:$AK$903,2,0))," ",VLOOKUP(W5931,LISTAS·PAPP!$AJ$3:$AK$903,2,0))</f>
        <v xml:space="preserve"> </v>
      </c>
      <c r="Y5931" s="96"/>
      <c r="Z5931" s="97"/>
      <c r="AA5931" s="97"/>
      <c r="AB5931" s="97"/>
      <c r="AC5931" s="97"/>
      <c r="AD5931" s="97"/>
      <c r="AE5931" s="97"/>
      <c r="AF5931" s="97"/>
      <c r="AG5931" s="97"/>
      <c r="AH5931" s="97"/>
      <c r="AI5931" s="97"/>
      <c r="AJ5931" s="97"/>
      <c r="AK5931" s="97"/>
      <c r="AL5931" s="86" t="str">
        <f t="shared" si="277"/>
        <v/>
      </c>
      <c r="AM5931" s="87" t="str">
        <f t="shared" si="278"/>
        <v xml:space="preserve"> </v>
      </c>
      <c r="AN5931" s="1" t="str">
        <f t="shared" si="279"/>
        <v xml:space="preserve"> </v>
      </c>
    </row>
    <row r="5932" spans="1:40" s="88" customFormat="1" x14ac:dyDescent="0.25">
      <c r="A5932" s="92"/>
      <c r="B5932" s="92"/>
      <c r="C5932" s="92"/>
      <c r="D5932" s="92"/>
      <c r="E5932" s="92"/>
      <c r="F5932" s="93"/>
      <c r="G5932" s="94"/>
      <c r="H5932" s="83" t="str">
        <f>IF(M5932&lt;&gt;"",VLOOKUP(M5932,LISTAS·PAPP!$U$3:$Z$8,2,FALSE),"")</f>
        <v/>
      </c>
      <c r="I5932" s="85" t="str">
        <f>IF(M5932&lt;&gt;"",VLOOKUP(M5932,LISTAS·PAPP!$U$3:$Z$8,3,FALSE),"")</f>
        <v/>
      </c>
      <c r="J5932" s="83" t="str">
        <f>IF(M5932&lt;&gt;"",VLOOKUP(M5932,LISTAS·PAPP!$U$3:$Z$8,4,FALSE),"")</f>
        <v/>
      </c>
      <c r="K5932" s="83" t="str">
        <f>IF(C5932&lt;&gt;"",VLOOKUP(C5932,LISTAS·PAPP!$H$3:$O$119,4,FALSE),"")</f>
        <v/>
      </c>
      <c r="L5932" s="85" t="str">
        <f>IF(C5932&lt;&gt;"",VLOOKUP(C5932,LISTAS·PAPP!$H$3:$O$119,8,FALSE),"")</f>
        <v/>
      </c>
      <c r="M5932" s="95"/>
      <c r="N5932" s="92"/>
      <c r="O5932" s="92"/>
      <c r="P5932" s="84" t="str">
        <f>IF(N5932&lt;&gt;"",VLOOKUP(N5932,LISTAS·PAPP!$U$9:$Y$125,5,FALSE),"")</f>
        <v/>
      </c>
      <c r="Q5932" s="83" t="str">
        <f>IF(O5932&lt;&gt;"",VLOOKUP(O5932,LISTAS·PAPP!$U$9:$W$125,3,FALSE),"")</f>
        <v/>
      </c>
      <c r="R5932" s="92"/>
      <c r="S5932" s="173"/>
      <c r="T5932" s="173"/>
      <c r="U5932" s="92"/>
      <c r="V5932" s="92"/>
      <c r="W5932" s="94"/>
      <c r="X5932" s="83" t="str">
        <f>IF(ISERROR(VLOOKUP(W5932,LISTAS·PAPP!$AJ$3:$AK$903,2,0))," ",VLOOKUP(W5932,LISTAS·PAPP!$AJ$3:$AK$903,2,0))</f>
        <v xml:space="preserve"> </v>
      </c>
      <c r="Y5932" s="96"/>
      <c r="Z5932" s="97"/>
      <c r="AA5932" s="97"/>
      <c r="AB5932" s="97"/>
      <c r="AC5932" s="97"/>
      <c r="AD5932" s="97"/>
      <c r="AE5932" s="97"/>
      <c r="AF5932" s="97"/>
      <c r="AG5932" s="97"/>
      <c r="AH5932" s="97"/>
      <c r="AI5932" s="97"/>
      <c r="AJ5932" s="97"/>
      <c r="AK5932" s="97"/>
      <c r="AL5932" s="86" t="str">
        <f t="shared" si="277"/>
        <v/>
      </c>
      <c r="AM5932" s="87" t="str">
        <f t="shared" si="278"/>
        <v xml:space="preserve"> </v>
      </c>
      <c r="AN5932" s="1" t="str">
        <f t="shared" si="279"/>
        <v xml:space="preserve"> </v>
      </c>
    </row>
    <row r="5933" spans="1:40" s="88" customFormat="1" x14ac:dyDescent="0.25">
      <c r="A5933" s="92"/>
      <c r="B5933" s="92"/>
      <c r="C5933" s="92"/>
      <c r="D5933" s="92"/>
      <c r="E5933" s="92"/>
      <c r="F5933" s="93"/>
      <c r="G5933" s="94"/>
      <c r="H5933" s="83" t="str">
        <f>IF(M5933&lt;&gt;"",VLOOKUP(M5933,LISTAS·PAPP!$U$3:$Z$8,2,FALSE),"")</f>
        <v/>
      </c>
      <c r="I5933" s="85" t="str">
        <f>IF(M5933&lt;&gt;"",VLOOKUP(M5933,LISTAS·PAPP!$U$3:$Z$8,3,FALSE),"")</f>
        <v/>
      </c>
      <c r="J5933" s="83" t="str">
        <f>IF(M5933&lt;&gt;"",VLOOKUP(M5933,LISTAS·PAPP!$U$3:$Z$8,4,FALSE),"")</f>
        <v/>
      </c>
      <c r="K5933" s="83" t="str">
        <f>IF(C5933&lt;&gt;"",VLOOKUP(C5933,LISTAS·PAPP!$H$3:$O$119,4,FALSE),"")</f>
        <v/>
      </c>
      <c r="L5933" s="85" t="str">
        <f>IF(C5933&lt;&gt;"",VLOOKUP(C5933,LISTAS·PAPP!$H$3:$O$119,8,FALSE),"")</f>
        <v/>
      </c>
      <c r="M5933" s="95"/>
      <c r="N5933" s="92"/>
      <c r="O5933" s="92"/>
      <c r="P5933" s="84" t="str">
        <f>IF(N5933&lt;&gt;"",VLOOKUP(N5933,LISTAS·PAPP!$U$9:$Y$125,5,FALSE),"")</f>
        <v/>
      </c>
      <c r="Q5933" s="83" t="str">
        <f>IF(O5933&lt;&gt;"",VLOOKUP(O5933,LISTAS·PAPP!$U$9:$W$125,3,FALSE),"")</f>
        <v/>
      </c>
      <c r="R5933" s="92"/>
      <c r="S5933" s="173"/>
      <c r="T5933" s="173"/>
      <c r="U5933" s="92"/>
      <c r="V5933" s="92"/>
      <c r="W5933" s="94"/>
      <c r="X5933" s="83" t="str">
        <f>IF(ISERROR(VLOOKUP(W5933,LISTAS·PAPP!$AJ$3:$AK$903,2,0))," ",VLOOKUP(W5933,LISTAS·PAPP!$AJ$3:$AK$903,2,0))</f>
        <v xml:space="preserve"> </v>
      </c>
      <c r="Y5933" s="96"/>
      <c r="Z5933" s="97"/>
      <c r="AA5933" s="97"/>
      <c r="AB5933" s="97"/>
      <c r="AC5933" s="97"/>
      <c r="AD5933" s="97"/>
      <c r="AE5933" s="97"/>
      <c r="AF5933" s="97"/>
      <c r="AG5933" s="97"/>
      <c r="AH5933" s="97"/>
      <c r="AI5933" s="97"/>
      <c r="AJ5933" s="97"/>
      <c r="AK5933" s="97"/>
      <c r="AL5933" s="86" t="str">
        <f t="shared" si="277"/>
        <v/>
      </c>
      <c r="AM5933" s="87" t="str">
        <f t="shared" si="278"/>
        <v xml:space="preserve"> </v>
      </c>
      <c r="AN5933" s="1" t="str">
        <f t="shared" si="279"/>
        <v xml:space="preserve"> </v>
      </c>
    </row>
    <row r="5934" spans="1:40" s="88" customFormat="1" x14ac:dyDescent="0.25">
      <c r="A5934" s="92"/>
      <c r="B5934" s="92"/>
      <c r="C5934" s="92"/>
      <c r="D5934" s="92"/>
      <c r="E5934" s="92"/>
      <c r="F5934" s="93"/>
      <c r="G5934" s="94"/>
      <c r="H5934" s="83" t="str">
        <f>IF(M5934&lt;&gt;"",VLOOKUP(M5934,LISTAS·PAPP!$U$3:$Z$8,2,FALSE),"")</f>
        <v/>
      </c>
      <c r="I5934" s="85" t="str">
        <f>IF(M5934&lt;&gt;"",VLOOKUP(M5934,LISTAS·PAPP!$U$3:$Z$8,3,FALSE),"")</f>
        <v/>
      </c>
      <c r="J5934" s="83" t="str">
        <f>IF(M5934&lt;&gt;"",VLOOKUP(M5934,LISTAS·PAPP!$U$3:$Z$8,4,FALSE),"")</f>
        <v/>
      </c>
      <c r="K5934" s="83" t="str">
        <f>IF(C5934&lt;&gt;"",VLOOKUP(C5934,LISTAS·PAPP!$H$3:$O$119,4,FALSE),"")</f>
        <v/>
      </c>
      <c r="L5934" s="85" t="str">
        <f>IF(C5934&lt;&gt;"",VLOOKUP(C5934,LISTAS·PAPP!$H$3:$O$119,8,FALSE),"")</f>
        <v/>
      </c>
      <c r="M5934" s="95"/>
      <c r="N5934" s="92"/>
      <c r="O5934" s="92"/>
      <c r="P5934" s="84" t="str">
        <f>IF(N5934&lt;&gt;"",VLOOKUP(N5934,LISTAS·PAPP!$U$9:$Y$125,5,FALSE),"")</f>
        <v/>
      </c>
      <c r="Q5934" s="83" t="str">
        <f>IF(O5934&lt;&gt;"",VLOOKUP(O5934,LISTAS·PAPP!$U$9:$W$125,3,FALSE),"")</f>
        <v/>
      </c>
      <c r="R5934" s="92"/>
      <c r="S5934" s="173"/>
      <c r="T5934" s="173"/>
      <c r="U5934" s="92"/>
      <c r="V5934" s="92"/>
      <c r="W5934" s="94"/>
      <c r="X5934" s="83" t="str">
        <f>IF(ISERROR(VLOOKUP(W5934,LISTAS·PAPP!$AJ$3:$AK$903,2,0))," ",VLOOKUP(W5934,LISTAS·PAPP!$AJ$3:$AK$903,2,0))</f>
        <v xml:space="preserve"> </v>
      </c>
      <c r="Y5934" s="96"/>
      <c r="Z5934" s="97"/>
      <c r="AA5934" s="97"/>
      <c r="AB5934" s="97"/>
      <c r="AC5934" s="97"/>
      <c r="AD5934" s="97"/>
      <c r="AE5934" s="97"/>
      <c r="AF5934" s="97"/>
      <c r="AG5934" s="97"/>
      <c r="AH5934" s="97"/>
      <c r="AI5934" s="97"/>
      <c r="AJ5934" s="97"/>
      <c r="AK5934" s="97"/>
      <c r="AL5934" s="86" t="str">
        <f t="shared" si="277"/>
        <v/>
      </c>
      <c r="AM5934" s="87" t="str">
        <f t="shared" si="278"/>
        <v xml:space="preserve"> </v>
      </c>
      <c r="AN5934" s="1" t="str">
        <f t="shared" si="279"/>
        <v xml:space="preserve"> </v>
      </c>
    </row>
    <row r="5935" spans="1:40" s="88" customFormat="1" x14ac:dyDescent="0.25">
      <c r="A5935" s="92"/>
      <c r="B5935" s="92"/>
      <c r="C5935" s="92"/>
      <c r="D5935" s="92"/>
      <c r="E5935" s="92"/>
      <c r="F5935" s="93"/>
      <c r="G5935" s="94"/>
      <c r="H5935" s="83" t="str">
        <f>IF(M5935&lt;&gt;"",VLOOKUP(M5935,LISTAS·PAPP!$U$3:$Z$8,2,FALSE),"")</f>
        <v/>
      </c>
      <c r="I5935" s="85" t="str">
        <f>IF(M5935&lt;&gt;"",VLOOKUP(M5935,LISTAS·PAPP!$U$3:$Z$8,3,FALSE),"")</f>
        <v/>
      </c>
      <c r="J5935" s="83" t="str">
        <f>IF(M5935&lt;&gt;"",VLOOKUP(M5935,LISTAS·PAPP!$U$3:$Z$8,4,FALSE),"")</f>
        <v/>
      </c>
      <c r="K5935" s="83" t="str">
        <f>IF(C5935&lt;&gt;"",VLOOKUP(C5935,LISTAS·PAPP!$H$3:$O$119,4,FALSE),"")</f>
        <v/>
      </c>
      <c r="L5935" s="85" t="str">
        <f>IF(C5935&lt;&gt;"",VLOOKUP(C5935,LISTAS·PAPP!$H$3:$O$119,8,FALSE),"")</f>
        <v/>
      </c>
      <c r="M5935" s="95"/>
      <c r="N5935" s="92"/>
      <c r="O5935" s="92"/>
      <c r="P5935" s="84" t="str">
        <f>IF(N5935&lt;&gt;"",VLOOKUP(N5935,LISTAS·PAPP!$U$9:$Y$125,5,FALSE),"")</f>
        <v/>
      </c>
      <c r="Q5935" s="83" t="str">
        <f>IF(O5935&lt;&gt;"",VLOOKUP(O5935,LISTAS·PAPP!$U$9:$W$125,3,FALSE),"")</f>
        <v/>
      </c>
      <c r="R5935" s="92"/>
      <c r="S5935" s="173"/>
      <c r="T5935" s="173"/>
      <c r="U5935" s="92"/>
      <c r="V5935" s="92"/>
      <c r="W5935" s="94"/>
      <c r="X5935" s="83" t="str">
        <f>IF(ISERROR(VLOOKUP(W5935,LISTAS·PAPP!$AJ$3:$AK$903,2,0))," ",VLOOKUP(W5935,LISTAS·PAPP!$AJ$3:$AK$903,2,0))</f>
        <v xml:space="preserve"> </v>
      </c>
      <c r="Y5935" s="96"/>
      <c r="Z5935" s="97"/>
      <c r="AA5935" s="97"/>
      <c r="AB5935" s="97"/>
      <c r="AC5935" s="97"/>
      <c r="AD5935" s="97"/>
      <c r="AE5935" s="97"/>
      <c r="AF5935" s="97"/>
      <c r="AG5935" s="97"/>
      <c r="AH5935" s="97"/>
      <c r="AI5935" s="97"/>
      <c r="AJ5935" s="97"/>
      <c r="AK5935" s="97"/>
      <c r="AL5935" s="86" t="str">
        <f t="shared" si="277"/>
        <v/>
      </c>
      <c r="AM5935" s="87" t="str">
        <f t="shared" si="278"/>
        <v xml:space="preserve"> </v>
      </c>
      <c r="AN5935" s="1" t="str">
        <f t="shared" si="279"/>
        <v xml:space="preserve"> </v>
      </c>
    </row>
    <row r="5936" spans="1:40" s="88" customFormat="1" x14ac:dyDescent="0.25">
      <c r="A5936" s="92"/>
      <c r="B5936" s="92"/>
      <c r="C5936" s="92"/>
      <c r="D5936" s="92"/>
      <c r="E5936" s="92"/>
      <c r="F5936" s="93"/>
      <c r="G5936" s="94"/>
      <c r="H5936" s="83" t="str">
        <f>IF(M5936&lt;&gt;"",VLOOKUP(M5936,LISTAS·PAPP!$U$3:$Z$8,2,FALSE),"")</f>
        <v/>
      </c>
      <c r="I5936" s="85" t="str">
        <f>IF(M5936&lt;&gt;"",VLOOKUP(M5936,LISTAS·PAPP!$U$3:$Z$8,3,FALSE),"")</f>
        <v/>
      </c>
      <c r="J5936" s="83" t="str">
        <f>IF(M5936&lt;&gt;"",VLOOKUP(M5936,LISTAS·PAPP!$U$3:$Z$8,4,FALSE),"")</f>
        <v/>
      </c>
      <c r="K5936" s="83" t="str">
        <f>IF(C5936&lt;&gt;"",VLOOKUP(C5936,LISTAS·PAPP!$H$3:$O$119,4,FALSE),"")</f>
        <v/>
      </c>
      <c r="L5936" s="85" t="str">
        <f>IF(C5936&lt;&gt;"",VLOOKUP(C5936,LISTAS·PAPP!$H$3:$O$119,8,FALSE),"")</f>
        <v/>
      </c>
      <c r="M5936" s="95"/>
      <c r="N5936" s="92"/>
      <c r="O5936" s="92"/>
      <c r="P5936" s="84" t="str">
        <f>IF(N5936&lt;&gt;"",VLOOKUP(N5936,LISTAS·PAPP!$U$9:$Y$125,5,FALSE),"")</f>
        <v/>
      </c>
      <c r="Q5936" s="83" t="str">
        <f>IF(O5936&lt;&gt;"",VLOOKUP(O5936,LISTAS·PAPP!$U$9:$W$125,3,FALSE),"")</f>
        <v/>
      </c>
      <c r="R5936" s="92"/>
      <c r="S5936" s="173"/>
      <c r="T5936" s="173"/>
      <c r="U5936" s="92"/>
      <c r="V5936" s="92"/>
      <c r="W5936" s="94"/>
      <c r="X5936" s="83" t="str">
        <f>IF(ISERROR(VLOOKUP(W5936,LISTAS·PAPP!$AJ$3:$AK$903,2,0))," ",VLOOKUP(W5936,LISTAS·PAPP!$AJ$3:$AK$903,2,0))</f>
        <v xml:space="preserve"> </v>
      </c>
      <c r="Y5936" s="96"/>
      <c r="Z5936" s="97"/>
      <c r="AA5936" s="97"/>
      <c r="AB5936" s="97"/>
      <c r="AC5936" s="97"/>
      <c r="AD5936" s="97"/>
      <c r="AE5936" s="97"/>
      <c r="AF5936" s="97"/>
      <c r="AG5936" s="97"/>
      <c r="AH5936" s="97"/>
      <c r="AI5936" s="97"/>
      <c r="AJ5936" s="97"/>
      <c r="AK5936" s="97"/>
      <c r="AL5936" s="86" t="str">
        <f t="shared" si="277"/>
        <v/>
      </c>
      <c r="AM5936" s="87" t="str">
        <f t="shared" si="278"/>
        <v xml:space="preserve"> </v>
      </c>
      <c r="AN5936" s="1" t="str">
        <f t="shared" si="279"/>
        <v xml:space="preserve"> </v>
      </c>
    </row>
    <row r="5937" spans="1:40" s="88" customFormat="1" x14ac:dyDescent="0.25">
      <c r="A5937" s="92"/>
      <c r="B5937" s="92"/>
      <c r="C5937" s="92"/>
      <c r="D5937" s="92"/>
      <c r="E5937" s="92"/>
      <c r="F5937" s="93"/>
      <c r="G5937" s="94"/>
      <c r="H5937" s="83" t="str">
        <f>IF(M5937&lt;&gt;"",VLOOKUP(M5937,LISTAS·PAPP!$U$3:$Z$8,2,FALSE),"")</f>
        <v/>
      </c>
      <c r="I5937" s="85" t="str">
        <f>IF(M5937&lt;&gt;"",VLOOKUP(M5937,LISTAS·PAPP!$U$3:$Z$8,3,FALSE),"")</f>
        <v/>
      </c>
      <c r="J5937" s="83" t="str">
        <f>IF(M5937&lt;&gt;"",VLOOKUP(M5937,LISTAS·PAPP!$U$3:$Z$8,4,FALSE),"")</f>
        <v/>
      </c>
      <c r="K5937" s="83" t="str">
        <f>IF(C5937&lt;&gt;"",VLOOKUP(C5937,LISTAS·PAPP!$H$3:$O$119,4,FALSE),"")</f>
        <v/>
      </c>
      <c r="L5937" s="85" t="str">
        <f>IF(C5937&lt;&gt;"",VLOOKUP(C5937,LISTAS·PAPP!$H$3:$O$119,8,FALSE),"")</f>
        <v/>
      </c>
      <c r="M5937" s="95"/>
      <c r="N5937" s="92"/>
      <c r="O5937" s="92"/>
      <c r="P5937" s="84" t="str">
        <f>IF(N5937&lt;&gt;"",VLOOKUP(N5937,LISTAS·PAPP!$U$9:$Y$125,5,FALSE),"")</f>
        <v/>
      </c>
      <c r="Q5937" s="83" t="str">
        <f>IF(O5937&lt;&gt;"",VLOOKUP(O5937,LISTAS·PAPP!$U$9:$W$125,3,FALSE),"")</f>
        <v/>
      </c>
      <c r="R5937" s="92"/>
      <c r="S5937" s="173"/>
      <c r="T5937" s="173"/>
      <c r="U5937" s="92"/>
      <c r="V5937" s="92"/>
      <c r="W5937" s="94"/>
      <c r="X5937" s="83" t="str">
        <f>IF(ISERROR(VLOOKUP(W5937,LISTAS·PAPP!$AJ$3:$AK$903,2,0))," ",VLOOKUP(W5937,LISTAS·PAPP!$AJ$3:$AK$903,2,0))</f>
        <v xml:space="preserve"> </v>
      </c>
      <c r="Y5937" s="96"/>
      <c r="Z5937" s="97"/>
      <c r="AA5937" s="97"/>
      <c r="AB5937" s="97"/>
      <c r="AC5937" s="97"/>
      <c r="AD5937" s="97"/>
      <c r="AE5937" s="97"/>
      <c r="AF5937" s="97"/>
      <c r="AG5937" s="97"/>
      <c r="AH5937" s="97"/>
      <c r="AI5937" s="97"/>
      <c r="AJ5937" s="97"/>
      <c r="AK5937" s="97"/>
      <c r="AL5937" s="86" t="str">
        <f t="shared" si="277"/>
        <v/>
      </c>
      <c r="AM5937" s="87" t="str">
        <f t="shared" si="278"/>
        <v xml:space="preserve"> </v>
      </c>
      <c r="AN5937" s="1" t="str">
        <f t="shared" si="279"/>
        <v xml:space="preserve"> </v>
      </c>
    </row>
    <row r="5938" spans="1:40" s="88" customFormat="1" x14ac:dyDescent="0.25">
      <c r="A5938" s="92"/>
      <c r="B5938" s="92"/>
      <c r="C5938" s="92"/>
      <c r="D5938" s="92"/>
      <c r="E5938" s="92"/>
      <c r="F5938" s="93"/>
      <c r="G5938" s="94"/>
      <c r="H5938" s="83" t="str">
        <f>IF(M5938&lt;&gt;"",VLOOKUP(M5938,LISTAS·PAPP!$U$3:$Z$8,2,FALSE),"")</f>
        <v/>
      </c>
      <c r="I5938" s="85" t="str">
        <f>IF(M5938&lt;&gt;"",VLOOKUP(M5938,LISTAS·PAPP!$U$3:$Z$8,3,FALSE),"")</f>
        <v/>
      </c>
      <c r="J5938" s="83" t="str">
        <f>IF(M5938&lt;&gt;"",VLOOKUP(M5938,LISTAS·PAPP!$U$3:$Z$8,4,FALSE),"")</f>
        <v/>
      </c>
      <c r="K5938" s="83" t="str">
        <f>IF(C5938&lt;&gt;"",VLOOKUP(C5938,LISTAS·PAPP!$H$3:$O$119,4,FALSE),"")</f>
        <v/>
      </c>
      <c r="L5938" s="85" t="str">
        <f>IF(C5938&lt;&gt;"",VLOOKUP(C5938,LISTAS·PAPP!$H$3:$O$119,8,FALSE),"")</f>
        <v/>
      </c>
      <c r="M5938" s="95"/>
      <c r="N5938" s="92"/>
      <c r="O5938" s="92"/>
      <c r="P5938" s="84" t="str">
        <f>IF(N5938&lt;&gt;"",VLOOKUP(N5938,LISTAS·PAPP!$U$9:$Y$125,5,FALSE),"")</f>
        <v/>
      </c>
      <c r="Q5938" s="83" t="str">
        <f>IF(O5938&lt;&gt;"",VLOOKUP(O5938,LISTAS·PAPP!$U$9:$W$125,3,FALSE),"")</f>
        <v/>
      </c>
      <c r="R5938" s="92"/>
      <c r="S5938" s="173"/>
      <c r="T5938" s="173"/>
      <c r="U5938" s="92"/>
      <c r="V5938" s="92"/>
      <c r="W5938" s="94"/>
      <c r="X5938" s="83" t="str">
        <f>IF(ISERROR(VLOOKUP(W5938,LISTAS·PAPP!$AJ$3:$AK$903,2,0))," ",VLOOKUP(W5938,LISTAS·PAPP!$AJ$3:$AK$903,2,0))</f>
        <v xml:space="preserve"> </v>
      </c>
      <c r="Y5938" s="96"/>
      <c r="Z5938" s="97"/>
      <c r="AA5938" s="97"/>
      <c r="AB5938" s="97"/>
      <c r="AC5938" s="97"/>
      <c r="AD5938" s="97"/>
      <c r="AE5938" s="97"/>
      <c r="AF5938" s="97"/>
      <c r="AG5938" s="97"/>
      <c r="AH5938" s="97"/>
      <c r="AI5938" s="97"/>
      <c r="AJ5938" s="97"/>
      <c r="AK5938" s="97"/>
      <c r="AL5938" s="86" t="str">
        <f t="shared" si="277"/>
        <v/>
      </c>
      <c r="AM5938" s="87" t="str">
        <f t="shared" si="278"/>
        <v xml:space="preserve"> </v>
      </c>
      <c r="AN5938" s="1" t="str">
        <f t="shared" si="279"/>
        <v xml:space="preserve"> </v>
      </c>
    </row>
    <row r="5939" spans="1:40" s="88" customFormat="1" x14ac:dyDescent="0.25">
      <c r="A5939" s="92"/>
      <c r="B5939" s="92"/>
      <c r="C5939" s="92"/>
      <c r="D5939" s="92"/>
      <c r="E5939" s="92"/>
      <c r="F5939" s="93"/>
      <c r="G5939" s="94"/>
      <c r="H5939" s="83" t="str">
        <f>IF(M5939&lt;&gt;"",VLOOKUP(M5939,LISTAS·PAPP!$U$3:$Z$8,2,FALSE),"")</f>
        <v/>
      </c>
      <c r="I5939" s="85" t="str">
        <f>IF(M5939&lt;&gt;"",VLOOKUP(M5939,LISTAS·PAPP!$U$3:$Z$8,3,FALSE),"")</f>
        <v/>
      </c>
      <c r="J5939" s="83" t="str">
        <f>IF(M5939&lt;&gt;"",VLOOKUP(M5939,LISTAS·PAPP!$U$3:$Z$8,4,FALSE),"")</f>
        <v/>
      </c>
      <c r="K5939" s="83" t="str">
        <f>IF(C5939&lt;&gt;"",VLOOKUP(C5939,LISTAS·PAPP!$H$3:$O$119,4,FALSE),"")</f>
        <v/>
      </c>
      <c r="L5939" s="85" t="str">
        <f>IF(C5939&lt;&gt;"",VLOOKUP(C5939,LISTAS·PAPP!$H$3:$O$119,8,FALSE),"")</f>
        <v/>
      </c>
      <c r="M5939" s="95"/>
      <c r="N5939" s="92"/>
      <c r="O5939" s="92"/>
      <c r="P5939" s="84" t="str">
        <f>IF(N5939&lt;&gt;"",VLOOKUP(N5939,LISTAS·PAPP!$U$9:$Y$125,5,FALSE),"")</f>
        <v/>
      </c>
      <c r="Q5939" s="83" t="str">
        <f>IF(O5939&lt;&gt;"",VLOOKUP(O5939,LISTAS·PAPP!$U$9:$W$125,3,FALSE),"")</f>
        <v/>
      </c>
      <c r="R5939" s="92"/>
      <c r="S5939" s="173"/>
      <c r="T5939" s="173"/>
      <c r="U5939" s="92"/>
      <c r="V5939" s="92"/>
      <c r="W5939" s="94"/>
      <c r="X5939" s="83" t="str">
        <f>IF(ISERROR(VLOOKUP(W5939,LISTAS·PAPP!$AJ$3:$AK$903,2,0))," ",VLOOKUP(W5939,LISTAS·PAPP!$AJ$3:$AK$903,2,0))</f>
        <v xml:space="preserve"> </v>
      </c>
      <c r="Y5939" s="96"/>
      <c r="Z5939" s="97"/>
      <c r="AA5939" s="97"/>
      <c r="AB5939" s="97"/>
      <c r="AC5939" s="97"/>
      <c r="AD5939" s="97"/>
      <c r="AE5939" s="97"/>
      <c r="AF5939" s="97"/>
      <c r="AG5939" s="97"/>
      <c r="AH5939" s="97"/>
      <c r="AI5939" s="97"/>
      <c r="AJ5939" s="97"/>
      <c r="AK5939" s="97"/>
      <c r="AL5939" s="86" t="str">
        <f t="shared" si="277"/>
        <v/>
      </c>
      <c r="AM5939" s="87" t="str">
        <f t="shared" si="278"/>
        <v xml:space="preserve"> </v>
      </c>
      <c r="AN5939" s="1" t="str">
        <f t="shared" si="279"/>
        <v xml:space="preserve"> </v>
      </c>
    </row>
    <row r="5940" spans="1:40" s="88" customFormat="1" x14ac:dyDescent="0.25">
      <c r="A5940" s="92"/>
      <c r="B5940" s="92"/>
      <c r="C5940" s="92"/>
      <c r="D5940" s="92"/>
      <c r="E5940" s="92"/>
      <c r="F5940" s="93"/>
      <c r="G5940" s="94"/>
      <c r="H5940" s="83" t="str">
        <f>IF(M5940&lt;&gt;"",VLOOKUP(M5940,LISTAS·PAPP!$U$3:$Z$8,2,FALSE),"")</f>
        <v/>
      </c>
      <c r="I5940" s="85" t="str">
        <f>IF(M5940&lt;&gt;"",VLOOKUP(M5940,LISTAS·PAPP!$U$3:$Z$8,3,FALSE),"")</f>
        <v/>
      </c>
      <c r="J5940" s="83" t="str">
        <f>IF(M5940&lt;&gt;"",VLOOKUP(M5940,LISTAS·PAPP!$U$3:$Z$8,4,FALSE),"")</f>
        <v/>
      </c>
      <c r="K5940" s="83" t="str">
        <f>IF(C5940&lt;&gt;"",VLOOKUP(C5940,LISTAS·PAPP!$H$3:$O$119,4,FALSE),"")</f>
        <v/>
      </c>
      <c r="L5940" s="85" t="str">
        <f>IF(C5940&lt;&gt;"",VLOOKUP(C5940,LISTAS·PAPP!$H$3:$O$119,8,FALSE),"")</f>
        <v/>
      </c>
      <c r="M5940" s="95"/>
      <c r="N5940" s="92"/>
      <c r="O5940" s="92"/>
      <c r="P5940" s="84" t="str">
        <f>IF(N5940&lt;&gt;"",VLOOKUP(N5940,LISTAS·PAPP!$U$9:$Y$125,5,FALSE),"")</f>
        <v/>
      </c>
      <c r="Q5940" s="83" t="str">
        <f>IF(O5940&lt;&gt;"",VLOOKUP(O5940,LISTAS·PAPP!$U$9:$W$125,3,FALSE),"")</f>
        <v/>
      </c>
      <c r="R5940" s="92"/>
      <c r="S5940" s="173"/>
      <c r="T5940" s="173"/>
      <c r="U5940" s="92"/>
      <c r="V5940" s="92"/>
      <c r="W5940" s="94"/>
      <c r="X5940" s="83" t="str">
        <f>IF(ISERROR(VLOOKUP(W5940,LISTAS·PAPP!$AJ$3:$AK$903,2,0))," ",VLOOKUP(W5940,LISTAS·PAPP!$AJ$3:$AK$903,2,0))</f>
        <v xml:space="preserve"> </v>
      </c>
      <c r="Y5940" s="96"/>
      <c r="Z5940" s="97"/>
      <c r="AA5940" s="97"/>
      <c r="AB5940" s="97"/>
      <c r="AC5940" s="97"/>
      <c r="AD5940" s="97"/>
      <c r="AE5940" s="97"/>
      <c r="AF5940" s="97"/>
      <c r="AG5940" s="97"/>
      <c r="AH5940" s="97"/>
      <c r="AI5940" s="97"/>
      <c r="AJ5940" s="97"/>
      <c r="AK5940" s="97"/>
      <c r="AL5940" s="86" t="str">
        <f t="shared" si="277"/>
        <v/>
      </c>
      <c r="AM5940" s="87" t="str">
        <f t="shared" si="278"/>
        <v xml:space="preserve"> </v>
      </c>
      <c r="AN5940" s="1" t="str">
        <f t="shared" si="279"/>
        <v xml:space="preserve"> </v>
      </c>
    </row>
    <row r="5941" spans="1:40" s="88" customFormat="1" x14ac:dyDescent="0.25">
      <c r="A5941" s="92"/>
      <c r="B5941" s="92"/>
      <c r="C5941" s="92"/>
      <c r="D5941" s="92"/>
      <c r="E5941" s="92"/>
      <c r="F5941" s="93"/>
      <c r="G5941" s="94"/>
      <c r="H5941" s="83" t="str">
        <f>IF(M5941&lt;&gt;"",VLOOKUP(M5941,LISTAS·PAPP!$U$3:$Z$8,2,FALSE),"")</f>
        <v/>
      </c>
      <c r="I5941" s="85" t="str">
        <f>IF(M5941&lt;&gt;"",VLOOKUP(M5941,LISTAS·PAPP!$U$3:$Z$8,3,FALSE),"")</f>
        <v/>
      </c>
      <c r="J5941" s="83" t="str">
        <f>IF(M5941&lt;&gt;"",VLOOKUP(M5941,LISTAS·PAPP!$U$3:$Z$8,4,FALSE),"")</f>
        <v/>
      </c>
      <c r="K5941" s="83" t="str">
        <f>IF(C5941&lt;&gt;"",VLOOKUP(C5941,LISTAS·PAPP!$H$3:$O$119,4,FALSE),"")</f>
        <v/>
      </c>
      <c r="L5941" s="85" t="str">
        <f>IF(C5941&lt;&gt;"",VLOOKUP(C5941,LISTAS·PAPP!$H$3:$O$119,8,FALSE),"")</f>
        <v/>
      </c>
      <c r="M5941" s="95"/>
      <c r="N5941" s="92"/>
      <c r="O5941" s="92"/>
      <c r="P5941" s="84" t="str">
        <f>IF(N5941&lt;&gt;"",VLOOKUP(N5941,LISTAS·PAPP!$U$9:$Y$125,5,FALSE),"")</f>
        <v/>
      </c>
      <c r="Q5941" s="83" t="str">
        <f>IF(O5941&lt;&gt;"",VLOOKUP(O5941,LISTAS·PAPP!$U$9:$W$125,3,FALSE),"")</f>
        <v/>
      </c>
      <c r="R5941" s="92"/>
      <c r="S5941" s="173"/>
      <c r="T5941" s="173"/>
      <c r="U5941" s="92"/>
      <c r="V5941" s="92"/>
      <c r="W5941" s="94"/>
      <c r="X5941" s="83" t="str">
        <f>IF(ISERROR(VLOOKUP(W5941,LISTAS·PAPP!$AJ$3:$AK$903,2,0))," ",VLOOKUP(W5941,LISTAS·PAPP!$AJ$3:$AK$903,2,0))</f>
        <v xml:space="preserve"> </v>
      </c>
      <c r="Y5941" s="96"/>
      <c r="Z5941" s="97"/>
      <c r="AA5941" s="97"/>
      <c r="AB5941" s="97"/>
      <c r="AC5941" s="97"/>
      <c r="AD5941" s="97"/>
      <c r="AE5941" s="97"/>
      <c r="AF5941" s="97"/>
      <c r="AG5941" s="97"/>
      <c r="AH5941" s="97"/>
      <c r="AI5941" s="97"/>
      <c r="AJ5941" s="97"/>
      <c r="AK5941" s="97"/>
      <c r="AL5941" s="86" t="str">
        <f t="shared" si="277"/>
        <v/>
      </c>
      <c r="AM5941" s="87" t="str">
        <f t="shared" si="278"/>
        <v xml:space="preserve"> </v>
      </c>
      <c r="AN5941" s="1" t="str">
        <f t="shared" si="279"/>
        <v xml:space="preserve"> </v>
      </c>
    </row>
    <row r="5942" spans="1:40" s="88" customFormat="1" x14ac:dyDescent="0.25">
      <c r="A5942" s="92"/>
      <c r="B5942" s="92"/>
      <c r="C5942" s="92"/>
      <c r="D5942" s="92"/>
      <c r="E5942" s="92"/>
      <c r="F5942" s="93"/>
      <c r="G5942" s="94"/>
      <c r="H5942" s="83" t="str">
        <f>IF(M5942&lt;&gt;"",VLOOKUP(M5942,LISTAS·PAPP!$U$3:$Z$8,2,FALSE),"")</f>
        <v/>
      </c>
      <c r="I5942" s="85" t="str">
        <f>IF(M5942&lt;&gt;"",VLOOKUP(M5942,LISTAS·PAPP!$U$3:$Z$8,3,FALSE),"")</f>
        <v/>
      </c>
      <c r="J5942" s="83" t="str">
        <f>IF(M5942&lt;&gt;"",VLOOKUP(M5942,LISTAS·PAPP!$U$3:$Z$8,4,FALSE),"")</f>
        <v/>
      </c>
      <c r="K5942" s="83" t="str">
        <f>IF(C5942&lt;&gt;"",VLOOKUP(C5942,LISTAS·PAPP!$H$3:$O$119,4,FALSE),"")</f>
        <v/>
      </c>
      <c r="L5942" s="85" t="str">
        <f>IF(C5942&lt;&gt;"",VLOOKUP(C5942,LISTAS·PAPP!$H$3:$O$119,8,FALSE),"")</f>
        <v/>
      </c>
      <c r="M5942" s="95"/>
      <c r="N5942" s="92"/>
      <c r="O5942" s="92"/>
      <c r="P5942" s="84" t="str">
        <f>IF(N5942&lt;&gt;"",VLOOKUP(N5942,LISTAS·PAPP!$U$9:$Y$125,5,FALSE),"")</f>
        <v/>
      </c>
      <c r="Q5942" s="83" t="str">
        <f>IF(O5942&lt;&gt;"",VLOOKUP(O5942,LISTAS·PAPP!$U$9:$W$125,3,FALSE),"")</f>
        <v/>
      </c>
      <c r="R5942" s="92"/>
      <c r="S5942" s="173"/>
      <c r="T5942" s="173"/>
      <c r="U5942" s="92"/>
      <c r="V5942" s="92"/>
      <c r="W5942" s="94"/>
      <c r="X5942" s="83" t="str">
        <f>IF(ISERROR(VLOOKUP(W5942,LISTAS·PAPP!$AJ$3:$AK$903,2,0))," ",VLOOKUP(W5942,LISTAS·PAPP!$AJ$3:$AK$903,2,0))</f>
        <v xml:space="preserve"> </v>
      </c>
      <c r="Y5942" s="96"/>
      <c r="Z5942" s="97"/>
      <c r="AA5942" s="97"/>
      <c r="AB5942" s="97"/>
      <c r="AC5942" s="97"/>
      <c r="AD5942" s="97"/>
      <c r="AE5942" s="97"/>
      <c r="AF5942" s="97"/>
      <c r="AG5942" s="97"/>
      <c r="AH5942" s="97"/>
      <c r="AI5942" s="97"/>
      <c r="AJ5942" s="97"/>
      <c r="AK5942" s="97"/>
      <c r="AL5942" s="86" t="str">
        <f t="shared" si="277"/>
        <v/>
      </c>
      <c r="AM5942" s="87" t="str">
        <f t="shared" si="278"/>
        <v xml:space="preserve"> </v>
      </c>
      <c r="AN5942" s="1" t="str">
        <f t="shared" si="279"/>
        <v xml:space="preserve"> </v>
      </c>
    </row>
    <row r="5943" spans="1:40" s="88" customFormat="1" x14ac:dyDescent="0.25">
      <c r="A5943" s="92"/>
      <c r="B5943" s="92"/>
      <c r="C5943" s="92"/>
      <c r="D5943" s="92"/>
      <c r="E5943" s="92"/>
      <c r="F5943" s="93"/>
      <c r="G5943" s="94"/>
      <c r="H5943" s="83" t="str">
        <f>IF(M5943&lt;&gt;"",VLOOKUP(M5943,LISTAS·PAPP!$U$3:$Z$8,2,FALSE),"")</f>
        <v/>
      </c>
      <c r="I5943" s="85" t="str">
        <f>IF(M5943&lt;&gt;"",VLOOKUP(M5943,LISTAS·PAPP!$U$3:$Z$8,3,FALSE),"")</f>
        <v/>
      </c>
      <c r="J5943" s="83" t="str">
        <f>IF(M5943&lt;&gt;"",VLOOKUP(M5943,LISTAS·PAPP!$U$3:$Z$8,4,FALSE),"")</f>
        <v/>
      </c>
      <c r="K5943" s="83" t="str">
        <f>IF(C5943&lt;&gt;"",VLOOKUP(C5943,LISTAS·PAPP!$H$3:$O$119,4,FALSE),"")</f>
        <v/>
      </c>
      <c r="L5943" s="85" t="str">
        <f>IF(C5943&lt;&gt;"",VLOOKUP(C5943,LISTAS·PAPP!$H$3:$O$119,8,FALSE),"")</f>
        <v/>
      </c>
      <c r="M5943" s="95"/>
      <c r="N5943" s="92"/>
      <c r="O5943" s="92"/>
      <c r="P5943" s="84" t="str">
        <f>IF(N5943&lt;&gt;"",VLOOKUP(N5943,LISTAS·PAPP!$U$9:$Y$125,5,FALSE),"")</f>
        <v/>
      </c>
      <c r="Q5943" s="83" t="str">
        <f>IF(O5943&lt;&gt;"",VLOOKUP(O5943,LISTAS·PAPP!$U$9:$W$125,3,FALSE),"")</f>
        <v/>
      </c>
      <c r="R5943" s="92"/>
      <c r="S5943" s="173"/>
      <c r="T5943" s="173"/>
      <c r="U5943" s="92"/>
      <c r="V5943" s="92"/>
      <c r="W5943" s="94"/>
      <c r="X5943" s="83" t="str">
        <f>IF(ISERROR(VLOOKUP(W5943,LISTAS·PAPP!$AJ$3:$AK$903,2,0))," ",VLOOKUP(W5943,LISTAS·PAPP!$AJ$3:$AK$903,2,0))</f>
        <v xml:space="preserve"> </v>
      </c>
      <c r="Y5943" s="96"/>
      <c r="Z5943" s="97"/>
      <c r="AA5943" s="97"/>
      <c r="AB5943" s="97"/>
      <c r="AC5943" s="97"/>
      <c r="AD5943" s="97"/>
      <c r="AE5943" s="97"/>
      <c r="AF5943" s="97"/>
      <c r="AG5943" s="97"/>
      <c r="AH5943" s="97"/>
      <c r="AI5943" s="97"/>
      <c r="AJ5943" s="97"/>
      <c r="AK5943" s="97"/>
      <c r="AL5943" s="86" t="str">
        <f t="shared" si="277"/>
        <v/>
      </c>
      <c r="AM5943" s="87" t="str">
        <f t="shared" si="278"/>
        <v xml:space="preserve"> </v>
      </c>
      <c r="AN5943" s="1" t="str">
        <f t="shared" si="279"/>
        <v xml:space="preserve"> </v>
      </c>
    </row>
    <row r="5944" spans="1:40" s="88" customFormat="1" x14ac:dyDescent="0.25">
      <c r="A5944" s="92"/>
      <c r="B5944" s="92"/>
      <c r="C5944" s="92"/>
      <c r="D5944" s="92"/>
      <c r="E5944" s="92"/>
      <c r="F5944" s="93"/>
      <c r="G5944" s="94"/>
      <c r="H5944" s="83" t="str">
        <f>IF(M5944&lt;&gt;"",VLOOKUP(M5944,LISTAS·PAPP!$U$3:$Z$8,2,FALSE),"")</f>
        <v/>
      </c>
      <c r="I5944" s="85" t="str">
        <f>IF(M5944&lt;&gt;"",VLOOKUP(M5944,LISTAS·PAPP!$U$3:$Z$8,3,FALSE),"")</f>
        <v/>
      </c>
      <c r="J5944" s="83" t="str">
        <f>IF(M5944&lt;&gt;"",VLOOKUP(M5944,LISTAS·PAPP!$U$3:$Z$8,4,FALSE),"")</f>
        <v/>
      </c>
      <c r="K5944" s="83" t="str">
        <f>IF(C5944&lt;&gt;"",VLOOKUP(C5944,LISTAS·PAPP!$H$3:$O$119,4,FALSE),"")</f>
        <v/>
      </c>
      <c r="L5944" s="85" t="str">
        <f>IF(C5944&lt;&gt;"",VLOOKUP(C5944,LISTAS·PAPP!$H$3:$O$119,8,FALSE),"")</f>
        <v/>
      </c>
      <c r="M5944" s="95"/>
      <c r="N5944" s="92"/>
      <c r="O5944" s="92"/>
      <c r="P5944" s="84" t="str">
        <f>IF(N5944&lt;&gt;"",VLOOKUP(N5944,LISTAS·PAPP!$U$9:$Y$125,5,FALSE),"")</f>
        <v/>
      </c>
      <c r="Q5944" s="83" t="str">
        <f>IF(O5944&lt;&gt;"",VLOOKUP(O5944,LISTAS·PAPP!$U$9:$W$125,3,FALSE),"")</f>
        <v/>
      </c>
      <c r="R5944" s="92"/>
      <c r="S5944" s="173"/>
      <c r="T5944" s="173"/>
      <c r="U5944" s="92"/>
      <c r="V5944" s="92"/>
      <c r="W5944" s="94"/>
      <c r="X5944" s="83" t="str">
        <f>IF(ISERROR(VLOOKUP(W5944,LISTAS·PAPP!$AJ$3:$AK$903,2,0))," ",VLOOKUP(W5944,LISTAS·PAPP!$AJ$3:$AK$903,2,0))</f>
        <v xml:space="preserve"> </v>
      </c>
      <c r="Y5944" s="96"/>
      <c r="Z5944" s="97"/>
      <c r="AA5944" s="97"/>
      <c r="AB5944" s="97"/>
      <c r="AC5944" s="97"/>
      <c r="AD5944" s="97"/>
      <c r="AE5944" s="97"/>
      <c r="AF5944" s="97"/>
      <c r="AG5944" s="97"/>
      <c r="AH5944" s="97"/>
      <c r="AI5944" s="97"/>
      <c r="AJ5944" s="97"/>
      <c r="AK5944" s="97"/>
      <c r="AL5944" s="86" t="str">
        <f t="shared" si="277"/>
        <v/>
      </c>
      <c r="AM5944" s="87" t="str">
        <f t="shared" si="278"/>
        <v xml:space="preserve"> </v>
      </c>
      <c r="AN5944" s="1" t="str">
        <f t="shared" si="279"/>
        <v xml:space="preserve"> </v>
      </c>
    </row>
    <row r="5945" spans="1:40" s="88" customFormat="1" x14ac:dyDescent="0.25">
      <c r="A5945" s="92"/>
      <c r="B5945" s="92"/>
      <c r="C5945" s="92"/>
      <c r="D5945" s="92"/>
      <c r="E5945" s="92"/>
      <c r="F5945" s="93"/>
      <c r="G5945" s="94"/>
      <c r="H5945" s="83" t="str">
        <f>IF(M5945&lt;&gt;"",VLOOKUP(M5945,LISTAS·PAPP!$U$3:$Z$8,2,FALSE),"")</f>
        <v/>
      </c>
      <c r="I5945" s="85" t="str">
        <f>IF(M5945&lt;&gt;"",VLOOKUP(M5945,LISTAS·PAPP!$U$3:$Z$8,3,FALSE),"")</f>
        <v/>
      </c>
      <c r="J5945" s="83" t="str">
        <f>IF(M5945&lt;&gt;"",VLOOKUP(M5945,LISTAS·PAPP!$U$3:$Z$8,4,FALSE),"")</f>
        <v/>
      </c>
      <c r="K5945" s="83" t="str">
        <f>IF(C5945&lt;&gt;"",VLOOKUP(C5945,LISTAS·PAPP!$H$3:$O$119,4,FALSE),"")</f>
        <v/>
      </c>
      <c r="L5945" s="85" t="str">
        <f>IF(C5945&lt;&gt;"",VLOOKUP(C5945,LISTAS·PAPP!$H$3:$O$119,8,FALSE),"")</f>
        <v/>
      </c>
      <c r="M5945" s="95"/>
      <c r="N5945" s="92"/>
      <c r="O5945" s="92"/>
      <c r="P5945" s="84" t="str">
        <f>IF(N5945&lt;&gt;"",VLOOKUP(N5945,LISTAS·PAPP!$U$9:$Y$125,5,FALSE),"")</f>
        <v/>
      </c>
      <c r="Q5945" s="83" t="str">
        <f>IF(O5945&lt;&gt;"",VLOOKUP(O5945,LISTAS·PAPP!$U$9:$W$125,3,FALSE),"")</f>
        <v/>
      </c>
      <c r="R5945" s="92"/>
      <c r="S5945" s="173"/>
      <c r="T5945" s="173"/>
      <c r="U5945" s="92"/>
      <c r="V5945" s="92"/>
      <c r="W5945" s="94"/>
      <c r="X5945" s="83" t="str">
        <f>IF(ISERROR(VLOOKUP(W5945,LISTAS·PAPP!$AJ$3:$AK$903,2,0))," ",VLOOKUP(W5945,LISTAS·PAPP!$AJ$3:$AK$903,2,0))</f>
        <v xml:space="preserve"> </v>
      </c>
      <c r="Y5945" s="96"/>
      <c r="Z5945" s="97"/>
      <c r="AA5945" s="97"/>
      <c r="AB5945" s="97"/>
      <c r="AC5945" s="97"/>
      <c r="AD5945" s="97"/>
      <c r="AE5945" s="97"/>
      <c r="AF5945" s="97"/>
      <c r="AG5945" s="97"/>
      <c r="AH5945" s="97"/>
      <c r="AI5945" s="97"/>
      <c r="AJ5945" s="97"/>
      <c r="AK5945" s="97"/>
      <c r="AL5945" s="86" t="str">
        <f t="shared" si="277"/>
        <v/>
      </c>
      <c r="AM5945" s="87" t="str">
        <f t="shared" si="278"/>
        <v xml:space="preserve"> </v>
      </c>
      <c r="AN5945" s="1" t="str">
        <f t="shared" si="279"/>
        <v xml:space="preserve"> </v>
      </c>
    </row>
    <row r="5946" spans="1:40" s="88" customFormat="1" x14ac:dyDescent="0.25">
      <c r="A5946" s="92"/>
      <c r="B5946" s="92"/>
      <c r="C5946" s="92"/>
      <c r="D5946" s="92"/>
      <c r="E5946" s="92"/>
      <c r="F5946" s="93"/>
      <c r="G5946" s="94"/>
      <c r="H5946" s="83" t="str">
        <f>IF(M5946&lt;&gt;"",VLOOKUP(M5946,LISTAS·PAPP!$U$3:$Z$8,2,FALSE),"")</f>
        <v/>
      </c>
      <c r="I5946" s="85" t="str">
        <f>IF(M5946&lt;&gt;"",VLOOKUP(M5946,LISTAS·PAPP!$U$3:$Z$8,3,FALSE),"")</f>
        <v/>
      </c>
      <c r="J5946" s="83" t="str">
        <f>IF(M5946&lt;&gt;"",VLOOKUP(M5946,LISTAS·PAPP!$U$3:$Z$8,4,FALSE),"")</f>
        <v/>
      </c>
      <c r="K5946" s="83" t="str">
        <f>IF(C5946&lt;&gt;"",VLOOKUP(C5946,LISTAS·PAPP!$H$3:$O$119,4,FALSE),"")</f>
        <v/>
      </c>
      <c r="L5946" s="85" t="str">
        <f>IF(C5946&lt;&gt;"",VLOOKUP(C5946,LISTAS·PAPP!$H$3:$O$119,8,FALSE),"")</f>
        <v/>
      </c>
      <c r="M5946" s="95"/>
      <c r="N5946" s="92"/>
      <c r="O5946" s="92"/>
      <c r="P5946" s="84" t="str">
        <f>IF(N5946&lt;&gt;"",VLOOKUP(N5946,LISTAS·PAPP!$U$9:$Y$125,5,FALSE),"")</f>
        <v/>
      </c>
      <c r="Q5946" s="83" t="str">
        <f>IF(O5946&lt;&gt;"",VLOOKUP(O5946,LISTAS·PAPP!$U$9:$W$125,3,FALSE),"")</f>
        <v/>
      </c>
      <c r="R5946" s="92"/>
      <c r="S5946" s="173"/>
      <c r="T5946" s="173"/>
      <c r="U5946" s="92"/>
      <c r="V5946" s="92"/>
      <c r="W5946" s="94"/>
      <c r="X5946" s="83" t="str">
        <f>IF(ISERROR(VLOOKUP(W5946,LISTAS·PAPP!$AJ$3:$AK$903,2,0))," ",VLOOKUP(W5946,LISTAS·PAPP!$AJ$3:$AK$903,2,0))</f>
        <v xml:space="preserve"> </v>
      </c>
      <c r="Y5946" s="96"/>
      <c r="Z5946" s="97"/>
      <c r="AA5946" s="97"/>
      <c r="AB5946" s="97"/>
      <c r="AC5946" s="97"/>
      <c r="AD5946" s="97"/>
      <c r="AE5946" s="97"/>
      <c r="AF5946" s="97"/>
      <c r="AG5946" s="97"/>
      <c r="AH5946" s="97"/>
      <c r="AI5946" s="97"/>
      <c r="AJ5946" s="97"/>
      <c r="AK5946" s="97"/>
      <c r="AL5946" s="86" t="str">
        <f t="shared" si="277"/>
        <v/>
      </c>
      <c r="AM5946" s="87" t="str">
        <f t="shared" si="278"/>
        <v xml:space="preserve"> </v>
      </c>
      <c r="AN5946" s="1" t="str">
        <f t="shared" si="279"/>
        <v xml:space="preserve"> </v>
      </c>
    </row>
    <row r="5947" spans="1:40" s="88" customFormat="1" x14ac:dyDescent="0.25">
      <c r="A5947" s="92"/>
      <c r="B5947" s="92"/>
      <c r="C5947" s="92"/>
      <c r="D5947" s="92"/>
      <c r="E5947" s="92"/>
      <c r="F5947" s="93"/>
      <c r="G5947" s="94"/>
      <c r="H5947" s="83" t="str">
        <f>IF(M5947&lt;&gt;"",VLOOKUP(M5947,LISTAS·PAPP!$U$3:$Z$8,2,FALSE),"")</f>
        <v/>
      </c>
      <c r="I5947" s="85" t="str">
        <f>IF(M5947&lt;&gt;"",VLOOKUP(M5947,LISTAS·PAPP!$U$3:$Z$8,3,FALSE),"")</f>
        <v/>
      </c>
      <c r="J5947" s="83" t="str">
        <f>IF(M5947&lt;&gt;"",VLOOKUP(M5947,LISTAS·PAPP!$U$3:$Z$8,4,FALSE),"")</f>
        <v/>
      </c>
      <c r="K5947" s="83" t="str">
        <f>IF(C5947&lt;&gt;"",VLOOKUP(C5947,LISTAS·PAPP!$H$3:$O$119,4,FALSE),"")</f>
        <v/>
      </c>
      <c r="L5947" s="85" t="str">
        <f>IF(C5947&lt;&gt;"",VLOOKUP(C5947,LISTAS·PAPP!$H$3:$O$119,8,FALSE),"")</f>
        <v/>
      </c>
      <c r="M5947" s="95"/>
      <c r="N5947" s="92"/>
      <c r="O5947" s="92"/>
      <c r="P5947" s="84" t="str">
        <f>IF(N5947&lt;&gt;"",VLOOKUP(N5947,LISTAS·PAPP!$U$9:$Y$125,5,FALSE),"")</f>
        <v/>
      </c>
      <c r="Q5947" s="83" t="str">
        <f>IF(O5947&lt;&gt;"",VLOOKUP(O5947,LISTAS·PAPP!$U$9:$W$125,3,FALSE),"")</f>
        <v/>
      </c>
      <c r="R5947" s="92"/>
      <c r="S5947" s="173"/>
      <c r="T5947" s="173"/>
      <c r="U5947" s="92"/>
      <c r="V5947" s="92"/>
      <c r="W5947" s="94"/>
      <c r="X5947" s="83" t="str">
        <f>IF(ISERROR(VLOOKUP(W5947,LISTAS·PAPP!$AJ$3:$AK$903,2,0))," ",VLOOKUP(W5947,LISTAS·PAPP!$AJ$3:$AK$903,2,0))</f>
        <v xml:space="preserve"> </v>
      </c>
      <c r="Y5947" s="96"/>
      <c r="Z5947" s="97"/>
      <c r="AA5947" s="97"/>
      <c r="AB5947" s="97"/>
      <c r="AC5947" s="97"/>
      <c r="AD5947" s="97"/>
      <c r="AE5947" s="97"/>
      <c r="AF5947" s="97"/>
      <c r="AG5947" s="97"/>
      <c r="AH5947" s="97"/>
      <c r="AI5947" s="97"/>
      <c r="AJ5947" s="97"/>
      <c r="AK5947" s="97"/>
      <c r="AL5947" s="86" t="str">
        <f t="shared" si="277"/>
        <v/>
      </c>
      <c r="AM5947" s="87" t="str">
        <f t="shared" si="278"/>
        <v xml:space="preserve"> </v>
      </c>
      <c r="AN5947" s="1" t="str">
        <f t="shared" si="279"/>
        <v xml:space="preserve"> </v>
      </c>
    </row>
    <row r="5948" spans="1:40" s="88" customFormat="1" x14ac:dyDescent="0.25">
      <c r="A5948" s="92"/>
      <c r="B5948" s="92"/>
      <c r="C5948" s="92"/>
      <c r="D5948" s="92"/>
      <c r="E5948" s="92"/>
      <c r="F5948" s="93"/>
      <c r="G5948" s="94"/>
      <c r="H5948" s="83" t="str">
        <f>IF(M5948&lt;&gt;"",VLOOKUP(M5948,LISTAS·PAPP!$U$3:$Z$8,2,FALSE),"")</f>
        <v/>
      </c>
      <c r="I5948" s="85" t="str">
        <f>IF(M5948&lt;&gt;"",VLOOKUP(M5948,LISTAS·PAPP!$U$3:$Z$8,3,FALSE),"")</f>
        <v/>
      </c>
      <c r="J5948" s="83" t="str">
        <f>IF(M5948&lt;&gt;"",VLOOKUP(M5948,LISTAS·PAPP!$U$3:$Z$8,4,FALSE),"")</f>
        <v/>
      </c>
      <c r="K5948" s="83" t="str">
        <f>IF(C5948&lt;&gt;"",VLOOKUP(C5948,LISTAS·PAPP!$H$3:$O$119,4,FALSE),"")</f>
        <v/>
      </c>
      <c r="L5948" s="85" t="str">
        <f>IF(C5948&lt;&gt;"",VLOOKUP(C5948,LISTAS·PAPP!$H$3:$O$119,8,FALSE),"")</f>
        <v/>
      </c>
      <c r="M5948" s="95"/>
      <c r="N5948" s="92"/>
      <c r="O5948" s="92"/>
      <c r="P5948" s="84" t="str">
        <f>IF(N5948&lt;&gt;"",VLOOKUP(N5948,LISTAS·PAPP!$U$9:$Y$125,5,FALSE),"")</f>
        <v/>
      </c>
      <c r="Q5948" s="83" t="str">
        <f>IF(O5948&lt;&gt;"",VLOOKUP(O5948,LISTAS·PAPP!$U$9:$W$125,3,FALSE),"")</f>
        <v/>
      </c>
      <c r="R5948" s="92"/>
      <c r="S5948" s="173"/>
      <c r="T5948" s="173"/>
      <c r="U5948" s="92"/>
      <c r="V5948" s="92"/>
      <c r="W5948" s="94"/>
      <c r="X5948" s="83" t="str">
        <f>IF(ISERROR(VLOOKUP(W5948,LISTAS·PAPP!$AJ$3:$AK$903,2,0))," ",VLOOKUP(W5948,LISTAS·PAPP!$AJ$3:$AK$903,2,0))</f>
        <v xml:space="preserve"> </v>
      </c>
      <c r="Y5948" s="96"/>
      <c r="Z5948" s="97"/>
      <c r="AA5948" s="97"/>
      <c r="AB5948" s="97"/>
      <c r="AC5948" s="97"/>
      <c r="AD5948" s="97"/>
      <c r="AE5948" s="97"/>
      <c r="AF5948" s="97"/>
      <c r="AG5948" s="97"/>
      <c r="AH5948" s="97"/>
      <c r="AI5948" s="97"/>
      <c r="AJ5948" s="97"/>
      <c r="AK5948" s="97"/>
      <c r="AL5948" s="86" t="str">
        <f t="shared" si="277"/>
        <v/>
      </c>
      <c r="AM5948" s="87" t="str">
        <f t="shared" si="278"/>
        <v xml:space="preserve"> </v>
      </c>
      <c r="AN5948" s="1" t="str">
        <f t="shared" si="279"/>
        <v xml:space="preserve"> </v>
      </c>
    </row>
    <row r="5949" spans="1:40" s="88" customFormat="1" x14ac:dyDescent="0.25">
      <c r="A5949" s="92"/>
      <c r="B5949" s="92"/>
      <c r="C5949" s="92"/>
      <c r="D5949" s="92"/>
      <c r="E5949" s="92"/>
      <c r="F5949" s="93"/>
      <c r="G5949" s="94"/>
      <c r="H5949" s="83" t="str">
        <f>IF(M5949&lt;&gt;"",VLOOKUP(M5949,LISTAS·PAPP!$U$3:$Z$8,2,FALSE),"")</f>
        <v/>
      </c>
      <c r="I5949" s="85" t="str">
        <f>IF(M5949&lt;&gt;"",VLOOKUP(M5949,LISTAS·PAPP!$U$3:$Z$8,3,FALSE),"")</f>
        <v/>
      </c>
      <c r="J5949" s="83" t="str">
        <f>IF(M5949&lt;&gt;"",VLOOKUP(M5949,LISTAS·PAPP!$U$3:$Z$8,4,FALSE),"")</f>
        <v/>
      </c>
      <c r="K5949" s="83" t="str">
        <f>IF(C5949&lt;&gt;"",VLOOKUP(C5949,LISTAS·PAPP!$H$3:$O$119,4,FALSE),"")</f>
        <v/>
      </c>
      <c r="L5949" s="85" t="str">
        <f>IF(C5949&lt;&gt;"",VLOOKUP(C5949,LISTAS·PAPP!$H$3:$O$119,8,FALSE),"")</f>
        <v/>
      </c>
      <c r="M5949" s="95"/>
      <c r="N5949" s="92"/>
      <c r="O5949" s="92"/>
      <c r="P5949" s="84" t="str">
        <f>IF(N5949&lt;&gt;"",VLOOKUP(N5949,LISTAS·PAPP!$U$9:$Y$125,5,FALSE),"")</f>
        <v/>
      </c>
      <c r="Q5949" s="83" t="str">
        <f>IF(O5949&lt;&gt;"",VLOOKUP(O5949,LISTAS·PAPP!$U$9:$W$125,3,FALSE),"")</f>
        <v/>
      </c>
      <c r="R5949" s="92"/>
      <c r="S5949" s="173"/>
      <c r="T5949" s="173"/>
      <c r="U5949" s="92"/>
      <c r="V5949" s="92"/>
      <c r="W5949" s="94"/>
      <c r="X5949" s="83" t="str">
        <f>IF(ISERROR(VLOOKUP(W5949,LISTAS·PAPP!$AJ$3:$AK$903,2,0))," ",VLOOKUP(W5949,LISTAS·PAPP!$AJ$3:$AK$903,2,0))</f>
        <v xml:space="preserve"> </v>
      </c>
      <c r="Y5949" s="96"/>
      <c r="Z5949" s="97"/>
      <c r="AA5949" s="97"/>
      <c r="AB5949" s="97"/>
      <c r="AC5949" s="97"/>
      <c r="AD5949" s="97"/>
      <c r="AE5949" s="97"/>
      <c r="AF5949" s="97"/>
      <c r="AG5949" s="97"/>
      <c r="AH5949" s="97"/>
      <c r="AI5949" s="97"/>
      <c r="AJ5949" s="97"/>
      <c r="AK5949" s="97"/>
      <c r="AL5949" s="86" t="str">
        <f t="shared" si="277"/>
        <v/>
      </c>
      <c r="AM5949" s="87" t="str">
        <f t="shared" si="278"/>
        <v xml:space="preserve"> </v>
      </c>
      <c r="AN5949" s="1" t="str">
        <f t="shared" si="279"/>
        <v xml:space="preserve"> </v>
      </c>
    </row>
    <row r="5950" spans="1:40" s="88" customFormat="1" x14ac:dyDescent="0.25">
      <c r="A5950" s="92"/>
      <c r="B5950" s="92"/>
      <c r="C5950" s="92"/>
      <c r="D5950" s="92"/>
      <c r="E5950" s="92"/>
      <c r="F5950" s="93"/>
      <c r="G5950" s="94"/>
      <c r="H5950" s="83" t="str">
        <f>IF(M5950&lt;&gt;"",VLOOKUP(M5950,LISTAS·PAPP!$U$3:$Z$8,2,FALSE),"")</f>
        <v/>
      </c>
      <c r="I5950" s="85" t="str">
        <f>IF(M5950&lt;&gt;"",VLOOKUP(M5950,LISTAS·PAPP!$U$3:$Z$8,3,FALSE),"")</f>
        <v/>
      </c>
      <c r="J5950" s="83" t="str">
        <f>IF(M5950&lt;&gt;"",VLOOKUP(M5950,LISTAS·PAPP!$U$3:$Z$8,4,FALSE),"")</f>
        <v/>
      </c>
      <c r="K5950" s="83" t="str">
        <f>IF(C5950&lt;&gt;"",VLOOKUP(C5950,LISTAS·PAPP!$H$3:$O$119,4,FALSE),"")</f>
        <v/>
      </c>
      <c r="L5950" s="85" t="str">
        <f>IF(C5950&lt;&gt;"",VLOOKUP(C5950,LISTAS·PAPP!$H$3:$O$119,8,FALSE),"")</f>
        <v/>
      </c>
      <c r="M5950" s="95"/>
      <c r="N5950" s="92"/>
      <c r="O5950" s="92"/>
      <c r="P5950" s="84" t="str">
        <f>IF(N5950&lt;&gt;"",VLOOKUP(N5950,LISTAS·PAPP!$U$9:$Y$125,5,FALSE),"")</f>
        <v/>
      </c>
      <c r="Q5950" s="83" t="str">
        <f>IF(O5950&lt;&gt;"",VLOOKUP(O5950,LISTAS·PAPP!$U$9:$W$125,3,FALSE),"")</f>
        <v/>
      </c>
      <c r="R5950" s="92"/>
      <c r="S5950" s="173"/>
      <c r="T5950" s="173"/>
      <c r="U5950" s="92"/>
      <c r="V5950" s="92"/>
      <c r="W5950" s="94"/>
      <c r="X5950" s="83" t="str">
        <f>IF(ISERROR(VLOOKUP(W5950,LISTAS·PAPP!$AJ$3:$AK$903,2,0))," ",VLOOKUP(W5950,LISTAS·PAPP!$AJ$3:$AK$903,2,0))</f>
        <v xml:space="preserve"> </v>
      </c>
      <c r="Y5950" s="96"/>
      <c r="Z5950" s="97"/>
      <c r="AA5950" s="97"/>
      <c r="AB5950" s="97"/>
      <c r="AC5950" s="97"/>
      <c r="AD5950" s="97"/>
      <c r="AE5950" s="97"/>
      <c r="AF5950" s="97"/>
      <c r="AG5950" s="97"/>
      <c r="AH5950" s="97"/>
      <c r="AI5950" s="97"/>
      <c r="AJ5950" s="97"/>
      <c r="AK5950" s="97"/>
      <c r="AL5950" s="86" t="str">
        <f t="shared" si="277"/>
        <v/>
      </c>
      <c r="AM5950" s="87" t="str">
        <f t="shared" si="278"/>
        <v xml:space="preserve"> </v>
      </c>
      <c r="AN5950" s="1" t="str">
        <f t="shared" si="279"/>
        <v xml:space="preserve"> </v>
      </c>
    </row>
    <row r="5951" spans="1:40" s="88" customFormat="1" x14ac:dyDescent="0.25">
      <c r="A5951" s="92"/>
      <c r="B5951" s="92"/>
      <c r="C5951" s="92"/>
      <c r="D5951" s="92"/>
      <c r="E5951" s="92"/>
      <c r="F5951" s="93"/>
      <c r="G5951" s="94"/>
      <c r="H5951" s="83" t="str">
        <f>IF(M5951&lt;&gt;"",VLOOKUP(M5951,LISTAS·PAPP!$U$3:$Z$8,2,FALSE),"")</f>
        <v/>
      </c>
      <c r="I5951" s="85" t="str">
        <f>IF(M5951&lt;&gt;"",VLOOKUP(M5951,LISTAS·PAPP!$U$3:$Z$8,3,FALSE),"")</f>
        <v/>
      </c>
      <c r="J5951" s="83" t="str">
        <f>IF(M5951&lt;&gt;"",VLOOKUP(M5951,LISTAS·PAPP!$U$3:$Z$8,4,FALSE),"")</f>
        <v/>
      </c>
      <c r="K5951" s="83" t="str">
        <f>IF(C5951&lt;&gt;"",VLOOKUP(C5951,LISTAS·PAPP!$H$3:$O$119,4,FALSE),"")</f>
        <v/>
      </c>
      <c r="L5951" s="85" t="str">
        <f>IF(C5951&lt;&gt;"",VLOOKUP(C5951,LISTAS·PAPP!$H$3:$O$119,8,FALSE),"")</f>
        <v/>
      </c>
      <c r="M5951" s="95"/>
      <c r="N5951" s="92"/>
      <c r="O5951" s="92"/>
      <c r="P5951" s="84" t="str">
        <f>IF(N5951&lt;&gt;"",VLOOKUP(N5951,LISTAS·PAPP!$U$9:$Y$125,5,FALSE),"")</f>
        <v/>
      </c>
      <c r="Q5951" s="83" t="str">
        <f>IF(O5951&lt;&gt;"",VLOOKUP(O5951,LISTAS·PAPP!$U$9:$W$125,3,FALSE),"")</f>
        <v/>
      </c>
      <c r="R5951" s="92"/>
      <c r="S5951" s="173"/>
      <c r="T5951" s="173"/>
      <c r="U5951" s="92"/>
      <c r="V5951" s="92"/>
      <c r="W5951" s="94"/>
      <c r="X5951" s="83" t="str">
        <f>IF(ISERROR(VLOOKUP(W5951,LISTAS·PAPP!$AJ$3:$AK$903,2,0))," ",VLOOKUP(W5951,LISTAS·PAPP!$AJ$3:$AK$903,2,0))</f>
        <v xml:space="preserve"> </v>
      </c>
      <c r="Y5951" s="96"/>
      <c r="Z5951" s="97"/>
      <c r="AA5951" s="97"/>
      <c r="AB5951" s="97"/>
      <c r="AC5951" s="97"/>
      <c r="AD5951" s="97"/>
      <c r="AE5951" s="97"/>
      <c r="AF5951" s="97"/>
      <c r="AG5951" s="97"/>
      <c r="AH5951" s="97"/>
      <c r="AI5951" s="97"/>
      <c r="AJ5951" s="97"/>
      <c r="AK5951" s="97"/>
      <c r="AL5951" s="86" t="str">
        <f t="shared" si="277"/>
        <v/>
      </c>
      <c r="AM5951" s="87" t="str">
        <f t="shared" si="278"/>
        <v xml:space="preserve"> </v>
      </c>
      <c r="AN5951" s="1" t="str">
        <f t="shared" si="279"/>
        <v xml:space="preserve"> </v>
      </c>
    </row>
    <row r="5952" spans="1:40" s="88" customFormat="1" x14ac:dyDescent="0.25">
      <c r="A5952" s="92"/>
      <c r="B5952" s="92"/>
      <c r="C5952" s="92"/>
      <c r="D5952" s="92"/>
      <c r="E5952" s="92"/>
      <c r="F5952" s="93"/>
      <c r="G5952" s="94"/>
      <c r="H5952" s="83" t="str">
        <f>IF(M5952&lt;&gt;"",VLOOKUP(M5952,LISTAS·PAPP!$U$3:$Z$8,2,FALSE),"")</f>
        <v/>
      </c>
      <c r="I5952" s="85" t="str">
        <f>IF(M5952&lt;&gt;"",VLOOKUP(M5952,LISTAS·PAPP!$U$3:$Z$8,3,FALSE),"")</f>
        <v/>
      </c>
      <c r="J5952" s="83" t="str">
        <f>IF(M5952&lt;&gt;"",VLOOKUP(M5952,LISTAS·PAPP!$U$3:$Z$8,4,FALSE),"")</f>
        <v/>
      </c>
      <c r="K5952" s="83" t="str">
        <f>IF(C5952&lt;&gt;"",VLOOKUP(C5952,LISTAS·PAPP!$H$3:$O$119,4,FALSE),"")</f>
        <v/>
      </c>
      <c r="L5952" s="85" t="str">
        <f>IF(C5952&lt;&gt;"",VLOOKUP(C5952,LISTAS·PAPP!$H$3:$O$119,8,FALSE),"")</f>
        <v/>
      </c>
      <c r="M5952" s="95"/>
      <c r="N5952" s="92"/>
      <c r="O5952" s="92"/>
      <c r="P5952" s="84" t="str">
        <f>IF(N5952&lt;&gt;"",VLOOKUP(N5952,LISTAS·PAPP!$U$9:$Y$125,5,FALSE),"")</f>
        <v/>
      </c>
      <c r="Q5952" s="83" t="str">
        <f>IF(O5952&lt;&gt;"",VLOOKUP(O5952,LISTAS·PAPP!$U$9:$W$125,3,FALSE),"")</f>
        <v/>
      </c>
      <c r="R5952" s="92"/>
      <c r="S5952" s="173"/>
      <c r="T5952" s="173"/>
      <c r="U5952" s="92"/>
      <c r="V5952" s="92"/>
      <c r="W5952" s="94"/>
      <c r="X5952" s="83" t="str">
        <f>IF(ISERROR(VLOOKUP(W5952,LISTAS·PAPP!$AJ$3:$AK$903,2,0))," ",VLOOKUP(W5952,LISTAS·PAPP!$AJ$3:$AK$903,2,0))</f>
        <v xml:space="preserve"> </v>
      </c>
      <c r="Y5952" s="96"/>
      <c r="Z5952" s="97"/>
      <c r="AA5952" s="97"/>
      <c r="AB5952" s="97"/>
      <c r="AC5952" s="97"/>
      <c r="AD5952" s="97"/>
      <c r="AE5952" s="97"/>
      <c r="AF5952" s="97"/>
      <c r="AG5952" s="97"/>
      <c r="AH5952" s="97"/>
      <c r="AI5952" s="97"/>
      <c r="AJ5952" s="97"/>
      <c r="AK5952" s="97"/>
      <c r="AL5952" s="86" t="str">
        <f t="shared" si="277"/>
        <v/>
      </c>
      <c r="AM5952" s="87" t="str">
        <f t="shared" si="278"/>
        <v xml:space="preserve"> </v>
      </c>
      <c r="AN5952" s="1" t="str">
        <f t="shared" si="279"/>
        <v xml:space="preserve"> </v>
      </c>
    </row>
    <row r="5953" spans="1:40" s="88" customFormat="1" x14ac:dyDescent="0.25">
      <c r="A5953" s="92"/>
      <c r="B5953" s="92"/>
      <c r="C5953" s="92"/>
      <c r="D5953" s="92"/>
      <c r="E5953" s="92"/>
      <c r="F5953" s="93"/>
      <c r="G5953" s="94"/>
      <c r="H5953" s="83" t="str">
        <f>IF(M5953&lt;&gt;"",VLOOKUP(M5953,LISTAS·PAPP!$U$3:$Z$8,2,FALSE),"")</f>
        <v/>
      </c>
      <c r="I5953" s="85" t="str">
        <f>IF(M5953&lt;&gt;"",VLOOKUP(M5953,LISTAS·PAPP!$U$3:$Z$8,3,FALSE),"")</f>
        <v/>
      </c>
      <c r="J5953" s="83" t="str">
        <f>IF(M5953&lt;&gt;"",VLOOKUP(M5953,LISTAS·PAPP!$U$3:$Z$8,4,FALSE),"")</f>
        <v/>
      </c>
      <c r="K5953" s="83" t="str">
        <f>IF(C5953&lt;&gt;"",VLOOKUP(C5953,LISTAS·PAPP!$H$3:$O$119,4,FALSE),"")</f>
        <v/>
      </c>
      <c r="L5953" s="85" t="str">
        <f>IF(C5953&lt;&gt;"",VLOOKUP(C5953,LISTAS·PAPP!$H$3:$O$119,8,FALSE),"")</f>
        <v/>
      </c>
      <c r="M5953" s="95"/>
      <c r="N5953" s="92"/>
      <c r="O5953" s="92"/>
      <c r="P5953" s="84" t="str">
        <f>IF(N5953&lt;&gt;"",VLOOKUP(N5953,LISTAS·PAPP!$U$9:$Y$125,5,FALSE),"")</f>
        <v/>
      </c>
      <c r="Q5953" s="83" t="str">
        <f>IF(O5953&lt;&gt;"",VLOOKUP(O5953,LISTAS·PAPP!$U$9:$W$125,3,FALSE),"")</f>
        <v/>
      </c>
      <c r="R5953" s="92"/>
      <c r="S5953" s="173"/>
      <c r="T5953" s="173"/>
      <c r="U5953" s="92"/>
      <c r="V5953" s="92"/>
      <c r="W5953" s="94"/>
      <c r="X5953" s="83" t="str">
        <f>IF(ISERROR(VLOOKUP(W5953,LISTAS·PAPP!$AJ$3:$AK$903,2,0))," ",VLOOKUP(W5953,LISTAS·PAPP!$AJ$3:$AK$903,2,0))</f>
        <v xml:space="preserve"> </v>
      </c>
      <c r="Y5953" s="96"/>
      <c r="Z5953" s="97"/>
      <c r="AA5953" s="97"/>
      <c r="AB5953" s="97"/>
      <c r="AC5953" s="97"/>
      <c r="AD5953" s="97"/>
      <c r="AE5953" s="97"/>
      <c r="AF5953" s="97"/>
      <c r="AG5953" s="97"/>
      <c r="AH5953" s="97"/>
      <c r="AI5953" s="97"/>
      <c r="AJ5953" s="97"/>
      <c r="AK5953" s="97"/>
      <c r="AL5953" s="86" t="str">
        <f t="shared" si="277"/>
        <v/>
      </c>
      <c r="AM5953" s="87" t="str">
        <f t="shared" si="278"/>
        <v xml:space="preserve"> </v>
      </c>
      <c r="AN5953" s="1" t="str">
        <f t="shared" si="279"/>
        <v xml:space="preserve"> </v>
      </c>
    </row>
    <row r="5954" spans="1:40" s="88" customFormat="1" x14ac:dyDescent="0.25">
      <c r="A5954" s="92"/>
      <c r="B5954" s="92"/>
      <c r="C5954" s="92"/>
      <c r="D5954" s="92"/>
      <c r="E5954" s="92"/>
      <c r="F5954" s="93"/>
      <c r="G5954" s="94"/>
      <c r="H5954" s="83" t="str">
        <f>IF(M5954&lt;&gt;"",VLOOKUP(M5954,LISTAS·PAPP!$U$3:$Z$8,2,FALSE),"")</f>
        <v/>
      </c>
      <c r="I5954" s="85" t="str">
        <f>IF(M5954&lt;&gt;"",VLOOKUP(M5954,LISTAS·PAPP!$U$3:$Z$8,3,FALSE),"")</f>
        <v/>
      </c>
      <c r="J5954" s="83" t="str">
        <f>IF(M5954&lt;&gt;"",VLOOKUP(M5954,LISTAS·PAPP!$U$3:$Z$8,4,FALSE),"")</f>
        <v/>
      </c>
      <c r="K5954" s="83" t="str">
        <f>IF(C5954&lt;&gt;"",VLOOKUP(C5954,LISTAS·PAPP!$H$3:$O$119,4,FALSE),"")</f>
        <v/>
      </c>
      <c r="L5954" s="85" t="str">
        <f>IF(C5954&lt;&gt;"",VLOOKUP(C5954,LISTAS·PAPP!$H$3:$O$119,8,FALSE),"")</f>
        <v/>
      </c>
      <c r="M5954" s="95"/>
      <c r="N5954" s="92"/>
      <c r="O5954" s="92"/>
      <c r="P5954" s="84" t="str">
        <f>IF(N5954&lt;&gt;"",VLOOKUP(N5954,LISTAS·PAPP!$U$9:$Y$125,5,FALSE),"")</f>
        <v/>
      </c>
      <c r="Q5954" s="83" t="str">
        <f>IF(O5954&lt;&gt;"",VLOOKUP(O5954,LISTAS·PAPP!$U$9:$W$125,3,FALSE),"")</f>
        <v/>
      </c>
      <c r="R5954" s="92"/>
      <c r="S5954" s="173"/>
      <c r="T5954" s="173"/>
      <c r="U5954" s="92"/>
      <c r="V5954" s="92"/>
      <c r="W5954" s="94"/>
      <c r="X5954" s="83" t="str">
        <f>IF(ISERROR(VLOOKUP(W5954,LISTAS·PAPP!$AJ$3:$AK$903,2,0))," ",VLOOKUP(W5954,LISTAS·PAPP!$AJ$3:$AK$903,2,0))</f>
        <v xml:space="preserve"> </v>
      </c>
      <c r="Y5954" s="96"/>
      <c r="Z5954" s="97"/>
      <c r="AA5954" s="97"/>
      <c r="AB5954" s="97"/>
      <c r="AC5954" s="97"/>
      <c r="AD5954" s="97"/>
      <c r="AE5954" s="97"/>
      <c r="AF5954" s="97"/>
      <c r="AG5954" s="97"/>
      <c r="AH5954" s="97"/>
      <c r="AI5954" s="97"/>
      <c r="AJ5954" s="97"/>
      <c r="AK5954" s="97"/>
      <c r="AL5954" s="86" t="str">
        <f t="shared" si="277"/>
        <v/>
      </c>
      <c r="AM5954" s="87" t="str">
        <f t="shared" si="278"/>
        <v xml:space="preserve"> </v>
      </c>
      <c r="AN5954" s="1" t="str">
        <f t="shared" si="279"/>
        <v xml:space="preserve"> </v>
      </c>
    </row>
    <row r="5955" spans="1:40" s="88" customFormat="1" x14ac:dyDescent="0.25">
      <c r="A5955" s="92"/>
      <c r="B5955" s="92"/>
      <c r="C5955" s="92"/>
      <c r="D5955" s="92"/>
      <c r="E5955" s="92"/>
      <c r="F5955" s="93"/>
      <c r="G5955" s="94"/>
      <c r="H5955" s="83" t="str">
        <f>IF(M5955&lt;&gt;"",VLOOKUP(M5955,LISTAS·PAPP!$U$3:$Z$8,2,FALSE),"")</f>
        <v/>
      </c>
      <c r="I5955" s="85" t="str">
        <f>IF(M5955&lt;&gt;"",VLOOKUP(M5955,LISTAS·PAPP!$U$3:$Z$8,3,FALSE),"")</f>
        <v/>
      </c>
      <c r="J5955" s="83" t="str">
        <f>IF(M5955&lt;&gt;"",VLOOKUP(M5955,LISTAS·PAPP!$U$3:$Z$8,4,FALSE),"")</f>
        <v/>
      </c>
      <c r="K5955" s="83" t="str">
        <f>IF(C5955&lt;&gt;"",VLOOKUP(C5955,LISTAS·PAPP!$H$3:$O$119,4,FALSE),"")</f>
        <v/>
      </c>
      <c r="L5955" s="85" t="str">
        <f>IF(C5955&lt;&gt;"",VLOOKUP(C5955,LISTAS·PAPP!$H$3:$O$119,8,FALSE),"")</f>
        <v/>
      </c>
      <c r="M5955" s="95"/>
      <c r="N5955" s="92"/>
      <c r="O5955" s="92"/>
      <c r="P5955" s="84" t="str">
        <f>IF(N5955&lt;&gt;"",VLOOKUP(N5955,LISTAS·PAPP!$U$9:$Y$125,5,FALSE),"")</f>
        <v/>
      </c>
      <c r="Q5955" s="83" t="str">
        <f>IF(O5955&lt;&gt;"",VLOOKUP(O5955,LISTAS·PAPP!$U$9:$W$125,3,FALSE),"")</f>
        <v/>
      </c>
      <c r="R5955" s="92"/>
      <c r="S5955" s="173"/>
      <c r="T5955" s="173"/>
      <c r="U5955" s="92"/>
      <c r="V5955" s="92"/>
      <c r="W5955" s="94"/>
      <c r="X5955" s="83" t="str">
        <f>IF(ISERROR(VLOOKUP(W5955,LISTAS·PAPP!$AJ$3:$AK$903,2,0))," ",VLOOKUP(W5955,LISTAS·PAPP!$AJ$3:$AK$903,2,0))</f>
        <v xml:space="preserve"> </v>
      </c>
      <c r="Y5955" s="96"/>
      <c r="Z5955" s="97"/>
      <c r="AA5955" s="97"/>
      <c r="AB5955" s="97"/>
      <c r="AC5955" s="97"/>
      <c r="AD5955" s="97"/>
      <c r="AE5955" s="97"/>
      <c r="AF5955" s="97"/>
      <c r="AG5955" s="97"/>
      <c r="AH5955" s="97"/>
      <c r="AI5955" s="97"/>
      <c r="AJ5955" s="97"/>
      <c r="AK5955" s="97"/>
      <c r="AL5955" s="86" t="str">
        <f t="shared" si="277"/>
        <v/>
      </c>
      <c r="AM5955" s="87" t="str">
        <f t="shared" si="278"/>
        <v xml:space="preserve"> </v>
      </c>
      <c r="AN5955" s="1" t="str">
        <f t="shared" si="279"/>
        <v xml:space="preserve"> </v>
      </c>
    </row>
    <row r="5956" spans="1:40" s="88" customFormat="1" x14ac:dyDescent="0.25">
      <c r="A5956" s="92"/>
      <c r="B5956" s="92"/>
      <c r="C5956" s="92"/>
      <c r="D5956" s="92"/>
      <c r="E5956" s="92"/>
      <c r="F5956" s="93"/>
      <c r="G5956" s="94"/>
      <c r="H5956" s="83" t="str">
        <f>IF(M5956&lt;&gt;"",VLOOKUP(M5956,LISTAS·PAPP!$U$3:$Z$8,2,FALSE),"")</f>
        <v/>
      </c>
      <c r="I5956" s="85" t="str">
        <f>IF(M5956&lt;&gt;"",VLOOKUP(M5956,LISTAS·PAPP!$U$3:$Z$8,3,FALSE),"")</f>
        <v/>
      </c>
      <c r="J5956" s="83" t="str">
        <f>IF(M5956&lt;&gt;"",VLOOKUP(M5956,LISTAS·PAPP!$U$3:$Z$8,4,FALSE),"")</f>
        <v/>
      </c>
      <c r="K5956" s="83" t="str">
        <f>IF(C5956&lt;&gt;"",VLOOKUP(C5956,LISTAS·PAPP!$H$3:$O$119,4,FALSE),"")</f>
        <v/>
      </c>
      <c r="L5956" s="85" t="str">
        <f>IF(C5956&lt;&gt;"",VLOOKUP(C5956,LISTAS·PAPP!$H$3:$O$119,8,FALSE),"")</f>
        <v/>
      </c>
      <c r="M5956" s="95"/>
      <c r="N5956" s="92"/>
      <c r="O5956" s="92"/>
      <c r="P5956" s="84" t="str">
        <f>IF(N5956&lt;&gt;"",VLOOKUP(N5956,LISTAS·PAPP!$U$9:$Y$125,5,FALSE),"")</f>
        <v/>
      </c>
      <c r="Q5956" s="83" t="str">
        <f>IF(O5956&lt;&gt;"",VLOOKUP(O5956,LISTAS·PAPP!$U$9:$W$125,3,FALSE),"")</f>
        <v/>
      </c>
      <c r="R5956" s="92"/>
      <c r="S5956" s="173"/>
      <c r="T5956" s="173"/>
      <c r="U5956" s="92"/>
      <c r="V5956" s="92"/>
      <c r="W5956" s="94"/>
      <c r="X5956" s="83" t="str">
        <f>IF(ISERROR(VLOOKUP(W5956,LISTAS·PAPP!$AJ$3:$AK$903,2,0))," ",VLOOKUP(W5956,LISTAS·PAPP!$AJ$3:$AK$903,2,0))</f>
        <v xml:space="preserve"> </v>
      </c>
      <c r="Y5956" s="96"/>
      <c r="Z5956" s="97"/>
      <c r="AA5956" s="97"/>
      <c r="AB5956" s="97"/>
      <c r="AC5956" s="97"/>
      <c r="AD5956" s="97"/>
      <c r="AE5956" s="97"/>
      <c r="AF5956" s="97"/>
      <c r="AG5956" s="97"/>
      <c r="AH5956" s="97"/>
      <c r="AI5956" s="97"/>
      <c r="AJ5956" s="97"/>
      <c r="AK5956" s="97"/>
      <c r="AL5956" s="86" t="str">
        <f t="shared" si="277"/>
        <v/>
      </c>
      <c r="AM5956" s="87" t="str">
        <f t="shared" si="278"/>
        <v xml:space="preserve"> </v>
      </c>
      <c r="AN5956" s="1" t="str">
        <f t="shared" si="279"/>
        <v xml:space="preserve"> </v>
      </c>
    </row>
    <row r="5957" spans="1:40" s="88" customFormat="1" x14ac:dyDescent="0.25">
      <c r="A5957" s="92"/>
      <c r="B5957" s="92"/>
      <c r="C5957" s="92"/>
      <c r="D5957" s="92"/>
      <c r="E5957" s="92"/>
      <c r="F5957" s="93"/>
      <c r="G5957" s="94"/>
      <c r="H5957" s="83" t="str">
        <f>IF(M5957&lt;&gt;"",VLOOKUP(M5957,LISTAS·PAPP!$U$3:$Z$8,2,FALSE),"")</f>
        <v/>
      </c>
      <c r="I5957" s="85" t="str">
        <f>IF(M5957&lt;&gt;"",VLOOKUP(M5957,LISTAS·PAPP!$U$3:$Z$8,3,FALSE),"")</f>
        <v/>
      </c>
      <c r="J5957" s="83" t="str">
        <f>IF(M5957&lt;&gt;"",VLOOKUP(M5957,LISTAS·PAPP!$U$3:$Z$8,4,FALSE),"")</f>
        <v/>
      </c>
      <c r="K5957" s="83" t="str">
        <f>IF(C5957&lt;&gt;"",VLOOKUP(C5957,LISTAS·PAPP!$H$3:$O$119,4,FALSE),"")</f>
        <v/>
      </c>
      <c r="L5957" s="85" t="str">
        <f>IF(C5957&lt;&gt;"",VLOOKUP(C5957,LISTAS·PAPP!$H$3:$O$119,8,FALSE),"")</f>
        <v/>
      </c>
      <c r="M5957" s="95"/>
      <c r="N5957" s="92"/>
      <c r="O5957" s="92"/>
      <c r="P5957" s="84" t="str">
        <f>IF(N5957&lt;&gt;"",VLOOKUP(N5957,LISTAS·PAPP!$U$9:$Y$125,5,FALSE),"")</f>
        <v/>
      </c>
      <c r="Q5957" s="83" t="str">
        <f>IF(O5957&lt;&gt;"",VLOOKUP(O5957,LISTAS·PAPP!$U$9:$W$125,3,FALSE),"")</f>
        <v/>
      </c>
      <c r="R5957" s="92"/>
      <c r="S5957" s="173"/>
      <c r="T5957" s="173"/>
      <c r="U5957" s="92"/>
      <c r="V5957" s="92"/>
      <c r="W5957" s="94"/>
      <c r="X5957" s="83" t="str">
        <f>IF(ISERROR(VLOOKUP(W5957,LISTAS·PAPP!$AJ$3:$AK$903,2,0))," ",VLOOKUP(W5957,LISTAS·PAPP!$AJ$3:$AK$903,2,0))</f>
        <v xml:space="preserve"> </v>
      </c>
      <c r="Y5957" s="96"/>
      <c r="Z5957" s="97"/>
      <c r="AA5957" s="97"/>
      <c r="AB5957" s="97"/>
      <c r="AC5957" s="97"/>
      <c r="AD5957" s="97"/>
      <c r="AE5957" s="97"/>
      <c r="AF5957" s="97"/>
      <c r="AG5957" s="97"/>
      <c r="AH5957" s="97"/>
      <c r="AI5957" s="97"/>
      <c r="AJ5957" s="97"/>
      <c r="AK5957" s="97"/>
      <c r="AL5957" s="86" t="str">
        <f t="shared" si="277"/>
        <v/>
      </c>
      <c r="AM5957" s="87" t="str">
        <f t="shared" si="278"/>
        <v xml:space="preserve"> </v>
      </c>
      <c r="AN5957" s="1" t="str">
        <f t="shared" si="279"/>
        <v xml:space="preserve"> </v>
      </c>
    </row>
    <row r="5958" spans="1:40" s="88" customFormat="1" x14ac:dyDescent="0.25">
      <c r="A5958" s="92"/>
      <c r="B5958" s="92"/>
      <c r="C5958" s="92"/>
      <c r="D5958" s="92"/>
      <c r="E5958" s="92"/>
      <c r="F5958" s="93"/>
      <c r="G5958" s="94"/>
      <c r="H5958" s="83" t="str">
        <f>IF(M5958&lt;&gt;"",VLOOKUP(M5958,LISTAS·PAPP!$U$3:$Z$8,2,FALSE),"")</f>
        <v/>
      </c>
      <c r="I5958" s="85" t="str">
        <f>IF(M5958&lt;&gt;"",VLOOKUP(M5958,LISTAS·PAPP!$U$3:$Z$8,3,FALSE),"")</f>
        <v/>
      </c>
      <c r="J5958" s="83" t="str">
        <f>IF(M5958&lt;&gt;"",VLOOKUP(M5958,LISTAS·PAPP!$U$3:$Z$8,4,FALSE),"")</f>
        <v/>
      </c>
      <c r="K5958" s="83" t="str">
        <f>IF(C5958&lt;&gt;"",VLOOKUP(C5958,LISTAS·PAPP!$H$3:$O$119,4,FALSE),"")</f>
        <v/>
      </c>
      <c r="L5958" s="85" t="str">
        <f>IF(C5958&lt;&gt;"",VLOOKUP(C5958,LISTAS·PAPP!$H$3:$O$119,8,FALSE),"")</f>
        <v/>
      </c>
      <c r="M5958" s="95"/>
      <c r="N5958" s="92"/>
      <c r="O5958" s="92"/>
      <c r="P5958" s="84" t="str">
        <f>IF(N5958&lt;&gt;"",VLOOKUP(N5958,LISTAS·PAPP!$U$9:$Y$125,5,FALSE),"")</f>
        <v/>
      </c>
      <c r="Q5958" s="83" t="str">
        <f>IF(O5958&lt;&gt;"",VLOOKUP(O5958,LISTAS·PAPP!$U$9:$W$125,3,FALSE),"")</f>
        <v/>
      </c>
      <c r="R5958" s="92"/>
      <c r="S5958" s="173"/>
      <c r="T5958" s="173"/>
      <c r="U5958" s="92"/>
      <c r="V5958" s="92"/>
      <c r="W5958" s="94"/>
      <c r="X5958" s="83" t="str">
        <f>IF(ISERROR(VLOOKUP(W5958,LISTAS·PAPP!$AJ$3:$AK$903,2,0))," ",VLOOKUP(W5958,LISTAS·PAPP!$AJ$3:$AK$903,2,0))</f>
        <v xml:space="preserve"> </v>
      </c>
      <c r="Y5958" s="96"/>
      <c r="Z5958" s="97"/>
      <c r="AA5958" s="97"/>
      <c r="AB5958" s="97"/>
      <c r="AC5958" s="97"/>
      <c r="AD5958" s="97"/>
      <c r="AE5958" s="97"/>
      <c r="AF5958" s="97"/>
      <c r="AG5958" s="97"/>
      <c r="AH5958" s="97"/>
      <c r="AI5958" s="97"/>
      <c r="AJ5958" s="97"/>
      <c r="AK5958" s="97"/>
      <c r="AL5958" s="86" t="str">
        <f t="shared" si="277"/>
        <v/>
      </c>
      <c r="AM5958" s="87" t="str">
        <f t="shared" si="278"/>
        <v xml:space="preserve"> </v>
      </c>
      <c r="AN5958" s="1" t="str">
        <f t="shared" si="279"/>
        <v xml:space="preserve"> </v>
      </c>
    </row>
    <row r="5959" spans="1:40" s="88" customFormat="1" x14ac:dyDescent="0.25">
      <c r="A5959" s="92"/>
      <c r="B5959" s="92"/>
      <c r="C5959" s="92"/>
      <c r="D5959" s="92"/>
      <c r="E5959" s="92"/>
      <c r="F5959" s="93"/>
      <c r="G5959" s="94"/>
      <c r="H5959" s="83" t="str">
        <f>IF(M5959&lt;&gt;"",VLOOKUP(M5959,LISTAS·PAPP!$U$3:$Z$8,2,FALSE),"")</f>
        <v/>
      </c>
      <c r="I5959" s="85" t="str">
        <f>IF(M5959&lt;&gt;"",VLOOKUP(M5959,LISTAS·PAPP!$U$3:$Z$8,3,FALSE),"")</f>
        <v/>
      </c>
      <c r="J5959" s="83" t="str">
        <f>IF(M5959&lt;&gt;"",VLOOKUP(M5959,LISTAS·PAPP!$U$3:$Z$8,4,FALSE),"")</f>
        <v/>
      </c>
      <c r="K5959" s="83" t="str">
        <f>IF(C5959&lt;&gt;"",VLOOKUP(C5959,LISTAS·PAPP!$H$3:$O$119,4,FALSE),"")</f>
        <v/>
      </c>
      <c r="L5959" s="85" t="str">
        <f>IF(C5959&lt;&gt;"",VLOOKUP(C5959,LISTAS·PAPP!$H$3:$O$119,8,FALSE),"")</f>
        <v/>
      </c>
      <c r="M5959" s="95"/>
      <c r="N5959" s="92"/>
      <c r="O5959" s="92"/>
      <c r="P5959" s="84" t="str">
        <f>IF(N5959&lt;&gt;"",VLOOKUP(N5959,LISTAS·PAPP!$U$9:$Y$125,5,FALSE),"")</f>
        <v/>
      </c>
      <c r="Q5959" s="83" t="str">
        <f>IF(O5959&lt;&gt;"",VLOOKUP(O5959,LISTAS·PAPP!$U$9:$W$125,3,FALSE),"")</f>
        <v/>
      </c>
      <c r="R5959" s="92"/>
      <c r="S5959" s="173"/>
      <c r="T5959" s="173"/>
      <c r="U5959" s="92"/>
      <c r="V5959" s="92"/>
      <c r="W5959" s="94"/>
      <c r="X5959" s="83" t="str">
        <f>IF(ISERROR(VLOOKUP(W5959,LISTAS·PAPP!$AJ$3:$AK$903,2,0))," ",VLOOKUP(W5959,LISTAS·PAPP!$AJ$3:$AK$903,2,0))</f>
        <v xml:space="preserve"> </v>
      </c>
      <c r="Y5959" s="96"/>
      <c r="Z5959" s="97"/>
      <c r="AA5959" s="97"/>
      <c r="AB5959" s="97"/>
      <c r="AC5959" s="97"/>
      <c r="AD5959" s="97"/>
      <c r="AE5959" s="97"/>
      <c r="AF5959" s="97"/>
      <c r="AG5959" s="97"/>
      <c r="AH5959" s="97"/>
      <c r="AI5959" s="97"/>
      <c r="AJ5959" s="97"/>
      <c r="AK5959" s="97"/>
      <c r="AL5959" s="86" t="str">
        <f t="shared" si="277"/>
        <v/>
      </c>
      <c r="AM5959" s="87" t="str">
        <f t="shared" si="278"/>
        <v xml:space="preserve"> </v>
      </c>
      <c r="AN5959" s="1" t="str">
        <f t="shared" si="279"/>
        <v xml:space="preserve"> </v>
      </c>
    </row>
    <row r="5960" spans="1:40" s="88" customFormat="1" x14ac:dyDescent="0.25">
      <c r="A5960" s="92"/>
      <c r="B5960" s="92"/>
      <c r="C5960" s="92"/>
      <c r="D5960" s="92"/>
      <c r="E5960" s="92"/>
      <c r="F5960" s="93"/>
      <c r="G5960" s="94"/>
      <c r="H5960" s="83" t="str">
        <f>IF(M5960&lt;&gt;"",VLOOKUP(M5960,LISTAS·PAPP!$U$3:$Z$8,2,FALSE),"")</f>
        <v/>
      </c>
      <c r="I5960" s="85" t="str">
        <f>IF(M5960&lt;&gt;"",VLOOKUP(M5960,LISTAS·PAPP!$U$3:$Z$8,3,FALSE),"")</f>
        <v/>
      </c>
      <c r="J5960" s="83" t="str">
        <f>IF(M5960&lt;&gt;"",VLOOKUP(M5960,LISTAS·PAPP!$U$3:$Z$8,4,FALSE),"")</f>
        <v/>
      </c>
      <c r="K5960" s="83" t="str">
        <f>IF(C5960&lt;&gt;"",VLOOKUP(C5960,LISTAS·PAPP!$H$3:$O$119,4,FALSE),"")</f>
        <v/>
      </c>
      <c r="L5960" s="85" t="str">
        <f>IF(C5960&lt;&gt;"",VLOOKUP(C5960,LISTAS·PAPP!$H$3:$O$119,8,FALSE),"")</f>
        <v/>
      </c>
      <c r="M5960" s="95"/>
      <c r="N5960" s="92"/>
      <c r="O5960" s="92"/>
      <c r="P5960" s="84" t="str">
        <f>IF(N5960&lt;&gt;"",VLOOKUP(N5960,LISTAS·PAPP!$U$9:$Y$125,5,FALSE),"")</f>
        <v/>
      </c>
      <c r="Q5960" s="83" t="str">
        <f>IF(O5960&lt;&gt;"",VLOOKUP(O5960,LISTAS·PAPP!$U$9:$W$125,3,FALSE),"")</f>
        <v/>
      </c>
      <c r="R5960" s="92"/>
      <c r="S5960" s="173"/>
      <c r="T5960" s="173"/>
      <c r="U5960" s="92"/>
      <c r="V5960" s="92"/>
      <c r="W5960" s="94"/>
      <c r="X5960" s="83" t="str">
        <f>IF(ISERROR(VLOOKUP(W5960,LISTAS·PAPP!$AJ$3:$AK$903,2,0))," ",VLOOKUP(W5960,LISTAS·PAPP!$AJ$3:$AK$903,2,0))</f>
        <v xml:space="preserve"> </v>
      </c>
      <c r="Y5960" s="96"/>
      <c r="Z5960" s="97"/>
      <c r="AA5960" s="97"/>
      <c r="AB5960" s="97"/>
      <c r="AC5960" s="97"/>
      <c r="AD5960" s="97"/>
      <c r="AE5960" s="97"/>
      <c r="AF5960" s="97"/>
      <c r="AG5960" s="97"/>
      <c r="AH5960" s="97"/>
      <c r="AI5960" s="97"/>
      <c r="AJ5960" s="97"/>
      <c r="AK5960" s="97"/>
      <c r="AL5960" s="86" t="str">
        <f t="shared" si="277"/>
        <v/>
      </c>
      <c r="AM5960" s="87" t="str">
        <f t="shared" si="278"/>
        <v xml:space="preserve"> </v>
      </c>
      <c r="AN5960" s="1" t="str">
        <f t="shared" si="279"/>
        <v xml:space="preserve"> </v>
      </c>
    </row>
    <row r="5961" spans="1:40" s="88" customFormat="1" x14ac:dyDescent="0.25">
      <c r="A5961" s="92"/>
      <c r="B5961" s="92"/>
      <c r="C5961" s="92"/>
      <c r="D5961" s="92"/>
      <c r="E5961" s="92"/>
      <c r="F5961" s="93"/>
      <c r="G5961" s="94"/>
      <c r="H5961" s="83" t="str">
        <f>IF(M5961&lt;&gt;"",VLOOKUP(M5961,LISTAS·PAPP!$U$3:$Z$8,2,FALSE),"")</f>
        <v/>
      </c>
      <c r="I5961" s="85" t="str">
        <f>IF(M5961&lt;&gt;"",VLOOKUP(M5961,LISTAS·PAPP!$U$3:$Z$8,3,FALSE),"")</f>
        <v/>
      </c>
      <c r="J5961" s="83" t="str">
        <f>IF(M5961&lt;&gt;"",VLOOKUP(M5961,LISTAS·PAPP!$U$3:$Z$8,4,FALSE),"")</f>
        <v/>
      </c>
      <c r="K5961" s="83" t="str">
        <f>IF(C5961&lt;&gt;"",VLOOKUP(C5961,LISTAS·PAPP!$H$3:$O$119,4,FALSE),"")</f>
        <v/>
      </c>
      <c r="L5961" s="85" t="str">
        <f>IF(C5961&lt;&gt;"",VLOOKUP(C5961,LISTAS·PAPP!$H$3:$O$119,8,FALSE),"")</f>
        <v/>
      </c>
      <c r="M5961" s="95"/>
      <c r="N5961" s="92"/>
      <c r="O5961" s="92"/>
      <c r="P5961" s="84" t="str">
        <f>IF(N5961&lt;&gt;"",VLOOKUP(N5961,LISTAS·PAPP!$U$9:$Y$125,5,FALSE),"")</f>
        <v/>
      </c>
      <c r="Q5961" s="83" t="str">
        <f>IF(O5961&lt;&gt;"",VLOOKUP(O5961,LISTAS·PAPP!$U$9:$W$125,3,FALSE),"")</f>
        <v/>
      </c>
      <c r="R5961" s="92"/>
      <c r="S5961" s="173"/>
      <c r="T5961" s="173"/>
      <c r="U5961" s="92"/>
      <c r="V5961" s="92"/>
      <c r="W5961" s="94"/>
      <c r="X5961" s="83" t="str">
        <f>IF(ISERROR(VLOOKUP(W5961,LISTAS·PAPP!$AJ$3:$AK$903,2,0))," ",VLOOKUP(W5961,LISTAS·PAPP!$AJ$3:$AK$903,2,0))</f>
        <v xml:space="preserve"> </v>
      </c>
      <c r="Y5961" s="96"/>
      <c r="Z5961" s="97"/>
      <c r="AA5961" s="97"/>
      <c r="AB5961" s="97"/>
      <c r="AC5961" s="97"/>
      <c r="AD5961" s="97"/>
      <c r="AE5961" s="97"/>
      <c r="AF5961" s="97"/>
      <c r="AG5961" s="97"/>
      <c r="AH5961" s="97"/>
      <c r="AI5961" s="97"/>
      <c r="AJ5961" s="97"/>
      <c r="AK5961" s="97"/>
      <c r="AL5961" s="86" t="str">
        <f t="shared" si="277"/>
        <v/>
      </c>
      <c r="AM5961" s="87" t="str">
        <f t="shared" si="278"/>
        <v xml:space="preserve"> </v>
      </c>
      <c r="AN5961" s="1" t="str">
        <f t="shared" si="279"/>
        <v xml:space="preserve"> </v>
      </c>
    </row>
    <row r="5962" spans="1:40" s="88" customFormat="1" x14ac:dyDescent="0.25">
      <c r="A5962" s="92"/>
      <c r="B5962" s="92"/>
      <c r="C5962" s="92"/>
      <c r="D5962" s="92"/>
      <c r="E5962" s="92"/>
      <c r="F5962" s="93"/>
      <c r="G5962" s="94"/>
      <c r="H5962" s="83" t="str">
        <f>IF(M5962&lt;&gt;"",VLOOKUP(M5962,LISTAS·PAPP!$U$3:$Z$8,2,FALSE),"")</f>
        <v/>
      </c>
      <c r="I5962" s="85" t="str">
        <f>IF(M5962&lt;&gt;"",VLOOKUP(M5962,LISTAS·PAPP!$U$3:$Z$8,3,FALSE),"")</f>
        <v/>
      </c>
      <c r="J5962" s="83" t="str">
        <f>IF(M5962&lt;&gt;"",VLOOKUP(M5962,LISTAS·PAPP!$U$3:$Z$8,4,FALSE),"")</f>
        <v/>
      </c>
      <c r="K5962" s="83" t="str">
        <f>IF(C5962&lt;&gt;"",VLOOKUP(C5962,LISTAS·PAPP!$H$3:$O$119,4,FALSE),"")</f>
        <v/>
      </c>
      <c r="L5962" s="85" t="str">
        <f>IF(C5962&lt;&gt;"",VLOOKUP(C5962,LISTAS·PAPP!$H$3:$O$119,8,FALSE),"")</f>
        <v/>
      </c>
      <c r="M5962" s="95"/>
      <c r="N5962" s="92"/>
      <c r="O5962" s="92"/>
      <c r="P5962" s="84" t="str">
        <f>IF(N5962&lt;&gt;"",VLOOKUP(N5962,LISTAS·PAPP!$U$9:$Y$125,5,FALSE),"")</f>
        <v/>
      </c>
      <c r="Q5962" s="83" t="str">
        <f>IF(O5962&lt;&gt;"",VLOOKUP(O5962,LISTAS·PAPP!$U$9:$W$125,3,FALSE),"")</f>
        <v/>
      </c>
      <c r="R5962" s="92"/>
      <c r="S5962" s="173"/>
      <c r="T5962" s="173"/>
      <c r="U5962" s="92"/>
      <c r="V5962" s="92"/>
      <c r="W5962" s="94"/>
      <c r="X5962" s="83" t="str">
        <f>IF(ISERROR(VLOOKUP(W5962,LISTAS·PAPP!$AJ$3:$AK$903,2,0))," ",VLOOKUP(W5962,LISTAS·PAPP!$AJ$3:$AK$903,2,0))</f>
        <v xml:space="preserve"> </v>
      </c>
      <c r="Y5962" s="96"/>
      <c r="Z5962" s="97"/>
      <c r="AA5962" s="97"/>
      <c r="AB5962" s="97"/>
      <c r="AC5962" s="97"/>
      <c r="AD5962" s="97"/>
      <c r="AE5962" s="97"/>
      <c r="AF5962" s="97"/>
      <c r="AG5962" s="97"/>
      <c r="AH5962" s="97"/>
      <c r="AI5962" s="97"/>
      <c r="AJ5962" s="97"/>
      <c r="AK5962" s="97"/>
      <c r="AL5962" s="86" t="str">
        <f t="shared" ref="AL5962:AL6009" si="280">IF(A5962&gt;0,(Z5962+AA5962+AB5962+AC5962+AD5962+AE5962+AF5962+AG5962+AH5962+AI5962+AJ5962+AK5962),"")</f>
        <v/>
      </c>
      <c r="AM5962" s="87" t="str">
        <f t="shared" ref="AM5962:AM6009" si="281">IF(A5962&lt;&gt;"",IF(A5962&lt;&gt;"",IF(Y5962=AL5962,"OK",Y5962-AL5962),IF(AND(Y5962="",AL5962=""),"",Z5962-AL5962))," ")</f>
        <v xml:space="preserve"> </v>
      </c>
      <c r="AN5962" s="1" t="str">
        <f t="shared" si="279"/>
        <v xml:space="preserve"> </v>
      </c>
    </row>
    <row r="5963" spans="1:40" s="88" customFormat="1" x14ac:dyDescent="0.25">
      <c r="A5963" s="92"/>
      <c r="B5963" s="92"/>
      <c r="C5963" s="92"/>
      <c r="D5963" s="92"/>
      <c r="E5963" s="92"/>
      <c r="F5963" s="93"/>
      <c r="G5963" s="94"/>
      <c r="H5963" s="83" t="str">
        <f>IF(M5963&lt;&gt;"",VLOOKUP(M5963,LISTAS·PAPP!$U$3:$Z$8,2,FALSE),"")</f>
        <v/>
      </c>
      <c r="I5963" s="85" t="str">
        <f>IF(M5963&lt;&gt;"",VLOOKUP(M5963,LISTAS·PAPP!$U$3:$Z$8,3,FALSE),"")</f>
        <v/>
      </c>
      <c r="J5963" s="83" t="str">
        <f>IF(M5963&lt;&gt;"",VLOOKUP(M5963,LISTAS·PAPP!$U$3:$Z$8,4,FALSE),"")</f>
        <v/>
      </c>
      <c r="K5963" s="83" t="str">
        <f>IF(C5963&lt;&gt;"",VLOOKUP(C5963,LISTAS·PAPP!$H$3:$O$119,4,FALSE),"")</f>
        <v/>
      </c>
      <c r="L5963" s="85" t="str">
        <f>IF(C5963&lt;&gt;"",VLOOKUP(C5963,LISTAS·PAPP!$H$3:$O$119,8,FALSE),"")</f>
        <v/>
      </c>
      <c r="M5963" s="95"/>
      <c r="N5963" s="92"/>
      <c r="O5963" s="92"/>
      <c r="P5963" s="84" t="str">
        <f>IF(N5963&lt;&gt;"",VLOOKUP(N5963,LISTAS·PAPP!$U$9:$Y$125,5,FALSE),"")</f>
        <v/>
      </c>
      <c r="Q5963" s="83" t="str">
        <f>IF(O5963&lt;&gt;"",VLOOKUP(O5963,LISTAS·PAPP!$U$9:$W$125,3,FALSE),"")</f>
        <v/>
      </c>
      <c r="R5963" s="92"/>
      <c r="S5963" s="173"/>
      <c r="T5963" s="173"/>
      <c r="U5963" s="92"/>
      <c r="V5963" s="92"/>
      <c r="W5963" s="94"/>
      <c r="X5963" s="83" t="str">
        <f>IF(ISERROR(VLOOKUP(W5963,LISTAS·PAPP!$AJ$3:$AK$903,2,0))," ",VLOOKUP(W5963,LISTAS·PAPP!$AJ$3:$AK$903,2,0))</f>
        <v xml:space="preserve"> </v>
      </c>
      <c r="Y5963" s="96"/>
      <c r="Z5963" s="97"/>
      <c r="AA5963" s="97"/>
      <c r="AB5963" s="97"/>
      <c r="AC5963" s="97"/>
      <c r="AD5963" s="97"/>
      <c r="AE5963" s="97"/>
      <c r="AF5963" s="97"/>
      <c r="AG5963" s="97"/>
      <c r="AH5963" s="97"/>
      <c r="AI5963" s="97"/>
      <c r="AJ5963" s="97"/>
      <c r="AK5963" s="97"/>
      <c r="AL5963" s="86" t="str">
        <f t="shared" si="280"/>
        <v/>
      </c>
      <c r="AM5963" s="87" t="str">
        <f t="shared" si="281"/>
        <v xml:space="preserve"> </v>
      </c>
      <c r="AN5963" s="1" t="str">
        <f t="shared" ref="AN5963:AN6009" si="282">IF(A5963&lt;&gt;"",IF(A5963="","Escoger ESTRUCTURA ORGANIZACIONAL;",)&amp;" "&amp;(IF(B5963="","Escoger RELACIONAMIENTO INSTITUCIONAL;",)&amp;" "&amp;(IF(C5963="","Escoger UNIDADES ADMINISTRATIVAS;",)&amp;" "&amp;(IF(D5963="","Colocar COMPONENTE DEL PROYECTO DE INVERSIÓN;",)&amp;" "&amp;(IF(E5963="","Colocar ACTIVIDADES DEL PAPP;",)&amp;" "&amp;(IF(F5963="","Colocar META DE LA ACTIVIDAD;",)&amp;" "&amp;(IF(G5963="","Colocar INDICADOR DE LA META;",)&amp;" "&amp;(IF(H5963="","No visualiza PLAN NACIONAL DE DESARROLLO;",)&amp;" "&amp;(IF(I5963="","No visualiza PROGRAMA NACIONAL;",)&amp;" "&amp;(IF(J5963="","No visualiza OBJETIVO ESTRATEGICO INSTITUCIONAL;",)&amp;" "&amp;(IF(K5963="","No visualiza CENTRO GESTOR;",)&amp;" "&amp;(IF(L5963="","No visualiza AREA FUNCIONAL;",)&amp;" "&amp;(IF(M5963="","Escoger PRODUCTO INSTITUCIONAL;",)&amp;" "&amp;(IF(N5963="","Escoger PROYECTO;",)&amp;" "&amp;(IF(O5963="","Escoger ACTIVIDAD SINAFIP;",)&amp;" "&amp;(IF(P5963="","No visualiza CODIGO UNICO DE PROYECTO;",)&amp;" "&amp;(IF(Q5963="","No visualiza POLITICA DE IGUALDAD;",)&amp;" "&amp;(IF(R5963="","Escoger FUENTE;",)&amp;" "&amp;(IF(U5963="","Escoger NATURALEZA DE GASTO;",)&amp;" "&amp;(IF(V5963="","Escoger GRUPO DE GASTO;",)&amp;" "&amp;(IF(W5963="","Colocar ITEM PRESUPUESTARIO;",)&amp;" "&amp;(IF(X5963="","No visualiza DESCRIPCION ITEM PRESUPUESTARIO;",))))))))))))))))))))))," ")</f>
        <v xml:space="preserve"> </v>
      </c>
    </row>
    <row r="5964" spans="1:40" s="88" customFormat="1" x14ac:dyDescent="0.25">
      <c r="A5964" s="92"/>
      <c r="B5964" s="92"/>
      <c r="C5964" s="92"/>
      <c r="D5964" s="92"/>
      <c r="E5964" s="92"/>
      <c r="F5964" s="93"/>
      <c r="G5964" s="94"/>
      <c r="H5964" s="83" t="str">
        <f>IF(M5964&lt;&gt;"",VLOOKUP(M5964,LISTAS·PAPP!$U$3:$Z$8,2,FALSE),"")</f>
        <v/>
      </c>
      <c r="I5964" s="85" t="str">
        <f>IF(M5964&lt;&gt;"",VLOOKUP(M5964,LISTAS·PAPP!$U$3:$Z$8,3,FALSE),"")</f>
        <v/>
      </c>
      <c r="J5964" s="83" t="str">
        <f>IF(M5964&lt;&gt;"",VLOOKUP(M5964,LISTAS·PAPP!$U$3:$Z$8,4,FALSE),"")</f>
        <v/>
      </c>
      <c r="K5964" s="83" t="str">
        <f>IF(C5964&lt;&gt;"",VLOOKUP(C5964,LISTAS·PAPP!$H$3:$O$119,4,FALSE),"")</f>
        <v/>
      </c>
      <c r="L5964" s="85" t="str">
        <f>IF(C5964&lt;&gt;"",VLOOKUP(C5964,LISTAS·PAPP!$H$3:$O$119,8,FALSE),"")</f>
        <v/>
      </c>
      <c r="M5964" s="95"/>
      <c r="N5964" s="92"/>
      <c r="O5964" s="92"/>
      <c r="P5964" s="84" t="str">
        <f>IF(N5964&lt;&gt;"",VLOOKUP(N5964,LISTAS·PAPP!$U$9:$Y$125,5,FALSE),"")</f>
        <v/>
      </c>
      <c r="Q5964" s="83" t="str">
        <f>IF(O5964&lt;&gt;"",VLOOKUP(O5964,LISTAS·PAPP!$U$9:$W$125,3,FALSE),"")</f>
        <v/>
      </c>
      <c r="R5964" s="92"/>
      <c r="S5964" s="173"/>
      <c r="T5964" s="173"/>
      <c r="U5964" s="92"/>
      <c r="V5964" s="92"/>
      <c r="W5964" s="94"/>
      <c r="X5964" s="83" t="str">
        <f>IF(ISERROR(VLOOKUP(W5964,LISTAS·PAPP!$AJ$3:$AK$903,2,0))," ",VLOOKUP(W5964,LISTAS·PAPP!$AJ$3:$AK$903,2,0))</f>
        <v xml:space="preserve"> </v>
      </c>
      <c r="Y5964" s="96"/>
      <c r="Z5964" s="97"/>
      <c r="AA5964" s="97"/>
      <c r="AB5964" s="97"/>
      <c r="AC5964" s="97"/>
      <c r="AD5964" s="97"/>
      <c r="AE5964" s="97"/>
      <c r="AF5964" s="97"/>
      <c r="AG5964" s="97"/>
      <c r="AH5964" s="97"/>
      <c r="AI5964" s="97"/>
      <c r="AJ5964" s="97"/>
      <c r="AK5964" s="97"/>
      <c r="AL5964" s="86" t="str">
        <f t="shared" si="280"/>
        <v/>
      </c>
      <c r="AM5964" s="87" t="str">
        <f t="shared" si="281"/>
        <v xml:space="preserve"> </v>
      </c>
      <c r="AN5964" s="1" t="str">
        <f t="shared" si="282"/>
        <v xml:space="preserve"> </v>
      </c>
    </row>
    <row r="5965" spans="1:40" s="88" customFormat="1" x14ac:dyDescent="0.25">
      <c r="A5965" s="92"/>
      <c r="B5965" s="92"/>
      <c r="C5965" s="92"/>
      <c r="D5965" s="92"/>
      <c r="E5965" s="92"/>
      <c r="F5965" s="93"/>
      <c r="G5965" s="94"/>
      <c r="H5965" s="83" t="str">
        <f>IF(M5965&lt;&gt;"",VLOOKUP(M5965,LISTAS·PAPP!$U$3:$Z$8,2,FALSE),"")</f>
        <v/>
      </c>
      <c r="I5965" s="85" t="str">
        <f>IF(M5965&lt;&gt;"",VLOOKUP(M5965,LISTAS·PAPP!$U$3:$Z$8,3,FALSE),"")</f>
        <v/>
      </c>
      <c r="J5965" s="83" t="str">
        <f>IF(M5965&lt;&gt;"",VLOOKUP(M5965,LISTAS·PAPP!$U$3:$Z$8,4,FALSE),"")</f>
        <v/>
      </c>
      <c r="K5965" s="83" t="str">
        <f>IF(C5965&lt;&gt;"",VLOOKUP(C5965,LISTAS·PAPP!$H$3:$O$119,4,FALSE),"")</f>
        <v/>
      </c>
      <c r="L5965" s="85" t="str">
        <f>IF(C5965&lt;&gt;"",VLOOKUP(C5965,LISTAS·PAPP!$H$3:$O$119,8,FALSE),"")</f>
        <v/>
      </c>
      <c r="M5965" s="95"/>
      <c r="N5965" s="92"/>
      <c r="O5965" s="92"/>
      <c r="P5965" s="84" t="str">
        <f>IF(N5965&lt;&gt;"",VLOOKUP(N5965,LISTAS·PAPP!$U$9:$Y$125,5,FALSE),"")</f>
        <v/>
      </c>
      <c r="Q5965" s="83" t="str">
        <f>IF(O5965&lt;&gt;"",VLOOKUP(O5965,LISTAS·PAPP!$U$9:$W$125,3,FALSE),"")</f>
        <v/>
      </c>
      <c r="R5965" s="92"/>
      <c r="S5965" s="173"/>
      <c r="T5965" s="173"/>
      <c r="U5965" s="92"/>
      <c r="V5965" s="92"/>
      <c r="W5965" s="94"/>
      <c r="X5965" s="83" t="str">
        <f>IF(ISERROR(VLOOKUP(W5965,LISTAS·PAPP!$AJ$3:$AK$903,2,0))," ",VLOOKUP(W5965,LISTAS·PAPP!$AJ$3:$AK$903,2,0))</f>
        <v xml:space="preserve"> </v>
      </c>
      <c r="Y5965" s="96"/>
      <c r="Z5965" s="97"/>
      <c r="AA5965" s="97"/>
      <c r="AB5965" s="97"/>
      <c r="AC5965" s="97"/>
      <c r="AD5965" s="97"/>
      <c r="AE5965" s="97"/>
      <c r="AF5965" s="97"/>
      <c r="AG5965" s="97"/>
      <c r="AH5965" s="97"/>
      <c r="AI5965" s="97"/>
      <c r="AJ5965" s="97"/>
      <c r="AK5965" s="97"/>
      <c r="AL5965" s="86" t="str">
        <f t="shared" si="280"/>
        <v/>
      </c>
      <c r="AM5965" s="87" t="str">
        <f t="shared" si="281"/>
        <v xml:space="preserve"> </v>
      </c>
      <c r="AN5965" s="1" t="str">
        <f t="shared" si="282"/>
        <v xml:space="preserve"> </v>
      </c>
    </row>
    <row r="5966" spans="1:40" s="88" customFormat="1" x14ac:dyDescent="0.25">
      <c r="A5966" s="92"/>
      <c r="B5966" s="92"/>
      <c r="C5966" s="92"/>
      <c r="D5966" s="92"/>
      <c r="E5966" s="92"/>
      <c r="F5966" s="93"/>
      <c r="G5966" s="94"/>
      <c r="H5966" s="83" t="str">
        <f>IF(M5966&lt;&gt;"",VLOOKUP(M5966,LISTAS·PAPP!$U$3:$Z$8,2,FALSE),"")</f>
        <v/>
      </c>
      <c r="I5966" s="85" t="str">
        <f>IF(M5966&lt;&gt;"",VLOOKUP(M5966,LISTAS·PAPP!$U$3:$Z$8,3,FALSE),"")</f>
        <v/>
      </c>
      <c r="J5966" s="83" t="str">
        <f>IF(M5966&lt;&gt;"",VLOOKUP(M5966,LISTAS·PAPP!$U$3:$Z$8,4,FALSE),"")</f>
        <v/>
      </c>
      <c r="K5966" s="83" t="str">
        <f>IF(C5966&lt;&gt;"",VLOOKUP(C5966,LISTAS·PAPP!$H$3:$O$119,4,FALSE),"")</f>
        <v/>
      </c>
      <c r="L5966" s="85" t="str">
        <f>IF(C5966&lt;&gt;"",VLOOKUP(C5966,LISTAS·PAPP!$H$3:$O$119,8,FALSE),"")</f>
        <v/>
      </c>
      <c r="M5966" s="95"/>
      <c r="N5966" s="92"/>
      <c r="O5966" s="92"/>
      <c r="P5966" s="84" t="str">
        <f>IF(N5966&lt;&gt;"",VLOOKUP(N5966,LISTAS·PAPP!$U$9:$Y$125,5,FALSE),"")</f>
        <v/>
      </c>
      <c r="Q5966" s="83" t="str">
        <f>IF(O5966&lt;&gt;"",VLOOKUP(O5966,LISTAS·PAPP!$U$9:$W$125,3,FALSE),"")</f>
        <v/>
      </c>
      <c r="R5966" s="92"/>
      <c r="S5966" s="173"/>
      <c r="T5966" s="173"/>
      <c r="U5966" s="92"/>
      <c r="V5966" s="92"/>
      <c r="W5966" s="94"/>
      <c r="X5966" s="83" t="str">
        <f>IF(ISERROR(VLOOKUP(W5966,LISTAS·PAPP!$AJ$3:$AK$903,2,0))," ",VLOOKUP(W5966,LISTAS·PAPP!$AJ$3:$AK$903,2,0))</f>
        <v xml:space="preserve"> </v>
      </c>
      <c r="Y5966" s="96"/>
      <c r="Z5966" s="97"/>
      <c r="AA5966" s="97"/>
      <c r="AB5966" s="97"/>
      <c r="AC5966" s="97"/>
      <c r="AD5966" s="97"/>
      <c r="AE5966" s="97"/>
      <c r="AF5966" s="97"/>
      <c r="AG5966" s="97"/>
      <c r="AH5966" s="97"/>
      <c r="AI5966" s="97"/>
      <c r="AJ5966" s="97"/>
      <c r="AK5966" s="97"/>
      <c r="AL5966" s="86" t="str">
        <f t="shared" si="280"/>
        <v/>
      </c>
      <c r="AM5966" s="87" t="str">
        <f t="shared" si="281"/>
        <v xml:space="preserve"> </v>
      </c>
      <c r="AN5966" s="1" t="str">
        <f t="shared" si="282"/>
        <v xml:space="preserve"> </v>
      </c>
    </row>
    <row r="5967" spans="1:40" s="88" customFormat="1" x14ac:dyDescent="0.25">
      <c r="A5967" s="92"/>
      <c r="B5967" s="92"/>
      <c r="C5967" s="92"/>
      <c r="D5967" s="92"/>
      <c r="E5967" s="92"/>
      <c r="F5967" s="93"/>
      <c r="G5967" s="94"/>
      <c r="H5967" s="83" t="str">
        <f>IF(M5967&lt;&gt;"",VLOOKUP(M5967,LISTAS·PAPP!$U$3:$Z$8,2,FALSE),"")</f>
        <v/>
      </c>
      <c r="I5967" s="85" t="str">
        <f>IF(M5967&lt;&gt;"",VLOOKUP(M5967,LISTAS·PAPP!$U$3:$Z$8,3,FALSE),"")</f>
        <v/>
      </c>
      <c r="J5967" s="83" t="str">
        <f>IF(M5967&lt;&gt;"",VLOOKUP(M5967,LISTAS·PAPP!$U$3:$Z$8,4,FALSE),"")</f>
        <v/>
      </c>
      <c r="K5967" s="83" t="str">
        <f>IF(C5967&lt;&gt;"",VLOOKUP(C5967,LISTAS·PAPP!$H$3:$O$119,4,FALSE),"")</f>
        <v/>
      </c>
      <c r="L5967" s="85" t="str">
        <f>IF(C5967&lt;&gt;"",VLOOKUP(C5967,LISTAS·PAPP!$H$3:$O$119,8,FALSE),"")</f>
        <v/>
      </c>
      <c r="M5967" s="95"/>
      <c r="N5967" s="92"/>
      <c r="O5967" s="92"/>
      <c r="P5967" s="84" t="str">
        <f>IF(N5967&lt;&gt;"",VLOOKUP(N5967,LISTAS·PAPP!$U$9:$Y$125,5,FALSE),"")</f>
        <v/>
      </c>
      <c r="Q5967" s="83" t="str">
        <f>IF(O5967&lt;&gt;"",VLOOKUP(O5967,LISTAS·PAPP!$U$9:$W$125,3,FALSE),"")</f>
        <v/>
      </c>
      <c r="R5967" s="92"/>
      <c r="S5967" s="173"/>
      <c r="T5967" s="173"/>
      <c r="U5967" s="92"/>
      <c r="V5967" s="92"/>
      <c r="W5967" s="94"/>
      <c r="X5967" s="83" t="str">
        <f>IF(ISERROR(VLOOKUP(W5967,LISTAS·PAPP!$AJ$3:$AK$903,2,0))," ",VLOOKUP(W5967,LISTAS·PAPP!$AJ$3:$AK$903,2,0))</f>
        <v xml:space="preserve"> </v>
      </c>
      <c r="Y5967" s="96"/>
      <c r="Z5967" s="97"/>
      <c r="AA5967" s="97"/>
      <c r="AB5967" s="97"/>
      <c r="AC5967" s="97"/>
      <c r="AD5967" s="97"/>
      <c r="AE5967" s="97"/>
      <c r="AF5967" s="97"/>
      <c r="AG5967" s="97"/>
      <c r="AH5967" s="97"/>
      <c r="AI5967" s="97"/>
      <c r="AJ5967" s="97"/>
      <c r="AK5967" s="97"/>
      <c r="AL5967" s="86" t="str">
        <f t="shared" si="280"/>
        <v/>
      </c>
      <c r="AM5967" s="87" t="str">
        <f t="shared" si="281"/>
        <v xml:space="preserve"> </v>
      </c>
      <c r="AN5967" s="1" t="str">
        <f t="shared" si="282"/>
        <v xml:space="preserve"> </v>
      </c>
    </row>
    <row r="5968" spans="1:40" s="88" customFormat="1" x14ac:dyDescent="0.25">
      <c r="A5968" s="92"/>
      <c r="B5968" s="92"/>
      <c r="C5968" s="92"/>
      <c r="D5968" s="92"/>
      <c r="E5968" s="92"/>
      <c r="F5968" s="93"/>
      <c r="G5968" s="94"/>
      <c r="H5968" s="83" t="str">
        <f>IF(M5968&lt;&gt;"",VLOOKUP(M5968,LISTAS·PAPP!$U$3:$Z$8,2,FALSE),"")</f>
        <v/>
      </c>
      <c r="I5968" s="85" t="str">
        <f>IF(M5968&lt;&gt;"",VLOOKUP(M5968,LISTAS·PAPP!$U$3:$Z$8,3,FALSE),"")</f>
        <v/>
      </c>
      <c r="J5968" s="83" t="str">
        <f>IF(M5968&lt;&gt;"",VLOOKUP(M5968,LISTAS·PAPP!$U$3:$Z$8,4,FALSE),"")</f>
        <v/>
      </c>
      <c r="K5968" s="83" t="str">
        <f>IF(C5968&lt;&gt;"",VLOOKUP(C5968,LISTAS·PAPP!$H$3:$O$119,4,FALSE),"")</f>
        <v/>
      </c>
      <c r="L5968" s="85" t="str">
        <f>IF(C5968&lt;&gt;"",VLOOKUP(C5968,LISTAS·PAPP!$H$3:$O$119,8,FALSE),"")</f>
        <v/>
      </c>
      <c r="M5968" s="95"/>
      <c r="N5968" s="92"/>
      <c r="O5968" s="92"/>
      <c r="P5968" s="84" t="str">
        <f>IF(N5968&lt;&gt;"",VLOOKUP(N5968,LISTAS·PAPP!$U$9:$Y$125,5,FALSE),"")</f>
        <v/>
      </c>
      <c r="Q5968" s="83" t="str">
        <f>IF(O5968&lt;&gt;"",VLOOKUP(O5968,LISTAS·PAPP!$U$9:$W$125,3,FALSE),"")</f>
        <v/>
      </c>
      <c r="R5968" s="92"/>
      <c r="S5968" s="173"/>
      <c r="T5968" s="173"/>
      <c r="U5968" s="92"/>
      <c r="V5968" s="92"/>
      <c r="W5968" s="94"/>
      <c r="X5968" s="83" t="str">
        <f>IF(ISERROR(VLOOKUP(W5968,LISTAS·PAPP!$AJ$3:$AK$903,2,0))," ",VLOOKUP(W5968,LISTAS·PAPP!$AJ$3:$AK$903,2,0))</f>
        <v xml:space="preserve"> </v>
      </c>
      <c r="Y5968" s="96"/>
      <c r="Z5968" s="97"/>
      <c r="AA5968" s="97"/>
      <c r="AB5968" s="97"/>
      <c r="AC5968" s="97"/>
      <c r="AD5968" s="97"/>
      <c r="AE5968" s="97"/>
      <c r="AF5968" s="97"/>
      <c r="AG5968" s="97"/>
      <c r="AH5968" s="97"/>
      <c r="AI5968" s="97"/>
      <c r="AJ5968" s="97"/>
      <c r="AK5968" s="97"/>
      <c r="AL5968" s="86" t="str">
        <f t="shared" si="280"/>
        <v/>
      </c>
      <c r="AM5968" s="87" t="str">
        <f t="shared" si="281"/>
        <v xml:space="preserve"> </v>
      </c>
      <c r="AN5968" s="1" t="str">
        <f t="shared" si="282"/>
        <v xml:space="preserve"> </v>
      </c>
    </row>
    <row r="5969" spans="1:40" s="88" customFormat="1" x14ac:dyDescent="0.25">
      <c r="A5969" s="92"/>
      <c r="B5969" s="92"/>
      <c r="C5969" s="92"/>
      <c r="D5969" s="92"/>
      <c r="E5969" s="92"/>
      <c r="F5969" s="93"/>
      <c r="G5969" s="94"/>
      <c r="H5969" s="83" t="str">
        <f>IF(M5969&lt;&gt;"",VLOOKUP(M5969,LISTAS·PAPP!$U$3:$Z$8,2,FALSE),"")</f>
        <v/>
      </c>
      <c r="I5969" s="85" t="str">
        <f>IF(M5969&lt;&gt;"",VLOOKUP(M5969,LISTAS·PAPP!$U$3:$Z$8,3,FALSE),"")</f>
        <v/>
      </c>
      <c r="J5969" s="83" t="str">
        <f>IF(M5969&lt;&gt;"",VLOOKUP(M5969,LISTAS·PAPP!$U$3:$Z$8,4,FALSE),"")</f>
        <v/>
      </c>
      <c r="K5969" s="83" t="str">
        <f>IF(C5969&lt;&gt;"",VLOOKUP(C5969,LISTAS·PAPP!$H$3:$O$119,4,FALSE),"")</f>
        <v/>
      </c>
      <c r="L5969" s="85" t="str">
        <f>IF(C5969&lt;&gt;"",VLOOKUP(C5969,LISTAS·PAPP!$H$3:$O$119,8,FALSE),"")</f>
        <v/>
      </c>
      <c r="M5969" s="95"/>
      <c r="N5969" s="92"/>
      <c r="O5969" s="92"/>
      <c r="P5969" s="84" t="str">
        <f>IF(N5969&lt;&gt;"",VLOOKUP(N5969,LISTAS·PAPP!$U$9:$Y$125,5,FALSE),"")</f>
        <v/>
      </c>
      <c r="Q5969" s="83" t="str">
        <f>IF(O5969&lt;&gt;"",VLOOKUP(O5969,LISTAS·PAPP!$U$9:$W$125,3,FALSE),"")</f>
        <v/>
      </c>
      <c r="R5969" s="92"/>
      <c r="S5969" s="173"/>
      <c r="T5969" s="173"/>
      <c r="U5969" s="92"/>
      <c r="V5969" s="92"/>
      <c r="W5969" s="94"/>
      <c r="X5969" s="83" t="str">
        <f>IF(ISERROR(VLOOKUP(W5969,LISTAS·PAPP!$AJ$3:$AK$903,2,0))," ",VLOOKUP(W5969,LISTAS·PAPP!$AJ$3:$AK$903,2,0))</f>
        <v xml:space="preserve"> </v>
      </c>
      <c r="Y5969" s="96"/>
      <c r="Z5969" s="97"/>
      <c r="AA5969" s="97"/>
      <c r="AB5969" s="97"/>
      <c r="AC5969" s="97"/>
      <c r="AD5969" s="97"/>
      <c r="AE5969" s="97"/>
      <c r="AF5969" s="97"/>
      <c r="AG5969" s="97"/>
      <c r="AH5969" s="97"/>
      <c r="AI5969" s="97"/>
      <c r="AJ5969" s="97"/>
      <c r="AK5969" s="97"/>
      <c r="AL5969" s="86" t="str">
        <f t="shared" si="280"/>
        <v/>
      </c>
      <c r="AM5969" s="87" t="str">
        <f t="shared" si="281"/>
        <v xml:space="preserve"> </v>
      </c>
      <c r="AN5969" s="1" t="str">
        <f t="shared" si="282"/>
        <v xml:space="preserve"> </v>
      </c>
    </row>
    <row r="5970" spans="1:40" s="88" customFormat="1" x14ac:dyDescent="0.25">
      <c r="A5970" s="92"/>
      <c r="B5970" s="92"/>
      <c r="C5970" s="92"/>
      <c r="D5970" s="92"/>
      <c r="E5970" s="92"/>
      <c r="F5970" s="93"/>
      <c r="G5970" s="94"/>
      <c r="H5970" s="83" t="str">
        <f>IF(M5970&lt;&gt;"",VLOOKUP(M5970,LISTAS·PAPP!$U$3:$Z$8,2,FALSE),"")</f>
        <v/>
      </c>
      <c r="I5970" s="85" t="str">
        <f>IF(M5970&lt;&gt;"",VLOOKUP(M5970,LISTAS·PAPP!$U$3:$Z$8,3,FALSE),"")</f>
        <v/>
      </c>
      <c r="J5970" s="83" t="str">
        <f>IF(M5970&lt;&gt;"",VLOOKUP(M5970,LISTAS·PAPP!$U$3:$Z$8,4,FALSE),"")</f>
        <v/>
      </c>
      <c r="K5970" s="83" t="str">
        <f>IF(C5970&lt;&gt;"",VLOOKUP(C5970,LISTAS·PAPP!$H$3:$O$119,4,FALSE),"")</f>
        <v/>
      </c>
      <c r="L5970" s="85" t="str">
        <f>IF(C5970&lt;&gt;"",VLOOKUP(C5970,LISTAS·PAPP!$H$3:$O$119,8,FALSE),"")</f>
        <v/>
      </c>
      <c r="M5970" s="95"/>
      <c r="N5970" s="92"/>
      <c r="O5970" s="92"/>
      <c r="P5970" s="84" t="str">
        <f>IF(N5970&lt;&gt;"",VLOOKUP(N5970,LISTAS·PAPP!$U$9:$Y$125,5,FALSE),"")</f>
        <v/>
      </c>
      <c r="Q5970" s="83" t="str">
        <f>IF(O5970&lt;&gt;"",VLOOKUP(O5970,LISTAS·PAPP!$U$9:$W$125,3,FALSE),"")</f>
        <v/>
      </c>
      <c r="R5970" s="92"/>
      <c r="S5970" s="173"/>
      <c r="T5970" s="173"/>
      <c r="U5970" s="92"/>
      <c r="V5970" s="92"/>
      <c r="W5970" s="94"/>
      <c r="X5970" s="83" t="str">
        <f>IF(ISERROR(VLOOKUP(W5970,LISTAS·PAPP!$AJ$3:$AK$903,2,0))," ",VLOOKUP(W5970,LISTAS·PAPP!$AJ$3:$AK$903,2,0))</f>
        <v xml:space="preserve"> </v>
      </c>
      <c r="Y5970" s="96"/>
      <c r="Z5970" s="97"/>
      <c r="AA5970" s="97"/>
      <c r="AB5970" s="97"/>
      <c r="AC5970" s="97"/>
      <c r="AD5970" s="97"/>
      <c r="AE5970" s="97"/>
      <c r="AF5970" s="97"/>
      <c r="AG5970" s="97"/>
      <c r="AH5970" s="97"/>
      <c r="AI5970" s="97"/>
      <c r="AJ5970" s="97"/>
      <c r="AK5970" s="97"/>
      <c r="AL5970" s="86" t="str">
        <f t="shared" si="280"/>
        <v/>
      </c>
      <c r="AM5970" s="87" t="str">
        <f t="shared" si="281"/>
        <v xml:space="preserve"> </v>
      </c>
      <c r="AN5970" s="1" t="str">
        <f t="shared" si="282"/>
        <v xml:space="preserve"> </v>
      </c>
    </row>
    <row r="5971" spans="1:40" s="88" customFormat="1" x14ac:dyDescent="0.25">
      <c r="A5971" s="92"/>
      <c r="B5971" s="92"/>
      <c r="C5971" s="92"/>
      <c r="D5971" s="92"/>
      <c r="E5971" s="92"/>
      <c r="F5971" s="93"/>
      <c r="G5971" s="94"/>
      <c r="H5971" s="83" t="str">
        <f>IF(M5971&lt;&gt;"",VLOOKUP(M5971,LISTAS·PAPP!$U$3:$Z$8,2,FALSE),"")</f>
        <v/>
      </c>
      <c r="I5971" s="85" t="str">
        <f>IF(M5971&lt;&gt;"",VLOOKUP(M5971,LISTAS·PAPP!$U$3:$Z$8,3,FALSE),"")</f>
        <v/>
      </c>
      <c r="J5971" s="83" t="str">
        <f>IF(M5971&lt;&gt;"",VLOOKUP(M5971,LISTAS·PAPP!$U$3:$Z$8,4,FALSE),"")</f>
        <v/>
      </c>
      <c r="K5971" s="83" t="str">
        <f>IF(C5971&lt;&gt;"",VLOOKUP(C5971,LISTAS·PAPP!$H$3:$O$119,4,FALSE),"")</f>
        <v/>
      </c>
      <c r="L5971" s="85" t="str">
        <f>IF(C5971&lt;&gt;"",VLOOKUP(C5971,LISTAS·PAPP!$H$3:$O$119,8,FALSE),"")</f>
        <v/>
      </c>
      <c r="M5971" s="95"/>
      <c r="N5971" s="92"/>
      <c r="O5971" s="92"/>
      <c r="P5971" s="84" t="str">
        <f>IF(N5971&lt;&gt;"",VLOOKUP(N5971,LISTAS·PAPP!$U$9:$Y$125,5,FALSE),"")</f>
        <v/>
      </c>
      <c r="Q5971" s="83" t="str">
        <f>IF(O5971&lt;&gt;"",VLOOKUP(O5971,LISTAS·PAPP!$U$9:$W$125,3,FALSE),"")</f>
        <v/>
      </c>
      <c r="R5971" s="92"/>
      <c r="S5971" s="173"/>
      <c r="T5971" s="173"/>
      <c r="U5971" s="92"/>
      <c r="V5971" s="92"/>
      <c r="W5971" s="94"/>
      <c r="X5971" s="83" t="str">
        <f>IF(ISERROR(VLOOKUP(W5971,LISTAS·PAPP!$AJ$3:$AK$903,2,0))," ",VLOOKUP(W5971,LISTAS·PAPP!$AJ$3:$AK$903,2,0))</f>
        <v xml:space="preserve"> </v>
      </c>
      <c r="Y5971" s="96"/>
      <c r="Z5971" s="97"/>
      <c r="AA5971" s="97"/>
      <c r="AB5971" s="97"/>
      <c r="AC5971" s="97"/>
      <c r="AD5971" s="97"/>
      <c r="AE5971" s="97"/>
      <c r="AF5971" s="97"/>
      <c r="AG5971" s="97"/>
      <c r="AH5971" s="97"/>
      <c r="AI5971" s="97"/>
      <c r="AJ5971" s="97"/>
      <c r="AK5971" s="97"/>
      <c r="AL5971" s="86" t="str">
        <f t="shared" si="280"/>
        <v/>
      </c>
      <c r="AM5971" s="87" t="str">
        <f t="shared" si="281"/>
        <v xml:space="preserve"> </v>
      </c>
      <c r="AN5971" s="1" t="str">
        <f t="shared" si="282"/>
        <v xml:space="preserve"> </v>
      </c>
    </row>
    <row r="5972" spans="1:40" s="88" customFormat="1" x14ac:dyDescent="0.25">
      <c r="A5972" s="92"/>
      <c r="B5972" s="92"/>
      <c r="C5972" s="92"/>
      <c r="D5972" s="92"/>
      <c r="E5972" s="92"/>
      <c r="F5972" s="93"/>
      <c r="G5972" s="94"/>
      <c r="H5972" s="83" t="str">
        <f>IF(M5972&lt;&gt;"",VLOOKUP(M5972,LISTAS·PAPP!$U$3:$Z$8,2,FALSE),"")</f>
        <v/>
      </c>
      <c r="I5972" s="85" t="str">
        <f>IF(M5972&lt;&gt;"",VLOOKUP(M5972,LISTAS·PAPP!$U$3:$Z$8,3,FALSE),"")</f>
        <v/>
      </c>
      <c r="J5972" s="83" t="str">
        <f>IF(M5972&lt;&gt;"",VLOOKUP(M5972,LISTAS·PAPP!$U$3:$Z$8,4,FALSE),"")</f>
        <v/>
      </c>
      <c r="K5972" s="83" t="str">
        <f>IF(C5972&lt;&gt;"",VLOOKUP(C5972,LISTAS·PAPP!$H$3:$O$119,4,FALSE),"")</f>
        <v/>
      </c>
      <c r="L5972" s="85" t="str">
        <f>IF(C5972&lt;&gt;"",VLOOKUP(C5972,LISTAS·PAPP!$H$3:$O$119,8,FALSE),"")</f>
        <v/>
      </c>
      <c r="M5972" s="95"/>
      <c r="N5972" s="92"/>
      <c r="O5972" s="92"/>
      <c r="P5972" s="84" t="str">
        <f>IF(N5972&lt;&gt;"",VLOOKUP(N5972,LISTAS·PAPP!$U$9:$Y$125,5,FALSE),"")</f>
        <v/>
      </c>
      <c r="Q5972" s="83" t="str">
        <f>IF(O5972&lt;&gt;"",VLOOKUP(O5972,LISTAS·PAPP!$U$9:$W$125,3,FALSE),"")</f>
        <v/>
      </c>
      <c r="R5972" s="92"/>
      <c r="S5972" s="173"/>
      <c r="T5972" s="173"/>
      <c r="U5972" s="92"/>
      <c r="V5972" s="92"/>
      <c r="W5972" s="94"/>
      <c r="X5972" s="83" t="str">
        <f>IF(ISERROR(VLOOKUP(W5972,LISTAS·PAPP!$AJ$3:$AK$903,2,0))," ",VLOOKUP(W5972,LISTAS·PAPP!$AJ$3:$AK$903,2,0))</f>
        <v xml:space="preserve"> </v>
      </c>
      <c r="Y5972" s="96"/>
      <c r="Z5972" s="97"/>
      <c r="AA5972" s="97"/>
      <c r="AB5972" s="97"/>
      <c r="AC5972" s="97"/>
      <c r="AD5972" s="97"/>
      <c r="AE5972" s="97"/>
      <c r="AF5972" s="97"/>
      <c r="AG5972" s="97"/>
      <c r="AH5972" s="97"/>
      <c r="AI5972" s="97"/>
      <c r="AJ5972" s="97"/>
      <c r="AK5972" s="97"/>
      <c r="AL5972" s="86" t="str">
        <f t="shared" si="280"/>
        <v/>
      </c>
      <c r="AM5972" s="87" t="str">
        <f t="shared" si="281"/>
        <v xml:space="preserve"> </v>
      </c>
      <c r="AN5972" s="1" t="str">
        <f t="shared" si="282"/>
        <v xml:space="preserve"> </v>
      </c>
    </row>
    <row r="5973" spans="1:40" s="88" customFormat="1" x14ac:dyDescent="0.25">
      <c r="A5973" s="92"/>
      <c r="B5973" s="92"/>
      <c r="C5973" s="92"/>
      <c r="D5973" s="92"/>
      <c r="E5973" s="92"/>
      <c r="F5973" s="93"/>
      <c r="G5973" s="94"/>
      <c r="H5973" s="83" t="str">
        <f>IF(M5973&lt;&gt;"",VLOOKUP(M5973,LISTAS·PAPP!$U$3:$Z$8,2,FALSE),"")</f>
        <v/>
      </c>
      <c r="I5973" s="85" t="str">
        <f>IF(M5973&lt;&gt;"",VLOOKUP(M5973,LISTAS·PAPP!$U$3:$Z$8,3,FALSE),"")</f>
        <v/>
      </c>
      <c r="J5973" s="83" t="str">
        <f>IF(M5973&lt;&gt;"",VLOOKUP(M5973,LISTAS·PAPP!$U$3:$Z$8,4,FALSE),"")</f>
        <v/>
      </c>
      <c r="K5973" s="83" t="str">
        <f>IF(C5973&lt;&gt;"",VLOOKUP(C5973,LISTAS·PAPP!$H$3:$O$119,4,FALSE),"")</f>
        <v/>
      </c>
      <c r="L5973" s="85" t="str">
        <f>IF(C5973&lt;&gt;"",VLOOKUP(C5973,LISTAS·PAPP!$H$3:$O$119,8,FALSE),"")</f>
        <v/>
      </c>
      <c r="M5973" s="95"/>
      <c r="N5973" s="92"/>
      <c r="O5973" s="92"/>
      <c r="P5973" s="84" t="str">
        <f>IF(N5973&lt;&gt;"",VLOOKUP(N5973,LISTAS·PAPP!$U$9:$Y$125,5,FALSE),"")</f>
        <v/>
      </c>
      <c r="Q5973" s="83" t="str">
        <f>IF(O5973&lt;&gt;"",VLOOKUP(O5973,LISTAS·PAPP!$U$9:$W$125,3,FALSE),"")</f>
        <v/>
      </c>
      <c r="R5973" s="92"/>
      <c r="S5973" s="173"/>
      <c r="T5973" s="173"/>
      <c r="U5973" s="92"/>
      <c r="V5973" s="92"/>
      <c r="W5973" s="94"/>
      <c r="X5973" s="83" t="str">
        <f>IF(ISERROR(VLOOKUP(W5973,LISTAS·PAPP!$AJ$3:$AK$903,2,0))," ",VLOOKUP(W5973,LISTAS·PAPP!$AJ$3:$AK$903,2,0))</f>
        <v xml:space="preserve"> </v>
      </c>
      <c r="Y5973" s="96"/>
      <c r="Z5973" s="97"/>
      <c r="AA5973" s="97"/>
      <c r="AB5973" s="97"/>
      <c r="AC5973" s="97"/>
      <c r="AD5973" s="97"/>
      <c r="AE5973" s="97"/>
      <c r="AF5973" s="97"/>
      <c r="AG5973" s="97"/>
      <c r="AH5973" s="97"/>
      <c r="AI5973" s="97"/>
      <c r="AJ5973" s="97"/>
      <c r="AK5973" s="97"/>
      <c r="AL5973" s="86" t="str">
        <f t="shared" si="280"/>
        <v/>
      </c>
      <c r="AM5973" s="87" t="str">
        <f t="shared" si="281"/>
        <v xml:space="preserve"> </v>
      </c>
      <c r="AN5973" s="1" t="str">
        <f t="shared" si="282"/>
        <v xml:space="preserve"> </v>
      </c>
    </row>
    <row r="5974" spans="1:40" s="88" customFormat="1" x14ac:dyDescent="0.25">
      <c r="A5974" s="92"/>
      <c r="B5974" s="92"/>
      <c r="C5974" s="92"/>
      <c r="D5974" s="92"/>
      <c r="E5974" s="92"/>
      <c r="F5974" s="93"/>
      <c r="G5974" s="94"/>
      <c r="H5974" s="83" t="str">
        <f>IF(M5974&lt;&gt;"",VLOOKUP(M5974,LISTAS·PAPP!$U$3:$Z$8,2,FALSE),"")</f>
        <v/>
      </c>
      <c r="I5974" s="85" t="str">
        <f>IF(M5974&lt;&gt;"",VLOOKUP(M5974,LISTAS·PAPP!$U$3:$Z$8,3,FALSE),"")</f>
        <v/>
      </c>
      <c r="J5974" s="83" t="str">
        <f>IF(M5974&lt;&gt;"",VLOOKUP(M5974,LISTAS·PAPP!$U$3:$Z$8,4,FALSE),"")</f>
        <v/>
      </c>
      <c r="K5974" s="83" t="str">
        <f>IF(C5974&lt;&gt;"",VLOOKUP(C5974,LISTAS·PAPP!$H$3:$O$119,4,FALSE),"")</f>
        <v/>
      </c>
      <c r="L5974" s="85" t="str">
        <f>IF(C5974&lt;&gt;"",VLOOKUP(C5974,LISTAS·PAPP!$H$3:$O$119,8,FALSE),"")</f>
        <v/>
      </c>
      <c r="M5974" s="95"/>
      <c r="N5974" s="92"/>
      <c r="O5974" s="92"/>
      <c r="P5974" s="84" t="str">
        <f>IF(N5974&lt;&gt;"",VLOOKUP(N5974,LISTAS·PAPP!$U$9:$Y$125,5,FALSE),"")</f>
        <v/>
      </c>
      <c r="Q5974" s="83" t="str">
        <f>IF(O5974&lt;&gt;"",VLOOKUP(O5974,LISTAS·PAPP!$U$9:$W$125,3,FALSE),"")</f>
        <v/>
      </c>
      <c r="R5974" s="92"/>
      <c r="S5974" s="173"/>
      <c r="T5974" s="173"/>
      <c r="U5974" s="92"/>
      <c r="V5974" s="92"/>
      <c r="W5974" s="94"/>
      <c r="X5974" s="83" t="str">
        <f>IF(ISERROR(VLOOKUP(W5974,LISTAS·PAPP!$AJ$3:$AK$903,2,0))," ",VLOOKUP(W5974,LISTAS·PAPP!$AJ$3:$AK$903,2,0))</f>
        <v xml:space="preserve"> </v>
      </c>
      <c r="Y5974" s="96"/>
      <c r="Z5974" s="97"/>
      <c r="AA5974" s="97"/>
      <c r="AB5974" s="97"/>
      <c r="AC5974" s="97"/>
      <c r="AD5974" s="97"/>
      <c r="AE5974" s="97"/>
      <c r="AF5974" s="97"/>
      <c r="AG5974" s="97"/>
      <c r="AH5974" s="97"/>
      <c r="AI5974" s="97"/>
      <c r="AJ5974" s="97"/>
      <c r="AK5974" s="97"/>
      <c r="AL5974" s="86" t="str">
        <f t="shared" si="280"/>
        <v/>
      </c>
      <c r="AM5974" s="87" t="str">
        <f t="shared" si="281"/>
        <v xml:space="preserve"> </v>
      </c>
      <c r="AN5974" s="1" t="str">
        <f t="shared" si="282"/>
        <v xml:space="preserve"> </v>
      </c>
    </row>
    <row r="5975" spans="1:40" s="88" customFormat="1" x14ac:dyDescent="0.25">
      <c r="A5975" s="92"/>
      <c r="B5975" s="92"/>
      <c r="C5975" s="92"/>
      <c r="D5975" s="92"/>
      <c r="E5975" s="92"/>
      <c r="F5975" s="93"/>
      <c r="G5975" s="94"/>
      <c r="H5975" s="83" t="str">
        <f>IF(M5975&lt;&gt;"",VLOOKUP(M5975,LISTAS·PAPP!$U$3:$Z$8,2,FALSE),"")</f>
        <v/>
      </c>
      <c r="I5975" s="85" t="str">
        <f>IF(M5975&lt;&gt;"",VLOOKUP(M5975,LISTAS·PAPP!$U$3:$Z$8,3,FALSE),"")</f>
        <v/>
      </c>
      <c r="J5975" s="83" t="str">
        <f>IF(M5975&lt;&gt;"",VLOOKUP(M5975,LISTAS·PAPP!$U$3:$Z$8,4,FALSE),"")</f>
        <v/>
      </c>
      <c r="K5975" s="83" t="str">
        <f>IF(C5975&lt;&gt;"",VLOOKUP(C5975,LISTAS·PAPP!$H$3:$O$119,4,FALSE),"")</f>
        <v/>
      </c>
      <c r="L5975" s="85" t="str">
        <f>IF(C5975&lt;&gt;"",VLOOKUP(C5975,LISTAS·PAPP!$H$3:$O$119,8,FALSE),"")</f>
        <v/>
      </c>
      <c r="M5975" s="95"/>
      <c r="N5975" s="92"/>
      <c r="O5975" s="92"/>
      <c r="P5975" s="84" t="str">
        <f>IF(N5975&lt;&gt;"",VLOOKUP(N5975,LISTAS·PAPP!$U$9:$Y$125,5,FALSE),"")</f>
        <v/>
      </c>
      <c r="Q5975" s="83" t="str">
        <f>IF(O5975&lt;&gt;"",VLOOKUP(O5975,LISTAS·PAPP!$U$9:$W$125,3,FALSE),"")</f>
        <v/>
      </c>
      <c r="R5975" s="92"/>
      <c r="S5975" s="173"/>
      <c r="T5975" s="173"/>
      <c r="U5975" s="92"/>
      <c r="V5975" s="92"/>
      <c r="W5975" s="94"/>
      <c r="X5975" s="83" t="str">
        <f>IF(ISERROR(VLOOKUP(W5975,LISTAS·PAPP!$AJ$3:$AK$903,2,0))," ",VLOOKUP(W5975,LISTAS·PAPP!$AJ$3:$AK$903,2,0))</f>
        <v xml:space="preserve"> </v>
      </c>
      <c r="Y5975" s="96"/>
      <c r="Z5975" s="97"/>
      <c r="AA5975" s="97"/>
      <c r="AB5975" s="97"/>
      <c r="AC5975" s="97"/>
      <c r="AD5975" s="97"/>
      <c r="AE5975" s="97"/>
      <c r="AF5975" s="97"/>
      <c r="AG5975" s="97"/>
      <c r="AH5975" s="97"/>
      <c r="AI5975" s="97"/>
      <c r="AJ5975" s="97"/>
      <c r="AK5975" s="97"/>
      <c r="AL5975" s="86" t="str">
        <f t="shared" si="280"/>
        <v/>
      </c>
      <c r="AM5975" s="87" t="str">
        <f t="shared" si="281"/>
        <v xml:space="preserve"> </v>
      </c>
      <c r="AN5975" s="1" t="str">
        <f t="shared" si="282"/>
        <v xml:space="preserve"> </v>
      </c>
    </row>
    <row r="5976" spans="1:40" s="88" customFormat="1" x14ac:dyDescent="0.25">
      <c r="A5976" s="92"/>
      <c r="B5976" s="92"/>
      <c r="C5976" s="92"/>
      <c r="D5976" s="92"/>
      <c r="E5976" s="92"/>
      <c r="F5976" s="93"/>
      <c r="G5976" s="94"/>
      <c r="H5976" s="83" t="str">
        <f>IF(M5976&lt;&gt;"",VLOOKUP(M5976,LISTAS·PAPP!$U$3:$Z$8,2,FALSE),"")</f>
        <v/>
      </c>
      <c r="I5976" s="85" t="str">
        <f>IF(M5976&lt;&gt;"",VLOOKUP(M5976,LISTAS·PAPP!$U$3:$Z$8,3,FALSE),"")</f>
        <v/>
      </c>
      <c r="J5976" s="83" t="str">
        <f>IF(M5976&lt;&gt;"",VLOOKUP(M5976,LISTAS·PAPP!$U$3:$Z$8,4,FALSE),"")</f>
        <v/>
      </c>
      <c r="K5976" s="83" t="str">
        <f>IF(C5976&lt;&gt;"",VLOOKUP(C5976,LISTAS·PAPP!$H$3:$O$119,4,FALSE),"")</f>
        <v/>
      </c>
      <c r="L5976" s="85" t="str">
        <f>IF(C5976&lt;&gt;"",VLOOKUP(C5976,LISTAS·PAPP!$H$3:$O$119,8,FALSE),"")</f>
        <v/>
      </c>
      <c r="M5976" s="95"/>
      <c r="N5976" s="92"/>
      <c r="O5976" s="92"/>
      <c r="P5976" s="84" t="str">
        <f>IF(N5976&lt;&gt;"",VLOOKUP(N5976,LISTAS·PAPP!$U$9:$Y$125,5,FALSE),"")</f>
        <v/>
      </c>
      <c r="Q5976" s="83" t="str">
        <f>IF(O5976&lt;&gt;"",VLOOKUP(O5976,LISTAS·PAPP!$U$9:$W$125,3,FALSE),"")</f>
        <v/>
      </c>
      <c r="R5976" s="92"/>
      <c r="S5976" s="173"/>
      <c r="T5976" s="173"/>
      <c r="U5976" s="92"/>
      <c r="V5976" s="92"/>
      <c r="W5976" s="94"/>
      <c r="X5976" s="83" t="str">
        <f>IF(ISERROR(VLOOKUP(W5976,LISTAS·PAPP!$AJ$3:$AK$903,2,0))," ",VLOOKUP(W5976,LISTAS·PAPP!$AJ$3:$AK$903,2,0))</f>
        <v xml:space="preserve"> </v>
      </c>
      <c r="Y5976" s="96"/>
      <c r="Z5976" s="97"/>
      <c r="AA5976" s="97"/>
      <c r="AB5976" s="97"/>
      <c r="AC5976" s="97"/>
      <c r="AD5976" s="97"/>
      <c r="AE5976" s="97"/>
      <c r="AF5976" s="97"/>
      <c r="AG5976" s="97"/>
      <c r="AH5976" s="97"/>
      <c r="AI5976" s="97"/>
      <c r="AJ5976" s="97"/>
      <c r="AK5976" s="97"/>
      <c r="AL5976" s="86" t="str">
        <f t="shared" si="280"/>
        <v/>
      </c>
      <c r="AM5976" s="87" t="str">
        <f t="shared" si="281"/>
        <v xml:space="preserve"> </v>
      </c>
      <c r="AN5976" s="1" t="str">
        <f t="shared" si="282"/>
        <v xml:space="preserve"> </v>
      </c>
    </row>
    <row r="5977" spans="1:40" s="88" customFormat="1" x14ac:dyDescent="0.25">
      <c r="A5977" s="92"/>
      <c r="B5977" s="92"/>
      <c r="C5977" s="92"/>
      <c r="D5977" s="92"/>
      <c r="E5977" s="92"/>
      <c r="F5977" s="93"/>
      <c r="G5977" s="94"/>
      <c r="H5977" s="83" t="str">
        <f>IF(M5977&lt;&gt;"",VLOOKUP(M5977,LISTAS·PAPP!$U$3:$Z$8,2,FALSE),"")</f>
        <v/>
      </c>
      <c r="I5977" s="85" t="str">
        <f>IF(M5977&lt;&gt;"",VLOOKUP(M5977,LISTAS·PAPP!$U$3:$Z$8,3,FALSE),"")</f>
        <v/>
      </c>
      <c r="J5977" s="83" t="str">
        <f>IF(M5977&lt;&gt;"",VLOOKUP(M5977,LISTAS·PAPP!$U$3:$Z$8,4,FALSE),"")</f>
        <v/>
      </c>
      <c r="K5977" s="83" t="str">
        <f>IF(C5977&lt;&gt;"",VLOOKUP(C5977,LISTAS·PAPP!$H$3:$O$119,4,FALSE),"")</f>
        <v/>
      </c>
      <c r="L5977" s="85" t="str">
        <f>IF(C5977&lt;&gt;"",VLOOKUP(C5977,LISTAS·PAPP!$H$3:$O$119,8,FALSE),"")</f>
        <v/>
      </c>
      <c r="M5977" s="95"/>
      <c r="N5977" s="92"/>
      <c r="O5977" s="92"/>
      <c r="P5977" s="84" t="str">
        <f>IF(N5977&lt;&gt;"",VLOOKUP(N5977,LISTAS·PAPP!$U$9:$Y$125,5,FALSE),"")</f>
        <v/>
      </c>
      <c r="Q5977" s="83" t="str">
        <f>IF(O5977&lt;&gt;"",VLOOKUP(O5977,LISTAS·PAPP!$U$9:$W$125,3,FALSE),"")</f>
        <v/>
      </c>
      <c r="R5977" s="92"/>
      <c r="S5977" s="173"/>
      <c r="T5977" s="173"/>
      <c r="U5977" s="92"/>
      <c r="V5977" s="92"/>
      <c r="W5977" s="94"/>
      <c r="X5977" s="83" t="str">
        <f>IF(ISERROR(VLOOKUP(W5977,LISTAS·PAPP!$AJ$3:$AK$903,2,0))," ",VLOOKUP(W5977,LISTAS·PAPP!$AJ$3:$AK$903,2,0))</f>
        <v xml:space="preserve"> </v>
      </c>
      <c r="Y5977" s="96"/>
      <c r="Z5977" s="97"/>
      <c r="AA5977" s="97"/>
      <c r="AB5977" s="97"/>
      <c r="AC5977" s="97"/>
      <c r="AD5977" s="97"/>
      <c r="AE5977" s="97"/>
      <c r="AF5977" s="97"/>
      <c r="AG5977" s="97"/>
      <c r="AH5977" s="97"/>
      <c r="AI5977" s="97"/>
      <c r="AJ5977" s="97"/>
      <c r="AK5977" s="97"/>
      <c r="AL5977" s="86" t="str">
        <f t="shared" si="280"/>
        <v/>
      </c>
      <c r="AM5977" s="87" t="str">
        <f t="shared" si="281"/>
        <v xml:space="preserve"> </v>
      </c>
      <c r="AN5977" s="1" t="str">
        <f t="shared" si="282"/>
        <v xml:space="preserve"> </v>
      </c>
    </row>
    <row r="5978" spans="1:40" s="88" customFormat="1" x14ac:dyDescent="0.25">
      <c r="A5978" s="92"/>
      <c r="B5978" s="92"/>
      <c r="C5978" s="92"/>
      <c r="D5978" s="92"/>
      <c r="E5978" s="92"/>
      <c r="F5978" s="93"/>
      <c r="G5978" s="94"/>
      <c r="H5978" s="83" t="str">
        <f>IF(M5978&lt;&gt;"",VLOOKUP(M5978,LISTAS·PAPP!$U$3:$Z$8,2,FALSE),"")</f>
        <v/>
      </c>
      <c r="I5978" s="85" t="str">
        <f>IF(M5978&lt;&gt;"",VLOOKUP(M5978,LISTAS·PAPP!$U$3:$Z$8,3,FALSE),"")</f>
        <v/>
      </c>
      <c r="J5978" s="83" t="str">
        <f>IF(M5978&lt;&gt;"",VLOOKUP(M5978,LISTAS·PAPP!$U$3:$Z$8,4,FALSE),"")</f>
        <v/>
      </c>
      <c r="K5978" s="83" t="str">
        <f>IF(C5978&lt;&gt;"",VLOOKUP(C5978,LISTAS·PAPP!$H$3:$O$119,4,FALSE),"")</f>
        <v/>
      </c>
      <c r="L5978" s="85" t="str">
        <f>IF(C5978&lt;&gt;"",VLOOKUP(C5978,LISTAS·PAPP!$H$3:$O$119,8,FALSE),"")</f>
        <v/>
      </c>
      <c r="M5978" s="95"/>
      <c r="N5978" s="92"/>
      <c r="O5978" s="92"/>
      <c r="P5978" s="84" t="str">
        <f>IF(N5978&lt;&gt;"",VLOOKUP(N5978,LISTAS·PAPP!$U$9:$Y$125,5,FALSE),"")</f>
        <v/>
      </c>
      <c r="Q5978" s="83" t="str">
        <f>IF(O5978&lt;&gt;"",VLOOKUP(O5978,LISTAS·PAPP!$U$9:$W$125,3,FALSE),"")</f>
        <v/>
      </c>
      <c r="R5978" s="92"/>
      <c r="S5978" s="173"/>
      <c r="T5978" s="173"/>
      <c r="U5978" s="92"/>
      <c r="V5978" s="92"/>
      <c r="W5978" s="94"/>
      <c r="X5978" s="83" t="str">
        <f>IF(ISERROR(VLOOKUP(W5978,LISTAS·PAPP!$AJ$3:$AK$903,2,0))," ",VLOOKUP(W5978,LISTAS·PAPP!$AJ$3:$AK$903,2,0))</f>
        <v xml:space="preserve"> </v>
      </c>
      <c r="Y5978" s="96"/>
      <c r="Z5978" s="97"/>
      <c r="AA5978" s="97"/>
      <c r="AB5978" s="97"/>
      <c r="AC5978" s="97"/>
      <c r="AD5978" s="97"/>
      <c r="AE5978" s="97"/>
      <c r="AF5978" s="97"/>
      <c r="AG5978" s="97"/>
      <c r="AH5978" s="97"/>
      <c r="AI5978" s="97"/>
      <c r="AJ5978" s="97"/>
      <c r="AK5978" s="97"/>
      <c r="AL5978" s="86" t="str">
        <f t="shared" si="280"/>
        <v/>
      </c>
      <c r="AM5978" s="87" t="str">
        <f t="shared" si="281"/>
        <v xml:space="preserve"> </v>
      </c>
      <c r="AN5978" s="1" t="str">
        <f t="shared" si="282"/>
        <v xml:space="preserve"> </v>
      </c>
    </row>
    <row r="5979" spans="1:40" s="88" customFormat="1" x14ac:dyDescent="0.25">
      <c r="A5979" s="92"/>
      <c r="B5979" s="92"/>
      <c r="C5979" s="92"/>
      <c r="D5979" s="92"/>
      <c r="E5979" s="92"/>
      <c r="F5979" s="93"/>
      <c r="G5979" s="94"/>
      <c r="H5979" s="83" t="str">
        <f>IF(M5979&lt;&gt;"",VLOOKUP(M5979,LISTAS·PAPP!$U$3:$Z$8,2,FALSE),"")</f>
        <v/>
      </c>
      <c r="I5979" s="85" t="str">
        <f>IF(M5979&lt;&gt;"",VLOOKUP(M5979,LISTAS·PAPP!$U$3:$Z$8,3,FALSE),"")</f>
        <v/>
      </c>
      <c r="J5979" s="83" t="str">
        <f>IF(M5979&lt;&gt;"",VLOOKUP(M5979,LISTAS·PAPP!$U$3:$Z$8,4,FALSE),"")</f>
        <v/>
      </c>
      <c r="K5979" s="83" t="str">
        <f>IF(C5979&lt;&gt;"",VLOOKUP(C5979,LISTAS·PAPP!$H$3:$O$119,4,FALSE),"")</f>
        <v/>
      </c>
      <c r="L5979" s="85" t="str">
        <f>IF(C5979&lt;&gt;"",VLOOKUP(C5979,LISTAS·PAPP!$H$3:$O$119,8,FALSE),"")</f>
        <v/>
      </c>
      <c r="M5979" s="95"/>
      <c r="N5979" s="92"/>
      <c r="O5979" s="92"/>
      <c r="P5979" s="84" t="str">
        <f>IF(N5979&lt;&gt;"",VLOOKUP(N5979,LISTAS·PAPP!$U$9:$Y$125,5,FALSE),"")</f>
        <v/>
      </c>
      <c r="Q5979" s="83" t="str">
        <f>IF(O5979&lt;&gt;"",VLOOKUP(O5979,LISTAS·PAPP!$U$9:$W$125,3,FALSE),"")</f>
        <v/>
      </c>
      <c r="R5979" s="92"/>
      <c r="S5979" s="173"/>
      <c r="T5979" s="173"/>
      <c r="U5979" s="92"/>
      <c r="V5979" s="92"/>
      <c r="W5979" s="94"/>
      <c r="X5979" s="83" t="str">
        <f>IF(ISERROR(VLOOKUP(W5979,LISTAS·PAPP!$AJ$3:$AK$903,2,0))," ",VLOOKUP(W5979,LISTAS·PAPP!$AJ$3:$AK$903,2,0))</f>
        <v xml:space="preserve"> </v>
      </c>
      <c r="Y5979" s="96"/>
      <c r="Z5979" s="97"/>
      <c r="AA5979" s="97"/>
      <c r="AB5979" s="97"/>
      <c r="AC5979" s="97"/>
      <c r="AD5979" s="97"/>
      <c r="AE5979" s="97"/>
      <c r="AF5979" s="97"/>
      <c r="AG5979" s="97"/>
      <c r="AH5979" s="97"/>
      <c r="AI5979" s="97"/>
      <c r="AJ5979" s="97"/>
      <c r="AK5979" s="97"/>
      <c r="AL5979" s="86" t="str">
        <f t="shared" si="280"/>
        <v/>
      </c>
      <c r="AM5979" s="87" t="str">
        <f t="shared" si="281"/>
        <v xml:space="preserve"> </v>
      </c>
      <c r="AN5979" s="1" t="str">
        <f t="shared" si="282"/>
        <v xml:space="preserve"> </v>
      </c>
    </row>
    <row r="5980" spans="1:40" s="88" customFormat="1" x14ac:dyDescent="0.25">
      <c r="A5980" s="92"/>
      <c r="B5980" s="92"/>
      <c r="C5980" s="92"/>
      <c r="D5980" s="92"/>
      <c r="E5980" s="92"/>
      <c r="F5980" s="93"/>
      <c r="G5980" s="94"/>
      <c r="H5980" s="83" t="str">
        <f>IF(M5980&lt;&gt;"",VLOOKUP(M5980,LISTAS·PAPP!$U$3:$Z$8,2,FALSE),"")</f>
        <v/>
      </c>
      <c r="I5980" s="85" t="str">
        <f>IF(M5980&lt;&gt;"",VLOOKUP(M5980,LISTAS·PAPP!$U$3:$Z$8,3,FALSE),"")</f>
        <v/>
      </c>
      <c r="J5980" s="83" t="str">
        <f>IF(M5980&lt;&gt;"",VLOOKUP(M5980,LISTAS·PAPP!$U$3:$Z$8,4,FALSE),"")</f>
        <v/>
      </c>
      <c r="K5980" s="83" t="str">
        <f>IF(C5980&lt;&gt;"",VLOOKUP(C5980,LISTAS·PAPP!$H$3:$O$119,4,FALSE),"")</f>
        <v/>
      </c>
      <c r="L5980" s="85" t="str">
        <f>IF(C5980&lt;&gt;"",VLOOKUP(C5980,LISTAS·PAPP!$H$3:$O$119,8,FALSE),"")</f>
        <v/>
      </c>
      <c r="M5980" s="95"/>
      <c r="N5980" s="92"/>
      <c r="O5980" s="92"/>
      <c r="P5980" s="84" t="str">
        <f>IF(N5980&lt;&gt;"",VLOOKUP(N5980,LISTAS·PAPP!$U$9:$Y$125,5,FALSE),"")</f>
        <v/>
      </c>
      <c r="Q5980" s="83" t="str">
        <f>IF(O5980&lt;&gt;"",VLOOKUP(O5980,LISTAS·PAPP!$U$9:$W$125,3,FALSE),"")</f>
        <v/>
      </c>
      <c r="R5980" s="92"/>
      <c r="S5980" s="173"/>
      <c r="T5980" s="173"/>
      <c r="U5980" s="92"/>
      <c r="V5980" s="92"/>
      <c r="W5980" s="94"/>
      <c r="X5980" s="83" t="str">
        <f>IF(ISERROR(VLOOKUP(W5980,LISTAS·PAPP!$AJ$3:$AK$903,2,0))," ",VLOOKUP(W5980,LISTAS·PAPP!$AJ$3:$AK$903,2,0))</f>
        <v xml:space="preserve"> </v>
      </c>
      <c r="Y5980" s="96"/>
      <c r="Z5980" s="97"/>
      <c r="AA5980" s="97"/>
      <c r="AB5980" s="97"/>
      <c r="AC5980" s="97"/>
      <c r="AD5980" s="97"/>
      <c r="AE5980" s="97"/>
      <c r="AF5980" s="97"/>
      <c r="AG5980" s="97"/>
      <c r="AH5980" s="97"/>
      <c r="AI5980" s="97"/>
      <c r="AJ5980" s="97"/>
      <c r="AK5980" s="97"/>
      <c r="AL5980" s="86" t="str">
        <f t="shared" si="280"/>
        <v/>
      </c>
      <c r="AM5980" s="87" t="str">
        <f t="shared" si="281"/>
        <v xml:space="preserve"> </v>
      </c>
      <c r="AN5980" s="1" t="str">
        <f t="shared" si="282"/>
        <v xml:space="preserve"> </v>
      </c>
    </row>
    <row r="5981" spans="1:40" s="88" customFormat="1" x14ac:dyDescent="0.25">
      <c r="A5981" s="92"/>
      <c r="B5981" s="92"/>
      <c r="C5981" s="92"/>
      <c r="D5981" s="92"/>
      <c r="E5981" s="92"/>
      <c r="F5981" s="93"/>
      <c r="G5981" s="94"/>
      <c r="H5981" s="83" t="str">
        <f>IF(M5981&lt;&gt;"",VLOOKUP(M5981,LISTAS·PAPP!$U$3:$Z$8,2,FALSE),"")</f>
        <v/>
      </c>
      <c r="I5981" s="85" t="str">
        <f>IF(M5981&lt;&gt;"",VLOOKUP(M5981,LISTAS·PAPP!$U$3:$Z$8,3,FALSE),"")</f>
        <v/>
      </c>
      <c r="J5981" s="83" t="str">
        <f>IF(M5981&lt;&gt;"",VLOOKUP(M5981,LISTAS·PAPP!$U$3:$Z$8,4,FALSE),"")</f>
        <v/>
      </c>
      <c r="K5981" s="83" t="str">
        <f>IF(C5981&lt;&gt;"",VLOOKUP(C5981,LISTAS·PAPP!$H$3:$O$119,4,FALSE),"")</f>
        <v/>
      </c>
      <c r="L5981" s="85" t="str">
        <f>IF(C5981&lt;&gt;"",VLOOKUP(C5981,LISTAS·PAPP!$H$3:$O$119,8,FALSE),"")</f>
        <v/>
      </c>
      <c r="M5981" s="95"/>
      <c r="N5981" s="92"/>
      <c r="O5981" s="92"/>
      <c r="P5981" s="84" t="str">
        <f>IF(N5981&lt;&gt;"",VLOOKUP(N5981,LISTAS·PAPP!$U$9:$Y$125,5,FALSE),"")</f>
        <v/>
      </c>
      <c r="Q5981" s="83" t="str">
        <f>IF(O5981&lt;&gt;"",VLOOKUP(O5981,LISTAS·PAPP!$U$9:$W$125,3,FALSE),"")</f>
        <v/>
      </c>
      <c r="R5981" s="92"/>
      <c r="S5981" s="173"/>
      <c r="T5981" s="173"/>
      <c r="U5981" s="92"/>
      <c r="V5981" s="92"/>
      <c r="W5981" s="94"/>
      <c r="X5981" s="83" t="str">
        <f>IF(ISERROR(VLOOKUP(W5981,LISTAS·PAPP!$AJ$3:$AK$903,2,0))," ",VLOOKUP(W5981,LISTAS·PAPP!$AJ$3:$AK$903,2,0))</f>
        <v xml:space="preserve"> </v>
      </c>
      <c r="Y5981" s="96"/>
      <c r="Z5981" s="97"/>
      <c r="AA5981" s="97"/>
      <c r="AB5981" s="97"/>
      <c r="AC5981" s="97"/>
      <c r="AD5981" s="97"/>
      <c r="AE5981" s="97"/>
      <c r="AF5981" s="97"/>
      <c r="AG5981" s="97"/>
      <c r="AH5981" s="97"/>
      <c r="AI5981" s="97"/>
      <c r="AJ5981" s="97"/>
      <c r="AK5981" s="97"/>
      <c r="AL5981" s="86" t="str">
        <f t="shared" si="280"/>
        <v/>
      </c>
      <c r="AM5981" s="87" t="str">
        <f t="shared" si="281"/>
        <v xml:space="preserve"> </v>
      </c>
      <c r="AN5981" s="1" t="str">
        <f t="shared" si="282"/>
        <v xml:space="preserve"> </v>
      </c>
    </row>
    <row r="5982" spans="1:40" s="88" customFormat="1" x14ac:dyDescent="0.25">
      <c r="A5982" s="92"/>
      <c r="B5982" s="92"/>
      <c r="C5982" s="92"/>
      <c r="D5982" s="92"/>
      <c r="E5982" s="92"/>
      <c r="F5982" s="93"/>
      <c r="G5982" s="94"/>
      <c r="H5982" s="83" t="str">
        <f>IF(M5982&lt;&gt;"",VLOOKUP(M5982,LISTAS·PAPP!$U$3:$Z$8,2,FALSE),"")</f>
        <v/>
      </c>
      <c r="I5982" s="85" t="str">
        <f>IF(M5982&lt;&gt;"",VLOOKUP(M5982,LISTAS·PAPP!$U$3:$Z$8,3,FALSE),"")</f>
        <v/>
      </c>
      <c r="J5982" s="83" t="str">
        <f>IF(M5982&lt;&gt;"",VLOOKUP(M5982,LISTAS·PAPP!$U$3:$Z$8,4,FALSE),"")</f>
        <v/>
      </c>
      <c r="K5982" s="83" t="str">
        <f>IF(C5982&lt;&gt;"",VLOOKUP(C5982,LISTAS·PAPP!$H$3:$O$119,4,FALSE),"")</f>
        <v/>
      </c>
      <c r="L5982" s="85" t="str">
        <f>IF(C5982&lt;&gt;"",VLOOKUP(C5982,LISTAS·PAPP!$H$3:$O$119,8,FALSE),"")</f>
        <v/>
      </c>
      <c r="M5982" s="95"/>
      <c r="N5982" s="92"/>
      <c r="O5982" s="92"/>
      <c r="P5982" s="84" t="str">
        <f>IF(N5982&lt;&gt;"",VLOOKUP(N5982,LISTAS·PAPP!$U$9:$Y$125,5,FALSE),"")</f>
        <v/>
      </c>
      <c r="Q5982" s="83" t="str">
        <f>IF(O5982&lt;&gt;"",VLOOKUP(O5982,LISTAS·PAPP!$U$9:$W$125,3,FALSE),"")</f>
        <v/>
      </c>
      <c r="R5982" s="92"/>
      <c r="S5982" s="173"/>
      <c r="T5982" s="173"/>
      <c r="U5982" s="92"/>
      <c r="V5982" s="92"/>
      <c r="W5982" s="94"/>
      <c r="X5982" s="83" t="str">
        <f>IF(ISERROR(VLOOKUP(W5982,LISTAS·PAPP!$AJ$3:$AK$903,2,0))," ",VLOOKUP(W5982,LISTAS·PAPP!$AJ$3:$AK$903,2,0))</f>
        <v xml:space="preserve"> </v>
      </c>
      <c r="Y5982" s="96"/>
      <c r="Z5982" s="97"/>
      <c r="AA5982" s="97"/>
      <c r="AB5982" s="97"/>
      <c r="AC5982" s="97"/>
      <c r="AD5982" s="97"/>
      <c r="AE5982" s="97"/>
      <c r="AF5982" s="97"/>
      <c r="AG5982" s="97"/>
      <c r="AH5982" s="97"/>
      <c r="AI5982" s="97"/>
      <c r="AJ5982" s="97"/>
      <c r="AK5982" s="97"/>
      <c r="AL5982" s="86" t="str">
        <f t="shared" si="280"/>
        <v/>
      </c>
      <c r="AM5982" s="87" t="str">
        <f t="shared" si="281"/>
        <v xml:space="preserve"> </v>
      </c>
      <c r="AN5982" s="1" t="str">
        <f t="shared" si="282"/>
        <v xml:space="preserve"> </v>
      </c>
    </row>
    <row r="5983" spans="1:40" s="88" customFormat="1" x14ac:dyDescent="0.25">
      <c r="A5983" s="92"/>
      <c r="B5983" s="92"/>
      <c r="C5983" s="92"/>
      <c r="D5983" s="92"/>
      <c r="E5983" s="92"/>
      <c r="F5983" s="93"/>
      <c r="G5983" s="94"/>
      <c r="H5983" s="83" t="str">
        <f>IF(M5983&lt;&gt;"",VLOOKUP(M5983,LISTAS·PAPP!$U$3:$Z$8,2,FALSE),"")</f>
        <v/>
      </c>
      <c r="I5983" s="85" t="str">
        <f>IF(M5983&lt;&gt;"",VLOOKUP(M5983,LISTAS·PAPP!$U$3:$Z$8,3,FALSE),"")</f>
        <v/>
      </c>
      <c r="J5983" s="83" t="str">
        <f>IF(M5983&lt;&gt;"",VLOOKUP(M5983,LISTAS·PAPP!$U$3:$Z$8,4,FALSE),"")</f>
        <v/>
      </c>
      <c r="K5983" s="83" t="str">
        <f>IF(C5983&lt;&gt;"",VLOOKUP(C5983,LISTAS·PAPP!$H$3:$O$119,4,FALSE),"")</f>
        <v/>
      </c>
      <c r="L5983" s="85" t="str">
        <f>IF(C5983&lt;&gt;"",VLOOKUP(C5983,LISTAS·PAPP!$H$3:$O$119,8,FALSE),"")</f>
        <v/>
      </c>
      <c r="M5983" s="95"/>
      <c r="N5983" s="92"/>
      <c r="O5983" s="92"/>
      <c r="P5983" s="84" t="str">
        <f>IF(N5983&lt;&gt;"",VLOOKUP(N5983,LISTAS·PAPP!$U$9:$Y$125,5,FALSE),"")</f>
        <v/>
      </c>
      <c r="Q5983" s="83" t="str">
        <f>IF(O5983&lt;&gt;"",VLOOKUP(O5983,LISTAS·PAPP!$U$9:$W$125,3,FALSE),"")</f>
        <v/>
      </c>
      <c r="R5983" s="92"/>
      <c r="S5983" s="173"/>
      <c r="T5983" s="173"/>
      <c r="U5983" s="92"/>
      <c r="V5983" s="92"/>
      <c r="W5983" s="94"/>
      <c r="X5983" s="83" t="str">
        <f>IF(ISERROR(VLOOKUP(W5983,LISTAS·PAPP!$AJ$3:$AK$903,2,0))," ",VLOOKUP(W5983,LISTAS·PAPP!$AJ$3:$AK$903,2,0))</f>
        <v xml:space="preserve"> </v>
      </c>
      <c r="Y5983" s="96"/>
      <c r="Z5983" s="97"/>
      <c r="AA5983" s="97"/>
      <c r="AB5983" s="97"/>
      <c r="AC5983" s="97"/>
      <c r="AD5983" s="97"/>
      <c r="AE5983" s="97"/>
      <c r="AF5983" s="97"/>
      <c r="AG5983" s="97"/>
      <c r="AH5983" s="97"/>
      <c r="AI5983" s="97"/>
      <c r="AJ5983" s="97"/>
      <c r="AK5983" s="97"/>
      <c r="AL5983" s="86" t="str">
        <f t="shared" si="280"/>
        <v/>
      </c>
      <c r="AM5983" s="87" t="str">
        <f t="shared" si="281"/>
        <v xml:space="preserve"> </v>
      </c>
      <c r="AN5983" s="1" t="str">
        <f t="shared" si="282"/>
        <v xml:space="preserve"> </v>
      </c>
    </row>
    <row r="5984" spans="1:40" s="88" customFormat="1" x14ac:dyDescent="0.25">
      <c r="A5984" s="92"/>
      <c r="B5984" s="92"/>
      <c r="C5984" s="92"/>
      <c r="D5984" s="92"/>
      <c r="E5984" s="92"/>
      <c r="F5984" s="93"/>
      <c r="G5984" s="94"/>
      <c r="H5984" s="83" t="str">
        <f>IF(M5984&lt;&gt;"",VLOOKUP(M5984,LISTAS·PAPP!$U$3:$Z$8,2,FALSE),"")</f>
        <v/>
      </c>
      <c r="I5984" s="85" t="str">
        <f>IF(M5984&lt;&gt;"",VLOOKUP(M5984,LISTAS·PAPP!$U$3:$Z$8,3,FALSE),"")</f>
        <v/>
      </c>
      <c r="J5984" s="83" t="str">
        <f>IF(M5984&lt;&gt;"",VLOOKUP(M5984,LISTAS·PAPP!$U$3:$Z$8,4,FALSE),"")</f>
        <v/>
      </c>
      <c r="K5984" s="83" t="str">
        <f>IF(C5984&lt;&gt;"",VLOOKUP(C5984,LISTAS·PAPP!$H$3:$O$119,4,FALSE),"")</f>
        <v/>
      </c>
      <c r="L5984" s="85" t="str">
        <f>IF(C5984&lt;&gt;"",VLOOKUP(C5984,LISTAS·PAPP!$H$3:$O$119,8,FALSE),"")</f>
        <v/>
      </c>
      <c r="M5984" s="95"/>
      <c r="N5984" s="92"/>
      <c r="O5984" s="92"/>
      <c r="P5984" s="84" t="str">
        <f>IF(N5984&lt;&gt;"",VLOOKUP(N5984,LISTAS·PAPP!$U$9:$Y$125,5,FALSE),"")</f>
        <v/>
      </c>
      <c r="Q5984" s="83" t="str">
        <f>IF(O5984&lt;&gt;"",VLOOKUP(O5984,LISTAS·PAPP!$U$9:$W$125,3,FALSE),"")</f>
        <v/>
      </c>
      <c r="R5984" s="92"/>
      <c r="S5984" s="173"/>
      <c r="T5984" s="173"/>
      <c r="U5984" s="92"/>
      <c r="V5984" s="92"/>
      <c r="W5984" s="94"/>
      <c r="X5984" s="83" t="str">
        <f>IF(ISERROR(VLOOKUP(W5984,LISTAS·PAPP!$AJ$3:$AK$903,2,0))," ",VLOOKUP(W5984,LISTAS·PAPP!$AJ$3:$AK$903,2,0))</f>
        <v xml:space="preserve"> </v>
      </c>
      <c r="Y5984" s="96"/>
      <c r="Z5984" s="97"/>
      <c r="AA5984" s="97"/>
      <c r="AB5984" s="97"/>
      <c r="AC5984" s="97"/>
      <c r="AD5984" s="97"/>
      <c r="AE5984" s="97"/>
      <c r="AF5984" s="97"/>
      <c r="AG5984" s="97"/>
      <c r="AH5984" s="97"/>
      <c r="AI5984" s="97"/>
      <c r="AJ5984" s="97"/>
      <c r="AK5984" s="97"/>
      <c r="AL5984" s="86" t="str">
        <f t="shared" si="280"/>
        <v/>
      </c>
      <c r="AM5984" s="87" t="str">
        <f t="shared" si="281"/>
        <v xml:space="preserve"> </v>
      </c>
      <c r="AN5984" s="1" t="str">
        <f t="shared" si="282"/>
        <v xml:space="preserve"> </v>
      </c>
    </row>
    <row r="5985" spans="1:40" s="88" customFormat="1" x14ac:dyDescent="0.25">
      <c r="A5985" s="92"/>
      <c r="B5985" s="92"/>
      <c r="C5985" s="92"/>
      <c r="D5985" s="92"/>
      <c r="E5985" s="92"/>
      <c r="F5985" s="93"/>
      <c r="G5985" s="94"/>
      <c r="H5985" s="83" t="str">
        <f>IF(M5985&lt;&gt;"",VLOOKUP(M5985,LISTAS·PAPP!$U$3:$Z$8,2,FALSE),"")</f>
        <v/>
      </c>
      <c r="I5985" s="85" t="str">
        <f>IF(M5985&lt;&gt;"",VLOOKUP(M5985,LISTAS·PAPP!$U$3:$Z$8,3,FALSE),"")</f>
        <v/>
      </c>
      <c r="J5985" s="83" t="str">
        <f>IF(M5985&lt;&gt;"",VLOOKUP(M5985,LISTAS·PAPP!$U$3:$Z$8,4,FALSE),"")</f>
        <v/>
      </c>
      <c r="K5985" s="83" t="str">
        <f>IF(C5985&lt;&gt;"",VLOOKUP(C5985,LISTAS·PAPP!$H$3:$O$119,4,FALSE),"")</f>
        <v/>
      </c>
      <c r="L5985" s="85" t="str">
        <f>IF(C5985&lt;&gt;"",VLOOKUP(C5985,LISTAS·PAPP!$H$3:$O$119,8,FALSE),"")</f>
        <v/>
      </c>
      <c r="M5985" s="95"/>
      <c r="N5985" s="92"/>
      <c r="O5985" s="92"/>
      <c r="P5985" s="84" t="str">
        <f>IF(N5985&lt;&gt;"",VLOOKUP(N5985,LISTAS·PAPP!$U$9:$Y$125,5,FALSE),"")</f>
        <v/>
      </c>
      <c r="Q5985" s="83" t="str">
        <f>IF(O5985&lt;&gt;"",VLOOKUP(O5985,LISTAS·PAPP!$U$9:$W$125,3,FALSE),"")</f>
        <v/>
      </c>
      <c r="R5985" s="92"/>
      <c r="S5985" s="173"/>
      <c r="T5985" s="173"/>
      <c r="U5985" s="92"/>
      <c r="V5985" s="92"/>
      <c r="W5985" s="94"/>
      <c r="X5985" s="83" t="str">
        <f>IF(ISERROR(VLOOKUP(W5985,LISTAS·PAPP!$AJ$3:$AK$903,2,0))," ",VLOOKUP(W5985,LISTAS·PAPP!$AJ$3:$AK$903,2,0))</f>
        <v xml:space="preserve"> </v>
      </c>
      <c r="Y5985" s="96"/>
      <c r="Z5985" s="97"/>
      <c r="AA5985" s="97"/>
      <c r="AB5985" s="97"/>
      <c r="AC5985" s="97"/>
      <c r="AD5985" s="97"/>
      <c r="AE5985" s="97"/>
      <c r="AF5985" s="97"/>
      <c r="AG5985" s="97"/>
      <c r="AH5985" s="97"/>
      <c r="AI5985" s="97"/>
      <c r="AJ5985" s="97"/>
      <c r="AK5985" s="97"/>
      <c r="AL5985" s="86" t="str">
        <f t="shared" si="280"/>
        <v/>
      </c>
      <c r="AM5985" s="87" t="str">
        <f t="shared" si="281"/>
        <v xml:space="preserve"> </v>
      </c>
      <c r="AN5985" s="1" t="str">
        <f t="shared" si="282"/>
        <v xml:space="preserve"> </v>
      </c>
    </row>
    <row r="5986" spans="1:40" s="88" customFormat="1" x14ac:dyDescent="0.25">
      <c r="A5986" s="92"/>
      <c r="B5986" s="92"/>
      <c r="C5986" s="92"/>
      <c r="D5986" s="92"/>
      <c r="E5986" s="92"/>
      <c r="F5986" s="93"/>
      <c r="G5986" s="94"/>
      <c r="H5986" s="83" t="str">
        <f>IF(M5986&lt;&gt;"",VLOOKUP(M5986,LISTAS·PAPP!$U$3:$Z$8,2,FALSE),"")</f>
        <v/>
      </c>
      <c r="I5986" s="85" t="str">
        <f>IF(M5986&lt;&gt;"",VLOOKUP(M5986,LISTAS·PAPP!$U$3:$Z$8,3,FALSE),"")</f>
        <v/>
      </c>
      <c r="J5986" s="83" t="str">
        <f>IF(M5986&lt;&gt;"",VLOOKUP(M5986,LISTAS·PAPP!$U$3:$Z$8,4,FALSE),"")</f>
        <v/>
      </c>
      <c r="K5986" s="83" t="str">
        <f>IF(C5986&lt;&gt;"",VLOOKUP(C5986,LISTAS·PAPP!$H$3:$O$119,4,FALSE),"")</f>
        <v/>
      </c>
      <c r="L5986" s="85" t="str">
        <f>IF(C5986&lt;&gt;"",VLOOKUP(C5986,LISTAS·PAPP!$H$3:$O$119,8,FALSE),"")</f>
        <v/>
      </c>
      <c r="M5986" s="95"/>
      <c r="N5986" s="92"/>
      <c r="O5986" s="92"/>
      <c r="P5986" s="84" t="str">
        <f>IF(N5986&lt;&gt;"",VLOOKUP(N5986,LISTAS·PAPP!$U$9:$Y$125,5,FALSE),"")</f>
        <v/>
      </c>
      <c r="Q5986" s="83" t="str">
        <f>IF(O5986&lt;&gt;"",VLOOKUP(O5986,LISTAS·PAPP!$U$9:$W$125,3,FALSE),"")</f>
        <v/>
      </c>
      <c r="R5986" s="92"/>
      <c r="S5986" s="173"/>
      <c r="T5986" s="173"/>
      <c r="U5986" s="92"/>
      <c r="V5986" s="92"/>
      <c r="W5986" s="94"/>
      <c r="X5986" s="83" t="str">
        <f>IF(ISERROR(VLOOKUP(W5986,LISTAS·PAPP!$AJ$3:$AK$903,2,0))," ",VLOOKUP(W5986,LISTAS·PAPP!$AJ$3:$AK$903,2,0))</f>
        <v xml:space="preserve"> </v>
      </c>
      <c r="Y5986" s="96"/>
      <c r="Z5986" s="97"/>
      <c r="AA5986" s="97"/>
      <c r="AB5986" s="97"/>
      <c r="AC5986" s="97"/>
      <c r="AD5986" s="97"/>
      <c r="AE5986" s="97"/>
      <c r="AF5986" s="97"/>
      <c r="AG5986" s="97"/>
      <c r="AH5986" s="97"/>
      <c r="AI5986" s="97"/>
      <c r="AJ5986" s="97"/>
      <c r="AK5986" s="97"/>
      <c r="AL5986" s="86" t="str">
        <f t="shared" si="280"/>
        <v/>
      </c>
      <c r="AM5986" s="87" t="str">
        <f t="shared" si="281"/>
        <v xml:space="preserve"> </v>
      </c>
      <c r="AN5986" s="1" t="str">
        <f t="shared" si="282"/>
        <v xml:space="preserve"> </v>
      </c>
    </row>
    <row r="5987" spans="1:40" s="88" customFormat="1" x14ac:dyDescent="0.25">
      <c r="A5987" s="92"/>
      <c r="B5987" s="92"/>
      <c r="C5987" s="92"/>
      <c r="D5987" s="92"/>
      <c r="E5987" s="92"/>
      <c r="F5987" s="93"/>
      <c r="G5987" s="94"/>
      <c r="H5987" s="83" t="str">
        <f>IF(M5987&lt;&gt;"",VLOOKUP(M5987,LISTAS·PAPP!$U$3:$Z$8,2,FALSE),"")</f>
        <v/>
      </c>
      <c r="I5987" s="85" t="str">
        <f>IF(M5987&lt;&gt;"",VLOOKUP(M5987,LISTAS·PAPP!$U$3:$Z$8,3,FALSE),"")</f>
        <v/>
      </c>
      <c r="J5987" s="83" t="str">
        <f>IF(M5987&lt;&gt;"",VLOOKUP(M5987,LISTAS·PAPP!$U$3:$Z$8,4,FALSE),"")</f>
        <v/>
      </c>
      <c r="K5987" s="83" t="str">
        <f>IF(C5987&lt;&gt;"",VLOOKUP(C5987,LISTAS·PAPP!$H$3:$O$119,4,FALSE),"")</f>
        <v/>
      </c>
      <c r="L5987" s="85" t="str">
        <f>IF(C5987&lt;&gt;"",VLOOKUP(C5987,LISTAS·PAPP!$H$3:$O$119,8,FALSE),"")</f>
        <v/>
      </c>
      <c r="M5987" s="95"/>
      <c r="N5987" s="92"/>
      <c r="O5987" s="92"/>
      <c r="P5987" s="84" t="str">
        <f>IF(N5987&lt;&gt;"",VLOOKUP(N5987,LISTAS·PAPP!$U$9:$Y$125,5,FALSE),"")</f>
        <v/>
      </c>
      <c r="Q5987" s="83" t="str">
        <f>IF(O5987&lt;&gt;"",VLOOKUP(O5987,LISTAS·PAPP!$U$9:$W$125,3,FALSE),"")</f>
        <v/>
      </c>
      <c r="R5987" s="92"/>
      <c r="S5987" s="173"/>
      <c r="T5987" s="173"/>
      <c r="U5987" s="92"/>
      <c r="V5987" s="92"/>
      <c r="W5987" s="94"/>
      <c r="X5987" s="83" t="str">
        <f>IF(ISERROR(VLOOKUP(W5987,LISTAS·PAPP!$AJ$3:$AK$903,2,0))," ",VLOOKUP(W5987,LISTAS·PAPP!$AJ$3:$AK$903,2,0))</f>
        <v xml:space="preserve"> </v>
      </c>
      <c r="Y5987" s="96"/>
      <c r="Z5987" s="97"/>
      <c r="AA5987" s="97"/>
      <c r="AB5987" s="97"/>
      <c r="AC5987" s="97"/>
      <c r="AD5987" s="97"/>
      <c r="AE5987" s="97"/>
      <c r="AF5987" s="97"/>
      <c r="AG5987" s="97"/>
      <c r="AH5987" s="97"/>
      <c r="AI5987" s="97"/>
      <c r="AJ5987" s="97"/>
      <c r="AK5987" s="97"/>
      <c r="AL5987" s="86" t="str">
        <f t="shared" si="280"/>
        <v/>
      </c>
      <c r="AM5987" s="87" t="str">
        <f t="shared" si="281"/>
        <v xml:space="preserve"> </v>
      </c>
      <c r="AN5987" s="1" t="str">
        <f t="shared" si="282"/>
        <v xml:space="preserve"> </v>
      </c>
    </row>
    <row r="5988" spans="1:40" s="88" customFormat="1" x14ac:dyDescent="0.25">
      <c r="A5988" s="92"/>
      <c r="B5988" s="92"/>
      <c r="C5988" s="92"/>
      <c r="D5988" s="92"/>
      <c r="E5988" s="92"/>
      <c r="F5988" s="93"/>
      <c r="G5988" s="94"/>
      <c r="H5988" s="83" t="str">
        <f>IF(M5988&lt;&gt;"",VLOOKUP(M5988,LISTAS·PAPP!$U$3:$Z$8,2,FALSE),"")</f>
        <v/>
      </c>
      <c r="I5988" s="85" t="str">
        <f>IF(M5988&lt;&gt;"",VLOOKUP(M5988,LISTAS·PAPP!$U$3:$Z$8,3,FALSE),"")</f>
        <v/>
      </c>
      <c r="J5988" s="83" t="str">
        <f>IF(M5988&lt;&gt;"",VLOOKUP(M5988,LISTAS·PAPP!$U$3:$Z$8,4,FALSE),"")</f>
        <v/>
      </c>
      <c r="K5988" s="83" t="str">
        <f>IF(C5988&lt;&gt;"",VLOOKUP(C5988,LISTAS·PAPP!$H$3:$O$119,4,FALSE),"")</f>
        <v/>
      </c>
      <c r="L5988" s="85" t="str">
        <f>IF(C5988&lt;&gt;"",VLOOKUP(C5988,LISTAS·PAPP!$H$3:$O$119,8,FALSE),"")</f>
        <v/>
      </c>
      <c r="M5988" s="95"/>
      <c r="N5988" s="92"/>
      <c r="O5988" s="92"/>
      <c r="P5988" s="84" t="str">
        <f>IF(N5988&lt;&gt;"",VLOOKUP(N5988,LISTAS·PAPP!$U$9:$Y$125,5,FALSE),"")</f>
        <v/>
      </c>
      <c r="Q5988" s="83" t="str">
        <f>IF(O5988&lt;&gt;"",VLOOKUP(O5988,LISTAS·PAPP!$U$9:$W$125,3,FALSE),"")</f>
        <v/>
      </c>
      <c r="R5988" s="92"/>
      <c r="S5988" s="173"/>
      <c r="T5988" s="173"/>
      <c r="U5988" s="92"/>
      <c r="V5988" s="92"/>
      <c r="W5988" s="94"/>
      <c r="X5988" s="83" t="str">
        <f>IF(ISERROR(VLOOKUP(W5988,LISTAS·PAPP!$AJ$3:$AK$903,2,0))," ",VLOOKUP(W5988,LISTAS·PAPP!$AJ$3:$AK$903,2,0))</f>
        <v xml:space="preserve"> </v>
      </c>
      <c r="Y5988" s="96"/>
      <c r="Z5988" s="97"/>
      <c r="AA5988" s="97"/>
      <c r="AB5988" s="97"/>
      <c r="AC5988" s="97"/>
      <c r="AD5988" s="97"/>
      <c r="AE5988" s="97"/>
      <c r="AF5988" s="97"/>
      <c r="AG5988" s="97"/>
      <c r="AH5988" s="97"/>
      <c r="AI5988" s="97"/>
      <c r="AJ5988" s="97"/>
      <c r="AK5988" s="97"/>
      <c r="AL5988" s="86" t="str">
        <f t="shared" si="280"/>
        <v/>
      </c>
      <c r="AM5988" s="87" t="str">
        <f t="shared" si="281"/>
        <v xml:space="preserve"> </v>
      </c>
      <c r="AN5988" s="1" t="str">
        <f t="shared" si="282"/>
        <v xml:space="preserve"> </v>
      </c>
    </row>
    <row r="5989" spans="1:40" s="88" customFormat="1" x14ac:dyDescent="0.25">
      <c r="A5989" s="92"/>
      <c r="B5989" s="92"/>
      <c r="C5989" s="92"/>
      <c r="D5989" s="92"/>
      <c r="E5989" s="92"/>
      <c r="F5989" s="93"/>
      <c r="G5989" s="94"/>
      <c r="H5989" s="83" t="str">
        <f>IF(M5989&lt;&gt;"",VLOOKUP(M5989,LISTAS·PAPP!$U$3:$Z$8,2,FALSE),"")</f>
        <v/>
      </c>
      <c r="I5989" s="85" t="str">
        <f>IF(M5989&lt;&gt;"",VLOOKUP(M5989,LISTAS·PAPP!$U$3:$Z$8,3,FALSE),"")</f>
        <v/>
      </c>
      <c r="J5989" s="83" t="str">
        <f>IF(M5989&lt;&gt;"",VLOOKUP(M5989,LISTAS·PAPP!$U$3:$Z$8,4,FALSE),"")</f>
        <v/>
      </c>
      <c r="K5989" s="83" t="str">
        <f>IF(C5989&lt;&gt;"",VLOOKUP(C5989,LISTAS·PAPP!$H$3:$O$119,4,FALSE),"")</f>
        <v/>
      </c>
      <c r="L5989" s="85" t="str">
        <f>IF(C5989&lt;&gt;"",VLOOKUP(C5989,LISTAS·PAPP!$H$3:$O$119,8,FALSE),"")</f>
        <v/>
      </c>
      <c r="M5989" s="95"/>
      <c r="N5989" s="92"/>
      <c r="O5989" s="92"/>
      <c r="P5989" s="84" t="str">
        <f>IF(N5989&lt;&gt;"",VLOOKUP(N5989,LISTAS·PAPP!$U$9:$Y$125,5,FALSE),"")</f>
        <v/>
      </c>
      <c r="Q5989" s="83" t="str">
        <f>IF(O5989&lt;&gt;"",VLOOKUP(O5989,LISTAS·PAPP!$U$9:$W$125,3,FALSE),"")</f>
        <v/>
      </c>
      <c r="R5989" s="92"/>
      <c r="S5989" s="173"/>
      <c r="T5989" s="173"/>
      <c r="U5989" s="92"/>
      <c r="V5989" s="92"/>
      <c r="W5989" s="94"/>
      <c r="X5989" s="83" t="str">
        <f>IF(ISERROR(VLOOKUP(W5989,LISTAS·PAPP!$AJ$3:$AK$903,2,0))," ",VLOOKUP(W5989,LISTAS·PAPP!$AJ$3:$AK$903,2,0))</f>
        <v xml:space="preserve"> </v>
      </c>
      <c r="Y5989" s="96"/>
      <c r="Z5989" s="97"/>
      <c r="AA5989" s="97"/>
      <c r="AB5989" s="97"/>
      <c r="AC5989" s="97"/>
      <c r="AD5989" s="97"/>
      <c r="AE5989" s="97"/>
      <c r="AF5989" s="97"/>
      <c r="AG5989" s="97"/>
      <c r="AH5989" s="97"/>
      <c r="AI5989" s="97"/>
      <c r="AJ5989" s="97"/>
      <c r="AK5989" s="97"/>
      <c r="AL5989" s="86" t="str">
        <f t="shared" si="280"/>
        <v/>
      </c>
      <c r="AM5989" s="87" t="str">
        <f t="shared" si="281"/>
        <v xml:space="preserve"> </v>
      </c>
      <c r="AN5989" s="1" t="str">
        <f t="shared" si="282"/>
        <v xml:space="preserve"> </v>
      </c>
    </row>
    <row r="5990" spans="1:40" s="88" customFormat="1" x14ac:dyDescent="0.25">
      <c r="A5990" s="92"/>
      <c r="B5990" s="92"/>
      <c r="C5990" s="92"/>
      <c r="D5990" s="92"/>
      <c r="E5990" s="92"/>
      <c r="F5990" s="93"/>
      <c r="G5990" s="94"/>
      <c r="H5990" s="83" t="str">
        <f>IF(M5990&lt;&gt;"",VLOOKUP(M5990,LISTAS·PAPP!$U$3:$Z$8,2,FALSE),"")</f>
        <v/>
      </c>
      <c r="I5990" s="85" t="str">
        <f>IF(M5990&lt;&gt;"",VLOOKUP(M5990,LISTAS·PAPP!$U$3:$Z$8,3,FALSE),"")</f>
        <v/>
      </c>
      <c r="J5990" s="83" t="str">
        <f>IF(M5990&lt;&gt;"",VLOOKUP(M5990,LISTAS·PAPP!$U$3:$Z$8,4,FALSE),"")</f>
        <v/>
      </c>
      <c r="K5990" s="83" t="str">
        <f>IF(C5990&lt;&gt;"",VLOOKUP(C5990,LISTAS·PAPP!$H$3:$O$119,4,FALSE),"")</f>
        <v/>
      </c>
      <c r="L5990" s="85" t="str">
        <f>IF(C5990&lt;&gt;"",VLOOKUP(C5990,LISTAS·PAPP!$H$3:$O$119,8,FALSE),"")</f>
        <v/>
      </c>
      <c r="M5990" s="95"/>
      <c r="N5990" s="92"/>
      <c r="O5990" s="92"/>
      <c r="P5990" s="84" t="str">
        <f>IF(N5990&lt;&gt;"",VLOOKUP(N5990,LISTAS·PAPP!$U$9:$Y$125,5,FALSE),"")</f>
        <v/>
      </c>
      <c r="Q5990" s="83" t="str">
        <f>IF(O5990&lt;&gt;"",VLOOKUP(O5990,LISTAS·PAPP!$U$9:$W$125,3,FALSE),"")</f>
        <v/>
      </c>
      <c r="R5990" s="92"/>
      <c r="S5990" s="173"/>
      <c r="T5990" s="173"/>
      <c r="U5990" s="92"/>
      <c r="V5990" s="92"/>
      <c r="W5990" s="94"/>
      <c r="X5990" s="83" t="str">
        <f>IF(ISERROR(VLOOKUP(W5990,LISTAS·PAPP!$AJ$3:$AK$903,2,0))," ",VLOOKUP(W5990,LISTAS·PAPP!$AJ$3:$AK$903,2,0))</f>
        <v xml:space="preserve"> </v>
      </c>
      <c r="Y5990" s="96"/>
      <c r="Z5990" s="97"/>
      <c r="AA5990" s="97"/>
      <c r="AB5990" s="97"/>
      <c r="AC5990" s="97"/>
      <c r="AD5990" s="97"/>
      <c r="AE5990" s="97"/>
      <c r="AF5990" s="97"/>
      <c r="AG5990" s="97"/>
      <c r="AH5990" s="97"/>
      <c r="AI5990" s="97"/>
      <c r="AJ5990" s="97"/>
      <c r="AK5990" s="97"/>
      <c r="AL5990" s="86" t="str">
        <f t="shared" si="280"/>
        <v/>
      </c>
      <c r="AM5990" s="87" t="str">
        <f t="shared" si="281"/>
        <v xml:space="preserve"> </v>
      </c>
      <c r="AN5990" s="1" t="str">
        <f t="shared" si="282"/>
        <v xml:space="preserve"> </v>
      </c>
    </row>
    <row r="5991" spans="1:40" s="88" customFormat="1" x14ac:dyDescent="0.25">
      <c r="A5991" s="92"/>
      <c r="B5991" s="92"/>
      <c r="C5991" s="92"/>
      <c r="D5991" s="92"/>
      <c r="E5991" s="92"/>
      <c r="F5991" s="93"/>
      <c r="G5991" s="94"/>
      <c r="H5991" s="83" t="str">
        <f>IF(M5991&lt;&gt;"",VLOOKUP(M5991,LISTAS·PAPP!$U$3:$Z$8,2,FALSE),"")</f>
        <v/>
      </c>
      <c r="I5991" s="85" t="str">
        <f>IF(M5991&lt;&gt;"",VLOOKUP(M5991,LISTAS·PAPP!$U$3:$Z$8,3,FALSE),"")</f>
        <v/>
      </c>
      <c r="J5991" s="83" t="str">
        <f>IF(M5991&lt;&gt;"",VLOOKUP(M5991,LISTAS·PAPP!$U$3:$Z$8,4,FALSE),"")</f>
        <v/>
      </c>
      <c r="K5991" s="83" t="str">
        <f>IF(C5991&lt;&gt;"",VLOOKUP(C5991,LISTAS·PAPP!$H$3:$O$119,4,FALSE),"")</f>
        <v/>
      </c>
      <c r="L5991" s="85" t="str">
        <f>IF(C5991&lt;&gt;"",VLOOKUP(C5991,LISTAS·PAPP!$H$3:$O$119,8,FALSE),"")</f>
        <v/>
      </c>
      <c r="M5991" s="95"/>
      <c r="N5991" s="92"/>
      <c r="O5991" s="92"/>
      <c r="P5991" s="84" t="str">
        <f>IF(N5991&lt;&gt;"",VLOOKUP(N5991,LISTAS·PAPP!$U$9:$Y$125,5,FALSE),"")</f>
        <v/>
      </c>
      <c r="Q5991" s="83" t="str">
        <f>IF(O5991&lt;&gt;"",VLOOKUP(O5991,LISTAS·PAPP!$U$9:$W$125,3,FALSE),"")</f>
        <v/>
      </c>
      <c r="R5991" s="92"/>
      <c r="S5991" s="173"/>
      <c r="T5991" s="173"/>
      <c r="U5991" s="92"/>
      <c r="V5991" s="92"/>
      <c r="W5991" s="94"/>
      <c r="X5991" s="83" t="str">
        <f>IF(ISERROR(VLOOKUP(W5991,LISTAS·PAPP!$AJ$3:$AK$903,2,0))," ",VLOOKUP(W5991,LISTAS·PAPP!$AJ$3:$AK$903,2,0))</f>
        <v xml:space="preserve"> </v>
      </c>
      <c r="Y5991" s="96"/>
      <c r="Z5991" s="97"/>
      <c r="AA5991" s="97"/>
      <c r="AB5991" s="97"/>
      <c r="AC5991" s="97"/>
      <c r="AD5991" s="97"/>
      <c r="AE5991" s="97"/>
      <c r="AF5991" s="97"/>
      <c r="AG5991" s="97"/>
      <c r="AH5991" s="97"/>
      <c r="AI5991" s="97"/>
      <c r="AJ5991" s="97"/>
      <c r="AK5991" s="97"/>
      <c r="AL5991" s="86" t="str">
        <f t="shared" si="280"/>
        <v/>
      </c>
      <c r="AM5991" s="87" t="str">
        <f t="shared" si="281"/>
        <v xml:space="preserve"> </v>
      </c>
      <c r="AN5991" s="1" t="str">
        <f t="shared" si="282"/>
        <v xml:space="preserve"> </v>
      </c>
    </row>
    <row r="5992" spans="1:40" s="88" customFormat="1" x14ac:dyDescent="0.25">
      <c r="A5992" s="92"/>
      <c r="B5992" s="92"/>
      <c r="C5992" s="92"/>
      <c r="D5992" s="92"/>
      <c r="E5992" s="92"/>
      <c r="F5992" s="93"/>
      <c r="G5992" s="94"/>
      <c r="H5992" s="83" t="str">
        <f>IF(M5992&lt;&gt;"",VLOOKUP(M5992,LISTAS·PAPP!$U$3:$Z$8,2,FALSE),"")</f>
        <v/>
      </c>
      <c r="I5992" s="85" t="str">
        <f>IF(M5992&lt;&gt;"",VLOOKUP(M5992,LISTAS·PAPP!$U$3:$Z$8,3,FALSE),"")</f>
        <v/>
      </c>
      <c r="J5992" s="83" t="str">
        <f>IF(M5992&lt;&gt;"",VLOOKUP(M5992,LISTAS·PAPP!$U$3:$Z$8,4,FALSE),"")</f>
        <v/>
      </c>
      <c r="K5992" s="83" t="str">
        <f>IF(C5992&lt;&gt;"",VLOOKUP(C5992,LISTAS·PAPP!$H$3:$O$119,4,FALSE),"")</f>
        <v/>
      </c>
      <c r="L5992" s="85" t="str">
        <f>IF(C5992&lt;&gt;"",VLOOKUP(C5992,LISTAS·PAPP!$H$3:$O$119,8,FALSE),"")</f>
        <v/>
      </c>
      <c r="M5992" s="95"/>
      <c r="N5992" s="92"/>
      <c r="O5992" s="92"/>
      <c r="P5992" s="84" t="str">
        <f>IF(N5992&lt;&gt;"",VLOOKUP(N5992,LISTAS·PAPP!$U$9:$Y$125,5,FALSE),"")</f>
        <v/>
      </c>
      <c r="Q5992" s="83" t="str">
        <f>IF(O5992&lt;&gt;"",VLOOKUP(O5992,LISTAS·PAPP!$U$9:$W$125,3,FALSE),"")</f>
        <v/>
      </c>
      <c r="R5992" s="92"/>
      <c r="S5992" s="173"/>
      <c r="T5992" s="173"/>
      <c r="U5992" s="92"/>
      <c r="V5992" s="92"/>
      <c r="W5992" s="94"/>
      <c r="X5992" s="83" t="str">
        <f>IF(ISERROR(VLOOKUP(W5992,LISTAS·PAPP!$AJ$3:$AK$903,2,0))," ",VLOOKUP(W5992,LISTAS·PAPP!$AJ$3:$AK$903,2,0))</f>
        <v xml:space="preserve"> </v>
      </c>
      <c r="Y5992" s="96"/>
      <c r="Z5992" s="97"/>
      <c r="AA5992" s="97"/>
      <c r="AB5992" s="97"/>
      <c r="AC5992" s="97"/>
      <c r="AD5992" s="97"/>
      <c r="AE5992" s="97"/>
      <c r="AF5992" s="97"/>
      <c r="AG5992" s="97"/>
      <c r="AH5992" s="97"/>
      <c r="AI5992" s="97"/>
      <c r="AJ5992" s="97"/>
      <c r="AK5992" s="97"/>
      <c r="AL5992" s="86" t="str">
        <f t="shared" si="280"/>
        <v/>
      </c>
      <c r="AM5992" s="87" t="str">
        <f t="shared" si="281"/>
        <v xml:space="preserve"> </v>
      </c>
      <c r="AN5992" s="1" t="str">
        <f t="shared" si="282"/>
        <v xml:space="preserve"> </v>
      </c>
    </row>
    <row r="5993" spans="1:40" s="88" customFormat="1" x14ac:dyDescent="0.25">
      <c r="A5993" s="92"/>
      <c r="B5993" s="92"/>
      <c r="C5993" s="92"/>
      <c r="D5993" s="92"/>
      <c r="E5993" s="92"/>
      <c r="F5993" s="93"/>
      <c r="G5993" s="94"/>
      <c r="H5993" s="83" t="str">
        <f>IF(M5993&lt;&gt;"",VLOOKUP(M5993,LISTAS·PAPP!$U$3:$Z$8,2,FALSE),"")</f>
        <v/>
      </c>
      <c r="I5993" s="85" t="str">
        <f>IF(M5993&lt;&gt;"",VLOOKUP(M5993,LISTAS·PAPP!$U$3:$Z$8,3,FALSE),"")</f>
        <v/>
      </c>
      <c r="J5993" s="83" t="str">
        <f>IF(M5993&lt;&gt;"",VLOOKUP(M5993,LISTAS·PAPP!$U$3:$Z$8,4,FALSE),"")</f>
        <v/>
      </c>
      <c r="K5993" s="83" t="str">
        <f>IF(C5993&lt;&gt;"",VLOOKUP(C5993,LISTAS·PAPP!$H$3:$O$119,4,FALSE),"")</f>
        <v/>
      </c>
      <c r="L5993" s="85" t="str">
        <f>IF(C5993&lt;&gt;"",VLOOKUP(C5993,LISTAS·PAPP!$H$3:$O$119,8,FALSE),"")</f>
        <v/>
      </c>
      <c r="M5993" s="95"/>
      <c r="N5993" s="92"/>
      <c r="O5993" s="92"/>
      <c r="P5993" s="84" t="str">
        <f>IF(N5993&lt;&gt;"",VLOOKUP(N5993,LISTAS·PAPP!$U$9:$Y$125,5,FALSE),"")</f>
        <v/>
      </c>
      <c r="Q5993" s="83" t="str">
        <f>IF(O5993&lt;&gt;"",VLOOKUP(O5993,LISTAS·PAPP!$U$9:$W$125,3,FALSE),"")</f>
        <v/>
      </c>
      <c r="R5993" s="92"/>
      <c r="S5993" s="173"/>
      <c r="T5993" s="173"/>
      <c r="U5993" s="92"/>
      <c r="V5993" s="92"/>
      <c r="W5993" s="94"/>
      <c r="X5993" s="83" t="str">
        <f>IF(ISERROR(VLOOKUP(W5993,LISTAS·PAPP!$AJ$3:$AK$903,2,0))," ",VLOOKUP(W5993,LISTAS·PAPP!$AJ$3:$AK$903,2,0))</f>
        <v xml:space="preserve"> </v>
      </c>
      <c r="Y5993" s="96"/>
      <c r="Z5993" s="97"/>
      <c r="AA5993" s="97"/>
      <c r="AB5993" s="97"/>
      <c r="AC5993" s="97"/>
      <c r="AD5993" s="97"/>
      <c r="AE5993" s="97"/>
      <c r="AF5993" s="97"/>
      <c r="AG5993" s="97"/>
      <c r="AH5993" s="97"/>
      <c r="AI5993" s="97"/>
      <c r="AJ5993" s="97"/>
      <c r="AK5993" s="97"/>
      <c r="AL5993" s="86" t="str">
        <f t="shared" si="280"/>
        <v/>
      </c>
      <c r="AM5993" s="87" t="str">
        <f t="shared" si="281"/>
        <v xml:space="preserve"> </v>
      </c>
      <c r="AN5993" s="1" t="str">
        <f t="shared" si="282"/>
        <v xml:space="preserve"> </v>
      </c>
    </row>
    <row r="5994" spans="1:40" s="88" customFormat="1" x14ac:dyDescent="0.25">
      <c r="A5994" s="92"/>
      <c r="B5994" s="92"/>
      <c r="C5994" s="92"/>
      <c r="D5994" s="92"/>
      <c r="E5994" s="92"/>
      <c r="F5994" s="93"/>
      <c r="G5994" s="94"/>
      <c r="H5994" s="83" t="str">
        <f>IF(M5994&lt;&gt;"",VLOOKUP(M5994,LISTAS·PAPP!$U$3:$Z$8,2,FALSE),"")</f>
        <v/>
      </c>
      <c r="I5994" s="85" t="str">
        <f>IF(M5994&lt;&gt;"",VLOOKUP(M5994,LISTAS·PAPP!$U$3:$Z$8,3,FALSE),"")</f>
        <v/>
      </c>
      <c r="J5994" s="83" t="str">
        <f>IF(M5994&lt;&gt;"",VLOOKUP(M5994,LISTAS·PAPP!$U$3:$Z$8,4,FALSE),"")</f>
        <v/>
      </c>
      <c r="K5994" s="83" t="str">
        <f>IF(C5994&lt;&gt;"",VLOOKUP(C5994,LISTAS·PAPP!$H$3:$O$119,4,FALSE),"")</f>
        <v/>
      </c>
      <c r="L5994" s="85" t="str">
        <f>IF(C5994&lt;&gt;"",VLOOKUP(C5994,LISTAS·PAPP!$H$3:$O$119,8,FALSE),"")</f>
        <v/>
      </c>
      <c r="M5994" s="95"/>
      <c r="N5994" s="92"/>
      <c r="O5994" s="92"/>
      <c r="P5994" s="84" t="str">
        <f>IF(N5994&lt;&gt;"",VLOOKUP(N5994,LISTAS·PAPP!$U$9:$Y$125,5,FALSE),"")</f>
        <v/>
      </c>
      <c r="Q5994" s="83" t="str">
        <f>IF(O5994&lt;&gt;"",VLOOKUP(O5994,LISTAS·PAPP!$U$9:$W$125,3,FALSE),"")</f>
        <v/>
      </c>
      <c r="R5994" s="92"/>
      <c r="S5994" s="173"/>
      <c r="T5994" s="173"/>
      <c r="U5994" s="92"/>
      <c r="V5994" s="92"/>
      <c r="W5994" s="94"/>
      <c r="X5994" s="83" t="str">
        <f>IF(ISERROR(VLOOKUP(W5994,LISTAS·PAPP!$AJ$3:$AK$903,2,0))," ",VLOOKUP(W5994,LISTAS·PAPP!$AJ$3:$AK$903,2,0))</f>
        <v xml:space="preserve"> </v>
      </c>
      <c r="Y5994" s="96"/>
      <c r="Z5994" s="97"/>
      <c r="AA5994" s="97"/>
      <c r="AB5994" s="97"/>
      <c r="AC5994" s="97"/>
      <c r="AD5994" s="97"/>
      <c r="AE5994" s="97"/>
      <c r="AF5994" s="97"/>
      <c r="AG5994" s="97"/>
      <c r="AH5994" s="97"/>
      <c r="AI5994" s="97"/>
      <c r="AJ5994" s="97"/>
      <c r="AK5994" s="97"/>
      <c r="AL5994" s="86" t="str">
        <f t="shared" si="280"/>
        <v/>
      </c>
      <c r="AM5994" s="87" t="str">
        <f t="shared" si="281"/>
        <v xml:space="preserve"> </v>
      </c>
      <c r="AN5994" s="1" t="str">
        <f t="shared" si="282"/>
        <v xml:space="preserve"> </v>
      </c>
    </row>
    <row r="5995" spans="1:40" s="88" customFormat="1" x14ac:dyDescent="0.25">
      <c r="A5995" s="92"/>
      <c r="B5995" s="92"/>
      <c r="C5995" s="92"/>
      <c r="D5995" s="92"/>
      <c r="E5995" s="92"/>
      <c r="F5995" s="93"/>
      <c r="G5995" s="94"/>
      <c r="H5995" s="83" t="str">
        <f>IF(M5995&lt;&gt;"",VLOOKUP(M5995,LISTAS·PAPP!$U$3:$Z$8,2,FALSE),"")</f>
        <v/>
      </c>
      <c r="I5995" s="85" t="str">
        <f>IF(M5995&lt;&gt;"",VLOOKUP(M5995,LISTAS·PAPP!$U$3:$Z$8,3,FALSE),"")</f>
        <v/>
      </c>
      <c r="J5995" s="83" t="str">
        <f>IF(M5995&lt;&gt;"",VLOOKUP(M5995,LISTAS·PAPP!$U$3:$Z$8,4,FALSE),"")</f>
        <v/>
      </c>
      <c r="K5995" s="83" t="str">
        <f>IF(C5995&lt;&gt;"",VLOOKUP(C5995,LISTAS·PAPP!$H$3:$O$119,4,FALSE),"")</f>
        <v/>
      </c>
      <c r="L5995" s="85" t="str">
        <f>IF(C5995&lt;&gt;"",VLOOKUP(C5995,LISTAS·PAPP!$H$3:$O$119,8,FALSE),"")</f>
        <v/>
      </c>
      <c r="M5995" s="95"/>
      <c r="N5995" s="92"/>
      <c r="O5995" s="92"/>
      <c r="P5995" s="84" t="str">
        <f>IF(N5995&lt;&gt;"",VLOOKUP(N5995,LISTAS·PAPP!$U$9:$Y$125,5,FALSE),"")</f>
        <v/>
      </c>
      <c r="Q5995" s="83" t="str">
        <f>IF(O5995&lt;&gt;"",VLOOKUP(O5995,LISTAS·PAPP!$U$9:$W$125,3,FALSE),"")</f>
        <v/>
      </c>
      <c r="R5995" s="92"/>
      <c r="S5995" s="173"/>
      <c r="T5995" s="173"/>
      <c r="U5995" s="92"/>
      <c r="V5995" s="92"/>
      <c r="W5995" s="94"/>
      <c r="X5995" s="83" t="str">
        <f>IF(ISERROR(VLOOKUP(W5995,LISTAS·PAPP!$AJ$3:$AK$903,2,0))," ",VLOOKUP(W5995,LISTAS·PAPP!$AJ$3:$AK$903,2,0))</f>
        <v xml:space="preserve"> </v>
      </c>
      <c r="Y5995" s="96"/>
      <c r="Z5995" s="97"/>
      <c r="AA5995" s="97"/>
      <c r="AB5995" s="97"/>
      <c r="AC5995" s="97"/>
      <c r="AD5995" s="97"/>
      <c r="AE5995" s="97"/>
      <c r="AF5995" s="97"/>
      <c r="AG5995" s="97"/>
      <c r="AH5995" s="97"/>
      <c r="AI5995" s="97"/>
      <c r="AJ5995" s="97"/>
      <c r="AK5995" s="97"/>
      <c r="AL5995" s="86" t="str">
        <f t="shared" si="280"/>
        <v/>
      </c>
      <c r="AM5995" s="87" t="str">
        <f t="shared" si="281"/>
        <v xml:space="preserve"> </v>
      </c>
      <c r="AN5995" s="1" t="str">
        <f t="shared" si="282"/>
        <v xml:space="preserve"> </v>
      </c>
    </row>
    <row r="5996" spans="1:40" s="88" customFormat="1" x14ac:dyDescent="0.25">
      <c r="A5996" s="92"/>
      <c r="B5996" s="92"/>
      <c r="C5996" s="92"/>
      <c r="D5996" s="92"/>
      <c r="E5996" s="92"/>
      <c r="F5996" s="93"/>
      <c r="G5996" s="94"/>
      <c r="H5996" s="83" t="str">
        <f>IF(M5996&lt;&gt;"",VLOOKUP(M5996,LISTAS·PAPP!$U$3:$Z$8,2,FALSE),"")</f>
        <v/>
      </c>
      <c r="I5996" s="85" t="str">
        <f>IF(M5996&lt;&gt;"",VLOOKUP(M5996,LISTAS·PAPP!$U$3:$Z$8,3,FALSE),"")</f>
        <v/>
      </c>
      <c r="J5996" s="83" t="str">
        <f>IF(M5996&lt;&gt;"",VLOOKUP(M5996,LISTAS·PAPP!$U$3:$Z$8,4,FALSE),"")</f>
        <v/>
      </c>
      <c r="K5996" s="83" t="str">
        <f>IF(C5996&lt;&gt;"",VLOOKUP(C5996,LISTAS·PAPP!$H$3:$O$119,4,FALSE),"")</f>
        <v/>
      </c>
      <c r="L5996" s="85" t="str">
        <f>IF(C5996&lt;&gt;"",VLOOKUP(C5996,LISTAS·PAPP!$H$3:$O$119,8,FALSE),"")</f>
        <v/>
      </c>
      <c r="M5996" s="95"/>
      <c r="N5996" s="92"/>
      <c r="O5996" s="92"/>
      <c r="P5996" s="84" t="str">
        <f>IF(N5996&lt;&gt;"",VLOOKUP(N5996,LISTAS·PAPP!$U$9:$Y$125,5,FALSE),"")</f>
        <v/>
      </c>
      <c r="Q5996" s="83" t="str">
        <f>IF(O5996&lt;&gt;"",VLOOKUP(O5996,LISTAS·PAPP!$U$9:$W$125,3,FALSE),"")</f>
        <v/>
      </c>
      <c r="R5996" s="92"/>
      <c r="S5996" s="173"/>
      <c r="T5996" s="173"/>
      <c r="U5996" s="92"/>
      <c r="V5996" s="92"/>
      <c r="W5996" s="94"/>
      <c r="X5996" s="83" t="str">
        <f>IF(ISERROR(VLOOKUP(W5996,LISTAS·PAPP!$AJ$3:$AK$903,2,0))," ",VLOOKUP(W5996,LISTAS·PAPP!$AJ$3:$AK$903,2,0))</f>
        <v xml:space="preserve"> </v>
      </c>
      <c r="Y5996" s="96"/>
      <c r="Z5996" s="97"/>
      <c r="AA5996" s="97"/>
      <c r="AB5996" s="97"/>
      <c r="AC5996" s="97"/>
      <c r="AD5996" s="97"/>
      <c r="AE5996" s="97"/>
      <c r="AF5996" s="97"/>
      <c r="AG5996" s="97"/>
      <c r="AH5996" s="97"/>
      <c r="AI5996" s="97"/>
      <c r="AJ5996" s="97"/>
      <c r="AK5996" s="97"/>
      <c r="AL5996" s="86" t="str">
        <f t="shared" si="280"/>
        <v/>
      </c>
      <c r="AM5996" s="87" t="str">
        <f t="shared" si="281"/>
        <v xml:space="preserve"> </v>
      </c>
      <c r="AN5996" s="1" t="str">
        <f t="shared" si="282"/>
        <v xml:space="preserve"> </v>
      </c>
    </row>
    <row r="5997" spans="1:40" s="88" customFormat="1" x14ac:dyDescent="0.25">
      <c r="A5997" s="92"/>
      <c r="B5997" s="92"/>
      <c r="C5997" s="92"/>
      <c r="D5997" s="92"/>
      <c r="E5997" s="92"/>
      <c r="F5997" s="93"/>
      <c r="G5997" s="94"/>
      <c r="H5997" s="83" t="str">
        <f>IF(M5997&lt;&gt;"",VLOOKUP(M5997,LISTAS·PAPP!$U$3:$Z$8,2,FALSE),"")</f>
        <v/>
      </c>
      <c r="I5997" s="85" t="str">
        <f>IF(M5997&lt;&gt;"",VLOOKUP(M5997,LISTAS·PAPP!$U$3:$Z$8,3,FALSE),"")</f>
        <v/>
      </c>
      <c r="J5997" s="83" t="str">
        <f>IF(M5997&lt;&gt;"",VLOOKUP(M5997,LISTAS·PAPP!$U$3:$Z$8,4,FALSE),"")</f>
        <v/>
      </c>
      <c r="K5997" s="83" t="str">
        <f>IF(C5997&lt;&gt;"",VLOOKUP(C5997,LISTAS·PAPP!$H$3:$O$119,4,FALSE),"")</f>
        <v/>
      </c>
      <c r="L5997" s="85" t="str">
        <f>IF(C5997&lt;&gt;"",VLOOKUP(C5997,LISTAS·PAPP!$H$3:$O$119,8,FALSE),"")</f>
        <v/>
      </c>
      <c r="M5997" s="95"/>
      <c r="N5997" s="92"/>
      <c r="O5997" s="92"/>
      <c r="P5997" s="84" t="str">
        <f>IF(N5997&lt;&gt;"",VLOOKUP(N5997,LISTAS·PAPP!$U$9:$Y$125,5,FALSE),"")</f>
        <v/>
      </c>
      <c r="Q5997" s="83" t="str">
        <f>IF(O5997&lt;&gt;"",VLOOKUP(O5997,LISTAS·PAPP!$U$9:$W$125,3,FALSE),"")</f>
        <v/>
      </c>
      <c r="R5997" s="92"/>
      <c r="S5997" s="173"/>
      <c r="T5997" s="173"/>
      <c r="U5997" s="92"/>
      <c r="V5997" s="92"/>
      <c r="W5997" s="94"/>
      <c r="X5997" s="83" t="str">
        <f>IF(ISERROR(VLOOKUP(W5997,LISTAS·PAPP!$AJ$3:$AK$903,2,0))," ",VLOOKUP(W5997,LISTAS·PAPP!$AJ$3:$AK$903,2,0))</f>
        <v xml:space="preserve"> </v>
      </c>
      <c r="Y5997" s="96"/>
      <c r="Z5997" s="97"/>
      <c r="AA5997" s="97"/>
      <c r="AB5997" s="97"/>
      <c r="AC5997" s="97"/>
      <c r="AD5997" s="97"/>
      <c r="AE5997" s="97"/>
      <c r="AF5997" s="97"/>
      <c r="AG5997" s="97"/>
      <c r="AH5997" s="97"/>
      <c r="AI5997" s="97"/>
      <c r="AJ5997" s="97"/>
      <c r="AK5997" s="97"/>
      <c r="AL5997" s="86" t="str">
        <f t="shared" si="280"/>
        <v/>
      </c>
      <c r="AM5997" s="87" t="str">
        <f t="shared" si="281"/>
        <v xml:space="preserve"> </v>
      </c>
      <c r="AN5997" s="1" t="str">
        <f t="shared" si="282"/>
        <v xml:space="preserve"> </v>
      </c>
    </row>
    <row r="5998" spans="1:40" s="88" customFormat="1" x14ac:dyDescent="0.25">
      <c r="A5998" s="92"/>
      <c r="B5998" s="92"/>
      <c r="C5998" s="92"/>
      <c r="D5998" s="92"/>
      <c r="E5998" s="92"/>
      <c r="F5998" s="93"/>
      <c r="G5998" s="94"/>
      <c r="H5998" s="83" t="str">
        <f>IF(M5998&lt;&gt;"",VLOOKUP(M5998,LISTAS·PAPP!$U$3:$Z$8,2,FALSE),"")</f>
        <v/>
      </c>
      <c r="I5998" s="85" t="str">
        <f>IF(M5998&lt;&gt;"",VLOOKUP(M5998,LISTAS·PAPP!$U$3:$Z$8,3,FALSE),"")</f>
        <v/>
      </c>
      <c r="J5998" s="83" t="str">
        <f>IF(M5998&lt;&gt;"",VLOOKUP(M5998,LISTAS·PAPP!$U$3:$Z$8,4,FALSE),"")</f>
        <v/>
      </c>
      <c r="K5998" s="83" t="str">
        <f>IF(C5998&lt;&gt;"",VLOOKUP(C5998,LISTAS·PAPP!$H$3:$O$119,4,FALSE),"")</f>
        <v/>
      </c>
      <c r="L5998" s="85" t="str">
        <f>IF(C5998&lt;&gt;"",VLOOKUP(C5998,LISTAS·PAPP!$H$3:$O$119,8,FALSE),"")</f>
        <v/>
      </c>
      <c r="M5998" s="95"/>
      <c r="N5998" s="92"/>
      <c r="O5998" s="92"/>
      <c r="P5998" s="84" t="str">
        <f>IF(N5998&lt;&gt;"",VLOOKUP(N5998,LISTAS·PAPP!$U$9:$Y$125,5,FALSE),"")</f>
        <v/>
      </c>
      <c r="Q5998" s="83" t="str">
        <f>IF(O5998&lt;&gt;"",VLOOKUP(O5998,LISTAS·PAPP!$U$9:$W$125,3,FALSE),"")</f>
        <v/>
      </c>
      <c r="R5998" s="92"/>
      <c r="S5998" s="173"/>
      <c r="T5998" s="173"/>
      <c r="U5998" s="92"/>
      <c r="V5998" s="92"/>
      <c r="W5998" s="94"/>
      <c r="X5998" s="83" t="str">
        <f>IF(ISERROR(VLOOKUP(W5998,LISTAS·PAPP!$AJ$3:$AK$903,2,0))," ",VLOOKUP(W5998,LISTAS·PAPP!$AJ$3:$AK$903,2,0))</f>
        <v xml:space="preserve"> </v>
      </c>
      <c r="Y5998" s="96"/>
      <c r="Z5998" s="97"/>
      <c r="AA5998" s="97"/>
      <c r="AB5998" s="97"/>
      <c r="AC5998" s="97"/>
      <c r="AD5998" s="97"/>
      <c r="AE5998" s="97"/>
      <c r="AF5998" s="97"/>
      <c r="AG5998" s="97"/>
      <c r="AH5998" s="97"/>
      <c r="AI5998" s="97"/>
      <c r="AJ5998" s="97"/>
      <c r="AK5998" s="97"/>
      <c r="AL5998" s="86" t="str">
        <f t="shared" si="280"/>
        <v/>
      </c>
      <c r="AM5998" s="87" t="str">
        <f t="shared" si="281"/>
        <v xml:space="preserve"> </v>
      </c>
      <c r="AN5998" s="1" t="str">
        <f t="shared" si="282"/>
        <v xml:space="preserve"> </v>
      </c>
    </row>
    <row r="5999" spans="1:40" s="88" customFormat="1" x14ac:dyDescent="0.25">
      <c r="A5999" s="92"/>
      <c r="B5999" s="92"/>
      <c r="C5999" s="92"/>
      <c r="D5999" s="92"/>
      <c r="E5999" s="92"/>
      <c r="F5999" s="93"/>
      <c r="G5999" s="94"/>
      <c r="H5999" s="83" t="str">
        <f>IF(M5999&lt;&gt;"",VLOOKUP(M5999,LISTAS·PAPP!$U$3:$Z$8,2,FALSE),"")</f>
        <v/>
      </c>
      <c r="I5999" s="85" t="str">
        <f>IF(M5999&lt;&gt;"",VLOOKUP(M5999,LISTAS·PAPP!$U$3:$Z$8,3,FALSE),"")</f>
        <v/>
      </c>
      <c r="J5999" s="83" t="str">
        <f>IF(M5999&lt;&gt;"",VLOOKUP(M5999,LISTAS·PAPP!$U$3:$Z$8,4,FALSE),"")</f>
        <v/>
      </c>
      <c r="K5999" s="83" t="str">
        <f>IF(C5999&lt;&gt;"",VLOOKUP(C5999,LISTAS·PAPP!$H$3:$O$119,4,FALSE),"")</f>
        <v/>
      </c>
      <c r="L5999" s="85" t="str">
        <f>IF(C5999&lt;&gt;"",VLOOKUP(C5999,LISTAS·PAPP!$H$3:$O$119,8,FALSE),"")</f>
        <v/>
      </c>
      <c r="M5999" s="95"/>
      <c r="N5999" s="92"/>
      <c r="O5999" s="92"/>
      <c r="P5999" s="84" t="str">
        <f>IF(N5999&lt;&gt;"",VLOOKUP(N5999,LISTAS·PAPP!$U$9:$Y$125,5,FALSE),"")</f>
        <v/>
      </c>
      <c r="Q5999" s="83" t="str">
        <f>IF(O5999&lt;&gt;"",VLOOKUP(O5999,LISTAS·PAPP!$U$9:$W$125,3,FALSE),"")</f>
        <v/>
      </c>
      <c r="R5999" s="92"/>
      <c r="S5999" s="173"/>
      <c r="T5999" s="173"/>
      <c r="U5999" s="92"/>
      <c r="V5999" s="92"/>
      <c r="W5999" s="94"/>
      <c r="X5999" s="83" t="str">
        <f>IF(ISERROR(VLOOKUP(W5999,LISTAS·PAPP!$AJ$3:$AK$903,2,0))," ",VLOOKUP(W5999,LISTAS·PAPP!$AJ$3:$AK$903,2,0))</f>
        <v xml:space="preserve"> </v>
      </c>
      <c r="Y5999" s="96"/>
      <c r="Z5999" s="97"/>
      <c r="AA5999" s="97"/>
      <c r="AB5999" s="97"/>
      <c r="AC5999" s="97"/>
      <c r="AD5999" s="97"/>
      <c r="AE5999" s="97"/>
      <c r="AF5999" s="97"/>
      <c r="AG5999" s="97"/>
      <c r="AH5999" s="97"/>
      <c r="AI5999" s="97"/>
      <c r="AJ5999" s="97"/>
      <c r="AK5999" s="97"/>
      <c r="AL5999" s="86" t="str">
        <f t="shared" si="280"/>
        <v/>
      </c>
      <c r="AM5999" s="87" t="str">
        <f t="shared" si="281"/>
        <v xml:space="preserve"> </v>
      </c>
      <c r="AN5999" s="1" t="str">
        <f t="shared" si="282"/>
        <v xml:space="preserve"> </v>
      </c>
    </row>
    <row r="6000" spans="1:40" s="88" customFormat="1" x14ac:dyDescent="0.25">
      <c r="A6000" s="92"/>
      <c r="B6000" s="92"/>
      <c r="C6000" s="92"/>
      <c r="D6000" s="92"/>
      <c r="E6000" s="92"/>
      <c r="F6000" s="93"/>
      <c r="G6000" s="94"/>
      <c r="H6000" s="83" t="str">
        <f>IF(M6000&lt;&gt;"",VLOOKUP(M6000,LISTAS·PAPP!$U$3:$Z$8,2,FALSE),"")</f>
        <v/>
      </c>
      <c r="I6000" s="85" t="str">
        <f>IF(M6000&lt;&gt;"",VLOOKUP(M6000,LISTAS·PAPP!$U$3:$Z$8,3,FALSE),"")</f>
        <v/>
      </c>
      <c r="J6000" s="83" t="str">
        <f>IF(M6000&lt;&gt;"",VLOOKUP(M6000,LISTAS·PAPP!$U$3:$Z$8,4,FALSE),"")</f>
        <v/>
      </c>
      <c r="K6000" s="83" t="str">
        <f>IF(C6000&lt;&gt;"",VLOOKUP(C6000,LISTAS·PAPP!$H$3:$O$119,4,FALSE),"")</f>
        <v/>
      </c>
      <c r="L6000" s="85" t="str">
        <f>IF(C6000&lt;&gt;"",VLOOKUP(C6000,LISTAS·PAPP!$H$3:$O$119,8,FALSE),"")</f>
        <v/>
      </c>
      <c r="M6000" s="95"/>
      <c r="N6000" s="92"/>
      <c r="O6000" s="92"/>
      <c r="P6000" s="84" t="str">
        <f>IF(N6000&lt;&gt;"",VLOOKUP(N6000,LISTAS·PAPP!$U$9:$Y$125,5,FALSE),"")</f>
        <v/>
      </c>
      <c r="Q6000" s="83" t="str">
        <f>IF(O6000&lt;&gt;"",VLOOKUP(O6000,LISTAS·PAPP!$U$9:$W$125,3,FALSE),"")</f>
        <v/>
      </c>
      <c r="R6000" s="92"/>
      <c r="S6000" s="173"/>
      <c r="T6000" s="173"/>
      <c r="U6000" s="92"/>
      <c r="V6000" s="92"/>
      <c r="W6000" s="94"/>
      <c r="X6000" s="83" t="str">
        <f>IF(ISERROR(VLOOKUP(W6000,LISTAS·PAPP!$AJ$3:$AK$903,2,0))," ",VLOOKUP(W6000,LISTAS·PAPP!$AJ$3:$AK$903,2,0))</f>
        <v xml:space="preserve"> </v>
      </c>
      <c r="Y6000" s="96"/>
      <c r="Z6000" s="97"/>
      <c r="AA6000" s="97"/>
      <c r="AB6000" s="97"/>
      <c r="AC6000" s="97"/>
      <c r="AD6000" s="97"/>
      <c r="AE6000" s="97"/>
      <c r="AF6000" s="97"/>
      <c r="AG6000" s="97"/>
      <c r="AH6000" s="97"/>
      <c r="AI6000" s="97"/>
      <c r="AJ6000" s="97"/>
      <c r="AK6000" s="97"/>
      <c r="AL6000" s="86" t="str">
        <f t="shared" si="280"/>
        <v/>
      </c>
      <c r="AM6000" s="87" t="str">
        <f t="shared" si="281"/>
        <v xml:space="preserve"> </v>
      </c>
      <c r="AN6000" s="1" t="str">
        <f t="shared" si="282"/>
        <v xml:space="preserve"> </v>
      </c>
    </row>
    <row r="6001" spans="1:40" s="88" customFormat="1" x14ac:dyDescent="0.25">
      <c r="A6001" s="92"/>
      <c r="B6001" s="92"/>
      <c r="C6001" s="92"/>
      <c r="D6001" s="92"/>
      <c r="E6001" s="92"/>
      <c r="F6001" s="93"/>
      <c r="G6001" s="94"/>
      <c r="H6001" s="83" t="str">
        <f>IF(M6001&lt;&gt;"",VLOOKUP(M6001,LISTAS·PAPP!$U$3:$Z$8,2,FALSE),"")</f>
        <v/>
      </c>
      <c r="I6001" s="85" t="str">
        <f>IF(M6001&lt;&gt;"",VLOOKUP(M6001,LISTAS·PAPP!$U$3:$Z$8,3,FALSE),"")</f>
        <v/>
      </c>
      <c r="J6001" s="83" t="str">
        <f>IF(M6001&lt;&gt;"",VLOOKUP(M6001,LISTAS·PAPP!$U$3:$Z$8,4,FALSE),"")</f>
        <v/>
      </c>
      <c r="K6001" s="83" t="str">
        <f>IF(C6001&lt;&gt;"",VLOOKUP(C6001,LISTAS·PAPP!$H$3:$O$119,4,FALSE),"")</f>
        <v/>
      </c>
      <c r="L6001" s="85" t="str">
        <f>IF(C6001&lt;&gt;"",VLOOKUP(C6001,LISTAS·PAPP!$H$3:$O$119,8,FALSE),"")</f>
        <v/>
      </c>
      <c r="M6001" s="95"/>
      <c r="N6001" s="92"/>
      <c r="O6001" s="92"/>
      <c r="P6001" s="84" t="str">
        <f>IF(N6001&lt;&gt;"",VLOOKUP(N6001,LISTAS·PAPP!$U$9:$Y$125,5,FALSE),"")</f>
        <v/>
      </c>
      <c r="Q6001" s="83" t="str">
        <f>IF(O6001&lt;&gt;"",VLOOKUP(O6001,LISTAS·PAPP!$U$9:$W$125,3,FALSE),"")</f>
        <v/>
      </c>
      <c r="R6001" s="92"/>
      <c r="S6001" s="173"/>
      <c r="T6001" s="173"/>
      <c r="U6001" s="92"/>
      <c r="V6001" s="92"/>
      <c r="W6001" s="94"/>
      <c r="X6001" s="83" t="str">
        <f>IF(ISERROR(VLOOKUP(W6001,LISTAS·PAPP!$AJ$3:$AK$903,2,0))," ",VLOOKUP(W6001,LISTAS·PAPP!$AJ$3:$AK$903,2,0))</f>
        <v xml:space="preserve"> </v>
      </c>
      <c r="Y6001" s="96"/>
      <c r="Z6001" s="97"/>
      <c r="AA6001" s="97"/>
      <c r="AB6001" s="97"/>
      <c r="AC6001" s="97"/>
      <c r="AD6001" s="97"/>
      <c r="AE6001" s="97"/>
      <c r="AF6001" s="97"/>
      <c r="AG6001" s="97"/>
      <c r="AH6001" s="97"/>
      <c r="AI6001" s="97"/>
      <c r="AJ6001" s="97"/>
      <c r="AK6001" s="97"/>
      <c r="AL6001" s="86" t="str">
        <f t="shared" si="280"/>
        <v/>
      </c>
      <c r="AM6001" s="87" t="str">
        <f t="shared" si="281"/>
        <v xml:space="preserve"> </v>
      </c>
      <c r="AN6001" s="1" t="str">
        <f t="shared" si="282"/>
        <v xml:space="preserve"> </v>
      </c>
    </row>
    <row r="6002" spans="1:40" s="88" customFormat="1" x14ac:dyDescent="0.25">
      <c r="A6002" s="92"/>
      <c r="B6002" s="92"/>
      <c r="C6002" s="92"/>
      <c r="D6002" s="92"/>
      <c r="E6002" s="92"/>
      <c r="F6002" s="93"/>
      <c r="G6002" s="94"/>
      <c r="H6002" s="83" t="str">
        <f>IF(M6002&lt;&gt;"",VLOOKUP(M6002,LISTAS·PAPP!$U$3:$Z$8,2,FALSE),"")</f>
        <v/>
      </c>
      <c r="I6002" s="85" t="str">
        <f>IF(M6002&lt;&gt;"",VLOOKUP(M6002,LISTAS·PAPP!$U$3:$Z$8,3,FALSE),"")</f>
        <v/>
      </c>
      <c r="J6002" s="83" t="str">
        <f>IF(M6002&lt;&gt;"",VLOOKUP(M6002,LISTAS·PAPP!$U$3:$Z$8,4,FALSE),"")</f>
        <v/>
      </c>
      <c r="K6002" s="83" t="str">
        <f>IF(C6002&lt;&gt;"",VLOOKUP(C6002,LISTAS·PAPP!$H$3:$O$119,4,FALSE),"")</f>
        <v/>
      </c>
      <c r="L6002" s="85" t="str">
        <f>IF(C6002&lt;&gt;"",VLOOKUP(C6002,LISTAS·PAPP!$H$3:$O$119,8,FALSE),"")</f>
        <v/>
      </c>
      <c r="M6002" s="95"/>
      <c r="N6002" s="92"/>
      <c r="O6002" s="92"/>
      <c r="P6002" s="84" t="str">
        <f>IF(N6002&lt;&gt;"",VLOOKUP(N6002,LISTAS·PAPP!$U$9:$Y$125,5,FALSE),"")</f>
        <v/>
      </c>
      <c r="Q6002" s="83" t="str">
        <f>IF(O6002&lt;&gt;"",VLOOKUP(O6002,LISTAS·PAPP!$U$9:$W$125,3,FALSE),"")</f>
        <v/>
      </c>
      <c r="R6002" s="92"/>
      <c r="S6002" s="173"/>
      <c r="T6002" s="173"/>
      <c r="U6002" s="92"/>
      <c r="V6002" s="92"/>
      <c r="W6002" s="94"/>
      <c r="X6002" s="83" t="str">
        <f>IF(ISERROR(VLOOKUP(W6002,LISTAS·PAPP!$AJ$3:$AK$903,2,0))," ",VLOOKUP(W6002,LISTAS·PAPP!$AJ$3:$AK$903,2,0))</f>
        <v xml:space="preserve"> </v>
      </c>
      <c r="Y6002" s="96"/>
      <c r="Z6002" s="97"/>
      <c r="AA6002" s="97"/>
      <c r="AB6002" s="97"/>
      <c r="AC6002" s="97"/>
      <c r="AD6002" s="97"/>
      <c r="AE6002" s="97"/>
      <c r="AF6002" s="97"/>
      <c r="AG6002" s="97"/>
      <c r="AH6002" s="97"/>
      <c r="AI6002" s="97"/>
      <c r="AJ6002" s="97"/>
      <c r="AK6002" s="97"/>
      <c r="AL6002" s="86" t="str">
        <f t="shared" si="280"/>
        <v/>
      </c>
      <c r="AM6002" s="87" t="str">
        <f t="shared" si="281"/>
        <v xml:space="preserve"> </v>
      </c>
      <c r="AN6002" s="1" t="str">
        <f t="shared" si="282"/>
        <v xml:space="preserve"> </v>
      </c>
    </row>
    <row r="6003" spans="1:40" s="88" customFormat="1" x14ac:dyDescent="0.25">
      <c r="A6003" s="92"/>
      <c r="B6003" s="92"/>
      <c r="C6003" s="92"/>
      <c r="D6003" s="92"/>
      <c r="E6003" s="92"/>
      <c r="F6003" s="93"/>
      <c r="G6003" s="94"/>
      <c r="H6003" s="83" t="str">
        <f>IF(M6003&lt;&gt;"",VLOOKUP(M6003,LISTAS·PAPP!$U$3:$Z$8,2,FALSE),"")</f>
        <v/>
      </c>
      <c r="I6003" s="85" t="str">
        <f>IF(M6003&lt;&gt;"",VLOOKUP(M6003,LISTAS·PAPP!$U$3:$Z$8,3,FALSE),"")</f>
        <v/>
      </c>
      <c r="J6003" s="83" t="str">
        <f>IF(M6003&lt;&gt;"",VLOOKUP(M6003,LISTAS·PAPP!$U$3:$Z$8,4,FALSE),"")</f>
        <v/>
      </c>
      <c r="K6003" s="83" t="str">
        <f>IF(C6003&lt;&gt;"",VLOOKUP(C6003,LISTAS·PAPP!$H$3:$O$119,4,FALSE),"")</f>
        <v/>
      </c>
      <c r="L6003" s="85" t="str">
        <f>IF(C6003&lt;&gt;"",VLOOKUP(C6003,LISTAS·PAPP!$H$3:$O$119,8,FALSE),"")</f>
        <v/>
      </c>
      <c r="M6003" s="95"/>
      <c r="N6003" s="92"/>
      <c r="O6003" s="92"/>
      <c r="P6003" s="84" t="str">
        <f>IF(N6003&lt;&gt;"",VLOOKUP(N6003,LISTAS·PAPP!$U$9:$Y$125,5,FALSE),"")</f>
        <v/>
      </c>
      <c r="Q6003" s="83" t="str">
        <f>IF(O6003&lt;&gt;"",VLOOKUP(O6003,LISTAS·PAPP!$U$9:$W$125,3,FALSE),"")</f>
        <v/>
      </c>
      <c r="R6003" s="92"/>
      <c r="S6003" s="173"/>
      <c r="T6003" s="173"/>
      <c r="U6003" s="92"/>
      <c r="V6003" s="92"/>
      <c r="W6003" s="94"/>
      <c r="X6003" s="83" t="str">
        <f>IF(ISERROR(VLOOKUP(W6003,LISTAS·PAPP!$AJ$3:$AK$903,2,0))," ",VLOOKUP(W6003,LISTAS·PAPP!$AJ$3:$AK$903,2,0))</f>
        <v xml:space="preserve"> </v>
      </c>
      <c r="Y6003" s="96"/>
      <c r="Z6003" s="97"/>
      <c r="AA6003" s="97"/>
      <c r="AB6003" s="97"/>
      <c r="AC6003" s="97"/>
      <c r="AD6003" s="97"/>
      <c r="AE6003" s="97"/>
      <c r="AF6003" s="97"/>
      <c r="AG6003" s="97"/>
      <c r="AH6003" s="97"/>
      <c r="AI6003" s="97"/>
      <c r="AJ6003" s="97"/>
      <c r="AK6003" s="97"/>
      <c r="AL6003" s="86" t="str">
        <f t="shared" si="280"/>
        <v/>
      </c>
      <c r="AM6003" s="87" t="str">
        <f t="shared" si="281"/>
        <v xml:space="preserve"> </v>
      </c>
      <c r="AN6003" s="1" t="str">
        <f t="shared" si="282"/>
        <v xml:space="preserve"> </v>
      </c>
    </row>
    <row r="6004" spans="1:40" s="88" customFormat="1" x14ac:dyDescent="0.25">
      <c r="A6004" s="92"/>
      <c r="B6004" s="92"/>
      <c r="C6004" s="92"/>
      <c r="D6004" s="92"/>
      <c r="E6004" s="92"/>
      <c r="F6004" s="93"/>
      <c r="G6004" s="94"/>
      <c r="H6004" s="83" t="str">
        <f>IF(M6004&lt;&gt;"",VLOOKUP(M6004,LISTAS·PAPP!$U$3:$Z$8,2,FALSE),"")</f>
        <v/>
      </c>
      <c r="I6004" s="85" t="str">
        <f>IF(M6004&lt;&gt;"",VLOOKUP(M6004,LISTAS·PAPP!$U$3:$Z$8,3,FALSE),"")</f>
        <v/>
      </c>
      <c r="J6004" s="83" t="str">
        <f>IF(M6004&lt;&gt;"",VLOOKUP(M6004,LISTAS·PAPP!$U$3:$Z$8,4,FALSE),"")</f>
        <v/>
      </c>
      <c r="K6004" s="83" t="str">
        <f>IF(C6004&lt;&gt;"",VLOOKUP(C6004,LISTAS·PAPP!$H$3:$O$119,4,FALSE),"")</f>
        <v/>
      </c>
      <c r="L6004" s="85" t="str">
        <f>IF(C6004&lt;&gt;"",VLOOKUP(C6004,LISTAS·PAPP!$H$3:$O$119,8,FALSE),"")</f>
        <v/>
      </c>
      <c r="M6004" s="95"/>
      <c r="N6004" s="92"/>
      <c r="O6004" s="92"/>
      <c r="P6004" s="84" t="str">
        <f>IF(N6004&lt;&gt;"",VLOOKUP(N6004,LISTAS·PAPP!$U$9:$Y$125,5,FALSE),"")</f>
        <v/>
      </c>
      <c r="Q6004" s="83" t="str">
        <f>IF(O6004&lt;&gt;"",VLOOKUP(O6004,LISTAS·PAPP!$U$9:$W$125,3,FALSE),"")</f>
        <v/>
      </c>
      <c r="R6004" s="92"/>
      <c r="S6004" s="173"/>
      <c r="T6004" s="173"/>
      <c r="U6004" s="92"/>
      <c r="V6004" s="92"/>
      <c r="W6004" s="94"/>
      <c r="X6004" s="83" t="str">
        <f>IF(ISERROR(VLOOKUP(W6004,LISTAS·PAPP!$AJ$3:$AK$903,2,0))," ",VLOOKUP(W6004,LISTAS·PAPP!$AJ$3:$AK$903,2,0))</f>
        <v xml:space="preserve"> </v>
      </c>
      <c r="Y6004" s="96"/>
      <c r="Z6004" s="97"/>
      <c r="AA6004" s="97"/>
      <c r="AB6004" s="97"/>
      <c r="AC6004" s="97"/>
      <c r="AD6004" s="97"/>
      <c r="AE6004" s="97"/>
      <c r="AF6004" s="97"/>
      <c r="AG6004" s="97"/>
      <c r="AH6004" s="97"/>
      <c r="AI6004" s="97"/>
      <c r="AJ6004" s="97"/>
      <c r="AK6004" s="97"/>
      <c r="AL6004" s="86" t="str">
        <f t="shared" si="280"/>
        <v/>
      </c>
      <c r="AM6004" s="87" t="str">
        <f t="shared" si="281"/>
        <v xml:space="preserve"> </v>
      </c>
      <c r="AN6004" s="1" t="str">
        <f t="shared" si="282"/>
        <v xml:space="preserve"> </v>
      </c>
    </row>
    <row r="6005" spans="1:40" s="88" customFormat="1" x14ac:dyDescent="0.25">
      <c r="A6005" s="92"/>
      <c r="B6005" s="92"/>
      <c r="C6005" s="92"/>
      <c r="D6005" s="92"/>
      <c r="E6005" s="92"/>
      <c r="F6005" s="93"/>
      <c r="G6005" s="94"/>
      <c r="H6005" s="83" t="str">
        <f>IF(M6005&lt;&gt;"",VLOOKUP(M6005,LISTAS·PAPP!$U$3:$Z$8,2,FALSE),"")</f>
        <v/>
      </c>
      <c r="I6005" s="85" t="str">
        <f>IF(M6005&lt;&gt;"",VLOOKUP(M6005,LISTAS·PAPP!$U$3:$Z$8,3,FALSE),"")</f>
        <v/>
      </c>
      <c r="J6005" s="83" t="str">
        <f>IF(M6005&lt;&gt;"",VLOOKUP(M6005,LISTAS·PAPP!$U$3:$Z$8,4,FALSE),"")</f>
        <v/>
      </c>
      <c r="K6005" s="83" t="str">
        <f>IF(C6005&lt;&gt;"",VLOOKUP(C6005,LISTAS·PAPP!$H$3:$O$119,4,FALSE),"")</f>
        <v/>
      </c>
      <c r="L6005" s="85" t="str">
        <f>IF(C6005&lt;&gt;"",VLOOKUP(C6005,LISTAS·PAPP!$H$3:$O$119,8,FALSE),"")</f>
        <v/>
      </c>
      <c r="M6005" s="95"/>
      <c r="N6005" s="92"/>
      <c r="O6005" s="92"/>
      <c r="P6005" s="84" t="str">
        <f>IF(N6005&lt;&gt;"",VLOOKUP(N6005,LISTAS·PAPP!$U$9:$Y$125,5,FALSE),"")</f>
        <v/>
      </c>
      <c r="Q6005" s="83" t="str">
        <f>IF(O6005&lt;&gt;"",VLOOKUP(O6005,LISTAS·PAPP!$U$9:$W$125,3,FALSE),"")</f>
        <v/>
      </c>
      <c r="R6005" s="92"/>
      <c r="S6005" s="173"/>
      <c r="T6005" s="173"/>
      <c r="U6005" s="92"/>
      <c r="V6005" s="92"/>
      <c r="W6005" s="94"/>
      <c r="X6005" s="83" t="str">
        <f>IF(ISERROR(VLOOKUP(W6005,LISTAS·PAPP!$AJ$3:$AK$903,2,0))," ",VLOOKUP(W6005,LISTAS·PAPP!$AJ$3:$AK$903,2,0))</f>
        <v xml:space="preserve"> </v>
      </c>
      <c r="Y6005" s="96"/>
      <c r="Z6005" s="97"/>
      <c r="AA6005" s="97"/>
      <c r="AB6005" s="97"/>
      <c r="AC6005" s="97"/>
      <c r="AD6005" s="97"/>
      <c r="AE6005" s="97"/>
      <c r="AF6005" s="97"/>
      <c r="AG6005" s="97"/>
      <c r="AH6005" s="97"/>
      <c r="AI6005" s="97"/>
      <c r="AJ6005" s="97"/>
      <c r="AK6005" s="97"/>
      <c r="AL6005" s="86" t="str">
        <f t="shared" si="280"/>
        <v/>
      </c>
      <c r="AM6005" s="87" t="str">
        <f t="shared" si="281"/>
        <v xml:space="preserve"> </v>
      </c>
      <c r="AN6005" s="1" t="str">
        <f t="shared" si="282"/>
        <v xml:space="preserve"> </v>
      </c>
    </row>
    <row r="6006" spans="1:40" s="88" customFormat="1" x14ac:dyDescent="0.25">
      <c r="A6006" s="92"/>
      <c r="B6006" s="92"/>
      <c r="C6006" s="92"/>
      <c r="D6006" s="92"/>
      <c r="E6006" s="92"/>
      <c r="F6006" s="93"/>
      <c r="G6006" s="94"/>
      <c r="H6006" s="83" t="str">
        <f>IF(M6006&lt;&gt;"",VLOOKUP(M6006,LISTAS·PAPP!$U$3:$Z$8,2,FALSE),"")</f>
        <v/>
      </c>
      <c r="I6006" s="85" t="str">
        <f>IF(M6006&lt;&gt;"",VLOOKUP(M6006,LISTAS·PAPP!$U$3:$Z$8,3,FALSE),"")</f>
        <v/>
      </c>
      <c r="J6006" s="83" t="str">
        <f>IF(M6006&lt;&gt;"",VLOOKUP(M6006,LISTAS·PAPP!$U$3:$Z$8,4,FALSE),"")</f>
        <v/>
      </c>
      <c r="K6006" s="83" t="str">
        <f>IF(C6006&lt;&gt;"",VLOOKUP(C6006,LISTAS·PAPP!$H$3:$O$119,4,FALSE),"")</f>
        <v/>
      </c>
      <c r="L6006" s="85" t="str">
        <f>IF(C6006&lt;&gt;"",VLOOKUP(C6006,LISTAS·PAPP!$H$3:$O$119,8,FALSE),"")</f>
        <v/>
      </c>
      <c r="M6006" s="95"/>
      <c r="N6006" s="92"/>
      <c r="O6006" s="92"/>
      <c r="P6006" s="84" t="str">
        <f>IF(N6006&lt;&gt;"",VLOOKUP(N6006,LISTAS·PAPP!$U$9:$Y$125,5,FALSE),"")</f>
        <v/>
      </c>
      <c r="Q6006" s="83" t="str">
        <f>IF(O6006&lt;&gt;"",VLOOKUP(O6006,LISTAS·PAPP!$U$9:$W$125,3,FALSE),"")</f>
        <v/>
      </c>
      <c r="R6006" s="92"/>
      <c r="S6006" s="173"/>
      <c r="T6006" s="173"/>
      <c r="U6006" s="92"/>
      <c r="V6006" s="92"/>
      <c r="W6006" s="94"/>
      <c r="X6006" s="83" t="str">
        <f>IF(ISERROR(VLOOKUP(W6006,LISTAS·PAPP!$AJ$3:$AK$903,2,0))," ",VLOOKUP(W6006,LISTAS·PAPP!$AJ$3:$AK$903,2,0))</f>
        <v xml:space="preserve"> </v>
      </c>
      <c r="Y6006" s="96"/>
      <c r="Z6006" s="97"/>
      <c r="AA6006" s="97"/>
      <c r="AB6006" s="97"/>
      <c r="AC6006" s="97"/>
      <c r="AD6006" s="97"/>
      <c r="AE6006" s="97"/>
      <c r="AF6006" s="97"/>
      <c r="AG6006" s="97"/>
      <c r="AH6006" s="97"/>
      <c r="AI6006" s="97"/>
      <c r="AJ6006" s="97"/>
      <c r="AK6006" s="97"/>
      <c r="AL6006" s="86" t="str">
        <f t="shared" si="280"/>
        <v/>
      </c>
      <c r="AM6006" s="87" t="str">
        <f t="shared" si="281"/>
        <v xml:space="preserve"> </v>
      </c>
      <c r="AN6006" s="1" t="str">
        <f t="shared" si="282"/>
        <v xml:space="preserve"> </v>
      </c>
    </row>
    <row r="6007" spans="1:40" s="88" customFormat="1" x14ac:dyDescent="0.25">
      <c r="A6007" s="92"/>
      <c r="B6007" s="92"/>
      <c r="C6007" s="92"/>
      <c r="D6007" s="92"/>
      <c r="E6007" s="92"/>
      <c r="F6007" s="93"/>
      <c r="G6007" s="94"/>
      <c r="H6007" s="83" t="str">
        <f>IF(M6007&lt;&gt;"",VLOOKUP(M6007,LISTAS·PAPP!$U$3:$Z$8,2,FALSE),"")</f>
        <v/>
      </c>
      <c r="I6007" s="85" t="str">
        <f>IF(M6007&lt;&gt;"",VLOOKUP(M6007,LISTAS·PAPP!$U$3:$Z$8,3,FALSE),"")</f>
        <v/>
      </c>
      <c r="J6007" s="83" t="str">
        <f>IF(M6007&lt;&gt;"",VLOOKUP(M6007,LISTAS·PAPP!$U$3:$Z$8,4,FALSE),"")</f>
        <v/>
      </c>
      <c r="K6007" s="83" t="str">
        <f>IF(C6007&lt;&gt;"",VLOOKUP(C6007,LISTAS·PAPP!$H$3:$O$119,4,FALSE),"")</f>
        <v/>
      </c>
      <c r="L6007" s="85" t="str">
        <f>IF(C6007&lt;&gt;"",VLOOKUP(C6007,LISTAS·PAPP!$H$3:$O$119,8,FALSE),"")</f>
        <v/>
      </c>
      <c r="M6007" s="95"/>
      <c r="N6007" s="92"/>
      <c r="O6007" s="92"/>
      <c r="P6007" s="84" t="str">
        <f>IF(N6007&lt;&gt;"",VLOOKUP(N6007,LISTAS·PAPP!$U$9:$Y$125,5,FALSE),"")</f>
        <v/>
      </c>
      <c r="Q6007" s="83" t="str">
        <f>IF(O6007&lt;&gt;"",VLOOKUP(O6007,LISTAS·PAPP!$U$9:$W$125,3,FALSE),"")</f>
        <v/>
      </c>
      <c r="R6007" s="92"/>
      <c r="S6007" s="173"/>
      <c r="T6007" s="173"/>
      <c r="U6007" s="92"/>
      <c r="V6007" s="92"/>
      <c r="W6007" s="94"/>
      <c r="X6007" s="83" t="str">
        <f>IF(ISERROR(VLOOKUP(W6007,LISTAS·PAPP!$AJ$3:$AK$903,2,0))," ",VLOOKUP(W6007,LISTAS·PAPP!$AJ$3:$AK$903,2,0))</f>
        <v xml:space="preserve"> </v>
      </c>
      <c r="Y6007" s="96"/>
      <c r="Z6007" s="97"/>
      <c r="AA6007" s="97"/>
      <c r="AB6007" s="97"/>
      <c r="AC6007" s="97"/>
      <c r="AD6007" s="97"/>
      <c r="AE6007" s="97"/>
      <c r="AF6007" s="97"/>
      <c r="AG6007" s="97"/>
      <c r="AH6007" s="97"/>
      <c r="AI6007" s="97"/>
      <c r="AJ6007" s="97"/>
      <c r="AK6007" s="97"/>
      <c r="AL6007" s="86" t="str">
        <f t="shared" si="280"/>
        <v/>
      </c>
      <c r="AM6007" s="87" t="str">
        <f t="shared" si="281"/>
        <v xml:space="preserve"> </v>
      </c>
      <c r="AN6007" s="1" t="str">
        <f t="shared" si="282"/>
        <v xml:space="preserve"> </v>
      </c>
    </row>
    <row r="6008" spans="1:40" s="88" customFormat="1" x14ac:dyDescent="0.25">
      <c r="A6008" s="92"/>
      <c r="B6008" s="92"/>
      <c r="C6008" s="92"/>
      <c r="D6008" s="92"/>
      <c r="E6008" s="92"/>
      <c r="F6008" s="93"/>
      <c r="G6008" s="94"/>
      <c r="H6008" s="83" t="str">
        <f>IF(M6008&lt;&gt;"",VLOOKUP(M6008,LISTAS·PAPP!$U$3:$Z$8,2,FALSE),"")</f>
        <v/>
      </c>
      <c r="I6008" s="85" t="str">
        <f>IF(M6008&lt;&gt;"",VLOOKUP(M6008,LISTAS·PAPP!$U$3:$Z$8,3,FALSE),"")</f>
        <v/>
      </c>
      <c r="J6008" s="83" t="str">
        <f>IF(M6008&lt;&gt;"",VLOOKUP(M6008,LISTAS·PAPP!$U$3:$Z$8,4,FALSE),"")</f>
        <v/>
      </c>
      <c r="K6008" s="83" t="str">
        <f>IF(C6008&lt;&gt;"",VLOOKUP(C6008,LISTAS·PAPP!$H$3:$O$119,4,FALSE),"")</f>
        <v/>
      </c>
      <c r="L6008" s="85" t="str">
        <f>IF(C6008&lt;&gt;"",VLOOKUP(C6008,LISTAS·PAPP!$H$3:$O$119,8,FALSE),"")</f>
        <v/>
      </c>
      <c r="M6008" s="95"/>
      <c r="N6008" s="92"/>
      <c r="O6008" s="92"/>
      <c r="P6008" s="84" t="str">
        <f>IF(N6008&lt;&gt;"",VLOOKUP(N6008,LISTAS·PAPP!$U$9:$Y$125,5,FALSE),"")</f>
        <v/>
      </c>
      <c r="Q6008" s="83" t="str">
        <f>IF(O6008&lt;&gt;"",VLOOKUP(O6008,LISTAS·PAPP!$U$9:$W$125,3,FALSE),"")</f>
        <v/>
      </c>
      <c r="R6008" s="92"/>
      <c r="S6008" s="173"/>
      <c r="T6008" s="173"/>
      <c r="U6008" s="92"/>
      <c r="V6008" s="92"/>
      <c r="W6008" s="94"/>
      <c r="X6008" s="83" t="str">
        <f>IF(ISERROR(VLOOKUP(W6008,LISTAS·PAPP!$AJ$3:$AK$903,2,0))," ",VLOOKUP(W6008,LISTAS·PAPP!$AJ$3:$AK$903,2,0))</f>
        <v xml:space="preserve"> </v>
      </c>
      <c r="Y6008" s="96"/>
      <c r="Z6008" s="97"/>
      <c r="AA6008" s="97"/>
      <c r="AB6008" s="97"/>
      <c r="AC6008" s="97"/>
      <c r="AD6008" s="97"/>
      <c r="AE6008" s="97"/>
      <c r="AF6008" s="97"/>
      <c r="AG6008" s="97"/>
      <c r="AH6008" s="97"/>
      <c r="AI6008" s="97"/>
      <c r="AJ6008" s="97"/>
      <c r="AK6008" s="97"/>
      <c r="AL6008" s="86" t="str">
        <f t="shared" si="280"/>
        <v/>
      </c>
      <c r="AM6008" s="87" t="str">
        <f t="shared" si="281"/>
        <v xml:space="preserve"> </v>
      </c>
      <c r="AN6008" s="1" t="str">
        <f t="shared" si="282"/>
        <v xml:space="preserve"> </v>
      </c>
    </row>
    <row r="6009" spans="1:40" s="88" customFormat="1" x14ac:dyDescent="0.25">
      <c r="A6009" s="92"/>
      <c r="B6009" s="92"/>
      <c r="C6009" s="92"/>
      <c r="D6009" s="92"/>
      <c r="E6009" s="92"/>
      <c r="F6009" s="93"/>
      <c r="G6009" s="94"/>
      <c r="H6009" s="83" t="str">
        <f>IF(M6009&lt;&gt;"",VLOOKUP(M6009,LISTAS·PAPP!$U$3:$Z$8,2,FALSE),"")</f>
        <v/>
      </c>
      <c r="I6009" s="85" t="str">
        <f>IF(M6009&lt;&gt;"",VLOOKUP(M6009,LISTAS·PAPP!$U$3:$Z$8,3,FALSE),"")</f>
        <v/>
      </c>
      <c r="J6009" s="83" t="str">
        <f>IF(M6009&lt;&gt;"",VLOOKUP(M6009,LISTAS·PAPP!$U$3:$Z$8,4,FALSE),"")</f>
        <v/>
      </c>
      <c r="K6009" s="83" t="str">
        <f>IF(C6009&lt;&gt;"",VLOOKUP(C6009,LISTAS·PAPP!$H$3:$O$119,4,FALSE),"")</f>
        <v/>
      </c>
      <c r="L6009" s="85" t="str">
        <f>IF(C6009&lt;&gt;"",VLOOKUP(C6009,LISTAS·PAPP!$H$3:$O$119,8,FALSE),"")</f>
        <v/>
      </c>
      <c r="M6009" s="95"/>
      <c r="N6009" s="92"/>
      <c r="O6009" s="92"/>
      <c r="P6009" s="84" t="str">
        <f>IF(N6009&lt;&gt;"",VLOOKUP(N6009,LISTAS·PAPP!$U$9:$Y$125,5,FALSE),"")</f>
        <v/>
      </c>
      <c r="Q6009" s="83" t="str">
        <f>IF(O6009&lt;&gt;"",VLOOKUP(O6009,LISTAS·PAPP!$U$9:$W$125,3,FALSE),"")</f>
        <v/>
      </c>
      <c r="R6009" s="92"/>
      <c r="S6009" s="173"/>
      <c r="T6009" s="173"/>
      <c r="U6009" s="92"/>
      <c r="V6009" s="92"/>
      <c r="W6009" s="94"/>
      <c r="X6009" s="83" t="str">
        <f>IF(ISERROR(VLOOKUP(W6009,LISTAS·PAPP!$AJ$3:$AK$903,2,0))," ",VLOOKUP(W6009,LISTAS·PAPP!$AJ$3:$AK$903,2,0))</f>
        <v xml:space="preserve"> </v>
      </c>
      <c r="Y6009" s="96"/>
      <c r="Z6009" s="97"/>
      <c r="AA6009" s="97"/>
      <c r="AB6009" s="97"/>
      <c r="AC6009" s="97"/>
      <c r="AD6009" s="97"/>
      <c r="AE6009" s="97"/>
      <c r="AF6009" s="97"/>
      <c r="AG6009" s="97"/>
      <c r="AH6009" s="97"/>
      <c r="AI6009" s="97"/>
      <c r="AJ6009" s="97"/>
      <c r="AK6009" s="97"/>
      <c r="AL6009" s="86" t="str">
        <f t="shared" si="280"/>
        <v/>
      </c>
      <c r="AM6009" s="87" t="str">
        <f t="shared" si="281"/>
        <v xml:space="preserve"> </v>
      </c>
      <c r="AN6009" s="1" t="str">
        <f t="shared" si="282"/>
        <v xml:space="preserve"> </v>
      </c>
    </row>
    <row r="6010" spans="1:40" x14ac:dyDescent="0.25">
      <c r="Y6010" s="64"/>
    </row>
  </sheetData>
  <sheetProtection password="8EA5" sheet="1" objects="1" scenarios="1" formatCells="0" formatColumns="0" formatRows="0" autoFilter="0" pivotTables="0"/>
  <autoFilter ref="A9:AN6009"/>
  <mergeCells count="1">
    <mergeCell ref="AM7:AN8"/>
  </mergeCells>
  <conditionalFormatting sqref="AM10:AN10 AN11:AN6009">
    <cfRule type="cellIs" dxfId="12" priority="30" operator="equal">
      <formula>"OK"</formula>
    </cfRule>
  </conditionalFormatting>
  <conditionalFormatting sqref="A10:R6009 U10:AN6009">
    <cfRule type="expression" dxfId="11" priority="28">
      <formula>$A10&lt;&gt;""</formula>
    </cfRule>
  </conditionalFormatting>
  <conditionalFormatting sqref="H10:I6009">
    <cfRule type="containsErrors" dxfId="10" priority="29">
      <formula>ISERROR(H10)</formula>
    </cfRule>
  </conditionalFormatting>
  <conditionalFormatting sqref="H10:I6009">
    <cfRule type="cellIs" dxfId="9" priority="27" operator="equal">
      <formula>"ERROR"</formula>
    </cfRule>
  </conditionalFormatting>
  <conditionalFormatting sqref="Q10">
    <cfRule type="expression" dxfId="8" priority="21">
      <formula>$A10&lt;&gt;""</formula>
    </cfRule>
  </conditionalFormatting>
  <conditionalFormatting sqref="AM11:AM6009">
    <cfRule type="cellIs" dxfId="7" priority="19" operator="equal">
      <formula>"OK"</formula>
    </cfRule>
  </conditionalFormatting>
  <conditionalFormatting sqref="R11:R6009 U11:AM6009">
    <cfRule type="expression" dxfId="6" priority="17">
      <formula>$A11&lt;&gt;""</formula>
    </cfRule>
  </conditionalFormatting>
  <conditionalFormatting sqref="Q11:Q6009">
    <cfRule type="expression" dxfId="5" priority="14">
      <formula>$A11&lt;&gt;""</formula>
    </cfRule>
  </conditionalFormatting>
  <conditionalFormatting sqref="E5">
    <cfRule type="expression" dxfId="4" priority="34">
      <formula>$E5&lt;&gt;""</formula>
    </cfRule>
  </conditionalFormatting>
  <conditionalFormatting sqref="AN11:AN6009">
    <cfRule type="cellIs" dxfId="3" priority="6" operator="equal">
      <formula>"OK"</formula>
    </cfRule>
  </conditionalFormatting>
  <conditionalFormatting sqref="AN11:AN6009">
    <cfRule type="expression" dxfId="2" priority="5">
      <formula>$A11&lt;&gt;""</formula>
    </cfRule>
  </conditionalFormatting>
  <conditionalFormatting sqref="S10:T10">
    <cfRule type="expression" dxfId="1" priority="4">
      <formula>$A10&lt;&gt;""</formula>
    </cfRule>
  </conditionalFormatting>
  <conditionalFormatting sqref="S11:T6009">
    <cfRule type="expression" dxfId="0" priority="1">
      <formula>$A11&lt;&gt;""</formula>
    </cfRule>
  </conditionalFormatting>
  <dataValidations count="9">
    <dataValidation type="list" allowBlank="1" showInputMessage="1" showErrorMessage="1" sqref="A10:A6009">
      <formula1>RELACIONAMIENTO·INSTITUCIONAL</formula1>
    </dataValidation>
    <dataValidation type="list" allowBlank="1" showInputMessage="1" showErrorMessage="1" sqref="B10:C6009 V10:W6009 N10:O6009">
      <formula1>INDIRECT(A10)</formula1>
    </dataValidation>
    <dataValidation type="whole" allowBlank="1" showInputMessage="1" showErrorMessage="1" sqref="F10:F6009">
      <formula1>1</formula1>
      <formula2>100000</formula2>
    </dataValidation>
    <dataValidation type="textLength" allowBlank="1" showInputMessage="1" showErrorMessage="1" sqref="D10:E6009">
      <formula1>1</formula1>
      <formula2>255</formula2>
    </dataValidation>
    <dataValidation type="list" allowBlank="1" showInputMessage="1" showErrorMessage="1" sqref="M10:M6009">
      <formula1>PROGRAMA·INSTITUCIONAL</formula1>
    </dataValidation>
    <dataValidation type="list" allowBlank="1" showInputMessage="1" showErrorMessage="1" sqref="R10:R6009">
      <formula1>FUENTE</formula1>
    </dataValidation>
    <dataValidation type="list" allowBlank="1" showInputMessage="1" showErrorMessage="1" sqref="U10:U6009">
      <formula1>NATURALEZA·DEL·GASTO</formula1>
    </dataValidation>
    <dataValidation type="custom" allowBlank="1" showInputMessage="1" showErrorMessage="1" sqref="S10:T6009">
      <formula1>AND(LEN(S10)&lt;=4,ISNUMBER(S10))</formula1>
    </dataValidation>
    <dataValidation type="custom" allowBlank="1" showInputMessage="1" showErrorMessage="1" sqref="Y10:Y6009">
      <formula1>ISNUMBER(Y10)</formula1>
    </dataValidation>
  </dataValidations>
  <pageMargins left="0.39370078740157483" right="0.39370078740157483" top="0.39370078740157483" bottom="0.39370078740157483" header="0.31496062992125984" footer="0.31496062992125984"/>
  <pageSetup paperSize="9" scale="10" fitToHeight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73</vt:i4>
      </vt:variant>
    </vt:vector>
  </HeadingPairs>
  <TitlesOfParts>
    <vt:vector size="75" baseType="lpstr">
      <vt:lpstr>LISTAS·PAPP</vt:lpstr>
      <vt:lpstr>Matriz PAPP</vt:lpstr>
      <vt:lpstr>·000·SIN·PROYECTO·PRG01</vt:lpstr>
      <vt:lpstr>·000·SIN·PROYECTO·PRG55</vt:lpstr>
      <vt:lpstr>·000·SIN·PROYECTO·PRG56</vt:lpstr>
      <vt:lpstr>·000·SIN·PROYECTO·PRG57</vt:lpstr>
      <vt:lpstr>·000·SIN·PROYECTO·PRG58</vt:lpstr>
      <vt:lpstr>·000·SIN·PROYECTO·PRG59</vt:lpstr>
      <vt:lpstr>·001·AMPLIACION·DE·CAPACIDADES·DE·LAS·PERSONAS·CON·DISCAPACIDAD·Y·SUS·FAMILIAS·PARA·LA·PROMOCION·Y·EXIGIBILIDAD·DE·DERECHOS</vt:lpstr>
      <vt:lpstr>·001·ESTRATEGIA·DE·MEJORAMIENTO·DEL·TALENTO·HUMANO·DE·LOS·SERVICIOS·DE·DESARROLLO·INFANTIL</vt:lpstr>
      <vt:lpstr>·001·IMPLEMENTAR·ESTRATEGIAS·Y·SERVICIOS·DE·PREVENCION·Y·PROTECCION·ESPECIAL·EN·EL·CICLO·DE·VIDA·A·NIVEL·NACIONAL</vt:lpstr>
      <vt:lpstr>·002·CONSTRUCCION·RECONSTRUCCION·REHABILITACION·Y·EQUIPAMIENTO·DE·CENTROS·DE·DESARROLLO·INFANTIL</vt:lpstr>
      <vt:lpstr>·002·INCREMENTO·DE·COBERTURA·Y·CALIDAD·DE·LOS·SERVICIOS·DE·LA·MISION·MIS·MEJORES·AÑOS</vt:lpstr>
      <vt:lpstr>·003·DISEÑO·E·IMPLEMENTACIÓN·DE·SERVICIOS·DE·INCLUSIÓN·ECONÓMICA·Y·SOCIAL·DIRIGIDOS·A·USUARIOS·DEL·MIES</vt:lpstr>
      <vt:lpstr>·003·FORTALECIMIENTO·A·LA·GESTION·E·INNOVACION·EN·EL·CUIDADO·DE·PERSONAS·CON·DISCAPACIDAD·SEVERA</vt:lpstr>
      <vt:lpstr>·004·ACOMPAÑAMIENTO·FAMILIAR·A·FAMILIAS·USUARIAS·DEL·BONO·DE·DESARROLLO·HUMANO·CON·COMPONENTE·VARIABLE·BDHV·EN·EXTREMA·POBREZA</vt:lpstr>
      <vt:lpstr>·004·FORTALECIMIENTO·AMPLIACION·E·INNOVACION·DE·LOS·SERVICIOS·DE·DESARROLLO·INFANTIL·ESTRATEGIA·NACIONAL·MISION·TERNURA</vt:lpstr>
      <vt:lpstr>·01·ADMINISTRACION·CENTRAL</vt:lpstr>
      <vt:lpstr>·099·ANTICIPO·POR·DEVENGAR·DE·EJERCICIOS·ANTERIORES</vt:lpstr>
      <vt:lpstr>·51·GASTOS·EN·PERSONAL</vt:lpstr>
      <vt:lpstr>·52·PRESTACIONES·DE·LA·SEGURIDAD·SOCIAL</vt:lpstr>
      <vt:lpstr>·53·BIENES·Y·SERVICIOS·DE·CONSUMO</vt:lpstr>
      <vt:lpstr>·55·SISTEMA·DE·PROTECCION·ESPECIAL·EN·EL·CICLO·DE·VIDA</vt:lpstr>
      <vt:lpstr>·56·DESARROLLO·INFANTIL</vt:lpstr>
      <vt:lpstr>·56·GASTOS·FINANCIEROS</vt:lpstr>
      <vt:lpstr>·57·OTROS·GASTOS·CORRIENTES</vt:lpstr>
      <vt:lpstr>·57·PROTECCION·SOCIAL·A·LA·FAMILIA·ASEGURAMIENTO·NO·CONTRIBUTIVO·INCLUSION·ECONOMICA·Y·MOVILIDAD·SOCIAL</vt:lpstr>
      <vt:lpstr>·58·SERVICIOS·DE·ATENCION·GERONTOLOGICA</vt:lpstr>
      <vt:lpstr>·58·TRANSFERENCIAS·Y·DONACIONES·CORRIENTES</vt:lpstr>
      <vt:lpstr>·59·ATENCION·INTEGRAL·A·PERSONAS·CON·DISCAPACIDADES</vt:lpstr>
      <vt:lpstr>·71·GASTOS·EN·PERSONAL·PARA·INVERSION</vt:lpstr>
      <vt:lpstr>·73·BIENES·Y·SERVICIOS·PARA·INVERSION</vt:lpstr>
      <vt:lpstr>·75·OBRAS·PUBLICAS</vt:lpstr>
      <vt:lpstr>·77·OTROS·GASTOS·DE·INVERSION</vt:lpstr>
      <vt:lpstr>·78·TRANSFERENCIAS·Y·DONACIONES·PARA·INVERSION</vt:lpstr>
      <vt:lpstr>·84·BIENES·DE·LARGA·DURACION</vt:lpstr>
      <vt:lpstr>·99·OTROS·PASIVOS</vt:lpstr>
      <vt:lpstr>APLICACIÓN·DEL·FINANCIAMIENTO</vt:lpstr>
      <vt:lpstr>BIENES·DE·LARGA·DURACION</vt:lpstr>
      <vt:lpstr>COORDINACION·GENERAL·ADMINISTRATIVA·FINANCIERA</vt:lpstr>
      <vt:lpstr>COORDINACION·GENERAL·DE·ASESORIA·JURIDICA</vt:lpstr>
      <vt:lpstr>COORDINACION·GENERAL·DE·INVESTIGACION·Y·DATOS·DE·INCLUSION</vt:lpstr>
      <vt:lpstr>COORDINACION·GENERAL·DE·PLANIFICACION·Y·GESTION·ESTRATEGICA</vt:lpstr>
      <vt:lpstr>COORDINACION·GENERAL·DE·TECNOLOGIAS·DE·INFORMACION·Y·COMUNICACION</vt:lpstr>
      <vt:lpstr>EGRESOS·CORRIENTES</vt:lpstr>
      <vt:lpstr>EGRESOS·DE·INVERSION</vt:lpstr>
      <vt:lpstr>ENLACE·CONTABLE</vt:lpstr>
      <vt:lpstr>FUENTE</vt:lpstr>
      <vt:lpstr>NATURALEZA·DEL·GASTO</vt:lpstr>
      <vt:lpstr>ORGANISMO</vt:lpstr>
      <vt:lpstr>PRESTAMO</vt:lpstr>
      <vt:lpstr>PROGRAMA·INSTITUCIONAL</vt:lpstr>
      <vt:lpstr>RELACIONAMIENTO·INSTITUCIONAL</vt:lpstr>
      <vt:lpstr>SUBSECRETARIA·DE·ASEGURAMIENTO·NO·CONTRIBUTIVO·CONTINGENCIAS·Y·OPERACIONES</vt:lpstr>
      <vt:lpstr>SUBSECRETARIA·DE·ATENCION·INTERGENERACIONAL</vt:lpstr>
      <vt:lpstr>SUBSECRETARIA·DE·DESARROLLO·INFANTIL·INTEGRAL</vt:lpstr>
      <vt:lpstr>SUBSECRETARIA·DE·DISCAPACIDADES</vt:lpstr>
      <vt:lpstr>SUBSECRETARIA·DE·FAMILIA</vt:lpstr>
      <vt:lpstr>SUBSECRETARIA·DE·INCLUSION·ECONOMICA·Y·MOVILIDAD·SOCIAL</vt:lpstr>
      <vt:lpstr>SUBSECRETARIA·DE·PROTECCION·ESPECIAL</vt:lpstr>
      <vt:lpstr>UNIDADES·ADJETIVAS·DE·APOYO</vt:lpstr>
      <vt:lpstr>UNIDADES·ADJETIVAS·DE·ASESORIA</vt:lpstr>
      <vt:lpstr>UNIDADES·DESCONCENTRADAS</vt:lpstr>
      <vt:lpstr>UNIDADES·DESPACHO·MINISTERIAL</vt:lpstr>
      <vt:lpstr>VICEMINISTERIO·DE·INCLUSION·ECONOMICA</vt:lpstr>
      <vt:lpstr>VICEMINISTERIO·DE·INCLUSION·SOCIAL</vt:lpstr>
      <vt:lpstr>ZONA·1</vt:lpstr>
      <vt:lpstr>ZONA·2</vt:lpstr>
      <vt:lpstr>ZONA·3</vt:lpstr>
      <vt:lpstr>ZONA·4</vt:lpstr>
      <vt:lpstr>ZONA·5</vt:lpstr>
      <vt:lpstr>ZONA·6</vt:lpstr>
      <vt:lpstr>ZONA·7</vt:lpstr>
      <vt:lpstr>ZONA·8</vt:lpstr>
      <vt:lpstr>ZONA·9</vt:lpstr>
    </vt:vector>
  </TitlesOfParts>
  <Manager>Dr. Edison Chato Morocho</Manager>
  <Company>MIES-DPI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</dc:title>
  <dc:creator>Dr. Edison Chato Morocho</dc:creator>
  <cp:lastModifiedBy>Marco Fernando Gualsaqui Villegas</cp:lastModifiedBy>
  <cp:lastPrinted>2019-12-02T17:16:10Z</cp:lastPrinted>
  <dcterms:created xsi:type="dcterms:W3CDTF">2019-09-18T19:15:51Z</dcterms:created>
  <dcterms:modified xsi:type="dcterms:W3CDTF">2020-02-06T21:57:08Z</dcterms:modified>
  <cp:version>2</cp:version>
</cp:coreProperties>
</file>